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Projekter\Lavbundsprojekter\MapInfo\Venø\Projektgrænse_EFU\Nord\"/>
    </mc:Choice>
  </mc:AlternateContent>
  <workbookProtection workbookPassword="CCA4" lockStructure="1"/>
  <bookViews>
    <workbookView xWindow="0" yWindow="0" windowWidth="20830" windowHeight="11870" tabRatio="698" activeTab="1"/>
  </bookViews>
  <sheets>
    <sheet name="Introduktion" sheetId="5" r:id="rId1"/>
    <sheet name="Aktiv udtag - CO2 beregning" sheetId="1" r:id="rId2"/>
    <sheet name="Jordprøver" sheetId="4" r:id="rId3"/>
    <sheet name="beregninger" sheetId="11" state="hidden" r:id="rId4"/>
    <sheet name="Tørvelagets tykkelse" sheetId="9" r:id="rId5"/>
    <sheet name="Tabeller til TR" sheetId="8" r:id="rId6"/>
    <sheet name="Emissionsfaktorer" sheetId="3" r:id="rId7"/>
    <sheet name="Afgrøder 2014" sheetId="2" r:id="rId8"/>
  </sheets>
  <definedNames>
    <definedName name="_xlnm.Print_Area" localSheetId="1">'Aktiv udtag - CO2 beregning'!$A$1:$K$64</definedName>
  </definedNames>
  <calcPr calcId="152511"/>
</workbook>
</file>

<file path=xl/calcChain.xml><?xml version="1.0" encoding="utf-8"?>
<calcChain xmlns="http://schemas.openxmlformats.org/spreadsheetml/2006/main">
  <c r="G51" i="1" l="1"/>
  <c r="F32" i="1"/>
  <c r="G55" i="1" l="1"/>
  <c r="F53" i="1"/>
  <c r="F54" i="1"/>
  <c r="J53" i="1"/>
  <c r="I32" i="1"/>
  <c r="H32" i="1"/>
  <c r="G32" i="1"/>
  <c r="F55" i="1" l="1"/>
  <c r="H54" i="1"/>
  <c r="I54" i="1"/>
  <c r="E14" i="1"/>
  <c r="D14" i="1"/>
  <c r="I29" i="11" l="1"/>
  <c r="J29" i="11" s="1"/>
  <c r="I28" i="11"/>
  <c r="J28" i="11" s="1"/>
  <c r="I27" i="11"/>
  <c r="J27" i="11" s="1"/>
  <c r="I26" i="11"/>
  <c r="J26" i="11" s="1"/>
  <c r="I25" i="11"/>
  <c r="J25" i="11" s="1"/>
  <c r="I24" i="11"/>
  <c r="J24" i="11" s="1"/>
  <c r="I23" i="11"/>
  <c r="J23" i="11" s="1"/>
  <c r="I22" i="11"/>
  <c r="J22" i="11" s="1"/>
  <c r="I21" i="11"/>
  <c r="J21" i="11" s="1"/>
  <c r="I20" i="11"/>
  <c r="J20" i="11" s="1"/>
  <c r="I19" i="11"/>
  <c r="J19" i="11" s="1"/>
  <c r="I18" i="11"/>
  <c r="J18" i="11" s="1"/>
  <c r="I17" i="11"/>
  <c r="J17" i="11" s="1"/>
  <c r="I16" i="11"/>
  <c r="J16" i="11" s="1"/>
  <c r="I15" i="11"/>
  <c r="J15" i="11" s="1"/>
  <c r="I14" i="11"/>
  <c r="J14" i="11" s="1"/>
  <c r="I13" i="11"/>
  <c r="J13" i="11" s="1"/>
  <c r="I12" i="11"/>
  <c r="J12" i="11" s="1"/>
  <c r="I11" i="11"/>
  <c r="J11" i="11" s="1"/>
  <c r="I10" i="11"/>
  <c r="J10" i="11" s="1"/>
  <c r="I9" i="11"/>
  <c r="J9" i="11" s="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3" i="1"/>
  <c r="D13" i="1"/>
  <c r="E12" i="1"/>
  <c r="D12" i="1"/>
  <c r="E11" i="1"/>
  <c r="D11" i="1"/>
  <c r="J30" i="11" l="1"/>
  <c r="G61" i="1"/>
  <c r="H61" i="1" s="1"/>
  <c r="G54" i="1"/>
  <c r="F45" i="1"/>
  <c r="B67" i="5"/>
  <c r="F35" i="1"/>
  <c r="I35" i="1"/>
  <c r="H35" i="1"/>
  <c r="G35" i="1"/>
  <c r="J47" i="1"/>
  <c r="J48" i="1"/>
  <c r="J49" i="1"/>
  <c r="J50" i="1"/>
  <c r="J46" i="1"/>
  <c r="H50" i="3"/>
  <c r="D66" i="3"/>
  <c r="E66" i="3"/>
  <c r="F66" i="3" s="1"/>
  <c r="D67" i="3"/>
  <c r="E67" i="3" s="1"/>
  <c r="D68" i="3"/>
  <c r="E68" i="3" s="1"/>
  <c r="F68" i="3" s="1"/>
  <c r="H39" i="3"/>
  <c r="E24" i="3"/>
  <c r="F24" i="3"/>
  <c r="G24" i="3"/>
  <c r="E25" i="3"/>
  <c r="F25" i="3"/>
  <c r="G25" i="3"/>
  <c r="H10" i="3"/>
  <c r="G16" i="3"/>
  <c r="G15" i="3"/>
  <c r="G14" i="3"/>
  <c r="F16" i="3"/>
  <c r="F15" i="3"/>
  <c r="F14" i="3"/>
  <c r="E16" i="3"/>
  <c r="E15" i="3"/>
  <c r="E14" i="3"/>
  <c r="G40" i="3"/>
  <c r="F40" i="3"/>
  <c r="E40" i="3"/>
  <c r="H11" i="3"/>
  <c r="J16" i="1"/>
  <c r="J17" i="1"/>
  <c r="J18" i="1"/>
  <c r="J19" i="1"/>
  <c r="J20" i="1"/>
  <c r="J21" i="1"/>
  <c r="J22" i="1"/>
  <c r="J23" i="1"/>
  <c r="J24" i="1"/>
  <c r="G27" i="3"/>
  <c r="I51" i="1"/>
  <c r="I55" i="1" s="1"/>
  <c r="H51" i="1"/>
  <c r="H55" i="1" s="1"/>
  <c r="J33" i="1"/>
  <c r="H45" i="3"/>
  <c r="H44" i="3"/>
  <c r="H43" i="3"/>
  <c r="H42" i="3"/>
  <c r="H41" i="3"/>
  <c r="K46" i="1" s="1"/>
  <c r="H26" i="3"/>
  <c r="E45" i="8" s="1"/>
  <c r="H12" i="3"/>
  <c r="F45" i="8" s="1"/>
  <c r="H27" i="3"/>
  <c r="E46" i="8" s="1"/>
  <c r="H9" i="3"/>
  <c r="J13" i="1"/>
  <c r="J14" i="1"/>
  <c r="G12" i="11" s="1"/>
  <c r="J15" i="1"/>
  <c r="J25" i="1"/>
  <c r="J26" i="1"/>
  <c r="J27" i="1"/>
  <c r="J28" i="1"/>
  <c r="J29" i="1"/>
  <c r="J30" i="1"/>
  <c r="J31" i="1"/>
  <c r="J11" i="1"/>
  <c r="J12" i="1"/>
  <c r="D10" i="11" s="1"/>
  <c r="H7" i="3"/>
  <c r="H13" i="3"/>
  <c r="F46" i="8" s="1"/>
  <c r="H35" i="3"/>
  <c r="H36" i="3"/>
  <c r="H38" i="3"/>
  <c r="H6" i="3"/>
  <c r="F23" i="3"/>
  <c r="G23" i="3"/>
  <c r="E23" i="3"/>
  <c r="F20" i="3"/>
  <c r="G20" i="3"/>
  <c r="F21" i="3"/>
  <c r="F28" i="3" s="1"/>
  <c r="G21" i="3"/>
  <c r="G29" i="3" s="1"/>
  <c r="E21" i="3"/>
  <c r="E28" i="3" s="1"/>
  <c r="E20" i="3"/>
  <c r="E29" i="3"/>
  <c r="E30" i="3"/>
  <c r="G30" i="3"/>
  <c r="G28" i="3"/>
  <c r="H23" i="3" l="1"/>
  <c r="H24" i="3"/>
  <c r="H16" i="3"/>
  <c r="F38" i="8" s="1"/>
  <c r="H28" i="3"/>
  <c r="E47" i="8" s="1"/>
  <c r="H14" i="3"/>
  <c r="F19" i="8" s="1"/>
  <c r="O8" i="8" s="1"/>
  <c r="D31" i="8"/>
  <c r="H20" i="3"/>
  <c r="A12" i="11" s="1"/>
  <c r="H25" i="3"/>
  <c r="J54" i="1"/>
  <c r="F25" i="11"/>
  <c r="E25" i="11"/>
  <c r="D25" i="11"/>
  <c r="C25" i="11"/>
  <c r="G25" i="11"/>
  <c r="B25" i="11"/>
  <c r="A25" i="11"/>
  <c r="K27" i="1" s="1"/>
  <c r="E24" i="11"/>
  <c r="D24" i="11"/>
  <c r="C24" i="11"/>
  <c r="B24" i="11"/>
  <c r="A24" i="11"/>
  <c r="G24" i="11"/>
  <c r="F24" i="11"/>
  <c r="E16" i="11"/>
  <c r="D16" i="11"/>
  <c r="C16" i="11"/>
  <c r="B16" i="11"/>
  <c r="G16" i="11"/>
  <c r="F16" i="11"/>
  <c r="A16" i="11"/>
  <c r="D23" i="11"/>
  <c r="C23" i="11"/>
  <c r="B23" i="11"/>
  <c r="A23" i="11"/>
  <c r="F23" i="11"/>
  <c r="G23" i="11"/>
  <c r="E23" i="11"/>
  <c r="B29" i="11"/>
  <c r="A29" i="11"/>
  <c r="G29" i="11"/>
  <c r="C29" i="11"/>
  <c r="F29" i="11"/>
  <c r="E29" i="11"/>
  <c r="D29" i="11"/>
  <c r="B27" i="11"/>
  <c r="G27" i="11"/>
  <c r="F27" i="11"/>
  <c r="E27" i="11"/>
  <c r="C27" i="11"/>
  <c r="A27" i="11"/>
  <c r="D27" i="11"/>
  <c r="G19" i="11"/>
  <c r="F19" i="11"/>
  <c r="E19" i="11"/>
  <c r="B19" i="11"/>
  <c r="D19" i="11"/>
  <c r="C19" i="11"/>
  <c r="A19" i="11"/>
  <c r="F10" i="11"/>
  <c r="G26" i="11"/>
  <c r="F26" i="11"/>
  <c r="E26" i="11"/>
  <c r="D26" i="11"/>
  <c r="A26" i="11"/>
  <c r="K28" i="1" s="1"/>
  <c r="C26" i="11"/>
  <c r="B26" i="11"/>
  <c r="G18" i="11"/>
  <c r="F18" i="11"/>
  <c r="E18" i="11"/>
  <c r="D18" i="11"/>
  <c r="B18" i="11"/>
  <c r="C18" i="11"/>
  <c r="A18" i="11"/>
  <c r="D15" i="11"/>
  <c r="C15" i="11"/>
  <c r="B15" i="11"/>
  <c r="A15" i="11"/>
  <c r="G15" i="11"/>
  <c r="F15" i="11"/>
  <c r="E15" i="11"/>
  <c r="C13" i="11"/>
  <c r="B13" i="11"/>
  <c r="A13" i="11"/>
  <c r="G13" i="11"/>
  <c r="E13" i="11"/>
  <c r="F13" i="11"/>
  <c r="D13" i="11"/>
  <c r="C22" i="11"/>
  <c r="B22" i="11"/>
  <c r="A22" i="11"/>
  <c r="F22" i="11"/>
  <c r="D22" i="11"/>
  <c r="G22" i="11"/>
  <c r="E22" i="11"/>
  <c r="C14" i="11"/>
  <c r="B14" i="11"/>
  <c r="A14" i="11"/>
  <c r="E14" i="11"/>
  <c r="D14" i="11"/>
  <c r="G14" i="11"/>
  <c r="F14" i="11"/>
  <c r="G17" i="11"/>
  <c r="F17" i="11"/>
  <c r="E17" i="11"/>
  <c r="D17" i="11"/>
  <c r="C17" i="11"/>
  <c r="B17" i="11"/>
  <c r="A17" i="11"/>
  <c r="B21" i="11"/>
  <c r="A21" i="11"/>
  <c r="G21" i="11"/>
  <c r="D21" i="11"/>
  <c r="F21" i="11"/>
  <c r="E21" i="11"/>
  <c r="C21" i="11"/>
  <c r="A28" i="11"/>
  <c r="G28" i="11"/>
  <c r="F28" i="11"/>
  <c r="C28" i="11"/>
  <c r="E28" i="11"/>
  <c r="D28" i="11"/>
  <c r="B28" i="11"/>
  <c r="A20" i="11"/>
  <c r="G20" i="11"/>
  <c r="F20" i="11"/>
  <c r="D20" i="11"/>
  <c r="C20" i="11"/>
  <c r="B20" i="11"/>
  <c r="E20" i="11"/>
  <c r="C10" i="11"/>
  <c r="H40" i="3"/>
  <c r="B10" i="11"/>
  <c r="C12" i="11"/>
  <c r="B12" i="11"/>
  <c r="H15" i="3"/>
  <c r="F20" i="8" s="1"/>
  <c r="R8" i="8" s="1"/>
  <c r="F12" i="11"/>
  <c r="E10" i="11"/>
  <c r="F29" i="3"/>
  <c r="H29" i="3" s="1"/>
  <c r="E31" i="8" s="1"/>
  <c r="G9" i="11"/>
  <c r="D9" i="11"/>
  <c r="C9" i="11"/>
  <c r="B9" i="11"/>
  <c r="E9" i="11"/>
  <c r="F9" i="11"/>
  <c r="D18" i="8"/>
  <c r="M10" i="8" s="1"/>
  <c r="A10" i="11"/>
  <c r="F30" i="3"/>
  <c r="H30" i="3" s="1"/>
  <c r="E12" i="11"/>
  <c r="G10" i="11"/>
  <c r="E11" i="11"/>
  <c r="B11" i="11"/>
  <c r="C11" i="11"/>
  <c r="D11" i="11"/>
  <c r="G11" i="11"/>
  <c r="F11" i="11"/>
  <c r="D12" i="11"/>
  <c r="J35" i="1"/>
  <c r="J51" i="1"/>
  <c r="E30" i="8"/>
  <c r="E29" i="8"/>
  <c r="F30" i="8"/>
  <c r="F67" i="3"/>
  <c r="D37" i="8" s="1"/>
  <c r="D29" i="8"/>
  <c r="E28" i="8"/>
  <c r="F48" i="8"/>
  <c r="F49" i="8"/>
  <c r="F32" i="8"/>
  <c r="F21" i="8"/>
  <c r="U8" i="8" s="1"/>
  <c r="D20" i="8"/>
  <c r="R10" i="8" s="1"/>
  <c r="D21" i="8"/>
  <c r="D17" i="8"/>
  <c r="K10" i="8" s="1"/>
  <c r="D38" i="8"/>
  <c r="D19" i="8"/>
  <c r="O10" i="8" s="1"/>
  <c r="H21" i="3"/>
  <c r="D28" i="8"/>
  <c r="D30" i="8"/>
  <c r="F29" i="8"/>
  <c r="F18" i="8"/>
  <c r="M8" i="8" s="1"/>
  <c r="K48" i="1"/>
  <c r="F31" i="8"/>
  <c r="F47" i="8"/>
  <c r="K47" i="1"/>
  <c r="D32" i="8"/>
  <c r="F28" i="8"/>
  <c r="F17" i="8"/>
  <c r="K8" i="8" s="1"/>
  <c r="F37" i="8" l="1"/>
  <c r="A9" i="11"/>
  <c r="K11" i="1" s="1"/>
  <c r="E8" i="8"/>
  <c r="N9" i="8" s="1"/>
  <c r="A11" i="11"/>
  <c r="K13" i="1" s="1"/>
  <c r="E6" i="8"/>
  <c r="J9" i="8" s="1"/>
  <c r="F7" i="8"/>
  <c r="L8" i="8" s="1"/>
  <c r="F10" i="8"/>
  <c r="T8" i="8" s="1"/>
  <c r="D10" i="8"/>
  <c r="T10" i="8" s="1"/>
  <c r="F6" i="8"/>
  <c r="J8" i="8" s="1"/>
  <c r="D9" i="8"/>
  <c r="Q10" i="8" s="1"/>
  <c r="F9" i="8"/>
  <c r="Q8" i="8" s="1"/>
  <c r="D6" i="8"/>
  <c r="J10" i="8" s="1"/>
  <c r="J55" i="1"/>
  <c r="K16" i="1"/>
  <c r="K20" i="1"/>
  <c r="K31" i="1"/>
  <c r="K23" i="1"/>
  <c r="K18" i="1"/>
  <c r="K26" i="1"/>
  <c r="K17" i="1"/>
  <c r="K30" i="1"/>
  <c r="K19" i="1"/>
  <c r="K22" i="1"/>
  <c r="K15" i="1"/>
  <c r="K24" i="1"/>
  <c r="K21" i="1"/>
  <c r="K29" i="1"/>
  <c r="K25" i="1"/>
  <c r="I52" i="1"/>
  <c r="H52" i="1"/>
  <c r="G52" i="1"/>
  <c r="E49" i="8"/>
  <c r="E32" i="8"/>
  <c r="K50" i="1"/>
  <c r="K14" i="1"/>
  <c r="D46" i="8"/>
  <c r="U10" i="8"/>
  <c r="D48" i="8"/>
  <c r="D47" i="8"/>
  <c r="D49" i="8"/>
  <c r="D45" i="8"/>
  <c r="K12" i="1"/>
  <c r="E48" i="8"/>
  <c r="E9" i="8"/>
  <c r="Q9" i="8" s="1"/>
  <c r="E10" i="8"/>
  <c r="T9" i="8" s="1"/>
  <c r="F8" i="8"/>
  <c r="N8" i="8" s="1"/>
  <c r="E7" i="8"/>
  <c r="L9" i="8" s="1"/>
  <c r="D8" i="8"/>
  <c r="N10" i="8" s="1"/>
  <c r="E18" i="8"/>
  <c r="M9" i="8" s="1"/>
  <c r="E21" i="8"/>
  <c r="U9" i="8" s="1"/>
  <c r="E38" i="8"/>
  <c r="E20" i="8"/>
  <c r="R9" i="8" s="1"/>
  <c r="E19" i="8"/>
  <c r="O9" i="8" s="1"/>
  <c r="E17" i="8"/>
  <c r="K9" i="8" s="1"/>
  <c r="K49" i="1"/>
  <c r="G59" i="1" s="1"/>
  <c r="D7" i="8"/>
  <c r="L10" i="8" s="1"/>
  <c r="E37" i="8"/>
  <c r="K51" i="1" l="1"/>
  <c r="K39" i="1"/>
  <c r="K40" i="1" l="1"/>
  <c r="G64" i="1"/>
  <c r="I64" i="1" s="1"/>
  <c r="G63" i="1"/>
</calcChain>
</file>

<file path=xl/comments1.xml><?xml version="1.0" encoding="utf-8"?>
<comments xmlns="http://schemas.openxmlformats.org/spreadsheetml/2006/main">
  <authors>
    <author>Dalsgaard, Mads</author>
    <author>Gyldenkærne, Steen</author>
  </authors>
  <commentList>
    <comment ref="F6" authorId="0" shapeId="0">
      <text>
        <r>
          <rPr>
            <b/>
            <sz val="9"/>
            <color indexed="81"/>
            <rFont val="Tahoma"/>
            <family val="2"/>
          </rPr>
          <t>Dalsgaard, Mads:</t>
        </r>
        <r>
          <rPr>
            <sz val="9"/>
            <color indexed="81"/>
            <rFont val="Tahoma"/>
            <family val="2"/>
          </rPr>
          <t xml:space="preserve">
Her er der 0,5 mere i alle 5 celler end i tabeller TA</t>
        </r>
      </text>
    </comment>
    <comment ref="F17" authorId="0" shapeId="0">
      <text>
        <r>
          <rPr>
            <b/>
            <sz val="9"/>
            <color indexed="81"/>
            <rFont val="Tahoma"/>
            <family val="2"/>
          </rPr>
          <t>Dalsgaard, Mads:</t>
        </r>
        <r>
          <rPr>
            <sz val="9"/>
            <color indexed="81"/>
            <rFont val="Tahoma"/>
            <family val="2"/>
          </rPr>
          <t xml:space="preserve">
Her er der 0,3-0,4 mere i alle 5 celler end i tabeller TA</t>
        </r>
      </text>
    </comment>
    <comment ref="F30" authorId="1" shapeId="0">
      <text>
        <r>
          <rPr>
            <b/>
            <sz val="9"/>
            <color indexed="81"/>
            <rFont val="Tahoma"/>
            <family val="2"/>
          </rPr>
          <t>Gyldenkærne, Steen:</t>
        </r>
        <r>
          <rPr>
            <sz val="9"/>
            <color indexed="81"/>
            <rFont val="Tahoma"/>
            <family val="2"/>
          </rPr>
          <t xml:space="preserve">
Udgangspunktet er at arealet er fuldt drænet. Den gennerelle emissionsfaktor for skov er lavere end for vedvarende græs som antages at være slutproduktet. Derfor, hvis dele af arealet ikke opnår en høj vandstand vil emissionen fra vedvarende græs overstige værdien fra skov og der vil opstå negative emissioner</t>
        </r>
      </text>
    </comment>
  </commentList>
</comments>
</file>

<file path=xl/comments2.xml><?xml version="1.0" encoding="utf-8"?>
<comments xmlns="http://schemas.openxmlformats.org/spreadsheetml/2006/main">
  <authors>
    <author>Dalsgaard, Mads</author>
    <author>Gyldenkærne, Steen</author>
  </authors>
  <commentList>
    <comment ref="A50" authorId="0" shapeId="0">
      <text>
        <r>
          <rPr>
            <b/>
            <sz val="9"/>
            <color indexed="81"/>
            <rFont val="Tahoma"/>
            <family val="2"/>
          </rPr>
          <t>Dalsgaard, Mads:</t>
        </r>
        <r>
          <rPr>
            <sz val="9"/>
            <color indexed="81"/>
            <rFont val="Tahoma"/>
            <family val="2"/>
          </rPr>
          <t xml:space="preserve">
Hvad menes der med det?</t>
        </r>
      </text>
    </comment>
    <comment ref="C64" authorId="1" shapeId="0">
      <text>
        <r>
          <rPr>
            <b/>
            <sz val="9"/>
            <color indexed="81"/>
            <rFont val="Tahoma"/>
            <family val="2"/>
          </rPr>
          <t>Gyldenkærne, Steen:</t>
        </r>
        <r>
          <rPr>
            <sz val="9"/>
            <color indexed="81"/>
            <rFont val="Tahoma"/>
            <family val="2"/>
          </rPr>
          <t xml:space="preserve">
Der er ikke fradrag for NH3 fordampning så det går lige op med at den ikke er inkluderet.
</t>
        </r>
      </text>
    </comment>
  </commentList>
</comments>
</file>

<file path=xl/sharedStrings.xml><?xml version="1.0" encoding="utf-8"?>
<sst xmlns="http://schemas.openxmlformats.org/spreadsheetml/2006/main" count="1409" uniqueCount="464">
  <si>
    <t>HOESTAAR</t>
  </si>
  <si>
    <t>TEKST</t>
  </si>
  <si>
    <t>AFGROEDEKODE</t>
  </si>
  <si>
    <t>Vårbyg</t>
  </si>
  <si>
    <t>Vårhvede</t>
  </si>
  <si>
    <t>Havre</t>
  </si>
  <si>
    <t>Andre kornarter</t>
  </si>
  <si>
    <t>Majs til modenh</t>
  </si>
  <si>
    <t>Vårhvede, brødh</t>
  </si>
  <si>
    <t>Korn/bælgsæd ma</t>
  </si>
  <si>
    <t>Vinterbyg</t>
  </si>
  <si>
    <t>Vinterhvede</t>
  </si>
  <si>
    <t>Vinterhvede, br</t>
  </si>
  <si>
    <t>Vinterrug</t>
  </si>
  <si>
    <t>Hybridrug</t>
  </si>
  <si>
    <t>Triticale</t>
  </si>
  <si>
    <t>Vårraps</t>
  </si>
  <si>
    <t>Vinterraps</t>
  </si>
  <si>
    <t>Rybs</t>
  </si>
  <si>
    <t>Solsikke</t>
  </si>
  <si>
    <t>Sojabønner</t>
  </si>
  <si>
    <t>Ærter</t>
  </si>
  <si>
    <t>Hestebønner</t>
  </si>
  <si>
    <t>Sødlupin</t>
  </si>
  <si>
    <t>Bælgsæd, flerår</t>
  </si>
  <si>
    <t>Bælgsæd, andre</t>
  </si>
  <si>
    <t>Oliehør</t>
  </si>
  <si>
    <t>Spindhør</t>
  </si>
  <si>
    <t>Hamp</t>
  </si>
  <si>
    <t>Rajgræsfrø, alm</t>
  </si>
  <si>
    <t>Rajgræsfrø, ita</t>
  </si>
  <si>
    <t>Timothefrø</t>
  </si>
  <si>
    <t>Hundegræsfrø</t>
  </si>
  <si>
    <t>Engsvingelfrø</t>
  </si>
  <si>
    <t>Rødsvingelfrø</t>
  </si>
  <si>
    <t>Rajsvingelfrø</t>
  </si>
  <si>
    <t>Svingelfrø, sti</t>
  </si>
  <si>
    <t>Svingelfrø, str</t>
  </si>
  <si>
    <t>Engrapgræsfrø (</t>
  </si>
  <si>
    <t>Engrapsgræsfrø</t>
  </si>
  <si>
    <t>Rapgræsfrø, alm</t>
  </si>
  <si>
    <t>Hvenefrø, alm.</t>
  </si>
  <si>
    <t>Rajgræs, hybrid</t>
  </si>
  <si>
    <t>Rajgræs efterår</t>
  </si>
  <si>
    <t>Rajsvingel, eft</t>
  </si>
  <si>
    <t>Kløverfrø</t>
  </si>
  <si>
    <t>Græsmarksbælgpl</t>
  </si>
  <si>
    <t>Kommenfrø</t>
  </si>
  <si>
    <t>Valmuefrø</t>
  </si>
  <si>
    <t>Spinatfrø</t>
  </si>
  <si>
    <t>Bederoefrø</t>
  </si>
  <si>
    <t>Andet markfrø t</t>
  </si>
  <si>
    <t>Kartofler, lægg</t>
  </si>
  <si>
    <t>Kartofler, stiv</t>
  </si>
  <si>
    <t>Kartofler, spis</t>
  </si>
  <si>
    <t>Kartofler, andr</t>
  </si>
  <si>
    <t>Roer til fabrik</t>
  </si>
  <si>
    <t>Cikorierødder</t>
  </si>
  <si>
    <t>Andre industria</t>
  </si>
  <si>
    <t>Græs til fabrik</t>
  </si>
  <si>
    <t>Lucerne slet</t>
  </si>
  <si>
    <t>Lucerne, min 25</t>
  </si>
  <si>
    <t>Kløver til slæt</t>
  </si>
  <si>
    <t>Kløvergræs til</t>
  </si>
  <si>
    <t>Gul sennep</t>
  </si>
  <si>
    <t>Anden oliefrøar</t>
  </si>
  <si>
    <t>Vårbyg, helsæd</t>
  </si>
  <si>
    <t>Vårhvede, helsæ</t>
  </si>
  <si>
    <t>Havre, helsæd</t>
  </si>
  <si>
    <t>Blandkorn, vårs</t>
  </si>
  <si>
    <t>Korn + bælgsæd,</t>
  </si>
  <si>
    <t>Ærtehelsæd</t>
  </si>
  <si>
    <t>Silomajs</t>
  </si>
  <si>
    <t>Vinterbyg, hels</t>
  </si>
  <si>
    <t>Vinterhvede, he</t>
  </si>
  <si>
    <t>Vinterrug, hels</t>
  </si>
  <si>
    <t>Vintertertritic</t>
  </si>
  <si>
    <t>Blandkorn, efte</t>
  </si>
  <si>
    <t>Vårkorn, grønko</t>
  </si>
  <si>
    <t>Vinterkorn, grø</t>
  </si>
  <si>
    <t>Permanent græs</t>
  </si>
  <si>
    <t>Miljøgræs Mvj-t</t>
  </si>
  <si>
    <t>Permament græs</t>
  </si>
  <si>
    <t>Permanent græs,</t>
  </si>
  <si>
    <t>Græs &lt;50% kløve</t>
  </si>
  <si>
    <t>Græs&gt; 50% kløve</t>
  </si>
  <si>
    <t>Lucerne, lucern</t>
  </si>
  <si>
    <t>Græs uden kløve</t>
  </si>
  <si>
    <t>Græs/kløvergræs</t>
  </si>
  <si>
    <t>Græs, slæt før</t>
  </si>
  <si>
    <t>Græs &lt; 50% kløv</t>
  </si>
  <si>
    <t>Græs, rullegræs</t>
  </si>
  <si>
    <t>Græs til udegri</t>
  </si>
  <si>
    <t>Rekreative form</t>
  </si>
  <si>
    <t>Permanent lucer</t>
  </si>
  <si>
    <t>Perm. lucerne m</t>
  </si>
  <si>
    <t>Permanent rulle</t>
  </si>
  <si>
    <t>Permanent græs/</t>
  </si>
  <si>
    <t>Permanent kløve</t>
  </si>
  <si>
    <t>Perm.græs og lu</t>
  </si>
  <si>
    <t>Fodersukkerroer</t>
  </si>
  <si>
    <t>Kålroer</t>
  </si>
  <si>
    <t>Fodermarvkål</t>
  </si>
  <si>
    <t>Fodergulerødder</t>
  </si>
  <si>
    <t>Skovrejsning på</t>
  </si>
  <si>
    <t>Braklagte randz</t>
  </si>
  <si>
    <t>Miljøtiltag, ej</t>
  </si>
  <si>
    <t>Asier</t>
  </si>
  <si>
    <t>Asparges</t>
  </si>
  <si>
    <t>Bladselleri</t>
  </si>
  <si>
    <t>Blomkål</t>
  </si>
  <si>
    <t>Broccoli</t>
  </si>
  <si>
    <t>Courgette, squa</t>
  </si>
  <si>
    <t>Grønkål</t>
  </si>
  <si>
    <t>Gulerod</t>
  </si>
  <si>
    <t>Hvidkål</t>
  </si>
  <si>
    <t>Kinakål</t>
  </si>
  <si>
    <t>Knoldselleri</t>
  </si>
  <si>
    <t>Løg</t>
  </si>
  <si>
    <t>Pastinak</t>
  </si>
  <si>
    <t>Rodpersille</t>
  </si>
  <si>
    <t>Porre</t>
  </si>
  <si>
    <t>Rosenkål</t>
  </si>
  <si>
    <t>Rødbede</t>
  </si>
  <si>
    <t>Rødkål</t>
  </si>
  <si>
    <t>Salat</t>
  </si>
  <si>
    <t>Savoykål, spids</t>
  </si>
  <si>
    <t>Spinat</t>
  </si>
  <si>
    <t>Sukkermajs</t>
  </si>
  <si>
    <t>Bladpersille</t>
  </si>
  <si>
    <t>Purløg</t>
  </si>
  <si>
    <t>Krydderurter, s</t>
  </si>
  <si>
    <t>Krydderurter, a</t>
  </si>
  <si>
    <t>Solhat</t>
  </si>
  <si>
    <t>Buske og træer</t>
  </si>
  <si>
    <t>Stauder</t>
  </si>
  <si>
    <t>Blomsterløg</t>
  </si>
  <si>
    <t>En- og to-årige</t>
  </si>
  <si>
    <t>Solbær, stiklin</t>
  </si>
  <si>
    <t>Ribs, stiklinge</t>
  </si>
  <si>
    <t>Stikkelsbær, st</t>
  </si>
  <si>
    <t>Hindbær, stikli</t>
  </si>
  <si>
    <t>Tyttebær, trane</t>
  </si>
  <si>
    <t>Kvæde</t>
  </si>
  <si>
    <t>Melon.</t>
  </si>
  <si>
    <t>Græskar.</t>
  </si>
  <si>
    <t>Rabarber</t>
  </si>
  <si>
    <t>Jordbær</t>
  </si>
  <si>
    <t>Solbær</t>
  </si>
  <si>
    <t>Ribs</t>
  </si>
  <si>
    <t>Stikkelsbær</t>
  </si>
  <si>
    <t>Brombær</t>
  </si>
  <si>
    <t>Hindbær</t>
  </si>
  <si>
    <t>Blåbær</t>
  </si>
  <si>
    <t>Surkirsebær ude</t>
  </si>
  <si>
    <t>Surkirsebær med</t>
  </si>
  <si>
    <t>Blomme uden und</t>
  </si>
  <si>
    <t>Blomme med unde</t>
  </si>
  <si>
    <t>Sødkirsebær ude</t>
  </si>
  <si>
    <t>Sødkirsebær med</t>
  </si>
  <si>
    <t>Hyld</t>
  </si>
  <si>
    <t>Hassel</t>
  </si>
  <si>
    <t>Æble</t>
  </si>
  <si>
    <t>Pærer</t>
  </si>
  <si>
    <t>Vindruer</t>
  </si>
  <si>
    <t>Anden træfrugt</t>
  </si>
  <si>
    <t>Anden buskfrugt</t>
  </si>
  <si>
    <t>Rønnebær</t>
  </si>
  <si>
    <t>Hyben</t>
  </si>
  <si>
    <t>Mispel</t>
  </si>
  <si>
    <t>Spisedruer</t>
  </si>
  <si>
    <t>Blandet støtteb</t>
  </si>
  <si>
    <t>Tomat</t>
  </si>
  <si>
    <t>Agurk</t>
  </si>
  <si>
    <t>Andre grøntsage</t>
  </si>
  <si>
    <t>Snitblomster /</t>
  </si>
  <si>
    <t>Potteplanter</t>
  </si>
  <si>
    <t>Planteskolekult</t>
  </si>
  <si>
    <t>Småplanter (en-</t>
  </si>
  <si>
    <t>Lukket system 1</t>
  </si>
  <si>
    <t>Lukket system 2</t>
  </si>
  <si>
    <t>Containerplads</t>
  </si>
  <si>
    <t>Svampe, champig</t>
  </si>
  <si>
    <t>Humle</t>
  </si>
  <si>
    <t>Tagetes, sygdom</t>
  </si>
  <si>
    <t>Skovdrift, alm.</t>
  </si>
  <si>
    <t>Nyplantning i s</t>
  </si>
  <si>
    <t>Pyntegrønt, øko</t>
  </si>
  <si>
    <t>Juletræer/pynte</t>
  </si>
  <si>
    <t>Skovrejsn. i pr</t>
  </si>
  <si>
    <t>Offentlig skovr</t>
  </si>
  <si>
    <t>Statslig skovre</t>
  </si>
  <si>
    <t>Bæredygtig skov</t>
  </si>
  <si>
    <t>Lavskov</t>
  </si>
  <si>
    <t>Pil</t>
  </si>
  <si>
    <t>Poppel</t>
  </si>
  <si>
    <t>El</t>
  </si>
  <si>
    <t>Elefantgræs</t>
  </si>
  <si>
    <t>Rørgræs</t>
  </si>
  <si>
    <t>Sorrel</t>
  </si>
  <si>
    <t>Chrysanthemum G</t>
  </si>
  <si>
    <t>Dildfrø</t>
  </si>
  <si>
    <t>Kinesisk kålfrø</t>
  </si>
  <si>
    <t>Karsefrø</t>
  </si>
  <si>
    <t>Roquettefrø</t>
  </si>
  <si>
    <t>Radissefrø</t>
  </si>
  <si>
    <t>Bladbedefrø, rø</t>
  </si>
  <si>
    <t>Grønkålfrø</t>
  </si>
  <si>
    <t>Gulerodsfrø</t>
  </si>
  <si>
    <t>Persillefrø</t>
  </si>
  <si>
    <t>Kørvelfrø</t>
  </si>
  <si>
    <t>Majroefrø</t>
  </si>
  <si>
    <t>Pastinakfrø</t>
  </si>
  <si>
    <t>Skorzonerrodfrø</t>
  </si>
  <si>
    <t>Havrerodfrø</t>
  </si>
  <si>
    <t>Purløgfrø</t>
  </si>
  <si>
    <t>Timianfrø</t>
  </si>
  <si>
    <t>Blomsterfrø</t>
  </si>
  <si>
    <t>Andet havefrø</t>
  </si>
  <si>
    <t>Øvrige afgrøder</t>
  </si>
  <si>
    <t>Lysåbne arealer</t>
  </si>
  <si>
    <t>Ukendt afgrøde</t>
  </si>
  <si>
    <t>Ugyldig afgrøde</t>
  </si>
  <si>
    <t>Afgrødetekst</t>
  </si>
  <si>
    <t>Løbenummer</t>
  </si>
  <si>
    <t>Areal i alt</t>
  </si>
  <si>
    <t>Afgrødetype</t>
  </si>
  <si>
    <t>Afgrodetype</t>
  </si>
  <si>
    <t>Omdrift</t>
  </si>
  <si>
    <t>Permanent Græs</t>
  </si>
  <si>
    <t>Udyrket</t>
  </si>
  <si>
    <t>Skov</t>
  </si>
  <si>
    <t>Vådområde</t>
  </si>
  <si>
    <t>Ikke Støtteberettiget</t>
  </si>
  <si>
    <t>Energiafgrøde</t>
  </si>
  <si>
    <t>Før omlægning</t>
  </si>
  <si>
    <t>Vedvarende græs</t>
  </si>
  <si>
    <t xml:space="preserve">12 % OC </t>
  </si>
  <si>
    <t>6-12 % OC</t>
  </si>
  <si>
    <t>Mineraljord</t>
  </si>
  <si>
    <t>C, ton C/ha/år</t>
  </si>
  <si>
    <t>N2O, kg N2O-N/ha/år</t>
  </si>
  <si>
    <t>CH4, kg CH4/ha/år</t>
  </si>
  <si>
    <t>Vådområde, 0-25 cm</t>
  </si>
  <si>
    <t>Vådområde, 25-50 cm</t>
  </si>
  <si>
    <t>Vådområde, 50-75 cm</t>
  </si>
  <si>
    <t>Permanent bevokset</t>
  </si>
  <si>
    <t>Areal kontrol tjek</t>
  </si>
  <si>
    <t>Støtteberettiget</t>
  </si>
  <si>
    <t>Omdrift, Støtteberettiget</t>
  </si>
  <si>
    <t>Fuldt vanddækket</t>
  </si>
  <si>
    <t>CO2-ækv./ha/år</t>
  </si>
  <si>
    <t>Udtagning af jordprøver</t>
  </si>
  <si>
    <t>UTM 32,
X-Koordinat</t>
  </si>
  <si>
    <t>UTM 32,
Y-Koordinat</t>
  </si>
  <si>
    <t>N-norm, kg N/ha</t>
  </si>
  <si>
    <t>Ja</t>
  </si>
  <si>
    <t>Nej</t>
  </si>
  <si>
    <t>Uspecificeret</t>
  </si>
  <si>
    <t>Udtagningsdato</t>
  </si>
  <si>
    <t>Prøveudtager</t>
  </si>
  <si>
    <t>Vandstand ved prøveudtagning</t>
  </si>
  <si>
    <t>Bemærkninger</t>
  </si>
  <si>
    <t>Data som skal indtastes er:</t>
  </si>
  <si>
    <t>Projektområdets samlede areal</t>
  </si>
  <si>
    <t>Arealfordelingen på hhv. jorde fordelt på tre jordttypeklasser:  &gt;12 % OC (20 % organisk stof), 6-12 % OC og arealer med &lt; 6% OC</t>
  </si>
  <si>
    <t>Regnearket anvender de emissionsfaktorer som er brugt i den danske nationale opgørelse samt den tager hensyn til ændringen i handelsgødningsforbruget.</t>
  </si>
  <si>
    <t>Til brug for opgørelsen i forbindelse med udtagningsordningen SKAL anvendes afgrødeoplysninger indenfor projektområdet for 2014, da dette er grundlaget for udtagningsordningen.</t>
  </si>
  <si>
    <t>Dette medfører at de angivne N-normer ligeledes er for 2014.</t>
  </si>
  <si>
    <t>Jordprøver:</t>
  </si>
  <si>
    <t>Hvor der er usikkerhed om indholdet af organisk materiale i jorden bør der udtages jordprøver der indsendes til et akkrediteret laboratorium hvor der foretages en C:N analyse jf. ISO 10694.</t>
  </si>
  <si>
    <t>Resultaterne indtastes på siden "Jordprøver" med angivelse af prøveudtager, dato osv.</t>
  </si>
  <si>
    <t>Der er ikke taget hensyn til at en evt. overgang fra arealer i omdrift til vedvarende græs/vådområde kan medføre en opbygning af organisk materiale i jorden. Dette gælder også mineraljorde.</t>
  </si>
  <si>
    <t>Afgrøde, bevoksning (skriv tekst)</t>
  </si>
  <si>
    <t>Prøveudtagningsmetode (spade, bor,, diameter og andet)</t>
  </si>
  <si>
    <t>Tykkelse af organisk lag, cm, se vejledning</t>
  </si>
  <si>
    <t>Prøve-
nummer</t>
  </si>
  <si>
    <t>Løbe-
nummer</t>
  </si>
  <si>
    <t>Adresse:</t>
  </si>
  <si>
    <t>Sendt til laboratorie, dato, format: dato-måned-år</t>
  </si>
  <si>
    <t>Prøve-
udtagnings-
dybde, cm</t>
  </si>
  <si>
    <t>Total projektareal, ha</t>
  </si>
  <si>
    <t>Areal sum</t>
  </si>
  <si>
    <t>Indtastningsfelter</t>
  </si>
  <si>
    <t>Mellemregninger</t>
  </si>
  <si>
    <r>
      <t>CO</t>
    </r>
    <r>
      <rPr>
        <vertAlign val="subscript"/>
        <sz val="11"/>
        <color theme="1"/>
        <rFont val="Calibri"/>
        <family val="2"/>
        <scheme val="minor"/>
      </rPr>
      <t>2</t>
    </r>
    <r>
      <rPr>
        <sz val="11"/>
        <color theme="1"/>
        <rFont val="Calibri"/>
        <family val="2"/>
        <scheme val="minor"/>
      </rPr>
      <t xml:space="preserve"> beregninger</t>
    </r>
  </si>
  <si>
    <t>Steen Gyldenkærne, Inst. for Miljøvidenskab, DCE, Aarhus Universitet</t>
  </si>
  <si>
    <t>Støtte-
berettiget</t>
  </si>
  <si>
    <t>Vanddækket</t>
  </si>
  <si>
    <t>Vanddækket areal, ha</t>
  </si>
  <si>
    <t>OK</t>
  </si>
  <si>
    <t>Hektar i alt, ha</t>
  </si>
  <si>
    <t>Ukendt græs u. for omdrift</t>
  </si>
  <si>
    <t>Græs m. Vikke og andre græsmarksbælg.</t>
  </si>
  <si>
    <t>Perm græs</t>
  </si>
  <si>
    <t>Naturarealer</t>
  </si>
  <si>
    <t>Naturområde</t>
  </si>
  <si>
    <r>
      <t>Ændret udledning af drivhusgasser, ton CO</t>
    </r>
    <r>
      <rPr>
        <vertAlign val="subscript"/>
        <sz val="11"/>
        <color theme="1"/>
        <rFont val="Calibri"/>
        <family val="2"/>
        <scheme val="minor"/>
      </rPr>
      <t>2</t>
    </r>
    <r>
      <rPr>
        <sz val="11"/>
        <color theme="1"/>
        <rFont val="Calibri"/>
        <family val="2"/>
        <scheme val="minor"/>
      </rPr>
      <t>-ækvivalenter/ha/år.</t>
    </r>
  </si>
  <si>
    <t>&lt; 6 % OC, Mineraljord</t>
  </si>
  <si>
    <t>6–12 % OC</t>
  </si>
  <si>
    <t>&gt;12 % OC</t>
  </si>
  <si>
    <t>0-25 cm</t>
  </si>
  <si>
    <t>25-50 cm</t>
  </si>
  <si>
    <t>50-75 cm</t>
  </si>
  <si>
    <t>Gødningsnorm</t>
  </si>
  <si>
    <t>Øvrige områder</t>
  </si>
  <si>
    <t>kg N/ha</t>
  </si>
  <si>
    <t>Udvaskning, vandløb, efter etablering, kg N/ha</t>
  </si>
  <si>
    <t>Udvaskning, rodzone, kg N/ha</t>
  </si>
  <si>
    <t>Udvaskning, vandløb, nudrift, kg N/ha</t>
  </si>
  <si>
    <t>Udvaskning, indre farvande, nudrift, kg N/ha</t>
  </si>
  <si>
    <t>Metan, CH4, kg/ha/år</t>
  </si>
  <si>
    <t>Udtagning af omdrift til vedvarende græs</t>
  </si>
  <si>
    <t>Udtagning af permanent græs til vedvarende græs</t>
  </si>
  <si>
    <t>Mineraljord,
 0-6% OC, ha</t>
  </si>
  <si>
    <t>Areal på
6-12 % OC (JB11), ha</t>
  </si>
  <si>
    <t>Areal på 
=&gt; 12% OC, ha</t>
  </si>
  <si>
    <t>25-50 cm til mættet zone</t>
  </si>
  <si>
    <t>0-25 cm til mættet zone</t>
  </si>
  <si>
    <t>50-75 cm til mættet zone</t>
  </si>
  <si>
    <t>Emissionsfaktorer uden emissioner fra handelsgødning</t>
  </si>
  <si>
    <t>Areal, 
Mineraljord,
0-6 % OC, ha</t>
  </si>
  <si>
    <t>Areal,
 6-12 %OC, ha</t>
  </si>
  <si>
    <t>Areal,
 =&gt;12 %OC, ha</t>
  </si>
  <si>
    <t>CO2-ækv. tons i alt/år/projektområde, efter omlægning</t>
  </si>
  <si>
    <r>
      <t>CO</t>
    </r>
    <r>
      <rPr>
        <b/>
        <vertAlign val="subscript"/>
        <sz val="14"/>
        <color theme="1"/>
        <rFont val="Calibri"/>
        <family val="2"/>
        <scheme val="minor"/>
      </rPr>
      <t>2</t>
    </r>
    <r>
      <rPr>
        <b/>
        <sz val="14"/>
        <color theme="1"/>
        <rFont val="Calibri"/>
        <family val="2"/>
        <scheme val="minor"/>
      </rPr>
      <t xml:space="preserve"> udledning efter omlægning, tons CO</t>
    </r>
    <r>
      <rPr>
        <b/>
        <vertAlign val="subscript"/>
        <sz val="14"/>
        <color theme="1"/>
        <rFont val="Calibri"/>
        <family val="2"/>
        <scheme val="minor"/>
      </rPr>
      <t>2</t>
    </r>
    <r>
      <rPr>
        <b/>
        <sz val="14"/>
        <color theme="1"/>
        <rFont val="Calibri"/>
        <family val="2"/>
        <scheme val="minor"/>
      </rPr>
      <t>-ækv./projektområde</t>
    </r>
  </si>
  <si>
    <r>
      <t>Effekt af omlægning, tons CO</t>
    </r>
    <r>
      <rPr>
        <b/>
        <vertAlign val="subscript"/>
        <sz val="14"/>
        <color theme="1"/>
        <rFont val="Calibri"/>
        <family val="2"/>
        <scheme val="minor"/>
      </rPr>
      <t>2</t>
    </r>
    <r>
      <rPr>
        <b/>
        <sz val="14"/>
        <color theme="1"/>
        <rFont val="Calibri"/>
        <family val="2"/>
        <scheme val="minor"/>
      </rPr>
      <t>-ækv./projektområde</t>
    </r>
  </si>
  <si>
    <t xml:space="preserve">% af projektareal =&gt; 12 % OC </t>
  </si>
  <si>
    <t>Del 3</t>
  </si>
  <si>
    <t>Del 2</t>
  </si>
  <si>
    <t>Del 1</t>
  </si>
  <si>
    <t>Buske og Frugttræer</t>
  </si>
  <si>
    <t>EF som skov</t>
  </si>
  <si>
    <t>Projektansøgnings ID:</t>
  </si>
  <si>
    <t>Vådområde, &gt;75 cm</t>
  </si>
  <si>
    <t>&gt; 75 cm</t>
  </si>
  <si>
    <t>&gt; 75 cm til mættet zone</t>
  </si>
  <si>
    <t xml:space="preserve">Fuldt vanddækket
</t>
  </si>
  <si>
    <t xml:space="preserve">                                 Jordtype
Afstand 
til vand</t>
  </si>
  <si>
    <t>Passiv udtagning</t>
  </si>
  <si>
    <t xml:space="preserve">                                 Jordtype
Afgrøde 
til vand</t>
  </si>
  <si>
    <t xml:space="preserve">Omdrift
</t>
  </si>
  <si>
    <t>Udvaskning</t>
  </si>
  <si>
    <t>ton CO2-ækv./kg N</t>
  </si>
  <si>
    <t>Der udtages 1 prøve per 5 ha projektområde på udvalgte steder. Stederne skal afspejle de forventede forskellige vandstande indenfor projektområdet.</t>
  </si>
  <si>
    <t>Måling af tørvelagetstykkelse indenfor projektområdet sker med sonderingsbord. Målingerne anvendes til evt. efterkontrol af tørvelagetstykkelse, herunder en evt. opbygning.</t>
  </si>
  <si>
    <t>Måling af tørvelagetstykkelse</t>
  </si>
  <si>
    <t>Ukendt skov</t>
  </si>
  <si>
    <t>Tons CO2-ækvivalenter/år</t>
  </si>
  <si>
    <t>CO2-ækv., 
tons i alt/år</t>
  </si>
  <si>
    <t>I alt for arealer med GLR-koder for projektområdet inden omlægning</t>
  </si>
  <si>
    <t>Regnarket består følgende sider:</t>
  </si>
  <si>
    <t>Anvendte emissionsfaktorer</t>
  </si>
  <si>
    <t>Faneblad til indtastning af jordprøver</t>
  </si>
  <si>
    <t>Faneblad til indtastning af tørvelagets tykkelse</t>
  </si>
  <si>
    <t>Dette regneark kan indgå som en del af projektbeskrivelsen.</t>
  </si>
  <si>
    <t>Evt. Markblok-
nummer</t>
  </si>
  <si>
    <t>Udtagning af skov til naturlig hydrologi</t>
  </si>
  <si>
    <t>Bemærkning</t>
  </si>
  <si>
    <t xml:space="preserve">Afgrødekoden bliver brugt til forskellige tilsagn (MVJ og Vådområder). Støttesatsen i Fastholdelse vil typisk være 1800, men den kan også være både 3500 og 300. </t>
  </si>
  <si>
    <t xml:space="preserve">I 2014 kunne man indberette omdriftsgræs selv om arealet har ligget med græs i mange år, det kan man ikke  længere i 2015, nu tjekkes et areals historik og man bliver tvunget til at bruge den korrekte afgrødekode. Så man kan ikke med sikerhed udfra afgrødekoden sige at det er græs i omdrift, men vi skal dog gå ud fra det. Tilskudssatsen vil som udgangspunkt være på 3500 kr, men en del vil også kun kunne opnå 1800 fordi de reelt er permanet græs.  </t>
  </si>
  <si>
    <t>Arealet har et tilsagn til enten vådområde eller MVJ</t>
  </si>
  <si>
    <t>Kan være både 3500 og 1800</t>
  </si>
  <si>
    <t>De fleste af disse arealer vil have en tinglyst vådområdedeklaration, men der er ikke tilsagn på arealet.</t>
  </si>
  <si>
    <t xml:space="preserve">Støttesatsen bør nok afgøres i hvert enkelt tilfælde. Der findes ikke mange marker med denne kode. </t>
  </si>
  <si>
    <t xml:space="preserve">Typisk støttesats i Fastholdelse </t>
  </si>
  <si>
    <t>Støtteberettiget til enkeltbetaling</t>
  </si>
  <si>
    <t>ja</t>
  </si>
  <si>
    <t>De fleste vil være støtteberettiget</t>
  </si>
  <si>
    <t>Ikke aktuelt</t>
  </si>
  <si>
    <t>Fejl</t>
  </si>
  <si>
    <r>
      <t>Som GWP anvendes 1 for CO2, 298 for N</t>
    </r>
    <r>
      <rPr>
        <vertAlign val="subscript"/>
        <sz val="11"/>
        <color theme="1"/>
        <rFont val="Calibri"/>
        <family val="2"/>
        <scheme val="minor"/>
      </rPr>
      <t>2</t>
    </r>
    <r>
      <rPr>
        <sz val="11"/>
        <color theme="1"/>
        <rFont val="Calibri"/>
        <family val="2"/>
        <scheme val="minor"/>
      </rPr>
      <t>O og 25 for CH</t>
    </r>
    <r>
      <rPr>
        <vertAlign val="subscript"/>
        <sz val="11"/>
        <color theme="1"/>
        <rFont val="Calibri"/>
        <family val="2"/>
        <scheme val="minor"/>
      </rPr>
      <t>4</t>
    </r>
  </si>
  <si>
    <t>tlf. 871 58543</t>
  </si>
  <si>
    <t>Opfylder projektkrav ?</t>
  </si>
  <si>
    <r>
      <t xml:space="preserve">                                                                                                ton CO</t>
    </r>
    <r>
      <rPr>
        <b/>
        <vertAlign val="subscript"/>
        <sz val="11"/>
        <color rgb="FFFFFFFF"/>
        <rFont val="Calibri"/>
        <family val="2"/>
        <scheme val="minor"/>
      </rPr>
      <t>2</t>
    </r>
    <r>
      <rPr>
        <b/>
        <sz val="11"/>
        <color rgb="FFFFFFFF"/>
        <rFont val="Calibri"/>
        <family val="2"/>
        <scheme val="minor"/>
      </rPr>
      <t xml:space="preserve">-ækvivalenter/ha/år </t>
    </r>
  </si>
  <si>
    <t>Afstand til grundvand, cm</t>
  </si>
  <si>
    <r>
      <t>O</t>
    </r>
    <r>
      <rPr>
        <b/>
        <sz val="11"/>
        <color theme="1"/>
        <rFont val="Calibri"/>
        <family val="2"/>
        <scheme val="minor"/>
      </rPr>
      <t xml:space="preserve">mdrift / </t>
    </r>
    <r>
      <rPr>
        <sz val="11"/>
        <color theme="1"/>
        <rFont val="Calibri"/>
        <family val="2"/>
        <scheme val="minor"/>
      </rPr>
      <t>P</t>
    </r>
    <r>
      <rPr>
        <b/>
        <sz val="11"/>
        <color theme="1"/>
        <rFont val="Calibri"/>
        <family val="2"/>
        <scheme val="minor"/>
      </rPr>
      <t>ermanent græs</t>
    </r>
  </si>
  <si>
    <t>O</t>
  </si>
  <si>
    <t>P</t>
  </si>
  <si>
    <t xml:space="preserve">&gt; 12 % OC </t>
  </si>
  <si>
    <t>&lt; 6 % OC</t>
  </si>
  <si>
    <t xml:space="preserve">                                 Jordtype</t>
  </si>
  <si>
    <t>Afstand</t>
  </si>
  <si>
    <t>til vand</t>
  </si>
  <si>
    <t>Mindre end 6 % OC, Mineraljord</t>
  </si>
  <si>
    <t>Mindst 12 % OC</t>
  </si>
  <si>
    <t>Disse arealer indgår ikke i CO2 opgørelsen for nudrift</t>
  </si>
  <si>
    <t>GLR Afgrødekode</t>
  </si>
  <si>
    <t>Liste over afgrøder med GLR afgrødekoder i 2014 (Afgrøder 2014)</t>
  </si>
  <si>
    <t>Aktiv udtag - CO2 beregning</t>
  </si>
  <si>
    <t>For en beskrivelse af jordtypeklasserne henvises til den tekniske rapport fra DCE vedr. "FOR BESTEMMELSE AF DRIVHUSGASUDLEDNING VED UDTAGNING/EKSTENSIVERING AF LANDBRUGSJORDER
PÅ KULSTOFRIGE LAVBUNDSJORDER" af 16. april 2015.</t>
  </si>
  <si>
    <t>e-mail: sgy@envs.au.dk</t>
  </si>
  <si>
    <t>Indtastningsfelterne er opbygget som en matrice hvor de forskellige arealkombinationer SKAL passe sammen. Hvis ikke, vil der fremkomme en meddelelse om "FEJL i AREALER"</t>
  </si>
  <si>
    <t>9997 for omdriftsarealer</t>
  </si>
  <si>
    <t>9998 for permanent græs</t>
  </si>
  <si>
    <t>Der anvendes forskellige farvekoder:</t>
  </si>
  <si>
    <t xml:space="preserve">Hvis man ikke kender den aktuelle arealanvendelse i projektområdet kan beregningerne ske via "DUMMY" variabler for afgrødekoder: </t>
  </si>
  <si>
    <t>Del 3 viser effekten på drivhusgasudledningen af projektet</t>
  </si>
  <si>
    <t>Ha naturarealer, i alt</t>
  </si>
  <si>
    <t>Naturarealer, ha (ej vanddækket)</t>
  </si>
  <si>
    <t>Gennemsnit per ha inden for projektområdet ved nudrift, uden evt. emission fra naturarealer</t>
  </si>
  <si>
    <t>Nyt fuldt vanddækket</t>
  </si>
  <si>
    <t>Dato for sidste lagring:</t>
  </si>
  <si>
    <t>Dato for oprettelse:</t>
  </si>
  <si>
    <t>Forventet vandstand indenfor projektområdet skal indtastes fordelt på fem klasser: fuldt vanddækket, 0-25 cm, 25-50 cm, 50-75 cm og &gt;75. Disse skal fordeles  på de tre jordtypeklasser for landbrugsarealet.</t>
  </si>
  <si>
    <r>
      <t>Per ha projektareal, efter omlægning, tons CO</t>
    </r>
    <r>
      <rPr>
        <vertAlign val="subscript"/>
        <sz val="11"/>
        <color theme="1"/>
        <rFont val="Calibri"/>
        <family val="2"/>
        <scheme val="minor"/>
      </rPr>
      <t>2</t>
    </r>
    <r>
      <rPr>
        <sz val="11"/>
        <color theme="1"/>
        <rFont val="Calibri"/>
        <family val="2"/>
        <scheme val="minor"/>
      </rPr>
      <t>-ækvivalenter/ha/år</t>
    </r>
  </si>
  <si>
    <t>Ha vanddækket, i alt</t>
  </si>
  <si>
    <t>Projekt nummer:</t>
  </si>
  <si>
    <t>Bemærk: Hvis der for en afgrødekode står at afgrøden er ukendt, findes den pågældende afgrødekode ikke i afgrødetabellen for 2014. Brug derfor en anden afgrøde.</t>
  </si>
  <si>
    <t>Tidligere fuldt vanddækket</t>
  </si>
  <si>
    <t xml:space="preserve">Ha, projektareal i alt </t>
  </si>
  <si>
    <t xml:space="preserve">Humle kan modtage støtte, men er som regel en flerårig plante hvilket der bør tages hensyn til i beregningen </t>
  </si>
  <si>
    <t xml:space="preserve">støtteberettiget hvis den dyrkes på landbrugsjord, men det er nok sjældent man vil støde på denne her i forbindelse med projekter </t>
  </si>
  <si>
    <t xml:space="preserve">nej, emmissionsmæssig bør alt skov ses som det samme uanset om det er støtteberettiget eller ej </t>
  </si>
  <si>
    <t xml:space="preserve">nej </t>
  </si>
  <si>
    <t xml:space="preserve">nej, men træerne bliver jo omlagt en gang hver 7.-10- år så der er en hvis emmission. </t>
  </si>
  <si>
    <t>nej</t>
  </si>
  <si>
    <t xml:space="preserve">dette er ofte arealer der er udgået af produktion, fx når der er bygget en gylletank på et areal med øko tilsagn. </t>
  </si>
  <si>
    <t>Emissionsberegning</t>
  </si>
  <si>
    <t>Dette regneark er udarbejdet til at beregne CO2 effekten ved udtagning af organiske jorde/etablering af vådområder under Lavbundsordningen.</t>
  </si>
  <si>
    <t>Afgrødekoder fra GLR (Landbrugs- og Fiskeristyrelsen) for arealer som ligger indenfor projektområdet og størrelsen på disse arealer. De aktuelle koder findes på siden: AFGRØDER 2014</t>
  </si>
  <si>
    <t>9996 for skov</t>
  </si>
  <si>
    <t>Jordprøverne bør udtages på foruddefinerede koordinater for at undgå en bias. Punkter og koordinater til jordprøveudtagning kan findes i et GIS-kortlag som kan hentes fra: www.vandprojekter.dk</t>
  </si>
  <si>
    <r>
      <t>Opdatering af ”Regneark til beregning af CO</t>
    </r>
    <r>
      <rPr>
        <vertAlign val="subscript"/>
        <sz val="11"/>
        <color theme="1"/>
        <rFont val="Calibri"/>
        <family val="2"/>
        <scheme val="minor"/>
      </rPr>
      <t>2</t>
    </r>
    <r>
      <rPr>
        <sz val="11"/>
        <color theme="1"/>
        <rFont val="Calibri"/>
        <family val="2"/>
        <scheme val="minor"/>
      </rPr>
      <t xml:space="preserve"> emission fra lavbundsjorde Ver 2.0”</t>
    </r>
  </si>
  <si>
    <r>
      <t>På baggrund af brugerkommentarer har DCE opdateret den tidligere version af regnearket (Ver 1.0) som beregner drivhusgaseffekten af at etablere vådområder</t>
    </r>
    <r>
      <rPr>
        <sz val="11"/>
        <color rgb="FF000000"/>
        <rFont val="Calibri"/>
        <family val="2"/>
        <scheme val="minor"/>
      </rPr>
      <t xml:space="preserve"> under Lavbundsordningen</t>
    </r>
    <r>
      <rPr>
        <sz val="11"/>
        <color theme="1"/>
        <rFont val="Calibri"/>
        <family val="2"/>
        <scheme val="minor"/>
      </rPr>
      <t xml:space="preserve">. </t>
    </r>
  </si>
  <si>
    <t xml:space="preserve">De grundlæggende forudsætninger for emissioner fra arealanvendelsen er ikke ændret. Den væsentligste ændring i den nye version er at naturarealer er udgået af beregningerne så evt. emissioner herfra ikke indgår i vurderingen. </t>
  </si>
  <si>
    <t>Dette var tilfældet i første version hvor emissionen ikke-landbrugsarealer efter etablering indgik. Herudover er der foretaget mindre justeringer i lay-outet.</t>
  </si>
  <si>
    <t>Arealtjek, landbrugs- og skovarealer</t>
  </si>
  <si>
    <r>
      <t>Samlet CO</t>
    </r>
    <r>
      <rPr>
        <vertAlign val="subscript"/>
        <sz val="11"/>
        <color theme="1"/>
        <rFont val="Calibri"/>
        <family val="2"/>
        <scheme val="minor"/>
      </rPr>
      <t>2</t>
    </r>
    <r>
      <rPr>
        <sz val="11"/>
        <color theme="1"/>
        <rFont val="Calibri"/>
        <family val="2"/>
        <scheme val="minor"/>
      </rPr>
      <t xml:space="preserve"> reduktion efter omlægning (for landbrugs- og skovarealet),tons CO2-ækv./år</t>
    </r>
  </si>
  <si>
    <r>
      <t>I alt for projektområdet efter omlægning, tons CO</t>
    </r>
    <r>
      <rPr>
        <vertAlign val="subscript"/>
        <sz val="11"/>
        <color theme="1"/>
        <rFont val="Calibri"/>
        <family val="2"/>
        <scheme val="minor"/>
      </rPr>
      <t>2</t>
    </r>
    <r>
      <rPr>
        <sz val="11"/>
        <color theme="1"/>
        <rFont val="Calibri"/>
        <family val="2"/>
        <scheme val="minor"/>
      </rPr>
      <t>-ækv./år</t>
    </r>
  </si>
  <si>
    <t>Eksisterende vanddækket areal før omlægning indgår i beregningerne som mineraljord og dermed uden emission, men indgår i procentberegningen for arealkrav på jorder med &gt; 12% OC.</t>
  </si>
  <si>
    <t>Ha, Øvrige GLR koder</t>
  </si>
  <si>
    <t>Overføres til aktiv udtagning: J57</t>
  </si>
  <si>
    <r>
      <t>Aktiv udtagning - CO</t>
    </r>
    <r>
      <rPr>
        <b/>
        <vertAlign val="subscript"/>
        <sz val="19"/>
        <color theme="1"/>
        <rFont val="Calibri"/>
        <family val="2"/>
        <scheme val="minor"/>
      </rPr>
      <t>2</t>
    </r>
    <r>
      <rPr>
        <b/>
        <sz val="19"/>
        <color theme="1"/>
        <rFont val="Calibri"/>
        <family val="2"/>
        <scheme val="minor"/>
      </rPr>
      <t xml:space="preserve"> beregning - drivhusgaseffekten ved udtagning af organiske lavbundsjorde, Version 2.0.1</t>
    </r>
  </si>
  <si>
    <r>
      <t>Introduktion, Regneark til beregning af CO</t>
    </r>
    <r>
      <rPr>
        <b/>
        <vertAlign val="subscript"/>
        <sz val="20"/>
        <color theme="1"/>
        <rFont val="Calibri"/>
        <family val="2"/>
        <scheme val="minor"/>
      </rPr>
      <t>2</t>
    </r>
    <r>
      <rPr>
        <b/>
        <sz val="20"/>
        <color theme="1"/>
        <rFont val="Calibri"/>
        <family val="2"/>
        <scheme val="minor"/>
      </rPr>
      <t xml:space="preserve"> udledning - drivhusgaseffekten ved udtagning af organiske lavbundsjorder, Version 2.0.1</t>
    </r>
  </si>
  <si>
    <t>Ændring i forhold til version 2.0.</t>
  </si>
  <si>
    <t>Korrigering af arealberegningen for ikke støtteberettigede GLR koder i del 2. (Ekstra linje med ha angivelse indført)</t>
  </si>
  <si>
    <t>Afgrødekode 312 (udyrket med 20-årig udtagning) indgår nu i emissionsberegningen for nu-drift med en emission som fuldt drænet permanent græs.</t>
  </si>
  <si>
    <t>Ja, i visse tilfælde pga undtagelsesbestemmelsen i artikel 32. Typisk vil de første 8 år efter tilplantningen være støtteberettiget til Enkeltbetaling</t>
  </si>
  <si>
    <t>Ja, i visse tilfælde pga undtagelsesbestemmelsen i artikel 32. Et gæt er at 80 %v il være støtteberettiget til Enkeltbetaling</t>
  </si>
  <si>
    <t>Ja, i visse tilfælde pga undtagelsesbestemmelsen i artikel 32. Et gæt er at 50 %v il være støtteberettiget til Enkeltbetaling</t>
  </si>
  <si>
    <t>20-årig udtagning</t>
  </si>
  <si>
    <t>20-årig udtagning med skov</t>
  </si>
  <si>
    <t>Mvj ej udtagning</t>
  </si>
  <si>
    <t xml:space="preserve">Mvj udtagning,  ej landbrugsjord
</t>
  </si>
  <si>
    <t>Afmeldte arealer</t>
  </si>
  <si>
    <t>Økologisk naturarealer</t>
  </si>
  <si>
    <t>Naturarealer, ansøgning om miljøtilsagn</t>
  </si>
  <si>
    <t>Anden anvendelse</t>
  </si>
  <si>
    <t>Kålfrø (hvid- og rødkål)</t>
  </si>
  <si>
    <t>Arealer med GLR koder, ha</t>
  </si>
  <si>
    <t>Hektar med GLR koder</t>
  </si>
  <si>
    <t>Ha med GLR koder, i alt</t>
  </si>
  <si>
    <t>Ikke anmeldt mark</t>
  </si>
  <si>
    <t>Grøntsager, andre</t>
  </si>
  <si>
    <t>Medicinpl., stauder</t>
  </si>
  <si>
    <t>Medicinpl., en-årig</t>
  </si>
  <si>
    <t>Jordskokker, konsum</t>
  </si>
  <si>
    <t>Ærter til konsum</t>
  </si>
  <si>
    <t>Udyrkede landbrugsareal</t>
  </si>
  <si>
    <t>Vådområder med udtagning</t>
  </si>
  <si>
    <t>Afgrødekode 906 (afmeldte arealer) indgår ikke i emissionsberegningen.</t>
  </si>
  <si>
    <t>7 november 2017</t>
  </si>
  <si>
    <t>Venø Nord efu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</si>
</sst>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vertAlign val="subscript"/>
      <sz val="11"/>
      <color theme="1"/>
      <name val="Calibri"/>
      <family val="2"/>
      <scheme val="minor"/>
    </font>
    <font>
      <b/>
      <sz val="14"/>
      <color theme="1"/>
      <name val="Calibri"/>
      <family val="2"/>
      <scheme val="minor"/>
    </font>
    <font>
      <b/>
      <sz val="16"/>
      <color theme="1"/>
      <name val="Calibri"/>
      <family val="2"/>
      <scheme val="minor"/>
    </font>
    <font>
      <b/>
      <vertAlign val="subscript"/>
      <sz val="14"/>
      <color theme="1"/>
      <name val="Calibri"/>
      <family val="2"/>
      <scheme val="minor"/>
    </font>
    <font>
      <b/>
      <sz val="11"/>
      <color rgb="FF666666"/>
      <name val="Arial"/>
      <family val="2"/>
    </font>
    <font>
      <sz val="11"/>
      <color theme="1"/>
      <name val="Calibri"/>
      <family val="2"/>
      <scheme val="minor"/>
    </font>
    <font>
      <b/>
      <sz val="11"/>
      <color rgb="FF4F81BD"/>
      <name val="Cambria"/>
      <family val="1"/>
    </font>
    <font>
      <sz val="9"/>
      <color indexed="81"/>
      <name val="Tahoma"/>
      <family val="2"/>
    </font>
    <font>
      <b/>
      <sz val="9"/>
      <color indexed="81"/>
      <name val="Tahoma"/>
      <family val="2"/>
    </font>
    <font>
      <b/>
      <sz val="18"/>
      <color theme="1"/>
      <name val="Calibri"/>
      <family val="2"/>
      <scheme val="minor"/>
    </font>
    <font>
      <sz val="18"/>
      <color theme="1"/>
      <name val="Calibri"/>
      <family val="2"/>
      <scheme val="minor"/>
    </font>
    <font>
      <b/>
      <sz val="20"/>
      <color theme="1"/>
      <name val="Calibri"/>
      <family val="2"/>
      <scheme val="minor"/>
    </font>
    <font>
      <b/>
      <vertAlign val="subscript"/>
      <sz val="20"/>
      <color theme="1"/>
      <name val="Calibri"/>
      <family val="2"/>
      <scheme val="minor"/>
    </font>
    <font>
      <sz val="11"/>
      <color rgb="FFFFC000"/>
      <name val="Calibri"/>
      <family val="2"/>
      <scheme val="minor"/>
    </font>
    <font>
      <b/>
      <sz val="11"/>
      <color rgb="FFFFFFFF"/>
      <name val="Calibri"/>
      <family val="2"/>
      <scheme val="minor"/>
    </font>
    <font>
      <b/>
      <vertAlign val="subscript"/>
      <sz val="11"/>
      <color rgb="FFFFFFFF"/>
      <name val="Calibri"/>
      <family val="2"/>
      <scheme val="minor"/>
    </font>
    <font>
      <sz val="10"/>
      <color theme="1"/>
      <name val="Calibri"/>
      <family val="2"/>
      <scheme val="minor"/>
    </font>
    <font>
      <sz val="11"/>
      <color rgb="FF000000"/>
      <name val="Calibri"/>
      <family val="2"/>
      <scheme val="minor"/>
    </font>
    <font>
      <b/>
      <sz val="19"/>
      <color theme="1"/>
      <name val="Calibri"/>
      <family val="2"/>
      <scheme val="minor"/>
    </font>
    <font>
      <b/>
      <vertAlign val="subscript"/>
      <sz val="19"/>
      <color theme="1"/>
      <name val="Calibri"/>
      <family val="2"/>
      <scheme val="minor"/>
    </font>
  </fonts>
  <fills count="15">
    <fill>
      <patternFill patternType="none"/>
    </fill>
    <fill>
      <patternFill patternType="gray125"/>
    </fill>
    <fill>
      <patternFill patternType="solid">
        <fgColor indexed="22"/>
        <bgColor indexed="0"/>
      </patternFill>
    </fill>
    <fill>
      <patternFill patternType="solid">
        <fgColor rgb="FFFFC0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7030A0"/>
        <bgColor indexed="64"/>
      </patternFill>
    </fill>
    <fill>
      <patternFill patternType="solid">
        <fgColor rgb="FF00B050"/>
        <bgColor indexed="64"/>
      </patternFill>
    </fill>
    <fill>
      <patternFill patternType="solid">
        <fgColor rgb="FFFF0000"/>
        <bgColor indexed="0"/>
      </patternFill>
    </fill>
    <fill>
      <patternFill patternType="solid">
        <fgColor rgb="FFFF0000"/>
        <bgColor indexed="64"/>
      </patternFill>
    </fill>
    <fill>
      <patternFill patternType="solid">
        <fgColor rgb="FF4F81BD"/>
        <bgColor indexed="64"/>
      </patternFill>
    </fill>
    <fill>
      <patternFill patternType="solid">
        <fgColor theme="6" tint="-0.249977111117893"/>
        <bgColor indexed="64"/>
      </patternFill>
    </fill>
    <fill>
      <patternFill patternType="solid">
        <fgColor rgb="FFDAE7F6"/>
        <bgColor indexed="64"/>
      </patternFill>
    </fill>
    <fill>
      <patternFill patternType="solid">
        <fgColor rgb="FF80ABE0"/>
        <bgColor indexed="64"/>
      </patternFill>
    </fill>
  </fills>
  <borders count="40">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22"/>
      </left>
      <right style="thin">
        <color indexed="22"/>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top/>
      <bottom/>
      <diagonal/>
    </border>
    <border>
      <left/>
      <right style="medium">
        <color rgb="FF4F81BD"/>
      </right>
      <top/>
      <bottom/>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rgb="FF000000"/>
      </bottom>
      <diagonal style="thin">
        <color indexed="64"/>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9" fontId="10" fillId="0" borderId="0" applyFont="0" applyFill="0" applyBorder="0" applyAlignment="0" applyProtection="0"/>
  </cellStyleXfs>
  <cellXfs count="179">
    <xf numFmtId="0" fontId="0" fillId="0" borderId="0" xfId="0"/>
    <xf numFmtId="0" fontId="3" fillId="2" borderId="1" xfId="1" applyFont="1" applyFill="1" applyBorder="1" applyAlignment="1">
      <alignment horizontal="center" wrapText="1"/>
    </xf>
    <xf numFmtId="0" fontId="0" fillId="0" borderId="0" xfId="0" applyAlignment="1">
      <alignment wrapText="1"/>
    </xf>
    <xf numFmtId="0" fontId="3" fillId="0" borderId="2" xfId="1" applyFont="1" applyFill="1" applyBorder="1" applyAlignment="1">
      <alignment horizontal="right" wrapText="1"/>
    </xf>
    <xf numFmtId="0" fontId="3" fillId="0" borderId="2" xfId="1" applyFont="1" applyFill="1" applyBorder="1" applyAlignment="1">
      <alignment wrapText="1"/>
    </xf>
    <xf numFmtId="0" fontId="4" fillId="2" borderId="1" xfId="1" applyFont="1" applyFill="1" applyBorder="1" applyAlignment="1">
      <alignment horizontal="center" wrapText="1"/>
    </xf>
    <xf numFmtId="0" fontId="4" fillId="0" borderId="2" xfId="1" applyFont="1" applyFill="1" applyBorder="1" applyAlignment="1">
      <alignment wrapText="1"/>
    </xf>
    <xf numFmtId="0" fontId="4" fillId="0" borderId="4" xfId="1" applyFont="1" applyFill="1" applyBorder="1" applyAlignment="1">
      <alignment wrapText="1"/>
    </xf>
    <xf numFmtId="164" fontId="0" fillId="0" borderId="0" xfId="0" applyNumberFormat="1"/>
    <xf numFmtId="0" fontId="0" fillId="5" borderId="0" xfId="0" applyFill="1"/>
    <xf numFmtId="0" fontId="0" fillId="6" borderId="0" xfId="0" applyFill="1" applyAlignment="1">
      <alignment horizontal="center"/>
    </xf>
    <xf numFmtId="0" fontId="0" fillId="0" borderId="0" xfId="0" applyFill="1" applyBorder="1"/>
    <xf numFmtId="0" fontId="0" fillId="3" borderId="3" xfId="0" applyFill="1" applyBorder="1" applyAlignment="1">
      <alignment wrapText="1"/>
    </xf>
    <xf numFmtId="0" fontId="0" fillId="0" borderId="6" xfId="0" applyBorder="1"/>
    <xf numFmtId="2" fontId="0" fillId="0" borderId="0" xfId="0" applyNumberFormat="1"/>
    <xf numFmtId="0" fontId="4" fillId="0" borderId="0" xfId="1" applyFont="1" applyFill="1" applyBorder="1" applyAlignment="1">
      <alignment wrapText="1"/>
    </xf>
    <xf numFmtId="0" fontId="6" fillId="0" borderId="0" xfId="0" applyFont="1"/>
    <xf numFmtId="0" fontId="7" fillId="0" borderId="0" xfId="0" applyFont="1"/>
    <xf numFmtId="14" fontId="0" fillId="0" borderId="0" xfId="0" applyNumberFormat="1"/>
    <xf numFmtId="0" fontId="0" fillId="5" borderId="0" xfId="0" applyFill="1" applyAlignment="1">
      <alignment horizontal="left"/>
    </xf>
    <xf numFmtId="0" fontId="0" fillId="6" borderId="0" xfId="0" applyFill="1" applyAlignment="1">
      <alignment horizontal="left"/>
    </xf>
    <xf numFmtId="0" fontId="0" fillId="4" borderId="0" xfId="0" applyFill="1"/>
    <xf numFmtId="14" fontId="0" fillId="5" borderId="0" xfId="0" applyNumberFormat="1" applyFill="1"/>
    <xf numFmtId="0" fontId="3" fillId="0" borderId="8" xfId="1" applyFont="1" applyFill="1" applyBorder="1" applyAlignment="1">
      <alignment horizontal="right" wrapText="1"/>
    </xf>
    <xf numFmtId="0" fontId="4" fillId="0" borderId="14" xfId="1" applyFont="1" applyFill="1" applyBorder="1" applyAlignment="1">
      <alignment wrapText="1"/>
    </xf>
    <xf numFmtId="164" fontId="0" fillId="0" borderId="6" xfId="0" applyNumberFormat="1" applyBorder="1"/>
    <xf numFmtId="0" fontId="16" fillId="0" borderId="0" xfId="0" applyFont="1"/>
    <xf numFmtId="15" fontId="1" fillId="0" borderId="0" xfId="0" applyNumberFormat="1" applyFont="1" applyAlignment="1">
      <alignment horizontal="right"/>
    </xf>
    <xf numFmtId="0" fontId="0" fillId="0" borderId="0" xfId="0" applyBorder="1"/>
    <xf numFmtId="164" fontId="0" fillId="0" borderId="0" xfId="0" applyNumberFormat="1" applyBorder="1"/>
    <xf numFmtId="0" fontId="0" fillId="0" borderId="0" xfId="0" applyFill="1" applyBorder="1" applyAlignment="1">
      <alignment wrapText="1"/>
    </xf>
    <xf numFmtId="0" fontId="6" fillId="0" borderId="0" xfId="0" applyFont="1" applyFill="1" applyBorder="1"/>
    <xf numFmtId="0" fontId="3" fillId="9" borderId="1" xfId="1" applyFont="1" applyFill="1" applyBorder="1" applyAlignment="1">
      <alignment horizontal="center" wrapText="1"/>
    </xf>
    <xf numFmtId="0" fontId="4" fillId="0" borderId="8" xfId="1" applyFont="1" applyFill="1" applyBorder="1" applyAlignment="1">
      <alignment wrapText="1"/>
    </xf>
    <xf numFmtId="0" fontId="18" fillId="10" borderId="0" xfId="0" applyFont="1" applyFill="1"/>
    <xf numFmtId="0" fontId="0" fillId="10" borderId="0" xfId="0" applyFill="1"/>
    <xf numFmtId="0" fontId="1" fillId="0" borderId="0" xfId="0" applyFont="1"/>
    <xf numFmtId="0" fontId="0" fillId="0" borderId="6" xfId="0" applyBorder="1" applyAlignment="1">
      <alignment wrapText="1"/>
    </xf>
    <xf numFmtId="0" fontId="0" fillId="6" borderId="0" xfId="0" applyFill="1" applyAlignment="1" applyProtection="1">
      <alignment horizontal="center"/>
      <protection hidden="1"/>
    </xf>
    <xf numFmtId="0" fontId="0" fillId="5" borderId="0" xfId="0" applyFill="1" applyAlignment="1" applyProtection="1">
      <alignment horizontal="center"/>
      <protection locked="0"/>
    </xf>
    <xf numFmtId="0" fontId="0" fillId="5" borderId="6"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4" borderId="3" xfId="0" applyFill="1" applyBorder="1" applyAlignment="1" applyProtection="1">
      <alignment horizontal="center" wrapText="1"/>
    </xf>
    <xf numFmtId="0" fontId="0" fillId="0" borderId="0" xfId="0" applyProtection="1"/>
    <xf numFmtId="0" fontId="0" fillId="0" borderId="6" xfId="0" applyBorder="1" applyProtection="1"/>
    <xf numFmtId="0" fontId="0" fillId="0" borderId="0" xfId="0" applyFill="1" applyBorder="1" applyProtection="1"/>
    <xf numFmtId="164" fontId="0" fillId="0" borderId="0" xfId="0" applyNumberFormat="1" applyFill="1" applyBorder="1" applyProtection="1"/>
    <xf numFmtId="0" fontId="0" fillId="4" borderId="3" xfId="0" applyFill="1" applyBorder="1" applyProtection="1"/>
    <xf numFmtId="0" fontId="6" fillId="3" borderId="3" xfId="0" applyFont="1" applyFill="1" applyBorder="1" applyProtection="1"/>
    <xf numFmtId="0" fontId="0" fillId="3" borderId="3" xfId="0" applyFill="1" applyBorder="1" applyProtection="1"/>
    <xf numFmtId="0" fontId="0" fillId="4" borderId="3" xfId="0" applyFill="1" applyBorder="1" applyAlignment="1" applyProtection="1">
      <alignment horizontal="center"/>
    </xf>
    <xf numFmtId="0" fontId="0" fillId="0" borderId="0" xfId="0" applyAlignment="1" applyProtection="1">
      <alignment horizontal="center"/>
    </xf>
    <xf numFmtId="0" fontId="7" fillId="0" borderId="0" xfId="0" applyFont="1" applyFill="1" applyBorder="1" applyProtection="1"/>
    <xf numFmtId="0" fontId="0" fillId="4" borderId="3" xfId="0" applyFill="1" applyBorder="1" applyAlignment="1" applyProtection="1">
      <alignment wrapText="1"/>
    </xf>
    <xf numFmtId="0" fontId="0" fillId="0" borderId="0" xfId="0" applyAlignment="1" applyProtection="1">
      <alignment wrapText="1"/>
    </xf>
    <xf numFmtId="0" fontId="0" fillId="6" borderId="3" xfId="0" applyFill="1" applyBorder="1" applyAlignment="1" applyProtection="1">
      <alignment wrapText="1"/>
    </xf>
    <xf numFmtId="0" fontId="0" fillId="5" borderId="7" xfId="0" applyFill="1" applyBorder="1" applyAlignment="1" applyProtection="1">
      <alignment horizontal="center"/>
      <protection locked="0"/>
    </xf>
    <xf numFmtId="0" fontId="6" fillId="0" borderId="0" xfId="0" applyFont="1" applyProtection="1"/>
    <xf numFmtId="164" fontId="0" fillId="7" borderId="0" xfId="0" applyNumberFormat="1" applyFill="1" applyProtection="1"/>
    <xf numFmtId="0" fontId="0" fillId="4" borderId="0" xfId="0" applyFill="1" applyBorder="1" applyProtection="1"/>
    <xf numFmtId="164" fontId="0" fillId="4" borderId="0" xfId="0" applyNumberFormat="1" applyFill="1" applyBorder="1" applyProtection="1"/>
    <xf numFmtId="0" fontId="0" fillId="4" borderId="6" xfId="0" applyFill="1" applyBorder="1" applyProtection="1"/>
    <xf numFmtId="9" fontId="0" fillId="4" borderId="6" xfId="2" applyFont="1" applyFill="1" applyBorder="1" applyAlignment="1" applyProtection="1">
      <alignment horizontal="center"/>
    </xf>
    <xf numFmtId="0" fontId="1" fillId="0" borderId="0" xfId="0" applyFont="1" applyFill="1" applyBorder="1" applyProtection="1"/>
    <xf numFmtId="0" fontId="0" fillId="4" borderId="16" xfId="0" applyFill="1" applyBorder="1" applyProtection="1"/>
    <xf numFmtId="164" fontId="0" fillId="4" borderId="16" xfId="0" applyNumberFormat="1" applyFill="1" applyBorder="1" applyAlignment="1" applyProtection="1">
      <alignment horizontal="center"/>
    </xf>
    <xf numFmtId="0" fontId="11" fillId="0" borderId="0" xfId="0" applyFont="1" applyAlignment="1" applyProtection="1">
      <alignment horizontal="left"/>
    </xf>
    <xf numFmtId="0" fontId="0" fillId="0" borderId="0" xfId="0" applyAlignment="1" applyProtection="1">
      <alignment vertical="center"/>
    </xf>
    <xf numFmtId="0" fontId="0" fillId="0" borderId="12" xfId="0" applyBorder="1" applyAlignment="1" applyProtection="1">
      <alignment vertical="top" wrapText="1"/>
    </xf>
    <xf numFmtId="164" fontId="0" fillId="0" borderId="11" xfId="0" applyNumberFormat="1" applyBorder="1" applyAlignment="1" applyProtection="1">
      <alignment horizontal="center" vertical="center" wrapText="1"/>
    </xf>
    <xf numFmtId="0" fontId="1" fillId="0" borderId="17" xfId="0" applyFont="1" applyBorder="1" applyAlignment="1" applyProtection="1">
      <alignment vertical="center" wrapText="1"/>
    </xf>
    <xf numFmtId="0" fontId="0" fillId="0" borderId="12" xfId="0" applyBorder="1" applyAlignment="1" applyProtection="1">
      <alignment vertical="center" wrapText="1"/>
    </xf>
    <xf numFmtId="0" fontId="0" fillId="0" borderId="20" xfId="0" applyBorder="1" applyAlignment="1" applyProtection="1">
      <alignment vertical="center" wrapText="1"/>
    </xf>
    <xf numFmtId="0" fontId="0" fillId="0" borderId="0" xfId="0" applyAlignment="1" applyProtection="1">
      <alignment horizontal="center" vertical="center" wrapText="1"/>
    </xf>
    <xf numFmtId="0" fontId="0" fillId="0" borderId="21" xfId="0" applyBorder="1" applyAlignment="1" applyProtection="1">
      <alignment horizontal="center" vertical="center" wrapText="1"/>
    </xf>
    <xf numFmtId="164" fontId="0" fillId="0" borderId="18" xfId="0" applyNumberFormat="1" applyBorder="1" applyAlignment="1" applyProtection="1">
      <alignment horizontal="center" vertical="center" wrapText="1"/>
    </xf>
    <xf numFmtId="164" fontId="0" fillId="0" borderId="19" xfId="0" applyNumberFormat="1" applyBorder="1" applyAlignment="1" applyProtection="1">
      <alignment horizontal="center" vertical="center" wrapText="1"/>
    </xf>
    <xf numFmtId="0" fontId="1" fillId="0" borderId="20" xfId="0" applyFont="1" applyBorder="1" applyAlignment="1" applyProtection="1">
      <alignment vertical="center" wrapText="1"/>
    </xf>
    <xf numFmtId="164" fontId="0" fillId="0" borderId="0" xfId="0" applyNumberFormat="1" applyAlignment="1" applyProtection="1">
      <alignment horizontal="center" vertical="center" wrapText="1"/>
    </xf>
    <xf numFmtId="164" fontId="0" fillId="0" borderId="21" xfId="0" applyNumberFormat="1" applyBorder="1" applyAlignment="1" applyProtection="1">
      <alignment horizontal="center" vertical="center" wrapText="1"/>
    </xf>
    <xf numFmtId="0" fontId="9" fillId="0" borderId="0" xfId="0" applyFont="1" applyAlignment="1" applyProtection="1">
      <alignment horizontal="left" vertical="center" wrapText="1" indent="2"/>
    </xf>
    <xf numFmtId="0" fontId="11" fillId="0" borderId="0" xfId="0" applyFont="1" applyAlignment="1" applyProtection="1">
      <alignment vertical="center"/>
    </xf>
    <xf numFmtId="0" fontId="0" fillId="0" borderId="0" xfId="0" applyBorder="1" applyAlignment="1" applyProtection="1">
      <alignment vertical="center" wrapText="1"/>
    </xf>
    <xf numFmtId="164" fontId="0" fillId="0" borderId="0" xfId="0" applyNumberFormat="1" applyBorder="1" applyAlignment="1" applyProtection="1">
      <alignment vertical="center" wrapText="1"/>
    </xf>
    <xf numFmtId="0" fontId="22" fillId="0" borderId="9" xfId="0" applyFont="1" applyBorder="1" applyAlignment="1" applyProtection="1">
      <alignment vertical="center" wrapText="1"/>
    </xf>
    <xf numFmtId="0" fontId="22" fillId="0" borderId="22" xfId="0" applyFont="1" applyBorder="1" applyAlignment="1" applyProtection="1">
      <alignment vertical="center" wrapText="1"/>
    </xf>
    <xf numFmtId="0" fontId="22" fillId="0" borderId="23" xfId="0" applyFont="1" applyBorder="1" applyAlignment="1" applyProtection="1">
      <alignment vertical="center" wrapText="1"/>
    </xf>
    <xf numFmtId="0" fontId="0" fillId="0" borderId="0" xfId="0" applyAlignment="1" applyProtection="1">
      <alignment vertical="center" wrapText="1"/>
    </xf>
    <xf numFmtId="0" fontId="22" fillId="0" borderId="12" xfId="0" applyFont="1" applyBorder="1" applyAlignment="1" applyProtection="1">
      <alignment vertical="center" wrapText="1"/>
    </xf>
    <xf numFmtId="164" fontId="22" fillId="0" borderId="11" xfId="0" applyNumberFormat="1" applyFont="1" applyBorder="1" applyAlignment="1" applyProtection="1">
      <alignment horizontal="center" vertical="center" wrapText="1"/>
    </xf>
    <xf numFmtId="0" fontId="0" fillId="0" borderId="0" xfId="0" applyAlignment="1"/>
    <xf numFmtId="0" fontId="0" fillId="0" borderId="28" xfId="0" applyBorder="1" applyProtection="1"/>
    <xf numFmtId="0" fontId="0" fillId="4" borderId="16" xfId="0" applyFill="1" applyBorder="1" applyAlignment="1" applyProtection="1">
      <alignment horizontal="center"/>
    </xf>
    <xf numFmtId="0" fontId="1" fillId="4" borderId="3" xfId="0" applyFont="1" applyFill="1" applyBorder="1" applyAlignment="1" applyProtection="1">
      <alignment horizontal="center"/>
    </xf>
    <xf numFmtId="0" fontId="0" fillId="0" borderId="0" xfId="0" applyBorder="1" applyProtection="1"/>
    <xf numFmtId="0" fontId="0" fillId="0" borderId="3" xfId="0" applyBorder="1" applyProtection="1"/>
    <xf numFmtId="0" fontId="6" fillId="0" borderId="27" xfId="0" applyFont="1" applyBorder="1" applyProtection="1"/>
    <xf numFmtId="0" fontId="14" fillId="0" borderId="27" xfId="0" applyFont="1" applyBorder="1" applyProtection="1"/>
    <xf numFmtId="0" fontId="6" fillId="0" borderId="3" xfId="0" applyFont="1" applyBorder="1" applyProtection="1"/>
    <xf numFmtId="0" fontId="14" fillId="4" borderId="27" xfId="0" applyFont="1" applyFill="1" applyBorder="1" applyProtection="1"/>
    <xf numFmtId="0" fontId="0" fillId="4" borderId="28" xfId="0" applyFill="1" applyBorder="1" applyProtection="1"/>
    <xf numFmtId="15" fontId="0" fillId="0" borderId="0" xfId="0" applyNumberFormat="1"/>
    <xf numFmtId="0" fontId="7" fillId="3" borderId="27" xfId="0" applyFont="1" applyFill="1" applyBorder="1" applyProtection="1"/>
    <xf numFmtId="0" fontId="0" fillId="4" borderId="27" xfId="0" applyFill="1" applyBorder="1" applyAlignment="1" applyProtection="1">
      <alignment wrapText="1"/>
    </xf>
    <xf numFmtId="0" fontId="0" fillId="4" borderId="27" xfId="0" applyFill="1" applyBorder="1" applyProtection="1"/>
    <xf numFmtId="0" fontId="6" fillId="3" borderId="27" xfId="0" applyFont="1" applyFill="1" applyBorder="1" applyProtection="1"/>
    <xf numFmtId="164" fontId="0" fillId="4" borderId="28" xfId="0" applyNumberFormat="1" applyFill="1" applyBorder="1" applyProtection="1"/>
    <xf numFmtId="0" fontId="0" fillId="3" borderId="28" xfId="0" applyFill="1" applyBorder="1" applyProtection="1"/>
    <xf numFmtId="0" fontId="0" fillId="4" borderId="28" xfId="0" applyFill="1" applyBorder="1" applyAlignment="1" applyProtection="1">
      <alignment wrapText="1"/>
    </xf>
    <xf numFmtId="164" fontId="0" fillId="4" borderId="31" xfId="0" applyNumberFormat="1" applyFill="1" applyBorder="1" applyAlignment="1" applyProtection="1">
      <alignment horizontal="center" wrapText="1"/>
    </xf>
    <xf numFmtId="0" fontId="0" fillId="4" borderId="28" xfId="0" applyFill="1" applyBorder="1" applyAlignment="1" applyProtection="1">
      <alignment horizontal="center" wrapText="1"/>
    </xf>
    <xf numFmtId="0" fontId="0" fillId="4" borderId="15" xfId="0" applyFill="1" applyBorder="1" applyAlignment="1" applyProtection="1">
      <alignment horizontal="center" wrapText="1"/>
    </xf>
    <xf numFmtId="164" fontId="0" fillId="4" borderId="28" xfId="0" applyNumberFormat="1" applyFill="1" applyBorder="1" applyAlignment="1" applyProtection="1">
      <alignment horizontal="center"/>
    </xf>
    <xf numFmtId="164" fontId="0" fillId="4" borderId="31" xfId="0" applyNumberFormat="1" applyFill="1" applyBorder="1" applyAlignment="1" applyProtection="1">
      <alignment horizontal="center"/>
    </xf>
    <xf numFmtId="164" fontId="0" fillId="4" borderId="15" xfId="0" applyNumberFormat="1" applyFill="1" applyBorder="1" applyAlignment="1" applyProtection="1">
      <alignment horizontal="center"/>
    </xf>
    <xf numFmtId="0" fontId="0" fillId="4" borderId="31" xfId="0" applyFill="1" applyBorder="1" applyProtection="1"/>
    <xf numFmtId="0" fontId="0" fillId="3" borderId="27" xfId="0" applyFill="1" applyBorder="1" applyProtection="1"/>
    <xf numFmtId="0" fontId="0" fillId="4" borderId="35" xfId="0" applyFill="1" applyBorder="1" applyProtection="1"/>
    <xf numFmtId="0" fontId="0" fillId="4" borderId="29" xfId="0" applyFill="1" applyBorder="1" applyProtection="1"/>
    <xf numFmtId="0" fontId="0" fillId="4" borderId="30" xfId="0" applyFill="1" applyBorder="1" applyProtection="1"/>
    <xf numFmtId="0" fontId="23" fillId="0" borderId="0" xfId="0" applyFont="1" applyProtection="1"/>
    <xf numFmtId="0" fontId="0" fillId="13" borderId="29" xfId="0" applyFill="1" applyBorder="1" applyAlignment="1" applyProtection="1">
      <alignment horizontal="center"/>
      <protection locked="0"/>
    </xf>
    <xf numFmtId="0" fontId="0" fillId="13" borderId="0" xfId="0" applyFill="1" applyAlignment="1" applyProtection="1">
      <alignment horizontal="center"/>
      <protection locked="0"/>
    </xf>
    <xf numFmtId="0" fontId="0" fillId="13" borderId="30" xfId="0" applyFill="1" applyBorder="1" applyAlignment="1" applyProtection="1">
      <alignment horizontal="center"/>
      <protection locked="0"/>
    </xf>
    <xf numFmtId="0" fontId="0" fillId="13" borderId="6" xfId="0" applyFill="1" applyBorder="1" applyAlignment="1" applyProtection="1">
      <alignment horizontal="center"/>
      <protection locked="0"/>
    </xf>
    <xf numFmtId="0" fontId="0" fillId="14" borderId="0" xfId="0" applyFill="1" applyProtection="1">
      <protection hidden="1"/>
    </xf>
    <xf numFmtId="0" fontId="0" fillId="14" borderId="6" xfId="0" applyFill="1" applyBorder="1" applyProtection="1">
      <protection hidden="1"/>
    </xf>
    <xf numFmtId="0" fontId="0" fillId="14" borderId="6" xfId="0" applyFill="1" applyBorder="1" applyProtection="1"/>
    <xf numFmtId="0" fontId="0" fillId="14" borderId="3" xfId="0" applyFill="1" applyBorder="1" applyProtection="1"/>
    <xf numFmtId="0" fontId="0" fillId="14" borderId="30" xfId="0" applyFill="1" applyBorder="1" applyAlignment="1" applyProtection="1">
      <alignment horizontal="left"/>
    </xf>
    <xf numFmtId="0" fontId="0" fillId="14" borderId="6" xfId="0" applyFill="1" applyBorder="1" applyAlignment="1" applyProtection="1">
      <alignment horizontal="center"/>
    </xf>
    <xf numFmtId="0" fontId="0" fillId="14" borderId="27" xfId="0" applyFill="1" applyBorder="1" applyProtection="1"/>
    <xf numFmtId="0" fontId="0" fillId="14" borderId="30" xfId="0" applyFill="1" applyBorder="1" applyProtection="1"/>
    <xf numFmtId="0" fontId="0" fillId="14" borderId="7" xfId="0" applyFill="1" applyBorder="1" applyAlignment="1" applyProtection="1">
      <alignment horizontal="center"/>
    </xf>
    <xf numFmtId="0" fontId="0" fillId="14" borderId="0" xfId="0" applyFill="1" applyAlignment="1" applyProtection="1">
      <alignment horizontal="center"/>
    </xf>
    <xf numFmtId="0" fontId="0" fillId="14" borderId="3" xfId="0" applyFill="1" applyBorder="1" applyAlignment="1" applyProtection="1">
      <alignment horizontal="center"/>
    </xf>
    <xf numFmtId="0" fontId="0" fillId="14" borderId="3" xfId="0" applyFill="1" applyBorder="1" applyAlignment="1" applyProtection="1">
      <alignment horizontal="center" vertical="center"/>
    </xf>
    <xf numFmtId="0" fontId="0" fillId="14" borderId="28" xfId="0" applyFill="1" applyBorder="1" applyProtection="1"/>
    <xf numFmtId="0" fontId="0" fillId="14" borderId="0" xfId="0" applyFill="1" applyProtection="1"/>
    <xf numFmtId="0" fontId="0" fillId="14" borderId="0" xfId="0" applyFill="1" applyBorder="1" applyAlignment="1" applyProtection="1">
      <alignment horizontal="center"/>
    </xf>
    <xf numFmtId="0" fontId="0" fillId="14" borderId="36" xfId="0" applyFill="1" applyBorder="1" applyAlignment="1" applyProtection="1">
      <alignment horizontal="center"/>
    </xf>
    <xf numFmtId="0" fontId="15" fillId="13" borderId="7" xfId="0" applyFont="1" applyFill="1" applyBorder="1" applyAlignment="1" applyProtection="1">
      <alignment horizontal="center"/>
      <protection locked="0"/>
    </xf>
    <xf numFmtId="14" fontId="6" fillId="13" borderId="28" xfId="0" applyNumberFormat="1" applyFont="1" applyFill="1" applyBorder="1" applyAlignment="1" applyProtection="1">
      <alignment horizontal="center"/>
      <protection locked="0"/>
    </xf>
    <xf numFmtId="0" fontId="0" fillId="4" borderId="6" xfId="0" applyFill="1" applyBorder="1" applyAlignment="1" applyProtection="1">
      <alignment horizontal="center"/>
    </xf>
    <xf numFmtId="164" fontId="1" fillId="4" borderId="3" xfId="0" applyNumberFormat="1" applyFont="1" applyFill="1" applyBorder="1" applyAlignment="1" applyProtection="1">
      <alignment horizontal="center"/>
    </xf>
    <xf numFmtId="0" fontId="1" fillId="4" borderId="28" xfId="0" applyFont="1" applyFill="1" applyBorder="1" applyAlignment="1" applyProtection="1">
      <alignment horizontal="center"/>
    </xf>
    <xf numFmtId="0" fontId="0" fillId="4" borderId="33" xfId="0" applyFill="1" applyBorder="1" applyAlignment="1" applyProtection="1">
      <alignment horizontal="center"/>
    </xf>
    <xf numFmtId="0" fontId="0" fillId="0" borderId="0" xfId="0" applyAlignment="1">
      <alignment vertical="center"/>
    </xf>
    <xf numFmtId="0" fontId="0" fillId="3" borderId="37" xfId="0" applyFill="1" applyBorder="1" applyAlignment="1" applyProtection="1">
      <alignment wrapText="1"/>
    </xf>
    <xf numFmtId="0" fontId="0" fillId="3" borderId="36" xfId="0" applyFill="1" applyBorder="1" applyProtection="1"/>
    <xf numFmtId="0" fontId="3" fillId="0" borderId="2" xfId="1" applyFont="1" applyFill="1" applyBorder="1" applyAlignment="1">
      <alignment vertical="top" wrapText="1"/>
    </xf>
    <xf numFmtId="0" fontId="0" fillId="14" borderId="38" xfId="0" applyFill="1" applyBorder="1" applyAlignment="1" applyProtection="1">
      <alignment horizontal="center"/>
    </xf>
    <xf numFmtId="49" fontId="1" fillId="10" borderId="0" xfId="0" quotePrefix="1" applyNumberFormat="1" applyFont="1" applyFill="1" applyAlignment="1">
      <alignment horizontal="left"/>
    </xf>
    <xf numFmtId="0" fontId="0" fillId="14" borderId="3" xfId="0" applyFill="1" applyBorder="1" applyAlignment="1" applyProtection="1">
      <alignment horizontal="center"/>
    </xf>
    <xf numFmtId="0" fontId="0" fillId="5" borderId="39" xfId="0" applyFill="1" applyBorder="1" applyAlignment="1" applyProtection="1">
      <alignment horizontal="center"/>
      <protection locked="0"/>
    </xf>
    <xf numFmtId="0" fontId="0" fillId="0" borderId="0" xfId="0" applyProtection="1">
      <protection locked="0"/>
    </xf>
    <xf numFmtId="0" fontId="0" fillId="5" borderId="34" xfId="0" applyFill="1" applyBorder="1" applyAlignment="1" applyProtection="1">
      <alignment horizontal="center" vertical="center" textRotation="90" wrapText="1"/>
      <protection locked="0"/>
    </xf>
    <xf numFmtId="0" fontId="0" fillId="5" borderId="29" xfId="0" applyFill="1" applyBorder="1" applyAlignment="1" applyProtection="1">
      <alignment horizontal="center" vertical="center" textRotation="90" wrapText="1"/>
      <protection locked="0"/>
    </xf>
    <xf numFmtId="0" fontId="0" fillId="5" borderId="30" xfId="0" applyFill="1" applyBorder="1" applyAlignment="1" applyProtection="1">
      <alignment horizontal="center" vertical="center" textRotation="90" wrapText="1"/>
      <protection locked="0"/>
    </xf>
    <xf numFmtId="0" fontId="0" fillId="14" borderId="3" xfId="0" applyFill="1" applyBorder="1" applyAlignment="1" applyProtection="1">
      <alignment horizontal="center"/>
    </xf>
    <xf numFmtId="0" fontId="1" fillId="8" borderId="6" xfId="0" applyFont="1" applyFill="1" applyBorder="1" applyAlignment="1" applyProtection="1">
      <alignment horizontal="center"/>
    </xf>
    <xf numFmtId="0" fontId="1" fillId="8" borderId="15" xfId="0" applyFont="1" applyFill="1" applyBorder="1" applyAlignment="1" applyProtection="1">
      <alignment horizontal="center"/>
    </xf>
    <xf numFmtId="0" fontId="0" fillId="12" borderId="32" xfId="0" applyFill="1" applyBorder="1" applyAlignment="1" applyProtection="1">
      <alignment horizontal="center" vertical="center" wrapText="1"/>
    </xf>
    <xf numFmtId="0" fontId="0" fillId="12" borderId="15" xfId="0" applyFill="1"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2" xfId="0" applyBorder="1" applyAlignment="1" applyProtection="1">
      <alignment horizontal="center" vertical="center" wrapText="1"/>
    </xf>
    <xf numFmtId="0" fontId="0" fillId="0" borderId="9" xfId="0" applyBorder="1" applyAlignment="1" applyProtection="1">
      <alignment horizontal="left" vertical="center" wrapText="1"/>
    </xf>
    <xf numFmtId="0" fontId="0" fillId="0" borderId="10" xfId="0" applyBorder="1" applyAlignment="1" applyProtection="1">
      <alignment horizontal="left" vertical="center" wrapText="1"/>
    </xf>
    <xf numFmtId="0" fontId="19" fillId="11" borderId="17" xfId="0" applyFont="1" applyFill="1" applyBorder="1" applyAlignment="1" applyProtection="1">
      <alignment vertical="center" wrapText="1"/>
    </xf>
    <xf numFmtId="0" fontId="19" fillId="11" borderId="18" xfId="0" applyFont="1" applyFill="1" applyBorder="1" applyAlignment="1" applyProtection="1">
      <alignment vertical="center" wrapText="1"/>
    </xf>
    <xf numFmtId="0" fontId="19" fillId="11" borderId="19" xfId="0" applyFont="1" applyFill="1" applyBorder="1" applyAlignment="1" applyProtection="1">
      <alignment vertical="center" wrapText="1"/>
    </xf>
    <xf numFmtId="0" fontId="21" fillId="0" borderId="18" xfId="0" applyFont="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9" xfId="0" applyBorder="1" applyAlignment="1" applyProtection="1">
      <alignment horizontal="center" vertical="center" wrapText="1"/>
    </xf>
    <xf numFmtId="164" fontId="0" fillId="0" borderId="18" xfId="0" applyNumberFormat="1" applyBorder="1" applyAlignment="1" applyProtection="1">
      <alignment horizontal="center" vertical="center" wrapText="1"/>
    </xf>
    <xf numFmtId="0" fontId="22" fillId="0" borderId="13" xfId="0" applyFont="1" applyBorder="1" applyAlignment="1" applyProtection="1">
      <alignment horizontal="center" vertical="center" wrapText="1"/>
    </xf>
    <xf numFmtId="0" fontId="22" fillId="0" borderId="24" xfId="0" applyFont="1" applyBorder="1" applyAlignment="1" applyProtection="1">
      <alignment horizontal="center" vertical="center" wrapText="1"/>
    </xf>
    <xf numFmtId="0" fontId="22" fillId="0" borderId="25" xfId="0" applyFont="1" applyBorder="1" applyAlignment="1" applyProtection="1">
      <alignment horizontal="center" vertical="center" wrapText="1"/>
    </xf>
    <xf numFmtId="0" fontId="0" fillId="0" borderId="26" xfId="0" applyBorder="1" applyAlignment="1" applyProtection="1">
      <alignment vertical="center" wrapText="1"/>
    </xf>
  </cellXfs>
  <cellStyles count="3">
    <cellStyle name="Normal" xfId="0" builtinId="0"/>
    <cellStyle name="Normal_Støttede afgrøder 2013" xfId="1"/>
    <cellStyle name="Procent" xfId="2" builtinId="5"/>
  </cellStyles>
  <dxfs count="8">
    <dxf>
      <font>
        <color rgb="FFFFFF00"/>
      </font>
      <fill>
        <patternFill>
          <bgColor rgb="FFFF0000"/>
        </patternFill>
      </fill>
    </dxf>
    <dxf>
      <font>
        <color rgb="FF9C0006"/>
      </font>
      <fill>
        <patternFill>
          <bgColor rgb="FFFFC7CE"/>
        </patternFill>
      </fill>
    </dxf>
    <dxf>
      <font>
        <color rgb="FFFFFF00"/>
      </font>
      <fill>
        <patternFill>
          <bgColor rgb="FFFF0000"/>
        </patternFill>
      </fill>
    </dxf>
    <dxf>
      <fill>
        <patternFill>
          <bgColor rgb="FFFF0000"/>
        </patternFill>
      </fill>
    </dxf>
    <dxf>
      <font>
        <color rgb="FFFFFF00"/>
      </font>
      <fill>
        <patternFill>
          <bgColor rgb="FFFF0000"/>
        </patternFill>
      </fill>
    </dxf>
    <dxf>
      <font>
        <color rgb="FFFFFF00"/>
      </font>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AE7F6"/>
      <color rgb="FF80ABE0"/>
      <color rgb="FF729AB6"/>
      <color rgb="FFDBDB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75"/>
  <sheetViews>
    <sheetView topLeftCell="A5" zoomScale="80" zoomScaleNormal="80" workbookViewId="0">
      <selection activeCell="A3" sqref="A3"/>
    </sheetView>
  </sheetViews>
  <sheetFormatPr defaultRowHeight="14.5" x14ac:dyDescent="0.35"/>
  <cols>
    <col min="1" max="1" width="20.1796875" customWidth="1"/>
  </cols>
  <sheetData>
    <row r="1" spans="1:13" ht="30" x14ac:dyDescent="0.8">
      <c r="A1" s="26" t="s">
        <v>434</v>
      </c>
      <c r="B1" s="16"/>
      <c r="M1" s="27"/>
    </row>
    <row r="2" spans="1:13" x14ac:dyDescent="0.35">
      <c r="A2" s="152" t="s">
        <v>462</v>
      </c>
    </row>
    <row r="3" spans="1:13" x14ac:dyDescent="0.35">
      <c r="A3" s="27"/>
    </row>
    <row r="4" spans="1:13" x14ac:dyDescent="0.35">
      <c r="B4" t="s">
        <v>419</v>
      </c>
    </row>
    <row r="6" spans="1:13" x14ac:dyDescent="0.35">
      <c r="B6" s="36" t="s">
        <v>351</v>
      </c>
      <c r="C6" s="36"/>
      <c r="D6" s="36"/>
      <c r="E6" s="36"/>
    </row>
    <row r="7" spans="1:13" x14ac:dyDescent="0.35">
      <c r="B7" t="s">
        <v>389</v>
      </c>
    </row>
    <row r="8" spans="1:13" x14ac:dyDescent="0.35">
      <c r="B8" t="s">
        <v>353</v>
      </c>
    </row>
    <row r="9" spans="1:13" x14ac:dyDescent="0.35">
      <c r="B9" t="s">
        <v>354</v>
      </c>
    </row>
    <row r="10" spans="1:13" x14ac:dyDescent="0.35">
      <c r="B10" t="s">
        <v>388</v>
      </c>
    </row>
    <row r="11" spans="1:13" x14ac:dyDescent="0.35">
      <c r="B11" t="s">
        <v>352</v>
      </c>
    </row>
    <row r="13" spans="1:13" x14ac:dyDescent="0.35">
      <c r="B13" s="36" t="s">
        <v>392</v>
      </c>
    </row>
    <row r="14" spans="1:13" x14ac:dyDescent="0.35">
      <c r="B14" s="36" t="s">
        <v>395</v>
      </c>
    </row>
    <row r="15" spans="1:13" x14ac:dyDescent="0.35">
      <c r="B15" s="19" t="s">
        <v>283</v>
      </c>
      <c r="C15" s="19"/>
      <c r="D15" s="19"/>
    </row>
    <row r="16" spans="1:13" x14ac:dyDescent="0.35">
      <c r="B16" s="20" t="s">
        <v>284</v>
      </c>
      <c r="C16" s="10"/>
      <c r="D16" s="10"/>
    </row>
    <row r="17" spans="2:4" ht="16.5" x14ac:dyDescent="0.45">
      <c r="B17" s="21" t="s">
        <v>285</v>
      </c>
      <c r="C17" s="21"/>
      <c r="D17" s="21"/>
    </row>
    <row r="18" spans="2:4" x14ac:dyDescent="0.35">
      <c r="B18" s="34" t="s">
        <v>370</v>
      </c>
      <c r="C18" s="35"/>
      <c r="D18" s="35"/>
    </row>
    <row r="20" spans="2:4" x14ac:dyDescent="0.35">
      <c r="B20" s="36" t="s">
        <v>263</v>
      </c>
      <c r="C20" s="36"/>
      <c r="D20" s="36"/>
    </row>
    <row r="21" spans="2:4" x14ac:dyDescent="0.35">
      <c r="B21" s="36" t="s">
        <v>330</v>
      </c>
      <c r="C21" s="36"/>
      <c r="D21" s="36"/>
    </row>
    <row r="22" spans="2:4" x14ac:dyDescent="0.35">
      <c r="B22" t="s">
        <v>264</v>
      </c>
    </row>
    <row r="23" spans="2:4" x14ac:dyDescent="0.35">
      <c r="B23" t="s">
        <v>420</v>
      </c>
    </row>
    <row r="24" spans="2:4" x14ac:dyDescent="0.35">
      <c r="B24" s="36" t="s">
        <v>408</v>
      </c>
    </row>
    <row r="25" spans="2:4" x14ac:dyDescent="0.35">
      <c r="B25" t="s">
        <v>265</v>
      </c>
    </row>
    <row r="26" spans="2:4" x14ac:dyDescent="0.35">
      <c r="B26" t="s">
        <v>430</v>
      </c>
    </row>
    <row r="28" spans="2:4" x14ac:dyDescent="0.35">
      <c r="B28" t="s">
        <v>396</v>
      </c>
    </row>
    <row r="29" spans="2:4" x14ac:dyDescent="0.35">
      <c r="B29" t="s">
        <v>421</v>
      </c>
    </row>
    <row r="30" spans="2:4" x14ac:dyDescent="0.35">
      <c r="B30" t="s">
        <v>393</v>
      </c>
    </row>
    <row r="31" spans="2:4" x14ac:dyDescent="0.35">
      <c r="B31" t="s">
        <v>394</v>
      </c>
    </row>
    <row r="33" spans="2:2" x14ac:dyDescent="0.35">
      <c r="B33" s="36" t="s">
        <v>329</v>
      </c>
    </row>
    <row r="34" spans="2:2" x14ac:dyDescent="0.35">
      <c r="B34" t="s">
        <v>404</v>
      </c>
    </row>
    <row r="35" spans="2:2" x14ac:dyDescent="0.35">
      <c r="B35" s="90" t="s">
        <v>390</v>
      </c>
    </row>
    <row r="37" spans="2:2" x14ac:dyDescent="0.35">
      <c r="B37" t="s">
        <v>266</v>
      </c>
    </row>
    <row r="38" spans="2:2" x14ac:dyDescent="0.35">
      <c r="B38" t="s">
        <v>272</v>
      </c>
    </row>
    <row r="39" spans="2:2" ht="16.5" x14ac:dyDescent="0.45">
      <c r="B39" t="s">
        <v>371</v>
      </c>
    </row>
    <row r="41" spans="2:2" ht="16.5" x14ac:dyDescent="0.35">
      <c r="B41" s="147" t="s">
        <v>423</v>
      </c>
    </row>
    <row r="42" spans="2:2" x14ac:dyDescent="0.35">
      <c r="B42" s="147"/>
    </row>
    <row r="43" spans="2:2" x14ac:dyDescent="0.35">
      <c r="B43" s="147" t="s">
        <v>424</v>
      </c>
    </row>
    <row r="44" spans="2:2" x14ac:dyDescent="0.35">
      <c r="B44" t="s">
        <v>425</v>
      </c>
    </row>
    <row r="45" spans="2:2" x14ac:dyDescent="0.35">
      <c r="B45" t="s">
        <v>426</v>
      </c>
    </row>
    <row r="47" spans="2:2" x14ac:dyDescent="0.35">
      <c r="B47" t="s">
        <v>267</v>
      </c>
    </row>
    <row r="48" spans="2:2" x14ac:dyDescent="0.35">
      <c r="B48" t="s">
        <v>268</v>
      </c>
    </row>
    <row r="51" spans="2:2" x14ac:dyDescent="0.35">
      <c r="B51" t="s">
        <v>269</v>
      </c>
    </row>
    <row r="52" spans="2:2" x14ac:dyDescent="0.35">
      <c r="B52" t="s">
        <v>270</v>
      </c>
    </row>
    <row r="53" spans="2:2" x14ac:dyDescent="0.35">
      <c r="B53" t="s">
        <v>422</v>
      </c>
    </row>
    <row r="54" spans="2:2" x14ac:dyDescent="0.35">
      <c r="B54" t="s">
        <v>271</v>
      </c>
    </row>
    <row r="56" spans="2:2" x14ac:dyDescent="0.35">
      <c r="B56" s="36" t="s">
        <v>328</v>
      </c>
    </row>
    <row r="57" spans="2:2" x14ac:dyDescent="0.35">
      <c r="B57" t="s">
        <v>397</v>
      </c>
    </row>
    <row r="62" spans="2:2" x14ac:dyDescent="0.35">
      <c r="B62" t="s">
        <v>355</v>
      </c>
    </row>
    <row r="66" spans="1:2" x14ac:dyDescent="0.35">
      <c r="B66" t="s">
        <v>286</v>
      </c>
    </row>
    <row r="67" spans="1:2" x14ac:dyDescent="0.35">
      <c r="B67" s="101" t="str">
        <f>A2</f>
        <v>7 november 2017</v>
      </c>
    </row>
    <row r="68" spans="1:2" x14ac:dyDescent="0.35">
      <c r="B68" t="s">
        <v>391</v>
      </c>
    </row>
    <row r="69" spans="1:2" x14ac:dyDescent="0.35">
      <c r="B69" t="s">
        <v>372</v>
      </c>
    </row>
    <row r="72" spans="1:2" x14ac:dyDescent="0.35">
      <c r="A72" t="s">
        <v>435</v>
      </c>
    </row>
    <row r="73" spans="1:2" x14ac:dyDescent="0.35">
      <c r="B73" t="s">
        <v>436</v>
      </c>
    </row>
    <row r="74" spans="1:2" x14ac:dyDescent="0.35">
      <c r="B74" t="s">
        <v>437</v>
      </c>
    </row>
    <row r="75" spans="1:2" x14ac:dyDescent="0.35">
      <c r="B75" t="s">
        <v>461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FC66"/>
  <sheetViews>
    <sheetView tabSelected="1" topLeftCell="A15" zoomScale="60" zoomScaleNormal="60" workbookViewId="0">
      <selection activeCell="K3" sqref="K3"/>
    </sheetView>
  </sheetViews>
  <sheetFormatPr defaultColWidth="13.26953125" defaultRowHeight="14.5" x14ac:dyDescent="0.35"/>
  <cols>
    <col min="1" max="1" width="8.1796875" style="43" customWidth="1"/>
    <col min="2" max="2" width="15.1796875" style="43" customWidth="1"/>
    <col min="3" max="3" width="22.453125" style="43" customWidth="1"/>
    <col min="4" max="4" width="30.54296875" style="43" customWidth="1"/>
    <col min="5" max="5" width="16.54296875" style="43" customWidth="1"/>
    <col min="6" max="6" width="12.54296875" style="43" customWidth="1"/>
    <col min="7" max="7" width="14.7265625" style="43" customWidth="1"/>
    <col min="8" max="8" width="14" style="43" customWidth="1"/>
    <col min="9" max="9" width="13.453125" style="43" customWidth="1"/>
    <col min="10" max="10" width="17" style="43" customWidth="1"/>
    <col min="11" max="11" width="16.81640625" style="43" customWidth="1"/>
    <col min="12" max="12" width="35" style="43" customWidth="1"/>
    <col min="13" max="13" width="13.26953125" style="43" customWidth="1"/>
    <col min="14" max="16384" width="13.26953125" style="43"/>
  </cols>
  <sheetData>
    <row r="1" spans="1:16382" ht="28.5" x14ac:dyDescent="0.75">
      <c r="A1" s="120" t="s">
        <v>433</v>
      </c>
      <c r="B1" s="57"/>
    </row>
    <row r="2" spans="1:16382" ht="18.5" x14ac:dyDescent="0.45">
      <c r="A2" s="57"/>
      <c r="B2" s="57"/>
    </row>
    <row r="3" spans="1:16382" ht="18.5" x14ac:dyDescent="0.45">
      <c r="A3" s="57"/>
      <c r="B3" s="57"/>
      <c r="H3" s="96" t="s">
        <v>403</v>
      </c>
      <c r="I3" s="95"/>
      <c r="J3" s="91"/>
      <c r="K3" s="142"/>
    </row>
    <row r="4" spans="1:16382" ht="18.5" x14ac:dyDescent="0.45">
      <c r="A4" s="57"/>
      <c r="B4" s="57"/>
      <c r="C4" s="94"/>
      <c r="H4" s="96" t="s">
        <v>402</v>
      </c>
      <c r="I4" s="95"/>
      <c r="J4" s="91"/>
      <c r="K4" s="142"/>
    </row>
    <row r="5" spans="1:16382" ht="23.5" x14ac:dyDescent="0.55000000000000004">
      <c r="A5" s="97" t="s">
        <v>333</v>
      </c>
      <c r="B5" s="98"/>
      <c r="C5" s="95"/>
      <c r="D5" s="141" t="s">
        <v>463</v>
      </c>
    </row>
    <row r="6" spans="1:16382" s="47" customFormat="1" ht="21.75" customHeight="1" x14ac:dyDescent="0.55000000000000004">
      <c r="A6" s="99" t="s">
        <v>281</v>
      </c>
      <c r="C6" s="100"/>
      <c r="D6" s="155">
        <v>17.988800000000001</v>
      </c>
      <c r="G6" s="50"/>
      <c r="H6" s="50"/>
      <c r="I6" s="50"/>
      <c r="K6" s="106"/>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43"/>
      <c r="JR6" s="43"/>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3"/>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3"/>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43"/>
      <c r="NF6" s="43"/>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3"/>
      <c r="OK6" s="43"/>
      <c r="OL6" s="43"/>
      <c r="OM6" s="43"/>
      <c r="ON6" s="43"/>
      <c r="OO6" s="43"/>
      <c r="OP6" s="43"/>
      <c r="OQ6" s="43"/>
      <c r="OR6" s="43"/>
      <c r="OS6" s="43"/>
      <c r="OT6" s="43"/>
      <c r="OU6" s="43"/>
      <c r="OV6" s="43"/>
      <c r="OW6" s="43"/>
      <c r="OX6" s="43"/>
      <c r="OY6" s="43"/>
      <c r="OZ6" s="43"/>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c r="TI6" s="43"/>
      <c r="TJ6" s="43"/>
      <c r="TK6" s="43"/>
      <c r="TL6" s="43"/>
      <c r="TM6" s="43"/>
      <c r="TN6" s="43"/>
      <c r="TO6" s="43"/>
      <c r="TP6" s="43"/>
      <c r="TQ6" s="43"/>
      <c r="TR6" s="43"/>
      <c r="TS6" s="43"/>
      <c r="TT6" s="43"/>
      <c r="TU6" s="43"/>
      <c r="TV6" s="43"/>
      <c r="TW6" s="43"/>
      <c r="TX6" s="43"/>
      <c r="TY6" s="43"/>
      <c r="TZ6" s="43"/>
      <c r="UA6" s="43"/>
      <c r="UB6" s="43"/>
      <c r="UC6" s="43"/>
      <c r="UD6" s="43"/>
      <c r="UE6" s="43"/>
      <c r="UF6" s="43"/>
      <c r="UG6" s="43"/>
      <c r="UH6" s="43"/>
      <c r="UI6" s="43"/>
      <c r="UJ6" s="43"/>
      <c r="UK6" s="43"/>
      <c r="UL6" s="43"/>
      <c r="UM6" s="43"/>
      <c r="UN6" s="43"/>
      <c r="UO6" s="43"/>
      <c r="UP6" s="43"/>
      <c r="UQ6" s="43"/>
      <c r="UR6" s="43"/>
      <c r="US6" s="43"/>
      <c r="UT6" s="43"/>
      <c r="UU6" s="43"/>
      <c r="UV6" s="43"/>
      <c r="UW6" s="43"/>
      <c r="UX6" s="43"/>
      <c r="UY6" s="43"/>
      <c r="UZ6" s="43"/>
      <c r="VA6" s="43"/>
      <c r="VB6" s="43"/>
      <c r="VC6" s="43"/>
      <c r="VD6" s="43"/>
      <c r="VE6" s="43"/>
      <c r="VF6" s="43"/>
      <c r="VG6" s="43"/>
      <c r="VH6" s="43"/>
      <c r="VI6" s="43"/>
      <c r="VJ6" s="43"/>
      <c r="VK6" s="43"/>
      <c r="VL6" s="43"/>
      <c r="VM6" s="43"/>
      <c r="VN6" s="43"/>
      <c r="VO6" s="43"/>
      <c r="VP6" s="43"/>
      <c r="VQ6" s="43"/>
      <c r="VR6" s="43"/>
      <c r="VS6" s="43"/>
      <c r="VT6" s="43"/>
      <c r="VU6" s="43"/>
      <c r="VV6" s="43"/>
      <c r="VW6" s="43"/>
      <c r="VX6" s="43"/>
      <c r="VY6" s="43"/>
      <c r="VZ6" s="43"/>
      <c r="WA6" s="43"/>
      <c r="WB6" s="43"/>
      <c r="WC6" s="43"/>
      <c r="WD6" s="43"/>
      <c r="WE6" s="43"/>
      <c r="WF6" s="43"/>
      <c r="WG6" s="43"/>
      <c r="WH6" s="43"/>
      <c r="WI6" s="43"/>
      <c r="WJ6" s="43"/>
      <c r="WK6" s="43"/>
      <c r="WL6" s="43"/>
      <c r="WM6" s="43"/>
      <c r="WN6" s="43"/>
      <c r="WO6" s="43"/>
      <c r="WP6" s="43"/>
      <c r="WQ6" s="43"/>
      <c r="WR6" s="43"/>
      <c r="WS6" s="43"/>
      <c r="WT6" s="43"/>
      <c r="WU6" s="43"/>
      <c r="WV6" s="43"/>
      <c r="WW6" s="43"/>
      <c r="WX6" s="43"/>
      <c r="WY6" s="43"/>
      <c r="WZ6" s="43"/>
      <c r="XA6" s="43"/>
      <c r="XB6" s="43"/>
      <c r="XC6" s="43"/>
      <c r="XD6" s="43"/>
      <c r="XE6" s="43"/>
      <c r="XF6" s="43"/>
      <c r="XG6" s="43"/>
      <c r="XH6" s="43"/>
      <c r="XI6" s="43"/>
      <c r="XJ6" s="43"/>
      <c r="XK6" s="43"/>
      <c r="XL6" s="43"/>
      <c r="XM6" s="43"/>
      <c r="XN6" s="43"/>
      <c r="XO6" s="43"/>
      <c r="XP6" s="43"/>
      <c r="XQ6" s="43"/>
      <c r="XR6" s="43"/>
      <c r="XS6" s="43"/>
      <c r="XT6" s="43"/>
      <c r="XU6" s="43"/>
      <c r="XV6" s="43"/>
      <c r="XW6" s="43"/>
      <c r="XX6" s="43"/>
      <c r="XY6" s="43"/>
      <c r="XZ6" s="43"/>
      <c r="YA6" s="43"/>
      <c r="YB6" s="43"/>
      <c r="YC6" s="43"/>
      <c r="YD6" s="43"/>
      <c r="YE6" s="43"/>
      <c r="YF6" s="43"/>
      <c r="YG6" s="43"/>
      <c r="YH6" s="43"/>
      <c r="YI6" s="43"/>
      <c r="YJ6" s="43"/>
      <c r="YK6" s="43"/>
      <c r="YL6" s="43"/>
      <c r="YM6" s="43"/>
      <c r="YN6" s="43"/>
      <c r="YO6" s="43"/>
      <c r="YP6" s="43"/>
      <c r="YQ6" s="43"/>
      <c r="YR6" s="43"/>
      <c r="YS6" s="43"/>
      <c r="YT6" s="43"/>
      <c r="YU6" s="43"/>
      <c r="YV6" s="43"/>
      <c r="YW6" s="43"/>
      <c r="YX6" s="43"/>
      <c r="YY6" s="43"/>
      <c r="YZ6" s="43"/>
      <c r="ZA6" s="43"/>
      <c r="ZB6" s="43"/>
      <c r="ZC6" s="43"/>
      <c r="ZD6" s="43"/>
      <c r="ZE6" s="43"/>
      <c r="ZF6" s="43"/>
      <c r="ZG6" s="43"/>
      <c r="ZH6" s="43"/>
      <c r="ZI6" s="43"/>
      <c r="ZJ6" s="43"/>
      <c r="ZK6" s="43"/>
      <c r="ZL6" s="43"/>
      <c r="ZM6" s="43"/>
      <c r="ZN6" s="43"/>
      <c r="ZO6" s="43"/>
      <c r="ZP6" s="43"/>
      <c r="ZQ6" s="43"/>
      <c r="ZR6" s="43"/>
      <c r="ZS6" s="43"/>
      <c r="ZT6" s="43"/>
      <c r="ZU6" s="43"/>
      <c r="ZV6" s="43"/>
      <c r="ZW6" s="43"/>
      <c r="ZX6" s="43"/>
      <c r="ZY6" s="43"/>
      <c r="ZZ6" s="43"/>
      <c r="AAA6" s="43"/>
      <c r="AAB6" s="43"/>
      <c r="AAC6" s="43"/>
      <c r="AAD6" s="43"/>
      <c r="AAE6" s="43"/>
      <c r="AAF6" s="43"/>
      <c r="AAG6" s="43"/>
      <c r="AAH6" s="43"/>
      <c r="AAI6" s="43"/>
      <c r="AAJ6" s="43"/>
      <c r="AAK6" s="43"/>
      <c r="AAL6" s="43"/>
      <c r="AAM6" s="43"/>
      <c r="AAN6" s="43"/>
      <c r="AAO6" s="43"/>
      <c r="AAP6" s="43"/>
      <c r="AAQ6" s="43"/>
      <c r="AAR6" s="43"/>
      <c r="AAS6" s="43"/>
      <c r="AAT6" s="43"/>
      <c r="AAU6" s="43"/>
      <c r="AAV6" s="43"/>
      <c r="AAW6" s="43"/>
      <c r="AAX6" s="43"/>
      <c r="AAY6" s="43"/>
      <c r="AAZ6" s="43"/>
      <c r="ABA6" s="43"/>
      <c r="ABB6" s="43"/>
      <c r="ABC6" s="43"/>
      <c r="ABD6" s="43"/>
      <c r="ABE6" s="43"/>
      <c r="ABF6" s="43"/>
      <c r="ABG6" s="43"/>
      <c r="ABH6" s="43"/>
      <c r="ABI6" s="43"/>
      <c r="ABJ6" s="43"/>
      <c r="ABK6" s="43"/>
      <c r="ABL6" s="43"/>
      <c r="ABM6" s="43"/>
      <c r="ABN6" s="43"/>
      <c r="ABO6" s="43"/>
      <c r="ABP6" s="43"/>
      <c r="ABQ6" s="43"/>
      <c r="ABR6" s="43"/>
      <c r="ABS6" s="43"/>
      <c r="ABT6" s="43"/>
      <c r="ABU6" s="43"/>
      <c r="ABV6" s="43"/>
      <c r="ABW6" s="43"/>
      <c r="ABX6" s="43"/>
      <c r="ABY6" s="43"/>
      <c r="ABZ6" s="43"/>
      <c r="ACA6" s="43"/>
      <c r="ACB6" s="43"/>
      <c r="ACC6" s="43"/>
      <c r="ACD6" s="43"/>
      <c r="ACE6" s="43"/>
      <c r="ACF6" s="43"/>
      <c r="ACG6" s="43"/>
      <c r="ACH6" s="43"/>
      <c r="ACI6" s="43"/>
      <c r="ACJ6" s="43"/>
      <c r="ACK6" s="43"/>
      <c r="ACL6" s="43"/>
      <c r="ACM6" s="43"/>
      <c r="ACN6" s="43"/>
      <c r="ACO6" s="43"/>
      <c r="ACP6" s="43"/>
      <c r="ACQ6" s="43"/>
      <c r="ACR6" s="43"/>
      <c r="ACS6" s="43"/>
      <c r="ACT6" s="43"/>
      <c r="ACU6" s="43"/>
      <c r="ACV6" s="43"/>
      <c r="ACW6" s="43"/>
      <c r="ACX6" s="43"/>
      <c r="ACY6" s="43"/>
      <c r="ACZ6" s="43"/>
      <c r="ADA6" s="43"/>
      <c r="ADB6" s="43"/>
      <c r="ADC6" s="43"/>
      <c r="ADD6" s="43"/>
      <c r="ADE6" s="43"/>
      <c r="ADF6" s="43"/>
      <c r="ADG6" s="43"/>
      <c r="ADH6" s="43"/>
      <c r="ADI6" s="43"/>
      <c r="ADJ6" s="43"/>
      <c r="ADK6" s="43"/>
      <c r="ADL6" s="43"/>
      <c r="ADM6" s="43"/>
      <c r="ADN6" s="43"/>
      <c r="ADO6" s="43"/>
      <c r="ADP6" s="43"/>
      <c r="ADQ6" s="43"/>
      <c r="ADR6" s="43"/>
      <c r="ADS6" s="43"/>
      <c r="ADT6" s="43"/>
      <c r="ADU6" s="43"/>
      <c r="ADV6" s="43"/>
      <c r="ADW6" s="43"/>
      <c r="ADX6" s="43"/>
      <c r="ADY6" s="43"/>
      <c r="ADZ6" s="43"/>
      <c r="AEA6" s="43"/>
      <c r="AEB6" s="43"/>
      <c r="AEC6" s="43"/>
      <c r="AED6" s="43"/>
      <c r="AEE6" s="43"/>
      <c r="AEF6" s="43"/>
      <c r="AEG6" s="43"/>
      <c r="AEH6" s="43"/>
      <c r="AEI6" s="43"/>
      <c r="AEJ6" s="43"/>
      <c r="AEK6" s="43"/>
      <c r="AEL6" s="43"/>
      <c r="AEM6" s="43"/>
      <c r="AEN6" s="43"/>
      <c r="AEO6" s="43"/>
      <c r="AEP6" s="43"/>
      <c r="AEQ6" s="43"/>
      <c r="AER6" s="43"/>
      <c r="AES6" s="43"/>
      <c r="AET6" s="43"/>
      <c r="AEU6" s="43"/>
      <c r="AEV6" s="43"/>
      <c r="AEW6" s="43"/>
      <c r="AEX6" s="43"/>
      <c r="AEY6" s="43"/>
      <c r="AEZ6" s="43"/>
      <c r="AFA6" s="43"/>
      <c r="AFB6" s="43"/>
      <c r="AFC6" s="43"/>
      <c r="AFD6" s="43"/>
      <c r="AFE6" s="43"/>
      <c r="AFF6" s="43"/>
      <c r="AFG6" s="43"/>
      <c r="AFH6" s="43"/>
      <c r="AFI6" s="43"/>
      <c r="AFJ6" s="43"/>
      <c r="AFK6" s="43"/>
      <c r="AFL6" s="43"/>
      <c r="AFM6" s="43"/>
      <c r="AFN6" s="43"/>
      <c r="AFO6" s="43"/>
      <c r="AFP6" s="43"/>
      <c r="AFQ6" s="43"/>
      <c r="AFR6" s="43"/>
      <c r="AFS6" s="43"/>
      <c r="AFT6" s="43"/>
      <c r="AFU6" s="43"/>
      <c r="AFV6" s="43"/>
      <c r="AFW6" s="43"/>
      <c r="AFX6" s="43"/>
      <c r="AFY6" s="43"/>
      <c r="AFZ6" s="43"/>
      <c r="AGA6" s="43"/>
      <c r="AGB6" s="43"/>
      <c r="AGC6" s="43"/>
      <c r="AGD6" s="43"/>
      <c r="AGE6" s="43"/>
      <c r="AGF6" s="43"/>
      <c r="AGG6" s="43"/>
      <c r="AGH6" s="43"/>
      <c r="AGI6" s="43"/>
      <c r="AGJ6" s="43"/>
      <c r="AGK6" s="43"/>
      <c r="AGL6" s="43"/>
      <c r="AGM6" s="43"/>
      <c r="AGN6" s="43"/>
      <c r="AGO6" s="43"/>
      <c r="AGP6" s="43"/>
      <c r="AGQ6" s="43"/>
      <c r="AGR6" s="43"/>
      <c r="AGS6" s="43"/>
      <c r="AGT6" s="43"/>
      <c r="AGU6" s="43"/>
      <c r="AGV6" s="43"/>
      <c r="AGW6" s="43"/>
      <c r="AGX6" s="43"/>
      <c r="AGY6" s="43"/>
      <c r="AGZ6" s="43"/>
      <c r="AHA6" s="43"/>
      <c r="AHB6" s="43"/>
      <c r="AHC6" s="43"/>
      <c r="AHD6" s="43"/>
      <c r="AHE6" s="43"/>
      <c r="AHF6" s="43"/>
      <c r="AHG6" s="43"/>
      <c r="AHH6" s="43"/>
      <c r="AHI6" s="43"/>
      <c r="AHJ6" s="43"/>
      <c r="AHK6" s="43"/>
      <c r="AHL6" s="43"/>
      <c r="AHM6" s="43"/>
      <c r="AHN6" s="43"/>
      <c r="AHO6" s="43"/>
      <c r="AHP6" s="43"/>
      <c r="AHQ6" s="43"/>
      <c r="AHR6" s="43"/>
      <c r="AHS6" s="43"/>
      <c r="AHT6" s="43"/>
      <c r="AHU6" s="43"/>
      <c r="AHV6" s="43"/>
      <c r="AHW6" s="43"/>
      <c r="AHX6" s="43"/>
      <c r="AHY6" s="43"/>
      <c r="AHZ6" s="43"/>
      <c r="AIA6" s="43"/>
      <c r="AIB6" s="43"/>
      <c r="AIC6" s="43"/>
      <c r="AID6" s="43"/>
      <c r="AIE6" s="43"/>
      <c r="AIF6" s="43"/>
      <c r="AIG6" s="43"/>
      <c r="AIH6" s="43"/>
      <c r="AII6" s="43"/>
      <c r="AIJ6" s="43"/>
      <c r="AIK6" s="43"/>
      <c r="AIL6" s="43"/>
      <c r="AIM6" s="43"/>
      <c r="AIN6" s="43"/>
      <c r="AIO6" s="43"/>
      <c r="AIP6" s="43"/>
      <c r="AIQ6" s="43"/>
      <c r="AIR6" s="43"/>
      <c r="AIS6" s="43"/>
      <c r="AIT6" s="43"/>
      <c r="AIU6" s="43"/>
      <c r="AIV6" s="43"/>
      <c r="AIW6" s="43"/>
      <c r="AIX6" s="43"/>
      <c r="AIY6" s="43"/>
      <c r="AIZ6" s="43"/>
      <c r="AJA6" s="43"/>
      <c r="AJB6" s="43"/>
      <c r="AJC6" s="43"/>
      <c r="AJD6" s="43"/>
      <c r="AJE6" s="43"/>
      <c r="AJF6" s="43"/>
      <c r="AJG6" s="43"/>
      <c r="AJH6" s="43"/>
      <c r="AJI6" s="43"/>
      <c r="AJJ6" s="43"/>
      <c r="AJK6" s="43"/>
      <c r="AJL6" s="43"/>
      <c r="AJM6" s="43"/>
      <c r="AJN6" s="43"/>
      <c r="AJO6" s="43"/>
      <c r="AJP6" s="43"/>
      <c r="AJQ6" s="43"/>
      <c r="AJR6" s="43"/>
      <c r="AJS6" s="43"/>
      <c r="AJT6" s="43"/>
      <c r="AJU6" s="43"/>
      <c r="AJV6" s="43"/>
      <c r="AJW6" s="43"/>
      <c r="AJX6" s="43"/>
      <c r="AJY6" s="43"/>
      <c r="AJZ6" s="43"/>
      <c r="AKA6" s="43"/>
      <c r="AKB6" s="43"/>
      <c r="AKC6" s="43"/>
      <c r="AKD6" s="43"/>
      <c r="AKE6" s="43"/>
      <c r="AKF6" s="43"/>
      <c r="AKG6" s="43"/>
      <c r="AKH6" s="43"/>
      <c r="AKI6" s="43"/>
      <c r="AKJ6" s="43"/>
      <c r="AKK6" s="43"/>
      <c r="AKL6" s="43"/>
      <c r="AKM6" s="43"/>
      <c r="AKN6" s="43"/>
      <c r="AKO6" s="43"/>
      <c r="AKP6" s="43"/>
      <c r="AKQ6" s="43"/>
      <c r="AKR6" s="43"/>
      <c r="AKS6" s="43"/>
      <c r="AKT6" s="43"/>
      <c r="AKU6" s="43"/>
      <c r="AKV6" s="43"/>
      <c r="AKW6" s="43"/>
      <c r="AKX6" s="43"/>
      <c r="AKY6" s="43"/>
      <c r="AKZ6" s="43"/>
      <c r="ALA6" s="43"/>
      <c r="ALB6" s="43"/>
      <c r="ALC6" s="43"/>
      <c r="ALD6" s="43"/>
      <c r="ALE6" s="43"/>
      <c r="ALF6" s="43"/>
      <c r="ALG6" s="43"/>
      <c r="ALH6" s="43"/>
      <c r="ALI6" s="43"/>
      <c r="ALJ6" s="43"/>
      <c r="ALK6" s="43"/>
      <c r="ALL6" s="43"/>
      <c r="ALM6" s="43"/>
      <c r="ALN6" s="43"/>
      <c r="ALO6" s="43"/>
      <c r="ALP6" s="43"/>
      <c r="ALQ6" s="43"/>
      <c r="ALR6" s="43"/>
      <c r="ALS6" s="43"/>
      <c r="ALT6" s="43"/>
      <c r="ALU6" s="43"/>
      <c r="ALV6" s="43"/>
      <c r="ALW6" s="43"/>
      <c r="ALX6" s="43"/>
      <c r="ALY6" s="43"/>
      <c r="ALZ6" s="43"/>
      <c r="AMA6" s="43"/>
      <c r="AMB6" s="43"/>
      <c r="AMC6" s="43"/>
      <c r="AMD6" s="43"/>
      <c r="AME6" s="43"/>
      <c r="AMF6" s="43"/>
      <c r="AMG6" s="43"/>
      <c r="AMH6" s="43"/>
      <c r="AMI6" s="43"/>
      <c r="AMJ6" s="43"/>
      <c r="AMK6" s="43"/>
      <c r="AML6" s="43"/>
      <c r="AMM6" s="43"/>
      <c r="AMN6" s="43"/>
      <c r="AMO6" s="43"/>
      <c r="AMP6" s="43"/>
      <c r="AMQ6" s="43"/>
      <c r="AMR6" s="43"/>
      <c r="AMS6" s="43"/>
      <c r="AMT6" s="43"/>
      <c r="AMU6" s="43"/>
      <c r="AMV6" s="43"/>
      <c r="AMW6" s="43"/>
      <c r="AMX6" s="43"/>
      <c r="AMY6" s="43"/>
      <c r="AMZ6" s="43"/>
      <c r="ANA6" s="43"/>
      <c r="ANB6" s="43"/>
      <c r="ANC6" s="43"/>
      <c r="AND6" s="43"/>
      <c r="ANE6" s="43"/>
      <c r="ANF6" s="43"/>
      <c r="ANG6" s="43"/>
      <c r="ANH6" s="43"/>
      <c r="ANI6" s="43"/>
      <c r="ANJ6" s="43"/>
      <c r="ANK6" s="43"/>
      <c r="ANL6" s="43"/>
      <c r="ANM6" s="43"/>
      <c r="ANN6" s="43"/>
      <c r="ANO6" s="43"/>
      <c r="ANP6" s="43"/>
      <c r="ANQ6" s="43"/>
      <c r="ANR6" s="43"/>
      <c r="ANS6" s="43"/>
      <c r="ANT6" s="43"/>
      <c r="ANU6" s="43"/>
      <c r="ANV6" s="43"/>
      <c r="ANW6" s="43"/>
      <c r="ANX6" s="43"/>
      <c r="ANY6" s="43"/>
      <c r="ANZ6" s="43"/>
      <c r="AOA6" s="43"/>
      <c r="AOB6" s="43"/>
      <c r="AOC6" s="43"/>
      <c r="AOD6" s="43"/>
      <c r="AOE6" s="43"/>
      <c r="AOF6" s="43"/>
      <c r="AOG6" s="43"/>
      <c r="AOH6" s="43"/>
      <c r="AOI6" s="43"/>
      <c r="AOJ6" s="43"/>
      <c r="AOK6" s="43"/>
      <c r="AOL6" s="43"/>
      <c r="AOM6" s="43"/>
      <c r="AON6" s="43"/>
      <c r="AOO6" s="43"/>
      <c r="AOP6" s="43"/>
      <c r="AOQ6" s="43"/>
      <c r="AOR6" s="43"/>
      <c r="AOS6" s="43"/>
      <c r="AOT6" s="43"/>
      <c r="AOU6" s="43"/>
      <c r="AOV6" s="43"/>
      <c r="AOW6" s="43"/>
      <c r="AOX6" s="43"/>
      <c r="AOY6" s="43"/>
      <c r="AOZ6" s="43"/>
      <c r="APA6" s="43"/>
      <c r="APB6" s="43"/>
      <c r="APC6" s="43"/>
      <c r="APD6" s="43"/>
      <c r="APE6" s="43"/>
      <c r="APF6" s="43"/>
      <c r="APG6" s="43"/>
      <c r="APH6" s="43"/>
      <c r="API6" s="43"/>
      <c r="APJ6" s="43"/>
      <c r="APK6" s="43"/>
      <c r="APL6" s="43"/>
      <c r="APM6" s="43"/>
      <c r="APN6" s="43"/>
      <c r="APO6" s="43"/>
      <c r="APP6" s="43"/>
      <c r="APQ6" s="43"/>
      <c r="APR6" s="43"/>
      <c r="APS6" s="43"/>
      <c r="APT6" s="43"/>
      <c r="APU6" s="43"/>
      <c r="APV6" s="43"/>
      <c r="APW6" s="43"/>
      <c r="APX6" s="43"/>
      <c r="APY6" s="43"/>
      <c r="APZ6" s="43"/>
      <c r="AQA6" s="43"/>
      <c r="AQB6" s="43"/>
      <c r="AQC6" s="43"/>
      <c r="AQD6" s="43"/>
      <c r="AQE6" s="43"/>
      <c r="AQF6" s="43"/>
      <c r="AQG6" s="43"/>
      <c r="AQH6" s="43"/>
      <c r="AQI6" s="43"/>
      <c r="AQJ6" s="43"/>
      <c r="AQK6" s="43"/>
      <c r="AQL6" s="43"/>
      <c r="AQM6" s="43"/>
      <c r="AQN6" s="43"/>
      <c r="AQO6" s="43"/>
      <c r="AQP6" s="43"/>
      <c r="AQQ6" s="43"/>
      <c r="AQR6" s="43"/>
      <c r="AQS6" s="43"/>
      <c r="AQT6" s="43"/>
      <c r="AQU6" s="43"/>
      <c r="AQV6" s="43"/>
      <c r="AQW6" s="43"/>
      <c r="AQX6" s="43"/>
      <c r="AQY6" s="43"/>
      <c r="AQZ6" s="43"/>
      <c r="ARA6" s="43"/>
      <c r="ARB6" s="43"/>
      <c r="ARC6" s="43"/>
      <c r="ARD6" s="43"/>
      <c r="ARE6" s="43"/>
      <c r="ARF6" s="43"/>
      <c r="ARG6" s="43"/>
      <c r="ARH6" s="43"/>
      <c r="ARI6" s="43"/>
      <c r="ARJ6" s="43"/>
      <c r="ARK6" s="43"/>
      <c r="ARL6" s="43"/>
      <c r="ARM6" s="43"/>
      <c r="ARN6" s="43"/>
      <c r="ARO6" s="43"/>
      <c r="ARP6" s="43"/>
      <c r="ARQ6" s="43"/>
      <c r="ARR6" s="43"/>
      <c r="ARS6" s="43"/>
      <c r="ART6" s="43"/>
      <c r="ARU6" s="43"/>
      <c r="ARV6" s="43"/>
      <c r="ARW6" s="43"/>
      <c r="ARX6" s="43"/>
      <c r="ARY6" s="43"/>
      <c r="ARZ6" s="43"/>
      <c r="ASA6" s="43"/>
      <c r="ASB6" s="43"/>
      <c r="ASC6" s="43"/>
      <c r="ASD6" s="43"/>
      <c r="ASE6" s="43"/>
      <c r="ASF6" s="43"/>
      <c r="ASG6" s="43"/>
      <c r="ASH6" s="43"/>
      <c r="ASI6" s="43"/>
      <c r="ASJ6" s="43"/>
      <c r="ASK6" s="43"/>
      <c r="ASL6" s="43"/>
      <c r="ASM6" s="43"/>
      <c r="ASN6" s="43"/>
      <c r="ASO6" s="43"/>
      <c r="ASP6" s="43"/>
      <c r="ASQ6" s="43"/>
      <c r="ASR6" s="43"/>
      <c r="ASS6" s="43"/>
      <c r="AST6" s="43"/>
      <c r="ASU6" s="43"/>
      <c r="ASV6" s="43"/>
      <c r="ASW6" s="43"/>
      <c r="ASX6" s="43"/>
      <c r="ASY6" s="43"/>
      <c r="ASZ6" s="43"/>
      <c r="ATA6" s="43"/>
      <c r="ATB6" s="43"/>
      <c r="ATC6" s="43"/>
      <c r="ATD6" s="43"/>
      <c r="ATE6" s="43"/>
      <c r="ATF6" s="43"/>
      <c r="ATG6" s="43"/>
      <c r="ATH6" s="43"/>
      <c r="ATI6" s="43"/>
      <c r="ATJ6" s="43"/>
      <c r="ATK6" s="43"/>
      <c r="ATL6" s="43"/>
      <c r="ATM6" s="43"/>
      <c r="ATN6" s="43"/>
      <c r="ATO6" s="43"/>
      <c r="ATP6" s="43"/>
      <c r="ATQ6" s="43"/>
      <c r="ATR6" s="43"/>
      <c r="ATS6" s="43"/>
      <c r="ATT6" s="43"/>
      <c r="ATU6" s="43"/>
      <c r="ATV6" s="43"/>
      <c r="ATW6" s="43"/>
      <c r="ATX6" s="43"/>
      <c r="ATY6" s="43"/>
      <c r="ATZ6" s="43"/>
      <c r="AUA6" s="43"/>
      <c r="AUB6" s="43"/>
      <c r="AUC6" s="43"/>
      <c r="AUD6" s="43"/>
      <c r="AUE6" s="43"/>
      <c r="AUF6" s="43"/>
      <c r="AUG6" s="43"/>
      <c r="AUH6" s="43"/>
      <c r="AUI6" s="43"/>
      <c r="AUJ6" s="43"/>
      <c r="AUK6" s="43"/>
      <c r="AUL6" s="43"/>
      <c r="AUM6" s="43"/>
      <c r="AUN6" s="43"/>
      <c r="AUO6" s="43"/>
      <c r="AUP6" s="43"/>
      <c r="AUQ6" s="43"/>
      <c r="AUR6" s="43"/>
      <c r="AUS6" s="43"/>
      <c r="AUT6" s="43"/>
      <c r="AUU6" s="43"/>
      <c r="AUV6" s="43"/>
      <c r="AUW6" s="43"/>
      <c r="AUX6" s="43"/>
      <c r="AUY6" s="43"/>
      <c r="AUZ6" s="43"/>
      <c r="AVA6" s="43"/>
      <c r="AVB6" s="43"/>
      <c r="AVC6" s="43"/>
      <c r="AVD6" s="43"/>
      <c r="AVE6" s="43"/>
      <c r="AVF6" s="43"/>
      <c r="AVG6" s="43"/>
      <c r="AVH6" s="43"/>
      <c r="AVI6" s="43"/>
      <c r="AVJ6" s="43"/>
      <c r="AVK6" s="43"/>
      <c r="AVL6" s="43"/>
      <c r="AVM6" s="43"/>
      <c r="AVN6" s="43"/>
      <c r="AVO6" s="43"/>
      <c r="AVP6" s="43"/>
      <c r="AVQ6" s="43"/>
      <c r="AVR6" s="43"/>
      <c r="AVS6" s="43"/>
      <c r="AVT6" s="43"/>
      <c r="AVU6" s="43"/>
      <c r="AVV6" s="43"/>
      <c r="AVW6" s="43"/>
      <c r="AVX6" s="43"/>
      <c r="AVY6" s="43"/>
      <c r="AVZ6" s="43"/>
      <c r="AWA6" s="43"/>
      <c r="AWB6" s="43"/>
      <c r="AWC6" s="43"/>
      <c r="AWD6" s="43"/>
      <c r="AWE6" s="43"/>
      <c r="AWF6" s="43"/>
      <c r="AWG6" s="43"/>
      <c r="AWH6" s="43"/>
      <c r="AWI6" s="43"/>
      <c r="AWJ6" s="43"/>
      <c r="AWK6" s="43"/>
      <c r="AWL6" s="43"/>
      <c r="AWM6" s="43"/>
      <c r="AWN6" s="43"/>
      <c r="AWO6" s="43"/>
      <c r="AWP6" s="43"/>
      <c r="AWQ6" s="43"/>
      <c r="AWR6" s="43"/>
      <c r="AWS6" s="43"/>
      <c r="AWT6" s="43"/>
      <c r="AWU6" s="43"/>
      <c r="AWV6" s="43"/>
      <c r="AWW6" s="43"/>
      <c r="AWX6" s="43"/>
      <c r="AWY6" s="43"/>
      <c r="AWZ6" s="43"/>
      <c r="AXA6" s="43"/>
      <c r="AXB6" s="43"/>
      <c r="AXC6" s="43"/>
      <c r="AXD6" s="43"/>
      <c r="AXE6" s="43"/>
      <c r="AXF6" s="43"/>
      <c r="AXG6" s="43"/>
      <c r="AXH6" s="43"/>
      <c r="AXI6" s="43"/>
      <c r="AXJ6" s="43"/>
      <c r="AXK6" s="43"/>
      <c r="AXL6" s="43"/>
      <c r="AXM6" s="43"/>
      <c r="AXN6" s="43"/>
      <c r="AXO6" s="43"/>
      <c r="AXP6" s="43"/>
      <c r="AXQ6" s="43"/>
      <c r="AXR6" s="43"/>
      <c r="AXS6" s="43"/>
      <c r="AXT6" s="43"/>
      <c r="AXU6" s="43"/>
      <c r="AXV6" s="43"/>
      <c r="AXW6" s="43"/>
      <c r="AXX6" s="43"/>
      <c r="AXY6" s="43"/>
      <c r="AXZ6" s="43"/>
      <c r="AYA6" s="43"/>
      <c r="AYB6" s="43"/>
      <c r="AYC6" s="43"/>
      <c r="AYD6" s="43"/>
      <c r="AYE6" s="43"/>
      <c r="AYF6" s="43"/>
      <c r="AYG6" s="43"/>
      <c r="AYH6" s="43"/>
      <c r="AYI6" s="43"/>
      <c r="AYJ6" s="43"/>
      <c r="AYK6" s="43"/>
      <c r="AYL6" s="43"/>
      <c r="AYM6" s="43"/>
      <c r="AYN6" s="43"/>
      <c r="AYO6" s="43"/>
      <c r="AYP6" s="43"/>
      <c r="AYQ6" s="43"/>
      <c r="AYR6" s="43"/>
      <c r="AYS6" s="43"/>
      <c r="AYT6" s="43"/>
      <c r="AYU6" s="43"/>
      <c r="AYV6" s="43"/>
      <c r="AYW6" s="43"/>
      <c r="AYX6" s="43"/>
      <c r="AYY6" s="43"/>
      <c r="AYZ6" s="43"/>
      <c r="AZA6" s="43"/>
      <c r="AZB6" s="43"/>
      <c r="AZC6" s="43"/>
      <c r="AZD6" s="43"/>
      <c r="AZE6" s="43"/>
      <c r="AZF6" s="43"/>
      <c r="AZG6" s="43"/>
      <c r="AZH6" s="43"/>
      <c r="AZI6" s="43"/>
      <c r="AZJ6" s="43"/>
      <c r="AZK6" s="43"/>
      <c r="AZL6" s="43"/>
      <c r="AZM6" s="43"/>
      <c r="AZN6" s="43"/>
      <c r="AZO6" s="43"/>
      <c r="AZP6" s="43"/>
      <c r="AZQ6" s="43"/>
      <c r="AZR6" s="43"/>
      <c r="AZS6" s="43"/>
      <c r="AZT6" s="43"/>
      <c r="AZU6" s="43"/>
      <c r="AZV6" s="43"/>
      <c r="AZW6" s="43"/>
      <c r="AZX6" s="43"/>
      <c r="AZY6" s="43"/>
      <c r="AZZ6" s="43"/>
      <c r="BAA6" s="43"/>
      <c r="BAB6" s="43"/>
      <c r="BAC6" s="43"/>
      <c r="BAD6" s="43"/>
      <c r="BAE6" s="43"/>
      <c r="BAF6" s="43"/>
      <c r="BAG6" s="43"/>
      <c r="BAH6" s="43"/>
      <c r="BAI6" s="43"/>
      <c r="BAJ6" s="43"/>
      <c r="BAK6" s="43"/>
      <c r="BAL6" s="43"/>
      <c r="BAM6" s="43"/>
      <c r="BAN6" s="43"/>
      <c r="BAO6" s="43"/>
      <c r="BAP6" s="43"/>
      <c r="BAQ6" s="43"/>
      <c r="BAR6" s="43"/>
      <c r="BAS6" s="43"/>
      <c r="BAT6" s="43"/>
      <c r="BAU6" s="43"/>
      <c r="BAV6" s="43"/>
      <c r="BAW6" s="43"/>
      <c r="BAX6" s="43"/>
      <c r="BAY6" s="43"/>
      <c r="BAZ6" s="43"/>
      <c r="BBA6" s="43"/>
      <c r="BBB6" s="43"/>
      <c r="BBC6" s="43"/>
      <c r="BBD6" s="43"/>
      <c r="BBE6" s="43"/>
      <c r="BBF6" s="43"/>
      <c r="BBG6" s="43"/>
      <c r="BBH6" s="43"/>
      <c r="BBI6" s="43"/>
      <c r="BBJ6" s="43"/>
      <c r="BBK6" s="43"/>
      <c r="BBL6" s="43"/>
      <c r="BBM6" s="43"/>
      <c r="BBN6" s="43"/>
      <c r="BBO6" s="43"/>
      <c r="BBP6" s="43"/>
      <c r="BBQ6" s="43"/>
      <c r="BBR6" s="43"/>
      <c r="BBS6" s="43"/>
      <c r="BBT6" s="43"/>
      <c r="BBU6" s="43"/>
      <c r="BBV6" s="43"/>
      <c r="BBW6" s="43"/>
      <c r="BBX6" s="43"/>
      <c r="BBY6" s="43"/>
      <c r="BBZ6" s="43"/>
      <c r="BCA6" s="43"/>
      <c r="BCB6" s="43"/>
      <c r="BCC6" s="43"/>
      <c r="BCD6" s="43"/>
      <c r="BCE6" s="43"/>
      <c r="BCF6" s="43"/>
      <c r="BCG6" s="43"/>
      <c r="BCH6" s="43"/>
      <c r="BCI6" s="43"/>
      <c r="BCJ6" s="43"/>
      <c r="BCK6" s="43"/>
      <c r="BCL6" s="43"/>
      <c r="BCM6" s="43"/>
      <c r="BCN6" s="43"/>
      <c r="BCO6" s="43"/>
      <c r="BCP6" s="43"/>
      <c r="BCQ6" s="43"/>
      <c r="BCR6" s="43"/>
      <c r="BCS6" s="43"/>
      <c r="BCT6" s="43"/>
      <c r="BCU6" s="43"/>
      <c r="BCV6" s="43"/>
      <c r="BCW6" s="43"/>
      <c r="BCX6" s="43"/>
      <c r="BCY6" s="43"/>
      <c r="BCZ6" s="43"/>
      <c r="BDA6" s="43"/>
      <c r="BDB6" s="43"/>
      <c r="BDC6" s="43"/>
      <c r="BDD6" s="43"/>
      <c r="BDE6" s="43"/>
      <c r="BDF6" s="43"/>
      <c r="BDG6" s="43"/>
      <c r="BDH6" s="43"/>
      <c r="BDI6" s="43"/>
      <c r="BDJ6" s="43"/>
      <c r="BDK6" s="43"/>
      <c r="BDL6" s="43"/>
      <c r="BDM6" s="43"/>
      <c r="BDN6" s="43"/>
      <c r="BDO6" s="43"/>
      <c r="BDP6" s="43"/>
      <c r="BDQ6" s="43"/>
      <c r="BDR6" s="43"/>
      <c r="BDS6" s="43"/>
      <c r="BDT6" s="43"/>
      <c r="BDU6" s="43"/>
      <c r="BDV6" s="43"/>
      <c r="BDW6" s="43"/>
      <c r="BDX6" s="43"/>
      <c r="BDY6" s="43"/>
      <c r="BDZ6" s="43"/>
      <c r="BEA6" s="43"/>
      <c r="BEB6" s="43"/>
      <c r="BEC6" s="43"/>
      <c r="BED6" s="43"/>
      <c r="BEE6" s="43"/>
      <c r="BEF6" s="43"/>
      <c r="BEG6" s="43"/>
      <c r="BEH6" s="43"/>
      <c r="BEI6" s="43"/>
      <c r="BEJ6" s="43"/>
      <c r="BEK6" s="43"/>
      <c r="BEL6" s="43"/>
      <c r="BEM6" s="43"/>
      <c r="BEN6" s="43"/>
      <c r="BEO6" s="43"/>
      <c r="BEP6" s="43"/>
      <c r="BEQ6" s="43"/>
      <c r="BER6" s="43"/>
      <c r="BES6" s="43"/>
      <c r="BET6" s="43"/>
      <c r="BEU6" s="43"/>
      <c r="BEV6" s="43"/>
      <c r="BEW6" s="43"/>
      <c r="BEX6" s="43"/>
      <c r="BEY6" s="43"/>
      <c r="BEZ6" s="43"/>
      <c r="BFA6" s="43"/>
      <c r="BFB6" s="43"/>
      <c r="BFC6" s="43"/>
      <c r="BFD6" s="43"/>
      <c r="BFE6" s="43"/>
      <c r="BFF6" s="43"/>
      <c r="BFG6" s="43"/>
      <c r="BFH6" s="43"/>
      <c r="BFI6" s="43"/>
      <c r="BFJ6" s="43"/>
      <c r="BFK6" s="43"/>
      <c r="BFL6" s="43"/>
      <c r="BFM6" s="43"/>
      <c r="BFN6" s="43"/>
      <c r="BFO6" s="43"/>
      <c r="BFP6" s="43"/>
      <c r="BFQ6" s="43"/>
      <c r="BFR6" s="43"/>
      <c r="BFS6" s="43"/>
      <c r="BFT6" s="43"/>
      <c r="BFU6" s="43"/>
      <c r="BFV6" s="43"/>
      <c r="BFW6" s="43"/>
      <c r="BFX6" s="43"/>
      <c r="BFY6" s="43"/>
      <c r="BFZ6" s="43"/>
      <c r="BGA6" s="43"/>
      <c r="BGB6" s="43"/>
      <c r="BGC6" s="43"/>
      <c r="BGD6" s="43"/>
      <c r="BGE6" s="43"/>
      <c r="BGF6" s="43"/>
      <c r="BGG6" s="43"/>
      <c r="BGH6" s="43"/>
      <c r="BGI6" s="43"/>
      <c r="BGJ6" s="43"/>
      <c r="BGK6" s="43"/>
      <c r="BGL6" s="43"/>
      <c r="BGM6" s="43"/>
      <c r="BGN6" s="43"/>
      <c r="BGO6" s="43"/>
      <c r="BGP6" s="43"/>
      <c r="BGQ6" s="43"/>
      <c r="BGR6" s="43"/>
      <c r="BGS6" s="43"/>
      <c r="BGT6" s="43"/>
      <c r="BGU6" s="43"/>
      <c r="BGV6" s="43"/>
      <c r="BGW6" s="43"/>
      <c r="BGX6" s="43"/>
      <c r="BGY6" s="43"/>
      <c r="BGZ6" s="43"/>
      <c r="BHA6" s="43"/>
      <c r="BHB6" s="43"/>
      <c r="BHC6" s="43"/>
      <c r="BHD6" s="43"/>
      <c r="BHE6" s="43"/>
      <c r="BHF6" s="43"/>
      <c r="BHG6" s="43"/>
      <c r="BHH6" s="43"/>
      <c r="BHI6" s="43"/>
      <c r="BHJ6" s="43"/>
      <c r="BHK6" s="43"/>
      <c r="BHL6" s="43"/>
      <c r="BHM6" s="43"/>
      <c r="BHN6" s="43"/>
      <c r="BHO6" s="43"/>
      <c r="BHP6" s="43"/>
      <c r="BHQ6" s="43"/>
      <c r="BHR6" s="43"/>
      <c r="BHS6" s="43"/>
      <c r="BHT6" s="43"/>
      <c r="BHU6" s="43"/>
      <c r="BHV6" s="43"/>
      <c r="BHW6" s="43"/>
      <c r="BHX6" s="43"/>
      <c r="BHY6" s="43"/>
      <c r="BHZ6" s="43"/>
      <c r="BIA6" s="43"/>
      <c r="BIB6" s="43"/>
      <c r="BIC6" s="43"/>
      <c r="BID6" s="43"/>
      <c r="BIE6" s="43"/>
      <c r="BIF6" s="43"/>
      <c r="BIG6" s="43"/>
      <c r="BIH6" s="43"/>
      <c r="BII6" s="43"/>
      <c r="BIJ6" s="43"/>
      <c r="BIK6" s="43"/>
      <c r="BIL6" s="43"/>
      <c r="BIM6" s="43"/>
      <c r="BIN6" s="43"/>
      <c r="BIO6" s="43"/>
      <c r="BIP6" s="43"/>
      <c r="BIQ6" s="43"/>
      <c r="BIR6" s="43"/>
      <c r="BIS6" s="43"/>
      <c r="BIT6" s="43"/>
      <c r="BIU6" s="43"/>
      <c r="BIV6" s="43"/>
      <c r="BIW6" s="43"/>
      <c r="BIX6" s="43"/>
      <c r="BIY6" s="43"/>
      <c r="BIZ6" s="43"/>
      <c r="BJA6" s="43"/>
      <c r="BJB6" s="43"/>
      <c r="BJC6" s="43"/>
      <c r="BJD6" s="43"/>
      <c r="BJE6" s="43"/>
      <c r="BJF6" s="43"/>
      <c r="BJG6" s="43"/>
      <c r="BJH6" s="43"/>
      <c r="BJI6" s="43"/>
      <c r="BJJ6" s="43"/>
      <c r="BJK6" s="43"/>
      <c r="BJL6" s="43"/>
      <c r="BJM6" s="43"/>
      <c r="BJN6" s="43"/>
      <c r="BJO6" s="43"/>
      <c r="BJP6" s="43"/>
      <c r="BJQ6" s="43"/>
      <c r="BJR6" s="43"/>
      <c r="BJS6" s="43"/>
      <c r="BJT6" s="43"/>
      <c r="BJU6" s="43"/>
      <c r="BJV6" s="43"/>
      <c r="BJW6" s="43"/>
      <c r="BJX6" s="43"/>
      <c r="BJY6" s="43"/>
      <c r="BJZ6" s="43"/>
      <c r="BKA6" s="43"/>
      <c r="BKB6" s="43"/>
      <c r="BKC6" s="43"/>
      <c r="BKD6" s="43"/>
      <c r="BKE6" s="43"/>
      <c r="BKF6" s="43"/>
      <c r="BKG6" s="43"/>
      <c r="BKH6" s="43"/>
      <c r="BKI6" s="43"/>
      <c r="BKJ6" s="43"/>
      <c r="BKK6" s="43"/>
      <c r="BKL6" s="43"/>
      <c r="BKM6" s="43"/>
      <c r="BKN6" s="43"/>
      <c r="BKO6" s="43"/>
      <c r="BKP6" s="43"/>
      <c r="BKQ6" s="43"/>
      <c r="BKR6" s="43"/>
      <c r="BKS6" s="43"/>
      <c r="BKT6" s="43"/>
      <c r="BKU6" s="43"/>
      <c r="BKV6" s="43"/>
      <c r="BKW6" s="43"/>
      <c r="BKX6" s="43"/>
      <c r="BKY6" s="43"/>
      <c r="BKZ6" s="43"/>
      <c r="BLA6" s="43"/>
      <c r="BLB6" s="43"/>
      <c r="BLC6" s="43"/>
      <c r="BLD6" s="43"/>
      <c r="BLE6" s="43"/>
      <c r="BLF6" s="43"/>
      <c r="BLG6" s="43"/>
      <c r="BLH6" s="43"/>
      <c r="BLI6" s="43"/>
      <c r="BLJ6" s="43"/>
      <c r="BLK6" s="43"/>
      <c r="BLL6" s="43"/>
      <c r="BLM6" s="43"/>
      <c r="BLN6" s="43"/>
      <c r="BLO6" s="43"/>
      <c r="BLP6" s="43"/>
      <c r="BLQ6" s="43"/>
      <c r="BLR6" s="43"/>
      <c r="BLS6" s="43"/>
      <c r="BLT6" s="43"/>
      <c r="BLU6" s="43"/>
      <c r="BLV6" s="43"/>
      <c r="BLW6" s="43"/>
      <c r="BLX6" s="43"/>
      <c r="BLY6" s="43"/>
      <c r="BLZ6" s="43"/>
      <c r="BMA6" s="43"/>
      <c r="BMB6" s="43"/>
      <c r="BMC6" s="43"/>
      <c r="BMD6" s="43"/>
      <c r="BME6" s="43"/>
      <c r="BMF6" s="43"/>
      <c r="BMG6" s="43"/>
      <c r="BMH6" s="43"/>
      <c r="BMI6" s="43"/>
      <c r="BMJ6" s="43"/>
      <c r="BMK6" s="43"/>
      <c r="BML6" s="43"/>
      <c r="BMM6" s="43"/>
      <c r="BMN6" s="43"/>
      <c r="BMO6" s="43"/>
      <c r="BMP6" s="43"/>
      <c r="BMQ6" s="43"/>
      <c r="BMR6" s="43"/>
      <c r="BMS6" s="43"/>
      <c r="BMT6" s="43"/>
      <c r="BMU6" s="43"/>
      <c r="BMV6" s="43"/>
      <c r="BMW6" s="43"/>
      <c r="BMX6" s="43"/>
      <c r="BMY6" s="43"/>
      <c r="BMZ6" s="43"/>
      <c r="BNA6" s="43"/>
      <c r="BNB6" s="43"/>
      <c r="BNC6" s="43"/>
      <c r="BND6" s="43"/>
      <c r="BNE6" s="43"/>
      <c r="BNF6" s="43"/>
      <c r="BNG6" s="43"/>
      <c r="BNH6" s="43"/>
      <c r="BNI6" s="43"/>
      <c r="BNJ6" s="43"/>
      <c r="BNK6" s="43"/>
      <c r="BNL6" s="43"/>
      <c r="BNM6" s="43"/>
      <c r="BNN6" s="43"/>
      <c r="BNO6" s="43"/>
      <c r="BNP6" s="43"/>
      <c r="BNQ6" s="43"/>
      <c r="BNR6" s="43"/>
      <c r="BNS6" s="43"/>
      <c r="BNT6" s="43"/>
      <c r="BNU6" s="43"/>
      <c r="BNV6" s="43"/>
      <c r="BNW6" s="43"/>
      <c r="BNX6" s="43"/>
      <c r="BNY6" s="43"/>
      <c r="BNZ6" s="43"/>
      <c r="BOA6" s="43"/>
      <c r="BOB6" s="43"/>
      <c r="BOC6" s="43"/>
      <c r="BOD6" s="43"/>
      <c r="BOE6" s="43"/>
      <c r="BOF6" s="43"/>
      <c r="BOG6" s="43"/>
      <c r="BOH6" s="43"/>
      <c r="BOI6" s="43"/>
      <c r="BOJ6" s="43"/>
      <c r="BOK6" s="43"/>
      <c r="BOL6" s="43"/>
      <c r="BOM6" s="43"/>
      <c r="BON6" s="43"/>
      <c r="BOO6" s="43"/>
      <c r="BOP6" s="43"/>
      <c r="BOQ6" s="43"/>
      <c r="BOR6" s="43"/>
      <c r="BOS6" s="43"/>
      <c r="BOT6" s="43"/>
      <c r="BOU6" s="43"/>
      <c r="BOV6" s="43"/>
      <c r="BOW6" s="43"/>
      <c r="BOX6" s="43"/>
      <c r="BOY6" s="43"/>
      <c r="BOZ6" s="43"/>
      <c r="BPA6" s="43"/>
      <c r="BPB6" s="43"/>
      <c r="BPC6" s="43"/>
      <c r="BPD6" s="43"/>
      <c r="BPE6" s="43"/>
      <c r="BPF6" s="43"/>
      <c r="BPG6" s="43"/>
      <c r="BPH6" s="43"/>
      <c r="BPI6" s="43"/>
      <c r="BPJ6" s="43"/>
      <c r="BPK6" s="43"/>
      <c r="BPL6" s="43"/>
      <c r="BPM6" s="43"/>
      <c r="BPN6" s="43"/>
      <c r="BPO6" s="43"/>
      <c r="BPP6" s="43"/>
      <c r="BPQ6" s="43"/>
      <c r="BPR6" s="43"/>
      <c r="BPS6" s="43"/>
      <c r="BPT6" s="43"/>
      <c r="BPU6" s="43"/>
      <c r="BPV6" s="43"/>
      <c r="BPW6" s="43"/>
      <c r="BPX6" s="43"/>
      <c r="BPY6" s="43"/>
      <c r="BPZ6" s="43"/>
      <c r="BQA6" s="43"/>
      <c r="BQB6" s="43"/>
      <c r="BQC6" s="43"/>
      <c r="BQD6" s="43"/>
      <c r="BQE6" s="43"/>
      <c r="BQF6" s="43"/>
      <c r="BQG6" s="43"/>
      <c r="BQH6" s="43"/>
      <c r="BQI6" s="43"/>
      <c r="BQJ6" s="43"/>
      <c r="BQK6" s="43"/>
      <c r="BQL6" s="43"/>
      <c r="BQM6" s="43"/>
      <c r="BQN6" s="43"/>
      <c r="BQO6" s="43"/>
      <c r="BQP6" s="43"/>
      <c r="BQQ6" s="43"/>
      <c r="BQR6" s="43"/>
      <c r="BQS6" s="43"/>
      <c r="BQT6" s="43"/>
      <c r="BQU6" s="43"/>
      <c r="BQV6" s="43"/>
      <c r="BQW6" s="43"/>
      <c r="BQX6" s="43"/>
      <c r="BQY6" s="43"/>
      <c r="BQZ6" s="43"/>
      <c r="BRA6" s="43"/>
      <c r="BRB6" s="43"/>
      <c r="BRC6" s="43"/>
      <c r="BRD6" s="43"/>
      <c r="BRE6" s="43"/>
      <c r="BRF6" s="43"/>
      <c r="BRG6" s="43"/>
      <c r="BRH6" s="43"/>
      <c r="BRI6" s="43"/>
      <c r="BRJ6" s="43"/>
      <c r="BRK6" s="43"/>
      <c r="BRL6" s="43"/>
      <c r="BRM6" s="43"/>
      <c r="BRN6" s="43"/>
      <c r="BRO6" s="43"/>
      <c r="BRP6" s="43"/>
      <c r="BRQ6" s="43"/>
      <c r="BRR6" s="43"/>
      <c r="BRS6" s="43"/>
      <c r="BRT6" s="43"/>
      <c r="BRU6" s="43"/>
      <c r="BRV6" s="43"/>
      <c r="BRW6" s="43"/>
      <c r="BRX6" s="43"/>
      <c r="BRY6" s="43"/>
      <c r="BRZ6" s="43"/>
      <c r="BSA6" s="43"/>
      <c r="BSB6" s="43"/>
      <c r="BSC6" s="43"/>
      <c r="BSD6" s="43"/>
      <c r="BSE6" s="43"/>
      <c r="BSF6" s="43"/>
      <c r="BSG6" s="43"/>
      <c r="BSH6" s="43"/>
      <c r="BSI6" s="43"/>
      <c r="BSJ6" s="43"/>
      <c r="BSK6" s="43"/>
      <c r="BSL6" s="43"/>
      <c r="BSM6" s="43"/>
      <c r="BSN6" s="43"/>
      <c r="BSO6" s="43"/>
      <c r="BSP6" s="43"/>
      <c r="BSQ6" s="43"/>
      <c r="BSR6" s="43"/>
      <c r="BSS6" s="43"/>
      <c r="BST6" s="43"/>
      <c r="BSU6" s="43"/>
      <c r="BSV6" s="43"/>
      <c r="BSW6" s="43"/>
      <c r="BSX6" s="43"/>
      <c r="BSY6" s="43"/>
      <c r="BSZ6" s="43"/>
      <c r="BTA6" s="43"/>
      <c r="BTB6" s="43"/>
      <c r="BTC6" s="43"/>
      <c r="BTD6" s="43"/>
      <c r="BTE6" s="43"/>
      <c r="BTF6" s="43"/>
      <c r="BTG6" s="43"/>
      <c r="BTH6" s="43"/>
      <c r="BTI6" s="43"/>
      <c r="BTJ6" s="43"/>
      <c r="BTK6" s="43"/>
      <c r="BTL6" s="43"/>
      <c r="BTM6" s="43"/>
      <c r="BTN6" s="43"/>
      <c r="BTO6" s="43"/>
      <c r="BTP6" s="43"/>
      <c r="BTQ6" s="43"/>
      <c r="BTR6" s="43"/>
      <c r="BTS6" s="43"/>
      <c r="BTT6" s="43"/>
      <c r="BTU6" s="43"/>
      <c r="BTV6" s="43"/>
      <c r="BTW6" s="43"/>
      <c r="BTX6" s="43"/>
      <c r="BTY6" s="43"/>
      <c r="BTZ6" s="43"/>
      <c r="BUA6" s="43"/>
      <c r="BUB6" s="43"/>
      <c r="BUC6" s="43"/>
      <c r="BUD6" s="43"/>
      <c r="BUE6" s="43"/>
      <c r="BUF6" s="43"/>
      <c r="BUG6" s="43"/>
      <c r="BUH6" s="43"/>
      <c r="BUI6" s="43"/>
      <c r="BUJ6" s="43"/>
      <c r="BUK6" s="43"/>
      <c r="BUL6" s="43"/>
      <c r="BUM6" s="43"/>
      <c r="BUN6" s="43"/>
      <c r="BUO6" s="43"/>
      <c r="BUP6" s="43"/>
      <c r="BUQ6" s="43"/>
      <c r="BUR6" s="43"/>
      <c r="BUS6" s="43"/>
      <c r="BUT6" s="43"/>
      <c r="BUU6" s="43"/>
      <c r="BUV6" s="43"/>
      <c r="BUW6" s="43"/>
      <c r="BUX6" s="43"/>
      <c r="BUY6" s="43"/>
      <c r="BUZ6" s="43"/>
      <c r="BVA6" s="43"/>
      <c r="BVB6" s="43"/>
      <c r="BVC6" s="43"/>
      <c r="BVD6" s="43"/>
      <c r="BVE6" s="43"/>
      <c r="BVF6" s="43"/>
      <c r="BVG6" s="43"/>
      <c r="BVH6" s="43"/>
      <c r="BVI6" s="43"/>
      <c r="BVJ6" s="43"/>
      <c r="BVK6" s="43"/>
      <c r="BVL6" s="43"/>
      <c r="BVM6" s="43"/>
      <c r="BVN6" s="43"/>
      <c r="BVO6" s="43"/>
      <c r="BVP6" s="43"/>
      <c r="BVQ6" s="43"/>
      <c r="BVR6" s="43"/>
      <c r="BVS6" s="43"/>
      <c r="BVT6" s="43"/>
      <c r="BVU6" s="43"/>
      <c r="BVV6" s="43"/>
      <c r="BVW6" s="43"/>
      <c r="BVX6" s="43"/>
      <c r="BVY6" s="43"/>
      <c r="BVZ6" s="43"/>
      <c r="BWA6" s="43"/>
      <c r="BWB6" s="43"/>
      <c r="BWC6" s="43"/>
      <c r="BWD6" s="43"/>
      <c r="BWE6" s="43"/>
      <c r="BWF6" s="43"/>
      <c r="BWG6" s="43"/>
      <c r="BWH6" s="43"/>
      <c r="BWI6" s="43"/>
      <c r="BWJ6" s="43"/>
      <c r="BWK6" s="43"/>
      <c r="BWL6" s="43"/>
      <c r="BWM6" s="43"/>
      <c r="BWN6" s="43"/>
      <c r="BWO6" s="43"/>
      <c r="BWP6" s="43"/>
      <c r="BWQ6" s="43"/>
      <c r="BWR6" s="43"/>
      <c r="BWS6" s="43"/>
      <c r="BWT6" s="43"/>
      <c r="BWU6" s="43"/>
      <c r="BWV6" s="43"/>
      <c r="BWW6" s="43"/>
      <c r="BWX6" s="43"/>
      <c r="BWY6" s="43"/>
      <c r="BWZ6" s="43"/>
      <c r="BXA6" s="43"/>
      <c r="BXB6" s="43"/>
      <c r="BXC6" s="43"/>
      <c r="BXD6" s="43"/>
      <c r="BXE6" s="43"/>
      <c r="BXF6" s="43"/>
      <c r="BXG6" s="43"/>
      <c r="BXH6" s="43"/>
      <c r="BXI6" s="43"/>
      <c r="BXJ6" s="43"/>
      <c r="BXK6" s="43"/>
      <c r="BXL6" s="43"/>
      <c r="BXM6" s="43"/>
      <c r="BXN6" s="43"/>
      <c r="BXO6" s="43"/>
      <c r="BXP6" s="43"/>
      <c r="BXQ6" s="43"/>
      <c r="BXR6" s="43"/>
      <c r="BXS6" s="43"/>
      <c r="BXT6" s="43"/>
      <c r="BXU6" s="43"/>
      <c r="BXV6" s="43"/>
      <c r="BXW6" s="43"/>
      <c r="BXX6" s="43"/>
      <c r="BXY6" s="43"/>
      <c r="BXZ6" s="43"/>
      <c r="BYA6" s="43"/>
      <c r="BYB6" s="43"/>
      <c r="BYC6" s="43"/>
      <c r="BYD6" s="43"/>
      <c r="BYE6" s="43"/>
      <c r="BYF6" s="43"/>
      <c r="BYG6" s="43"/>
      <c r="BYH6" s="43"/>
      <c r="BYI6" s="43"/>
      <c r="BYJ6" s="43"/>
      <c r="BYK6" s="43"/>
      <c r="BYL6" s="43"/>
      <c r="BYM6" s="43"/>
      <c r="BYN6" s="43"/>
      <c r="BYO6" s="43"/>
      <c r="BYP6" s="43"/>
      <c r="BYQ6" s="43"/>
      <c r="BYR6" s="43"/>
      <c r="BYS6" s="43"/>
      <c r="BYT6" s="43"/>
      <c r="BYU6" s="43"/>
      <c r="BYV6" s="43"/>
      <c r="BYW6" s="43"/>
      <c r="BYX6" s="43"/>
      <c r="BYY6" s="43"/>
      <c r="BYZ6" s="43"/>
      <c r="BZA6" s="43"/>
      <c r="BZB6" s="43"/>
      <c r="BZC6" s="43"/>
      <c r="BZD6" s="43"/>
      <c r="BZE6" s="43"/>
      <c r="BZF6" s="43"/>
      <c r="BZG6" s="43"/>
      <c r="BZH6" s="43"/>
      <c r="BZI6" s="43"/>
      <c r="BZJ6" s="43"/>
      <c r="BZK6" s="43"/>
      <c r="BZL6" s="43"/>
      <c r="BZM6" s="43"/>
      <c r="BZN6" s="43"/>
      <c r="BZO6" s="43"/>
      <c r="BZP6" s="43"/>
      <c r="BZQ6" s="43"/>
      <c r="BZR6" s="43"/>
      <c r="BZS6" s="43"/>
      <c r="BZT6" s="43"/>
      <c r="BZU6" s="43"/>
      <c r="BZV6" s="43"/>
      <c r="BZW6" s="43"/>
      <c r="BZX6" s="43"/>
      <c r="BZY6" s="43"/>
      <c r="BZZ6" s="43"/>
      <c r="CAA6" s="43"/>
      <c r="CAB6" s="43"/>
      <c r="CAC6" s="43"/>
      <c r="CAD6" s="43"/>
      <c r="CAE6" s="43"/>
      <c r="CAF6" s="43"/>
      <c r="CAG6" s="43"/>
      <c r="CAH6" s="43"/>
      <c r="CAI6" s="43"/>
      <c r="CAJ6" s="43"/>
      <c r="CAK6" s="43"/>
      <c r="CAL6" s="43"/>
      <c r="CAM6" s="43"/>
      <c r="CAN6" s="43"/>
      <c r="CAO6" s="43"/>
      <c r="CAP6" s="43"/>
      <c r="CAQ6" s="43"/>
      <c r="CAR6" s="43"/>
      <c r="CAS6" s="43"/>
      <c r="CAT6" s="43"/>
      <c r="CAU6" s="43"/>
      <c r="CAV6" s="43"/>
      <c r="CAW6" s="43"/>
      <c r="CAX6" s="43"/>
      <c r="CAY6" s="43"/>
      <c r="CAZ6" s="43"/>
      <c r="CBA6" s="43"/>
      <c r="CBB6" s="43"/>
      <c r="CBC6" s="43"/>
      <c r="CBD6" s="43"/>
      <c r="CBE6" s="43"/>
      <c r="CBF6" s="43"/>
      <c r="CBG6" s="43"/>
      <c r="CBH6" s="43"/>
      <c r="CBI6" s="43"/>
      <c r="CBJ6" s="43"/>
      <c r="CBK6" s="43"/>
      <c r="CBL6" s="43"/>
      <c r="CBM6" s="43"/>
      <c r="CBN6" s="43"/>
      <c r="CBO6" s="43"/>
      <c r="CBP6" s="43"/>
      <c r="CBQ6" s="43"/>
      <c r="CBR6" s="43"/>
      <c r="CBS6" s="43"/>
      <c r="CBT6" s="43"/>
      <c r="CBU6" s="43"/>
      <c r="CBV6" s="43"/>
      <c r="CBW6" s="43"/>
      <c r="CBX6" s="43"/>
      <c r="CBY6" s="43"/>
      <c r="CBZ6" s="43"/>
      <c r="CCA6" s="43"/>
      <c r="CCB6" s="43"/>
      <c r="CCC6" s="43"/>
      <c r="CCD6" s="43"/>
      <c r="CCE6" s="43"/>
      <c r="CCF6" s="43"/>
      <c r="CCG6" s="43"/>
      <c r="CCH6" s="43"/>
      <c r="CCI6" s="43"/>
      <c r="CCJ6" s="43"/>
      <c r="CCK6" s="43"/>
      <c r="CCL6" s="43"/>
      <c r="CCM6" s="43"/>
      <c r="CCN6" s="43"/>
      <c r="CCO6" s="43"/>
      <c r="CCP6" s="43"/>
      <c r="CCQ6" s="43"/>
      <c r="CCR6" s="43"/>
      <c r="CCS6" s="43"/>
      <c r="CCT6" s="43"/>
      <c r="CCU6" s="43"/>
      <c r="CCV6" s="43"/>
      <c r="CCW6" s="43"/>
      <c r="CCX6" s="43"/>
      <c r="CCY6" s="43"/>
      <c r="CCZ6" s="43"/>
      <c r="CDA6" s="43"/>
      <c r="CDB6" s="43"/>
      <c r="CDC6" s="43"/>
      <c r="CDD6" s="43"/>
      <c r="CDE6" s="43"/>
      <c r="CDF6" s="43"/>
      <c r="CDG6" s="43"/>
      <c r="CDH6" s="43"/>
      <c r="CDI6" s="43"/>
      <c r="CDJ6" s="43"/>
      <c r="CDK6" s="43"/>
      <c r="CDL6" s="43"/>
      <c r="CDM6" s="43"/>
      <c r="CDN6" s="43"/>
      <c r="CDO6" s="43"/>
      <c r="CDP6" s="43"/>
      <c r="CDQ6" s="43"/>
      <c r="CDR6" s="43"/>
      <c r="CDS6" s="43"/>
      <c r="CDT6" s="43"/>
      <c r="CDU6" s="43"/>
      <c r="CDV6" s="43"/>
      <c r="CDW6" s="43"/>
      <c r="CDX6" s="43"/>
      <c r="CDY6" s="43"/>
      <c r="CDZ6" s="43"/>
      <c r="CEA6" s="43"/>
      <c r="CEB6" s="43"/>
      <c r="CEC6" s="43"/>
      <c r="CED6" s="43"/>
      <c r="CEE6" s="43"/>
      <c r="CEF6" s="43"/>
      <c r="CEG6" s="43"/>
      <c r="CEH6" s="43"/>
      <c r="CEI6" s="43"/>
      <c r="CEJ6" s="43"/>
      <c r="CEK6" s="43"/>
      <c r="CEL6" s="43"/>
      <c r="CEM6" s="43"/>
      <c r="CEN6" s="43"/>
      <c r="CEO6" s="43"/>
      <c r="CEP6" s="43"/>
      <c r="CEQ6" s="43"/>
      <c r="CER6" s="43"/>
      <c r="CES6" s="43"/>
      <c r="CET6" s="43"/>
      <c r="CEU6" s="43"/>
      <c r="CEV6" s="43"/>
      <c r="CEW6" s="43"/>
      <c r="CEX6" s="43"/>
      <c r="CEY6" s="43"/>
      <c r="CEZ6" s="43"/>
      <c r="CFA6" s="43"/>
      <c r="CFB6" s="43"/>
      <c r="CFC6" s="43"/>
      <c r="CFD6" s="43"/>
      <c r="CFE6" s="43"/>
      <c r="CFF6" s="43"/>
      <c r="CFG6" s="43"/>
      <c r="CFH6" s="43"/>
      <c r="CFI6" s="43"/>
      <c r="CFJ6" s="43"/>
      <c r="CFK6" s="43"/>
      <c r="CFL6" s="43"/>
      <c r="CFM6" s="43"/>
      <c r="CFN6" s="43"/>
      <c r="CFO6" s="43"/>
      <c r="CFP6" s="43"/>
      <c r="CFQ6" s="43"/>
      <c r="CFR6" s="43"/>
      <c r="CFS6" s="43"/>
      <c r="CFT6" s="43"/>
      <c r="CFU6" s="43"/>
      <c r="CFV6" s="43"/>
      <c r="CFW6" s="43"/>
      <c r="CFX6" s="43"/>
      <c r="CFY6" s="43"/>
      <c r="CFZ6" s="43"/>
      <c r="CGA6" s="43"/>
      <c r="CGB6" s="43"/>
      <c r="CGC6" s="43"/>
      <c r="CGD6" s="43"/>
      <c r="CGE6" s="43"/>
      <c r="CGF6" s="43"/>
      <c r="CGG6" s="43"/>
      <c r="CGH6" s="43"/>
      <c r="CGI6" s="43"/>
      <c r="CGJ6" s="43"/>
      <c r="CGK6" s="43"/>
      <c r="CGL6" s="43"/>
      <c r="CGM6" s="43"/>
      <c r="CGN6" s="43"/>
      <c r="CGO6" s="43"/>
      <c r="CGP6" s="43"/>
      <c r="CGQ6" s="43"/>
      <c r="CGR6" s="43"/>
      <c r="CGS6" s="43"/>
      <c r="CGT6" s="43"/>
      <c r="CGU6" s="43"/>
      <c r="CGV6" s="43"/>
      <c r="CGW6" s="43"/>
      <c r="CGX6" s="43"/>
      <c r="CGY6" s="43"/>
      <c r="CGZ6" s="43"/>
      <c r="CHA6" s="43"/>
      <c r="CHB6" s="43"/>
      <c r="CHC6" s="43"/>
      <c r="CHD6" s="43"/>
      <c r="CHE6" s="43"/>
      <c r="CHF6" s="43"/>
      <c r="CHG6" s="43"/>
      <c r="CHH6" s="43"/>
      <c r="CHI6" s="43"/>
      <c r="CHJ6" s="43"/>
      <c r="CHK6" s="43"/>
      <c r="CHL6" s="43"/>
      <c r="CHM6" s="43"/>
      <c r="CHN6" s="43"/>
      <c r="CHO6" s="43"/>
      <c r="CHP6" s="43"/>
      <c r="CHQ6" s="43"/>
      <c r="CHR6" s="43"/>
      <c r="CHS6" s="43"/>
      <c r="CHT6" s="43"/>
      <c r="CHU6" s="43"/>
      <c r="CHV6" s="43"/>
      <c r="CHW6" s="43"/>
      <c r="CHX6" s="43"/>
      <c r="CHY6" s="43"/>
      <c r="CHZ6" s="43"/>
      <c r="CIA6" s="43"/>
      <c r="CIB6" s="43"/>
      <c r="CIC6" s="43"/>
      <c r="CID6" s="43"/>
      <c r="CIE6" s="43"/>
      <c r="CIF6" s="43"/>
      <c r="CIG6" s="43"/>
      <c r="CIH6" s="43"/>
      <c r="CII6" s="43"/>
      <c r="CIJ6" s="43"/>
      <c r="CIK6" s="43"/>
      <c r="CIL6" s="43"/>
      <c r="CIM6" s="43"/>
      <c r="CIN6" s="43"/>
      <c r="CIO6" s="43"/>
      <c r="CIP6" s="43"/>
      <c r="CIQ6" s="43"/>
      <c r="CIR6" s="43"/>
      <c r="CIS6" s="43"/>
      <c r="CIT6" s="43"/>
      <c r="CIU6" s="43"/>
      <c r="CIV6" s="43"/>
      <c r="CIW6" s="43"/>
      <c r="CIX6" s="43"/>
      <c r="CIY6" s="43"/>
      <c r="CIZ6" s="43"/>
      <c r="CJA6" s="43"/>
      <c r="CJB6" s="43"/>
      <c r="CJC6" s="43"/>
      <c r="CJD6" s="43"/>
      <c r="CJE6" s="43"/>
      <c r="CJF6" s="43"/>
      <c r="CJG6" s="43"/>
      <c r="CJH6" s="43"/>
      <c r="CJI6" s="43"/>
      <c r="CJJ6" s="43"/>
      <c r="CJK6" s="43"/>
      <c r="CJL6" s="43"/>
      <c r="CJM6" s="43"/>
      <c r="CJN6" s="43"/>
      <c r="CJO6" s="43"/>
      <c r="CJP6" s="43"/>
      <c r="CJQ6" s="43"/>
      <c r="CJR6" s="43"/>
      <c r="CJS6" s="43"/>
      <c r="CJT6" s="43"/>
      <c r="CJU6" s="43"/>
      <c r="CJV6" s="43"/>
      <c r="CJW6" s="43"/>
      <c r="CJX6" s="43"/>
      <c r="CJY6" s="43"/>
      <c r="CJZ6" s="43"/>
      <c r="CKA6" s="43"/>
      <c r="CKB6" s="43"/>
      <c r="CKC6" s="43"/>
      <c r="CKD6" s="43"/>
      <c r="CKE6" s="43"/>
      <c r="CKF6" s="43"/>
      <c r="CKG6" s="43"/>
      <c r="CKH6" s="43"/>
      <c r="CKI6" s="43"/>
      <c r="CKJ6" s="43"/>
      <c r="CKK6" s="43"/>
      <c r="CKL6" s="43"/>
      <c r="CKM6" s="43"/>
      <c r="CKN6" s="43"/>
      <c r="CKO6" s="43"/>
      <c r="CKP6" s="43"/>
      <c r="CKQ6" s="43"/>
      <c r="CKR6" s="43"/>
      <c r="CKS6" s="43"/>
      <c r="CKT6" s="43"/>
      <c r="CKU6" s="43"/>
      <c r="CKV6" s="43"/>
      <c r="CKW6" s="43"/>
      <c r="CKX6" s="43"/>
      <c r="CKY6" s="43"/>
      <c r="CKZ6" s="43"/>
      <c r="CLA6" s="43"/>
      <c r="CLB6" s="43"/>
      <c r="CLC6" s="43"/>
      <c r="CLD6" s="43"/>
      <c r="CLE6" s="43"/>
      <c r="CLF6" s="43"/>
      <c r="CLG6" s="43"/>
      <c r="CLH6" s="43"/>
      <c r="CLI6" s="43"/>
      <c r="CLJ6" s="43"/>
      <c r="CLK6" s="43"/>
      <c r="CLL6" s="43"/>
      <c r="CLM6" s="43"/>
      <c r="CLN6" s="43"/>
      <c r="CLO6" s="43"/>
      <c r="CLP6" s="43"/>
      <c r="CLQ6" s="43"/>
      <c r="CLR6" s="43"/>
      <c r="CLS6" s="43"/>
      <c r="CLT6" s="43"/>
      <c r="CLU6" s="43"/>
      <c r="CLV6" s="43"/>
      <c r="CLW6" s="43"/>
      <c r="CLX6" s="43"/>
      <c r="CLY6" s="43"/>
      <c r="CLZ6" s="43"/>
      <c r="CMA6" s="43"/>
      <c r="CMB6" s="43"/>
      <c r="CMC6" s="43"/>
      <c r="CMD6" s="43"/>
      <c r="CME6" s="43"/>
      <c r="CMF6" s="43"/>
      <c r="CMG6" s="43"/>
      <c r="CMH6" s="43"/>
      <c r="CMI6" s="43"/>
      <c r="CMJ6" s="43"/>
      <c r="CMK6" s="43"/>
      <c r="CML6" s="43"/>
      <c r="CMM6" s="43"/>
      <c r="CMN6" s="43"/>
      <c r="CMO6" s="43"/>
      <c r="CMP6" s="43"/>
      <c r="CMQ6" s="43"/>
      <c r="CMR6" s="43"/>
      <c r="CMS6" s="43"/>
      <c r="CMT6" s="43"/>
      <c r="CMU6" s="43"/>
      <c r="CMV6" s="43"/>
      <c r="CMW6" s="43"/>
      <c r="CMX6" s="43"/>
      <c r="CMY6" s="43"/>
      <c r="CMZ6" s="43"/>
      <c r="CNA6" s="43"/>
      <c r="CNB6" s="43"/>
      <c r="CNC6" s="43"/>
      <c r="CND6" s="43"/>
      <c r="CNE6" s="43"/>
      <c r="CNF6" s="43"/>
      <c r="CNG6" s="43"/>
      <c r="CNH6" s="43"/>
      <c r="CNI6" s="43"/>
      <c r="CNJ6" s="43"/>
      <c r="CNK6" s="43"/>
      <c r="CNL6" s="43"/>
      <c r="CNM6" s="43"/>
      <c r="CNN6" s="43"/>
      <c r="CNO6" s="43"/>
      <c r="CNP6" s="43"/>
      <c r="CNQ6" s="43"/>
      <c r="CNR6" s="43"/>
      <c r="CNS6" s="43"/>
      <c r="CNT6" s="43"/>
      <c r="CNU6" s="43"/>
      <c r="CNV6" s="43"/>
      <c r="CNW6" s="43"/>
      <c r="CNX6" s="43"/>
      <c r="CNY6" s="43"/>
      <c r="CNZ6" s="43"/>
      <c r="COA6" s="43"/>
      <c r="COB6" s="43"/>
      <c r="COC6" s="43"/>
      <c r="COD6" s="43"/>
      <c r="COE6" s="43"/>
      <c r="COF6" s="43"/>
      <c r="COG6" s="43"/>
      <c r="COH6" s="43"/>
      <c r="COI6" s="43"/>
      <c r="COJ6" s="43"/>
      <c r="COK6" s="43"/>
      <c r="COL6" s="43"/>
      <c r="COM6" s="43"/>
      <c r="CON6" s="43"/>
      <c r="COO6" s="43"/>
      <c r="COP6" s="43"/>
      <c r="COQ6" s="43"/>
      <c r="COR6" s="43"/>
      <c r="COS6" s="43"/>
      <c r="COT6" s="43"/>
      <c r="COU6" s="43"/>
      <c r="COV6" s="43"/>
      <c r="COW6" s="43"/>
      <c r="COX6" s="43"/>
      <c r="COY6" s="43"/>
      <c r="COZ6" s="43"/>
      <c r="CPA6" s="43"/>
      <c r="CPB6" s="43"/>
      <c r="CPC6" s="43"/>
      <c r="CPD6" s="43"/>
      <c r="CPE6" s="43"/>
      <c r="CPF6" s="43"/>
      <c r="CPG6" s="43"/>
      <c r="CPH6" s="43"/>
      <c r="CPI6" s="43"/>
      <c r="CPJ6" s="43"/>
      <c r="CPK6" s="43"/>
      <c r="CPL6" s="43"/>
      <c r="CPM6" s="43"/>
      <c r="CPN6" s="43"/>
      <c r="CPO6" s="43"/>
      <c r="CPP6" s="43"/>
      <c r="CPQ6" s="43"/>
      <c r="CPR6" s="43"/>
      <c r="CPS6" s="43"/>
      <c r="CPT6" s="43"/>
      <c r="CPU6" s="43"/>
      <c r="CPV6" s="43"/>
      <c r="CPW6" s="43"/>
      <c r="CPX6" s="43"/>
      <c r="CPY6" s="43"/>
      <c r="CPZ6" s="43"/>
      <c r="CQA6" s="43"/>
      <c r="CQB6" s="43"/>
      <c r="CQC6" s="43"/>
      <c r="CQD6" s="43"/>
      <c r="CQE6" s="43"/>
      <c r="CQF6" s="43"/>
      <c r="CQG6" s="43"/>
      <c r="CQH6" s="43"/>
      <c r="CQI6" s="43"/>
      <c r="CQJ6" s="43"/>
      <c r="CQK6" s="43"/>
      <c r="CQL6" s="43"/>
      <c r="CQM6" s="43"/>
      <c r="CQN6" s="43"/>
      <c r="CQO6" s="43"/>
      <c r="CQP6" s="43"/>
      <c r="CQQ6" s="43"/>
      <c r="CQR6" s="43"/>
      <c r="CQS6" s="43"/>
      <c r="CQT6" s="43"/>
      <c r="CQU6" s="43"/>
      <c r="CQV6" s="43"/>
      <c r="CQW6" s="43"/>
      <c r="CQX6" s="43"/>
      <c r="CQY6" s="43"/>
      <c r="CQZ6" s="43"/>
      <c r="CRA6" s="43"/>
      <c r="CRB6" s="43"/>
      <c r="CRC6" s="43"/>
      <c r="CRD6" s="43"/>
      <c r="CRE6" s="43"/>
      <c r="CRF6" s="43"/>
      <c r="CRG6" s="43"/>
      <c r="CRH6" s="43"/>
      <c r="CRI6" s="43"/>
      <c r="CRJ6" s="43"/>
      <c r="CRK6" s="43"/>
      <c r="CRL6" s="43"/>
      <c r="CRM6" s="43"/>
      <c r="CRN6" s="43"/>
      <c r="CRO6" s="43"/>
      <c r="CRP6" s="43"/>
      <c r="CRQ6" s="43"/>
      <c r="CRR6" s="43"/>
      <c r="CRS6" s="43"/>
      <c r="CRT6" s="43"/>
      <c r="CRU6" s="43"/>
      <c r="CRV6" s="43"/>
      <c r="CRW6" s="43"/>
      <c r="CRX6" s="43"/>
      <c r="CRY6" s="43"/>
      <c r="CRZ6" s="43"/>
      <c r="CSA6" s="43"/>
      <c r="CSB6" s="43"/>
      <c r="CSC6" s="43"/>
      <c r="CSD6" s="43"/>
      <c r="CSE6" s="43"/>
      <c r="CSF6" s="43"/>
      <c r="CSG6" s="43"/>
      <c r="CSH6" s="43"/>
      <c r="CSI6" s="43"/>
      <c r="CSJ6" s="43"/>
      <c r="CSK6" s="43"/>
      <c r="CSL6" s="43"/>
      <c r="CSM6" s="43"/>
      <c r="CSN6" s="43"/>
      <c r="CSO6" s="43"/>
      <c r="CSP6" s="43"/>
      <c r="CSQ6" s="43"/>
      <c r="CSR6" s="43"/>
      <c r="CSS6" s="43"/>
      <c r="CST6" s="43"/>
      <c r="CSU6" s="43"/>
      <c r="CSV6" s="43"/>
      <c r="CSW6" s="43"/>
      <c r="CSX6" s="43"/>
      <c r="CSY6" s="43"/>
      <c r="CSZ6" s="43"/>
      <c r="CTA6" s="43"/>
      <c r="CTB6" s="43"/>
      <c r="CTC6" s="43"/>
      <c r="CTD6" s="43"/>
      <c r="CTE6" s="43"/>
      <c r="CTF6" s="43"/>
      <c r="CTG6" s="43"/>
      <c r="CTH6" s="43"/>
      <c r="CTI6" s="43"/>
      <c r="CTJ6" s="43"/>
      <c r="CTK6" s="43"/>
      <c r="CTL6" s="43"/>
      <c r="CTM6" s="43"/>
      <c r="CTN6" s="43"/>
      <c r="CTO6" s="43"/>
      <c r="CTP6" s="43"/>
      <c r="CTQ6" s="43"/>
      <c r="CTR6" s="43"/>
      <c r="CTS6" s="43"/>
      <c r="CTT6" s="43"/>
      <c r="CTU6" s="43"/>
      <c r="CTV6" s="43"/>
      <c r="CTW6" s="43"/>
      <c r="CTX6" s="43"/>
      <c r="CTY6" s="43"/>
      <c r="CTZ6" s="43"/>
      <c r="CUA6" s="43"/>
      <c r="CUB6" s="43"/>
      <c r="CUC6" s="43"/>
      <c r="CUD6" s="43"/>
      <c r="CUE6" s="43"/>
      <c r="CUF6" s="43"/>
      <c r="CUG6" s="43"/>
      <c r="CUH6" s="43"/>
      <c r="CUI6" s="43"/>
      <c r="CUJ6" s="43"/>
      <c r="CUK6" s="43"/>
      <c r="CUL6" s="43"/>
      <c r="CUM6" s="43"/>
      <c r="CUN6" s="43"/>
      <c r="CUO6" s="43"/>
      <c r="CUP6" s="43"/>
      <c r="CUQ6" s="43"/>
      <c r="CUR6" s="43"/>
      <c r="CUS6" s="43"/>
      <c r="CUT6" s="43"/>
      <c r="CUU6" s="43"/>
      <c r="CUV6" s="43"/>
      <c r="CUW6" s="43"/>
      <c r="CUX6" s="43"/>
      <c r="CUY6" s="43"/>
      <c r="CUZ6" s="43"/>
      <c r="CVA6" s="43"/>
      <c r="CVB6" s="43"/>
      <c r="CVC6" s="43"/>
      <c r="CVD6" s="43"/>
      <c r="CVE6" s="43"/>
      <c r="CVF6" s="43"/>
      <c r="CVG6" s="43"/>
      <c r="CVH6" s="43"/>
      <c r="CVI6" s="43"/>
      <c r="CVJ6" s="43"/>
      <c r="CVK6" s="43"/>
      <c r="CVL6" s="43"/>
      <c r="CVM6" s="43"/>
      <c r="CVN6" s="43"/>
      <c r="CVO6" s="43"/>
      <c r="CVP6" s="43"/>
      <c r="CVQ6" s="43"/>
      <c r="CVR6" s="43"/>
      <c r="CVS6" s="43"/>
      <c r="CVT6" s="43"/>
      <c r="CVU6" s="43"/>
      <c r="CVV6" s="43"/>
      <c r="CVW6" s="43"/>
      <c r="CVX6" s="43"/>
      <c r="CVY6" s="43"/>
      <c r="CVZ6" s="43"/>
      <c r="CWA6" s="43"/>
      <c r="CWB6" s="43"/>
      <c r="CWC6" s="43"/>
      <c r="CWD6" s="43"/>
      <c r="CWE6" s="43"/>
      <c r="CWF6" s="43"/>
      <c r="CWG6" s="43"/>
      <c r="CWH6" s="43"/>
      <c r="CWI6" s="43"/>
      <c r="CWJ6" s="43"/>
      <c r="CWK6" s="43"/>
      <c r="CWL6" s="43"/>
      <c r="CWM6" s="43"/>
      <c r="CWN6" s="43"/>
      <c r="CWO6" s="43"/>
      <c r="CWP6" s="43"/>
      <c r="CWQ6" s="43"/>
      <c r="CWR6" s="43"/>
      <c r="CWS6" s="43"/>
      <c r="CWT6" s="43"/>
      <c r="CWU6" s="43"/>
      <c r="CWV6" s="43"/>
      <c r="CWW6" s="43"/>
      <c r="CWX6" s="43"/>
      <c r="CWY6" s="43"/>
      <c r="CWZ6" s="43"/>
      <c r="CXA6" s="43"/>
      <c r="CXB6" s="43"/>
      <c r="CXC6" s="43"/>
      <c r="CXD6" s="43"/>
      <c r="CXE6" s="43"/>
      <c r="CXF6" s="43"/>
      <c r="CXG6" s="43"/>
      <c r="CXH6" s="43"/>
      <c r="CXI6" s="43"/>
      <c r="CXJ6" s="43"/>
      <c r="CXK6" s="43"/>
      <c r="CXL6" s="43"/>
      <c r="CXM6" s="43"/>
      <c r="CXN6" s="43"/>
      <c r="CXO6" s="43"/>
      <c r="CXP6" s="43"/>
      <c r="CXQ6" s="43"/>
      <c r="CXR6" s="43"/>
      <c r="CXS6" s="43"/>
      <c r="CXT6" s="43"/>
      <c r="CXU6" s="43"/>
      <c r="CXV6" s="43"/>
      <c r="CXW6" s="43"/>
      <c r="CXX6" s="43"/>
      <c r="CXY6" s="43"/>
      <c r="CXZ6" s="43"/>
      <c r="CYA6" s="43"/>
      <c r="CYB6" s="43"/>
      <c r="CYC6" s="43"/>
      <c r="CYD6" s="43"/>
      <c r="CYE6" s="43"/>
      <c r="CYF6" s="43"/>
      <c r="CYG6" s="43"/>
      <c r="CYH6" s="43"/>
      <c r="CYI6" s="43"/>
      <c r="CYJ6" s="43"/>
      <c r="CYK6" s="43"/>
      <c r="CYL6" s="43"/>
      <c r="CYM6" s="43"/>
      <c r="CYN6" s="43"/>
      <c r="CYO6" s="43"/>
      <c r="CYP6" s="43"/>
      <c r="CYQ6" s="43"/>
      <c r="CYR6" s="43"/>
      <c r="CYS6" s="43"/>
      <c r="CYT6" s="43"/>
      <c r="CYU6" s="43"/>
      <c r="CYV6" s="43"/>
      <c r="CYW6" s="43"/>
      <c r="CYX6" s="43"/>
      <c r="CYY6" s="43"/>
      <c r="CYZ6" s="43"/>
      <c r="CZA6" s="43"/>
      <c r="CZB6" s="43"/>
      <c r="CZC6" s="43"/>
      <c r="CZD6" s="43"/>
      <c r="CZE6" s="43"/>
      <c r="CZF6" s="43"/>
      <c r="CZG6" s="43"/>
      <c r="CZH6" s="43"/>
      <c r="CZI6" s="43"/>
      <c r="CZJ6" s="43"/>
      <c r="CZK6" s="43"/>
      <c r="CZL6" s="43"/>
      <c r="CZM6" s="43"/>
      <c r="CZN6" s="43"/>
      <c r="CZO6" s="43"/>
      <c r="CZP6" s="43"/>
      <c r="CZQ6" s="43"/>
      <c r="CZR6" s="43"/>
      <c r="CZS6" s="43"/>
      <c r="CZT6" s="43"/>
      <c r="CZU6" s="43"/>
      <c r="CZV6" s="43"/>
      <c r="CZW6" s="43"/>
      <c r="CZX6" s="43"/>
      <c r="CZY6" s="43"/>
      <c r="CZZ6" s="43"/>
      <c r="DAA6" s="43"/>
      <c r="DAB6" s="43"/>
      <c r="DAC6" s="43"/>
      <c r="DAD6" s="43"/>
      <c r="DAE6" s="43"/>
      <c r="DAF6" s="43"/>
      <c r="DAG6" s="43"/>
      <c r="DAH6" s="43"/>
      <c r="DAI6" s="43"/>
      <c r="DAJ6" s="43"/>
      <c r="DAK6" s="43"/>
      <c r="DAL6" s="43"/>
      <c r="DAM6" s="43"/>
      <c r="DAN6" s="43"/>
      <c r="DAO6" s="43"/>
      <c r="DAP6" s="43"/>
      <c r="DAQ6" s="43"/>
      <c r="DAR6" s="43"/>
      <c r="DAS6" s="43"/>
      <c r="DAT6" s="43"/>
      <c r="DAU6" s="43"/>
      <c r="DAV6" s="43"/>
      <c r="DAW6" s="43"/>
      <c r="DAX6" s="43"/>
      <c r="DAY6" s="43"/>
      <c r="DAZ6" s="43"/>
      <c r="DBA6" s="43"/>
      <c r="DBB6" s="43"/>
      <c r="DBC6" s="43"/>
      <c r="DBD6" s="43"/>
      <c r="DBE6" s="43"/>
      <c r="DBF6" s="43"/>
      <c r="DBG6" s="43"/>
      <c r="DBH6" s="43"/>
      <c r="DBI6" s="43"/>
      <c r="DBJ6" s="43"/>
      <c r="DBK6" s="43"/>
      <c r="DBL6" s="43"/>
      <c r="DBM6" s="43"/>
      <c r="DBN6" s="43"/>
      <c r="DBO6" s="43"/>
      <c r="DBP6" s="43"/>
      <c r="DBQ6" s="43"/>
      <c r="DBR6" s="43"/>
      <c r="DBS6" s="43"/>
      <c r="DBT6" s="43"/>
      <c r="DBU6" s="43"/>
      <c r="DBV6" s="43"/>
      <c r="DBW6" s="43"/>
      <c r="DBX6" s="43"/>
      <c r="DBY6" s="43"/>
      <c r="DBZ6" s="43"/>
      <c r="DCA6" s="43"/>
      <c r="DCB6" s="43"/>
      <c r="DCC6" s="43"/>
      <c r="DCD6" s="43"/>
      <c r="DCE6" s="43"/>
      <c r="DCF6" s="43"/>
      <c r="DCG6" s="43"/>
      <c r="DCH6" s="43"/>
      <c r="DCI6" s="43"/>
      <c r="DCJ6" s="43"/>
      <c r="DCK6" s="43"/>
      <c r="DCL6" s="43"/>
      <c r="DCM6" s="43"/>
      <c r="DCN6" s="43"/>
      <c r="DCO6" s="43"/>
      <c r="DCP6" s="43"/>
      <c r="DCQ6" s="43"/>
      <c r="DCR6" s="43"/>
      <c r="DCS6" s="43"/>
      <c r="DCT6" s="43"/>
      <c r="DCU6" s="43"/>
      <c r="DCV6" s="43"/>
      <c r="DCW6" s="43"/>
      <c r="DCX6" s="43"/>
      <c r="DCY6" s="43"/>
      <c r="DCZ6" s="43"/>
      <c r="DDA6" s="43"/>
      <c r="DDB6" s="43"/>
      <c r="DDC6" s="43"/>
      <c r="DDD6" s="43"/>
      <c r="DDE6" s="43"/>
      <c r="DDF6" s="43"/>
      <c r="DDG6" s="43"/>
      <c r="DDH6" s="43"/>
      <c r="DDI6" s="43"/>
      <c r="DDJ6" s="43"/>
      <c r="DDK6" s="43"/>
      <c r="DDL6" s="43"/>
      <c r="DDM6" s="43"/>
      <c r="DDN6" s="43"/>
      <c r="DDO6" s="43"/>
      <c r="DDP6" s="43"/>
      <c r="DDQ6" s="43"/>
      <c r="DDR6" s="43"/>
      <c r="DDS6" s="43"/>
      <c r="DDT6" s="43"/>
      <c r="DDU6" s="43"/>
      <c r="DDV6" s="43"/>
      <c r="DDW6" s="43"/>
      <c r="DDX6" s="43"/>
      <c r="DDY6" s="43"/>
      <c r="DDZ6" s="43"/>
      <c r="DEA6" s="43"/>
      <c r="DEB6" s="43"/>
      <c r="DEC6" s="43"/>
      <c r="DED6" s="43"/>
      <c r="DEE6" s="43"/>
      <c r="DEF6" s="43"/>
      <c r="DEG6" s="43"/>
      <c r="DEH6" s="43"/>
      <c r="DEI6" s="43"/>
      <c r="DEJ6" s="43"/>
      <c r="DEK6" s="43"/>
      <c r="DEL6" s="43"/>
      <c r="DEM6" s="43"/>
      <c r="DEN6" s="43"/>
      <c r="DEO6" s="43"/>
      <c r="DEP6" s="43"/>
      <c r="DEQ6" s="43"/>
      <c r="DER6" s="43"/>
      <c r="DES6" s="43"/>
      <c r="DET6" s="43"/>
      <c r="DEU6" s="43"/>
      <c r="DEV6" s="43"/>
      <c r="DEW6" s="43"/>
      <c r="DEX6" s="43"/>
      <c r="DEY6" s="43"/>
      <c r="DEZ6" s="43"/>
      <c r="DFA6" s="43"/>
      <c r="DFB6" s="43"/>
      <c r="DFC6" s="43"/>
      <c r="DFD6" s="43"/>
      <c r="DFE6" s="43"/>
      <c r="DFF6" s="43"/>
      <c r="DFG6" s="43"/>
      <c r="DFH6" s="43"/>
      <c r="DFI6" s="43"/>
      <c r="DFJ6" s="43"/>
      <c r="DFK6" s="43"/>
      <c r="DFL6" s="43"/>
      <c r="DFM6" s="43"/>
      <c r="DFN6" s="43"/>
      <c r="DFO6" s="43"/>
      <c r="DFP6" s="43"/>
      <c r="DFQ6" s="43"/>
      <c r="DFR6" s="43"/>
      <c r="DFS6" s="43"/>
      <c r="DFT6" s="43"/>
      <c r="DFU6" s="43"/>
      <c r="DFV6" s="43"/>
      <c r="DFW6" s="43"/>
      <c r="DFX6" s="43"/>
      <c r="DFY6" s="43"/>
      <c r="DFZ6" s="43"/>
      <c r="DGA6" s="43"/>
      <c r="DGB6" s="43"/>
      <c r="DGC6" s="43"/>
      <c r="DGD6" s="43"/>
      <c r="DGE6" s="43"/>
      <c r="DGF6" s="43"/>
      <c r="DGG6" s="43"/>
      <c r="DGH6" s="43"/>
      <c r="DGI6" s="43"/>
      <c r="DGJ6" s="43"/>
      <c r="DGK6" s="43"/>
      <c r="DGL6" s="43"/>
      <c r="DGM6" s="43"/>
      <c r="DGN6" s="43"/>
      <c r="DGO6" s="43"/>
      <c r="DGP6" s="43"/>
      <c r="DGQ6" s="43"/>
      <c r="DGR6" s="43"/>
      <c r="DGS6" s="43"/>
      <c r="DGT6" s="43"/>
      <c r="DGU6" s="43"/>
      <c r="DGV6" s="43"/>
      <c r="DGW6" s="43"/>
      <c r="DGX6" s="43"/>
      <c r="DGY6" s="43"/>
      <c r="DGZ6" s="43"/>
      <c r="DHA6" s="43"/>
      <c r="DHB6" s="43"/>
      <c r="DHC6" s="43"/>
      <c r="DHD6" s="43"/>
      <c r="DHE6" s="43"/>
      <c r="DHF6" s="43"/>
      <c r="DHG6" s="43"/>
      <c r="DHH6" s="43"/>
      <c r="DHI6" s="43"/>
      <c r="DHJ6" s="43"/>
      <c r="DHK6" s="43"/>
      <c r="DHL6" s="43"/>
      <c r="DHM6" s="43"/>
      <c r="DHN6" s="43"/>
      <c r="DHO6" s="43"/>
      <c r="DHP6" s="43"/>
      <c r="DHQ6" s="43"/>
      <c r="DHR6" s="43"/>
      <c r="DHS6" s="43"/>
      <c r="DHT6" s="43"/>
      <c r="DHU6" s="43"/>
      <c r="DHV6" s="43"/>
      <c r="DHW6" s="43"/>
      <c r="DHX6" s="43"/>
      <c r="DHY6" s="43"/>
      <c r="DHZ6" s="43"/>
      <c r="DIA6" s="43"/>
      <c r="DIB6" s="43"/>
      <c r="DIC6" s="43"/>
      <c r="DID6" s="43"/>
      <c r="DIE6" s="43"/>
      <c r="DIF6" s="43"/>
      <c r="DIG6" s="43"/>
      <c r="DIH6" s="43"/>
      <c r="DII6" s="43"/>
      <c r="DIJ6" s="43"/>
      <c r="DIK6" s="43"/>
      <c r="DIL6" s="43"/>
      <c r="DIM6" s="43"/>
      <c r="DIN6" s="43"/>
      <c r="DIO6" s="43"/>
      <c r="DIP6" s="43"/>
      <c r="DIQ6" s="43"/>
      <c r="DIR6" s="43"/>
      <c r="DIS6" s="43"/>
      <c r="DIT6" s="43"/>
      <c r="DIU6" s="43"/>
      <c r="DIV6" s="43"/>
      <c r="DIW6" s="43"/>
      <c r="DIX6" s="43"/>
      <c r="DIY6" s="43"/>
      <c r="DIZ6" s="43"/>
      <c r="DJA6" s="43"/>
      <c r="DJB6" s="43"/>
      <c r="DJC6" s="43"/>
      <c r="DJD6" s="43"/>
      <c r="DJE6" s="43"/>
      <c r="DJF6" s="43"/>
      <c r="DJG6" s="43"/>
      <c r="DJH6" s="43"/>
      <c r="DJI6" s="43"/>
      <c r="DJJ6" s="43"/>
      <c r="DJK6" s="43"/>
      <c r="DJL6" s="43"/>
      <c r="DJM6" s="43"/>
      <c r="DJN6" s="43"/>
      <c r="DJO6" s="43"/>
      <c r="DJP6" s="43"/>
      <c r="DJQ6" s="43"/>
      <c r="DJR6" s="43"/>
      <c r="DJS6" s="43"/>
      <c r="DJT6" s="43"/>
      <c r="DJU6" s="43"/>
      <c r="DJV6" s="43"/>
      <c r="DJW6" s="43"/>
      <c r="DJX6" s="43"/>
      <c r="DJY6" s="43"/>
      <c r="DJZ6" s="43"/>
      <c r="DKA6" s="43"/>
      <c r="DKB6" s="43"/>
      <c r="DKC6" s="43"/>
      <c r="DKD6" s="43"/>
      <c r="DKE6" s="43"/>
      <c r="DKF6" s="43"/>
      <c r="DKG6" s="43"/>
      <c r="DKH6" s="43"/>
      <c r="DKI6" s="43"/>
      <c r="DKJ6" s="43"/>
      <c r="DKK6" s="43"/>
      <c r="DKL6" s="43"/>
      <c r="DKM6" s="43"/>
      <c r="DKN6" s="43"/>
      <c r="DKO6" s="43"/>
      <c r="DKP6" s="43"/>
      <c r="DKQ6" s="43"/>
      <c r="DKR6" s="43"/>
      <c r="DKS6" s="43"/>
      <c r="DKT6" s="43"/>
      <c r="DKU6" s="43"/>
      <c r="DKV6" s="43"/>
      <c r="DKW6" s="43"/>
      <c r="DKX6" s="43"/>
      <c r="DKY6" s="43"/>
      <c r="DKZ6" s="43"/>
      <c r="DLA6" s="43"/>
      <c r="DLB6" s="43"/>
      <c r="DLC6" s="43"/>
      <c r="DLD6" s="43"/>
      <c r="DLE6" s="43"/>
      <c r="DLF6" s="43"/>
      <c r="DLG6" s="43"/>
      <c r="DLH6" s="43"/>
      <c r="DLI6" s="43"/>
      <c r="DLJ6" s="43"/>
      <c r="DLK6" s="43"/>
      <c r="DLL6" s="43"/>
      <c r="DLM6" s="43"/>
      <c r="DLN6" s="43"/>
      <c r="DLO6" s="43"/>
      <c r="DLP6" s="43"/>
      <c r="DLQ6" s="43"/>
      <c r="DLR6" s="43"/>
      <c r="DLS6" s="43"/>
      <c r="DLT6" s="43"/>
      <c r="DLU6" s="43"/>
      <c r="DLV6" s="43"/>
      <c r="DLW6" s="43"/>
      <c r="DLX6" s="43"/>
      <c r="DLY6" s="43"/>
      <c r="DLZ6" s="43"/>
      <c r="DMA6" s="43"/>
      <c r="DMB6" s="43"/>
      <c r="DMC6" s="43"/>
      <c r="DMD6" s="43"/>
      <c r="DME6" s="43"/>
      <c r="DMF6" s="43"/>
      <c r="DMG6" s="43"/>
      <c r="DMH6" s="43"/>
      <c r="DMI6" s="43"/>
      <c r="DMJ6" s="43"/>
      <c r="DMK6" s="43"/>
      <c r="DML6" s="43"/>
      <c r="DMM6" s="43"/>
      <c r="DMN6" s="43"/>
      <c r="DMO6" s="43"/>
      <c r="DMP6" s="43"/>
      <c r="DMQ6" s="43"/>
      <c r="DMR6" s="43"/>
      <c r="DMS6" s="43"/>
      <c r="DMT6" s="43"/>
      <c r="DMU6" s="43"/>
      <c r="DMV6" s="43"/>
      <c r="DMW6" s="43"/>
      <c r="DMX6" s="43"/>
      <c r="DMY6" s="43"/>
      <c r="DMZ6" s="43"/>
      <c r="DNA6" s="43"/>
      <c r="DNB6" s="43"/>
      <c r="DNC6" s="43"/>
      <c r="DND6" s="43"/>
      <c r="DNE6" s="43"/>
      <c r="DNF6" s="43"/>
      <c r="DNG6" s="43"/>
      <c r="DNH6" s="43"/>
      <c r="DNI6" s="43"/>
      <c r="DNJ6" s="43"/>
      <c r="DNK6" s="43"/>
      <c r="DNL6" s="43"/>
      <c r="DNM6" s="43"/>
      <c r="DNN6" s="43"/>
      <c r="DNO6" s="43"/>
      <c r="DNP6" s="43"/>
      <c r="DNQ6" s="43"/>
      <c r="DNR6" s="43"/>
      <c r="DNS6" s="43"/>
      <c r="DNT6" s="43"/>
      <c r="DNU6" s="43"/>
      <c r="DNV6" s="43"/>
      <c r="DNW6" s="43"/>
      <c r="DNX6" s="43"/>
      <c r="DNY6" s="43"/>
      <c r="DNZ6" s="43"/>
      <c r="DOA6" s="43"/>
      <c r="DOB6" s="43"/>
      <c r="DOC6" s="43"/>
      <c r="DOD6" s="43"/>
      <c r="DOE6" s="43"/>
      <c r="DOF6" s="43"/>
      <c r="DOG6" s="43"/>
      <c r="DOH6" s="43"/>
      <c r="DOI6" s="43"/>
      <c r="DOJ6" s="43"/>
      <c r="DOK6" s="43"/>
      <c r="DOL6" s="43"/>
      <c r="DOM6" s="43"/>
      <c r="DON6" s="43"/>
      <c r="DOO6" s="43"/>
      <c r="DOP6" s="43"/>
      <c r="DOQ6" s="43"/>
      <c r="DOR6" s="43"/>
      <c r="DOS6" s="43"/>
      <c r="DOT6" s="43"/>
      <c r="DOU6" s="43"/>
      <c r="DOV6" s="43"/>
      <c r="DOW6" s="43"/>
      <c r="DOX6" s="43"/>
      <c r="DOY6" s="43"/>
      <c r="DOZ6" s="43"/>
      <c r="DPA6" s="43"/>
      <c r="DPB6" s="43"/>
      <c r="DPC6" s="43"/>
      <c r="DPD6" s="43"/>
      <c r="DPE6" s="43"/>
      <c r="DPF6" s="43"/>
      <c r="DPG6" s="43"/>
      <c r="DPH6" s="43"/>
      <c r="DPI6" s="43"/>
      <c r="DPJ6" s="43"/>
      <c r="DPK6" s="43"/>
      <c r="DPL6" s="43"/>
      <c r="DPM6" s="43"/>
      <c r="DPN6" s="43"/>
      <c r="DPO6" s="43"/>
      <c r="DPP6" s="43"/>
      <c r="DPQ6" s="43"/>
      <c r="DPR6" s="43"/>
      <c r="DPS6" s="43"/>
      <c r="DPT6" s="43"/>
      <c r="DPU6" s="43"/>
      <c r="DPV6" s="43"/>
      <c r="DPW6" s="43"/>
      <c r="DPX6" s="43"/>
      <c r="DPY6" s="43"/>
      <c r="DPZ6" s="43"/>
      <c r="DQA6" s="43"/>
      <c r="DQB6" s="43"/>
      <c r="DQC6" s="43"/>
      <c r="DQD6" s="43"/>
      <c r="DQE6" s="43"/>
      <c r="DQF6" s="43"/>
      <c r="DQG6" s="43"/>
      <c r="DQH6" s="43"/>
      <c r="DQI6" s="43"/>
      <c r="DQJ6" s="43"/>
      <c r="DQK6" s="43"/>
      <c r="DQL6" s="43"/>
      <c r="DQM6" s="43"/>
      <c r="DQN6" s="43"/>
      <c r="DQO6" s="43"/>
      <c r="DQP6" s="43"/>
      <c r="DQQ6" s="43"/>
      <c r="DQR6" s="43"/>
      <c r="DQS6" s="43"/>
      <c r="DQT6" s="43"/>
      <c r="DQU6" s="43"/>
      <c r="DQV6" s="43"/>
      <c r="DQW6" s="43"/>
      <c r="DQX6" s="43"/>
      <c r="DQY6" s="43"/>
      <c r="DQZ6" s="43"/>
      <c r="DRA6" s="43"/>
      <c r="DRB6" s="43"/>
      <c r="DRC6" s="43"/>
      <c r="DRD6" s="43"/>
      <c r="DRE6" s="43"/>
      <c r="DRF6" s="43"/>
      <c r="DRG6" s="43"/>
      <c r="DRH6" s="43"/>
      <c r="DRI6" s="43"/>
      <c r="DRJ6" s="43"/>
      <c r="DRK6" s="43"/>
      <c r="DRL6" s="43"/>
      <c r="DRM6" s="43"/>
      <c r="DRN6" s="43"/>
      <c r="DRO6" s="43"/>
      <c r="DRP6" s="43"/>
      <c r="DRQ6" s="43"/>
      <c r="DRR6" s="43"/>
      <c r="DRS6" s="43"/>
      <c r="DRT6" s="43"/>
      <c r="DRU6" s="43"/>
      <c r="DRV6" s="43"/>
      <c r="DRW6" s="43"/>
      <c r="DRX6" s="43"/>
      <c r="DRY6" s="43"/>
      <c r="DRZ6" s="43"/>
      <c r="DSA6" s="43"/>
      <c r="DSB6" s="43"/>
      <c r="DSC6" s="43"/>
      <c r="DSD6" s="43"/>
      <c r="DSE6" s="43"/>
      <c r="DSF6" s="43"/>
      <c r="DSG6" s="43"/>
      <c r="DSH6" s="43"/>
      <c r="DSI6" s="43"/>
      <c r="DSJ6" s="43"/>
      <c r="DSK6" s="43"/>
      <c r="DSL6" s="43"/>
      <c r="DSM6" s="43"/>
      <c r="DSN6" s="43"/>
      <c r="DSO6" s="43"/>
      <c r="DSP6" s="43"/>
      <c r="DSQ6" s="43"/>
      <c r="DSR6" s="43"/>
      <c r="DSS6" s="43"/>
      <c r="DST6" s="43"/>
      <c r="DSU6" s="43"/>
      <c r="DSV6" s="43"/>
      <c r="DSW6" s="43"/>
      <c r="DSX6" s="43"/>
      <c r="DSY6" s="43"/>
      <c r="DSZ6" s="43"/>
      <c r="DTA6" s="43"/>
      <c r="DTB6" s="43"/>
      <c r="DTC6" s="43"/>
      <c r="DTD6" s="43"/>
      <c r="DTE6" s="43"/>
      <c r="DTF6" s="43"/>
      <c r="DTG6" s="43"/>
      <c r="DTH6" s="43"/>
      <c r="DTI6" s="43"/>
      <c r="DTJ6" s="43"/>
      <c r="DTK6" s="43"/>
      <c r="DTL6" s="43"/>
      <c r="DTM6" s="43"/>
      <c r="DTN6" s="43"/>
      <c r="DTO6" s="43"/>
      <c r="DTP6" s="43"/>
      <c r="DTQ6" s="43"/>
      <c r="DTR6" s="43"/>
      <c r="DTS6" s="43"/>
      <c r="DTT6" s="43"/>
      <c r="DTU6" s="43"/>
      <c r="DTV6" s="43"/>
      <c r="DTW6" s="43"/>
      <c r="DTX6" s="43"/>
      <c r="DTY6" s="43"/>
      <c r="DTZ6" s="43"/>
      <c r="DUA6" s="43"/>
      <c r="DUB6" s="43"/>
      <c r="DUC6" s="43"/>
      <c r="DUD6" s="43"/>
      <c r="DUE6" s="43"/>
      <c r="DUF6" s="43"/>
      <c r="DUG6" s="43"/>
      <c r="DUH6" s="43"/>
      <c r="DUI6" s="43"/>
      <c r="DUJ6" s="43"/>
      <c r="DUK6" s="43"/>
      <c r="DUL6" s="43"/>
      <c r="DUM6" s="43"/>
      <c r="DUN6" s="43"/>
      <c r="DUO6" s="43"/>
      <c r="DUP6" s="43"/>
      <c r="DUQ6" s="43"/>
      <c r="DUR6" s="43"/>
      <c r="DUS6" s="43"/>
      <c r="DUT6" s="43"/>
      <c r="DUU6" s="43"/>
      <c r="DUV6" s="43"/>
      <c r="DUW6" s="43"/>
      <c r="DUX6" s="43"/>
      <c r="DUY6" s="43"/>
      <c r="DUZ6" s="43"/>
      <c r="DVA6" s="43"/>
      <c r="DVB6" s="43"/>
      <c r="DVC6" s="43"/>
      <c r="DVD6" s="43"/>
      <c r="DVE6" s="43"/>
      <c r="DVF6" s="43"/>
      <c r="DVG6" s="43"/>
      <c r="DVH6" s="43"/>
      <c r="DVI6" s="43"/>
      <c r="DVJ6" s="43"/>
      <c r="DVK6" s="43"/>
      <c r="DVL6" s="43"/>
      <c r="DVM6" s="43"/>
      <c r="DVN6" s="43"/>
      <c r="DVO6" s="43"/>
      <c r="DVP6" s="43"/>
      <c r="DVQ6" s="43"/>
      <c r="DVR6" s="43"/>
      <c r="DVS6" s="43"/>
      <c r="DVT6" s="43"/>
      <c r="DVU6" s="43"/>
      <c r="DVV6" s="43"/>
      <c r="DVW6" s="43"/>
      <c r="DVX6" s="43"/>
      <c r="DVY6" s="43"/>
      <c r="DVZ6" s="43"/>
      <c r="DWA6" s="43"/>
      <c r="DWB6" s="43"/>
      <c r="DWC6" s="43"/>
      <c r="DWD6" s="43"/>
      <c r="DWE6" s="43"/>
      <c r="DWF6" s="43"/>
      <c r="DWG6" s="43"/>
      <c r="DWH6" s="43"/>
      <c r="DWI6" s="43"/>
      <c r="DWJ6" s="43"/>
      <c r="DWK6" s="43"/>
      <c r="DWL6" s="43"/>
      <c r="DWM6" s="43"/>
      <c r="DWN6" s="43"/>
      <c r="DWO6" s="43"/>
      <c r="DWP6" s="43"/>
      <c r="DWQ6" s="43"/>
      <c r="DWR6" s="43"/>
      <c r="DWS6" s="43"/>
      <c r="DWT6" s="43"/>
      <c r="DWU6" s="43"/>
      <c r="DWV6" s="43"/>
      <c r="DWW6" s="43"/>
      <c r="DWX6" s="43"/>
      <c r="DWY6" s="43"/>
      <c r="DWZ6" s="43"/>
      <c r="DXA6" s="43"/>
      <c r="DXB6" s="43"/>
      <c r="DXC6" s="43"/>
      <c r="DXD6" s="43"/>
      <c r="DXE6" s="43"/>
      <c r="DXF6" s="43"/>
      <c r="DXG6" s="43"/>
      <c r="DXH6" s="43"/>
      <c r="DXI6" s="43"/>
      <c r="DXJ6" s="43"/>
      <c r="DXK6" s="43"/>
      <c r="DXL6" s="43"/>
      <c r="DXM6" s="43"/>
      <c r="DXN6" s="43"/>
      <c r="DXO6" s="43"/>
      <c r="DXP6" s="43"/>
      <c r="DXQ6" s="43"/>
      <c r="DXR6" s="43"/>
      <c r="DXS6" s="43"/>
      <c r="DXT6" s="43"/>
      <c r="DXU6" s="43"/>
      <c r="DXV6" s="43"/>
      <c r="DXW6" s="43"/>
      <c r="DXX6" s="43"/>
      <c r="DXY6" s="43"/>
      <c r="DXZ6" s="43"/>
      <c r="DYA6" s="43"/>
      <c r="DYB6" s="43"/>
      <c r="DYC6" s="43"/>
      <c r="DYD6" s="43"/>
      <c r="DYE6" s="43"/>
      <c r="DYF6" s="43"/>
      <c r="DYG6" s="43"/>
      <c r="DYH6" s="43"/>
      <c r="DYI6" s="43"/>
      <c r="DYJ6" s="43"/>
      <c r="DYK6" s="43"/>
      <c r="DYL6" s="43"/>
      <c r="DYM6" s="43"/>
      <c r="DYN6" s="43"/>
      <c r="DYO6" s="43"/>
      <c r="DYP6" s="43"/>
      <c r="DYQ6" s="43"/>
      <c r="DYR6" s="43"/>
      <c r="DYS6" s="43"/>
      <c r="DYT6" s="43"/>
      <c r="DYU6" s="43"/>
      <c r="DYV6" s="43"/>
      <c r="DYW6" s="43"/>
      <c r="DYX6" s="43"/>
      <c r="DYY6" s="43"/>
      <c r="DYZ6" s="43"/>
      <c r="DZA6" s="43"/>
      <c r="DZB6" s="43"/>
      <c r="DZC6" s="43"/>
      <c r="DZD6" s="43"/>
      <c r="DZE6" s="43"/>
      <c r="DZF6" s="43"/>
      <c r="DZG6" s="43"/>
      <c r="DZH6" s="43"/>
      <c r="DZI6" s="43"/>
      <c r="DZJ6" s="43"/>
      <c r="DZK6" s="43"/>
      <c r="DZL6" s="43"/>
      <c r="DZM6" s="43"/>
      <c r="DZN6" s="43"/>
      <c r="DZO6" s="43"/>
      <c r="DZP6" s="43"/>
      <c r="DZQ6" s="43"/>
      <c r="DZR6" s="43"/>
      <c r="DZS6" s="43"/>
      <c r="DZT6" s="43"/>
      <c r="DZU6" s="43"/>
      <c r="DZV6" s="43"/>
      <c r="DZW6" s="43"/>
      <c r="DZX6" s="43"/>
      <c r="DZY6" s="43"/>
      <c r="DZZ6" s="43"/>
      <c r="EAA6" s="43"/>
      <c r="EAB6" s="43"/>
      <c r="EAC6" s="43"/>
      <c r="EAD6" s="43"/>
      <c r="EAE6" s="43"/>
      <c r="EAF6" s="43"/>
      <c r="EAG6" s="43"/>
      <c r="EAH6" s="43"/>
      <c r="EAI6" s="43"/>
      <c r="EAJ6" s="43"/>
      <c r="EAK6" s="43"/>
      <c r="EAL6" s="43"/>
      <c r="EAM6" s="43"/>
      <c r="EAN6" s="43"/>
      <c r="EAO6" s="43"/>
      <c r="EAP6" s="43"/>
      <c r="EAQ6" s="43"/>
      <c r="EAR6" s="43"/>
      <c r="EAS6" s="43"/>
      <c r="EAT6" s="43"/>
      <c r="EAU6" s="43"/>
      <c r="EAV6" s="43"/>
      <c r="EAW6" s="43"/>
      <c r="EAX6" s="43"/>
      <c r="EAY6" s="43"/>
      <c r="EAZ6" s="43"/>
      <c r="EBA6" s="43"/>
      <c r="EBB6" s="43"/>
      <c r="EBC6" s="43"/>
      <c r="EBD6" s="43"/>
      <c r="EBE6" s="43"/>
      <c r="EBF6" s="43"/>
      <c r="EBG6" s="43"/>
      <c r="EBH6" s="43"/>
      <c r="EBI6" s="43"/>
      <c r="EBJ6" s="43"/>
      <c r="EBK6" s="43"/>
      <c r="EBL6" s="43"/>
      <c r="EBM6" s="43"/>
      <c r="EBN6" s="43"/>
      <c r="EBO6" s="43"/>
      <c r="EBP6" s="43"/>
      <c r="EBQ6" s="43"/>
      <c r="EBR6" s="43"/>
      <c r="EBS6" s="43"/>
      <c r="EBT6" s="43"/>
      <c r="EBU6" s="43"/>
      <c r="EBV6" s="43"/>
      <c r="EBW6" s="43"/>
      <c r="EBX6" s="43"/>
      <c r="EBY6" s="43"/>
      <c r="EBZ6" s="43"/>
      <c r="ECA6" s="43"/>
      <c r="ECB6" s="43"/>
      <c r="ECC6" s="43"/>
      <c r="ECD6" s="43"/>
      <c r="ECE6" s="43"/>
      <c r="ECF6" s="43"/>
      <c r="ECG6" s="43"/>
      <c r="ECH6" s="43"/>
      <c r="ECI6" s="43"/>
      <c r="ECJ6" s="43"/>
      <c r="ECK6" s="43"/>
      <c r="ECL6" s="43"/>
      <c r="ECM6" s="43"/>
      <c r="ECN6" s="43"/>
      <c r="ECO6" s="43"/>
      <c r="ECP6" s="43"/>
      <c r="ECQ6" s="43"/>
      <c r="ECR6" s="43"/>
      <c r="ECS6" s="43"/>
      <c r="ECT6" s="43"/>
      <c r="ECU6" s="43"/>
      <c r="ECV6" s="43"/>
      <c r="ECW6" s="43"/>
      <c r="ECX6" s="43"/>
      <c r="ECY6" s="43"/>
      <c r="ECZ6" s="43"/>
      <c r="EDA6" s="43"/>
      <c r="EDB6" s="43"/>
      <c r="EDC6" s="43"/>
      <c r="EDD6" s="43"/>
      <c r="EDE6" s="43"/>
      <c r="EDF6" s="43"/>
      <c r="EDG6" s="43"/>
      <c r="EDH6" s="43"/>
      <c r="EDI6" s="43"/>
      <c r="EDJ6" s="43"/>
      <c r="EDK6" s="43"/>
      <c r="EDL6" s="43"/>
      <c r="EDM6" s="43"/>
      <c r="EDN6" s="43"/>
      <c r="EDO6" s="43"/>
      <c r="EDP6" s="43"/>
      <c r="EDQ6" s="43"/>
      <c r="EDR6" s="43"/>
      <c r="EDS6" s="43"/>
      <c r="EDT6" s="43"/>
      <c r="EDU6" s="43"/>
      <c r="EDV6" s="43"/>
      <c r="EDW6" s="43"/>
      <c r="EDX6" s="43"/>
      <c r="EDY6" s="43"/>
      <c r="EDZ6" s="43"/>
      <c r="EEA6" s="43"/>
      <c r="EEB6" s="43"/>
      <c r="EEC6" s="43"/>
      <c r="EED6" s="43"/>
      <c r="EEE6" s="43"/>
      <c r="EEF6" s="43"/>
      <c r="EEG6" s="43"/>
      <c r="EEH6" s="43"/>
      <c r="EEI6" s="43"/>
      <c r="EEJ6" s="43"/>
      <c r="EEK6" s="43"/>
      <c r="EEL6" s="43"/>
      <c r="EEM6" s="43"/>
      <c r="EEN6" s="43"/>
      <c r="EEO6" s="43"/>
      <c r="EEP6" s="43"/>
      <c r="EEQ6" s="43"/>
      <c r="EER6" s="43"/>
      <c r="EES6" s="43"/>
      <c r="EET6" s="43"/>
      <c r="EEU6" s="43"/>
      <c r="EEV6" s="43"/>
      <c r="EEW6" s="43"/>
      <c r="EEX6" s="43"/>
      <c r="EEY6" s="43"/>
      <c r="EEZ6" s="43"/>
      <c r="EFA6" s="43"/>
      <c r="EFB6" s="43"/>
      <c r="EFC6" s="43"/>
      <c r="EFD6" s="43"/>
      <c r="EFE6" s="43"/>
      <c r="EFF6" s="43"/>
      <c r="EFG6" s="43"/>
      <c r="EFH6" s="43"/>
      <c r="EFI6" s="43"/>
      <c r="EFJ6" s="43"/>
      <c r="EFK6" s="43"/>
      <c r="EFL6" s="43"/>
      <c r="EFM6" s="43"/>
      <c r="EFN6" s="43"/>
      <c r="EFO6" s="43"/>
      <c r="EFP6" s="43"/>
      <c r="EFQ6" s="43"/>
      <c r="EFR6" s="43"/>
      <c r="EFS6" s="43"/>
      <c r="EFT6" s="43"/>
      <c r="EFU6" s="43"/>
      <c r="EFV6" s="43"/>
      <c r="EFW6" s="43"/>
      <c r="EFX6" s="43"/>
      <c r="EFY6" s="43"/>
      <c r="EFZ6" s="43"/>
      <c r="EGA6" s="43"/>
      <c r="EGB6" s="43"/>
      <c r="EGC6" s="43"/>
      <c r="EGD6" s="43"/>
      <c r="EGE6" s="43"/>
      <c r="EGF6" s="43"/>
      <c r="EGG6" s="43"/>
      <c r="EGH6" s="43"/>
      <c r="EGI6" s="43"/>
      <c r="EGJ6" s="43"/>
      <c r="EGK6" s="43"/>
      <c r="EGL6" s="43"/>
      <c r="EGM6" s="43"/>
      <c r="EGN6" s="43"/>
      <c r="EGO6" s="43"/>
      <c r="EGP6" s="43"/>
      <c r="EGQ6" s="43"/>
      <c r="EGR6" s="43"/>
      <c r="EGS6" s="43"/>
      <c r="EGT6" s="43"/>
      <c r="EGU6" s="43"/>
      <c r="EGV6" s="43"/>
      <c r="EGW6" s="43"/>
      <c r="EGX6" s="43"/>
      <c r="EGY6" s="43"/>
      <c r="EGZ6" s="43"/>
      <c r="EHA6" s="43"/>
      <c r="EHB6" s="43"/>
      <c r="EHC6" s="43"/>
      <c r="EHD6" s="43"/>
      <c r="EHE6" s="43"/>
      <c r="EHF6" s="43"/>
      <c r="EHG6" s="43"/>
      <c r="EHH6" s="43"/>
      <c r="EHI6" s="43"/>
      <c r="EHJ6" s="43"/>
      <c r="EHK6" s="43"/>
      <c r="EHL6" s="43"/>
      <c r="EHM6" s="43"/>
      <c r="EHN6" s="43"/>
      <c r="EHO6" s="43"/>
      <c r="EHP6" s="43"/>
      <c r="EHQ6" s="43"/>
      <c r="EHR6" s="43"/>
      <c r="EHS6" s="43"/>
      <c r="EHT6" s="43"/>
      <c r="EHU6" s="43"/>
      <c r="EHV6" s="43"/>
      <c r="EHW6" s="43"/>
      <c r="EHX6" s="43"/>
      <c r="EHY6" s="43"/>
      <c r="EHZ6" s="43"/>
      <c r="EIA6" s="43"/>
      <c r="EIB6" s="43"/>
      <c r="EIC6" s="43"/>
      <c r="EID6" s="43"/>
      <c r="EIE6" s="43"/>
      <c r="EIF6" s="43"/>
      <c r="EIG6" s="43"/>
      <c r="EIH6" s="43"/>
      <c r="EII6" s="43"/>
      <c r="EIJ6" s="43"/>
      <c r="EIK6" s="43"/>
      <c r="EIL6" s="43"/>
      <c r="EIM6" s="43"/>
      <c r="EIN6" s="43"/>
      <c r="EIO6" s="43"/>
      <c r="EIP6" s="43"/>
      <c r="EIQ6" s="43"/>
      <c r="EIR6" s="43"/>
      <c r="EIS6" s="43"/>
      <c r="EIT6" s="43"/>
      <c r="EIU6" s="43"/>
      <c r="EIV6" s="43"/>
      <c r="EIW6" s="43"/>
      <c r="EIX6" s="43"/>
      <c r="EIY6" s="43"/>
      <c r="EIZ6" s="43"/>
      <c r="EJA6" s="43"/>
      <c r="EJB6" s="43"/>
      <c r="EJC6" s="43"/>
      <c r="EJD6" s="43"/>
      <c r="EJE6" s="43"/>
      <c r="EJF6" s="43"/>
      <c r="EJG6" s="43"/>
      <c r="EJH6" s="43"/>
      <c r="EJI6" s="43"/>
      <c r="EJJ6" s="43"/>
      <c r="EJK6" s="43"/>
      <c r="EJL6" s="43"/>
      <c r="EJM6" s="43"/>
      <c r="EJN6" s="43"/>
      <c r="EJO6" s="43"/>
      <c r="EJP6" s="43"/>
      <c r="EJQ6" s="43"/>
      <c r="EJR6" s="43"/>
      <c r="EJS6" s="43"/>
      <c r="EJT6" s="43"/>
      <c r="EJU6" s="43"/>
      <c r="EJV6" s="43"/>
      <c r="EJW6" s="43"/>
      <c r="EJX6" s="43"/>
      <c r="EJY6" s="43"/>
      <c r="EJZ6" s="43"/>
      <c r="EKA6" s="43"/>
      <c r="EKB6" s="43"/>
      <c r="EKC6" s="43"/>
      <c r="EKD6" s="43"/>
      <c r="EKE6" s="43"/>
      <c r="EKF6" s="43"/>
      <c r="EKG6" s="43"/>
      <c r="EKH6" s="43"/>
      <c r="EKI6" s="43"/>
      <c r="EKJ6" s="43"/>
      <c r="EKK6" s="43"/>
      <c r="EKL6" s="43"/>
      <c r="EKM6" s="43"/>
      <c r="EKN6" s="43"/>
      <c r="EKO6" s="43"/>
      <c r="EKP6" s="43"/>
      <c r="EKQ6" s="43"/>
      <c r="EKR6" s="43"/>
      <c r="EKS6" s="43"/>
      <c r="EKT6" s="43"/>
      <c r="EKU6" s="43"/>
      <c r="EKV6" s="43"/>
      <c r="EKW6" s="43"/>
      <c r="EKX6" s="43"/>
      <c r="EKY6" s="43"/>
      <c r="EKZ6" s="43"/>
      <c r="ELA6" s="43"/>
      <c r="ELB6" s="43"/>
      <c r="ELC6" s="43"/>
      <c r="ELD6" s="43"/>
      <c r="ELE6" s="43"/>
      <c r="ELF6" s="43"/>
      <c r="ELG6" s="43"/>
      <c r="ELH6" s="43"/>
      <c r="ELI6" s="43"/>
      <c r="ELJ6" s="43"/>
      <c r="ELK6" s="43"/>
      <c r="ELL6" s="43"/>
      <c r="ELM6" s="43"/>
      <c r="ELN6" s="43"/>
      <c r="ELO6" s="43"/>
      <c r="ELP6" s="43"/>
      <c r="ELQ6" s="43"/>
      <c r="ELR6" s="43"/>
      <c r="ELS6" s="43"/>
      <c r="ELT6" s="43"/>
      <c r="ELU6" s="43"/>
      <c r="ELV6" s="43"/>
      <c r="ELW6" s="43"/>
      <c r="ELX6" s="43"/>
      <c r="ELY6" s="43"/>
      <c r="ELZ6" s="43"/>
      <c r="EMA6" s="43"/>
      <c r="EMB6" s="43"/>
      <c r="EMC6" s="43"/>
      <c r="EMD6" s="43"/>
      <c r="EME6" s="43"/>
      <c r="EMF6" s="43"/>
      <c r="EMG6" s="43"/>
      <c r="EMH6" s="43"/>
      <c r="EMI6" s="43"/>
      <c r="EMJ6" s="43"/>
      <c r="EMK6" s="43"/>
      <c r="EML6" s="43"/>
      <c r="EMM6" s="43"/>
      <c r="EMN6" s="43"/>
      <c r="EMO6" s="43"/>
      <c r="EMP6" s="43"/>
      <c r="EMQ6" s="43"/>
      <c r="EMR6" s="43"/>
      <c r="EMS6" s="43"/>
      <c r="EMT6" s="43"/>
      <c r="EMU6" s="43"/>
      <c r="EMV6" s="43"/>
      <c r="EMW6" s="43"/>
      <c r="EMX6" s="43"/>
      <c r="EMY6" s="43"/>
      <c r="EMZ6" s="43"/>
      <c r="ENA6" s="43"/>
      <c r="ENB6" s="43"/>
      <c r="ENC6" s="43"/>
      <c r="END6" s="43"/>
      <c r="ENE6" s="43"/>
      <c r="ENF6" s="43"/>
      <c r="ENG6" s="43"/>
      <c r="ENH6" s="43"/>
      <c r="ENI6" s="43"/>
      <c r="ENJ6" s="43"/>
      <c r="ENK6" s="43"/>
      <c r="ENL6" s="43"/>
      <c r="ENM6" s="43"/>
      <c r="ENN6" s="43"/>
      <c r="ENO6" s="43"/>
      <c r="ENP6" s="43"/>
      <c r="ENQ6" s="43"/>
      <c r="ENR6" s="43"/>
      <c r="ENS6" s="43"/>
      <c r="ENT6" s="43"/>
      <c r="ENU6" s="43"/>
      <c r="ENV6" s="43"/>
      <c r="ENW6" s="43"/>
      <c r="ENX6" s="43"/>
      <c r="ENY6" s="43"/>
      <c r="ENZ6" s="43"/>
      <c r="EOA6" s="43"/>
      <c r="EOB6" s="43"/>
      <c r="EOC6" s="43"/>
      <c r="EOD6" s="43"/>
      <c r="EOE6" s="43"/>
      <c r="EOF6" s="43"/>
      <c r="EOG6" s="43"/>
      <c r="EOH6" s="43"/>
      <c r="EOI6" s="43"/>
      <c r="EOJ6" s="43"/>
      <c r="EOK6" s="43"/>
      <c r="EOL6" s="43"/>
      <c r="EOM6" s="43"/>
      <c r="EON6" s="43"/>
      <c r="EOO6" s="43"/>
      <c r="EOP6" s="43"/>
      <c r="EOQ6" s="43"/>
      <c r="EOR6" s="43"/>
      <c r="EOS6" s="43"/>
      <c r="EOT6" s="43"/>
      <c r="EOU6" s="43"/>
      <c r="EOV6" s="43"/>
      <c r="EOW6" s="43"/>
      <c r="EOX6" s="43"/>
      <c r="EOY6" s="43"/>
      <c r="EOZ6" s="43"/>
      <c r="EPA6" s="43"/>
      <c r="EPB6" s="43"/>
      <c r="EPC6" s="43"/>
      <c r="EPD6" s="43"/>
      <c r="EPE6" s="43"/>
      <c r="EPF6" s="43"/>
      <c r="EPG6" s="43"/>
      <c r="EPH6" s="43"/>
      <c r="EPI6" s="43"/>
      <c r="EPJ6" s="43"/>
      <c r="EPK6" s="43"/>
      <c r="EPL6" s="43"/>
      <c r="EPM6" s="43"/>
      <c r="EPN6" s="43"/>
      <c r="EPO6" s="43"/>
      <c r="EPP6" s="43"/>
      <c r="EPQ6" s="43"/>
      <c r="EPR6" s="43"/>
      <c r="EPS6" s="43"/>
      <c r="EPT6" s="43"/>
      <c r="EPU6" s="43"/>
      <c r="EPV6" s="43"/>
      <c r="EPW6" s="43"/>
      <c r="EPX6" s="43"/>
      <c r="EPY6" s="43"/>
      <c r="EPZ6" s="43"/>
      <c r="EQA6" s="43"/>
      <c r="EQB6" s="43"/>
      <c r="EQC6" s="43"/>
      <c r="EQD6" s="43"/>
      <c r="EQE6" s="43"/>
      <c r="EQF6" s="43"/>
      <c r="EQG6" s="43"/>
      <c r="EQH6" s="43"/>
      <c r="EQI6" s="43"/>
      <c r="EQJ6" s="43"/>
      <c r="EQK6" s="43"/>
      <c r="EQL6" s="43"/>
      <c r="EQM6" s="43"/>
      <c r="EQN6" s="43"/>
      <c r="EQO6" s="43"/>
      <c r="EQP6" s="43"/>
      <c r="EQQ6" s="43"/>
      <c r="EQR6" s="43"/>
      <c r="EQS6" s="43"/>
      <c r="EQT6" s="43"/>
      <c r="EQU6" s="43"/>
      <c r="EQV6" s="43"/>
      <c r="EQW6" s="43"/>
      <c r="EQX6" s="43"/>
      <c r="EQY6" s="43"/>
      <c r="EQZ6" s="43"/>
      <c r="ERA6" s="43"/>
      <c r="ERB6" s="43"/>
      <c r="ERC6" s="43"/>
      <c r="ERD6" s="43"/>
      <c r="ERE6" s="43"/>
      <c r="ERF6" s="43"/>
      <c r="ERG6" s="43"/>
      <c r="ERH6" s="43"/>
      <c r="ERI6" s="43"/>
      <c r="ERJ6" s="43"/>
      <c r="ERK6" s="43"/>
      <c r="ERL6" s="43"/>
      <c r="ERM6" s="43"/>
      <c r="ERN6" s="43"/>
      <c r="ERO6" s="43"/>
      <c r="ERP6" s="43"/>
      <c r="ERQ6" s="43"/>
      <c r="ERR6" s="43"/>
      <c r="ERS6" s="43"/>
      <c r="ERT6" s="43"/>
      <c r="ERU6" s="43"/>
      <c r="ERV6" s="43"/>
      <c r="ERW6" s="43"/>
      <c r="ERX6" s="43"/>
      <c r="ERY6" s="43"/>
      <c r="ERZ6" s="43"/>
      <c r="ESA6" s="43"/>
      <c r="ESB6" s="43"/>
      <c r="ESC6" s="43"/>
      <c r="ESD6" s="43"/>
      <c r="ESE6" s="43"/>
      <c r="ESF6" s="43"/>
      <c r="ESG6" s="43"/>
      <c r="ESH6" s="43"/>
      <c r="ESI6" s="43"/>
      <c r="ESJ6" s="43"/>
      <c r="ESK6" s="43"/>
      <c r="ESL6" s="43"/>
      <c r="ESM6" s="43"/>
      <c r="ESN6" s="43"/>
      <c r="ESO6" s="43"/>
      <c r="ESP6" s="43"/>
      <c r="ESQ6" s="43"/>
      <c r="ESR6" s="43"/>
      <c r="ESS6" s="43"/>
      <c r="EST6" s="43"/>
      <c r="ESU6" s="43"/>
      <c r="ESV6" s="43"/>
      <c r="ESW6" s="43"/>
      <c r="ESX6" s="43"/>
      <c r="ESY6" s="43"/>
      <c r="ESZ6" s="43"/>
      <c r="ETA6" s="43"/>
      <c r="ETB6" s="43"/>
      <c r="ETC6" s="43"/>
      <c r="ETD6" s="43"/>
      <c r="ETE6" s="43"/>
      <c r="ETF6" s="43"/>
      <c r="ETG6" s="43"/>
      <c r="ETH6" s="43"/>
      <c r="ETI6" s="43"/>
      <c r="ETJ6" s="43"/>
      <c r="ETK6" s="43"/>
      <c r="ETL6" s="43"/>
      <c r="ETM6" s="43"/>
      <c r="ETN6" s="43"/>
      <c r="ETO6" s="43"/>
      <c r="ETP6" s="43"/>
      <c r="ETQ6" s="43"/>
      <c r="ETR6" s="43"/>
      <c r="ETS6" s="43"/>
      <c r="ETT6" s="43"/>
      <c r="ETU6" s="43"/>
      <c r="ETV6" s="43"/>
      <c r="ETW6" s="43"/>
      <c r="ETX6" s="43"/>
      <c r="ETY6" s="43"/>
      <c r="ETZ6" s="43"/>
      <c r="EUA6" s="43"/>
      <c r="EUB6" s="43"/>
      <c r="EUC6" s="43"/>
      <c r="EUD6" s="43"/>
      <c r="EUE6" s="43"/>
      <c r="EUF6" s="43"/>
      <c r="EUG6" s="43"/>
      <c r="EUH6" s="43"/>
      <c r="EUI6" s="43"/>
      <c r="EUJ6" s="43"/>
      <c r="EUK6" s="43"/>
      <c r="EUL6" s="43"/>
      <c r="EUM6" s="43"/>
      <c r="EUN6" s="43"/>
      <c r="EUO6" s="43"/>
      <c r="EUP6" s="43"/>
      <c r="EUQ6" s="43"/>
      <c r="EUR6" s="43"/>
      <c r="EUS6" s="43"/>
      <c r="EUT6" s="43"/>
      <c r="EUU6" s="43"/>
      <c r="EUV6" s="43"/>
      <c r="EUW6" s="43"/>
      <c r="EUX6" s="43"/>
      <c r="EUY6" s="43"/>
      <c r="EUZ6" s="43"/>
      <c r="EVA6" s="43"/>
      <c r="EVB6" s="43"/>
      <c r="EVC6" s="43"/>
      <c r="EVD6" s="43"/>
      <c r="EVE6" s="43"/>
      <c r="EVF6" s="43"/>
      <c r="EVG6" s="43"/>
      <c r="EVH6" s="43"/>
      <c r="EVI6" s="43"/>
      <c r="EVJ6" s="43"/>
      <c r="EVK6" s="43"/>
      <c r="EVL6" s="43"/>
      <c r="EVM6" s="43"/>
      <c r="EVN6" s="43"/>
      <c r="EVO6" s="43"/>
      <c r="EVP6" s="43"/>
      <c r="EVQ6" s="43"/>
      <c r="EVR6" s="43"/>
      <c r="EVS6" s="43"/>
      <c r="EVT6" s="43"/>
      <c r="EVU6" s="43"/>
      <c r="EVV6" s="43"/>
      <c r="EVW6" s="43"/>
      <c r="EVX6" s="43"/>
      <c r="EVY6" s="43"/>
      <c r="EVZ6" s="43"/>
      <c r="EWA6" s="43"/>
      <c r="EWB6" s="43"/>
      <c r="EWC6" s="43"/>
      <c r="EWD6" s="43"/>
      <c r="EWE6" s="43"/>
      <c r="EWF6" s="43"/>
      <c r="EWG6" s="43"/>
      <c r="EWH6" s="43"/>
      <c r="EWI6" s="43"/>
      <c r="EWJ6" s="43"/>
      <c r="EWK6" s="43"/>
      <c r="EWL6" s="43"/>
      <c r="EWM6" s="43"/>
      <c r="EWN6" s="43"/>
      <c r="EWO6" s="43"/>
      <c r="EWP6" s="43"/>
      <c r="EWQ6" s="43"/>
      <c r="EWR6" s="43"/>
      <c r="EWS6" s="43"/>
      <c r="EWT6" s="43"/>
      <c r="EWU6" s="43"/>
      <c r="EWV6" s="43"/>
      <c r="EWW6" s="43"/>
      <c r="EWX6" s="43"/>
      <c r="EWY6" s="43"/>
      <c r="EWZ6" s="43"/>
      <c r="EXA6" s="43"/>
      <c r="EXB6" s="43"/>
      <c r="EXC6" s="43"/>
      <c r="EXD6" s="43"/>
      <c r="EXE6" s="43"/>
      <c r="EXF6" s="43"/>
      <c r="EXG6" s="43"/>
      <c r="EXH6" s="43"/>
      <c r="EXI6" s="43"/>
      <c r="EXJ6" s="43"/>
      <c r="EXK6" s="43"/>
      <c r="EXL6" s="43"/>
      <c r="EXM6" s="43"/>
      <c r="EXN6" s="43"/>
      <c r="EXO6" s="43"/>
      <c r="EXP6" s="43"/>
      <c r="EXQ6" s="43"/>
      <c r="EXR6" s="43"/>
      <c r="EXS6" s="43"/>
      <c r="EXT6" s="43"/>
      <c r="EXU6" s="43"/>
      <c r="EXV6" s="43"/>
      <c r="EXW6" s="43"/>
      <c r="EXX6" s="43"/>
      <c r="EXY6" s="43"/>
      <c r="EXZ6" s="43"/>
      <c r="EYA6" s="43"/>
      <c r="EYB6" s="43"/>
      <c r="EYC6" s="43"/>
      <c r="EYD6" s="43"/>
      <c r="EYE6" s="43"/>
      <c r="EYF6" s="43"/>
      <c r="EYG6" s="43"/>
      <c r="EYH6" s="43"/>
      <c r="EYI6" s="43"/>
      <c r="EYJ6" s="43"/>
      <c r="EYK6" s="43"/>
      <c r="EYL6" s="43"/>
      <c r="EYM6" s="43"/>
      <c r="EYN6" s="43"/>
      <c r="EYO6" s="43"/>
      <c r="EYP6" s="43"/>
      <c r="EYQ6" s="43"/>
      <c r="EYR6" s="43"/>
      <c r="EYS6" s="43"/>
      <c r="EYT6" s="43"/>
      <c r="EYU6" s="43"/>
      <c r="EYV6" s="43"/>
      <c r="EYW6" s="43"/>
      <c r="EYX6" s="43"/>
      <c r="EYY6" s="43"/>
      <c r="EYZ6" s="43"/>
      <c r="EZA6" s="43"/>
      <c r="EZB6" s="43"/>
      <c r="EZC6" s="43"/>
      <c r="EZD6" s="43"/>
      <c r="EZE6" s="43"/>
      <c r="EZF6" s="43"/>
      <c r="EZG6" s="43"/>
      <c r="EZH6" s="43"/>
      <c r="EZI6" s="43"/>
      <c r="EZJ6" s="43"/>
      <c r="EZK6" s="43"/>
      <c r="EZL6" s="43"/>
      <c r="EZM6" s="43"/>
      <c r="EZN6" s="43"/>
      <c r="EZO6" s="43"/>
      <c r="EZP6" s="43"/>
      <c r="EZQ6" s="43"/>
      <c r="EZR6" s="43"/>
      <c r="EZS6" s="43"/>
      <c r="EZT6" s="43"/>
      <c r="EZU6" s="43"/>
      <c r="EZV6" s="43"/>
      <c r="EZW6" s="43"/>
      <c r="EZX6" s="43"/>
      <c r="EZY6" s="43"/>
      <c r="EZZ6" s="43"/>
      <c r="FAA6" s="43"/>
      <c r="FAB6" s="43"/>
      <c r="FAC6" s="43"/>
      <c r="FAD6" s="43"/>
      <c r="FAE6" s="43"/>
      <c r="FAF6" s="43"/>
      <c r="FAG6" s="43"/>
      <c r="FAH6" s="43"/>
      <c r="FAI6" s="43"/>
      <c r="FAJ6" s="43"/>
      <c r="FAK6" s="43"/>
      <c r="FAL6" s="43"/>
      <c r="FAM6" s="43"/>
      <c r="FAN6" s="43"/>
      <c r="FAO6" s="43"/>
      <c r="FAP6" s="43"/>
      <c r="FAQ6" s="43"/>
      <c r="FAR6" s="43"/>
      <c r="FAS6" s="43"/>
      <c r="FAT6" s="43"/>
      <c r="FAU6" s="43"/>
      <c r="FAV6" s="43"/>
      <c r="FAW6" s="43"/>
      <c r="FAX6" s="43"/>
      <c r="FAY6" s="43"/>
      <c r="FAZ6" s="43"/>
      <c r="FBA6" s="43"/>
      <c r="FBB6" s="43"/>
      <c r="FBC6" s="43"/>
      <c r="FBD6" s="43"/>
      <c r="FBE6" s="43"/>
      <c r="FBF6" s="43"/>
      <c r="FBG6" s="43"/>
      <c r="FBH6" s="43"/>
      <c r="FBI6" s="43"/>
      <c r="FBJ6" s="43"/>
      <c r="FBK6" s="43"/>
      <c r="FBL6" s="43"/>
      <c r="FBM6" s="43"/>
      <c r="FBN6" s="43"/>
      <c r="FBO6" s="43"/>
      <c r="FBP6" s="43"/>
      <c r="FBQ6" s="43"/>
      <c r="FBR6" s="43"/>
      <c r="FBS6" s="43"/>
      <c r="FBT6" s="43"/>
      <c r="FBU6" s="43"/>
      <c r="FBV6" s="43"/>
      <c r="FBW6" s="43"/>
      <c r="FBX6" s="43"/>
      <c r="FBY6" s="43"/>
      <c r="FBZ6" s="43"/>
      <c r="FCA6" s="43"/>
      <c r="FCB6" s="43"/>
      <c r="FCC6" s="43"/>
      <c r="FCD6" s="43"/>
      <c r="FCE6" s="43"/>
      <c r="FCF6" s="43"/>
      <c r="FCG6" s="43"/>
      <c r="FCH6" s="43"/>
      <c r="FCI6" s="43"/>
      <c r="FCJ6" s="43"/>
      <c r="FCK6" s="43"/>
      <c r="FCL6" s="43"/>
      <c r="FCM6" s="43"/>
      <c r="FCN6" s="43"/>
      <c r="FCO6" s="43"/>
      <c r="FCP6" s="43"/>
      <c r="FCQ6" s="43"/>
      <c r="FCR6" s="43"/>
      <c r="FCS6" s="43"/>
      <c r="FCT6" s="43"/>
      <c r="FCU6" s="43"/>
      <c r="FCV6" s="43"/>
      <c r="FCW6" s="43"/>
      <c r="FCX6" s="43"/>
      <c r="FCY6" s="43"/>
      <c r="FCZ6" s="43"/>
      <c r="FDA6" s="43"/>
      <c r="FDB6" s="43"/>
      <c r="FDC6" s="43"/>
      <c r="FDD6" s="43"/>
      <c r="FDE6" s="43"/>
      <c r="FDF6" s="43"/>
      <c r="FDG6" s="43"/>
      <c r="FDH6" s="43"/>
      <c r="FDI6" s="43"/>
      <c r="FDJ6" s="43"/>
      <c r="FDK6" s="43"/>
      <c r="FDL6" s="43"/>
      <c r="FDM6" s="43"/>
      <c r="FDN6" s="43"/>
      <c r="FDO6" s="43"/>
      <c r="FDP6" s="43"/>
      <c r="FDQ6" s="43"/>
      <c r="FDR6" s="43"/>
      <c r="FDS6" s="43"/>
      <c r="FDT6" s="43"/>
      <c r="FDU6" s="43"/>
      <c r="FDV6" s="43"/>
      <c r="FDW6" s="43"/>
      <c r="FDX6" s="43"/>
      <c r="FDY6" s="43"/>
      <c r="FDZ6" s="43"/>
      <c r="FEA6" s="43"/>
      <c r="FEB6" s="43"/>
      <c r="FEC6" s="43"/>
      <c r="FED6" s="43"/>
      <c r="FEE6" s="43"/>
      <c r="FEF6" s="43"/>
      <c r="FEG6" s="43"/>
      <c r="FEH6" s="43"/>
      <c r="FEI6" s="43"/>
      <c r="FEJ6" s="43"/>
      <c r="FEK6" s="43"/>
      <c r="FEL6" s="43"/>
      <c r="FEM6" s="43"/>
      <c r="FEN6" s="43"/>
      <c r="FEO6" s="43"/>
      <c r="FEP6" s="43"/>
      <c r="FEQ6" s="43"/>
      <c r="FER6" s="43"/>
      <c r="FES6" s="43"/>
      <c r="FET6" s="43"/>
      <c r="FEU6" s="43"/>
      <c r="FEV6" s="43"/>
      <c r="FEW6" s="43"/>
      <c r="FEX6" s="43"/>
      <c r="FEY6" s="43"/>
      <c r="FEZ6" s="43"/>
      <c r="FFA6" s="43"/>
      <c r="FFB6" s="43"/>
      <c r="FFC6" s="43"/>
      <c r="FFD6" s="43"/>
      <c r="FFE6" s="43"/>
      <c r="FFF6" s="43"/>
      <c r="FFG6" s="43"/>
      <c r="FFH6" s="43"/>
      <c r="FFI6" s="43"/>
      <c r="FFJ6" s="43"/>
      <c r="FFK6" s="43"/>
      <c r="FFL6" s="43"/>
      <c r="FFM6" s="43"/>
      <c r="FFN6" s="43"/>
      <c r="FFO6" s="43"/>
      <c r="FFP6" s="43"/>
      <c r="FFQ6" s="43"/>
      <c r="FFR6" s="43"/>
      <c r="FFS6" s="43"/>
      <c r="FFT6" s="43"/>
      <c r="FFU6" s="43"/>
      <c r="FFV6" s="43"/>
      <c r="FFW6" s="43"/>
      <c r="FFX6" s="43"/>
      <c r="FFY6" s="43"/>
      <c r="FFZ6" s="43"/>
      <c r="FGA6" s="43"/>
      <c r="FGB6" s="43"/>
      <c r="FGC6" s="43"/>
      <c r="FGD6" s="43"/>
      <c r="FGE6" s="43"/>
      <c r="FGF6" s="43"/>
      <c r="FGG6" s="43"/>
      <c r="FGH6" s="43"/>
      <c r="FGI6" s="43"/>
      <c r="FGJ6" s="43"/>
      <c r="FGK6" s="43"/>
      <c r="FGL6" s="43"/>
      <c r="FGM6" s="43"/>
      <c r="FGN6" s="43"/>
      <c r="FGO6" s="43"/>
      <c r="FGP6" s="43"/>
      <c r="FGQ6" s="43"/>
      <c r="FGR6" s="43"/>
      <c r="FGS6" s="43"/>
      <c r="FGT6" s="43"/>
      <c r="FGU6" s="43"/>
      <c r="FGV6" s="43"/>
      <c r="FGW6" s="43"/>
      <c r="FGX6" s="43"/>
      <c r="FGY6" s="43"/>
      <c r="FGZ6" s="43"/>
      <c r="FHA6" s="43"/>
      <c r="FHB6" s="43"/>
      <c r="FHC6" s="43"/>
      <c r="FHD6" s="43"/>
      <c r="FHE6" s="43"/>
      <c r="FHF6" s="43"/>
      <c r="FHG6" s="43"/>
      <c r="FHH6" s="43"/>
      <c r="FHI6" s="43"/>
      <c r="FHJ6" s="43"/>
      <c r="FHK6" s="43"/>
      <c r="FHL6" s="43"/>
      <c r="FHM6" s="43"/>
      <c r="FHN6" s="43"/>
      <c r="FHO6" s="43"/>
      <c r="FHP6" s="43"/>
      <c r="FHQ6" s="43"/>
      <c r="FHR6" s="43"/>
      <c r="FHS6" s="43"/>
      <c r="FHT6" s="43"/>
      <c r="FHU6" s="43"/>
      <c r="FHV6" s="43"/>
      <c r="FHW6" s="43"/>
      <c r="FHX6" s="43"/>
      <c r="FHY6" s="43"/>
      <c r="FHZ6" s="43"/>
      <c r="FIA6" s="43"/>
      <c r="FIB6" s="43"/>
      <c r="FIC6" s="43"/>
      <c r="FID6" s="43"/>
      <c r="FIE6" s="43"/>
      <c r="FIF6" s="43"/>
      <c r="FIG6" s="43"/>
      <c r="FIH6" s="43"/>
      <c r="FII6" s="43"/>
      <c r="FIJ6" s="43"/>
      <c r="FIK6" s="43"/>
      <c r="FIL6" s="43"/>
      <c r="FIM6" s="43"/>
      <c r="FIN6" s="43"/>
      <c r="FIO6" s="43"/>
      <c r="FIP6" s="43"/>
      <c r="FIQ6" s="43"/>
      <c r="FIR6" s="43"/>
      <c r="FIS6" s="43"/>
      <c r="FIT6" s="43"/>
      <c r="FIU6" s="43"/>
      <c r="FIV6" s="43"/>
      <c r="FIW6" s="43"/>
      <c r="FIX6" s="43"/>
      <c r="FIY6" s="43"/>
      <c r="FIZ6" s="43"/>
      <c r="FJA6" s="43"/>
      <c r="FJB6" s="43"/>
      <c r="FJC6" s="43"/>
      <c r="FJD6" s="43"/>
      <c r="FJE6" s="43"/>
      <c r="FJF6" s="43"/>
      <c r="FJG6" s="43"/>
      <c r="FJH6" s="43"/>
      <c r="FJI6" s="43"/>
      <c r="FJJ6" s="43"/>
      <c r="FJK6" s="43"/>
      <c r="FJL6" s="43"/>
      <c r="FJM6" s="43"/>
      <c r="FJN6" s="43"/>
      <c r="FJO6" s="43"/>
      <c r="FJP6" s="43"/>
      <c r="FJQ6" s="43"/>
      <c r="FJR6" s="43"/>
      <c r="FJS6" s="43"/>
      <c r="FJT6" s="43"/>
      <c r="FJU6" s="43"/>
      <c r="FJV6" s="43"/>
      <c r="FJW6" s="43"/>
      <c r="FJX6" s="43"/>
      <c r="FJY6" s="43"/>
      <c r="FJZ6" s="43"/>
      <c r="FKA6" s="43"/>
      <c r="FKB6" s="43"/>
      <c r="FKC6" s="43"/>
      <c r="FKD6" s="43"/>
      <c r="FKE6" s="43"/>
      <c r="FKF6" s="43"/>
      <c r="FKG6" s="43"/>
      <c r="FKH6" s="43"/>
      <c r="FKI6" s="43"/>
      <c r="FKJ6" s="43"/>
      <c r="FKK6" s="43"/>
      <c r="FKL6" s="43"/>
      <c r="FKM6" s="43"/>
      <c r="FKN6" s="43"/>
      <c r="FKO6" s="43"/>
      <c r="FKP6" s="43"/>
      <c r="FKQ6" s="43"/>
      <c r="FKR6" s="43"/>
      <c r="FKS6" s="43"/>
      <c r="FKT6" s="43"/>
      <c r="FKU6" s="43"/>
      <c r="FKV6" s="43"/>
      <c r="FKW6" s="43"/>
      <c r="FKX6" s="43"/>
      <c r="FKY6" s="43"/>
      <c r="FKZ6" s="43"/>
      <c r="FLA6" s="43"/>
      <c r="FLB6" s="43"/>
      <c r="FLC6" s="43"/>
      <c r="FLD6" s="43"/>
      <c r="FLE6" s="43"/>
      <c r="FLF6" s="43"/>
      <c r="FLG6" s="43"/>
      <c r="FLH6" s="43"/>
      <c r="FLI6" s="43"/>
      <c r="FLJ6" s="43"/>
      <c r="FLK6" s="43"/>
      <c r="FLL6" s="43"/>
      <c r="FLM6" s="43"/>
      <c r="FLN6" s="43"/>
      <c r="FLO6" s="43"/>
      <c r="FLP6" s="43"/>
      <c r="FLQ6" s="43"/>
      <c r="FLR6" s="43"/>
      <c r="FLS6" s="43"/>
      <c r="FLT6" s="43"/>
      <c r="FLU6" s="43"/>
      <c r="FLV6" s="43"/>
      <c r="FLW6" s="43"/>
      <c r="FLX6" s="43"/>
      <c r="FLY6" s="43"/>
      <c r="FLZ6" s="43"/>
      <c r="FMA6" s="43"/>
      <c r="FMB6" s="43"/>
      <c r="FMC6" s="43"/>
      <c r="FMD6" s="43"/>
      <c r="FME6" s="43"/>
      <c r="FMF6" s="43"/>
      <c r="FMG6" s="43"/>
      <c r="FMH6" s="43"/>
      <c r="FMI6" s="43"/>
      <c r="FMJ6" s="43"/>
      <c r="FMK6" s="43"/>
      <c r="FML6" s="43"/>
      <c r="FMM6" s="43"/>
      <c r="FMN6" s="43"/>
      <c r="FMO6" s="43"/>
      <c r="FMP6" s="43"/>
      <c r="FMQ6" s="43"/>
      <c r="FMR6" s="43"/>
      <c r="FMS6" s="43"/>
      <c r="FMT6" s="43"/>
      <c r="FMU6" s="43"/>
      <c r="FMV6" s="43"/>
      <c r="FMW6" s="43"/>
      <c r="FMX6" s="43"/>
      <c r="FMY6" s="43"/>
      <c r="FMZ6" s="43"/>
      <c r="FNA6" s="43"/>
      <c r="FNB6" s="43"/>
      <c r="FNC6" s="43"/>
      <c r="FND6" s="43"/>
      <c r="FNE6" s="43"/>
      <c r="FNF6" s="43"/>
      <c r="FNG6" s="43"/>
      <c r="FNH6" s="43"/>
      <c r="FNI6" s="43"/>
      <c r="FNJ6" s="43"/>
      <c r="FNK6" s="43"/>
      <c r="FNL6" s="43"/>
      <c r="FNM6" s="43"/>
      <c r="FNN6" s="43"/>
      <c r="FNO6" s="43"/>
      <c r="FNP6" s="43"/>
      <c r="FNQ6" s="43"/>
      <c r="FNR6" s="43"/>
      <c r="FNS6" s="43"/>
      <c r="FNT6" s="43"/>
      <c r="FNU6" s="43"/>
      <c r="FNV6" s="43"/>
      <c r="FNW6" s="43"/>
      <c r="FNX6" s="43"/>
      <c r="FNY6" s="43"/>
      <c r="FNZ6" s="43"/>
      <c r="FOA6" s="43"/>
      <c r="FOB6" s="43"/>
      <c r="FOC6" s="43"/>
      <c r="FOD6" s="43"/>
      <c r="FOE6" s="43"/>
      <c r="FOF6" s="43"/>
      <c r="FOG6" s="43"/>
      <c r="FOH6" s="43"/>
      <c r="FOI6" s="43"/>
      <c r="FOJ6" s="43"/>
      <c r="FOK6" s="43"/>
      <c r="FOL6" s="43"/>
      <c r="FOM6" s="43"/>
      <c r="FON6" s="43"/>
      <c r="FOO6" s="43"/>
      <c r="FOP6" s="43"/>
      <c r="FOQ6" s="43"/>
      <c r="FOR6" s="43"/>
      <c r="FOS6" s="43"/>
      <c r="FOT6" s="43"/>
      <c r="FOU6" s="43"/>
      <c r="FOV6" s="43"/>
      <c r="FOW6" s="43"/>
      <c r="FOX6" s="43"/>
      <c r="FOY6" s="43"/>
      <c r="FOZ6" s="43"/>
      <c r="FPA6" s="43"/>
      <c r="FPB6" s="43"/>
      <c r="FPC6" s="43"/>
      <c r="FPD6" s="43"/>
      <c r="FPE6" s="43"/>
      <c r="FPF6" s="43"/>
      <c r="FPG6" s="43"/>
      <c r="FPH6" s="43"/>
      <c r="FPI6" s="43"/>
      <c r="FPJ6" s="43"/>
      <c r="FPK6" s="43"/>
      <c r="FPL6" s="43"/>
      <c r="FPM6" s="43"/>
      <c r="FPN6" s="43"/>
      <c r="FPO6" s="43"/>
      <c r="FPP6" s="43"/>
      <c r="FPQ6" s="43"/>
      <c r="FPR6" s="43"/>
      <c r="FPS6" s="43"/>
      <c r="FPT6" s="43"/>
      <c r="FPU6" s="43"/>
      <c r="FPV6" s="43"/>
      <c r="FPW6" s="43"/>
      <c r="FPX6" s="43"/>
      <c r="FPY6" s="43"/>
      <c r="FPZ6" s="43"/>
      <c r="FQA6" s="43"/>
      <c r="FQB6" s="43"/>
      <c r="FQC6" s="43"/>
      <c r="FQD6" s="43"/>
      <c r="FQE6" s="43"/>
      <c r="FQF6" s="43"/>
      <c r="FQG6" s="43"/>
      <c r="FQH6" s="43"/>
      <c r="FQI6" s="43"/>
      <c r="FQJ6" s="43"/>
      <c r="FQK6" s="43"/>
      <c r="FQL6" s="43"/>
      <c r="FQM6" s="43"/>
      <c r="FQN6" s="43"/>
      <c r="FQO6" s="43"/>
      <c r="FQP6" s="43"/>
      <c r="FQQ6" s="43"/>
      <c r="FQR6" s="43"/>
      <c r="FQS6" s="43"/>
      <c r="FQT6" s="43"/>
      <c r="FQU6" s="43"/>
      <c r="FQV6" s="43"/>
      <c r="FQW6" s="43"/>
      <c r="FQX6" s="43"/>
      <c r="FQY6" s="43"/>
      <c r="FQZ6" s="43"/>
      <c r="FRA6" s="43"/>
      <c r="FRB6" s="43"/>
      <c r="FRC6" s="43"/>
      <c r="FRD6" s="43"/>
      <c r="FRE6" s="43"/>
      <c r="FRF6" s="43"/>
      <c r="FRG6" s="43"/>
      <c r="FRH6" s="43"/>
      <c r="FRI6" s="43"/>
      <c r="FRJ6" s="43"/>
      <c r="FRK6" s="43"/>
      <c r="FRL6" s="43"/>
      <c r="FRM6" s="43"/>
      <c r="FRN6" s="43"/>
      <c r="FRO6" s="43"/>
      <c r="FRP6" s="43"/>
      <c r="FRQ6" s="43"/>
      <c r="FRR6" s="43"/>
      <c r="FRS6" s="43"/>
      <c r="FRT6" s="43"/>
      <c r="FRU6" s="43"/>
      <c r="FRV6" s="43"/>
      <c r="FRW6" s="43"/>
      <c r="FRX6" s="43"/>
      <c r="FRY6" s="43"/>
      <c r="FRZ6" s="43"/>
      <c r="FSA6" s="43"/>
      <c r="FSB6" s="43"/>
      <c r="FSC6" s="43"/>
      <c r="FSD6" s="43"/>
      <c r="FSE6" s="43"/>
      <c r="FSF6" s="43"/>
      <c r="FSG6" s="43"/>
      <c r="FSH6" s="43"/>
      <c r="FSI6" s="43"/>
      <c r="FSJ6" s="43"/>
      <c r="FSK6" s="43"/>
      <c r="FSL6" s="43"/>
      <c r="FSM6" s="43"/>
      <c r="FSN6" s="43"/>
      <c r="FSO6" s="43"/>
      <c r="FSP6" s="43"/>
      <c r="FSQ6" s="43"/>
      <c r="FSR6" s="43"/>
      <c r="FSS6" s="43"/>
      <c r="FST6" s="43"/>
      <c r="FSU6" s="43"/>
      <c r="FSV6" s="43"/>
      <c r="FSW6" s="43"/>
      <c r="FSX6" s="43"/>
      <c r="FSY6" s="43"/>
      <c r="FSZ6" s="43"/>
      <c r="FTA6" s="43"/>
      <c r="FTB6" s="43"/>
      <c r="FTC6" s="43"/>
      <c r="FTD6" s="43"/>
      <c r="FTE6" s="43"/>
      <c r="FTF6" s="43"/>
      <c r="FTG6" s="43"/>
      <c r="FTH6" s="43"/>
      <c r="FTI6" s="43"/>
      <c r="FTJ6" s="43"/>
      <c r="FTK6" s="43"/>
      <c r="FTL6" s="43"/>
      <c r="FTM6" s="43"/>
      <c r="FTN6" s="43"/>
      <c r="FTO6" s="43"/>
      <c r="FTP6" s="43"/>
      <c r="FTQ6" s="43"/>
      <c r="FTR6" s="43"/>
      <c r="FTS6" s="43"/>
      <c r="FTT6" s="43"/>
      <c r="FTU6" s="43"/>
      <c r="FTV6" s="43"/>
      <c r="FTW6" s="43"/>
      <c r="FTX6" s="43"/>
      <c r="FTY6" s="43"/>
      <c r="FTZ6" s="43"/>
      <c r="FUA6" s="43"/>
      <c r="FUB6" s="43"/>
      <c r="FUC6" s="43"/>
      <c r="FUD6" s="43"/>
      <c r="FUE6" s="43"/>
      <c r="FUF6" s="43"/>
      <c r="FUG6" s="43"/>
      <c r="FUH6" s="43"/>
      <c r="FUI6" s="43"/>
      <c r="FUJ6" s="43"/>
      <c r="FUK6" s="43"/>
      <c r="FUL6" s="43"/>
      <c r="FUM6" s="43"/>
      <c r="FUN6" s="43"/>
      <c r="FUO6" s="43"/>
      <c r="FUP6" s="43"/>
      <c r="FUQ6" s="43"/>
      <c r="FUR6" s="43"/>
      <c r="FUS6" s="43"/>
      <c r="FUT6" s="43"/>
      <c r="FUU6" s="43"/>
      <c r="FUV6" s="43"/>
      <c r="FUW6" s="43"/>
      <c r="FUX6" s="43"/>
      <c r="FUY6" s="43"/>
      <c r="FUZ6" s="43"/>
      <c r="FVA6" s="43"/>
      <c r="FVB6" s="43"/>
      <c r="FVC6" s="43"/>
      <c r="FVD6" s="43"/>
      <c r="FVE6" s="43"/>
      <c r="FVF6" s="43"/>
      <c r="FVG6" s="43"/>
      <c r="FVH6" s="43"/>
      <c r="FVI6" s="43"/>
      <c r="FVJ6" s="43"/>
      <c r="FVK6" s="43"/>
      <c r="FVL6" s="43"/>
      <c r="FVM6" s="43"/>
      <c r="FVN6" s="43"/>
      <c r="FVO6" s="43"/>
      <c r="FVP6" s="43"/>
      <c r="FVQ6" s="43"/>
      <c r="FVR6" s="43"/>
      <c r="FVS6" s="43"/>
      <c r="FVT6" s="43"/>
      <c r="FVU6" s="43"/>
      <c r="FVV6" s="43"/>
      <c r="FVW6" s="43"/>
      <c r="FVX6" s="43"/>
      <c r="FVY6" s="43"/>
      <c r="FVZ6" s="43"/>
      <c r="FWA6" s="43"/>
      <c r="FWB6" s="43"/>
      <c r="FWC6" s="43"/>
      <c r="FWD6" s="43"/>
      <c r="FWE6" s="43"/>
      <c r="FWF6" s="43"/>
      <c r="FWG6" s="43"/>
      <c r="FWH6" s="43"/>
      <c r="FWI6" s="43"/>
      <c r="FWJ6" s="43"/>
      <c r="FWK6" s="43"/>
      <c r="FWL6" s="43"/>
      <c r="FWM6" s="43"/>
      <c r="FWN6" s="43"/>
      <c r="FWO6" s="43"/>
      <c r="FWP6" s="43"/>
      <c r="FWQ6" s="43"/>
      <c r="FWR6" s="43"/>
      <c r="FWS6" s="43"/>
      <c r="FWT6" s="43"/>
      <c r="FWU6" s="43"/>
      <c r="FWV6" s="43"/>
      <c r="FWW6" s="43"/>
      <c r="FWX6" s="43"/>
      <c r="FWY6" s="43"/>
      <c r="FWZ6" s="43"/>
      <c r="FXA6" s="43"/>
      <c r="FXB6" s="43"/>
      <c r="FXC6" s="43"/>
      <c r="FXD6" s="43"/>
      <c r="FXE6" s="43"/>
      <c r="FXF6" s="43"/>
      <c r="FXG6" s="43"/>
      <c r="FXH6" s="43"/>
      <c r="FXI6" s="43"/>
      <c r="FXJ6" s="43"/>
      <c r="FXK6" s="43"/>
      <c r="FXL6" s="43"/>
      <c r="FXM6" s="43"/>
      <c r="FXN6" s="43"/>
      <c r="FXO6" s="43"/>
      <c r="FXP6" s="43"/>
      <c r="FXQ6" s="43"/>
      <c r="FXR6" s="43"/>
      <c r="FXS6" s="43"/>
      <c r="FXT6" s="43"/>
      <c r="FXU6" s="43"/>
      <c r="FXV6" s="43"/>
      <c r="FXW6" s="43"/>
      <c r="FXX6" s="43"/>
      <c r="FXY6" s="43"/>
      <c r="FXZ6" s="43"/>
      <c r="FYA6" s="43"/>
      <c r="FYB6" s="43"/>
      <c r="FYC6" s="43"/>
      <c r="FYD6" s="43"/>
      <c r="FYE6" s="43"/>
      <c r="FYF6" s="43"/>
      <c r="FYG6" s="43"/>
      <c r="FYH6" s="43"/>
      <c r="FYI6" s="43"/>
      <c r="FYJ6" s="43"/>
      <c r="FYK6" s="43"/>
      <c r="FYL6" s="43"/>
      <c r="FYM6" s="43"/>
      <c r="FYN6" s="43"/>
      <c r="FYO6" s="43"/>
      <c r="FYP6" s="43"/>
      <c r="FYQ6" s="43"/>
      <c r="FYR6" s="43"/>
      <c r="FYS6" s="43"/>
      <c r="FYT6" s="43"/>
      <c r="FYU6" s="43"/>
      <c r="FYV6" s="43"/>
      <c r="FYW6" s="43"/>
      <c r="FYX6" s="43"/>
      <c r="FYY6" s="43"/>
      <c r="FYZ6" s="43"/>
      <c r="FZA6" s="43"/>
      <c r="FZB6" s="43"/>
      <c r="FZC6" s="43"/>
      <c r="FZD6" s="43"/>
      <c r="FZE6" s="43"/>
      <c r="FZF6" s="43"/>
      <c r="FZG6" s="43"/>
      <c r="FZH6" s="43"/>
      <c r="FZI6" s="43"/>
      <c r="FZJ6" s="43"/>
      <c r="FZK6" s="43"/>
      <c r="FZL6" s="43"/>
      <c r="FZM6" s="43"/>
      <c r="FZN6" s="43"/>
      <c r="FZO6" s="43"/>
      <c r="FZP6" s="43"/>
      <c r="FZQ6" s="43"/>
      <c r="FZR6" s="43"/>
      <c r="FZS6" s="43"/>
      <c r="FZT6" s="43"/>
      <c r="FZU6" s="43"/>
      <c r="FZV6" s="43"/>
      <c r="FZW6" s="43"/>
      <c r="FZX6" s="43"/>
      <c r="FZY6" s="43"/>
      <c r="FZZ6" s="43"/>
      <c r="GAA6" s="43"/>
      <c r="GAB6" s="43"/>
      <c r="GAC6" s="43"/>
      <c r="GAD6" s="43"/>
      <c r="GAE6" s="43"/>
      <c r="GAF6" s="43"/>
      <c r="GAG6" s="43"/>
      <c r="GAH6" s="43"/>
      <c r="GAI6" s="43"/>
      <c r="GAJ6" s="43"/>
      <c r="GAK6" s="43"/>
      <c r="GAL6" s="43"/>
      <c r="GAM6" s="43"/>
      <c r="GAN6" s="43"/>
      <c r="GAO6" s="43"/>
      <c r="GAP6" s="43"/>
      <c r="GAQ6" s="43"/>
      <c r="GAR6" s="43"/>
      <c r="GAS6" s="43"/>
      <c r="GAT6" s="43"/>
      <c r="GAU6" s="43"/>
      <c r="GAV6" s="43"/>
      <c r="GAW6" s="43"/>
      <c r="GAX6" s="43"/>
      <c r="GAY6" s="43"/>
      <c r="GAZ6" s="43"/>
      <c r="GBA6" s="43"/>
      <c r="GBB6" s="43"/>
      <c r="GBC6" s="43"/>
      <c r="GBD6" s="43"/>
      <c r="GBE6" s="43"/>
      <c r="GBF6" s="43"/>
      <c r="GBG6" s="43"/>
      <c r="GBH6" s="43"/>
      <c r="GBI6" s="43"/>
      <c r="GBJ6" s="43"/>
      <c r="GBK6" s="43"/>
      <c r="GBL6" s="43"/>
      <c r="GBM6" s="43"/>
      <c r="GBN6" s="43"/>
      <c r="GBO6" s="43"/>
      <c r="GBP6" s="43"/>
      <c r="GBQ6" s="43"/>
      <c r="GBR6" s="43"/>
      <c r="GBS6" s="43"/>
      <c r="GBT6" s="43"/>
      <c r="GBU6" s="43"/>
      <c r="GBV6" s="43"/>
      <c r="GBW6" s="43"/>
      <c r="GBX6" s="43"/>
      <c r="GBY6" s="43"/>
      <c r="GBZ6" s="43"/>
      <c r="GCA6" s="43"/>
      <c r="GCB6" s="43"/>
      <c r="GCC6" s="43"/>
      <c r="GCD6" s="43"/>
      <c r="GCE6" s="43"/>
      <c r="GCF6" s="43"/>
      <c r="GCG6" s="43"/>
      <c r="GCH6" s="43"/>
      <c r="GCI6" s="43"/>
      <c r="GCJ6" s="43"/>
      <c r="GCK6" s="43"/>
      <c r="GCL6" s="43"/>
      <c r="GCM6" s="43"/>
      <c r="GCN6" s="43"/>
      <c r="GCO6" s="43"/>
      <c r="GCP6" s="43"/>
      <c r="GCQ6" s="43"/>
      <c r="GCR6" s="43"/>
      <c r="GCS6" s="43"/>
      <c r="GCT6" s="43"/>
      <c r="GCU6" s="43"/>
      <c r="GCV6" s="43"/>
      <c r="GCW6" s="43"/>
      <c r="GCX6" s="43"/>
      <c r="GCY6" s="43"/>
      <c r="GCZ6" s="43"/>
      <c r="GDA6" s="43"/>
      <c r="GDB6" s="43"/>
      <c r="GDC6" s="43"/>
      <c r="GDD6" s="43"/>
      <c r="GDE6" s="43"/>
      <c r="GDF6" s="43"/>
      <c r="GDG6" s="43"/>
      <c r="GDH6" s="43"/>
      <c r="GDI6" s="43"/>
      <c r="GDJ6" s="43"/>
      <c r="GDK6" s="43"/>
      <c r="GDL6" s="43"/>
      <c r="GDM6" s="43"/>
      <c r="GDN6" s="43"/>
      <c r="GDO6" s="43"/>
      <c r="GDP6" s="43"/>
      <c r="GDQ6" s="43"/>
      <c r="GDR6" s="43"/>
      <c r="GDS6" s="43"/>
      <c r="GDT6" s="43"/>
      <c r="GDU6" s="43"/>
      <c r="GDV6" s="43"/>
      <c r="GDW6" s="43"/>
      <c r="GDX6" s="43"/>
      <c r="GDY6" s="43"/>
      <c r="GDZ6" s="43"/>
      <c r="GEA6" s="43"/>
      <c r="GEB6" s="43"/>
      <c r="GEC6" s="43"/>
      <c r="GED6" s="43"/>
      <c r="GEE6" s="43"/>
      <c r="GEF6" s="43"/>
      <c r="GEG6" s="43"/>
      <c r="GEH6" s="43"/>
      <c r="GEI6" s="43"/>
      <c r="GEJ6" s="43"/>
      <c r="GEK6" s="43"/>
      <c r="GEL6" s="43"/>
      <c r="GEM6" s="43"/>
      <c r="GEN6" s="43"/>
      <c r="GEO6" s="43"/>
      <c r="GEP6" s="43"/>
      <c r="GEQ6" s="43"/>
      <c r="GER6" s="43"/>
      <c r="GES6" s="43"/>
      <c r="GET6" s="43"/>
      <c r="GEU6" s="43"/>
      <c r="GEV6" s="43"/>
      <c r="GEW6" s="43"/>
      <c r="GEX6" s="43"/>
      <c r="GEY6" s="43"/>
      <c r="GEZ6" s="43"/>
      <c r="GFA6" s="43"/>
      <c r="GFB6" s="43"/>
      <c r="GFC6" s="43"/>
      <c r="GFD6" s="43"/>
      <c r="GFE6" s="43"/>
      <c r="GFF6" s="43"/>
      <c r="GFG6" s="43"/>
      <c r="GFH6" s="43"/>
      <c r="GFI6" s="43"/>
      <c r="GFJ6" s="43"/>
      <c r="GFK6" s="43"/>
      <c r="GFL6" s="43"/>
      <c r="GFM6" s="43"/>
      <c r="GFN6" s="43"/>
      <c r="GFO6" s="43"/>
      <c r="GFP6" s="43"/>
      <c r="GFQ6" s="43"/>
      <c r="GFR6" s="43"/>
      <c r="GFS6" s="43"/>
      <c r="GFT6" s="43"/>
      <c r="GFU6" s="43"/>
      <c r="GFV6" s="43"/>
      <c r="GFW6" s="43"/>
      <c r="GFX6" s="43"/>
      <c r="GFY6" s="43"/>
      <c r="GFZ6" s="43"/>
      <c r="GGA6" s="43"/>
      <c r="GGB6" s="43"/>
      <c r="GGC6" s="43"/>
      <c r="GGD6" s="43"/>
      <c r="GGE6" s="43"/>
      <c r="GGF6" s="43"/>
      <c r="GGG6" s="43"/>
      <c r="GGH6" s="43"/>
      <c r="GGI6" s="43"/>
      <c r="GGJ6" s="43"/>
      <c r="GGK6" s="43"/>
      <c r="GGL6" s="43"/>
      <c r="GGM6" s="43"/>
      <c r="GGN6" s="43"/>
      <c r="GGO6" s="43"/>
      <c r="GGP6" s="43"/>
      <c r="GGQ6" s="43"/>
      <c r="GGR6" s="43"/>
      <c r="GGS6" s="43"/>
      <c r="GGT6" s="43"/>
      <c r="GGU6" s="43"/>
      <c r="GGV6" s="43"/>
      <c r="GGW6" s="43"/>
      <c r="GGX6" s="43"/>
      <c r="GGY6" s="43"/>
      <c r="GGZ6" s="43"/>
      <c r="GHA6" s="43"/>
      <c r="GHB6" s="43"/>
      <c r="GHC6" s="43"/>
      <c r="GHD6" s="43"/>
      <c r="GHE6" s="43"/>
      <c r="GHF6" s="43"/>
      <c r="GHG6" s="43"/>
      <c r="GHH6" s="43"/>
      <c r="GHI6" s="43"/>
      <c r="GHJ6" s="43"/>
      <c r="GHK6" s="43"/>
      <c r="GHL6" s="43"/>
      <c r="GHM6" s="43"/>
      <c r="GHN6" s="43"/>
      <c r="GHO6" s="43"/>
      <c r="GHP6" s="43"/>
      <c r="GHQ6" s="43"/>
      <c r="GHR6" s="43"/>
      <c r="GHS6" s="43"/>
      <c r="GHT6" s="43"/>
      <c r="GHU6" s="43"/>
      <c r="GHV6" s="43"/>
      <c r="GHW6" s="43"/>
      <c r="GHX6" s="43"/>
      <c r="GHY6" s="43"/>
      <c r="GHZ6" s="43"/>
      <c r="GIA6" s="43"/>
      <c r="GIB6" s="43"/>
      <c r="GIC6" s="43"/>
      <c r="GID6" s="43"/>
      <c r="GIE6" s="43"/>
      <c r="GIF6" s="43"/>
      <c r="GIG6" s="43"/>
      <c r="GIH6" s="43"/>
      <c r="GII6" s="43"/>
      <c r="GIJ6" s="43"/>
      <c r="GIK6" s="43"/>
      <c r="GIL6" s="43"/>
      <c r="GIM6" s="43"/>
      <c r="GIN6" s="43"/>
      <c r="GIO6" s="43"/>
      <c r="GIP6" s="43"/>
      <c r="GIQ6" s="43"/>
      <c r="GIR6" s="43"/>
      <c r="GIS6" s="43"/>
      <c r="GIT6" s="43"/>
      <c r="GIU6" s="43"/>
      <c r="GIV6" s="43"/>
      <c r="GIW6" s="43"/>
      <c r="GIX6" s="43"/>
      <c r="GIY6" s="43"/>
      <c r="GIZ6" s="43"/>
      <c r="GJA6" s="43"/>
      <c r="GJB6" s="43"/>
      <c r="GJC6" s="43"/>
      <c r="GJD6" s="43"/>
      <c r="GJE6" s="43"/>
      <c r="GJF6" s="43"/>
      <c r="GJG6" s="43"/>
      <c r="GJH6" s="43"/>
      <c r="GJI6" s="43"/>
      <c r="GJJ6" s="43"/>
      <c r="GJK6" s="43"/>
      <c r="GJL6" s="43"/>
      <c r="GJM6" s="43"/>
      <c r="GJN6" s="43"/>
      <c r="GJO6" s="43"/>
      <c r="GJP6" s="43"/>
      <c r="GJQ6" s="43"/>
      <c r="GJR6" s="43"/>
      <c r="GJS6" s="43"/>
      <c r="GJT6" s="43"/>
      <c r="GJU6" s="43"/>
      <c r="GJV6" s="43"/>
      <c r="GJW6" s="43"/>
      <c r="GJX6" s="43"/>
      <c r="GJY6" s="43"/>
      <c r="GJZ6" s="43"/>
      <c r="GKA6" s="43"/>
      <c r="GKB6" s="43"/>
      <c r="GKC6" s="43"/>
      <c r="GKD6" s="43"/>
      <c r="GKE6" s="43"/>
      <c r="GKF6" s="43"/>
      <c r="GKG6" s="43"/>
      <c r="GKH6" s="43"/>
      <c r="GKI6" s="43"/>
      <c r="GKJ6" s="43"/>
      <c r="GKK6" s="43"/>
      <c r="GKL6" s="43"/>
      <c r="GKM6" s="43"/>
      <c r="GKN6" s="43"/>
      <c r="GKO6" s="43"/>
      <c r="GKP6" s="43"/>
      <c r="GKQ6" s="43"/>
      <c r="GKR6" s="43"/>
      <c r="GKS6" s="43"/>
      <c r="GKT6" s="43"/>
      <c r="GKU6" s="43"/>
      <c r="GKV6" s="43"/>
      <c r="GKW6" s="43"/>
      <c r="GKX6" s="43"/>
      <c r="GKY6" s="43"/>
      <c r="GKZ6" s="43"/>
      <c r="GLA6" s="43"/>
      <c r="GLB6" s="43"/>
      <c r="GLC6" s="43"/>
      <c r="GLD6" s="43"/>
      <c r="GLE6" s="43"/>
      <c r="GLF6" s="43"/>
      <c r="GLG6" s="43"/>
      <c r="GLH6" s="43"/>
      <c r="GLI6" s="43"/>
      <c r="GLJ6" s="43"/>
      <c r="GLK6" s="43"/>
      <c r="GLL6" s="43"/>
      <c r="GLM6" s="43"/>
      <c r="GLN6" s="43"/>
      <c r="GLO6" s="43"/>
      <c r="GLP6" s="43"/>
      <c r="GLQ6" s="43"/>
      <c r="GLR6" s="43"/>
      <c r="GLS6" s="43"/>
      <c r="GLT6" s="43"/>
      <c r="GLU6" s="43"/>
      <c r="GLV6" s="43"/>
      <c r="GLW6" s="43"/>
      <c r="GLX6" s="43"/>
      <c r="GLY6" s="43"/>
      <c r="GLZ6" s="43"/>
      <c r="GMA6" s="43"/>
      <c r="GMB6" s="43"/>
      <c r="GMC6" s="43"/>
      <c r="GMD6" s="43"/>
      <c r="GME6" s="43"/>
      <c r="GMF6" s="43"/>
      <c r="GMG6" s="43"/>
      <c r="GMH6" s="43"/>
      <c r="GMI6" s="43"/>
      <c r="GMJ6" s="43"/>
      <c r="GMK6" s="43"/>
      <c r="GML6" s="43"/>
      <c r="GMM6" s="43"/>
      <c r="GMN6" s="43"/>
      <c r="GMO6" s="43"/>
      <c r="GMP6" s="43"/>
      <c r="GMQ6" s="43"/>
      <c r="GMR6" s="43"/>
      <c r="GMS6" s="43"/>
      <c r="GMT6" s="43"/>
      <c r="GMU6" s="43"/>
      <c r="GMV6" s="43"/>
      <c r="GMW6" s="43"/>
      <c r="GMX6" s="43"/>
      <c r="GMY6" s="43"/>
      <c r="GMZ6" s="43"/>
      <c r="GNA6" s="43"/>
      <c r="GNB6" s="43"/>
      <c r="GNC6" s="43"/>
      <c r="GND6" s="43"/>
      <c r="GNE6" s="43"/>
      <c r="GNF6" s="43"/>
      <c r="GNG6" s="43"/>
      <c r="GNH6" s="43"/>
      <c r="GNI6" s="43"/>
      <c r="GNJ6" s="43"/>
      <c r="GNK6" s="43"/>
      <c r="GNL6" s="43"/>
      <c r="GNM6" s="43"/>
      <c r="GNN6" s="43"/>
      <c r="GNO6" s="43"/>
      <c r="GNP6" s="43"/>
      <c r="GNQ6" s="43"/>
      <c r="GNR6" s="43"/>
      <c r="GNS6" s="43"/>
      <c r="GNT6" s="43"/>
      <c r="GNU6" s="43"/>
      <c r="GNV6" s="43"/>
      <c r="GNW6" s="43"/>
      <c r="GNX6" s="43"/>
      <c r="GNY6" s="43"/>
      <c r="GNZ6" s="43"/>
      <c r="GOA6" s="43"/>
      <c r="GOB6" s="43"/>
      <c r="GOC6" s="43"/>
      <c r="GOD6" s="43"/>
      <c r="GOE6" s="43"/>
      <c r="GOF6" s="43"/>
      <c r="GOG6" s="43"/>
      <c r="GOH6" s="43"/>
      <c r="GOI6" s="43"/>
      <c r="GOJ6" s="43"/>
      <c r="GOK6" s="43"/>
      <c r="GOL6" s="43"/>
      <c r="GOM6" s="43"/>
      <c r="GON6" s="43"/>
      <c r="GOO6" s="43"/>
      <c r="GOP6" s="43"/>
      <c r="GOQ6" s="43"/>
      <c r="GOR6" s="43"/>
      <c r="GOS6" s="43"/>
      <c r="GOT6" s="43"/>
      <c r="GOU6" s="43"/>
      <c r="GOV6" s="43"/>
      <c r="GOW6" s="43"/>
      <c r="GOX6" s="43"/>
      <c r="GOY6" s="43"/>
      <c r="GOZ6" s="43"/>
      <c r="GPA6" s="43"/>
      <c r="GPB6" s="43"/>
      <c r="GPC6" s="43"/>
      <c r="GPD6" s="43"/>
      <c r="GPE6" s="43"/>
      <c r="GPF6" s="43"/>
      <c r="GPG6" s="43"/>
      <c r="GPH6" s="43"/>
      <c r="GPI6" s="43"/>
      <c r="GPJ6" s="43"/>
      <c r="GPK6" s="43"/>
      <c r="GPL6" s="43"/>
      <c r="GPM6" s="43"/>
      <c r="GPN6" s="43"/>
      <c r="GPO6" s="43"/>
      <c r="GPP6" s="43"/>
      <c r="GPQ6" s="43"/>
      <c r="GPR6" s="43"/>
      <c r="GPS6" s="43"/>
      <c r="GPT6" s="43"/>
      <c r="GPU6" s="43"/>
      <c r="GPV6" s="43"/>
      <c r="GPW6" s="43"/>
      <c r="GPX6" s="43"/>
      <c r="GPY6" s="43"/>
      <c r="GPZ6" s="43"/>
      <c r="GQA6" s="43"/>
      <c r="GQB6" s="43"/>
      <c r="GQC6" s="43"/>
      <c r="GQD6" s="43"/>
      <c r="GQE6" s="43"/>
      <c r="GQF6" s="43"/>
      <c r="GQG6" s="43"/>
      <c r="GQH6" s="43"/>
      <c r="GQI6" s="43"/>
      <c r="GQJ6" s="43"/>
      <c r="GQK6" s="43"/>
      <c r="GQL6" s="43"/>
      <c r="GQM6" s="43"/>
      <c r="GQN6" s="43"/>
      <c r="GQO6" s="43"/>
      <c r="GQP6" s="43"/>
      <c r="GQQ6" s="43"/>
      <c r="GQR6" s="43"/>
      <c r="GQS6" s="43"/>
      <c r="GQT6" s="43"/>
      <c r="GQU6" s="43"/>
      <c r="GQV6" s="43"/>
      <c r="GQW6" s="43"/>
      <c r="GQX6" s="43"/>
      <c r="GQY6" s="43"/>
      <c r="GQZ6" s="43"/>
      <c r="GRA6" s="43"/>
      <c r="GRB6" s="43"/>
      <c r="GRC6" s="43"/>
      <c r="GRD6" s="43"/>
      <c r="GRE6" s="43"/>
      <c r="GRF6" s="43"/>
      <c r="GRG6" s="43"/>
      <c r="GRH6" s="43"/>
      <c r="GRI6" s="43"/>
      <c r="GRJ6" s="43"/>
      <c r="GRK6" s="43"/>
      <c r="GRL6" s="43"/>
      <c r="GRM6" s="43"/>
      <c r="GRN6" s="43"/>
      <c r="GRO6" s="43"/>
      <c r="GRP6" s="43"/>
      <c r="GRQ6" s="43"/>
      <c r="GRR6" s="43"/>
      <c r="GRS6" s="43"/>
      <c r="GRT6" s="43"/>
      <c r="GRU6" s="43"/>
      <c r="GRV6" s="43"/>
      <c r="GRW6" s="43"/>
      <c r="GRX6" s="43"/>
      <c r="GRY6" s="43"/>
      <c r="GRZ6" s="43"/>
      <c r="GSA6" s="43"/>
      <c r="GSB6" s="43"/>
      <c r="GSC6" s="43"/>
      <c r="GSD6" s="43"/>
      <c r="GSE6" s="43"/>
      <c r="GSF6" s="43"/>
      <c r="GSG6" s="43"/>
      <c r="GSH6" s="43"/>
      <c r="GSI6" s="43"/>
      <c r="GSJ6" s="43"/>
      <c r="GSK6" s="43"/>
      <c r="GSL6" s="43"/>
      <c r="GSM6" s="43"/>
      <c r="GSN6" s="43"/>
      <c r="GSO6" s="43"/>
      <c r="GSP6" s="43"/>
      <c r="GSQ6" s="43"/>
      <c r="GSR6" s="43"/>
      <c r="GSS6" s="43"/>
      <c r="GST6" s="43"/>
      <c r="GSU6" s="43"/>
      <c r="GSV6" s="43"/>
      <c r="GSW6" s="43"/>
      <c r="GSX6" s="43"/>
      <c r="GSY6" s="43"/>
      <c r="GSZ6" s="43"/>
      <c r="GTA6" s="43"/>
      <c r="GTB6" s="43"/>
      <c r="GTC6" s="43"/>
      <c r="GTD6" s="43"/>
      <c r="GTE6" s="43"/>
      <c r="GTF6" s="43"/>
      <c r="GTG6" s="43"/>
      <c r="GTH6" s="43"/>
      <c r="GTI6" s="43"/>
      <c r="GTJ6" s="43"/>
      <c r="GTK6" s="43"/>
      <c r="GTL6" s="43"/>
      <c r="GTM6" s="43"/>
      <c r="GTN6" s="43"/>
      <c r="GTO6" s="43"/>
      <c r="GTP6" s="43"/>
      <c r="GTQ6" s="43"/>
      <c r="GTR6" s="43"/>
      <c r="GTS6" s="43"/>
      <c r="GTT6" s="43"/>
      <c r="GTU6" s="43"/>
      <c r="GTV6" s="43"/>
      <c r="GTW6" s="43"/>
      <c r="GTX6" s="43"/>
      <c r="GTY6" s="43"/>
      <c r="GTZ6" s="43"/>
      <c r="GUA6" s="43"/>
      <c r="GUB6" s="43"/>
      <c r="GUC6" s="43"/>
      <c r="GUD6" s="43"/>
      <c r="GUE6" s="43"/>
      <c r="GUF6" s="43"/>
      <c r="GUG6" s="43"/>
      <c r="GUH6" s="43"/>
      <c r="GUI6" s="43"/>
      <c r="GUJ6" s="43"/>
      <c r="GUK6" s="43"/>
      <c r="GUL6" s="43"/>
      <c r="GUM6" s="43"/>
      <c r="GUN6" s="43"/>
      <c r="GUO6" s="43"/>
      <c r="GUP6" s="43"/>
      <c r="GUQ6" s="43"/>
      <c r="GUR6" s="43"/>
      <c r="GUS6" s="43"/>
      <c r="GUT6" s="43"/>
      <c r="GUU6" s="43"/>
      <c r="GUV6" s="43"/>
      <c r="GUW6" s="43"/>
      <c r="GUX6" s="43"/>
      <c r="GUY6" s="43"/>
      <c r="GUZ6" s="43"/>
      <c r="GVA6" s="43"/>
      <c r="GVB6" s="43"/>
      <c r="GVC6" s="43"/>
      <c r="GVD6" s="43"/>
      <c r="GVE6" s="43"/>
      <c r="GVF6" s="43"/>
      <c r="GVG6" s="43"/>
      <c r="GVH6" s="43"/>
      <c r="GVI6" s="43"/>
      <c r="GVJ6" s="43"/>
      <c r="GVK6" s="43"/>
      <c r="GVL6" s="43"/>
      <c r="GVM6" s="43"/>
      <c r="GVN6" s="43"/>
      <c r="GVO6" s="43"/>
      <c r="GVP6" s="43"/>
      <c r="GVQ6" s="43"/>
      <c r="GVR6" s="43"/>
      <c r="GVS6" s="43"/>
      <c r="GVT6" s="43"/>
      <c r="GVU6" s="43"/>
      <c r="GVV6" s="43"/>
      <c r="GVW6" s="43"/>
      <c r="GVX6" s="43"/>
      <c r="GVY6" s="43"/>
      <c r="GVZ6" s="43"/>
      <c r="GWA6" s="43"/>
      <c r="GWB6" s="43"/>
      <c r="GWC6" s="43"/>
      <c r="GWD6" s="43"/>
      <c r="GWE6" s="43"/>
      <c r="GWF6" s="43"/>
      <c r="GWG6" s="43"/>
      <c r="GWH6" s="43"/>
      <c r="GWI6" s="43"/>
      <c r="GWJ6" s="43"/>
      <c r="GWK6" s="43"/>
      <c r="GWL6" s="43"/>
      <c r="GWM6" s="43"/>
      <c r="GWN6" s="43"/>
      <c r="GWO6" s="43"/>
      <c r="GWP6" s="43"/>
      <c r="GWQ6" s="43"/>
      <c r="GWR6" s="43"/>
      <c r="GWS6" s="43"/>
      <c r="GWT6" s="43"/>
      <c r="GWU6" s="43"/>
      <c r="GWV6" s="43"/>
      <c r="GWW6" s="43"/>
      <c r="GWX6" s="43"/>
      <c r="GWY6" s="43"/>
      <c r="GWZ6" s="43"/>
      <c r="GXA6" s="43"/>
      <c r="GXB6" s="43"/>
      <c r="GXC6" s="43"/>
      <c r="GXD6" s="43"/>
      <c r="GXE6" s="43"/>
      <c r="GXF6" s="43"/>
      <c r="GXG6" s="43"/>
      <c r="GXH6" s="43"/>
      <c r="GXI6" s="43"/>
      <c r="GXJ6" s="43"/>
      <c r="GXK6" s="43"/>
      <c r="GXL6" s="43"/>
      <c r="GXM6" s="43"/>
      <c r="GXN6" s="43"/>
      <c r="GXO6" s="43"/>
      <c r="GXP6" s="43"/>
      <c r="GXQ6" s="43"/>
      <c r="GXR6" s="43"/>
      <c r="GXS6" s="43"/>
      <c r="GXT6" s="43"/>
      <c r="GXU6" s="43"/>
      <c r="GXV6" s="43"/>
      <c r="GXW6" s="43"/>
      <c r="GXX6" s="43"/>
      <c r="GXY6" s="43"/>
      <c r="GXZ6" s="43"/>
      <c r="GYA6" s="43"/>
      <c r="GYB6" s="43"/>
      <c r="GYC6" s="43"/>
      <c r="GYD6" s="43"/>
      <c r="GYE6" s="43"/>
      <c r="GYF6" s="43"/>
      <c r="GYG6" s="43"/>
      <c r="GYH6" s="43"/>
      <c r="GYI6" s="43"/>
      <c r="GYJ6" s="43"/>
      <c r="GYK6" s="43"/>
      <c r="GYL6" s="43"/>
      <c r="GYM6" s="43"/>
      <c r="GYN6" s="43"/>
      <c r="GYO6" s="43"/>
      <c r="GYP6" s="43"/>
      <c r="GYQ6" s="43"/>
      <c r="GYR6" s="43"/>
      <c r="GYS6" s="43"/>
      <c r="GYT6" s="43"/>
      <c r="GYU6" s="43"/>
      <c r="GYV6" s="43"/>
      <c r="GYW6" s="43"/>
      <c r="GYX6" s="43"/>
      <c r="GYY6" s="43"/>
      <c r="GYZ6" s="43"/>
      <c r="GZA6" s="43"/>
      <c r="GZB6" s="43"/>
      <c r="GZC6" s="43"/>
      <c r="GZD6" s="43"/>
      <c r="GZE6" s="43"/>
      <c r="GZF6" s="43"/>
      <c r="GZG6" s="43"/>
      <c r="GZH6" s="43"/>
      <c r="GZI6" s="43"/>
      <c r="GZJ6" s="43"/>
      <c r="GZK6" s="43"/>
      <c r="GZL6" s="43"/>
      <c r="GZM6" s="43"/>
      <c r="GZN6" s="43"/>
      <c r="GZO6" s="43"/>
      <c r="GZP6" s="43"/>
      <c r="GZQ6" s="43"/>
      <c r="GZR6" s="43"/>
      <c r="GZS6" s="43"/>
      <c r="GZT6" s="43"/>
      <c r="GZU6" s="43"/>
      <c r="GZV6" s="43"/>
      <c r="GZW6" s="43"/>
      <c r="GZX6" s="43"/>
      <c r="GZY6" s="43"/>
      <c r="GZZ6" s="43"/>
      <c r="HAA6" s="43"/>
      <c r="HAB6" s="43"/>
      <c r="HAC6" s="43"/>
      <c r="HAD6" s="43"/>
      <c r="HAE6" s="43"/>
      <c r="HAF6" s="43"/>
      <c r="HAG6" s="43"/>
      <c r="HAH6" s="43"/>
      <c r="HAI6" s="43"/>
      <c r="HAJ6" s="43"/>
      <c r="HAK6" s="43"/>
      <c r="HAL6" s="43"/>
      <c r="HAM6" s="43"/>
      <c r="HAN6" s="43"/>
      <c r="HAO6" s="43"/>
      <c r="HAP6" s="43"/>
      <c r="HAQ6" s="43"/>
      <c r="HAR6" s="43"/>
      <c r="HAS6" s="43"/>
      <c r="HAT6" s="43"/>
      <c r="HAU6" s="43"/>
      <c r="HAV6" s="43"/>
      <c r="HAW6" s="43"/>
      <c r="HAX6" s="43"/>
      <c r="HAY6" s="43"/>
      <c r="HAZ6" s="43"/>
      <c r="HBA6" s="43"/>
      <c r="HBB6" s="43"/>
      <c r="HBC6" s="43"/>
      <c r="HBD6" s="43"/>
      <c r="HBE6" s="43"/>
      <c r="HBF6" s="43"/>
      <c r="HBG6" s="43"/>
      <c r="HBH6" s="43"/>
      <c r="HBI6" s="43"/>
      <c r="HBJ6" s="43"/>
      <c r="HBK6" s="43"/>
      <c r="HBL6" s="43"/>
      <c r="HBM6" s="43"/>
      <c r="HBN6" s="43"/>
      <c r="HBO6" s="43"/>
      <c r="HBP6" s="43"/>
      <c r="HBQ6" s="43"/>
      <c r="HBR6" s="43"/>
      <c r="HBS6" s="43"/>
      <c r="HBT6" s="43"/>
      <c r="HBU6" s="43"/>
      <c r="HBV6" s="43"/>
      <c r="HBW6" s="43"/>
      <c r="HBX6" s="43"/>
      <c r="HBY6" s="43"/>
      <c r="HBZ6" s="43"/>
      <c r="HCA6" s="43"/>
      <c r="HCB6" s="43"/>
      <c r="HCC6" s="43"/>
      <c r="HCD6" s="43"/>
      <c r="HCE6" s="43"/>
      <c r="HCF6" s="43"/>
      <c r="HCG6" s="43"/>
      <c r="HCH6" s="43"/>
      <c r="HCI6" s="43"/>
      <c r="HCJ6" s="43"/>
      <c r="HCK6" s="43"/>
      <c r="HCL6" s="43"/>
      <c r="HCM6" s="43"/>
      <c r="HCN6" s="43"/>
      <c r="HCO6" s="43"/>
      <c r="HCP6" s="43"/>
      <c r="HCQ6" s="43"/>
      <c r="HCR6" s="43"/>
      <c r="HCS6" s="43"/>
      <c r="HCT6" s="43"/>
      <c r="HCU6" s="43"/>
      <c r="HCV6" s="43"/>
      <c r="HCW6" s="43"/>
      <c r="HCX6" s="43"/>
      <c r="HCY6" s="43"/>
      <c r="HCZ6" s="43"/>
      <c r="HDA6" s="43"/>
      <c r="HDB6" s="43"/>
      <c r="HDC6" s="43"/>
      <c r="HDD6" s="43"/>
      <c r="HDE6" s="43"/>
      <c r="HDF6" s="43"/>
      <c r="HDG6" s="43"/>
      <c r="HDH6" s="43"/>
      <c r="HDI6" s="43"/>
      <c r="HDJ6" s="43"/>
      <c r="HDK6" s="43"/>
      <c r="HDL6" s="43"/>
      <c r="HDM6" s="43"/>
      <c r="HDN6" s="43"/>
      <c r="HDO6" s="43"/>
      <c r="HDP6" s="43"/>
      <c r="HDQ6" s="43"/>
      <c r="HDR6" s="43"/>
      <c r="HDS6" s="43"/>
      <c r="HDT6" s="43"/>
      <c r="HDU6" s="43"/>
      <c r="HDV6" s="43"/>
      <c r="HDW6" s="43"/>
      <c r="HDX6" s="43"/>
      <c r="HDY6" s="43"/>
      <c r="HDZ6" s="43"/>
      <c r="HEA6" s="43"/>
      <c r="HEB6" s="43"/>
      <c r="HEC6" s="43"/>
      <c r="HED6" s="43"/>
      <c r="HEE6" s="43"/>
      <c r="HEF6" s="43"/>
      <c r="HEG6" s="43"/>
      <c r="HEH6" s="43"/>
      <c r="HEI6" s="43"/>
      <c r="HEJ6" s="43"/>
      <c r="HEK6" s="43"/>
      <c r="HEL6" s="43"/>
      <c r="HEM6" s="43"/>
      <c r="HEN6" s="43"/>
      <c r="HEO6" s="43"/>
      <c r="HEP6" s="43"/>
      <c r="HEQ6" s="43"/>
      <c r="HER6" s="43"/>
      <c r="HES6" s="43"/>
      <c r="HET6" s="43"/>
      <c r="HEU6" s="43"/>
      <c r="HEV6" s="43"/>
      <c r="HEW6" s="43"/>
      <c r="HEX6" s="43"/>
      <c r="HEY6" s="43"/>
      <c r="HEZ6" s="43"/>
      <c r="HFA6" s="43"/>
      <c r="HFB6" s="43"/>
      <c r="HFC6" s="43"/>
      <c r="HFD6" s="43"/>
      <c r="HFE6" s="43"/>
      <c r="HFF6" s="43"/>
      <c r="HFG6" s="43"/>
      <c r="HFH6" s="43"/>
      <c r="HFI6" s="43"/>
      <c r="HFJ6" s="43"/>
      <c r="HFK6" s="43"/>
      <c r="HFL6" s="43"/>
      <c r="HFM6" s="43"/>
      <c r="HFN6" s="43"/>
      <c r="HFO6" s="43"/>
      <c r="HFP6" s="43"/>
      <c r="HFQ6" s="43"/>
      <c r="HFR6" s="43"/>
      <c r="HFS6" s="43"/>
      <c r="HFT6" s="43"/>
      <c r="HFU6" s="43"/>
      <c r="HFV6" s="43"/>
      <c r="HFW6" s="43"/>
      <c r="HFX6" s="43"/>
      <c r="HFY6" s="43"/>
      <c r="HFZ6" s="43"/>
      <c r="HGA6" s="43"/>
      <c r="HGB6" s="43"/>
      <c r="HGC6" s="43"/>
      <c r="HGD6" s="43"/>
      <c r="HGE6" s="43"/>
      <c r="HGF6" s="43"/>
      <c r="HGG6" s="43"/>
      <c r="HGH6" s="43"/>
      <c r="HGI6" s="43"/>
      <c r="HGJ6" s="43"/>
      <c r="HGK6" s="43"/>
      <c r="HGL6" s="43"/>
      <c r="HGM6" s="43"/>
      <c r="HGN6" s="43"/>
      <c r="HGO6" s="43"/>
      <c r="HGP6" s="43"/>
      <c r="HGQ6" s="43"/>
      <c r="HGR6" s="43"/>
      <c r="HGS6" s="43"/>
      <c r="HGT6" s="43"/>
      <c r="HGU6" s="43"/>
      <c r="HGV6" s="43"/>
      <c r="HGW6" s="43"/>
      <c r="HGX6" s="43"/>
      <c r="HGY6" s="43"/>
      <c r="HGZ6" s="43"/>
      <c r="HHA6" s="43"/>
      <c r="HHB6" s="43"/>
      <c r="HHC6" s="43"/>
      <c r="HHD6" s="43"/>
      <c r="HHE6" s="43"/>
      <c r="HHF6" s="43"/>
      <c r="HHG6" s="43"/>
      <c r="HHH6" s="43"/>
      <c r="HHI6" s="43"/>
      <c r="HHJ6" s="43"/>
      <c r="HHK6" s="43"/>
      <c r="HHL6" s="43"/>
      <c r="HHM6" s="43"/>
      <c r="HHN6" s="43"/>
      <c r="HHO6" s="43"/>
      <c r="HHP6" s="43"/>
      <c r="HHQ6" s="43"/>
      <c r="HHR6" s="43"/>
      <c r="HHS6" s="43"/>
      <c r="HHT6" s="43"/>
      <c r="HHU6" s="43"/>
      <c r="HHV6" s="43"/>
      <c r="HHW6" s="43"/>
      <c r="HHX6" s="43"/>
      <c r="HHY6" s="43"/>
      <c r="HHZ6" s="43"/>
      <c r="HIA6" s="43"/>
      <c r="HIB6" s="43"/>
      <c r="HIC6" s="43"/>
      <c r="HID6" s="43"/>
      <c r="HIE6" s="43"/>
      <c r="HIF6" s="43"/>
      <c r="HIG6" s="43"/>
      <c r="HIH6" s="43"/>
      <c r="HII6" s="43"/>
      <c r="HIJ6" s="43"/>
      <c r="HIK6" s="43"/>
      <c r="HIL6" s="43"/>
      <c r="HIM6" s="43"/>
      <c r="HIN6" s="43"/>
      <c r="HIO6" s="43"/>
      <c r="HIP6" s="43"/>
      <c r="HIQ6" s="43"/>
      <c r="HIR6" s="43"/>
      <c r="HIS6" s="43"/>
      <c r="HIT6" s="43"/>
      <c r="HIU6" s="43"/>
      <c r="HIV6" s="43"/>
      <c r="HIW6" s="43"/>
      <c r="HIX6" s="43"/>
      <c r="HIY6" s="43"/>
      <c r="HIZ6" s="43"/>
      <c r="HJA6" s="43"/>
      <c r="HJB6" s="43"/>
      <c r="HJC6" s="43"/>
      <c r="HJD6" s="43"/>
      <c r="HJE6" s="43"/>
      <c r="HJF6" s="43"/>
      <c r="HJG6" s="43"/>
      <c r="HJH6" s="43"/>
      <c r="HJI6" s="43"/>
      <c r="HJJ6" s="43"/>
      <c r="HJK6" s="43"/>
      <c r="HJL6" s="43"/>
      <c r="HJM6" s="43"/>
      <c r="HJN6" s="43"/>
      <c r="HJO6" s="43"/>
      <c r="HJP6" s="43"/>
      <c r="HJQ6" s="43"/>
      <c r="HJR6" s="43"/>
      <c r="HJS6" s="43"/>
      <c r="HJT6" s="43"/>
      <c r="HJU6" s="43"/>
      <c r="HJV6" s="43"/>
      <c r="HJW6" s="43"/>
      <c r="HJX6" s="43"/>
      <c r="HJY6" s="43"/>
      <c r="HJZ6" s="43"/>
      <c r="HKA6" s="43"/>
      <c r="HKB6" s="43"/>
      <c r="HKC6" s="43"/>
      <c r="HKD6" s="43"/>
      <c r="HKE6" s="43"/>
      <c r="HKF6" s="43"/>
      <c r="HKG6" s="43"/>
      <c r="HKH6" s="43"/>
      <c r="HKI6" s="43"/>
      <c r="HKJ6" s="43"/>
      <c r="HKK6" s="43"/>
      <c r="HKL6" s="43"/>
      <c r="HKM6" s="43"/>
      <c r="HKN6" s="43"/>
      <c r="HKO6" s="43"/>
      <c r="HKP6" s="43"/>
      <c r="HKQ6" s="43"/>
      <c r="HKR6" s="43"/>
      <c r="HKS6" s="43"/>
      <c r="HKT6" s="43"/>
      <c r="HKU6" s="43"/>
      <c r="HKV6" s="43"/>
      <c r="HKW6" s="43"/>
      <c r="HKX6" s="43"/>
      <c r="HKY6" s="43"/>
      <c r="HKZ6" s="43"/>
      <c r="HLA6" s="43"/>
      <c r="HLB6" s="43"/>
      <c r="HLC6" s="43"/>
      <c r="HLD6" s="43"/>
      <c r="HLE6" s="43"/>
      <c r="HLF6" s="43"/>
      <c r="HLG6" s="43"/>
      <c r="HLH6" s="43"/>
      <c r="HLI6" s="43"/>
      <c r="HLJ6" s="43"/>
      <c r="HLK6" s="43"/>
      <c r="HLL6" s="43"/>
      <c r="HLM6" s="43"/>
      <c r="HLN6" s="43"/>
      <c r="HLO6" s="43"/>
      <c r="HLP6" s="43"/>
      <c r="HLQ6" s="43"/>
      <c r="HLR6" s="43"/>
      <c r="HLS6" s="43"/>
      <c r="HLT6" s="43"/>
      <c r="HLU6" s="43"/>
      <c r="HLV6" s="43"/>
      <c r="HLW6" s="43"/>
      <c r="HLX6" s="43"/>
      <c r="HLY6" s="43"/>
      <c r="HLZ6" s="43"/>
      <c r="HMA6" s="43"/>
      <c r="HMB6" s="43"/>
      <c r="HMC6" s="43"/>
      <c r="HMD6" s="43"/>
      <c r="HME6" s="43"/>
      <c r="HMF6" s="43"/>
      <c r="HMG6" s="43"/>
      <c r="HMH6" s="43"/>
      <c r="HMI6" s="43"/>
      <c r="HMJ6" s="43"/>
      <c r="HMK6" s="43"/>
      <c r="HML6" s="43"/>
      <c r="HMM6" s="43"/>
      <c r="HMN6" s="43"/>
      <c r="HMO6" s="43"/>
      <c r="HMP6" s="43"/>
      <c r="HMQ6" s="43"/>
      <c r="HMR6" s="43"/>
      <c r="HMS6" s="43"/>
      <c r="HMT6" s="43"/>
      <c r="HMU6" s="43"/>
      <c r="HMV6" s="43"/>
      <c r="HMW6" s="43"/>
      <c r="HMX6" s="43"/>
      <c r="HMY6" s="43"/>
      <c r="HMZ6" s="43"/>
      <c r="HNA6" s="43"/>
      <c r="HNB6" s="43"/>
      <c r="HNC6" s="43"/>
      <c r="HND6" s="43"/>
      <c r="HNE6" s="43"/>
      <c r="HNF6" s="43"/>
      <c r="HNG6" s="43"/>
      <c r="HNH6" s="43"/>
      <c r="HNI6" s="43"/>
      <c r="HNJ6" s="43"/>
      <c r="HNK6" s="43"/>
      <c r="HNL6" s="43"/>
      <c r="HNM6" s="43"/>
      <c r="HNN6" s="43"/>
      <c r="HNO6" s="43"/>
      <c r="HNP6" s="43"/>
      <c r="HNQ6" s="43"/>
      <c r="HNR6" s="43"/>
      <c r="HNS6" s="43"/>
      <c r="HNT6" s="43"/>
      <c r="HNU6" s="43"/>
      <c r="HNV6" s="43"/>
      <c r="HNW6" s="43"/>
      <c r="HNX6" s="43"/>
      <c r="HNY6" s="43"/>
      <c r="HNZ6" s="43"/>
      <c r="HOA6" s="43"/>
      <c r="HOB6" s="43"/>
      <c r="HOC6" s="43"/>
      <c r="HOD6" s="43"/>
      <c r="HOE6" s="43"/>
      <c r="HOF6" s="43"/>
      <c r="HOG6" s="43"/>
      <c r="HOH6" s="43"/>
      <c r="HOI6" s="43"/>
      <c r="HOJ6" s="43"/>
      <c r="HOK6" s="43"/>
      <c r="HOL6" s="43"/>
      <c r="HOM6" s="43"/>
      <c r="HON6" s="43"/>
      <c r="HOO6" s="43"/>
      <c r="HOP6" s="43"/>
      <c r="HOQ6" s="43"/>
      <c r="HOR6" s="43"/>
      <c r="HOS6" s="43"/>
      <c r="HOT6" s="43"/>
      <c r="HOU6" s="43"/>
      <c r="HOV6" s="43"/>
      <c r="HOW6" s="43"/>
      <c r="HOX6" s="43"/>
      <c r="HOY6" s="43"/>
      <c r="HOZ6" s="43"/>
      <c r="HPA6" s="43"/>
      <c r="HPB6" s="43"/>
      <c r="HPC6" s="43"/>
      <c r="HPD6" s="43"/>
      <c r="HPE6" s="43"/>
      <c r="HPF6" s="43"/>
      <c r="HPG6" s="43"/>
      <c r="HPH6" s="43"/>
      <c r="HPI6" s="43"/>
      <c r="HPJ6" s="43"/>
      <c r="HPK6" s="43"/>
      <c r="HPL6" s="43"/>
      <c r="HPM6" s="43"/>
      <c r="HPN6" s="43"/>
      <c r="HPO6" s="43"/>
      <c r="HPP6" s="43"/>
      <c r="HPQ6" s="43"/>
      <c r="HPR6" s="43"/>
      <c r="HPS6" s="43"/>
      <c r="HPT6" s="43"/>
      <c r="HPU6" s="43"/>
      <c r="HPV6" s="43"/>
      <c r="HPW6" s="43"/>
      <c r="HPX6" s="43"/>
      <c r="HPY6" s="43"/>
      <c r="HPZ6" s="43"/>
      <c r="HQA6" s="43"/>
      <c r="HQB6" s="43"/>
      <c r="HQC6" s="43"/>
      <c r="HQD6" s="43"/>
      <c r="HQE6" s="43"/>
      <c r="HQF6" s="43"/>
      <c r="HQG6" s="43"/>
      <c r="HQH6" s="43"/>
      <c r="HQI6" s="43"/>
      <c r="HQJ6" s="43"/>
      <c r="HQK6" s="43"/>
      <c r="HQL6" s="43"/>
      <c r="HQM6" s="43"/>
      <c r="HQN6" s="43"/>
      <c r="HQO6" s="43"/>
      <c r="HQP6" s="43"/>
      <c r="HQQ6" s="43"/>
      <c r="HQR6" s="43"/>
      <c r="HQS6" s="43"/>
      <c r="HQT6" s="43"/>
      <c r="HQU6" s="43"/>
      <c r="HQV6" s="43"/>
      <c r="HQW6" s="43"/>
      <c r="HQX6" s="43"/>
      <c r="HQY6" s="43"/>
      <c r="HQZ6" s="43"/>
      <c r="HRA6" s="43"/>
      <c r="HRB6" s="43"/>
      <c r="HRC6" s="43"/>
      <c r="HRD6" s="43"/>
      <c r="HRE6" s="43"/>
      <c r="HRF6" s="43"/>
      <c r="HRG6" s="43"/>
      <c r="HRH6" s="43"/>
      <c r="HRI6" s="43"/>
      <c r="HRJ6" s="43"/>
      <c r="HRK6" s="43"/>
      <c r="HRL6" s="43"/>
      <c r="HRM6" s="43"/>
      <c r="HRN6" s="43"/>
      <c r="HRO6" s="43"/>
      <c r="HRP6" s="43"/>
      <c r="HRQ6" s="43"/>
      <c r="HRR6" s="43"/>
      <c r="HRS6" s="43"/>
      <c r="HRT6" s="43"/>
      <c r="HRU6" s="43"/>
      <c r="HRV6" s="43"/>
      <c r="HRW6" s="43"/>
      <c r="HRX6" s="43"/>
      <c r="HRY6" s="43"/>
      <c r="HRZ6" s="43"/>
      <c r="HSA6" s="43"/>
      <c r="HSB6" s="43"/>
      <c r="HSC6" s="43"/>
      <c r="HSD6" s="43"/>
      <c r="HSE6" s="43"/>
      <c r="HSF6" s="43"/>
      <c r="HSG6" s="43"/>
      <c r="HSH6" s="43"/>
      <c r="HSI6" s="43"/>
      <c r="HSJ6" s="43"/>
      <c r="HSK6" s="43"/>
      <c r="HSL6" s="43"/>
      <c r="HSM6" s="43"/>
      <c r="HSN6" s="43"/>
      <c r="HSO6" s="43"/>
      <c r="HSP6" s="43"/>
      <c r="HSQ6" s="43"/>
      <c r="HSR6" s="43"/>
      <c r="HSS6" s="43"/>
      <c r="HST6" s="43"/>
      <c r="HSU6" s="43"/>
      <c r="HSV6" s="43"/>
      <c r="HSW6" s="43"/>
      <c r="HSX6" s="43"/>
      <c r="HSY6" s="43"/>
      <c r="HSZ6" s="43"/>
      <c r="HTA6" s="43"/>
      <c r="HTB6" s="43"/>
      <c r="HTC6" s="43"/>
      <c r="HTD6" s="43"/>
      <c r="HTE6" s="43"/>
      <c r="HTF6" s="43"/>
      <c r="HTG6" s="43"/>
      <c r="HTH6" s="43"/>
      <c r="HTI6" s="43"/>
      <c r="HTJ6" s="43"/>
      <c r="HTK6" s="43"/>
      <c r="HTL6" s="43"/>
      <c r="HTM6" s="43"/>
      <c r="HTN6" s="43"/>
      <c r="HTO6" s="43"/>
      <c r="HTP6" s="43"/>
      <c r="HTQ6" s="43"/>
      <c r="HTR6" s="43"/>
      <c r="HTS6" s="43"/>
      <c r="HTT6" s="43"/>
      <c r="HTU6" s="43"/>
      <c r="HTV6" s="43"/>
      <c r="HTW6" s="43"/>
      <c r="HTX6" s="43"/>
      <c r="HTY6" s="43"/>
      <c r="HTZ6" s="43"/>
      <c r="HUA6" s="43"/>
      <c r="HUB6" s="43"/>
      <c r="HUC6" s="43"/>
      <c r="HUD6" s="43"/>
      <c r="HUE6" s="43"/>
      <c r="HUF6" s="43"/>
      <c r="HUG6" s="43"/>
      <c r="HUH6" s="43"/>
      <c r="HUI6" s="43"/>
      <c r="HUJ6" s="43"/>
      <c r="HUK6" s="43"/>
      <c r="HUL6" s="43"/>
      <c r="HUM6" s="43"/>
      <c r="HUN6" s="43"/>
      <c r="HUO6" s="43"/>
      <c r="HUP6" s="43"/>
      <c r="HUQ6" s="43"/>
      <c r="HUR6" s="43"/>
      <c r="HUS6" s="43"/>
      <c r="HUT6" s="43"/>
      <c r="HUU6" s="43"/>
      <c r="HUV6" s="43"/>
      <c r="HUW6" s="43"/>
      <c r="HUX6" s="43"/>
      <c r="HUY6" s="43"/>
      <c r="HUZ6" s="43"/>
      <c r="HVA6" s="43"/>
      <c r="HVB6" s="43"/>
      <c r="HVC6" s="43"/>
      <c r="HVD6" s="43"/>
      <c r="HVE6" s="43"/>
      <c r="HVF6" s="43"/>
      <c r="HVG6" s="43"/>
      <c r="HVH6" s="43"/>
      <c r="HVI6" s="43"/>
      <c r="HVJ6" s="43"/>
      <c r="HVK6" s="43"/>
      <c r="HVL6" s="43"/>
      <c r="HVM6" s="43"/>
      <c r="HVN6" s="43"/>
      <c r="HVO6" s="43"/>
      <c r="HVP6" s="43"/>
      <c r="HVQ6" s="43"/>
      <c r="HVR6" s="43"/>
      <c r="HVS6" s="43"/>
      <c r="HVT6" s="43"/>
      <c r="HVU6" s="43"/>
      <c r="HVV6" s="43"/>
      <c r="HVW6" s="43"/>
      <c r="HVX6" s="43"/>
      <c r="HVY6" s="43"/>
      <c r="HVZ6" s="43"/>
      <c r="HWA6" s="43"/>
      <c r="HWB6" s="43"/>
      <c r="HWC6" s="43"/>
      <c r="HWD6" s="43"/>
      <c r="HWE6" s="43"/>
      <c r="HWF6" s="43"/>
      <c r="HWG6" s="43"/>
      <c r="HWH6" s="43"/>
      <c r="HWI6" s="43"/>
      <c r="HWJ6" s="43"/>
      <c r="HWK6" s="43"/>
      <c r="HWL6" s="43"/>
      <c r="HWM6" s="43"/>
      <c r="HWN6" s="43"/>
      <c r="HWO6" s="43"/>
      <c r="HWP6" s="43"/>
      <c r="HWQ6" s="43"/>
      <c r="HWR6" s="43"/>
      <c r="HWS6" s="43"/>
      <c r="HWT6" s="43"/>
      <c r="HWU6" s="43"/>
      <c r="HWV6" s="43"/>
      <c r="HWW6" s="43"/>
      <c r="HWX6" s="43"/>
      <c r="HWY6" s="43"/>
      <c r="HWZ6" s="43"/>
      <c r="HXA6" s="43"/>
      <c r="HXB6" s="43"/>
      <c r="HXC6" s="43"/>
      <c r="HXD6" s="43"/>
      <c r="HXE6" s="43"/>
      <c r="HXF6" s="43"/>
      <c r="HXG6" s="43"/>
      <c r="HXH6" s="43"/>
      <c r="HXI6" s="43"/>
      <c r="HXJ6" s="43"/>
      <c r="HXK6" s="43"/>
      <c r="HXL6" s="43"/>
      <c r="HXM6" s="43"/>
      <c r="HXN6" s="43"/>
      <c r="HXO6" s="43"/>
      <c r="HXP6" s="43"/>
      <c r="HXQ6" s="43"/>
      <c r="HXR6" s="43"/>
      <c r="HXS6" s="43"/>
      <c r="HXT6" s="43"/>
      <c r="HXU6" s="43"/>
      <c r="HXV6" s="43"/>
      <c r="HXW6" s="43"/>
      <c r="HXX6" s="43"/>
      <c r="HXY6" s="43"/>
      <c r="HXZ6" s="43"/>
      <c r="HYA6" s="43"/>
      <c r="HYB6" s="43"/>
      <c r="HYC6" s="43"/>
      <c r="HYD6" s="43"/>
      <c r="HYE6" s="43"/>
      <c r="HYF6" s="43"/>
      <c r="HYG6" s="43"/>
      <c r="HYH6" s="43"/>
      <c r="HYI6" s="43"/>
      <c r="HYJ6" s="43"/>
      <c r="HYK6" s="43"/>
      <c r="HYL6" s="43"/>
      <c r="HYM6" s="43"/>
      <c r="HYN6" s="43"/>
      <c r="HYO6" s="43"/>
      <c r="HYP6" s="43"/>
      <c r="HYQ6" s="43"/>
      <c r="HYR6" s="43"/>
      <c r="HYS6" s="43"/>
      <c r="HYT6" s="43"/>
      <c r="HYU6" s="43"/>
      <c r="HYV6" s="43"/>
      <c r="HYW6" s="43"/>
      <c r="HYX6" s="43"/>
      <c r="HYY6" s="43"/>
      <c r="HYZ6" s="43"/>
      <c r="HZA6" s="43"/>
      <c r="HZB6" s="43"/>
      <c r="HZC6" s="43"/>
      <c r="HZD6" s="43"/>
      <c r="HZE6" s="43"/>
      <c r="HZF6" s="43"/>
      <c r="HZG6" s="43"/>
      <c r="HZH6" s="43"/>
      <c r="HZI6" s="43"/>
      <c r="HZJ6" s="43"/>
      <c r="HZK6" s="43"/>
      <c r="HZL6" s="43"/>
      <c r="HZM6" s="43"/>
      <c r="HZN6" s="43"/>
      <c r="HZO6" s="43"/>
      <c r="HZP6" s="43"/>
      <c r="HZQ6" s="43"/>
      <c r="HZR6" s="43"/>
      <c r="HZS6" s="43"/>
      <c r="HZT6" s="43"/>
      <c r="HZU6" s="43"/>
      <c r="HZV6" s="43"/>
      <c r="HZW6" s="43"/>
      <c r="HZX6" s="43"/>
      <c r="HZY6" s="43"/>
      <c r="HZZ6" s="43"/>
      <c r="IAA6" s="43"/>
      <c r="IAB6" s="43"/>
      <c r="IAC6" s="43"/>
      <c r="IAD6" s="43"/>
      <c r="IAE6" s="43"/>
      <c r="IAF6" s="43"/>
      <c r="IAG6" s="43"/>
      <c r="IAH6" s="43"/>
      <c r="IAI6" s="43"/>
      <c r="IAJ6" s="43"/>
      <c r="IAK6" s="43"/>
      <c r="IAL6" s="43"/>
      <c r="IAM6" s="43"/>
      <c r="IAN6" s="43"/>
      <c r="IAO6" s="43"/>
      <c r="IAP6" s="43"/>
      <c r="IAQ6" s="43"/>
      <c r="IAR6" s="43"/>
      <c r="IAS6" s="43"/>
      <c r="IAT6" s="43"/>
      <c r="IAU6" s="43"/>
      <c r="IAV6" s="43"/>
      <c r="IAW6" s="43"/>
      <c r="IAX6" s="43"/>
      <c r="IAY6" s="43"/>
      <c r="IAZ6" s="43"/>
      <c r="IBA6" s="43"/>
      <c r="IBB6" s="43"/>
      <c r="IBC6" s="43"/>
      <c r="IBD6" s="43"/>
      <c r="IBE6" s="43"/>
      <c r="IBF6" s="43"/>
      <c r="IBG6" s="43"/>
      <c r="IBH6" s="43"/>
      <c r="IBI6" s="43"/>
      <c r="IBJ6" s="43"/>
      <c r="IBK6" s="43"/>
      <c r="IBL6" s="43"/>
      <c r="IBM6" s="43"/>
      <c r="IBN6" s="43"/>
      <c r="IBO6" s="43"/>
      <c r="IBP6" s="43"/>
      <c r="IBQ6" s="43"/>
      <c r="IBR6" s="43"/>
      <c r="IBS6" s="43"/>
      <c r="IBT6" s="43"/>
      <c r="IBU6" s="43"/>
      <c r="IBV6" s="43"/>
      <c r="IBW6" s="43"/>
      <c r="IBX6" s="43"/>
      <c r="IBY6" s="43"/>
      <c r="IBZ6" s="43"/>
      <c r="ICA6" s="43"/>
      <c r="ICB6" s="43"/>
      <c r="ICC6" s="43"/>
      <c r="ICD6" s="43"/>
      <c r="ICE6" s="43"/>
      <c r="ICF6" s="43"/>
      <c r="ICG6" s="43"/>
      <c r="ICH6" s="43"/>
      <c r="ICI6" s="43"/>
      <c r="ICJ6" s="43"/>
      <c r="ICK6" s="43"/>
      <c r="ICL6" s="43"/>
      <c r="ICM6" s="43"/>
      <c r="ICN6" s="43"/>
      <c r="ICO6" s="43"/>
      <c r="ICP6" s="43"/>
      <c r="ICQ6" s="43"/>
      <c r="ICR6" s="43"/>
      <c r="ICS6" s="43"/>
      <c r="ICT6" s="43"/>
      <c r="ICU6" s="43"/>
      <c r="ICV6" s="43"/>
      <c r="ICW6" s="43"/>
      <c r="ICX6" s="43"/>
      <c r="ICY6" s="43"/>
      <c r="ICZ6" s="43"/>
      <c r="IDA6" s="43"/>
      <c r="IDB6" s="43"/>
      <c r="IDC6" s="43"/>
      <c r="IDD6" s="43"/>
      <c r="IDE6" s="43"/>
      <c r="IDF6" s="43"/>
      <c r="IDG6" s="43"/>
      <c r="IDH6" s="43"/>
      <c r="IDI6" s="43"/>
      <c r="IDJ6" s="43"/>
      <c r="IDK6" s="43"/>
      <c r="IDL6" s="43"/>
      <c r="IDM6" s="43"/>
      <c r="IDN6" s="43"/>
      <c r="IDO6" s="43"/>
      <c r="IDP6" s="43"/>
      <c r="IDQ6" s="43"/>
      <c r="IDR6" s="43"/>
      <c r="IDS6" s="43"/>
      <c r="IDT6" s="43"/>
      <c r="IDU6" s="43"/>
      <c r="IDV6" s="43"/>
      <c r="IDW6" s="43"/>
      <c r="IDX6" s="43"/>
      <c r="IDY6" s="43"/>
      <c r="IDZ6" s="43"/>
      <c r="IEA6" s="43"/>
      <c r="IEB6" s="43"/>
      <c r="IEC6" s="43"/>
      <c r="IED6" s="43"/>
      <c r="IEE6" s="43"/>
      <c r="IEF6" s="43"/>
      <c r="IEG6" s="43"/>
      <c r="IEH6" s="43"/>
      <c r="IEI6" s="43"/>
      <c r="IEJ6" s="43"/>
      <c r="IEK6" s="43"/>
      <c r="IEL6" s="43"/>
      <c r="IEM6" s="43"/>
      <c r="IEN6" s="43"/>
      <c r="IEO6" s="43"/>
      <c r="IEP6" s="43"/>
      <c r="IEQ6" s="43"/>
      <c r="IER6" s="43"/>
      <c r="IES6" s="43"/>
      <c r="IET6" s="43"/>
      <c r="IEU6" s="43"/>
      <c r="IEV6" s="43"/>
      <c r="IEW6" s="43"/>
      <c r="IEX6" s="43"/>
      <c r="IEY6" s="43"/>
      <c r="IEZ6" s="43"/>
      <c r="IFA6" s="43"/>
      <c r="IFB6" s="43"/>
      <c r="IFC6" s="43"/>
      <c r="IFD6" s="43"/>
      <c r="IFE6" s="43"/>
      <c r="IFF6" s="43"/>
      <c r="IFG6" s="43"/>
      <c r="IFH6" s="43"/>
      <c r="IFI6" s="43"/>
      <c r="IFJ6" s="43"/>
      <c r="IFK6" s="43"/>
      <c r="IFL6" s="43"/>
      <c r="IFM6" s="43"/>
      <c r="IFN6" s="43"/>
      <c r="IFO6" s="43"/>
      <c r="IFP6" s="43"/>
      <c r="IFQ6" s="43"/>
      <c r="IFR6" s="43"/>
      <c r="IFS6" s="43"/>
      <c r="IFT6" s="43"/>
      <c r="IFU6" s="43"/>
      <c r="IFV6" s="43"/>
      <c r="IFW6" s="43"/>
      <c r="IFX6" s="43"/>
      <c r="IFY6" s="43"/>
      <c r="IFZ6" s="43"/>
      <c r="IGA6" s="43"/>
      <c r="IGB6" s="43"/>
      <c r="IGC6" s="43"/>
      <c r="IGD6" s="43"/>
      <c r="IGE6" s="43"/>
      <c r="IGF6" s="43"/>
      <c r="IGG6" s="43"/>
      <c r="IGH6" s="43"/>
      <c r="IGI6" s="43"/>
      <c r="IGJ6" s="43"/>
      <c r="IGK6" s="43"/>
      <c r="IGL6" s="43"/>
      <c r="IGM6" s="43"/>
      <c r="IGN6" s="43"/>
      <c r="IGO6" s="43"/>
      <c r="IGP6" s="43"/>
      <c r="IGQ6" s="43"/>
      <c r="IGR6" s="43"/>
      <c r="IGS6" s="43"/>
      <c r="IGT6" s="43"/>
      <c r="IGU6" s="43"/>
      <c r="IGV6" s="43"/>
      <c r="IGW6" s="43"/>
      <c r="IGX6" s="43"/>
      <c r="IGY6" s="43"/>
      <c r="IGZ6" s="43"/>
      <c r="IHA6" s="43"/>
      <c r="IHB6" s="43"/>
      <c r="IHC6" s="43"/>
      <c r="IHD6" s="43"/>
      <c r="IHE6" s="43"/>
      <c r="IHF6" s="43"/>
      <c r="IHG6" s="43"/>
      <c r="IHH6" s="43"/>
      <c r="IHI6" s="43"/>
      <c r="IHJ6" s="43"/>
      <c r="IHK6" s="43"/>
      <c r="IHL6" s="43"/>
      <c r="IHM6" s="43"/>
      <c r="IHN6" s="43"/>
      <c r="IHO6" s="43"/>
      <c r="IHP6" s="43"/>
      <c r="IHQ6" s="43"/>
      <c r="IHR6" s="43"/>
      <c r="IHS6" s="43"/>
      <c r="IHT6" s="43"/>
      <c r="IHU6" s="43"/>
      <c r="IHV6" s="43"/>
      <c r="IHW6" s="43"/>
      <c r="IHX6" s="43"/>
      <c r="IHY6" s="43"/>
      <c r="IHZ6" s="43"/>
      <c r="IIA6" s="43"/>
      <c r="IIB6" s="43"/>
      <c r="IIC6" s="43"/>
      <c r="IID6" s="43"/>
      <c r="IIE6" s="43"/>
      <c r="IIF6" s="43"/>
      <c r="IIG6" s="43"/>
      <c r="IIH6" s="43"/>
      <c r="III6" s="43"/>
      <c r="IIJ6" s="43"/>
      <c r="IIK6" s="43"/>
      <c r="IIL6" s="43"/>
      <c r="IIM6" s="43"/>
      <c r="IIN6" s="43"/>
      <c r="IIO6" s="43"/>
      <c r="IIP6" s="43"/>
      <c r="IIQ6" s="43"/>
      <c r="IIR6" s="43"/>
      <c r="IIS6" s="43"/>
      <c r="IIT6" s="43"/>
      <c r="IIU6" s="43"/>
      <c r="IIV6" s="43"/>
      <c r="IIW6" s="43"/>
      <c r="IIX6" s="43"/>
      <c r="IIY6" s="43"/>
      <c r="IIZ6" s="43"/>
      <c r="IJA6" s="43"/>
      <c r="IJB6" s="43"/>
      <c r="IJC6" s="43"/>
      <c r="IJD6" s="43"/>
      <c r="IJE6" s="43"/>
      <c r="IJF6" s="43"/>
      <c r="IJG6" s="43"/>
      <c r="IJH6" s="43"/>
      <c r="IJI6" s="43"/>
      <c r="IJJ6" s="43"/>
      <c r="IJK6" s="43"/>
      <c r="IJL6" s="43"/>
      <c r="IJM6" s="43"/>
      <c r="IJN6" s="43"/>
      <c r="IJO6" s="43"/>
      <c r="IJP6" s="43"/>
      <c r="IJQ6" s="43"/>
      <c r="IJR6" s="43"/>
      <c r="IJS6" s="43"/>
      <c r="IJT6" s="43"/>
      <c r="IJU6" s="43"/>
      <c r="IJV6" s="43"/>
      <c r="IJW6" s="43"/>
      <c r="IJX6" s="43"/>
      <c r="IJY6" s="43"/>
      <c r="IJZ6" s="43"/>
      <c r="IKA6" s="43"/>
      <c r="IKB6" s="43"/>
      <c r="IKC6" s="43"/>
      <c r="IKD6" s="43"/>
      <c r="IKE6" s="43"/>
      <c r="IKF6" s="43"/>
      <c r="IKG6" s="43"/>
      <c r="IKH6" s="43"/>
      <c r="IKI6" s="43"/>
      <c r="IKJ6" s="43"/>
      <c r="IKK6" s="43"/>
      <c r="IKL6" s="43"/>
      <c r="IKM6" s="43"/>
      <c r="IKN6" s="43"/>
      <c r="IKO6" s="43"/>
      <c r="IKP6" s="43"/>
      <c r="IKQ6" s="43"/>
      <c r="IKR6" s="43"/>
      <c r="IKS6" s="43"/>
      <c r="IKT6" s="43"/>
      <c r="IKU6" s="43"/>
      <c r="IKV6" s="43"/>
      <c r="IKW6" s="43"/>
      <c r="IKX6" s="43"/>
      <c r="IKY6" s="43"/>
      <c r="IKZ6" s="43"/>
      <c r="ILA6" s="43"/>
      <c r="ILB6" s="43"/>
      <c r="ILC6" s="43"/>
      <c r="ILD6" s="43"/>
      <c r="ILE6" s="43"/>
      <c r="ILF6" s="43"/>
      <c r="ILG6" s="43"/>
      <c r="ILH6" s="43"/>
      <c r="ILI6" s="43"/>
      <c r="ILJ6" s="43"/>
      <c r="ILK6" s="43"/>
      <c r="ILL6" s="43"/>
      <c r="ILM6" s="43"/>
      <c r="ILN6" s="43"/>
      <c r="ILO6" s="43"/>
      <c r="ILP6" s="43"/>
      <c r="ILQ6" s="43"/>
      <c r="ILR6" s="43"/>
      <c r="ILS6" s="43"/>
      <c r="ILT6" s="43"/>
      <c r="ILU6" s="43"/>
      <c r="ILV6" s="43"/>
      <c r="ILW6" s="43"/>
      <c r="ILX6" s="43"/>
      <c r="ILY6" s="43"/>
      <c r="ILZ6" s="43"/>
      <c r="IMA6" s="43"/>
      <c r="IMB6" s="43"/>
      <c r="IMC6" s="43"/>
      <c r="IMD6" s="43"/>
      <c r="IME6" s="43"/>
      <c r="IMF6" s="43"/>
      <c r="IMG6" s="43"/>
      <c r="IMH6" s="43"/>
      <c r="IMI6" s="43"/>
      <c r="IMJ6" s="43"/>
      <c r="IMK6" s="43"/>
      <c r="IML6" s="43"/>
      <c r="IMM6" s="43"/>
      <c r="IMN6" s="43"/>
      <c r="IMO6" s="43"/>
      <c r="IMP6" s="43"/>
      <c r="IMQ6" s="43"/>
      <c r="IMR6" s="43"/>
      <c r="IMS6" s="43"/>
      <c r="IMT6" s="43"/>
      <c r="IMU6" s="43"/>
      <c r="IMV6" s="43"/>
      <c r="IMW6" s="43"/>
      <c r="IMX6" s="43"/>
      <c r="IMY6" s="43"/>
      <c r="IMZ6" s="43"/>
      <c r="INA6" s="43"/>
      <c r="INB6" s="43"/>
      <c r="INC6" s="43"/>
      <c r="IND6" s="43"/>
      <c r="INE6" s="43"/>
      <c r="INF6" s="43"/>
      <c r="ING6" s="43"/>
      <c r="INH6" s="43"/>
      <c r="INI6" s="43"/>
      <c r="INJ6" s="43"/>
      <c r="INK6" s="43"/>
      <c r="INL6" s="43"/>
      <c r="INM6" s="43"/>
      <c r="INN6" s="43"/>
      <c r="INO6" s="43"/>
      <c r="INP6" s="43"/>
      <c r="INQ6" s="43"/>
      <c r="INR6" s="43"/>
      <c r="INS6" s="43"/>
      <c r="INT6" s="43"/>
      <c r="INU6" s="43"/>
      <c r="INV6" s="43"/>
      <c r="INW6" s="43"/>
      <c r="INX6" s="43"/>
      <c r="INY6" s="43"/>
      <c r="INZ6" s="43"/>
      <c r="IOA6" s="43"/>
      <c r="IOB6" s="43"/>
      <c r="IOC6" s="43"/>
      <c r="IOD6" s="43"/>
      <c r="IOE6" s="43"/>
      <c r="IOF6" s="43"/>
      <c r="IOG6" s="43"/>
      <c r="IOH6" s="43"/>
      <c r="IOI6" s="43"/>
      <c r="IOJ6" s="43"/>
      <c r="IOK6" s="43"/>
      <c r="IOL6" s="43"/>
      <c r="IOM6" s="43"/>
      <c r="ION6" s="43"/>
      <c r="IOO6" s="43"/>
      <c r="IOP6" s="43"/>
      <c r="IOQ6" s="43"/>
      <c r="IOR6" s="43"/>
      <c r="IOS6" s="43"/>
      <c r="IOT6" s="43"/>
      <c r="IOU6" s="43"/>
      <c r="IOV6" s="43"/>
      <c r="IOW6" s="43"/>
      <c r="IOX6" s="43"/>
      <c r="IOY6" s="43"/>
      <c r="IOZ6" s="43"/>
      <c r="IPA6" s="43"/>
      <c r="IPB6" s="43"/>
      <c r="IPC6" s="43"/>
      <c r="IPD6" s="43"/>
      <c r="IPE6" s="43"/>
      <c r="IPF6" s="43"/>
      <c r="IPG6" s="43"/>
      <c r="IPH6" s="43"/>
      <c r="IPI6" s="43"/>
      <c r="IPJ6" s="43"/>
      <c r="IPK6" s="43"/>
      <c r="IPL6" s="43"/>
      <c r="IPM6" s="43"/>
      <c r="IPN6" s="43"/>
      <c r="IPO6" s="43"/>
      <c r="IPP6" s="43"/>
      <c r="IPQ6" s="43"/>
      <c r="IPR6" s="43"/>
      <c r="IPS6" s="43"/>
      <c r="IPT6" s="43"/>
      <c r="IPU6" s="43"/>
      <c r="IPV6" s="43"/>
      <c r="IPW6" s="43"/>
      <c r="IPX6" s="43"/>
      <c r="IPY6" s="43"/>
      <c r="IPZ6" s="43"/>
      <c r="IQA6" s="43"/>
      <c r="IQB6" s="43"/>
      <c r="IQC6" s="43"/>
      <c r="IQD6" s="43"/>
      <c r="IQE6" s="43"/>
      <c r="IQF6" s="43"/>
      <c r="IQG6" s="43"/>
      <c r="IQH6" s="43"/>
      <c r="IQI6" s="43"/>
      <c r="IQJ6" s="43"/>
      <c r="IQK6" s="43"/>
      <c r="IQL6" s="43"/>
      <c r="IQM6" s="43"/>
      <c r="IQN6" s="43"/>
      <c r="IQO6" s="43"/>
      <c r="IQP6" s="43"/>
      <c r="IQQ6" s="43"/>
      <c r="IQR6" s="43"/>
      <c r="IQS6" s="43"/>
      <c r="IQT6" s="43"/>
      <c r="IQU6" s="43"/>
      <c r="IQV6" s="43"/>
      <c r="IQW6" s="43"/>
      <c r="IQX6" s="43"/>
      <c r="IQY6" s="43"/>
      <c r="IQZ6" s="43"/>
      <c r="IRA6" s="43"/>
      <c r="IRB6" s="43"/>
      <c r="IRC6" s="43"/>
      <c r="IRD6" s="43"/>
      <c r="IRE6" s="43"/>
      <c r="IRF6" s="43"/>
      <c r="IRG6" s="43"/>
      <c r="IRH6" s="43"/>
      <c r="IRI6" s="43"/>
      <c r="IRJ6" s="43"/>
      <c r="IRK6" s="43"/>
      <c r="IRL6" s="43"/>
      <c r="IRM6" s="43"/>
      <c r="IRN6" s="43"/>
      <c r="IRO6" s="43"/>
      <c r="IRP6" s="43"/>
      <c r="IRQ6" s="43"/>
      <c r="IRR6" s="43"/>
      <c r="IRS6" s="43"/>
      <c r="IRT6" s="43"/>
      <c r="IRU6" s="43"/>
      <c r="IRV6" s="43"/>
      <c r="IRW6" s="43"/>
      <c r="IRX6" s="43"/>
      <c r="IRY6" s="43"/>
      <c r="IRZ6" s="43"/>
      <c r="ISA6" s="43"/>
      <c r="ISB6" s="43"/>
      <c r="ISC6" s="43"/>
      <c r="ISD6" s="43"/>
      <c r="ISE6" s="43"/>
      <c r="ISF6" s="43"/>
      <c r="ISG6" s="43"/>
      <c r="ISH6" s="43"/>
      <c r="ISI6" s="43"/>
      <c r="ISJ6" s="43"/>
      <c r="ISK6" s="43"/>
      <c r="ISL6" s="43"/>
      <c r="ISM6" s="43"/>
      <c r="ISN6" s="43"/>
      <c r="ISO6" s="43"/>
      <c r="ISP6" s="43"/>
      <c r="ISQ6" s="43"/>
      <c r="ISR6" s="43"/>
      <c r="ISS6" s="43"/>
      <c r="IST6" s="43"/>
      <c r="ISU6" s="43"/>
      <c r="ISV6" s="43"/>
      <c r="ISW6" s="43"/>
      <c r="ISX6" s="43"/>
      <c r="ISY6" s="43"/>
      <c r="ISZ6" s="43"/>
      <c r="ITA6" s="43"/>
      <c r="ITB6" s="43"/>
      <c r="ITC6" s="43"/>
      <c r="ITD6" s="43"/>
      <c r="ITE6" s="43"/>
      <c r="ITF6" s="43"/>
      <c r="ITG6" s="43"/>
      <c r="ITH6" s="43"/>
      <c r="ITI6" s="43"/>
      <c r="ITJ6" s="43"/>
      <c r="ITK6" s="43"/>
      <c r="ITL6" s="43"/>
      <c r="ITM6" s="43"/>
      <c r="ITN6" s="43"/>
      <c r="ITO6" s="43"/>
      <c r="ITP6" s="43"/>
      <c r="ITQ6" s="43"/>
      <c r="ITR6" s="43"/>
      <c r="ITS6" s="43"/>
      <c r="ITT6" s="43"/>
      <c r="ITU6" s="43"/>
      <c r="ITV6" s="43"/>
      <c r="ITW6" s="43"/>
      <c r="ITX6" s="43"/>
      <c r="ITY6" s="43"/>
      <c r="ITZ6" s="43"/>
      <c r="IUA6" s="43"/>
      <c r="IUB6" s="43"/>
      <c r="IUC6" s="43"/>
      <c r="IUD6" s="43"/>
      <c r="IUE6" s="43"/>
      <c r="IUF6" s="43"/>
      <c r="IUG6" s="43"/>
      <c r="IUH6" s="43"/>
      <c r="IUI6" s="43"/>
      <c r="IUJ6" s="43"/>
      <c r="IUK6" s="43"/>
      <c r="IUL6" s="43"/>
      <c r="IUM6" s="43"/>
      <c r="IUN6" s="43"/>
      <c r="IUO6" s="43"/>
      <c r="IUP6" s="43"/>
      <c r="IUQ6" s="43"/>
      <c r="IUR6" s="43"/>
      <c r="IUS6" s="43"/>
      <c r="IUT6" s="43"/>
      <c r="IUU6" s="43"/>
      <c r="IUV6" s="43"/>
      <c r="IUW6" s="43"/>
      <c r="IUX6" s="43"/>
      <c r="IUY6" s="43"/>
      <c r="IUZ6" s="43"/>
      <c r="IVA6" s="43"/>
      <c r="IVB6" s="43"/>
      <c r="IVC6" s="43"/>
      <c r="IVD6" s="43"/>
      <c r="IVE6" s="43"/>
      <c r="IVF6" s="43"/>
      <c r="IVG6" s="43"/>
      <c r="IVH6" s="43"/>
      <c r="IVI6" s="43"/>
      <c r="IVJ6" s="43"/>
      <c r="IVK6" s="43"/>
      <c r="IVL6" s="43"/>
      <c r="IVM6" s="43"/>
      <c r="IVN6" s="43"/>
      <c r="IVO6" s="43"/>
      <c r="IVP6" s="43"/>
      <c r="IVQ6" s="43"/>
      <c r="IVR6" s="43"/>
      <c r="IVS6" s="43"/>
      <c r="IVT6" s="43"/>
      <c r="IVU6" s="43"/>
      <c r="IVV6" s="43"/>
      <c r="IVW6" s="43"/>
      <c r="IVX6" s="43"/>
      <c r="IVY6" s="43"/>
      <c r="IVZ6" s="43"/>
      <c r="IWA6" s="43"/>
      <c r="IWB6" s="43"/>
      <c r="IWC6" s="43"/>
      <c r="IWD6" s="43"/>
      <c r="IWE6" s="43"/>
      <c r="IWF6" s="43"/>
      <c r="IWG6" s="43"/>
      <c r="IWH6" s="43"/>
      <c r="IWI6" s="43"/>
      <c r="IWJ6" s="43"/>
      <c r="IWK6" s="43"/>
      <c r="IWL6" s="43"/>
      <c r="IWM6" s="43"/>
      <c r="IWN6" s="43"/>
      <c r="IWO6" s="43"/>
      <c r="IWP6" s="43"/>
      <c r="IWQ6" s="43"/>
      <c r="IWR6" s="43"/>
      <c r="IWS6" s="43"/>
      <c r="IWT6" s="43"/>
      <c r="IWU6" s="43"/>
      <c r="IWV6" s="43"/>
      <c r="IWW6" s="43"/>
      <c r="IWX6" s="43"/>
      <c r="IWY6" s="43"/>
      <c r="IWZ6" s="43"/>
      <c r="IXA6" s="43"/>
      <c r="IXB6" s="43"/>
      <c r="IXC6" s="43"/>
      <c r="IXD6" s="43"/>
      <c r="IXE6" s="43"/>
      <c r="IXF6" s="43"/>
      <c r="IXG6" s="43"/>
      <c r="IXH6" s="43"/>
      <c r="IXI6" s="43"/>
      <c r="IXJ6" s="43"/>
      <c r="IXK6" s="43"/>
      <c r="IXL6" s="43"/>
      <c r="IXM6" s="43"/>
      <c r="IXN6" s="43"/>
      <c r="IXO6" s="43"/>
      <c r="IXP6" s="43"/>
      <c r="IXQ6" s="43"/>
      <c r="IXR6" s="43"/>
      <c r="IXS6" s="43"/>
      <c r="IXT6" s="43"/>
      <c r="IXU6" s="43"/>
      <c r="IXV6" s="43"/>
      <c r="IXW6" s="43"/>
      <c r="IXX6" s="43"/>
      <c r="IXY6" s="43"/>
      <c r="IXZ6" s="43"/>
      <c r="IYA6" s="43"/>
      <c r="IYB6" s="43"/>
      <c r="IYC6" s="43"/>
      <c r="IYD6" s="43"/>
      <c r="IYE6" s="43"/>
      <c r="IYF6" s="43"/>
      <c r="IYG6" s="43"/>
      <c r="IYH6" s="43"/>
      <c r="IYI6" s="43"/>
      <c r="IYJ6" s="43"/>
      <c r="IYK6" s="43"/>
      <c r="IYL6" s="43"/>
      <c r="IYM6" s="43"/>
      <c r="IYN6" s="43"/>
      <c r="IYO6" s="43"/>
      <c r="IYP6" s="43"/>
      <c r="IYQ6" s="43"/>
      <c r="IYR6" s="43"/>
      <c r="IYS6" s="43"/>
      <c r="IYT6" s="43"/>
      <c r="IYU6" s="43"/>
      <c r="IYV6" s="43"/>
      <c r="IYW6" s="43"/>
      <c r="IYX6" s="43"/>
      <c r="IYY6" s="43"/>
      <c r="IYZ6" s="43"/>
      <c r="IZA6" s="43"/>
      <c r="IZB6" s="43"/>
      <c r="IZC6" s="43"/>
      <c r="IZD6" s="43"/>
      <c r="IZE6" s="43"/>
      <c r="IZF6" s="43"/>
      <c r="IZG6" s="43"/>
      <c r="IZH6" s="43"/>
      <c r="IZI6" s="43"/>
      <c r="IZJ6" s="43"/>
      <c r="IZK6" s="43"/>
      <c r="IZL6" s="43"/>
      <c r="IZM6" s="43"/>
      <c r="IZN6" s="43"/>
      <c r="IZO6" s="43"/>
      <c r="IZP6" s="43"/>
      <c r="IZQ6" s="43"/>
      <c r="IZR6" s="43"/>
      <c r="IZS6" s="43"/>
      <c r="IZT6" s="43"/>
      <c r="IZU6" s="43"/>
      <c r="IZV6" s="43"/>
      <c r="IZW6" s="43"/>
      <c r="IZX6" s="43"/>
      <c r="IZY6" s="43"/>
      <c r="IZZ6" s="43"/>
      <c r="JAA6" s="43"/>
      <c r="JAB6" s="43"/>
      <c r="JAC6" s="43"/>
      <c r="JAD6" s="43"/>
      <c r="JAE6" s="43"/>
      <c r="JAF6" s="43"/>
      <c r="JAG6" s="43"/>
      <c r="JAH6" s="43"/>
      <c r="JAI6" s="43"/>
      <c r="JAJ6" s="43"/>
      <c r="JAK6" s="43"/>
      <c r="JAL6" s="43"/>
      <c r="JAM6" s="43"/>
      <c r="JAN6" s="43"/>
      <c r="JAO6" s="43"/>
      <c r="JAP6" s="43"/>
      <c r="JAQ6" s="43"/>
      <c r="JAR6" s="43"/>
      <c r="JAS6" s="43"/>
      <c r="JAT6" s="43"/>
      <c r="JAU6" s="43"/>
      <c r="JAV6" s="43"/>
      <c r="JAW6" s="43"/>
      <c r="JAX6" s="43"/>
      <c r="JAY6" s="43"/>
      <c r="JAZ6" s="43"/>
      <c r="JBA6" s="43"/>
      <c r="JBB6" s="43"/>
      <c r="JBC6" s="43"/>
      <c r="JBD6" s="43"/>
      <c r="JBE6" s="43"/>
      <c r="JBF6" s="43"/>
      <c r="JBG6" s="43"/>
      <c r="JBH6" s="43"/>
      <c r="JBI6" s="43"/>
      <c r="JBJ6" s="43"/>
      <c r="JBK6" s="43"/>
      <c r="JBL6" s="43"/>
      <c r="JBM6" s="43"/>
      <c r="JBN6" s="43"/>
      <c r="JBO6" s="43"/>
      <c r="JBP6" s="43"/>
      <c r="JBQ6" s="43"/>
      <c r="JBR6" s="43"/>
      <c r="JBS6" s="43"/>
      <c r="JBT6" s="43"/>
      <c r="JBU6" s="43"/>
      <c r="JBV6" s="43"/>
      <c r="JBW6" s="43"/>
      <c r="JBX6" s="43"/>
      <c r="JBY6" s="43"/>
      <c r="JBZ6" s="43"/>
      <c r="JCA6" s="43"/>
      <c r="JCB6" s="43"/>
      <c r="JCC6" s="43"/>
      <c r="JCD6" s="43"/>
      <c r="JCE6" s="43"/>
      <c r="JCF6" s="43"/>
      <c r="JCG6" s="43"/>
      <c r="JCH6" s="43"/>
      <c r="JCI6" s="43"/>
      <c r="JCJ6" s="43"/>
      <c r="JCK6" s="43"/>
      <c r="JCL6" s="43"/>
      <c r="JCM6" s="43"/>
      <c r="JCN6" s="43"/>
      <c r="JCO6" s="43"/>
      <c r="JCP6" s="43"/>
      <c r="JCQ6" s="43"/>
      <c r="JCR6" s="43"/>
      <c r="JCS6" s="43"/>
      <c r="JCT6" s="43"/>
      <c r="JCU6" s="43"/>
      <c r="JCV6" s="43"/>
      <c r="JCW6" s="43"/>
      <c r="JCX6" s="43"/>
      <c r="JCY6" s="43"/>
      <c r="JCZ6" s="43"/>
      <c r="JDA6" s="43"/>
      <c r="JDB6" s="43"/>
      <c r="JDC6" s="43"/>
      <c r="JDD6" s="43"/>
      <c r="JDE6" s="43"/>
      <c r="JDF6" s="43"/>
      <c r="JDG6" s="43"/>
      <c r="JDH6" s="43"/>
      <c r="JDI6" s="43"/>
      <c r="JDJ6" s="43"/>
      <c r="JDK6" s="43"/>
      <c r="JDL6" s="43"/>
      <c r="JDM6" s="43"/>
      <c r="JDN6" s="43"/>
      <c r="JDO6" s="43"/>
      <c r="JDP6" s="43"/>
      <c r="JDQ6" s="43"/>
      <c r="JDR6" s="43"/>
      <c r="JDS6" s="43"/>
      <c r="JDT6" s="43"/>
      <c r="JDU6" s="43"/>
      <c r="JDV6" s="43"/>
      <c r="JDW6" s="43"/>
      <c r="JDX6" s="43"/>
      <c r="JDY6" s="43"/>
      <c r="JDZ6" s="43"/>
      <c r="JEA6" s="43"/>
      <c r="JEB6" s="43"/>
      <c r="JEC6" s="43"/>
      <c r="JED6" s="43"/>
      <c r="JEE6" s="43"/>
      <c r="JEF6" s="43"/>
      <c r="JEG6" s="43"/>
      <c r="JEH6" s="43"/>
      <c r="JEI6" s="43"/>
      <c r="JEJ6" s="43"/>
      <c r="JEK6" s="43"/>
      <c r="JEL6" s="43"/>
      <c r="JEM6" s="43"/>
      <c r="JEN6" s="43"/>
      <c r="JEO6" s="43"/>
      <c r="JEP6" s="43"/>
      <c r="JEQ6" s="43"/>
      <c r="JER6" s="43"/>
      <c r="JES6" s="43"/>
      <c r="JET6" s="43"/>
      <c r="JEU6" s="43"/>
      <c r="JEV6" s="43"/>
      <c r="JEW6" s="43"/>
      <c r="JEX6" s="43"/>
      <c r="JEY6" s="43"/>
      <c r="JEZ6" s="43"/>
      <c r="JFA6" s="43"/>
      <c r="JFB6" s="43"/>
      <c r="JFC6" s="43"/>
      <c r="JFD6" s="43"/>
      <c r="JFE6" s="43"/>
      <c r="JFF6" s="43"/>
      <c r="JFG6" s="43"/>
      <c r="JFH6" s="43"/>
      <c r="JFI6" s="43"/>
      <c r="JFJ6" s="43"/>
      <c r="JFK6" s="43"/>
      <c r="JFL6" s="43"/>
      <c r="JFM6" s="43"/>
      <c r="JFN6" s="43"/>
      <c r="JFO6" s="43"/>
      <c r="JFP6" s="43"/>
      <c r="JFQ6" s="43"/>
      <c r="JFR6" s="43"/>
      <c r="JFS6" s="43"/>
      <c r="JFT6" s="43"/>
      <c r="JFU6" s="43"/>
      <c r="JFV6" s="43"/>
      <c r="JFW6" s="43"/>
      <c r="JFX6" s="43"/>
      <c r="JFY6" s="43"/>
      <c r="JFZ6" s="43"/>
      <c r="JGA6" s="43"/>
      <c r="JGB6" s="43"/>
      <c r="JGC6" s="43"/>
      <c r="JGD6" s="43"/>
      <c r="JGE6" s="43"/>
      <c r="JGF6" s="43"/>
      <c r="JGG6" s="43"/>
      <c r="JGH6" s="43"/>
      <c r="JGI6" s="43"/>
      <c r="JGJ6" s="43"/>
      <c r="JGK6" s="43"/>
      <c r="JGL6" s="43"/>
      <c r="JGM6" s="43"/>
      <c r="JGN6" s="43"/>
      <c r="JGO6" s="43"/>
      <c r="JGP6" s="43"/>
      <c r="JGQ6" s="43"/>
      <c r="JGR6" s="43"/>
      <c r="JGS6" s="43"/>
      <c r="JGT6" s="43"/>
      <c r="JGU6" s="43"/>
      <c r="JGV6" s="43"/>
      <c r="JGW6" s="43"/>
      <c r="JGX6" s="43"/>
      <c r="JGY6" s="43"/>
      <c r="JGZ6" s="43"/>
      <c r="JHA6" s="43"/>
      <c r="JHB6" s="43"/>
      <c r="JHC6" s="43"/>
      <c r="JHD6" s="43"/>
      <c r="JHE6" s="43"/>
      <c r="JHF6" s="43"/>
      <c r="JHG6" s="43"/>
      <c r="JHH6" s="43"/>
      <c r="JHI6" s="43"/>
      <c r="JHJ6" s="43"/>
      <c r="JHK6" s="43"/>
      <c r="JHL6" s="43"/>
      <c r="JHM6" s="43"/>
      <c r="JHN6" s="43"/>
      <c r="JHO6" s="43"/>
      <c r="JHP6" s="43"/>
      <c r="JHQ6" s="43"/>
      <c r="JHR6" s="43"/>
      <c r="JHS6" s="43"/>
      <c r="JHT6" s="43"/>
      <c r="JHU6" s="43"/>
      <c r="JHV6" s="43"/>
      <c r="JHW6" s="43"/>
      <c r="JHX6" s="43"/>
      <c r="JHY6" s="43"/>
      <c r="JHZ6" s="43"/>
      <c r="JIA6" s="43"/>
      <c r="JIB6" s="43"/>
      <c r="JIC6" s="43"/>
      <c r="JID6" s="43"/>
      <c r="JIE6" s="43"/>
      <c r="JIF6" s="43"/>
      <c r="JIG6" s="43"/>
      <c r="JIH6" s="43"/>
      <c r="JII6" s="43"/>
      <c r="JIJ6" s="43"/>
      <c r="JIK6" s="43"/>
      <c r="JIL6" s="43"/>
      <c r="JIM6" s="43"/>
      <c r="JIN6" s="43"/>
      <c r="JIO6" s="43"/>
      <c r="JIP6" s="43"/>
      <c r="JIQ6" s="43"/>
      <c r="JIR6" s="43"/>
      <c r="JIS6" s="43"/>
      <c r="JIT6" s="43"/>
      <c r="JIU6" s="43"/>
      <c r="JIV6" s="43"/>
      <c r="JIW6" s="43"/>
      <c r="JIX6" s="43"/>
      <c r="JIY6" s="43"/>
      <c r="JIZ6" s="43"/>
      <c r="JJA6" s="43"/>
      <c r="JJB6" s="43"/>
      <c r="JJC6" s="43"/>
      <c r="JJD6" s="43"/>
      <c r="JJE6" s="43"/>
      <c r="JJF6" s="43"/>
      <c r="JJG6" s="43"/>
      <c r="JJH6" s="43"/>
      <c r="JJI6" s="43"/>
      <c r="JJJ6" s="43"/>
      <c r="JJK6" s="43"/>
      <c r="JJL6" s="43"/>
      <c r="JJM6" s="43"/>
      <c r="JJN6" s="43"/>
      <c r="JJO6" s="43"/>
      <c r="JJP6" s="43"/>
      <c r="JJQ6" s="43"/>
      <c r="JJR6" s="43"/>
      <c r="JJS6" s="43"/>
      <c r="JJT6" s="43"/>
      <c r="JJU6" s="43"/>
      <c r="JJV6" s="43"/>
      <c r="JJW6" s="43"/>
      <c r="JJX6" s="43"/>
      <c r="JJY6" s="43"/>
      <c r="JJZ6" s="43"/>
      <c r="JKA6" s="43"/>
      <c r="JKB6" s="43"/>
      <c r="JKC6" s="43"/>
      <c r="JKD6" s="43"/>
      <c r="JKE6" s="43"/>
      <c r="JKF6" s="43"/>
      <c r="JKG6" s="43"/>
      <c r="JKH6" s="43"/>
      <c r="JKI6" s="43"/>
      <c r="JKJ6" s="43"/>
      <c r="JKK6" s="43"/>
      <c r="JKL6" s="43"/>
      <c r="JKM6" s="43"/>
      <c r="JKN6" s="43"/>
      <c r="JKO6" s="43"/>
      <c r="JKP6" s="43"/>
      <c r="JKQ6" s="43"/>
      <c r="JKR6" s="43"/>
      <c r="JKS6" s="43"/>
      <c r="JKT6" s="43"/>
      <c r="JKU6" s="43"/>
      <c r="JKV6" s="43"/>
      <c r="JKW6" s="43"/>
      <c r="JKX6" s="43"/>
      <c r="JKY6" s="43"/>
      <c r="JKZ6" s="43"/>
      <c r="JLA6" s="43"/>
      <c r="JLB6" s="43"/>
      <c r="JLC6" s="43"/>
      <c r="JLD6" s="43"/>
      <c r="JLE6" s="43"/>
      <c r="JLF6" s="43"/>
      <c r="JLG6" s="43"/>
      <c r="JLH6" s="43"/>
      <c r="JLI6" s="43"/>
      <c r="JLJ6" s="43"/>
      <c r="JLK6" s="43"/>
      <c r="JLL6" s="43"/>
      <c r="JLM6" s="43"/>
      <c r="JLN6" s="43"/>
      <c r="JLO6" s="43"/>
      <c r="JLP6" s="43"/>
      <c r="JLQ6" s="43"/>
      <c r="JLR6" s="43"/>
      <c r="JLS6" s="43"/>
      <c r="JLT6" s="43"/>
      <c r="JLU6" s="43"/>
      <c r="JLV6" s="43"/>
      <c r="JLW6" s="43"/>
      <c r="JLX6" s="43"/>
      <c r="JLY6" s="43"/>
      <c r="JLZ6" s="43"/>
      <c r="JMA6" s="43"/>
      <c r="JMB6" s="43"/>
      <c r="JMC6" s="43"/>
      <c r="JMD6" s="43"/>
      <c r="JME6" s="43"/>
      <c r="JMF6" s="43"/>
      <c r="JMG6" s="43"/>
      <c r="JMH6" s="43"/>
      <c r="JMI6" s="43"/>
      <c r="JMJ6" s="43"/>
      <c r="JMK6" s="43"/>
      <c r="JML6" s="43"/>
      <c r="JMM6" s="43"/>
      <c r="JMN6" s="43"/>
      <c r="JMO6" s="43"/>
      <c r="JMP6" s="43"/>
      <c r="JMQ6" s="43"/>
      <c r="JMR6" s="43"/>
      <c r="JMS6" s="43"/>
      <c r="JMT6" s="43"/>
      <c r="JMU6" s="43"/>
      <c r="JMV6" s="43"/>
      <c r="JMW6" s="43"/>
      <c r="JMX6" s="43"/>
      <c r="JMY6" s="43"/>
      <c r="JMZ6" s="43"/>
      <c r="JNA6" s="43"/>
      <c r="JNB6" s="43"/>
      <c r="JNC6" s="43"/>
      <c r="JND6" s="43"/>
      <c r="JNE6" s="43"/>
      <c r="JNF6" s="43"/>
      <c r="JNG6" s="43"/>
      <c r="JNH6" s="43"/>
      <c r="JNI6" s="43"/>
      <c r="JNJ6" s="43"/>
      <c r="JNK6" s="43"/>
      <c r="JNL6" s="43"/>
      <c r="JNM6" s="43"/>
      <c r="JNN6" s="43"/>
      <c r="JNO6" s="43"/>
      <c r="JNP6" s="43"/>
      <c r="JNQ6" s="43"/>
      <c r="JNR6" s="43"/>
      <c r="JNS6" s="43"/>
      <c r="JNT6" s="43"/>
      <c r="JNU6" s="43"/>
      <c r="JNV6" s="43"/>
      <c r="JNW6" s="43"/>
      <c r="JNX6" s="43"/>
      <c r="JNY6" s="43"/>
      <c r="JNZ6" s="43"/>
      <c r="JOA6" s="43"/>
      <c r="JOB6" s="43"/>
      <c r="JOC6" s="43"/>
      <c r="JOD6" s="43"/>
      <c r="JOE6" s="43"/>
      <c r="JOF6" s="43"/>
      <c r="JOG6" s="43"/>
      <c r="JOH6" s="43"/>
      <c r="JOI6" s="43"/>
      <c r="JOJ6" s="43"/>
      <c r="JOK6" s="43"/>
      <c r="JOL6" s="43"/>
      <c r="JOM6" s="43"/>
      <c r="JON6" s="43"/>
      <c r="JOO6" s="43"/>
      <c r="JOP6" s="43"/>
      <c r="JOQ6" s="43"/>
      <c r="JOR6" s="43"/>
      <c r="JOS6" s="43"/>
      <c r="JOT6" s="43"/>
      <c r="JOU6" s="43"/>
      <c r="JOV6" s="43"/>
      <c r="JOW6" s="43"/>
      <c r="JOX6" s="43"/>
      <c r="JOY6" s="43"/>
      <c r="JOZ6" s="43"/>
      <c r="JPA6" s="43"/>
      <c r="JPB6" s="43"/>
      <c r="JPC6" s="43"/>
      <c r="JPD6" s="43"/>
      <c r="JPE6" s="43"/>
      <c r="JPF6" s="43"/>
      <c r="JPG6" s="43"/>
      <c r="JPH6" s="43"/>
      <c r="JPI6" s="43"/>
      <c r="JPJ6" s="43"/>
      <c r="JPK6" s="43"/>
      <c r="JPL6" s="43"/>
      <c r="JPM6" s="43"/>
      <c r="JPN6" s="43"/>
      <c r="JPO6" s="43"/>
      <c r="JPP6" s="43"/>
      <c r="JPQ6" s="43"/>
      <c r="JPR6" s="43"/>
      <c r="JPS6" s="43"/>
      <c r="JPT6" s="43"/>
      <c r="JPU6" s="43"/>
      <c r="JPV6" s="43"/>
      <c r="JPW6" s="43"/>
      <c r="JPX6" s="43"/>
      <c r="JPY6" s="43"/>
      <c r="JPZ6" s="43"/>
      <c r="JQA6" s="43"/>
      <c r="JQB6" s="43"/>
      <c r="JQC6" s="43"/>
      <c r="JQD6" s="43"/>
      <c r="JQE6" s="43"/>
      <c r="JQF6" s="43"/>
      <c r="JQG6" s="43"/>
      <c r="JQH6" s="43"/>
      <c r="JQI6" s="43"/>
      <c r="JQJ6" s="43"/>
      <c r="JQK6" s="43"/>
      <c r="JQL6" s="43"/>
      <c r="JQM6" s="43"/>
      <c r="JQN6" s="43"/>
      <c r="JQO6" s="43"/>
      <c r="JQP6" s="43"/>
      <c r="JQQ6" s="43"/>
      <c r="JQR6" s="43"/>
      <c r="JQS6" s="43"/>
      <c r="JQT6" s="43"/>
      <c r="JQU6" s="43"/>
      <c r="JQV6" s="43"/>
      <c r="JQW6" s="43"/>
      <c r="JQX6" s="43"/>
      <c r="JQY6" s="43"/>
      <c r="JQZ6" s="43"/>
      <c r="JRA6" s="43"/>
      <c r="JRB6" s="43"/>
      <c r="JRC6" s="43"/>
      <c r="JRD6" s="43"/>
      <c r="JRE6" s="43"/>
      <c r="JRF6" s="43"/>
      <c r="JRG6" s="43"/>
      <c r="JRH6" s="43"/>
      <c r="JRI6" s="43"/>
      <c r="JRJ6" s="43"/>
      <c r="JRK6" s="43"/>
      <c r="JRL6" s="43"/>
      <c r="JRM6" s="43"/>
      <c r="JRN6" s="43"/>
      <c r="JRO6" s="43"/>
      <c r="JRP6" s="43"/>
      <c r="JRQ6" s="43"/>
      <c r="JRR6" s="43"/>
      <c r="JRS6" s="43"/>
      <c r="JRT6" s="43"/>
      <c r="JRU6" s="43"/>
      <c r="JRV6" s="43"/>
      <c r="JRW6" s="43"/>
      <c r="JRX6" s="43"/>
      <c r="JRY6" s="43"/>
      <c r="JRZ6" s="43"/>
      <c r="JSA6" s="43"/>
      <c r="JSB6" s="43"/>
      <c r="JSC6" s="43"/>
      <c r="JSD6" s="43"/>
      <c r="JSE6" s="43"/>
      <c r="JSF6" s="43"/>
      <c r="JSG6" s="43"/>
      <c r="JSH6" s="43"/>
      <c r="JSI6" s="43"/>
      <c r="JSJ6" s="43"/>
      <c r="JSK6" s="43"/>
      <c r="JSL6" s="43"/>
      <c r="JSM6" s="43"/>
      <c r="JSN6" s="43"/>
      <c r="JSO6" s="43"/>
      <c r="JSP6" s="43"/>
      <c r="JSQ6" s="43"/>
      <c r="JSR6" s="43"/>
      <c r="JSS6" s="43"/>
      <c r="JST6" s="43"/>
      <c r="JSU6" s="43"/>
      <c r="JSV6" s="43"/>
      <c r="JSW6" s="43"/>
      <c r="JSX6" s="43"/>
      <c r="JSY6" s="43"/>
      <c r="JSZ6" s="43"/>
      <c r="JTA6" s="43"/>
      <c r="JTB6" s="43"/>
      <c r="JTC6" s="43"/>
      <c r="JTD6" s="43"/>
      <c r="JTE6" s="43"/>
      <c r="JTF6" s="43"/>
      <c r="JTG6" s="43"/>
      <c r="JTH6" s="43"/>
      <c r="JTI6" s="43"/>
      <c r="JTJ6" s="43"/>
      <c r="JTK6" s="43"/>
      <c r="JTL6" s="43"/>
      <c r="JTM6" s="43"/>
      <c r="JTN6" s="43"/>
      <c r="JTO6" s="43"/>
      <c r="JTP6" s="43"/>
      <c r="JTQ6" s="43"/>
      <c r="JTR6" s="43"/>
      <c r="JTS6" s="43"/>
      <c r="JTT6" s="43"/>
      <c r="JTU6" s="43"/>
      <c r="JTV6" s="43"/>
      <c r="JTW6" s="43"/>
      <c r="JTX6" s="43"/>
      <c r="JTY6" s="43"/>
      <c r="JTZ6" s="43"/>
      <c r="JUA6" s="43"/>
      <c r="JUB6" s="43"/>
      <c r="JUC6" s="43"/>
      <c r="JUD6" s="43"/>
      <c r="JUE6" s="43"/>
      <c r="JUF6" s="43"/>
      <c r="JUG6" s="43"/>
      <c r="JUH6" s="43"/>
      <c r="JUI6" s="43"/>
      <c r="JUJ6" s="43"/>
      <c r="JUK6" s="43"/>
      <c r="JUL6" s="43"/>
      <c r="JUM6" s="43"/>
      <c r="JUN6" s="43"/>
      <c r="JUO6" s="43"/>
      <c r="JUP6" s="43"/>
      <c r="JUQ6" s="43"/>
      <c r="JUR6" s="43"/>
      <c r="JUS6" s="43"/>
      <c r="JUT6" s="43"/>
      <c r="JUU6" s="43"/>
      <c r="JUV6" s="43"/>
      <c r="JUW6" s="43"/>
      <c r="JUX6" s="43"/>
      <c r="JUY6" s="43"/>
      <c r="JUZ6" s="43"/>
      <c r="JVA6" s="43"/>
      <c r="JVB6" s="43"/>
      <c r="JVC6" s="43"/>
      <c r="JVD6" s="43"/>
      <c r="JVE6" s="43"/>
      <c r="JVF6" s="43"/>
      <c r="JVG6" s="43"/>
      <c r="JVH6" s="43"/>
      <c r="JVI6" s="43"/>
      <c r="JVJ6" s="43"/>
      <c r="JVK6" s="43"/>
      <c r="JVL6" s="43"/>
      <c r="JVM6" s="43"/>
      <c r="JVN6" s="43"/>
      <c r="JVO6" s="43"/>
      <c r="JVP6" s="43"/>
      <c r="JVQ6" s="43"/>
      <c r="JVR6" s="43"/>
      <c r="JVS6" s="43"/>
      <c r="JVT6" s="43"/>
      <c r="JVU6" s="43"/>
      <c r="JVV6" s="43"/>
      <c r="JVW6" s="43"/>
      <c r="JVX6" s="43"/>
      <c r="JVY6" s="43"/>
      <c r="JVZ6" s="43"/>
      <c r="JWA6" s="43"/>
      <c r="JWB6" s="43"/>
      <c r="JWC6" s="43"/>
      <c r="JWD6" s="43"/>
      <c r="JWE6" s="43"/>
      <c r="JWF6" s="43"/>
      <c r="JWG6" s="43"/>
      <c r="JWH6" s="43"/>
      <c r="JWI6" s="43"/>
      <c r="JWJ6" s="43"/>
      <c r="JWK6" s="43"/>
      <c r="JWL6" s="43"/>
      <c r="JWM6" s="43"/>
      <c r="JWN6" s="43"/>
      <c r="JWO6" s="43"/>
      <c r="JWP6" s="43"/>
      <c r="JWQ6" s="43"/>
      <c r="JWR6" s="43"/>
      <c r="JWS6" s="43"/>
      <c r="JWT6" s="43"/>
      <c r="JWU6" s="43"/>
      <c r="JWV6" s="43"/>
      <c r="JWW6" s="43"/>
      <c r="JWX6" s="43"/>
      <c r="JWY6" s="43"/>
      <c r="JWZ6" s="43"/>
      <c r="JXA6" s="43"/>
      <c r="JXB6" s="43"/>
      <c r="JXC6" s="43"/>
      <c r="JXD6" s="43"/>
      <c r="JXE6" s="43"/>
      <c r="JXF6" s="43"/>
      <c r="JXG6" s="43"/>
      <c r="JXH6" s="43"/>
      <c r="JXI6" s="43"/>
      <c r="JXJ6" s="43"/>
      <c r="JXK6" s="43"/>
      <c r="JXL6" s="43"/>
      <c r="JXM6" s="43"/>
      <c r="JXN6" s="43"/>
      <c r="JXO6" s="43"/>
      <c r="JXP6" s="43"/>
      <c r="JXQ6" s="43"/>
      <c r="JXR6" s="43"/>
      <c r="JXS6" s="43"/>
      <c r="JXT6" s="43"/>
      <c r="JXU6" s="43"/>
      <c r="JXV6" s="43"/>
      <c r="JXW6" s="43"/>
      <c r="JXX6" s="43"/>
      <c r="JXY6" s="43"/>
      <c r="JXZ6" s="43"/>
      <c r="JYA6" s="43"/>
      <c r="JYB6" s="43"/>
      <c r="JYC6" s="43"/>
      <c r="JYD6" s="43"/>
      <c r="JYE6" s="43"/>
      <c r="JYF6" s="43"/>
      <c r="JYG6" s="43"/>
      <c r="JYH6" s="43"/>
      <c r="JYI6" s="43"/>
      <c r="JYJ6" s="43"/>
      <c r="JYK6" s="43"/>
      <c r="JYL6" s="43"/>
      <c r="JYM6" s="43"/>
      <c r="JYN6" s="43"/>
      <c r="JYO6" s="43"/>
      <c r="JYP6" s="43"/>
      <c r="JYQ6" s="43"/>
      <c r="JYR6" s="43"/>
      <c r="JYS6" s="43"/>
      <c r="JYT6" s="43"/>
      <c r="JYU6" s="43"/>
      <c r="JYV6" s="43"/>
      <c r="JYW6" s="43"/>
      <c r="JYX6" s="43"/>
      <c r="JYY6" s="43"/>
      <c r="JYZ6" s="43"/>
      <c r="JZA6" s="43"/>
      <c r="JZB6" s="43"/>
      <c r="JZC6" s="43"/>
      <c r="JZD6" s="43"/>
      <c r="JZE6" s="43"/>
      <c r="JZF6" s="43"/>
      <c r="JZG6" s="43"/>
      <c r="JZH6" s="43"/>
      <c r="JZI6" s="43"/>
      <c r="JZJ6" s="43"/>
      <c r="JZK6" s="43"/>
      <c r="JZL6" s="43"/>
      <c r="JZM6" s="43"/>
      <c r="JZN6" s="43"/>
      <c r="JZO6" s="43"/>
      <c r="JZP6" s="43"/>
      <c r="JZQ6" s="43"/>
      <c r="JZR6" s="43"/>
      <c r="JZS6" s="43"/>
      <c r="JZT6" s="43"/>
      <c r="JZU6" s="43"/>
      <c r="JZV6" s="43"/>
      <c r="JZW6" s="43"/>
      <c r="JZX6" s="43"/>
      <c r="JZY6" s="43"/>
      <c r="JZZ6" s="43"/>
      <c r="KAA6" s="43"/>
      <c r="KAB6" s="43"/>
      <c r="KAC6" s="43"/>
      <c r="KAD6" s="43"/>
      <c r="KAE6" s="43"/>
      <c r="KAF6" s="43"/>
      <c r="KAG6" s="43"/>
      <c r="KAH6" s="43"/>
      <c r="KAI6" s="43"/>
      <c r="KAJ6" s="43"/>
      <c r="KAK6" s="43"/>
      <c r="KAL6" s="43"/>
      <c r="KAM6" s="43"/>
      <c r="KAN6" s="43"/>
      <c r="KAO6" s="43"/>
      <c r="KAP6" s="43"/>
      <c r="KAQ6" s="43"/>
      <c r="KAR6" s="43"/>
      <c r="KAS6" s="43"/>
      <c r="KAT6" s="43"/>
      <c r="KAU6" s="43"/>
      <c r="KAV6" s="43"/>
      <c r="KAW6" s="43"/>
      <c r="KAX6" s="43"/>
      <c r="KAY6" s="43"/>
      <c r="KAZ6" s="43"/>
      <c r="KBA6" s="43"/>
      <c r="KBB6" s="43"/>
      <c r="KBC6" s="43"/>
      <c r="KBD6" s="43"/>
      <c r="KBE6" s="43"/>
      <c r="KBF6" s="43"/>
      <c r="KBG6" s="43"/>
      <c r="KBH6" s="43"/>
      <c r="KBI6" s="43"/>
      <c r="KBJ6" s="43"/>
      <c r="KBK6" s="43"/>
      <c r="KBL6" s="43"/>
      <c r="KBM6" s="43"/>
      <c r="KBN6" s="43"/>
      <c r="KBO6" s="43"/>
      <c r="KBP6" s="43"/>
      <c r="KBQ6" s="43"/>
      <c r="KBR6" s="43"/>
      <c r="KBS6" s="43"/>
      <c r="KBT6" s="43"/>
      <c r="KBU6" s="43"/>
      <c r="KBV6" s="43"/>
      <c r="KBW6" s="43"/>
      <c r="KBX6" s="43"/>
      <c r="KBY6" s="43"/>
      <c r="KBZ6" s="43"/>
      <c r="KCA6" s="43"/>
      <c r="KCB6" s="43"/>
      <c r="KCC6" s="43"/>
      <c r="KCD6" s="43"/>
      <c r="KCE6" s="43"/>
      <c r="KCF6" s="43"/>
      <c r="KCG6" s="43"/>
      <c r="KCH6" s="43"/>
      <c r="KCI6" s="43"/>
      <c r="KCJ6" s="43"/>
      <c r="KCK6" s="43"/>
      <c r="KCL6" s="43"/>
      <c r="KCM6" s="43"/>
      <c r="KCN6" s="43"/>
      <c r="KCO6" s="43"/>
      <c r="KCP6" s="43"/>
      <c r="KCQ6" s="43"/>
      <c r="KCR6" s="43"/>
      <c r="KCS6" s="43"/>
      <c r="KCT6" s="43"/>
      <c r="KCU6" s="43"/>
      <c r="KCV6" s="43"/>
      <c r="KCW6" s="43"/>
      <c r="KCX6" s="43"/>
      <c r="KCY6" s="43"/>
      <c r="KCZ6" s="43"/>
      <c r="KDA6" s="43"/>
      <c r="KDB6" s="43"/>
      <c r="KDC6" s="43"/>
      <c r="KDD6" s="43"/>
      <c r="KDE6" s="43"/>
      <c r="KDF6" s="43"/>
      <c r="KDG6" s="43"/>
      <c r="KDH6" s="43"/>
      <c r="KDI6" s="43"/>
      <c r="KDJ6" s="43"/>
      <c r="KDK6" s="43"/>
      <c r="KDL6" s="43"/>
      <c r="KDM6" s="43"/>
      <c r="KDN6" s="43"/>
      <c r="KDO6" s="43"/>
      <c r="KDP6" s="43"/>
      <c r="KDQ6" s="43"/>
      <c r="KDR6" s="43"/>
      <c r="KDS6" s="43"/>
      <c r="KDT6" s="43"/>
      <c r="KDU6" s="43"/>
      <c r="KDV6" s="43"/>
      <c r="KDW6" s="43"/>
      <c r="KDX6" s="43"/>
      <c r="KDY6" s="43"/>
      <c r="KDZ6" s="43"/>
      <c r="KEA6" s="43"/>
      <c r="KEB6" s="43"/>
      <c r="KEC6" s="43"/>
      <c r="KED6" s="43"/>
      <c r="KEE6" s="43"/>
      <c r="KEF6" s="43"/>
      <c r="KEG6" s="43"/>
      <c r="KEH6" s="43"/>
      <c r="KEI6" s="43"/>
      <c r="KEJ6" s="43"/>
      <c r="KEK6" s="43"/>
      <c r="KEL6" s="43"/>
      <c r="KEM6" s="43"/>
      <c r="KEN6" s="43"/>
      <c r="KEO6" s="43"/>
      <c r="KEP6" s="43"/>
      <c r="KEQ6" s="43"/>
      <c r="KER6" s="43"/>
      <c r="KES6" s="43"/>
      <c r="KET6" s="43"/>
      <c r="KEU6" s="43"/>
      <c r="KEV6" s="43"/>
      <c r="KEW6" s="43"/>
      <c r="KEX6" s="43"/>
      <c r="KEY6" s="43"/>
      <c r="KEZ6" s="43"/>
      <c r="KFA6" s="43"/>
      <c r="KFB6" s="43"/>
      <c r="KFC6" s="43"/>
      <c r="KFD6" s="43"/>
      <c r="KFE6" s="43"/>
      <c r="KFF6" s="43"/>
      <c r="KFG6" s="43"/>
      <c r="KFH6" s="43"/>
      <c r="KFI6" s="43"/>
      <c r="KFJ6" s="43"/>
      <c r="KFK6" s="43"/>
      <c r="KFL6" s="43"/>
      <c r="KFM6" s="43"/>
      <c r="KFN6" s="43"/>
      <c r="KFO6" s="43"/>
      <c r="KFP6" s="43"/>
      <c r="KFQ6" s="43"/>
      <c r="KFR6" s="43"/>
      <c r="KFS6" s="43"/>
      <c r="KFT6" s="43"/>
      <c r="KFU6" s="43"/>
      <c r="KFV6" s="43"/>
      <c r="KFW6" s="43"/>
      <c r="KFX6" s="43"/>
      <c r="KFY6" s="43"/>
      <c r="KFZ6" s="43"/>
      <c r="KGA6" s="43"/>
      <c r="KGB6" s="43"/>
      <c r="KGC6" s="43"/>
      <c r="KGD6" s="43"/>
      <c r="KGE6" s="43"/>
      <c r="KGF6" s="43"/>
      <c r="KGG6" s="43"/>
      <c r="KGH6" s="43"/>
      <c r="KGI6" s="43"/>
      <c r="KGJ6" s="43"/>
      <c r="KGK6" s="43"/>
      <c r="KGL6" s="43"/>
      <c r="KGM6" s="43"/>
      <c r="KGN6" s="43"/>
      <c r="KGO6" s="43"/>
      <c r="KGP6" s="43"/>
      <c r="KGQ6" s="43"/>
      <c r="KGR6" s="43"/>
      <c r="KGS6" s="43"/>
      <c r="KGT6" s="43"/>
      <c r="KGU6" s="43"/>
      <c r="KGV6" s="43"/>
      <c r="KGW6" s="43"/>
      <c r="KGX6" s="43"/>
      <c r="KGY6" s="43"/>
      <c r="KGZ6" s="43"/>
      <c r="KHA6" s="43"/>
      <c r="KHB6" s="43"/>
      <c r="KHC6" s="43"/>
      <c r="KHD6" s="43"/>
      <c r="KHE6" s="43"/>
      <c r="KHF6" s="43"/>
      <c r="KHG6" s="43"/>
      <c r="KHH6" s="43"/>
      <c r="KHI6" s="43"/>
      <c r="KHJ6" s="43"/>
      <c r="KHK6" s="43"/>
      <c r="KHL6" s="43"/>
      <c r="KHM6" s="43"/>
      <c r="KHN6" s="43"/>
      <c r="KHO6" s="43"/>
      <c r="KHP6" s="43"/>
      <c r="KHQ6" s="43"/>
      <c r="KHR6" s="43"/>
      <c r="KHS6" s="43"/>
      <c r="KHT6" s="43"/>
      <c r="KHU6" s="43"/>
      <c r="KHV6" s="43"/>
      <c r="KHW6" s="43"/>
      <c r="KHX6" s="43"/>
      <c r="KHY6" s="43"/>
      <c r="KHZ6" s="43"/>
      <c r="KIA6" s="43"/>
      <c r="KIB6" s="43"/>
      <c r="KIC6" s="43"/>
      <c r="KID6" s="43"/>
      <c r="KIE6" s="43"/>
      <c r="KIF6" s="43"/>
      <c r="KIG6" s="43"/>
      <c r="KIH6" s="43"/>
      <c r="KII6" s="43"/>
      <c r="KIJ6" s="43"/>
      <c r="KIK6" s="43"/>
      <c r="KIL6" s="43"/>
      <c r="KIM6" s="43"/>
      <c r="KIN6" s="43"/>
      <c r="KIO6" s="43"/>
      <c r="KIP6" s="43"/>
      <c r="KIQ6" s="43"/>
      <c r="KIR6" s="43"/>
      <c r="KIS6" s="43"/>
      <c r="KIT6" s="43"/>
      <c r="KIU6" s="43"/>
      <c r="KIV6" s="43"/>
      <c r="KIW6" s="43"/>
      <c r="KIX6" s="43"/>
      <c r="KIY6" s="43"/>
      <c r="KIZ6" s="43"/>
      <c r="KJA6" s="43"/>
      <c r="KJB6" s="43"/>
      <c r="KJC6" s="43"/>
      <c r="KJD6" s="43"/>
      <c r="KJE6" s="43"/>
      <c r="KJF6" s="43"/>
      <c r="KJG6" s="43"/>
      <c r="KJH6" s="43"/>
      <c r="KJI6" s="43"/>
      <c r="KJJ6" s="43"/>
      <c r="KJK6" s="43"/>
      <c r="KJL6" s="43"/>
      <c r="KJM6" s="43"/>
      <c r="KJN6" s="43"/>
      <c r="KJO6" s="43"/>
      <c r="KJP6" s="43"/>
      <c r="KJQ6" s="43"/>
      <c r="KJR6" s="43"/>
      <c r="KJS6" s="43"/>
      <c r="KJT6" s="43"/>
      <c r="KJU6" s="43"/>
      <c r="KJV6" s="43"/>
      <c r="KJW6" s="43"/>
      <c r="KJX6" s="43"/>
      <c r="KJY6" s="43"/>
      <c r="KJZ6" s="43"/>
      <c r="KKA6" s="43"/>
      <c r="KKB6" s="43"/>
      <c r="KKC6" s="43"/>
      <c r="KKD6" s="43"/>
      <c r="KKE6" s="43"/>
      <c r="KKF6" s="43"/>
      <c r="KKG6" s="43"/>
      <c r="KKH6" s="43"/>
      <c r="KKI6" s="43"/>
      <c r="KKJ6" s="43"/>
      <c r="KKK6" s="43"/>
      <c r="KKL6" s="43"/>
      <c r="KKM6" s="43"/>
      <c r="KKN6" s="43"/>
      <c r="KKO6" s="43"/>
      <c r="KKP6" s="43"/>
      <c r="KKQ6" s="43"/>
      <c r="KKR6" s="43"/>
      <c r="KKS6" s="43"/>
      <c r="KKT6" s="43"/>
      <c r="KKU6" s="43"/>
      <c r="KKV6" s="43"/>
      <c r="KKW6" s="43"/>
      <c r="KKX6" s="43"/>
      <c r="KKY6" s="43"/>
      <c r="KKZ6" s="43"/>
      <c r="KLA6" s="43"/>
      <c r="KLB6" s="43"/>
      <c r="KLC6" s="43"/>
      <c r="KLD6" s="43"/>
      <c r="KLE6" s="43"/>
      <c r="KLF6" s="43"/>
      <c r="KLG6" s="43"/>
      <c r="KLH6" s="43"/>
      <c r="KLI6" s="43"/>
      <c r="KLJ6" s="43"/>
      <c r="KLK6" s="43"/>
      <c r="KLL6" s="43"/>
      <c r="KLM6" s="43"/>
      <c r="KLN6" s="43"/>
      <c r="KLO6" s="43"/>
      <c r="KLP6" s="43"/>
      <c r="KLQ6" s="43"/>
      <c r="KLR6" s="43"/>
      <c r="KLS6" s="43"/>
      <c r="KLT6" s="43"/>
      <c r="KLU6" s="43"/>
      <c r="KLV6" s="43"/>
      <c r="KLW6" s="43"/>
      <c r="KLX6" s="43"/>
      <c r="KLY6" s="43"/>
      <c r="KLZ6" s="43"/>
      <c r="KMA6" s="43"/>
      <c r="KMB6" s="43"/>
      <c r="KMC6" s="43"/>
      <c r="KMD6" s="43"/>
      <c r="KME6" s="43"/>
      <c r="KMF6" s="43"/>
      <c r="KMG6" s="43"/>
      <c r="KMH6" s="43"/>
      <c r="KMI6" s="43"/>
      <c r="KMJ6" s="43"/>
      <c r="KMK6" s="43"/>
      <c r="KML6" s="43"/>
      <c r="KMM6" s="43"/>
      <c r="KMN6" s="43"/>
      <c r="KMO6" s="43"/>
      <c r="KMP6" s="43"/>
      <c r="KMQ6" s="43"/>
      <c r="KMR6" s="43"/>
      <c r="KMS6" s="43"/>
      <c r="KMT6" s="43"/>
      <c r="KMU6" s="43"/>
      <c r="KMV6" s="43"/>
      <c r="KMW6" s="43"/>
      <c r="KMX6" s="43"/>
      <c r="KMY6" s="43"/>
      <c r="KMZ6" s="43"/>
      <c r="KNA6" s="43"/>
      <c r="KNB6" s="43"/>
      <c r="KNC6" s="43"/>
      <c r="KND6" s="43"/>
      <c r="KNE6" s="43"/>
      <c r="KNF6" s="43"/>
      <c r="KNG6" s="43"/>
      <c r="KNH6" s="43"/>
      <c r="KNI6" s="43"/>
      <c r="KNJ6" s="43"/>
      <c r="KNK6" s="43"/>
      <c r="KNL6" s="43"/>
      <c r="KNM6" s="43"/>
      <c r="KNN6" s="43"/>
      <c r="KNO6" s="43"/>
      <c r="KNP6" s="43"/>
      <c r="KNQ6" s="43"/>
      <c r="KNR6" s="43"/>
      <c r="KNS6" s="43"/>
      <c r="KNT6" s="43"/>
      <c r="KNU6" s="43"/>
      <c r="KNV6" s="43"/>
      <c r="KNW6" s="43"/>
      <c r="KNX6" s="43"/>
      <c r="KNY6" s="43"/>
      <c r="KNZ6" s="43"/>
      <c r="KOA6" s="43"/>
      <c r="KOB6" s="43"/>
      <c r="KOC6" s="43"/>
      <c r="KOD6" s="43"/>
      <c r="KOE6" s="43"/>
      <c r="KOF6" s="43"/>
      <c r="KOG6" s="43"/>
      <c r="KOH6" s="43"/>
      <c r="KOI6" s="43"/>
      <c r="KOJ6" s="43"/>
      <c r="KOK6" s="43"/>
      <c r="KOL6" s="43"/>
      <c r="KOM6" s="43"/>
      <c r="KON6" s="43"/>
      <c r="KOO6" s="43"/>
      <c r="KOP6" s="43"/>
      <c r="KOQ6" s="43"/>
      <c r="KOR6" s="43"/>
      <c r="KOS6" s="43"/>
      <c r="KOT6" s="43"/>
      <c r="KOU6" s="43"/>
      <c r="KOV6" s="43"/>
      <c r="KOW6" s="43"/>
      <c r="KOX6" s="43"/>
      <c r="KOY6" s="43"/>
      <c r="KOZ6" s="43"/>
      <c r="KPA6" s="43"/>
      <c r="KPB6" s="43"/>
      <c r="KPC6" s="43"/>
      <c r="KPD6" s="43"/>
      <c r="KPE6" s="43"/>
      <c r="KPF6" s="43"/>
      <c r="KPG6" s="43"/>
      <c r="KPH6" s="43"/>
      <c r="KPI6" s="43"/>
      <c r="KPJ6" s="43"/>
      <c r="KPK6" s="43"/>
      <c r="KPL6" s="43"/>
      <c r="KPM6" s="43"/>
      <c r="KPN6" s="43"/>
      <c r="KPO6" s="43"/>
      <c r="KPP6" s="43"/>
      <c r="KPQ6" s="43"/>
      <c r="KPR6" s="43"/>
      <c r="KPS6" s="43"/>
      <c r="KPT6" s="43"/>
      <c r="KPU6" s="43"/>
      <c r="KPV6" s="43"/>
      <c r="KPW6" s="43"/>
      <c r="KPX6" s="43"/>
      <c r="KPY6" s="43"/>
      <c r="KPZ6" s="43"/>
      <c r="KQA6" s="43"/>
      <c r="KQB6" s="43"/>
      <c r="KQC6" s="43"/>
      <c r="KQD6" s="43"/>
      <c r="KQE6" s="43"/>
      <c r="KQF6" s="43"/>
      <c r="KQG6" s="43"/>
      <c r="KQH6" s="43"/>
      <c r="KQI6" s="43"/>
      <c r="KQJ6" s="43"/>
      <c r="KQK6" s="43"/>
      <c r="KQL6" s="43"/>
      <c r="KQM6" s="43"/>
      <c r="KQN6" s="43"/>
      <c r="KQO6" s="43"/>
      <c r="KQP6" s="43"/>
      <c r="KQQ6" s="43"/>
      <c r="KQR6" s="43"/>
      <c r="KQS6" s="43"/>
      <c r="KQT6" s="43"/>
      <c r="KQU6" s="43"/>
      <c r="KQV6" s="43"/>
      <c r="KQW6" s="43"/>
      <c r="KQX6" s="43"/>
      <c r="KQY6" s="43"/>
      <c r="KQZ6" s="43"/>
      <c r="KRA6" s="43"/>
      <c r="KRB6" s="43"/>
      <c r="KRC6" s="43"/>
      <c r="KRD6" s="43"/>
      <c r="KRE6" s="43"/>
      <c r="KRF6" s="43"/>
      <c r="KRG6" s="43"/>
      <c r="KRH6" s="43"/>
      <c r="KRI6" s="43"/>
      <c r="KRJ6" s="43"/>
      <c r="KRK6" s="43"/>
      <c r="KRL6" s="43"/>
      <c r="KRM6" s="43"/>
      <c r="KRN6" s="43"/>
      <c r="KRO6" s="43"/>
      <c r="KRP6" s="43"/>
      <c r="KRQ6" s="43"/>
      <c r="KRR6" s="43"/>
      <c r="KRS6" s="43"/>
      <c r="KRT6" s="43"/>
      <c r="KRU6" s="43"/>
      <c r="KRV6" s="43"/>
      <c r="KRW6" s="43"/>
      <c r="KRX6" s="43"/>
      <c r="KRY6" s="43"/>
      <c r="KRZ6" s="43"/>
      <c r="KSA6" s="43"/>
      <c r="KSB6" s="43"/>
      <c r="KSC6" s="43"/>
      <c r="KSD6" s="43"/>
      <c r="KSE6" s="43"/>
      <c r="KSF6" s="43"/>
      <c r="KSG6" s="43"/>
      <c r="KSH6" s="43"/>
      <c r="KSI6" s="43"/>
      <c r="KSJ6" s="43"/>
      <c r="KSK6" s="43"/>
      <c r="KSL6" s="43"/>
      <c r="KSM6" s="43"/>
      <c r="KSN6" s="43"/>
      <c r="KSO6" s="43"/>
      <c r="KSP6" s="43"/>
      <c r="KSQ6" s="43"/>
      <c r="KSR6" s="43"/>
      <c r="KSS6" s="43"/>
      <c r="KST6" s="43"/>
      <c r="KSU6" s="43"/>
      <c r="KSV6" s="43"/>
      <c r="KSW6" s="43"/>
      <c r="KSX6" s="43"/>
      <c r="KSY6" s="43"/>
      <c r="KSZ6" s="43"/>
      <c r="KTA6" s="43"/>
      <c r="KTB6" s="43"/>
      <c r="KTC6" s="43"/>
      <c r="KTD6" s="43"/>
      <c r="KTE6" s="43"/>
      <c r="KTF6" s="43"/>
      <c r="KTG6" s="43"/>
      <c r="KTH6" s="43"/>
      <c r="KTI6" s="43"/>
      <c r="KTJ6" s="43"/>
      <c r="KTK6" s="43"/>
      <c r="KTL6" s="43"/>
      <c r="KTM6" s="43"/>
      <c r="KTN6" s="43"/>
      <c r="KTO6" s="43"/>
      <c r="KTP6" s="43"/>
      <c r="KTQ6" s="43"/>
      <c r="KTR6" s="43"/>
      <c r="KTS6" s="43"/>
      <c r="KTT6" s="43"/>
      <c r="KTU6" s="43"/>
      <c r="KTV6" s="43"/>
      <c r="KTW6" s="43"/>
      <c r="KTX6" s="43"/>
      <c r="KTY6" s="43"/>
      <c r="KTZ6" s="43"/>
      <c r="KUA6" s="43"/>
      <c r="KUB6" s="43"/>
      <c r="KUC6" s="43"/>
      <c r="KUD6" s="43"/>
      <c r="KUE6" s="43"/>
      <c r="KUF6" s="43"/>
      <c r="KUG6" s="43"/>
      <c r="KUH6" s="43"/>
      <c r="KUI6" s="43"/>
      <c r="KUJ6" s="43"/>
      <c r="KUK6" s="43"/>
      <c r="KUL6" s="43"/>
      <c r="KUM6" s="43"/>
      <c r="KUN6" s="43"/>
      <c r="KUO6" s="43"/>
      <c r="KUP6" s="43"/>
      <c r="KUQ6" s="43"/>
      <c r="KUR6" s="43"/>
      <c r="KUS6" s="43"/>
      <c r="KUT6" s="43"/>
      <c r="KUU6" s="43"/>
      <c r="KUV6" s="43"/>
      <c r="KUW6" s="43"/>
      <c r="KUX6" s="43"/>
      <c r="KUY6" s="43"/>
      <c r="KUZ6" s="43"/>
      <c r="KVA6" s="43"/>
      <c r="KVB6" s="43"/>
      <c r="KVC6" s="43"/>
      <c r="KVD6" s="43"/>
      <c r="KVE6" s="43"/>
      <c r="KVF6" s="43"/>
      <c r="KVG6" s="43"/>
      <c r="KVH6" s="43"/>
      <c r="KVI6" s="43"/>
      <c r="KVJ6" s="43"/>
      <c r="KVK6" s="43"/>
      <c r="KVL6" s="43"/>
      <c r="KVM6" s="43"/>
      <c r="KVN6" s="43"/>
      <c r="KVO6" s="43"/>
      <c r="KVP6" s="43"/>
      <c r="KVQ6" s="43"/>
      <c r="KVR6" s="43"/>
      <c r="KVS6" s="43"/>
      <c r="KVT6" s="43"/>
      <c r="KVU6" s="43"/>
      <c r="KVV6" s="43"/>
      <c r="KVW6" s="43"/>
      <c r="KVX6" s="43"/>
      <c r="KVY6" s="43"/>
      <c r="KVZ6" s="43"/>
      <c r="KWA6" s="43"/>
      <c r="KWB6" s="43"/>
      <c r="KWC6" s="43"/>
      <c r="KWD6" s="43"/>
      <c r="KWE6" s="43"/>
      <c r="KWF6" s="43"/>
      <c r="KWG6" s="43"/>
      <c r="KWH6" s="43"/>
      <c r="KWI6" s="43"/>
      <c r="KWJ6" s="43"/>
      <c r="KWK6" s="43"/>
      <c r="KWL6" s="43"/>
      <c r="KWM6" s="43"/>
      <c r="KWN6" s="43"/>
      <c r="KWO6" s="43"/>
      <c r="KWP6" s="43"/>
      <c r="KWQ6" s="43"/>
      <c r="KWR6" s="43"/>
      <c r="KWS6" s="43"/>
      <c r="KWT6" s="43"/>
      <c r="KWU6" s="43"/>
      <c r="KWV6" s="43"/>
      <c r="KWW6" s="43"/>
      <c r="KWX6" s="43"/>
      <c r="KWY6" s="43"/>
      <c r="KWZ6" s="43"/>
      <c r="KXA6" s="43"/>
      <c r="KXB6" s="43"/>
      <c r="KXC6" s="43"/>
      <c r="KXD6" s="43"/>
      <c r="KXE6" s="43"/>
      <c r="KXF6" s="43"/>
      <c r="KXG6" s="43"/>
      <c r="KXH6" s="43"/>
      <c r="KXI6" s="43"/>
      <c r="KXJ6" s="43"/>
      <c r="KXK6" s="43"/>
      <c r="KXL6" s="43"/>
      <c r="KXM6" s="43"/>
      <c r="KXN6" s="43"/>
      <c r="KXO6" s="43"/>
      <c r="KXP6" s="43"/>
      <c r="KXQ6" s="43"/>
      <c r="KXR6" s="43"/>
      <c r="KXS6" s="43"/>
      <c r="KXT6" s="43"/>
      <c r="KXU6" s="43"/>
      <c r="KXV6" s="43"/>
      <c r="KXW6" s="43"/>
      <c r="KXX6" s="43"/>
      <c r="KXY6" s="43"/>
      <c r="KXZ6" s="43"/>
      <c r="KYA6" s="43"/>
      <c r="KYB6" s="43"/>
      <c r="KYC6" s="43"/>
      <c r="KYD6" s="43"/>
      <c r="KYE6" s="43"/>
      <c r="KYF6" s="43"/>
      <c r="KYG6" s="43"/>
      <c r="KYH6" s="43"/>
      <c r="KYI6" s="43"/>
      <c r="KYJ6" s="43"/>
      <c r="KYK6" s="43"/>
      <c r="KYL6" s="43"/>
      <c r="KYM6" s="43"/>
      <c r="KYN6" s="43"/>
      <c r="KYO6" s="43"/>
      <c r="KYP6" s="43"/>
      <c r="KYQ6" s="43"/>
      <c r="KYR6" s="43"/>
      <c r="KYS6" s="43"/>
      <c r="KYT6" s="43"/>
      <c r="KYU6" s="43"/>
      <c r="KYV6" s="43"/>
      <c r="KYW6" s="43"/>
      <c r="KYX6" s="43"/>
      <c r="KYY6" s="43"/>
      <c r="KYZ6" s="43"/>
      <c r="KZA6" s="43"/>
      <c r="KZB6" s="43"/>
      <c r="KZC6" s="43"/>
      <c r="KZD6" s="43"/>
      <c r="KZE6" s="43"/>
      <c r="KZF6" s="43"/>
      <c r="KZG6" s="43"/>
      <c r="KZH6" s="43"/>
      <c r="KZI6" s="43"/>
      <c r="KZJ6" s="43"/>
      <c r="KZK6" s="43"/>
      <c r="KZL6" s="43"/>
      <c r="KZM6" s="43"/>
      <c r="KZN6" s="43"/>
      <c r="KZO6" s="43"/>
      <c r="KZP6" s="43"/>
      <c r="KZQ6" s="43"/>
      <c r="KZR6" s="43"/>
      <c r="KZS6" s="43"/>
      <c r="KZT6" s="43"/>
      <c r="KZU6" s="43"/>
      <c r="KZV6" s="43"/>
      <c r="KZW6" s="43"/>
      <c r="KZX6" s="43"/>
      <c r="KZY6" s="43"/>
      <c r="KZZ6" s="43"/>
      <c r="LAA6" s="43"/>
      <c r="LAB6" s="43"/>
      <c r="LAC6" s="43"/>
      <c r="LAD6" s="43"/>
      <c r="LAE6" s="43"/>
      <c r="LAF6" s="43"/>
      <c r="LAG6" s="43"/>
      <c r="LAH6" s="43"/>
      <c r="LAI6" s="43"/>
      <c r="LAJ6" s="43"/>
      <c r="LAK6" s="43"/>
      <c r="LAL6" s="43"/>
      <c r="LAM6" s="43"/>
      <c r="LAN6" s="43"/>
      <c r="LAO6" s="43"/>
      <c r="LAP6" s="43"/>
      <c r="LAQ6" s="43"/>
      <c r="LAR6" s="43"/>
      <c r="LAS6" s="43"/>
      <c r="LAT6" s="43"/>
      <c r="LAU6" s="43"/>
      <c r="LAV6" s="43"/>
      <c r="LAW6" s="43"/>
      <c r="LAX6" s="43"/>
      <c r="LAY6" s="43"/>
      <c r="LAZ6" s="43"/>
      <c r="LBA6" s="43"/>
      <c r="LBB6" s="43"/>
      <c r="LBC6" s="43"/>
      <c r="LBD6" s="43"/>
      <c r="LBE6" s="43"/>
      <c r="LBF6" s="43"/>
      <c r="LBG6" s="43"/>
      <c r="LBH6" s="43"/>
      <c r="LBI6" s="43"/>
      <c r="LBJ6" s="43"/>
      <c r="LBK6" s="43"/>
      <c r="LBL6" s="43"/>
      <c r="LBM6" s="43"/>
      <c r="LBN6" s="43"/>
      <c r="LBO6" s="43"/>
      <c r="LBP6" s="43"/>
      <c r="LBQ6" s="43"/>
      <c r="LBR6" s="43"/>
      <c r="LBS6" s="43"/>
      <c r="LBT6" s="43"/>
      <c r="LBU6" s="43"/>
      <c r="LBV6" s="43"/>
      <c r="LBW6" s="43"/>
      <c r="LBX6" s="43"/>
      <c r="LBY6" s="43"/>
      <c r="LBZ6" s="43"/>
      <c r="LCA6" s="43"/>
      <c r="LCB6" s="43"/>
      <c r="LCC6" s="43"/>
      <c r="LCD6" s="43"/>
      <c r="LCE6" s="43"/>
      <c r="LCF6" s="43"/>
      <c r="LCG6" s="43"/>
      <c r="LCH6" s="43"/>
      <c r="LCI6" s="43"/>
      <c r="LCJ6" s="43"/>
      <c r="LCK6" s="43"/>
      <c r="LCL6" s="43"/>
      <c r="LCM6" s="43"/>
      <c r="LCN6" s="43"/>
      <c r="LCO6" s="43"/>
      <c r="LCP6" s="43"/>
      <c r="LCQ6" s="43"/>
      <c r="LCR6" s="43"/>
      <c r="LCS6" s="43"/>
      <c r="LCT6" s="43"/>
      <c r="LCU6" s="43"/>
      <c r="LCV6" s="43"/>
      <c r="LCW6" s="43"/>
      <c r="LCX6" s="43"/>
      <c r="LCY6" s="43"/>
      <c r="LCZ6" s="43"/>
      <c r="LDA6" s="43"/>
      <c r="LDB6" s="43"/>
      <c r="LDC6" s="43"/>
      <c r="LDD6" s="43"/>
      <c r="LDE6" s="43"/>
      <c r="LDF6" s="43"/>
      <c r="LDG6" s="43"/>
      <c r="LDH6" s="43"/>
      <c r="LDI6" s="43"/>
      <c r="LDJ6" s="43"/>
      <c r="LDK6" s="43"/>
      <c r="LDL6" s="43"/>
      <c r="LDM6" s="43"/>
      <c r="LDN6" s="43"/>
      <c r="LDO6" s="43"/>
      <c r="LDP6" s="43"/>
      <c r="LDQ6" s="43"/>
      <c r="LDR6" s="43"/>
      <c r="LDS6" s="43"/>
      <c r="LDT6" s="43"/>
      <c r="LDU6" s="43"/>
      <c r="LDV6" s="43"/>
      <c r="LDW6" s="43"/>
      <c r="LDX6" s="43"/>
      <c r="LDY6" s="43"/>
      <c r="LDZ6" s="43"/>
      <c r="LEA6" s="43"/>
      <c r="LEB6" s="43"/>
      <c r="LEC6" s="43"/>
      <c r="LED6" s="43"/>
      <c r="LEE6" s="43"/>
      <c r="LEF6" s="43"/>
      <c r="LEG6" s="43"/>
      <c r="LEH6" s="43"/>
      <c r="LEI6" s="43"/>
      <c r="LEJ6" s="43"/>
      <c r="LEK6" s="43"/>
      <c r="LEL6" s="43"/>
      <c r="LEM6" s="43"/>
      <c r="LEN6" s="43"/>
      <c r="LEO6" s="43"/>
      <c r="LEP6" s="43"/>
      <c r="LEQ6" s="43"/>
      <c r="LER6" s="43"/>
      <c r="LES6" s="43"/>
      <c r="LET6" s="43"/>
      <c r="LEU6" s="43"/>
      <c r="LEV6" s="43"/>
      <c r="LEW6" s="43"/>
      <c r="LEX6" s="43"/>
      <c r="LEY6" s="43"/>
      <c r="LEZ6" s="43"/>
      <c r="LFA6" s="43"/>
      <c r="LFB6" s="43"/>
      <c r="LFC6" s="43"/>
      <c r="LFD6" s="43"/>
      <c r="LFE6" s="43"/>
      <c r="LFF6" s="43"/>
      <c r="LFG6" s="43"/>
      <c r="LFH6" s="43"/>
      <c r="LFI6" s="43"/>
      <c r="LFJ6" s="43"/>
      <c r="LFK6" s="43"/>
      <c r="LFL6" s="43"/>
      <c r="LFM6" s="43"/>
      <c r="LFN6" s="43"/>
      <c r="LFO6" s="43"/>
      <c r="LFP6" s="43"/>
      <c r="LFQ6" s="43"/>
      <c r="LFR6" s="43"/>
      <c r="LFS6" s="43"/>
      <c r="LFT6" s="43"/>
      <c r="LFU6" s="43"/>
      <c r="LFV6" s="43"/>
      <c r="LFW6" s="43"/>
      <c r="LFX6" s="43"/>
      <c r="LFY6" s="43"/>
      <c r="LFZ6" s="43"/>
      <c r="LGA6" s="43"/>
      <c r="LGB6" s="43"/>
      <c r="LGC6" s="43"/>
      <c r="LGD6" s="43"/>
      <c r="LGE6" s="43"/>
      <c r="LGF6" s="43"/>
      <c r="LGG6" s="43"/>
      <c r="LGH6" s="43"/>
      <c r="LGI6" s="43"/>
      <c r="LGJ6" s="43"/>
      <c r="LGK6" s="43"/>
      <c r="LGL6" s="43"/>
      <c r="LGM6" s="43"/>
      <c r="LGN6" s="43"/>
      <c r="LGO6" s="43"/>
      <c r="LGP6" s="43"/>
      <c r="LGQ6" s="43"/>
      <c r="LGR6" s="43"/>
      <c r="LGS6" s="43"/>
      <c r="LGT6" s="43"/>
      <c r="LGU6" s="43"/>
      <c r="LGV6" s="43"/>
      <c r="LGW6" s="43"/>
      <c r="LGX6" s="43"/>
      <c r="LGY6" s="43"/>
      <c r="LGZ6" s="43"/>
      <c r="LHA6" s="43"/>
      <c r="LHB6" s="43"/>
      <c r="LHC6" s="43"/>
      <c r="LHD6" s="43"/>
      <c r="LHE6" s="43"/>
      <c r="LHF6" s="43"/>
      <c r="LHG6" s="43"/>
      <c r="LHH6" s="43"/>
      <c r="LHI6" s="43"/>
      <c r="LHJ6" s="43"/>
      <c r="LHK6" s="43"/>
      <c r="LHL6" s="43"/>
      <c r="LHM6" s="43"/>
      <c r="LHN6" s="43"/>
      <c r="LHO6" s="43"/>
      <c r="LHP6" s="43"/>
      <c r="LHQ6" s="43"/>
      <c r="LHR6" s="43"/>
      <c r="LHS6" s="43"/>
      <c r="LHT6" s="43"/>
      <c r="LHU6" s="43"/>
      <c r="LHV6" s="43"/>
      <c r="LHW6" s="43"/>
      <c r="LHX6" s="43"/>
      <c r="LHY6" s="43"/>
      <c r="LHZ6" s="43"/>
      <c r="LIA6" s="43"/>
      <c r="LIB6" s="43"/>
      <c r="LIC6" s="43"/>
      <c r="LID6" s="43"/>
      <c r="LIE6" s="43"/>
      <c r="LIF6" s="43"/>
      <c r="LIG6" s="43"/>
      <c r="LIH6" s="43"/>
      <c r="LII6" s="43"/>
      <c r="LIJ6" s="43"/>
      <c r="LIK6" s="43"/>
      <c r="LIL6" s="43"/>
      <c r="LIM6" s="43"/>
      <c r="LIN6" s="43"/>
      <c r="LIO6" s="43"/>
      <c r="LIP6" s="43"/>
      <c r="LIQ6" s="43"/>
      <c r="LIR6" s="43"/>
      <c r="LIS6" s="43"/>
      <c r="LIT6" s="43"/>
      <c r="LIU6" s="43"/>
      <c r="LIV6" s="43"/>
      <c r="LIW6" s="43"/>
      <c r="LIX6" s="43"/>
      <c r="LIY6" s="43"/>
      <c r="LIZ6" s="43"/>
      <c r="LJA6" s="43"/>
      <c r="LJB6" s="43"/>
      <c r="LJC6" s="43"/>
      <c r="LJD6" s="43"/>
      <c r="LJE6" s="43"/>
      <c r="LJF6" s="43"/>
      <c r="LJG6" s="43"/>
      <c r="LJH6" s="43"/>
      <c r="LJI6" s="43"/>
      <c r="LJJ6" s="43"/>
      <c r="LJK6" s="43"/>
      <c r="LJL6" s="43"/>
      <c r="LJM6" s="43"/>
      <c r="LJN6" s="43"/>
      <c r="LJO6" s="43"/>
      <c r="LJP6" s="43"/>
      <c r="LJQ6" s="43"/>
      <c r="LJR6" s="43"/>
      <c r="LJS6" s="43"/>
      <c r="LJT6" s="43"/>
      <c r="LJU6" s="43"/>
      <c r="LJV6" s="43"/>
      <c r="LJW6" s="43"/>
      <c r="LJX6" s="43"/>
      <c r="LJY6" s="43"/>
      <c r="LJZ6" s="43"/>
      <c r="LKA6" s="43"/>
      <c r="LKB6" s="43"/>
      <c r="LKC6" s="43"/>
      <c r="LKD6" s="43"/>
      <c r="LKE6" s="43"/>
      <c r="LKF6" s="43"/>
      <c r="LKG6" s="43"/>
      <c r="LKH6" s="43"/>
      <c r="LKI6" s="43"/>
      <c r="LKJ6" s="43"/>
      <c r="LKK6" s="43"/>
      <c r="LKL6" s="43"/>
      <c r="LKM6" s="43"/>
      <c r="LKN6" s="43"/>
      <c r="LKO6" s="43"/>
      <c r="LKP6" s="43"/>
      <c r="LKQ6" s="43"/>
      <c r="LKR6" s="43"/>
      <c r="LKS6" s="43"/>
      <c r="LKT6" s="43"/>
      <c r="LKU6" s="43"/>
      <c r="LKV6" s="43"/>
      <c r="LKW6" s="43"/>
      <c r="LKX6" s="43"/>
      <c r="LKY6" s="43"/>
      <c r="LKZ6" s="43"/>
      <c r="LLA6" s="43"/>
      <c r="LLB6" s="43"/>
      <c r="LLC6" s="43"/>
      <c r="LLD6" s="43"/>
      <c r="LLE6" s="43"/>
      <c r="LLF6" s="43"/>
      <c r="LLG6" s="43"/>
      <c r="LLH6" s="43"/>
      <c r="LLI6" s="43"/>
      <c r="LLJ6" s="43"/>
      <c r="LLK6" s="43"/>
      <c r="LLL6" s="43"/>
      <c r="LLM6" s="43"/>
      <c r="LLN6" s="43"/>
      <c r="LLO6" s="43"/>
      <c r="LLP6" s="43"/>
      <c r="LLQ6" s="43"/>
      <c r="LLR6" s="43"/>
      <c r="LLS6" s="43"/>
      <c r="LLT6" s="43"/>
      <c r="LLU6" s="43"/>
      <c r="LLV6" s="43"/>
      <c r="LLW6" s="43"/>
      <c r="LLX6" s="43"/>
      <c r="LLY6" s="43"/>
      <c r="LLZ6" s="43"/>
      <c r="LMA6" s="43"/>
      <c r="LMB6" s="43"/>
      <c r="LMC6" s="43"/>
      <c r="LMD6" s="43"/>
      <c r="LME6" s="43"/>
      <c r="LMF6" s="43"/>
      <c r="LMG6" s="43"/>
      <c r="LMH6" s="43"/>
      <c r="LMI6" s="43"/>
      <c r="LMJ6" s="43"/>
      <c r="LMK6" s="43"/>
      <c r="LML6" s="43"/>
      <c r="LMM6" s="43"/>
      <c r="LMN6" s="43"/>
      <c r="LMO6" s="43"/>
      <c r="LMP6" s="43"/>
      <c r="LMQ6" s="43"/>
      <c r="LMR6" s="43"/>
      <c r="LMS6" s="43"/>
      <c r="LMT6" s="43"/>
      <c r="LMU6" s="43"/>
      <c r="LMV6" s="43"/>
      <c r="LMW6" s="43"/>
      <c r="LMX6" s="43"/>
      <c r="LMY6" s="43"/>
      <c r="LMZ6" s="43"/>
      <c r="LNA6" s="43"/>
      <c r="LNB6" s="43"/>
      <c r="LNC6" s="43"/>
      <c r="LND6" s="43"/>
      <c r="LNE6" s="43"/>
      <c r="LNF6" s="43"/>
      <c r="LNG6" s="43"/>
      <c r="LNH6" s="43"/>
      <c r="LNI6" s="43"/>
      <c r="LNJ6" s="43"/>
      <c r="LNK6" s="43"/>
      <c r="LNL6" s="43"/>
      <c r="LNM6" s="43"/>
      <c r="LNN6" s="43"/>
      <c r="LNO6" s="43"/>
      <c r="LNP6" s="43"/>
      <c r="LNQ6" s="43"/>
      <c r="LNR6" s="43"/>
      <c r="LNS6" s="43"/>
      <c r="LNT6" s="43"/>
      <c r="LNU6" s="43"/>
      <c r="LNV6" s="43"/>
      <c r="LNW6" s="43"/>
      <c r="LNX6" s="43"/>
      <c r="LNY6" s="43"/>
      <c r="LNZ6" s="43"/>
      <c r="LOA6" s="43"/>
      <c r="LOB6" s="43"/>
      <c r="LOC6" s="43"/>
      <c r="LOD6" s="43"/>
      <c r="LOE6" s="43"/>
      <c r="LOF6" s="43"/>
      <c r="LOG6" s="43"/>
      <c r="LOH6" s="43"/>
      <c r="LOI6" s="43"/>
      <c r="LOJ6" s="43"/>
      <c r="LOK6" s="43"/>
      <c r="LOL6" s="43"/>
      <c r="LOM6" s="43"/>
      <c r="LON6" s="43"/>
      <c r="LOO6" s="43"/>
      <c r="LOP6" s="43"/>
      <c r="LOQ6" s="43"/>
      <c r="LOR6" s="43"/>
      <c r="LOS6" s="43"/>
      <c r="LOT6" s="43"/>
      <c r="LOU6" s="43"/>
      <c r="LOV6" s="43"/>
      <c r="LOW6" s="43"/>
      <c r="LOX6" s="43"/>
      <c r="LOY6" s="43"/>
      <c r="LOZ6" s="43"/>
      <c r="LPA6" s="43"/>
      <c r="LPB6" s="43"/>
      <c r="LPC6" s="43"/>
      <c r="LPD6" s="43"/>
      <c r="LPE6" s="43"/>
      <c r="LPF6" s="43"/>
      <c r="LPG6" s="43"/>
      <c r="LPH6" s="43"/>
      <c r="LPI6" s="43"/>
      <c r="LPJ6" s="43"/>
      <c r="LPK6" s="43"/>
      <c r="LPL6" s="43"/>
      <c r="LPM6" s="43"/>
      <c r="LPN6" s="43"/>
      <c r="LPO6" s="43"/>
      <c r="LPP6" s="43"/>
      <c r="LPQ6" s="43"/>
      <c r="LPR6" s="43"/>
      <c r="LPS6" s="43"/>
      <c r="LPT6" s="43"/>
      <c r="LPU6" s="43"/>
      <c r="LPV6" s="43"/>
      <c r="LPW6" s="43"/>
      <c r="LPX6" s="43"/>
      <c r="LPY6" s="43"/>
      <c r="LPZ6" s="43"/>
      <c r="LQA6" s="43"/>
      <c r="LQB6" s="43"/>
      <c r="LQC6" s="43"/>
      <c r="LQD6" s="43"/>
      <c r="LQE6" s="43"/>
      <c r="LQF6" s="43"/>
      <c r="LQG6" s="43"/>
      <c r="LQH6" s="43"/>
      <c r="LQI6" s="43"/>
      <c r="LQJ6" s="43"/>
      <c r="LQK6" s="43"/>
      <c r="LQL6" s="43"/>
      <c r="LQM6" s="43"/>
      <c r="LQN6" s="43"/>
      <c r="LQO6" s="43"/>
      <c r="LQP6" s="43"/>
      <c r="LQQ6" s="43"/>
      <c r="LQR6" s="43"/>
      <c r="LQS6" s="43"/>
      <c r="LQT6" s="43"/>
      <c r="LQU6" s="43"/>
      <c r="LQV6" s="43"/>
      <c r="LQW6" s="43"/>
      <c r="LQX6" s="43"/>
      <c r="LQY6" s="43"/>
      <c r="LQZ6" s="43"/>
      <c r="LRA6" s="43"/>
      <c r="LRB6" s="43"/>
      <c r="LRC6" s="43"/>
      <c r="LRD6" s="43"/>
      <c r="LRE6" s="43"/>
      <c r="LRF6" s="43"/>
      <c r="LRG6" s="43"/>
      <c r="LRH6" s="43"/>
      <c r="LRI6" s="43"/>
      <c r="LRJ6" s="43"/>
      <c r="LRK6" s="43"/>
      <c r="LRL6" s="43"/>
      <c r="LRM6" s="43"/>
      <c r="LRN6" s="43"/>
      <c r="LRO6" s="43"/>
      <c r="LRP6" s="43"/>
      <c r="LRQ6" s="43"/>
      <c r="LRR6" s="43"/>
      <c r="LRS6" s="43"/>
      <c r="LRT6" s="43"/>
      <c r="LRU6" s="43"/>
      <c r="LRV6" s="43"/>
      <c r="LRW6" s="43"/>
      <c r="LRX6" s="43"/>
      <c r="LRY6" s="43"/>
      <c r="LRZ6" s="43"/>
      <c r="LSA6" s="43"/>
      <c r="LSB6" s="43"/>
      <c r="LSC6" s="43"/>
      <c r="LSD6" s="43"/>
      <c r="LSE6" s="43"/>
      <c r="LSF6" s="43"/>
      <c r="LSG6" s="43"/>
      <c r="LSH6" s="43"/>
      <c r="LSI6" s="43"/>
      <c r="LSJ6" s="43"/>
      <c r="LSK6" s="43"/>
      <c r="LSL6" s="43"/>
      <c r="LSM6" s="43"/>
      <c r="LSN6" s="43"/>
      <c r="LSO6" s="43"/>
      <c r="LSP6" s="43"/>
      <c r="LSQ6" s="43"/>
      <c r="LSR6" s="43"/>
      <c r="LSS6" s="43"/>
      <c r="LST6" s="43"/>
      <c r="LSU6" s="43"/>
      <c r="LSV6" s="43"/>
      <c r="LSW6" s="43"/>
      <c r="LSX6" s="43"/>
      <c r="LSY6" s="43"/>
      <c r="LSZ6" s="43"/>
      <c r="LTA6" s="43"/>
      <c r="LTB6" s="43"/>
      <c r="LTC6" s="43"/>
      <c r="LTD6" s="43"/>
      <c r="LTE6" s="43"/>
      <c r="LTF6" s="43"/>
      <c r="LTG6" s="43"/>
      <c r="LTH6" s="43"/>
      <c r="LTI6" s="43"/>
      <c r="LTJ6" s="43"/>
      <c r="LTK6" s="43"/>
      <c r="LTL6" s="43"/>
      <c r="LTM6" s="43"/>
      <c r="LTN6" s="43"/>
      <c r="LTO6" s="43"/>
      <c r="LTP6" s="43"/>
      <c r="LTQ6" s="43"/>
      <c r="LTR6" s="43"/>
      <c r="LTS6" s="43"/>
      <c r="LTT6" s="43"/>
      <c r="LTU6" s="43"/>
      <c r="LTV6" s="43"/>
      <c r="LTW6" s="43"/>
      <c r="LTX6" s="43"/>
      <c r="LTY6" s="43"/>
      <c r="LTZ6" s="43"/>
      <c r="LUA6" s="43"/>
      <c r="LUB6" s="43"/>
      <c r="LUC6" s="43"/>
      <c r="LUD6" s="43"/>
      <c r="LUE6" s="43"/>
      <c r="LUF6" s="43"/>
      <c r="LUG6" s="43"/>
      <c r="LUH6" s="43"/>
      <c r="LUI6" s="43"/>
      <c r="LUJ6" s="43"/>
      <c r="LUK6" s="43"/>
      <c r="LUL6" s="43"/>
      <c r="LUM6" s="43"/>
      <c r="LUN6" s="43"/>
      <c r="LUO6" s="43"/>
      <c r="LUP6" s="43"/>
      <c r="LUQ6" s="43"/>
      <c r="LUR6" s="43"/>
      <c r="LUS6" s="43"/>
      <c r="LUT6" s="43"/>
      <c r="LUU6" s="43"/>
      <c r="LUV6" s="43"/>
      <c r="LUW6" s="43"/>
      <c r="LUX6" s="43"/>
      <c r="LUY6" s="43"/>
      <c r="LUZ6" s="43"/>
      <c r="LVA6" s="43"/>
      <c r="LVB6" s="43"/>
      <c r="LVC6" s="43"/>
      <c r="LVD6" s="43"/>
      <c r="LVE6" s="43"/>
      <c r="LVF6" s="43"/>
      <c r="LVG6" s="43"/>
      <c r="LVH6" s="43"/>
      <c r="LVI6" s="43"/>
      <c r="LVJ6" s="43"/>
      <c r="LVK6" s="43"/>
      <c r="LVL6" s="43"/>
      <c r="LVM6" s="43"/>
      <c r="LVN6" s="43"/>
      <c r="LVO6" s="43"/>
      <c r="LVP6" s="43"/>
      <c r="LVQ6" s="43"/>
      <c r="LVR6" s="43"/>
      <c r="LVS6" s="43"/>
      <c r="LVT6" s="43"/>
      <c r="LVU6" s="43"/>
      <c r="LVV6" s="43"/>
      <c r="LVW6" s="43"/>
      <c r="LVX6" s="43"/>
      <c r="LVY6" s="43"/>
      <c r="LVZ6" s="43"/>
      <c r="LWA6" s="43"/>
      <c r="LWB6" s="43"/>
      <c r="LWC6" s="43"/>
      <c r="LWD6" s="43"/>
      <c r="LWE6" s="43"/>
      <c r="LWF6" s="43"/>
      <c r="LWG6" s="43"/>
      <c r="LWH6" s="43"/>
      <c r="LWI6" s="43"/>
      <c r="LWJ6" s="43"/>
      <c r="LWK6" s="43"/>
      <c r="LWL6" s="43"/>
      <c r="LWM6" s="43"/>
      <c r="LWN6" s="43"/>
      <c r="LWO6" s="43"/>
      <c r="LWP6" s="43"/>
      <c r="LWQ6" s="43"/>
      <c r="LWR6" s="43"/>
      <c r="LWS6" s="43"/>
      <c r="LWT6" s="43"/>
      <c r="LWU6" s="43"/>
      <c r="LWV6" s="43"/>
      <c r="LWW6" s="43"/>
      <c r="LWX6" s="43"/>
      <c r="LWY6" s="43"/>
      <c r="LWZ6" s="43"/>
      <c r="LXA6" s="43"/>
      <c r="LXB6" s="43"/>
      <c r="LXC6" s="43"/>
      <c r="LXD6" s="43"/>
      <c r="LXE6" s="43"/>
      <c r="LXF6" s="43"/>
      <c r="LXG6" s="43"/>
      <c r="LXH6" s="43"/>
      <c r="LXI6" s="43"/>
      <c r="LXJ6" s="43"/>
      <c r="LXK6" s="43"/>
      <c r="LXL6" s="43"/>
      <c r="LXM6" s="43"/>
      <c r="LXN6" s="43"/>
      <c r="LXO6" s="43"/>
      <c r="LXP6" s="43"/>
      <c r="LXQ6" s="43"/>
      <c r="LXR6" s="43"/>
      <c r="LXS6" s="43"/>
      <c r="LXT6" s="43"/>
      <c r="LXU6" s="43"/>
      <c r="LXV6" s="43"/>
      <c r="LXW6" s="43"/>
      <c r="LXX6" s="43"/>
      <c r="LXY6" s="43"/>
      <c r="LXZ6" s="43"/>
      <c r="LYA6" s="43"/>
      <c r="LYB6" s="43"/>
      <c r="LYC6" s="43"/>
      <c r="LYD6" s="43"/>
      <c r="LYE6" s="43"/>
      <c r="LYF6" s="43"/>
      <c r="LYG6" s="43"/>
      <c r="LYH6" s="43"/>
      <c r="LYI6" s="43"/>
      <c r="LYJ6" s="43"/>
      <c r="LYK6" s="43"/>
      <c r="LYL6" s="43"/>
      <c r="LYM6" s="43"/>
      <c r="LYN6" s="43"/>
      <c r="LYO6" s="43"/>
      <c r="LYP6" s="43"/>
      <c r="LYQ6" s="43"/>
      <c r="LYR6" s="43"/>
      <c r="LYS6" s="43"/>
      <c r="LYT6" s="43"/>
      <c r="LYU6" s="43"/>
      <c r="LYV6" s="43"/>
      <c r="LYW6" s="43"/>
      <c r="LYX6" s="43"/>
      <c r="LYY6" s="43"/>
      <c r="LYZ6" s="43"/>
      <c r="LZA6" s="43"/>
      <c r="LZB6" s="43"/>
      <c r="LZC6" s="43"/>
      <c r="LZD6" s="43"/>
      <c r="LZE6" s="43"/>
      <c r="LZF6" s="43"/>
      <c r="LZG6" s="43"/>
      <c r="LZH6" s="43"/>
      <c r="LZI6" s="43"/>
      <c r="LZJ6" s="43"/>
      <c r="LZK6" s="43"/>
      <c r="LZL6" s="43"/>
      <c r="LZM6" s="43"/>
      <c r="LZN6" s="43"/>
      <c r="LZO6" s="43"/>
      <c r="LZP6" s="43"/>
      <c r="LZQ6" s="43"/>
      <c r="LZR6" s="43"/>
      <c r="LZS6" s="43"/>
      <c r="LZT6" s="43"/>
      <c r="LZU6" s="43"/>
      <c r="LZV6" s="43"/>
      <c r="LZW6" s="43"/>
      <c r="LZX6" s="43"/>
      <c r="LZY6" s="43"/>
      <c r="LZZ6" s="43"/>
      <c r="MAA6" s="43"/>
      <c r="MAB6" s="43"/>
      <c r="MAC6" s="43"/>
      <c r="MAD6" s="43"/>
      <c r="MAE6" s="43"/>
      <c r="MAF6" s="43"/>
      <c r="MAG6" s="43"/>
      <c r="MAH6" s="43"/>
      <c r="MAI6" s="43"/>
      <c r="MAJ6" s="43"/>
      <c r="MAK6" s="43"/>
      <c r="MAL6" s="43"/>
      <c r="MAM6" s="43"/>
      <c r="MAN6" s="43"/>
      <c r="MAO6" s="43"/>
      <c r="MAP6" s="43"/>
      <c r="MAQ6" s="43"/>
      <c r="MAR6" s="43"/>
      <c r="MAS6" s="43"/>
      <c r="MAT6" s="43"/>
      <c r="MAU6" s="43"/>
      <c r="MAV6" s="43"/>
      <c r="MAW6" s="43"/>
      <c r="MAX6" s="43"/>
      <c r="MAY6" s="43"/>
      <c r="MAZ6" s="43"/>
      <c r="MBA6" s="43"/>
      <c r="MBB6" s="43"/>
      <c r="MBC6" s="43"/>
      <c r="MBD6" s="43"/>
      <c r="MBE6" s="43"/>
      <c r="MBF6" s="43"/>
      <c r="MBG6" s="43"/>
      <c r="MBH6" s="43"/>
      <c r="MBI6" s="43"/>
      <c r="MBJ6" s="43"/>
      <c r="MBK6" s="43"/>
      <c r="MBL6" s="43"/>
      <c r="MBM6" s="43"/>
      <c r="MBN6" s="43"/>
      <c r="MBO6" s="43"/>
      <c r="MBP6" s="43"/>
      <c r="MBQ6" s="43"/>
      <c r="MBR6" s="43"/>
      <c r="MBS6" s="43"/>
      <c r="MBT6" s="43"/>
      <c r="MBU6" s="43"/>
      <c r="MBV6" s="43"/>
      <c r="MBW6" s="43"/>
      <c r="MBX6" s="43"/>
      <c r="MBY6" s="43"/>
      <c r="MBZ6" s="43"/>
      <c r="MCA6" s="43"/>
      <c r="MCB6" s="43"/>
      <c r="MCC6" s="43"/>
      <c r="MCD6" s="43"/>
      <c r="MCE6" s="43"/>
      <c r="MCF6" s="43"/>
      <c r="MCG6" s="43"/>
      <c r="MCH6" s="43"/>
      <c r="MCI6" s="43"/>
      <c r="MCJ6" s="43"/>
      <c r="MCK6" s="43"/>
      <c r="MCL6" s="43"/>
      <c r="MCM6" s="43"/>
      <c r="MCN6" s="43"/>
      <c r="MCO6" s="43"/>
      <c r="MCP6" s="43"/>
      <c r="MCQ6" s="43"/>
      <c r="MCR6" s="43"/>
      <c r="MCS6" s="43"/>
      <c r="MCT6" s="43"/>
      <c r="MCU6" s="43"/>
      <c r="MCV6" s="43"/>
      <c r="MCW6" s="43"/>
      <c r="MCX6" s="43"/>
      <c r="MCY6" s="43"/>
      <c r="MCZ6" s="43"/>
      <c r="MDA6" s="43"/>
      <c r="MDB6" s="43"/>
      <c r="MDC6" s="43"/>
      <c r="MDD6" s="43"/>
      <c r="MDE6" s="43"/>
      <c r="MDF6" s="43"/>
      <c r="MDG6" s="43"/>
      <c r="MDH6" s="43"/>
      <c r="MDI6" s="43"/>
      <c r="MDJ6" s="43"/>
      <c r="MDK6" s="43"/>
      <c r="MDL6" s="43"/>
      <c r="MDM6" s="43"/>
      <c r="MDN6" s="43"/>
      <c r="MDO6" s="43"/>
      <c r="MDP6" s="43"/>
      <c r="MDQ6" s="43"/>
      <c r="MDR6" s="43"/>
      <c r="MDS6" s="43"/>
      <c r="MDT6" s="43"/>
      <c r="MDU6" s="43"/>
      <c r="MDV6" s="43"/>
      <c r="MDW6" s="43"/>
      <c r="MDX6" s="43"/>
      <c r="MDY6" s="43"/>
      <c r="MDZ6" s="43"/>
      <c r="MEA6" s="43"/>
      <c r="MEB6" s="43"/>
      <c r="MEC6" s="43"/>
      <c r="MED6" s="43"/>
      <c r="MEE6" s="43"/>
      <c r="MEF6" s="43"/>
      <c r="MEG6" s="43"/>
      <c r="MEH6" s="43"/>
      <c r="MEI6" s="43"/>
      <c r="MEJ6" s="43"/>
      <c r="MEK6" s="43"/>
      <c r="MEL6" s="43"/>
      <c r="MEM6" s="43"/>
      <c r="MEN6" s="43"/>
      <c r="MEO6" s="43"/>
      <c r="MEP6" s="43"/>
      <c r="MEQ6" s="43"/>
      <c r="MER6" s="43"/>
      <c r="MES6" s="43"/>
      <c r="MET6" s="43"/>
      <c r="MEU6" s="43"/>
      <c r="MEV6" s="43"/>
      <c r="MEW6" s="43"/>
      <c r="MEX6" s="43"/>
      <c r="MEY6" s="43"/>
      <c r="MEZ6" s="43"/>
      <c r="MFA6" s="43"/>
      <c r="MFB6" s="43"/>
      <c r="MFC6" s="43"/>
      <c r="MFD6" s="43"/>
      <c r="MFE6" s="43"/>
      <c r="MFF6" s="43"/>
      <c r="MFG6" s="43"/>
      <c r="MFH6" s="43"/>
      <c r="MFI6" s="43"/>
      <c r="MFJ6" s="43"/>
      <c r="MFK6" s="43"/>
      <c r="MFL6" s="43"/>
      <c r="MFM6" s="43"/>
      <c r="MFN6" s="43"/>
      <c r="MFO6" s="43"/>
      <c r="MFP6" s="43"/>
      <c r="MFQ6" s="43"/>
      <c r="MFR6" s="43"/>
      <c r="MFS6" s="43"/>
      <c r="MFT6" s="43"/>
      <c r="MFU6" s="43"/>
      <c r="MFV6" s="43"/>
      <c r="MFW6" s="43"/>
      <c r="MFX6" s="43"/>
      <c r="MFY6" s="43"/>
      <c r="MFZ6" s="43"/>
      <c r="MGA6" s="43"/>
      <c r="MGB6" s="43"/>
      <c r="MGC6" s="43"/>
      <c r="MGD6" s="43"/>
      <c r="MGE6" s="43"/>
      <c r="MGF6" s="43"/>
      <c r="MGG6" s="43"/>
      <c r="MGH6" s="43"/>
      <c r="MGI6" s="43"/>
      <c r="MGJ6" s="43"/>
      <c r="MGK6" s="43"/>
      <c r="MGL6" s="43"/>
      <c r="MGM6" s="43"/>
      <c r="MGN6" s="43"/>
      <c r="MGO6" s="43"/>
      <c r="MGP6" s="43"/>
      <c r="MGQ6" s="43"/>
      <c r="MGR6" s="43"/>
      <c r="MGS6" s="43"/>
      <c r="MGT6" s="43"/>
      <c r="MGU6" s="43"/>
      <c r="MGV6" s="43"/>
      <c r="MGW6" s="43"/>
      <c r="MGX6" s="43"/>
      <c r="MGY6" s="43"/>
      <c r="MGZ6" s="43"/>
      <c r="MHA6" s="43"/>
      <c r="MHB6" s="43"/>
      <c r="MHC6" s="43"/>
      <c r="MHD6" s="43"/>
      <c r="MHE6" s="43"/>
      <c r="MHF6" s="43"/>
      <c r="MHG6" s="43"/>
      <c r="MHH6" s="43"/>
      <c r="MHI6" s="43"/>
      <c r="MHJ6" s="43"/>
      <c r="MHK6" s="43"/>
      <c r="MHL6" s="43"/>
      <c r="MHM6" s="43"/>
      <c r="MHN6" s="43"/>
      <c r="MHO6" s="43"/>
      <c r="MHP6" s="43"/>
      <c r="MHQ6" s="43"/>
      <c r="MHR6" s="43"/>
      <c r="MHS6" s="43"/>
      <c r="MHT6" s="43"/>
      <c r="MHU6" s="43"/>
      <c r="MHV6" s="43"/>
      <c r="MHW6" s="43"/>
      <c r="MHX6" s="43"/>
      <c r="MHY6" s="43"/>
      <c r="MHZ6" s="43"/>
      <c r="MIA6" s="43"/>
      <c r="MIB6" s="43"/>
      <c r="MIC6" s="43"/>
      <c r="MID6" s="43"/>
      <c r="MIE6" s="43"/>
      <c r="MIF6" s="43"/>
      <c r="MIG6" s="43"/>
      <c r="MIH6" s="43"/>
      <c r="MII6" s="43"/>
      <c r="MIJ6" s="43"/>
      <c r="MIK6" s="43"/>
      <c r="MIL6" s="43"/>
      <c r="MIM6" s="43"/>
      <c r="MIN6" s="43"/>
      <c r="MIO6" s="43"/>
      <c r="MIP6" s="43"/>
      <c r="MIQ6" s="43"/>
      <c r="MIR6" s="43"/>
      <c r="MIS6" s="43"/>
      <c r="MIT6" s="43"/>
      <c r="MIU6" s="43"/>
      <c r="MIV6" s="43"/>
      <c r="MIW6" s="43"/>
      <c r="MIX6" s="43"/>
      <c r="MIY6" s="43"/>
      <c r="MIZ6" s="43"/>
      <c r="MJA6" s="43"/>
      <c r="MJB6" s="43"/>
      <c r="MJC6" s="43"/>
      <c r="MJD6" s="43"/>
      <c r="MJE6" s="43"/>
      <c r="MJF6" s="43"/>
      <c r="MJG6" s="43"/>
      <c r="MJH6" s="43"/>
      <c r="MJI6" s="43"/>
      <c r="MJJ6" s="43"/>
      <c r="MJK6" s="43"/>
      <c r="MJL6" s="43"/>
      <c r="MJM6" s="43"/>
      <c r="MJN6" s="43"/>
      <c r="MJO6" s="43"/>
      <c r="MJP6" s="43"/>
      <c r="MJQ6" s="43"/>
      <c r="MJR6" s="43"/>
      <c r="MJS6" s="43"/>
      <c r="MJT6" s="43"/>
      <c r="MJU6" s="43"/>
      <c r="MJV6" s="43"/>
      <c r="MJW6" s="43"/>
      <c r="MJX6" s="43"/>
      <c r="MJY6" s="43"/>
      <c r="MJZ6" s="43"/>
      <c r="MKA6" s="43"/>
      <c r="MKB6" s="43"/>
      <c r="MKC6" s="43"/>
      <c r="MKD6" s="43"/>
      <c r="MKE6" s="43"/>
      <c r="MKF6" s="43"/>
      <c r="MKG6" s="43"/>
      <c r="MKH6" s="43"/>
      <c r="MKI6" s="43"/>
      <c r="MKJ6" s="43"/>
      <c r="MKK6" s="43"/>
      <c r="MKL6" s="43"/>
      <c r="MKM6" s="43"/>
      <c r="MKN6" s="43"/>
      <c r="MKO6" s="43"/>
      <c r="MKP6" s="43"/>
      <c r="MKQ6" s="43"/>
      <c r="MKR6" s="43"/>
      <c r="MKS6" s="43"/>
      <c r="MKT6" s="43"/>
      <c r="MKU6" s="43"/>
      <c r="MKV6" s="43"/>
      <c r="MKW6" s="43"/>
      <c r="MKX6" s="43"/>
      <c r="MKY6" s="43"/>
      <c r="MKZ6" s="43"/>
      <c r="MLA6" s="43"/>
      <c r="MLB6" s="43"/>
      <c r="MLC6" s="43"/>
      <c r="MLD6" s="43"/>
      <c r="MLE6" s="43"/>
      <c r="MLF6" s="43"/>
      <c r="MLG6" s="43"/>
      <c r="MLH6" s="43"/>
      <c r="MLI6" s="43"/>
      <c r="MLJ6" s="43"/>
      <c r="MLK6" s="43"/>
      <c r="MLL6" s="43"/>
      <c r="MLM6" s="43"/>
      <c r="MLN6" s="43"/>
      <c r="MLO6" s="43"/>
      <c r="MLP6" s="43"/>
      <c r="MLQ6" s="43"/>
      <c r="MLR6" s="43"/>
      <c r="MLS6" s="43"/>
      <c r="MLT6" s="43"/>
      <c r="MLU6" s="43"/>
      <c r="MLV6" s="43"/>
      <c r="MLW6" s="43"/>
      <c r="MLX6" s="43"/>
      <c r="MLY6" s="43"/>
      <c r="MLZ6" s="43"/>
      <c r="MMA6" s="43"/>
      <c r="MMB6" s="43"/>
      <c r="MMC6" s="43"/>
      <c r="MMD6" s="43"/>
      <c r="MME6" s="43"/>
      <c r="MMF6" s="43"/>
      <c r="MMG6" s="43"/>
      <c r="MMH6" s="43"/>
      <c r="MMI6" s="43"/>
      <c r="MMJ6" s="43"/>
      <c r="MMK6" s="43"/>
      <c r="MML6" s="43"/>
      <c r="MMM6" s="43"/>
      <c r="MMN6" s="43"/>
      <c r="MMO6" s="43"/>
      <c r="MMP6" s="43"/>
      <c r="MMQ6" s="43"/>
      <c r="MMR6" s="43"/>
      <c r="MMS6" s="43"/>
      <c r="MMT6" s="43"/>
      <c r="MMU6" s="43"/>
      <c r="MMV6" s="43"/>
      <c r="MMW6" s="43"/>
      <c r="MMX6" s="43"/>
      <c r="MMY6" s="43"/>
      <c r="MMZ6" s="43"/>
      <c r="MNA6" s="43"/>
      <c r="MNB6" s="43"/>
      <c r="MNC6" s="43"/>
      <c r="MND6" s="43"/>
      <c r="MNE6" s="43"/>
      <c r="MNF6" s="43"/>
      <c r="MNG6" s="43"/>
      <c r="MNH6" s="43"/>
      <c r="MNI6" s="43"/>
      <c r="MNJ6" s="43"/>
      <c r="MNK6" s="43"/>
      <c r="MNL6" s="43"/>
      <c r="MNM6" s="43"/>
      <c r="MNN6" s="43"/>
      <c r="MNO6" s="43"/>
      <c r="MNP6" s="43"/>
      <c r="MNQ6" s="43"/>
      <c r="MNR6" s="43"/>
      <c r="MNS6" s="43"/>
      <c r="MNT6" s="43"/>
      <c r="MNU6" s="43"/>
      <c r="MNV6" s="43"/>
      <c r="MNW6" s="43"/>
      <c r="MNX6" s="43"/>
      <c r="MNY6" s="43"/>
      <c r="MNZ6" s="43"/>
      <c r="MOA6" s="43"/>
      <c r="MOB6" s="43"/>
      <c r="MOC6" s="43"/>
      <c r="MOD6" s="43"/>
      <c r="MOE6" s="43"/>
      <c r="MOF6" s="43"/>
      <c r="MOG6" s="43"/>
      <c r="MOH6" s="43"/>
      <c r="MOI6" s="43"/>
      <c r="MOJ6" s="43"/>
      <c r="MOK6" s="43"/>
      <c r="MOL6" s="43"/>
      <c r="MOM6" s="43"/>
      <c r="MON6" s="43"/>
      <c r="MOO6" s="43"/>
      <c r="MOP6" s="43"/>
      <c r="MOQ6" s="43"/>
      <c r="MOR6" s="43"/>
      <c r="MOS6" s="43"/>
      <c r="MOT6" s="43"/>
      <c r="MOU6" s="43"/>
      <c r="MOV6" s="43"/>
      <c r="MOW6" s="43"/>
      <c r="MOX6" s="43"/>
      <c r="MOY6" s="43"/>
      <c r="MOZ6" s="43"/>
      <c r="MPA6" s="43"/>
      <c r="MPB6" s="43"/>
      <c r="MPC6" s="43"/>
      <c r="MPD6" s="43"/>
      <c r="MPE6" s="43"/>
      <c r="MPF6" s="43"/>
      <c r="MPG6" s="43"/>
      <c r="MPH6" s="43"/>
      <c r="MPI6" s="43"/>
      <c r="MPJ6" s="43"/>
      <c r="MPK6" s="43"/>
      <c r="MPL6" s="43"/>
      <c r="MPM6" s="43"/>
      <c r="MPN6" s="43"/>
      <c r="MPO6" s="43"/>
      <c r="MPP6" s="43"/>
      <c r="MPQ6" s="43"/>
      <c r="MPR6" s="43"/>
      <c r="MPS6" s="43"/>
      <c r="MPT6" s="43"/>
      <c r="MPU6" s="43"/>
      <c r="MPV6" s="43"/>
      <c r="MPW6" s="43"/>
      <c r="MPX6" s="43"/>
      <c r="MPY6" s="43"/>
      <c r="MPZ6" s="43"/>
      <c r="MQA6" s="43"/>
      <c r="MQB6" s="43"/>
      <c r="MQC6" s="43"/>
      <c r="MQD6" s="43"/>
      <c r="MQE6" s="43"/>
      <c r="MQF6" s="43"/>
      <c r="MQG6" s="43"/>
      <c r="MQH6" s="43"/>
      <c r="MQI6" s="43"/>
      <c r="MQJ6" s="43"/>
      <c r="MQK6" s="43"/>
      <c r="MQL6" s="43"/>
      <c r="MQM6" s="43"/>
      <c r="MQN6" s="43"/>
      <c r="MQO6" s="43"/>
      <c r="MQP6" s="43"/>
      <c r="MQQ6" s="43"/>
      <c r="MQR6" s="43"/>
      <c r="MQS6" s="43"/>
      <c r="MQT6" s="43"/>
      <c r="MQU6" s="43"/>
      <c r="MQV6" s="43"/>
      <c r="MQW6" s="43"/>
      <c r="MQX6" s="43"/>
      <c r="MQY6" s="43"/>
      <c r="MQZ6" s="43"/>
      <c r="MRA6" s="43"/>
      <c r="MRB6" s="43"/>
      <c r="MRC6" s="43"/>
      <c r="MRD6" s="43"/>
      <c r="MRE6" s="43"/>
      <c r="MRF6" s="43"/>
      <c r="MRG6" s="43"/>
      <c r="MRH6" s="43"/>
      <c r="MRI6" s="43"/>
      <c r="MRJ6" s="43"/>
      <c r="MRK6" s="43"/>
      <c r="MRL6" s="43"/>
      <c r="MRM6" s="43"/>
      <c r="MRN6" s="43"/>
      <c r="MRO6" s="43"/>
      <c r="MRP6" s="43"/>
      <c r="MRQ6" s="43"/>
      <c r="MRR6" s="43"/>
      <c r="MRS6" s="43"/>
      <c r="MRT6" s="43"/>
      <c r="MRU6" s="43"/>
      <c r="MRV6" s="43"/>
      <c r="MRW6" s="43"/>
      <c r="MRX6" s="43"/>
      <c r="MRY6" s="43"/>
      <c r="MRZ6" s="43"/>
      <c r="MSA6" s="43"/>
      <c r="MSB6" s="43"/>
      <c r="MSC6" s="43"/>
      <c r="MSD6" s="43"/>
      <c r="MSE6" s="43"/>
      <c r="MSF6" s="43"/>
      <c r="MSG6" s="43"/>
      <c r="MSH6" s="43"/>
      <c r="MSI6" s="43"/>
      <c r="MSJ6" s="43"/>
      <c r="MSK6" s="43"/>
      <c r="MSL6" s="43"/>
      <c r="MSM6" s="43"/>
      <c r="MSN6" s="43"/>
      <c r="MSO6" s="43"/>
      <c r="MSP6" s="43"/>
      <c r="MSQ6" s="43"/>
      <c r="MSR6" s="43"/>
      <c r="MSS6" s="43"/>
      <c r="MST6" s="43"/>
      <c r="MSU6" s="43"/>
      <c r="MSV6" s="43"/>
      <c r="MSW6" s="43"/>
      <c r="MSX6" s="43"/>
      <c r="MSY6" s="43"/>
      <c r="MSZ6" s="43"/>
      <c r="MTA6" s="43"/>
      <c r="MTB6" s="43"/>
      <c r="MTC6" s="43"/>
      <c r="MTD6" s="43"/>
      <c r="MTE6" s="43"/>
      <c r="MTF6" s="43"/>
      <c r="MTG6" s="43"/>
      <c r="MTH6" s="43"/>
      <c r="MTI6" s="43"/>
      <c r="MTJ6" s="43"/>
      <c r="MTK6" s="43"/>
      <c r="MTL6" s="43"/>
      <c r="MTM6" s="43"/>
      <c r="MTN6" s="43"/>
      <c r="MTO6" s="43"/>
      <c r="MTP6" s="43"/>
      <c r="MTQ6" s="43"/>
      <c r="MTR6" s="43"/>
      <c r="MTS6" s="43"/>
      <c r="MTT6" s="43"/>
      <c r="MTU6" s="43"/>
      <c r="MTV6" s="43"/>
      <c r="MTW6" s="43"/>
      <c r="MTX6" s="43"/>
      <c r="MTY6" s="43"/>
      <c r="MTZ6" s="43"/>
      <c r="MUA6" s="43"/>
      <c r="MUB6" s="43"/>
      <c r="MUC6" s="43"/>
      <c r="MUD6" s="43"/>
      <c r="MUE6" s="43"/>
      <c r="MUF6" s="43"/>
      <c r="MUG6" s="43"/>
      <c r="MUH6" s="43"/>
      <c r="MUI6" s="43"/>
      <c r="MUJ6" s="43"/>
      <c r="MUK6" s="43"/>
      <c r="MUL6" s="43"/>
      <c r="MUM6" s="43"/>
      <c r="MUN6" s="43"/>
      <c r="MUO6" s="43"/>
      <c r="MUP6" s="43"/>
      <c r="MUQ6" s="43"/>
      <c r="MUR6" s="43"/>
      <c r="MUS6" s="43"/>
      <c r="MUT6" s="43"/>
      <c r="MUU6" s="43"/>
      <c r="MUV6" s="43"/>
      <c r="MUW6" s="43"/>
      <c r="MUX6" s="43"/>
      <c r="MUY6" s="43"/>
      <c r="MUZ6" s="43"/>
      <c r="MVA6" s="43"/>
      <c r="MVB6" s="43"/>
      <c r="MVC6" s="43"/>
      <c r="MVD6" s="43"/>
      <c r="MVE6" s="43"/>
      <c r="MVF6" s="43"/>
      <c r="MVG6" s="43"/>
      <c r="MVH6" s="43"/>
      <c r="MVI6" s="43"/>
      <c r="MVJ6" s="43"/>
      <c r="MVK6" s="43"/>
      <c r="MVL6" s="43"/>
      <c r="MVM6" s="43"/>
      <c r="MVN6" s="43"/>
      <c r="MVO6" s="43"/>
      <c r="MVP6" s="43"/>
      <c r="MVQ6" s="43"/>
      <c r="MVR6" s="43"/>
      <c r="MVS6" s="43"/>
      <c r="MVT6" s="43"/>
      <c r="MVU6" s="43"/>
      <c r="MVV6" s="43"/>
      <c r="MVW6" s="43"/>
      <c r="MVX6" s="43"/>
      <c r="MVY6" s="43"/>
      <c r="MVZ6" s="43"/>
      <c r="MWA6" s="43"/>
      <c r="MWB6" s="43"/>
      <c r="MWC6" s="43"/>
      <c r="MWD6" s="43"/>
      <c r="MWE6" s="43"/>
      <c r="MWF6" s="43"/>
      <c r="MWG6" s="43"/>
      <c r="MWH6" s="43"/>
      <c r="MWI6" s="43"/>
      <c r="MWJ6" s="43"/>
      <c r="MWK6" s="43"/>
      <c r="MWL6" s="43"/>
      <c r="MWM6" s="43"/>
      <c r="MWN6" s="43"/>
      <c r="MWO6" s="43"/>
      <c r="MWP6" s="43"/>
      <c r="MWQ6" s="43"/>
      <c r="MWR6" s="43"/>
      <c r="MWS6" s="43"/>
      <c r="MWT6" s="43"/>
      <c r="MWU6" s="43"/>
      <c r="MWV6" s="43"/>
      <c r="MWW6" s="43"/>
      <c r="MWX6" s="43"/>
      <c r="MWY6" s="43"/>
      <c r="MWZ6" s="43"/>
      <c r="MXA6" s="43"/>
      <c r="MXB6" s="43"/>
      <c r="MXC6" s="43"/>
      <c r="MXD6" s="43"/>
      <c r="MXE6" s="43"/>
      <c r="MXF6" s="43"/>
      <c r="MXG6" s="43"/>
      <c r="MXH6" s="43"/>
      <c r="MXI6" s="43"/>
      <c r="MXJ6" s="43"/>
      <c r="MXK6" s="43"/>
      <c r="MXL6" s="43"/>
      <c r="MXM6" s="43"/>
      <c r="MXN6" s="43"/>
      <c r="MXO6" s="43"/>
      <c r="MXP6" s="43"/>
      <c r="MXQ6" s="43"/>
      <c r="MXR6" s="43"/>
      <c r="MXS6" s="43"/>
      <c r="MXT6" s="43"/>
      <c r="MXU6" s="43"/>
      <c r="MXV6" s="43"/>
      <c r="MXW6" s="43"/>
      <c r="MXX6" s="43"/>
      <c r="MXY6" s="43"/>
      <c r="MXZ6" s="43"/>
      <c r="MYA6" s="43"/>
      <c r="MYB6" s="43"/>
      <c r="MYC6" s="43"/>
      <c r="MYD6" s="43"/>
      <c r="MYE6" s="43"/>
      <c r="MYF6" s="43"/>
      <c r="MYG6" s="43"/>
      <c r="MYH6" s="43"/>
      <c r="MYI6" s="43"/>
      <c r="MYJ6" s="43"/>
      <c r="MYK6" s="43"/>
      <c r="MYL6" s="43"/>
      <c r="MYM6" s="43"/>
      <c r="MYN6" s="43"/>
      <c r="MYO6" s="43"/>
      <c r="MYP6" s="43"/>
      <c r="MYQ6" s="43"/>
      <c r="MYR6" s="43"/>
      <c r="MYS6" s="43"/>
      <c r="MYT6" s="43"/>
      <c r="MYU6" s="43"/>
      <c r="MYV6" s="43"/>
      <c r="MYW6" s="43"/>
      <c r="MYX6" s="43"/>
      <c r="MYY6" s="43"/>
      <c r="MYZ6" s="43"/>
      <c r="MZA6" s="43"/>
      <c r="MZB6" s="43"/>
      <c r="MZC6" s="43"/>
      <c r="MZD6" s="43"/>
      <c r="MZE6" s="43"/>
      <c r="MZF6" s="43"/>
      <c r="MZG6" s="43"/>
      <c r="MZH6" s="43"/>
      <c r="MZI6" s="43"/>
      <c r="MZJ6" s="43"/>
      <c r="MZK6" s="43"/>
      <c r="MZL6" s="43"/>
      <c r="MZM6" s="43"/>
      <c r="MZN6" s="43"/>
      <c r="MZO6" s="43"/>
      <c r="MZP6" s="43"/>
      <c r="MZQ6" s="43"/>
      <c r="MZR6" s="43"/>
      <c r="MZS6" s="43"/>
      <c r="MZT6" s="43"/>
      <c r="MZU6" s="43"/>
      <c r="MZV6" s="43"/>
      <c r="MZW6" s="43"/>
      <c r="MZX6" s="43"/>
      <c r="MZY6" s="43"/>
      <c r="MZZ6" s="43"/>
      <c r="NAA6" s="43"/>
      <c r="NAB6" s="43"/>
      <c r="NAC6" s="43"/>
      <c r="NAD6" s="43"/>
      <c r="NAE6" s="43"/>
      <c r="NAF6" s="43"/>
      <c r="NAG6" s="43"/>
      <c r="NAH6" s="43"/>
      <c r="NAI6" s="43"/>
      <c r="NAJ6" s="43"/>
      <c r="NAK6" s="43"/>
      <c r="NAL6" s="43"/>
      <c r="NAM6" s="43"/>
      <c r="NAN6" s="43"/>
      <c r="NAO6" s="43"/>
      <c r="NAP6" s="43"/>
      <c r="NAQ6" s="43"/>
      <c r="NAR6" s="43"/>
      <c r="NAS6" s="43"/>
      <c r="NAT6" s="43"/>
      <c r="NAU6" s="43"/>
      <c r="NAV6" s="43"/>
      <c r="NAW6" s="43"/>
      <c r="NAX6" s="43"/>
      <c r="NAY6" s="43"/>
      <c r="NAZ6" s="43"/>
      <c r="NBA6" s="43"/>
      <c r="NBB6" s="43"/>
      <c r="NBC6" s="43"/>
      <c r="NBD6" s="43"/>
      <c r="NBE6" s="43"/>
      <c r="NBF6" s="43"/>
      <c r="NBG6" s="43"/>
      <c r="NBH6" s="43"/>
      <c r="NBI6" s="43"/>
      <c r="NBJ6" s="43"/>
      <c r="NBK6" s="43"/>
      <c r="NBL6" s="43"/>
      <c r="NBM6" s="43"/>
      <c r="NBN6" s="43"/>
      <c r="NBO6" s="43"/>
      <c r="NBP6" s="43"/>
      <c r="NBQ6" s="43"/>
      <c r="NBR6" s="43"/>
      <c r="NBS6" s="43"/>
      <c r="NBT6" s="43"/>
      <c r="NBU6" s="43"/>
      <c r="NBV6" s="43"/>
      <c r="NBW6" s="43"/>
      <c r="NBX6" s="43"/>
      <c r="NBY6" s="43"/>
      <c r="NBZ6" s="43"/>
      <c r="NCA6" s="43"/>
      <c r="NCB6" s="43"/>
      <c r="NCC6" s="43"/>
      <c r="NCD6" s="43"/>
      <c r="NCE6" s="43"/>
      <c r="NCF6" s="43"/>
      <c r="NCG6" s="43"/>
      <c r="NCH6" s="43"/>
      <c r="NCI6" s="43"/>
      <c r="NCJ6" s="43"/>
      <c r="NCK6" s="43"/>
      <c r="NCL6" s="43"/>
      <c r="NCM6" s="43"/>
      <c r="NCN6" s="43"/>
      <c r="NCO6" s="43"/>
      <c r="NCP6" s="43"/>
      <c r="NCQ6" s="43"/>
      <c r="NCR6" s="43"/>
      <c r="NCS6" s="43"/>
      <c r="NCT6" s="43"/>
      <c r="NCU6" s="43"/>
      <c r="NCV6" s="43"/>
      <c r="NCW6" s="43"/>
      <c r="NCX6" s="43"/>
      <c r="NCY6" s="43"/>
      <c r="NCZ6" s="43"/>
      <c r="NDA6" s="43"/>
      <c r="NDB6" s="43"/>
      <c r="NDC6" s="43"/>
      <c r="NDD6" s="43"/>
      <c r="NDE6" s="43"/>
      <c r="NDF6" s="43"/>
      <c r="NDG6" s="43"/>
      <c r="NDH6" s="43"/>
      <c r="NDI6" s="43"/>
      <c r="NDJ6" s="43"/>
      <c r="NDK6" s="43"/>
      <c r="NDL6" s="43"/>
      <c r="NDM6" s="43"/>
      <c r="NDN6" s="43"/>
      <c r="NDO6" s="43"/>
      <c r="NDP6" s="43"/>
      <c r="NDQ6" s="43"/>
      <c r="NDR6" s="43"/>
      <c r="NDS6" s="43"/>
      <c r="NDT6" s="43"/>
      <c r="NDU6" s="43"/>
      <c r="NDV6" s="43"/>
      <c r="NDW6" s="43"/>
      <c r="NDX6" s="43"/>
      <c r="NDY6" s="43"/>
      <c r="NDZ6" s="43"/>
      <c r="NEA6" s="43"/>
      <c r="NEB6" s="43"/>
      <c r="NEC6" s="43"/>
      <c r="NED6" s="43"/>
      <c r="NEE6" s="43"/>
      <c r="NEF6" s="43"/>
      <c r="NEG6" s="43"/>
      <c r="NEH6" s="43"/>
      <c r="NEI6" s="43"/>
      <c r="NEJ6" s="43"/>
      <c r="NEK6" s="43"/>
      <c r="NEL6" s="43"/>
      <c r="NEM6" s="43"/>
      <c r="NEN6" s="43"/>
      <c r="NEO6" s="43"/>
      <c r="NEP6" s="43"/>
      <c r="NEQ6" s="43"/>
      <c r="NER6" s="43"/>
      <c r="NES6" s="43"/>
      <c r="NET6" s="43"/>
      <c r="NEU6" s="43"/>
      <c r="NEV6" s="43"/>
      <c r="NEW6" s="43"/>
      <c r="NEX6" s="43"/>
      <c r="NEY6" s="43"/>
      <c r="NEZ6" s="43"/>
      <c r="NFA6" s="43"/>
      <c r="NFB6" s="43"/>
      <c r="NFC6" s="43"/>
      <c r="NFD6" s="43"/>
      <c r="NFE6" s="43"/>
      <c r="NFF6" s="43"/>
      <c r="NFG6" s="43"/>
      <c r="NFH6" s="43"/>
      <c r="NFI6" s="43"/>
      <c r="NFJ6" s="43"/>
      <c r="NFK6" s="43"/>
      <c r="NFL6" s="43"/>
      <c r="NFM6" s="43"/>
      <c r="NFN6" s="43"/>
      <c r="NFO6" s="43"/>
      <c r="NFP6" s="43"/>
      <c r="NFQ6" s="43"/>
      <c r="NFR6" s="43"/>
      <c r="NFS6" s="43"/>
      <c r="NFT6" s="43"/>
      <c r="NFU6" s="43"/>
      <c r="NFV6" s="43"/>
      <c r="NFW6" s="43"/>
      <c r="NFX6" s="43"/>
      <c r="NFY6" s="43"/>
      <c r="NFZ6" s="43"/>
      <c r="NGA6" s="43"/>
      <c r="NGB6" s="43"/>
      <c r="NGC6" s="43"/>
      <c r="NGD6" s="43"/>
      <c r="NGE6" s="43"/>
      <c r="NGF6" s="43"/>
      <c r="NGG6" s="43"/>
      <c r="NGH6" s="43"/>
      <c r="NGI6" s="43"/>
      <c r="NGJ6" s="43"/>
      <c r="NGK6" s="43"/>
      <c r="NGL6" s="43"/>
      <c r="NGM6" s="43"/>
      <c r="NGN6" s="43"/>
      <c r="NGO6" s="43"/>
      <c r="NGP6" s="43"/>
      <c r="NGQ6" s="43"/>
      <c r="NGR6" s="43"/>
      <c r="NGS6" s="43"/>
      <c r="NGT6" s="43"/>
      <c r="NGU6" s="43"/>
      <c r="NGV6" s="43"/>
      <c r="NGW6" s="43"/>
      <c r="NGX6" s="43"/>
      <c r="NGY6" s="43"/>
      <c r="NGZ6" s="43"/>
      <c r="NHA6" s="43"/>
      <c r="NHB6" s="43"/>
      <c r="NHC6" s="43"/>
      <c r="NHD6" s="43"/>
      <c r="NHE6" s="43"/>
      <c r="NHF6" s="43"/>
      <c r="NHG6" s="43"/>
      <c r="NHH6" s="43"/>
      <c r="NHI6" s="43"/>
      <c r="NHJ6" s="43"/>
      <c r="NHK6" s="43"/>
      <c r="NHL6" s="43"/>
      <c r="NHM6" s="43"/>
      <c r="NHN6" s="43"/>
      <c r="NHO6" s="43"/>
      <c r="NHP6" s="43"/>
      <c r="NHQ6" s="43"/>
      <c r="NHR6" s="43"/>
      <c r="NHS6" s="43"/>
      <c r="NHT6" s="43"/>
      <c r="NHU6" s="43"/>
      <c r="NHV6" s="43"/>
      <c r="NHW6" s="43"/>
      <c r="NHX6" s="43"/>
      <c r="NHY6" s="43"/>
      <c r="NHZ6" s="43"/>
      <c r="NIA6" s="43"/>
      <c r="NIB6" s="43"/>
      <c r="NIC6" s="43"/>
      <c r="NID6" s="43"/>
      <c r="NIE6" s="43"/>
      <c r="NIF6" s="43"/>
      <c r="NIG6" s="43"/>
      <c r="NIH6" s="43"/>
      <c r="NII6" s="43"/>
      <c r="NIJ6" s="43"/>
      <c r="NIK6" s="43"/>
      <c r="NIL6" s="43"/>
      <c r="NIM6" s="43"/>
      <c r="NIN6" s="43"/>
      <c r="NIO6" s="43"/>
      <c r="NIP6" s="43"/>
      <c r="NIQ6" s="43"/>
      <c r="NIR6" s="43"/>
      <c r="NIS6" s="43"/>
      <c r="NIT6" s="43"/>
      <c r="NIU6" s="43"/>
      <c r="NIV6" s="43"/>
      <c r="NIW6" s="43"/>
      <c r="NIX6" s="43"/>
      <c r="NIY6" s="43"/>
      <c r="NIZ6" s="43"/>
      <c r="NJA6" s="43"/>
      <c r="NJB6" s="43"/>
      <c r="NJC6" s="43"/>
      <c r="NJD6" s="43"/>
      <c r="NJE6" s="43"/>
      <c r="NJF6" s="43"/>
      <c r="NJG6" s="43"/>
      <c r="NJH6" s="43"/>
      <c r="NJI6" s="43"/>
      <c r="NJJ6" s="43"/>
      <c r="NJK6" s="43"/>
      <c r="NJL6" s="43"/>
      <c r="NJM6" s="43"/>
      <c r="NJN6" s="43"/>
      <c r="NJO6" s="43"/>
      <c r="NJP6" s="43"/>
      <c r="NJQ6" s="43"/>
      <c r="NJR6" s="43"/>
      <c r="NJS6" s="43"/>
      <c r="NJT6" s="43"/>
      <c r="NJU6" s="43"/>
      <c r="NJV6" s="43"/>
      <c r="NJW6" s="43"/>
      <c r="NJX6" s="43"/>
      <c r="NJY6" s="43"/>
      <c r="NJZ6" s="43"/>
      <c r="NKA6" s="43"/>
      <c r="NKB6" s="43"/>
      <c r="NKC6" s="43"/>
      <c r="NKD6" s="43"/>
      <c r="NKE6" s="43"/>
      <c r="NKF6" s="43"/>
      <c r="NKG6" s="43"/>
      <c r="NKH6" s="43"/>
      <c r="NKI6" s="43"/>
      <c r="NKJ6" s="43"/>
      <c r="NKK6" s="43"/>
      <c r="NKL6" s="43"/>
      <c r="NKM6" s="43"/>
      <c r="NKN6" s="43"/>
      <c r="NKO6" s="43"/>
      <c r="NKP6" s="43"/>
      <c r="NKQ6" s="43"/>
      <c r="NKR6" s="43"/>
      <c r="NKS6" s="43"/>
      <c r="NKT6" s="43"/>
      <c r="NKU6" s="43"/>
      <c r="NKV6" s="43"/>
      <c r="NKW6" s="43"/>
      <c r="NKX6" s="43"/>
      <c r="NKY6" s="43"/>
      <c r="NKZ6" s="43"/>
      <c r="NLA6" s="43"/>
      <c r="NLB6" s="43"/>
      <c r="NLC6" s="43"/>
      <c r="NLD6" s="43"/>
      <c r="NLE6" s="43"/>
      <c r="NLF6" s="43"/>
      <c r="NLG6" s="43"/>
      <c r="NLH6" s="43"/>
      <c r="NLI6" s="43"/>
      <c r="NLJ6" s="43"/>
      <c r="NLK6" s="43"/>
      <c r="NLL6" s="43"/>
      <c r="NLM6" s="43"/>
      <c r="NLN6" s="43"/>
      <c r="NLO6" s="43"/>
      <c r="NLP6" s="43"/>
      <c r="NLQ6" s="43"/>
      <c r="NLR6" s="43"/>
      <c r="NLS6" s="43"/>
      <c r="NLT6" s="43"/>
      <c r="NLU6" s="43"/>
      <c r="NLV6" s="43"/>
      <c r="NLW6" s="43"/>
      <c r="NLX6" s="43"/>
      <c r="NLY6" s="43"/>
      <c r="NLZ6" s="43"/>
      <c r="NMA6" s="43"/>
      <c r="NMB6" s="43"/>
      <c r="NMC6" s="43"/>
      <c r="NMD6" s="43"/>
      <c r="NME6" s="43"/>
      <c r="NMF6" s="43"/>
      <c r="NMG6" s="43"/>
      <c r="NMH6" s="43"/>
      <c r="NMI6" s="43"/>
      <c r="NMJ6" s="43"/>
      <c r="NMK6" s="43"/>
      <c r="NML6" s="43"/>
      <c r="NMM6" s="43"/>
      <c r="NMN6" s="43"/>
      <c r="NMO6" s="43"/>
      <c r="NMP6" s="43"/>
      <c r="NMQ6" s="43"/>
      <c r="NMR6" s="43"/>
      <c r="NMS6" s="43"/>
      <c r="NMT6" s="43"/>
      <c r="NMU6" s="43"/>
      <c r="NMV6" s="43"/>
      <c r="NMW6" s="43"/>
      <c r="NMX6" s="43"/>
      <c r="NMY6" s="43"/>
      <c r="NMZ6" s="43"/>
      <c r="NNA6" s="43"/>
      <c r="NNB6" s="43"/>
      <c r="NNC6" s="43"/>
      <c r="NND6" s="43"/>
      <c r="NNE6" s="43"/>
      <c r="NNF6" s="43"/>
      <c r="NNG6" s="43"/>
      <c r="NNH6" s="43"/>
      <c r="NNI6" s="43"/>
      <c r="NNJ6" s="43"/>
      <c r="NNK6" s="43"/>
      <c r="NNL6" s="43"/>
      <c r="NNM6" s="43"/>
      <c r="NNN6" s="43"/>
      <c r="NNO6" s="43"/>
      <c r="NNP6" s="43"/>
      <c r="NNQ6" s="43"/>
      <c r="NNR6" s="43"/>
      <c r="NNS6" s="43"/>
      <c r="NNT6" s="43"/>
      <c r="NNU6" s="43"/>
      <c r="NNV6" s="43"/>
      <c r="NNW6" s="43"/>
      <c r="NNX6" s="43"/>
      <c r="NNY6" s="43"/>
      <c r="NNZ6" s="43"/>
      <c r="NOA6" s="43"/>
      <c r="NOB6" s="43"/>
      <c r="NOC6" s="43"/>
      <c r="NOD6" s="43"/>
      <c r="NOE6" s="43"/>
      <c r="NOF6" s="43"/>
      <c r="NOG6" s="43"/>
      <c r="NOH6" s="43"/>
      <c r="NOI6" s="43"/>
      <c r="NOJ6" s="43"/>
      <c r="NOK6" s="43"/>
      <c r="NOL6" s="43"/>
      <c r="NOM6" s="43"/>
      <c r="NON6" s="43"/>
      <c r="NOO6" s="43"/>
      <c r="NOP6" s="43"/>
      <c r="NOQ6" s="43"/>
      <c r="NOR6" s="43"/>
      <c r="NOS6" s="43"/>
      <c r="NOT6" s="43"/>
      <c r="NOU6" s="43"/>
      <c r="NOV6" s="43"/>
      <c r="NOW6" s="43"/>
      <c r="NOX6" s="43"/>
      <c r="NOY6" s="43"/>
      <c r="NOZ6" s="43"/>
      <c r="NPA6" s="43"/>
      <c r="NPB6" s="43"/>
      <c r="NPC6" s="43"/>
      <c r="NPD6" s="43"/>
      <c r="NPE6" s="43"/>
      <c r="NPF6" s="43"/>
      <c r="NPG6" s="43"/>
      <c r="NPH6" s="43"/>
      <c r="NPI6" s="43"/>
      <c r="NPJ6" s="43"/>
      <c r="NPK6" s="43"/>
      <c r="NPL6" s="43"/>
      <c r="NPM6" s="43"/>
      <c r="NPN6" s="43"/>
      <c r="NPO6" s="43"/>
      <c r="NPP6" s="43"/>
      <c r="NPQ6" s="43"/>
      <c r="NPR6" s="43"/>
      <c r="NPS6" s="43"/>
      <c r="NPT6" s="43"/>
      <c r="NPU6" s="43"/>
      <c r="NPV6" s="43"/>
      <c r="NPW6" s="43"/>
      <c r="NPX6" s="43"/>
      <c r="NPY6" s="43"/>
      <c r="NPZ6" s="43"/>
      <c r="NQA6" s="43"/>
      <c r="NQB6" s="43"/>
      <c r="NQC6" s="43"/>
      <c r="NQD6" s="43"/>
      <c r="NQE6" s="43"/>
      <c r="NQF6" s="43"/>
      <c r="NQG6" s="43"/>
      <c r="NQH6" s="43"/>
      <c r="NQI6" s="43"/>
      <c r="NQJ6" s="43"/>
      <c r="NQK6" s="43"/>
      <c r="NQL6" s="43"/>
      <c r="NQM6" s="43"/>
      <c r="NQN6" s="43"/>
      <c r="NQO6" s="43"/>
      <c r="NQP6" s="43"/>
      <c r="NQQ6" s="43"/>
      <c r="NQR6" s="43"/>
      <c r="NQS6" s="43"/>
      <c r="NQT6" s="43"/>
      <c r="NQU6" s="43"/>
      <c r="NQV6" s="43"/>
      <c r="NQW6" s="43"/>
      <c r="NQX6" s="43"/>
      <c r="NQY6" s="43"/>
      <c r="NQZ6" s="43"/>
      <c r="NRA6" s="43"/>
      <c r="NRB6" s="43"/>
      <c r="NRC6" s="43"/>
      <c r="NRD6" s="43"/>
      <c r="NRE6" s="43"/>
      <c r="NRF6" s="43"/>
      <c r="NRG6" s="43"/>
      <c r="NRH6" s="43"/>
      <c r="NRI6" s="43"/>
      <c r="NRJ6" s="43"/>
      <c r="NRK6" s="43"/>
      <c r="NRL6" s="43"/>
      <c r="NRM6" s="43"/>
      <c r="NRN6" s="43"/>
      <c r="NRO6" s="43"/>
      <c r="NRP6" s="43"/>
      <c r="NRQ6" s="43"/>
      <c r="NRR6" s="43"/>
      <c r="NRS6" s="43"/>
      <c r="NRT6" s="43"/>
      <c r="NRU6" s="43"/>
      <c r="NRV6" s="43"/>
      <c r="NRW6" s="43"/>
      <c r="NRX6" s="43"/>
      <c r="NRY6" s="43"/>
      <c r="NRZ6" s="43"/>
      <c r="NSA6" s="43"/>
      <c r="NSB6" s="43"/>
      <c r="NSC6" s="43"/>
      <c r="NSD6" s="43"/>
      <c r="NSE6" s="43"/>
      <c r="NSF6" s="43"/>
      <c r="NSG6" s="43"/>
      <c r="NSH6" s="43"/>
      <c r="NSI6" s="43"/>
      <c r="NSJ6" s="43"/>
      <c r="NSK6" s="43"/>
      <c r="NSL6" s="43"/>
      <c r="NSM6" s="43"/>
      <c r="NSN6" s="43"/>
      <c r="NSO6" s="43"/>
      <c r="NSP6" s="43"/>
      <c r="NSQ6" s="43"/>
      <c r="NSR6" s="43"/>
      <c r="NSS6" s="43"/>
      <c r="NST6" s="43"/>
      <c r="NSU6" s="43"/>
      <c r="NSV6" s="43"/>
      <c r="NSW6" s="43"/>
      <c r="NSX6" s="43"/>
      <c r="NSY6" s="43"/>
      <c r="NSZ6" s="43"/>
      <c r="NTA6" s="43"/>
      <c r="NTB6" s="43"/>
      <c r="NTC6" s="43"/>
      <c r="NTD6" s="43"/>
      <c r="NTE6" s="43"/>
      <c r="NTF6" s="43"/>
      <c r="NTG6" s="43"/>
      <c r="NTH6" s="43"/>
      <c r="NTI6" s="43"/>
      <c r="NTJ6" s="43"/>
      <c r="NTK6" s="43"/>
      <c r="NTL6" s="43"/>
      <c r="NTM6" s="43"/>
      <c r="NTN6" s="43"/>
      <c r="NTO6" s="43"/>
      <c r="NTP6" s="43"/>
      <c r="NTQ6" s="43"/>
      <c r="NTR6" s="43"/>
      <c r="NTS6" s="43"/>
      <c r="NTT6" s="43"/>
      <c r="NTU6" s="43"/>
      <c r="NTV6" s="43"/>
      <c r="NTW6" s="43"/>
      <c r="NTX6" s="43"/>
      <c r="NTY6" s="43"/>
      <c r="NTZ6" s="43"/>
      <c r="NUA6" s="43"/>
      <c r="NUB6" s="43"/>
      <c r="NUC6" s="43"/>
      <c r="NUD6" s="43"/>
      <c r="NUE6" s="43"/>
      <c r="NUF6" s="43"/>
      <c r="NUG6" s="43"/>
      <c r="NUH6" s="43"/>
      <c r="NUI6" s="43"/>
      <c r="NUJ6" s="43"/>
      <c r="NUK6" s="43"/>
      <c r="NUL6" s="43"/>
      <c r="NUM6" s="43"/>
      <c r="NUN6" s="43"/>
      <c r="NUO6" s="43"/>
      <c r="NUP6" s="43"/>
      <c r="NUQ6" s="43"/>
      <c r="NUR6" s="43"/>
      <c r="NUS6" s="43"/>
      <c r="NUT6" s="43"/>
      <c r="NUU6" s="43"/>
      <c r="NUV6" s="43"/>
      <c r="NUW6" s="43"/>
      <c r="NUX6" s="43"/>
      <c r="NUY6" s="43"/>
      <c r="NUZ6" s="43"/>
      <c r="NVA6" s="43"/>
      <c r="NVB6" s="43"/>
      <c r="NVC6" s="43"/>
      <c r="NVD6" s="43"/>
      <c r="NVE6" s="43"/>
      <c r="NVF6" s="43"/>
      <c r="NVG6" s="43"/>
      <c r="NVH6" s="43"/>
      <c r="NVI6" s="43"/>
      <c r="NVJ6" s="43"/>
      <c r="NVK6" s="43"/>
      <c r="NVL6" s="43"/>
      <c r="NVM6" s="43"/>
      <c r="NVN6" s="43"/>
      <c r="NVO6" s="43"/>
      <c r="NVP6" s="43"/>
      <c r="NVQ6" s="43"/>
      <c r="NVR6" s="43"/>
      <c r="NVS6" s="43"/>
      <c r="NVT6" s="43"/>
      <c r="NVU6" s="43"/>
      <c r="NVV6" s="43"/>
      <c r="NVW6" s="43"/>
      <c r="NVX6" s="43"/>
      <c r="NVY6" s="43"/>
      <c r="NVZ6" s="43"/>
      <c r="NWA6" s="43"/>
      <c r="NWB6" s="43"/>
      <c r="NWC6" s="43"/>
      <c r="NWD6" s="43"/>
      <c r="NWE6" s="43"/>
      <c r="NWF6" s="43"/>
      <c r="NWG6" s="43"/>
      <c r="NWH6" s="43"/>
      <c r="NWI6" s="43"/>
      <c r="NWJ6" s="43"/>
      <c r="NWK6" s="43"/>
      <c r="NWL6" s="43"/>
      <c r="NWM6" s="43"/>
      <c r="NWN6" s="43"/>
      <c r="NWO6" s="43"/>
      <c r="NWP6" s="43"/>
      <c r="NWQ6" s="43"/>
      <c r="NWR6" s="43"/>
      <c r="NWS6" s="43"/>
      <c r="NWT6" s="43"/>
      <c r="NWU6" s="43"/>
      <c r="NWV6" s="43"/>
      <c r="NWW6" s="43"/>
      <c r="NWX6" s="43"/>
      <c r="NWY6" s="43"/>
      <c r="NWZ6" s="43"/>
      <c r="NXA6" s="43"/>
      <c r="NXB6" s="43"/>
      <c r="NXC6" s="43"/>
      <c r="NXD6" s="43"/>
      <c r="NXE6" s="43"/>
      <c r="NXF6" s="43"/>
      <c r="NXG6" s="43"/>
      <c r="NXH6" s="43"/>
      <c r="NXI6" s="43"/>
      <c r="NXJ6" s="43"/>
      <c r="NXK6" s="43"/>
      <c r="NXL6" s="43"/>
      <c r="NXM6" s="43"/>
      <c r="NXN6" s="43"/>
      <c r="NXO6" s="43"/>
      <c r="NXP6" s="43"/>
      <c r="NXQ6" s="43"/>
      <c r="NXR6" s="43"/>
      <c r="NXS6" s="43"/>
      <c r="NXT6" s="43"/>
      <c r="NXU6" s="43"/>
      <c r="NXV6" s="43"/>
      <c r="NXW6" s="43"/>
      <c r="NXX6" s="43"/>
      <c r="NXY6" s="43"/>
      <c r="NXZ6" s="43"/>
      <c r="NYA6" s="43"/>
      <c r="NYB6" s="43"/>
      <c r="NYC6" s="43"/>
      <c r="NYD6" s="43"/>
      <c r="NYE6" s="43"/>
      <c r="NYF6" s="43"/>
      <c r="NYG6" s="43"/>
      <c r="NYH6" s="43"/>
      <c r="NYI6" s="43"/>
      <c r="NYJ6" s="43"/>
      <c r="NYK6" s="43"/>
      <c r="NYL6" s="43"/>
      <c r="NYM6" s="43"/>
      <c r="NYN6" s="43"/>
      <c r="NYO6" s="43"/>
      <c r="NYP6" s="43"/>
      <c r="NYQ6" s="43"/>
      <c r="NYR6" s="43"/>
      <c r="NYS6" s="43"/>
      <c r="NYT6" s="43"/>
      <c r="NYU6" s="43"/>
      <c r="NYV6" s="43"/>
      <c r="NYW6" s="43"/>
      <c r="NYX6" s="43"/>
      <c r="NYY6" s="43"/>
      <c r="NYZ6" s="43"/>
      <c r="NZA6" s="43"/>
      <c r="NZB6" s="43"/>
      <c r="NZC6" s="43"/>
      <c r="NZD6" s="43"/>
      <c r="NZE6" s="43"/>
      <c r="NZF6" s="43"/>
      <c r="NZG6" s="43"/>
      <c r="NZH6" s="43"/>
      <c r="NZI6" s="43"/>
      <c r="NZJ6" s="43"/>
      <c r="NZK6" s="43"/>
      <c r="NZL6" s="43"/>
      <c r="NZM6" s="43"/>
      <c r="NZN6" s="43"/>
      <c r="NZO6" s="43"/>
      <c r="NZP6" s="43"/>
      <c r="NZQ6" s="43"/>
      <c r="NZR6" s="43"/>
      <c r="NZS6" s="43"/>
      <c r="NZT6" s="43"/>
      <c r="NZU6" s="43"/>
      <c r="NZV6" s="43"/>
      <c r="NZW6" s="43"/>
      <c r="NZX6" s="43"/>
      <c r="NZY6" s="43"/>
      <c r="NZZ6" s="43"/>
      <c r="OAA6" s="43"/>
      <c r="OAB6" s="43"/>
      <c r="OAC6" s="43"/>
      <c r="OAD6" s="43"/>
      <c r="OAE6" s="43"/>
      <c r="OAF6" s="43"/>
      <c r="OAG6" s="43"/>
      <c r="OAH6" s="43"/>
      <c r="OAI6" s="43"/>
      <c r="OAJ6" s="43"/>
      <c r="OAK6" s="43"/>
      <c r="OAL6" s="43"/>
      <c r="OAM6" s="43"/>
      <c r="OAN6" s="43"/>
      <c r="OAO6" s="43"/>
      <c r="OAP6" s="43"/>
      <c r="OAQ6" s="43"/>
      <c r="OAR6" s="43"/>
      <c r="OAS6" s="43"/>
      <c r="OAT6" s="43"/>
      <c r="OAU6" s="43"/>
      <c r="OAV6" s="43"/>
      <c r="OAW6" s="43"/>
      <c r="OAX6" s="43"/>
      <c r="OAY6" s="43"/>
      <c r="OAZ6" s="43"/>
      <c r="OBA6" s="43"/>
      <c r="OBB6" s="43"/>
      <c r="OBC6" s="43"/>
      <c r="OBD6" s="43"/>
      <c r="OBE6" s="43"/>
      <c r="OBF6" s="43"/>
      <c r="OBG6" s="43"/>
      <c r="OBH6" s="43"/>
      <c r="OBI6" s="43"/>
      <c r="OBJ6" s="43"/>
      <c r="OBK6" s="43"/>
      <c r="OBL6" s="43"/>
      <c r="OBM6" s="43"/>
      <c r="OBN6" s="43"/>
      <c r="OBO6" s="43"/>
      <c r="OBP6" s="43"/>
      <c r="OBQ6" s="43"/>
      <c r="OBR6" s="43"/>
      <c r="OBS6" s="43"/>
      <c r="OBT6" s="43"/>
      <c r="OBU6" s="43"/>
      <c r="OBV6" s="43"/>
      <c r="OBW6" s="43"/>
      <c r="OBX6" s="43"/>
      <c r="OBY6" s="43"/>
      <c r="OBZ6" s="43"/>
      <c r="OCA6" s="43"/>
      <c r="OCB6" s="43"/>
      <c r="OCC6" s="43"/>
      <c r="OCD6" s="43"/>
      <c r="OCE6" s="43"/>
      <c r="OCF6" s="43"/>
      <c r="OCG6" s="43"/>
      <c r="OCH6" s="43"/>
      <c r="OCI6" s="43"/>
      <c r="OCJ6" s="43"/>
      <c r="OCK6" s="43"/>
      <c r="OCL6" s="43"/>
      <c r="OCM6" s="43"/>
      <c r="OCN6" s="43"/>
      <c r="OCO6" s="43"/>
      <c r="OCP6" s="43"/>
      <c r="OCQ6" s="43"/>
      <c r="OCR6" s="43"/>
      <c r="OCS6" s="43"/>
      <c r="OCT6" s="43"/>
      <c r="OCU6" s="43"/>
      <c r="OCV6" s="43"/>
      <c r="OCW6" s="43"/>
      <c r="OCX6" s="43"/>
      <c r="OCY6" s="43"/>
      <c r="OCZ6" s="43"/>
      <c r="ODA6" s="43"/>
      <c r="ODB6" s="43"/>
      <c r="ODC6" s="43"/>
      <c r="ODD6" s="43"/>
      <c r="ODE6" s="43"/>
      <c r="ODF6" s="43"/>
      <c r="ODG6" s="43"/>
      <c r="ODH6" s="43"/>
      <c r="ODI6" s="43"/>
      <c r="ODJ6" s="43"/>
      <c r="ODK6" s="43"/>
      <c r="ODL6" s="43"/>
      <c r="ODM6" s="43"/>
      <c r="ODN6" s="43"/>
      <c r="ODO6" s="43"/>
      <c r="ODP6" s="43"/>
      <c r="ODQ6" s="43"/>
      <c r="ODR6" s="43"/>
      <c r="ODS6" s="43"/>
      <c r="ODT6" s="43"/>
      <c r="ODU6" s="43"/>
      <c r="ODV6" s="43"/>
      <c r="ODW6" s="43"/>
      <c r="ODX6" s="43"/>
      <c r="ODY6" s="43"/>
      <c r="ODZ6" s="43"/>
      <c r="OEA6" s="43"/>
      <c r="OEB6" s="43"/>
      <c r="OEC6" s="43"/>
      <c r="OED6" s="43"/>
      <c r="OEE6" s="43"/>
      <c r="OEF6" s="43"/>
      <c r="OEG6" s="43"/>
      <c r="OEH6" s="43"/>
      <c r="OEI6" s="43"/>
      <c r="OEJ6" s="43"/>
      <c r="OEK6" s="43"/>
      <c r="OEL6" s="43"/>
      <c r="OEM6" s="43"/>
      <c r="OEN6" s="43"/>
      <c r="OEO6" s="43"/>
      <c r="OEP6" s="43"/>
      <c r="OEQ6" s="43"/>
      <c r="OER6" s="43"/>
      <c r="OES6" s="43"/>
      <c r="OET6" s="43"/>
      <c r="OEU6" s="43"/>
      <c r="OEV6" s="43"/>
      <c r="OEW6" s="43"/>
      <c r="OEX6" s="43"/>
      <c r="OEY6" s="43"/>
      <c r="OEZ6" s="43"/>
      <c r="OFA6" s="43"/>
      <c r="OFB6" s="43"/>
      <c r="OFC6" s="43"/>
      <c r="OFD6" s="43"/>
      <c r="OFE6" s="43"/>
      <c r="OFF6" s="43"/>
      <c r="OFG6" s="43"/>
      <c r="OFH6" s="43"/>
      <c r="OFI6" s="43"/>
      <c r="OFJ6" s="43"/>
      <c r="OFK6" s="43"/>
      <c r="OFL6" s="43"/>
      <c r="OFM6" s="43"/>
      <c r="OFN6" s="43"/>
      <c r="OFO6" s="43"/>
      <c r="OFP6" s="43"/>
      <c r="OFQ6" s="43"/>
      <c r="OFR6" s="43"/>
      <c r="OFS6" s="43"/>
      <c r="OFT6" s="43"/>
      <c r="OFU6" s="43"/>
      <c r="OFV6" s="43"/>
      <c r="OFW6" s="43"/>
      <c r="OFX6" s="43"/>
      <c r="OFY6" s="43"/>
      <c r="OFZ6" s="43"/>
      <c r="OGA6" s="43"/>
      <c r="OGB6" s="43"/>
      <c r="OGC6" s="43"/>
      <c r="OGD6" s="43"/>
      <c r="OGE6" s="43"/>
      <c r="OGF6" s="43"/>
      <c r="OGG6" s="43"/>
      <c r="OGH6" s="43"/>
      <c r="OGI6" s="43"/>
      <c r="OGJ6" s="43"/>
      <c r="OGK6" s="43"/>
      <c r="OGL6" s="43"/>
      <c r="OGM6" s="43"/>
      <c r="OGN6" s="43"/>
      <c r="OGO6" s="43"/>
      <c r="OGP6" s="43"/>
      <c r="OGQ6" s="43"/>
      <c r="OGR6" s="43"/>
      <c r="OGS6" s="43"/>
      <c r="OGT6" s="43"/>
      <c r="OGU6" s="43"/>
      <c r="OGV6" s="43"/>
      <c r="OGW6" s="43"/>
      <c r="OGX6" s="43"/>
      <c r="OGY6" s="43"/>
      <c r="OGZ6" s="43"/>
      <c r="OHA6" s="43"/>
      <c r="OHB6" s="43"/>
      <c r="OHC6" s="43"/>
      <c r="OHD6" s="43"/>
      <c r="OHE6" s="43"/>
      <c r="OHF6" s="43"/>
      <c r="OHG6" s="43"/>
      <c r="OHH6" s="43"/>
      <c r="OHI6" s="43"/>
      <c r="OHJ6" s="43"/>
      <c r="OHK6" s="43"/>
      <c r="OHL6" s="43"/>
      <c r="OHM6" s="43"/>
      <c r="OHN6" s="43"/>
      <c r="OHO6" s="43"/>
      <c r="OHP6" s="43"/>
      <c r="OHQ6" s="43"/>
      <c r="OHR6" s="43"/>
      <c r="OHS6" s="43"/>
      <c r="OHT6" s="43"/>
      <c r="OHU6" s="43"/>
      <c r="OHV6" s="43"/>
      <c r="OHW6" s="43"/>
      <c r="OHX6" s="43"/>
      <c r="OHY6" s="43"/>
      <c r="OHZ6" s="43"/>
      <c r="OIA6" s="43"/>
      <c r="OIB6" s="43"/>
      <c r="OIC6" s="43"/>
      <c r="OID6" s="43"/>
      <c r="OIE6" s="43"/>
      <c r="OIF6" s="43"/>
      <c r="OIG6" s="43"/>
      <c r="OIH6" s="43"/>
      <c r="OII6" s="43"/>
      <c r="OIJ6" s="43"/>
      <c r="OIK6" s="43"/>
      <c r="OIL6" s="43"/>
      <c r="OIM6" s="43"/>
      <c r="OIN6" s="43"/>
      <c r="OIO6" s="43"/>
      <c r="OIP6" s="43"/>
      <c r="OIQ6" s="43"/>
      <c r="OIR6" s="43"/>
      <c r="OIS6" s="43"/>
      <c r="OIT6" s="43"/>
      <c r="OIU6" s="43"/>
      <c r="OIV6" s="43"/>
      <c r="OIW6" s="43"/>
      <c r="OIX6" s="43"/>
      <c r="OIY6" s="43"/>
      <c r="OIZ6" s="43"/>
      <c r="OJA6" s="43"/>
      <c r="OJB6" s="43"/>
      <c r="OJC6" s="43"/>
      <c r="OJD6" s="43"/>
      <c r="OJE6" s="43"/>
      <c r="OJF6" s="43"/>
      <c r="OJG6" s="43"/>
      <c r="OJH6" s="43"/>
      <c r="OJI6" s="43"/>
      <c r="OJJ6" s="43"/>
      <c r="OJK6" s="43"/>
      <c r="OJL6" s="43"/>
      <c r="OJM6" s="43"/>
      <c r="OJN6" s="43"/>
      <c r="OJO6" s="43"/>
      <c r="OJP6" s="43"/>
      <c r="OJQ6" s="43"/>
      <c r="OJR6" s="43"/>
      <c r="OJS6" s="43"/>
      <c r="OJT6" s="43"/>
      <c r="OJU6" s="43"/>
      <c r="OJV6" s="43"/>
      <c r="OJW6" s="43"/>
      <c r="OJX6" s="43"/>
      <c r="OJY6" s="43"/>
      <c r="OJZ6" s="43"/>
      <c r="OKA6" s="43"/>
      <c r="OKB6" s="43"/>
      <c r="OKC6" s="43"/>
      <c r="OKD6" s="43"/>
      <c r="OKE6" s="43"/>
      <c r="OKF6" s="43"/>
      <c r="OKG6" s="43"/>
      <c r="OKH6" s="43"/>
      <c r="OKI6" s="43"/>
      <c r="OKJ6" s="43"/>
      <c r="OKK6" s="43"/>
      <c r="OKL6" s="43"/>
      <c r="OKM6" s="43"/>
      <c r="OKN6" s="43"/>
      <c r="OKO6" s="43"/>
      <c r="OKP6" s="43"/>
      <c r="OKQ6" s="43"/>
      <c r="OKR6" s="43"/>
      <c r="OKS6" s="43"/>
      <c r="OKT6" s="43"/>
      <c r="OKU6" s="43"/>
      <c r="OKV6" s="43"/>
      <c r="OKW6" s="43"/>
      <c r="OKX6" s="43"/>
      <c r="OKY6" s="43"/>
      <c r="OKZ6" s="43"/>
      <c r="OLA6" s="43"/>
      <c r="OLB6" s="43"/>
      <c r="OLC6" s="43"/>
      <c r="OLD6" s="43"/>
      <c r="OLE6" s="43"/>
      <c r="OLF6" s="43"/>
      <c r="OLG6" s="43"/>
      <c r="OLH6" s="43"/>
      <c r="OLI6" s="43"/>
      <c r="OLJ6" s="43"/>
      <c r="OLK6" s="43"/>
      <c r="OLL6" s="43"/>
      <c r="OLM6" s="43"/>
      <c r="OLN6" s="43"/>
      <c r="OLO6" s="43"/>
      <c r="OLP6" s="43"/>
      <c r="OLQ6" s="43"/>
      <c r="OLR6" s="43"/>
      <c r="OLS6" s="43"/>
      <c r="OLT6" s="43"/>
      <c r="OLU6" s="43"/>
      <c r="OLV6" s="43"/>
      <c r="OLW6" s="43"/>
      <c r="OLX6" s="43"/>
      <c r="OLY6" s="43"/>
      <c r="OLZ6" s="43"/>
      <c r="OMA6" s="43"/>
      <c r="OMB6" s="43"/>
      <c r="OMC6" s="43"/>
      <c r="OMD6" s="43"/>
      <c r="OME6" s="43"/>
      <c r="OMF6" s="43"/>
      <c r="OMG6" s="43"/>
      <c r="OMH6" s="43"/>
      <c r="OMI6" s="43"/>
      <c r="OMJ6" s="43"/>
      <c r="OMK6" s="43"/>
      <c r="OML6" s="43"/>
      <c r="OMM6" s="43"/>
      <c r="OMN6" s="43"/>
      <c r="OMO6" s="43"/>
      <c r="OMP6" s="43"/>
      <c r="OMQ6" s="43"/>
      <c r="OMR6" s="43"/>
      <c r="OMS6" s="43"/>
      <c r="OMT6" s="43"/>
      <c r="OMU6" s="43"/>
      <c r="OMV6" s="43"/>
      <c r="OMW6" s="43"/>
      <c r="OMX6" s="43"/>
      <c r="OMY6" s="43"/>
      <c r="OMZ6" s="43"/>
      <c r="ONA6" s="43"/>
      <c r="ONB6" s="43"/>
      <c r="ONC6" s="43"/>
      <c r="OND6" s="43"/>
      <c r="ONE6" s="43"/>
      <c r="ONF6" s="43"/>
      <c r="ONG6" s="43"/>
      <c r="ONH6" s="43"/>
      <c r="ONI6" s="43"/>
      <c r="ONJ6" s="43"/>
      <c r="ONK6" s="43"/>
      <c r="ONL6" s="43"/>
      <c r="ONM6" s="43"/>
      <c r="ONN6" s="43"/>
      <c r="ONO6" s="43"/>
      <c r="ONP6" s="43"/>
      <c r="ONQ6" s="43"/>
      <c r="ONR6" s="43"/>
      <c r="ONS6" s="43"/>
      <c r="ONT6" s="43"/>
      <c r="ONU6" s="43"/>
      <c r="ONV6" s="43"/>
      <c r="ONW6" s="43"/>
      <c r="ONX6" s="43"/>
      <c r="ONY6" s="43"/>
      <c r="ONZ6" s="43"/>
      <c r="OOA6" s="43"/>
      <c r="OOB6" s="43"/>
      <c r="OOC6" s="43"/>
      <c r="OOD6" s="43"/>
      <c r="OOE6" s="43"/>
      <c r="OOF6" s="43"/>
      <c r="OOG6" s="43"/>
      <c r="OOH6" s="43"/>
      <c r="OOI6" s="43"/>
      <c r="OOJ6" s="43"/>
      <c r="OOK6" s="43"/>
      <c r="OOL6" s="43"/>
      <c r="OOM6" s="43"/>
      <c r="OON6" s="43"/>
      <c r="OOO6" s="43"/>
      <c r="OOP6" s="43"/>
      <c r="OOQ6" s="43"/>
      <c r="OOR6" s="43"/>
      <c r="OOS6" s="43"/>
      <c r="OOT6" s="43"/>
      <c r="OOU6" s="43"/>
      <c r="OOV6" s="43"/>
      <c r="OOW6" s="43"/>
      <c r="OOX6" s="43"/>
      <c r="OOY6" s="43"/>
      <c r="OOZ6" s="43"/>
      <c r="OPA6" s="43"/>
      <c r="OPB6" s="43"/>
      <c r="OPC6" s="43"/>
      <c r="OPD6" s="43"/>
      <c r="OPE6" s="43"/>
      <c r="OPF6" s="43"/>
      <c r="OPG6" s="43"/>
      <c r="OPH6" s="43"/>
      <c r="OPI6" s="43"/>
      <c r="OPJ6" s="43"/>
      <c r="OPK6" s="43"/>
      <c r="OPL6" s="43"/>
      <c r="OPM6" s="43"/>
      <c r="OPN6" s="43"/>
      <c r="OPO6" s="43"/>
      <c r="OPP6" s="43"/>
      <c r="OPQ6" s="43"/>
      <c r="OPR6" s="43"/>
      <c r="OPS6" s="43"/>
      <c r="OPT6" s="43"/>
      <c r="OPU6" s="43"/>
      <c r="OPV6" s="43"/>
      <c r="OPW6" s="43"/>
      <c r="OPX6" s="43"/>
      <c r="OPY6" s="43"/>
      <c r="OPZ6" s="43"/>
      <c r="OQA6" s="43"/>
      <c r="OQB6" s="43"/>
      <c r="OQC6" s="43"/>
      <c r="OQD6" s="43"/>
      <c r="OQE6" s="43"/>
      <c r="OQF6" s="43"/>
      <c r="OQG6" s="43"/>
      <c r="OQH6" s="43"/>
      <c r="OQI6" s="43"/>
      <c r="OQJ6" s="43"/>
      <c r="OQK6" s="43"/>
      <c r="OQL6" s="43"/>
      <c r="OQM6" s="43"/>
      <c r="OQN6" s="43"/>
      <c r="OQO6" s="43"/>
      <c r="OQP6" s="43"/>
      <c r="OQQ6" s="43"/>
      <c r="OQR6" s="43"/>
      <c r="OQS6" s="43"/>
      <c r="OQT6" s="43"/>
      <c r="OQU6" s="43"/>
      <c r="OQV6" s="43"/>
      <c r="OQW6" s="43"/>
      <c r="OQX6" s="43"/>
      <c r="OQY6" s="43"/>
      <c r="OQZ6" s="43"/>
      <c r="ORA6" s="43"/>
      <c r="ORB6" s="43"/>
      <c r="ORC6" s="43"/>
      <c r="ORD6" s="43"/>
      <c r="ORE6" s="43"/>
      <c r="ORF6" s="43"/>
      <c r="ORG6" s="43"/>
      <c r="ORH6" s="43"/>
      <c r="ORI6" s="43"/>
      <c r="ORJ6" s="43"/>
      <c r="ORK6" s="43"/>
      <c r="ORL6" s="43"/>
      <c r="ORM6" s="43"/>
      <c r="ORN6" s="43"/>
      <c r="ORO6" s="43"/>
      <c r="ORP6" s="43"/>
      <c r="ORQ6" s="43"/>
      <c r="ORR6" s="43"/>
      <c r="ORS6" s="43"/>
      <c r="ORT6" s="43"/>
      <c r="ORU6" s="43"/>
      <c r="ORV6" s="43"/>
      <c r="ORW6" s="43"/>
      <c r="ORX6" s="43"/>
      <c r="ORY6" s="43"/>
      <c r="ORZ6" s="43"/>
      <c r="OSA6" s="43"/>
      <c r="OSB6" s="43"/>
      <c r="OSC6" s="43"/>
      <c r="OSD6" s="43"/>
      <c r="OSE6" s="43"/>
      <c r="OSF6" s="43"/>
      <c r="OSG6" s="43"/>
      <c r="OSH6" s="43"/>
      <c r="OSI6" s="43"/>
      <c r="OSJ6" s="43"/>
      <c r="OSK6" s="43"/>
      <c r="OSL6" s="43"/>
      <c r="OSM6" s="43"/>
      <c r="OSN6" s="43"/>
      <c r="OSO6" s="43"/>
      <c r="OSP6" s="43"/>
      <c r="OSQ6" s="43"/>
      <c r="OSR6" s="43"/>
      <c r="OSS6" s="43"/>
      <c r="OST6" s="43"/>
      <c r="OSU6" s="43"/>
      <c r="OSV6" s="43"/>
      <c r="OSW6" s="43"/>
      <c r="OSX6" s="43"/>
      <c r="OSY6" s="43"/>
      <c r="OSZ6" s="43"/>
      <c r="OTA6" s="43"/>
      <c r="OTB6" s="43"/>
      <c r="OTC6" s="43"/>
      <c r="OTD6" s="43"/>
      <c r="OTE6" s="43"/>
      <c r="OTF6" s="43"/>
      <c r="OTG6" s="43"/>
      <c r="OTH6" s="43"/>
      <c r="OTI6" s="43"/>
      <c r="OTJ6" s="43"/>
      <c r="OTK6" s="43"/>
      <c r="OTL6" s="43"/>
      <c r="OTM6" s="43"/>
      <c r="OTN6" s="43"/>
      <c r="OTO6" s="43"/>
      <c r="OTP6" s="43"/>
      <c r="OTQ6" s="43"/>
      <c r="OTR6" s="43"/>
      <c r="OTS6" s="43"/>
      <c r="OTT6" s="43"/>
      <c r="OTU6" s="43"/>
      <c r="OTV6" s="43"/>
      <c r="OTW6" s="43"/>
      <c r="OTX6" s="43"/>
      <c r="OTY6" s="43"/>
      <c r="OTZ6" s="43"/>
      <c r="OUA6" s="43"/>
      <c r="OUB6" s="43"/>
      <c r="OUC6" s="43"/>
      <c r="OUD6" s="43"/>
      <c r="OUE6" s="43"/>
      <c r="OUF6" s="43"/>
      <c r="OUG6" s="43"/>
      <c r="OUH6" s="43"/>
      <c r="OUI6" s="43"/>
      <c r="OUJ6" s="43"/>
      <c r="OUK6" s="43"/>
      <c r="OUL6" s="43"/>
      <c r="OUM6" s="43"/>
      <c r="OUN6" s="43"/>
      <c r="OUO6" s="43"/>
      <c r="OUP6" s="43"/>
      <c r="OUQ6" s="43"/>
      <c r="OUR6" s="43"/>
      <c r="OUS6" s="43"/>
      <c r="OUT6" s="43"/>
      <c r="OUU6" s="43"/>
      <c r="OUV6" s="43"/>
      <c r="OUW6" s="43"/>
      <c r="OUX6" s="43"/>
      <c r="OUY6" s="43"/>
      <c r="OUZ6" s="43"/>
      <c r="OVA6" s="43"/>
      <c r="OVB6" s="43"/>
      <c r="OVC6" s="43"/>
      <c r="OVD6" s="43"/>
      <c r="OVE6" s="43"/>
      <c r="OVF6" s="43"/>
      <c r="OVG6" s="43"/>
      <c r="OVH6" s="43"/>
      <c r="OVI6" s="43"/>
      <c r="OVJ6" s="43"/>
      <c r="OVK6" s="43"/>
      <c r="OVL6" s="43"/>
      <c r="OVM6" s="43"/>
      <c r="OVN6" s="43"/>
      <c r="OVO6" s="43"/>
      <c r="OVP6" s="43"/>
      <c r="OVQ6" s="43"/>
      <c r="OVR6" s="43"/>
      <c r="OVS6" s="43"/>
      <c r="OVT6" s="43"/>
      <c r="OVU6" s="43"/>
      <c r="OVV6" s="43"/>
      <c r="OVW6" s="43"/>
      <c r="OVX6" s="43"/>
      <c r="OVY6" s="43"/>
      <c r="OVZ6" s="43"/>
      <c r="OWA6" s="43"/>
      <c r="OWB6" s="43"/>
      <c r="OWC6" s="43"/>
      <c r="OWD6" s="43"/>
      <c r="OWE6" s="43"/>
      <c r="OWF6" s="43"/>
      <c r="OWG6" s="43"/>
      <c r="OWH6" s="43"/>
      <c r="OWI6" s="43"/>
      <c r="OWJ6" s="43"/>
      <c r="OWK6" s="43"/>
      <c r="OWL6" s="43"/>
      <c r="OWM6" s="43"/>
      <c r="OWN6" s="43"/>
      <c r="OWO6" s="43"/>
      <c r="OWP6" s="43"/>
      <c r="OWQ6" s="43"/>
      <c r="OWR6" s="43"/>
      <c r="OWS6" s="43"/>
      <c r="OWT6" s="43"/>
      <c r="OWU6" s="43"/>
      <c r="OWV6" s="43"/>
      <c r="OWW6" s="43"/>
      <c r="OWX6" s="43"/>
      <c r="OWY6" s="43"/>
      <c r="OWZ6" s="43"/>
      <c r="OXA6" s="43"/>
      <c r="OXB6" s="43"/>
      <c r="OXC6" s="43"/>
      <c r="OXD6" s="43"/>
      <c r="OXE6" s="43"/>
      <c r="OXF6" s="43"/>
      <c r="OXG6" s="43"/>
      <c r="OXH6" s="43"/>
      <c r="OXI6" s="43"/>
      <c r="OXJ6" s="43"/>
      <c r="OXK6" s="43"/>
      <c r="OXL6" s="43"/>
      <c r="OXM6" s="43"/>
      <c r="OXN6" s="43"/>
      <c r="OXO6" s="43"/>
      <c r="OXP6" s="43"/>
      <c r="OXQ6" s="43"/>
      <c r="OXR6" s="43"/>
      <c r="OXS6" s="43"/>
      <c r="OXT6" s="43"/>
      <c r="OXU6" s="43"/>
      <c r="OXV6" s="43"/>
      <c r="OXW6" s="43"/>
      <c r="OXX6" s="43"/>
      <c r="OXY6" s="43"/>
      <c r="OXZ6" s="43"/>
      <c r="OYA6" s="43"/>
      <c r="OYB6" s="43"/>
      <c r="OYC6" s="43"/>
      <c r="OYD6" s="43"/>
      <c r="OYE6" s="43"/>
      <c r="OYF6" s="43"/>
      <c r="OYG6" s="43"/>
      <c r="OYH6" s="43"/>
      <c r="OYI6" s="43"/>
      <c r="OYJ6" s="43"/>
      <c r="OYK6" s="43"/>
      <c r="OYL6" s="43"/>
      <c r="OYM6" s="43"/>
      <c r="OYN6" s="43"/>
      <c r="OYO6" s="43"/>
      <c r="OYP6" s="43"/>
      <c r="OYQ6" s="43"/>
      <c r="OYR6" s="43"/>
      <c r="OYS6" s="43"/>
      <c r="OYT6" s="43"/>
      <c r="OYU6" s="43"/>
      <c r="OYV6" s="43"/>
      <c r="OYW6" s="43"/>
      <c r="OYX6" s="43"/>
      <c r="OYY6" s="43"/>
      <c r="OYZ6" s="43"/>
      <c r="OZA6" s="43"/>
      <c r="OZB6" s="43"/>
      <c r="OZC6" s="43"/>
      <c r="OZD6" s="43"/>
      <c r="OZE6" s="43"/>
      <c r="OZF6" s="43"/>
      <c r="OZG6" s="43"/>
      <c r="OZH6" s="43"/>
      <c r="OZI6" s="43"/>
      <c r="OZJ6" s="43"/>
      <c r="OZK6" s="43"/>
      <c r="OZL6" s="43"/>
      <c r="OZM6" s="43"/>
      <c r="OZN6" s="43"/>
      <c r="OZO6" s="43"/>
      <c r="OZP6" s="43"/>
      <c r="OZQ6" s="43"/>
      <c r="OZR6" s="43"/>
      <c r="OZS6" s="43"/>
      <c r="OZT6" s="43"/>
      <c r="OZU6" s="43"/>
      <c r="OZV6" s="43"/>
      <c r="OZW6" s="43"/>
      <c r="OZX6" s="43"/>
      <c r="OZY6" s="43"/>
      <c r="OZZ6" s="43"/>
      <c r="PAA6" s="43"/>
      <c r="PAB6" s="43"/>
      <c r="PAC6" s="43"/>
      <c r="PAD6" s="43"/>
      <c r="PAE6" s="43"/>
      <c r="PAF6" s="43"/>
      <c r="PAG6" s="43"/>
      <c r="PAH6" s="43"/>
      <c r="PAI6" s="43"/>
      <c r="PAJ6" s="43"/>
      <c r="PAK6" s="43"/>
      <c r="PAL6" s="43"/>
      <c r="PAM6" s="43"/>
      <c r="PAN6" s="43"/>
      <c r="PAO6" s="43"/>
      <c r="PAP6" s="43"/>
      <c r="PAQ6" s="43"/>
      <c r="PAR6" s="43"/>
      <c r="PAS6" s="43"/>
      <c r="PAT6" s="43"/>
      <c r="PAU6" s="43"/>
      <c r="PAV6" s="43"/>
      <c r="PAW6" s="43"/>
      <c r="PAX6" s="43"/>
      <c r="PAY6" s="43"/>
      <c r="PAZ6" s="43"/>
      <c r="PBA6" s="43"/>
      <c r="PBB6" s="43"/>
      <c r="PBC6" s="43"/>
      <c r="PBD6" s="43"/>
      <c r="PBE6" s="43"/>
      <c r="PBF6" s="43"/>
      <c r="PBG6" s="43"/>
      <c r="PBH6" s="43"/>
      <c r="PBI6" s="43"/>
      <c r="PBJ6" s="43"/>
      <c r="PBK6" s="43"/>
      <c r="PBL6" s="43"/>
      <c r="PBM6" s="43"/>
      <c r="PBN6" s="43"/>
      <c r="PBO6" s="43"/>
      <c r="PBP6" s="43"/>
      <c r="PBQ6" s="43"/>
      <c r="PBR6" s="43"/>
      <c r="PBS6" s="43"/>
      <c r="PBT6" s="43"/>
      <c r="PBU6" s="43"/>
      <c r="PBV6" s="43"/>
      <c r="PBW6" s="43"/>
      <c r="PBX6" s="43"/>
      <c r="PBY6" s="43"/>
      <c r="PBZ6" s="43"/>
      <c r="PCA6" s="43"/>
      <c r="PCB6" s="43"/>
      <c r="PCC6" s="43"/>
      <c r="PCD6" s="43"/>
      <c r="PCE6" s="43"/>
      <c r="PCF6" s="43"/>
      <c r="PCG6" s="43"/>
      <c r="PCH6" s="43"/>
      <c r="PCI6" s="43"/>
      <c r="PCJ6" s="43"/>
      <c r="PCK6" s="43"/>
      <c r="PCL6" s="43"/>
      <c r="PCM6" s="43"/>
      <c r="PCN6" s="43"/>
      <c r="PCO6" s="43"/>
      <c r="PCP6" s="43"/>
      <c r="PCQ6" s="43"/>
      <c r="PCR6" s="43"/>
      <c r="PCS6" s="43"/>
      <c r="PCT6" s="43"/>
      <c r="PCU6" s="43"/>
      <c r="PCV6" s="43"/>
      <c r="PCW6" s="43"/>
      <c r="PCX6" s="43"/>
      <c r="PCY6" s="43"/>
      <c r="PCZ6" s="43"/>
      <c r="PDA6" s="43"/>
      <c r="PDB6" s="43"/>
      <c r="PDC6" s="43"/>
      <c r="PDD6" s="43"/>
      <c r="PDE6" s="43"/>
      <c r="PDF6" s="43"/>
      <c r="PDG6" s="43"/>
      <c r="PDH6" s="43"/>
      <c r="PDI6" s="43"/>
      <c r="PDJ6" s="43"/>
      <c r="PDK6" s="43"/>
      <c r="PDL6" s="43"/>
      <c r="PDM6" s="43"/>
      <c r="PDN6" s="43"/>
      <c r="PDO6" s="43"/>
      <c r="PDP6" s="43"/>
      <c r="PDQ6" s="43"/>
      <c r="PDR6" s="43"/>
      <c r="PDS6" s="43"/>
      <c r="PDT6" s="43"/>
      <c r="PDU6" s="43"/>
      <c r="PDV6" s="43"/>
      <c r="PDW6" s="43"/>
      <c r="PDX6" s="43"/>
      <c r="PDY6" s="43"/>
      <c r="PDZ6" s="43"/>
      <c r="PEA6" s="43"/>
      <c r="PEB6" s="43"/>
      <c r="PEC6" s="43"/>
      <c r="PED6" s="43"/>
      <c r="PEE6" s="43"/>
      <c r="PEF6" s="43"/>
      <c r="PEG6" s="43"/>
      <c r="PEH6" s="43"/>
      <c r="PEI6" s="43"/>
      <c r="PEJ6" s="43"/>
      <c r="PEK6" s="43"/>
      <c r="PEL6" s="43"/>
      <c r="PEM6" s="43"/>
      <c r="PEN6" s="43"/>
      <c r="PEO6" s="43"/>
      <c r="PEP6" s="43"/>
      <c r="PEQ6" s="43"/>
      <c r="PER6" s="43"/>
      <c r="PES6" s="43"/>
      <c r="PET6" s="43"/>
      <c r="PEU6" s="43"/>
      <c r="PEV6" s="43"/>
      <c r="PEW6" s="43"/>
      <c r="PEX6" s="43"/>
      <c r="PEY6" s="43"/>
      <c r="PEZ6" s="43"/>
      <c r="PFA6" s="43"/>
      <c r="PFB6" s="43"/>
      <c r="PFC6" s="43"/>
      <c r="PFD6" s="43"/>
      <c r="PFE6" s="43"/>
      <c r="PFF6" s="43"/>
      <c r="PFG6" s="43"/>
      <c r="PFH6" s="43"/>
      <c r="PFI6" s="43"/>
      <c r="PFJ6" s="43"/>
      <c r="PFK6" s="43"/>
      <c r="PFL6" s="43"/>
      <c r="PFM6" s="43"/>
      <c r="PFN6" s="43"/>
      <c r="PFO6" s="43"/>
      <c r="PFP6" s="43"/>
      <c r="PFQ6" s="43"/>
      <c r="PFR6" s="43"/>
      <c r="PFS6" s="43"/>
      <c r="PFT6" s="43"/>
      <c r="PFU6" s="43"/>
      <c r="PFV6" s="43"/>
      <c r="PFW6" s="43"/>
      <c r="PFX6" s="43"/>
      <c r="PFY6" s="43"/>
      <c r="PFZ6" s="43"/>
      <c r="PGA6" s="43"/>
      <c r="PGB6" s="43"/>
      <c r="PGC6" s="43"/>
      <c r="PGD6" s="43"/>
      <c r="PGE6" s="43"/>
      <c r="PGF6" s="43"/>
      <c r="PGG6" s="43"/>
      <c r="PGH6" s="43"/>
      <c r="PGI6" s="43"/>
      <c r="PGJ6" s="43"/>
      <c r="PGK6" s="43"/>
      <c r="PGL6" s="43"/>
      <c r="PGM6" s="43"/>
      <c r="PGN6" s="43"/>
      <c r="PGO6" s="43"/>
      <c r="PGP6" s="43"/>
      <c r="PGQ6" s="43"/>
      <c r="PGR6" s="43"/>
      <c r="PGS6" s="43"/>
      <c r="PGT6" s="43"/>
      <c r="PGU6" s="43"/>
      <c r="PGV6" s="43"/>
      <c r="PGW6" s="43"/>
      <c r="PGX6" s="43"/>
      <c r="PGY6" s="43"/>
      <c r="PGZ6" s="43"/>
      <c r="PHA6" s="43"/>
      <c r="PHB6" s="43"/>
      <c r="PHC6" s="43"/>
      <c r="PHD6" s="43"/>
      <c r="PHE6" s="43"/>
      <c r="PHF6" s="43"/>
      <c r="PHG6" s="43"/>
      <c r="PHH6" s="43"/>
      <c r="PHI6" s="43"/>
      <c r="PHJ6" s="43"/>
      <c r="PHK6" s="43"/>
      <c r="PHL6" s="43"/>
      <c r="PHM6" s="43"/>
      <c r="PHN6" s="43"/>
      <c r="PHO6" s="43"/>
      <c r="PHP6" s="43"/>
      <c r="PHQ6" s="43"/>
      <c r="PHR6" s="43"/>
      <c r="PHS6" s="43"/>
      <c r="PHT6" s="43"/>
      <c r="PHU6" s="43"/>
      <c r="PHV6" s="43"/>
      <c r="PHW6" s="43"/>
      <c r="PHX6" s="43"/>
      <c r="PHY6" s="43"/>
      <c r="PHZ6" s="43"/>
      <c r="PIA6" s="43"/>
      <c r="PIB6" s="43"/>
      <c r="PIC6" s="43"/>
      <c r="PID6" s="43"/>
      <c r="PIE6" s="43"/>
      <c r="PIF6" s="43"/>
      <c r="PIG6" s="43"/>
      <c r="PIH6" s="43"/>
      <c r="PII6" s="43"/>
      <c r="PIJ6" s="43"/>
      <c r="PIK6" s="43"/>
      <c r="PIL6" s="43"/>
      <c r="PIM6" s="43"/>
      <c r="PIN6" s="43"/>
      <c r="PIO6" s="43"/>
      <c r="PIP6" s="43"/>
      <c r="PIQ6" s="43"/>
      <c r="PIR6" s="43"/>
      <c r="PIS6" s="43"/>
      <c r="PIT6" s="43"/>
      <c r="PIU6" s="43"/>
      <c r="PIV6" s="43"/>
      <c r="PIW6" s="43"/>
      <c r="PIX6" s="43"/>
      <c r="PIY6" s="43"/>
      <c r="PIZ6" s="43"/>
      <c r="PJA6" s="43"/>
      <c r="PJB6" s="43"/>
      <c r="PJC6" s="43"/>
      <c r="PJD6" s="43"/>
      <c r="PJE6" s="43"/>
      <c r="PJF6" s="43"/>
      <c r="PJG6" s="43"/>
      <c r="PJH6" s="43"/>
      <c r="PJI6" s="43"/>
      <c r="PJJ6" s="43"/>
      <c r="PJK6" s="43"/>
      <c r="PJL6" s="43"/>
      <c r="PJM6" s="43"/>
      <c r="PJN6" s="43"/>
      <c r="PJO6" s="43"/>
      <c r="PJP6" s="43"/>
      <c r="PJQ6" s="43"/>
      <c r="PJR6" s="43"/>
      <c r="PJS6" s="43"/>
      <c r="PJT6" s="43"/>
      <c r="PJU6" s="43"/>
      <c r="PJV6" s="43"/>
      <c r="PJW6" s="43"/>
      <c r="PJX6" s="43"/>
      <c r="PJY6" s="43"/>
      <c r="PJZ6" s="43"/>
      <c r="PKA6" s="43"/>
      <c r="PKB6" s="43"/>
      <c r="PKC6" s="43"/>
      <c r="PKD6" s="43"/>
      <c r="PKE6" s="43"/>
      <c r="PKF6" s="43"/>
      <c r="PKG6" s="43"/>
      <c r="PKH6" s="43"/>
      <c r="PKI6" s="43"/>
      <c r="PKJ6" s="43"/>
      <c r="PKK6" s="43"/>
      <c r="PKL6" s="43"/>
      <c r="PKM6" s="43"/>
      <c r="PKN6" s="43"/>
      <c r="PKO6" s="43"/>
      <c r="PKP6" s="43"/>
      <c r="PKQ6" s="43"/>
      <c r="PKR6" s="43"/>
      <c r="PKS6" s="43"/>
      <c r="PKT6" s="43"/>
      <c r="PKU6" s="43"/>
      <c r="PKV6" s="43"/>
      <c r="PKW6" s="43"/>
      <c r="PKX6" s="43"/>
      <c r="PKY6" s="43"/>
      <c r="PKZ6" s="43"/>
      <c r="PLA6" s="43"/>
      <c r="PLB6" s="43"/>
      <c r="PLC6" s="43"/>
      <c r="PLD6" s="43"/>
      <c r="PLE6" s="43"/>
      <c r="PLF6" s="43"/>
      <c r="PLG6" s="43"/>
      <c r="PLH6" s="43"/>
      <c r="PLI6" s="43"/>
      <c r="PLJ6" s="43"/>
      <c r="PLK6" s="43"/>
      <c r="PLL6" s="43"/>
      <c r="PLM6" s="43"/>
      <c r="PLN6" s="43"/>
      <c r="PLO6" s="43"/>
      <c r="PLP6" s="43"/>
      <c r="PLQ6" s="43"/>
      <c r="PLR6" s="43"/>
      <c r="PLS6" s="43"/>
      <c r="PLT6" s="43"/>
      <c r="PLU6" s="43"/>
      <c r="PLV6" s="43"/>
      <c r="PLW6" s="43"/>
      <c r="PLX6" s="43"/>
      <c r="PLY6" s="43"/>
      <c r="PLZ6" s="43"/>
      <c r="PMA6" s="43"/>
      <c r="PMB6" s="43"/>
      <c r="PMC6" s="43"/>
      <c r="PMD6" s="43"/>
      <c r="PME6" s="43"/>
      <c r="PMF6" s="43"/>
      <c r="PMG6" s="43"/>
      <c r="PMH6" s="43"/>
      <c r="PMI6" s="43"/>
      <c r="PMJ6" s="43"/>
      <c r="PMK6" s="43"/>
      <c r="PML6" s="43"/>
      <c r="PMM6" s="43"/>
      <c r="PMN6" s="43"/>
      <c r="PMO6" s="43"/>
      <c r="PMP6" s="43"/>
      <c r="PMQ6" s="43"/>
      <c r="PMR6" s="43"/>
      <c r="PMS6" s="43"/>
      <c r="PMT6" s="43"/>
      <c r="PMU6" s="43"/>
      <c r="PMV6" s="43"/>
      <c r="PMW6" s="43"/>
      <c r="PMX6" s="43"/>
      <c r="PMY6" s="43"/>
      <c r="PMZ6" s="43"/>
      <c r="PNA6" s="43"/>
      <c r="PNB6" s="43"/>
      <c r="PNC6" s="43"/>
      <c r="PND6" s="43"/>
      <c r="PNE6" s="43"/>
      <c r="PNF6" s="43"/>
      <c r="PNG6" s="43"/>
      <c r="PNH6" s="43"/>
      <c r="PNI6" s="43"/>
      <c r="PNJ6" s="43"/>
      <c r="PNK6" s="43"/>
      <c r="PNL6" s="43"/>
      <c r="PNM6" s="43"/>
      <c r="PNN6" s="43"/>
      <c r="PNO6" s="43"/>
      <c r="PNP6" s="43"/>
      <c r="PNQ6" s="43"/>
      <c r="PNR6" s="43"/>
      <c r="PNS6" s="43"/>
      <c r="PNT6" s="43"/>
      <c r="PNU6" s="43"/>
      <c r="PNV6" s="43"/>
      <c r="PNW6" s="43"/>
      <c r="PNX6" s="43"/>
      <c r="PNY6" s="43"/>
      <c r="PNZ6" s="43"/>
      <c r="POA6" s="43"/>
      <c r="POB6" s="43"/>
      <c r="POC6" s="43"/>
      <c r="POD6" s="43"/>
      <c r="POE6" s="43"/>
      <c r="POF6" s="43"/>
      <c r="POG6" s="43"/>
      <c r="POH6" s="43"/>
      <c r="POI6" s="43"/>
      <c r="POJ6" s="43"/>
      <c r="POK6" s="43"/>
      <c r="POL6" s="43"/>
      <c r="POM6" s="43"/>
      <c r="PON6" s="43"/>
      <c r="POO6" s="43"/>
      <c r="POP6" s="43"/>
      <c r="POQ6" s="43"/>
      <c r="POR6" s="43"/>
      <c r="POS6" s="43"/>
      <c r="POT6" s="43"/>
      <c r="POU6" s="43"/>
      <c r="POV6" s="43"/>
      <c r="POW6" s="43"/>
      <c r="POX6" s="43"/>
      <c r="POY6" s="43"/>
      <c r="POZ6" s="43"/>
      <c r="PPA6" s="43"/>
      <c r="PPB6" s="43"/>
      <c r="PPC6" s="43"/>
      <c r="PPD6" s="43"/>
      <c r="PPE6" s="43"/>
      <c r="PPF6" s="43"/>
      <c r="PPG6" s="43"/>
      <c r="PPH6" s="43"/>
      <c r="PPI6" s="43"/>
      <c r="PPJ6" s="43"/>
      <c r="PPK6" s="43"/>
      <c r="PPL6" s="43"/>
      <c r="PPM6" s="43"/>
      <c r="PPN6" s="43"/>
      <c r="PPO6" s="43"/>
      <c r="PPP6" s="43"/>
      <c r="PPQ6" s="43"/>
      <c r="PPR6" s="43"/>
      <c r="PPS6" s="43"/>
      <c r="PPT6" s="43"/>
      <c r="PPU6" s="43"/>
      <c r="PPV6" s="43"/>
      <c r="PPW6" s="43"/>
      <c r="PPX6" s="43"/>
      <c r="PPY6" s="43"/>
      <c r="PPZ6" s="43"/>
      <c r="PQA6" s="43"/>
      <c r="PQB6" s="43"/>
      <c r="PQC6" s="43"/>
      <c r="PQD6" s="43"/>
      <c r="PQE6" s="43"/>
      <c r="PQF6" s="43"/>
      <c r="PQG6" s="43"/>
      <c r="PQH6" s="43"/>
      <c r="PQI6" s="43"/>
      <c r="PQJ6" s="43"/>
      <c r="PQK6" s="43"/>
      <c r="PQL6" s="43"/>
      <c r="PQM6" s="43"/>
      <c r="PQN6" s="43"/>
      <c r="PQO6" s="43"/>
      <c r="PQP6" s="43"/>
      <c r="PQQ6" s="43"/>
      <c r="PQR6" s="43"/>
      <c r="PQS6" s="43"/>
      <c r="PQT6" s="43"/>
      <c r="PQU6" s="43"/>
      <c r="PQV6" s="43"/>
      <c r="PQW6" s="43"/>
      <c r="PQX6" s="43"/>
      <c r="PQY6" s="43"/>
      <c r="PQZ6" s="43"/>
      <c r="PRA6" s="43"/>
      <c r="PRB6" s="43"/>
      <c r="PRC6" s="43"/>
      <c r="PRD6" s="43"/>
      <c r="PRE6" s="43"/>
      <c r="PRF6" s="43"/>
      <c r="PRG6" s="43"/>
      <c r="PRH6" s="43"/>
      <c r="PRI6" s="43"/>
      <c r="PRJ6" s="43"/>
      <c r="PRK6" s="43"/>
      <c r="PRL6" s="43"/>
      <c r="PRM6" s="43"/>
      <c r="PRN6" s="43"/>
      <c r="PRO6" s="43"/>
      <c r="PRP6" s="43"/>
      <c r="PRQ6" s="43"/>
      <c r="PRR6" s="43"/>
      <c r="PRS6" s="43"/>
      <c r="PRT6" s="43"/>
      <c r="PRU6" s="43"/>
      <c r="PRV6" s="43"/>
      <c r="PRW6" s="43"/>
      <c r="PRX6" s="43"/>
      <c r="PRY6" s="43"/>
      <c r="PRZ6" s="43"/>
      <c r="PSA6" s="43"/>
      <c r="PSB6" s="43"/>
      <c r="PSC6" s="43"/>
      <c r="PSD6" s="43"/>
      <c r="PSE6" s="43"/>
      <c r="PSF6" s="43"/>
      <c r="PSG6" s="43"/>
      <c r="PSH6" s="43"/>
      <c r="PSI6" s="43"/>
      <c r="PSJ6" s="43"/>
      <c r="PSK6" s="43"/>
      <c r="PSL6" s="43"/>
      <c r="PSM6" s="43"/>
      <c r="PSN6" s="43"/>
      <c r="PSO6" s="43"/>
      <c r="PSP6" s="43"/>
      <c r="PSQ6" s="43"/>
      <c r="PSR6" s="43"/>
      <c r="PSS6" s="43"/>
      <c r="PST6" s="43"/>
      <c r="PSU6" s="43"/>
      <c r="PSV6" s="43"/>
      <c r="PSW6" s="43"/>
      <c r="PSX6" s="43"/>
      <c r="PSY6" s="43"/>
      <c r="PSZ6" s="43"/>
      <c r="PTA6" s="43"/>
      <c r="PTB6" s="43"/>
      <c r="PTC6" s="43"/>
      <c r="PTD6" s="43"/>
      <c r="PTE6" s="43"/>
      <c r="PTF6" s="43"/>
      <c r="PTG6" s="43"/>
      <c r="PTH6" s="43"/>
      <c r="PTI6" s="43"/>
      <c r="PTJ6" s="43"/>
      <c r="PTK6" s="43"/>
      <c r="PTL6" s="43"/>
      <c r="PTM6" s="43"/>
      <c r="PTN6" s="43"/>
      <c r="PTO6" s="43"/>
      <c r="PTP6" s="43"/>
      <c r="PTQ6" s="43"/>
      <c r="PTR6" s="43"/>
      <c r="PTS6" s="43"/>
      <c r="PTT6" s="43"/>
      <c r="PTU6" s="43"/>
      <c r="PTV6" s="43"/>
      <c r="PTW6" s="43"/>
      <c r="PTX6" s="43"/>
      <c r="PTY6" s="43"/>
      <c r="PTZ6" s="43"/>
      <c r="PUA6" s="43"/>
      <c r="PUB6" s="43"/>
      <c r="PUC6" s="43"/>
      <c r="PUD6" s="43"/>
      <c r="PUE6" s="43"/>
      <c r="PUF6" s="43"/>
      <c r="PUG6" s="43"/>
      <c r="PUH6" s="43"/>
      <c r="PUI6" s="43"/>
      <c r="PUJ6" s="43"/>
      <c r="PUK6" s="43"/>
      <c r="PUL6" s="43"/>
      <c r="PUM6" s="43"/>
      <c r="PUN6" s="43"/>
      <c r="PUO6" s="43"/>
      <c r="PUP6" s="43"/>
      <c r="PUQ6" s="43"/>
      <c r="PUR6" s="43"/>
      <c r="PUS6" s="43"/>
      <c r="PUT6" s="43"/>
      <c r="PUU6" s="43"/>
      <c r="PUV6" s="43"/>
      <c r="PUW6" s="43"/>
      <c r="PUX6" s="43"/>
      <c r="PUY6" s="43"/>
      <c r="PUZ6" s="43"/>
      <c r="PVA6" s="43"/>
      <c r="PVB6" s="43"/>
      <c r="PVC6" s="43"/>
      <c r="PVD6" s="43"/>
      <c r="PVE6" s="43"/>
      <c r="PVF6" s="43"/>
      <c r="PVG6" s="43"/>
      <c r="PVH6" s="43"/>
      <c r="PVI6" s="43"/>
      <c r="PVJ6" s="43"/>
      <c r="PVK6" s="43"/>
      <c r="PVL6" s="43"/>
      <c r="PVM6" s="43"/>
      <c r="PVN6" s="43"/>
      <c r="PVO6" s="43"/>
      <c r="PVP6" s="43"/>
      <c r="PVQ6" s="43"/>
      <c r="PVR6" s="43"/>
      <c r="PVS6" s="43"/>
      <c r="PVT6" s="43"/>
      <c r="PVU6" s="43"/>
      <c r="PVV6" s="43"/>
      <c r="PVW6" s="43"/>
      <c r="PVX6" s="43"/>
      <c r="PVY6" s="43"/>
      <c r="PVZ6" s="43"/>
      <c r="PWA6" s="43"/>
      <c r="PWB6" s="43"/>
      <c r="PWC6" s="43"/>
      <c r="PWD6" s="43"/>
      <c r="PWE6" s="43"/>
      <c r="PWF6" s="43"/>
      <c r="PWG6" s="43"/>
      <c r="PWH6" s="43"/>
      <c r="PWI6" s="43"/>
      <c r="PWJ6" s="43"/>
      <c r="PWK6" s="43"/>
      <c r="PWL6" s="43"/>
      <c r="PWM6" s="43"/>
      <c r="PWN6" s="43"/>
      <c r="PWO6" s="43"/>
      <c r="PWP6" s="43"/>
      <c r="PWQ6" s="43"/>
      <c r="PWR6" s="43"/>
      <c r="PWS6" s="43"/>
      <c r="PWT6" s="43"/>
      <c r="PWU6" s="43"/>
      <c r="PWV6" s="43"/>
      <c r="PWW6" s="43"/>
      <c r="PWX6" s="43"/>
      <c r="PWY6" s="43"/>
      <c r="PWZ6" s="43"/>
      <c r="PXA6" s="43"/>
      <c r="PXB6" s="43"/>
      <c r="PXC6" s="43"/>
      <c r="PXD6" s="43"/>
      <c r="PXE6" s="43"/>
      <c r="PXF6" s="43"/>
      <c r="PXG6" s="43"/>
      <c r="PXH6" s="43"/>
      <c r="PXI6" s="43"/>
      <c r="PXJ6" s="43"/>
      <c r="PXK6" s="43"/>
      <c r="PXL6" s="43"/>
      <c r="PXM6" s="43"/>
      <c r="PXN6" s="43"/>
      <c r="PXO6" s="43"/>
      <c r="PXP6" s="43"/>
      <c r="PXQ6" s="43"/>
      <c r="PXR6" s="43"/>
      <c r="PXS6" s="43"/>
      <c r="PXT6" s="43"/>
      <c r="PXU6" s="43"/>
      <c r="PXV6" s="43"/>
      <c r="PXW6" s="43"/>
      <c r="PXX6" s="43"/>
      <c r="PXY6" s="43"/>
      <c r="PXZ6" s="43"/>
      <c r="PYA6" s="43"/>
      <c r="PYB6" s="43"/>
      <c r="PYC6" s="43"/>
      <c r="PYD6" s="43"/>
      <c r="PYE6" s="43"/>
      <c r="PYF6" s="43"/>
      <c r="PYG6" s="43"/>
      <c r="PYH6" s="43"/>
      <c r="PYI6" s="43"/>
      <c r="PYJ6" s="43"/>
      <c r="PYK6" s="43"/>
      <c r="PYL6" s="43"/>
      <c r="PYM6" s="43"/>
      <c r="PYN6" s="43"/>
      <c r="PYO6" s="43"/>
      <c r="PYP6" s="43"/>
      <c r="PYQ6" s="43"/>
      <c r="PYR6" s="43"/>
      <c r="PYS6" s="43"/>
      <c r="PYT6" s="43"/>
      <c r="PYU6" s="43"/>
      <c r="PYV6" s="43"/>
      <c r="PYW6" s="43"/>
      <c r="PYX6" s="43"/>
      <c r="PYY6" s="43"/>
      <c r="PYZ6" s="43"/>
      <c r="PZA6" s="43"/>
      <c r="PZB6" s="43"/>
      <c r="PZC6" s="43"/>
      <c r="PZD6" s="43"/>
      <c r="PZE6" s="43"/>
      <c r="PZF6" s="43"/>
      <c r="PZG6" s="43"/>
      <c r="PZH6" s="43"/>
      <c r="PZI6" s="43"/>
      <c r="PZJ6" s="43"/>
      <c r="PZK6" s="43"/>
      <c r="PZL6" s="43"/>
      <c r="PZM6" s="43"/>
      <c r="PZN6" s="43"/>
      <c r="PZO6" s="43"/>
      <c r="PZP6" s="43"/>
      <c r="PZQ6" s="43"/>
      <c r="PZR6" s="43"/>
      <c r="PZS6" s="43"/>
      <c r="PZT6" s="43"/>
      <c r="PZU6" s="43"/>
      <c r="PZV6" s="43"/>
      <c r="PZW6" s="43"/>
      <c r="PZX6" s="43"/>
      <c r="PZY6" s="43"/>
      <c r="PZZ6" s="43"/>
      <c r="QAA6" s="43"/>
      <c r="QAB6" s="43"/>
      <c r="QAC6" s="43"/>
      <c r="QAD6" s="43"/>
      <c r="QAE6" s="43"/>
      <c r="QAF6" s="43"/>
      <c r="QAG6" s="43"/>
      <c r="QAH6" s="43"/>
      <c r="QAI6" s="43"/>
      <c r="QAJ6" s="43"/>
      <c r="QAK6" s="43"/>
      <c r="QAL6" s="43"/>
      <c r="QAM6" s="43"/>
      <c r="QAN6" s="43"/>
      <c r="QAO6" s="43"/>
      <c r="QAP6" s="43"/>
      <c r="QAQ6" s="43"/>
      <c r="QAR6" s="43"/>
      <c r="QAS6" s="43"/>
      <c r="QAT6" s="43"/>
      <c r="QAU6" s="43"/>
      <c r="QAV6" s="43"/>
      <c r="QAW6" s="43"/>
      <c r="QAX6" s="43"/>
      <c r="QAY6" s="43"/>
      <c r="QAZ6" s="43"/>
      <c r="QBA6" s="43"/>
      <c r="QBB6" s="43"/>
      <c r="QBC6" s="43"/>
      <c r="QBD6" s="43"/>
      <c r="QBE6" s="43"/>
      <c r="QBF6" s="43"/>
      <c r="QBG6" s="43"/>
      <c r="QBH6" s="43"/>
      <c r="QBI6" s="43"/>
      <c r="QBJ6" s="43"/>
      <c r="QBK6" s="43"/>
      <c r="QBL6" s="43"/>
      <c r="QBM6" s="43"/>
      <c r="QBN6" s="43"/>
      <c r="QBO6" s="43"/>
      <c r="QBP6" s="43"/>
      <c r="QBQ6" s="43"/>
      <c r="QBR6" s="43"/>
      <c r="QBS6" s="43"/>
      <c r="QBT6" s="43"/>
      <c r="QBU6" s="43"/>
      <c r="QBV6" s="43"/>
      <c r="QBW6" s="43"/>
      <c r="QBX6" s="43"/>
      <c r="QBY6" s="43"/>
      <c r="QBZ6" s="43"/>
      <c r="QCA6" s="43"/>
      <c r="QCB6" s="43"/>
      <c r="QCC6" s="43"/>
      <c r="QCD6" s="43"/>
      <c r="QCE6" s="43"/>
      <c r="QCF6" s="43"/>
      <c r="QCG6" s="43"/>
      <c r="QCH6" s="43"/>
      <c r="QCI6" s="43"/>
      <c r="QCJ6" s="43"/>
      <c r="QCK6" s="43"/>
      <c r="QCL6" s="43"/>
      <c r="QCM6" s="43"/>
      <c r="QCN6" s="43"/>
      <c r="QCO6" s="43"/>
      <c r="QCP6" s="43"/>
      <c r="QCQ6" s="43"/>
      <c r="QCR6" s="43"/>
      <c r="QCS6" s="43"/>
      <c r="QCT6" s="43"/>
      <c r="QCU6" s="43"/>
      <c r="QCV6" s="43"/>
      <c r="QCW6" s="43"/>
      <c r="QCX6" s="43"/>
      <c r="QCY6" s="43"/>
      <c r="QCZ6" s="43"/>
      <c r="QDA6" s="43"/>
      <c r="QDB6" s="43"/>
      <c r="QDC6" s="43"/>
      <c r="QDD6" s="43"/>
      <c r="QDE6" s="43"/>
      <c r="QDF6" s="43"/>
      <c r="QDG6" s="43"/>
      <c r="QDH6" s="43"/>
      <c r="QDI6" s="43"/>
      <c r="QDJ6" s="43"/>
      <c r="QDK6" s="43"/>
      <c r="QDL6" s="43"/>
      <c r="QDM6" s="43"/>
      <c r="QDN6" s="43"/>
      <c r="QDO6" s="43"/>
      <c r="QDP6" s="43"/>
      <c r="QDQ6" s="43"/>
      <c r="QDR6" s="43"/>
      <c r="QDS6" s="43"/>
      <c r="QDT6" s="43"/>
      <c r="QDU6" s="43"/>
      <c r="QDV6" s="43"/>
      <c r="QDW6" s="43"/>
      <c r="QDX6" s="43"/>
      <c r="QDY6" s="43"/>
      <c r="QDZ6" s="43"/>
      <c r="QEA6" s="43"/>
      <c r="QEB6" s="43"/>
      <c r="QEC6" s="43"/>
      <c r="QED6" s="43"/>
      <c r="QEE6" s="43"/>
      <c r="QEF6" s="43"/>
      <c r="QEG6" s="43"/>
      <c r="QEH6" s="43"/>
      <c r="QEI6" s="43"/>
      <c r="QEJ6" s="43"/>
      <c r="QEK6" s="43"/>
      <c r="QEL6" s="43"/>
      <c r="QEM6" s="43"/>
      <c r="QEN6" s="43"/>
      <c r="QEO6" s="43"/>
      <c r="QEP6" s="43"/>
      <c r="QEQ6" s="43"/>
      <c r="QER6" s="43"/>
      <c r="QES6" s="43"/>
      <c r="QET6" s="43"/>
      <c r="QEU6" s="43"/>
      <c r="QEV6" s="43"/>
      <c r="QEW6" s="43"/>
      <c r="QEX6" s="43"/>
      <c r="QEY6" s="43"/>
      <c r="QEZ6" s="43"/>
      <c r="QFA6" s="43"/>
      <c r="QFB6" s="43"/>
      <c r="QFC6" s="43"/>
      <c r="QFD6" s="43"/>
      <c r="QFE6" s="43"/>
      <c r="QFF6" s="43"/>
      <c r="QFG6" s="43"/>
      <c r="QFH6" s="43"/>
      <c r="QFI6" s="43"/>
      <c r="QFJ6" s="43"/>
      <c r="QFK6" s="43"/>
      <c r="QFL6" s="43"/>
      <c r="QFM6" s="43"/>
      <c r="QFN6" s="43"/>
      <c r="QFO6" s="43"/>
      <c r="QFP6" s="43"/>
      <c r="QFQ6" s="43"/>
      <c r="QFR6" s="43"/>
      <c r="QFS6" s="43"/>
      <c r="QFT6" s="43"/>
      <c r="QFU6" s="43"/>
      <c r="QFV6" s="43"/>
      <c r="QFW6" s="43"/>
      <c r="QFX6" s="43"/>
      <c r="QFY6" s="43"/>
      <c r="QFZ6" s="43"/>
      <c r="QGA6" s="43"/>
      <c r="QGB6" s="43"/>
      <c r="QGC6" s="43"/>
      <c r="QGD6" s="43"/>
      <c r="QGE6" s="43"/>
      <c r="QGF6" s="43"/>
      <c r="QGG6" s="43"/>
      <c r="QGH6" s="43"/>
      <c r="QGI6" s="43"/>
      <c r="QGJ6" s="43"/>
      <c r="QGK6" s="43"/>
      <c r="QGL6" s="43"/>
      <c r="QGM6" s="43"/>
      <c r="QGN6" s="43"/>
      <c r="QGO6" s="43"/>
      <c r="QGP6" s="43"/>
      <c r="QGQ6" s="43"/>
      <c r="QGR6" s="43"/>
      <c r="QGS6" s="43"/>
      <c r="QGT6" s="43"/>
      <c r="QGU6" s="43"/>
      <c r="QGV6" s="43"/>
      <c r="QGW6" s="43"/>
      <c r="QGX6" s="43"/>
      <c r="QGY6" s="43"/>
      <c r="QGZ6" s="43"/>
      <c r="QHA6" s="43"/>
      <c r="QHB6" s="43"/>
      <c r="QHC6" s="43"/>
      <c r="QHD6" s="43"/>
      <c r="QHE6" s="43"/>
      <c r="QHF6" s="43"/>
      <c r="QHG6" s="43"/>
      <c r="QHH6" s="43"/>
      <c r="QHI6" s="43"/>
      <c r="QHJ6" s="43"/>
      <c r="QHK6" s="43"/>
      <c r="QHL6" s="43"/>
      <c r="QHM6" s="43"/>
      <c r="QHN6" s="43"/>
      <c r="QHO6" s="43"/>
      <c r="QHP6" s="43"/>
      <c r="QHQ6" s="43"/>
      <c r="QHR6" s="43"/>
      <c r="QHS6" s="43"/>
      <c r="QHT6" s="43"/>
      <c r="QHU6" s="43"/>
      <c r="QHV6" s="43"/>
      <c r="QHW6" s="43"/>
      <c r="QHX6" s="43"/>
      <c r="QHY6" s="43"/>
      <c r="QHZ6" s="43"/>
      <c r="QIA6" s="43"/>
      <c r="QIB6" s="43"/>
      <c r="QIC6" s="43"/>
      <c r="QID6" s="43"/>
      <c r="QIE6" s="43"/>
      <c r="QIF6" s="43"/>
      <c r="QIG6" s="43"/>
      <c r="QIH6" s="43"/>
      <c r="QII6" s="43"/>
      <c r="QIJ6" s="43"/>
      <c r="QIK6" s="43"/>
      <c r="QIL6" s="43"/>
      <c r="QIM6" s="43"/>
      <c r="QIN6" s="43"/>
      <c r="QIO6" s="43"/>
      <c r="QIP6" s="43"/>
      <c r="QIQ6" s="43"/>
      <c r="QIR6" s="43"/>
      <c r="QIS6" s="43"/>
      <c r="QIT6" s="43"/>
      <c r="QIU6" s="43"/>
      <c r="QIV6" s="43"/>
      <c r="QIW6" s="43"/>
      <c r="QIX6" s="43"/>
      <c r="QIY6" s="43"/>
      <c r="QIZ6" s="43"/>
      <c r="QJA6" s="43"/>
      <c r="QJB6" s="43"/>
      <c r="QJC6" s="43"/>
      <c r="QJD6" s="43"/>
      <c r="QJE6" s="43"/>
      <c r="QJF6" s="43"/>
      <c r="QJG6" s="43"/>
      <c r="QJH6" s="43"/>
      <c r="QJI6" s="43"/>
      <c r="QJJ6" s="43"/>
      <c r="QJK6" s="43"/>
      <c r="QJL6" s="43"/>
      <c r="QJM6" s="43"/>
      <c r="QJN6" s="43"/>
      <c r="QJO6" s="43"/>
      <c r="QJP6" s="43"/>
      <c r="QJQ6" s="43"/>
      <c r="QJR6" s="43"/>
      <c r="QJS6" s="43"/>
      <c r="QJT6" s="43"/>
      <c r="QJU6" s="43"/>
      <c r="QJV6" s="43"/>
      <c r="QJW6" s="43"/>
      <c r="QJX6" s="43"/>
      <c r="QJY6" s="43"/>
      <c r="QJZ6" s="43"/>
      <c r="QKA6" s="43"/>
      <c r="QKB6" s="43"/>
      <c r="QKC6" s="43"/>
      <c r="QKD6" s="43"/>
      <c r="QKE6" s="43"/>
      <c r="QKF6" s="43"/>
      <c r="QKG6" s="43"/>
      <c r="QKH6" s="43"/>
      <c r="QKI6" s="43"/>
      <c r="QKJ6" s="43"/>
      <c r="QKK6" s="43"/>
      <c r="QKL6" s="43"/>
      <c r="QKM6" s="43"/>
      <c r="QKN6" s="43"/>
      <c r="QKO6" s="43"/>
      <c r="QKP6" s="43"/>
      <c r="QKQ6" s="43"/>
      <c r="QKR6" s="43"/>
      <c r="QKS6" s="43"/>
      <c r="QKT6" s="43"/>
      <c r="QKU6" s="43"/>
      <c r="QKV6" s="43"/>
      <c r="QKW6" s="43"/>
      <c r="QKX6" s="43"/>
      <c r="QKY6" s="43"/>
      <c r="QKZ6" s="43"/>
      <c r="QLA6" s="43"/>
      <c r="QLB6" s="43"/>
      <c r="QLC6" s="43"/>
      <c r="QLD6" s="43"/>
      <c r="QLE6" s="43"/>
      <c r="QLF6" s="43"/>
      <c r="QLG6" s="43"/>
      <c r="QLH6" s="43"/>
      <c r="QLI6" s="43"/>
      <c r="QLJ6" s="43"/>
      <c r="QLK6" s="43"/>
      <c r="QLL6" s="43"/>
      <c r="QLM6" s="43"/>
      <c r="QLN6" s="43"/>
      <c r="QLO6" s="43"/>
      <c r="QLP6" s="43"/>
      <c r="QLQ6" s="43"/>
      <c r="QLR6" s="43"/>
      <c r="QLS6" s="43"/>
      <c r="QLT6" s="43"/>
      <c r="QLU6" s="43"/>
      <c r="QLV6" s="43"/>
      <c r="QLW6" s="43"/>
      <c r="QLX6" s="43"/>
      <c r="QLY6" s="43"/>
      <c r="QLZ6" s="43"/>
      <c r="QMA6" s="43"/>
      <c r="QMB6" s="43"/>
      <c r="QMC6" s="43"/>
      <c r="QMD6" s="43"/>
      <c r="QME6" s="43"/>
      <c r="QMF6" s="43"/>
      <c r="QMG6" s="43"/>
      <c r="QMH6" s="43"/>
      <c r="QMI6" s="43"/>
      <c r="QMJ6" s="43"/>
      <c r="QMK6" s="43"/>
      <c r="QML6" s="43"/>
      <c r="QMM6" s="43"/>
      <c r="QMN6" s="43"/>
      <c r="QMO6" s="43"/>
      <c r="QMP6" s="43"/>
      <c r="QMQ6" s="43"/>
      <c r="QMR6" s="43"/>
      <c r="QMS6" s="43"/>
      <c r="QMT6" s="43"/>
      <c r="QMU6" s="43"/>
      <c r="QMV6" s="43"/>
      <c r="QMW6" s="43"/>
      <c r="QMX6" s="43"/>
      <c r="QMY6" s="43"/>
      <c r="QMZ6" s="43"/>
      <c r="QNA6" s="43"/>
      <c r="QNB6" s="43"/>
      <c r="QNC6" s="43"/>
      <c r="QND6" s="43"/>
      <c r="QNE6" s="43"/>
      <c r="QNF6" s="43"/>
      <c r="QNG6" s="43"/>
      <c r="QNH6" s="43"/>
      <c r="QNI6" s="43"/>
      <c r="QNJ6" s="43"/>
      <c r="QNK6" s="43"/>
      <c r="QNL6" s="43"/>
      <c r="QNM6" s="43"/>
      <c r="QNN6" s="43"/>
      <c r="QNO6" s="43"/>
      <c r="QNP6" s="43"/>
      <c r="QNQ6" s="43"/>
      <c r="QNR6" s="43"/>
      <c r="QNS6" s="43"/>
      <c r="QNT6" s="43"/>
      <c r="QNU6" s="43"/>
      <c r="QNV6" s="43"/>
      <c r="QNW6" s="43"/>
      <c r="QNX6" s="43"/>
      <c r="QNY6" s="43"/>
      <c r="QNZ6" s="43"/>
      <c r="QOA6" s="43"/>
      <c r="QOB6" s="43"/>
      <c r="QOC6" s="43"/>
      <c r="QOD6" s="43"/>
      <c r="QOE6" s="43"/>
      <c r="QOF6" s="43"/>
      <c r="QOG6" s="43"/>
      <c r="QOH6" s="43"/>
      <c r="QOI6" s="43"/>
      <c r="QOJ6" s="43"/>
      <c r="QOK6" s="43"/>
      <c r="QOL6" s="43"/>
      <c r="QOM6" s="43"/>
      <c r="QON6" s="43"/>
      <c r="QOO6" s="43"/>
      <c r="QOP6" s="43"/>
      <c r="QOQ6" s="43"/>
      <c r="QOR6" s="43"/>
      <c r="QOS6" s="43"/>
      <c r="QOT6" s="43"/>
      <c r="QOU6" s="43"/>
      <c r="QOV6" s="43"/>
      <c r="QOW6" s="43"/>
      <c r="QOX6" s="43"/>
      <c r="QOY6" s="43"/>
      <c r="QOZ6" s="43"/>
      <c r="QPA6" s="43"/>
      <c r="QPB6" s="43"/>
      <c r="QPC6" s="43"/>
      <c r="QPD6" s="43"/>
      <c r="QPE6" s="43"/>
      <c r="QPF6" s="43"/>
      <c r="QPG6" s="43"/>
      <c r="QPH6" s="43"/>
      <c r="QPI6" s="43"/>
      <c r="QPJ6" s="43"/>
      <c r="QPK6" s="43"/>
      <c r="QPL6" s="43"/>
      <c r="QPM6" s="43"/>
      <c r="QPN6" s="43"/>
      <c r="QPO6" s="43"/>
      <c r="QPP6" s="43"/>
      <c r="QPQ6" s="43"/>
      <c r="QPR6" s="43"/>
      <c r="QPS6" s="43"/>
      <c r="QPT6" s="43"/>
      <c r="QPU6" s="43"/>
      <c r="QPV6" s="43"/>
      <c r="QPW6" s="43"/>
      <c r="QPX6" s="43"/>
      <c r="QPY6" s="43"/>
      <c r="QPZ6" s="43"/>
      <c r="QQA6" s="43"/>
      <c r="QQB6" s="43"/>
      <c r="QQC6" s="43"/>
      <c r="QQD6" s="43"/>
      <c r="QQE6" s="43"/>
      <c r="QQF6" s="43"/>
      <c r="QQG6" s="43"/>
      <c r="QQH6" s="43"/>
      <c r="QQI6" s="43"/>
      <c r="QQJ6" s="43"/>
      <c r="QQK6" s="43"/>
      <c r="QQL6" s="43"/>
      <c r="QQM6" s="43"/>
      <c r="QQN6" s="43"/>
      <c r="QQO6" s="43"/>
      <c r="QQP6" s="43"/>
      <c r="QQQ6" s="43"/>
      <c r="QQR6" s="43"/>
      <c r="QQS6" s="43"/>
      <c r="QQT6" s="43"/>
      <c r="QQU6" s="43"/>
      <c r="QQV6" s="43"/>
      <c r="QQW6" s="43"/>
      <c r="QQX6" s="43"/>
      <c r="QQY6" s="43"/>
      <c r="QQZ6" s="43"/>
      <c r="QRA6" s="43"/>
      <c r="QRB6" s="43"/>
      <c r="QRC6" s="43"/>
      <c r="QRD6" s="43"/>
      <c r="QRE6" s="43"/>
      <c r="QRF6" s="43"/>
      <c r="QRG6" s="43"/>
      <c r="QRH6" s="43"/>
      <c r="QRI6" s="43"/>
      <c r="QRJ6" s="43"/>
      <c r="QRK6" s="43"/>
      <c r="QRL6" s="43"/>
      <c r="QRM6" s="43"/>
      <c r="QRN6" s="43"/>
      <c r="QRO6" s="43"/>
      <c r="QRP6" s="43"/>
      <c r="QRQ6" s="43"/>
      <c r="QRR6" s="43"/>
      <c r="QRS6" s="43"/>
      <c r="QRT6" s="43"/>
      <c r="QRU6" s="43"/>
      <c r="QRV6" s="43"/>
      <c r="QRW6" s="43"/>
      <c r="QRX6" s="43"/>
      <c r="QRY6" s="43"/>
      <c r="QRZ6" s="43"/>
      <c r="QSA6" s="43"/>
      <c r="QSB6" s="43"/>
      <c r="QSC6" s="43"/>
      <c r="QSD6" s="43"/>
      <c r="QSE6" s="43"/>
      <c r="QSF6" s="43"/>
      <c r="QSG6" s="43"/>
      <c r="QSH6" s="43"/>
      <c r="QSI6" s="43"/>
      <c r="QSJ6" s="43"/>
      <c r="QSK6" s="43"/>
      <c r="QSL6" s="43"/>
      <c r="QSM6" s="43"/>
      <c r="QSN6" s="43"/>
      <c r="QSO6" s="43"/>
      <c r="QSP6" s="43"/>
      <c r="QSQ6" s="43"/>
      <c r="QSR6" s="43"/>
      <c r="QSS6" s="43"/>
      <c r="QST6" s="43"/>
      <c r="QSU6" s="43"/>
      <c r="QSV6" s="43"/>
      <c r="QSW6" s="43"/>
      <c r="QSX6" s="43"/>
      <c r="QSY6" s="43"/>
      <c r="QSZ6" s="43"/>
      <c r="QTA6" s="43"/>
      <c r="QTB6" s="43"/>
      <c r="QTC6" s="43"/>
      <c r="QTD6" s="43"/>
      <c r="QTE6" s="43"/>
      <c r="QTF6" s="43"/>
      <c r="QTG6" s="43"/>
      <c r="QTH6" s="43"/>
      <c r="QTI6" s="43"/>
      <c r="QTJ6" s="43"/>
      <c r="QTK6" s="43"/>
      <c r="QTL6" s="43"/>
      <c r="QTM6" s="43"/>
      <c r="QTN6" s="43"/>
      <c r="QTO6" s="43"/>
      <c r="QTP6" s="43"/>
      <c r="QTQ6" s="43"/>
      <c r="QTR6" s="43"/>
      <c r="QTS6" s="43"/>
      <c r="QTT6" s="43"/>
      <c r="QTU6" s="43"/>
      <c r="QTV6" s="43"/>
      <c r="QTW6" s="43"/>
      <c r="QTX6" s="43"/>
      <c r="QTY6" s="43"/>
      <c r="QTZ6" s="43"/>
      <c r="QUA6" s="43"/>
      <c r="QUB6" s="43"/>
      <c r="QUC6" s="43"/>
      <c r="QUD6" s="43"/>
      <c r="QUE6" s="43"/>
      <c r="QUF6" s="43"/>
      <c r="QUG6" s="43"/>
      <c r="QUH6" s="43"/>
      <c r="QUI6" s="43"/>
      <c r="QUJ6" s="43"/>
      <c r="QUK6" s="43"/>
      <c r="QUL6" s="43"/>
      <c r="QUM6" s="43"/>
      <c r="QUN6" s="43"/>
      <c r="QUO6" s="43"/>
      <c r="QUP6" s="43"/>
      <c r="QUQ6" s="43"/>
      <c r="QUR6" s="43"/>
      <c r="QUS6" s="43"/>
      <c r="QUT6" s="43"/>
      <c r="QUU6" s="43"/>
      <c r="QUV6" s="43"/>
      <c r="QUW6" s="43"/>
      <c r="QUX6" s="43"/>
      <c r="QUY6" s="43"/>
      <c r="QUZ6" s="43"/>
      <c r="QVA6" s="43"/>
      <c r="QVB6" s="43"/>
      <c r="QVC6" s="43"/>
      <c r="QVD6" s="43"/>
      <c r="QVE6" s="43"/>
      <c r="QVF6" s="43"/>
      <c r="QVG6" s="43"/>
      <c r="QVH6" s="43"/>
      <c r="QVI6" s="43"/>
      <c r="QVJ6" s="43"/>
      <c r="QVK6" s="43"/>
      <c r="QVL6" s="43"/>
      <c r="QVM6" s="43"/>
      <c r="QVN6" s="43"/>
      <c r="QVO6" s="43"/>
      <c r="QVP6" s="43"/>
      <c r="QVQ6" s="43"/>
      <c r="QVR6" s="43"/>
      <c r="QVS6" s="43"/>
      <c r="QVT6" s="43"/>
      <c r="QVU6" s="43"/>
      <c r="QVV6" s="43"/>
      <c r="QVW6" s="43"/>
      <c r="QVX6" s="43"/>
      <c r="QVY6" s="43"/>
      <c r="QVZ6" s="43"/>
      <c r="QWA6" s="43"/>
      <c r="QWB6" s="43"/>
      <c r="QWC6" s="43"/>
      <c r="QWD6" s="43"/>
      <c r="QWE6" s="43"/>
      <c r="QWF6" s="43"/>
      <c r="QWG6" s="43"/>
      <c r="QWH6" s="43"/>
      <c r="QWI6" s="43"/>
      <c r="QWJ6" s="43"/>
      <c r="QWK6" s="43"/>
      <c r="QWL6" s="43"/>
      <c r="QWM6" s="43"/>
      <c r="QWN6" s="43"/>
      <c r="QWO6" s="43"/>
      <c r="QWP6" s="43"/>
      <c r="QWQ6" s="43"/>
      <c r="QWR6" s="43"/>
      <c r="QWS6" s="43"/>
      <c r="QWT6" s="43"/>
      <c r="QWU6" s="43"/>
      <c r="QWV6" s="43"/>
      <c r="QWW6" s="43"/>
      <c r="QWX6" s="43"/>
      <c r="QWY6" s="43"/>
      <c r="QWZ6" s="43"/>
      <c r="QXA6" s="43"/>
      <c r="QXB6" s="43"/>
      <c r="QXC6" s="43"/>
      <c r="QXD6" s="43"/>
      <c r="QXE6" s="43"/>
      <c r="QXF6" s="43"/>
      <c r="QXG6" s="43"/>
      <c r="QXH6" s="43"/>
      <c r="QXI6" s="43"/>
      <c r="QXJ6" s="43"/>
      <c r="QXK6" s="43"/>
      <c r="QXL6" s="43"/>
      <c r="QXM6" s="43"/>
      <c r="QXN6" s="43"/>
      <c r="QXO6" s="43"/>
      <c r="QXP6" s="43"/>
      <c r="QXQ6" s="43"/>
      <c r="QXR6" s="43"/>
      <c r="QXS6" s="43"/>
      <c r="QXT6" s="43"/>
      <c r="QXU6" s="43"/>
      <c r="QXV6" s="43"/>
      <c r="QXW6" s="43"/>
      <c r="QXX6" s="43"/>
      <c r="QXY6" s="43"/>
      <c r="QXZ6" s="43"/>
      <c r="QYA6" s="43"/>
      <c r="QYB6" s="43"/>
      <c r="QYC6" s="43"/>
      <c r="QYD6" s="43"/>
      <c r="QYE6" s="43"/>
      <c r="QYF6" s="43"/>
      <c r="QYG6" s="43"/>
      <c r="QYH6" s="43"/>
      <c r="QYI6" s="43"/>
      <c r="QYJ6" s="43"/>
      <c r="QYK6" s="43"/>
      <c r="QYL6" s="43"/>
      <c r="QYM6" s="43"/>
      <c r="QYN6" s="43"/>
      <c r="QYO6" s="43"/>
      <c r="QYP6" s="43"/>
      <c r="QYQ6" s="43"/>
      <c r="QYR6" s="43"/>
      <c r="QYS6" s="43"/>
      <c r="QYT6" s="43"/>
      <c r="QYU6" s="43"/>
      <c r="QYV6" s="43"/>
      <c r="QYW6" s="43"/>
      <c r="QYX6" s="43"/>
      <c r="QYY6" s="43"/>
      <c r="QYZ6" s="43"/>
      <c r="QZA6" s="43"/>
      <c r="QZB6" s="43"/>
      <c r="QZC6" s="43"/>
      <c r="QZD6" s="43"/>
      <c r="QZE6" s="43"/>
      <c r="QZF6" s="43"/>
      <c r="QZG6" s="43"/>
      <c r="QZH6" s="43"/>
      <c r="QZI6" s="43"/>
      <c r="QZJ6" s="43"/>
      <c r="QZK6" s="43"/>
      <c r="QZL6" s="43"/>
      <c r="QZM6" s="43"/>
      <c r="QZN6" s="43"/>
      <c r="QZO6" s="43"/>
      <c r="QZP6" s="43"/>
      <c r="QZQ6" s="43"/>
      <c r="QZR6" s="43"/>
      <c r="QZS6" s="43"/>
      <c r="QZT6" s="43"/>
      <c r="QZU6" s="43"/>
      <c r="QZV6" s="43"/>
      <c r="QZW6" s="43"/>
      <c r="QZX6" s="43"/>
      <c r="QZY6" s="43"/>
      <c r="QZZ6" s="43"/>
      <c r="RAA6" s="43"/>
      <c r="RAB6" s="43"/>
      <c r="RAC6" s="43"/>
      <c r="RAD6" s="43"/>
      <c r="RAE6" s="43"/>
      <c r="RAF6" s="43"/>
      <c r="RAG6" s="43"/>
      <c r="RAH6" s="43"/>
      <c r="RAI6" s="43"/>
      <c r="RAJ6" s="43"/>
      <c r="RAK6" s="43"/>
      <c r="RAL6" s="43"/>
      <c r="RAM6" s="43"/>
      <c r="RAN6" s="43"/>
      <c r="RAO6" s="43"/>
      <c r="RAP6" s="43"/>
      <c r="RAQ6" s="43"/>
      <c r="RAR6" s="43"/>
      <c r="RAS6" s="43"/>
      <c r="RAT6" s="43"/>
      <c r="RAU6" s="43"/>
      <c r="RAV6" s="43"/>
      <c r="RAW6" s="43"/>
      <c r="RAX6" s="43"/>
      <c r="RAY6" s="43"/>
      <c r="RAZ6" s="43"/>
      <c r="RBA6" s="43"/>
      <c r="RBB6" s="43"/>
      <c r="RBC6" s="43"/>
      <c r="RBD6" s="43"/>
      <c r="RBE6" s="43"/>
      <c r="RBF6" s="43"/>
      <c r="RBG6" s="43"/>
      <c r="RBH6" s="43"/>
      <c r="RBI6" s="43"/>
      <c r="RBJ6" s="43"/>
      <c r="RBK6" s="43"/>
      <c r="RBL6" s="43"/>
      <c r="RBM6" s="43"/>
      <c r="RBN6" s="43"/>
      <c r="RBO6" s="43"/>
      <c r="RBP6" s="43"/>
      <c r="RBQ6" s="43"/>
      <c r="RBR6" s="43"/>
      <c r="RBS6" s="43"/>
      <c r="RBT6" s="43"/>
      <c r="RBU6" s="43"/>
      <c r="RBV6" s="43"/>
      <c r="RBW6" s="43"/>
      <c r="RBX6" s="43"/>
      <c r="RBY6" s="43"/>
      <c r="RBZ6" s="43"/>
      <c r="RCA6" s="43"/>
      <c r="RCB6" s="43"/>
      <c r="RCC6" s="43"/>
      <c r="RCD6" s="43"/>
      <c r="RCE6" s="43"/>
      <c r="RCF6" s="43"/>
      <c r="RCG6" s="43"/>
      <c r="RCH6" s="43"/>
      <c r="RCI6" s="43"/>
      <c r="RCJ6" s="43"/>
      <c r="RCK6" s="43"/>
      <c r="RCL6" s="43"/>
      <c r="RCM6" s="43"/>
      <c r="RCN6" s="43"/>
      <c r="RCO6" s="43"/>
      <c r="RCP6" s="43"/>
      <c r="RCQ6" s="43"/>
      <c r="RCR6" s="43"/>
      <c r="RCS6" s="43"/>
      <c r="RCT6" s="43"/>
      <c r="RCU6" s="43"/>
      <c r="RCV6" s="43"/>
      <c r="RCW6" s="43"/>
      <c r="RCX6" s="43"/>
      <c r="RCY6" s="43"/>
      <c r="RCZ6" s="43"/>
      <c r="RDA6" s="43"/>
      <c r="RDB6" s="43"/>
      <c r="RDC6" s="43"/>
      <c r="RDD6" s="43"/>
      <c r="RDE6" s="43"/>
      <c r="RDF6" s="43"/>
      <c r="RDG6" s="43"/>
      <c r="RDH6" s="43"/>
      <c r="RDI6" s="43"/>
      <c r="RDJ6" s="43"/>
      <c r="RDK6" s="43"/>
      <c r="RDL6" s="43"/>
      <c r="RDM6" s="43"/>
      <c r="RDN6" s="43"/>
      <c r="RDO6" s="43"/>
      <c r="RDP6" s="43"/>
      <c r="RDQ6" s="43"/>
      <c r="RDR6" s="43"/>
      <c r="RDS6" s="43"/>
      <c r="RDT6" s="43"/>
      <c r="RDU6" s="43"/>
      <c r="RDV6" s="43"/>
      <c r="RDW6" s="43"/>
      <c r="RDX6" s="43"/>
      <c r="RDY6" s="43"/>
      <c r="RDZ6" s="43"/>
      <c r="REA6" s="43"/>
      <c r="REB6" s="43"/>
      <c r="REC6" s="43"/>
      <c r="RED6" s="43"/>
      <c r="REE6" s="43"/>
      <c r="REF6" s="43"/>
      <c r="REG6" s="43"/>
      <c r="REH6" s="43"/>
      <c r="REI6" s="43"/>
      <c r="REJ6" s="43"/>
      <c r="REK6" s="43"/>
      <c r="REL6" s="43"/>
      <c r="REM6" s="43"/>
      <c r="REN6" s="43"/>
      <c r="REO6" s="43"/>
      <c r="REP6" s="43"/>
      <c r="REQ6" s="43"/>
      <c r="RER6" s="43"/>
      <c r="RES6" s="43"/>
      <c r="RET6" s="43"/>
      <c r="REU6" s="43"/>
      <c r="REV6" s="43"/>
      <c r="REW6" s="43"/>
      <c r="REX6" s="43"/>
      <c r="REY6" s="43"/>
      <c r="REZ6" s="43"/>
      <c r="RFA6" s="43"/>
      <c r="RFB6" s="43"/>
      <c r="RFC6" s="43"/>
      <c r="RFD6" s="43"/>
      <c r="RFE6" s="43"/>
      <c r="RFF6" s="43"/>
      <c r="RFG6" s="43"/>
      <c r="RFH6" s="43"/>
      <c r="RFI6" s="43"/>
      <c r="RFJ6" s="43"/>
      <c r="RFK6" s="43"/>
      <c r="RFL6" s="43"/>
      <c r="RFM6" s="43"/>
      <c r="RFN6" s="43"/>
      <c r="RFO6" s="43"/>
      <c r="RFP6" s="43"/>
      <c r="RFQ6" s="43"/>
      <c r="RFR6" s="43"/>
      <c r="RFS6" s="43"/>
      <c r="RFT6" s="43"/>
      <c r="RFU6" s="43"/>
      <c r="RFV6" s="43"/>
      <c r="RFW6" s="43"/>
      <c r="RFX6" s="43"/>
      <c r="RFY6" s="43"/>
      <c r="RFZ6" s="43"/>
      <c r="RGA6" s="43"/>
      <c r="RGB6" s="43"/>
      <c r="RGC6" s="43"/>
      <c r="RGD6" s="43"/>
      <c r="RGE6" s="43"/>
      <c r="RGF6" s="43"/>
      <c r="RGG6" s="43"/>
      <c r="RGH6" s="43"/>
      <c r="RGI6" s="43"/>
      <c r="RGJ6" s="43"/>
      <c r="RGK6" s="43"/>
      <c r="RGL6" s="43"/>
      <c r="RGM6" s="43"/>
      <c r="RGN6" s="43"/>
      <c r="RGO6" s="43"/>
      <c r="RGP6" s="43"/>
      <c r="RGQ6" s="43"/>
      <c r="RGR6" s="43"/>
      <c r="RGS6" s="43"/>
      <c r="RGT6" s="43"/>
      <c r="RGU6" s="43"/>
      <c r="RGV6" s="43"/>
      <c r="RGW6" s="43"/>
      <c r="RGX6" s="43"/>
      <c r="RGY6" s="43"/>
      <c r="RGZ6" s="43"/>
      <c r="RHA6" s="43"/>
      <c r="RHB6" s="43"/>
      <c r="RHC6" s="43"/>
      <c r="RHD6" s="43"/>
      <c r="RHE6" s="43"/>
      <c r="RHF6" s="43"/>
      <c r="RHG6" s="43"/>
      <c r="RHH6" s="43"/>
      <c r="RHI6" s="43"/>
      <c r="RHJ6" s="43"/>
      <c r="RHK6" s="43"/>
      <c r="RHL6" s="43"/>
      <c r="RHM6" s="43"/>
      <c r="RHN6" s="43"/>
      <c r="RHO6" s="43"/>
      <c r="RHP6" s="43"/>
      <c r="RHQ6" s="43"/>
      <c r="RHR6" s="43"/>
      <c r="RHS6" s="43"/>
      <c r="RHT6" s="43"/>
      <c r="RHU6" s="43"/>
      <c r="RHV6" s="43"/>
      <c r="RHW6" s="43"/>
      <c r="RHX6" s="43"/>
      <c r="RHY6" s="43"/>
      <c r="RHZ6" s="43"/>
      <c r="RIA6" s="43"/>
      <c r="RIB6" s="43"/>
      <c r="RIC6" s="43"/>
      <c r="RID6" s="43"/>
      <c r="RIE6" s="43"/>
      <c r="RIF6" s="43"/>
      <c r="RIG6" s="43"/>
      <c r="RIH6" s="43"/>
      <c r="RII6" s="43"/>
      <c r="RIJ6" s="43"/>
      <c r="RIK6" s="43"/>
      <c r="RIL6" s="43"/>
      <c r="RIM6" s="43"/>
      <c r="RIN6" s="43"/>
      <c r="RIO6" s="43"/>
      <c r="RIP6" s="43"/>
      <c r="RIQ6" s="43"/>
      <c r="RIR6" s="43"/>
      <c r="RIS6" s="43"/>
      <c r="RIT6" s="43"/>
      <c r="RIU6" s="43"/>
      <c r="RIV6" s="43"/>
      <c r="RIW6" s="43"/>
      <c r="RIX6" s="43"/>
      <c r="RIY6" s="43"/>
      <c r="RIZ6" s="43"/>
      <c r="RJA6" s="43"/>
      <c r="RJB6" s="43"/>
      <c r="RJC6" s="43"/>
      <c r="RJD6" s="43"/>
      <c r="RJE6" s="43"/>
      <c r="RJF6" s="43"/>
      <c r="RJG6" s="43"/>
      <c r="RJH6" s="43"/>
      <c r="RJI6" s="43"/>
      <c r="RJJ6" s="43"/>
      <c r="RJK6" s="43"/>
      <c r="RJL6" s="43"/>
      <c r="RJM6" s="43"/>
      <c r="RJN6" s="43"/>
      <c r="RJO6" s="43"/>
      <c r="RJP6" s="43"/>
      <c r="RJQ6" s="43"/>
      <c r="RJR6" s="43"/>
      <c r="RJS6" s="43"/>
      <c r="RJT6" s="43"/>
      <c r="RJU6" s="43"/>
      <c r="RJV6" s="43"/>
      <c r="RJW6" s="43"/>
      <c r="RJX6" s="43"/>
      <c r="RJY6" s="43"/>
      <c r="RJZ6" s="43"/>
      <c r="RKA6" s="43"/>
      <c r="RKB6" s="43"/>
      <c r="RKC6" s="43"/>
      <c r="RKD6" s="43"/>
      <c r="RKE6" s="43"/>
      <c r="RKF6" s="43"/>
      <c r="RKG6" s="43"/>
      <c r="RKH6" s="43"/>
      <c r="RKI6" s="43"/>
      <c r="RKJ6" s="43"/>
      <c r="RKK6" s="43"/>
      <c r="RKL6" s="43"/>
      <c r="RKM6" s="43"/>
      <c r="RKN6" s="43"/>
      <c r="RKO6" s="43"/>
      <c r="RKP6" s="43"/>
      <c r="RKQ6" s="43"/>
      <c r="RKR6" s="43"/>
      <c r="RKS6" s="43"/>
      <c r="RKT6" s="43"/>
      <c r="RKU6" s="43"/>
      <c r="RKV6" s="43"/>
      <c r="RKW6" s="43"/>
      <c r="RKX6" s="43"/>
      <c r="RKY6" s="43"/>
      <c r="RKZ6" s="43"/>
      <c r="RLA6" s="43"/>
      <c r="RLB6" s="43"/>
      <c r="RLC6" s="43"/>
      <c r="RLD6" s="43"/>
      <c r="RLE6" s="43"/>
      <c r="RLF6" s="43"/>
      <c r="RLG6" s="43"/>
      <c r="RLH6" s="43"/>
      <c r="RLI6" s="43"/>
      <c r="RLJ6" s="43"/>
      <c r="RLK6" s="43"/>
      <c r="RLL6" s="43"/>
      <c r="RLM6" s="43"/>
      <c r="RLN6" s="43"/>
      <c r="RLO6" s="43"/>
      <c r="RLP6" s="43"/>
      <c r="RLQ6" s="43"/>
      <c r="RLR6" s="43"/>
      <c r="RLS6" s="43"/>
      <c r="RLT6" s="43"/>
      <c r="RLU6" s="43"/>
      <c r="RLV6" s="43"/>
      <c r="RLW6" s="43"/>
      <c r="RLX6" s="43"/>
      <c r="RLY6" s="43"/>
      <c r="RLZ6" s="43"/>
      <c r="RMA6" s="43"/>
      <c r="RMB6" s="43"/>
      <c r="RMC6" s="43"/>
      <c r="RMD6" s="43"/>
      <c r="RME6" s="43"/>
      <c r="RMF6" s="43"/>
      <c r="RMG6" s="43"/>
      <c r="RMH6" s="43"/>
      <c r="RMI6" s="43"/>
      <c r="RMJ6" s="43"/>
      <c r="RMK6" s="43"/>
      <c r="RML6" s="43"/>
      <c r="RMM6" s="43"/>
      <c r="RMN6" s="43"/>
      <c r="RMO6" s="43"/>
      <c r="RMP6" s="43"/>
      <c r="RMQ6" s="43"/>
      <c r="RMR6" s="43"/>
      <c r="RMS6" s="43"/>
      <c r="RMT6" s="43"/>
      <c r="RMU6" s="43"/>
      <c r="RMV6" s="43"/>
      <c r="RMW6" s="43"/>
      <c r="RMX6" s="43"/>
      <c r="RMY6" s="43"/>
      <c r="RMZ6" s="43"/>
      <c r="RNA6" s="43"/>
      <c r="RNB6" s="43"/>
      <c r="RNC6" s="43"/>
      <c r="RND6" s="43"/>
      <c r="RNE6" s="43"/>
      <c r="RNF6" s="43"/>
      <c r="RNG6" s="43"/>
      <c r="RNH6" s="43"/>
      <c r="RNI6" s="43"/>
      <c r="RNJ6" s="43"/>
      <c r="RNK6" s="43"/>
      <c r="RNL6" s="43"/>
      <c r="RNM6" s="43"/>
      <c r="RNN6" s="43"/>
      <c r="RNO6" s="43"/>
      <c r="RNP6" s="43"/>
      <c r="RNQ6" s="43"/>
      <c r="RNR6" s="43"/>
      <c r="RNS6" s="43"/>
      <c r="RNT6" s="43"/>
      <c r="RNU6" s="43"/>
      <c r="RNV6" s="43"/>
      <c r="RNW6" s="43"/>
      <c r="RNX6" s="43"/>
      <c r="RNY6" s="43"/>
      <c r="RNZ6" s="43"/>
      <c r="ROA6" s="43"/>
      <c r="ROB6" s="43"/>
      <c r="ROC6" s="43"/>
      <c r="ROD6" s="43"/>
      <c r="ROE6" s="43"/>
      <c r="ROF6" s="43"/>
      <c r="ROG6" s="43"/>
      <c r="ROH6" s="43"/>
      <c r="ROI6" s="43"/>
      <c r="ROJ6" s="43"/>
      <c r="ROK6" s="43"/>
      <c r="ROL6" s="43"/>
      <c r="ROM6" s="43"/>
      <c r="RON6" s="43"/>
      <c r="ROO6" s="43"/>
      <c r="ROP6" s="43"/>
      <c r="ROQ6" s="43"/>
      <c r="ROR6" s="43"/>
      <c r="ROS6" s="43"/>
      <c r="ROT6" s="43"/>
      <c r="ROU6" s="43"/>
      <c r="ROV6" s="43"/>
      <c r="ROW6" s="43"/>
      <c r="ROX6" s="43"/>
      <c r="ROY6" s="43"/>
      <c r="ROZ6" s="43"/>
      <c r="RPA6" s="43"/>
      <c r="RPB6" s="43"/>
      <c r="RPC6" s="43"/>
      <c r="RPD6" s="43"/>
      <c r="RPE6" s="43"/>
      <c r="RPF6" s="43"/>
      <c r="RPG6" s="43"/>
      <c r="RPH6" s="43"/>
      <c r="RPI6" s="43"/>
      <c r="RPJ6" s="43"/>
      <c r="RPK6" s="43"/>
      <c r="RPL6" s="43"/>
      <c r="RPM6" s="43"/>
      <c r="RPN6" s="43"/>
      <c r="RPO6" s="43"/>
      <c r="RPP6" s="43"/>
      <c r="RPQ6" s="43"/>
      <c r="RPR6" s="43"/>
      <c r="RPS6" s="43"/>
      <c r="RPT6" s="43"/>
      <c r="RPU6" s="43"/>
      <c r="RPV6" s="43"/>
      <c r="RPW6" s="43"/>
      <c r="RPX6" s="43"/>
      <c r="RPY6" s="43"/>
      <c r="RPZ6" s="43"/>
      <c r="RQA6" s="43"/>
      <c r="RQB6" s="43"/>
      <c r="RQC6" s="43"/>
      <c r="RQD6" s="43"/>
      <c r="RQE6" s="43"/>
      <c r="RQF6" s="43"/>
      <c r="RQG6" s="43"/>
      <c r="RQH6" s="43"/>
      <c r="RQI6" s="43"/>
      <c r="RQJ6" s="43"/>
      <c r="RQK6" s="43"/>
      <c r="RQL6" s="43"/>
      <c r="RQM6" s="43"/>
      <c r="RQN6" s="43"/>
      <c r="RQO6" s="43"/>
      <c r="RQP6" s="43"/>
      <c r="RQQ6" s="43"/>
      <c r="RQR6" s="43"/>
      <c r="RQS6" s="43"/>
      <c r="RQT6" s="43"/>
      <c r="RQU6" s="43"/>
      <c r="RQV6" s="43"/>
      <c r="RQW6" s="43"/>
      <c r="RQX6" s="43"/>
      <c r="RQY6" s="43"/>
      <c r="RQZ6" s="43"/>
      <c r="RRA6" s="43"/>
      <c r="RRB6" s="43"/>
      <c r="RRC6" s="43"/>
      <c r="RRD6" s="43"/>
      <c r="RRE6" s="43"/>
      <c r="RRF6" s="43"/>
      <c r="RRG6" s="43"/>
      <c r="RRH6" s="43"/>
      <c r="RRI6" s="43"/>
      <c r="RRJ6" s="43"/>
      <c r="RRK6" s="43"/>
      <c r="RRL6" s="43"/>
      <c r="RRM6" s="43"/>
      <c r="RRN6" s="43"/>
      <c r="RRO6" s="43"/>
      <c r="RRP6" s="43"/>
      <c r="RRQ6" s="43"/>
      <c r="RRR6" s="43"/>
      <c r="RRS6" s="43"/>
      <c r="RRT6" s="43"/>
      <c r="RRU6" s="43"/>
      <c r="RRV6" s="43"/>
      <c r="RRW6" s="43"/>
      <c r="RRX6" s="43"/>
      <c r="RRY6" s="43"/>
      <c r="RRZ6" s="43"/>
      <c r="RSA6" s="43"/>
      <c r="RSB6" s="43"/>
      <c r="RSC6" s="43"/>
      <c r="RSD6" s="43"/>
      <c r="RSE6" s="43"/>
      <c r="RSF6" s="43"/>
      <c r="RSG6" s="43"/>
      <c r="RSH6" s="43"/>
      <c r="RSI6" s="43"/>
      <c r="RSJ6" s="43"/>
      <c r="RSK6" s="43"/>
      <c r="RSL6" s="43"/>
      <c r="RSM6" s="43"/>
      <c r="RSN6" s="43"/>
      <c r="RSO6" s="43"/>
      <c r="RSP6" s="43"/>
      <c r="RSQ6" s="43"/>
      <c r="RSR6" s="43"/>
      <c r="RSS6" s="43"/>
      <c r="RST6" s="43"/>
      <c r="RSU6" s="43"/>
      <c r="RSV6" s="43"/>
      <c r="RSW6" s="43"/>
      <c r="RSX6" s="43"/>
      <c r="RSY6" s="43"/>
      <c r="RSZ6" s="43"/>
      <c r="RTA6" s="43"/>
      <c r="RTB6" s="43"/>
      <c r="RTC6" s="43"/>
      <c r="RTD6" s="43"/>
      <c r="RTE6" s="43"/>
      <c r="RTF6" s="43"/>
      <c r="RTG6" s="43"/>
      <c r="RTH6" s="43"/>
      <c r="RTI6" s="43"/>
      <c r="RTJ6" s="43"/>
      <c r="RTK6" s="43"/>
      <c r="RTL6" s="43"/>
      <c r="RTM6" s="43"/>
      <c r="RTN6" s="43"/>
      <c r="RTO6" s="43"/>
      <c r="RTP6" s="43"/>
      <c r="RTQ6" s="43"/>
      <c r="RTR6" s="43"/>
      <c r="RTS6" s="43"/>
      <c r="RTT6" s="43"/>
      <c r="RTU6" s="43"/>
      <c r="RTV6" s="43"/>
      <c r="RTW6" s="43"/>
      <c r="RTX6" s="43"/>
      <c r="RTY6" s="43"/>
      <c r="RTZ6" s="43"/>
      <c r="RUA6" s="43"/>
      <c r="RUB6" s="43"/>
      <c r="RUC6" s="43"/>
      <c r="RUD6" s="43"/>
      <c r="RUE6" s="43"/>
      <c r="RUF6" s="43"/>
      <c r="RUG6" s="43"/>
      <c r="RUH6" s="43"/>
      <c r="RUI6" s="43"/>
      <c r="RUJ6" s="43"/>
      <c r="RUK6" s="43"/>
      <c r="RUL6" s="43"/>
      <c r="RUM6" s="43"/>
      <c r="RUN6" s="43"/>
      <c r="RUO6" s="43"/>
      <c r="RUP6" s="43"/>
      <c r="RUQ6" s="43"/>
      <c r="RUR6" s="43"/>
      <c r="RUS6" s="43"/>
      <c r="RUT6" s="43"/>
      <c r="RUU6" s="43"/>
      <c r="RUV6" s="43"/>
      <c r="RUW6" s="43"/>
      <c r="RUX6" s="43"/>
      <c r="RUY6" s="43"/>
      <c r="RUZ6" s="43"/>
      <c r="RVA6" s="43"/>
      <c r="RVB6" s="43"/>
      <c r="RVC6" s="43"/>
      <c r="RVD6" s="43"/>
      <c r="RVE6" s="43"/>
      <c r="RVF6" s="43"/>
      <c r="RVG6" s="43"/>
      <c r="RVH6" s="43"/>
      <c r="RVI6" s="43"/>
      <c r="RVJ6" s="43"/>
      <c r="RVK6" s="43"/>
      <c r="RVL6" s="43"/>
      <c r="RVM6" s="43"/>
      <c r="RVN6" s="43"/>
      <c r="RVO6" s="43"/>
      <c r="RVP6" s="43"/>
      <c r="RVQ6" s="43"/>
      <c r="RVR6" s="43"/>
      <c r="RVS6" s="43"/>
      <c r="RVT6" s="43"/>
      <c r="RVU6" s="43"/>
      <c r="RVV6" s="43"/>
      <c r="RVW6" s="43"/>
      <c r="RVX6" s="43"/>
      <c r="RVY6" s="43"/>
      <c r="RVZ6" s="43"/>
      <c r="RWA6" s="43"/>
      <c r="RWB6" s="43"/>
      <c r="RWC6" s="43"/>
      <c r="RWD6" s="43"/>
      <c r="RWE6" s="43"/>
      <c r="RWF6" s="43"/>
      <c r="RWG6" s="43"/>
      <c r="RWH6" s="43"/>
      <c r="RWI6" s="43"/>
      <c r="RWJ6" s="43"/>
      <c r="RWK6" s="43"/>
      <c r="RWL6" s="43"/>
      <c r="RWM6" s="43"/>
      <c r="RWN6" s="43"/>
      <c r="RWO6" s="43"/>
      <c r="RWP6" s="43"/>
      <c r="RWQ6" s="43"/>
      <c r="RWR6" s="43"/>
      <c r="RWS6" s="43"/>
      <c r="RWT6" s="43"/>
      <c r="RWU6" s="43"/>
      <c r="RWV6" s="43"/>
      <c r="RWW6" s="43"/>
      <c r="RWX6" s="43"/>
      <c r="RWY6" s="43"/>
      <c r="RWZ6" s="43"/>
      <c r="RXA6" s="43"/>
      <c r="RXB6" s="43"/>
      <c r="RXC6" s="43"/>
      <c r="RXD6" s="43"/>
      <c r="RXE6" s="43"/>
      <c r="RXF6" s="43"/>
      <c r="RXG6" s="43"/>
      <c r="RXH6" s="43"/>
      <c r="RXI6" s="43"/>
      <c r="RXJ6" s="43"/>
      <c r="RXK6" s="43"/>
      <c r="RXL6" s="43"/>
      <c r="RXM6" s="43"/>
      <c r="RXN6" s="43"/>
      <c r="RXO6" s="43"/>
      <c r="RXP6" s="43"/>
      <c r="RXQ6" s="43"/>
      <c r="RXR6" s="43"/>
      <c r="RXS6" s="43"/>
      <c r="RXT6" s="43"/>
      <c r="RXU6" s="43"/>
      <c r="RXV6" s="43"/>
      <c r="RXW6" s="43"/>
      <c r="RXX6" s="43"/>
      <c r="RXY6" s="43"/>
      <c r="RXZ6" s="43"/>
      <c r="RYA6" s="43"/>
      <c r="RYB6" s="43"/>
      <c r="RYC6" s="43"/>
      <c r="RYD6" s="43"/>
      <c r="RYE6" s="43"/>
      <c r="RYF6" s="43"/>
      <c r="RYG6" s="43"/>
      <c r="RYH6" s="43"/>
      <c r="RYI6" s="43"/>
      <c r="RYJ6" s="43"/>
      <c r="RYK6" s="43"/>
      <c r="RYL6" s="43"/>
      <c r="RYM6" s="43"/>
      <c r="RYN6" s="43"/>
      <c r="RYO6" s="43"/>
      <c r="RYP6" s="43"/>
      <c r="RYQ6" s="43"/>
      <c r="RYR6" s="43"/>
      <c r="RYS6" s="43"/>
      <c r="RYT6" s="43"/>
      <c r="RYU6" s="43"/>
      <c r="RYV6" s="43"/>
      <c r="RYW6" s="43"/>
      <c r="RYX6" s="43"/>
      <c r="RYY6" s="43"/>
      <c r="RYZ6" s="43"/>
      <c r="RZA6" s="43"/>
      <c r="RZB6" s="43"/>
      <c r="RZC6" s="43"/>
      <c r="RZD6" s="43"/>
      <c r="RZE6" s="43"/>
      <c r="RZF6" s="43"/>
      <c r="RZG6" s="43"/>
      <c r="RZH6" s="43"/>
      <c r="RZI6" s="43"/>
      <c r="RZJ6" s="43"/>
      <c r="RZK6" s="43"/>
      <c r="RZL6" s="43"/>
      <c r="RZM6" s="43"/>
      <c r="RZN6" s="43"/>
      <c r="RZO6" s="43"/>
      <c r="RZP6" s="43"/>
      <c r="RZQ6" s="43"/>
      <c r="RZR6" s="43"/>
      <c r="RZS6" s="43"/>
      <c r="RZT6" s="43"/>
      <c r="RZU6" s="43"/>
      <c r="RZV6" s="43"/>
      <c r="RZW6" s="43"/>
      <c r="RZX6" s="43"/>
      <c r="RZY6" s="43"/>
      <c r="RZZ6" s="43"/>
      <c r="SAA6" s="43"/>
      <c r="SAB6" s="43"/>
      <c r="SAC6" s="43"/>
      <c r="SAD6" s="43"/>
      <c r="SAE6" s="43"/>
      <c r="SAF6" s="43"/>
      <c r="SAG6" s="43"/>
      <c r="SAH6" s="43"/>
      <c r="SAI6" s="43"/>
      <c r="SAJ6" s="43"/>
      <c r="SAK6" s="43"/>
      <c r="SAL6" s="43"/>
      <c r="SAM6" s="43"/>
      <c r="SAN6" s="43"/>
      <c r="SAO6" s="43"/>
      <c r="SAP6" s="43"/>
      <c r="SAQ6" s="43"/>
      <c r="SAR6" s="43"/>
      <c r="SAS6" s="43"/>
      <c r="SAT6" s="43"/>
      <c r="SAU6" s="43"/>
      <c r="SAV6" s="43"/>
      <c r="SAW6" s="43"/>
      <c r="SAX6" s="43"/>
      <c r="SAY6" s="43"/>
      <c r="SAZ6" s="43"/>
      <c r="SBA6" s="43"/>
      <c r="SBB6" s="43"/>
      <c r="SBC6" s="43"/>
      <c r="SBD6" s="43"/>
      <c r="SBE6" s="43"/>
      <c r="SBF6" s="43"/>
      <c r="SBG6" s="43"/>
      <c r="SBH6" s="43"/>
      <c r="SBI6" s="43"/>
      <c r="SBJ6" s="43"/>
      <c r="SBK6" s="43"/>
      <c r="SBL6" s="43"/>
      <c r="SBM6" s="43"/>
      <c r="SBN6" s="43"/>
      <c r="SBO6" s="43"/>
      <c r="SBP6" s="43"/>
      <c r="SBQ6" s="43"/>
      <c r="SBR6" s="43"/>
      <c r="SBS6" s="43"/>
      <c r="SBT6" s="43"/>
      <c r="SBU6" s="43"/>
      <c r="SBV6" s="43"/>
      <c r="SBW6" s="43"/>
      <c r="SBX6" s="43"/>
      <c r="SBY6" s="43"/>
      <c r="SBZ6" s="43"/>
      <c r="SCA6" s="43"/>
      <c r="SCB6" s="43"/>
      <c r="SCC6" s="43"/>
      <c r="SCD6" s="43"/>
      <c r="SCE6" s="43"/>
      <c r="SCF6" s="43"/>
      <c r="SCG6" s="43"/>
      <c r="SCH6" s="43"/>
      <c r="SCI6" s="43"/>
      <c r="SCJ6" s="43"/>
      <c r="SCK6" s="43"/>
      <c r="SCL6" s="43"/>
      <c r="SCM6" s="43"/>
      <c r="SCN6" s="43"/>
      <c r="SCO6" s="43"/>
      <c r="SCP6" s="43"/>
      <c r="SCQ6" s="43"/>
      <c r="SCR6" s="43"/>
      <c r="SCS6" s="43"/>
      <c r="SCT6" s="43"/>
      <c r="SCU6" s="43"/>
      <c r="SCV6" s="43"/>
      <c r="SCW6" s="43"/>
      <c r="SCX6" s="43"/>
      <c r="SCY6" s="43"/>
      <c r="SCZ6" s="43"/>
      <c r="SDA6" s="43"/>
      <c r="SDB6" s="43"/>
      <c r="SDC6" s="43"/>
      <c r="SDD6" s="43"/>
      <c r="SDE6" s="43"/>
      <c r="SDF6" s="43"/>
      <c r="SDG6" s="43"/>
      <c r="SDH6" s="43"/>
      <c r="SDI6" s="43"/>
      <c r="SDJ6" s="43"/>
      <c r="SDK6" s="43"/>
      <c r="SDL6" s="43"/>
      <c r="SDM6" s="43"/>
      <c r="SDN6" s="43"/>
      <c r="SDO6" s="43"/>
      <c r="SDP6" s="43"/>
      <c r="SDQ6" s="43"/>
      <c r="SDR6" s="43"/>
      <c r="SDS6" s="43"/>
      <c r="SDT6" s="43"/>
      <c r="SDU6" s="43"/>
      <c r="SDV6" s="43"/>
      <c r="SDW6" s="43"/>
      <c r="SDX6" s="43"/>
      <c r="SDY6" s="43"/>
      <c r="SDZ6" s="43"/>
      <c r="SEA6" s="43"/>
      <c r="SEB6" s="43"/>
      <c r="SEC6" s="43"/>
      <c r="SED6" s="43"/>
      <c r="SEE6" s="43"/>
      <c r="SEF6" s="43"/>
      <c r="SEG6" s="43"/>
      <c r="SEH6" s="43"/>
      <c r="SEI6" s="43"/>
      <c r="SEJ6" s="43"/>
      <c r="SEK6" s="43"/>
      <c r="SEL6" s="43"/>
      <c r="SEM6" s="43"/>
      <c r="SEN6" s="43"/>
      <c r="SEO6" s="43"/>
      <c r="SEP6" s="43"/>
      <c r="SEQ6" s="43"/>
      <c r="SER6" s="43"/>
      <c r="SES6" s="43"/>
      <c r="SET6" s="43"/>
      <c r="SEU6" s="43"/>
      <c r="SEV6" s="43"/>
      <c r="SEW6" s="43"/>
      <c r="SEX6" s="43"/>
      <c r="SEY6" s="43"/>
      <c r="SEZ6" s="43"/>
      <c r="SFA6" s="43"/>
      <c r="SFB6" s="43"/>
      <c r="SFC6" s="43"/>
      <c r="SFD6" s="43"/>
      <c r="SFE6" s="43"/>
      <c r="SFF6" s="43"/>
      <c r="SFG6" s="43"/>
      <c r="SFH6" s="43"/>
      <c r="SFI6" s="43"/>
      <c r="SFJ6" s="43"/>
      <c r="SFK6" s="43"/>
      <c r="SFL6" s="43"/>
      <c r="SFM6" s="43"/>
      <c r="SFN6" s="43"/>
      <c r="SFO6" s="43"/>
      <c r="SFP6" s="43"/>
      <c r="SFQ6" s="43"/>
      <c r="SFR6" s="43"/>
      <c r="SFS6" s="43"/>
      <c r="SFT6" s="43"/>
      <c r="SFU6" s="43"/>
      <c r="SFV6" s="43"/>
      <c r="SFW6" s="43"/>
      <c r="SFX6" s="43"/>
      <c r="SFY6" s="43"/>
      <c r="SFZ6" s="43"/>
      <c r="SGA6" s="43"/>
      <c r="SGB6" s="43"/>
      <c r="SGC6" s="43"/>
      <c r="SGD6" s="43"/>
      <c r="SGE6" s="43"/>
      <c r="SGF6" s="43"/>
      <c r="SGG6" s="43"/>
      <c r="SGH6" s="43"/>
      <c r="SGI6" s="43"/>
      <c r="SGJ6" s="43"/>
      <c r="SGK6" s="43"/>
      <c r="SGL6" s="43"/>
      <c r="SGM6" s="43"/>
      <c r="SGN6" s="43"/>
      <c r="SGO6" s="43"/>
      <c r="SGP6" s="43"/>
      <c r="SGQ6" s="43"/>
      <c r="SGR6" s="43"/>
      <c r="SGS6" s="43"/>
      <c r="SGT6" s="43"/>
      <c r="SGU6" s="43"/>
      <c r="SGV6" s="43"/>
      <c r="SGW6" s="43"/>
      <c r="SGX6" s="43"/>
      <c r="SGY6" s="43"/>
      <c r="SGZ6" s="43"/>
      <c r="SHA6" s="43"/>
      <c r="SHB6" s="43"/>
      <c r="SHC6" s="43"/>
      <c r="SHD6" s="43"/>
      <c r="SHE6" s="43"/>
      <c r="SHF6" s="43"/>
      <c r="SHG6" s="43"/>
      <c r="SHH6" s="43"/>
      <c r="SHI6" s="43"/>
      <c r="SHJ6" s="43"/>
      <c r="SHK6" s="43"/>
      <c r="SHL6" s="43"/>
      <c r="SHM6" s="43"/>
      <c r="SHN6" s="43"/>
      <c r="SHO6" s="43"/>
      <c r="SHP6" s="43"/>
      <c r="SHQ6" s="43"/>
      <c r="SHR6" s="43"/>
      <c r="SHS6" s="43"/>
      <c r="SHT6" s="43"/>
      <c r="SHU6" s="43"/>
      <c r="SHV6" s="43"/>
      <c r="SHW6" s="43"/>
      <c r="SHX6" s="43"/>
      <c r="SHY6" s="43"/>
      <c r="SHZ6" s="43"/>
      <c r="SIA6" s="43"/>
      <c r="SIB6" s="43"/>
      <c r="SIC6" s="43"/>
      <c r="SID6" s="43"/>
      <c r="SIE6" s="43"/>
      <c r="SIF6" s="43"/>
      <c r="SIG6" s="43"/>
      <c r="SIH6" s="43"/>
      <c r="SII6" s="43"/>
      <c r="SIJ6" s="43"/>
      <c r="SIK6" s="43"/>
      <c r="SIL6" s="43"/>
      <c r="SIM6" s="43"/>
      <c r="SIN6" s="43"/>
      <c r="SIO6" s="43"/>
      <c r="SIP6" s="43"/>
      <c r="SIQ6" s="43"/>
      <c r="SIR6" s="43"/>
      <c r="SIS6" s="43"/>
      <c r="SIT6" s="43"/>
      <c r="SIU6" s="43"/>
      <c r="SIV6" s="43"/>
      <c r="SIW6" s="43"/>
      <c r="SIX6" s="43"/>
      <c r="SIY6" s="43"/>
      <c r="SIZ6" s="43"/>
      <c r="SJA6" s="43"/>
      <c r="SJB6" s="43"/>
      <c r="SJC6" s="43"/>
      <c r="SJD6" s="43"/>
      <c r="SJE6" s="43"/>
      <c r="SJF6" s="43"/>
      <c r="SJG6" s="43"/>
      <c r="SJH6" s="43"/>
      <c r="SJI6" s="43"/>
      <c r="SJJ6" s="43"/>
      <c r="SJK6" s="43"/>
      <c r="SJL6" s="43"/>
      <c r="SJM6" s="43"/>
      <c r="SJN6" s="43"/>
      <c r="SJO6" s="43"/>
      <c r="SJP6" s="43"/>
      <c r="SJQ6" s="43"/>
      <c r="SJR6" s="43"/>
      <c r="SJS6" s="43"/>
      <c r="SJT6" s="43"/>
      <c r="SJU6" s="43"/>
      <c r="SJV6" s="43"/>
      <c r="SJW6" s="43"/>
      <c r="SJX6" s="43"/>
      <c r="SJY6" s="43"/>
      <c r="SJZ6" s="43"/>
      <c r="SKA6" s="43"/>
      <c r="SKB6" s="43"/>
      <c r="SKC6" s="43"/>
      <c r="SKD6" s="43"/>
      <c r="SKE6" s="43"/>
      <c r="SKF6" s="43"/>
      <c r="SKG6" s="43"/>
      <c r="SKH6" s="43"/>
      <c r="SKI6" s="43"/>
      <c r="SKJ6" s="43"/>
      <c r="SKK6" s="43"/>
      <c r="SKL6" s="43"/>
      <c r="SKM6" s="43"/>
      <c r="SKN6" s="43"/>
      <c r="SKO6" s="43"/>
      <c r="SKP6" s="43"/>
      <c r="SKQ6" s="43"/>
      <c r="SKR6" s="43"/>
      <c r="SKS6" s="43"/>
      <c r="SKT6" s="43"/>
      <c r="SKU6" s="43"/>
      <c r="SKV6" s="43"/>
      <c r="SKW6" s="43"/>
      <c r="SKX6" s="43"/>
      <c r="SKY6" s="43"/>
      <c r="SKZ6" s="43"/>
      <c r="SLA6" s="43"/>
      <c r="SLB6" s="43"/>
      <c r="SLC6" s="43"/>
      <c r="SLD6" s="43"/>
      <c r="SLE6" s="43"/>
      <c r="SLF6" s="43"/>
      <c r="SLG6" s="43"/>
      <c r="SLH6" s="43"/>
      <c r="SLI6" s="43"/>
      <c r="SLJ6" s="43"/>
      <c r="SLK6" s="43"/>
      <c r="SLL6" s="43"/>
      <c r="SLM6" s="43"/>
      <c r="SLN6" s="43"/>
      <c r="SLO6" s="43"/>
      <c r="SLP6" s="43"/>
      <c r="SLQ6" s="43"/>
      <c r="SLR6" s="43"/>
      <c r="SLS6" s="43"/>
      <c r="SLT6" s="43"/>
      <c r="SLU6" s="43"/>
      <c r="SLV6" s="43"/>
      <c r="SLW6" s="43"/>
      <c r="SLX6" s="43"/>
      <c r="SLY6" s="43"/>
      <c r="SLZ6" s="43"/>
      <c r="SMA6" s="43"/>
      <c r="SMB6" s="43"/>
      <c r="SMC6" s="43"/>
      <c r="SMD6" s="43"/>
      <c r="SME6" s="43"/>
      <c r="SMF6" s="43"/>
      <c r="SMG6" s="43"/>
      <c r="SMH6" s="43"/>
      <c r="SMI6" s="43"/>
      <c r="SMJ6" s="43"/>
      <c r="SMK6" s="43"/>
      <c r="SML6" s="43"/>
      <c r="SMM6" s="43"/>
      <c r="SMN6" s="43"/>
      <c r="SMO6" s="43"/>
      <c r="SMP6" s="43"/>
      <c r="SMQ6" s="43"/>
      <c r="SMR6" s="43"/>
      <c r="SMS6" s="43"/>
      <c r="SMT6" s="43"/>
      <c r="SMU6" s="43"/>
      <c r="SMV6" s="43"/>
      <c r="SMW6" s="43"/>
      <c r="SMX6" s="43"/>
      <c r="SMY6" s="43"/>
      <c r="SMZ6" s="43"/>
      <c r="SNA6" s="43"/>
      <c r="SNB6" s="43"/>
      <c r="SNC6" s="43"/>
      <c r="SND6" s="43"/>
      <c r="SNE6" s="43"/>
      <c r="SNF6" s="43"/>
      <c r="SNG6" s="43"/>
      <c r="SNH6" s="43"/>
      <c r="SNI6" s="43"/>
      <c r="SNJ6" s="43"/>
      <c r="SNK6" s="43"/>
      <c r="SNL6" s="43"/>
      <c r="SNM6" s="43"/>
      <c r="SNN6" s="43"/>
      <c r="SNO6" s="43"/>
      <c r="SNP6" s="43"/>
      <c r="SNQ6" s="43"/>
      <c r="SNR6" s="43"/>
      <c r="SNS6" s="43"/>
      <c r="SNT6" s="43"/>
      <c r="SNU6" s="43"/>
      <c r="SNV6" s="43"/>
      <c r="SNW6" s="43"/>
      <c r="SNX6" s="43"/>
      <c r="SNY6" s="43"/>
      <c r="SNZ6" s="43"/>
      <c r="SOA6" s="43"/>
      <c r="SOB6" s="43"/>
      <c r="SOC6" s="43"/>
      <c r="SOD6" s="43"/>
      <c r="SOE6" s="43"/>
      <c r="SOF6" s="43"/>
      <c r="SOG6" s="43"/>
      <c r="SOH6" s="43"/>
      <c r="SOI6" s="43"/>
      <c r="SOJ6" s="43"/>
      <c r="SOK6" s="43"/>
      <c r="SOL6" s="43"/>
      <c r="SOM6" s="43"/>
      <c r="SON6" s="43"/>
      <c r="SOO6" s="43"/>
      <c r="SOP6" s="43"/>
      <c r="SOQ6" s="43"/>
      <c r="SOR6" s="43"/>
      <c r="SOS6" s="43"/>
      <c r="SOT6" s="43"/>
      <c r="SOU6" s="43"/>
      <c r="SOV6" s="43"/>
      <c r="SOW6" s="43"/>
      <c r="SOX6" s="43"/>
      <c r="SOY6" s="43"/>
      <c r="SOZ6" s="43"/>
      <c r="SPA6" s="43"/>
      <c r="SPB6" s="43"/>
      <c r="SPC6" s="43"/>
      <c r="SPD6" s="43"/>
      <c r="SPE6" s="43"/>
      <c r="SPF6" s="43"/>
      <c r="SPG6" s="43"/>
      <c r="SPH6" s="43"/>
      <c r="SPI6" s="43"/>
      <c r="SPJ6" s="43"/>
      <c r="SPK6" s="43"/>
      <c r="SPL6" s="43"/>
      <c r="SPM6" s="43"/>
      <c r="SPN6" s="43"/>
      <c r="SPO6" s="43"/>
      <c r="SPP6" s="43"/>
      <c r="SPQ6" s="43"/>
      <c r="SPR6" s="43"/>
      <c r="SPS6" s="43"/>
      <c r="SPT6" s="43"/>
      <c r="SPU6" s="43"/>
      <c r="SPV6" s="43"/>
      <c r="SPW6" s="43"/>
      <c r="SPX6" s="43"/>
      <c r="SPY6" s="43"/>
      <c r="SPZ6" s="43"/>
      <c r="SQA6" s="43"/>
      <c r="SQB6" s="43"/>
      <c r="SQC6" s="43"/>
      <c r="SQD6" s="43"/>
      <c r="SQE6" s="43"/>
      <c r="SQF6" s="43"/>
      <c r="SQG6" s="43"/>
      <c r="SQH6" s="43"/>
      <c r="SQI6" s="43"/>
      <c r="SQJ6" s="43"/>
      <c r="SQK6" s="43"/>
      <c r="SQL6" s="43"/>
      <c r="SQM6" s="43"/>
      <c r="SQN6" s="43"/>
      <c r="SQO6" s="43"/>
      <c r="SQP6" s="43"/>
      <c r="SQQ6" s="43"/>
      <c r="SQR6" s="43"/>
      <c r="SQS6" s="43"/>
      <c r="SQT6" s="43"/>
      <c r="SQU6" s="43"/>
      <c r="SQV6" s="43"/>
      <c r="SQW6" s="43"/>
      <c r="SQX6" s="43"/>
      <c r="SQY6" s="43"/>
      <c r="SQZ6" s="43"/>
      <c r="SRA6" s="43"/>
      <c r="SRB6" s="43"/>
      <c r="SRC6" s="43"/>
      <c r="SRD6" s="43"/>
      <c r="SRE6" s="43"/>
      <c r="SRF6" s="43"/>
      <c r="SRG6" s="43"/>
      <c r="SRH6" s="43"/>
      <c r="SRI6" s="43"/>
      <c r="SRJ6" s="43"/>
      <c r="SRK6" s="43"/>
      <c r="SRL6" s="43"/>
      <c r="SRM6" s="43"/>
      <c r="SRN6" s="43"/>
      <c r="SRO6" s="43"/>
      <c r="SRP6" s="43"/>
      <c r="SRQ6" s="43"/>
      <c r="SRR6" s="43"/>
      <c r="SRS6" s="43"/>
      <c r="SRT6" s="43"/>
      <c r="SRU6" s="43"/>
      <c r="SRV6" s="43"/>
      <c r="SRW6" s="43"/>
      <c r="SRX6" s="43"/>
      <c r="SRY6" s="43"/>
      <c r="SRZ6" s="43"/>
      <c r="SSA6" s="43"/>
      <c r="SSB6" s="43"/>
      <c r="SSC6" s="43"/>
      <c r="SSD6" s="43"/>
      <c r="SSE6" s="43"/>
      <c r="SSF6" s="43"/>
      <c r="SSG6" s="43"/>
      <c r="SSH6" s="43"/>
      <c r="SSI6" s="43"/>
      <c r="SSJ6" s="43"/>
      <c r="SSK6" s="43"/>
      <c r="SSL6" s="43"/>
      <c r="SSM6" s="43"/>
      <c r="SSN6" s="43"/>
      <c r="SSO6" s="43"/>
      <c r="SSP6" s="43"/>
      <c r="SSQ6" s="43"/>
      <c r="SSR6" s="43"/>
      <c r="SSS6" s="43"/>
      <c r="SST6" s="43"/>
      <c r="SSU6" s="43"/>
      <c r="SSV6" s="43"/>
      <c r="SSW6" s="43"/>
      <c r="SSX6" s="43"/>
      <c r="SSY6" s="43"/>
      <c r="SSZ6" s="43"/>
      <c r="STA6" s="43"/>
      <c r="STB6" s="43"/>
      <c r="STC6" s="43"/>
      <c r="STD6" s="43"/>
      <c r="STE6" s="43"/>
      <c r="STF6" s="43"/>
      <c r="STG6" s="43"/>
      <c r="STH6" s="43"/>
      <c r="STI6" s="43"/>
      <c r="STJ6" s="43"/>
      <c r="STK6" s="43"/>
      <c r="STL6" s="43"/>
      <c r="STM6" s="43"/>
      <c r="STN6" s="43"/>
      <c r="STO6" s="43"/>
      <c r="STP6" s="43"/>
      <c r="STQ6" s="43"/>
      <c r="STR6" s="43"/>
      <c r="STS6" s="43"/>
      <c r="STT6" s="43"/>
      <c r="STU6" s="43"/>
      <c r="STV6" s="43"/>
      <c r="STW6" s="43"/>
      <c r="STX6" s="43"/>
      <c r="STY6" s="43"/>
      <c r="STZ6" s="43"/>
      <c r="SUA6" s="43"/>
      <c r="SUB6" s="43"/>
      <c r="SUC6" s="43"/>
      <c r="SUD6" s="43"/>
      <c r="SUE6" s="43"/>
      <c r="SUF6" s="43"/>
      <c r="SUG6" s="43"/>
      <c r="SUH6" s="43"/>
      <c r="SUI6" s="43"/>
      <c r="SUJ6" s="43"/>
      <c r="SUK6" s="43"/>
      <c r="SUL6" s="43"/>
      <c r="SUM6" s="43"/>
      <c r="SUN6" s="43"/>
      <c r="SUO6" s="43"/>
      <c r="SUP6" s="43"/>
      <c r="SUQ6" s="43"/>
      <c r="SUR6" s="43"/>
      <c r="SUS6" s="43"/>
      <c r="SUT6" s="43"/>
      <c r="SUU6" s="43"/>
      <c r="SUV6" s="43"/>
      <c r="SUW6" s="43"/>
      <c r="SUX6" s="43"/>
      <c r="SUY6" s="43"/>
      <c r="SUZ6" s="43"/>
      <c r="SVA6" s="43"/>
      <c r="SVB6" s="43"/>
      <c r="SVC6" s="43"/>
      <c r="SVD6" s="43"/>
      <c r="SVE6" s="43"/>
      <c r="SVF6" s="43"/>
      <c r="SVG6" s="43"/>
      <c r="SVH6" s="43"/>
      <c r="SVI6" s="43"/>
      <c r="SVJ6" s="43"/>
      <c r="SVK6" s="43"/>
      <c r="SVL6" s="43"/>
      <c r="SVM6" s="43"/>
      <c r="SVN6" s="43"/>
      <c r="SVO6" s="43"/>
      <c r="SVP6" s="43"/>
      <c r="SVQ6" s="43"/>
      <c r="SVR6" s="43"/>
      <c r="SVS6" s="43"/>
      <c r="SVT6" s="43"/>
      <c r="SVU6" s="43"/>
      <c r="SVV6" s="43"/>
      <c r="SVW6" s="43"/>
      <c r="SVX6" s="43"/>
      <c r="SVY6" s="43"/>
      <c r="SVZ6" s="43"/>
      <c r="SWA6" s="43"/>
      <c r="SWB6" s="43"/>
      <c r="SWC6" s="43"/>
      <c r="SWD6" s="43"/>
      <c r="SWE6" s="43"/>
      <c r="SWF6" s="43"/>
      <c r="SWG6" s="43"/>
      <c r="SWH6" s="43"/>
      <c r="SWI6" s="43"/>
      <c r="SWJ6" s="43"/>
      <c r="SWK6" s="43"/>
      <c r="SWL6" s="43"/>
      <c r="SWM6" s="43"/>
      <c r="SWN6" s="43"/>
      <c r="SWO6" s="43"/>
      <c r="SWP6" s="43"/>
      <c r="SWQ6" s="43"/>
      <c r="SWR6" s="43"/>
      <c r="SWS6" s="43"/>
      <c r="SWT6" s="43"/>
      <c r="SWU6" s="43"/>
      <c r="SWV6" s="43"/>
      <c r="SWW6" s="43"/>
      <c r="SWX6" s="43"/>
      <c r="SWY6" s="43"/>
      <c r="SWZ6" s="43"/>
      <c r="SXA6" s="43"/>
      <c r="SXB6" s="43"/>
      <c r="SXC6" s="43"/>
      <c r="SXD6" s="43"/>
      <c r="SXE6" s="43"/>
      <c r="SXF6" s="43"/>
      <c r="SXG6" s="43"/>
      <c r="SXH6" s="43"/>
      <c r="SXI6" s="43"/>
      <c r="SXJ6" s="43"/>
      <c r="SXK6" s="43"/>
      <c r="SXL6" s="43"/>
      <c r="SXM6" s="43"/>
      <c r="SXN6" s="43"/>
      <c r="SXO6" s="43"/>
      <c r="SXP6" s="43"/>
      <c r="SXQ6" s="43"/>
      <c r="SXR6" s="43"/>
      <c r="SXS6" s="43"/>
      <c r="SXT6" s="43"/>
      <c r="SXU6" s="43"/>
      <c r="SXV6" s="43"/>
      <c r="SXW6" s="43"/>
      <c r="SXX6" s="43"/>
      <c r="SXY6" s="43"/>
      <c r="SXZ6" s="43"/>
      <c r="SYA6" s="43"/>
      <c r="SYB6" s="43"/>
      <c r="SYC6" s="43"/>
      <c r="SYD6" s="43"/>
      <c r="SYE6" s="43"/>
      <c r="SYF6" s="43"/>
      <c r="SYG6" s="43"/>
      <c r="SYH6" s="43"/>
      <c r="SYI6" s="43"/>
      <c r="SYJ6" s="43"/>
      <c r="SYK6" s="43"/>
      <c r="SYL6" s="43"/>
      <c r="SYM6" s="43"/>
      <c r="SYN6" s="43"/>
      <c r="SYO6" s="43"/>
      <c r="SYP6" s="43"/>
      <c r="SYQ6" s="43"/>
      <c r="SYR6" s="43"/>
      <c r="SYS6" s="43"/>
      <c r="SYT6" s="43"/>
      <c r="SYU6" s="43"/>
      <c r="SYV6" s="43"/>
      <c r="SYW6" s="43"/>
      <c r="SYX6" s="43"/>
      <c r="SYY6" s="43"/>
      <c r="SYZ6" s="43"/>
      <c r="SZA6" s="43"/>
      <c r="SZB6" s="43"/>
      <c r="SZC6" s="43"/>
      <c r="SZD6" s="43"/>
      <c r="SZE6" s="43"/>
      <c r="SZF6" s="43"/>
      <c r="SZG6" s="43"/>
      <c r="SZH6" s="43"/>
      <c r="SZI6" s="43"/>
      <c r="SZJ6" s="43"/>
      <c r="SZK6" s="43"/>
      <c r="SZL6" s="43"/>
      <c r="SZM6" s="43"/>
      <c r="SZN6" s="43"/>
      <c r="SZO6" s="43"/>
      <c r="SZP6" s="43"/>
      <c r="SZQ6" s="43"/>
      <c r="SZR6" s="43"/>
      <c r="SZS6" s="43"/>
      <c r="SZT6" s="43"/>
      <c r="SZU6" s="43"/>
      <c r="SZV6" s="43"/>
      <c r="SZW6" s="43"/>
      <c r="SZX6" s="43"/>
      <c r="SZY6" s="43"/>
      <c r="SZZ6" s="43"/>
      <c r="TAA6" s="43"/>
      <c r="TAB6" s="43"/>
      <c r="TAC6" s="43"/>
      <c r="TAD6" s="43"/>
      <c r="TAE6" s="43"/>
      <c r="TAF6" s="43"/>
      <c r="TAG6" s="43"/>
      <c r="TAH6" s="43"/>
      <c r="TAI6" s="43"/>
      <c r="TAJ6" s="43"/>
      <c r="TAK6" s="43"/>
      <c r="TAL6" s="43"/>
      <c r="TAM6" s="43"/>
      <c r="TAN6" s="43"/>
      <c r="TAO6" s="43"/>
      <c r="TAP6" s="43"/>
      <c r="TAQ6" s="43"/>
      <c r="TAR6" s="43"/>
      <c r="TAS6" s="43"/>
      <c r="TAT6" s="43"/>
      <c r="TAU6" s="43"/>
      <c r="TAV6" s="43"/>
      <c r="TAW6" s="43"/>
      <c r="TAX6" s="43"/>
      <c r="TAY6" s="43"/>
      <c r="TAZ6" s="43"/>
      <c r="TBA6" s="43"/>
      <c r="TBB6" s="43"/>
      <c r="TBC6" s="43"/>
      <c r="TBD6" s="43"/>
      <c r="TBE6" s="43"/>
      <c r="TBF6" s="43"/>
      <c r="TBG6" s="43"/>
      <c r="TBH6" s="43"/>
      <c r="TBI6" s="43"/>
      <c r="TBJ6" s="43"/>
      <c r="TBK6" s="43"/>
      <c r="TBL6" s="43"/>
      <c r="TBM6" s="43"/>
      <c r="TBN6" s="43"/>
      <c r="TBO6" s="43"/>
      <c r="TBP6" s="43"/>
      <c r="TBQ6" s="43"/>
      <c r="TBR6" s="43"/>
      <c r="TBS6" s="43"/>
      <c r="TBT6" s="43"/>
      <c r="TBU6" s="43"/>
      <c r="TBV6" s="43"/>
      <c r="TBW6" s="43"/>
      <c r="TBX6" s="43"/>
      <c r="TBY6" s="43"/>
      <c r="TBZ6" s="43"/>
      <c r="TCA6" s="43"/>
      <c r="TCB6" s="43"/>
      <c r="TCC6" s="43"/>
      <c r="TCD6" s="43"/>
      <c r="TCE6" s="43"/>
      <c r="TCF6" s="43"/>
      <c r="TCG6" s="43"/>
      <c r="TCH6" s="43"/>
      <c r="TCI6" s="43"/>
      <c r="TCJ6" s="43"/>
      <c r="TCK6" s="43"/>
      <c r="TCL6" s="43"/>
      <c r="TCM6" s="43"/>
      <c r="TCN6" s="43"/>
      <c r="TCO6" s="43"/>
      <c r="TCP6" s="43"/>
      <c r="TCQ6" s="43"/>
      <c r="TCR6" s="43"/>
      <c r="TCS6" s="43"/>
      <c r="TCT6" s="43"/>
      <c r="TCU6" s="43"/>
      <c r="TCV6" s="43"/>
      <c r="TCW6" s="43"/>
      <c r="TCX6" s="43"/>
      <c r="TCY6" s="43"/>
      <c r="TCZ6" s="43"/>
      <c r="TDA6" s="43"/>
      <c r="TDB6" s="43"/>
      <c r="TDC6" s="43"/>
      <c r="TDD6" s="43"/>
      <c r="TDE6" s="43"/>
      <c r="TDF6" s="43"/>
      <c r="TDG6" s="43"/>
      <c r="TDH6" s="43"/>
      <c r="TDI6" s="43"/>
      <c r="TDJ6" s="43"/>
      <c r="TDK6" s="43"/>
      <c r="TDL6" s="43"/>
      <c r="TDM6" s="43"/>
      <c r="TDN6" s="43"/>
      <c r="TDO6" s="43"/>
      <c r="TDP6" s="43"/>
      <c r="TDQ6" s="43"/>
      <c r="TDR6" s="43"/>
      <c r="TDS6" s="43"/>
      <c r="TDT6" s="43"/>
      <c r="TDU6" s="43"/>
      <c r="TDV6" s="43"/>
      <c r="TDW6" s="43"/>
      <c r="TDX6" s="43"/>
      <c r="TDY6" s="43"/>
      <c r="TDZ6" s="43"/>
      <c r="TEA6" s="43"/>
      <c r="TEB6" s="43"/>
      <c r="TEC6" s="43"/>
      <c r="TED6" s="43"/>
      <c r="TEE6" s="43"/>
      <c r="TEF6" s="43"/>
      <c r="TEG6" s="43"/>
      <c r="TEH6" s="43"/>
      <c r="TEI6" s="43"/>
      <c r="TEJ6" s="43"/>
      <c r="TEK6" s="43"/>
      <c r="TEL6" s="43"/>
      <c r="TEM6" s="43"/>
      <c r="TEN6" s="43"/>
      <c r="TEO6" s="43"/>
      <c r="TEP6" s="43"/>
      <c r="TEQ6" s="43"/>
      <c r="TER6" s="43"/>
      <c r="TES6" s="43"/>
      <c r="TET6" s="43"/>
      <c r="TEU6" s="43"/>
      <c r="TEV6" s="43"/>
      <c r="TEW6" s="43"/>
      <c r="TEX6" s="43"/>
      <c r="TEY6" s="43"/>
      <c r="TEZ6" s="43"/>
      <c r="TFA6" s="43"/>
      <c r="TFB6" s="43"/>
      <c r="TFC6" s="43"/>
      <c r="TFD6" s="43"/>
      <c r="TFE6" s="43"/>
      <c r="TFF6" s="43"/>
      <c r="TFG6" s="43"/>
      <c r="TFH6" s="43"/>
      <c r="TFI6" s="43"/>
      <c r="TFJ6" s="43"/>
      <c r="TFK6" s="43"/>
      <c r="TFL6" s="43"/>
      <c r="TFM6" s="43"/>
      <c r="TFN6" s="43"/>
      <c r="TFO6" s="43"/>
      <c r="TFP6" s="43"/>
      <c r="TFQ6" s="43"/>
      <c r="TFR6" s="43"/>
      <c r="TFS6" s="43"/>
      <c r="TFT6" s="43"/>
      <c r="TFU6" s="43"/>
      <c r="TFV6" s="43"/>
      <c r="TFW6" s="43"/>
      <c r="TFX6" s="43"/>
      <c r="TFY6" s="43"/>
      <c r="TFZ6" s="43"/>
      <c r="TGA6" s="43"/>
      <c r="TGB6" s="43"/>
      <c r="TGC6" s="43"/>
      <c r="TGD6" s="43"/>
      <c r="TGE6" s="43"/>
      <c r="TGF6" s="43"/>
      <c r="TGG6" s="43"/>
      <c r="TGH6" s="43"/>
      <c r="TGI6" s="43"/>
      <c r="TGJ6" s="43"/>
      <c r="TGK6" s="43"/>
      <c r="TGL6" s="43"/>
      <c r="TGM6" s="43"/>
      <c r="TGN6" s="43"/>
      <c r="TGO6" s="43"/>
      <c r="TGP6" s="43"/>
      <c r="TGQ6" s="43"/>
      <c r="TGR6" s="43"/>
      <c r="TGS6" s="43"/>
      <c r="TGT6" s="43"/>
      <c r="TGU6" s="43"/>
      <c r="TGV6" s="43"/>
      <c r="TGW6" s="43"/>
      <c r="TGX6" s="43"/>
      <c r="TGY6" s="43"/>
      <c r="TGZ6" s="43"/>
      <c r="THA6" s="43"/>
      <c r="THB6" s="43"/>
      <c r="THC6" s="43"/>
      <c r="THD6" s="43"/>
      <c r="THE6" s="43"/>
      <c r="THF6" s="43"/>
      <c r="THG6" s="43"/>
      <c r="THH6" s="43"/>
      <c r="THI6" s="43"/>
      <c r="THJ6" s="43"/>
      <c r="THK6" s="43"/>
      <c r="THL6" s="43"/>
      <c r="THM6" s="43"/>
      <c r="THN6" s="43"/>
      <c r="THO6" s="43"/>
      <c r="THP6" s="43"/>
      <c r="THQ6" s="43"/>
      <c r="THR6" s="43"/>
      <c r="THS6" s="43"/>
      <c r="THT6" s="43"/>
      <c r="THU6" s="43"/>
      <c r="THV6" s="43"/>
      <c r="THW6" s="43"/>
      <c r="THX6" s="43"/>
      <c r="THY6" s="43"/>
      <c r="THZ6" s="43"/>
      <c r="TIA6" s="43"/>
      <c r="TIB6" s="43"/>
      <c r="TIC6" s="43"/>
      <c r="TID6" s="43"/>
      <c r="TIE6" s="43"/>
      <c r="TIF6" s="43"/>
      <c r="TIG6" s="43"/>
      <c r="TIH6" s="43"/>
      <c r="TII6" s="43"/>
      <c r="TIJ6" s="43"/>
      <c r="TIK6" s="43"/>
      <c r="TIL6" s="43"/>
      <c r="TIM6" s="43"/>
      <c r="TIN6" s="43"/>
      <c r="TIO6" s="43"/>
      <c r="TIP6" s="43"/>
      <c r="TIQ6" s="43"/>
      <c r="TIR6" s="43"/>
      <c r="TIS6" s="43"/>
      <c r="TIT6" s="43"/>
      <c r="TIU6" s="43"/>
      <c r="TIV6" s="43"/>
      <c r="TIW6" s="43"/>
      <c r="TIX6" s="43"/>
      <c r="TIY6" s="43"/>
      <c r="TIZ6" s="43"/>
      <c r="TJA6" s="43"/>
      <c r="TJB6" s="43"/>
      <c r="TJC6" s="43"/>
      <c r="TJD6" s="43"/>
      <c r="TJE6" s="43"/>
      <c r="TJF6" s="43"/>
      <c r="TJG6" s="43"/>
      <c r="TJH6" s="43"/>
      <c r="TJI6" s="43"/>
      <c r="TJJ6" s="43"/>
      <c r="TJK6" s="43"/>
      <c r="TJL6" s="43"/>
      <c r="TJM6" s="43"/>
      <c r="TJN6" s="43"/>
      <c r="TJO6" s="43"/>
      <c r="TJP6" s="43"/>
      <c r="TJQ6" s="43"/>
      <c r="TJR6" s="43"/>
      <c r="TJS6" s="43"/>
      <c r="TJT6" s="43"/>
      <c r="TJU6" s="43"/>
      <c r="TJV6" s="43"/>
      <c r="TJW6" s="43"/>
      <c r="TJX6" s="43"/>
      <c r="TJY6" s="43"/>
      <c r="TJZ6" s="43"/>
      <c r="TKA6" s="43"/>
      <c r="TKB6" s="43"/>
      <c r="TKC6" s="43"/>
      <c r="TKD6" s="43"/>
      <c r="TKE6" s="43"/>
      <c r="TKF6" s="43"/>
      <c r="TKG6" s="43"/>
      <c r="TKH6" s="43"/>
      <c r="TKI6" s="43"/>
      <c r="TKJ6" s="43"/>
      <c r="TKK6" s="43"/>
      <c r="TKL6" s="43"/>
      <c r="TKM6" s="43"/>
      <c r="TKN6" s="43"/>
      <c r="TKO6" s="43"/>
      <c r="TKP6" s="43"/>
      <c r="TKQ6" s="43"/>
      <c r="TKR6" s="43"/>
      <c r="TKS6" s="43"/>
      <c r="TKT6" s="43"/>
      <c r="TKU6" s="43"/>
      <c r="TKV6" s="43"/>
      <c r="TKW6" s="43"/>
      <c r="TKX6" s="43"/>
      <c r="TKY6" s="43"/>
      <c r="TKZ6" s="43"/>
      <c r="TLA6" s="43"/>
      <c r="TLB6" s="43"/>
      <c r="TLC6" s="43"/>
      <c r="TLD6" s="43"/>
      <c r="TLE6" s="43"/>
      <c r="TLF6" s="43"/>
      <c r="TLG6" s="43"/>
      <c r="TLH6" s="43"/>
      <c r="TLI6" s="43"/>
      <c r="TLJ6" s="43"/>
      <c r="TLK6" s="43"/>
      <c r="TLL6" s="43"/>
      <c r="TLM6" s="43"/>
      <c r="TLN6" s="43"/>
      <c r="TLO6" s="43"/>
      <c r="TLP6" s="43"/>
      <c r="TLQ6" s="43"/>
      <c r="TLR6" s="43"/>
      <c r="TLS6" s="43"/>
      <c r="TLT6" s="43"/>
      <c r="TLU6" s="43"/>
      <c r="TLV6" s="43"/>
      <c r="TLW6" s="43"/>
      <c r="TLX6" s="43"/>
      <c r="TLY6" s="43"/>
      <c r="TLZ6" s="43"/>
      <c r="TMA6" s="43"/>
      <c r="TMB6" s="43"/>
      <c r="TMC6" s="43"/>
      <c r="TMD6" s="43"/>
      <c r="TME6" s="43"/>
      <c r="TMF6" s="43"/>
      <c r="TMG6" s="43"/>
      <c r="TMH6" s="43"/>
      <c r="TMI6" s="43"/>
      <c r="TMJ6" s="43"/>
      <c r="TMK6" s="43"/>
      <c r="TML6" s="43"/>
      <c r="TMM6" s="43"/>
      <c r="TMN6" s="43"/>
      <c r="TMO6" s="43"/>
      <c r="TMP6" s="43"/>
      <c r="TMQ6" s="43"/>
      <c r="TMR6" s="43"/>
      <c r="TMS6" s="43"/>
      <c r="TMT6" s="43"/>
      <c r="TMU6" s="43"/>
      <c r="TMV6" s="43"/>
      <c r="TMW6" s="43"/>
      <c r="TMX6" s="43"/>
      <c r="TMY6" s="43"/>
      <c r="TMZ6" s="43"/>
      <c r="TNA6" s="43"/>
      <c r="TNB6" s="43"/>
      <c r="TNC6" s="43"/>
      <c r="TND6" s="43"/>
      <c r="TNE6" s="43"/>
      <c r="TNF6" s="43"/>
      <c r="TNG6" s="43"/>
      <c r="TNH6" s="43"/>
      <c r="TNI6" s="43"/>
      <c r="TNJ6" s="43"/>
      <c r="TNK6" s="43"/>
      <c r="TNL6" s="43"/>
      <c r="TNM6" s="43"/>
      <c r="TNN6" s="43"/>
      <c r="TNO6" s="43"/>
      <c r="TNP6" s="43"/>
      <c r="TNQ6" s="43"/>
      <c r="TNR6" s="43"/>
      <c r="TNS6" s="43"/>
      <c r="TNT6" s="43"/>
      <c r="TNU6" s="43"/>
      <c r="TNV6" s="43"/>
      <c r="TNW6" s="43"/>
      <c r="TNX6" s="43"/>
      <c r="TNY6" s="43"/>
      <c r="TNZ6" s="43"/>
      <c r="TOA6" s="43"/>
      <c r="TOB6" s="43"/>
      <c r="TOC6" s="43"/>
      <c r="TOD6" s="43"/>
      <c r="TOE6" s="43"/>
      <c r="TOF6" s="43"/>
      <c r="TOG6" s="43"/>
      <c r="TOH6" s="43"/>
      <c r="TOI6" s="43"/>
      <c r="TOJ6" s="43"/>
      <c r="TOK6" s="43"/>
      <c r="TOL6" s="43"/>
      <c r="TOM6" s="43"/>
      <c r="TON6" s="43"/>
      <c r="TOO6" s="43"/>
      <c r="TOP6" s="43"/>
      <c r="TOQ6" s="43"/>
      <c r="TOR6" s="43"/>
      <c r="TOS6" s="43"/>
      <c r="TOT6" s="43"/>
      <c r="TOU6" s="43"/>
      <c r="TOV6" s="43"/>
      <c r="TOW6" s="43"/>
      <c r="TOX6" s="43"/>
      <c r="TOY6" s="43"/>
      <c r="TOZ6" s="43"/>
      <c r="TPA6" s="43"/>
      <c r="TPB6" s="43"/>
      <c r="TPC6" s="43"/>
      <c r="TPD6" s="43"/>
      <c r="TPE6" s="43"/>
      <c r="TPF6" s="43"/>
      <c r="TPG6" s="43"/>
      <c r="TPH6" s="43"/>
      <c r="TPI6" s="43"/>
      <c r="TPJ6" s="43"/>
      <c r="TPK6" s="43"/>
      <c r="TPL6" s="43"/>
      <c r="TPM6" s="43"/>
      <c r="TPN6" s="43"/>
      <c r="TPO6" s="43"/>
      <c r="TPP6" s="43"/>
      <c r="TPQ6" s="43"/>
      <c r="TPR6" s="43"/>
      <c r="TPS6" s="43"/>
      <c r="TPT6" s="43"/>
      <c r="TPU6" s="43"/>
      <c r="TPV6" s="43"/>
      <c r="TPW6" s="43"/>
      <c r="TPX6" s="43"/>
      <c r="TPY6" s="43"/>
      <c r="TPZ6" s="43"/>
      <c r="TQA6" s="43"/>
      <c r="TQB6" s="43"/>
      <c r="TQC6" s="43"/>
      <c r="TQD6" s="43"/>
      <c r="TQE6" s="43"/>
      <c r="TQF6" s="43"/>
      <c r="TQG6" s="43"/>
      <c r="TQH6" s="43"/>
      <c r="TQI6" s="43"/>
      <c r="TQJ6" s="43"/>
      <c r="TQK6" s="43"/>
      <c r="TQL6" s="43"/>
      <c r="TQM6" s="43"/>
      <c r="TQN6" s="43"/>
      <c r="TQO6" s="43"/>
      <c r="TQP6" s="43"/>
      <c r="TQQ6" s="43"/>
      <c r="TQR6" s="43"/>
      <c r="TQS6" s="43"/>
      <c r="TQT6" s="43"/>
      <c r="TQU6" s="43"/>
      <c r="TQV6" s="43"/>
      <c r="TQW6" s="43"/>
      <c r="TQX6" s="43"/>
      <c r="TQY6" s="43"/>
      <c r="TQZ6" s="43"/>
      <c r="TRA6" s="43"/>
      <c r="TRB6" s="43"/>
      <c r="TRC6" s="43"/>
      <c r="TRD6" s="43"/>
      <c r="TRE6" s="43"/>
      <c r="TRF6" s="43"/>
      <c r="TRG6" s="43"/>
      <c r="TRH6" s="43"/>
      <c r="TRI6" s="43"/>
      <c r="TRJ6" s="43"/>
      <c r="TRK6" s="43"/>
      <c r="TRL6" s="43"/>
      <c r="TRM6" s="43"/>
      <c r="TRN6" s="43"/>
      <c r="TRO6" s="43"/>
      <c r="TRP6" s="43"/>
      <c r="TRQ6" s="43"/>
      <c r="TRR6" s="43"/>
      <c r="TRS6" s="43"/>
      <c r="TRT6" s="43"/>
      <c r="TRU6" s="43"/>
      <c r="TRV6" s="43"/>
      <c r="TRW6" s="43"/>
      <c r="TRX6" s="43"/>
      <c r="TRY6" s="43"/>
      <c r="TRZ6" s="43"/>
      <c r="TSA6" s="43"/>
      <c r="TSB6" s="43"/>
      <c r="TSC6" s="43"/>
      <c r="TSD6" s="43"/>
      <c r="TSE6" s="43"/>
      <c r="TSF6" s="43"/>
      <c r="TSG6" s="43"/>
      <c r="TSH6" s="43"/>
      <c r="TSI6" s="43"/>
      <c r="TSJ6" s="43"/>
      <c r="TSK6" s="43"/>
      <c r="TSL6" s="43"/>
      <c r="TSM6" s="43"/>
      <c r="TSN6" s="43"/>
      <c r="TSO6" s="43"/>
      <c r="TSP6" s="43"/>
      <c r="TSQ6" s="43"/>
      <c r="TSR6" s="43"/>
      <c r="TSS6" s="43"/>
      <c r="TST6" s="43"/>
      <c r="TSU6" s="43"/>
      <c r="TSV6" s="43"/>
      <c r="TSW6" s="43"/>
      <c r="TSX6" s="43"/>
      <c r="TSY6" s="43"/>
      <c r="TSZ6" s="43"/>
      <c r="TTA6" s="43"/>
      <c r="TTB6" s="43"/>
      <c r="TTC6" s="43"/>
      <c r="TTD6" s="43"/>
      <c r="TTE6" s="43"/>
      <c r="TTF6" s="43"/>
      <c r="TTG6" s="43"/>
      <c r="TTH6" s="43"/>
      <c r="TTI6" s="43"/>
      <c r="TTJ6" s="43"/>
      <c r="TTK6" s="43"/>
      <c r="TTL6" s="43"/>
      <c r="TTM6" s="43"/>
      <c r="TTN6" s="43"/>
      <c r="TTO6" s="43"/>
      <c r="TTP6" s="43"/>
      <c r="TTQ6" s="43"/>
      <c r="TTR6" s="43"/>
      <c r="TTS6" s="43"/>
      <c r="TTT6" s="43"/>
      <c r="TTU6" s="43"/>
      <c r="TTV6" s="43"/>
      <c r="TTW6" s="43"/>
      <c r="TTX6" s="43"/>
      <c r="TTY6" s="43"/>
      <c r="TTZ6" s="43"/>
      <c r="TUA6" s="43"/>
      <c r="TUB6" s="43"/>
      <c r="TUC6" s="43"/>
      <c r="TUD6" s="43"/>
      <c r="TUE6" s="43"/>
      <c r="TUF6" s="43"/>
      <c r="TUG6" s="43"/>
      <c r="TUH6" s="43"/>
      <c r="TUI6" s="43"/>
      <c r="TUJ6" s="43"/>
      <c r="TUK6" s="43"/>
      <c r="TUL6" s="43"/>
      <c r="TUM6" s="43"/>
      <c r="TUN6" s="43"/>
      <c r="TUO6" s="43"/>
      <c r="TUP6" s="43"/>
      <c r="TUQ6" s="43"/>
      <c r="TUR6" s="43"/>
      <c r="TUS6" s="43"/>
      <c r="TUT6" s="43"/>
      <c r="TUU6" s="43"/>
      <c r="TUV6" s="43"/>
      <c r="TUW6" s="43"/>
      <c r="TUX6" s="43"/>
      <c r="TUY6" s="43"/>
      <c r="TUZ6" s="43"/>
      <c r="TVA6" s="43"/>
      <c r="TVB6" s="43"/>
      <c r="TVC6" s="43"/>
      <c r="TVD6" s="43"/>
      <c r="TVE6" s="43"/>
      <c r="TVF6" s="43"/>
      <c r="TVG6" s="43"/>
      <c r="TVH6" s="43"/>
      <c r="TVI6" s="43"/>
      <c r="TVJ6" s="43"/>
      <c r="TVK6" s="43"/>
      <c r="TVL6" s="43"/>
      <c r="TVM6" s="43"/>
      <c r="TVN6" s="43"/>
      <c r="TVO6" s="43"/>
      <c r="TVP6" s="43"/>
      <c r="TVQ6" s="43"/>
      <c r="TVR6" s="43"/>
      <c r="TVS6" s="43"/>
      <c r="TVT6" s="43"/>
      <c r="TVU6" s="43"/>
      <c r="TVV6" s="43"/>
      <c r="TVW6" s="43"/>
      <c r="TVX6" s="43"/>
      <c r="TVY6" s="43"/>
      <c r="TVZ6" s="43"/>
      <c r="TWA6" s="43"/>
      <c r="TWB6" s="43"/>
      <c r="TWC6" s="43"/>
      <c r="TWD6" s="43"/>
      <c r="TWE6" s="43"/>
      <c r="TWF6" s="43"/>
      <c r="TWG6" s="43"/>
      <c r="TWH6" s="43"/>
      <c r="TWI6" s="43"/>
      <c r="TWJ6" s="43"/>
      <c r="TWK6" s="43"/>
      <c r="TWL6" s="43"/>
      <c r="TWM6" s="43"/>
      <c r="TWN6" s="43"/>
      <c r="TWO6" s="43"/>
      <c r="TWP6" s="43"/>
      <c r="TWQ6" s="43"/>
      <c r="TWR6" s="43"/>
      <c r="TWS6" s="43"/>
      <c r="TWT6" s="43"/>
      <c r="TWU6" s="43"/>
      <c r="TWV6" s="43"/>
      <c r="TWW6" s="43"/>
      <c r="TWX6" s="43"/>
      <c r="TWY6" s="43"/>
      <c r="TWZ6" s="43"/>
      <c r="TXA6" s="43"/>
      <c r="TXB6" s="43"/>
      <c r="TXC6" s="43"/>
      <c r="TXD6" s="43"/>
      <c r="TXE6" s="43"/>
      <c r="TXF6" s="43"/>
      <c r="TXG6" s="43"/>
      <c r="TXH6" s="43"/>
      <c r="TXI6" s="43"/>
      <c r="TXJ6" s="43"/>
      <c r="TXK6" s="43"/>
      <c r="TXL6" s="43"/>
      <c r="TXM6" s="43"/>
      <c r="TXN6" s="43"/>
      <c r="TXO6" s="43"/>
      <c r="TXP6" s="43"/>
      <c r="TXQ6" s="43"/>
      <c r="TXR6" s="43"/>
      <c r="TXS6" s="43"/>
      <c r="TXT6" s="43"/>
      <c r="TXU6" s="43"/>
      <c r="TXV6" s="43"/>
      <c r="TXW6" s="43"/>
      <c r="TXX6" s="43"/>
      <c r="TXY6" s="43"/>
      <c r="TXZ6" s="43"/>
      <c r="TYA6" s="43"/>
      <c r="TYB6" s="43"/>
      <c r="TYC6" s="43"/>
      <c r="TYD6" s="43"/>
      <c r="TYE6" s="43"/>
      <c r="TYF6" s="43"/>
      <c r="TYG6" s="43"/>
      <c r="TYH6" s="43"/>
      <c r="TYI6" s="43"/>
      <c r="TYJ6" s="43"/>
      <c r="TYK6" s="43"/>
      <c r="TYL6" s="43"/>
      <c r="TYM6" s="43"/>
      <c r="TYN6" s="43"/>
      <c r="TYO6" s="43"/>
      <c r="TYP6" s="43"/>
      <c r="TYQ6" s="43"/>
      <c r="TYR6" s="43"/>
      <c r="TYS6" s="43"/>
      <c r="TYT6" s="43"/>
      <c r="TYU6" s="43"/>
      <c r="TYV6" s="43"/>
      <c r="TYW6" s="43"/>
      <c r="TYX6" s="43"/>
      <c r="TYY6" s="43"/>
      <c r="TYZ6" s="43"/>
      <c r="TZA6" s="43"/>
      <c r="TZB6" s="43"/>
      <c r="TZC6" s="43"/>
      <c r="TZD6" s="43"/>
      <c r="TZE6" s="43"/>
      <c r="TZF6" s="43"/>
      <c r="TZG6" s="43"/>
      <c r="TZH6" s="43"/>
      <c r="TZI6" s="43"/>
      <c r="TZJ6" s="43"/>
      <c r="TZK6" s="43"/>
      <c r="TZL6" s="43"/>
      <c r="TZM6" s="43"/>
      <c r="TZN6" s="43"/>
      <c r="TZO6" s="43"/>
      <c r="TZP6" s="43"/>
      <c r="TZQ6" s="43"/>
      <c r="TZR6" s="43"/>
      <c r="TZS6" s="43"/>
      <c r="TZT6" s="43"/>
      <c r="TZU6" s="43"/>
      <c r="TZV6" s="43"/>
      <c r="TZW6" s="43"/>
      <c r="TZX6" s="43"/>
      <c r="TZY6" s="43"/>
      <c r="TZZ6" s="43"/>
      <c r="UAA6" s="43"/>
      <c r="UAB6" s="43"/>
      <c r="UAC6" s="43"/>
      <c r="UAD6" s="43"/>
      <c r="UAE6" s="43"/>
      <c r="UAF6" s="43"/>
      <c r="UAG6" s="43"/>
      <c r="UAH6" s="43"/>
      <c r="UAI6" s="43"/>
      <c r="UAJ6" s="43"/>
      <c r="UAK6" s="43"/>
      <c r="UAL6" s="43"/>
      <c r="UAM6" s="43"/>
      <c r="UAN6" s="43"/>
      <c r="UAO6" s="43"/>
      <c r="UAP6" s="43"/>
      <c r="UAQ6" s="43"/>
      <c r="UAR6" s="43"/>
      <c r="UAS6" s="43"/>
      <c r="UAT6" s="43"/>
      <c r="UAU6" s="43"/>
      <c r="UAV6" s="43"/>
      <c r="UAW6" s="43"/>
      <c r="UAX6" s="43"/>
      <c r="UAY6" s="43"/>
      <c r="UAZ6" s="43"/>
      <c r="UBA6" s="43"/>
      <c r="UBB6" s="43"/>
      <c r="UBC6" s="43"/>
      <c r="UBD6" s="43"/>
      <c r="UBE6" s="43"/>
      <c r="UBF6" s="43"/>
      <c r="UBG6" s="43"/>
      <c r="UBH6" s="43"/>
      <c r="UBI6" s="43"/>
      <c r="UBJ6" s="43"/>
      <c r="UBK6" s="43"/>
      <c r="UBL6" s="43"/>
      <c r="UBM6" s="43"/>
      <c r="UBN6" s="43"/>
      <c r="UBO6" s="43"/>
      <c r="UBP6" s="43"/>
      <c r="UBQ6" s="43"/>
      <c r="UBR6" s="43"/>
      <c r="UBS6" s="43"/>
      <c r="UBT6" s="43"/>
      <c r="UBU6" s="43"/>
      <c r="UBV6" s="43"/>
      <c r="UBW6" s="43"/>
      <c r="UBX6" s="43"/>
      <c r="UBY6" s="43"/>
      <c r="UBZ6" s="43"/>
      <c r="UCA6" s="43"/>
      <c r="UCB6" s="43"/>
      <c r="UCC6" s="43"/>
      <c r="UCD6" s="43"/>
      <c r="UCE6" s="43"/>
      <c r="UCF6" s="43"/>
      <c r="UCG6" s="43"/>
      <c r="UCH6" s="43"/>
      <c r="UCI6" s="43"/>
      <c r="UCJ6" s="43"/>
      <c r="UCK6" s="43"/>
      <c r="UCL6" s="43"/>
      <c r="UCM6" s="43"/>
      <c r="UCN6" s="43"/>
      <c r="UCO6" s="43"/>
      <c r="UCP6" s="43"/>
      <c r="UCQ6" s="43"/>
      <c r="UCR6" s="43"/>
      <c r="UCS6" s="43"/>
      <c r="UCT6" s="43"/>
      <c r="UCU6" s="43"/>
      <c r="UCV6" s="43"/>
      <c r="UCW6" s="43"/>
      <c r="UCX6" s="43"/>
      <c r="UCY6" s="43"/>
      <c r="UCZ6" s="43"/>
      <c r="UDA6" s="43"/>
      <c r="UDB6" s="43"/>
      <c r="UDC6" s="43"/>
      <c r="UDD6" s="43"/>
      <c r="UDE6" s="43"/>
      <c r="UDF6" s="43"/>
      <c r="UDG6" s="43"/>
      <c r="UDH6" s="43"/>
      <c r="UDI6" s="43"/>
      <c r="UDJ6" s="43"/>
      <c r="UDK6" s="43"/>
      <c r="UDL6" s="43"/>
      <c r="UDM6" s="43"/>
      <c r="UDN6" s="43"/>
      <c r="UDO6" s="43"/>
      <c r="UDP6" s="43"/>
      <c r="UDQ6" s="43"/>
      <c r="UDR6" s="43"/>
      <c r="UDS6" s="43"/>
      <c r="UDT6" s="43"/>
      <c r="UDU6" s="43"/>
      <c r="UDV6" s="43"/>
      <c r="UDW6" s="43"/>
      <c r="UDX6" s="43"/>
      <c r="UDY6" s="43"/>
      <c r="UDZ6" s="43"/>
      <c r="UEA6" s="43"/>
      <c r="UEB6" s="43"/>
      <c r="UEC6" s="43"/>
      <c r="UED6" s="43"/>
      <c r="UEE6" s="43"/>
      <c r="UEF6" s="43"/>
      <c r="UEG6" s="43"/>
      <c r="UEH6" s="43"/>
      <c r="UEI6" s="43"/>
      <c r="UEJ6" s="43"/>
      <c r="UEK6" s="43"/>
      <c r="UEL6" s="43"/>
      <c r="UEM6" s="43"/>
      <c r="UEN6" s="43"/>
      <c r="UEO6" s="43"/>
      <c r="UEP6" s="43"/>
      <c r="UEQ6" s="43"/>
      <c r="UER6" s="43"/>
      <c r="UES6" s="43"/>
      <c r="UET6" s="43"/>
      <c r="UEU6" s="43"/>
      <c r="UEV6" s="43"/>
      <c r="UEW6" s="43"/>
      <c r="UEX6" s="43"/>
      <c r="UEY6" s="43"/>
      <c r="UEZ6" s="43"/>
      <c r="UFA6" s="43"/>
      <c r="UFB6" s="43"/>
      <c r="UFC6" s="43"/>
      <c r="UFD6" s="43"/>
      <c r="UFE6" s="43"/>
      <c r="UFF6" s="43"/>
      <c r="UFG6" s="43"/>
      <c r="UFH6" s="43"/>
      <c r="UFI6" s="43"/>
      <c r="UFJ6" s="43"/>
      <c r="UFK6" s="43"/>
      <c r="UFL6" s="43"/>
      <c r="UFM6" s="43"/>
      <c r="UFN6" s="43"/>
      <c r="UFO6" s="43"/>
      <c r="UFP6" s="43"/>
      <c r="UFQ6" s="43"/>
      <c r="UFR6" s="43"/>
      <c r="UFS6" s="43"/>
      <c r="UFT6" s="43"/>
      <c r="UFU6" s="43"/>
      <c r="UFV6" s="43"/>
      <c r="UFW6" s="43"/>
      <c r="UFX6" s="43"/>
      <c r="UFY6" s="43"/>
      <c r="UFZ6" s="43"/>
      <c r="UGA6" s="43"/>
      <c r="UGB6" s="43"/>
      <c r="UGC6" s="43"/>
      <c r="UGD6" s="43"/>
      <c r="UGE6" s="43"/>
      <c r="UGF6" s="43"/>
      <c r="UGG6" s="43"/>
      <c r="UGH6" s="43"/>
      <c r="UGI6" s="43"/>
      <c r="UGJ6" s="43"/>
      <c r="UGK6" s="43"/>
      <c r="UGL6" s="43"/>
      <c r="UGM6" s="43"/>
      <c r="UGN6" s="43"/>
      <c r="UGO6" s="43"/>
      <c r="UGP6" s="43"/>
      <c r="UGQ6" s="43"/>
      <c r="UGR6" s="43"/>
      <c r="UGS6" s="43"/>
      <c r="UGT6" s="43"/>
      <c r="UGU6" s="43"/>
      <c r="UGV6" s="43"/>
      <c r="UGW6" s="43"/>
      <c r="UGX6" s="43"/>
      <c r="UGY6" s="43"/>
      <c r="UGZ6" s="43"/>
      <c r="UHA6" s="43"/>
      <c r="UHB6" s="43"/>
      <c r="UHC6" s="43"/>
      <c r="UHD6" s="43"/>
      <c r="UHE6" s="43"/>
      <c r="UHF6" s="43"/>
      <c r="UHG6" s="43"/>
      <c r="UHH6" s="43"/>
      <c r="UHI6" s="43"/>
      <c r="UHJ6" s="43"/>
      <c r="UHK6" s="43"/>
      <c r="UHL6" s="43"/>
      <c r="UHM6" s="43"/>
      <c r="UHN6" s="43"/>
      <c r="UHO6" s="43"/>
      <c r="UHP6" s="43"/>
      <c r="UHQ6" s="43"/>
      <c r="UHR6" s="43"/>
      <c r="UHS6" s="43"/>
      <c r="UHT6" s="43"/>
      <c r="UHU6" s="43"/>
      <c r="UHV6" s="43"/>
      <c r="UHW6" s="43"/>
      <c r="UHX6" s="43"/>
      <c r="UHY6" s="43"/>
      <c r="UHZ6" s="43"/>
      <c r="UIA6" s="43"/>
      <c r="UIB6" s="43"/>
      <c r="UIC6" s="43"/>
      <c r="UID6" s="43"/>
      <c r="UIE6" s="43"/>
      <c r="UIF6" s="43"/>
      <c r="UIG6" s="43"/>
      <c r="UIH6" s="43"/>
      <c r="UII6" s="43"/>
      <c r="UIJ6" s="43"/>
      <c r="UIK6" s="43"/>
      <c r="UIL6" s="43"/>
      <c r="UIM6" s="43"/>
      <c r="UIN6" s="43"/>
      <c r="UIO6" s="43"/>
      <c r="UIP6" s="43"/>
      <c r="UIQ6" s="43"/>
      <c r="UIR6" s="43"/>
      <c r="UIS6" s="43"/>
      <c r="UIT6" s="43"/>
      <c r="UIU6" s="43"/>
      <c r="UIV6" s="43"/>
      <c r="UIW6" s="43"/>
      <c r="UIX6" s="43"/>
      <c r="UIY6" s="43"/>
      <c r="UIZ6" s="43"/>
      <c r="UJA6" s="43"/>
      <c r="UJB6" s="43"/>
      <c r="UJC6" s="43"/>
      <c r="UJD6" s="43"/>
      <c r="UJE6" s="43"/>
      <c r="UJF6" s="43"/>
      <c r="UJG6" s="43"/>
      <c r="UJH6" s="43"/>
      <c r="UJI6" s="43"/>
      <c r="UJJ6" s="43"/>
      <c r="UJK6" s="43"/>
      <c r="UJL6" s="43"/>
      <c r="UJM6" s="43"/>
      <c r="UJN6" s="43"/>
      <c r="UJO6" s="43"/>
      <c r="UJP6" s="43"/>
      <c r="UJQ6" s="43"/>
      <c r="UJR6" s="43"/>
      <c r="UJS6" s="43"/>
      <c r="UJT6" s="43"/>
      <c r="UJU6" s="43"/>
      <c r="UJV6" s="43"/>
      <c r="UJW6" s="43"/>
      <c r="UJX6" s="43"/>
      <c r="UJY6" s="43"/>
      <c r="UJZ6" s="43"/>
      <c r="UKA6" s="43"/>
      <c r="UKB6" s="43"/>
      <c r="UKC6" s="43"/>
      <c r="UKD6" s="43"/>
      <c r="UKE6" s="43"/>
      <c r="UKF6" s="43"/>
      <c r="UKG6" s="43"/>
      <c r="UKH6" s="43"/>
      <c r="UKI6" s="43"/>
      <c r="UKJ6" s="43"/>
      <c r="UKK6" s="43"/>
      <c r="UKL6" s="43"/>
      <c r="UKM6" s="43"/>
      <c r="UKN6" s="43"/>
      <c r="UKO6" s="43"/>
      <c r="UKP6" s="43"/>
      <c r="UKQ6" s="43"/>
      <c r="UKR6" s="43"/>
      <c r="UKS6" s="43"/>
      <c r="UKT6" s="43"/>
      <c r="UKU6" s="43"/>
      <c r="UKV6" s="43"/>
      <c r="UKW6" s="43"/>
      <c r="UKX6" s="43"/>
      <c r="UKY6" s="43"/>
      <c r="UKZ6" s="43"/>
      <c r="ULA6" s="43"/>
      <c r="ULB6" s="43"/>
      <c r="ULC6" s="43"/>
      <c r="ULD6" s="43"/>
      <c r="ULE6" s="43"/>
      <c r="ULF6" s="43"/>
      <c r="ULG6" s="43"/>
      <c r="ULH6" s="43"/>
      <c r="ULI6" s="43"/>
      <c r="ULJ6" s="43"/>
      <c r="ULK6" s="43"/>
      <c r="ULL6" s="43"/>
      <c r="ULM6" s="43"/>
      <c r="ULN6" s="43"/>
      <c r="ULO6" s="43"/>
      <c r="ULP6" s="43"/>
      <c r="ULQ6" s="43"/>
      <c r="ULR6" s="43"/>
      <c r="ULS6" s="43"/>
      <c r="ULT6" s="43"/>
      <c r="ULU6" s="43"/>
      <c r="ULV6" s="43"/>
      <c r="ULW6" s="43"/>
      <c r="ULX6" s="43"/>
      <c r="ULY6" s="43"/>
      <c r="ULZ6" s="43"/>
      <c r="UMA6" s="43"/>
      <c r="UMB6" s="43"/>
      <c r="UMC6" s="43"/>
      <c r="UMD6" s="43"/>
      <c r="UME6" s="43"/>
      <c r="UMF6" s="43"/>
      <c r="UMG6" s="43"/>
      <c r="UMH6" s="43"/>
      <c r="UMI6" s="43"/>
      <c r="UMJ6" s="43"/>
      <c r="UMK6" s="43"/>
      <c r="UML6" s="43"/>
      <c r="UMM6" s="43"/>
      <c r="UMN6" s="43"/>
      <c r="UMO6" s="43"/>
      <c r="UMP6" s="43"/>
      <c r="UMQ6" s="43"/>
      <c r="UMR6" s="43"/>
      <c r="UMS6" s="43"/>
      <c r="UMT6" s="43"/>
      <c r="UMU6" s="43"/>
      <c r="UMV6" s="43"/>
      <c r="UMW6" s="43"/>
      <c r="UMX6" s="43"/>
      <c r="UMY6" s="43"/>
      <c r="UMZ6" s="43"/>
      <c r="UNA6" s="43"/>
      <c r="UNB6" s="43"/>
      <c r="UNC6" s="43"/>
      <c r="UND6" s="43"/>
      <c r="UNE6" s="43"/>
      <c r="UNF6" s="43"/>
      <c r="UNG6" s="43"/>
      <c r="UNH6" s="43"/>
      <c r="UNI6" s="43"/>
      <c r="UNJ6" s="43"/>
      <c r="UNK6" s="43"/>
      <c r="UNL6" s="43"/>
      <c r="UNM6" s="43"/>
      <c r="UNN6" s="43"/>
      <c r="UNO6" s="43"/>
      <c r="UNP6" s="43"/>
      <c r="UNQ6" s="43"/>
      <c r="UNR6" s="43"/>
      <c r="UNS6" s="43"/>
      <c r="UNT6" s="43"/>
      <c r="UNU6" s="43"/>
      <c r="UNV6" s="43"/>
      <c r="UNW6" s="43"/>
      <c r="UNX6" s="43"/>
      <c r="UNY6" s="43"/>
      <c r="UNZ6" s="43"/>
      <c r="UOA6" s="43"/>
      <c r="UOB6" s="43"/>
      <c r="UOC6" s="43"/>
      <c r="UOD6" s="43"/>
      <c r="UOE6" s="43"/>
      <c r="UOF6" s="43"/>
      <c r="UOG6" s="43"/>
      <c r="UOH6" s="43"/>
      <c r="UOI6" s="43"/>
      <c r="UOJ6" s="43"/>
      <c r="UOK6" s="43"/>
      <c r="UOL6" s="43"/>
      <c r="UOM6" s="43"/>
      <c r="UON6" s="43"/>
      <c r="UOO6" s="43"/>
      <c r="UOP6" s="43"/>
      <c r="UOQ6" s="43"/>
      <c r="UOR6" s="43"/>
      <c r="UOS6" s="43"/>
      <c r="UOT6" s="43"/>
      <c r="UOU6" s="43"/>
      <c r="UOV6" s="43"/>
      <c r="UOW6" s="43"/>
      <c r="UOX6" s="43"/>
      <c r="UOY6" s="43"/>
      <c r="UOZ6" s="43"/>
      <c r="UPA6" s="43"/>
      <c r="UPB6" s="43"/>
      <c r="UPC6" s="43"/>
      <c r="UPD6" s="43"/>
      <c r="UPE6" s="43"/>
      <c r="UPF6" s="43"/>
      <c r="UPG6" s="43"/>
      <c r="UPH6" s="43"/>
      <c r="UPI6" s="43"/>
      <c r="UPJ6" s="43"/>
      <c r="UPK6" s="43"/>
      <c r="UPL6" s="43"/>
      <c r="UPM6" s="43"/>
      <c r="UPN6" s="43"/>
      <c r="UPO6" s="43"/>
      <c r="UPP6" s="43"/>
      <c r="UPQ6" s="43"/>
      <c r="UPR6" s="43"/>
      <c r="UPS6" s="43"/>
      <c r="UPT6" s="43"/>
      <c r="UPU6" s="43"/>
      <c r="UPV6" s="43"/>
      <c r="UPW6" s="43"/>
      <c r="UPX6" s="43"/>
      <c r="UPY6" s="43"/>
      <c r="UPZ6" s="43"/>
      <c r="UQA6" s="43"/>
      <c r="UQB6" s="43"/>
      <c r="UQC6" s="43"/>
      <c r="UQD6" s="43"/>
      <c r="UQE6" s="43"/>
      <c r="UQF6" s="43"/>
      <c r="UQG6" s="43"/>
      <c r="UQH6" s="43"/>
      <c r="UQI6" s="43"/>
      <c r="UQJ6" s="43"/>
      <c r="UQK6" s="43"/>
      <c r="UQL6" s="43"/>
      <c r="UQM6" s="43"/>
      <c r="UQN6" s="43"/>
      <c r="UQO6" s="43"/>
      <c r="UQP6" s="43"/>
      <c r="UQQ6" s="43"/>
      <c r="UQR6" s="43"/>
      <c r="UQS6" s="43"/>
      <c r="UQT6" s="43"/>
      <c r="UQU6" s="43"/>
      <c r="UQV6" s="43"/>
      <c r="UQW6" s="43"/>
      <c r="UQX6" s="43"/>
      <c r="UQY6" s="43"/>
      <c r="UQZ6" s="43"/>
      <c r="URA6" s="43"/>
      <c r="URB6" s="43"/>
      <c r="URC6" s="43"/>
      <c r="URD6" s="43"/>
      <c r="URE6" s="43"/>
      <c r="URF6" s="43"/>
      <c r="URG6" s="43"/>
      <c r="URH6" s="43"/>
      <c r="URI6" s="43"/>
      <c r="URJ6" s="43"/>
      <c r="URK6" s="43"/>
      <c r="URL6" s="43"/>
      <c r="URM6" s="43"/>
      <c r="URN6" s="43"/>
      <c r="URO6" s="43"/>
      <c r="URP6" s="43"/>
      <c r="URQ6" s="43"/>
      <c r="URR6" s="43"/>
      <c r="URS6" s="43"/>
      <c r="URT6" s="43"/>
      <c r="URU6" s="43"/>
      <c r="URV6" s="43"/>
      <c r="URW6" s="43"/>
      <c r="URX6" s="43"/>
      <c r="URY6" s="43"/>
      <c r="URZ6" s="43"/>
      <c r="USA6" s="43"/>
      <c r="USB6" s="43"/>
      <c r="USC6" s="43"/>
      <c r="USD6" s="43"/>
      <c r="USE6" s="43"/>
      <c r="USF6" s="43"/>
      <c r="USG6" s="43"/>
      <c r="USH6" s="43"/>
      <c r="USI6" s="43"/>
      <c r="USJ6" s="43"/>
      <c r="USK6" s="43"/>
      <c r="USL6" s="43"/>
      <c r="USM6" s="43"/>
      <c r="USN6" s="43"/>
      <c r="USO6" s="43"/>
      <c r="USP6" s="43"/>
      <c r="USQ6" s="43"/>
      <c r="USR6" s="43"/>
      <c r="USS6" s="43"/>
      <c r="UST6" s="43"/>
      <c r="USU6" s="43"/>
      <c r="USV6" s="43"/>
      <c r="USW6" s="43"/>
      <c r="USX6" s="43"/>
      <c r="USY6" s="43"/>
      <c r="USZ6" s="43"/>
      <c r="UTA6" s="43"/>
      <c r="UTB6" s="43"/>
      <c r="UTC6" s="43"/>
      <c r="UTD6" s="43"/>
      <c r="UTE6" s="43"/>
      <c r="UTF6" s="43"/>
      <c r="UTG6" s="43"/>
      <c r="UTH6" s="43"/>
      <c r="UTI6" s="43"/>
      <c r="UTJ6" s="43"/>
      <c r="UTK6" s="43"/>
      <c r="UTL6" s="43"/>
      <c r="UTM6" s="43"/>
      <c r="UTN6" s="43"/>
      <c r="UTO6" s="43"/>
      <c r="UTP6" s="43"/>
      <c r="UTQ6" s="43"/>
      <c r="UTR6" s="43"/>
      <c r="UTS6" s="43"/>
      <c r="UTT6" s="43"/>
      <c r="UTU6" s="43"/>
      <c r="UTV6" s="43"/>
      <c r="UTW6" s="43"/>
      <c r="UTX6" s="43"/>
      <c r="UTY6" s="43"/>
      <c r="UTZ6" s="43"/>
      <c r="UUA6" s="43"/>
      <c r="UUB6" s="43"/>
      <c r="UUC6" s="43"/>
      <c r="UUD6" s="43"/>
      <c r="UUE6" s="43"/>
      <c r="UUF6" s="43"/>
      <c r="UUG6" s="43"/>
      <c r="UUH6" s="43"/>
      <c r="UUI6" s="43"/>
      <c r="UUJ6" s="43"/>
      <c r="UUK6" s="43"/>
      <c r="UUL6" s="43"/>
      <c r="UUM6" s="43"/>
      <c r="UUN6" s="43"/>
      <c r="UUO6" s="43"/>
      <c r="UUP6" s="43"/>
      <c r="UUQ6" s="43"/>
      <c r="UUR6" s="43"/>
      <c r="UUS6" s="43"/>
      <c r="UUT6" s="43"/>
      <c r="UUU6" s="43"/>
      <c r="UUV6" s="43"/>
      <c r="UUW6" s="43"/>
      <c r="UUX6" s="43"/>
      <c r="UUY6" s="43"/>
      <c r="UUZ6" s="43"/>
      <c r="UVA6" s="43"/>
      <c r="UVB6" s="43"/>
      <c r="UVC6" s="43"/>
      <c r="UVD6" s="43"/>
      <c r="UVE6" s="43"/>
      <c r="UVF6" s="43"/>
      <c r="UVG6" s="43"/>
      <c r="UVH6" s="43"/>
      <c r="UVI6" s="43"/>
      <c r="UVJ6" s="43"/>
      <c r="UVK6" s="43"/>
      <c r="UVL6" s="43"/>
      <c r="UVM6" s="43"/>
      <c r="UVN6" s="43"/>
      <c r="UVO6" s="43"/>
      <c r="UVP6" s="43"/>
      <c r="UVQ6" s="43"/>
      <c r="UVR6" s="43"/>
      <c r="UVS6" s="43"/>
      <c r="UVT6" s="43"/>
      <c r="UVU6" s="43"/>
      <c r="UVV6" s="43"/>
      <c r="UVW6" s="43"/>
      <c r="UVX6" s="43"/>
      <c r="UVY6" s="43"/>
      <c r="UVZ6" s="43"/>
      <c r="UWA6" s="43"/>
      <c r="UWB6" s="43"/>
      <c r="UWC6" s="43"/>
      <c r="UWD6" s="43"/>
      <c r="UWE6" s="43"/>
      <c r="UWF6" s="43"/>
      <c r="UWG6" s="43"/>
      <c r="UWH6" s="43"/>
      <c r="UWI6" s="43"/>
      <c r="UWJ6" s="43"/>
      <c r="UWK6" s="43"/>
      <c r="UWL6" s="43"/>
      <c r="UWM6" s="43"/>
      <c r="UWN6" s="43"/>
      <c r="UWO6" s="43"/>
      <c r="UWP6" s="43"/>
      <c r="UWQ6" s="43"/>
      <c r="UWR6" s="43"/>
      <c r="UWS6" s="43"/>
      <c r="UWT6" s="43"/>
      <c r="UWU6" s="43"/>
      <c r="UWV6" s="43"/>
      <c r="UWW6" s="43"/>
      <c r="UWX6" s="43"/>
      <c r="UWY6" s="43"/>
      <c r="UWZ6" s="43"/>
      <c r="UXA6" s="43"/>
      <c r="UXB6" s="43"/>
      <c r="UXC6" s="43"/>
      <c r="UXD6" s="43"/>
      <c r="UXE6" s="43"/>
      <c r="UXF6" s="43"/>
      <c r="UXG6" s="43"/>
      <c r="UXH6" s="43"/>
      <c r="UXI6" s="43"/>
      <c r="UXJ6" s="43"/>
      <c r="UXK6" s="43"/>
      <c r="UXL6" s="43"/>
      <c r="UXM6" s="43"/>
      <c r="UXN6" s="43"/>
      <c r="UXO6" s="43"/>
      <c r="UXP6" s="43"/>
      <c r="UXQ6" s="43"/>
      <c r="UXR6" s="43"/>
      <c r="UXS6" s="43"/>
      <c r="UXT6" s="43"/>
      <c r="UXU6" s="43"/>
      <c r="UXV6" s="43"/>
      <c r="UXW6" s="43"/>
      <c r="UXX6" s="43"/>
      <c r="UXY6" s="43"/>
      <c r="UXZ6" s="43"/>
      <c r="UYA6" s="43"/>
      <c r="UYB6" s="43"/>
      <c r="UYC6" s="43"/>
      <c r="UYD6" s="43"/>
      <c r="UYE6" s="43"/>
      <c r="UYF6" s="43"/>
      <c r="UYG6" s="43"/>
      <c r="UYH6" s="43"/>
      <c r="UYI6" s="43"/>
      <c r="UYJ6" s="43"/>
      <c r="UYK6" s="43"/>
      <c r="UYL6" s="43"/>
      <c r="UYM6" s="43"/>
      <c r="UYN6" s="43"/>
      <c r="UYO6" s="43"/>
      <c r="UYP6" s="43"/>
      <c r="UYQ6" s="43"/>
      <c r="UYR6" s="43"/>
      <c r="UYS6" s="43"/>
      <c r="UYT6" s="43"/>
      <c r="UYU6" s="43"/>
      <c r="UYV6" s="43"/>
      <c r="UYW6" s="43"/>
      <c r="UYX6" s="43"/>
      <c r="UYY6" s="43"/>
      <c r="UYZ6" s="43"/>
      <c r="UZA6" s="43"/>
      <c r="UZB6" s="43"/>
      <c r="UZC6" s="43"/>
      <c r="UZD6" s="43"/>
      <c r="UZE6" s="43"/>
      <c r="UZF6" s="43"/>
      <c r="UZG6" s="43"/>
      <c r="UZH6" s="43"/>
      <c r="UZI6" s="43"/>
      <c r="UZJ6" s="43"/>
      <c r="UZK6" s="43"/>
      <c r="UZL6" s="43"/>
      <c r="UZM6" s="43"/>
      <c r="UZN6" s="43"/>
      <c r="UZO6" s="43"/>
      <c r="UZP6" s="43"/>
      <c r="UZQ6" s="43"/>
      <c r="UZR6" s="43"/>
      <c r="UZS6" s="43"/>
      <c r="UZT6" s="43"/>
      <c r="UZU6" s="43"/>
      <c r="UZV6" s="43"/>
      <c r="UZW6" s="43"/>
      <c r="UZX6" s="43"/>
      <c r="UZY6" s="43"/>
      <c r="UZZ6" s="43"/>
      <c r="VAA6" s="43"/>
      <c r="VAB6" s="43"/>
      <c r="VAC6" s="43"/>
      <c r="VAD6" s="43"/>
      <c r="VAE6" s="43"/>
      <c r="VAF6" s="43"/>
      <c r="VAG6" s="43"/>
      <c r="VAH6" s="43"/>
      <c r="VAI6" s="43"/>
      <c r="VAJ6" s="43"/>
      <c r="VAK6" s="43"/>
      <c r="VAL6" s="43"/>
      <c r="VAM6" s="43"/>
      <c r="VAN6" s="43"/>
      <c r="VAO6" s="43"/>
      <c r="VAP6" s="43"/>
      <c r="VAQ6" s="43"/>
      <c r="VAR6" s="43"/>
      <c r="VAS6" s="43"/>
      <c r="VAT6" s="43"/>
      <c r="VAU6" s="43"/>
      <c r="VAV6" s="43"/>
      <c r="VAW6" s="43"/>
      <c r="VAX6" s="43"/>
      <c r="VAY6" s="43"/>
      <c r="VAZ6" s="43"/>
      <c r="VBA6" s="43"/>
      <c r="VBB6" s="43"/>
      <c r="VBC6" s="43"/>
      <c r="VBD6" s="43"/>
      <c r="VBE6" s="43"/>
      <c r="VBF6" s="43"/>
      <c r="VBG6" s="43"/>
      <c r="VBH6" s="43"/>
      <c r="VBI6" s="43"/>
      <c r="VBJ6" s="43"/>
      <c r="VBK6" s="43"/>
      <c r="VBL6" s="43"/>
      <c r="VBM6" s="43"/>
      <c r="VBN6" s="43"/>
      <c r="VBO6" s="43"/>
      <c r="VBP6" s="43"/>
      <c r="VBQ6" s="43"/>
      <c r="VBR6" s="43"/>
      <c r="VBS6" s="43"/>
      <c r="VBT6" s="43"/>
      <c r="VBU6" s="43"/>
      <c r="VBV6" s="43"/>
      <c r="VBW6" s="43"/>
      <c r="VBX6" s="43"/>
      <c r="VBY6" s="43"/>
      <c r="VBZ6" s="43"/>
      <c r="VCA6" s="43"/>
      <c r="VCB6" s="43"/>
      <c r="VCC6" s="43"/>
      <c r="VCD6" s="43"/>
      <c r="VCE6" s="43"/>
      <c r="VCF6" s="43"/>
      <c r="VCG6" s="43"/>
      <c r="VCH6" s="43"/>
      <c r="VCI6" s="43"/>
      <c r="VCJ6" s="43"/>
      <c r="VCK6" s="43"/>
      <c r="VCL6" s="43"/>
      <c r="VCM6" s="43"/>
      <c r="VCN6" s="43"/>
      <c r="VCO6" s="43"/>
      <c r="VCP6" s="43"/>
      <c r="VCQ6" s="43"/>
      <c r="VCR6" s="43"/>
      <c r="VCS6" s="43"/>
      <c r="VCT6" s="43"/>
      <c r="VCU6" s="43"/>
      <c r="VCV6" s="43"/>
      <c r="VCW6" s="43"/>
      <c r="VCX6" s="43"/>
      <c r="VCY6" s="43"/>
      <c r="VCZ6" s="43"/>
      <c r="VDA6" s="43"/>
      <c r="VDB6" s="43"/>
      <c r="VDC6" s="43"/>
      <c r="VDD6" s="43"/>
      <c r="VDE6" s="43"/>
      <c r="VDF6" s="43"/>
      <c r="VDG6" s="43"/>
      <c r="VDH6" s="43"/>
      <c r="VDI6" s="43"/>
      <c r="VDJ6" s="43"/>
      <c r="VDK6" s="43"/>
      <c r="VDL6" s="43"/>
      <c r="VDM6" s="43"/>
      <c r="VDN6" s="43"/>
      <c r="VDO6" s="43"/>
      <c r="VDP6" s="43"/>
      <c r="VDQ6" s="43"/>
      <c r="VDR6" s="43"/>
      <c r="VDS6" s="43"/>
      <c r="VDT6" s="43"/>
      <c r="VDU6" s="43"/>
      <c r="VDV6" s="43"/>
      <c r="VDW6" s="43"/>
      <c r="VDX6" s="43"/>
      <c r="VDY6" s="43"/>
      <c r="VDZ6" s="43"/>
      <c r="VEA6" s="43"/>
      <c r="VEB6" s="43"/>
      <c r="VEC6" s="43"/>
      <c r="VED6" s="43"/>
      <c r="VEE6" s="43"/>
      <c r="VEF6" s="43"/>
      <c r="VEG6" s="43"/>
      <c r="VEH6" s="43"/>
      <c r="VEI6" s="43"/>
      <c r="VEJ6" s="43"/>
      <c r="VEK6" s="43"/>
      <c r="VEL6" s="43"/>
      <c r="VEM6" s="43"/>
      <c r="VEN6" s="43"/>
      <c r="VEO6" s="43"/>
      <c r="VEP6" s="43"/>
      <c r="VEQ6" s="43"/>
      <c r="VER6" s="43"/>
      <c r="VES6" s="43"/>
      <c r="VET6" s="43"/>
      <c r="VEU6" s="43"/>
      <c r="VEV6" s="43"/>
      <c r="VEW6" s="43"/>
      <c r="VEX6" s="43"/>
      <c r="VEY6" s="43"/>
      <c r="VEZ6" s="43"/>
      <c r="VFA6" s="43"/>
      <c r="VFB6" s="43"/>
      <c r="VFC6" s="43"/>
      <c r="VFD6" s="43"/>
      <c r="VFE6" s="43"/>
      <c r="VFF6" s="43"/>
      <c r="VFG6" s="43"/>
      <c r="VFH6" s="43"/>
      <c r="VFI6" s="43"/>
      <c r="VFJ6" s="43"/>
      <c r="VFK6" s="43"/>
      <c r="VFL6" s="43"/>
      <c r="VFM6" s="43"/>
      <c r="VFN6" s="43"/>
      <c r="VFO6" s="43"/>
      <c r="VFP6" s="43"/>
      <c r="VFQ6" s="43"/>
      <c r="VFR6" s="43"/>
      <c r="VFS6" s="43"/>
      <c r="VFT6" s="43"/>
      <c r="VFU6" s="43"/>
      <c r="VFV6" s="43"/>
      <c r="VFW6" s="43"/>
      <c r="VFX6" s="43"/>
      <c r="VFY6" s="43"/>
      <c r="VFZ6" s="43"/>
      <c r="VGA6" s="43"/>
      <c r="VGB6" s="43"/>
      <c r="VGC6" s="43"/>
      <c r="VGD6" s="43"/>
      <c r="VGE6" s="43"/>
      <c r="VGF6" s="43"/>
      <c r="VGG6" s="43"/>
      <c r="VGH6" s="43"/>
      <c r="VGI6" s="43"/>
      <c r="VGJ6" s="43"/>
      <c r="VGK6" s="43"/>
      <c r="VGL6" s="43"/>
      <c r="VGM6" s="43"/>
      <c r="VGN6" s="43"/>
      <c r="VGO6" s="43"/>
      <c r="VGP6" s="43"/>
      <c r="VGQ6" s="43"/>
      <c r="VGR6" s="43"/>
      <c r="VGS6" s="43"/>
      <c r="VGT6" s="43"/>
      <c r="VGU6" s="43"/>
      <c r="VGV6" s="43"/>
      <c r="VGW6" s="43"/>
      <c r="VGX6" s="43"/>
      <c r="VGY6" s="43"/>
      <c r="VGZ6" s="43"/>
      <c r="VHA6" s="43"/>
      <c r="VHB6" s="43"/>
      <c r="VHC6" s="43"/>
      <c r="VHD6" s="43"/>
      <c r="VHE6" s="43"/>
      <c r="VHF6" s="43"/>
      <c r="VHG6" s="43"/>
      <c r="VHH6" s="43"/>
      <c r="VHI6" s="43"/>
      <c r="VHJ6" s="43"/>
      <c r="VHK6" s="43"/>
      <c r="VHL6" s="43"/>
      <c r="VHM6" s="43"/>
      <c r="VHN6" s="43"/>
      <c r="VHO6" s="43"/>
      <c r="VHP6" s="43"/>
      <c r="VHQ6" s="43"/>
      <c r="VHR6" s="43"/>
      <c r="VHS6" s="43"/>
      <c r="VHT6" s="43"/>
      <c r="VHU6" s="43"/>
      <c r="VHV6" s="43"/>
      <c r="VHW6" s="43"/>
      <c r="VHX6" s="43"/>
      <c r="VHY6" s="43"/>
      <c r="VHZ6" s="43"/>
      <c r="VIA6" s="43"/>
      <c r="VIB6" s="43"/>
      <c r="VIC6" s="43"/>
      <c r="VID6" s="43"/>
      <c r="VIE6" s="43"/>
      <c r="VIF6" s="43"/>
      <c r="VIG6" s="43"/>
      <c r="VIH6" s="43"/>
      <c r="VII6" s="43"/>
      <c r="VIJ6" s="43"/>
      <c r="VIK6" s="43"/>
      <c r="VIL6" s="43"/>
      <c r="VIM6" s="43"/>
      <c r="VIN6" s="43"/>
      <c r="VIO6" s="43"/>
      <c r="VIP6" s="43"/>
      <c r="VIQ6" s="43"/>
      <c r="VIR6" s="43"/>
      <c r="VIS6" s="43"/>
      <c r="VIT6" s="43"/>
      <c r="VIU6" s="43"/>
      <c r="VIV6" s="43"/>
      <c r="VIW6" s="43"/>
      <c r="VIX6" s="43"/>
      <c r="VIY6" s="43"/>
      <c r="VIZ6" s="43"/>
      <c r="VJA6" s="43"/>
      <c r="VJB6" s="43"/>
      <c r="VJC6" s="43"/>
      <c r="VJD6" s="43"/>
      <c r="VJE6" s="43"/>
      <c r="VJF6" s="43"/>
      <c r="VJG6" s="43"/>
      <c r="VJH6" s="43"/>
      <c r="VJI6" s="43"/>
      <c r="VJJ6" s="43"/>
      <c r="VJK6" s="43"/>
      <c r="VJL6" s="43"/>
      <c r="VJM6" s="43"/>
      <c r="VJN6" s="43"/>
      <c r="VJO6" s="43"/>
      <c r="VJP6" s="43"/>
      <c r="VJQ6" s="43"/>
      <c r="VJR6" s="43"/>
      <c r="VJS6" s="43"/>
      <c r="VJT6" s="43"/>
      <c r="VJU6" s="43"/>
      <c r="VJV6" s="43"/>
      <c r="VJW6" s="43"/>
      <c r="VJX6" s="43"/>
      <c r="VJY6" s="43"/>
      <c r="VJZ6" s="43"/>
      <c r="VKA6" s="43"/>
      <c r="VKB6" s="43"/>
      <c r="VKC6" s="43"/>
      <c r="VKD6" s="43"/>
      <c r="VKE6" s="43"/>
      <c r="VKF6" s="43"/>
      <c r="VKG6" s="43"/>
      <c r="VKH6" s="43"/>
      <c r="VKI6" s="43"/>
      <c r="VKJ6" s="43"/>
      <c r="VKK6" s="43"/>
      <c r="VKL6" s="43"/>
      <c r="VKM6" s="43"/>
      <c r="VKN6" s="43"/>
      <c r="VKO6" s="43"/>
      <c r="VKP6" s="43"/>
      <c r="VKQ6" s="43"/>
      <c r="VKR6" s="43"/>
      <c r="VKS6" s="43"/>
      <c r="VKT6" s="43"/>
      <c r="VKU6" s="43"/>
      <c r="VKV6" s="43"/>
      <c r="VKW6" s="43"/>
      <c r="VKX6" s="43"/>
      <c r="VKY6" s="43"/>
      <c r="VKZ6" s="43"/>
      <c r="VLA6" s="43"/>
      <c r="VLB6" s="43"/>
      <c r="VLC6" s="43"/>
      <c r="VLD6" s="43"/>
      <c r="VLE6" s="43"/>
      <c r="VLF6" s="43"/>
      <c r="VLG6" s="43"/>
      <c r="VLH6" s="43"/>
      <c r="VLI6" s="43"/>
      <c r="VLJ6" s="43"/>
      <c r="VLK6" s="43"/>
      <c r="VLL6" s="43"/>
      <c r="VLM6" s="43"/>
      <c r="VLN6" s="43"/>
      <c r="VLO6" s="43"/>
      <c r="VLP6" s="43"/>
      <c r="VLQ6" s="43"/>
      <c r="VLR6" s="43"/>
      <c r="VLS6" s="43"/>
      <c r="VLT6" s="43"/>
      <c r="VLU6" s="43"/>
      <c r="VLV6" s="43"/>
      <c r="VLW6" s="43"/>
      <c r="VLX6" s="43"/>
      <c r="VLY6" s="43"/>
      <c r="VLZ6" s="43"/>
      <c r="VMA6" s="43"/>
      <c r="VMB6" s="43"/>
      <c r="VMC6" s="43"/>
      <c r="VMD6" s="43"/>
      <c r="VME6" s="43"/>
      <c r="VMF6" s="43"/>
      <c r="VMG6" s="43"/>
      <c r="VMH6" s="43"/>
      <c r="VMI6" s="43"/>
      <c r="VMJ6" s="43"/>
      <c r="VMK6" s="43"/>
      <c r="VML6" s="43"/>
      <c r="VMM6" s="43"/>
      <c r="VMN6" s="43"/>
      <c r="VMO6" s="43"/>
      <c r="VMP6" s="43"/>
      <c r="VMQ6" s="43"/>
      <c r="VMR6" s="43"/>
      <c r="VMS6" s="43"/>
      <c r="VMT6" s="43"/>
      <c r="VMU6" s="43"/>
      <c r="VMV6" s="43"/>
      <c r="VMW6" s="43"/>
      <c r="VMX6" s="43"/>
      <c r="VMY6" s="43"/>
      <c r="VMZ6" s="43"/>
      <c r="VNA6" s="43"/>
      <c r="VNB6" s="43"/>
      <c r="VNC6" s="43"/>
      <c r="VND6" s="43"/>
      <c r="VNE6" s="43"/>
      <c r="VNF6" s="43"/>
      <c r="VNG6" s="43"/>
      <c r="VNH6" s="43"/>
      <c r="VNI6" s="43"/>
      <c r="VNJ6" s="43"/>
      <c r="VNK6" s="43"/>
      <c r="VNL6" s="43"/>
      <c r="VNM6" s="43"/>
      <c r="VNN6" s="43"/>
      <c r="VNO6" s="43"/>
      <c r="VNP6" s="43"/>
      <c r="VNQ6" s="43"/>
      <c r="VNR6" s="43"/>
      <c r="VNS6" s="43"/>
      <c r="VNT6" s="43"/>
      <c r="VNU6" s="43"/>
      <c r="VNV6" s="43"/>
      <c r="VNW6" s="43"/>
      <c r="VNX6" s="43"/>
      <c r="VNY6" s="43"/>
      <c r="VNZ6" s="43"/>
      <c r="VOA6" s="43"/>
      <c r="VOB6" s="43"/>
      <c r="VOC6" s="43"/>
      <c r="VOD6" s="43"/>
      <c r="VOE6" s="43"/>
      <c r="VOF6" s="43"/>
      <c r="VOG6" s="43"/>
      <c r="VOH6" s="43"/>
      <c r="VOI6" s="43"/>
      <c r="VOJ6" s="43"/>
      <c r="VOK6" s="43"/>
      <c r="VOL6" s="43"/>
      <c r="VOM6" s="43"/>
      <c r="VON6" s="43"/>
      <c r="VOO6" s="43"/>
      <c r="VOP6" s="43"/>
      <c r="VOQ6" s="43"/>
      <c r="VOR6" s="43"/>
      <c r="VOS6" s="43"/>
      <c r="VOT6" s="43"/>
      <c r="VOU6" s="43"/>
      <c r="VOV6" s="43"/>
      <c r="VOW6" s="43"/>
      <c r="VOX6" s="43"/>
      <c r="VOY6" s="43"/>
      <c r="VOZ6" s="43"/>
      <c r="VPA6" s="43"/>
      <c r="VPB6" s="43"/>
      <c r="VPC6" s="43"/>
      <c r="VPD6" s="43"/>
      <c r="VPE6" s="43"/>
      <c r="VPF6" s="43"/>
      <c r="VPG6" s="43"/>
      <c r="VPH6" s="43"/>
      <c r="VPI6" s="43"/>
      <c r="VPJ6" s="43"/>
      <c r="VPK6" s="43"/>
      <c r="VPL6" s="43"/>
      <c r="VPM6" s="43"/>
      <c r="VPN6" s="43"/>
      <c r="VPO6" s="43"/>
      <c r="VPP6" s="43"/>
      <c r="VPQ6" s="43"/>
      <c r="VPR6" s="43"/>
      <c r="VPS6" s="43"/>
      <c r="VPT6" s="43"/>
      <c r="VPU6" s="43"/>
      <c r="VPV6" s="43"/>
      <c r="VPW6" s="43"/>
      <c r="VPX6" s="43"/>
      <c r="VPY6" s="43"/>
      <c r="VPZ6" s="43"/>
      <c r="VQA6" s="43"/>
      <c r="VQB6" s="43"/>
      <c r="VQC6" s="43"/>
      <c r="VQD6" s="43"/>
      <c r="VQE6" s="43"/>
      <c r="VQF6" s="43"/>
      <c r="VQG6" s="43"/>
      <c r="VQH6" s="43"/>
      <c r="VQI6" s="43"/>
      <c r="VQJ6" s="43"/>
      <c r="VQK6" s="43"/>
      <c r="VQL6" s="43"/>
      <c r="VQM6" s="43"/>
      <c r="VQN6" s="43"/>
      <c r="VQO6" s="43"/>
      <c r="VQP6" s="43"/>
      <c r="VQQ6" s="43"/>
      <c r="VQR6" s="43"/>
      <c r="VQS6" s="43"/>
      <c r="VQT6" s="43"/>
      <c r="VQU6" s="43"/>
      <c r="VQV6" s="43"/>
      <c r="VQW6" s="43"/>
      <c r="VQX6" s="43"/>
      <c r="VQY6" s="43"/>
      <c r="VQZ6" s="43"/>
      <c r="VRA6" s="43"/>
      <c r="VRB6" s="43"/>
      <c r="VRC6" s="43"/>
      <c r="VRD6" s="43"/>
      <c r="VRE6" s="43"/>
      <c r="VRF6" s="43"/>
      <c r="VRG6" s="43"/>
      <c r="VRH6" s="43"/>
      <c r="VRI6" s="43"/>
      <c r="VRJ6" s="43"/>
      <c r="VRK6" s="43"/>
      <c r="VRL6" s="43"/>
      <c r="VRM6" s="43"/>
      <c r="VRN6" s="43"/>
      <c r="VRO6" s="43"/>
      <c r="VRP6" s="43"/>
      <c r="VRQ6" s="43"/>
      <c r="VRR6" s="43"/>
      <c r="VRS6" s="43"/>
      <c r="VRT6" s="43"/>
      <c r="VRU6" s="43"/>
      <c r="VRV6" s="43"/>
      <c r="VRW6" s="43"/>
      <c r="VRX6" s="43"/>
      <c r="VRY6" s="43"/>
      <c r="VRZ6" s="43"/>
      <c r="VSA6" s="43"/>
      <c r="VSB6" s="43"/>
      <c r="VSC6" s="43"/>
      <c r="VSD6" s="43"/>
      <c r="VSE6" s="43"/>
      <c r="VSF6" s="43"/>
      <c r="VSG6" s="43"/>
      <c r="VSH6" s="43"/>
      <c r="VSI6" s="43"/>
      <c r="VSJ6" s="43"/>
      <c r="VSK6" s="43"/>
      <c r="VSL6" s="43"/>
      <c r="VSM6" s="43"/>
      <c r="VSN6" s="43"/>
      <c r="VSO6" s="43"/>
      <c r="VSP6" s="43"/>
      <c r="VSQ6" s="43"/>
      <c r="VSR6" s="43"/>
      <c r="VSS6" s="43"/>
      <c r="VST6" s="43"/>
      <c r="VSU6" s="43"/>
      <c r="VSV6" s="43"/>
      <c r="VSW6" s="43"/>
      <c r="VSX6" s="43"/>
      <c r="VSY6" s="43"/>
      <c r="VSZ6" s="43"/>
      <c r="VTA6" s="43"/>
      <c r="VTB6" s="43"/>
      <c r="VTC6" s="43"/>
      <c r="VTD6" s="43"/>
      <c r="VTE6" s="43"/>
      <c r="VTF6" s="43"/>
      <c r="VTG6" s="43"/>
      <c r="VTH6" s="43"/>
      <c r="VTI6" s="43"/>
      <c r="VTJ6" s="43"/>
      <c r="VTK6" s="43"/>
      <c r="VTL6" s="43"/>
      <c r="VTM6" s="43"/>
      <c r="VTN6" s="43"/>
      <c r="VTO6" s="43"/>
      <c r="VTP6" s="43"/>
      <c r="VTQ6" s="43"/>
      <c r="VTR6" s="43"/>
      <c r="VTS6" s="43"/>
      <c r="VTT6" s="43"/>
      <c r="VTU6" s="43"/>
      <c r="VTV6" s="43"/>
      <c r="VTW6" s="43"/>
      <c r="VTX6" s="43"/>
      <c r="VTY6" s="43"/>
      <c r="VTZ6" s="43"/>
      <c r="VUA6" s="43"/>
      <c r="VUB6" s="43"/>
      <c r="VUC6" s="43"/>
      <c r="VUD6" s="43"/>
      <c r="VUE6" s="43"/>
      <c r="VUF6" s="43"/>
      <c r="VUG6" s="43"/>
      <c r="VUH6" s="43"/>
      <c r="VUI6" s="43"/>
      <c r="VUJ6" s="43"/>
      <c r="VUK6" s="43"/>
      <c r="VUL6" s="43"/>
      <c r="VUM6" s="43"/>
      <c r="VUN6" s="43"/>
      <c r="VUO6" s="43"/>
      <c r="VUP6" s="43"/>
      <c r="VUQ6" s="43"/>
      <c r="VUR6" s="43"/>
      <c r="VUS6" s="43"/>
      <c r="VUT6" s="43"/>
      <c r="VUU6" s="43"/>
      <c r="VUV6" s="43"/>
      <c r="VUW6" s="43"/>
      <c r="VUX6" s="43"/>
      <c r="VUY6" s="43"/>
      <c r="VUZ6" s="43"/>
      <c r="VVA6" s="43"/>
      <c r="VVB6" s="43"/>
      <c r="VVC6" s="43"/>
      <c r="VVD6" s="43"/>
      <c r="VVE6" s="43"/>
      <c r="VVF6" s="43"/>
      <c r="VVG6" s="43"/>
      <c r="VVH6" s="43"/>
      <c r="VVI6" s="43"/>
      <c r="VVJ6" s="43"/>
      <c r="VVK6" s="43"/>
      <c r="VVL6" s="43"/>
      <c r="VVM6" s="43"/>
      <c r="VVN6" s="43"/>
      <c r="VVO6" s="43"/>
      <c r="VVP6" s="43"/>
      <c r="VVQ6" s="43"/>
      <c r="VVR6" s="43"/>
      <c r="VVS6" s="43"/>
      <c r="VVT6" s="43"/>
      <c r="VVU6" s="43"/>
      <c r="VVV6" s="43"/>
      <c r="VVW6" s="43"/>
      <c r="VVX6" s="43"/>
      <c r="VVY6" s="43"/>
      <c r="VVZ6" s="43"/>
      <c r="VWA6" s="43"/>
      <c r="VWB6" s="43"/>
      <c r="VWC6" s="43"/>
      <c r="VWD6" s="43"/>
      <c r="VWE6" s="43"/>
      <c r="VWF6" s="43"/>
      <c r="VWG6" s="43"/>
      <c r="VWH6" s="43"/>
      <c r="VWI6" s="43"/>
      <c r="VWJ6" s="43"/>
      <c r="VWK6" s="43"/>
      <c r="VWL6" s="43"/>
      <c r="VWM6" s="43"/>
      <c r="VWN6" s="43"/>
      <c r="VWO6" s="43"/>
      <c r="VWP6" s="43"/>
      <c r="VWQ6" s="43"/>
      <c r="VWR6" s="43"/>
      <c r="VWS6" s="43"/>
      <c r="VWT6" s="43"/>
      <c r="VWU6" s="43"/>
      <c r="VWV6" s="43"/>
      <c r="VWW6" s="43"/>
      <c r="VWX6" s="43"/>
      <c r="VWY6" s="43"/>
      <c r="VWZ6" s="43"/>
      <c r="VXA6" s="43"/>
      <c r="VXB6" s="43"/>
      <c r="VXC6" s="43"/>
      <c r="VXD6" s="43"/>
      <c r="VXE6" s="43"/>
      <c r="VXF6" s="43"/>
      <c r="VXG6" s="43"/>
      <c r="VXH6" s="43"/>
      <c r="VXI6" s="43"/>
      <c r="VXJ6" s="43"/>
      <c r="VXK6" s="43"/>
      <c r="VXL6" s="43"/>
      <c r="VXM6" s="43"/>
      <c r="VXN6" s="43"/>
      <c r="VXO6" s="43"/>
      <c r="VXP6" s="43"/>
      <c r="VXQ6" s="43"/>
      <c r="VXR6" s="43"/>
      <c r="VXS6" s="43"/>
      <c r="VXT6" s="43"/>
      <c r="VXU6" s="43"/>
      <c r="VXV6" s="43"/>
      <c r="VXW6" s="43"/>
      <c r="VXX6" s="43"/>
      <c r="VXY6" s="43"/>
      <c r="VXZ6" s="43"/>
      <c r="VYA6" s="43"/>
      <c r="VYB6" s="43"/>
      <c r="VYC6" s="43"/>
      <c r="VYD6" s="43"/>
      <c r="VYE6" s="43"/>
      <c r="VYF6" s="43"/>
      <c r="VYG6" s="43"/>
      <c r="VYH6" s="43"/>
      <c r="VYI6" s="43"/>
      <c r="VYJ6" s="43"/>
      <c r="VYK6" s="43"/>
      <c r="VYL6" s="43"/>
      <c r="VYM6" s="43"/>
      <c r="VYN6" s="43"/>
      <c r="VYO6" s="43"/>
      <c r="VYP6" s="43"/>
      <c r="VYQ6" s="43"/>
      <c r="VYR6" s="43"/>
      <c r="VYS6" s="43"/>
      <c r="VYT6" s="43"/>
      <c r="VYU6" s="43"/>
      <c r="VYV6" s="43"/>
      <c r="VYW6" s="43"/>
      <c r="VYX6" s="43"/>
      <c r="VYY6" s="43"/>
      <c r="VYZ6" s="43"/>
      <c r="VZA6" s="43"/>
      <c r="VZB6" s="43"/>
      <c r="VZC6" s="43"/>
      <c r="VZD6" s="43"/>
      <c r="VZE6" s="43"/>
      <c r="VZF6" s="43"/>
      <c r="VZG6" s="43"/>
      <c r="VZH6" s="43"/>
      <c r="VZI6" s="43"/>
      <c r="VZJ6" s="43"/>
      <c r="VZK6" s="43"/>
      <c r="VZL6" s="43"/>
      <c r="VZM6" s="43"/>
      <c r="VZN6" s="43"/>
      <c r="VZO6" s="43"/>
      <c r="VZP6" s="43"/>
      <c r="VZQ6" s="43"/>
      <c r="VZR6" s="43"/>
      <c r="VZS6" s="43"/>
      <c r="VZT6" s="43"/>
      <c r="VZU6" s="43"/>
      <c r="VZV6" s="43"/>
      <c r="VZW6" s="43"/>
      <c r="VZX6" s="43"/>
      <c r="VZY6" s="43"/>
      <c r="VZZ6" s="43"/>
      <c r="WAA6" s="43"/>
      <c r="WAB6" s="43"/>
      <c r="WAC6" s="43"/>
      <c r="WAD6" s="43"/>
      <c r="WAE6" s="43"/>
      <c r="WAF6" s="43"/>
      <c r="WAG6" s="43"/>
      <c r="WAH6" s="43"/>
      <c r="WAI6" s="43"/>
      <c r="WAJ6" s="43"/>
      <c r="WAK6" s="43"/>
      <c r="WAL6" s="43"/>
      <c r="WAM6" s="43"/>
      <c r="WAN6" s="43"/>
      <c r="WAO6" s="43"/>
      <c r="WAP6" s="43"/>
      <c r="WAQ6" s="43"/>
      <c r="WAR6" s="43"/>
      <c r="WAS6" s="43"/>
      <c r="WAT6" s="43"/>
      <c r="WAU6" s="43"/>
      <c r="WAV6" s="43"/>
      <c r="WAW6" s="43"/>
      <c r="WAX6" s="43"/>
      <c r="WAY6" s="43"/>
      <c r="WAZ6" s="43"/>
      <c r="WBA6" s="43"/>
      <c r="WBB6" s="43"/>
      <c r="WBC6" s="43"/>
      <c r="WBD6" s="43"/>
      <c r="WBE6" s="43"/>
      <c r="WBF6" s="43"/>
      <c r="WBG6" s="43"/>
      <c r="WBH6" s="43"/>
      <c r="WBI6" s="43"/>
      <c r="WBJ6" s="43"/>
      <c r="WBK6" s="43"/>
      <c r="WBL6" s="43"/>
      <c r="WBM6" s="43"/>
      <c r="WBN6" s="43"/>
      <c r="WBO6" s="43"/>
      <c r="WBP6" s="43"/>
      <c r="WBQ6" s="43"/>
      <c r="WBR6" s="43"/>
      <c r="WBS6" s="43"/>
      <c r="WBT6" s="43"/>
      <c r="WBU6" s="43"/>
      <c r="WBV6" s="43"/>
      <c r="WBW6" s="43"/>
      <c r="WBX6" s="43"/>
      <c r="WBY6" s="43"/>
      <c r="WBZ6" s="43"/>
      <c r="WCA6" s="43"/>
      <c r="WCB6" s="43"/>
      <c r="WCC6" s="43"/>
      <c r="WCD6" s="43"/>
      <c r="WCE6" s="43"/>
      <c r="WCF6" s="43"/>
      <c r="WCG6" s="43"/>
      <c r="WCH6" s="43"/>
      <c r="WCI6" s="43"/>
      <c r="WCJ6" s="43"/>
      <c r="WCK6" s="43"/>
      <c r="WCL6" s="43"/>
      <c r="WCM6" s="43"/>
      <c r="WCN6" s="43"/>
      <c r="WCO6" s="43"/>
      <c r="WCP6" s="43"/>
      <c r="WCQ6" s="43"/>
      <c r="WCR6" s="43"/>
      <c r="WCS6" s="43"/>
      <c r="WCT6" s="43"/>
      <c r="WCU6" s="43"/>
      <c r="WCV6" s="43"/>
      <c r="WCW6" s="43"/>
      <c r="WCX6" s="43"/>
      <c r="WCY6" s="43"/>
      <c r="WCZ6" s="43"/>
      <c r="WDA6" s="43"/>
      <c r="WDB6" s="43"/>
      <c r="WDC6" s="43"/>
      <c r="WDD6" s="43"/>
      <c r="WDE6" s="43"/>
      <c r="WDF6" s="43"/>
      <c r="WDG6" s="43"/>
      <c r="WDH6" s="43"/>
      <c r="WDI6" s="43"/>
      <c r="WDJ6" s="43"/>
      <c r="WDK6" s="43"/>
      <c r="WDL6" s="43"/>
      <c r="WDM6" s="43"/>
      <c r="WDN6" s="43"/>
      <c r="WDO6" s="43"/>
      <c r="WDP6" s="43"/>
      <c r="WDQ6" s="43"/>
      <c r="WDR6" s="43"/>
      <c r="WDS6" s="43"/>
      <c r="WDT6" s="43"/>
      <c r="WDU6" s="43"/>
      <c r="WDV6" s="43"/>
      <c r="WDW6" s="43"/>
      <c r="WDX6" s="43"/>
      <c r="WDY6" s="43"/>
      <c r="WDZ6" s="43"/>
      <c r="WEA6" s="43"/>
      <c r="WEB6" s="43"/>
      <c r="WEC6" s="43"/>
      <c r="WED6" s="43"/>
      <c r="WEE6" s="43"/>
      <c r="WEF6" s="43"/>
      <c r="WEG6" s="43"/>
      <c r="WEH6" s="43"/>
      <c r="WEI6" s="43"/>
      <c r="WEJ6" s="43"/>
      <c r="WEK6" s="43"/>
      <c r="WEL6" s="43"/>
      <c r="WEM6" s="43"/>
      <c r="WEN6" s="43"/>
      <c r="WEO6" s="43"/>
      <c r="WEP6" s="43"/>
      <c r="WEQ6" s="43"/>
      <c r="WER6" s="43"/>
      <c r="WES6" s="43"/>
      <c r="WET6" s="43"/>
      <c r="WEU6" s="43"/>
      <c r="WEV6" s="43"/>
      <c r="WEW6" s="43"/>
      <c r="WEX6" s="43"/>
      <c r="WEY6" s="43"/>
      <c r="WEZ6" s="43"/>
      <c r="WFA6" s="43"/>
      <c r="WFB6" s="43"/>
      <c r="WFC6" s="43"/>
      <c r="WFD6" s="43"/>
      <c r="WFE6" s="43"/>
      <c r="WFF6" s="43"/>
      <c r="WFG6" s="43"/>
      <c r="WFH6" s="43"/>
      <c r="WFI6" s="43"/>
      <c r="WFJ6" s="43"/>
      <c r="WFK6" s="43"/>
      <c r="WFL6" s="43"/>
      <c r="WFM6" s="43"/>
      <c r="WFN6" s="43"/>
      <c r="WFO6" s="43"/>
      <c r="WFP6" s="43"/>
      <c r="WFQ6" s="43"/>
      <c r="WFR6" s="43"/>
      <c r="WFS6" s="43"/>
      <c r="WFT6" s="43"/>
      <c r="WFU6" s="43"/>
      <c r="WFV6" s="43"/>
      <c r="WFW6" s="43"/>
      <c r="WFX6" s="43"/>
      <c r="WFY6" s="43"/>
      <c r="WFZ6" s="43"/>
      <c r="WGA6" s="43"/>
      <c r="WGB6" s="43"/>
      <c r="WGC6" s="43"/>
      <c r="WGD6" s="43"/>
      <c r="WGE6" s="43"/>
      <c r="WGF6" s="43"/>
      <c r="WGG6" s="43"/>
      <c r="WGH6" s="43"/>
      <c r="WGI6" s="43"/>
      <c r="WGJ6" s="43"/>
      <c r="WGK6" s="43"/>
      <c r="WGL6" s="43"/>
      <c r="WGM6" s="43"/>
      <c r="WGN6" s="43"/>
      <c r="WGO6" s="43"/>
      <c r="WGP6" s="43"/>
      <c r="WGQ6" s="43"/>
      <c r="WGR6" s="43"/>
      <c r="WGS6" s="43"/>
      <c r="WGT6" s="43"/>
      <c r="WGU6" s="43"/>
      <c r="WGV6" s="43"/>
      <c r="WGW6" s="43"/>
      <c r="WGX6" s="43"/>
      <c r="WGY6" s="43"/>
      <c r="WGZ6" s="43"/>
      <c r="WHA6" s="43"/>
      <c r="WHB6" s="43"/>
      <c r="WHC6" s="43"/>
      <c r="WHD6" s="43"/>
      <c r="WHE6" s="43"/>
      <c r="WHF6" s="43"/>
      <c r="WHG6" s="43"/>
      <c r="WHH6" s="43"/>
      <c r="WHI6" s="43"/>
      <c r="WHJ6" s="43"/>
      <c r="WHK6" s="43"/>
      <c r="WHL6" s="43"/>
      <c r="WHM6" s="43"/>
      <c r="WHN6" s="43"/>
      <c r="WHO6" s="43"/>
      <c r="WHP6" s="43"/>
      <c r="WHQ6" s="43"/>
      <c r="WHR6" s="43"/>
      <c r="WHS6" s="43"/>
      <c r="WHT6" s="43"/>
      <c r="WHU6" s="43"/>
      <c r="WHV6" s="43"/>
      <c r="WHW6" s="43"/>
      <c r="WHX6" s="43"/>
      <c r="WHY6" s="43"/>
      <c r="WHZ6" s="43"/>
      <c r="WIA6" s="43"/>
      <c r="WIB6" s="43"/>
      <c r="WIC6" s="43"/>
      <c r="WID6" s="43"/>
      <c r="WIE6" s="43"/>
      <c r="WIF6" s="43"/>
      <c r="WIG6" s="43"/>
      <c r="WIH6" s="43"/>
      <c r="WII6" s="43"/>
      <c r="WIJ6" s="43"/>
      <c r="WIK6" s="43"/>
      <c r="WIL6" s="43"/>
      <c r="WIM6" s="43"/>
      <c r="WIN6" s="43"/>
      <c r="WIO6" s="43"/>
      <c r="WIP6" s="43"/>
      <c r="WIQ6" s="43"/>
      <c r="WIR6" s="43"/>
      <c r="WIS6" s="43"/>
      <c r="WIT6" s="43"/>
      <c r="WIU6" s="43"/>
      <c r="WIV6" s="43"/>
      <c r="WIW6" s="43"/>
      <c r="WIX6" s="43"/>
      <c r="WIY6" s="43"/>
      <c r="WIZ6" s="43"/>
      <c r="WJA6" s="43"/>
      <c r="WJB6" s="43"/>
      <c r="WJC6" s="43"/>
      <c r="WJD6" s="43"/>
      <c r="WJE6" s="43"/>
      <c r="WJF6" s="43"/>
      <c r="WJG6" s="43"/>
      <c r="WJH6" s="43"/>
      <c r="WJI6" s="43"/>
      <c r="WJJ6" s="43"/>
      <c r="WJK6" s="43"/>
      <c r="WJL6" s="43"/>
      <c r="WJM6" s="43"/>
      <c r="WJN6" s="43"/>
      <c r="WJO6" s="43"/>
      <c r="WJP6" s="43"/>
      <c r="WJQ6" s="43"/>
      <c r="WJR6" s="43"/>
      <c r="WJS6" s="43"/>
      <c r="WJT6" s="43"/>
      <c r="WJU6" s="43"/>
      <c r="WJV6" s="43"/>
      <c r="WJW6" s="43"/>
      <c r="WJX6" s="43"/>
      <c r="WJY6" s="43"/>
      <c r="WJZ6" s="43"/>
      <c r="WKA6" s="43"/>
      <c r="WKB6" s="43"/>
      <c r="WKC6" s="43"/>
      <c r="WKD6" s="43"/>
      <c r="WKE6" s="43"/>
      <c r="WKF6" s="43"/>
      <c r="WKG6" s="43"/>
      <c r="WKH6" s="43"/>
      <c r="WKI6" s="43"/>
      <c r="WKJ6" s="43"/>
      <c r="WKK6" s="43"/>
      <c r="WKL6" s="43"/>
      <c r="WKM6" s="43"/>
      <c r="WKN6" s="43"/>
      <c r="WKO6" s="43"/>
      <c r="WKP6" s="43"/>
      <c r="WKQ6" s="43"/>
      <c r="WKR6" s="43"/>
      <c r="WKS6" s="43"/>
      <c r="WKT6" s="43"/>
      <c r="WKU6" s="43"/>
      <c r="WKV6" s="43"/>
      <c r="WKW6" s="43"/>
      <c r="WKX6" s="43"/>
      <c r="WKY6" s="43"/>
      <c r="WKZ6" s="43"/>
      <c r="WLA6" s="43"/>
      <c r="WLB6" s="43"/>
      <c r="WLC6" s="43"/>
      <c r="WLD6" s="43"/>
      <c r="WLE6" s="43"/>
      <c r="WLF6" s="43"/>
      <c r="WLG6" s="43"/>
      <c r="WLH6" s="43"/>
      <c r="WLI6" s="43"/>
      <c r="WLJ6" s="43"/>
      <c r="WLK6" s="43"/>
      <c r="WLL6" s="43"/>
      <c r="WLM6" s="43"/>
      <c r="WLN6" s="43"/>
      <c r="WLO6" s="43"/>
      <c r="WLP6" s="43"/>
      <c r="WLQ6" s="43"/>
      <c r="WLR6" s="43"/>
      <c r="WLS6" s="43"/>
      <c r="WLT6" s="43"/>
      <c r="WLU6" s="43"/>
      <c r="WLV6" s="43"/>
      <c r="WLW6" s="43"/>
      <c r="WLX6" s="43"/>
      <c r="WLY6" s="43"/>
      <c r="WLZ6" s="43"/>
      <c r="WMA6" s="43"/>
      <c r="WMB6" s="43"/>
      <c r="WMC6" s="43"/>
      <c r="WMD6" s="43"/>
      <c r="WME6" s="43"/>
      <c r="WMF6" s="43"/>
      <c r="WMG6" s="43"/>
      <c r="WMH6" s="43"/>
      <c r="WMI6" s="43"/>
      <c r="WMJ6" s="43"/>
      <c r="WMK6" s="43"/>
      <c r="WML6" s="43"/>
      <c r="WMM6" s="43"/>
      <c r="WMN6" s="43"/>
      <c r="WMO6" s="43"/>
      <c r="WMP6" s="43"/>
      <c r="WMQ6" s="43"/>
      <c r="WMR6" s="43"/>
      <c r="WMS6" s="43"/>
      <c r="WMT6" s="43"/>
      <c r="WMU6" s="43"/>
      <c r="WMV6" s="43"/>
      <c r="WMW6" s="43"/>
      <c r="WMX6" s="43"/>
      <c r="WMY6" s="43"/>
      <c r="WMZ6" s="43"/>
      <c r="WNA6" s="43"/>
      <c r="WNB6" s="43"/>
      <c r="WNC6" s="43"/>
      <c r="WND6" s="43"/>
      <c r="WNE6" s="43"/>
      <c r="WNF6" s="43"/>
      <c r="WNG6" s="43"/>
      <c r="WNH6" s="43"/>
      <c r="WNI6" s="43"/>
      <c r="WNJ6" s="43"/>
      <c r="WNK6" s="43"/>
      <c r="WNL6" s="43"/>
      <c r="WNM6" s="43"/>
      <c r="WNN6" s="43"/>
      <c r="WNO6" s="43"/>
      <c r="WNP6" s="43"/>
      <c r="WNQ6" s="43"/>
      <c r="WNR6" s="43"/>
      <c r="WNS6" s="43"/>
      <c r="WNT6" s="43"/>
      <c r="WNU6" s="43"/>
      <c r="WNV6" s="43"/>
      <c r="WNW6" s="43"/>
      <c r="WNX6" s="43"/>
      <c r="WNY6" s="43"/>
      <c r="WNZ6" s="43"/>
      <c r="WOA6" s="43"/>
      <c r="WOB6" s="43"/>
      <c r="WOC6" s="43"/>
      <c r="WOD6" s="43"/>
      <c r="WOE6" s="43"/>
      <c r="WOF6" s="43"/>
      <c r="WOG6" s="43"/>
      <c r="WOH6" s="43"/>
      <c r="WOI6" s="43"/>
      <c r="WOJ6" s="43"/>
      <c r="WOK6" s="43"/>
      <c r="WOL6" s="43"/>
      <c r="WOM6" s="43"/>
      <c r="WON6" s="43"/>
      <c r="WOO6" s="43"/>
      <c r="WOP6" s="43"/>
      <c r="WOQ6" s="43"/>
      <c r="WOR6" s="43"/>
      <c r="WOS6" s="43"/>
      <c r="WOT6" s="43"/>
      <c r="WOU6" s="43"/>
      <c r="WOV6" s="43"/>
      <c r="WOW6" s="43"/>
      <c r="WOX6" s="43"/>
      <c r="WOY6" s="43"/>
      <c r="WOZ6" s="43"/>
      <c r="WPA6" s="43"/>
      <c r="WPB6" s="43"/>
      <c r="WPC6" s="43"/>
      <c r="WPD6" s="43"/>
      <c r="WPE6" s="43"/>
      <c r="WPF6" s="43"/>
      <c r="WPG6" s="43"/>
      <c r="WPH6" s="43"/>
      <c r="WPI6" s="43"/>
      <c r="WPJ6" s="43"/>
      <c r="WPK6" s="43"/>
      <c r="WPL6" s="43"/>
      <c r="WPM6" s="43"/>
      <c r="WPN6" s="43"/>
      <c r="WPO6" s="43"/>
      <c r="WPP6" s="43"/>
      <c r="WPQ6" s="43"/>
      <c r="WPR6" s="43"/>
      <c r="WPS6" s="43"/>
      <c r="WPT6" s="43"/>
      <c r="WPU6" s="43"/>
      <c r="WPV6" s="43"/>
      <c r="WPW6" s="43"/>
      <c r="WPX6" s="43"/>
      <c r="WPY6" s="43"/>
      <c r="WPZ6" s="43"/>
      <c r="WQA6" s="43"/>
      <c r="WQB6" s="43"/>
      <c r="WQC6" s="43"/>
      <c r="WQD6" s="43"/>
      <c r="WQE6" s="43"/>
      <c r="WQF6" s="43"/>
      <c r="WQG6" s="43"/>
      <c r="WQH6" s="43"/>
      <c r="WQI6" s="43"/>
      <c r="WQJ6" s="43"/>
      <c r="WQK6" s="43"/>
      <c r="WQL6" s="43"/>
      <c r="WQM6" s="43"/>
      <c r="WQN6" s="43"/>
      <c r="WQO6" s="43"/>
      <c r="WQP6" s="43"/>
      <c r="WQQ6" s="43"/>
      <c r="WQR6" s="43"/>
      <c r="WQS6" s="43"/>
      <c r="WQT6" s="43"/>
      <c r="WQU6" s="43"/>
      <c r="WQV6" s="43"/>
      <c r="WQW6" s="43"/>
      <c r="WQX6" s="43"/>
      <c r="WQY6" s="43"/>
      <c r="WQZ6" s="43"/>
      <c r="WRA6" s="43"/>
      <c r="WRB6" s="43"/>
      <c r="WRC6" s="43"/>
      <c r="WRD6" s="43"/>
      <c r="WRE6" s="43"/>
      <c r="WRF6" s="43"/>
      <c r="WRG6" s="43"/>
      <c r="WRH6" s="43"/>
      <c r="WRI6" s="43"/>
      <c r="WRJ6" s="43"/>
      <c r="WRK6" s="43"/>
      <c r="WRL6" s="43"/>
      <c r="WRM6" s="43"/>
      <c r="WRN6" s="43"/>
      <c r="WRO6" s="43"/>
      <c r="WRP6" s="43"/>
      <c r="WRQ6" s="43"/>
      <c r="WRR6" s="43"/>
      <c r="WRS6" s="43"/>
      <c r="WRT6" s="43"/>
      <c r="WRU6" s="43"/>
      <c r="WRV6" s="43"/>
      <c r="WRW6" s="43"/>
      <c r="WRX6" s="43"/>
      <c r="WRY6" s="43"/>
      <c r="WRZ6" s="43"/>
      <c r="WSA6" s="43"/>
      <c r="WSB6" s="43"/>
      <c r="WSC6" s="43"/>
      <c r="WSD6" s="43"/>
      <c r="WSE6" s="43"/>
      <c r="WSF6" s="43"/>
      <c r="WSG6" s="43"/>
      <c r="WSH6" s="43"/>
      <c r="WSI6" s="43"/>
      <c r="WSJ6" s="43"/>
      <c r="WSK6" s="43"/>
      <c r="WSL6" s="43"/>
      <c r="WSM6" s="43"/>
      <c r="WSN6" s="43"/>
      <c r="WSO6" s="43"/>
      <c r="WSP6" s="43"/>
      <c r="WSQ6" s="43"/>
      <c r="WSR6" s="43"/>
      <c r="WSS6" s="43"/>
      <c r="WST6" s="43"/>
      <c r="WSU6" s="43"/>
      <c r="WSV6" s="43"/>
      <c r="WSW6" s="43"/>
      <c r="WSX6" s="43"/>
      <c r="WSY6" s="43"/>
      <c r="WSZ6" s="43"/>
      <c r="WTA6" s="43"/>
      <c r="WTB6" s="43"/>
      <c r="WTC6" s="43"/>
      <c r="WTD6" s="43"/>
      <c r="WTE6" s="43"/>
      <c r="WTF6" s="43"/>
      <c r="WTG6" s="43"/>
      <c r="WTH6" s="43"/>
      <c r="WTI6" s="43"/>
      <c r="WTJ6" s="43"/>
      <c r="WTK6" s="43"/>
      <c r="WTL6" s="43"/>
      <c r="WTM6" s="43"/>
      <c r="WTN6" s="43"/>
      <c r="WTO6" s="43"/>
      <c r="WTP6" s="43"/>
      <c r="WTQ6" s="43"/>
      <c r="WTR6" s="43"/>
      <c r="WTS6" s="43"/>
      <c r="WTT6" s="43"/>
      <c r="WTU6" s="43"/>
      <c r="WTV6" s="43"/>
      <c r="WTW6" s="43"/>
      <c r="WTX6" s="43"/>
      <c r="WTY6" s="43"/>
      <c r="WTZ6" s="43"/>
      <c r="WUA6" s="43"/>
      <c r="WUB6" s="43"/>
      <c r="WUC6" s="43"/>
      <c r="WUD6" s="43"/>
      <c r="WUE6" s="43"/>
      <c r="WUF6" s="43"/>
      <c r="WUG6" s="43"/>
      <c r="WUH6" s="43"/>
      <c r="WUI6" s="43"/>
      <c r="WUJ6" s="43"/>
      <c r="WUK6" s="43"/>
      <c r="WUL6" s="43"/>
      <c r="WUM6" s="43"/>
      <c r="WUN6" s="43"/>
      <c r="WUO6" s="43"/>
      <c r="WUP6" s="43"/>
      <c r="WUQ6" s="43"/>
      <c r="WUR6" s="43"/>
      <c r="WUS6" s="43"/>
      <c r="WUT6" s="43"/>
      <c r="WUU6" s="43"/>
      <c r="WUV6" s="43"/>
      <c r="WUW6" s="43"/>
      <c r="WUX6" s="43"/>
      <c r="WUY6" s="43"/>
      <c r="WUZ6" s="43"/>
      <c r="WVA6" s="43"/>
      <c r="WVB6" s="43"/>
      <c r="WVC6" s="43"/>
      <c r="WVD6" s="43"/>
      <c r="WVE6" s="43"/>
      <c r="WVF6" s="43"/>
      <c r="WVG6" s="43"/>
      <c r="WVH6" s="43"/>
      <c r="WVI6" s="43"/>
      <c r="WVJ6" s="43"/>
      <c r="WVK6" s="43"/>
      <c r="WVL6" s="43"/>
      <c r="WVM6" s="43"/>
      <c r="WVN6" s="43"/>
      <c r="WVO6" s="43"/>
      <c r="WVP6" s="43"/>
      <c r="WVQ6" s="43"/>
      <c r="WVR6" s="43"/>
      <c r="WVS6" s="43"/>
      <c r="WVT6" s="43"/>
      <c r="WVU6" s="43"/>
      <c r="WVV6" s="43"/>
      <c r="WVW6" s="43"/>
      <c r="WVX6" s="43"/>
      <c r="WVY6" s="43"/>
      <c r="WVZ6" s="43"/>
      <c r="WWA6" s="43"/>
      <c r="WWB6" s="43"/>
      <c r="WWC6" s="43"/>
      <c r="WWD6" s="43"/>
      <c r="WWE6" s="43"/>
      <c r="WWF6" s="43"/>
      <c r="WWG6" s="43"/>
      <c r="WWH6" s="43"/>
      <c r="WWI6" s="43"/>
      <c r="WWJ6" s="43"/>
      <c r="WWK6" s="43"/>
      <c r="WWL6" s="43"/>
      <c r="WWM6" s="43"/>
      <c r="WWN6" s="43"/>
      <c r="WWO6" s="43"/>
      <c r="WWP6" s="43"/>
      <c r="WWQ6" s="43"/>
      <c r="WWR6" s="43"/>
      <c r="WWS6" s="43"/>
      <c r="WWT6" s="43"/>
      <c r="WWU6" s="43"/>
      <c r="WWV6" s="43"/>
      <c r="WWW6" s="43"/>
      <c r="WWX6" s="43"/>
      <c r="WWY6" s="43"/>
      <c r="WWZ6" s="43"/>
      <c r="WXA6" s="43"/>
      <c r="WXB6" s="43"/>
      <c r="WXC6" s="43"/>
      <c r="WXD6" s="43"/>
      <c r="WXE6" s="43"/>
      <c r="WXF6" s="43"/>
      <c r="WXG6" s="43"/>
      <c r="WXH6" s="43"/>
      <c r="WXI6" s="43"/>
      <c r="WXJ6" s="43"/>
      <c r="WXK6" s="43"/>
      <c r="WXL6" s="43"/>
      <c r="WXM6" s="43"/>
      <c r="WXN6" s="43"/>
      <c r="WXO6" s="43"/>
      <c r="WXP6" s="43"/>
      <c r="WXQ6" s="43"/>
      <c r="WXR6" s="43"/>
      <c r="WXS6" s="43"/>
      <c r="WXT6" s="43"/>
      <c r="WXU6" s="43"/>
      <c r="WXV6" s="43"/>
      <c r="WXW6" s="43"/>
      <c r="WXX6" s="43"/>
      <c r="WXY6" s="43"/>
      <c r="WXZ6" s="43"/>
      <c r="WYA6" s="43"/>
      <c r="WYB6" s="43"/>
      <c r="WYC6" s="43"/>
      <c r="WYD6" s="43"/>
      <c r="WYE6" s="43"/>
      <c r="WYF6" s="43"/>
      <c r="WYG6" s="43"/>
      <c r="WYH6" s="43"/>
      <c r="WYI6" s="43"/>
      <c r="WYJ6" s="43"/>
      <c r="WYK6" s="43"/>
      <c r="WYL6" s="43"/>
      <c r="WYM6" s="43"/>
      <c r="WYN6" s="43"/>
      <c r="WYO6" s="43"/>
      <c r="WYP6" s="43"/>
      <c r="WYQ6" s="43"/>
      <c r="WYR6" s="43"/>
      <c r="WYS6" s="43"/>
      <c r="WYT6" s="43"/>
      <c r="WYU6" s="43"/>
      <c r="WYV6" s="43"/>
      <c r="WYW6" s="43"/>
      <c r="WYX6" s="43"/>
      <c r="WYY6" s="43"/>
      <c r="WYZ6" s="43"/>
      <c r="WZA6" s="43"/>
      <c r="WZB6" s="43"/>
      <c r="WZC6" s="43"/>
      <c r="WZD6" s="43"/>
      <c r="WZE6" s="43"/>
      <c r="WZF6" s="43"/>
      <c r="WZG6" s="43"/>
      <c r="WZH6" s="43"/>
      <c r="WZI6" s="43"/>
      <c r="WZJ6" s="43"/>
      <c r="WZK6" s="43"/>
      <c r="WZL6" s="43"/>
      <c r="WZM6" s="43"/>
      <c r="WZN6" s="43"/>
      <c r="WZO6" s="43"/>
      <c r="WZP6" s="43"/>
      <c r="WZQ6" s="43"/>
      <c r="WZR6" s="43"/>
      <c r="WZS6" s="43"/>
      <c r="WZT6" s="43"/>
      <c r="WZU6" s="43"/>
      <c r="WZV6" s="43"/>
      <c r="WZW6" s="43"/>
      <c r="WZX6" s="43"/>
      <c r="WZY6" s="43"/>
      <c r="WZZ6" s="43"/>
      <c r="XAA6" s="43"/>
      <c r="XAB6" s="43"/>
      <c r="XAC6" s="43"/>
      <c r="XAD6" s="43"/>
      <c r="XAE6" s="43"/>
      <c r="XAF6" s="43"/>
      <c r="XAG6" s="43"/>
      <c r="XAH6" s="43"/>
      <c r="XAI6" s="43"/>
      <c r="XAJ6" s="43"/>
      <c r="XAK6" s="43"/>
      <c r="XAL6" s="43"/>
      <c r="XAM6" s="43"/>
      <c r="XAN6" s="43"/>
      <c r="XAO6" s="43"/>
      <c r="XAP6" s="43"/>
      <c r="XAQ6" s="43"/>
      <c r="XAR6" s="43"/>
      <c r="XAS6" s="43"/>
      <c r="XAT6" s="43"/>
      <c r="XAU6" s="43"/>
      <c r="XAV6" s="43"/>
      <c r="XAW6" s="43"/>
      <c r="XAX6" s="43"/>
      <c r="XAY6" s="43"/>
      <c r="XAZ6" s="43"/>
      <c r="XBA6" s="43"/>
      <c r="XBB6" s="43"/>
      <c r="XBC6" s="43"/>
      <c r="XBD6" s="43"/>
      <c r="XBE6" s="43"/>
      <c r="XBF6" s="43"/>
      <c r="XBG6" s="43"/>
      <c r="XBH6" s="43"/>
      <c r="XBI6" s="43"/>
      <c r="XBJ6" s="43"/>
      <c r="XBK6" s="43"/>
      <c r="XBL6" s="43"/>
      <c r="XBM6" s="43"/>
      <c r="XBN6" s="43"/>
      <c r="XBO6" s="43"/>
      <c r="XBP6" s="43"/>
      <c r="XBQ6" s="43"/>
      <c r="XBR6" s="43"/>
      <c r="XBS6" s="43"/>
      <c r="XBT6" s="43"/>
      <c r="XBU6" s="43"/>
      <c r="XBV6" s="43"/>
      <c r="XBW6" s="43"/>
      <c r="XBX6" s="43"/>
      <c r="XBY6" s="43"/>
      <c r="XBZ6" s="43"/>
      <c r="XCA6" s="43"/>
      <c r="XCB6" s="43"/>
      <c r="XCC6" s="43"/>
      <c r="XCD6" s="43"/>
      <c r="XCE6" s="43"/>
      <c r="XCF6" s="43"/>
      <c r="XCG6" s="43"/>
      <c r="XCH6" s="43"/>
      <c r="XCI6" s="43"/>
      <c r="XCJ6" s="43"/>
      <c r="XCK6" s="43"/>
      <c r="XCL6" s="43"/>
      <c r="XCM6" s="43"/>
      <c r="XCN6" s="43"/>
      <c r="XCO6" s="43"/>
      <c r="XCP6" s="43"/>
      <c r="XCQ6" s="43"/>
      <c r="XCR6" s="43"/>
      <c r="XCS6" s="43"/>
      <c r="XCT6" s="43"/>
      <c r="XCU6" s="43"/>
      <c r="XCV6" s="43"/>
      <c r="XCW6" s="43"/>
      <c r="XCX6" s="43"/>
      <c r="XCY6" s="43"/>
      <c r="XCZ6" s="43"/>
      <c r="XDA6" s="43"/>
      <c r="XDB6" s="43"/>
      <c r="XDC6" s="43"/>
      <c r="XDD6" s="43"/>
      <c r="XDE6" s="43"/>
      <c r="XDF6" s="43"/>
      <c r="XDG6" s="43"/>
      <c r="XDH6" s="43"/>
      <c r="XDI6" s="43"/>
      <c r="XDJ6" s="43"/>
      <c r="XDK6" s="43"/>
      <c r="XDL6" s="43"/>
      <c r="XDM6" s="43"/>
      <c r="XDN6" s="43"/>
      <c r="XDO6" s="43"/>
      <c r="XDP6" s="43"/>
      <c r="XDQ6" s="43"/>
      <c r="XDR6" s="43"/>
      <c r="XDS6" s="43"/>
      <c r="XDT6" s="43"/>
      <c r="XDU6" s="43"/>
      <c r="XDV6" s="43"/>
      <c r="XDW6" s="43"/>
      <c r="XDX6" s="43"/>
      <c r="XDY6" s="43"/>
      <c r="XDZ6" s="43"/>
      <c r="XEA6" s="43"/>
      <c r="XEB6" s="43"/>
      <c r="XEC6" s="43"/>
      <c r="XED6" s="43"/>
      <c r="XEE6" s="43"/>
      <c r="XEF6" s="43"/>
      <c r="XEG6" s="43"/>
      <c r="XEH6" s="43"/>
      <c r="XEI6" s="43"/>
      <c r="XEJ6" s="43"/>
      <c r="XEK6" s="43"/>
      <c r="XEL6" s="43"/>
      <c r="XEM6" s="43"/>
      <c r="XEN6" s="43"/>
      <c r="XEO6" s="43"/>
      <c r="XEP6" s="43"/>
      <c r="XEQ6" s="43"/>
      <c r="XER6" s="43"/>
      <c r="XES6" s="43"/>
      <c r="XET6" s="43"/>
      <c r="XEU6" s="43"/>
      <c r="XEV6" s="43"/>
      <c r="XEW6" s="43"/>
      <c r="XEX6" s="43"/>
      <c r="XEY6" s="43"/>
      <c r="XEZ6" s="43"/>
      <c r="XFA6" s="43"/>
      <c r="XFB6" s="43"/>
    </row>
    <row r="8" spans="1:16382" ht="21" x14ac:dyDescent="0.5">
      <c r="A8" s="52" t="s">
        <v>330</v>
      </c>
    </row>
    <row r="9" spans="1:16382" s="49" customFormat="1" ht="21" x14ac:dyDescent="0.5">
      <c r="A9" s="102" t="s">
        <v>235</v>
      </c>
      <c r="K9" s="107"/>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c r="IV9" s="43"/>
      <c r="IW9" s="43"/>
      <c r="IX9" s="43"/>
      <c r="IY9" s="43"/>
      <c r="IZ9" s="43"/>
      <c r="JA9" s="43"/>
      <c r="JB9" s="43"/>
      <c r="JC9" s="43"/>
      <c r="JD9" s="43"/>
      <c r="JE9" s="43"/>
      <c r="JF9" s="43"/>
      <c r="JG9" s="43"/>
      <c r="JH9" s="43"/>
      <c r="JI9" s="43"/>
      <c r="JJ9" s="43"/>
      <c r="JK9" s="43"/>
      <c r="JL9" s="43"/>
      <c r="JM9" s="43"/>
      <c r="JN9" s="43"/>
      <c r="JO9" s="43"/>
      <c r="JP9" s="43"/>
      <c r="JQ9" s="43"/>
      <c r="JR9" s="43"/>
      <c r="JS9" s="43"/>
      <c r="JT9" s="43"/>
      <c r="JU9" s="43"/>
      <c r="JV9" s="43"/>
      <c r="JW9" s="43"/>
      <c r="JX9" s="43"/>
      <c r="JY9" s="43"/>
      <c r="JZ9" s="43"/>
      <c r="KA9" s="43"/>
      <c r="KB9" s="43"/>
      <c r="KC9" s="43"/>
      <c r="KD9" s="43"/>
      <c r="KE9" s="43"/>
      <c r="KF9" s="43"/>
      <c r="KG9" s="43"/>
      <c r="KH9" s="43"/>
      <c r="KI9" s="43"/>
      <c r="KJ9" s="43"/>
      <c r="KK9" s="43"/>
      <c r="KL9" s="43"/>
      <c r="KM9" s="43"/>
      <c r="KN9" s="43"/>
      <c r="KO9" s="43"/>
      <c r="KP9" s="43"/>
      <c r="KQ9" s="43"/>
      <c r="KR9" s="43"/>
      <c r="KS9" s="43"/>
      <c r="KT9" s="43"/>
      <c r="KU9" s="43"/>
      <c r="KV9" s="43"/>
      <c r="KW9" s="43"/>
      <c r="KX9" s="43"/>
      <c r="KY9" s="43"/>
      <c r="KZ9" s="43"/>
      <c r="LA9" s="43"/>
      <c r="LB9" s="43"/>
      <c r="LC9" s="43"/>
      <c r="LD9" s="43"/>
      <c r="LE9" s="43"/>
      <c r="LF9" s="43"/>
      <c r="LG9" s="43"/>
      <c r="LH9" s="43"/>
      <c r="LI9" s="43"/>
      <c r="LJ9" s="43"/>
      <c r="LK9" s="43"/>
      <c r="LL9" s="43"/>
      <c r="LM9" s="43"/>
      <c r="LN9" s="43"/>
      <c r="LO9" s="43"/>
      <c r="LP9" s="43"/>
      <c r="LQ9" s="43"/>
      <c r="LR9" s="43"/>
      <c r="LS9" s="43"/>
      <c r="LT9" s="43"/>
      <c r="LU9" s="43"/>
      <c r="LV9" s="43"/>
      <c r="LW9" s="43"/>
      <c r="LX9" s="43"/>
      <c r="LY9" s="43"/>
      <c r="LZ9" s="43"/>
      <c r="MA9" s="43"/>
      <c r="MB9" s="43"/>
      <c r="MC9" s="43"/>
      <c r="MD9" s="43"/>
      <c r="ME9" s="43"/>
      <c r="MF9" s="43"/>
      <c r="MG9" s="43"/>
      <c r="MH9" s="43"/>
      <c r="MI9" s="43"/>
      <c r="MJ9" s="43"/>
      <c r="MK9" s="43"/>
      <c r="ML9" s="43"/>
      <c r="MM9" s="43"/>
      <c r="MN9" s="43"/>
      <c r="MO9" s="43"/>
      <c r="MP9" s="43"/>
      <c r="MQ9" s="43"/>
      <c r="MR9" s="43"/>
      <c r="MS9" s="43"/>
      <c r="MT9" s="43"/>
      <c r="MU9" s="43"/>
      <c r="MV9" s="43"/>
      <c r="MW9" s="43"/>
      <c r="MX9" s="43"/>
      <c r="MY9" s="43"/>
      <c r="MZ9" s="43"/>
      <c r="NA9" s="43"/>
      <c r="NB9" s="43"/>
      <c r="NC9" s="43"/>
      <c r="ND9" s="43"/>
      <c r="NE9" s="43"/>
      <c r="NF9" s="43"/>
      <c r="NG9" s="43"/>
      <c r="NH9" s="43"/>
      <c r="NI9" s="43"/>
      <c r="NJ9" s="43"/>
      <c r="NK9" s="43"/>
      <c r="NL9" s="43"/>
      <c r="NM9" s="43"/>
      <c r="NN9" s="43"/>
      <c r="NO9" s="43"/>
      <c r="NP9" s="43"/>
      <c r="NQ9" s="43"/>
      <c r="NR9" s="43"/>
      <c r="NS9" s="43"/>
      <c r="NT9" s="43"/>
      <c r="NU9" s="43"/>
      <c r="NV9" s="43"/>
      <c r="NW9" s="43"/>
      <c r="NX9" s="43"/>
      <c r="NY9" s="43"/>
      <c r="NZ9" s="43"/>
      <c r="OA9" s="43"/>
      <c r="OB9" s="43"/>
      <c r="OC9" s="43"/>
      <c r="OD9" s="43"/>
      <c r="OE9" s="43"/>
      <c r="OF9" s="43"/>
      <c r="OG9" s="43"/>
      <c r="OH9" s="43"/>
      <c r="OI9" s="43"/>
      <c r="OJ9" s="43"/>
      <c r="OK9" s="43"/>
      <c r="OL9" s="43"/>
      <c r="OM9" s="43"/>
      <c r="ON9" s="43"/>
      <c r="OO9" s="43"/>
      <c r="OP9" s="43"/>
      <c r="OQ9" s="43"/>
      <c r="OR9" s="43"/>
      <c r="OS9" s="43"/>
      <c r="OT9" s="43"/>
      <c r="OU9" s="43"/>
      <c r="OV9" s="43"/>
      <c r="OW9" s="43"/>
      <c r="OX9" s="43"/>
      <c r="OY9" s="43"/>
      <c r="OZ9" s="43"/>
      <c r="PA9" s="43"/>
      <c r="PB9" s="43"/>
      <c r="PC9" s="43"/>
      <c r="PD9" s="43"/>
      <c r="PE9" s="43"/>
      <c r="PF9" s="43"/>
      <c r="PG9" s="43"/>
      <c r="PH9" s="43"/>
      <c r="PI9" s="43"/>
      <c r="PJ9" s="43"/>
      <c r="PK9" s="43"/>
      <c r="PL9" s="43"/>
      <c r="PM9" s="43"/>
      <c r="PN9" s="43"/>
      <c r="PO9" s="43"/>
      <c r="PP9" s="43"/>
      <c r="PQ9" s="43"/>
      <c r="PR9" s="43"/>
      <c r="PS9" s="43"/>
      <c r="PT9" s="43"/>
      <c r="PU9" s="43"/>
      <c r="PV9" s="43"/>
      <c r="PW9" s="43"/>
      <c r="PX9" s="43"/>
      <c r="PY9" s="43"/>
      <c r="PZ9" s="43"/>
      <c r="QA9" s="43"/>
      <c r="QB9" s="43"/>
      <c r="QC9" s="43"/>
      <c r="QD9" s="43"/>
      <c r="QE9" s="43"/>
      <c r="QF9" s="43"/>
      <c r="QG9" s="43"/>
      <c r="QH9" s="43"/>
      <c r="QI9" s="43"/>
      <c r="QJ9" s="43"/>
      <c r="QK9" s="43"/>
      <c r="QL9" s="43"/>
      <c r="QM9" s="43"/>
      <c r="QN9" s="43"/>
      <c r="QO9" s="43"/>
      <c r="QP9" s="43"/>
      <c r="QQ9" s="43"/>
      <c r="QR9" s="43"/>
      <c r="QS9" s="43"/>
      <c r="QT9" s="43"/>
      <c r="QU9" s="43"/>
      <c r="QV9" s="43"/>
      <c r="QW9" s="43"/>
      <c r="QX9" s="43"/>
      <c r="QY9" s="43"/>
      <c r="QZ9" s="43"/>
      <c r="RA9" s="43"/>
      <c r="RB9" s="43"/>
      <c r="RC9" s="43"/>
      <c r="RD9" s="43"/>
      <c r="RE9" s="43"/>
      <c r="RF9" s="43"/>
      <c r="RG9" s="43"/>
      <c r="RH9" s="43"/>
      <c r="RI9" s="43"/>
      <c r="RJ9" s="43"/>
      <c r="RK9" s="43"/>
      <c r="RL9" s="43"/>
      <c r="RM9" s="43"/>
      <c r="RN9" s="43"/>
      <c r="RO9" s="43"/>
      <c r="RP9" s="43"/>
      <c r="RQ9" s="43"/>
      <c r="RR9" s="43"/>
      <c r="RS9" s="43"/>
      <c r="RT9" s="43"/>
      <c r="RU9" s="43"/>
      <c r="RV9" s="43"/>
      <c r="RW9" s="43"/>
      <c r="RX9" s="43"/>
      <c r="RY9" s="43"/>
      <c r="RZ9" s="43"/>
      <c r="SA9" s="43"/>
      <c r="SB9" s="43"/>
      <c r="SC9" s="43"/>
      <c r="SD9" s="43"/>
      <c r="SE9" s="43"/>
      <c r="SF9" s="43"/>
      <c r="SG9" s="43"/>
      <c r="SH9" s="43"/>
      <c r="SI9" s="43"/>
      <c r="SJ9" s="43"/>
      <c r="SK9" s="43"/>
      <c r="SL9" s="43"/>
      <c r="SM9" s="43"/>
      <c r="SN9" s="43"/>
      <c r="SO9" s="43"/>
      <c r="SP9" s="43"/>
      <c r="SQ9" s="43"/>
      <c r="SR9" s="43"/>
      <c r="SS9" s="43"/>
      <c r="ST9" s="43"/>
      <c r="SU9" s="43"/>
      <c r="SV9" s="43"/>
      <c r="SW9" s="43"/>
      <c r="SX9" s="43"/>
      <c r="SY9" s="43"/>
      <c r="SZ9" s="43"/>
      <c r="TA9" s="43"/>
      <c r="TB9" s="43"/>
      <c r="TC9" s="43"/>
      <c r="TD9" s="43"/>
      <c r="TE9" s="43"/>
      <c r="TF9" s="43"/>
      <c r="TG9" s="43"/>
      <c r="TH9" s="43"/>
      <c r="TI9" s="43"/>
      <c r="TJ9" s="43"/>
      <c r="TK9" s="43"/>
      <c r="TL9" s="43"/>
      <c r="TM9" s="43"/>
      <c r="TN9" s="43"/>
      <c r="TO9" s="43"/>
      <c r="TP9" s="43"/>
      <c r="TQ9" s="43"/>
      <c r="TR9" s="43"/>
      <c r="TS9" s="43"/>
      <c r="TT9" s="43"/>
      <c r="TU9" s="43"/>
      <c r="TV9" s="43"/>
      <c r="TW9" s="43"/>
      <c r="TX9" s="43"/>
      <c r="TY9" s="43"/>
      <c r="TZ9" s="43"/>
      <c r="UA9" s="43"/>
      <c r="UB9" s="43"/>
      <c r="UC9" s="43"/>
      <c r="UD9" s="43"/>
      <c r="UE9" s="43"/>
      <c r="UF9" s="43"/>
      <c r="UG9" s="43"/>
      <c r="UH9" s="43"/>
      <c r="UI9" s="43"/>
      <c r="UJ9" s="43"/>
      <c r="UK9" s="43"/>
      <c r="UL9" s="43"/>
      <c r="UM9" s="43"/>
      <c r="UN9" s="43"/>
      <c r="UO9" s="43"/>
      <c r="UP9" s="43"/>
      <c r="UQ9" s="43"/>
      <c r="UR9" s="43"/>
      <c r="US9" s="43"/>
      <c r="UT9" s="43"/>
      <c r="UU9" s="43"/>
      <c r="UV9" s="43"/>
      <c r="UW9" s="43"/>
      <c r="UX9" s="43"/>
      <c r="UY9" s="43"/>
      <c r="UZ9" s="43"/>
      <c r="VA9" s="43"/>
      <c r="VB9" s="43"/>
      <c r="VC9" s="43"/>
      <c r="VD9" s="43"/>
      <c r="VE9" s="43"/>
      <c r="VF9" s="43"/>
      <c r="VG9" s="43"/>
      <c r="VH9" s="43"/>
      <c r="VI9" s="43"/>
      <c r="VJ9" s="43"/>
      <c r="VK9" s="43"/>
      <c r="VL9" s="43"/>
      <c r="VM9" s="43"/>
      <c r="VN9" s="43"/>
      <c r="VO9" s="43"/>
      <c r="VP9" s="43"/>
      <c r="VQ9" s="43"/>
      <c r="VR9" s="43"/>
      <c r="VS9" s="43"/>
      <c r="VT9" s="43"/>
      <c r="VU9" s="43"/>
      <c r="VV9" s="43"/>
      <c r="VW9" s="43"/>
      <c r="VX9" s="43"/>
      <c r="VY9" s="43"/>
      <c r="VZ9" s="43"/>
      <c r="WA9" s="43"/>
      <c r="WB9" s="43"/>
      <c r="WC9" s="43"/>
      <c r="WD9" s="43"/>
      <c r="WE9" s="43"/>
      <c r="WF9" s="43"/>
      <c r="WG9" s="43"/>
      <c r="WH9" s="43"/>
      <c r="WI9" s="43"/>
      <c r="WJ9" s="43"/>
      <c r="WK9" s="43"/>
      <c r="WL9" s="43"/>
      <c r="WM9" s="43"/>
      <c r="WN9" s="43"/>
      <c r="WO9" s="43"/>
      <c r="WP9" s="43"/>
      <c r="WQ9" s="43"/>
      <c r="WR9" s="43"/>
      <c r="WS9" s="43"/>
      <c r="WT9" s="43"/>
      <c r="WU9" s="43"/>
      <c r="WV9" s="43"/>
      <c r="WW9" s="43"/>
      <c r="WX9" s="43"/>
      <c r="WY9" s="43"/>
      <c r="WZ9" s="43"/>
      <c r="XA9" s="43"/>
      <c r="XB9" s="43"/>
      <c r="XC9" s="43"/>
      <c r="XD9" s="43"/>
      <c r="XE9" s="43"/>
      <c r="XF9" s="43"/>
      <c r="XG9" s="43"/>
      <c r="XH9" s="43"/>
      <c r="XI9" s="43"/>
      <c r="XJ9" s="43"/>
      <c r="XK9" s="43"/>
      <c r="XL9" s="43"/>
      <c r="XM9" s="43"/>
      <c r="XN9" s="43"/>
      <c r="XO9" s="43"/>
      <c r="XP9" s="43"/>
      <c r="XQ9" s="43"/>
      <c r="XR9" s="43"/>
      <c r="XS9" s="43"/>
      <c r="XT9" s="43"/>
      <c r="XU9" s="43"/>
      <c r="XV9" s="43"/>
      <c r="XW9" s="43"/>
      <c r="XX9" s="43"/>
      <c r="XY9" s="43"/>
      <c r="XZ9" s="43"/>
      <c r="YA9" s="43"/>
      <c r="YB9" s="43"/>
      <c r="YC9" s="43"/>
      <c r="YD9" s="43"/>
      <c r="YE9" s="43"/>
      <c r="YF9" s="43"/>
      <c r="YG9" s="43"/>
      <c r="YH9" s="43"/>
      <c r="YI9" s="43"/>
      <c r="YJ9" s="43"/>
      <c r="YK9" s="43"/>
      <c r="YL9" s="43"/>
      <c r="YM9" s="43"/>
      <c r="YN9" s="43"/>
      <c r="YO9" s="43"/>
      <c r="YP9" s="43"/>
      <c r="YQ9" s="43"/>
      <c r="YR9" s="43"/>
      <c r="YS9" s="43"/>
      <c r="YT9" s="43"/>
      <c r="YU9" s="43"/>
      <c r="YV9" s="43"/>
      <c r="YW9" s="43"/>
      <c r="YX9" s="43"/>
      <c r="YY9" s="43"/>
      <c r="YZ9" s="43"/>
      <c r="ZA9" s="43"/>
      <c r="ZB9" s="43"/>
      <c r="ZC9" s="43"/>
      <c r="ZD9" s="43"/>
      <c r="ZE9" s="43"/>
      <c r="ZF9" s="43"/>
      <c r="ZG9" s="43"/>
      <c r="ZH9" s="43"/>
      <c r="ZI9" s="43"/>
      <c r="ZJ9" s="43"/>
      <c r="ZK9" s="43"/>
      <c r="ZL9" s="43"/>
      <c r="ZM9" s="43"/>
      <c r="ZN9" s="43"/>
      <c r="ZO9" s="43"/>
      <c r="ZP9" s="43"/>
      <c r="ZQ9" s="43"/>
      <c r="ZR9" s="43"/>
      <c r="ZS9" s="43"/>
      <c r="ZT9" s="43"/>
      <c r="ZU9" s="43"/>
      <c r="ZV9" s="43"/>
      <c r="ZW9" s="43"/>
      <c r="ZX9" s="43"/>
      <c r="ZY9" s="43"/>
      <c r="ZZ9" s="43"/>
      <c r="AAA9" s="43"/>
      <c r="AAB9" s="43"/>
      <c r="AAC9" s="43"/>
      <c r="AAD9" s="43"/>
      <c r="AAE9" s="43"/>
      <c r="AAF9" s="43"/>
      <c r="AAG9" s="43"/>
      <c r="AAH9" s="43"/>
      <c r="AAI9" s="43"/>
      <c r="AAJ9" s="43"/>
      <c r="AAK9" s="43"/>
      <c r="AAL9" s="43"/>
      <c r="AAM9" s="43"/>
      <c r="AAN9" s="43"/>
      <c r="AAO9" s="43"/>
      <c r="AAP9" s="43"/>
      <c r="AAQ9" s="43"/>
      <c r="AAR9" s="43"/>
      <c r="AAS9" s="43"/>
      <c r="AAT9" s="43"/>
      <c r="AAU9" s="43"/>
      <c r="AAV9" s="43"/>
      <c r="AAW9" s="43"/>
      <c r="AAX9" s="43"/>
      <c r="AAY9" s="43"/>
      <c r="AAZ9" s="43"/>
      <c r="ABA9" s="43"/>
      <c r="ABB9" s="43"/>
      <c r="ABC9" s="43"/>
      <c r="ABD9" s="43"/>
      <c r="ABE9" s="43"/>
      <c r="ABF9" s="43"/>
      <c r="ABG9" s="43"/>
      <c r="ABH9" s="43"/>
      <c r="ABI9" s="43"/>
      <c r="ABJ9" s="43"/>
      <c r="ABK9" s="43"/>
      <c r="ABL9" s="43"/>
      <c r="ABM9" s="43"/>
      <c r="ABN9" s="43"/>
      <c r="ABO9" s="43"/>
      <c r="ABP9" s="43"/>
      <c r="ABQ9" s="43"/>
      <c r="ABR9" s="43"/>
      <c r="ABS9" s="43"/>
      <c r="ABT9" s="43"/>
      <c r="ABU9" s="43"/>
      <c r="ABV9" s="43"/>
      <c r="ABW9" s="43"/>
      <c r="ABX9" s="43"/>
      <c r="ABY9" s="43"/>
      <c r="ABZ9" s="43"/>
      <c r="ACA9" s="43"/>
      <c r="ACB9" s="43"/>
      <c r="ACC9" s="43"/>
      <c r="ACD9" s="43"/>
      <c r="ACE9" s="43"/>
      <c r="ACF9" s="43"/>
      <c r="ACG9" s="43"/>
      <c r="ACH9" s="43"/>
      <c r="ACI9" s="43"/>
      <c r="ACJ9" s="43"/>
      <c r="ACK9" s="43"/>
      <c r="ACL9" s="43"/>
      <c r="ACM9" s="43"/>
      <c r="ACN9" s="43"/>
      <c r="ACO9" s="43"/>
      <c r="ACP9" s="43"/>
      <c r="ACQ9" s="43"/>
      <c r="ACR9" s="43"/>
      <c r="ACS9" s="43"/>
      <c r="ACT9" s="43"/>
      <c r="ACU9" s="43"/>
      <c r="ACV9" s="43"/>
      <c r="ACW9" s="43"/>
      <c r="ACX9" s="43"/>
      <c r="ACY9" s="43"/>
      <c r="ACZ9" s="43"/>
      <c r="ADA9" s="43"/>
      <c r="ADB9" s="43"/>
      <c r="ADC9" s="43"/>
      <c r="ADD9" s="43"/>
      <c r="ADE9" s="43"/>
      <c r="ADF9" s="43"/>
      <c r="ADG9" s="43"/>
      <c r="ADH9" s="43"/>
      <c r="ADI9" s="43"/>
      <c r="ADJ9" s="43"/>
      <c r="ADK9" s="43"/>
      <c r="ADL9" s="43"/>
      <c r="ADM9" s="43"/>
      <c r="ADN9" s="43"/>
      <c r="ADO9" s="43"/>
      <c r="ADP9" s="43"/>
      <c r="ADQ9" s="43"/>
      <c r="ADR9" s="43"/>
      <c r="ADS9" s="43"/>
      <c r="ADT9" s="43"/>
      <c r="ADU9" s="43"/>
      <c r="ADV9" s="43"/>
      <c r="ADW9" s="43"/>
      <c r="ADX9" s="43"/>
      <c r="ADY9" s="43"/>
      <c r="ADZ9" s="43"/>
      <c r="AEA9" s="43"/>
      <c r="AEB9" s="43"/>
      <c r="AEC9" s="43"/>
      <c r="AED9" s="43"/>
      <c r="AEE9" s="43"/>
      <c r="AEF9" s="43"/>
      <c r="AEG9" s="43"/>
      <c r="AEH9" s="43"/>
      <c r="AEI9" s="43"/>
      <c r="AEJ9" s="43"/>
      <c r="AEK9" s="43"/>
      <c r="AEL9" s="43"/>
      <c r="AEM9" s="43"/>
      <c r="AEN9" s="43"/>
      <c r="AEO9" s="43"/>
      <c r="AEP9" s="43"/>
      <c r="AEQ9" s="43"/>
      <c r="AER9" s="43"/>
      <c r="AES9" s="43"/>
      <c r="AET9" s="43"/>
      <c r="AEU9" s="43"/>
      <c r="AEV9" s="43"/>
      <c r="AEW9" s="43"/>
      <c r="AEX9" s="43"/>
      <c r="AEY9" s="43"/>
      <c r="AEZ9" s="43"/>
      <c r="AFA9" s="43"/>
      <c r="AFB9" s="43"/>
      <c r="AFC9" s="43"/>
      <c r="AFD9" s="43"/>
      <c r="AFE9" s="43"/>
      <c r="AFF9" s="43"/>
      <c r="AFG9" s="43"/>
      <c r="AFH9" s="43"/>
      <c r="AFI9" s="43"/>
      <c r="AFJ9" s="43"/>
      <c r="AFK9" s="43"/>
      <c r="AFL9" s="43"/>
      <c r="AFM9" s="43"/>
      <c r="AFN9" s="43"/>
      <c r="AFO9" s="43"/>
      <c r="AFP9" s="43"/>
      <c r="AFQ9" s="43"/>
      <c r="AFR9" s="43"/>
      <c r="AFS9" s="43"/>
      <c r="AFT9" s="43"/>
      <c r="AFU9" s="43"/>
      <c r="AFV9" s="43"/>
      <c r="AFW9" s="43"/>
      <c r="AFX9" s="43"/>
      <c r="AFY9" s="43"/>
      <c r="AFZ9" s="43"/>
      <c r="AGA9" s="43"/>
      <c r="AGB9" s="43"/>
      <c r="AGC9" s="43"/>
      <c r="AGD9" s="43"/>
      <c r="AGE9" s="43"/>
      <c r="AGF9" s="43"/>
      <c r="AGG9" s="43"/>
      <c r="AGH9" s="43"/>
      <c r="AGI9" s="43"/>
      <c r="AGJ9" s="43"/>
      <c r="AGK9" s="43"/>
      <c r="AGL9" s="43"/>
      <c r="AGM9" s="43"/>
      <c r="AGN9" s="43"/>
      <c r="AGO9" s="43"/>
      <c r="AGP9" s="43"/>
      <c r="AGQ9" s="43"/>
      <c r="AGR9" s="43"/>
      <c r="AGS9" s="43"/>
      <c r="AGT9" s="43"/>
      <c r="AGU9" s="43"/>
      <c r="AGV9" s="43"/>
      <c r="AGW9" s="43"/>
      <c r="AGX9" s="43"/>
      <c r="AGY9" s="43"/>
      <c r="AGZ9" s="43"/>
      <c r="AHA9" s="43"/>
      <c r="AHB9" s="43"/>
      <c r="AHC9" s="43"/>
      <c r="AHD9" s="43"/>
      <c r="AHE9" s="43"/>
      <c r="AHF9" s="43"/>
      <c r="AHG9" s="43"/>
      <c r="AHH9" s="43"/>
      <c r="AHI9" s="43"/>
      <c r="AHJ9" s="43"/>
      <c r="AHK9" s="43"/>
      <c r="AHL9" s="43"/>
      <c r="AHM9" s="43"/>
      <c r="AHN9" s="43"/>
      <c r="AHO9" s="43"/>
      <c r="AHP9" s="43"/>
      <c r="AHQ9" s="43"/>
      <c r="AHR9" s="43"/>
      <c r="AHS9" s="43"/>
      <c r="AHT9" s="43"/>
      <c r="AHU9" s="43"/>
      <c r="AHV9" s="43"/>
      <c r="AHW9" s="43"/>
      <c r="AHX9" s="43"/>
      <c r="AHY9" s="43"/>
      <c r="AHZ9" s="43"/>
      <c r="AIA9" s="43"/>
      <c r="AIB9" s="43"/>
      <c r="AIC9" s="43"/>
      <c r="AID9" s="43"/>
      <c r="AIE9" s="43"/>
      <c r="AIF9" s="43"/>
      <c r="AIG9" s="43"/>
      <c r="AIH9" s="43"/>
      <c r="AII9" s="43"/>
      <c r="AIJ9" s="43"/>
      <c r="AIK9" s="43"/>
      <c r="AIL9" s="43"/>
      <c r="AIM9" s="43"/>
      <c r="AIN9" s="43"/>
      <c r="AIO9" s="43"/>
      <c r="AIP9" s="43"/>
      <c r="AIQ9" s="43"/>
      <c r="AIR9" s="43"/>
      <c r="AIS9" s="43"/>
      <c r="AIT9" s="43"/>
      <c r="AIU9" s="43"/>
      <c r="AIV9" s="43"/>
      <c r="AIW9" s="43"/>
      <c r="AIX9" s="43"/>
      <c r="AIY9" s="43"/>
      <c r="AIZ9" s="43"/>
      <c r="AJA9" s="43"/>
      <c r="AJB9" s="43"/>
      <c r="AJC9" s="43"/>
      <c r="AJD9" s="43"/>
      <c r="AJE9" s="43"/>
      <c r="AJF9" s="43"/>
      <c r="AJG9" s="43"/>
      <c r="AJH9" s="43"/>
      <c r="AJI9" s="43"/>
      <c r="AJJ9" s="43"/>
      <c r="AJK9" s="43"/>
      <c r="AJL9" s="43"/>
      <c r="AJM9" s="43"/>
      <c r="AJN9" s="43"/>
      <c r="AJO9" s="43"/>
      <c r="AJP9" s="43"/>
      <c r="AJQ9" s="43"/>
      <c r="AJR9" s="43"/>
      <c r="AJS9" s="43"/>
      <c r="AJT9" s="43"/>
      <c r="AJU9" s="43"/>
      <c r="AJV9" s="43"/>
      <c r="AJW9" s="43"/>
      <c r="AJX9" s="43"/>
      <c r="AJY9" s="43"/>
      <c r="AJZ9" s="43"/>
      <c r="AKA9" s="43"/>
      <c r="AKB9" s="43"/>
      <c r="AKC9" s="43"/>
      <c r="AKD9" s="43"/>
      <c r="AKE9" s="43"/>
      <c r="AKF9" s="43"/>
      <c r="AKG9" s="43"/>
      <c r="AKH9" s="43"/>
      <c r="AKI9" s="43"/>
      <c r="AKJ9" s="43"/>
      <c r="AKK9" s="43"/>
      <c r="AKL9" s="43"/>
      <c r="AKM9" s="43"/>
      <c r="AKN9" s="43"/>
      <c r="AKO9" s="43"/>
      <c r="AKP9" s="43"/>
      <c r="AKQ9" s="43"/>
      <c r="AKR9" s="43"/>
      <c r="AKS9" s="43"/>
      <c r="AKT9" s="43"/>
      <c r="AKU9" s="43"/>
      <c r="AKV9" s="43"/>
      <c r="AKW9" s="43"/>
      <c r="AKX9" s="43"/>
      <c r="AKY9" s="43"/>
      <c r="AKZ9" s="43"/>
      <c r="ALA9" s="43"/>
      <c r="ALB9" s="43"/>
      <c r="ALC9" s="43"/>
      <c r="ALD9" s="43"/>
      <c r="ALE9" s="43"/>
      <c r="ALF9" s="43"/>
      <c r="ALG9" s="43"/>
      <c r="ALH9" s="43"/>
      <c r="ALI9" s="43"/>
      <c r="ALJ9" s="43"/>
      <c r="ALK9" s="43"/>
      <c r="ALL9" s="43"/>
      <c r="ALM9" s="43"/>
      <c r="ALN9" s="43"/>
      <c r="ALO9" s="43"/>
      <c r="ALP9" s="43"/>
      <c r="ALQ9" s="43"/>
      <c r="ALR9" s="43"/>
      <c r="ALS9" s="43"/>
      <c r="ALT9" s="43"/>
      <c r="ALU9" s="43"/>
      <c r="ALV9" s="43"/>
      <c r="ALW9" s="43"/>
      <c r="ALX9" s="43"/>
      <c r="ALY9" s="43"/>
      <c r="ALZ9" s="43"/>
      <c r="AMA9" s="43"/>
      <c r="AMB9" s="43"/>
      <c r="AMC9" s="43"/>
      <c r="AMD9" s="43"/>
      <c r="AME9" s="43"/>
      <c r="AMF9" s="43"/>
      <c r="AMG9" s="43"/>
      <c r="AMH9" s="43"/>
      <c r="AMI9" s="43"/>
      <c r="AMJ9" s="43"/>
      <c r="AMK9" s="43"/>
      <c r="AML9" s="43"/>
      <c r="AMM9" s="43"/>
      <c r="AMN9" s="43"/>
      <c r="AMO9" s="43"/>
      <c r="AMP9" s="43"/>
      <c r="AMQ9" s="43"/>
      <c r="AMR9" s="43"/>
      <c r="AMS9" s="43"/>
      <c r="AMT9" s="43"/>
      <c r="AMU9" s="43"/>
      <c r="AMV9" s="43"/>
      <c r="AMW9" s="43"/>
      <c r="AMX9" s="43"/>
      <c r="AMY9" s="43"/>
      <c r="AMZ9" s="43"/>
      <c r="ANA9" s="43"/>
      <c r="ANB9" s="43"/>
      <c r="ANC9" s="43"/>
      <c r="AND9" s="43"/>
      <c r="ANE9" s="43"/>
      <c r="ANF9" s="43"/>
      <c r="ANG9" s="43"/>
      <c r="ANH9" s="43"/>
      <c r="ANI9" s="43"/>
      <c r="ANJ9" s="43"/>
      <c r="ANK9" s="43"/>
      <c r="ANL9" s="43"/>
      <c r="ANM9" s="43"/>
      <c r="ANN9" s="43"/>
      <c r="ANO9" s="43"/>
      <c r="ANP9" s="43"/>
      <c r="ANQ9" s="43"/>
      <c r="ANR9" s="43"/>
      <c r="ANS9" s="43"/>
      <c r="ANT9" s="43"/>
      <c r="ANU9" s="43"/>
      <c r="ANV9" s="43"/>
      <c r="ANW9" s="43"/>
      <c r="ANX9" s="43"/>
      <c r="ANY9" s="43"/>
      <c r="ANZ9" s="43"/>
      <c r="AOA9" s="43"/>
      <c r="AOB9" s="43"/>
      <c r="AOC9" s="43"/>
      <c r="AOD9" s="43"/>
      <c r="AOE9" s="43"/>
      <c r="AOF9" s="43"/>
      <c r="AOG9" s="43"/>
      <c r="AOH9" s="43"/>
      <c r="AOI9" s="43"/>
      <c r="AOJ9" s="43"/>
      <c r="AOK9" s="43"/>
      <c r="AOL9" s="43"/>
      <c r="AOM9" s="43"/>
      <c r="AON9" s="43"/>
      <c r="AOO9" s="43"/>
      <c r="AOP9" s="43"/>
      <c r="AOQ9" s="43"/>
      <c r="AOR9" s="43"/>
      <c r="AOS9" s="43"/>
      <c r="AOT9" s="43"/>
      <c r="AOU9" s="43"/>
      <c r="AOV9" s="43"/>
      <c r="AOW9" s="43"/>
      <c r="AOX9" s="43"/>
      <c r="AOY9" s="43"/>
      <c r="AOZ9" s="43"/>
      <c r="APA9" s="43"/>
      <c r="APB9" s="43"/>
      <c r="APC9" s="43"/>
      <c r="APD9" s="43"/>
      <c r="APE9" s="43"/>
      <c r="APF9" s="43"/>
      <c r="APG9" s="43"/>
      <c r="APH9" s="43"/>
      <c r="API9" s="43"/>
      <c r="APJ9" s="43"/>
      <c r="APK9" s="43"/>
      <c r="APL9" s="43"/>
      <c r="APM9" s="43"/>
      <c r="APN9" s="43"/>
      <c r="APO9" s="43"/>
      <c r="APP9" s="43"/>
      <c r="APQ9" s="43"/>
      <c r="APR9" s="43"/>
      <c r="APS9" s="43"/>
      <c r="APT9" s="43"/>
      <c r="APU9" s="43"/>
      <c r="APV9" s="43"/>
      <c r="APW9" s="43"/>
      <c r="APX9" s="43"/>
      <c r="APY9" s="43"/>
      <c r="APZ9" s="43"/>
      <c r="AQA9" s="43"/>
      <c r="AQB9" s="43"/>
      <c r="AQC9" s="43"/>
      <c r="AQD9" s="43"/>
      <c r="AQE9" s="43"/>
      <c r="AQF9" s="43"/>
      <c r="AQG9" s="43"/>
      <c r="AQH9" s="43"/>
      <c r="AQI9" s="43"/>
      <c r="AQJ9" s="43"/>
      <c r="AQK9" s="43"/>
      <c r="AQL9" s="43"/>
      <c r="AQM9" s="43"/>
      <c r="AQN9" s="43"/>
      <c r="AQO9" s="43"/>
      <c r="AQP9" s="43"/>
      <c r="AQQ9" s="43"/>
      <c r="AQR9" s="43"/>
      <c r="AQS9" s="43"/>
      <c r="AQT9" s="43"/>
      <c r="AQU9" s="43"/>
      <c r="AQV9" s="43"/>
      <c r="AQW9" s="43"/>
      <c r="AQX9" s="43"/>
      <c r="AQY9" s="43"/>
      <c r="AQZ9" s="43"/>
      <c r="ARA9" s="43"/>
      <c r="ARB9" s="43"/>
      <c r="ARC9" s="43"/>
      <c r="ARD9" s="43"/>
      <c r="ARE9" s="43"/>
      <c r="ARF9" s="43"/>
      <c r="ARG9" s="43"/>
      <c r="ARH9" s="43"/>
      <c r="ARI9" s="43"/>
      <c r="ARJ9" s="43"/>
      <c r="ARK9" s="43"/>
      <c r="ARL9" s="43"/>
      <c r="ARM9" s="43"/>
      <c r="ARN9" s="43"/>
      <c r="ARO9" s="43"/>
      <c r="ARP9" s="43"/>
      <c r="ARQ9" s="43"/>
      <c r="ARR9" s="43"/>
      <c r="ARS9" s="43"/>
      <c r="ART9" s="43"/>
      <c r="ARU9" s="43"/>
      <c r="ARV9" s="43"/>
      <c r="ARW9" s="43"/>
      <c r="ARX9" s="43"/>
      <c r="ARY9" s="43"/>
      <c r="ARZ9" s="43"/>
      <c r="ASA9" s="43"/>
      <c r="ASB9" s="43"/>
      <c r="ASC9" s="43"/>
      <c r="ASD9" s="43"/>
      <c r="ASE9" s="43"/>
      <c r="ASF9" s="43"/>
      <c r="ASG9" s="43"/>
      <c r="ASH9" s="43"/>
      <c r="ASI9" s="43"/>
      <c r="ASJ9" s="43"/>
      <c r="ASK9" s="43"/>
      <c r="ASL9" s="43"/>
      <c r="ASM9" s="43"/>
      <c r="ASN9" s="43"/>
      <c r="ASO9" s="43"/>
      <c r="ASP9" s="43"/>
      <c r="ASQ9" s="43"/>
      <c r="ASR9" s="43"/>
      <c r="ASS9" s="43"/>
      <c r="AST9" s="43"/>
      <c r="ASU9" s="43"/>
      <c r="ASV9" s="43"/>
      <c r="ASW9" s="43"/>
      <c r="ASX9" s="43"/>
      <c r="ASY9" s="43"/>
      <c r="ASZ9" s="43"/>
      <c r="ATA9" s="43"/>
      <c r="ATB9" s="43"/>
      <c r="ATC9" s="43"/>
      <c r="ATD9" s="43"/>
      <c r="ATE9" s="43"/>
      <c r="ATF9" s="43"/>
      <c r="ATG9" s="43"/>
      <c r="ATH9" s="43"/>
      <c r="ATI9" s="43"/>
      <c r="ATJ9" s="43"/>
      <c r="ATK9" s="43"/>
      <c r="ATL9" s="43"/>
      <c r="ATM9" s="43"/>
      <c r="ATN9" s="43"/>
      <c r="ATO9" s="43"/>
      <c r="ATP9" s="43"/>
      <c r="ATQ9" s="43"/>
      <c r="ATR9" s="43"/>
      <c r="ATS9" s="43"/>
      <c r="ATT9" s="43"/>
      <c r="ATU9" s="43"/>
      <c r="ATV9" s="43"/>
      <c r="ATW9" s="43"/>
      <c r="ATX9" s="43"/>
      <c r="ATY9" s="43"/>
      <c r="ATZ9" s="43"/>
      <c r="AUA9" s="43"/>
      <c r="AUB9" s="43"/>
      <c r="AUC9" s="43"/>
      <c r="AUD9" s="43"/>
      <c r="AUE9" s="43"/>
      <c r="AUF9" s="43"/>
      <c r="AUG9" s="43"/>
      <c r="AUH9" s="43"/>
      <c r="AUI9" s="43"/>
      <c r="AUJ9" s="43"/>
      <c r="AUK9" s="43"/>
      <c r="AUL9" s="43"/>
      <c r="AUM9" s="43"/>
      <c r="AUN9" s="43"/>
      <c r="AUO9" s="43"/>
      <c r="AUP9" s="43"/>
      <c r="AUQ9" s="43"/>
      <c r="AUR9" s="43"/>
      <c r="AUS9" s="43"/>
      <c r="AUT9" s="43"/>
      <c r="AUU9" s="43"/>
      <c r="AUV9" s="43"/>
      <c r="AUW9" s="43"/>
      <c r="AUX9" s="43"/>
      <c r="AUY9" s="43"/>
      <c r="AUZ9" s="43"/>
      <c r="AVA9" s="43"/>
      <c r="AVB9" s="43"/>
      <c r="AVC9" s="43"/>
      <c r="AVD9" s="43"/>
      <c r="AVE9" s="43"/>
      <c r="AVF9" s="43"/>
      <c r="AVG9" s="43"/>
      <c r="AVH9" s="43"/>
      <c r="AVI9" s="43"/>
      <c r="AVJ9" s="43"/>
      <c r="AVK9" s="43"/>
      <c r="AVL9" s="43"/>
      <c r="AVM9" s="43"/>
      <c r="AVN9" s="43"/>
      <c r="AVO9" s="43"/>
      <c r="AVP9" s="43"/>
      <c r="AVQ9" s="43"/>
      <c r="AVR9" s="43"/>
      <c r="AVS9" s="43"/>
      <c r="AVT9" s="43"/>
      <c r="AVU9" s="43"/>
      <c r="AVV9" s="43"/>
      <c r="AVW9" s="43"/>
      <c r="AVX9" s="43"/>
      <c r="AVY9" s="43"/>
      <c r="AVZ9" s="43"/>
      <c r="AWA9" s="43"/>
      <c r="AWB9" s="43"/>
      <c r="AWC9" s="43"/>
      <c r="AWD9" s="43"/>
      <c r="AWE9" s="43"/>
      <c r="AWF9" s="43"/>
      <c r="AWG9" s="43"/>
      <c r="AWH9" s="43"/>
      <c r="AWI9" s="43"/>
      <c r="AWJ9" s="43"/>
      <c r="AWK9" s="43"/>
      <c r="AWL9" s="43"/>
      <c r="AWM9" s="43"/>
      <c r="AWN9" s="43"/>
      <c r="AWO9" s="43"/>
      <c r="AWP9" s="43"/>
      <c r="AWQ9" s="43"/>
      <c r="AWR9" s="43"/>
      <c r="AWS9" s="43"/>
      <c r="AWT9" s="43"/>
      <c r="AWU9" s="43"/>
      <c r="AWV9" s="43"/>
      <c r="AWW9" s="43"/>
      <c r="AWX9" s="43"/>
      <c r="AWY9" s="43"/>
      <c r="AWZ9" s="43"/>
      <c r="AXA9" s="43"/>
      <c r="AXB9" s="43"/>
      <c r="AXC9" s="43"/>
      <c r="AXD9" s="43"/>
      <c r="AXE9" s="43"/>
      <c r="AXF9" s="43"/>
      <c r="AXG9" s="43"/>
      <c r="AXH9" s="43"/>
      <c r="AXI9" s="43"/>
      <c r="AXJ9" s="43"/>
      <c r="AXK9" s="43"/>
      <c r="AXL9" s="43"/>
      <c r="AXM9" s="43"/>
      <c r="AXN9" s="43"/>
      <c r="AXO9" s="43"/>
      <c r="AXP9" s="43"/>
      <c r="AXQ9" s="43"/>
      <c r="AXR9" s="43"/>
      <c r="AXS9" s="43"/>
      <c r="AXT9" s="43"/>
      <c r="AXU9" s="43"/>
      <c r="AXV9" s="43"/>
      <c r="AXW9" s="43"/>
      <c r="AXX9" s="43"/>
      <c r="AXY9" s="43"/>
      <c r="AXZ9" s="43"/>
      <c r="AYA9" s="43"/>
      <c r="AYB9" s="43"/>
      <c r="AYC9" s="43"/>
      <c r="AYD9" s="43"/>
      <c r="AYE9" s="43"/>
      <c r="AYF9" s="43"/>
      <c r="AYG9" s="43"/>
      <c r="AYH9" s="43"/>
      <c r="AYI9" s="43"/>
      <c r="AYJ9" s="43"/>
      <c r="AYK9" s="43"/>
      <c r="AYL9" s="43"/>
      <c r="AYM9" s="43"/>
      <c r="AYN9" s="43"/>
      <c r="AYO9" s="43"/>
      <c r="AYP9" s="43"/>
      <c r="AYQ9" s="43"/>
      <c r="AYR9" s="43"/>
      <c r="AYS9" s="43"/>
      <c r="AYT9" s="43"/>
      <c r="AYU9" s="43"/>
      <c r="AYV9" s="43"/>
      <c r="AYW9" s="43"/>
      <c r="AYX9" s="43"/>
      <c r="AYY9" s="43"/>
      <c r="AYZ9" s="43"/>
      <c r="AZA9" s="43"/>
      <c r="AZB9" s="43"/>
      <c r="AZC9" s="43"/>
      <c r="AZD9" s="43"/>
      <c r="AZE9" s="43"/>
      <c r="AZF9" s="43"/>
      <c r="AZG9" s="43"/>
      <c r="AZH9" s="43"/>
      <c r="AZI9" s="43"/>
      <c r="AZJ9" s="43"/>
      <c r="AZK9" s="43"/>
      <c r="AZL9" s="43"/>
      <c r="AZM9" s="43"/>
      <c r="AZN9" s="43"/>
      <c r="AZO9" s="43"/>
      <c r="AZP9" s="43"/>
      <c r="AZQ9" s="43"/>
      <c r="AZR9" s="43"/>
      <c r="AZS9" s="43"/>
      <c r="AZT9" s="43"/>
      <c r="AZU9" s="43"/>
      <c r="AZV9" s="43"/>
      <c r="AZW9" s="43"/>
      <c r="AZX9" s="43"/>
      <c r="AZY9" s="43"/>
      <c r="AZZ9" s="43"/>
      <c r="BAA9" s="43"/>
      <c r="BAB9" s="43"/>
      <c r="BAC9" s="43"/>
      <c r="BAD9" s="43"/>
      <c r="BAE9" s="43"/>
      <c r="BAF9" s="43"/>
      <c r="BAG9" s="43"/>
      <c r="BAH9" s="43"/>
      <c r="BAI9" s="43"/>
      <c r="BAJ9" s="43"/>
      <c r="BAK9" s="43"/>
      <c r="BAL9" s="43"/>
      <c r="BAM9" s="43"/>
      <c r="BAN9" s="43"/>
      <c r="BAO9" s="43"/>
      <c r="BAP9" s="43"/>
      <c r="BAQ9" s="43"/>
      <c r="BAR9" s="43"/>
      <c r="BAS9" s="43"/>
      <c r="BAT9" s="43"/>
      <c r="BAU9" s="43"/>
      <c r="BAV9" s="43"/>
      <c r="BAW9" s="43"/>
      <c r="BAX9" s="43"/>
      <c r="BAY9" s="43"/>
      <c r="BAZ9" s="43"/>
      <c r="BBA9" s="43"/>
      <c r="BBB9" s="43"/>
      <c r="BBC9" s="43"/>
      <c r="BBD9" s="43"/>
      <c r="BBE9" s="43"/>
      <c r="BBF9" s="43"/>
      <c r="BBG9" s="43"/>
      <c r="BBH9" s="43"/>
      <c r="BBI9" s="43"/>
      <c r="BBJ9" s="43"/>
      <c r="BBK9" s="43"/>
      <c r="BBL9" s="43"/>
      <c r="BBM9" s="43"/>
      <c r="BBN9" s="43"/>
      <c r="BBO9" s="43"/>
      <c r="BBP9" s="43"/>
      <c r="BBQ9" s="43"/>
      <c r="BBR9" s="43"/>
      <c r="BBS9" s="43"/>
      <c r="BBT9" s="43"/>
      <c r="BBU9" s="43"/>
      <c r="BBV9" s="43"/>
      <c r="BBW9" s="43"/>
      <c r="BBX9" s="43"/>
      <c r="BBY9" s="43"/>
      <c r="BBZ9" s="43"/>
      <c r="BCA9" s="43"/>
      <c r="BCB9" s="43"/>
      <c r="BCC9" s="43"/>
      <c r="BCD9" s="43"/>
      <c r="BCE9" s="43"/>
      <c r="BCF9" s="43"/>
      <c r="BCG9" s="43"/>
      <c r="BCH9" s="43"/>
      <c r="BCI9" s="43"/>
      <c r="BCJ9" s="43"/>
      <c r="BCK9" s="43"/>
      <c r="BCL9" s="43"/>
      <c r="BCM9" s="43"/>
      <c r="BCN9" s="43"/>
      <c r="BCO9" s="43"/>
      <c r="BCP9" s="43"/>
      <c r="BCQ9" s="43"/>
      <c r="BCR9" s="43"/>
      <c r="BCS9" s="43"/>
      <c r="BCT9" s="43"/>
      <c r="BCU9" s="43"/>
      <c r="BCV9" s="43"/>
      <c r="BCW9" s="43"/>
      <c r="BCX9" s="43"/>
      <c r="BCY9" s="43"/>
      <c r="BCZ9" s="43"/>
      <c r="BDA9" s="43"/>
      <c r="BDB9" s="43"/>
      <c r="BDC9" s="43"/>
      <c r="BDD9" s="43"/>
      <c r="BDE9" s="43"/>
      <c r="BDF9" s="43"/>
      <c r="BDG9" s="43"/>
      <c r="BDH9" s="43"/>
      <c r="BDI9" s="43"/>
      <c r="BDJ9" s="43"/>
      <c r="BDK9" s="43"/>
      <c r="BDL9" s="43"/>
      <c r="BDM9" s="43"/>
      <c r="BDN9" s="43"/>
      <c r="BDO9" s="43"/>
      <c r="BDP9" s="43"/>
      <c r="BDQ9" s="43"/>
      <c r="BDR9" s="43"/>
      <c r="BDS9" s="43"/>
      <c r="BDT9" s="43"/>
      <c r="BDU9" s="43"/>
      <c r="BDV9" s="43"/>
      <c r="BDW9" s="43"/>
      <c r="BDX9" s="43"/>
      <c r="BDY9" s="43"/>
      <c r="BDZ9" s="43"/>
      <c r="BEA9" s="43"/>
      <c r="BEB9" s="43"/>
      <c r="BEC9" s="43"/>
      <c r="BED9" s="43"/>
      <c r="BEE9" s="43"/>
      <c r="BEF9" s="43"/>
      <c r="BEG9" s="43"/>
      <c r="BEH9" s="43"/>
      <c r="BEI9" s="43"/>
      <c r="BEJ9" s="43"/>
      <c r="BEK9" s="43"/>
      <c r="BEL9" s="43"/>
      <c r="BEM9" s="43"/>
      <c r="BEN9" s="43"/>
      <c r="BEO9" s="43"/>
      <c r="BEP9" s="43"/>
      <c r="BEQ9" s="43"/>
      <c r="BER9" s="43"/>
      <c r="BES9" s="43"/>
      <c r="BET9" s="43"/>
      <c r="BEU9" s="43"/>
      <c r="BEV9" s="43"/>
      <c r="BEW9" s="43"/>
      <c r="BEX9" s="43"/>
      <c r="BEY9" s="43"/>
      <c r="BEZ9" s="43"/>
      <c r="BFA9" s="43"/>
      <c r="BFB9" s="43"/>
      <c r="BFC9" s="43"/>
      <c r="BFD9" s="43"/>
      <c r="BFE9" s="43"/>
      <c r="BFF9" s="43"/>
      <c r="BFG9" s="43"/>
      <c r="BFH9" s="43"/>
      <c r="BFI9" s="43"/>
      <c r="BFJ9" s="43"/>
      <c r="BFK9" s="43"/>
      <c r="BFL9" s="43"/>
      <c r="BFM9" s="43"/>
      <c r="BFN9" s="43"/>
      <c r="BFO9" s="43"/>
      <c r="BFP9" s="43"/>
      <c r="BFQ9" s="43"/>
      <c r="BFR9" s="43"/>
      <c r="BFS9" s="43"/>
      <c r="BFT9" s="43"/>
      <c r="BFU9" s="43"/>
      <c r="BFV9" s="43"/>
      <c r="BFW9" s="43"/>
      <c r="BFX9" s="43"/>
      <c r="BFY9" s="43"/>
      <c r="BFZ9" s="43"/>
      <c r="BGA9" s="43"/>
      <c r="BGB9" s="43"/>
      <c r="BGC9" s="43"/>
      <c r="BGD9" s="43"/>
      <c r="BGE9" s="43"/>
      <c r="BGF9" s="43"/>
      <c r="BGG9" s="43"/>
      <c r="BGH9" s="43"/>
      <c r="BGI9" s="43"/>
      <c r="BGJ9" s="43"/>
      <c r="BGK9" s="43"/>
      <c r="BGL9" s="43"/>
      <c r="BGM9" s="43"/>
      <c r="BGN9" s="43"/>
      <c r="BGO9" s="43"/>
      <c r="BGP9" s="43"/>
      <c r="BGQ9" s="43"/>
      <c r="BGR9" s="43"/>
      <c r="BGS9" s="43"/>
      <c r="BGT9" s="43"/>
      <c r="BGU9" s="43"/>
      <c r="BGV9" s="43"/>
      <c r="BGW9" s="43"/>
      <c r="BGX9" s="43"/>
      <c r="BGY9" s="43"/>
      <c r="BGZ9" s="43"/>
      <c r="BHA9" s="43"/>
      <c r="BHB9" s="43"/>
      <c r="BHC9" s="43"/>
      <c r="BHD9" s="43"/>
      <c r="BHE9" s="43"/>
      <c r="BHF9" s="43"/>
      <c r="BHG9" s="43"/>
      <c r="BHH9" s="43"/>
      <c r="BHI9" s="43"/>
      <c r="BHJ9" s="43"/>
      <c r="BHK9" s="43"/>
      <c r="BHL9" s="43"/>
      <c r="BHM9" s="43"/>
      <c r="BHN9" s="43"/>
      <c r="BHO9" s="43"/>
      <c r="BHP9" s="43"/>
      <c r="BHQ9" s="43"/>
      <c r="BHR9" s="43"/>
      <c r="BHS9" s="43"/>
      <c r="BHT9" s="43"/>
      <c r="BHU9" s="43"/>
      <c r="BHV9" s="43"/>
      <c r="BHW9" s="43"/>
      <c r="BHX9" s="43"/>
      <c r="BHY9" s="43"/>
      <c r="BHZ9" s="43"/>
      <c r="BIA9" s="43"/>
      <c r="BIB9" s="43"/>
      <c r="BIC9" s="43"/>
      <c r="BID9" s="43"/>
      <c r="BIE9" s="43"/>
      <c r="BIF9" s="43"/>
      <c r="BIG9" s="43"/>
      <c r="BIH9" s="43"/>
      <c r="BII9" s="43"/>
      <c r="BIJ9" s="43"/>
      <c r="BIK9" s="43"/>
      <c r="BIL9" s="43"/>
      <c r="BIM9" s="43"/>
      <c r="BIN9" s="43"/>
      <c r="BIO9" s="43"/>
      <c r="BIP9" s="43"/>
      <c r="BIQ9" s="43"/>
      <c r="BIR9" s="43"/>
      <c r="BIS9" s="43"/>
      <c r="BIT9" s="43"/>
      <c r="BIU9" s="43"/>
      <c r="BIV9" s="43"/>
      <c r="BIW9" s="43"/>
      <c r="BIX9" s="43"/>
      <c r="BIY9" s="43"/>
      <c r="BIZ9" s="43"/>
      <c r="BJA9" s="43"/>
      <c r="BJB9" s="43"/>
      <c r="BJC9" s="43"/>
      <c r="BJD9" s="43"/>
      <c r="BJE9" s="43"/>
      <c r="BJF9" s="43"/>
      <c r="BJG9" s="43"/>
      <c r="BJH9" s="43"/>
      <c r="BJI9" s="43"/>
      <c r="BJJ9" s="43"/>
      <c r="BJK9" s="43"/>
      <c r="BJL9" s="43"/>
      <c r="BJM9" s="43"/>
      <c r="BJN9" s="43"/>
      <c r="BJO9" s="43"/>
      <c r="BJP9" s="43"/>
      <c r="BJQ9" s="43"/>
      <c r="BJR9" s="43"/>
      <c r="BJS9" s="43"/>
      <c r="BJT9" s="43"/>
      <c r="BJU9" s="43"/>
      <c r="BJV9" s="43"/>
      <c r="BJW9" s="43"/>
      <c r="BJX9" s="43"/>
      <c r="BJY9" s="43"/>
      <c r="BJZ9" s="43"/>
      <c r="BKA9" s="43"/>
      <c r="BKB9" s="43"/>
      <c r="BKC9" s="43"/>
      <c r="BKD9" s="43"/>
      <c r="BKE9" s="43"/>
      <c r="BKF9" s="43"/>
      <c r="BKG9" s="43"/>
      <c r="BKH9" s="43"/>
      <c r="BKI9" s="43"/>
      <c r="BKJ9" s="43"/>
      <c r="BKK9" s="43"/>
      <c r="BKL9" s="43"/>
      <c r="BKM9" s="43"/>
      <c r="BKN9" s="43"/>
      <c r="BKO9" s="43"/>
      <c r="BKP9" s="43"/>
      <c r="BKQ9" s="43"/>
      <c r="BKR9" s="43"/>
      <c r="BKS9" s="43"/>
      <c r="BKT9" s="43"/>
      <c r="BKU9" s="43"/>
      <c r="BKV9" s="43"/>
      <c r="BKW9" s="43"/>
      <c r="BKX9" s="43"/>
      <c r="BKY9" s="43"/>
      <c r="BKZ9" s="43"/>
      <c r="BLA9" s="43"/>
      <c r="BLB9" s="43"/>
      <c r="BLC9" s="43"/>
      <c r="BLD9" s="43"/>
      <c r="BLE9" s="43"/>
      <c r="BLF9" s="43"/>
      <c r="BLG9" s="43"/>
      <c r="BLH9" s="43"/>
      <c r="BLI9" s="43"/>
      <c r="BLJ9" s="43"/>
      <c r="BLK9" s="43"/>
      <c r="BLL9" s="43"/>
      <c r="BLM9" s="43"/>
      <c r="BLN9" s="43"/>
      <c r="BLO9" s="43"/>
      <c r="BLP9" s="43"/>
      <c r="BLQ9" s="43"/>
      <c r="BLR9" s="43"/>
      <c r="BLS9" s="43"/>
      <c r="BLT9" s="43"/>
      <c r="BLU9" s="43"/>
      <c r="BLV9" s="43"/>
      <c r="BLW9" s="43"/>
      <c r="BLX9" s="43"/>
      <c r="BLY9" s="43"/>
      <c r="BLZ9" s="43"/>
      <c r="BMA9" s="43"/>
      <c r="BMB9" s="43"/>
      <c r="BMC9" s="43"/>
      <c r="BMD9" s="43"/>
      <c r="BME9" s="43"/>
      <c r="BMF9" s="43"/>
      <c r="BMG9" s="43"/>
      <c r="BMH9" s="43"/>
      <c r="BMI9" s="43"/>
      <c r="BMJ9" s="43"/>
      <c r="BMK9" s="43"/>
      <c r="BML9" s="43"/>
      <c r="BMM9" s="43"/>
      <c r="BMN9" s="43"/>
      <c r="BMO9" s="43"/>
      <c r="BMP9" s="43"/>
      <c r="BMQ9" s="43"/>
      <c r="BMR9" s="43"/>
      <c r="BMS9" s="43"/>
      <c r="BMT9" s="43"/>
      <c r="BMU9" s="43"/>
      <c r="BMV9" s="43"/>
      <c r="BMW9" s="43"/>
      <c r="BMX9" s="43"/>
      <c r="BMY9" s="43"/>
      <c r="BMZ9" s="43"/>
      <c r="BNA9" s="43"/>
      <c r="BNB9" s="43"/>
      <c r="BNC9" s="43"/>
      <c r="BND9" s="43"/>
      <c r="BNE9" s="43"/>
      <c r="BNF9" s="43"/>
      <c r="BNG9" s="43"/>
      <c r="BNH9" s="43"/>
      <c r="BNI9" s="43"/>
      <c r="BNJ9" s="43"/>
      <c r="BNK9" s="43"/>
      <c r="BNL9" s="43"/>
      <c r="BNM9" s="43"/>
      <c r="BNN9" s="43"/>
      <c r="BNO9" s="43"/>
      <c r="BNP9" s="43"/>
      <c r="BNQ9" s="43"/>
      <c r="BNR9" s="43"/>
      <c r="BNS9" s="43"/>
      <c r="BNT9" s="43"/>
      <c r="BNU9" s="43"/>
      <c r="BNV9" s="43"/>
      <c r="BNW9" s="43"/>
      <c r="BNX9" s="43"/>
      <c r="BNY9" s="43"/>
      <c r="BNZ9" s="43"/>
      <c r="BOA9" s="43"/>
      <c r="BOB9" s="43"/>
      <c r="BOC9" s="43"/>
      <c r="BOD9" s="43"/>
      <c r="BOE9" s="43"/>
      <c r="BOF9" s="43"/>
      <c r="BOG9" s="43"/>
      <c r="BOH9" s="43"/>
      <c r="BOI9" s="43"/>
      <c r="BOJ9" s="43"/>
      <c r="BOK9" s="43"/>
      <c r="BOL9" s="43"/>
      <c r="BOM9" s="43"/>
      <c r="BON9" s="43"/>
      <c r="BOO9" s="43"/>
      <c r="BOP9" s="43"/>
      <c r="BOQ9" s="43"/>
      <c r="BOR9" s="43"/>
      <c r="BOS9" s="43"/>
      <c r="BOT9" s="43"/>
      <c r="BOU9" s="43"/>
      <c r="BOV9" s="43"/>
      <c r="BOW9" s="43"/>
      <c r="BOX9" s="43"/>
      <c r="BOY9" s="43"/>
      <c r="BOZ9" s="43"/>
      <c r="BPA9" s="43"/>
      <c r="BPB9" s="43"/>
      <c r="BPC9" s="43"/>
      <c r="BPD9" s="43"/>
      <c r="BPE9" s="43"/>
      <c r="BPF9" s="43"/>
      <c r="BPG9" s="43"/>
      <c r="BPH9" s="43"/>
      <c r="BPI9" s="43"/>
      <c r="BPJ9" s="43"/>
      <c r="BPK9" s="43"/>
      <c r="BPL9" s="43"/>
      <c r="BPM9" s="43"/>
      <c r="BPN9" s="43"/>
      <c r="BPO9" s="43"/>
      <c r="BPP9" s="43"/>
      <c r="BPQ9" s="43"/>
      <c r="BPR9" s="43"/>
      <c r="BPS9" s="43"/>
      <c r="BPT9" s="43"/>
      <c r="BPU9" s="43"/>
      <c r="BPV9" s="43"/>
      <c r="BPW9" s="43"/>
      <c r="BPX9" s="43"/>
      <c r="BPY9" s="43"/>
      <c r="BPZ9" s="43"/>
      <c r="BQA9" s="43"/>
      <c r="BQB9" s="43"/>
      <c r="BQC9" s="43"/>
      <c r="BQD9" s="43"/>
      <c r="BQE9" s="43"/>
      <c r="BQF9" s="43"/>
      <c r="BQG9" s="43"/>
      <c r="BQH9" s="43"/>
      <c r="BQI9" s="43"/>
      <c r="BQJ9" s="43"/>
      <c r="BQK9" s="43"/>
      <c r="BQL9" s="43"/>
      <c r="BQM9" s="43"/>
      <c r="BQN9" s="43"/>
      <c r="BQO9" s="43"/>
      <c r="BQP9" s="43"/>
      <c r="BQQ9" s="43"/>
      <c r="BQR9" s="43"/>
      <c r="BQS9" s="43"/>
      <c r="BQT9" s="43"/>
      <c r="BQU9" s="43"/>
      <c r="BQV9" s="43"/>
      <c r="BQW9" s="43"/>
      <c r="BQX9" s="43"/>
      <c r="BQY9" s="43"/>
      <c r="BQZ9" s="43"/>
      <c r="BRA9" s="43"/>
      <c r="BRB9" s="43"/>
      <c r="BRC9" s="43"/>
      <c r="BRD9" s="43"/>
      <c r="BRE9" s="43"/>
      <c r="BRF9" s="43"/>
      <c r="BRG9" s="43"/>
      <c r="BRH9" s="43"/>
      <c r="BRI9" s="43"/>
      <c r="BRJ9" s="43"/>
      <c r="BRK9" s="43"/>
      <c r="BRL9" s="43"/>
      <c r="BRM9" s="43"/>
      <c r="BRN9" s="43"/>
      <c r="BRO9" s="43"/>
      <c r="BRP9" s="43"/>
      <c r="BRQ9" s="43"/>
      <c r="BRR9" s="43"/>
      <c r="BRS9" s="43"/>
      <c r="BRT9" s="43"/>
      <c r="BRU9" s="43"/>
      <c r="BRV9" s="43"/>
      <c r="BRW9" s="43"/>
      <c r="BRX9" s="43"/>
      <c r="BRY9" s="43"/>
      <c r="BRZ9" s="43"/>
      <c r="BSA9" s="43"/>
      <c r="BSB9" s="43"/>
      <c r="BSC9" s="43"/>
      <c r="BSD9" s="43"/>
      <c r="BSE9" s="43"/>
      <c r="BSF9" s="43"/>
      <c r="BSG9" s="43"/>
      <c r="BSH9" s="43"/>
      <c r="BSI9" s="43"/>
      <c r="BSJ9" s="43"/>
      <c r="BSK9" s="43"/>
      <c r="BSL9" s="43"/>
      <c r="BSM9" s="43"/>
      <c r="BSN9" s="43"/>
      <c r="BSO9" s="43"/>
      <c r="BSP9" s="43"/>
      <c r="BSQ9" s="43"/>
      <c r="BSR9" s="43"/>
      <c r="BSS9" s="43"/>
      <c r="BST9" s="43"/>
      <c r="BSU9" s="43"/>
      <c r="BSV9" s="43"/>
      <c r="BSW9" s="43"/>
      <c r="BSX9" s="43"/>
      <c r="BSY9" s="43"/>
      <c r="BSZ9" s="43"/>
      <c r="BTA9" s="43"/>
      <c r="BTB9" s="43"/>
      <c r="BTC9" s="43"/>
      <c r="BTD9" s="43"/>
      <c r="BTE9" s="43"/>
      <c r="BTF9" s="43"/>
      <c r="BTG9" s="43"/>
      <c r="BTH9" s="43"/>
      <c r="BTI9" s="43"/>
      <c r="BTJ9" s="43"/>
      <c r="BTK9" s="43"/>
      <c r="BTL9" s="43"/>
      <c r="BTM9" s="43"/>
      <c r="BTN9" s="43"/>
      <c r="BTO9" s="43"/>
      <c r="BTP9" s="43"/>
      <c r="BTQ9" s="43"/>
      <c r="BTR9" s="43"/>
      <c r="BTS9" s="43"/>
      <c r="BTT9" s="43"/>
      <c r="BTU9" s="43"/>
      <c r="BTV9" s="43"/>
      <c r="BTW9" s="43"/>
      <c r="BTX9" s="43"/>
      <c r="BTY9" s="43"/>
      <c r="BTZ9" s="43"/>
      <c r="BUA9" s="43"/>
      <c r="BUB9" s="43"/>
      <c r="BUC9" s="43"/>
      <c r="BUD9" s="43"/>
      <c r="BUE9" s="43"/>
      <c r="BUF9" s="43"/>
      <c r="BUG9" s="43"/>
      <c r="BUH9" s="43"/>
      <c r="BUI9" s="43"/>
      <c r="BUJ9" s="43"/>
      <c r="BUK9" s="43"/>
      <c r="BUL9" s="43"/>
      <c r="BUM9" s="43"/>
      <c r="BUN9" s="43"/>
      <c r="BUO9" s="43"/>
      <c r="BUP9" s="43"/>
      <c r="BUQ9" s="43"/>
      <c r="BUR9" s="43"/>
      <c r="BUS9" s="43"/>
      <c r="BUT9" s="43"/>
      <c r="BUU9" s="43"/>
      <c r="BUV9" s="43"/>
      <c r="BUW9" s="43"/>
      <c r="BUX9" s="43"/>
      <c r="BUY9" s="43"/>
      <c r="BUZ9" s="43"/>
      <c r="BVA9" s="43"/>
      <c r="BVB9" s="43"/>
      <c r="BVC9" s="43"/>
      <c r="BVD9" s="43"/>
      <c r="BVE9" s="43"/>
      <c r="BVF9" s="43"/>
      <c r="BVG9" s="43"/>
      <c r="BVH9" s="43"/>
      <c r="BVI9" s="43"/>
      <c r="BVJ9" s="43"/>
      <c r="BVK9" s="43"/>
      <c r="BVL9" s="43"/>
      <c r="BVM9" s="43"/>
      <c r="BVN9" s="43"/>
      <c r="BVO9" s="43"/>
      <c r="BVP9" s="43"/>
      <c r="BVQ9" s="43"/>
      <c r="BVR9" s="43"/>
      <c r="BVS9" s="43"/>
      <c r="BVT9" s="43"/>
      <c r="BVU9" s="43"/>
      <c r="BVV9" s="43"/>
      <c r="BVW9" s="43"/>
      <c r="BVX9" s="43"/>
      <c r="BVY9" s="43"/>
      <c r="BVZ9" s="43"/>
      <c r="BWA9" s="43"/>
      <c r="BWB9" s="43"/>
      <c r="BWC9" s="43"/>
      <c r="BWD9" s="43"/>
      <c r="BWE9" s="43"/>
      <c r="BWF9" s="43"/>
      <c r="BWG9" s="43"/>
      <c r="BWH9" s="43"/>
      <c r="BWI9" s="43"/>
      <c r="BWJ9" s="43"/>
      <c r="BWK9" s="43"/>
      <c r="BWL9" s="43"/>
      <c r="BWM9" s="43"/>
      <c r="BWN9" s="43"/>
      <c r="BWO9" s="43"/>
      <c r="BWP9" s="43"/>
      <c r="BWQ9" s="43"/>
      <c r="BWR9" s="43"/>
      <c r="BWS9" s="43"/>
      <c r="BWT9" s="43"/>
      <c r="BWU9" s="43"/>
      <c r="BWV9" s="43"/>
      <c r="BWW9" s="43"/>
      <c r="BWX9" s="43"/>
      <c r="BWY9" s="43"/>
      <c r="BWZ9" s="43"/>
      <c r="BXA9" s="43"/>
      <c r="BXB9" s="43"/>
      <c r="BXC9" s="43"/>
      <c r="BXD9" s="43"/>
      <c r="BXE9" s="43"/>
      <c r="BXF9" s="43"/>
      <c r="BXG9" s="43"/>
      <c r="BXH9" s="43"/>
      <c r="BXI9" s="43"/>
      <c r="BXJ9" s="43"/>
      <c r="BXK9" s="43"/>
      <c r="BXL9" s="43"/>
      <c r="BXM9" s="43"/>
      <c r="BXN9" s="43"/>
      <c r="BXO9" s="43"/>
      <c r="BXP9" s="43"/>
      <c r="BXQ9" s="43"/>
      <c r="BXR9" s="43"/>
      <c r="BXS9" s="43"/>
      <c r="BXT9" s="43"/>
      <c r="BXU9" s="43"/>
      <c r="BXV9" s="43"/>
      <c r="BXW9" s="43"/>
      <c r="BXX9" s="43"/>
      <c r="BXY9" s="43"/>
      <c r="BXZ9" s="43"/>
      <c r="BYA9" s="43"/>
      <c r="BYB9" s="43"/>
      <c r="BYC9" s="43"/>
      <c r="BYD9" s="43"/>
      <c r="BYE9" s="43"/>
      <c r="BYF9" s="43"/>
      <c r="BYG9" s="43"/>
      <c r="BYH9" s="43"/>
      <c r="BYI9" s="43"/>
      <c r="BYJ9" s="43"/>
      <c r="BYK9" s="43"/>
      <c r="BYL9" s="43"/>
      <c r="BYM9" s="43"/>
      <c r="BYN9" s="43"/>
      <c r="BYO9" s="43"/>
      <c r="BYP9" s="43"/>
      <c r="BYQ9" s="43"/>
      <c r="BYR9" s="43"/>
      <c r="BYS9" s="43"/>
      <c r="BYT9" s="43"/>
      <c r="BYU9" s="43"/>
      <c r="BYV9" s="43"/>
      <c r="BYW9" s="43"/>
      <c r="BYX9" s="43"/>
      <c r="BYY9" s="43"/>
      <c r="BYZ9" s="43"/>
      <c r="BZA9" s="43"/>
      <c r="BZB9" s="43"/>
      <c r="BZC9" s="43"/>
      <c r="BZD9" s="43"/>
      <c r="BZE9" s="43"/>
      <c r="BZF9" s="43"/>
      <c r="BZG9" s="43"/>
      <c r="BZH9" s="43"/>
      <c r="BZI9" s="43"/>
      <c r="BZJ9" s="43"/>
      <c r="BZK9" s="43"/>
      <c r="BZL9" s="43"/>
      <c r="BZM9" s="43"/>
      <c r="BZN9" s="43"/>
      <c r="BZO9" s="43"/>
      <c r="BZP9" s="43"/>
      <c r="BZQ9" s="43"/>
      <c r="BZR9" s="43"/>
      <c r="BZS9" s="43"/>
      <c r="BZT9" s="43"/>
      <c r="BZU9" s="43"/>
      <c r="BZV9" s="43"/>
      <c r="BZW9" s="43"/>
      <c r="BZX9" s="43"/>
      <c r="BZY9" s="43"/>
      <c r="BZZ9" s="43"/>
      <c r="CAA9" s="43"/>
      <c r="CAB9" s="43"/>
      <c r="CAC9" s="43"/>
      <c r="CAD9" s="43"/>
      <c r="CAE9" s="43"/>
      <c r="CAF9" s="43"/>
      <c r="CAG9" s="43"/>
      <c r="CAH9" s="43"/>
      <c r="CAI9" s="43"/>
      <c r="CAJ9" s="43"/>
      <c r="CAK9" s="43"/>
      <c r="CAL9" s="43"/>
      <c r="CAM9" s="43"/>
      <c r="CAN9" s="43"/>
      <c r="CAO9" s="43"/>
      <c r="CAP9" s="43"/>
      <c r="CAQ9" s="43"/>
      <c r="CAR9" s="43"/>
      <c r="CAS9" s="43"/>
      <c r="CAT9" s="43"/>
      <c r="CAU9" s="43"/>
      <c r="CAV9" s="43"/>
      <c r="CAW9" s="43"/>
      <c r="CAX9" s="43"/>
      <c r="CAY9" s="43"/>
      <c r="CAZ9" s="43"/>
      <c r="CBA9" s="43"/>
      <c r="CBB9" s="43"/>
      <c r="CBC9" s="43"/>
      <c r="CBD9" s="43"/>
      <c r="CBE9" s="43"/>
      <c r="CBF9" s="43"/>
      <c r="CBG9" s="43"/>
      <c r="CBH9" s="43"/>
      <c r="CBI9" s="43"/>
      <c r="CBJ9" s="43"/>
      <c r="CBK9" s="43"/>
      <c r="CBL9" s="43"/>
      <c r="CBM9" s="43"/>
      <c r="CBN9" s="43"/>
      <c r="CBO9" s="43"/>
      <c r="CBP9" s="43"/>
      <c r="CBQ9" s="43"/>
      <c r="CBR9" s="43"/>
      <c r="CBS9" s="43"/>
      <c r="CBT9" s="43"/>
      <c r="CBU9" s="43"/>
      <c r="CBV9" s="43"/>
      <c r="CBW9" s="43"/>
      <c r="CBX9" s="43"/>
      <c r="CBY9" s="43"/>
      <c r="CBZ9" s="43"/>
      <c r="CCA9" s="43"/>
      <c r="CCB9" s="43"/>
      <c r="CCC9" s="43"/>
      <c r="CCD9" s="43"/>
      <c r="CCE9" s="43"/>
      <c r="CCF9" s="43"/>
      <c r="CCG9" s="43"/>
      <c r="CCH9" s="43"/>
      <c r="CCI9" s="43"/>
      <c r="CCJ9" s="43"/>
      <c r="CCK9" s="43"/>
      <c r="CCL9" s="43"/>
      <c r="CCM9" s="43"/>
      <c r="CCN9" s="43"/>
      <c r="CCO9" s="43"/>
      <c r="CCP9" s="43"/>
      <c r="CCQ9" s="43"/>
      <c r="CCR9" s="43"/>
      <c r="CCS9" s="43"/>
      <c r="CCT9" s="43"/>
      <c r="CCU9" s="43"/>
      <c r="CCV9" s="43"/>
      <c r="CCW9" s="43"/>
      <c r="CCX9" s="43"/>
      <c r="CCY9" s="43"/>
      <c r="CCZ9" s="43"/>
      <c r="CDA9" s="43"/>
      <c r="CDB9" s="43"/>
      <c r="CDC9" s="43"/>
      <c r="CDD9" s="43"/>
      <c r="CDE9" s="43"/>
      <c r="CDF9" s="43"/>
      <c r="CDG9" s="43"/>
      <c r="CDH9" s="43"/>
      <c r="CDI9" s="43"/>
      <c r="CDJ9" s="43"/>
      <c r="CDK9" s="43"/>
      <c r="CDL9" s="43"/>
      <c r="CDM9" s="43"/>
      <c r="CDN9" s="43"/>
      <c r="CDO9" s="43"/>
      <c r="CDP9" s="43"/>
      <c r="CDQ9" s="43"/>
      <c r="CDR9" s="43"/>
      <c r="CDS9" s="43"/>
      <c r="CDT9" s="43"/>
      <c r="CDU9" s="43"/>
      <c r="CDV9" s="43"/>
      <c r="CDW9" s="43"/>
      <c r="CDX9" s="43"/>
      <c r="CDY9" s="43"/>
      <c r="CDZ9" s="43"/>
      <c r="CEA9" s="43"/>
      <c r="CEB9" s="43"/>
      <c r="CEC9" s="43"/>
      <c r="CED9" s="43"/>
      <c r="CEE9" s="43"/>
      <c r="CEF9" s="43"/>
      <c r="CEG9" s="43"/>
      <c r="CEH9" s="43"/>
      <c r="CEI9" s="43"/>
      <c r="CEJ9" s="43"/>
      <c r="CEK9" s="43"/>
      <c r="CEL9" s="43"/>
      <c r="CEM9" s="43"/>
      <c r="CEN9" s="43"/>
      <c r="CEO9" s="43"/>
      <c r="CEP9" s="43"/>
      <c r="CEQ9" s="43"/>
      <c r="CER9" s="43"/>
      <c r="CES9" s="43"/>
      <c r="CET9" s="43"/>
      <c r="CEU9" s="43"/>
      <c r="CEV9" s="43"/>
      <c r="CEW9" s="43"/>
      <c r="CEX9" s="43"/>
      <c r="CEY9" s="43"/>
      <c r="CEZ9" s="43"/>
      <c r="CFA9" s="43"/>
      <c r="CFB9" s="43"/>
      <c r="CFC9" s="43"/>
      <c r="CFD9" s="43"/>
      <c r="CFE9" s="43"/>
      <c r="CFF9" s="43"/>
      <c r="CFG9" s="43"/>
      <c r="CFH9" s="43"/>
      <c r="CFI9" s="43"/>
      <c r="CFJ9" s="43"/>
      <c r="CFK9" s="43"/>
      <c r="CFL9" s="43"/>
      <c r="CFM9" s="43"/>
      <c r="CFN9" s="43"/>
      <c r="CFO9" s="43"/>
      <c r="CFP9" s="43"/>
      <c r="CFQ9" s="43"/>
      <c r="CFR9" s="43"/>
      <c r="CFS9" s="43"/>
      <c r="CFT9" s="43"/>
      <c r="CFU9" s="43"/>
      <c r="CFV9" s="43"/>
      <c r="CFW9" s="43"/>
      <c r="CFX9" s="43"/>
      <c r="CFY9" s="43"/>
      <c r="CFZ9" s="43"/>
      <c r="CGA9" s="43"/>
      <c r="CGB9" s="43"/>
      <c r="CGC9" s="43"/>
      <c r="CGD9" s="43"/>
      <c r="CGE9" s="43"/>
      <c r="CGF9" s="43"/>
      <c r="CGG9" s="43"/>
      <c r="CGH9" s="43"/>
      <c r="CGI9" s="43"/>
      <c r="CGJ9" s="43"/>
      <c r="CGK9" s="43"/>
      <c r="CGL9" s="43"/>
      <c r="CGM9" s="43"/>
      <c r="CGN9" s="43"/>
      <c r="CGO9" s="43"/>
      <c r="CGP9" s="43"/>
      <c r="CGQ9" s="43"/>
      <c r="CGR9" s="43"/>
      <c r="CGS9" s="43"/>
      <c r="CGT9" s="43"/>
      <c r="CGU9" s="43"/>
      <c r="CGV9" s="43"/>
      <c r="CGW9" s="43"/>
      <c r="CGX9" s="43"/>
      <c r="CGY9" s="43"/>
      <c r="CGZ9" s="43"/>
      <c r="CHA9" s="43"/>
      <c r="CHB9" s="43"/>
      <c r="CHC9" s="43"/>
      <c r="CHD9" s="43"/>
      <c r="CHE9" s="43"/>
      <c r="CHF9" s="43"/>
      <c r="CHG9" s="43"/>
      <c r="CHH9" s="43"/>
      <c r="CHI9" s="43"/>
      <c r="CHJ9" s="43"/>
      <c r="CHK9" s="43"/>
      <c r="CHL9" s="43"/>
      <c r="CHM9" s="43"/>
      <c r="CHN9" s="43"/>
      <c r="CHO9" s="43"/>
      <c r="CHP9" s="43"/>
      <c r="CHQ9" s="43"/>
      <c r="CHR9" s="43"/>
      <c r="CHS9" s="43"/>
      <c r="CHT9" s="43"/>
      <c r="CHU9" s="43"/>
      <c r="CHV9" s="43"/>
      <c r="CHW9" s="43"/>
      <c r="CHX9" s="43"/>
      <c r="CHY9" s="43"/>
      <c r="CHZ9" s="43"/>
      <c r="CIA9" s="43"/>
      <c r="CIB9" s="43"/>
      <c r="CIC9" s="43"/>
      <c r="CID9" s="43"/>
      <c r="CIE9" s="43"/>
      <c r="CIF9" s="43"/>
      <c r="CIG9" s="43"/>
      <c r="CIH9" s="43"/>
      <c r="CII9" s="43"/>
      <c r="CIJ9" s="43"/>
      <c r="CIK9" s="43"/>
      <c r="CIL9" s="43"/>
      <c r="CIM9" s="43"/>
      <c r="CIN9" s="43"/>
      <c r="CIO9" s="43"/>
      <c r="CIP9" s="43"/>
      <c r="CIQ9" s="43"/>
      <c r="CIR9" s="43"/>
      <c r="CIS9" s="43"/>
      <c r="CIT9" s="43"/>
      <c r="CIU9" s="43"/>
      <c r="CIV9" s="43"/>
      <c r="CIW9" s="43"/>
      <c r="CIX9" s="43"/>
      <c r="CIY9" s="43"/>
      <c r="CIZ9" s="43"/>
      <c r="CJA9" s="43"/>
      <c r="CJB9" s="43"/>
      <c r="CJC9" s="43"/>
      <c r="CJD9" s="43"/>
      <c r="CJE9" s="43"/>
      <c r="CJF9" s="43"/>
      <c r="CJG9" s="43"/>
      <c r="CJH9" s="43"/>
      <c r="CJI9" s="43"/>
      <c r="CJJ9" s="43"/>
      <c r="CJK9" s="43"/>
      <c r="CJL9" s="43"/>
      <c r="CJM9" s="43"/>
      <c r="CJN9" s="43"/>
      <c r="CJO9" s="43"/>
      <c r="CJP9" s="43"/>
      <c r="CJQ9" s="43"/>
      <c r="CJR9" s="43"/>
      <c r="CJS9" s="43"/>
      <c r="CJT9" s="43"/>
      <c r="CJU9" s="43"/>
      <c r="CJV9" s="43"/>
      <c r="CJW9" s="43"/>
      <c r="CJX9" s="43"/>
      <c r="CJY9" s="43"/>
      <c r="CJZ9" s="43"/>
      <c r="CKA9" s="43"/>
      <c r="CKB9" s="43"/>
      <c r="CKC9" s="43"/>
      <c r="CKD9" s="43"/>
      <c r="CKE9" s="43"/>
      <c r="CKF9" s="43"/>
      <c r="CKG9" s="43"/>
      <c r="CKH9" s="43"/>
      <c r="CKI9" s="43"/>
      <c r="CKJ9" s="43"/>
      <c r="CKK9" s="43"/>
      <c r="CKL9" s="43"/>
      <c r="CKM9" s="43"/>
      <c r="CKN9" s="43"/>
      <c r="CKO9" s="43"/>
      <c r="CKP9" s="43"/>
      <c r="CKQ9" s="43"/>
      <c r="CKR9" s="43"/>
      <c r="CKS9" s="43"/>
      <c r="CKT9" s="43"/>
      <c r="CKU9" s="43"/>
      <c r="CKV9" s="43"/>
      <c r="CKW9" s="43"/>
      <c r="CKX9" s="43"/>
      <c r="CKY9" s="43"/>
      <c r="CKZ9" s="43"/>
      <c r="CLA9" s="43"/>
      <c r="CLB9" s="43"/>
      <c r="CLC9" s="43"/>
      <c r="CLD9" s="43"/>
      <c r="CLE9" s="43"/>
      <c r="CLF9" s="43"/>
      <c r="CLG9" s="43"/>
      <c r="CLH9" s="43"/>
      <c r="CLI9" s="43"/>
      <c r="CLJ9" s="43"/>
      <c r="CLK9" s="43"/>
      <c r="CLL9" s="43"/>
      <c r="CLM9" s="43"/>
      <c r="CLN9" s="43"/>
      <c r="CLO9" s="43"/>
      <c r="CLP9" s="43"/>
      <c r="CLQ9" s="43"/>
      <c r="CLR9" s="43"/>
      <c r="CLS9" s="43"/>
      <c r="CLT9" s="43"/>
      <c r="CLU9" s="43"/>
      <c r="CLV9" s="43"/>
      <c r="CLW9" s="43"/>
      <c r="CLX9" s="43"/>
      <c r="CLY9" s="43"/>
      <c r="CLZ9" s="43"/>
      <c r="CMA9" s="43"/>
      <c r="CMB9" s="43"/>
      <c r="CMC9" s="43"/>
      <c r="CMD9" s="43"/>
      <c r="CME9" s="43"/>
      <c r="CMF9" s="43"/>
      <c r="CMG9" s="43"/>
      <c r="CMH9" s="43"/>
      <c r="CMI9" s="43"/>
      <c r="CMJ9" s="43"/>
      <c r="CMK9" s="43"/>
      <c r="CML9" s="43"/>
      <c r="CMM9" s="43"/>
      <c r="CMN9" s="43"/>
      <c r="CMO9" s="43"/>
      <c r="CMP9" s="43"/>
      <c r="CMQ9" s="43"/>
      <c r="CMR9" s="43"/>
      <c r="CMS9" s="43"/>
      <c r="CMT9" s="43"/>
      <c r="CMU9" s="43"/>
      <c r="CMV9" s="43"/>
      <c r="CMW9" s="43"/>
      <c r="CMX9" s="43"/>
      <c r="CMY9" s="43"/>
      <c r="CMZ9" s="43"/>
      <c r="CNA9" s="43"/>
      <c r="CNB9" s="43"/>
      <c r="CNC9" s="43"/>
      <c r="CND9" s="43"/>
      <c r="CNE9" s="43"/>
      <c r="CNF9" s="43"/>
      <c r="CNG9" s="43"/>
      <c r="CNH9" s="43"/>
      <c r="CNI9" s="43"/>
      <c r="CNJ9" s="43"/>
      <c r="CNK9" s="43"/>
      <c r="CNL9" s="43"/>
      <c r="CNM9" s="43"/>
      <c r="CNN9" s="43"/>
      <c r="CNO9" s="43"/>
      <c r="CNP9" s="43"/>
      <c r="CNQ9" s="43"/>
      <c r="CNR9" s="43"/>
      <c r="CNS9" s="43"/>
      <c r="CNT9" s="43"/>
      <c r="CNU9" s="43"/>
      <c r="CNV9" s="43"/>
      <c r="CNW9" s="43"/>
      <c r="CNX9" s="43"/>
      <c r="CNY9" s="43"/>
      <c r="CNZ9" s="43"/>
      <c r="COA9" s="43"/>
      <c r="COB9" s="43"/>
      <c r="COC9" s="43"/>
      <c r="COD9" s="43"/>
      <c r="COE9" s="43"/>
      <c r="COF9" s="43"/>
      <c r="COG9" s="43"/>
      <c r="COH9" s="43"/>
      <c r="COI9" s="43"/>
      <c r="COJ9" s="43"/>
      <c r="COK9" s="43"/>
      <c r="COL9" s="43"/>
      <c r="COM9" s="43"/>
      <c r="CON9" s="43"/>
      <c r="COO9" s="43"/>
      <c r="COP9" s="43"/>
      <c r="COQ9" s="43"/>
      <c r="COR9" s="43"/>
      <c r="COS9" s="43"/>
      <c r="COT9" s="43"/>
      <c r="COU9" s="43"/>
      <c r="COV9" s="43"/>
      <c r="COW9" s="43"/>
      <c r="COX9" s="43"/>
      <c r="COY9" s="43"/>
      <c r="COZ9" s="43"/>
      <c r="CPA9" s="43"/>
      <c r="CPB9" s="43"/>
      <c r="CPC9" s="43"/>
      <c r="CPD9" s="43"/>
      <c r="CPE9" s="43"/>
      <c r="CPF9" s="43"/>
      <c r="CPG9" s="43"/>
      <c r="CPH9" s="43"/>
      <c r="CPI9" s="43"/>
      <c r="CPJ9" s="43"/>
      <c r="CPK9" s="43"/>
      <c r="CPL9" s="43"/>
      <c r="CPM9" s="43"/>
      <c r="CPN9" s="43"/>
      <c r="CPO9" s="43"/>
      <c r="CPP9" s="43"/>
      <c r="CPQ9" s="43"/>
      <c r="CPR9" s="43"/>
      <c r="CPS9" s="43"/>
      <c r="CPT9" s="43"/>
      <c r="CPU9" s="43"/>
      <c r="CPV9" s="43"/>
      <c r="CPW9" s="43"/>
      <c r="CPX9" s="43"/>
      <c r="CPY9" s="43"/>
      <c r="CPZ9" s="43"/>
      <c r="CQA9" s="43"/>
      <c r="CQB9" s="43"/>
      <c r="CQC9" s="43"/>
      <c r="CQD9" s="43"/>
      <c r="CQE9" s="43"/>
      <c r="CQF9" s="43"/>
      <c r="CQG9" s="43"/>
      <c r="CQH9" s="43"/>
      <c r="CQI9" s="43"/>
      <c r="CQJ9" s="43"/>
      <c r="CQK9" s="43"/>
      <c r="CQL9" s="43"/>
      <c r="CQM9" s="43"/>
      <c r="CQN9" s="43"/>
      <c r="CQO9" s="43"/>
      <c r="CQP9" s="43"/>
      <c r="CQQ9" s="43"/>
      <c r="CQR9" s="43"/>
      <c r="CQS9" s="43"/>
      <c r="CQT9" s="43"/>
      <c r="CQU9" s="43"/>
      <c r="CQV9" s="43"/>
      <c r="CQW9" s="43"/>
      <c r="CQX9" s="43"/>
      <c r="CQY9" s="43"/>
      <c r="CQZ9" s="43"/>
      <c r="CRA9" s="43"/>
      <c r="CRB9" s="43"/>
      <c r="CRC9" s="43"/>
      <c r="CRD9" s="43"/>
      <c r="CRE9" s="43"/>
      <c r="CRF9" s="43"/>
      <c r="CRG9" s="43"/>
      <c r="CRH9" s="43"/>
      <c r="CRI9" s="43"/>
      <c r="CRJ9" s="43"/>
      <c r="CRK9" s="43"/>
      <c r="CRL9" s="43"/>
      <c r="CRM9" s="43"/>
      <c r="CRN9" s="43"/>
      <c r="CRO9" s="43"/>
      <c r="CRP9" s="43"/>
      <c r="CRQ9" s="43"/>
      <c r="CRR9" s="43"/>
      <c r="CRS9" s="43"/>
      <c r="CRT9" s="43"/>
      <c r="CRU9" s="43"/>
      <c r="CRV9" s="43"/>
      <c r="CRW9" s="43"/>
      <c r="CRX9" s="43"/>
      <c r="CRY9" s="43"/>
      <c r="CRZ9" s="43"/>
      <c r="CSA9" s="43"/>
      <c r="CSB9" s="43"/>
      <c r="CSC9" s="43"/>
      <c r="CSD9" s="43"/>
      <c r="CSE9" s="43"/>
      <c r="CSF9" s="43"/>
      <c r="CSG9" s="43"/>
      <c r="CSH9" s="43"/>
      <c r="CSI9" s="43"/>
      <c r="CSJ9" s="43"/>
      <c r="CSK9" s="43"/>
      <c r="CSL9" s="43"/>
      <c r="CSM9" s="43"/>
      <c r="CSN9" s="43"/>
      <c r="CSO9" s="43"/>
      <c r="CSP9" s="43"/>
      <c r="CSQ9" s="43"/>
      <c r="CSR9" s="43"/>
      <c r="CSS9" s="43"/>
      <c r="CST9" s="43"/>
      <c r="CSU9" s="43"/>
      <c r="CSV9" s="43"/>
      <c r="CSW9" s="43"/>
      <c r="CSX9" s="43"/>
      <c r="CSY9" s="43"/>
      <c r="CSZ9" s="43"/>
      <c r="CTA9" s="43"/>
      <c r="CTB9" s="43"/>
      <c r="CTC9" s="43"/>
      <c r="CTD9" s="43"/>
      <c r="CTE9" s="43"/>
      <c r="CTF9" s="43"/>
      <c r="CTG9" s="43"/>
      <c r="CTH9" s="43"/>
      <c r="CTI9" s="43"/>
      <c r="CTJ9" s="43"/>
      <c r="CTK9" s="43"/>
      <c r="CTL9" s="43"/>
      <c r="CTM9" s="43"/>
      <c r="CTN9" s="43"/>
      <c r="CTO9" s="43"/>
      <c r="CTP9" s="43"/>
      <c r="CTQ9" s="43"/>
      <c r="CTR9" s="43"/>
      <c r="CTS9" s="43"/>
      <c r="CTT9" s="43"/>
      <c r="CTU9" s="43"/>
      <c r="CTV9" s="43"/>
      <c r="CTW9" s="43"/>
      <c r="CTX9" s="43"/>
      <c r="CTY9" s="43"/>
      <c r="CTZ9" s="43"/>
      <c r="CUA9" s="43"/>
      <c r="CUB9" s="43"/>
      <c r="CUC9" s="43"/>
      <c r="CUD9" s="43"/>
      <c r="CUE9" s="43"/>
      <c r="CUF9" s="43"/>
      <c r="CUG9" s="43"/>
      <c r="CUH9" s="43"/>
      <c r="CUI9" s="43"/>
      <c r="CUJ9" s="43"/>
      <c r="CUK9" s="43"/>
      <c r="CUL9" s="43"/>
      <c r="CUM9" s="43"/>
      <c r="CUN9" s="43"/>
      <c r="CUO9" s="43"/>
      <c r="CUP9" s="43"/>
      <c r="CUQ9" s="43"/>
      <c r="CUR9" s="43"/>
      <c r="CUS9" s="43"/>
      <c r="CUT9" s="43"/>
      <c r="CUU9" s="43"/>
      <c r="CUV9" s="43"/>
      <c r="CUW9" s="43"/>
      <c r="CUX9" s="43"/>
      <c r="CUY9" s="43"/>
      <c r="CUZ9" s="43"/>
      <c r="CVA9" s="43"/>
      <c r="CVB9" s="43"/>
      <c r="CVC9" s="43"/>
      <c r="CVD9" s="43"/>
      <c r="CVE9" s="43"/>
      <c r="CVF9" s="43"/>
      <c r="CVG9" s="43"/>
      <c r="CVH9" s="43"/>
      <c r="CVI9" s="43"/>
      <c r="CVJ9" s="43"/>
      <c r="CVK9" s="43"/>
      <c r="CVL9" s="43"/>
      <c r="CVM9" s="43"/>
      <c r="CVN9" s="43"/>
      <c r="CVO9" s="43"/>
      <c r="CVP9" s="43"/>
      <c r="CVQ9" s="43"/>
      <c r="CVR9" s="43"/>
      <c r="CVS9" s="43"/>
      <c r="CVT9" s="43"/>
      <c r="CVU9" s="43"/>
      <c r="CVV9" s="43"/>
      <c r="CVW9" s="43"/>
      <c r="CVX9" s="43"/>
      <c r="CVY9" s="43"/>
      <c r="CVZ9" s="43"/>
      <c r="CWA9" s="43"/>
      <c r="CWB9" s="43"/>
      <c r="CWC9" s="43"/>
      <c r="CWD9" s="43"/>
      <c r="CWE9" s="43"/>
      <c r="CWF9" s="43"/>
      <c r="CWG9" s="43"/>
      <c r="CWH9" s="43"/>
      <c r="CWI9" s="43"/>
      <c r="CWJ9" s="43"/>
      <c r="CWK9" s="43"/>
      <c r="CWL9" s="43"/>
      <c r="CWM9" s="43"/>
      <c r="CWN9" s="43"/>
      <c r="CWO9" s="43"/>
      <c r="CWP9" s="43"/>
      <c r="CWQ9" s="43"/>
      <c r="CWR9" s="43"/>
      <c r="CWS9" s="43"/>
      <c r="CWT9" s="43"/>
      <c r="CWU9" s="43"/>
      <c r="CWV9" s="43"/>
      <c r="CWW9" s="43"/>
      <c r="CWX9" s="43"/>
      <c r="CWY9" s="43"/>
      <c r="CWZ9" s="43"/>
      <c r="CXA9" s="43"/>
      <c r="CXB9" s="43"/>
      <c r="CXC9" s="43"/>
      <c r="CXD9" s="43"/>
      <c r="CXE9" s="43"/>
      <c r="CXF9" s="43"/>
      <c r="CXG9" s="43"/>
      <c r="CXH9" s="43"/>
      <c r="CXI9" s="43"/>
      <c r="CXJ9" s="43"/>
      <c r="CXK9" s="43"/>
      <c r="CXL9" s="43"/>
      <c r="CXM9" s="43"/>
      <c r="CXN9" s="43"/>
      <c r="CXO9" s="43"/>
      <c r="CXP9" s="43"/>
      <c r="CXQ9" s="43"/>
      <c r="CXR9" s="43"/>
      <c r="CXS9" s="43"/>
      <c r="CXT9" s="43"/>
      <c r="CXU9" s="43"/>
      <c r="CXV9" s="43"/>
      <c r="CXW9" s="43"/>
      <c r="CXX9" s="43"/>
      <c r="CXY9" s="43"/>
      <c r="CXZ9" s="43"/>
      <c r="CYA9" s="43"/>
      <c r="CYB9" s="43"/>
      <c r="CYC9" s="43"/>
      <c r="CYD9" s="43"/>
      <c r="CYE9" s="43"/>
      <c r="CYF9" s="43"/>
      <c r="CYG9" s="43"/>
      <c r="CYH9" s="43"/>
      <c r="CYI9" s="43"/>
      <c r="CYJ9" s="43"/>
      <c r="CYK9" s="43"/>
      <c r="CYL9" s="43"/>
      <c r="CYM9" s="43"/>
      <c r="CYN9" s="43"/>
      <c r="CYO9" s="43"/>
      <c r="CYP9" s="43"/>
      <c r="CYQ9" s="43"/>
      <c r="CYR9" s="43"/>
      <c r="CYS9" s="43"/>
      <c r="CYT9" s="43"/>
      <c r="CYU9" s="43"/>
      <c r="CYV9" s="43"/>
      <c r="CYW9" s="43"/>
      <c r="CYX9" s="43"/>
      <c r="CYY9" s="43"/>
      <c r="CYZ9" s="43"/>
      <c r="CZA9" s="43"/>
      <c r="CZB9" s="43"/>
      <c r="CZC9" s="43"/>
      <c r="CZD9" s="43"/>
      <c r="CZE9" s="43"/>
      <c r="CZF9" s="43"/>
      <c r="CZG9" s="43"/>
      <c r="CZH9" s="43"/>
      <c r="CZI9" s="43"/>
      <c r="CZJ9" s="43"/>
      <c r="CZK9" s="43"/>
      <c r="CZL9" s="43"/>
      <c r="CZM9" s="43"/>
      <c r="CZN9" s="43"/>
      <c r="CZO9" s="43"/>
      <c r="CZP9" s="43"/>
      <c r="CZQ9" s="43"/>
      <c r="CZR9" s="43"/>
      <c r="CZS9" s="43"/>
      <c r="CZT9" s="43"/>
      <c r="CZU9" s="43"/>
      <c r="CZV9" s="43"/>
      <c r="CZW9" s="43"/>
      <c r="CZX9" s="43"/>
      <c r="CZY9" s="43"/>
      <c r="CZZ9" s="43"/>
      <c r="DAA9" s="43"/>
      <c r="DAB9" s="43"/>
      <c r="DAC9" s="43"/>
      <c r="DAD9" s="43"/>
      <c r="DAE9" s="43"/>
      <c r="DAF9" s="43"/>
      <c r="DAG9" s="43"/>
      <c r="DAH9" s="43"/>
      <c r="DAI9" s="43"/>
      <c r="DAJ9" s="43"/>
      <c r="DAK9" s="43"/>
      <c r="DAL9" s="43"/>
      <c r="DAM9" s="43"/>
      <c r="DAN9" s="43"/>
      <c r="DAO9" s="43"/>
      <c r="DAP9" s="43"/>
      <c r="DAQ9" s="43"/>
      <c r="DAR9" s="43"/>
      <c r="DAS9" s="43"/>
      <c r="DAT9" s="43"/>
      <c r="DAU9" s="43"/>
      <c r="DAV9" s="43"/>
      <c r="DAW9" s="43"/>
      <c r="DAX9" s="43"/>
      <c r="DAY9" s="43"/>
      <c r="DAZ9" s="43"/>
      <c r="DBA9" s="43"/>
      <c r="DBB9" s="43"/>
      <c r="DBC9" s="43"/>
      <c r="DBD9" s="43"/>
      <c r="DBE9" s="43"/>
      <c r="DBF9" s="43"/>
      <c r="DBG9" s="43"/>
      <c r="DBH9" s="43"/>
      <c r="DBI9" s="43"/>
      <c r="DBJ9" s="43"/>
      <c r="DBK9" s="43"/>
      <c r="DBL9" s="43"/>
      <c r="DBM9" s="43"/>
      <c r="DBN9" s="43"/>
      <c r="DBO9" s="43"/>
      <c r="DBP9" s="43"/>
      <c r="DBQ9" s="43"/>
      <c r="DBR9" s="43"/>
      <c r="DBS9" s="43"/>
      <c r="DBT9" s="43"/>
      <c r="DBU9" s="43"/>
      <c r="DBV9" s="43"/>
      <c r="DBW9" s="43"/>
      <c r="DBX9" s="43"/>
      <c r="DBY9" s="43"/>
      <c r="DBZ9" s="43"/>
      <c r="DCA9" s="43"/>
      <c r="DCB9" s="43"/>
      <c r="DCC9" s="43"/>
      <c r="DCD9" s="43"/>
      <c r="DCE9" s="43"/>
      <c r="DCF9" s="43"/>
      <c r="DCG9" s="43"/>
      <c r="DCH9" s="43"/>
      <c r="DCI9" s="43"/>
      <c r="DCJ9" s="43"/>
      <c r="DCK9" s="43"/>
      <c r="DCL9" s="43"/>
      <c r="DCM9" s="43"/>
      <c r="DCN9" s="43"/>
      <c r="DCO9" s="43"/>
      <c r="DCP9" s="43"/>
      <c r="DCQ9" s="43"/>
      <c r="DCR9" s="43"/>
      <c r="DCS9" s="43"/>
      <c r="DCT9" s="43"/>
      <c r="DCU9" s="43"/>
      <c r="DCV9" s="43"/>
      <c r="DCW9" s="43"/>
      <c r="DCX9" s="43"/>
      <c r="DCY9" s="43"/>
      <c r="DCZ9" s="43"/>
      <c r="DDA9" s="43"/>
      <c r="DDB9" s="43"/>
      <c r="DDC9" s="43"/>
      <c r="DDD9" s="43"/>
      <c r="DDE9" s="43"/>
      <c r="DDF9" s="43"/>
      <c r="DDG9" s="43"/>
      <c r="DDH9" s="43"/>
      <c r="DDI9" s="43"/>
      <c r="DDJ9" s="43"/>
      <c r="DDK9" s="43"/>
      <c r="DDL9" s="43"/>
      <c r="DDM9" s="43"/>
      <c r="DDN9" s="43"/>
      <c r="DDO9" s="43"/>
      <c r="DDP9" s="43"/>
      <c r="DDQ9" s="43"/>
      <c r="DDR9" s="43"/>
      <c r="DDS9" s="43"/>
      <c r="DDT9" s="43"/>
      <c r="DDU9" s="43"/>
      <c r="DDV9" s="43"/>
      <c r="DDW9" s="43"/>
      <c r="DDX9" s="43"/>
      <c r="DDY9" s="43"/>
      <c r="DDZ9" s="43"/>
      <c r="DEA9" s="43"/>
      <c r="DEB9" s="43"/>
      <c r="DEC9" s="43"/>
      <c r="DED9" s="43"/>
      <c r="DEE9" s="43"/>
      <c r="DEF9" s="43"/>
      <c r="DEG9" s="43"/>
      <c r="DEH9" s="43"/>
      <c r="DEI9" s="43"/>
      <c r="DEJ9" s="43"/>
      <c r="DEK9" s="43"/>
      <c r="DEL9" s="43"/>
      <c r="DEM9" s="43"/>
      <c r="DEN9" s="43"/>
      <c r="DEO9" s="43"/>
      <c r="DEP9" s="43"/>
      <c r="DEQ9" s="43"/>
      <c r="DER9" s="43"/>
      <c r="DES9" s="43"/>
      <c r="DET9" s="43"/>
      <c r="DEU9" s="43"/>
      <c r="DEV9" s="43"/>
      <c r="DEW9" s="43"/>
      <c r="DEX9" s="43"/>
      <c r="DEY9" s="43"/>
      <c r="DEZ9" s="43"/>
      <c r="DFA9" s="43"/>
      <c r="DFB9" s="43"/>
      <c r="DFC9" s="43"/>
      <c r="DFD9" s="43"/>
      <c r="DFE9" s="43"/>
      <c r="DFF9" s="43"/>
      <c r="DFG9" s="43"/>
      <c r="DFH9" s="43"/>
      <c r="DFI9" s="43"/>
      <c r="DFJ9" s="43"/>
      <c r="DFK9" s="43"/>
      <c r="DFL9" s="43"/>
      <c r="DFM9" s="43"/>
      <c r="DFN9" s="43"/>
      <c r="DFO9" s="43"/>
      <c r="DFP9" s="43"/>
      <c r="DFQ9" s="43"/>
      <c r="DFR9" s="43"/>
      <c r="DFS9" s="43"/>
      <c r="DFT9" s="43"/>
      <c r="DFU9" s="43"/>
      <c r="DFV9" s="43"/>
      <c r="DFW9" s="43"/>
      <c r="DFX9" s="43"/>
      <c r="DFY9" s="43"/>
      <c r="DFZ9" s="43"/>
      <c r="DGA9" s="43"/>
      <c r="DGB9" s="43"/>
      <c r="DGC9" s="43"/>
      <c r="DGD9" s="43"/>
      <c r="DGE9" s="43"/>
      <c r="DGF9" s="43"/>
      <c r="DGG9" s="43"/>
      <c r="DGH9" s="43"/>
      <c r="DGI9" s="43"/>
      <c r="DGJ9" s="43"/>
      <c r="DGK9" s="43"/>
      <c r="DGL9" s="43"/>
      <c r="DGM9" s="43"/>
      <c r="DGN9" s="43"/>
      <c r="DGO9" s="43"/>
      <c r="DGP9" s="43"/>
      <c r="DGQ9" s="43"/>
      <c r="DGR9" s="43"/>
      <c r="DGS9" s="43"/>
      <c r="DGT9" s="43"/>
      <c r="DGU9" s="43"/>
      <c r="DGV9" s="43"/>
      <c r="DGW9" s="43"/>
      <c r="DGX9" s="43"/>
      <c r="DGY9" s="43"/>
      <c r="DGZ9" s="43"/>
      <c r="DHA9" s="43"/>
      <c r="DHB9" s="43"/>
      <c r="DHC9" s="43"/>
      <c r="DHD9" s="43"/>
      <c r="DHE9" s="43"/>
      <c r="DHF9" s="43"/>
      <c r="DHG9" s="43"/>
      <c r="DHH9" s="43"/>
      <c r="DHI9" s="43"/>
      <c r="DHJ9" s="43"/>
      <c r="DHK9" s="43"/>
      <c r="DHL9" s="43"/>
      <c r="DHM9" s="43"/>
      <c r="DHN9" s="43"/>
      <c r="DHO9" s="43"/>
      <c r="DHP9" s="43"/>
      <c r="DHQ9" s="43"/>
      <c r="DHR9" s="43"/>
      <c r="DHS9" s="43"/>
      <c r="DHT9" s="43"/>
      <c r="DHU9" s="43"/>
      <c r="DHV9" s="43"/>
      <c r="DHW9" s="43"/>
      <c r="DHX9" s="43"/>
      <c r="DHY9" s="43"/>
      <c r="DHZ9" s="43"/>
      <c r="DIA9" s="43"/>
      <c r="DIB9" s="43"/>
      <c r="DIC9" s="43"/>
      <c r="DID9" s="43"/>
      <c r="DIE9" s="43"/>
      <c r="DIF9" s="43"/>
      <c r="DIG9" s="43"/>
      <c r="DIH9" s="43"/>
      <c r="DII9" s="43"/>
      <c r="DIJ9" s="43"/>
      <c r="DIK9" s="43"/>
      <c r="DIL9" s="43"/>
      <c r="DIM9" s="43"/>
      <c r="DIN9" s="43"/>
      <c r="DIO9" s="43"/>
      <c r="DIP9" s="43"/>
      <c r="DIQ9" s="43"/>
      <c r="DIR9" s="43"/>
      <c r="DIS9" s="43"/>
      <c r="DIT9" s="43"/>
      <c r="DIU9" s="43"/>
      <c r="DIV9" s="43"/>
      <c r="DIW9" s="43"/>
      <c r="DIX9" s="43"/>
      <c r="DIY9" s="43"/>
      <c r="DIZ9" s="43"/>
      <c r="DJA9" s="43"/>
      <c r="DJB9" s="43"/>
      <c r="DJC9" s="43"/>
      <c r="DJD9" s="43"/>
      <c r="DJE9" s="43"/>
      <c r="DJF9" s="43"/>
      <c r="DJG9" s="43"/>
      <c r="DJH9" s="43"/>
      <c r="DJI9" s="43"/>
      <c r="DJJ9" s="43"/>
      <c r="DJK9" s="43"/>
      <c r="DJL9" s="43"/>
      <c r="DJM9" s="43"/>
      <c r="DJN9" s="43"/>
      <c r="DJO9" s="43"/>
      <c r="DJP9" s="43"/>
      <c r="DJQ9" s="43"/>
      <c r="DJR9" s="43"/>
      <c r="DJS9" s="43"/>
      <c r="DJT9" s="43"/>
      <c r="DJU9" s="43"/>
      <c r="DJV9" s="43"/>
      <c r="DJW9" s="43"/>
      <c r="DJX9" s="43"/>
      <c r="DJY9" s="43"/>
      <c r="DJZ9" s="43"/>
      <c r="DKA9" s="43"/>
      <c r="DKB9" s="43"/>
      <c r="DKC9" s="43"/>
      <c r="DKD9" s="43"/>
      <c r="DKE9" s="43"/>
      <c r="DKF9" s="43"/>
      <c r="DKG9" s="43"/>
      <c r="DKH9" s="43"/>
      <c r="DKI9" s="43"/>
      <c r="DKJ9" s="43"/>
      <c r="DKK9" s="43"/>
      <c r="DKL9" s="43"/>
      <c r="DKM9" s="43"/>
      <c r="DKN9" s="43"/>
      <c r="DKO9" s="43"/>
      <c r="DKP9" s="43"/>
      <c r="DKQ9" s="43"/>
      <c r="DKR9" s="43"/>
      <c r="DKS9" s="43"/>
      <c r="DKT9" s="43"/>
      <c r="DKU9" s="43"/>
      <c r="DKV9" s="43"/>
      <c r="DKW9" s="43"/>
      <c r="DKX9" s="43"/>
      <c r="DKY9" s="43"/>
      <c r="DKZ9" s="43"/>
      <c r="DLA9" s="43"/>
      <c r="DLB9" s="43"/>
      <c r="DLC9" s="43"/>
      <c r="DLD9" s="43"/>
      <c r="DLE9" s="43"/>
      <c r="DLF9" s="43"/>
      <c r="DLG9" s="43"/>
      <c r="DLH9" s="43"/>
      <c r="DLI9" s="43"/>
      <c r="DLJ9" s="43"/>
      <c r="DLK9" s="43"/>
      <c r="DLL9" s="43"/>
      <c r="DLM9" s="43"/>
      <c r="DLN9" s="43"/>
      <c r="DLO9" s="43"/>
      <c r="DLP9" s="43"/>
      <c r="DLQ9" s="43"/>
      <c r="DLR9" s="43"/>
      <c r="DLS9" s="43"/>
      <c r="DLT9" s="43"/>
      <c r="DLU9" s="43"/>
      <c r="DLV9" s="43"/>
      <c r="DLW9" s="43"/>
      <c r="DLX9" s="43"/>
      <c r="DLY9" s="43"/>
      <c r="DLZ9" s="43"/>
      <c r="DMA9" s="43"/>
      <c r="DMB9" s="43"/>
      <c r="DMC9" s="43"/>
      <c r="DMD9" s="43"/>
      <c r="DME9" s="43"/>
      <c r="DMF9" s="43"/>
      <c r="DMG9" s="43"/>
      <c r="DMH9" s="43"/>
      <c r="DMI9" s="43"/>
      <c r="DMJ9" s="43"/>
      <c r="DMK9" s="43"/>
      <c r="DML9" s="43"/>
      <c r="DMM9" s="43"/>
      <c r="DMN9" s="43"/>
      <c r="DMO9" s="43"/>
      <c r="DMP9" s="43"/>
      <c r="DMQ9" s="43"/>
      <c r="DMR9" s="43"/>
      <c r="DMS9" s="43"/>
      <c r="DMT9" s="43"/>
      <c r="DMU9" s="43"/>
      <c r="DMV9" s="43"/>
      <c r="DMW9" s="43"/>
      <c r="DMX9" s="43"/>
      <c r="DMY9" s="43"/>
      <c r="DMZ9" s="43"/>
      <c r="DNA9" s="43"/>
      <c r="DNB9" s="43"/>
      <c r="DNC9" s="43"/>
      <c r="DND9" s="43"/>
      <c r="DNE9" s="43"/>
      <c r="DNF9" s="43"/>
      <c r="DNG9" s="43"/>
      <c r="DNH9" s="43"/>
      <c r="DNI9" s="43"/>
      <c r="DNJ9" s="43"/>
      <c r="DNK9" s="43"/>
      <c r="DNL9" s="43"/>
      <c r="DNM9" s="43"/>
      <c r="DNN9" s="43"/>
      <c r="DNO9" s="43"/>
      <c r="DNP9" s="43"/>
      <c r="DNQ9" s="43"/>
      <c r="DNR9" s="43"/>
      <c r="DNS9" s="43"/>
      <c r="DNT9" s="43"/>
      <c r="DNU9" s="43"/>
      <c r="DNV9" s="43"/>
      <c r="DNW9" s="43"/>
      <c r="DNX9" s="43"/>
      <c r="DNY9" s="43"/>
      <c r="DNZ9" s="43"/>
      <c r="DOA9" s="43"/>
      <c r="DOB9" s="43"/>
      <c r="DOC9" s="43"/>
      <c r="DOD9" s="43"/>
      <c r="DOE9" s="43"/>
      <c r="DOF9" s="43"/>
      <c r="DOG9" s="43"/>
      <c r="DOH9" s="43"/>
      <c r="DOI9" s="43"/>
      <c r="DOJ9" s="43"/>
      <c r="DOK9" s="43"/>
      <c r="DOL9" s="43"/>
      <c r="DOM9" s="43"/>
      <c r="DON9" s="43"/>
      <c r="DOO9" s="43"/>
      <c r="DOP9" s="43"/>
      <c r="DOQ9" s="43"/>
      <c r="DOR9" s="43"/>
      <c r="DOS9" s="43"/>
      <c r="DOT9" s="43"/>
      <c r="DOU9" s="43"/>
      <c r="DOV9" s="43"/>
      <c r="DOW9" s="43"/>
      <c r="DOX9" s="43"/>
      <c r="DOY9" s="43"/>
      <c r="DOZ9" s="43"/>
      <c r="DPA9" s="43"/>
      <c r="DPB9" s="43"/>
      <c r="DPC9" s="43"/>
      <c r="DPD9" s="43"/>
      <c r="DPE9" s="43"/>
      <c r="DPF9" s="43"/>
      <c r="DPG9" s="43"/>
      <c r="DPH9" s="43"/>
      <c r="DPI9" s="43"/>
      <c r="DPJ9" s="43"/>
      <c r="DPK9" s="43"/>
      <c r="DPL9" s="43"/>
      <c r="DPM9" s="43"/>
      <c r="DPN9" s="43"/>
      <c r="DPO9" s="43"/>
      <c r="DPP9" s="43"/>
      <c r="DPQ9" s="43"/>
      <c r="DPR9" s="43"/>
      <c r="DPS9" s="43"/>
      <c r="DPT9" s="43"/>
      <c r="DPU9" s="43"/>
      <c r="DPV9" s="43"/>
      <c r="DPW9" s="43"/>
      <c r="DPX9" s="43"/>
      <c r="DPY9" s="43"/>
      <c r="DPZ9" s="43"/>
      <c r="DQA9" s="43"/>
      <c r="DQB9" s="43"/>
      <c r="DQC9" s="43"/>
      <c r="DQD9" s="43"/>
      <c r="DQE9" s="43"/>
      <c r="DQF9" s="43"/>
      <c r="DQG9" s="43"/>
      <c r="DQH9" s="43"/>
      <c r="DQI9" s="43"/>
      <c r="DQJ9" s="43"/>
      <c r="DQK9" s="43"/>
      <c r="DQL9" s="43"/>
      <c r="DQM9" s="43"/>
      <c r="DQN9" s="43"/>
      <c r="DQO9" s="43"/>
      <c r="DQP9" s="43"/>
      <c r="DQQ9" s="43"/>
      <c r="DQR9" s="43"/>
      <c r="DQS9" s="43"/>
      <c r="DQT9" s="43"/>
      <c r="DQU9" s="43"/>
      <c r="DQV9" s="43"/>
      <c r="DQW9" s="43"/>
      <c r="DQX9" s="43"/>
      <c r="DQY9" s="43"/>
      <c r="DQZ9" s="43"/>
      <c r="DRA9" s="43"/>
      <c r="DRB9" s="43"/>
      <c r="DRC9" s="43"/>
      <c r="DRD9" s="43"/>
      <c r="DRE9" s="43"/>
      <c r="DRF9" s="43"/>
      <c r="DRG9" s="43"/>
      <c r="DRH9" s="43"/>
      <c r="DRI9" s="43"/>
      <c r="DRJ9" s="43"/>
      <c r="DRK9" s="43"/>
      <c r="DRL9" s="43"/>
      <c r="DRM9" s="43"/>
      <c r="DRN9" s="43"/>
      <c r="DRO9" s="43"/>
      <c r="DRP9" s="43"/>
      <c r="DRQ9" s="43"/>
      <c r="DRR9" s="43"/>
      <c r="DRS9" s="43"/>
      <c r="DRT9" s="43"/>
      <c r="DRU9" s="43"/>
      <c r="DRV9" s="43"/>
      <c r="DRW9" s="43"/>
      <c r="DRX9" s="43"/>
      <c r="DRY9" s="43"/>
      <c r="DRZ9" s="43"/>
      <c r="DSA9" s="43"/>
      <c r="DSB9" s="43"/>
      <c r="DSC9" s="43"/>
      <c r="DSD9" s="43"/>
      <c r="DSE9" s="43"/>
      <c r="DSF9" s="43"/>
      <c r="DSG9" s="43"/>
      <c r="DSH9" s="43"/>
      <c r="DSI9" s="43"/>
      <c r="DSJ9" s="43"/>
      <c r="DSK9" s="43"/>
      <c r="DSL9" s="43"/>
      <c r="DSM9" s="43"/>
      <c r="DSN9" s="43"/>
      <c r="DSO9" s="43"/>
      <c r="DSP9" s="43"/>
      <c r="DSQ9" s="43"/>
      <c r="DSR9" s="43"/>
      <c r="DSS9" s="43"/>
      <c r="DST9" s="43"/>
      <c r="DSU9" s="43"/>
      <c r="DSV9" s="43"/>
      <c r="DSW9" s="43"/>
      <c r="DSX9" s="43"/>
      <c r="DSY9" s="43"/>
      <c r="DSZ9" s="43"/>
      <c r="DTA9" s="43"/>
      <c r="DTB9" s="43"/>
      <c r="DTC9" s="43"/>
      <c r="DTD9" s="43"/>
      <c r="DTE9" s="43"/>
      <c r="DTF9" s="43"/>
      <c r="DTG9" s="43"/>
      <c r="DTH9" s="43"/>
      <c r="DTI9" s="43"/>
      <c r="DTJ9" s="43"/>
      <c r="DTK9" s="43"/>
      <c r="DTL9" s="43"/>
      <c r="DTM9" s="43"/>
      <c r="DTN9" s="43"/>
      <c r="DTO9" s="43"/>
      <c r="DTP9" s="43"/>
      <c r="DTQ9" s="43"/>
      <c r="DTR9" s="43"/>
      <c r="DTS9" s="43"/>
      <c r="DTT9" s="43"/>
      <c r="DTU9" s="43"/>
      <c r="DTV9" s="43"/>
      <c r="DTW9" s="43"/>
      <c r="DTX9" s="43"/>
      <c r="DTY9" s="43"/>
      <c r="DTZ9" s="43"/>
      <c r="DUA9" s="43"/>
      <c r="DUB9" s="43"/>
      <c r="DUC9" s="43"/>
      <c r="DUD9" s="43"/>
      <c r="DUE9" s="43"/>
      <c r="DUF9" s="43"/>
      <c r="DUG9" s="43"/>
      <c r="DUH9" s="43"/>
      <c r="DUI9" s="43"/>
      <c r="DUJ9" s="43"/>
      <c r="DUK9" s="43"/>
      <c r="DUL9" s="43"/>
      <c r="DUM9" s="43"/>
      <c r="DUN9" s="43"/>
      <c r="DUO9" s="43"/>
      <c r="DUP9" s="43"/>
      <c r="DUQ9" s="43"/>
      <c r="DUR9" s="43"/>
      <c r="DUS9" s="43"/>
      <c r="DUT9" s="43"/>
      <c r="DUU9" s="43"/>
      <c r="DUV9" s="43"/>
      <c r="DUW9" s="43"/>
      <c r="DUX9" s="43"/>
      <c r="DUY9" s="43"/>
      <c r="DUZ9" s="43"/>
      <c r="DVA9" s="43"/>
      <c r="DVB9" s="43"/>
      <c r="DVC9" s="43"/>
      <c r="DVD9" s="43"/>
      <c r="DVE9" s="43"/>
      <c r="DVF9" s="43"/>
      <c r="DVG9" s="43"/>
      <c r="DVH9" s="43"/>
      <c r="DVI9" s="43"/>
      <c r="DVJ9" s="43"/>
      <c r="DVK9" s="43"/>
      <c r="DVL9" s="43"/>
      <c r="DVM9" s="43"/>
      <c r="DVN9" s="43"/>
      <c r="DVO9" s="43"/>
      <c r="DVP9" s="43"/>
      <c r="DVQ9" s="43"/>
      <c r="DVR9" s="43"/>
      <c r="DVS9" s="43"/>
      <c r="DVT9" s="43"/>
      <c r="DVU9" s="43"/>
      <c r="DVV9" s="43"/>
      <c r="DVW9" s="43"/>
      <c r="DVX9" s="43"/>
      <c r="DVY9" s="43"/>
      <c r="DVZ9" s="43"/>
      <c r="DWA9" s="43"/>
      <c r="DWB9" s="43"/>
      <c r="DWC9" s="43"/>
      <c r="DWD9" s="43"/>
      <c r="DWE9" s="43"/>
      <c r="DWF9" s="43"/>
      <c r="DWG9" s="43"/>
      <c r="DWH9" s="43"/>
      <c r="DWI9" s="43"/>
      <c r="DWJ9" s="43"/>
      <c r="DWK9" s="43"/>
      <c r="DWL9" s="43"/>
      <c r="DWM9" s="43"/>
      <c r="DWN9" s="43"/>
      <c r="DWO9" s="43"/>
      <c r="DWP9" s="43"/>
      <c r="DWQ9" s="43"/>
      <c r="DWR9" s="43"/>
      <c r="DWS9" s="43"/>
      <c r="DWT9" s="43"/>
      <c r="DWU9" s="43"/>
      <c r="DWV9" s="43"/>
      <c r="DWW9" s="43"/>
      <c r="DWX9" s="43"/>
      <c r="DWY9" s="43"/>
      <c r="DWZ9" s="43"/>
      <c r="DXA9" s="43"/>
      <c r="DXB9" s="43"/>
      <c r="DXC9" s="43"/>
      <c r="DXD9" s="43"/>
      <c r="DXE9" s="43"/>
      <c r="DXF9" s="43"/>
      <c r="DXG9" s="43"/>
      <c r="DXH9" s="43"/>
      <c r="DXI9" s="43"/>
      <c r="DXJ9" s="43"/>
      <c r="DXK9" s="43"/>
      <c r="DXL9" s="43"/>
      <c r="DXM9" s="43"/>
      <c r="DXN9" s="43"/>
      <c r="DXO9" s="43"/>
      <c r="DXP9" s="43"/>
      <c r="DXQ9" s="43"/>
      <c r="DXR9" s="43"/>
      <c r="DXS9" s="43"/>
      <c r="DXT9" s="43"/>
      <c r="DXU9" s="43"/>
      <c r="DXV9" s="43"/>
      <c r="DXW9" s="43"/>
      <c r="DXX9" s="43"/>
      <c r="DXY9" s="43"/>
      <c r="DXZ9" s="43"/>
      <c r="DYA9" s="43"/>
      <c r="DYB9" s="43"/>
      <c r="DYC9" s="43"/>
      <c r="DYD9" s="43"/>
      <c r="DYE9" s="43"/>
      <c r="DYF9" s="43"/>
      <c r="DYG9" s="43"/>
      <c r="DYH9" s="43"/>
      <c r="DYI9" s="43"/>
      <c r="DYJ9" s="43"/>
      <c r="DYK9" s="43"/>
      <c r="DYL9" s="43"/>
      <c r="DYM9" s="43"/>
      <c r="DYN9" s="43"/>
      <c r="DYO9" s="43"/>
      <c r="DYP9" s="43"/>
      <c r="DYQ9" s="43"/>
      <c r="DYR9" s="43"/>
      <c r="DYS9" s="43"/>
      <c r="DYT9" s="43"/>
      <c r="DYU9" s="43"/>
      <c r="DYV9" s="43"/>
      <c r="DYW9" s="43"/>
      <c r="DYX9" s="43"/>
      <c r="DYY9" s="43"/>
      <c r="DYZ9" s="43"/>
      <c r="DZA9" s="43"/>
      <c r="DZB9" s="43"/>
      <c r="DZC9" s="43"/>
      <c r="DZD9" s="43"/>
      <c r="DZE9" s="43"/>
      <c r="DZF9" s="43"/>
      <c r="DZG9" s="43"/>
      <c r="DZH9" s="43"/>
      <c r="DZI9" s="43"/>
      <c r="DZJ9" s="43"/>
      <c r="DZK9" s="43"/>
      <c r="DZL9" s="43"/>
      <c r="DZM9" s="43"/>
      <c r="DZN9" s="43"/>
      <c r="DZO9" s="43"/>
      <c r="DZP9" s="43"/>
      <c r="DZQ9" s="43"/>
      <c r="DZR9" s="43"/>
      <c r="DZS9" s="43"/>
      <c r="DZT9" s="43"/>
      <c r="DZU9" s="43"/>
      <c r="DZV9" s="43"/>
      <c r="DZW9" s="43"/>
      <c r="DZX9" s="43"/>
      <c r="DZY9" s="43"/>
      <c r="DZZ9" s="43"/>
      <c r="EAA9" s="43"/>
      <c r="EAB9" s="43"/>
      <c r="EAC9" s="43"/>
      <c r="EAD9" s="43"/>
      <c r="EAE9" s="43"/>
      <c r="EAF9" s="43"/>
      <c r="EAG9" s="43"/>
      <c r="EAH9" s="43"/>
      <c r="EAI9" s="43"/>
      <c r="EAJ9" s="43"/>
      <c r="EAK9" s="43"/>
      <c r="EAL9" s="43"/>
      <c r="EAM9" s="43"/>
      <c r="EAN9" s="43"/>
      <c r="EAO9" s="43"/>
      <c r="EAP9" s="43"/>
      <c r="EAQ9" s="43"/>
      <c r="EAR9" s="43"/>
      <c r="EAS9" s="43"/>
      <c r="EAT9" s="43"/>
      <c r="EAU9" s="43"/>
      <c r="EAV9" s="43"/>
      <c r="EAW9" s="43"/>
      <c r="EAX9" s="43"/>
      <c r="EAY9" s="43"/>
      <c r="EAZ9" s="43"/>
      <c r="EBA9" s="43"/>
      <c r="EBB9" s="43"/>
      <c r="EBC9" s="43"/>
      <c r="EBD9" s="43"/>
      <c r="EBE9" s="43"/>
      <c r="EBF9" s="43"/>
      <c r="EBG9" s="43"/>
      <c r="EBH9" s="43"/>
      <c r="EBI9" s="43"/>
      <c r="EBJ9" s="43"/>
      <c r="EBK9" s="43"/>
      <c r="EBL9" s="43"/>
      <c r="EBM9" s="43"/>
      <c r="EBN9" s="43"/>
      <c r="EBO9" s="43"/>
      <c r="EBP9" s="43"/>
      <c r="EBQ9" s="43"/>
      <c r="EBR9" s="43"/>
      <c r="EBS9" s="43"/>
      <c r="EBT9" s="43"/>
      <c r="EBU9" s="43"/>
      <c r="EBV9" s="43"/>
      <c r="EBW9" s="43"/>
      <c r="EBX9" s="43"/>
      <c r="EBY9" s="43"/>
      <c r="EBZ9" s="43"/>
      <c r="ECA9" s="43"/>
      <c r="ECB9" s="43"/>
      <c r="ECC9" s="43"/>
      <c r="ECD9" s="43"/>
      <c r="ECE9" s="43"/>
      <c r="ECF9" s="43"/>
      <c r="ECG9" s="43"/>
      <c r="ECH9" s="43"/>
      <c r="ECI9" s="43"/>
      <c r="ECJ9" s="43"/>
      <c r="ECK9" s="43"/>
      <c r="ECL9" s="43"/>
      <c r="ECM9" s="43"/>
      <c r="ECN9" s="43"/>
      <c r="ECO9" s="43"/>
      <c r="ECP9" s="43"/>
      <c r="ECQ9" s="43"/>
      <c r="ECR9" s="43"/>
      <c r="ECS9" s="43"/>
      <c r="ECT9" s="43"/>
      <c r="ECU9" s="43"/>
      <c r="ECV9" s="43"/>
      <c r="ECW9" s="43"/>
      <c r="ECX9" s="43"/>
      <c r="ECY9" s="43"/>
      <c r="ECZ9" s="43"/>
      <c r="EDA9" s="43"/>
      <c r="EDB9" s="43"/>
      <c r="EDC9" s="43"/>
      <c r="EDD9" s="43"/>
      <c r="EDE9" s="43"/>
      <c r="EDF9" s="43"/>
      <c r="EDG9" s="43"/>
      <c r="EDH9" s="43"/>
      <c r="EDI9" s="43"/>
      <c r="EDJ9" s="43"/>
      <c r="EDK9" s="43"/>
      <c r="EDL9" s="43"/>
      <c r="EDM9" s="43"/>
      <c r="EDN9" s="43"/>
      <c r="EDO9" s="43"/>
      <c r="EDP9" s="43"/>
      <c r="EDQ9" s="43"/>
      <c r="EDR9" s="43"/>
      <c r="EDS9" s="43"/>
      <c r="EDT9" s="43"/>
      <c r="EDU9" s="43"/>
      <c r="EDV9" s="43"/>
      <c r="EDW9" s="43"/>
      <c r="EDX9" s="43"/>
      <c r="EDY9" s="43"/>
      <c r="EDZ9" s="43"/>
      <c r="EEA9" s="43"/>
      <c r="EEB9" s="43"/>
      <c r="EEC9" s="43"/>
      <c r="EED9" s="43"/>
      <c r="EEE9" s="43"/>
      <c r="EEF9" s="43"/>
      <c r="EEG9" s="43"/>
      <c r="EEH9" s="43"/>
      <c r="EEI9" s="43"/>
      <c r="EEJ9" s="43"/>
      <c r="EEK9" s="43"/>
      <c r="EEL9" s="43"/>
      <c r="EEM9" s="43"/>
      <c r="EEN9" s="43"/>
      <c r="EEO9" s="43"/>
      <c r="EEP9" s="43"/>
      <c r="EEQ9" s="43"/>
      <c r="EER9" s="43"/>
      <c r="EES9" s="43"/>
      <c r="EET9" s="43"/>
      <c r="EEU9" s="43"/>
      <c r="EEV9" s="43"/>
      <c r="EEW9" s="43"/>
      <c r="EEX9" s="43"/>
      <c r="EEY9" s="43"/>
      <c r="EEZ9" s="43"/>
      <c r="EFA9" s="43"/>
      <c r="EFB9" s="43"/>
      <c r="EFC9" s="43"/>
      <c r="EFD9" s="43"/>
      <c r="EFE9" s="43"/>
      <c r="EFF9" s="43"/>
      <c r="EFG9" s="43"/>
      <c r="EFH9" s="43"/>
      <c r="EFI9" s="43"/>
      <c r="EFJ9" s="43"/>
      <c r="EFK9" s="43"/>
      <c r="EFL9" s="43"/>
      <c r="EFM9" s="43"/>
      <c r="EFN9" s="43"/>
      <c r="EFO9" s="43"/>
      <c r="EFP9" s="43"/>
      <c r="EFQ9" s="43"/>
      <c r="EFR9" s="43"/>
      <c r="EFS9" s="43"/>
      <c r="EFT9" s="43"/>
      <c r="EFU9" s="43"/>
      <c r="EFV9" s="43"/>
      <c r="EFW9" s="43"/>
      <c r="EFX9" s="43"/>
      <c r="EFY9" s="43"/>
      <c r="EFZ9" s="43"/>
      <c r="EGA9" s="43"/>
      <c r="EGB9" s="43"/>
      <c r="EGC9" s="43"/>
      <c r="EGD9" s="43"/>
      <c r="EGE9" s="43"/>
      <c r="EGF9" s="43"/>
      <c r="EGG9" s="43"/>
      <c r="EGH9" s="43"/>
      <c r="EGI9" s="43"/>
      <c r="EGJ9" s="43"/>
      <c r="EGK9" s="43"/>
      <c r="EGL9" s="43"/>
      <c r="EGM9" s="43"/>
      <c r="EGN9" s="43"/>
      <c r="EGO9" s="43"/>
      <c r="EGP9" s="43"/>
      <c r="EGQ9" s="43"/>
      <c r="EGR9" s="43"/>
      <c r="EGS9" s="43"/>
      <c r="EGT9" s="43"/>
      <c r="EGU9" s="43"/>
      <c r="EGV9" s="43"/>
      <c r="EGW9" s="43"/>
      <c r="EGX9" s="43"/>
      <c r="EGY9" s="43"/>
      <c r="EGZ9" s="43"/>
      <c r="EHA9" s="43"/>
      <c r="EHB9" s="43"/>
      <c r="EHC9" s="43"/>
      <c r="EHD9" s="43"/>
      <c r="EHE9" s="43"/>
      <c r="EHF9" s="43"/>
      <c r="EHG9" s="43"/>
      <c r="EHH9" s="43"/>
      <c r="EHI9" s="43"/>
      <c r="EHJ9" s="43"/>
      <c r="EHK9" s="43"/>
      <c r="EHL9" s="43"/>
      <c r="EHM9" s="43"/>
      <c r="EHN9" s="43"/>
      <c r="EHO9" s="43"/>
      <c r="EHP9" s="43"/>
      <c r="EHQ9" s="43"/>
      <c r="EHR9" s="43"/>
      <c r="EHS9" s="43"/>
      <c r="EHT9" s="43"/>
      <c r="EHU9" s="43"/>
      <c r="EHV9" s="43"/>
      <c r="EHW9" s="43"/>
      <c r="EHX9" s="43"/>
      <c r="EHY9" s="43"/>
      <c r="EHZ9" s="43"/>
      <c r="EIA9" s="43"/>
      <c r="EIB9" s="43"/>
      <c r="EIC9" s="43"/>
      <c r="EID9" s="43"/>
      <c r="EIE9" s="43"/>
      <c r="EIF9" s="43"/>
      <c r="EIG9" s="43"/>
      <c r="EIH9" s="43"/>
      <c r="EII9" s="43"/>
      <c r="EIJ9" s="43"/>
      <c r="EIK9" s="43"/>
      <c r="EIL9" s="43"/>
      <c r="EIM9" s="43"/>
      <c r="EIN9" s="43"/>
      <c r="EIO9" s="43"/>
      <c r="EIP9" s="43"/>
      <c r="EIQ9" s="43"/>
      <c r="EIR9" s="43"/>
      <c r="EIS9" s="43"/>
      <c r="EIT9" s="43"/>
      <c r="EIU9" s="43"/>
      <c r="EIV9" s="43"/>
      <c r="EIW9" s="43"/>
      <c r="EIX9" s="43"/>
      <c r="EIY9" s="43"/>
      <c r="EIZ9" s="43"/>
      <c r="EJA9" s="43"/>
      <c r="EJB9" s="43"/>
      <c r="EJC9" s="43"/>
      <c r="EJD9" s="43"/>
      <c r="EJE9" s="43"/>
      <c r="EJF9" s="43"/>
      <c r="EJG9" s="43"/>
      <c r="EJH9" s="43"/>
      <c r="EJI9" s="43"/>
      <c r="EJJ9" s="43"/>
      <c r="EJK9" s="43"/>
      <c r="EJL9" s="43"/>
      <c r="EJM9" s="43"/>
      <c r="EJN9" s="43"/>
      <c r="EJO9" s="43"/>
      <c r="EJP9" s="43"/>
      <c r="EJQ9" s="43"/>
      <c r="EJR9" s="43"/>
      <c r="EJS9" s="43"/>
      <c r="EJT9" s="43"/>
      <c r="EJU9" s="43"/>
      <c r="EJV9" s="43"/>
      <c r="EJW9" s="43"/>
      <c r="EJX9" s="43"/>
      <c r="EJY9" s="43"/>
      <c r="EJZ9" s="43"/>
      <c r="EKA9" s="43"/>
      <c r="EKB9" s="43"/>
      <c r="EKC9" s="43"/>
      <c r="EKD9" s="43"/>
      <c r="EKE9" s="43"/>
      <c r="EKF9" s="43"/>
      <c r="EKG9" s="43"/>
      <c r="EKH9" s="43"/>
      <c r="EKI9" s="43"/>
      <c r="EKJ9" s="43"/>
      <c r="EKK9" s="43"/>
      <c r="EKL9" s="43"/>
      <c r="EKM9" s="43"/>
      <c r="EKN9" s="43"/>
      <c r="EKO9" s="43"/>
      <c r="EKP9" s="43"/>
      <c r="EKQ9" s="43"/>
      <c r="EKR9" s="43"/>
      <c r="EKS9" s="43"/>
      <c r="EKT9" s="43"/>
      <c r="EKU9" s="43"/>
      <c r="EKV9" s="43"/>
      <c r="EKW9" s="43"/>
      <c r="EKX9" s="43"/>
      <c r="EKY9" s="43"/>
      <c r="EKZ9" s="43"/>
      <c r="ELA9" s="43"/>
      <c r="ELB9" s="43"/>
      <c r="ELC9" s="43"/>
      <c r="ELD9" s="43"/>
      <c r="ELE9" s="43"/>
      <c r="ELF9" s="43"/>
      <c r="ELG9" s="43"/>
      <c r="ELH9" s="43"/>
      <c r="ELI9" s="43"/>
      <c r="ELJ9" s="43"/>
      <c r="ELK9" s="43"/>
      <c r="ELL9" s="43"/>
      <c r="ELM9" s="43"/>
      <c r="ELN9" s="43"/>
      <c r="ELO9" s="43"/>
      <c r="ELP9" s="43"/>
      <c r="ELQ9" s="43"/>
      <c r="ELR9" s="43"/>
      <c r="ELS9" s="43"/>
      <c r="ELT9" s="43"/>
      <c r="ELU9" s="43"/>
      <c r="ELV9" s="43"/>
      <c r="ELW9" s="43"/>
      <c r="ELX9" s="43"/>
      <c r="ELY9" s="43"/>
      <c r="ELZ9" s="43"/>
      <c r="EMA9" s="43"/>
      <c r="EMB9" s="43"/>
      <c r="EMC9" s="43"/>
      <c r="EMD9" s="43"/>
      <c r="EME9" s="43"/>
      <c r="EMF9" s="43"/>
      <c r="EMG9" s="43"/>
      <c r="EMH9" s="43"/>
      <c r="EMI9" s="43"/>
      <c r="EMJ9" s="43"/>
      <c r="EMK9" s="43"/>
      <c r="EML9" s="43"/>
      <c r="EMM9" s="43"/>
      <c r="EMN9" s="43"/>
      <c r="EMO9" s="43"/>
      <c r="EMP9" s="43"/>
      <c r="EMQ9" s="43"/>
      <c r="EMR9" s="43"/>
      <c r="EMS9" s="43"/>
      <c r="EMT9" s="43"/>
      <c r="EMU9" s="43"/>
      <c r="EMV9" s="43"/>
      <c r="EMW9" s="43"/>
      <c r="EMX9" s="43"/>
      <c r="EMY9" s="43"/>
      <c r="EMZ9" s="43"/>
      <c r="ENA9" s="43"/>
      <c r="ENB9" s="43"/>
      <c r="ENC9" s="43"/>
      <c r="END9" s="43"/>
      <c r="ENE9" s="43"/>
      <c r="ENF9" s="43"/>
      <c r="ENG9" s="43"/>
      <c r="ENH9" s="43"/>
      <c r="ENI9" s="43"/>
      <c r="ENJ9" s="43"/>
      <c r="ENK9" s="43"/>
      <c r="ENL9" s="43"/>
      <c r="ENM9" s="43"/>
      <c r="ENN9" s="43"/>
      <c r="ENO9" s="43"/>
      <c r="ENP9" s="43"/>
      <c r="ENQ9" s="43"/>
      <c r="ENR9" s="43"/>
      <c r="ENS9" s="43"/>
      <c r="ENT9" s="43"/>
      <c r="ENU9" s="43"/>
      <c r="ENV9" s="43"/>
      <c r="ENW9" s="43"/>
      <c r="ENX9" s="43"/>
      <c r="ENY9" s="43"/>
      <c r="ENZ9" s="43"/>
      <c r="EOA9" s="43"/>
      <c r="EOB9" s="43"/>
      <c r="EOC9" s="43"/>
      <c r="EOD9" s="43"/>
      <c r="EOE9" s="43"/>
      <c r="EOF9" s="43"/>
      <c r="EOG9" s="43"/>
      <c r="EOH9" s="43"/>
      <c r="EOI9" s="43"/>
      <c r="EOJ9" s="43"/>
      <c r="EOK9" s="43"/>
      <c r="EOL9" s="43"/>
      <c r="EOM9" s="43"/>
      <c r="EON9" s="43"/>
      <c r="EOO9" s="43"/>
      <c r="EOP9" s="43"/>
      <c r="EOQ9" s="43"/>
      <c r="EOR9" s="43"/>
      <c r="EOS9" s="43"/>
      <c r="EOT9" s="43"/>
      <c r="EOU9" s="43"/>
      <c r="EOV9" s="43"/>
      <c r="EOW9" s="43"/>
      <c r="EOX9" s="43"/>
      <c r="EOY9" s="43"/>
      <c r="EOZ9" s="43"/>
      <c r="EPA9" s="43"/>
      <c r="EPB9" s="43"/>
      <c r="EPC9" s="43"/>
      <c r="EPD9" s="43"/>
      <c r="EPE9" s="43"/>
      <c r="EPF9" s="43"/>
      <c r="EPG9" s="43"/>
      <c r="EPH9" s="43"/>
      <c r="EPI9" s="43"/>
      <c r="EPJ9" s="43"/>
      <c r="EPK9" s="43"/>
      <c r="EPL9" s="43"/>
      <c r="EPM9" s="43"/>
      <c r="EPN9" s="43"/>
      <c r="EPO9" s="43"/>
      <c r="EPP9" s="43"/>
      <c r="EPQ9" s="43"/>
      <c r="EPR9" s="43"/>
      <c r="EPS9" s="43"/>
      <c r="EPT9" s="43"/>
      <c r="EPU9" s="43"/>
      <c r="EPV9" s="43"/>
      <c r="EPW9" s="43"/>
      <c r="EPX9" s="43"/>
      <c r="EPY9" s="43"/>
      <c r="EPZ9" s="43"/>
      <c r="EQA9" s="43"/>
      <c r="EQB9" s="43"/>
      <c r="EQC9" s="43"/>
      <c r="EQD9" s="43"/>
      <c r="EQE9" s="43"/>
      <c r="EQF9" s="43"/>
      <c r="EQG9" s="43"/>
      <c r="EQH9" s="43"/>
      <c r="EQI9" s="43"/>
      <c r="EQJ9" s="43"/>
      <c r="EQK9" s="43"/>
      <c r="EQL9" s="43"/>
      <c r="EQM9" s="43"/>
      <c r="EQN9" s="43"/>
      <c r="EQO9" s="43"/>
      <c r="EQP9" s="43"/>
      <c r="EQQ9" s="43"/>
      <c r="EQR9" s="43"/>
      <c r="EQS9" s="43"/>
      <c r="EQT9" s="43"/>
      <c r="EQU9" s="43"/>
      <c r="EQV9" s="43"/>
      <c r="EQW9" s="43"/>
      <c r="EQX9" s="43"/>
      <c r="EQY9" s="43"/>
      <c r="EQZ9" s="43"/>
      <c r="ERA9" s="43"/>
      <c r="ERB9" s="43"/>
      <c r="ERC9" s="43"/>
      <c r="ERD9" s="43"/>
      <c r="ERE9" s="43"/>
      <c r="ERF9" s="43"/>
      <c r="ERG9" s="43"/>
      <c r="ERH9" s="43"/>
      <c r="ERI9" s="43"/>
      <c r="ERJ9" s="43"/>
      <c r="ERK9" s="43"/>
      <c r="ERL9" s="43"/>
      <c r="ERM9" s="43"/>
      <c r="ERN9" s="43"/>
      <c r="ERO9" s="43"/>
      <c r="ERP9" s="43"/>
      <c r="ERQ9" s="43"/>
      <c r="ERR9" s="43"/>
      <c r="ERS9" s="43"/>
      <c r="ERT9" s="43"/>
      <c r="ERU9" s="43"/>
      <c r="ERV9" s="43"/>
      <c r="ERW9" s="43"/>
      <c r="ERX9" s="43"/>
      <c r="ERY9" s="43"/>
      <c r="ERZ9" s="43"/>
      <c r="ESA9" s="43"/>
      <c r="ESB9" s="43"/>
      <c r="ESC9" s="43"/>
      <c r="ESD9" s="43"/>
      <c r="ESE9" s="43"/>
      <c r="ESF9" s="43"/>
      <c r="ESG9" s="43"/>
      <c r="ESH9" s="43"/>
      <c r="ESI9" s="43"/>
      <c r="ESJ9" s="43"/>
      <c r="ESK9" s="43"/>
      <c r="ESL9" s="43"/>
      <c r="ESM9" s="43"/>
      <c r="ESN9" s="43"/>
      <c r="ESO9" s="43"/>
      <c r="ESP9" s="43"/>
      <c r="ESQ9" s="43"/>
      <c r="ESR9" s="43"/>
      <c r="ESS9" s="43"/>
      <c r="EST9" s="43"/>
      <c r="ESU9" s="43"/>
      <c r="ESV9" s="43"/>
      <c r="ESW9" s="43"/>
      <c r="ESX9" s="43"/>
      <c r="ESY9" s="43"/>
      <c r="ESZ9" s="43"/>
      <c r="ETA9" s="43"/>
      <c r="ETB9" s="43"/>
      <c r="ETC9" s="43"/>
      <c r="ETD9" s="43"/>
      <c r="ETE9" s="43"/>
      <c r="ETF9" s="43"/>
      <c r="ETG9" s="43"/>
      <c r="ETH9" s="43"/>
      <c r="ETI9" s="43"/>
      <c r="ETJ9" s="43"/>
      <c r="ETK9" s="43"/>
      <c r="ETL9" s="43"/>
      <c r="ETM9" s="43"/>
      <c r="ETN9" s="43"/>
      <c r="ETO9" s="43"/>
      <c r="ETP9" s="43"/>
      <c r="ETQ9" s="43"/>
      <c r="ETR9" s="43"/>
      <c r="ETS9" s="43"/>
      <c r="ETT9" s="43"/>
      <c r="ETU9" s="43"/>
      <c r="ETV9" s="43"/>
      <c r="ETW9" s="43"/>
      <c r="ETX9" s="43"/>
      <c r="ETY9" s="43"/>
      <c r="ETZ9" s="43"/>
      <c r="EUA9" s="43"/>
      <c r="EUB9" s="43"/>
      <c r="EUC9" s="43"/>
      <c r="EUD9" s="43"/>
      <c r="EUE9" s="43"/>
      <c r="EUF9" s="43"/>
      <c r="EUG9" s="43"/>
      <c r="EUH9" s="43"/>
      <c r="EUI9" s="43"/>
      <c r="EUJ9" s="43"/>
      <c r="EUK9" s="43"/>
      <c r="EUL9" s="43"/>
      <c r="EUM9" s="43"/>
      <c r="EUN9" s="43"/>
      <c r="EUO9" s="43"/>
      <c r="EUP9" s="43"/>
      <c r="EUQ9" s="43"/>
      <c r="EUR9" s="43"/>
      <c r="EUS9" s="43"/>
      <c r="EUT9" s="43"/>
      <c r="EUU9" s="43"/>
      <c r="EUV9" s="43"/>
      <c r="EUW9" s="43"/>
      <c r="EUX9" s="43"/>
      <c r="EUY9" s="43"/>
      <c r="EUZ9" s="43"/>
      <c r="EVA9" s="43"/>
      <c r="EVB9" s="43"/>
      <c r="EVC9" s="43"/>
      <c r="EVD9" s="43"/>
      <c r="EVE9" s="43"/>
      <c r="EVF9" s="43"/>
      <c r="EVG9" s="43"/>
      <c r="EVH9" s="43"/>
      <c r="EVI9" s="43"/>
      <c r="EVJ9" s="43"/>
      <c r="EVK9" s="43"/>
      <c r="EVL9" s="43"/>
      <c r="EVM9" s="43"/>
      <c r="EVN9" s="43"/>
      <c r="EVO9" s="43"/>
      <c r="EVP9" s="43"/>
      <c r="EVQ9" s="43"/>
      <c r="EVR9" s="43"/>
      <c r="EVS9" s="43"/>
      <c r="EVT9" s="43"/>
      <c r="EVU9" s="43"/>
      <c r="EVV9" s="43"/>
      <c r="EVW9" s="43"/>
      <c r="EVX9" s="43"/>
      <c r="EVY9" s="43"/>
      <c r="EVZ9" s="43"/>
      <c r="EWA9" s="43"/>
      <c r="EWB9" s="43"/>
      <c r="EWC9" s="43"/>
      <c r="EWD9" s="43"/>
      <c r="EWE9" s="43"/>
      <c r="EWF9" s="43"/>
      <c r="EWG9" s="43"/>
      <c r="EWH9" s="43"/>
      <c r="EWI9" s="43"/>
      <c r="EWJ9" s="43"/>
      <c r="EWK9" s="43"/>
      <c r="EWL9" s="43"/>
      <c r="EWM9" s="43"/>
      <c r="EWN9" s="43"/>
      <c r="EWO9" s="43"/>
      <c r="EWP9" s="43"/>
      <c r="EWQ9" s="43"/>
      <c r="EWR9" s="43"/>
      <c r="EWS9" s="43"/>
      <c r="EWT9" s="43"/>
      <c r="EWU9" s="43"/>
      <c r="EWV9" s="43"/>
      <c r="EWW9" s="43"/>
      <c r="EWX9" s="43"/>
      <c r="EWY9" s="43"/>
      <c r="EWZ9" s="43"/>
      <c r="EXA9" s="43"/>
      <c r="EXB9" s="43"/>
      <c r="EXC9" s="43"/>
      <c r="EXD9" s="43"/>
      <c r="EXE9" s="43"/>
      <c r="EXF9" s="43"/>
      <c r="EXG9" s="43"/>
      <c r="EXH9" s="43"/>
      <c r="EXI9" s="43"/>
      <c r="EXJ9" s="43"/>
      <c r="EXK9" s="43"/>
      <c r="EXL9" s="43"/>
      <c r="EXM9" s="43"/>
      <c r="EXN9" s="43"/>
      <c r="EXO9" s="43"/>
      <c r="EXP9" s="43"/>
      <c r="EXQ9" s="43"/>
      <c r="EXR9" s="43"/>
      <c r="EXS9" s="43"/>
      <c r="EXT9" s="43"/>
      <c r="EXU9" s="43"/>
      <c r="EXV9" s="43"/>
      <c r="EXW9" s="43"/>
      <c r="EXX9" s="43"/>
      <c r="EXY9" s="43"/>
      <c r="EXZ9" s="43"/>
      <c r="EYA9" s="43"/>
      <c r="EYB9" s="43"/>
      <c r="EYC9" s="43"/>
      <c r="EYD9" s="43"/>
      <c r="EYE9" s="43"/>
      <c r="EYF9" s="43"/>
      <c r="EYG9" s="43"/>
      <c r="EYH9" s="43"/>
      <c r="EYI9" s="43"/>
      <c r="EYJ9" s="43"/>
      <c r="EYK9" s="43"/>
      <c r="EYL9" s="43"/>
      <c r="EYM9" s="43"/>
      <c r="EYN9" s="43"/>
      <c r="EYO9" s="43"/>
      <c r="EYP9" s="43"/>
      <c r="EYQ9" s="43"/>
      <c r="EYR9" s="43"/>
      <c r="EYS9" s="43"/>
      <c r="EYT9" s="43"/>
      <c r="EYU9" s="43"/>
      <c r="EYV9" s="43"/>
      <c r="EYW9" s="43"/>
      <c r="EYX9" s="43"/>
      <c r="EYY9" s="43"/>
      <c r="EYZ9" s="43"/>
      <c r="EZA9" s="43"/>
      <c r="EZB9" s="43"/>
      <c r="EZC9" s="43"/>
      <c r="EZD9" s="43"/>
      <c r="EZE9" s="43"/>
      <c r="EZF9" s="43"/>
      <c r="EZG9" s="43"/>
      <c r="EZH9" s="43"/>
      <c r="EZI9" s="43"/>
      <c r="EZJ9" s="43"/>
      <c r="EZK9" s="43"/>
      <c r="EZL9" s="43"/>
      <c r="EZM9" s="43"/>
      <c r="EZN9" s="43"/>
      <c r="EZO9" s="43"/>
      <c r="EZP9" s="43"/>
      <c r="EZQ9" s="43"/>
      <c r="EZR9" s="43"/>
      <c r="EZS9" s="43"/>
      <c r="EZT9" s="43"/>
      <c r="EZU9" s="43"/>
      <c r="EZV9" s="43"/>
      <c r="EZW9" s="43"/>
      <c r="EZX9" s="43"/>
      <c r="EZY9" s="43"/>
      <c r="EZZ9" s="43"/>
      <c r="FAA9" s="43"/>
      <c r="FAB9" s="43"/>
      <c r="FAC9" s="43"/>
      <c r="FAD9" s="43"/>
      <c r="FAE9" s="43"/>
      <c r="FAF9" s="43"/>
      <c r="FAG9" s="43"/>
      <c r="FAH9" s="43"/>
      <c r="FAI9" s="43"/>
      <c r="FAJ9" s="43"/>
      <c r="FAK9" s="43"/>
      <c r="FAL9" s="43"/>
      <c r="FAM9" s="43"/>
      <c r="FAN9" s="43"/>
      <c r="FAO9" s="43"/>
      <c r="FAP9" s="43"/>
      <c r="FAQ9" s="43"/>
      <c r="FAR9" s="43"/>
      <c r="FAS9" s="43"/>
      <c r="FAT9" s="43"/>
      <c r="FAU9" s="43"/>
      <c r="FAV9" s="43"/>
      <c r="FAW9" s="43"/>
      <c r="FAX9" s="43"/>
      <c r="FAY9" s="43"/>
      <c r="FAZ9" s="43"/>
      <c r="FBA9" s="43"/>
      <c r="FBB9" s="43"/>
      <c r="FBC9" s="43"/>
      <c r="FBD9" s="43"/>
      <c r="FBE9" s="43"/>
      <c r="FBF9" s="43"/>
      <c r="FBG9" s="43"/>
      <c r="FBH9" s="43"/>
      <c r="FBI9" s="43"/>
      <c r="FBJ9" s="43"/>
      <c r="FBK9" s="43"/>
      <c r="FBL9" s="43"/>
      <c r="FBM9" s="43"/>
      <c r="FBN9" s="43"/>
      <c r="FBO9" s="43"/>
      <c r="FBP9" s="43"/>
      <c r="FBQ9" s="43"/>
      <c r="FBR9" s="43"/>
      <c r="FBS9" s="43"/>
      <c r="FBT9" s="43"/>
      <c r="FBU9" s="43"/>
      <c r="FBV9" s="43"/>
      <c r="FBW9" s="43"/>
      <c r="FBX9" s="43"/>
      <c r="FBY9" s="43"/>
      <c r="FBZ9" s="43"/>
      <c r="FCA9" s="43"/>
      <c r="FCB9" s="43"/>
      <c r="FCC9" s="43"/>
      <c r="FCD9" s="43"/>
      <c r="FCE9" s="43"/>
      <c r="FCF9" s="43"/>
      <c r="FCG9" s="43"/>
      <c r="FCH9" s="43"/>
      <c r="FCI9" s="43"/>
      <c r="FCJ9" s="43"/>
      <c r="FCK9" s="43"/>
      <c r="FCL9" s="43"/>
      <c r="FCM9" s="43"/>
      <c r="FCN9" s="43"/>
      <c r="FCO9" s="43"/>
      <c r="FCP9" s="43"/>
      <c r="FCQ9" s="43"/>
      <c r="FCR9" s="43"/>
      <c r="FCS9" s="43"/>
      <c r="FCT9" s="43"/>
      <c r="FCU9" s="43"/>
      <c r="FCV9" s="43"/>
      <c r="FCW9" s="43"/>
      <c r="FCX9" s="43"/>
      <c r="FCY9" s="43"/>
      <c r="FCZ9" s="43"/>
      <c r="FDA9" s="43"/>
      <c r="FDB9" s="43"/>
      <c r="FDC9" s="43"/>
      <c r="FDD9" s="43"/>
      <c r="FDE9" s="43"/>
      <c r="FDF9" s="43"/>
      <c r="FDG9" s="43"/>
      <c r="FDH9" s="43"/>
      <c r="FDI9" s="43"/>
      <c r="FDJ9" s="43"/>
      <c r="FDK9" s="43"/>
      <c r="FDL9" s="43"/>
      <c r="FDM9" s="43"/>
      <c r="FDN9" s="43"/>
      <c r="FDO9" s="43"/>
      <c r="FDP9" s="43"/>
      <c r="FDQ9" s="43"/>
      <c r="FDR9" s="43"/>
      <c r="FDS9" s="43"/>
      <c r="FDT9" s="43"/>
      <c r="FDU9" s="43"/>
      <c r="FDV9" s="43"/>
      <c r="FDW9" s="43"/>
      <c r="FDX9" s="43"/>
      <c r="FDY9" s="43"/>
      <c r="FDZ9" s="43"/>
      <c r="FEA9" s="43"/>
      <c r="FEB9" s="43"/>
      <c r="FEC9" s="43"/>
      <c r="FED9" s="43"/>
      <c r="FEE9" s="43"/>
      <c r="FEF9" s="43"/>
      <c r="FEG9" s="43"/>
      <c r="FEH9" s="43"/>
      <c r="FEI9" s="43"/>
      <c r="FEJ9" s="43"/>
      <c r="FEK9" s="43"/>
      <c r="FEL9" s="43"/>
      <c r="FEM9" s="43"/>
      <c r="FEN9" s="43"/>
      <c r="FEO9" s="43"/>
      <c r="FEP9" s="43"/>
      <c r="FEQ9" s="43"/>
      <c r="FER9" s="43"/>
      <c r="FES9" s="43"/>
      <c r="FET9" s="43"/>
      <c r="FEU9" s="43"/>
      <c r="FEV9" s="43"/>
      <c r="FEW9" s="43"/>
      <c r="FEX9" s="43"/>
      <c r="FEY9" s="43"/>
      <c r="FEZ9" s="43"/>
      <c r="FFA9" s="43"/>
      <c r="FFB9" s="43"/>
      <c r="FFC9" s="43"/>
      <c r="FFD9" s="43"/>
      <c r="FFE9" s="43"/>
      <c r="FFF9" s="43"/>
      <c r="FFG9" s="43"/>
      <c r="FFH9" s="43"/>
      <c r="FFI9" s="43"/>
      <c r="FFJ9" s="43"/>
      <c r="FFK9" s="43"/>
      <c r="FFL9" s="43"/>
      <c r="FFM9" s="43"/>
      <c r="FFN9" s="43"/>
      <c r="FFO9" s="43"/>
      <c r="FFP9" s="43"/>
      <c r="FFQ9" s="43"/>
      <c r="FFR9" s="43"/>
      <c r="FFS9" s="43"/>
      <c r="FFT9" s="43"/>
      <c r="FFU9" s="43"/>
      <c r="FFV9" s="43"/>
      <c r="FFW9" s="43"/>
      <c r="FFX9" s="43"/>
      <c r="FFY9" s="43"/>
      <c r="FFZ9" s="43"/>
      <c r="FGA9" s="43"/>
      <c r="FGB9" s="43"/>
      <c r="FGC9" s="43"/>
      <c r="FGD9" s="43"/>
      <c r="FGE9" s="43"/>
      <c r="FGF9" s="43"/>
      <c r="FGG9" s="43"/>
      <c r="FGH9" s="43"/>
      <c r="FGI9" s="43"/>
      <c r="FGJ9" s="43"/>
      <c r="FGK9" s="43"/>
      <c r="FGL9" s="43"/>
      <c r="FGM9" s="43"/>
      <c r="FGN9" s="43"/>
      <c r="FGO9" s="43"/>
      <c r="FGP9" s="43"/>
      <c r="FGQ9" s="43"/>
      <c r="FGR9" s="43"/>
      <c r="FGS9" s="43"/>
      <c r="FGT9" s="43"/>
      <c r="FGU9" s="43"/>
      <c r="FGV9" s="43"/>
      <c r="FGW9" s="43"/>
      <c r="FGX9" s="43"/>
      <c r="FGY9" s="43"/>
      <c r="FGZ9" s="43"/>
      <c r="FHA9" s="43"/>
      <c r="FHB9" s="43"/>
      <c r="FHC9" s="43"/>
      <c r="FHD9" s="43"/>
      <c r="FHE9" s="43"/>
      <c r="FHF9" s="43"/>
      <c r="FHG9" s="43"/>
      <c r="FHH9" s="43"/>
      <c r="FHI9" s="43"/>
      <c r="FHJ9" s="43"/>
      <c r="FHK9" s="43"/>
      <c r="FHL9" s="43"/>
      <c r="FHM9" s="43"/>
      <c r="FHN9" s="43"/>
      <c r="FHO9" s="43"/>
      <c r="FHP9" s="43"/>
      <c r="FHQ9" s="43"/>
      <c r="FHR9" s="43"/>
      <c r="FHS9" s="43"/>
      <c r="FHT9" s="43"/>
      <c r="FHU9" s="43"/>
      <c r="FHV9" s="43"/>
      <c r="FHW9" s="43"/>
      <c r="FHX9" s="43"/>
      <c r="FHY9" s="43"/>
      <c r="FHZ9" s="43"/>
      <c r="FIA9" s="43"/>
      <c r="FIB9" s="43"/>
      <c r="FIC9" s="43"/>
      <c r="FID9" s="43"/>
      <c r="FIE9" s="43"/>
      <c r="FIF9" s="43"/>
      <c r="FIG9" s="43"/>
      <c r="FIH9" s="43"/>
      <c r="FII9" s="43"/>
      <c r="FIJ9" s="43"/>
      <c r="FIK9" s="43"/>
      <c r="FIL9" s="43"/>
      <c r="FIM9" s="43"/>
      <c r="FIN9" s="43"/>
      <c r="FIO9" s="43"/>
      <c r="FIP9" s="43"/>
      <c r="FIQ9" s="43"/>
      <c r="FIR9" s="43"/>
      <c r="FIS9" s="43"/>
      <c r="FIT9" s="43"/>
      <c r="FIU9" s="43"/>
      <c r="FIV9" s="43"/>
      <c r="FIW9" s="43"/>
      <c r="FIX9" s="43"/>
      <c r="FIY9" s="43"/>
      <c r="FIZ9" s="43"/>
      <c r="FJA9" s="43"/>
      <c r="FJB9" s="43"/>
      <c r="FJC9" s="43"/>
      <c r="FJD9" s="43"/>
      <c r="FJE9" s="43"/>
      <c r="FJF9" s="43"/>
      <c r="FJG9" s="43"/>
      <c r="FJH9" s="43"/>
      <c r="FJI9" s="43"/>
      <c r="FJJ9" s="43"/>
      <c r="FJK9" s="43"/>
      <c r="FJL9" s="43"/>
      <c r="FJM9" s="43"/>
      <c r="FJN9" s="43"/>
      <c r="FJO9" s="43"/>
      <c r="FJP9" s="43"/>
      <c r="FJQ9" s="43"/>
      <c r="FJR9" s="43"/>
      <c r="FJS9" s="43"/>
      <c r="FJT9" s="43"/>
      <c r="FJU9" s="43"/>
      <c r="FJV9" s="43"/>
      <c r="FJW9" s="43"/>
      <c r="FJX9" s="43"/>
      <c r="FJY9" s="43"/>
      <c r="FJZ9" s="43"/>
      <c r="FKA9" s="43"/>
      <c r="FKB9" s="43"/>
      <c r="FKC9" s="43"/>
      <c r="FKD9" s="43"/>
      <c r="FKE9" s="43"/>
      <c r="FKF9" s="43"/>
      <c r="FKG9" s="43"/>
      <c r="FKH9" s="43"/>
      <c r="FKI9" s="43"/>
      <c r="FKJ9" s="43"/>
      <c r="FKK9" s="43"/>
      <c r="FKL9" s="43"/>
      <c r="FKM9" s="43"/>
      <c r="FKN9" s="43"/>
      <c r="FKO9" s="43"/>
      <c r="FKP9" s="43"/>
      <c r="FKQ9" s="43"/>
      <c r="FKR9" s="43"/>
      <c r="FKS9" s="43"/>
      <c r="FKT9" s="43"/>
      <c r="FKU9" s="43"/>
      <c r="FKV9" s="43"/>
      <c r="FKW9" s="43"/>
      <c r="FKX9" s="43"/>
      <c r="FKY9" s="43"/>
      <c r="FKZ9" s="43"/>
      <c r="FLA9" s="43"/>
      <c r="FLB9" s="43"/>
      <c r="FLC9" s="43"/>
      <c r="FLD9" s="43"/>
      <c r="FLE9" s="43"/>
      <c r="FLF9" s="43"/>
      <c r="FLG9" s="43"/>
      <c r="FLH9" s="43"/>
      <c r="FLI9" s="43"/>
      <c r="FLJ9" s="43"/>
      <c r="FLK9" s="43"/>
      <c r="FLL9" s="43"/>
      <c r="FLM9" s="43"/>
      <c r="FLN9" s="43"/>
      <c r="FLO9" s="43"/>
      <c r="FLP9" s="43"/>
      <c r="FLQ9" s="43"/>
      <c r="FLR9" s="43"/>
      <c r="FLS9" s="43"/>
      <c r="FLT9" s="43"/>
      <c r="FLU9" s="43"/>
      <c r="FLV9" s="43"/>
      <c r="FLW9" s="43"/>
      <c r="FLX9" s="43"/>
      <c r="FLY9" s="43"/>
      <c r="FLZ9" s="43"/>
      <c r="FMA9" s="43"/>
      <c r="FMB9" s="43"/>
      <c r="FMC9" s="43"/>
      <c r="FMD9" s="43"/>
      <c r="FME9" s="43"/>
      <c r="FMF9" s="43"/>
      <c r="FMG9" s="43"/>
      <c r="FMH9" s="43"/>
      <c r="FMI9" s="43"/>
      <c r="FMJ9" s="43"/>
      <c r="FMK9" s="43"/>
      <c r="FML9" s="43"/>
      <c r="FMM9" s="43"/>
      <c r="FMN9" s="43"/>
      <c r="FMO9" s="43"/>
      <c r="FMP9" s="43"/>
      <c r="FMQ9" s="43"/>
      <c r="FMR9" s="43"/>
      <c r="FMS9" s="43"/>
      <c r="FMT9" s="43"/>
      <c r="FMU9" s="43"/>
      <c r="FMV9" s="43"/>
      <c r="FMW9" s="43"/>
      <c r="FMX9" s="43"/>
      <c r="FMY9" s="43"/>
      <c r="FMZ9" s="43"/>
      <c r="FNA9" s="43"/>
      <c r="FNB9" s="43"/>
      <c r="FNC9" s="43"/>
      <c r="FND9" s="43"/>
      <c r="FNE9" s="43"/>
      <c r="FNF9" s="43"/>
      <c r="FNG9" s="43"/>
      <c r="FNH9" s="43"/>
      <c r="FNI9" s="43"/>
      <c r="FNJ9" s="43"/>
      <c r="FNK9" s="43"/>
      <c r="FNL9" s="43"/>
      <c r="FNM9" s="43"/>
      <c r="FNN9" s="43"/>
      <c r="FNO9" s="43"/>
      <c r="FNP9" s="43"/>
      <c r="FNQ9" s="43"/>
      <c r="FNR9" s="43"/>
      <c r="FNS9" s="43"/>
      <c r="FNT9" s="43"/>
      <c r="FNU9" s="43"/>
      <c r="FNV9" s="43"/>
      <c r="FNW9" s="43"/>
      <c r="FNX9" s="43"/>
      <c r="FNY9" s="43"/>
      <c r="FNZ9" s="43"/>
      <c r="FOA9" s="43"/>
      <c r="FOB9" s="43"/>
      <c r="FOC9" s="43"/>
      <c r="FOD9" s="43"/>
      <c r="FOE9" s="43"/>
      <c r="FOF9" s="43"/>
      <c r="FOG9" s="43"/>
      <c r="FOH9" s="43"/>
      <c r="FOI9" s="43"/>
      <c r="FOJ9" s="43"/>
      <c r="FOK9" s="43"/>
      <c r="FOL9" s="43"/>
      <c r="FOM9" s="43"/>
      <c r="FON9" s="43"/>
      <c r="FOO9" s="43"/>
      <c r="FOP9" s="43"/>
      <c r="FOQ9" s="43"/>
      <c r="FOR9" s="43"/>
      <c r="FOS9" s="43"/>
      <c r="FOT9" s="43"/>
      <c r="FOU9" s="43"/>
      <c r="FOV9" s="43"/>
      <c r="FOW9" s="43"/>
      <c r="FOX9" s="43"/>
      <c r="FOY9" s="43"/>
      <c r="FOZ9" s="43"/>
      <c r="FPA9" s="43"/>
      <c r="FPB9" s="43"/>
      <c r="FPC9" s="43"/>
      <c r="FPD9" s="43"/>
      <c r="FPE9" s="43"/>
      <c r="FPF9" s="43"/>
      <c r="FPG9" s="43"/>
      <c r="FPH9" s="43"/>
      <c r="FPI9" s="43"/>
      <c r="FPJ9" s="43"/>
      <c r="FPK9" s="43"/>
      <c r="FPL9" s="43"/>
      <c r="FPM9" s="43"/>
      <c r="FPN9" s="43"/>
      <c r="FPO9" s="43"/>
      <c r="FPP9" s="43"/>
      <c r="FPQ9" s="43"/>
      <c r="FPR9" s="43"/>
      <c r="FPS9" s="43"/>
      <c r="FPT9" s="43"/>
      <c r="FPU9" s="43"/>
      <c r="FPV9" s="43"/>
      <c r="FPW9" s="43"/>
      <c r="FPX9" s="43"/>
      <c r="FPY9" s="43"/>
      <c r="FPZ9" s="43"/>
      <c r="FQA9" s="43"/>
      <c r="FQB9" s="43"/>
      <c r="FQC9" s="43"/>
      <c r="FQD9" s="43"/>
      <c r="FQE9" s="43"/>
      <c r="FQF9" s="43"/>
      <c r="FQG9" s="43"/>
      <c r="FQH9" s="43"/>
      <c r="FQI9" s="43"/>
      <c r="FQJ9" s="43"/>
      <c r="FQK9" s="43"/>
      <c r="FQL9" s="43"/>
      <c r="FQM9" s="43"/>
      <c r="FQN9" s="43"/>
      <c r="FQO9" s="43"/>
      <c r="FQP9" s="43"/>
      <c r="FQQ9" s="43"/>
      <c r="FQR9" s="43"/>
      <c r="FQS9" s="43"/>
      <c r="FQT9" s="43"/>
      <c r="FQU9" s="43"/>
      <c r="FQV9" s="43"/>
      <c r="FQW9" s="43"/>
      <c r="FQX9" s="43"/>
      <c r="FQY9" s="43"/>
      <c r="FQZ9" s="43"/>
      <c r="FRA9" s="43"/>
      <c r="FRB9" s="43"/>
      <c r="FRC9" s="43"/>
      <c r="FRD9" s="43"/>
      <c r="FRE9" s="43"/>
      <c r="FRF9" s="43"/>
      <c r="FRG9" s="43"/>
      <c r="FRH9" s="43"/>
      <c r="FRI9" s="43"/>
      <c r="FRJ9" s="43"/>
      <c r="FRK9" s="43"/>
      <c r="FRL9" s="43"/>
      <c r="FRM9" s="43"/>
      <c r="FRN9" s="43"/>
      <c r="FRO9" s="43"/>
      <c r="FRP9" s="43"/>
      <c r="FRQ9" s="43"/>
      <c r="FRR9" s="43"/>
      <c r="FRS9" s="43"/>
      <c r="FRT9" s="43"/>
      <c r="FRU9" s="43"/>
      <c r="FRV9" s="43"/>
      <c r="FRW9" s="43"/>
      <c r="FRX9" s="43"/>
      <c r="FRY9" s="43"/>
      <c r="FRZ9" s="43"/>
      <c r="FSA9" s="43"/>
      <c r="FSB9" s="43"/>
      <c r="FSC9" s="43"/>
      <c r="FSD9" s="43"/>
      <c r="FSE9" s="43"/>
      <c r="FSF9" s="43"/>
      <c r="FSG9" s="43"/>
      <c r="FSH9" s="43"/>
      <c r="FSI9" s="43"/>
      <c r="FSJ9" s="43"/>
      <c r="FSK9" s="43"/>
      <c r="FSL9" s="43"/>
      <c r="FSM9" s="43"/>
      <c r="FSN9" s="43"/>
      <c r="FSO9" s="43"/>
      <c r="FSP9" s="43"/>
      <c r="FSQ9" s="43"/>
      <c r="FSR9" s="43"/>
      <c r="FSS9" s="43"/>
      <c r="FST9" s="43"/>
      <c r="FSU9" s="43"/>
      <c r="FSV9" s="43"/>
      <c r="FSW9" s="43"/>
      <c r="FSX9" s="43"/>
      <c r="FSY9" s="43"/>
      <c r="FSZ9" s="43"/>
      <c r="FTA9" s="43"/>
      <c r="FTB9" s="43"/>
      <c r="FTC9" s="43"/>
      <c r="FTD9" s="43"/>
      <c r="FTE9" s="43"/>
      <c r="FTF9" s="43"/>
      <c r="FTG9" s="43"/>
      <c r="FTH9" s="43"/>
      <c r="FTI9" s="43"/>
      <c r="FTJ9" s="43"/>
      <c r="FTK9" s="43"/>
      <c r="FTL9" s="43"/>
      <c r="FTM9" s="43"/>
      <c r="FTN9" s="43"/>
      <c r="FTO9" s="43"/>
      <c r="FTP9" s="43"/>
      <c r="FTQ9" s="43"/>
      <c r="FTR9" s="43"/>
      <c r="FTS9" s="43"/>
      <c r="FTT9" s="43"/>
      <c r="FTU9" s="43"/>
      <c r="FTV9" s="43"/>
      <c r="FTW9" s="43"/>
      <c r="FTX9" s="43"/>
      <c r="FTY9" s="43"/>
      <c r="FTZ9" s="43"/>
      <c r="FUA9" s="43"/>
      <c r="FUB9" s="43"/>
      <c r="FUC9" s="43"/>
      <c r="FUD9" s="43"/>
      <c r="FUE9" s="43"/>
      <c r="FUF9" s="43"/>
      <c r="FUG9" s="43"/>
      <c r="FUH9" s="43"/>
      <c r="FUI9" s="43"/>
      <c r="FUJ9" s="43"/>
      <c r="FUK9" s="43"/>
      <c r="FUL9" s="43"/>
      <c r="FUM9" s="43"/>
      <c r="FUN9" s="43"/>
      <c r="FUO9" s="43"/>
      <c r="FUP9" s="43"/>
      <c r="FUQ9" s="43"/>
      <c r="FUR9" s="43"/>
      <c r="FUS9" s="43"/>
      <c r="FUT9" s="43"/>
      <c r="FUU9" s="43"/>
      <c r="FUV9" s="43"/>
      <c r="FUW9" s="43"/>
      <c r="FUX9" s="43"/>
      <c r="FUY9" s="43"/>
      <c r="FUZ9" s="43"/>
      <c r="FVA9" s="43"/>
      <c r="FVB9" s="43"/>
      <c r="FVC9" s="43"/>
      <c r="FVD9" s="43"/>
      <c r="FVE9" s="43"/>
      <c r="FVF9" s="43"/>
      <c r="FVG9" s="43"/>
      <c r="FVH9" s="43"/>
      <c r="FVI9" s="43"/>
      <c r="FVJ9" s="43"/>
      <c r="FVK9" s="43"/>
      <c r="FVL9" s="43"/>
      <c r="FVM9" s="43"/>
      <c r="FVN9" s="43"/>
      <c r="FVO9" s="43"/>
      <c r="FVP9" s="43"/>
      <c r="FVQ9" s="43"/>
      <c r="FVR9" s="43"/>
      <c r="FVS9" s="43"/>
      <c r="FVT9" s="43"/>
      <c r="FVU9" s="43"/>
      <c r="FVV9" s="43"/>
      <c r="FVW9" s="43"/>
      <c r="FVX9" s="43"/>
      <c r="FVY9" s="43"/>
      <c r="FVZ9" s="43"/>
      <c r="FWA9" s="43"/>
      <c r="FWB9" s="43"/>
      <c r="FWC9" s="43"/>
      <c r="FWD9" s="43"/>
      <c r="FWE9" s="43"/>
      <c r="FWF9" s="43"/>
      <c r="FWG9" s="43"/>
      <c r="FWH9" s="43"/>
      <c r="FWI9" s="43"/>
      <c r="FWJ9" s="43"/>
      <c r="FWK9" s="43"/>
      <c r="FWL9" s="43"/>
      <c r="FWM9" s="43"/>
      <c r="FWN9" s="43"/>
      <c r="FWO9" s="43"/>
      <c r="FWP9" s="43"/>
      <c r="FWQ9" s="43"/>
      <c r="FWR9" s="43"/>
      <c r="FWS9" s="43"/>
      <c r="FWT9" s="43"/>
      <c r="FWU9" s="43"/>
      <c r="FWV9" s="43"/>
      <c r="FWW9" s="43"/>
      <c r="FWX9" s="43"/>
      <c r="FWY9" s="43"/>
      <c r="FWZ9" s="43"/>
      <c r="FXA9" s="43"/>
      <c r="FXB9" s="43"/>
      <c r="FXC9" s="43"/>
      <c r="FXD9" s="43"/>
      <c r="FXE9" s="43"/>
      <c r="FXF9" s="43"/>
      <c r="FXG9" s="43"/>
      <c r="FXH9" s="43"/>
      <c r="FXI9" s="43"/>
      <c r="FXJ9" s="43"/>
      <c r="FXK9" s="43"/>
      <c r="FXL9" s="43"/>
      <c r="FXM9" s="43"/>
      <c r="FXN9" s="43"/>
      <c r="FXO9" s="43"/>
      <c r="FXP9" s="43"/>
      <c r="FXQ9" s="43"/>
      <c r="FXR9" s="43"/>
      <c r="FXS9" s="43"/>
      <c r="FXT9" s="43"/>
      <c r="FXU9" s="43"/>
      <c r="FXV9" s="43"/>
      <c r="FXW9" s="43"/>
      <c r="FXX9" s="43"/>
      <c r="FXY9" s="43"/>
      <c r="FXZ9" s="43"/>
      <c r="FYA9" s="43"/>
      <c r="FYB9" s="43"/>
      <c r="FYC9" s="43"/>
      <c r="FYD9" s="43"/>
      <c r="FYE9" s="43"/>
      <c r="FYF9" s="43"/>
      <c r="FYG9" s="43"/>
      <c r="FYH9" s="43"/>
      <c r="FYI9" s="43"/>
      <c r="FYJ9" s="43"/>
      <c r="FYK9" s="43"/>
      <c r="FYL9" s="43"/>
      <c r="FYM9" s="43"/>
      <c r="FYN9" s="43"/>
      <c r="FYO9" s="43"/>
      <c r="FYP9" s="43"/>
      <c r="FYQ9" s="43"/>
      <c r="FYR9" s="43"/>
      <c r="FYS9" s="43"/>
      <c r="FYT9" s="43"/>
      <c r="FYU9" s="43"/>
      <c r="FYV9" s="43"/>
      <c r="FYW9" s="43"/>
      <c r="FYX9" s="43"/>
      <c r="FYY9" s="43"/>
      <c r="FYZ9" s="43"/>
      <c r="FZA9" s="43"/>
      <c r="FZB9" s="43"/>
      <c r="FZC9" s="43"/>
      <c r="FZD9" s="43"/>
      <c r="FZE9" s="43"/>
      <c r="FZF9" s="43"/>
      <c r="FZG9" s="43"/>
      <c r="FZH9" s="43"/>
      <c r="FZI9" s="43"/>
      <c r="FZJ9" s="43"/>
      <c r="FZK9" s="43"/>
      <c r="FZL9" s="43"/>
      <c r="FZM9" s="43"/>
      <c r="FZN9" s="43"/>
      <c r="FZO9" s="43"/>
      <c r="FZP9" s="43"/>
      <c r="FZQ9" s="43"/>
      <c r="FZR9" s="43"/>
      <c r="FZS9" s="43"/>
      <c r="FZT9" s="43"/>
      <c r="FZU9" s="43"/>
      <c r="FZV9" s="43"/>
      <c r="FZW9" s="43"/>
      <c r="FZX9" s="43"/>
      <c r="FZY9" s="43"/>
      <c r="FZZ9" s="43"/>
      <c r="GAA9" s="43"/>
      <c r="GAB9" s="43"/>
      <c r="GAC9" s="43"/>
      <c r="GAD9" s="43"/>
      <c r="GAE9" s="43"/>
      <c r="GAF9" s="43"/>
      <c r="GAG9" s="43"/>
      <c r="GAH9" s="43"/>
      <c r="GAI9" s="43"/>
      <c r="GAJ9" s="43"/>
      <c r="GAK9" s="43"/>
      <c r="GAL9" s="43"/>
      <c r="GAM9" s="43"/>
      <c r="GAN9" s="43"/>
      <c r="GAO9" s="43"/>
      <c r="GAP9" s="43"/>
      <c r="GAQ9" s="43"/>
      <c r="GAR9" s="43"/>
      <c r="GAS9" s="43"/>
      <c r="GAT9" s="43"/>
      <c r="GAU9" s="43"/>
      <c r="GAV9" s="43"/>
      <c r="GAW9" s="43"/>
      <c r="GAX9" s="43"/>
      <c r="GAY9" s="43"/>
      <c r="GAZ9" s="43"/>
      <c r="GBA9" s="43"/>
      <c r="GBB9" s="43"/>
      <c r="GBC9" s="43"/>
      <c r="GBD9" s="43"/>
      <c r="GBE9" s="43"/>
      <c r="GBF9" s="43"/>
      <c r="GBG9" s="43"/>
      <c r="GBH9" s="43"/>
      <c r="GBI9" s="43"/>
      <c r="GBJ9" s="43"/>
      <c r="GBK9" s="43"/>
      <c r="GBL9" s="43"/>
      <c r="GBM9" s="43"/>
      <c r="GBN9" s="43"/>
      <c r="GBO9" s="43"/>
      <c r="GBP9" s="43"/>
      <c r="GBQ9" s="43"/>
      <c r="GBR9" s="43"/>
      <c r="GBS9" s="43"/>
      <c r="GBT9" s="43"/>
      <c r="GBU9" s="43"/>
      <c r="GBV9" s="43"/>
      <c r="GBW9" s="43"/>
      <c r="GBX9" s="43"/>
      <c r="GBY9" s="43"/>
      <c r="GBZ9" s="43"/>
      <c r="GCA9" s="43"/>
      <c r="GCB9" s="43"/>
      <c r="GCC9" s="43"/>
      <c r="GCD9" s="43"/>
      <c r="GCE9" s="43"/>
      <c r="GCF9" s="43"/>
      <c r="GCG9" s="43"/>
      <c r="GCH9" s="43"/>
      <c r="GCI9" s="43"/>
      <c r="GCJ9" s="43"/>
      <c r="GCK9" s="43"/>
      <c r="GCL9" s="43"/>
      <c r="GCM9" s="43"/>
      <c r="GCN9" s="43"/>
      <c r="GCO9" s="43"/>
      <c r="GCP9" s="43"/>
      <c r="GCQ9" s="43"/>
      <c r="GCR9" s="43"/>
      <c r="GCS9" s="43"/>
      <c r="GCT9" s="43"/>
      <c r="GCU9" s="43"/>
      <c r="GCV9" s="43"/>
      <c r="GCW9" s="43"/>
      <c r="GCX9" s="43"/>
      <c r="GCY9" s="43"/>
      <c r="GCZ9" s="43"/>
      <c r="GDA9" s="43"/>
      <c r="GDB9" s="43"/>
      <c r="GDC9" s="43"/>
      <c r="GDD9" s="43"/>
      <c r="GDE9" s="43"/>
      <c r="GDF9" s="43"/>
      <c r="GDG9" s="43"/>
      <c r="GDH9" s="43"/>
      <c r="GDI9" s="43"/>
      <c r="GDJ9" s="43"/>
      <c r="GDK9" s="43"/>
      <c r="GDL9" s="43"/>
      <c r="GDM9" s="43"/>
      <c r="GDN9" s="43"/>
      <c r="GDO9" s="43"/>
      <c r="GDP9" s="43"/>
      <c r="GDQ9" s="43"/>
      <c r="GDR9" s="43"/>
      <c r="GDS9" s="43"/>
      <c r="GDT9" s="43"/>
      <c r="GDU9" s="43"/>
      <c r="GDV9" s="43"/>
      <c r="GDW9" s="43"/>
      <c r="GDX9" s="43"/>
      <c r="GDY9" s="43"/>
      <c r="GDZ9" s="43"/>
      <c r="GEA9" s="43"/>
      <c r="GEB9" s="43"/>
      <c r="GEC9" s="43"/>
      <c r="GED9" s="43"/>
      <c r="GEE9" s="43"/>
      <c r="GEF9" s="43"/>
      <c r="GEG9" s="43"/>
      <c r="GEH9" s="43"/>
      <c r="GEI9" s="43"/>
      <c r="GEJ9" s="43"/>
      <c r="GEK9" s="43"/>
      <c r="GEL9" s="43"/>
      <c r="GEM9" s="43"/>
      <c r="GEN9" s="43"/>
      <c r="GEO9" s="43"/>
      <c r="GEP9" s="43"/>
      <c r="GEQ9" s="43"/>
      <c r="GER9" s="43"/>
      <c r="GES9" s="43"/>
      <c r="GET9" s="43"/>
      <c r="GEU9" s="43"/>
      <c r="GEV9" s="43"/>
      <c r="GEW9" s="43"/>
      <c r="GEX9" s="43"/>
      <c r="GEY9" s="43"/>
      <c r="GEZ9" s="43"/>
      <c r="GFA9" s="43"/>
      <c r="GFB9" s="43"/>
      <c r="GFC9" s="43"/>
      <c r="GFD9" s="43"/>
      <c r="GFE9" s="43"/>
      <c r="GFF9" s="43"/>
      <c r="GFG9" s="43"/>
      <c r="GFH9" s="43"/>
      <c r="GFI9" s="43"/>
      <c r="GFJ9" s="43"/>
      <c r="GFK9" s="43"/>
      <c r="GFL9" s="43"/>
      <c r="GFM9" s="43"/>
      <c r="GFN9" s="43"/>
      <c r="GFO9" s="43"/>
      <c r="GFP9" s="43"/>
      <c r="GFQ9" s="43"/>
      <c r="GFR9" s="43"/>
      <c r="GFS9" s="43"/>
      <c r="GFT9" s="43"/>
      <c r="GFU9" s="43"/>
      <c r="GFV9" s="43"/>
      <c r="GFW9" s="43"/>
      <c r="GFX9" s="43"/>
      <c r="GFY9" s="43"/>
      <c r="GFZ9" s="43"/>
      <c r="GGA9" s="43"/>
      <c r="GGB9" s="43"/>
      <c r="GGC9" s="43"/>
      <c r="GGD9" s="43"/>
      <c r="GGE9" s="43"/>
      <c r="GGF9" s="43"/>
      <c r="GGG9" s="43"/>
      <c r="GGH9" s="43"/>
      <c r="GGI9" s="43"/>
      <c r="GGJ9" s="43"/>
      <c r="GGK9" s="43"/>
      <c r="GGL9" s="43"/>
      <c r="GGM9" s="43"/>
      <c r="GGN9" s="43"/>
      <c r="GGO9" s="43"/>
      <c r="GGP9" s="43"/>
      <c r="GGQ9" s="43"/>
      <c r="GGR9" s="43"/>
      <c r="GGS9" s="43"/>
      <c r="GGT9" s="43"/>
      <c r="GGU9" s="43"/>
      <c r="GGV9" s="43"/>
      <c r="GGW9" s="43"/>
      <c r="GGX9" s="43"/>
      <c r="GGY9" s="43"/>
      <c r="GGZ9" s="43"/>
      <c r="GHA9" s="43"/>
      <c r="GHB9" s="43"/>
      <c r="GHC9" s="43"/>
      <c r="GHD9" s="43"/>
      <c r="GHE9" s="43"/>
      <c r="GHF9" s="43"/>
      <c r="GHG9" s="43"/>
      <c r="GHH9" s="43"/>
      <c r="GHI9" s="43"/>
      <c r="GHJ9" s="43"/>
      <c r="GHK9" s="43"/>
      <c r="GHL9" s="43"/>
      <c r="GHM9" s="43"/>
      <c r="GHN9" s="43"/>
      <c r="GHO9" s="43"/>
      <c r="GHP9" s="43"/>
      <c r="GHQ9" s="43"/>
      <c r="GHR9" s="43"/>
      <c r="GHS9" s="43"/>
      <c r="GHT9" s="43"/>
      <c r="GHU9" s="43"/>
      <c r="GHV9" s="43"/>
      <c r="GHW9" s="43"/>
      <c r="GHX9" s="43"/>
      <c r="GHY9" s="43"/>
      <c r="GHZ9" s="43"/>
      <c r="GIA9" s="43"/>
      <c r="GIB9" s="43"/>
      <c r="GIC9" s="43"/>
      <c r="GID9" s="43"/>
      <c r="GIE9" s="43"/>
      <c r="GIF9" s="43"/>
      <c r="GIG9" s="43"/>
      <c r="GIH9" s="43"/>
      <c r="GII9" s="43"/>
      <c r="GIJ9" s="43"/>
      <c r="GIK9" s="43"/>
      <c r="GIL9" s="43"/>
      <c r="GIM9" s="43"/>
      <c r="GIN9" s="43"/>
      <c r="GIO9" s="43"/>
      <c r="GIP9" s="43"/>
      <c r="GIQ9" s="43"/>
      <c r="GIR9" s="43"/>
      <c r="GIS9" s="43"/>
      <c r="GIT9" s="43"/>
      <c r="GIU9" s="43"/>
      <c r="GIV9" s="43"/>
      <c r="GIW9" s="43"/>
      <c r="GIX9" s="43"/>
      <c r="GIY9" s="43"/>
      <c r="GIZ9" s="43"/>
      <c r="GJA9" s="43"/>
      <c r="GJB9" s="43"/>
      <c r="GJC9" s="43"/>
      <c r="GJD9" s="43"/>
      <c r="GJE9" s="43"/>
      <c r="GJF9" s="43"/>
      <c r="GJG9" s="43"/>
      <c r="GJH9" s="43"/>
      <c r="GJI9" s="43"/>
      <c r="GJJ9" s="43"/>
      <c r="GJK9" s="43"/>
      <c r="GJL9" s="43"/>
      <c r="GJM9" s="43"/>
      <c r="GJN9" s="43"/>
      <c r="GJO9" s="43"/>
      <c r="GJP9" s="43"/>
      <c r="GJQ9" s="43"/>
      <c r="GJR9" s="43"/>
      <c r="GJS9" s="43"/>
      <c r="GJT9" s="43"/>
      <c r="GJU9" s="43"/>
      <c r="GJV9" s="43"/>
      <c r="GJW9" s="43"/>
      <c r="GJX9" s="43"/>
      <c r="GJY9" s="43"/>
      <c r="GJZ9" s="43"/>
      <c r="GKA9" s="43"/>
      <c r="GKB9" s="43"/>
      <c r="GKC9" s="43"/>
      <c r="GKD9" s="43"/>
      <c r="GKE9" s="43"/>
      <c r="GKF9" s="43"/>
      <c r="GKG9" s="43"/>
      <c r="GKH9" s="43"/>
      <c r="GKI9" s="43"/>
      <c r="GKJ9" s="43"/>
      <c r="GKK9" s="43"/>
      <c r="GKL9" s="43"/>
      <c r="GKM9" s="43"/>
      <c r="GKN9" s="43"/>
      <c r="GKO9" s="43"/>
      <c r="GKP9" s="43"/>
      <c r="GKQ9" s="43"/>
      <c r="GKR9" s="43"/>
      <c r="GKS9" s="43"/>
      <c r="GKT9" s="43"/>
      <c r="GKU9" s="43"/>
      <c r="GKV9" s="43"/>
      <c r="GKW9" s="43"/>
      <c r="GKX9" s="43"/>
      <c r="GKY9" s="43"/>
      <c r="GKZ9" s="43"/>
      <c r="GLA9" s="43"/>
      <c r="GLB9" s="43"/>
      <c r="GLC9" s="43"/>
      <c r="GLD9" s="43"/>
      <c r="GLE9" s="43"/>
      <c r="GLF9" s="43"/>
      <c r="GLG9" s="43"/>
      <c r="GLH9" s="43"/>
      <c r="GLI9" s="43"/>
      <c r="GLJ9" s="43"/>
      <c r="GLK9" s="43"/>
      <c r="GLL9" s="43"/>
      <c r="GLM9" s="43"/>
      <c r="GLN9" s="43"/>
      <c r="GLO9" s="43"/>
      <c r="GLP9" s="43"/>
      <c r="GLQ9" s="43"/>
      <c r="GLR9" s="43"/>
      <c r="GLS9" s="43"/>
      <c r="GLT9" s="43"/>
      <c r="GLU9" s="43"/>
      <c r="GLV9" s="43"/>
      <c r="GLW9" s="43"/>
      <c r="GLX9" s="43"/>
      <c r="GLY9" s="43"/>
      <c r="GLZ9" s="43"/>
      <c r="GMA9" s="43"/>
      <c r="GMB9" s="43"/>
      <c r="GMC9" s="43"/>
      <c r="GMD9" s="43"/>
      <c r="GME9" s="43"/>
      <c r="GMF9" s="43"/>
      <c r="GMG9" s="43"/>
      <c r="GMH9" s="43"/>
      <c r="GMI9" s="43"/>
      <c r="GMJ9" s="43"/>
      <c r="GMK9" s="43"/>
      <c r="GML9" s="43"/>
      <c r="GMM9" s="43"/>
      <c r="GMN9" s="43"/>
      <c r="GMO9" s="43"/>
      <c r="GMP9" s="43"/>
      <c r="GMQ9" s="43"/>
      <c r="GMR9" s="43"/>
      <c r="GMS9" s="43"/>
      <c r="GMT9" s="43"/>
      <c r="GMU9" s="43"/>
      <c r="GMV9" s="43"/>
      <c r="GMW9" s="43"/>
      <c r="GMX9" s="43"/>
      <c r="GMY9" s="43"/>
      <c r="GMZ9" s="43"/>
      <c r="GNA9" s="43"/>
      <c r="GNB9" s="43"/>
      <c r="GNC9" s="43"/>
      <c r="GND9" s="43"/>
      <c r="GNE9" s="43"/>
      <c r="GNF9" s="43"/>
      <c r="GNG9" s="43"/>
      <c r="GNH9" s="43"/>
      <c r="GNI9" s="43"/>
      <c r="GNJ9" s="43"/>
      <c r="GNK9" s="43"/>
      <c r="GNL9" s="43"/>
      <c r="GNM9" s="43"/>
      <c r="GNN9" s="43"/>
      <c r="GNO9" s="43"/>
      <c r="GNP9" s="43"/>
      <c r="GNQ9" s="43"/>
      <c r="GNR9" s="43"/>
      <c r="GNS9" s="43"/>
      <c r="GNT9" s="43"/>
      <c r="GNU9" s="43"/>
      <c r="GNV9" s="43"/>
      <c r="GNW9" s="43"/>
      <c r="GNX9" s="43"/>
      <c r="GNY9" s="43"/>
      <c r="GNZ9" s="43"/>
      <c r="GOA9" s="43"/>
      <c r="GOB9" s="43"/>
      <c r="GOC9" s="43"/>
      <c r="GOD9" s="43"/>
      <c r="GOE9" s="43"/>
      <c r="GOF9" s="43"/>
      <c r="GOG9" s="43"/>
      <c r="GOH9" s="43"/>
      <c r="GOI9" s="43"/>
      <c r="GOJ9" s="43"/>
      <c r="GOK9" s="43"/>
      <c r="GOL9" s="43"/>
      <c r="GOM9" s="43"/>
      <c r="GON9" s="43"/>
      <c r="GOO9" s="43"/>
      <c r="GOP9" s="43"/>
      <c r="GOQ9" s="43"/>
      <c r="GOR9" s="43"/>
      <c r="GOS9" s="43"/>
      <c r="GOT9" s="43"/>
      <c r="GOU9" s="43"/>
      <c r="GOV9" s="43"/>
      <c r="GOW9" s="43"/>
      <c r="GOX9" s="43"/>
      <c r="GOY9" s="43"/>
      <c r="GOZ9" s="43"/>
      <c r="GPA9" s="43"/>
      <c r="GPB9" s="43"/>
      <c r="GPC9" s="43"/>
      <c r="GPD9" s="43"/>
      <c r="GPE9" s="43"/>
      <c r="GPF9" s="43"/>
      <c r="GPG9" s="43"/>
      <c r="GPH9" s="43"/>
      <c r="GPI9" s="43"/>
      <c r="GPJ9" s="43"/>
      <c r="GPK9" s="43"/>
      <c r="GPL9" s="43"/>
      <c r="GPM9" s="43"/>
      <c r="GPN9" s="43"/>
      <c r="GPO9" s="43"/>
      <c r="GPP9" s="43"/>
      <c r="GPQ9" s="43"/>
      <c r="GPR9" s="43"/>
      <c r="GPS9" s="43"/>
      <c r="GPT9" s="43"/>
      <c r="GPU9" s="43"/>
      <c r="GPV9" s="43"/>
      <c r="GPW9" s="43"/>
      <c r="GPX9" s="43"/>
      <c r="GPY9" s="43"/>
      <c r="GPZ9" s="43"/>
      <c r="GQA9" s="43"/>
      <c r="GQB9" s="43"/>
      <c r="GQC9" s="43"/>
      <c r="GQD9" s="43"/>
      <c r="GQE9" s="43"/>
      <c r="GQF9" s="43"/>
      <c r="GQG9" s="43"/>
      <c r="GQH9" s="43"/>
      <c r="GQI9" s="43"/>
      <c r="GQJ9" s="43"/>
      <c r="GQK9" s="43"/>
      <c r="GQL9" s="43"/>
      <c r="GQM9" s="43"/>
      <c r="GQN9" s="43"/>
      <c r="GQO9" s="43"/>
      <c r="GQP9" s="43"/>
      <c r="GQQ9" s="43"/>
      <c r="GQR9" s="43"/>
      <c r="GQS9" s="43"/>
      <c r="GQT9" s="43"/>
      <c r="GQU9" s="43"/>
      <c r="GQV9" s="43"/>
      <c r="GQW9" s="43"/>
      <c r="GQX9" s="43"/>
      <c r="GQY9" s="43"/>
      <c r="GQZ9" s="43"/>
      <c r="GRA9" s="43"/>
      <c r="GRB9" s="43"/>
      <c r="GRC9" s="43"/>
      <c r="GRD9" s="43"/>
      <c r="GRE9" s="43"/>
      <c r="GRF9" s="43"/>
      <c r="GRG9" s="43"/>
      <c r="GRH9" s="43"/>
      <c r="GRI9" s="43"/>
      <c r="GRJ9" s="43"/>
      <c r="GRK9" s="43"/>
      <c r="GRL9" s="43"/>
      <c r="GRM9" s="43"/>
      <c r="GRN9" s="43"/>
      <c r="GRO9" s="43"/>
      <c r="GRP9" s="43"/>
      <c r="GRQ9" s="43"/>
      <c r="GRR9" s="43"/>
      <c r="GRS9" s="43"/>
      <c r="GRT9" s="43"/>
      <c r="GRU9" s="43"/>
      <c r="GRV9" s="43"/>
      <c r="GRW9" s="43"/>
      <c r="GRX9" s="43"/>
      <c r="GRY9" s="43"/>
      <c r="GRZ9" s="43"/>
      <c r="GSA9" s="43"/>
      <c r="GSB9" s="43"/>
      <c r="GSC9" s="43"/>
      <c r="GSD9" s="43"/>
      <c r="GSE9" s="43"/>
      <c r="GSF9" s="43"/>
      <c r="GSG9" s="43"/>
      <c r="GSH9" s="43"/>
      <c r="GSI9" s="43"/>
      <c r="GSJ9" s="43"/>
      <c r="GSK9" s="43"/>
      <c r="GSL9" s="43"/>
      <c r="GSM9" s="43"/>
      <c r="GSN9" s="43"/>
      <c r="GSO9" s="43"/>
      <c r="GSP9" s="43"/>
      <c r="GSQ9" s="43"/>
      <c r="GSR9" s="43"/>
      <c r="GSS9" s="43"/>
      <c r="GST9" s="43"/>
      <c r="GSU9" s="43"/>
      <c r="GSV9" s="43"/>
      <c r="GSW9" s="43"/>
      <c r="GSX9" s="43"/>
      <c r="GSY9" s="43"/>
      <c r="GSZ9" s="43"/>
      <c r="GTA9" s="43"/>
      <c r="GTB9" s="43"/>
      <c r="GTC9" s="43"/>
      <c r="GTD9" s="43"/>
      <c r="GTE9" s="43"/>
      <c r="GTF9" s="43"/>
      <c r="GTG9" s="43"/>
      <c r="GTH9" s="43"/>
      <c r="GTI9" s="43"/>
      <c r="GTJ9" s="43"/>
      <c r="GTK9" s="43"/>
      <c r="GTL9" s="43"/>
      <c r="GTM9" s="43"/>
      <c r="GTN9" s="43"/>
      <c r="GTO9" s="43"/>
      <c r="GTP9" s="43"/>
      <c r="GTQ9" s="43"/>
      <c r="GTR9" s="43"/>
      <c r="GTS9" s="43"/>
      <c r="GTT9" s="43"/>
      <c r="GTU9" s="43"/>
      <c r="GTV9" s="43"/>
      <c r="GTW9" s="43"/>
      <c r="GTX9" s="43"/>
      <c r="GTY9" s="43"/>
      <c r="GTZ9" s="43"/>
      <c r="GUA9" s="43"/>
      <c r="GUB9" s="43"/>
      <c r="GUC9" s="43"/>
      <c r="GUD9" s="43"/>
      <c r="GUE9" s="43"/>
      <c r="GUF9" s="43"/>
      <c r="GUG9" s="43"/>
      <c r="GUH9" s="43"/>
      <c r="GUI9" s="43"/>
      <c r="GUJ9" s="43"/>
      <c r="GUK9" s="43"/>
      <c r="GUL9" s="43"/>
      <c r="GUM9" s="43"/>
      <c r="GUN9" s="43"/>
      <c r="GUO9" s="43"/>
      <c r="GUP9" s="43"/>
      <c r="GUQ9" s="43"/>
      <c r="GUR9" s="43"/>
      <c r="GUS9" s="43"/>
      <c r="GUT9" s="43"/>
      <c r="GUU9" s="43"/>
      <c r="GUV9" s="43"/>
      <c r="GUW9" s="43"/>
      <c r="GUX9" s="43"/>
      <c r="GUY9" s="43"/>
      <c r="GUZ9" s="43"/>
      <c r="GVA9" s="43"/>
      <c r="GVB9" s="43"/>
      <c r="GVC9" s="43"/>
      <c r="GVD9" s="43"/>
      <c r="GVE9" s="43"/>
      <c r="GVF9" s="43"/>
      <c r="GVG9" s="43"/>
      <c r="GVH9" s="43"/>
      <c r="GVI9" s="43"/>
      <c r="GVJ9" s="43"/>
      <c r="GVK9" s="43"/>
      <c r="GVL9" s="43"/>
      <c r="GVM9" s="43"/>
      <c r="GVN9" s="43"/>
      <c r="GVO9" s="43"/>
      <c r="GVP9" s="43"/>
      <c r="GVQ9" s="43"/>
      <c r="GVR9" s="43"/>
      <c r="GVS9" s="43"/>
      <c r="GVT9" s="43"/>
      <c r="GVU9" s="43"/>
      <c r="GVV9" s="43"/>
      <c r="GVW9" s="43"/>
      <c r="GVX9" s="43"/>
      <c r="GVY9" s="43"/>
      <c r="GVZ9" s="43"/>
      <c r="GWA9" s="43"/>
      <c r="GWB9" s="43"/>
      <c r="GWC9" s="43"/>
      <c r="GWD9" s="43"/>
      <c r="GWE9" s="43"/>
      <c r="GWF9" s="43"/>
      <c r="GWG9" s="43"/>
      <c r="GWH9" s="43"/>
      <c r="GWI9" s="43"/>
      <c r="GWJ9" s="43"/>
      <c r="GWK9" s="43"/>
      <c r="GWL9" s="43"/>
      <c r="GWM9" s="43"/>
      <c r="GWN9" s="43"/>
      <c r="GWO9" s="43"/>
      <c r="GWP9" s="43"/>
      <c r="GWQ9" s="43"/>
      <c r="GWR9" s="43"/>
      <c r="GWS9" s="43"/>
      <c r="GWT9" s="43"/>
      <c r="GWU9" s="43"/>
      <c r="GWV9" s="43"/>
      <c r="GWW9" s="43"/>
      <c r="GWX9" s="43"/>
      <c r="GWY9" s="43"/>
      <c r="GWZ9" s="43"/>
      <c r="GXA9" s="43"/>
      <c r="GXB9" s="43"/>
      <c r="GXC9" s="43"/>
      <c r="GXD9" s="43"/>
      <c r="GXE9" s="43"/>
      <c r="GXF9" s="43"/>
      <c r="GXG9" s="43"/>
      <c r="GXH9" s="43"/>
      <c r="GXI9" s="43"/>
      <c r="GXJ9" s="43"/>
      <c r="GXK9" s="43"/>
      <c r="GXL9" s="43"/>
      <c r="GXM9" s="43"/>
      <c r="GXN9" s="43"/>
      <c r="GXO9" s="43"/>
      <c r="GXP9" s="43"/>
      <c r="GXQ9" s="43"/>
      <c r="GXR9" s="43"/>
      <c r="GXS9" s="43"/>
      <c r="GXT9" s="43"/>
      <c r="GXU9" s="43"/>
      <c r="GXV9" s="43"/>
      <c r="GXW9" s="43"/>
      <c r="GXX9" s="43"/>
      <c r="GXY9" s="43"/>
      <c r="GXZ9" s="43"/>
      <c r="GYA9" s="43"/>
      <c r="GYB9" s="43"/>
      <c r="GYC9" s="43"/>
      <c r="GYD9" s="43"/>
      <c r="GYE9" s="43"/>
      <c r="GYF9" s="43"/>
      <c r="GYG9" s="43"/>
      <c r="GYH9" s="43"/>
      <c r="GYI9" s="43"/>
      <c r="GYJ9" s="43"/>
      <c r="GYK9" s="43"/>
      <c r="GYL9" s="43"/>
      <c r="GYM9" s="43"/>
      <c r="GYN9" s="43"/>
      <c r="GYO9" s="43"/>
      <c r="GYP9" s="43"/>
      <c r="GYQ9" s="43"/>
      <c r="GYR9" s="43"/>
      <c r="GYS9" s="43"/>
      <c r="GYT9" s="43"/>
      <c r="GYU9" s="43"/>
      <c r="GYV9" s="43"/>
      <c r="GYW9" s="43"/>
      <c r="GYX9" s="43"/>
      <c r="GYY9" s="43"/>
      <c r="GYZ9" s="43"/>
      <c r="GZA9" s="43"/>
      <c r="GZB9" s="43"/>
      <c r="GZC9" s="43"/>
      <c r="GZD9" s="43"/>
      <c r="GZE9" s="43"/>
      <c r="GZF9" s="43"/>
      <c r="GZG9" s="43"/>
      <c r="GZH9" s="43"/>
      <c r="GZI9" s="43"/>
      <c r="GZJ9" s="43"/>
      <c r="GZK9" s="43"/>
      <c r="GZL9" s="43"/>
      <c r="GZM9" s="43"/>
      <c r="GZN9" s="43"/>
      <c r="GZO9" s="43"/>
      <c r="GZP9" s="43"/>
      <c r="GZQ9" s="43"/>
      <c r="GZR9" s="43"/>
      <c r="GZS9" s="43"/>
      <c r="GZT9" s="43"/>
      <c r="GZU9" s="43"/>
      <c r="GZV9" s="43"/>
      <c r="GZW9" s="43"/>
      <c r="GZX9" s="43"/>
      <c r="GZY9" s="43"/>
      <c r="GZZ9" s="43"/>
      <c r="HAA9" s="43"/>
      <c r="HAB9" s="43"/>
      <c r="HAC9" s="43"/>
      <c r="HAD9" s="43"/>
      <c r="HAE9" s="43"/>
      <c r="HAF9" s="43"/>
      <c r="HAG9" s="43"/>
      <c r="HAH9" s="43"/>
      <c r="HAI9" s="43"/>
      <c r="HAJ9" s="43"/>
      <c r="HAK9" s="43"/>
      <c r="HAL9" s="43"/>
      <c r="HAM9" s="43"/>
      <c r="HAN9" s="43"/>
      <c r="HAO9" s="43"/>
      <c r="HAP9" s="43"/>
      <c r="HAQ9" s="43"/>
      <c r="HAR9" s="43"/>
      <c r="HAS9" s="43"/>
      <c r="HAT9" s="43"/>
      <c r="HAU9" s="43"/>
      <c r="HAV9" s="43"/>
      <c r="HAW9" s="43"/>
      <c r="HAX9" s="43"/>
      <c r="HAY9" s="43"/>
      <c r="HAZ9" s="43"/>
      <c r="HBA9" s="43"/>
      <c r="HBB9" s="43"/>
      <c r="HBC9" s="43"/>
      <c r="HBD9" s="43"/>
      <c r="HBE9" s="43"/>
      <c r="HBF9" s="43"/>
      <c r="HBG9" s="43"/>
      <c r="HBH9" s="43"/>
      <c r="HBI9" s="43"/>
      <c r="HBJ9" s="43"/>
      <c r="HBK9" s="43"/>
      <c r="HBL9" s="43"/>
      <c r="HBM9" s="43"/>
      <c r="HBN9" s="43"/>
      <c r="HBO9" s="43"/>
      <c r="HBP9" s="43"/>
      <c r="HBQ9" s="43"/>
      <c r="HBR9" s="43"/>
      <c r="HBS9" s="43"/>
      <c r="HBT9" s="43"/>
      <c r="HBU9" s="43"/>
      <c r="HBV9" s="43"/>
      <c r="HBW9" s="43"/>
      <c r="HBX9" s="43"/>
      <c r="HBY9" s="43"/>
      <c r="HBZ9" s="43"/>
      <c r="HCA9" s="43"/>
      <c r="HCB9" s="43"/>
      <c r="HCC9" s="43"/>
      <c r="HCD9" s="43"/>
      <c r="HCE9" s="43"/>
      <c r="HCF9" s="43"/>
      <c r="HCG9" s="43"/>
      <c r="HCH9" s="43"/>
      <c r="HCI9" s="43"/>
      <c r="HCJ9" s="43"/>
      <c r="HCK9" s="43"/>
      <c r="HCL9" s="43"/>
      <c r="HCM9" s="43"/>
      <c r="HCN9" s="43"/>
      <c r="HCO9" s="43"/>
      <c r="HCP9" s="43"/>
      <c r="HCQ9" s="43"/>
      <c r="HCR9" s="43"/>
      <c r="HCS9" s="43"/>
      <c r="HCT9" s="43"/>
      <c r="HCU9" s="43"/>
      <c r="HCV9" s="43"/>
      <c r="HCW9" s="43"/>
      <c r="HCX9" s="43"/>
      <c r="HCY9" s="43"/>
      <c r="HCZ9" s="43"/>
      <c r="HDA9" s="43"/>
      <c r="HDB9" s="43"/>
      <c r="HDC9" s="43"/>
      <c r="HDD9" s="43"/>
      <c r="HDE9" s="43"/>
      <c r="HDF9" s="43"/>
      <c r="HDG9" s="43"/>
      <c r="HDH9" s="43"/>
      <c r="HDI9" s="43"/>
      <c r="HDJ9" s="43"/>
      <c r="HDK9" s="43"/>
      <c r="HDL9" s="43"/>
      <c r="HDM9" s="43"/>
      <c r="HDN9" s="43"/>
      <c r="HDO9" s="43"/>
      <c r="HDP9" s="43"/>
      <c r="HDQ9" s="43"/>
      <c r="HDR9" s="43"/>
      <c r="HDS9" s="43"/>
      <c r="HDT9" s="43"/>
      <c r="HDU9" s="43"/>
      <c r="HDV9" s="43"/>
      <c r="HDW9" s="43"/>
      <c r="HDX9" s="43"/>
      <c r="HDY9" s="43"/>
      <c r="HDZ9" s="43"/>
      <c r="HEA9" s="43"/>
      <c r="HEB9" s="43"/>
      <c r="HEC9" s="43"/>
      <c r="HED9" s="43"/>
      <c r="HEE9" s="43"/>
      <c r="HEF9" s="43"/>
      <c r="HEG9" s="43"/>
      <c r="HEH9" s="43"/>
      <c r="HEI9" s="43"/>
      <c r="HEJ9" s="43"/>
      <c r="HEK9" s="43"/>
      <c r="HEL9" s="43"/>
      <c r="HEM9" s="43"/>
      <c r="HEN9" s="43"/>
      <c r="HEO9" s="43"/>
      <c r="HEP9" s="43"/>
      <c r="HEQ9" s="43"/>
      <c r="HER9" s="43"/>
      <c r="HES9" s="43"/>
      <c r="HET9" s="43"/>
      <c r="HEU9" s="43"/>
      <c r="HEV9" s="43"/>
      <c r="HEW9" s="43"/>
      <c r="HEX9" s="43"/>
      <c r="HEY9" s="43"/>
      <c r="HEZ9" s="43"/>
      <c r="HFA9" s="43"/>
      <c r="HFB9" s="43"/>
      <c r="HFC9" s="43"/>
      <c r="HFD9" s="43"/>
      <c r="HFE9" s="43"/>
      <c r="HFF9" s="43"/>
      <c r="HFG9" s="43"/>
      <c r="HFH9" s="43"/>
      <c r="HFI9" s="43"/>
      <c r="HFJ9" s="43"/>
      <c r="HFK9" s="43"/>
      <c r="HFL9" s="43"/>
      <c r="HFM9" s="43"/>
      <c r="HFN9" s="43"/>
      <c r="HFO9" s="43"/>
      <c r="HFP9" s="43"/>
      <c r="HFQ9" s="43"/>
      <c r="HFR9" s="43"/>
      <c r="HFS9" s="43"/>
      <c r="HFT9" s="43"/>
      <c r="HFU9" s="43"/>
      <c r="HFV9" s="43"/>
      <c r="HFW9" s="43"/>
      <c r="HFX9" s="43"/>
      <c r="HFY9" s="43"/>
      <c r="HFZ9" s="43"/>
      <c r="HGA9" s="43"/>
      <c r="HGB9" s="43"/>
      <c r="HGC9" s="43"/>
      <c r="HGD9" s="43"/>
      <c r="HGE9" s="43"/>
      <c r="HGF9" s="43"/>
      <c r="HGG9" s="43"/>
      <c r="HGH9" s="43"/>
      <c r="HGI9" s="43"/>
      <c r="HGJ9" s="43"/>
      <c r="HGK9" s="43"/>
      <c r="HGL9" s="43"/>
      <c r="HGM9" s="43"/>
      <c r="HGN9" s="43"/>
      <c r="HGO9" s="43"/>
      <c r="HGP9" s="43"/>
      <c r="HGQ9" s="43"/>
      <c r="HGR9" s="43"/>
      <c r="HGS9" s="43"/>
      <c r="HGT9" s="43"/>
      <c r="HGU9" s="43"/>
      <c r="HGV9" s="43"/>
      <c r="HGW9" s="43"/>
      <c r="HGX9" s="43"/>
      <c r="HGY9" s="43"/>
      <c r="HGZ9" s="43"/>
      <c r="HHA9" s="43"/>
      <c r="HHB9" s="43"/>
      <c r="HHC9" s="43"/>
      <c r="HHD9" s="43"/>
      <c r="HHE9" s="43"/>
      <c r="HHF9" s="43"/>
      <c r="HHG9" s="43"/>
      <c r="HHH9" s="43"/>
      <c r="HHI9" s="43"/>
      <c r="HHJ9" s="43"/>
      <c r="HHK9" s="43"/>
      <c r="HHL9" s="43"/>
      <c r="HHM9" s="43"/>
      <c r="HHN9" s="43"/>
      <c r="HHO9" s="43"/>
      <c r="HHP9" s="43"/>
      <c r="HHQ9" s="43"/>
      <c r="HHR9" s="43"/>
      <c r="HHS9" s="43"/>
      <c r="HHT9" s="43"/>
      <c r="HHU9" s="43"/>
      <c r="HHV9" s="43"/>
      <c r="HHW9" s="43"/>
      <c r="HHX9" s="43"/>
      <c r="HHY9" s="43"/>
      <c r="HHZ9" s="43"/>
      <c r="HIA9" s="43"/>
      <c r="HIB9" s="43"/>
      <c r="HIC9" s="43"/>
      <c r="HID9" s="43"/>
      <c r="HIE9" s="43"/>
      <c r="HIF9" s="43"/>
      <c r="HIG9" s="43"/>
      <c r="HIH9" s="43"/>
      <c r="HII9" s="43"/>
      <c r="HIJ9" s="43"/>
      <c r="HIK9" s="43"/>
      <c r="HIL9" s="43"/>
      <c r="HIM9" s="43"/>
      <c r="HIN9" s="43"/>
      <c r="HIO9" s="43"/>
      <c r="HIP9" s="43"/>
      <c r="HIQ9" s="43"/>
      <c r="HIR9" s="43"/>
      <c r="HIS9" s="43"/>
      <c r="HIT9" s="43"/>
      <c r="HIU9" s="43"/>
      <c r="HIV9" s="43"/>
      <c r="HIW9" s="43"/>
      <c r="HIX9" s="43"/>
      <c r="HIY9" s="43"/>
      <c r="HIZ9" s="43"/>
      <c r="HJA9" s="43"/>
      <c r="HJB9" s="43"/>
      <c r="HJC9" s="43"/>
      <c r="HJD9" s="43"/>
      <c r="HJE9" s="43"/>
      <c r="HJF9" s="43"/>
      <c r="HJG9" s="43"/>
      <c r="HJH9" s="43"/>
      <c r="HJI9" s="43"/>
      <c r="HJJ9" s="43"/>
      <c r="HJK9" s="43"/>
      <c r="HJL9" s="43"/>
      <c r="HJM9" s="43"/>
      <c r="HJN9" s="43"/>
      <c r="HJO9" s="43"/>
      <c r="HJP9" s="43"/>
      <c r="HJQ9" s="43"/>
      <c r="HJR9" s="43"/>
      <c r="HJS9" s="43"/>
      <c r="HJT9" s="43"/>
      <c r="HJU9" s="43"/>
      <c r="HJV9" s="43"/>
      <c r="HJW9" s="43"/>
      <c r="HJX9" s="43"/>
      <c r="HJY9" s="43"/>
      <c r="HJZ9" s="43"/>
      <c r="HKA9" s="43"/>
      <c r="HKB9" s="43"/>
      <c r="HKC9" s="43"/>
      <c r="HKD9" s="43"/>
      <c r="HKE9" s="43"/>
      <c r="HKF9" s="43"/>
      <c r="HKG9" s="43"/>
      <c r="HKH9" s="43"/>
      <c r="HKI9" s="43"/>
      <c r="HKJ9" s="43"/>
      <c r="HKK9" s="43"/>
      <c r="HKL9" s="43"/>
      <c r="HKM9" s="43"/>
      <c r="HKN9" s="43"/>
      <c r="HKO9" s="43"/>
      <c r="HKP9" s="43"/>
      <c r="HKQ9" s="43"/>
      <c r="HKR9" s="43"/>
      <c r="HKS9" s="43"/>
      <c r="HKT9" s="43"/>
      <c r="HKU9" s="43"/>
      <c r="HKV9" s="43"/>
      <c r="HKW9" s="43"/>
      <c r="HKX9" s="43"/>
      <c r="HKY9" s="43"/>
      <c r="HKZ9" s="43"/>
      <c r="HLA9" s="43"/>
      <c r="HLB9" s="43"/>
      <c r="HLC9" s="43"/>
      <c r="HLD9" s="43"/>
      <c r="HLE9" s="43"/>
      <c r="HLF9" s="43"/>
      <c r="HLG9" s="43"/>
      <c r="HLH9" s="43"/>
      <c r="HLI9" s="43"/>
      <c r="HLJ9" s="43"/>
      <c r="HLK9" s="43"/>
      <c r="HLL9" s="43"/>
      <c r="HLM9" s="43"/>
      <c r="HLN9" s="43"/>
      <c r="HLO9" s="43"/>
      <c r="HLP9" s="43"/>
      <c r="HLQ9" s="43"/>
      <c r="HLR9" s="43"/>
      <c r="HLS9" s="43"/>
      <c r="HLT9" s="43"/>
      <c r="HLU9" s="43"/>
      <c r="HLV9" s="43"/>
      <c r="HLW9" s="43"/>
      <c r="HLX9" s="43"/>
      <c r="HLY9" s="43"/>
      <c r="HLZ9" s="43"/>
      <c r="HMA9" s="43"/>
      <c r="HMB9" s="43"/>
      <c r="HMC9" s="43"/>
      <c r="HMD9" s="43"/>
      <c r="HME9" s="43"/>
      <c r="HMF9" s="43"/>
      <c r="HMG9" s="43"/>
      <c r="HMH9" s="43"/>
      <c r="HMI9" s="43"/>
      <c r="HMJ9" s="43"/>
      <c r="HMK9" s="43"/>
      <c r="HML9" s="43"/>
      <c r="HMM9" s="43"/>
      <c r="HMN9" s="43"/>
      <c r="HMO9" s="43"/>
      <c r="HMP9" s="43"/>
      <c r="HMQ9" s="43"/>
      <c r="HMR9" s="43"/>
      <c r="HMS9" s="43"/>
      <c r="HMT9" s="43"/>
      <c r="HMU9" s="43"/>
      <c r="HMV9" s="43"/>
      <c r="HMW9" s="43"/>
      <c r="HMX9" s="43"/>
      <c r="HMY9" s="43"/>
      <c r="HMZ9" s="43"/>
      <c r="HNA9" s="43"/>
      <c r="HNB9" s="43"/>
      <c r="HNC9" s="43"/>
      <c r="HND9" s="43"/>
      <c r="HNE9" s="43"/>
      <c r="HNF9" s="43"/>
      <c r="HNG9" s="43"/>
      <c r="HNH9" s="43"/>
      <c r="HNI9" s="43"/>
      <c r="HNJ9" s="43"/>
      <c r="HNK9" s="43"/>
      <c r="HNL9" s="43"/>
      <c r="HNM9" s="43"/>
      <c r="HNN9" s="43"/>
      <c r="HNO9" s="43"/>
      <c r="HNP9" s="43"/>
      <c r="HNQ9" s="43"/>
      <c r="HNR9" s="43"/>
      <c r="HNS9" s="43"/>
      <c r="HNT9" s="43"/>
      <c r="HNU9" s="43"/>
      <c r="HNV9" s="43"/>
      <c r="HNW9" s="43"/>
      <c r="HNX9" s="43"/>
      <c r="HNY9" s="43"/>
      <c r="HNZ9" s="43"/>
      <c r="HOA9" s="43"/>
      <c r="HOB9" s="43"/>
      <c r="HOC9" s="43"/>
      <c r="HOD9" s="43"/>
      <c r="HOE9" s="43"/>
      <c r="HOF9" s="43"/>
      <c r="HOG9" s="43"/>
      <c r="HOH9" s="43"/>
      <c r="HOI9" s="43"/>
      <c r="HOJ9" s="43"/>
      <c r="HOK9" s="43"/>
      <c r="HOL9" s="43"/>
      <c r="HOM9" s="43"/>
      <c r="HON9" s="43"/>
      <c r="HOO9" s="43"/>
      <c r="HOP9" s="43"/>
      <c r="HOQ9" s="43"/>
      <c r="HOR9" s="43"/>
      <c r="HOS9" s="43"/>
      <c r="HOT9" s="43"/>
      <c r="HOU9" s="43"/>
      <c r="HOV9" s="43"/>
      <c r="HOW9" s="43"/>
      <c r="HOX9" s="43"/>
      <c r="HOY9" s="43"/>
      <c r="HOZ9" s="43"/>
      <c r="HPA9" s="43"/>
      <c r="HPB9" s="43"/>
      <c r="HPC9" s="43"/>
      <c r="HPD9" s="43"/>
      <c r="HPE9" s="43"/>
      <c r="HPF9" s="43"/>
      <c r="HPG9" s="43"/>
      <c r="HPH9" s="43"/>
      <c r="HPI9" s="43"/>
      <c r="HPJ9" s="43"/>
      <c r="HPK9" s="43"/>
      <c r="HPL9" s="43"/>
      <c r="HPM9" s="43"/>
      <c r="HPN9" s="43"/>
      <c r="HPO9" s="43"/>
      <c r="HPP9" s="43"/>
      <c r="HPQ9" s="43"/>
      <c r="HPR9" s="43"/>
      <c r="HPS9" s="43"/>
      <c r="HPT9" s="43"/>
      <c r="HPU9" s="43"/>
      <c r="HPV9" s="43"/>
      <c r="HPW9" s="43"/>
      <c r="HPX9" s="43"/>
      <c r="HPY9" s="43"/>
      <c r="HPZ9" s="43"/>
      <c r="HQA9" s="43"/>
      <c r="HQB9" s="43"/>
      <c r="HQC9" s="43"/>
      <c r="HQD9" s="43"/>
      <c r="HQE9" s="43"/>
      <c r="HQF9" s="43"/>
      <c r="HQG9" s="43"/>
      <c r="HQH9" s="43"/>
      <c r="HQI9" s="43"/>
      <c r="HQJ9" s="43"/>
      <c r="HQK9" s="43"/>
      <c r="HQL9" s="43"/>
      <c r="HQM9" s="43"/>
      <c r="HQN9" s="43"/>
      <c r="HQO9" s="43"/>
      <c r="HQP9" s="43"/>
      <c r="HQQ9" s="43"/>
      <c r="HQR9" s="43"/>
      <c r="HQS9" s="43"/>
      <c r="HQT9" s="43"/>
      <c r="HQU9" s="43"/>
      <c r="HQV9" s="43"/>
      <c r="HQW9" s="43"/>
      <c r="HQX9" s="43"/>
      <c r="HQY9" s="43"/>
      <c r="HQZ9" s="43"/>
      <c r="HRA9" s="43"/>
      <c r="HRB9" s="43"/>
      <c r="HRC9" s="43"/>
      <c r="HRD9" s="43"/>
      <c r="HRE9" s="43"/>
      <c r="HRF9" s="43"/>
      <c r="HRG9" s="43"/>
      <c r="HRH9" s="43"/>
      <c r="HRI9" s="43"/>
      <c r="HRJ9" s="43"/>
      <c r="HRK9" s="43"/>
      <c r="HRL9" s="43"/>
      <c r="HRM9" s="43"/>
      <c r="HRN9" s="43"/>
      <c r="HRO9" s="43"/>
      <c r="HRP9" s="43"/>
      <c r="HRQ9" s="43"/>
      <c r="HRR9" s="43"/>
      <c r="HRS9" s="43"/>
      <c r="HRT9" s="43"/>
      <c r="HRU9" s="43"/>
      <c r="HRV9" s="43"/>
      <c r="HRW9" s="43"/>
      <c r="HRX9" s="43"/>
      <c r="HRY9" s="43"/>
      <c r="HRZ9" s="43"/>
      <c r="HSA9" s="43"/>
      <c r="HSB9" s="43"/>
      <c r="HSC9" s="43"/>
      <c r="HSD9" s="43"/>
      <c r="HSE9" s="43"/>
      <c r="HSF9" s="43"/>
      <c r="HSG9" s="43"/>
      <c r="HSH9" s="43"/>
      <c r="HSI9" s="43"/>
      <c r="HSJ9" s="43"/>
      <c r="HSK9" s="43"/>
      <c r="HSL9" s="43"/>
      <c r="HSM9" s="43"/>
      <c r="HSN9" s="43"/>
      <c r="HSO9" s="43"/>
      <c r="HSP9" s="43"/>
      <c r="HSQ9" s="43"/>
      <c r="HSR9" s="43"/>
      <c r="HSS9" s="43"/>
      <c r="HST9" s="43"/>
      <c r="HSU9" s="43"/>
      <c r="HSV9" s="43"/>
      <c r="HSW9" s="43"/>
      <c r="HSX9" s="43"/>
      <c r="HSY9" s="43"/>
      <c r="HSZ9" s="43"/>
      <c r="HTA9" s="43"/>
      <c r="HTB9" s="43"/>
      <c r="HTC9" s="43"/>
      <c r="HTD9" s="43"/>
      <c r="HTE9" s="43"/>
      <c r="HTF9" s="43"/>
      <c r="HTG9" s="43"/>
      <c r="HTH9" s="43"/>
      <c r="HTI9" s="43"/>
      <c r="HTJ9" s="43"/>
      <c r="HTK9" s="43"/>
      <c r="HTL9" s="43"/>
      <c r="HTM9" s="43"/>
      <c r="HTN9" s="43"/>
      <c r="HTO9" s="43"/>
      <c r="HTP9" s="43"/>
      <c r="HTQ9" s="43"/>
      <c r="HTR9" s="43"/>
      <c r="HTS9" s="43"/>
      <c r="HTT9" s="43"/>
      <c r="HTU9" s="43"/>
      <c r="HTV9" s="43"/>
      <c r="HTW9" s="43"/>
      <c r="HTX9" s="43"/>
      <c r="HTY9" s="43"/>
      <c r="HTZ9" s="43"/>
      <c r="HUA9" s="43"/>
      <c r="HUB9" s="43"/>
      <c r="HUC9" s="43"/>
      <c r="HUD9" s="43"/>
      <c r="HUE9" s="43"/>
      <c r="HUF9" s="43"/>
      <c r="HUG9" s="43"/>
      <c r="HUH9" s="43"/>
      <c r="HUI9" s="43"/>
      <c r="HUJ9" s="43"/>
      <c r="HUK9" s="43"/>
      <c r="HUL9" s="43"/>
      <c r="HUM9" s="43"/>
      <c r="HUN9" s="43"/>
      <c r="HUO9" s="43"/>
      <c r="HUP9" s="43"/>
      <c r="HUQ9" s="43"/>
      <c r="HUR9" s="43"/>
      <c r="HUS9" s="43"/>
      <c r="HUT9" s="43"/>
      <c r="HUU9" s="43"/>
      <c r="HUV9" s="43"/>
      <c r="HUW9" s="43"/>
      <c r="HUX9" s="43"/>
      <c r="HUY9" s="43"/>
      <c r="HUZ9" s="43"/>
      <c r="HVA9" s="43"/>
      <c r="HVB9" s="43"/>
      <c r="HVC9" s="43"/>
      <c r="HVD9" s="43"/>
      <c r="HVE9" s="43"/>
      <c r="HVF9" s="43"/>
      <c r="HVG9" s="43"/>
      <c r="HVH9" s="43"/>
      <c r="HVI9" s="43"/>
      <c r="HVJ9" s="43"/>
      <c r="HVK9" s="43"/>
      <c r="HVL9" s="43"/>
      <c r="HVM9" s="43"/>
      <c r="HVN9" s="43"/>
      <c r="HVO9" s="43"/>
      <c r="HVP9" s="43"/>
      <c r="HVQ9" s="43"/>
      <c r="HVR9" s="43"/>
      <c r="HVS9" s="43"/>
      <c r="HVT9" s="43"/>
      <c r="HVU9" s="43"/>
      <c r="HVV9" s="43"/>
      <c r="HVW9" s="43"/>
      <c r="HVX9" s="43"/>
      <c r="HVY9" s="43"/>
      <c r="HVZ9" s="43"/>
      <c r="HWA9" s="43"/>
      <c r="HWB9" s="43"/>
      <c r="HWC9" s="43"/>
      <c r="HWD9" s="43"/>
      <c r="HWE9" s="43"/>
      <c r="HWF9" s="43"/>
      <c r="HWG9" s="43"/>
      <c r="HWH9" s="43"/>
      <c r="HWI9" s="43"/>
      <c r="HWJ9" s="43"/>
      <c r="HWK9" s="43"/>
      <c r="HWL9" s="43"/>
      <c r="HWM9" s="43"/>
      <c r="HWN9" s="43"/>
      <c r="HWO9" s="43"/>
      <c r="HWP9" s="43"/>
      <c r="HWQ9" s="43"/>
      <c r="HWR9" s="43"/>
      <c r="HWS9" s="43"/>
      <c r="HWT9" s="43"/>
      <c r="HWU9" s="43"/>
      <c r="HWV9" s="43"/>
      <c r="HWW9" s="43"/>
      <c r="HWX9" s="43"/>
      <c r="HWY9" s="43"/>
      <c r="HWZ9" s="43"/>
      <c r="HXA9" s="43"/>
      <c r="HXB9" s="43"/>
      <c r="HXC9" s="43"/>
      <c r="HXD9" s="43"/>
      <c r="HXE9" s="43"/>
      <c r="HXF9" s="43"/>
      <c r="HXG9" s="43"/>
      <c r="HXH9" s="43"/>
      <c r="HXI9" s="43"/>
      <c r="HXJ9" s="43"/>
      <c r="HXK9" s="43"/>
      <c r="HXL9" s="43"/>
      <c r="HXM9" s="43"/>
      <c r="HXN9" s="43"/>
      <c r="HXO9" s="43"/>
      <c r="HXP9" s="43"/>
      <c r="HXQ9" s="43"/>
      <c r="HXR9" s="43"/>
      <c r="HXS9" s="43"/>
      <c r="HXT9" s="43"/>
      <c r="HXU9" s="43"/>
      <c r="HXV9" s="43"/>
      <c r="HXW9" s="43"/>
      <c r="HXX9" s="43"/>
      <c r="HXY9" s="43"/>
      <c r="HXZ9" s="43"/>
      <c r="HYA9" s="43"/>
      <c r="HYB9" s="43"/>
      <c r="HYC9" s="43"/>
      <c r="HYD9" s="43"/>
      <c r="HYE9" s="43"/>
      <c r="HYF9" s="43"/>
      <c r="HYG9" s="43"/>
      <c r="HYH9" s="43"/>
      <c r="HYI9" s="43"/>
      <c r="HYJ9" s="43"/>
      <c r="HYK9" s="43"/>
      <c r="HYL9" s="43"/>
      <c r="HYM9" s="43"/>
      <c r="HYN9" s="43"/>
      <c r="HYO9" s="43"/>
      <c r="HYP9" s="43"/>
      <c r="HYQ9" s="43"/>
      <c r="HYR9" s="43"/>
      <c r="HYS9" s="43"/>
      <c r="HYT9" s="43"/>
      <c r="HYU9" s="43"/>
      <c r="HYV9" s="43"/>
      <c r="HYW9" s="43"/>
      <c r="HYX9" s="43"/>
      <c r="HYY9" s="43"/>
      <c r="HYZ9" s="43"/>
      <c r="HZA9" s="43"/>
      <c r="HZB9" s="43"/>
      <c r="HZC9" s="43"/>
      <c r="HZD9" s="43"/>
      <c r="HZE9" s="43"/>
      <c r="HZF9" s="43"/>
      <c r="HZG9" s="43"/>
      <c r="HZH9" s="43"/>
      <c r="HZI9" s="43"/>
      <c r="HZJ9" s="43"/>
      <c r="HZK9" s="43"/>
      <c r="HZL9" s="43"/>
      <c r="HZM9" s="43"/>
      <c r="HZN9" s="43"/>
      <c r="HZO9" s="43"/>
      <c r="HZP9" s="43"/>
      <c r="HZQ9" s="43"/>
      <c r="HZR9" s="43"/>
      <c r="HZS9" s="43"/>
      <c r="HZT9" s="43"/>
      <c r="HZU9" s="43"/>
      <c r="HZV9" s="43"/>
      <c r="HZW9" s="43"/>
      <c r="HZX9" s="43"/>
      <c r="HZY9" s="43"/>
      <c r="HZZ9" s="43"/>
      <c r="IAA9" s="43"/>
      <c r="IAB9" s="43"/>
      <c r="IAC9" s="43"/>
      <c r="IAD9" s="43"/>
      <c r="IAE9" s="43"/>
      <c r="IAF9" s="43"/>
      <c r="IAG9" s="43"/>
      <c r="IAH9" s="43"/>
      <c r="IAI9" s="43"/>
      <c r="IAJ9" s="43"/>
      <c r="IAK9" s="43"/>
      <c r="IAL9" s="43"/>
      <c r="IAM9" s="43"/>
      <c r="IAN9" s="43"/>
      <c r="IAO9" s="43"/>
      <c r="IAP9" s="43"/>
      <c r="IAQ9" s="43"/>
      <c r="IAR9" s="43"/>
      <c r="IAS9" s="43"/>
      <c r="IAT9" s="43"/>
      <c r="IAU9" s="43"/>
      <c r="IAV9" s="43"/>
      <c r="IAW9" s="43"/>
      <c r="IAX9" s="43"/>
      <c r="IAY9" s="43"/>
      <c r="IAZ9" s="43"/>
      <c r="IBA9" s="43"/>
      <c r="IBB9" s="43"/>
      <c r="IBC9" s="43"/>
      <c r="IBD9" s="43"/>
      <c r="IBE9" s="43"/>
      <c r="IBF9" s="43"/>
      <c r="IBG9" s="43"/>
      <c r="IBH9" s="43"/>
      <c r="IBI9" s="43"/>
      <c r="IBJ9" s="43"/>
      <c r="IBK9" s="43"/>
      <c r="IBL9" s="43"/>
      <c r="IBM9" s="43"/>
      <c r="IBN9" s="43"/>
      <c r="IBO9" s="43"/>
      <c r="IBP9" s="43"/>
      <c r="IBQ9" s="43"/>
      <c r="IBR9" s="43"/>
      <c r="IBS9" s="43"/>
      <c r="IBT9" s="43"/>
      <c r="IBU9" s="43"/>
      <c r="IBV9" s="43"/>
      <c r="IBW9" s="43"/>
      <c r="IBX9" s="43"/>
      <c r="IBY9" s="43"/>
      <c r="IBZ9" s="43"/>
      <c r="ICA9" s="43"/>
      <c r="ICB9" s="43"/>
      <c r="ICC9" s="43"/>
      <c r="ICD9" s="43"/>
      <c r="ICE9" s="43"/>
      <c r="ICF9" s="43"/>
      <c r="ICG9" s="43"/>
      <c r="ICH9" s="43"/>
      <c r="ICI9" s="43"/>
      <c r="ICJ9" s="43"/>
      <c r="ICK9" s="43"/>
      <c r="ICL9" s="43"/>
      <c r="ICM9" s="43"/>
      <c r="ICN9" s="43"/>
      <c r="ICO9" s="43"/>
      <c r="ICP9" s="43"/>
      <c r="ICQ9" s="43"/>
      <c r="ICR9" s="43"/>
      <c r="ICS9" s="43"/>
      <c r="ICT9" s="43"/>
      <c r="ICU9" s="43"/>
      <c r="ICV9" s="43"/>
      <c r="ICW9" s="43"/>
      <c r="ICX9" s="43"/>
      <c r="ICY9" s="43"/>
      <c r="ICZ9" s="43"/>
      <c r="IDA9" s="43"/>
      <c r="IDB9" s="43"/>
      <c r="IDC9" s="43"/>
      <c r="IDD9" s="43"/>
      <c r="IDE9" s="43"/>
      <c r="IDF9" s="43"/>
      <c r="IDG9" s="43"/>
      <c r="IDH9" s="43"/>
      <c r="IDI9" s="43"/>
      <c r="IDJ9" s="43"/>
      <c r="IDK9" s="43"/>
      <c r="IDL9" s="43"/>
      <c r="IDM9" s="43"/>
      <c r="IDN9" s="43"/>
      <c r="IDO9" s="43"/>
      <c r="IDP9" s="43"/>
      <c r="IDQ9" s="43"/>
      <c r="IDR9" s="43"/>
      <c r="IDS9" s="43"/>
      <c r="IDT9" s="43"/>
      <c r="IDU9" s="43"/>
      <c r="IDV9" s="43"/>
      <c r="IDW9" s="43"/>
      <c r="IDX9" s="43"/>
      <c r="IDY9" s="43"/>
      <c r="IDZ9" s="43"/>
      <c r="IEA9" s="43"/>
      <c r="IEB9" s="43"/>
      <c r="IEC9" s="43"/>
      <c r="IED9" s="43"/>
      <c r="IEE9" s="43"/>
      <c r="IEF9" s="43"/>
      <c r="IEG9" s="43"/>
      <c r="IEH9" s="43"/>
      <c r="IEI9" s="43"/>
      <c r="IEJ9" s="43"/>
      <c r="IEK9" s="43"/>
      <c r="IEL9" s="43"/>
      <c r="IEM9" s="43"/>
      <c r="IEN9" s="43"/>
      <c r="IEO9" s="43"/>
      <c r="IEP9" s="43"/>
      <c r="IEQ9" s="43"/>
      <c r="IER9" s="43"/>
      <c r="IES9" s="43"/>
      <c r="IET9" s="43"/>
      <c r="IEU9" s="43"/>
      <c r="IEV9" s="43"/>
      <c r="IEW9" s="43"/>
      <c r="IEX9" s="43"/>
      <c r="IEY9" s="43"/>
      <c r="IEZ9" s="43"/>
      <c r="IFA9" s="43"/>
      <c r="IFB9" s="43"/>
      <c r="IFC9" s="43"/>
      <c r="IFD9" s="43"/>
      <c r="IFE9" s="43"/>
      <c r="IFF9" s="43"/>
      <c r="IFG9" s="43"/>
      <c r="IFH9" s="43"/>
      <c r="IFI9" s="43"/>
      <c r="IFJ9" s="43"/>
      <c r="IFK9" s="43"/>
      <c r="IFL9" s="43"/>
      <c r="IFM9" s="43"/>
      <c r="IFN9" s="43"/>
      <c r="IFO9" s="43"/>
      <c r="IFP9" s="43"/>
      <c r="IFQ9" s="43"/>
      <c r="IFR9" s="43"/>
      <c r="IFS9" s="43"/>
      <c r="IFT9" s="43"/>
      <c r="IFU9" s="43"/>
      <c r="IFV9" s="43"/>
      <c r="IFW9" s="43"/>
      <c r="IFX9" s="43"/>
      <c r="IFY9" s="43"/>
      <c r="IFZ9" s="43"/>
      <c r="IGA9" s="43"/>
      <c r="IGB9" s="43"/>
      <c r="IGC9" s="43"/>
      <c r="IGD9" s="43"/>
      <c r="IGE9" s="43"/>
      <c r="IGF9" s="43"/>
      <c r="IGG9" s="43"/>
      <c r="IGH9" s="43"/>
      <c r="IGI9" s="43"/>
      <c r="IGJ9" s="43"/>
      <c r="IGK9" s="43"/>
      <c r="IGL9" s="43"/>
      <c r="IGM9" s="43"/>
      <c r="IGN9" s="43"/>
      <c r="IGO9" s="43"/>
      <c r="IGP9" s="43"/>
      <c r="IGQ9" s="43"/>
      <c r="IGR9" s="43"/>
      <c r="IGS9" s="43"/>
      <c r="IGT9" s="43"/>
      <c r="IGU9" s="43"/>
      <c r="IGV9" s="43"/>
      <c r="IGW9" s="43"/>
      <c r="IGX9" s="43"/>
      <c r="IGY9" s="43"/>
      <c r="IGZ9" s="43"/>
      <c r="IHA9" s="43"/>
      <c r="IHB9" s="43"/>
      <c r="IHC9" s="43"/>
      <c r="IHD9" s="43"/>
      <c r="IHE9" s="43"/>
      <c r="IHF9" s="43"/>
      <c r="IHG9" s="43"/>
      <c r="IHH9" s="43"/>
      <c r="IHI9" s="43"/>
      <c r="IHJ9" s="43"/>
      <c r="IHK9" s="43"/>
      <c r="IHL9" s="43"/>
      <c r="IHM9" s="43"/>
      <c r="IHN9" s="43"/>
      <c r="IHO9" s="43"/>
      <c r="IHP9" s="43"/>
      <c r="IHQ9" s="43"/>
      <c r="IHR9" s="43"/>
      <c r="IHS9" s="43"/>
      <c r="IHT9" s="43"/>
      <c r="IHU9" s="43"/>
      <c r="IHV9" s="43"/>
      <c r="IHW9" s="43"/>
      <c r="IHX9" s="43"/>
      <c r="IHY9" s="43"/>
      <c r="IHZ9" s="43"/>
      <c r="IIA9" s="43"/>
      <c r="IIB9" s="43"/>
      <c r="IIC9" s="43"/>
      <c r="IID9" s="43"/>
      <c r="IIE9" s="43"/>
      <c r="IIF9" s="43"/>
      <c r="IIG9" s="43"/>
      <c r="IIH9" s="43"/>
      <c r="III9" s="43"/>
      <c r="IIJ9" s="43"/>
      <c r="IIK9" s="43"/>
      <c r="IIL9" s="43"/>
      <c r="IIM9" s="43"/>
      <c r="IIN9" s="43"/>
      <c r="IIO9" s="43"/>
      <c r="IIP9" s="43"/>
      <c r="IIQ9" s="43"/>
      <c r="IIR9" s="43"/>
      <c r="IIS9" s="43"/>
      <c r="IIT9" s="43"/>
      <c r="IIU9" s="43"/>
      <c r="IIV9" s="43"/>
      <c r="IIW9" s="43"/>
      <c r="IIX9" s="43"/>
      <c r="IIY9" s="43"/>
      <c r="IIZ9" s="43"/>
      <c r="IJA9" s="43"/>
      <c r="IJB9" s="43"/>
      <c r="IJC9" s="43"/>
      <c r="IJD9" s="43"/>
      <c r="IJE9" s="43"/>
      <c r="IJF9" s="43"/>
      <c r="IJG9" s="43"/>
      <c r="IJH9" s="43"/>
      <c r="IJI9" s="43"/>
      <c r="IJJ9" s="43"/>
      <c r="IJK9" s="43"/>
      <c r="IJL9" s="43"/>
      <c r="IJM9" s="43"/>
      <c r="IJN9" s="43"/>
      <c r="IJO9" s="43"/>
      <c r="IJP9" s="43"/>
      <c r="IJQ9" s="43"/>
      <c r="IJR9" s="43"/>
      <c r="IJS9" s="43"/>
      <c r="IJT9" s="43"/>
      <c r="IJU9" s="43"/>
      <c r="IJV9" s="43"/>
      <c r="IJW9" s="43"/>
      <c r="IJX9" s="43"/>
      <c r="IJY9" s="43"/>
      <c r="IJZ9" s="43"/>
      <c r="IKA9" s="43"/>
      <c r="IKB9" s="43"/>
      <c r="IKC9" s="43"/>
      <c r="IKD9" s="43"/>
      <c r="IKE9" s="43"/>
      <c r="IKF9" s="43"/>
      <c r="IKG9" s="43"/>
      <c r="IKH9" s="43"/>
      <c r="IKI9" s="43"/>
      <c r="IKJ9" s="43"/>
      <c r="IKK9" s="43"/>
      <c r="IKL9" s="43"/>
      <c r="IKM9" s="43"/>
      <c r="IKN9" s="43"/>
      <c r="IKO9" s="43"/>
      <c r="IKP9" s="43"/>
      <c r="IKQ9" s="43"/>
      <c r="IKR9" s="43"/>
      <c r="IKS9" s="43"/>
      <c r="IKT9" s="43"/>
      <c r="IKU9" s="43"/>
      <c r="IKV9" s="43"/>
      <c r="IKW9" s="43"/>
      <c r="IKX9" s="43"/>
      <c r="IKY9" s="43"/>
      <c r="IKZ9" s="43"/>
      <c r="ILA9" s="43"/>
      <c r="ILB9" s="43"/>
      <c r="ILC9" s="43"/>
      <c r="ILD9" s="43"/>
      <c r="ILE9" s="43"/>
      <c r="ILF9" s="43"/>
      <c r="ILG9" s="43"/>
      <c r="ILH9" s="43"/>
      <c r="ILI9" s="43"/>
      <c r="ILJ9" s="43"/>
      <c r="ILK9" s="43"/>
      <c r="ILL9" s="43"/>
      <c r="ILM9" s="43"/>
      <c r="ILN9" s="43"/>
      <c r="ILO9" s="43"/>
      <c r="ILP9" s="43"/>
      <c r="ILQ9" s="43"/>
      <c r="ILR9" s="43"/>
      <c r="ILS9" s="43"/>
      <c r="ILT9" s="43"/>
      <c r="ILU9" s="43"/>
      <c r="ILV9" s="43"/>
      <c r="ILW9" s="43"/>
      <c r="ILX9" s="43"/>
      <c r="ILY9" s="43"/>
      <c r="ILZ9" s="43"/>
      <c r="IMA9" s="43"/>
      <c r="IMB9" s="43"/>
      <c r="IMC9" s="43"/>
      <c r="IMD9" s="43"/>
      <c r="IME9" s="43"/>
      <c r="IMF9" s="43"/>
      <c r="IMG9" s="43"/>
      <c r="IMH9" s="43"/>
      <c r="IMI9" s="43"/>
      <c r="IMJ9" s="43"/>
      <c r="IMK9" s="43"/>
      <c r="IML9" s="43"/>
      <c r="IMM9" s="43"/>
      <c r="IMN9" s="43"/>
      <c r="IMO9" s="43"/>
      <c r="IMP9" s="43"/>
      <c r="IMQ9" s="43"/>
      <c r="IMR9" s="43"/>
      <c r="IMS9" s="43"/>
      <c r="IMT9" s="43"/>
      <c r="IMU9" s="43"/>
      <c r="IMV9" s="43"/>
      <c r="IMW9" s="43"/>
      <c r="IMX9" s="43"/>
      <c r="IMY9" s="43"/>
      <c r="IMZ9" s="43"/>
      <c r="INA9" s="43"/>
      <c r="INB9" s="43"/>
      <c r="INC9" s="43"/>
      <c r="IND9" s="43"/>
      <c r="INE9" s="43"/>
      <c r="INF9" s="43"/>
      <c r="ING9" s="43"/>
      <c r="INH9" s="43"/>
      <c r="INI9" s="43"/>
      <c r="INJ9" s="43"/>
      <c r="INK9" s="43"/>
      <c r="INL9" s="43"/>
      <c r="INM9" s="43"/>
      <c r="INN9" s="43"/>
      <c r="INO9" s="43"/>
      <c r="INP9" s="43"/>
      <c r="INQ9" s="43"/>
      <c r="INR9" s="43"/>
      <c r="INS9" s="43"/>
      <c r="INT9" s="43"/>
      <c r="INU9" s="43"/>
      <c r="INV9" s="43"/>
      <c r="INW9" s="43"/>
      <c r="INX9" s="43"/>
      <c r="INY9" s="43"/>
      <c r="INZ9" s="43"/>
      <c r="IOA9" s="43"/>
      <c r="IOB9" s="43"/>
      <c r="IOC9" s="43"/>
      <c r="IOD9" s="43"/>
      <c r="IOE9" s="43"/>
      <c r="IOF9" s="43"/>
      <c r="IOG9" s="43"/>
      <c r="IOH9" s="43"/>
      <c r="IOI9" s="43"/>
      <c r="IOJ9" s="43"/>
      <c r="IOK9" s="43"/>
      <c r="IOL9" s="43"/>
      <c r="IOM9" s="43"/>
      <c r="ION9" s="43"/>
      <c r="IOO9" s="43"/>
      <c r="IOP9" s="43"/>
      <c r="IOQ9" s="43"/>
      <c r="IOR9" s="43"/>
      <c r="IOS9" s="43"/>
      <c r="IOT9" s="43"/>
      <c r="IOU9" s="43"/>
      <c r="IOV9" s="43"/>
      <c r="IOW9" s="43"/>
      <c r="IOX9" s="43"/>
      <c r="IOY9" s="43"/>
      <c r="IOZ9" s="43"/>
      <c r="IPA9" s="43"/>
      <c r="IPB9" s="43"/>
      <c r="IPC9" s="43"/>
      <c r="IPD9" s="43"/>
      <c r="IPE9" s="43"/>
      <c r="IPF9" s="43"/>
      <c r="IPG9" s="43"/>
      <c r="IPH9" s="43"/>
      <c r="IPI9" s="43"/>
      <c r="IPJ9" s="43"/>
      <c r="IPK9" s="43"/>
      <c r="IPL9" s="43"/>
      <c r="IPM9" s="43"/>
      <c r="IPN9" s="43"/>
      <c r="IPO9" s="43"/>
      <c r="IPP9" s="43"/>
      <c r="IPQ9" s="43"/>
      <c r="IPR9" s="43"/>
      <c r="IPS9" s="43"/>
      <c r="IPT9" s="43"/>
      <c r="IPU9" s="43"/>
      <c r="IPV9" s="43"/>
      <c r="IPW9" s="43"/>
      <c r="IPX9" s="43"/>
      <c r="IPY9" s="43"/>
      <c r="IPZ9" s="43"/>
      <c r="IQA9" s="43"/>
      <c r="IQB9" s="43"/>
      <c r="IQC9" s="43"/>
      <c r="IQD9" s="43"/>
      <c r="IQE9" s="43"/>
      <c r="IQF9" s="43"/>
      <c r="IQG9" s="43"/>
      <c r="IQH9" s="43"/>
      <c r="IQI9" s="43"/>
      <c r="IQJ9" s="43"/>
      <c r="IQK9" s="43"/>
      <c r="IQL9" s="43"/>
      <c r="IQM9" s="43"/>
      <c r="IQN9" s="43"/>
      <c r="IQO9" s="43"/>
      <c r="IQP9" s="43"/>
      <c r="IQQ9" s="43"/>
      <c r="IQR9" s="43"/>
      <c r="IQS9" s="43"/>
      <c r="IQT9" s="43"/>
      <c r="IQU9" s="43"/>
      <c r="IQV9" s="43"/>
      <c r="IQW9" s="43"/>
      <c r="IQX9" s="43"/>
      <c r="IQY9" s="43"/>
      <c r="IQZ9" s="43"/>
      <c r="IRA9" s="43"/>
      <c r="IRB9" s="43"/>
      <c r="IRC9" s="43"/>
      <c r="IRD9" s="43"/>
      <c r="IRE9" s="43"/>
      <c r="IRF9" s="43"/>
      <c r="IRG9" s="43"/>
      <c r="IRH9" s="43"/>
      <c r="IRI9" s="43"/>
      <c r="IRJ9" s="43"/>
      <c r="IRK9" s="43"/>
      <c r="IRL9" s="43"/>
      <c r="IRM9" s="43"/>
      <c r="IRN9" s="43"/>
      <c r="IRO9" s="43"/>
      <c r="IRP9" s="43"/>
      <c r="IRQ9" s="43"/>
      <c r="IRR9" s="43"/>
      <c r="IRS9" s="43"/>
      <c r="IRT9" s="43"/>
      <c r="IRU9" s="43"/>
      <c r="IRV9" s="43"/>
      <c r="IRW9" s="43"/>
      <c r="IRX9" s="43"/>
      <c r="IRY9" s="43"/>
      <c r="IRZ9" s="43"/>
      <c r="ISA9" s="43"/>
      <c r="ISB9" s="43"/>
      <c r="ISC9" s="43"/>
      <c r="ISD9" s="43"/>
      <c r="ISE9" s="43"/>
      <c r="ISF9" s="43"/>
      <c r="ISG9" s="43"/>
      <c r="ISH9" s="43"/>
      <c r="ISI9" s="43"/>
      <c r="ISJ9" s="43"/>
      <c r="ISK9" s="43"/>
      <c r="ISL9" s="43"/>
      <c r="ISM9" s="43"/>
      <c r="ISN9" s="43"/>
      <c r="ISO9" s="43"/>
      <c r="ISP9" s="43"/>
      <c r="ISQ9" s="43"/>
      <c r="ISR9" s="43"/>
      <c r="ISS9" s="43"/>
      <c r="IST9" s="43"/>
      <c r="ISU9" s="43"/>
      <c r="ISV9" s="43"/>
      <c r="ISW9" s="43"/>
      <c r="ISX9" s="43"/>
      <c r="ISY9" s="43"/>
      <c r="ISZ9" s="43"/>
      <c r="ITA9" s="43"/>
      <c r="ITB9" s="43"/>
      <c r="ITC9" s="43"/>
      <c r="ITD9" s="43"/>
      <c r="ITE9" s="43"/>
      <c r="ITF9" s="43"/>
      <c r="ITG9" s="43"/>
      <c r="ITH9" s="43"/>
      <c r="ITI9" s="43"/>
      <c r="ITJ9" s="43"/>
      <c r="ITK9" s="43"/>
      <c r="ITL9" s="43"/>
      <c r="ITM9" s="43"/>
      <c r="ITN9" s="43"/>
      <c r="ITO9" s="43"/>
      <c r="ITP9" s="43"/>
      <c r="ITQ9" s="43"/>
      <c r="ITR9" s="43"/>
      <c r="ITS9" s="43"/>
      <c r="ITT9" s="43"/>
      <c r="ITU9" s="43"/>
      <c r="ITV9" s="43"/>
      <c r="ITW9" s="43"/>
      <c r="ITX9" s="43"/>
      <c r="ITY9" s="43"/>
      <c r="ITZ9" s="43"/>
      <c r="IUA9" s="43"/>
      <c r="IUB9" s="43"/>
      <c r="IUC9" s="43"/>
      <c r="IUD9" s="43"/>
      <c r="IUE9" s="43"/>
      <c r="IUF9" s="43"/>
      <c r="IUG9" s="43"/>
      <c r="IUH9" s="43"/>
      <c r="IUI9" s="43"/>
      <c r="IUJ9" s="43"/>
      <c r="IUK9" s="43"/>
      <c r="IUL9" s="43"/>
      <c r="IUM9" s="43"/>
      <c r="IUN9" s="43"/>
      <c r="IUO9" s="43"/>
      <c r="IUP9" s="43"/>
      <c r="IUQ9" s="43"/>
      <c r="IUR9" s="43"/>
      <c r="IUS9" s="43"/>
      <c r="IUT9" s="43"/>
      <c r="IUU9" s="43"/>
      <c r="IUV9" s="43"/>
      <c r="IUW9" s="43"/>
      <c r="IUX9" s="43"/>
      <c r="IUY9" s="43"/>
      <c r="IUZ9" s="43"/>
      <c r="IVA9" s="43"/>
      <c r="IVB9" s="43"/>
      <c r="IVC9" s="43"/>
      <c r="IVD9" s="43"/>
      <c r="IVE9" s="43"/>
      <c r="IVF9" s="43"/>
      <c r="IVG9" s="43"/>
      <c r="IVH9" s="43"/>
      <c r="IVI9" s="43"/>
      <c r="IVJ9" s="43"/>
      <c r="IVK9" s="43"/>
      <c r="IVL9" s="43"/>
      <c r="IVM9" s="43"/>
      <c r="IVN9" s="43"/>
      <c r="IVO9" s="43"/>
      <c r="IVP9" s="43"/>
      <c r="IVQ9" s="43"/>
      <c r="IVR9" s="43"/>
      <c r="IVS9" s="43"/>
      <c r="IVT9" s="43"/>
      <c r="IVU9" s="43"/>
      <c r="IVV9" s="43"/>
      <c r="IVW9" s="43"/>
      <c r="IVX9" s="43"/>
      <c r="IVY9" s="43"/>
      <c r="IVZ9" s="43"/>
      <c r="IWA9" s="43"/>
      <c r="IWB9" s="43"/>
      <c r="IWC9" s="43"/>
      <c r="IWD9" s="43"/>
      <c r="IWE9" s="43"/>
      <c r="IWF9" s="43"/>
      <c r="IWG9" s="43"/>
      <c r="IWH9" s="43"/>
      <c r="IWI9" s="43"/>
      <c r="IWJ9" s="43"/>
      <c r="IWK9" s="43"/>
      <c r="IWL9" s="43"/>
      <c r="IWM9" s="43"/>
      <c r="IWN9" s="43"/>
      <c r="IWO9" s="43"/>
      <c r="IWP9" s="43"/>
      <c r="IWQ9" s="43"/>
      <c r="IWR9" s="43"/>
      <c r="IWS9" s="43"/>
      <c r="IWT9" s="43"/>
      <c r="IWU9" s="43"/>
      <c r="IWV9" s="43"/>
      <c r="IWW9" s="43"/>
      <c r="IWX9" s="43"/>
      <c r="IWY9" s="43"/>
      <c r="IWZ9" s="43"/>
      <c r="IXA9" s="43"/>
      <c r="IXB9" s="43"/>
      <c r="IXC9" s="43"/>
      <c r="IXD9" s="43"/>
      <c r="IXE9" s="43"/>
      <c r="IXF9" s="43"/>
      <c r="IXG9" s="43"/>
      <c r="IXH9" s="43"/>
      <c r="IXI9" s="43"/>
      <c r="IXJ9" s="43"/>
      <c r="IXK9" s="43"/>
      <c r="IXL9" s="43"/>
      <c r="IXM9" s="43"/>
      <c r="IXN9" s="43"/>
      <c r="IXO9" s="43"/>
      <c r="IXP9" s="43"/>
      <c r="IXQ9" s="43"/>
      <c r="IXR9" s="43"/>
      <c r="IXS9" s="43"/>
      <c r="IXT9" s="43"/>
      <c r="IXU9" s="43"/>
      <c r="IXV9" s="43"/>
      <c r="IXW9" s="43"/>
      <c r="IXX9" s="43"/>
      <c r="IXY9" s="43"/>
      <c r="IXZ9" s="43"/>
      <c r="IYA9" s="43"/>
      <c r="IYB9" s="43"/>
      <c r="IYC9" s="43"/>
      <c r="IYD9" s="43"/>
      <c r="IYE9" s="43"/>
      <c r="IYF9" s="43"/>
      <c r="IYG9" s="43"/>
      <c r="IYH9" s="43"/>
      <c r="IYI9" s="43"/>
      <c r="IYJ9" s="43"/>
      <c r="IYK9" s="43"/>
      <c r="IYL9" s="43"/>
      <c r="IYM9" s="43"/>
      <c r="IYN9" s="43"/>
      <c r="IYO9" s="43"/>
      <c r="IYP9" s="43"/>
      <c r="IYQ9" s="43"/>
      <c r="IYR9" s="43"/>
      <c r="IYS9" s="43"/>
      <c r="IYT9" s="43"/>
      <c r="IYU9" s="43"/>
      <c r="IYV9" s="43"/>
      <c r="IYW9" s="43"/>
      <c r="IYX9" s="43"/>
      <c r="IYY9" s="43"/>
      <c r="IYZ9" s="43"/>
      <c r="IZA9" s="43"/>
      <c r="IZB9" s="43"/>
      <c r="IZC9" s="43"/>
      <c r="IZD9" s="43"/>
      <c r="IZE9" s="43"/>
      <c r="IZF9" s="43"/>
      <c r="IZG9" s="43"/>
      <c r="IZH9" s="43"/>
      <c r="IZI9" s="43"/>
      <c r="IZJ9" s="43"/>
      <c r="IZK9" s="43"/>
      <c r="IZL9" s="43"/>
      <c r="IZM9" s="43"/>
      <c r="IZN9" s="43"/>
      <c r="IZO9" s="43"/>
      <c r="IZP9" s="43"/>
      <c r="IZQ9" s="43"/>
      <c r="IZR9" s="43"/>
      <c r="IZS9" s="43"/>
      <c r="IZT9" s="43"/>
      <c r="IZU9" s="43"/>
      <c r="IZV9" s="43"/>
      <c r="IZW9" s="43"/>
      <c r="IZX9" s="43"/>
      <c r="IZY9" s="43"/>
      <c r="IZZ9" s="43"/>
      <c r="JAA9" s="43"/>
      <c r="JAB9" s="43"/>
      <c r="JAC9" s="43"/>
      <c r="JAD9" s="43"/>
      <c r="JAE9" s="43"/>
      <c r="JAF9" s="43"/>
      <c r="JAG9" s="43"/>
      <c r="JAH9" s="43"/>
      <c r="JAI9" s="43"/>
      <c r="JAJ9" s="43"/>
      <c r="JAK9" s="43"/>
      <c r="JAL9" s="43"/>
      <c r="JAM9" s="43"/>
      <c r="JAN9" s="43"/>
      <c r="JAO9" s="43"/>
      <c r="JAP9" s="43"/>
      <c r="JAQ9" s="43"/>
      <c r="JAR9" s="43"/>
      <c r="JAS9" s="43"/>
      <c r="JAT9" s="43"/>
      <c r="JAU9" s="43"/>
      <c r="JAV9" s="43"/>
      <c r="JAW9" s="43"/>
      <c r="JAX9" s="43"/>
      <c r="JAY9" s="43"/>
      <c r="JAZ9" s="43"/>
      <c r="JBA9" s="43"/>
      <c r="JBB9" s="43"/>
      <c r="JBC9" s="43"/>
      <c r="JBD9" s="43"/>
      <c r="JBE9" s="43"/>
      <c r="JBF9" s="43"/>
      <c r="JBG9" s="43"/>
      <c r="JBH9" s="43"/>
      <c r="JBI9" s="43"/>
      <c r="JBJ9" s="43"/>
      <c r="JBK9" s="43"/>
      <c r="JBL9" s="43"/>
      <c r="JBM9" s="43"/>
      <c r="JBN9" s="43"/>
      <c r="JBO9" s="43"/>
      <c r="JBP9" s="43"/>
      <c r="JBQ9" s="43"/>
      <c r="JBR9" s="43"/>
      <c r="JBS9" s="43"/>
      <c r="JBT9" s="43"/>
      <c r="JBU9" s="43"/>
      <c r="JBV9" s="43"/>
      <c r="JBW9" s="43"/>
      <c r="JBX9" s="43"/>
      <c r="JBY9" s="43"/>
      <c r="JBZ9" s="43"/>
      <c r="JCA9" s="43"/>
      <c r="JCB9" s="43"/>
      <c r="JCC9" s="43"/>
      <c r="JCD9" s="43"/>
      <c r="JCE9" s="43"/>
      <c r="JCF9" s="43"/>
      <c r="JCG9" s="43"/>
      <c r="JCH9" s="43"/>
      <c r="JCI9" s="43"/>
      <c r="JCJ9" s="43"/>
      <c r="JCK9" s="43"/>
      <c r="JCL9" s="43"/>
      <c r="JCM9" s="43"/>
      <c r="JCN9" s="43"/>
      <c r="JCO9" s="43"/>
      <c r="JCP9" s="43"/>
      <c r="JCQ9" s="43"/>
      <c r="JCR9" s="43"/>
      <c r="JCS9" s="43"/>
      <c r="JCT9" s="43"/>
      <c r="JCU9" s="43"/>
      <c r="JCV9" s="43"/>
      <c r="JCW9" s="43"/>
      <c r="JCX9" s="43"/>
      <c r="JCY9" s="43"/>
      <c r="JCZ9" s="43"/>
      <c r="JDA9" s="43"/>
      <c r="JDB9" s="43"/>
      <c r="JDC9" s="43"/>
      <c r="JDD9" s="43"/>
      <c r="JDE9" s="43"/>
      <c r="JDF9" s="43"/>
      <c r="JDG9" s="43"/>
      <c r="JDH9" s="43"/>
      <c r="JDI9" s="43"/>
      <c r="JDJ9" s="43"/>
      <c r="JDK9" s="43"/>
      <c r="JDL9" s="43"/>
      <c r="JDM9" s="43"/>
      <c r="JDN9" s="43"/>
      <c r="JDO9" s="43"/>
      <c r="JDP9" s="43"/>
      <c r="JDQ9" s="43"/>
      <c r="JDR9" s="43"/>
      <c r="JDS9" s="43"/>
      <c r="JDT9" s="43"/>
      <c r="JDU9" s="43"/>
      <c r="JDV9" s="43"/>
      <c r="JDW9" s="43"/>
      <c r="JDX9" s="43"/>
      <c r="JDY9" s="43"/>
      <c r="JDZ9" s="43"/>
      <c r="JEA9" s="43"/>
      <c r="JEB9" s="43"/>
      <c r="JEC9" s="43"/>
      <c r="JED9" s="43"/>
      <c r="JEE9" s="43"/>
      <c r="JEF9" s="43"/>
      <c r="JEG9" s="43"/>
      <c r="JEH9" s="43"/>
      <c r="JEI9" s="43"/>
      <c r="JEJ9" s="43"/>
      <c r="JEK9" s="43"/>
      <c r="JEL9" s="43"/>
      <c r="JEM9" s="43"/>
      <c r="JEN9" s="43"/>
      <c r="JEO9" s="43"/>
      <c r="JEP9" s="43"/>
      <c r="JEQ9" s="43"/>
      <c r="JER9" s="43"/>
      <c r="JES9" s="43"/>
      <c r="JET9" s="43"/>
      <c r="JEU9" s="43"/>
      <c r="JEV9" s="43"/>
      <c r="JEW9" s="43"/>
      <c r="JEX9" s="43"/>
      <c r="JEY9" s="43"/>
      <c r="JEZ9" s="43"/>
      <c r="JFA9" s="43"/>
      <c r="JFB9" s="43"/>
      <c r="JFC9" s="43"/>
      <c r="JFD9" s="43"/>
      <c r="JFE9" s="43"/>
      <c r="JFF9" s="43"/>
      <c r="JFG9" s="43"/>
      <c r="JFH9" s="43"/>
      <c r="JFI9" s="43"/>
      <c r="JFJ9" s="43"/>
      <c r="JFK9" s="43"/>
      <c r="JFL9" s="43"/>
      <c r="JFM9" s="43"/>
      <c r="JFN9" s="43"/>
      <c r="JFO9" s="43"/>
      <c r="JFP9" s="43"/>
      <c r="JFQ9" s="43"/>
      <c r="JFR9" s="43"/>
      <c r="JFS9" s="43"/>
      <c r="JFT9" s="43"/>
      <c r="JFU9" s="43"/>
      <c r="JFV9" s="43"/>
      <c r="JFW9" s="43"/>
      <c r="JFX9" s="43"/>
      <c r="JFY9" s="43"/>
      <c r="JFZ9" s="43"/>
      <c r="JGA9" s="43"/>
      <c r="JGB9" s="43"/>
      <c r="JGC9" s="43"/>
      <c r="JGD9" s="43"/>
      <c r="JGE9" s="43"/>
      <c r="JGF9" s="43"/>
      <c r="JGG9" s="43"/>
      <c r="JGH9" s="43"/>
      <c r="JGI9" s="43"/>
      <c r="JGJ9" s="43"/>
      <c r="JGK9" s="43"/>
      <c r="JGL9" s="43"/>
      <c r="JGM9" s="43"/>
      <c r="JGN9" s="43"/>
      <c r="JGO9" s="43"/>
      <c r="JGP9" s="43"/>
      <c r="JGQ9" s="43"/>
      <c r="JGR9" s="43"/>
      <c r="JGS9" s="43"/>
      <c r="JGT9" s="43"/>
      <c r="JGU9" s="43"/>
      <c r="JGV9" s="43"/>
      <c r="JGW9" s="43"/>
      <c r="JGX9" s="43"/>
      <c r="JGY9" s="43"/>
      <c r="JGZ9" s="43"/>
      <c r="JHA9" s="43"/>
      <c r="JHB9" s="43"/>
      <c r="JHC9" s="43"/>
      <c r="JHD9" s="43"/>
      <c r="JHE9" s="43"/>
      <c r="JHF9" s="43"/>
      <c r="JHG9" s="43"/>
      <c r="JHH9" s="43"/>
      <c r="JHI9" s="43"/>
      <c r="JHJ9" s="43"/>
      <c r="JHK9" s="43"/>
      <c r="JHL9" s="43"/>
      <c r="JHM9" s="43"/>
      <c r="JHN9" s="43"/>
      <c r="JHO9" s="43"/>
      <c r="JHP9" s="43"/>
      <c r="JHQ9" s="43"/>
      <c r="JHR9" s="43"/>
      <c r="JHS9" s="43"/>
      <c r="JHT9" s="43"/>
      <c r="JHU9" s="43"/>
      <c r="JHV9" s="43"/>
      <c r="JHW9" s="43"/>
      <c r="JHX9" s="43"/>
      <c r="JHY9" s="43"/>
      <c r="JHZ9" s="43"/>
      <c r="JIA9" s="43"/>
      <c r="JIB9" s="43"/>
      <c r="JIC9" s="43"/>
      <c r="JID9" s="43"/>
      <c r="JIE9" s="43"/>
      <c r="JIF9" s="43"/>
      <c r="JIG9" s="43"/>
      <c r="JIH9" s="43"/>
      <c r="JII9" s="43"/>
      <c r="JIJ9" s="43"/>
      <c r="JIK9" s="43"/>
      <c r="JIL9" s="43"/>
      <c r="JIM9" s="43"/>
      <c r="JIN9" s="43"/>
      <c r="JIO9" s="43"/>
      <c r="JIP9" s="43"/>
      <c r="JIQ9" s="43"/>
      <c r="JIR9" s="43"/>
      <c r="JIS9" s="43"/>
      <c r="JIT9" s="43"/>
      <c r="JIU9" s="43"/>
      <c r="JIV9" s="43"/>
      <c r="JIW9" s="43"/>
      <c r="JIX9" s="43"/>
      <c r="JIY9" s="43"/>
      <c r="JIZ9" s="43"/>
      <c r="JJA9" s="43"/>
      <c r="JJB9" s="43"/>
      <c r="JJC9" s="43"/>
      <c r="JJD9" s="43"/>
      <c r="JJE9" s="43"/>
      <c r="JJF9" s="43"/>
      <c r="JJG9" s="43"/>
      <c r="JJH9" s="43"/>
      <c r="JJI9" s="43"/>
      <c r="JJJ9" s="43"/>
      <c r="JJK9" s="43"/>
      <c r="JJL9" s="43"/>
      <c r="JJM9" s="43"/>
      <c r="JJN9" s="43"/>
      <c r="JJO9" s="43"/>
      <c r="JJP9" s="43"/>
      <c r="JJQ9" s="43"/>
      <c r="JJR9" s="43"/>
      <c r="JJS9" s="43"/>
      <c r="JJT9" s="43"/>
      <c r="JJU9" s="43"/>
      <c r="JJV9" s="43"/>
      <c r="JJW9" s="43"/>
      <c r="JJX9" s="43"/>
      <c r="JJY9" s="43"/>
      <c r="JJZ9" s="43"/>
      <c r="JKA9" s="43"/>
      <c r="JKB9" s="43"/>
      <c r="JKC9" s="43"/>
      <c r="JKD9" s="43"/>
      <c r="JKE9" s="43"/>
      <c r="JKF9" s="43"/>
      <c r="JKG9" s="43"/>
      <c r="JKH9" s="43"/>
      <c r="JKI9" s="43"/>
      <c r="JKJ9" s="43"/>
      <c r="JKK9" s="43"/>
      <c r="JKL9" s="43"/>
      <c r="JKM9" s="43"/>
      <c r="JKN9" s="43"/>
      <c r="JKO9" s="43"/>
      <c r="JKP9" s="43"/>
      <c r="JKQ9" s="43"/>
      <c r="JKR9" s="43"/>
      <c r="JKS9" s="43"/>
      <c r="JKT9" s="43"/>
      <c r="JKU9" s="43"/>
      <c r="JKV9" s="43"/>
      <c r="JKW9" s="43"/>
      <c r="JKX9" s="43"/>
      <c r="JKY9" s="43"/>
      <c r="JKZ9" s="43"/>
      <c r="JLA9" s="43"/>
      <c r="JLB9" s="43"/>
      <c r="JLC9" s="43"/>
      <c r="JLD9" s="43"/>
      <c r="JLE9" s="43"/>
      <c r="JLF9" s="43"/>
      <c r="JLG9" s="43"/>
      <c r="JLH9" s="43"/>
      <c r="JLI9" s="43"/>
      <c r="JLJ9" s="43"/>
      <c r="JLK9" s="43"/>
      <c r="JLL9" s="43"/>
      <c r="JLM9" s="43"/>
      <c r="JLN9" s="43"/>
      <c r="JLO9" s="43"/>
      <c r="JLP9" s="43"/>
      <c r="JLQ9" s="43"/>
      <c r="JLR9" s="43"/>
      <c r="JLS9" s="43"/>
      <c r="JLT9" s="43"/>
      <c r="JLU9" s="43"/>
      <c r="JLV9" s="43"/>
      <c r="JLW9" s="43"/>
      <c r="JLX9" s="43"/>
      <c r="JLY9" s="43"/>
      <c r="JLZ9" s="43"/>
      <c r="JMA9" s="43"/>
      <c r="JMB9" s="43"/>
      <c r="JMC9" s="43"/>
      <c r="JMD9" s="43"/>
      <c r="JME9" s="43"/>
      <c r="JMF9" s="43"/>
      <c r="JMG9" s="43"/>
      <c r="JMH9" s="43"/>
      <c r="JMI9" s="43"/>
      <c r="JMJ9" s="43"/>
      <c r="JMK9" s="43"/>
      <c r="JML9" s="43"/>
      <c r="JMM9" s="43"/>
      <c r="JMN9" s="43"/>
      <c r="JMO9" s="43"/>
      <c r="JMP9" s="43"/>
      <c r="JMQ9" s="43"/>
      <c r="JMR9" s="43"/>
      <c r="JMS9" s="43"/>
      <c r="JMT9" s="43"/>
      <c r="JMU9" s="43"/>
      <c r="JMV9" s="43"/>
      <c r="JMW9" s="43"/>
      <c r="JMX9" s="43"/>
      <c r="JMY9" s="43"/>
      <c r="JMZ9" s="43"/>
      <c r="JNA9" s="43"/>
      <c r="JNB9" s="43"/>
      <c r="JNC9" s="43"/>
      <c r="JND9" s="43"/>
      <c r="JNE9" s="43"/>
      <c r="JNF9" s="43"/>
      <c r="JNG9" s="43"/>
      <c r="JNH9" s="43"/>
      <c r="JNI9" s="43"/>
      <c r="JNJ9" s="43"/>
      <c r="JNK9" s="43"/>
      <c r="JNL9" s="43"/>
      <c r="JNM9" s="43"/>
      <c r="JNN9" s="43"/>
      <c r="JNO9" s="43"/>
      <c r="JNP9" s="43"/>
      <c r="JNQ9" s="43"/>
      <c r="JNR9" s="43"/>
      <c r="JNS9" s="43"/>
      <c r="JNT9" s="43"/>
      <c r="JNU9" s="43"/>
      <c r="JNV9" s="43"/>
      <c r="JNW9" s="43"/>
      <c r="JNX9" s="43"/>
      <c r="JNY9" s="43"/>
      <c r="JNZ9" s="43"/>
      <c r="JOA9" s="43"/>
      <c r="JOB9" s="43"/>
      <c r="JOC9" s="43"/>
      <c r="JOD9" s="43"/>
      <c r="JOE9" s="43"/>
      <c r="JOF9" s="43"/>
      <c r="JOG9" s="43"/>
      <c r="JOH9" s="43"/>
      <c r="JOI9" s="43"/>
      <c r="JOJ9" s="43"/>
      <c r="JOK9" s="43"/>
      <c r="JOL9" s="43"/>
      <c r="JOM9" s="43"/>
      <c r="JON9" s="43"/>
      <c r="JOO9" s="43"/>
      <c r="JOP9" s="43"/>
      <c r="JOQ9" s="43"/>
      <c r="JOR9" s="43"/>
      <c r="JOS9" s="43"/>
      <c r="JOT9" s="43"/>
      <c r="JOU9" s="43"/>
      <c r="JOV9" s="43"/>
      <c r="JOW9" s="43"/>
      <c r="JOX9" s="43"/>
      <c r="JOY9" s="43"/>
      <c r="JOZ9" s="43"/>
      <c r="JPA9" s="43"/>
      <c r="JPB9" s="43"/>
      <c r="JPC9" s="43"/>
      <c r="JPD9" s="43"/>
      <c r="JPE9" s="43"/>
      <c r="JPF9" s="43"/>
      <c r="JPG9" s="43"/>
      <c r="JPH9" s="43"/>
      <c r="JPI9" s="43"/>
      <c r="JPJ9" s="43"/>
      <c r="JPK9" s="43"/>
      <c r="JPL9" s="43"/>
      <c r="JPM9" s="43"/>
      <c r="JPN9" s="43"/>
      <c r="JPO9" s="43"/>
      <c r="JPP9" s="43"/>
      <c r="JPQ9" s="43"/>
      <c r="JPR9" s="43"/>
      <c r="JPS9" s="43"/>
      <c r="JPT9" s="43"/>
      <c r="JPU9" s="43"/>
      <c r="JPV9" s="43"/>
      <c r="JPW9" s="43"/>
      <c r="JPX9" s="43"/>
      <c r="JPY9" s="43"/>
      <c r="JPZ9" s="43"/>
      <c r="JQA9" s="43"/>
      <c r="JQB9" s="43"/>
      <c r="JQC9" s="43"/>
      <c r="JQD9" s="43"/>
      <c r="JQE9" s="43"/>
      <c r="JQF9" s="43"/>
      <c r="JQG9" s="43"/>
      <c r="JQH9" s="43"/>
      <c r="JQI9" s="43"/>
      <c r="JQJ9" s="43"/>
      <c r="JQK9" s="43"/>
      <c r="JQL9" s="43"/>
      <c r="JQM9" s="43"/>
      <c r="JQN9" s="43"/>
      <c r="JQO9" s="43"/>
      <c r="JQP9" s="43"/>
      <c r="JQQ9" s="43"/>
      <c r="JQR9" s="43"/>
      <c r="JQS9" s="43"/>
      <c r="JQT9" s="43"/>
      <c r="JQU9" s="43"/>
      <c r="JQV9" s="43"/>
      <c r="JQW9" s="43"/>
      <c r="JQX9" s="43"/>
      <c r="JQY9" s="43"/>
      <c r="JQZ9" s="43"/>
      <c r="JRA9" s="43"/>
      <c r="JRB9" s="43"/>
      <c r="JRC9" s="43"/>
      <c r="JRD9" s="43"/>
      <c r="JRE9" s="43"/>
      <c r="JRF9" s="43"/>
      <c r="JRG9" s="43"/>
      <c r="JRH9" s="43"/>
      <c r="JRI9" s="43"/>
      <c r="JRJ9" s="43"/>
      <c r="JRK9" s="43"/>
      <c r="JRL9" s="43"/>
      <c r="JRM9" s="43"/>
      <c r="JRN9" s="43"/>
      <c r="JRO9" s="43"/>
      <c r="JRP9" s="43"/>
      <c r="JRQ9" s="43"/>
      <c r="JRR9" s="43"/>
      <c r="JRS9" s="43"/>
      <c r="JRT9" s="43"/>
      <c r="JRU9" s="43"/>
      <c r="JRV9" s="43"/>
      <c r="JRW9" s="43"/>
      <c r="JRX9" s="43"/>
      <c r="JRY9" s="43"/>
      <c r="JRZ9" s="43"/>
      <c r="JSA9" s="43"/>
      <c r="JSB9" s="43"/>
      <c r="JSC9" s="43"/>
      <c r="JSD9" s="43"/>
      <c r="JSE9" s="43"/>
      <c r="JSF9" s="43"/>
      <c r="JSG9" s="43"/>
      <c r="JSH9" s="43"/>
      <c r="JSI9" s="43"/>
      <c r="JSJ9" s="43"/>
      <c r="JSK9" s="43"/>
      <c r="JSL9" s="43"/>
      <c r="JSM9" s="43"/>
      <c r="JSN9" s="43"/>
      <c r="JSO9" s="43"/>
      <c r="JSP9" s="43"/>
      <c r="JSQ9" s="43"/>
      <c r="JSR9" s="43"/>
      <c r="JSS9" s="43"/>
      <c r="JST9" s="43"/>
      <c r="JSU9" s="43"/>
      <c r="JSV9" s="43"/>
      <c r="JSW9" s="43"/>
      <c r="JSX9" s="43"/>
      <c r="JSY9" s="43"/>
      <c r="JSZ9" s="43"/>
      <c r="JTA9" s="43"/>
      <c r="JTB9" s="43"/>
      <c r="JTC9" s="43"/>
      <c r="JTD9" s="43"/>
      <c r="JTE9" s="43"/>
      <c r="JTF9" s="43"/>
      <c r="JTG9" s="43"/>
      <c r="JTH9" s="43"/>
      <c r="JTI9" s="43"/>
      <c r="JTJ9" s="43"/>
      <c r="JTK9" s="43"/>
      <c r="JTL9" s="43"/>
      <c r="JTM9" s="43"/>
      <c r="JTN9" s="43"/>
      <c r="JTO9" s="43"/>
      <c r="JTP9" s="43"/>
      <c r="JTQ9" s="43"/>
      <c r="JTR9" s="43"/>
      <c r="JTS9" s="43"/>
      <c r="JTT9" s="43"/>
      <c r="JTU9" s="43"/>
      <c r="JTV9" s="43"/>
      <c r="JTW9" s="43"/>
      <c r="JTX9" s="43"/>
      <c r="JTY9" s="43"/>
      <c r="JTZ9" s="43"/>
      <c r="JUA9" s="43"/>
      <c r="JUB9" s="43"/>
      <c r="JUC9" s="43"/>
      <c r="JUD9" s="43"/>
      <c r="JUE9" s="43"/>
      <c r="JUF9" s="43"/>
      <c r="JUG9" s="43"/>
      <c r="JUH9" s="43"/>
      <c r="JUI9" s="43"/>
      <c r="JUJ9" s="43"/>
      <c r="JUK9" s="43"/>
      <c r="JUL9" s="43"/>
      <c r="JUM9" s="43"/>
      <c r="JUN9" s="43"/>
      <c r="JUO9" s="43"/>
      <c r="JUP9" s="43"/>
      <c r="JUQ9" s="43"/>
      <c r="JUR9" s="43"/>
      <c r="JUS9" s="43"/>
      <c r="JUT9" s="43"/>
      <c r="JUU9" s="43"/>
      <c r="JUV9" s="43"/>
      <c r="JUW9" s="43"/>
      <c r="JUX9" s="43"/>
      <c r="JUY9" s="43"/>
      <c r="JUZ9" s="43"/>
      <c r="JVA9" s="43"/>
      <c r="JVB9" s="43"/>
      <c r="JVC9" s="43"/>
      <c r="JVD9" s="43"/>
      <c r="JVE9" s="43"/>
      <c r="JVF9" s="43"/>
      <c r="JVG9" s="43"/>
      <c r="JVH9" s="43"/>
      <c r="JVI9" s="43"/>
      <c r="JVJ9" s="43"/>
      <c r="JVK9" s="43"/>
      <c r="JVL9" s="43"/>
      <c r="JVM9" s="43"/>
      <c r="JVN9" s="43"/>
      <c r="JVO9" s="43"/>
      <c r="JVP9" s="43"/>
      <c r="JVQ9" s="43"/>
      <c r="JVR9" s="43"/>
      <c r="JVS9" s="43"/>
      <c r="JVT9" s="43"/>
      <c r="JVU9" s="43"/>
      <c r="JVV9" s="43"/>
      <c r="JVW9" s="43"/>
      <c r="JVX9" s="43"/>
      <c r="JVY9" s="43"/>
      <c r="JVZ9" s="43"/>
      <c r="JWA9" s="43"/>
      <c r="JWB9" s="43"/>
      <c r="JWC9" s="43"/>
      <c r="JWD9" s="43"/>
      <c r="JWE9" s="43"/>
      <c r="JWF9" s="43"/>
      <c r="JWG9" s="43"/>
      <c r="JWH9" s="43"/>
      <c r="JWI9" s="43"/>
      <c r="JWJ9" s="43"/>
      <c r="JWK9" s="43"/>
      <c r="JWL9" s="43"/>
      <c r="JWM9" s="43"/>
      <c r="JWN9" s="43"/>
      <c r="JWO9" s="43"/>
      <c r="JWP9" s="43"/>
      <c r="JWQ9" s="43"/>
      <c r="JWR9" s="43"/>
      <c r="JWS9" s="43"/>
      <c r="JWT9" s="43"/>
      <c r="JWU9" s="43"/>
      <c r="JWV9" s="43"/>
      <c r="JWW9" s="43"/>
      <c r="JWX9" s="43"/>
      <c r="JWY9" s="43"/>
      <c r="JWZ9" s="43"/>
      <c r="JXA9" s="43"/>
      <c r="JXB9" s="43"/>
      <c r="JXC9" s="43"/>
      <c r="JXD9" s="43"/>
      <c r="JXE9" s="43"/>
      <c r="JXF9" s="43"/>
      <c r="JXG9" s="43"/>
      <c r="JXH9" s="43"/>
      <c r="JXI9" s="43"/>
      <c r="JXJ9" s="43"/>
      <c r="JXK9" s="43"/>
      <c r="JXL9" s="43"/>
      <c r="JXM9" s="43"/>
      <c r="JXN9" s="43"/>
      <c r="JXO9" s="43"/>
      <c r="JXP9" s="43"/>
      <c r="JXQ9" s="43"/>
      <c r="JXR9" s="43"/>
      <c r="JXS9" s="43"/>
      <c r="JXT9" s="43"/>
      <c r="JXU9" s="43"/>
      <c r="JXV9" s="43"/>
      <c r="JXW9" s="43"/>
      <c r="JXX9" s="43"/>
      <c r="JXY9" s="43"/>
      <c r="JXZ9" s="43"/>
      <c r="JYA9" s="43"/>
      <c r="JYB9" s="43"/>
      <c r="JYC9" s="43"/>
      <c r="JYD9" s="43"/>
      <c r="JYE9" s="43"/>
      <c r="JYF9" s="43"/>
      <c r="JYG9" s="43"/>
      <c r="JYH9" s="43"/>
      <c r="JYI9" s="43"/>
      <c r="JYJ9" s="43"/>
      <c r="JYK9" s="43"/>
      <c r="JYL9" s="43"/>
      <c r="JYM9" s="43"/>
      <c r="JYN9" s="43"/>
      <c r="JYO9" s="43"/>
      <c r="JYP9" s="43"/>
      <c r="JYQ9" s="43"/>
      <c r="JYR9" s="43"/>
      <c r="JYS9" s="43"/>
      <c r="JYT9" s="43"/>
      <c r="JYU9" s="43"/>
      <c r="JYV9" s="43"/>
      <c r="JYW9" s="43"/>
      <c r="JYX9" s="43"/>
      <c r="JYY9" s="43"/>
      <c r="JYZ9" s="43"/>
      <c r="JZA9" s="43"/>
      <c r="JZB9" s="43"/>
      <c r="JZC9" s="43"/>
      <c r="JZD9" s="43"/>
      <c r="JZE9" s="43"/>
      <c r="JZF9" s="43"/>
      <c r="JZG9" s="43"/>
      <c r="JZH9" s="43"/>
      <c r="JZI9" s="43"/>
      <c r="JZJ9" s="43"/>
      <c r="JZK9" s="43"/>
      <c r="JZL9" s="43"/>
      <c r="JZM9" s="43"/>
      <c r="JZN9" s="43"/>
      <c r="JZO9" s="43"/>
      <c r="JZP9" s="43"/>
      <c r="JZQ9" s="43"/>
      <c r="JZR9" s="43"/>
      <c r="JZS9" s="43"/>
      <c r="JZT9" s="43"/>
      <c r="JZU9" s="43"/>
      <c r="JZV9" s="43"/>
      <c r="JZW9" s="43"/>
      <c r="JZX9" s="43"/>
      <c r="JZY9" s="43"/>
      <c r="JZZ9" s="43"/>
      <c r="KAA9" s="43"/>
      <c r="KAB9" s="43"/>
      <c r="KAC9" s="43"/>
      <c r="KAD9" s="43"/>
      <c r="KAE9" s="43"/>
      <c r="KAF9" s="43"/>
      <c r="KAG9" s="43"/>
      <c r="KAH9" s="43"/>
      <c r="KAI9" s="43"/>
      <c r="KAJ9" s="43"/>
      <c r="KAK9" s="43"/>
      <c r="KAL9" s="43"/>
      <c r="KAM9" s="43"/>
      <c r="KAN9" s="43"/>
      <c r="KAO9" s="43"/>
      <c r="KAP9" s="43"/>
      <c r="KAQ9" s="43"/>
      <c r="KAR9" s="43"/>
      <c r="KAS9" s="43"/>
      <c r="KAT9" s="43"/>
      <c r="KAU9" s="43"/>
      <c r="KAV9" s="43"/>
      <c r="KAW9" s="43"/>
      <c r="KAX9" s="43"/>
      <c r="KAY9" s="43"/>
      <c r="KAZ9" s="43"/>
      <c r="KBA9" s="43"/>
      <c r="KBB9" s="43"/>
      <c r="KBC9" s="43"/>
      <c r="KBD9" s="43"/>
      <c r="KBE9" s="43"/>
      <c r="KBF9" s="43"/>
      <c r="KBG9" s="43"/>
      <c r="KBH9" s="43"/>
      <c r="KBI9" s="43"/>
      <c r="KBJ9" s="43"/>
      <c r="KBK9" s="43"/>
      <c r="KBL9" s="43"/>
      <c r="KBM9" s="43"/>
      <c r="KBN9" s="43"/>
      <c r="KBO9" s="43"/>
      <c r="KBP9" s="43"/>
      <c r="KBQ9" s="43"/>
      <c r="KBR9" s="43"/>
      <c r="KBS9" s="43"/>
      <c r="KBT9" s="43"/>
      <c r="KBU9" s="43"/>
      <c r="KBV9" s="43"/>
      <c r="KBW9" s="43"/>
      <c r="KBX9" s="43"/>
      <c r="KBY9" s="43"/>
      <c r="KBZ9" s="43"/>
      <c r="KCA9" s="43"/>
      <c r="KCB9" s="43"/>
      <c r="KCC9" s="43"/>
      <c r="KCD9" s="43"/>
      <c r="KCE9" s="43"/>
      <c r="KCF9" s="43"/>
      <c r="KCG9" s="43"/>
      <c r="KCH9" s="43"/>
      <c r="KCI9" s="43"/>
      <c r="KCJ9" s="43"/>
      <c r="KCK9" s="43"/>
      <c r="KCL9" s="43"/>
      <c r="KCM9" s="43"/>
      <c r="KCN9" s="43"/>
      <c r="KCO9" s="43"/>
      <c r="KCP9" s="43"/>
      <c r="KCQ9" s="43"/>
      <c r="KCR9" s="43"/>
      <c r="KCS9" s="43"/>
      <c r="KCT9" s="43"/>
      <c r="KCU9" s="43"/>
      <c r="KCV9" s="43"/>
      <c r="KCW9" s="43"/>
      <c r="KCX9" s="43"/>
      <c r="KCY9" s="43"/>
      <c r="KCZ9" s="43"/>
      <c r="KDA9" s="43"/>
      <c r="KDB9" s="43"/>
      <c r="KDC9" s="43"/>
      <c r="KDD9" s="43"/>
      <c r="KDE9" s="43"/>
      <c r="KDF9" s="43"/>
      <c r="KDG9" s="43"/>
      <c r="KDH9" s="43"/>
      <c r="KDI9" s="43"/>
      <c r="KDJ9" s="43"/>
      <c r="KDK9" s="43"/>
      <c r="KDL9" s="43"/>
      <c r="KDM9" s="43"/>
      <c r="KDN9" s="43"/>
      <c r="KDO9" s="43"/>
      <c r="KDP9" s="43"/>
      <c r="KDQ9" s="43"/>
      <c r="KDR9" s="43"/>
      <c r="KDS9" s="43"/>
      <c r="KDT9" s="43"/>
      <c r="KDU9" s="43"/>
      <c r="KDV9" s="43"/>
      <c r="KDW9" s="43"/>
      <c r="KDX9" s="43"/>
      <c r="KDY9" s="43"/>
      <c r="KDZ9" s="43"/>
      <c r="KEA9" s="43"/>
      <c r="KEB9" s="43"/>
      <c r="KEC9" s="43"/>
      <c r="KED9" s="43"/>
      <c r="KEE9" s="43"/>
      <c r="KEF9" s="43"/>
      <c r="KEG9" s="43"/>
      <c r="KEH9" s="43"/>
      <c r="KEI9" s="43"/>
      <c r="KEJ9" s="43"/>
      <c r="KEK9" s="43"/>
      <c r="KEL9" s="43"/>
      <c r="KEM9" s="43"/>
      <c r="KEN9" s="43"/>
      <c r="KEO9" s="43"/>
      <c r="KEP9" s="43"/>
      <c r="KEQ9" s="43"/>
      <c r="KER9" s="43"/>
      <c r="KES9" s="43"/>
      <c r="KET9" s="43"/>
      <c r="KEU9" s="43"/>
      <c r="KEV9" s="43"/>
      <c r="KEW9" s="43"/>
      <c r="KEX9" s="43"/>
      <c r="KEY9" s="43"/>
      <c r="KEZ9" s="43"/>
      <c r="KFA9" s="43"/>
      <c r="KFB9" s="43"/>
      <c r="KFC9" s="43"/>
      <c r="KFD9" s="43"/>
      <c r="KFE9" s="43"/>
      <c r="KFF9" s="43"/>
      <c r="KFG9" s="43"/>
      <c r="KFH9" s="43"/>
      <c r="KFI9" s="43"/>
      <c r="KFJ9" s="43"/>
      <c r="KFK9" s="43"/>
      <c r="KFL9" s="43"/>
      <c r="KFM9" s="43"/>
      <c r="KFN9" s="43"/>
      <c r="KFO9" s="43"/>
      <c r="KFP9" s="43"/>
      <c r="KFQ9" s="43"/>
      <c r="KFR9" s="43"/>
      <c r="KFS9" s="43"/>
      <c r="KFT9" s="43"/>
      <c r="KFU9" s="43"/>
      <c r="KFV9" s="43"/>
      <c r="KFW9" s="43"/>
      <c r="KFX9" s="43"/>
      <c r="KFY9" s="43"/>
      <c r="KFZ9" s="43"/>
      <c r="KGA9" s="43"/>
      <c r="KGB9" s="43"/>
      <c r="KGC9" s="43"/>
      <c r="KGD9" s="43"/>
      <c r="KGE9" s="43"/>
      <c r="KGF9" s="43"/>
      <c r="KGG9" s="43"/>
      <c r="KGH9" s="43"/>
      <c r="KGI9" s="43"/>
      <c r="KGJ9" s="43"/>
      <c r="KGK9" s="43"/>
      <c r="KGL9" s="43"/>
      <c r="KGM9" s="43"/>
      <c r="KGN9" s="43"/>
      <c r="KGO9" s="43"/>
      <c r="KGP9" s="43"/>
      <c r="KGQ9" s="43"/>
      <c r="KGR9" s="43"/>
      <c r="KGS9" s="43"/>
      <c r="KGT9" s="43"/>
      <c r="KGU9" s="43"/>
      <c r="KGV9" s="43"/>
      <c r="KGW9" s="43"/>
      <c r="KGX9" s="43"/>
      <c r="KGY9" s="43"/>
      <c r="KGZ9" s="43"/>
      <c r="KHA9" s="43"/>
      <c r="KHB9" s="43"/>
      <c r="KHC9" s="43"/>
      <c r="KHD9" s="43"/>
      <c r="KHE9" s="43"/>
      <c r="KHF9" s="43"/>
      <c r="KHG9" s="43"/>
      <c r="KHH9" s="43"/>
      <c r="KHI9" s="43"/>
      <c r="KHJ9" s="43"/>
      <c r="KHK9" s="43"/>
      <c r="KHL9" s="43"/>
      <c r="KHM9" s="43"/>
      <c r="KHN9" s="43"/>
      <c r="KHO9" s="43"/>
      <c r="KHP9" s="43"/>
      <c r="KHQ9" s="43"/>
      <c r="KHR9" s="43"/>
      <c r="KHS9" s="43"/>
      <c r="KHT9" s="43"/>
      <c r="KHU9" s="43"/>
      <c r="KHV9" s="43"/>
      <c r="KHW9" s="43"/>
      <c r="KHX9" s="43"/>
      <c r="KHY9" s="43"/>
      <c r="KHZ9" s="43"/>
      <c r="KIA9" s="43"/>
      <c r="KIB9" s="43"/>
      <c r="KIC9" s="43"/>
      <c r="KID9" s="43"/>
      <c r="KIE9" s="43"/>
      <c r="KIF9" s="43"/>
      <c r="KIG9" s="43"/>
      <c r="KIH9" s="43"/>
      <c r="KII9" s="43"/>
      <c r="KIJ9" s="43"/>
      <c r="KIK9" s="43"/>
      <c r="KIL9" s="43"/>
      <c r="KIM9" s="43"/>
      <c r="KIN9" s="43"/>
      <c r="KIO9" s="43"/>
      <c r="KIP9" s="43"/>
      <c r="KIQ9" s="43"/>
      <c r="KIR9" s="43"/>
      <c r="KIS9" s="43"/>
      <c r="KIT9" s="43"/>
      <c r="KIU9" s="43"/>
      <c r="KIV9" s="43"/>
      <c r="KIW9" s="43"/>
      <c r="KIX9" s="43"/>
      <c r="KIY9" s="43"/>
      <c r="KIZ9" s="43"/>
      <c r="KJA9" s="43"/>
      <c r="KJB9" s="43"/>
      <c r="KJC9" s="43"/>
      <c r="KJD9" s="43"/>
      <c r="KJE9" s="43"/>
      <c r="KJF9" s="43"/>
      <c r="KJG9" s="43"/>
      <c r="KJH9" s="43"/>
      <c r="KJI9" s="43"/>
      <c r="KJJ9" s="43"/>
      <c r="KJK9" s="43"/>
      <c r="KJL9" s="43"/>
      <c r="KJM9" s="43"/>
      <c r="KJN9" s="43"/>
      <c r="KJO9" s="43"/>
      <c r="KJP9" s="43"/>
      <c r="KJQ9" s="43"/>
      <c r="KJR9" s="43"/>
      <c r="KJS9" s="43"/>
      <c r="KJT9" s="43"/>
      <c r="KJU9" s="43"/>
      <c r="KJV9" s="43"/>
      <c r="KJW9" s="43"/>
      <c r="KJX9" s="43"/>
      <c r="KJY9" s="43"/>
      <c r="KJZ9" s="43"/>
      <c r="KKA9" s="43"/>
      <c r="KKB9" s="43"/>
      <c r="KKC9" s="43"/>
      <c r="KKD9" s="43"/>
      <c r="KKE9" s="43"/>
      <c r="KKF9" s="43"/>
      <c r="KKG9" s="43"/>
      <c r="KKH9" s="43"/>
      <c r="KKI9" s="43"/>
      <c r="KKJ9" s="43"/>
      <c r="KKK9" s="43"/>
      <c r="KKL9" s="43"/>
      <c r="KKM9" s="43"/>
      <c r="KKN9" s="43"/>
      <c r="KKO9" s="43"/>
      <c r="KKP9" s="43"/>
      <c r="KKQ9" s="43"/>
      <c r="KKR9" s="43"/>
      <c r="KKS9" s="43"/>
      <c r="KKT9" s="43"/>
      <c r="KKU9" s="43"/>
      <c r="KKV9" s="43"/>
      <c r="KKW9" s="43"/>
      <c r="KKX9" s="43"/>
      <c r="KKY9" s="43"/>
      <c r="KKZ9" s="43"/>
      <c r="KLA9" s="43"/>
      <c r="KLB9" s="43"/>
      <c r="KLC9" s="43"/>
      <c r="KLD9" s="43"/>
      <c r="KLE9" s="43"/>
      <c r="KLF9" s="43"/>
      <c r="KLG9" s="43"/>
      <c r="KLH9" s="43"/>
      <c r="KLI9" s="43"/>
      <c r="KLJ9" s="43"/>
      <c r="KLK9" s="43"/>
      <c r="KLL9" s="43"/>
      <c r="KLM9" s="43"/>
      <c r="KLN9" s="43"/>
      <c r="KLO9" s="43"/>
      <c r="KLP9" s="43"/>
      <c r="KLQ9" s="43"/>
      <c r="KLR9" s="43"/>
      <c r="KLS9" s="43"/>
      <c r="KLT9" s="43"/>
      <c r="KLU9" s="43"/>
      <c r="KLV9" s="43"/>
      <c r="KLW9" s="43"/>
      <c r="KLX9" s="43"/>
      <c r="KLY9" s="43"/>
      <c r="KLZ9" s="43"/>
      <c r="KMA9" s="43"/>
      <c r="KMB9" s="43"/>
      <c r="KMC9" s="43"/>
      <c r="KMD9" s="43"/>
      <c r="KME9" s="43"/>
      <c r="KMF9" s="43"/>
      <c r="KMG9" s="43"/>
      <c r="KMH9" s="43"/>
      <c r="KMI9" s="43"/>
      <c r="KMJ9" s="43"/>
      <c r="KMK9" s="43"/>
      <c r="KML9" s="43"/>
      <c r="KMM9" s="43"/>
      <c r="KMN9" s="43"/>
      <c r="KMO9" s="43"/>
      <c r="KMP9" s="43"/>
      <c r="KMQ9" s="43"/>
      <c r="KMR9" s="43"/>
      <c r="KMS9" s="43"/>
      <c r="KMT9" s="43"/>
      <c r="KMU9" s="43"/>
      <c r="KMV9" s="43"/>
      <c r="KMW9" s="43"/>
      <c r="KMX9" s="43"/>
      <c r="KMY9" s="43"/>
      <c r="KMZ9" s="43"/>
      <c r="KNA9" s="43"/>
      <c r="KNB9" s="43"/>
      <c r="KNC9" s="43"/>
      <c r="KND9" s="43"/>
      <c r="KNE9" s="43"/>
      <c r="KNF9" s="43"/>
      <c r="KNG9" s="43"/>
      <c r="KNH9" s="43"/>
      <c r="KNI9" s="43"/>
      <c r="KNJ9" s="43"/>
      <c r="KNK9" s="43"/>
      <c r="KNL9" s="43"/>
      <c r="KNM9" s="43"/>
      <c r="KNN9" s="43"/>
      <c r="KNO9" s="43"/>
      <c r="KNP9" s="43"/>
      <c r="KNQ9" s="43"/>
      <c r="KNR9" s="43"/>
      <c r="KNS9" s="43"/>
      <c r="KNT9" s="43"/>
      <c r="KNU9" s="43"/>
      <c r="KNV9" s="43"/>
      <c r="KNW9" s="43"/>
      <c r="KNX9" s="43"/>
      <c r="KNY9" s="43"/>
      <c r="KNZ9" s="43"/>
      <c r="KOA9" s="43"/>
      <c r="KOB9" s="43"/>
      <c r="KOC9" s="43"/>
      <c r="KOD9" s="43"/>
      <c r="KOE9" s="43"/>
      <c r="KOF9" s="43"/>
      <c r="KOG9" s="43"/>
      <c r="KOH9" s="43"/>
      <c r="KOI9" s="43"/>
      <c r="KOJ9" s="43"/>
      <c r="KOK9" s="43"/>
      <c r="KOL9" s="43"/>
      <c r="KOM9" s="43"/>
      <c r="KON9" s="43"/>
      <c r="KOO9" s="43"/>
      <c r="KOP9" s="43"/>
      <c r="KOQ9" s="43"/>
      <c r="KOR9" s="43"/>
      <c r="KOS9" s="43"/>
      <c r="KOT9" s="43"/>
      <c r="KOU9" s="43"/>
      <c r="KOV9" s="43"/>
      <c r="KOW9" s="43"/>
      <c r="KOX9" s="43"/>
      <c r="KOY9" s="43"/>
      <c r="KOZ9" s="43"/>
      <c r="KPA9" s="43"/>
      <c r="KPB9" s="43"/>
      <c r="KPC9" s="43"/>
      <c r="KPD9" s="43"/>
      <c r="KPE9" s="43"/>
      <c r="KPF9" s="43"/>
      <c r="KPG9" s="43"/>
      <c r="KPH9" s="43"/>
      <c r="KPI9" s="43"/>
      <c r="KPJ9" s="43"/>
      <c r="KPK9" s="43"/>
      <c r="KPL9" s="43"/>
      <c r="KPM9" s="43"/>
      <c r="KPN9" s="43"/>
      <c r="KPO9" s="43"/>
      <c r="KPP9" s="43"/>
      <c r="KPQ9" s="43"/>
      <c r="KPR9" s="43"/>
      <c r="KPS9" s="43"/>
      <c r="KPT9" s="43"/>
      <c r="KPU9" s="43"/>
      <c r="KPV9" s="43"/>
      <c r="KPW9" s="43"/>
      <c r="KPX9" s="43"/>
      <c r="KPY9" s="43"/>
      <c r="KPZ9" s="43"/>
      <c r="KQA9" s="43"/>
      <c r="KQB9" s="43"/>
      <c r="KQC9" s="43"/>
      <c r="KQD9" s="43"/>
      <c r="KQE9" s="43"/>
      <c r="KQF9" s="43"/>
      <c r="KQG9" s="43"/>
      <c r="KQH9" s="43"/>
      <c r="KQI9" s="43"/>
      <c r="KQJ9" s="43"/>
      <c r="KQK9" s="43"/>
      <c r="KQL9" s="43"/>
      <c r="KQM9" s="43"/>
      <c r="KQN9" s="43"/>
      <c r="KQO9" s="43"/>
      <c r="KQP9" s="43"/>
      <c r="KQQ9" s="43"/>
      <c r="KQR9" s="43"/>
      <c r="KQS9" s="43"/>
      <c r="KQT9" s="43"/>
      <c r="KQU9" s="43"/>
      <c r="KQV9" s="43"/>
      <c r="KQW9" s="43"/>
      <c r="KQX9" s="43"/>
      <c r="KQY9" s="43"/>
      <c r="KQZ9" s="43"/>
      <c r="KRA9" s="43"/>
      <c r="KRB9" s="43"/>
      <c r="KRC9" s="43"/>
      <c r="KRD9" s="43"/>
      <c r="KRE9" s="43"/>
      <c r="KRF9" s="43"/>
      <c r="KRG9" s="43"/>
      <c r="KRH9" s="43"/>
      <c r="KRI9" s="43"/>
      <c r="KRJ9" s="43"/>
      <c r="KRK9" s="43"/>
      <c r="KRL9" s="43"/>
      <c r="KRM9" s="43"/>
      <c r="KRN9" s="43"/>
      <c r="KRO9" s="43"/>
      <c r="KRP9" s="43"/>
      <c r="KRQ9" s="43"/>
      <c r="KRR9" s="43"/>
      <c r="KRS9" s="43"/>
      <c r="KRT9" s="43"/>
      <c r="KRU9" s="43"/>
      <c r="KRV9" s="43"/>
      <c r="KRW9" s="43"/>
      <c r="KRX9" s="43"/>
      <c r="KRY9" s="43"/>
      <c r="KRZ9" s="43"/>
      <c r="KSA9" s="43"/>
      <c r="KSB9" s="43"/>
      <c r="KSC9" s="43"/>
      <c r="KSD9" s="43"/>
      <c r="KSE9" s="43"/>
      <c r="KSF9" s="43"/>
      <c r="KSG9" s="43"/>
      <c r="KSH9" s="43"/>
      <c r="KSI9" s="43"/>
      <c r="KSJ9" s="43"/>
      <c r="KSK9" s="43"/>
      <c r="KSL9" s="43"/>
      <c r="KSM9" s="43"/>
      <c r="KSN9" s="43"/>
      <c r="KSO9" s="43"/>
      <c r="KSP9" s="43"/>
      <c r="KSQ9" s="43"/>
      <c r="KSR9" s="43"/>
      <c r="KSS9" s="43"/>
      <c r="KST9" s="43"/>
      <c r="KSU9" s="43"/>
      <c r="KSV9" s="43"/>
      <c r="KSW9" s="43"/>
      <c r="KSX9" s="43"/>
      <c r="KSY9" s="43"/>
      <c r="KSZ9" s="43"/>
      <c r="KTA9" s="43"/>
      <c r="KTB9" s="43"/>
      <c r="KTC9" s="43"/>
      <c r="KTD9" s="43"/>
      <c r="KTE9" s="43"/>
      <c r="KTF9" s="43"/>
      <c r="KTG9" s="43"/>
      <c r="KTH9" s="43"/>
      <c r="KTI9" s="43"/>
      <c r="KTJ9" s="43"/>
      <c r="KTK9" s="43"/>
      <c r="KTL9" s="43"/>
      <c r="KTM9" s="43"/>
      <c r="KTN9" s="43"/>
      <c r="KTO9" s="43"/>
      <c r="KTP9" s="43"/>
      <c r="KTQ9" s="43"/>
      <c r="KTR9" s="43"/>
      <c r="KTS9" s="43"/>
      <c r="KTT9" s="43"/>
      <c r="KTU9" s="43"/>
      <c r="KTV9" s="43"/>
      <c r="KTW9" s="43"/>
      <c r="KTX9" s="43"/>
      <c r="KTY9" s="43"/>
      <c r="KTZ9" s="43"/>
      <c r="KUA9" s="43"/>
      <c r="KUB9" s="43"/>
      <c r="KUC9" s="43"/>
      <c r="KUD9" s="43"/>
      <c r="KUE9" s="43"/>
      <c r="KUF9" s="43"/>
      <c r="KUG9" s="43"/>
      <c r="KUH9" s="43"/>
      <c r="KUI9" s="43"/>
      <c r="KUJ9" s="43"/>
      <c r="KUK9" s="43"/>
      <c r="KUL9" s="43"/>
      <c r="KUM9" s="43"/>
      <c r="KUN9" s="43"/>
      <c r="KUO9" s="43"/>
      <c r="KUP9" s="43"/>
      <c r="KUQ9" s="43"/>
      <c r="KUR9" s="43"/>
      <c r="KUS9" s="43"/>
      <c r="KUT9" s="43"/>
      <c r="KUU9" s="43"/>
      <c r="KUV9" s="43"/>
      <c r="KUW9" s="43"/>
      <c r="KUX9" s="43"/>
      <c r="KUY9" s="43"/>
      <c r="KUZ9" s="43"/>
      <c r="KVA9" s="43"/>
      <c r="KVB9" s="43"/>
      <c r="KVC9" s="43"/>
      <c r="KVD9" s="43"/>
      <c r="KVE9" s="43"/>
      <c r="KVF9" s="43"/>
      <c r="KVG9" s="43"/>
      <c r="KVH9" s="43"/>
      <c r="KVI9" s="43"/>
      <c r="KVJ9" s="43"/>
      <c r="KVK9" s="43"/>
      <c r="KVL9" s="43"/>
      <c r="KVM9" s="43"/>
      <c r="KVN9" s="43"/>
      <c r="KVO9" s="43"/>
      <c r="KVP9" s="43"/>
      <c r="KVQ9" s="43"/>
      <c r="KVR9" s="43"/>
      <c r="KVS9" s="43"/>
      <c r="KVT9" s="43"/>
      <c r="KVU9" s="43"/>
      <c r="KVV9" s="43"/>
      <c r="KVW9" s="43"/>
      <c r="KVX9" s="43"/>
      <c r="KVY9" s="43"/>
      <c r="KVZ9" s="43"/>
      <c r="KWA9" s="43"/>
      <c r="KWB9" s="43"/>
      <c r="KWC9" s="43"/>
      <c r="KWD9" s="43"/>
      <c r="KWE9" s="43"/>
      <c r="KWF9" s="43"/>
      <c r="KWG9" s="43"/>
      <c r="KWH9" s="43"/>
      <c r="KWI9" s="43"/>
      <c r="KWJ9" s="43"/>
      <c r="KWK9" s="43"/>
      <c r="KWL9" s="43"/>
      <c r="KWM9" s="43"/>
      <c r="KWN9" s="43"/>
      <c r="KWO9" s="43"/>
      <c r="KWP9" s="43"/>
      <c r="KWQ9" s="43"/>
      <c r="KWR9" s="43"/>
      <c r="KWS9" s="43"/>
      <c r="KWT9" s="43"/>
      <c r="KWU9" s="43"/>
      <c r="KWV9" s="43"/>
      <c r="KWW9" s="43"/>
      <c r="KWX9" s="43"/>
      <c r="KWY9" s="43"/>
      <c r="KWZ9" s="43"/>
      <c r="KXA9" s="43"/>
      <c r="KXB9" s="43"/>
      <c r="KXC9" s="43"/>
      <c r="KXD9" s="43"/>
      <c r="KXE9" s="43"/>
      <c r="KXF9" s="43"/>
      <c r="KXG9" s="43"/>
      <c r="KXH9" s="43"/>
      <c r="KXI9" s="43"/>
      <c r="KXJ9" s="43"/>
      <c r="KXK9" s="43"/>
      <c r="KXL9" s="43"/>
      <c r="KXM9" s="43"/>
      <c r="KXN9" s="43"/>
      <c r="KXO9" s="43"/>
      <c r="KXP9" s="43"/>
      <c r="KXQ9" s="43"/>
      <c r="KXR9" s="43"/>
      <c r="KXS9" s="43"/>
      <c r="KXT9" s="43"/>
      <c r="KXU9" s="43"/>
      <c r="KXV9" s="43"/>
      <c r="KXW9" s="43"/>
      <c r="KXX9" s="43"/>
      <c r="KXY9" s="43"/>
      <c r="KXZ9" s="43"/>
      <c r="KYA9" s="43"/>
      <c r="KYB9" s="43"/>
      <c r="KYC9" s="43"/>
      <c r="KYD9" s="43"/>
      <c r="KYE9" s="43"/>
      <c r="KYF9" s="43"/>
      <c r="KYG9" s="43"/>
      <c r="KYH9" s="43"/>
      <c r="KYI9" s="43"/>
      <c r="KYJ9" s="43"/>
      <c r="KYK9" s="43"/>
      <c r="KYL9" s="43"/>
      <c r="KYM9" s="43"/>
      <c r="KYN9" s="43"/>
      <c r="KYO9" s="43"/>
      <c r="KYP9" s="43"/>
      <c r="KYQ9" s="43"/>
      <c r="KYR9" s="43"/>
      <c r="KYS9" s="43"/>
      <c r="KYT9" s="43"/>
      <c r="KYU9" s="43"/>
      <c r="KYV9" s="43"/>
      <c r="KYW9" s="43"/>
      <c r="KYX9" s="43"/>
      <c r="KYY9" s="43"/>
      <c r="KYZ9" s="43"/>
      <c r="KZA9" s="43"/>
      <c r="KZB9" s="43"/>
      <c r="KZC9" s="43"/>
      <c r="KZD9" s="43"/>
      <c r="KZE9" s="43"/>
      <c r="KZF9" s="43"/>
      <c r="KZG9" s="43"/>
      <c r="KZH9" s="43"/>
      <c r="KZI9" s="43"/>
      <c r="KZJ9" s="43"/>
      <c r="KZK9" s="43"/>
      <c r="KZL9" s="43"/>
      <c r="KZM9" s="43"/>
      <c r="KZN9" s="43"/>
      <c r="KZO9" s="43"/>
      <c r="KZP9" s="43"/>
      <c r="KZQ9" s="43"/>
      <c r="KZR9" s="43"/>
      <c r="KZS9" s="43"/>
      <c r="KZT9" s="43"/>
      <c r="KZU9" s="43"/>
      <c r="KZV9" s="43"/>
      <c r="KZW9" s="43"/>
      <c r="KZX9" s="43"/>
      <c r="KZY9" s="43"/>
      <c r="KZZ9" s="43"/>
      <c r="LAA9" s="43"/>
      <c r="LAB9" s="43"/>
      <c r="LAC9" s="43"/>
      <c r="LAD9" s="43"/>
      <c r="LAE9" s="43"/>
      <c r="LAF9" s="43"/>
      <c r="LAG9" s="43"/>
      <c r="LAH9" s="43"/>
      <c r="LAI9" s="43"/>
      <c r="LAJ9" s="43"/>
      <c r="LAK9" s="43"/>
      <c r="LAL9" s="43"/>
      <c r="LAM9" s="43"/>
      <c r="LAN9" s="43"/>
      <c r="LAO9" s="43"/>
      <c r="LAP9" s="43"/>
      <c r="LAQ9" s="43"/>
      <c r="LAR9" s="43"/>
      <c r="LAS9" s="43"/>
      <c r="LAT9" s="43"/>
      <c r="LAU9" s="43"/>
      <c r="LAV9" s="43"/>
      <c r="LAW9" s="43"/>
      <c r="LAX9" s="43"/>
      <c r="LAY9" s="43"/>
      <c r="LAZ9" s="43"/>
      <c r="LBA9" s="43"/>
      <c r="LBB9" s="43"/>
      <c r="LBC9" s="43"/>
      <c r="LBD9" s="43"/>
      <c r="LBE9" s="43"/>
      <c r="LBF9" s="43"/>
      <c r="LBG9" s="43"/>
      <c r="LBH9" s="43"/>
      <c r="LBI9" s="43"/>
      <c r="LBJ9" s="43"/>
      <c r="LBK9" s="43"/>
      <c r="LBL9" s="43"/>
      <c r="LBM9" s="43"/>
      <c r="LBN9" s="43"/>
      <c r="LBO9" s="43"/>
      <c r="LBP9" s="43"/>
      <c r="LBQ9" s="43"/>
      <c r="LBR9" s="43"/>
      <c r="LBS9" s="43"/>
      <c r="LBT9" s="43"/>
      <c r="LBU9" s="43"/>
      <c r="LBV9" s="43"/>
      <c r="LBW9" s="43"/>
      <c r="LBX9" s="43"/>
      <c r="LBY9" s="43"/>
      <c r="LBZ9" s="43"/>
      <c r="LCA9" s="43"/>
      <c r="LCB9" s="43"/>
      <c r="LCC9" s="43"/>
      <c r="LCD9" s="43"/>
      <c r="LCE9" s="43"/>
      <c r="LCF9" s="43"/>
      <c r="LCG9" s="43"/>
      <c r="LCH9" s="43"/>
      <c r="LCI9" s="43"/>
      <c r="LCJ9" s="43"/>
      <c r="LCK9" s="43"/>
      <c r="LCL9" s="43"/>
      <c r="LCM9" s="43"/>
      <c r="LCN9" s="43"/>
      <c r="LCO9" s="43"/>
      <c r="LCP9" s="43"/>
      <c r="LCQ9" s="43"/>
      <c r="LCR9" s="43"/>
      <c r="LCS9" s="43"/>
      <c r="LCT9" s="43"/>
      <c r="LCU9" s="43"/>
      <c r="LCV9" s="43"/>
      <c r="LCW9" s="43"/>
      <c r="LCX9" s="43"/>
      <c r="LCY9" s="43"/>
      <c r="LCZ9" s="43"/>
      <c r="LDA9" s="43"/>
      <c r="LDB9" s="43"/>
      <c r="LDC9" s="43"/>
      <c r="LDD9" s="43"/>
      <c r="LDE9" s="43"/>
      <c r="LDF9" s="43"/>
      <c r="LDG9" s="43"/>
      <c r="LDH9" s="43"/>
      <c r="LDI9" s="43"/>
      <c r="LDJ9" s="43"/>
      <c r="LDK9" s="43"/>
      <c r="LDL9" s="43"/>
      <c r="LDM9" s="43"/>
      <c r="LDN9" s="43"/>
      <c r="LDO9" s="43"/>
      <c r="LDP9" s="43"/>
      <c r="LDQ9" s="43"/>
      <c r="LDR9" s="43"/>
      <c r="LDS9" s="43"/>
      <c r="LDT9" s="43"/>
      <c r="LDU9" s="43"/>
      <c r="LDV9" s="43"/>
      <c r="LDW9" s="43"/>
      <c r="LDX9" s="43"/>
      <c r="LDY9" s="43"/>
      <c r="LDZ9" s="43"/>
      <c r="LEA9" s="43"/>
      <c r="LEB9" s="43"/>
      <c r="LEC9" s="43"/>
      <c r="LED9" s="43"/>
      <c r="LEE9" s="43"/>
      <c r="LEF9" s="43"/>
      <c r="LEG9" s="43"/>
      <c r="LEH9" s="43"/>
      <c r="LEI9" s="43"/>
      <c r="LEJ9" s="43"/>
      <c r="LEK9" s="43"/>
      <c r="LEL9" s="43"/>
      <c r="LEM9" s="43"/>
      <c r="LEN9" s="43"/>
      <c r="LEO9" s="43"/>
      <c r="LEP9" s="43"/>
      <c r="LEQ9" s="43"/>
      <c r="LER9" s="43"/>
      <c r="LES9" s="43"/>
      <c r="LET9" s="43"/>
      <c r="LEU9" s="43"/>
      <c r="LEV9" s="43"/>
      <c r="LEW9" s="43"/>
      <c r="LEX9" s="43"/>
      <c r="LEY9" s="43"/>
      <c r="LEZ9" s="43"/>
      <c r="LFA9" s="43"/>
      <c r="LFB9" s="43"/>
      <c r="LFC9" s="43"/>
      <c r="LFD9" s="43"/>
      <c r="LFE9" s="43"/>
      <c r="LFF9" s="43"/>
      <c r="LFG9" s="43"/>
      <c r="LFH9" s="43"/>
      <c r="LFI9" s="43"/>
      <c r="LFJ9" s="43"/>
      <c r="LFK9" s="43"/>
      <c r="LFL9" s="43"/>
      <c r="LFM9" s="43"/>
      <c r="LFN9" s="43"/>
      <c r="LFO9" s="43"/>
      <c r="LFP9" s="43"/>
      <c r="LFQ9" s="43"/>
      <c r="LFR9" s="43"/>
      <c r="LFS9" s="43"/>
      <c r="LFT9" s="43"/>
      <c r="LFU9" s="43"/>
      <c r="LFV9" s="43"/>
      <c r="LFW9" s="43"/>
      <c r="LFX9" s="43"/>
      <c r="LFY9" s="43"/>
      <c r="LFZ9" s="43"/>
      <c r="LGA9" s="43"/>
      <c r="LGB9" s="43"/>
      <c r="LGC9" s="43"/>
      <c r="LGD9" s="43"/>
      <c r="LGE9" s="43"/>
      <c r="LGF9" s="43"/>
      <c r="LGG9" s="43"/>
      <c r="LGH9" s="43"/>
      <c r="LGI9" s="43"/>
      <c r="LGJ9" s="43"/>
      <c r="LGK9" s="43"/>
      <c r="LGL9" s="43"/>
      <c r="LGM9" s="43"/>
      <c r="LGN9" s="43"/>
      <c r="LGO9" s="43"/>
      <c r="LGP9" s="43"/>
      <c r="LGQ9" s="43"/>
      <c r="LGR9" s="43"/>
      <c r="LGS9" s="43"/>
      <c r="LGT9" s="43"/>
      <c r="LGU9" s="43"/>
      <c r="LGV9" s="43"/>
      <c r="LGW9" s="43"/>
      <c r="LGX9" s="43"/>
      <c r="LGY9" s="43"/>
      <c r="LGZ9" s="43"/>
      <c r="LHA9" s="43"/>
      <c r="LHB9" s="43"/>
      <c r="LHC9" s="43"/>
      <c r="LHD9" s="43"/>
      <c r="LHE9" s="43"/>
      <c r="LHF9" s="43"/>
      <c r="LHG9" s="43"/>
      <c r="LHH9" s="43"/>
      <c r="LHI9" s="43"/>
      <c r="LHJ9" s="43"/>
      <c r="LHK9" s="43"/>
      <c r="LHL9" s="43"/>
      <c r="LHM9" s="43"/>
      <c r="LHN9" s="43"/>
      <c r="LHO9" s="43"/>
      <c r="LHP9" s="43"/>
      <c r="LHQ9" s="43"/>
      <c r="LHR9" s="43"/>
      <c r="LHS9" s="43"/>
      <c r="LHT9" s="43"/>
      <c r="LHU9" s="43"/>
      <c r="LHV9" s="43"/>
      <c r="LHW9" s="43"/>
      <c r="LHX9" s="43"/>
      <c r="LHY9" s="43"/>
      <c r="LHZ9" s="43"/>
      <c r="LIA9" s="43"/>
      <c r="LIB9" s="43"/>
      <c r="LIC9" s="43"/>
      <c r="LID9" s="43"/>
      <c r="LIE9" s="43"/>
      <c r="LIF9" s="43"/>
      <c r="LIG9" s="43"/>
      <c r="LIH9" s="43"/>
      <c r="LII9" s="43"/>
      <c r="LIJ9" s="43"/>
      <c r="LIK9" s="43"/>
      <c r="LIL9" s="43"/>
      <c r="LIM9" s="43"/>
      <c r="LIN9" s="43"/>
      <c r="LIO9" s="43"/>
      <c r="LIP9" s="43"/>
      <c r="LIQ9" s="43"/>
      <c r="LIR9" s="43"/>
      <c r="LIS9" s="43"/>
      <c r="LIT9" s="43"/>
      <c r="LIU9" s="43"/>
      <c r="LIV9" s="43"/>
      <c r="LIW9" s="43"/>
      <c r="LIX9" s="43"/>
      <c r="LIY9" s="43"/>
      <c r="LIZ9" s="43"/>
      <c r="LJA9" s="43"/>
      <c r="LJB9" s="43"/>
      <c r="LJC9" s="43"/>
      <c r="LJD9" s="43"/>
      <c r="LJE9" s="43"/>
      <c r="LJF9" s="43"/>
      <c r="LJG9" s="43"/>
      <c r="LJH9" s="43"/>
      <c r="LJI9" s="43"/>
      <c r="LJJ9" s="43"/>
      <c r="LJK9" s="43"/>
      <c r="LJL9" s="43"/>
      <c r="LJM9" s="43"/>
      <c r="LJN9" s="43"/>
      <c r="LJO9" s="43"/>
      <c r="LJP9" s="43"/>
      <c r="LJQ9" s="43"/>
      <c r="LJR9" s="43"/>
      <c r="LJS9" s="43"/>
      <c r="LJT9" s="43"/>
      <c r="LJU9" s="43"/>
      <c r="LJV9" s="43"/>
      <c r="LJW9" s="43"/>
      <c r="LJX9" s="43"/>
      <c r="LJY9" s="43"/>
      <c r="LJZ9" s="43"/>
      <c r="LKA9" s="43"/>
      <c r="LKB9" s="43"/>
      <c r="LKC9" s="43"/>
      <c r="LKD9" s="43"/>
      <c r="LKE9" s="43"/>
      <c r="LKF9" s="43"/>
      <c r="LKG9" s="43"/>
      <c r="LKH9" s="43"/>
      <c r="LKI9" s="43"/>
      <c r="LKJ9" s="43"/>
      <c r="LKK9" s="43"/>
      <c r="LKL9" s="43"/>
      <c r="LKM9" s="43"/>
      <c r="LKN9" s="43"/>
      <c r="LKO9" s="43"/>
      <c r="LKP9" s="43"/>
      <c r="LKQ9" s="43"/>
      <c r="LKR9" s="43"/>
      <c r="LKS9" s="43"/>
      <c r="LKT9" s="43"/>
      <c r="LKU9" s="43"/>
      <c r="LKV9" s="43"/>
      <c r="LKW9" s="43"/>
      <c r="LKX9" s="43"/>
      <c r="LKY9" s="43"/>
      <c r="LKZ9" s="43"/>
      <c r="LLA9" s="43"/>
      <c r="LLB9" s="43"/>
      <c r="LLC9" s="43"/>
      <c r="LLD9" s="43"/>
      <c r="LLE9" s="43"/>
      <c r="LLF9" s="43"/>
      <c r="LLG9" s="43"/>
      <c r="LLH9" s="43"/>
      <c r="LLI9" s="43"/>
      <c r="LLJ9" s="43"/>
      <c r="LLK9" s="43"/>
      <c r="LLL9" s="43"/>
      <c r="LLM9" s="43"/>
      <c r="LLN9" s="43"/>
      <c r="LLO9" s="43"/>
      <c r="LLP9" s="43"/>
      <c r="LLQ9" s="43"/>
      <c r="LLR9" s="43"/>
      <c r="LLS9" s="43"/>
      <c r="LLT9" s="43"/>
      <c r="LLU9" s="43"/>
      <c r="LLV9" s="43"/>
      <c r="LLW9" s="43"/>
      <c r="LLX9" s="43"/>
      <c r="LLY9" s="43"/>
      <c r="LLZ9" s="43"/>
      <c r="LMA9" s="43"/>
      <c r="LMB9" s="43"/>
      <c r="LMC9" s="43"/>
      <c r="LMD9" s="43"/>
      <c r="LME9" s="43"/>
      <c r="LMF9" s="43"/>
      <c r="LMG9" s="43"/>
      <c r="LMH9" s="43"/>
      <c r="LMI9" s="43"/>
      <c r="LMJ9" s="43"/>
      <c r="LMK9" s="43"/>
      <c r="LML9" s="43"/>
      <c r="LMM9" s="43"/>
      <c r="LMN9" s="43"/>
      <c r="LMO9" s="43"/>
      <c r="LMP9" s="43"/>
      <c r="LMQ9" s="43"/>
      <c r="LMR9" s="43"/>
      <c r="LMS9" s="43"/>
      <c r="LMT9" s="43"/>
      <c r="LMU9" s="43"/>
      <c r="LMV9" s="43"/>
      <c r="LMW9" s="43"/>
      <c r="LMX9" s="43"/>
      <c r="LMY9" s="43"/>
      <c r="LMZ9" s="43"/>
      <c r="LNA9" s="43"/>
      <c r="LNB9" s="43"/>
      <c r="LNC9" s="43"/>
      <c r="LND9" s="43"/>
      <c r="LNE9" s="43"/>
      <c r="LNF9" s="43"/>
      <c r="LNG9" s="43"/>
      <c r="LNH9" s="43"/>
      <c r="LNI9" s="43"/>
      <c r="LNJ9" s="43"/>
      <c r="LNK9" s="43"/>
      <c r="LNL9" s="43"/>
      <c r="LNM9" s="43"/>
      <c r="LNN9" s="43"/>
      <c r="LNO9" s="43"/>
      <c r="LNP9" s="43"/>
      <c r="LNQ9" s="43"/>
      <c r="LNR9" s="43"/>
      <c r="LNS9" s="43"/>
      <c r="LNT9" s="43"/>
      <c r="LNU9" s="43"/>
      <c r="LNV9" s="43"/>
      <c r="LNW9" s="43"/>
      <c r="LNX9" s="43"/>
      <c r="LNY9" s="43"/>
      <c r="LNZ9" s="43"/>
      <c r="LOA9" s="43"/>
      <c r="LOB9" s="43"/>
      <c r="LOC9" s="43"/>
      <c r="LOD9" s="43"/>
      <c r="LOE9" s="43"/>
      <c r="LOF9" s="43"/>
      <c r="LOG9" s="43"/>
      <c r="LOH9" s="43"/>
      <c r="LOI9" s="43"/>
      <c r="LOJ9" s="43"/>
      <c r="LOK9" s="43"/>
      <c r="LOL9" s="43"/>
      <c r="LOM9" s="43"/>
      <c r="LON9" s="43"/>
      <c r="LOO9" s="43"/>
      <c r="LOP9" s="43"/>
      <c r="LOQ9" s="43"/>
      <c r="LOR9" s="43"/>
      <c r="LOS9" s="43"/>
      <c r="LOT9" s="43"/>
      <c r="LOU9" s="43"/>
      <c r="LOV9" s="43"/>
      <c r="LOW9" s="43"/>
      <c r="LOX9" s="43"/>
      <c r="LOY9" s="43"/>
      <c r="LOZ9" s="43"/>
      <c r="LPA9" s="43"/>
      <c r="LPB9" s="43"/>
      <c r="LPC9" s="43"/>
      <c r="LPD9" s="43"/>
      <c r="LPE9" s="43"/>
      <c r="LPF9" s="43"/>
      <c r="LPG9" s="43"/>
      <c r="LPH9" s="43"/>
      <c r="LPI9" s="43"/>
      <c r="LPJ9" s="43"/>
      <c r="LPK9" s="43"/>
      <c r="LPL9" s="43"/>
      <c r="LPM9" s="43"/>
      <c r="LPN9" s="43"/>
      <c r="LPO9" s="43"/>
      <c r="LPP9" s="43"/>
      <c r="LPQ9" s="43"/>
      <c r="LPR9" s="43"/>
      <c r="LPS9" s="43"/>
      <c r="LPT9" s="43"/>
      <c r="LPU9" s="43"/>
      <c r="LPV9" s="43"/>
      <c r="LPW9" s="43"/>
      <c r="LPX9" s="43"/>
      <c r="LPY9" s="43"/>
      <c r="LPZ9" s="43"/>
      <c r="LQA9" s="43"/>
      <c r="LQB9" s="43"/>
      <c r="LQC9" s="43"/>
      <c r="LQD9" s="43"/>
      <c r="LQE9" s="43"/>
      <c r="LQF9" s="43"/>
      <c r="LQG9" s="43"/>
      <c r="LQH9" s="43"/>
      <c r="LQI9" s="43"/>
      <c r="LQJ9" s="43"/>
      <c r="LQK9" s="43"/>
      <c r="LQL9" s="43"/>
      <c r="LQM9" s="43"/>
      <c r="LQN9" s="43"/>
      <c r="LQO9" s="43"/>
      <c r="LQP9" s="43"/>
      <c r="LQQ9" s="43"/>
      <c r="LQR9" s="43"/>
      <c r="LQS9" s="43"/>
      <c r="LQT9" s="43"/>
      <c r="LQU9" s="43"/>
      <c r="LQV9" s="43"/>
      <c r="LQW9" s="43"/>
      <c r="LQX9" s="43"/>
      <c r="LQY9" s="43"/>
      <c r="LQZ9" s="43"/>
      <c r="LRA9" s="43"/>
      <c r="LRB9" s="43"/>
      <c r="LRC9" s="43"/>
      <c r="LRD9" s="43"/>
      <c r="LRE9" s="43"/>
      <c r="LRF9" s="43"/>
      <c r="LRG9" s="43"/>
      <c r="LRH9" s="43"/>
      <c r="LRI9" s="43"/>
      <c r="LRJ9" s="43"/>
      <c r="LRK9" s="43"/>
      <c r="LRL9" s="43"/>
      <c r="LRM9" s="43"/>
      <c r="LRN9" s="43"/>
      <c r="LRO9" s="43"/>
      <c r="LRP9" s="43"/>
      <c r="LRQ9" s="43"/>
      <c r="LRR9" s="43"/>
      <c r="LRS9" s="43"/>
      <c r="LRT9" s="43"/>
      <c r="LRU9" s="43"/>
      <c r="LRV9" s="43"/>
      <c r="LRW9" s="43"/>
      <c r="LRX9" s="43"/>
      <c r="LRY9" s="43"/>
      <c r="LRZ9" s="43"/>
      <c r="LSA9" s="43"/>
      <c r="LSB9" s="43"/>
      <c r="LSC9" s="43"/>
      <c r="LSD9" s="43"/>
      <c r="LSE9" s="43"/>
      <c r="LSF9" s="43"/>
      <c r="LSG9" s="43"/>
      <c r="LSH9" s="43"/>
      <c r="LSI9" s="43"/>
      <c r="LSJ9" s="43"/>
      <c r="LSK9" s="43"/>
      <c r="LSL9" s="43"/>
      <c r="LSM9" s="43"/>
      <c r="LSN9" s="43"/>
      <c r="LSO9" s="43"/>
      <c r="LSP9" s="43"/>
      <c r="LSQ9" s="43"/>
      <c r="LSR9" s="43"/>
      <c r="LSS9" s="43"/>
      <c r="LST9" s="43"/>
      <c r="LSU9" s="43"/>
      <c r="LSV9" s="43"/>
      <c r="LSW9" s="43"/>
      <c r="LSX9" s="43"/>
      <c r="LSY9" s="43"/>
      <c r="LSZ9" s="43"/>
      <c r="LTA9" s="43"/>
      <c r="LTB9" s="43"/>
      <c r="LTC9" s="43"/>
      <c r="LTD9" s="43"/>
      <c r="LTE9" s="43"/>
      <c r="LTF9" s="43"/>
      <c r="LTG9" s="43"/>
      <c r="LTH9" s="43"/>
      <c r="LTI9" s="43"/>
      <c r="LTJ9" s="43"/>
      <c r="LTK9" s="43"/>
      <c r="LTL9" s="43"/>
      <c r="LTM9" s="43"/>
      <c r="LTN9" s="43"/>
      <c r="LTO9" s="43"/>
      <c r="LTP9" s="43"/>
      <c r="LTQ9" s="43"/>
      <c r="LTR9" s="43"/>
      <c r="LTS9" s="43"/>
      <c r="LTT9" s="43"/>
      <c r="LTU9" s="43"/>
      <c r="LTV9" s="43"/>
      <c r="LTW9" s="43"/>
      <c r="LTX9" s="43"/>
      <c r="LTY9" s="43"/>
      <c r="LTZ9" s="43"/>
      <c r="LUA9" s="43"/>
      <c r="LUB9" s="43"/>
      <c r="LUC9" s="43"/>
      <c r="LUD9" s="43"/>
      <c r="LUE9" s="43"/>
      <c r="LUF9" s="43"/>
      <c r="LUG9" s="43"/>
      <c r="LUH9" s="43"/>
      <c r="LUI9" s="43"/>
      <c r="LUJ9" s="43"/>
      <c r="LUK9" s="43"/>
      <c r="LUL9" s="43"/>
      <c r="LUM9" s="43"/>
      <c r="LUN9" s="43"/>
      <c r="LUO9" s="43"/>
      <c r="LUP9" s="43"/>
      <c r="LUQ9" s="43"/>
      <c r="LUR9" s="43"/>
      <c r="LUS9" s="43"/>
      <c r="LUT9" s="43"/>
      <c r="LUU9" s="43"/>
      <c r="LUV9" s="43"/>
      <c r="LUW9" s="43"/>
      <c r="LUX9" s="43"/>
      <c r="LUY9" s="43"/>
      <c r="LUZ9" s="43"/>
      <c r="LVA9" s="43"/>
      <c r="LVB9" s="43"/>
      <c r="LVC9" s="43"/>
      <c r="LVD9" s="43"/>
      <c r="LVE9" s="43"/>
      <c r="LVF9" s="43"/>
      <c r="LVG9" s="43"/>
      <c r="LVH9" s="43"/>
      <c r="LVI9" s="43"/>
      <c r="LVJ9" s="43"/>
      <c r="LVK9" s="43"/>
      <c r="LVL9" s="43"/>
      <c r="LVM9" s="43"/>
      <c r="LVN9" s="43"/>
      <c r="LVO9" s="43"/>
      <c r="LVP9" s="43"/>
      <c r="LVQ9" s="43"/>
      <c r="LVR9" s="43"/>
      <c r="LVS9" s="43"/>
      <c r="LVT9" s="43"/>
      <c r="LVU9" s="43"/>
      <c r="LVV9" s="43"/>
      <c r="LVW9" s="43"/>
      <c r="LVX9" s="43"/>
      <c r="LVY9" s="43"/>
      <c r="LVZ9" s="43"/>
      <c r="LWA9" s="43"/>
      <c r="LWB9" s="43"/>
      <c r="LWC9" s="43"/>
      <c r="LWD9" s="43"/>
      <c r="LWE9" s="43"/>
      <c r="LWF9" s="43"/>
      <c r="LWG9" s="43"/>
      <c r="LWH9" s="43"/>
      <c r="LWI9" s="43"/>
      <c r="LWJ9" s="43"/>
      <c r="LWK9" s="43"/>
      <c r="LWL9" s="43"/>
      <c r="LWM9" s="43"/>
      <c r="LWN9" s="43"/>
      <c r="LWO9" s="43"/>
      <c r="LWP9" s="43"/>
      <c r="LWQ9" s="43"/>
      <c r="LWR9" s="43"/>
      <c r="LWS9" s="43"/>
      <c r="LWT9" s="43"/>
      <c r="LWU9" s="43"/>
      <c r="LWV9" s="43"/>
      <c r="LWW9" s="43"/>
      <c r="LWX9" s="43"/>
      <c r="LWY9" s="43"/>
      <c r="LWZ9" s="43"/>
      <c r="LXA9" s="43"/>
      <c r="LXB9" s="43"/>
      <c r="LXC9" s="43"/>
      <c r="LXD9" s="43"/>
      <c r="LXE9" s="43"/>
      <c r="LXF9" s="43"/>
      <c r="LXG9" s="43"/>
      <c r="LXH9" s="43"/>
      <c r="LXI9" s="43"/>
      <c r="LXJ9" s="43"/>
      <c r="LXK9" s="43"/>
      <c r="LXL9" s="43"/>
      <c r="LXM9" s="43"/>
      <c r="LXN9" s="43"/>
      <c r="LXO9" s="43"/>
      <c r="LXP9" s="43"/>
      <c r="LXQ9" s="43"/>
      <c r="LXR9" s="43"/>
      <c r="LXS9" s="43"/>
      <c r="LXT9" s="43"/>
      <c r="LXU9" s="43"/>
      <c r="LXV9" s="43"/>
      <c r="LXW9" s="43"/>
      <c r="LXX9" s="43"/>
      <c r="LXY9" s="43"/>
      <c r="LXZ9" s="43"/>
      <c r="LYA9" s="43"/>
      <c r="LYB9" s="43"/>
      <c r="LYC9" s="43"/>
      <c r="LYD9" s="43"/>
      <c r="LYE9" s="43"/>
      <c r="LYF9" s="43"/>
      <c r="LYG9" s="43"/>
      <c r="LYH9" s="43"/>
      <c r="LYI9" s="43"/>
      <c r="LYJ9" s="43"/>
      <c r="LYK9" s="43"/>
      <c r="LYL9" s="43"/>
      <c r="LYM9" s="43"/>
      <c r="LYN9" s="43"/>
      <c r="LYO9" s="43"/>
      <c r="LYP9" s="43"/>
      <c r="LYQ9" s="43"/>
      <c r="LYR9" s="43"/>
      <c r="LYS9" s="43"/>
      <c r="LYT9" s="43"/>
      <c r="LYU9" s="43"/>
      <c r="LYV9" s="43"/>
      <c r="LYW9" s="43"/>
      <c r="LYX9" s="43"/>
      <c r="LYY9" s="43"/>
      <c r="LYZ9" s="43"/>
      <c r="LZA9" s="43"/>
      <c r="LZB9" s="43"/>
      <c r="LZC9" s="43"/>
      <c r="LZD9" s="43"/>
      <c r="LZE9" s="43"/>
      <c r="LZF9" s="43"/>
      <c r="LZG9" s="43"/>
      <c r="LZH9" s="43"/>
      <c r="LZI9" s="43"/>
      <c r="LZJ9" s="43"/>
      <c r="LZK9" s="43"/>
      <c r="LZL9" s="43"/>
      <c r="LZM9" s="43"/>
      <c r="LZN9" s="43"/>
      <c r="LZO9" s="43"/>
      <c r="LZP9" s="43"/>
      <c r="LZQ9" s="43"/>
      <c r="LZR9" s="43"/>
      <c r="LZS9" s="43"/>
      <c r="LZT9" s="43"/>
      <c r="LZU9" s="43"/>
      <c r="LZV9" s="43"/>
      <c r="LZW9" s="43"/>
      <c r="LZX9" s="43"/>
      <c r="LZY9" s="43"/>
      <c r="LZZ9" s="43"/>
      <c r="MAA9" s="43"/>
      <c r="MAB9" s="43"/>
      <c r="MAC9" s="43"/>
      <c r="MAD9" s="43"/>
      <c r="MAE9" s="43"/>
      <c r="MAF9" s="43"/>
      <c r="MAG9" s="43"/>
      <c r="MAH9" s="43"/>
      <c r="MAI9" s="43"/>
      <c r="MAJ9" s="43"/>
      <c r="MAK9" s="43"/>
      <c r="MAL9" s="43"/>
      <c r="MAM9" s="43"/>
      <c r="MAN9" s="43"/>
      <c r="MAO9" s="43"/>
      <c r="MAP9" s="43"/>
      <c r="MAQ9" s="43"/>
      <c r="MAR9" s="43"/>
      <c r="MAS9" s="43"/>
      <c r="MAT9" s="43"/>
      <c r="MAU9" s="43"/>
      <c r="MAV9" s="43"/>
      <c r="MAW9" s="43"/>
      <c r="MAX9" s="43"/>
      <c r="MAY9" s="43"/>
      <c r="MAZ9" s="43"/>
      <c r="MBA9" s="43"/>
      <c r="MBB9" s="43"/>
      <c r="MBC9" s="43"/>
      <c r="MBD9" s="43"/>
      <c r="MBE9" s="43"/>
      <c r="MBF9" s="43"/>
      <c r="MBG9" s="43"/>
      <c r="MBH9" s="43"/>
      <c r="MBI9" s="43"/>
      <c r="MBJ9" s="43"/>
      <c r="MBK9" s="43"/>
      <c r="MBL9" s="43"/>
      <c r="MBM9" s="43"/>
      <c r="MBN9" s="43"/>
      <c r="MBO9" s="43"/>
      <c r="MBP9" s="43"/>
      <c r="MBQ9" s="43"/>
      <c r="MBR9" s="43"/>
      <c r="MBS9" s="43"/>
      <c r="MBT9" s="43"/>
      <c r="MBU9" s="43"/>
      <c r="MBV9" s="43"/>
      <c r="MBW9" s="43"/>
      <c r="MBX9" s="43"/>
      <c r="MBY9" s="43"/>
      <c r="MBZ9" s="43"/>
      <c r="MCA9" s="43"/>
      <c r="MCB9" s="43"/>
      <c r="MCC9" s="43"/>
      <c r="MCD9" s="43"/>
      <c r="MCE9" s="43"/>
      <c r="MCF9" s="43"/>
      <c r="MCG9" s="43"/>
      <c r="MCH9" s="43"/>
      <c r="MCI9" s="43"/>
      <c r="MCJ9" s="43"/>
      <c r="MCK9" s="43"/>
      <c r="MCL9" s="43"/>
      <c r="MCM9" s="43"/>
      <c r="MCN9" s="43"/>
      <c r="MCO9" s="43"/>
      <c r="MCP9" s="43"/>
      <c r="MCQ9" s="43"/>
      <c r="MCR9" s="43"/>
      <c r="MCS9" s="43"/>
      <c r="MCT9" s="43"/>
      <c r="MCU9" s="43"/>
      <c r="MCV9" s="43"/>
      <c r="MCW9" s="43"/>
      <c r="MCX9" s="43"/>
      <c r="MCY9" s="43"/>
      <c r="MCZ9" s="43"/>
      <c r="MDA9" s="43"/>
      <c r="MDB9" s="43"/>
      <c r="MDC9" s="43"/>
      <c r="MDD9" s="43"/>
      <c r="MDE9" s="43"/>
      <c r="MDF9" s="43"/>
      <c r="MDG9" s="43"/>
      <c r="MDH9" s="43"/>
      <c r="MDI9" s="43"/>
      <c r="MDJ9" s="43"/>
      <c r="MDK9" s="43"/>
      <c r="MDL9" s="43"/>
      <c r="MDM9" s="43"/>
      <c r="MDN9" s="43"/>
      <c r="MDO9" s="43"/>
      <c r="MDP9" s="43"/>
      <c r="MDQ9" s="43"/>
      <c r="MDR9" s="43"/>
      <c r="MDS9" s="43"/>
      <c r="MDT9" s="43"/>
      <c r="MDU9" s="43"/>
      <c r="MDV9" s="43"/>
      <c r="MDW9" s="43"/>
      <c r="MDX9" s="43"/>
      <c r="MDY9" s="43"/>
      <c r="MDZ9" s="43"/>
      <c r="MEA9" s="43"/>
      <c r="MEB9" s="43"/>
      <c r="MEC9" s="43"/>
      <c r="MED9" s="43"/>
      <c r="MEE9" s="43"/>
      <c r="MEF9" s="43"/>
      <c r="MEG9" s="43"/>
      <c r="MEH9" s="43"/>
      <c r="MEI9" s="43"/>
      <c r="MEJ9" s="43"/>
      <c r="MEK9" s="43"/>
      <c r="MEL9" s="43"/>
      <c r="MEM9" s="43"/>
      <c r="MEN9" s="43"/>
      <c r="MEO9" s="43"/>
      <c r="MEP9" s="43"/>
      <c r="MEQ9" s="43"/>
      <c r="MER9" s="43"/>
      <c r="MES9" s="43"/>
      <c r="MET9" s="43"/>
      <c r="MEU9" s="43"/>
      <c r="MEV9" s="43"/>
      <c r="MEW9" s="43"/>
      <c r="MEX9" s="43"/>
      <c r="MEY9" s="43"/>
      <c r="MEZ9" s="43"/>
      <c r="MFA9" s="43"/>
      <c r="MFB9" s="43"/>
      <c r="MFC9" s="43"/>
      <c r="MFD9" s="43"/>
      <c r="MFE9" s="43"/>
      <c r="MFF9" s="43"/>
      <c r="MFG9" s="43"/>
      <c r="MFH9" s="43"/>
      <c r="MFI9" s="43"/>
      <c r="MFJ9" s="43"/>
      <c r="MFK9" s="43"/>
      <c r="MFL9" s="43"/>
      <c r="MFM9" s="43"/>
      <c r="MFN9" s="43"/>
      <c r="MFO9" s="43"/>
      <c r="MFP9" s="43"/>
      <c r="MFQ9" s="43"/>
      <c r="MFR9" s="43"/>
      <c r="MFS9" s="43"/>
      <c r="MFT9" s="43"/>
      <c r="MFU9" s="43"/>
      <c r="MFV9" s="43"/>
      <c r="MFW9" s="43"/>
      <c r="MFX9" s="43"/>
      <c r="MFY9" s="43"/>
      <c r="MFZ9" s="43"/>
      <c r="MGA9" s="43"/>
      <c r="MGB9" s="43"/>
      <c r="MGC9" s="43"/>
      <c r="MGD9" s="43"/>
      <c r="MGE9" s="43"/>
      <c r="MGF9" s="43"/>
      <c r="MGG9" s="43"/>
      <c r="MGH9" s="43"/>
      <c r="MGI9" s="43"/>
      <c r="MGJ9" s="43"/>
      <c r="MGK9" s="43"/>
      <c r="MGL9" s="43"/>
      <c r="MGM9" s="43"/>
      <c r="MGN9" s="43"/>
      <c r="MGO9" s="43"/>
      <c r="MGP9" s="43"/>
      <c r="MGQ9" s="43"/>
      <c r="MGR9" s="43"/>
      <c r="MGS9" s="43"/>
      <c r="MGT9" s="43"/>
      <c r="MGU9" s="43"/>
      <c r="MGV9" s="43"/>
      <c r="MGW9" s="43"/>
      <c r="MGX9" s="43"/>
      <c r="MGY9" s="43"/>
      <c r="MGZ9" s="43"/>
      <c r="MHA9" s="43"/>
      <c r="MHB9" s="43"/>
      <c r="MHC9" s="43"/>
      <c r="MHD9" s="43"/>
      <c r="MHE9" s="43"/>
      <c r="MHF9" s="43"/>
      <c r="MHG9" s="43"/>
      <c r="MHH9" s="43"/>
      <c r="MHI9" s="43"/>
      <c r="MHJ9" s="43"/>
      <c r="MHK9" s="43"/>
      <c r="MHL9" s="43"/>
      <c r="MHM9" s="43"/>
      <c r="MHN9" s="43"/>
      <c r="MHO9" s="43"/>
      <c r="MHP9" s="43"/>
      <c r="MHQ9" s="43"/>
      <c r="MHR9" s="43"/>
      <c r="MHS9" s="43"/>
      <c r="MHT9" s="43"/>
      <c r="MHU9" s="43"/>
      <c r="MHV9" s="43"/>
      <c r="MHW9" s="43"/>
      <c r="MHX9" s="43"/>
      <c r="MHY9" s="43"/>
      <c r="MHZ9" s="43"/>
      <c r="MIA9" s="43"/>
      <c r="MIB9" s="43"/>
      <c r="MIC9" s="43"/>
      <c r="MID9" s="43"/>
      <c r="MIE9" s="43"/>
      <c r="MIF9" s="43"/>
      <c r="MIG9" s="43"/>
      <c r="MIH9" s="43"/>
      <c r="MII9" s="43"/>
      <c r="MIJ9" s="43"/>
      <c r="MIK9" s="43"/>
      <c r="MIL9" s="43"/>
      <c r="MIM9" s="43"/>
      <c r="MIN9" s="43"/>
      <c r="MIO9" s="43"/>
      <c r="MIP9" s="43"/>
      <c r="MIQ9" s="43"/>
      <c r="MIR9" s="43"/>
      <c r="MIS9" s="43"/>
      <c r="MIT9" s="43"/>
      <c r="MIU9" s="43"/>
      <c r="MIV9" s="43"/>
      <c r="MIW9" s="43"/>
      <c r="MIX9" s="43"/>
      <c r="MIY9" s="43"/>
      <c r="MIZ9" s="43"/>
      <c r="MJA9" s="43"/>
      <c r="MJB9" s="43"/>
      <c r="MJC9" s="43"/>
      <c r="MJD9" s="43"/>
      <c r="MJE9" s="43"/>
      <c r="MJF9" s="43"/>
      <c r="MJG9" s="43"/>
      <c r="MJH9" s="43"/>
      <c r="MJI9" s="43"/>
      <c r="MJJ9" s="43"/>
      <c r="MJK9" s="43"/>
      <c r="MJL9" s="43"/>
      <c r="MJM9" s="43"/>
      <c r="MJN9" s="43"/>
      <c r="MJO9" s="43"/>
      <c r="MJP9" s="43"/>
      <c r="MJQ9" s="43"/>
      <c r="MJR9" s="43"/>
      <c r="MJS9" s="43"/>
      <c r="MJT9" s="43"/>
      <c r="MJU9" s="43"/>
      <c r="MJV9" s="43"/>
      <c r="MJW9" s="43"/>
      <c r="MJX9" s="43"/>
      <c r="MJY9" s="43"/>
      <c r="MJZ9" s="43"/>
      <c r="MKA9" s="43"/>
      <c r="MKB9" s="43"/>
      <c r="MKC9" s="43"/>
      <c r="MKD9" s="43"/>
      <c r="MKE9" s="43"/>
      <c r="MKF9" s="43"/>
      <c r="MKG9" s="43"/>
      <c r="MKH9" s="43"/>
      <c r="MKI9" s="43"/>
      <c r="MKJ9" s="43"/>
      <c r="MKK9" s="43"/>
      <c r="MKL9" s="43"/>
      <c r="MKM9" s="43"/>
      <c r="MKN9" s="43"/>
      <c r="MKO9" s="43"/>
      <c r="MKP9" s="43"/>
      <c r="MKQ9" s="43"/>
      <c r="MKR9" s="43"/>
      <c r="MKS9" s="43"/>
      <c r="MKT9" s="43"/>
      <c r="MKU9" s="43"/>
      <c r="MKV9" s="43"/>
      <c r="MKW9" s="43"/>
      <c r="MKX9" s="43"/>
      <c r="MKY9" s="43"/>
      <c r="MKZ9" s="43"/>
      <c r="MLA9" s="43"/>
      <c r="MLB9" s="43"/>
      <c r="MLC9" s="43"/>
      <c r="MLD9" s="43"/>
      <c r="MLE9" s="43"/>
      <c r="MLF9" s="43"/>
      <c r="MLG9" s="43"/>
      <c r="MLH9" s="43"/>
      <c r="MLI9" s="43"/>
      <c r="MLJ9" s="43"/>
      <c r="MLK9" s="43"/>
      <c r="MLL9" s="43"/>
      <c r="MLM9" s="43"/>
      <c r="MLN9" s="43"/>
      <c r="MLO9" s="43"/>
      <c r="MLP9" s="43"/>
      <c r="MLQ9" s="43"/>
      <c r="MLR9" s="43"/>
      <c r="MLS9" s="43"/>
      <c r="MLT9" s="43"/>
      <c r="MLU9" s="43"/>
      <c r="MLV9" s="43"/>
      <c r="MLW9" s="43"/>
      <c r="MLX9" s="43"/>
      <c r="MLY9" s="43"/>
      <c r="MLZ9" s="43"/>
      <c r="MMA9" s="43"/>
      <c r="MMB9" s="43"/>
      <c r="MMC9" s="43"/>
      <c r="MMD9" s="43"/>
      <c r="MME9" s="43"/>
      <c r="MMF9" s="43"/>
      <c r="MMG9" s="43"/>
      <c r="MMH9" s="43"/>
      <c r="MMI9" s="43"/>
      <c r="MMJ9" s="43"/>
      <c r="MMK9" s="43"/>
      <c r="MML9" s="43"/>
      <c r="MMM9" s="43"/>
      <c r="MMN9" s="43"/>
      <c r="MMO9" s="43"/>
      <c r="MMP9" s="43"/>
      <c r="MMQ9" s="43"/>
      <c r="MMR9" s="43"/>
      <c r="MMS9" s="43"/>
      <c r="MMT9" s="43"/>
      <c r="MMU9" s="43"/>
      <c r="MMV9" s="43"/>
      <c r="MMW9" s="43"/>
      <c r="MMX9" s="43"/>
      <c r="MMY9" s="43"/>
      <c r="MMZ9" s="43"/>
      <c r="MNA9" s="43"/>
      <c r="MNB9" s="43"/>
      <c r="MNC9" s="43"/>
      <c r="MND9" s="43"/>
      <c r="MNE9" s="43"/>
      <c r="MNF9" s="43"/>
      <c r="MNG9" s="43"/>
      <c r="MNH9" s="43"/>
      <c r="MNI9" s="43"/>
      <c r="MNJ9" s="43"/>
      <c r="MNK9" s="43"/>
      <c r="MNL9" s="43"/>
      <c r="MNM9" s="43"/>
      <c r="MNN9" s="43"/>
      <c r="MNO9" s="43"/>
      <c r="MNP9" s="43"/>
      <c r="MNQ9" s="43"/>
      <c r="MNR9" s="43"/>
      <c r="MNS9" s="43"/>
      <c r="MNT9" s="43"/>
      <c r="MNU9" s="43"/>
      <c r="MNV9" s="43"/>
      <c r="MNW9" s="43"/>
      <c r="MNX9" s="43"/>
      <c r="MNY9" s="43"/>
      <c r="MNZ9" s="43"/>
      <c r="MOA9" s="43"/>
      <c r="MOB9" s="43"/>
      <c r="MOC9" s="43"/>
      <c r="MOD9" s="43"/>
      <c r="MOE9" s="43"/>
      <c r="MOF9" s="43"/>
      <c r="MOG9" s="43"/>
      <c r="MOH9" s="43"/>
      <c r="MOI9" s="43"/>
      <c r="MOJ9" s="43"/>
      <c r="MOK9" s="43"/>
      <c r="MOL9" s="43"/>
      <c r="MOM9" s="43"/>
      <c r="MON9" s="43"/>
      <c r="MOO9" s="43"/>
      <c r="MOP9" s="43"/>
      <c r="MOQ9" s="43"/>
      <c r="MOR9" s="43"/>
      <c r="MOS9" s="43"/>
      <c r="MOT9" s="43"/>
      <c r="MOU9" s="43"/>
      <c r="MOV9" s="43"/>
      <c r="MOW9" s="43"/>
      <c r="MOX9" s="43"/>
      <c r="MOY9" s="43"/>
      <c r="MOZ9" s="43"/>
      <c r="MPA9" s="43"/>
      <c r="MPB9" s="43"/>
      <c r="MPC9" s="43"/>
      <c r="MPD9" s="43"/>
      <c r="MPE9" s="43"/>
      <c r="MPF9" s="43"/>
      <c r="MPG9" s="43"/>
      <c r="MPH9" s="43"/>
      <c r="MPI9" s="43"/>
      <c r="MPJ9" s="43"/>
      <c r="MPK9" s="43"/>
      <c r="MPL9" s="43"/>
      <c r="MPM9" s="43"/>
      <c r="MPN9" s="43"/>
      <c r="MPO9" s="43"/>
      <c r="MPP9" s="43"/>
      <c r="MPQ9" s="43"/>
      <c r="MPR9" s="43"/>
      <c r="MPS9" s="43"/>
      <c r="MPT9" s="43"/>
      <c r="MPU9" s="43"/>
      <c r="MPV9" s="43"/>
      <c r="MPW9" s="43"/>
      <c r="MPX9" s="43"/>
      <c r="MPY9" s="43"/>
      <c r="MPZ9" s="43"/>
      <c r="MQA9" s="43"/>
      <c r="MQB9" s="43"/>
      <c r="MQC9" s="43"/>
      <c r="MQD9" s="43"/>
      <c r="MQE9" s="43"/>
      <c r="MQF9" s="43"/>
      <c r="MQG9" s="43"/>
      <c r="MQH9" s="43"/>
      <c r="MQI9" s="43"/>
      <c r="MQJ9" s="43"/>
      <c r="MQK9" s="43"/>
      <c r="MQL9" s="43"/>
      <c r="MQM9" s="43"/>
      <c r="MQN9" s="43"/>
      <c r="MQO9" s="43"/>
      <c r="MQP9" s="43"/>
      <c r="MQQ9" s="43"/>
      <c r="MQR9" s="43"/>
      <c r="MQS9" s="43"/>
      <c r="MQT9" s="43"/>
      <c r="MQU9" s="43"/>
      <c r="MQV9" s="43"/>
      <c r="MQW9" s="43"/>
      <c r="MQX9" s="43"/>
      <c r="MQY9" s="43"/>
      <c r="MQZ9" s="43"/>
      <c r="MRA9" s="43"/>
      <c r="MRB9" s="43"/>
      <c r="MRC9" s="43"/>
      <c r="MRD9" s="43"/>
      <c r="MRE9" s="43"/>
      <c r="MRF9" s="43"/>
      <c r="MRG9" s="43"/>
      <c r="MRH9" s="43"/>
      <c r="MRI9" s="43"/>
      <c r="MRJ9" s="43"/>
      <c r="MRK9" s="43"/>
      <c r="MRL9" s="43"/>
      <c r="MRM9" s="43"/>
      <c r="MRN9" s="43"/>
      <c r="MRO9" s="43"/>
      <c r="MRP9" s="43"/>
      <c r="MRQ9" s="43"/>
      <c r="MRR9" s="43"/>
      <c r="MRS9" s="43"/>
      <c r="MRT9" s="43"/>
      <c r="MRU9" s="43"/>
      <c r="MRV9" s="43"/>
      <c r="MRW9" s="43"/>
      <c r="MRX9" s="43"/>
      <c r="MRY9" s="43"/>
      <c r="MRZ9" s="43"/>
      <c r="MSA9" s="43"/>
      <c r="MSB9" s="43"/>
      <c r="MSC9" s="43"/>
      <c r="MSD9" s="43"/>
      <c r="MSE9" s="43"/>
      <c r="MSF9" s="43"/>
      <c r="MSG9" s="43"/>
      <c r="MSH9" s="43"/>
      <c r="MSI9" s="43"/>
      <c r="MSJ9" s="43"/>
      <c r="MSK9" s="43"/>
      <c r="MSL9" s="43"/>
      <c r="MSM9" s="43"/>
      <c r="MSN9" s="43"/>
      <c r="MSO9" s="43"/>
      <c r="MSP9" s="43"/>
      <c r="MSQ9" s="43"/>
      <c r="MSR9" s="43"/>
      <c r="MSS9" s="43"/>
      <c r="MST9" s="43"/>
      <c r="MSU9" s="43"/>
      <c r="MSV9" s="43"/>
      <c r="MSW9" s="43"/>
      <c r="MSX9" s="43"/>
      <c r="MSY9" s="43"/>
      <c r="MSZ9" s="43"/>
      <c r="MTA9" s="43"/>
      <c r="MTB9" s="43"/>
      <c r="MTC9" s="43"/>
      <c r="MTD9" s="43"/>
      <c r="MTE9" s="43"/>
      <c r="MTF9" s="43"/>
      <c r="MTG9" s="43"/>
      <c r="MTH9" s="43"/>
      <c r="MTI9" s="43"/>
      <c r="MTJ9" s="43"/>
      <c r="MTK9" s="43"/>
      <c r="MTL9" s="43"/>
      <c r="MTM9" s="43"/>
      <c r="MTN9" s="43"/>
      <c r="MTO9" s="43"/>
      <c r="MTP9" s="43"/>
      <c r="MTQ9" s="43"/>
      <c r="MTR9" s="43"/>
      <c r="MTS9" s="43"/>
      <c r="MTT9" s="43"/>
      <c r="MTU9" s="43"/>
      <c r="MTV9" s="43"/>
      <c r="MTW9" s="43"/>
      <c r="MTX9" s="43"/>
      <c r="MTY9" s="43"/>
      <c r="MTZ9" s="43"/>
      <c r="MUA9" s="43"/>
      <c r="MUB9" s="43"/>
      <c r="MUC9" s="43"/>
      <c r="MUD9" s="43"/>
      <c r="MUE9" s="43"/>
      <c r="MUF9" s="43"/>
      <c r="MUG9" s="43"/>
      <c r="MUH9" s="43"/>
      <c r="MUI9" s="43"/>
      <c r="MUJ9" s="43"/>
      <c r="MUK9" s="43"/>
      <c r="MUL9" s="43"/>
      <c r="MUM9" s="43"/>
      <c r="MUN9" s="43"/>
      <c r="MUO9" s="43"/>
      <c r="MUP9" s="43"/>
      <c r="MUQ9" s="43"/>
      <c r="MUR9" s="43"/>
      <c r="MUS9" s="43"/>
      <c r="MUT9" s="43"/>
      <c r="MUU9" s="43"/>
      <c r="MUV9" s="43"/>
      <c r="MUW9" s="43"/>
      <c r="MUX9" s="43"/>
      <c r="MUY9" s="43"/>
      <c r="MUZ9" s="43"/>
      <c r="MVA9" s="43"/>
      <c r="MVB9" s="43"/>
      <c r="MVC9" s="43"/>
      <c r="MVD9" s="43"/>
      <c r="MVE9" s="43"/>
      <c r="MVF9" s="43"/>
      <c r="MVG9" s="43"/>
      <c r="MVH9" s="43"/>
      <c r="MVI9" s="43"/>
      <c r="MVJ9" s="43"/>
      <c r="MVK9" s="43"/>
      <c r="MVL9" s="43"/>
      <c r="MVM9" s="43"/>
      <c r="MVN9" s="43"/>
      <c r="MVO9" s="43"/>
      <c r="MVP9" s="43"/>
      <c r="MVQ9" s="43"/>
      <c r="MVR9" s="43"/>
      <c r="MVS9" s="43"/>
      <c r="MVT9" s="43"/>
      <c r="MVU9" s="43"/>
      <c r="MVV9" s="43"/>
      <c r="MVW9" s="43"/>
      <c r="MVX9" s="43"/>
      <c r="MVY9" s="43"/>
      <c r="MVZ9" s="43"/>
      <c r="MWA9" s="43"/>
      <c r="MWB9" s="43"/>
      <c r="MWC9" s="43"/>
      <c r="MWD9" s="43"/>
      <c r="MWE9" s="43"/>
      <c r="MWF9" s="43"/>
      <c r="MWG9" s="43"/>
      <c r="MWH9" s="43"/>
      <c r="MWI9" s="43"/>
      <c r="MWJ9" s="43"/>
      <c r="MWK9" s="43"/>
      <c r="MWL9" s="43"/>
      <c r="MWM9" s="43"/>
      <c r="MWN9" s="43"/>
      <c r="MWO9" s="43"/>
      <c r="MWP9" s="43"/>
      <c r="MWQ9" s="43"/>
      <c r="MWR9" s="43"/>
      <c r="MWS9" s="43"/>
      <c r="MWT9" s="43"/>
      <c r="MWU9" s="43"/>
      <c r="MWV9" s="43"/>
      <c r="MWW9" s="43"/>
      <c r="MWX9" s="43"/>
      <c r="MWY9" s="43"/>
      <c r="MWZ9" s="43"/>
      <c r="MXA9" s="43"/>
      <c r="MXB9" s="43"/>
      <c r="MXC9" s="43"/>
      <c r="MXD9" s="43"/>
      <c r="MXE9" s="43"/>
      <c r="MXF9" s="43"/>
      <c r="MXG9" s="43"/>
      <c r="MXH9" s="43"/>
      <c r="MXI9" s="43"/>
      <c r="MXJ9" s="43"/>
      <c r="MXK9" s="43"/>
      <c r="MXL9" s="43"/>
      <c r="MXM9" s="43"/>
      <c r="MXN9" s="43"/>
      <c r="MXO9" s="43"/>
      <c r="MXP9" s="43"/>
      <c r="MXQ9" s="43"/>
      <c r="MXR9" s="43"/>
      <c r="MXS9" s="43"/>
      <c r="MXT9" s="43"/>
      <c r="MXU9" s="43"/>
      <c r="MXV9" s="43"/>
      <c r="MXW9" s="43"/>
      <c r="MXX9" s="43"/>
      <c r="MXY9" s="43"/>
      <c r="MXZ9" s="43"/>
      <c r="MYA9" s="43"/>
      <c r="MYB9" s="43"/>
      <c r="MYC9" s="43"/>
      <c r="MYD9" s="43"/>
      <c r="MYE9" s="43"/>
      <c r="MYF9" s="43"/>
      <c r="MYG9" s="43"/>
      <c r="MYH9" s="43"/>
      <c r="MYI9" s="43"/>
      <c r="MYJ9" s="43"/>
      <c r="MYK9" s="43"/>
      <c r="MYL9" s="43"/>
      <c r="MYM9" s="43"/>
      <c r="MYN9" s="43"/>
      <c r="MYO9" s="43"/>
      <c r="MYP9" s="43"/>
      <c r="MYQ9" s="43"/>
      <c r="MYR9" s="43"/>
      <c r="MYS9" s="43"/>
      <c r="MYT9" s="43"/>
      <c r="MYU9" s="43"/>
      <c r="MYV9" s="43"/>
      <c r="MYW9" s="43"/>
      <c r="MYX9" s="43"/>
      <c r="MYY9" s="43"/>
      <c r="MYZ9" s="43"/>
      <c r="MZA9" s="43"/>
      <c r="MZB9" s="43"/>
      <c r="MZC9" s="43"/>
      <c r="MZD9" s="43"/>
      <c r="MZE9" s="43"/>
      <c r="MZF9" s="43"/>
      <c r="MZG9" s="43"/>
      <c r="MZH9" s="43"/>
      <c r="MZI9" s="43"/>
      <c r="MZJ9" s="43"/>
      <c r="MZK9" s="43"/>
      <c r="MZL9" s="43"/>
      <c r="MZM9" s="43"/>
      <c r="MZN9" s="43"/>
      <c r="MZO9" s="43"/>
      <c r="MZP9" s="43"/>
      <c r="MZQ9" s="43"/>
      <c r="MZR9" s="43"/>
      <c r="MZS9" s="43"/>
      <c r="MZT9" s="43"/>
      <c r="MZU9" s="43"/>
      <c r="MZV9" s="43"/>
      <c r="MZW9" s="43"/>
      <c r="MZX9" s="43"/>
      <c r="MZY9" s="43"/>
      <c r="MZZ9" s="43"/>
      <c r="NAA9" s="43"/>
      <c r="NAB9" s="43"/>
      <c r="NAC9" s="43"/>
      <c r="NAD9" s="43"/>
      <c r="NAE9" s="43"/>
      <c r="NAF9" s="43"/>
      <c r="NAG9" s="43"/>
      <c r="NAH9" s="43"/>
      <c r="NAI9" s="43"/>
      <c r="NAJ9" s="43"/>
      <c r="NAK9" s="43"/>
      <c r="NAL9" s="43"/>
      <c r="NAM9" s="43"/>
      <c r="NAN9" s="43"/>
      <c r="NAO9" s="43"/>
      <c r="NAP9" s="43"/>
      <c r="NAQ9" s="43"/>
      <c r="NAR9" s="43"/>
      <c r="NAS9" s="43"/>
      <c r="NAT9" s="43"/>
      <c r="NAU9" s="43"/>
      <c r="NAV9" s="43"/>
      <c r="NAW9" s="43"/>
      <c r="NAX9" s="43"/>
      <c r="NAY9" s="43"/>
      <c r="NAZ9" s="43"/>
      <c r="NBA9" s="43"/>
      <c r="NBB9" s="43"/>
      <c r="NBC9" s="43"/>
      <c r="NBD9" s="43"/>
      <c r="NBE9" s="43"/>
      <c r="NBF9" s="43"/>
      <c r="NBG9" s="43"/>
      <c r="NBH9" s="43"/>
      <c r="NBI9" s="43"/>
      <c r="NBJ9" s="43"/>
      <c r="NBK9" s="43"/>
      <c r="NBL9" s="43"/>
      <c r="NBM9" s="43"/>
      <c r="NBN9" s="43"/>
      <c r="NBO9" s="43"/>
      <c r="NBP9" s="43"/>
      <c r="NBQ9" s="43"/>
      <c r="NBR9" s="43"/>
      <c r="NBS9" s="43"/>
      <c r="NBT9" s="43"/>
      <c r="NBU9" s="43"/>
      <c r="NBV9" s="43"/>
      <c r="NBW9" s="43"/>
      <c r="NBX9" s="43"/>
      <c r="NBY9" s="43"/>
      <c r="NBZ9" s="43"/>
      <c r="NCA9" s="43"/>
      <c r="NCB9" s="43"/>
      <c r="NCC9" s="43"/>
      <c r="NCD9" s="43"/>
      <c r="NCE9" s="43"/>
      <c r="NCF9" s="43"/>
      <c r="NCG9" s="43"/>
      <c r="NCH9" s="43"/>
      <c r="NCI9" s="43"/>
      <c r="NCJ9" s="43"/>
      <c r="NCK9" s="43"/>
      <c r="NCL9" s="43"/>
      <c r="NCM9" s="43"/>
      <c r="NCN9" s="43"/>
      <c r="NCO9" s="43"/>
      <c r="NCP9" s="43"/>
      <c r="NCQ9" s="43"/>
      <c r="NCR9" s="43"/>
      <c r="NCS9" s="43"/>
      <c r="NCT9" s="43"/>
      <c r="NCU9" s="43"/>
      <c r="NCV9" s="43"/>
      <c r="NCW9" s="43"/>
      <c r="NCX9" s="43"/>
      <c r="NCY9" s="43"/>
      <c r="NCZ9" s="43"/>
      <c r="NDA9" s="43"/>
      <c r="NDB9" s="43"/>
      <c r="NDC9" s="43"/>
      <c r="NDD9" s="43"/>
      <c r="NDE9" s="43"/>
      <c r="NDF9" s="43"/>
      <c r="NDG9" s="43"/>
      <c r="NDH9" s="43"/>
      <c r="NDI9" s="43"/>
      <c r="NDJ9" s="43"/>
      <c r="NDK9" s="43"/>
      <c r="NDL9" s="43"/>
      <c r="NDM9" s="43"/>
      <c r="NDN9" s="43"/>
      <c r="NDO9" s="43"/>
      <c r="NDP9" s="43"/>
      <c r="NDQ9" s="43"/>
      <c r="NDR9" s="43"/>
      <c r="NDS9" s="43"/>
      <c r="NDT9" s="43"/>
      <c r="NDU9" s="43"/>
      <c r="NDV9" s="43"/>
      <c r="NDW9" s="43"/>
      <c r="NDX9" s="43"/>
      <c r="NDY9" s="43"/>
      <c r="NDZ9" s="43"/>
      <c r="NEA9" s="43"/>
      <c r="NEB9" s="43"/>
      <c r="NEC9" s="43"/>
      <c r="NED9" s="43"/>
      <c r="NEE9" s="43"/>
      <c r="NEF9" s="43"/>
      <c r="NEG9" s="43"/>
      <c r="NEH9" s="43"/>
      <c r="NEI9" s="43"/>
      <c r="NEJ9" s="43"/>
      <c r="NEK9" s="43"/>
      <c r="NEL9" s="43"/>
      <c r="NEM9" s="43"/>
      <c r="NEN9" s="43"/>
      <c r="NEO9" s="43"/>
      <c r="NEP9" s="43"/>
      <c r="NEQ9" s="43"/>
      <c r="NER9" s="43"/>
      <c r="NES9" s="43"/>
      <c r="NET9" s="43"/>
      <c r="NEU9" s="43"/>
      <c r="NEV9" s="43"/>
      <c r="NEW9" s="43"/>
      <c r="NEX9" s="43"/>
      <c r="NEY9" s="43"/>
      <c r="NEZ9" s="43"/>
      <c r="NFA9" s="43"/>
      <c r="NFB9" s="43"/>
      <c r="NFC9" s="43"/>
      <c r="NFD9" s="43"/>
      <c r="NFE9" s="43"/>
      <c r="NFF9" s="43"/>
      <c r="NFG9" s="43"/>
      <c r="NFH9" s="43"/>
      <c r="NFI9" s="43"/>
      <c r="NFJ9" s="43"/>
      <c r="NFK9" s="43"/>
      <c r="NFL9" s="43"/>
      <c r="NFM9" s="43"/>
      <c r="NFN9" s="43"/>
      <c r="NFO9" s="43"/>
      <c r="NFP9" s="43"/>
      <c r="NFQ9" s="43"/>
      <c r="NFR9" s="43"/>
      <c r="NFS9" s="43"/>
      <c r="NFT9" s="43"/>
      <c r="NFU9" s="43"/>
      <c r="NFV9" s="43"/>
      <c r="NFW9" s="43"/>
      <c r="NFX9" s="43"/>
      <c r="NFY9" s="43"/>
      <c r="NFZ9" s="43"/>
      <c r="NGA9" s="43"/>
      <c r="NGB9" s="43"/>
      <c r="NGC9" s="43"/>
      <c r="NGD9" s="43"/>
      <c r="NGE9" s="43"/>
      <c r="NGF9" s="43"/>
      <c r="NGG9" s="43"/>
      <c r="NGH9" s="43"/>
      <c r="NGI9" s="43"/>
      <c r="NGJ9" s="43"/>
      <c r="NGK9" s="43"/>
      <c r="NGL9" s="43"/>
      <c r="NGM9" s="43"/>
      <c r="NGN9" s="43"/>
      <c r="NGO9" s="43"/>
      <c r="NGP9" s="43"/>
      <c r="NGQ9" s="43"/>
      <c r="NGR9" s="43"/>
      <c r="NGS9" s="43"/>
      <c r="NGT9" s="43"/>
      <c r="NGU9" s="43"/>
      <c r="NGV9" s="43"/>
      <c r="NGW9" s="43"/>
      <c r="NGX9" s="43"/>
      <c r="NGY9" s="43"/>
      <c r="NGZ9" s="43"/>
      <c r="NHA9" s="43"/>
      <c r="NHB9" s="43"/>
      <c r="NHC9" s="43"/>
      <c r="NHD9" s="43"/>
      <c r="NHE9" s="43"/>
      <c r="NHF9" s="43"/>
      <c r="NHG9" s="43"/>
      <c r="NHH9" s="43"/>
      <c r="NHI9" s="43"/>
      <c r="NHJ9" s="43"/>
      <c r="NHK9" s="43"/>
      <c r="NHL9" s="43"/>
      <c r="NHM9" s="43"/>
      <c r="NHN9" s="43"/>
      <c r="NHO9" s="43"/>
      <c r="NHP9" s="43"/>
      <c r="NHQ9" s="43"/>
      <c r="NHR9" s="43"/>
      <c r="NHS9" s="43"/>
      <c r="NHT9" s="43"/>
      <c r="NHU9" s="43"/>
      <c r="NHV9" s="43"/>
      <c r="NHW9" s="43"/>
      <c r="NHX9" s="43"/>
      <c r="NHY9" s="43"/>
      <c r="NHZ9" s="43"/>
      <c r="NIA9" s="43"/>
      <c r="NIB9" s="43"/>
      <c r="NIC9" s="43"/>
      <c r="NID9" s="43"/>
      <c r="NIE9" s="43"/>
      <c r="NIF9" s="43"/>
      <c r="NIG9" s="43"/>
      <c r="NIH9" s="43"/>
      <c r="NII9" s="43"/>
      <c r="NIJ9" s="43"/>
      <c r="NIK9" s="43"/>
      <c r="NIL9" s="43"/>
      <c r="NIM9" s="43"/>
      <c r="NIN9" s="43"/>
      <c r="NIO9" s="43"/>
      <c r="NIP9" s="43"/>
      <c r="NIQ9" s="43"/>
      <c r="NIR9" s="43"/>
      <c r="NIS9" s="43"/>
      <c r="NIT9" s="43"/>
      <c r="NIU9" s="43"/>
      <c r="NIV9" s="43"/>
      <c r="NIW9" s="43"/>
      <c r="NIX9" s="43"/>
      <c r="NIY9" s="43"/>
      <c r="NIZ9" s="43"/>
      <c r="NJA9" s="43"/>
      <c r="NJB9" s="43"/>
      <c r="NJC9" s="43"/>
      <c r="NJD9" s="43"/>
      <c r="NJE9" s="43"/>
      <c r="NJF9" s="43"/>
      <c r="NJG9" s="43"/>
      <c r="NJH9" s="43"/>
      <c r="NJI9" s="43"/>
      <c r="NJJ9" s="43"/>
      <c r="NJK9" s="43"/>
      <c r="NJL9" s="43"/>
      <c r="NJM9" s="43"/>
      <c r="NJN9" s="43"/>
      <c r="NJO9" s="43"/>
      <c r="NJP9" s="43"/>
      <c r="NJQ9" s="43"/>
      <c r="NJR9" s="43"/>
      <c r="NJS9" s="43"/>
      <c r="NJT9" s="43"/>
      <c r="NJU9" s="43"/>
      <c r="NJV9" s="43"/>
      <c r="NJW9" s="43"/>
      <c r="NJX9" s="43"/>
      <c r="NJY9" s="43"/>
      <c r="NJZ9" s="43"/>
      <c r="NKA9" s="43"/>
      <c r="NKB9" s="43"/>
      <c r="NKC9" s="43"/>
      <c r="NKD9" s="43"/>
      <c r="NKE9" s="43"/>
      <c r="NKF9" s="43"/>
      <c r="NKG9" s="43"/>
      <c r="NKH9" s="43"/>
      <c r="NKI9" s="43"/>
      <c r="NKJ9" s="43"/>
      <c r="NKK9" s="43"/>
      <c r="NKL9" s="43"/>
      <c r="NKM9" s="43"/>
      <c r="NKN9" s="43"/>
      <c r="NKO9" s="43"/>
      <c r="NKP9" s="43"/>
      <c r="NKQ9" s="43"/>
      <c r="NKR9" s="43"/>
      <c r="NKS9" s="43"/>
      <c r="NKT9" s="43"/>
      <c r="NKU9" s="43"/>
      <c r="NKV9" s="43"/>
      <c r="NKW9" s="43"/>
      <c r="NKX9" s="43"/>
      <c r="NKY9" s="43"/>
      <c r="NKZ9" s="43"/>
      <c r="NLA9" s="43"/>
      <c r="NLB9" s="43"/>
      <c r="NLC9" s="43"/>
      <c r="NLD9" s="43"/>
      <c r="NLE9" s="43"/>
      <c r="NLF9" s="43"/>
      <c r="NLG9" s="43"/>
      <c r="NLH9" s="43"/>
      <c r="NLI9" s="43"/>
      <c r="NLJ9" s="43"/>
      <c r="NLK9" s="43"/>
      <c r="NLL9" s="43"/>
      <c r="NLM9" s="43"/>
      <c r="NLN9" s="43"/>
      <c r="NLO9" s="43"/>
      <c r="NLP9" s="43"/>
      <c r="NLQ9" s="43"/>
      <c r="NLR9" s="43"/>
      <c r="NLS9" s="43"/>
      <c r="NLT9" s="43"/>
      <c r="NLU9" s="43"/>
      <c r="NLV9" s="43"/>
      <c r="NLW9" s="43"/>
      <c r="NLX9" s="43"/>
      <c r="NLY9" s="43"/>
      <c r="NLZ9" s="43"/>
      <c r="NMA9" s="43"/>
      <c r="NMB9" s="43"/>
      <c r="NMC9" s="43"/>
      <c r="NMD9" s="43"/>
      <c r="NME9" s="43"/>
      <c r="NMF9" s="43"/>
      <c r="NMG9" s="43"/>
      <c r="NMH9" s="43"/>
      <c r="NMI9" s="43"/>
      <c r="NMJ9" s="43"/>
      <c r="NMK9" s="43"/>
      <c r="NML9" s="43"/>
      <c r="NMM9" s="43"/>
      <c r="NMN9" s="43"/>
      <c r="NMO9" s="43"/>
      <c r="NMP9" s="43"/>
      <c r="NMQ9" s="43"/>
      <c r="NMR9" s="43"/>
      <c r="NMS9" s="43"/>
      <c r="NMT9" s="43"/>
      <c r="NMU9" s="43"/>
      <c r="NMV9" s="43"/>
      <c r="NMW9" s="43"/>
      <c r="NMX9" s="43"/>
      <c r="NMY9" s="43"/>
      <c r="NMZ9" s="43"/>
      <c r="NNA9" s="43"/>
      <c r="NNB9" s="43"/>
      <c r="NNC9" s="43"/>
      <c r="NND9" s="43"/>
      <c r="NNE9" s="43"/>
      <c r="NNF9" s="43"/>
      <c r="NNG9" s="43"/>
      <c r="NNH9" s="43"/>
      <c r="NNI9" s="43"/>
      <c r="NNJ9" s="43"/>
      <c r="NNK9" s="43"/>
      <c r="NNL9" s="43"/>
      <c r="NNM9" s="43"/>
      <c r="NNN9" s="43"/>
      <c r="NNO9" s="43"/>
      <c r="NNP9" s="43"/>
      <c r="NNQ9" s="43"/>
      <c r="NNR9" s="43"/>
      <c r="NNS9" s="43"/>
      <c r="NNT9" s="43"/>
      <c r="NNU9" s="43"/>
      <c r="NNV9" s="43"/>
      <c r="NNW9" s="43"/>
      <c r="NNX9" s="43"/>
      <c r="NNY9" s="43"/>
      <c r="NNZ9" s="43"/>
      <c r="NOA9" s="43"/>
      <c r="NOB9" s="43"/>
      <c r="NOC9" s="43"/>
      <c r="NOD9" s="43"/>
      <c r="NOE9" s="43"/>
      <c r="NOF9" s="43"/>
      <c r="NOG9" s="43"/>
      <c r="NOH9" s="43"/>
      <c r="NOI9" s="43"/>
      <c r="NOJ9" s="43"/>
      <c r="NOK9" s="43"/>
      <c r="NOL9" s="43"/>
      <c r="NOM9" s="43"/>
      <c r="NON9" s="43"/>
      <c r="NOO9" s="43"/>
      <c r="NOP9" s="43"/>
      <c r="NOQ9" s="43"/>
      <c r="NOR9" s="43"/>
      <c r="NOS9" s="43"/>
      <c r="NOT9" s="43"/>
      <c r="NOU9" s="43"/>
      <c r="NOV9" s="43"/>
      <c r="NOW9" s="43"/>
      <c r="NOX9" s="43"/>
      <c r="NOY9" s="43"/>
      <c r="NOZ9" s="43"/>
      <c r="NPA9" s="43"/>
      <c r="NPB9" s="43"/>
      <c r="NPC9" s="43"/>
      <c r="NPD9" s="43"/>
      <c r="NPE9" s="43"/>
      <c r="NPF9" s="43"/>
      <c r="NPG9" s="43"/>
      <c r="NPH9" s="43"/>
      <c r="NPI9" s="43"/>
      <c r="NPJ9" s="43"/>
      <c r="NPK9" s="43"/>
      <c r="NPL9" s="43"/>
      <c r="NPM9" s="43"/>
      <c r="NPN9" s="43"/>
      <c r="NPO9" s="43"/>
      <c r="NPP9" s="43"/>
      <c r="NPQ9" s="43"/>
      <c r="NPR9" s="43"/>
      <c r="NPS9" s="43"/>
      <c r="NPT9" s="43"/>
      <c r="NPU9" s="43"/>
      <c r="NPV9" s="43"/>
      <c r="NPW9" s="43"/>
      <c r="NPX9" s="43"/>
      <c r="NPY9" s="43"/>
      <c r="NPZ9" s="43"/>
      <c r="NQA9" s="43"/>
      <c r="NQB9" s="43"/>
      <c r="NQC9" s="43"/>
      <c r="NQD9" s="43"/>
      <c r="NQE9" s="43"/>
      <c r="NQF9" s="43"/>
      <c r="NQG9" s="43"/>
      <c r="NQH9" s="43"/>
      <c r="NQI9" s="43"/>
      <c r="NQJ9" s="43"/>
      <c r="NQK9" s="43"/>
      <c r="NQL9" s="43"/>
      <c r="NQM9" s="43"/>
      <c r="NQN9" s="43"/>
      <c r="NQO9" s="43"/>
      <c r="NQP9" s="43"/>
      <c r="NQQ9" s="43"/>
      <c r="NQR9" s="43"/>
      <c r="NQS9" s="43"/>
      <c r="NQT9" s="43"/>
      <c r="NQU9" s="43"/>
      <c r="NQV9" s="43"/>
      <c r="NQW9" s="43"/>
      <c r="NQX9" s="43"/>
      <c r="NQY9" s="43"/>
      <c r="NQZ9" s="43"/>
      <c r="NRA9" s="43"/>
      <c r="NRB9" s="43"/>
      <c r="NRC9" s="43"/>
      <c r="NRD9" s="43"/>
      <c r="NRE9" s="43"/>
      <c r="NRF9" s="43"/>
      <c r="NRG9" s="43"/>
      <c r="NRH9" s="43"/>
      <c r="NRI9" s="43"/>
      <c r="NRJ9" s="43"/>
      <c r="NRK9" s="43"/>
      <c r="NRL9" s="43"/>
      <c r="NRM9" s="43"/>
      <c r="NRN9" s="43"/>
      <c r="NRO9" s="43"/>
      <c r="NRP9" s="43"/>
      <c r="NRQ9" s="43"/>
      <c r="NRR9" s="43"/>
      <c r="NRS9" s="43"/>
      <c r="NRT9" s="43"/>
      <c r="NRU9" s="43"/>
      <c r="NRV9" s="43"/>
      <c r="NRW9" s="43"/>
      <c r="NRX9" s="43"/>
      <c r="NRY9" s="43"/>
      <c r="NRZ9" s="43"/>
      <c r="NSA9" s="43"/>
      <c r="NSB9" s="43"/>
      <c r="NSC9" s="43"/>
      <c r="NSD9" s="43"/>
      <c r="NSE9" s="43"/>
      <c r="NSF9" s="43"/>
      <c r="NSG9" s="43"/>
      <c r="NSH9" s="43"/>
      <c r="NSI9" s="43"/>
      <c r="NSJ9" s="43"/>
      <c r="NSK9" s="43"/>
      <c r="NSL9" s="43"/>
      <c r="NSM9" s="43"/>
      <c r="NSN9" s="43"/>
      <c r="NSO9" s="43"/>
      <c r="NSP9" s="43"/>
      <c r="NSQ9" s="43"/>
      <c r="NSR9" s="43"/>
      <c r="NSS9" s="43"/>
      <c r="NST9" s="43"/>
      <c r="NSU9" s="43"/>
      <c r="NSV9" s="43"/>
      <c r="NSW9" s="43"/>
      <c r="NSX9" s="43"/>
      <c r="NSY9" s="43"/>
      <c r="NSZ9" s="43"/>
      <c r="NTA9" s="43"/>
      <c r="NTB9" s="43"/>
      <c r="NTC9" s="43"/>
      <c r="NTD9" s="43"/>
      <c r="NTE9" s="43"/>
      <c r="NTF9" s="43"/>
      <c r="NTG9" s="43"/>
      <c r="NTH9" s="43"/>
      <c r="NTI9" s="43"/>
      <c r="NTJ9" s="43"/>
      <c r="NTK9" s="43"/>
      <c r="NTL9" s="43"/>
      <c r="NTM9" s="43"/>
      <c r="NTN9" s="43"/>
      <c r="NTO9" s="43"/>
      <c r="NTP9" s="43"/>
      <c r="NTQ9" s="43"/>
      <c r="NTR9" s="43"/>
      <c r="NTS9" s="43"/>
      <c r="NTT9" s="43"/>
      <c r="NTU9" s="43"/>
      <c r="NTV9" s="43"/>
      <c r="NTW9" s="43"/>
      <c r="NTX9" s="43"/>
      <c r="NTY9" s="43"/>
      <c r="NTZ9" s="43"/>
      <c r="NUA9" s="43"/>
      <c r="NUB9" s="43"/>
      <c r="NUC9" s="43"/>
      <c r="NUD9" s="43"/>
      <c r="NUE9" s="43"/>
      <c r="NUF9" s="43"/>
      <c r="NUG9" s="43"/>
      <c r="NUH9" s="43"/>
      <c r="NUI9" s="43"/>
      <c r="NUJ9" s="43"/>
      <c r="NUK9" s="43"/>
      <c r="NUL9" s="43"/>
      <c r="NUM9" s="43"/>
      <c r="NUN9" s="43"/>
      <c r="NUO9" s="43"/>
      <c r="NUP9" s="43"/>
      <c r="NUQ9" s="43"/>
      <c r="NUR9" s="43"/>
      <c r="NUS9" s="43"/>
      <c r="NUT9" s="43"/>
      <c r="NUU9" s="43"/>
      <c r="NUV9" s="43"/>
      <c r="NUW9" s="43"/>
      <c r="NUX9" s="43"/>
      <c r="NUY9" s="43"/>
      <c r="NUZ9" s="43"/>
      <c r="NVA9" s="43"/>
      <c r="NVB9" s="43"/>
      <c r="NVC9" s="43"/>
      <c r="NVD9" s="43"/>
      <c r="NVE9" s="43"/>
      <c r="NVF9" s="43"/>
      <c r="NVG9" s="43"/>
      <c r="NVH9" s="43"/>
      <c r="NVI9" s="43"/>
      <c r="NVJ9" s="43"/>
      <c r="NVK9" s="43"/>
      <c r="NVL9" s="43"/>
      <c r="NVM9" s="43"/>
      <c r="NVN9" s="43"/>
      <c r="NVO9" s="43"/>
      <c r="NVP9" s="43"/>
      <c r="NVQ9" s="43"/>
      <c r="NVR9" s="43"/>
      <c r="NVS9" s="43"/>
      <c r="NVT9" s="43"/>
      <c r="NVU9" s="43"/>
      <c r="NVV9" s="43"/>
      <c r="NVW9" s="43"/>
      <c r="NVX9" s="43"/>
      <c r="NVY9" s="43"/>
      <c r="NVZ9" s="43"/>
      <c r="NWA9" s="43"/>
      <c r="NWB9" s="43"/>
      <c r="NWC9" s="43"/>
      <c r="NWD9" s="43"/>
      <c r="NWE9" s="43"/>
      <c r="NWF9" s="43"/>
      <c r="NWG9" s="43"/>
      <c r="NWH9" s="43"/>
      <c r="NWI9" s="43"/>
      <c r="NWJ9" s="43"/>
      <c r="NWK9" s="43"/>
      <c r="NWL9" s="43"/>
      <c r="NWM9" s="43"/>
      <c r="NWN9" s="43"/>
      <c r="NWO9" s="43"/>
      <c r="NWP9" s="43"/>
      <c r="NWQ9" s="43"/>
      <c r="NWR9" s="43"/>
      <c r="NWS9" s="43"/>
      <c r="NWT9" s="43"/>
      <c r="NWU9" s="43"/>
      <c r="NWV9" s="43"/>
      <c r="NWW9" s="43"/>
      <c r="NWX9" s="43"/>
      <c r="NWY9" s="43"/>
      <c r="NWZ9" s="43"/>
      <c r="NXA9" s="43"/>
      <c r="NXB9" s="43"/>
      <c r="NXC9" s="43"/>
      <c r="NXD9" s="43"/>
      <c r="NXE9" s="43"/>
      <c r="NXF9" s="43"/>
      <c r="NXG9" s="43"/>
      <c r="NXH9" s="43"/>
      <c r="NXI9" s="43"/>
      <c r="NXJ9" s="43"/>
      <c r="NXK9" s="43"/>
      <c r="NXL9" s="43"/>
      <c r="NXM9" s="43"/>
      <c r="NXN9" s="43"/>
      <c r="NXO9" s="43"/>
      <c r="NXP9" s="43"/>
      <c r="NXQ9" s="43"/>
      <c r="NXR9" s="43"/>
      <c r="NXS9" s="43"/>
      <c r="NXT9" s="43"/>
      <c r="NXU9" s="43"/>
      <c r="NXV9" s="43"/>
      <c r="NXW9" s="43"/>
      <c r="NXX9" s="43"/>
      <c r="NXY9" s="43"/>
      <c r="NXZ9" s="43"/>
      <c r="NYA9" s="43"/>
      <c r="NYB9" s="43"/>
      <c r="NYC9" s="43"/>
      <c r="NYD9" s="43"/>
      <c r="NYE9" s="43"/>
      <c r="NYF9" s="43"/>
      <c r="NYG9" s="43"/>
      <c r="NYH9" s="43"/>
      <c r="NYI9" s="43"/>
      <c r="NYJ9" s="43"/>
      <c r="NYK9" s="43"/>
      <c r="NYL9" s="43"/>
      <c r="NYM9" s="43"/>
      <c r="NYN9" s="43"/>
      <c r="NYO9" s="43"/>
      <c r="NYP9" s="43"/>
      <c r="NYQ9" s="43"/>
      <c r="NYR9" s="43"/>
      <c r="NYS9" s="43"/>
      <c r="NYT9" s="43"/>
      <c r="NYU9" s="43"/>
      <c r="NYV9" s="43"/>
      <c r="NYW9" s="43"/>
      <c r="NYX9" s="43"/>
      <c r="NYY9" s="43"/>
      <c r="NYZ9" s="43"/>
      <c r="NZA9" s="43"/>
      <c r="NZB9" s="43"/>
      <c r="NZC9" s="43"/>
      <c r="NZD9" s="43"/>
      <c r="NZE9" s="43"/>
      <c r="NZF9" s="43"/>
      <c r="NZG9" s="43"/>
      <c r="NZH9" s="43"/>
      <c r="NZI9" s="43"/>
      <c r="NZJ9" s="43"/>
      <c r="NZK9" s="43"/>
      <c r="NZL9" s="43"/>
      <c r="NZM9" s="43"/>
      <c r="NZN9" s="43"/>
      <c r="NZO9" s="43"/>
      <c r="NZP9" s="43"/>
      <c r="NZQ9" s="43"/>
      <c r="NZR9" s="43"/>
      <c r="NZS9" s="43"/>
      <c r="NZT9" s="43"/>
      <c r="NZU9" s="43"/>
      <c r="NZV9" s="43"/>
      <c r="NZW9" s="43"/>
      <c r="NZX9" s="43"/>
      <c r="NZY9" s="43"/>
      <c r="NZZ9" s="43"/>
      <c r="OAA9" s="43"/>
      <c r="OAB9" s="43"/>
      <c r="OAC9" s="43"/>
      <c r="OAD9" s="43"/>
      <c r="OAE9" s="43"/>
      <c r="OAF9" s="43"/>
      <c r="OAG9" s="43"/>
      <c r="OAH9" s="43"/>
      <c r="OAI9" s="43"/>
      <c r="OAJ9" s="43"/>
      <c r="OAK9" s="43"/>
      <c r="OAL9" s="43"/>
      <c r="OAM9" s="43"/>
      <c r="OAN9" s="43"/>
      <c r="OAO9" s="43"/>
      <c r="OAP9" s="43"/>
      <c r="OAQ9" s="43"/>
      <c r="OAR9" s="43"/>
      <c r="OAS9" s="43"/>
      <c r="OAT9" s="43"/>
      <c r="OAU9" s="43"/>
      <c r="OAV9" s="43"/>
      <c r="OAW9" s="43"/>
      <c r="OAX9" s="43"/>
      <c r="OAY9" s="43"/>
      <c r="OAZ9" s="43"/>
      <c r="OBA9" s="43"/>
      <c r="OBB9" s="43"/>
      <c r="OBC9" s="43"/>
      <c r="OBD9" s="43"/>
      <c r="OBE9" s="43"/>
      <c r="OBF9" s="43"/>
      <c r="OBG9" s="43"/>
      <c r="OBH9" s="43"/>
      <c r="OBI9" s="43"/>
      <c r="OBJ9" s="43"/>
      <c r="OBK9" s="43"/>
      <c r="OBL9" s="43"/>
      <c r="OBM9" s="43"/>
      <c r="OBN9" s="43"/>
      <c r="OBO9" s="43"/>
      <c r="OBP9" s="43"/>
      <c r="OBQ9" s="43"/>
      <c r="OBR9" s="43"/>
      <c r="OBS9" s="43"/>
      <c r="OBT9" s="43"/>
      <c r="OBU9" s="43"/>
      <c r="OBV9" s="43"/>
      <c r="OBW9" s="43"/>
      <c r="OBX9" s="43"/>
      <c r="OBY9" s="43"/>
      <c r="OBZ9" s="43"/>
      <c r="OCA9" s="43"/>
      <c r="OCB9" s="43"/>
      <c r="OCC9" s="43"/>
      <c r="OCD9" s="43"/>
      <c r="OCE9" s="43"/>
      <c r="OCF9" s="43"/>
      <c r="OCG9" s="43"/>
      <c r="OCH9" s="43"/>
      <c r="OCI9" s="43"/>
      <c r="OCJ9" s="43"/>
      <c r="OCK9" s="43"/>
      <c r="OCL9" s="43"/>
      <c r="OCM9" s="43"/>
      <c r="OCN9" s="43"/>
      <c r="OCO9" s="43"/>
      <c r="OCP9" s="43"/>
      <c r="OCQ9" s="43"/>
      <c r="OCR9" s="43"/>
      <c r="OCS9" s="43"/>
      <c r="OCT9" s="43"/>
      <c r="OCU9" s="43"/>
      <c r="OCV9" s="43"/>
      <c r="OCW9" s="43"/>
      <c r="OCX9" s="43"/>
      <c r="OCY9" s="43"/>
      <c r="OCZ9" s="43"/>
      <c r="ODA9" s="43"/>
      <c r="ODB9" s="43"/>
      <c r="ODC9" s="43"/>
      <c r="ODD9" s="43"/>
      <c r="ODE9" s="43"/>
      <c r="ODF9" s="43"/>
      <c r="ODG9" s="43"/>
      <c r="ODH9" s="43"/>
      <c r="ODI9" s="43"/>
      <c r="ODJ9" s="43"/>
      <c r="ODK9" s="43"/>
      <c r="ODL9" s="43"/>
      <c r="ODM9" s="43"/>
      <c r="ODN9" s="43"/>
      <c r="ODO9" s="43"/>
      <c r="ODP9" s="43"/>
      <c r="ODQ9" s="43"/>
      <c r="ODR9" s="43"/>
      <c r="ODS9" s="43"/>
      <c r="ODT9" s="43"/>
      <c r="ODU9" s="43"/>
      <c r="ODV9" s="43"/>
      <c r="ODW9" s="43"/>
      <c r="ODX9" s="43"/>
      <c r="ODY9" s="43"/>
      <c r="ODZ9" s="43"/>
      <c r="OEA9" s="43"/>
      <c r="OEB9" s="43"/>
      <c r="OEC9" s="43"/>
      <c r="OED9" s="43"/>
      <c r="OEE9" s="43"/>
      <c r="OEF9" s="43"/>
      <c r="OEG9" s="43"/>
      <c r="OEH9" s="43"/>
      <c r="OEI9" s="43"/>
      <c r="OEJ9" s="43"/>
      <c r="OEK9" s="43"/>
      <c r="OEL9" s="43"/>
      <c r="OEM9" s="43"/>
      <c r="OEN9" s="43"/>
      <c r="OEO9" s="43"/>
      <c r="OEP9" s="43"/>
      <c r="OEQ9" s="43"/>
      <c r="OER9" s="43"/>
      <c r="OES9" s="43"/>
      <c r="OET9" s="43"/>
      <c r="OEU9" s="43"/>
      <c r="OEV9" s="43"/>
      <c r="OEW9" s="43"/>
      <c r="OEX9" s="43"/>
      <c r="OEY9" s="43"/>
      <c r="OEZ9" s="43"/>
      <c r="OFA9" s="43"/>
      <c r="OFB9" s="43"/>
      <c r="OFC9" s="43"/>
      <c r="OFD9" s="43"/>
      <c r="OFE9" s="43"/>
      <c r="OFF9" s="43"/>
      <c r="OFG9" s="43"/>
      <c r="OFH9" s="43"/>
      <c r="OFI9" s="43"/>
      <c r="OFJ9" s="43"/>
      <c r="OFK9" s="43"/>
      <c r="OFL9" s="43"/>
      <c r="OFM9" s="43"/>
      <c r="OFN9" s="43"/>
      <c r="OFO9" s="43"/>
      <c r="OFP9" s="43"/>
      <c r="OFQ9" s="43"/>
      <c r="OFR9" s="43"/>
      <c r="OFS9" s="43"/>
      <c r="OFT9" s="43"/>
      <c r="OFU9" s="43"/>
      <c r="OFV9" s="43"/>
      <c r="OFW9" s="43"/>
      <c r="OFX9" s="43"/>
      <c r="OFY9" s="43"/>
      <c r="OFZ9" s="43"/>
      <c r="OGA9" s="43"/>
      <c r="OGB9" s="43"/>
      <c r="OGC9" s="43"/>
      <c r="OGD9" s="43"/>
      <c r="OGE9" s="43"/>
      <c r="OGF9" s="43"/>
      <c r="OGG9" s="43"/>
      <c r="OGH9" s="43"/>
      <c r="OGI9" s="43"/>
      <c r="OGJ9" s="43"/>
      <c r="OGK9" s="43"/>
      <c r="OGL9" s="43"/>
      <c r="OGM9" s="43"/>
      <c r="OGN9" s="43"/>
      <c r="OGO9" s="43"/>
      <c r="OGP9" s="43"/>
      <c r="OGQ9" s="43"/>
      <c r="OGR9" s="43"/>
      <c r="OGS9" s="43"/>
      <c r="OGT9" s="43"/>
      <c r="OGU9" s="43"/>
      <c r="OGV9" s="43"/>
      <c r="OGW9" s="43"/>
      <c r="OGX9" s="43"/>
      <c r="OGY9" s="43"/>
      <c r="OGZ9" s="43"/>
      <c r="OHA9" s="43"/>
      <c r="OHB9" s="43"/>
      <c r="OHC9" s="43"/>
      <c r="OHD9" s="43"/>
      <c r="OHE9" s="43"/>
      <c r="OHF9" s="43"/>
      <c r="OHG9" s="43"/>
      <c r="OHH9" s="43"/>
      <c r="OHI9" s="43"/>
      <c r="OHJ9" s="43"/>
      <c r="OHK9" s="43"/>
      <c r="OHL9" s="43"/>
      <c r="OHM9" s="43"/>
      <c r="OHN9" s="43"/>
      <c r="OHO9" s="43"/>
      <c r="OHP9" s="43"/>
      <c r="OHQ9" s="43"/>
      <c r="OHR9" s="43"/>
      <c r="OHS9" s="43"/>
      <c r="OHT9" s="43"/>
      <c r="OHU9" s="43"/>
      <c r="OHV9" s="43"/>
      <c r="OHW9" s="43"/>
      <c r="OHX9" s="43"/>
      <c r="OHY9" s="43"/>
      <c r="OHZ9" s="43"/>
      <c r="OIA9" s="43"/>
      <c r="OIB9" s="43"/>
      <c r="OIC9" s="43"/>
      <c r="OID9" s="43"/>
      <c r="OIE9" s="43"/>
      <c r="OIF9" s="43"/>
      <c r="OIG9" s="43"/>
      <c r="OIH9" s="43"/>
      <c r="OII9" s="43"/>
      <c r="OIJ9" s="43"/>
      <c r="OIK9" s="43"/>
      <c r="OIL9" s="43"/>
      <c r="OIM9" s="43"/>
      <c r="OIN9" s="43"/>
      <c r="OIO9" s="43"/>
      <c r="OIP9" s="43"/>
      <c r="OIQ9" s="43"/>
      <c r="OIR9" s="43"/>
      <c r="OIS9" s="43"/>
      <c r="OIT9" s="43"/>
      <c r="OIU9" s="43"/>
      <c r="OIV9" s="43"/>
      <c r="OIW9" s="43"/>
      <c r="OIX9" s="43"/>
      <c r="OIY9" s="43"/>
      <c r="OIZ9" s="43"/>
      <c r="OJA9" s="43"/>
      <c r="OJB9" s="43"/>
      <c r="OJC9" s="43"/>
      <c r="OJD9" s="43"/>
      <c r="OJE9" s="43"/>
      <c r="OJF9" s="43"/>
      <c r="OJG9" s="43"/>
      <c r="OJH9" s="43"/>
      <c r="OJI9" s="43"/>
      <c r="OJJ9" s="43"/>
      <c r="OJK9" s="43"/>
      <c r="OJL9" s="43"/>
      <c r="OJM9" s="43"/>
      <c r="OJN9" s="43"/>
      <c r="OJO9" s="43"/>
      <c r="OJP9" s="43"/>
      <c r="OJQ9" s="43"/>
      <c r="OJR9" s="43"/>
      <c r="OJS9" s="43"/>
      <c r="OJT9" s="43"/>
      <c r="OJU9" s="43"/>
      <c r="OJV9" s="43"/>
      <c r="OJW9" s="43"/>
      <c r="OJX9" s="43"/>
      <c r="OJY9" s="43"/>
      <c r="OJZ9" s="43"/>
      <c r="OKA9" s="43"/>
      <c r="OKB9" s="43"/>
      <c r="OKC9" s="43"/>
      <c r="OKD9" s="43"/>
      <c r="OKE9" s="43"/>
      <c r="OKF9" s="43"/>
      <c r="OKG9" s="43"/>
      <c r="OKH9" s="43"/>
      <c r="OKI9" s="43"/>
      <c r="OKJ9" s="43"/>
      <c r="OKK9" s="43"/>
      <c r="OKL9" s="43"/>
      <c r="OKM9" s="43"/>
      <c r="OKN9" s="43"/>
      <c r="OKO9" s="43"/>
      <c r="OKP9" s="43"/>
      <c r="OKQ9" s="43"/>
      <c r="OKR9" s="43"/>
      <c r="OKS9" s="43"/>
      <c r="OKT9" s="43"/>
      <c r="OKU9" s="43"/>
      <c r="OKV9" s="43"/>
      <c r="OKW9" s="43"/>
      <c r="OKX9" s="43"/>
      <c r="OKY9" s="43"/>
      <c r="OKZ9" s="43"/>
      <c r="OLA9" s="43"/>
      <c r="OLB9" s="43"/>
      <c r="OLC9" s="43"/>
      <c r="OLD9" s="43"/>
      <c r="OLE9" s="43"/>
      <c r="OLF9" s="43"/>
      <c r="OLG9" s="43"/>
      <c r="OLH9" s="43"/>
      <c r="OLI9" s="43"/>
      <c r="OLJ9" s="43"/>
      <c r="OLK9" s="43"/>
      <c r="OLL9" s="43"/>
      <c r="OLM9" s="43"/>
      <c r="OLN9" s="43"/>
      <c r="OLO9" s="43"/>
      <c r="OLP9" s="43"/>
      <c r="OLQ9" s="43"/>
      <c r="OLR9" s="43"/>
      <c r="OLS9" s="43"/>
      <c r="OLT9" s="43"/>
      <c r="OLU9" s="43"/>
      <c r="OLV9" s="43"/>
      <c r="OLW9" s="43"/>
      <c r="OLX9" s="43"/>
      <c r="OLY9" s="43"/>
      <c r="OLZ9" s="43"/>
      <c r="OMA9" s="43"/>
      <c r="OMB9" s="43"/>
      <c r="OMC9" s="43"/>
      <c r="OMD9" s="43"/>
      <c r="OME9" s="43"/>
      <c r="OMF9" s="43"/>
      <c r="OMG9" s="43"/>
      <c r="OMH9" s="43"/>
      <c r="OMI9" s="43"/>
      <c r="OMJ9" s="43"/>
      <c r="OMK9" s="43"/>
      <c r="OML9" s="43"/>
      <c r="OMM9" s="43"/>
      <c r="OMN9" s="43"/>
      <c r="OMO9" s="43"/>
      <c r="OMP9" s="43"/>
      <c r="OMQ9" s="43"/>
      <c r="OMR9" s="43"/>
      <c r="OMS9" s="43"/>
      <c r="OMT9" s="43"/>
      <c r="OMU9" s="43"/>
      <c r="OMV9" s="43"/>
      <c r="OMW9" s="43"/>
      <c r="OMX9" s="43"/>
      <c r="OMY9" s="43"/>
      <c r="OMZ9" s="43"/>
      <c r="ONA9" s="43"/>
      <c r="ONB9" s="43"/>
      <c r="ONC9" s="43"/>
      <c r="OND9" s="43"/>
      <c r="ONE9" s="43"/>
      <c r="ONF9" s="43"/>
      <c r="ONG9" s="43"/>
      <c r="ONH9" s="43"/>
      <c r="ONI9" s="43"/>
      <c r="ONJ9" s="43"/>
      <c r="ONK9" s="43"/>
      <c r="ONL9" s="43"/>
      <c r="ONM9" s="43"/>
      <c r="ONN9" s="43"/>
      <c r="ONO9" s="43"/>
      <c r="ONP9" s="43"/>
      <c r="ONQ9" s="43"/>
      <c r="ONR9" s="43"/>
      <c r="ONS9" s="43"/>
      <c r="ONT9" s="43"/>
      <c r="ONU9" s="43"/>
      <c r="ONV9" s="43"/>
      <c r="ONW9" s="43"/>
      <c r="ONX9" s="43"/>
      <c r="ONY9" s="43"/>
      <c r="ONZ9" s="43"/>
      <c r="OOA9" s="43"/>
      <c r="OOB9" s="43"/>
      <c r="OOC9" s="43"/>
      <c r="OOD9" s="43"/>
      <c r="OOE9" s="43"/>
      <c r="OOF9" s="43"/>
      <c r="OOG9" s="43"/>
      <c r="OOH9" s="43"/>
      <c r="OOI9" s="43"/>
      <c r="OOJ9" s="43"/>
      <c r="OOK9" s="43"/>
      <c r="OOL9" s="43"/>
      <c r="OOM9" s="43"/>
      <c r="OON9" s="43"/>
      <c r="OOO9" s="43"/>
      <c r="OOP9" s="43"/>
      <c r="OOQ9" s="43"/>
      <c r="OOR9" s="43"/>
      <c r="OOS9" s="43"/>
      <c r="OOT9" s="43"/>
      <c r="OOU9" s="43"/>
      <c r="OOV9" s="43"/>
      <c r="OOW9" s="43"/>
      <c r="OOX9" s="43"/>
      <c r="OOY9" s="43"/>
      <c r="OOZ9" s="43"/>
      <c r="OPA9" s="43"/>
      <c r="OPB9" s="43"/>
      <c r="OPC9" s="43"/>
      <c r="OPD9" s="43"/>
      <c r="OPE9" s="43"/>
      <c r="OPF9" s="43"/>
      <c r="OPG9" s="43"/>
      <c r="OPH9" s="43"/>
      <c r="OPI9" s="43"/>
      <c r="OPJ9" s="43"/>
      <c r="OPK9" s="43"/>
      <c r="OPL9" s="43"/>
      <c r="OPM9" s="43"/>
      <c r="OPN9" s="43"/>
      <c r="OPO9" s="43"/>
      <c r="OPP9" s="43"/>
      <c r="OPQ9" s="43"/>
      <c r="OPR9" s="43"/>
      <c r="OPS9" s="43"/>
      <c r="OPT9" s="43"/>
      <c r="OPU9" s="43"/>
      <c r="OPV9" s="43"/>
      <c r="OPW9" s="43"/>
      <c r="OPX9" s="43"/>
      <c r="OPY9" s="43"/>
      <c r="OPZ9" s="43"/>
      <c r="OQA9" s="43"/>
      <c r="OQB9" s="43"/>
      <c r="OQC9" s="43"/>
      <c r="OQD9" s="43"/>
      <c r="OQE9" s="43"/>
      <c r="OQF9" s="43"/>
      <c r="OQG9" s="43"/>
      <c r="OQH9" s="43"/>
      <c r="OQI9" s="43"/>
      <c r="OQJ9" s="43"/>
      <c r="OQK9" s="43"/>
      <c r="OQL9" s="43"/>
      <c r="OQM9" s="43"/>
      <c r="OQN9" s="43"/>
      <c r="OQO9" s="43"/>
      <c r="OQP9" s="43"/>
      <c r="OQQ9" s="43"/>
      <c r="OQR9" s="43"/>
      <c r="OQS9" s="43"/>
      <c r="OQT9" s="43"/>
      <c r="OQU9" s="43"/>
      <c r="OQV9" s="43"/>
      <c r="OQW9" s="43"/>
      <c r="OQX9" s="43"/>
      <c r="OQY9" s="43"/>
      <c r="OQZ9" s="43"/>
      <c r="ORA9" s="43"/>
      <c r="ORB9" s="43"/>
      <c r="ORC9" s="43"/>
      <c r="ORD9" s="43"/>
      <c r="ORE9" s="43"/>
      <c r="ORF9" s="43"/>
      <c r="ORG9" s="43"/>
      <c r="ORH9" s="43"/>
      <c r="ORI9" s="43"/>
      <c r="ORJ9" s="43"/>
      <c r="ORK9" s="43"/>
      <c r="ORL9" s="43"/>
      <c r="ORM9" s="43"/>
      <c r="ORN9" s="43"/>
      <c r="ORO9" s="43"/>
      <c r="ORP9" s="43"/>
      <c r="ORQ9" s="43"/>
      <c r="ORR9" s="43"/>
      <c r="ORS9" s="43"/>
      <c r="ORT9" s="43"/>
      <c r="ORU9" s="43"/>
      <c r="ORV9" s="43"/>
      <c r="ORW9" s="43"/>
      <c r="ORX9" s="43"/>
      <c r="ORY9" s="43"/>
      <c r="ORZ9" s="43"/>
      <c r="OSA9" s="43"/>
      <c r="OSB9" s="43"/>
      <c r="OSC9" s="43"/>
      <c r="OSD9" s="43"/>
      <c r="OSE9" s="43"/>
      <c r="OSF9" s="43"/>
      <c r="OSG9" s="43"/>
      <c r="OSH9" s="43"/>
      <c r="OSI9" s="43"/>
      <c r="OSJ9" s="43"/>
      <c r="OSK9" s="43"/>
      <c r="OSL9" s="43"/>
      <c r="OSM9" s="43"/>
      <c r="OSN9" s="43"/>
      <c r="OSO9" s="43"/>
      <c r="OSP9" s="43"/>
      <c r="OSQ9" s="43"/>
      <c r="OSR9" s="43"/>
      <c r="OSS9" s="43"/>
      <c r="OST9" s="43"/>
      <c r="OSU9" s="43"/>
      <c r="OSV9" s="43"/>
      <c r="OSW9" s="43"/>
      <c r="OSX9" s="43"/>
      <c r="OSY9" s="43"/>
      <c r="OSZ9" s="43"/>
      <c r="OTA9" s="43"/>
      <c r="OTB9" s="43"/>
      <c r="OTC9" s="43"/>
      <c r="OTD9" s="43"/>
      <c r="OTE9" s="43"/>
      <c r="OTF9" s="43"/>
      <c r="OTG9" s="43"/>
      <c r="OTH9" s="43"/>
      <c r="OTI9" s="43"/>
      <c r="OTJ9" s="43"/>
      <c r="OTK9" s="43"/>
      <c r="OTL9" s="43"/>
      <c r="OTM9" s="43"/>
      <c r="OTN9" s="43"/>
      <c r="OTO9" s="43"/>
      <c r="OTP9" s="43"/>
      <c r="OTQ9" s="43"/>
      <c r="OTR9" s="43"/>
      <c r="OTS9" s="43"/>
      <c r="OTT9" s="43"/>
      <c r="OTU9" s="43"/>
      <c r="OTV9" s="43"/>
      <c r="OTW9" s="43"/>
      <c r="OTX9" s="43"/>
      <c r="OTY9" s="43"/>
      <c r="OTZ9" s="43"/>
      <c r="OUA9" s="43"/>
      <c r="OUB9" s="43"/>
      <c r="OUC9" s="43"/>
      <c r="OUD9" s="43"/>
      <c r="OUE9" s="43"/>
      <c r="OUF9" s="43"/>
      <c r="OUG9" s="43"/>
      <c r="OUH9" s="43"/>
      <c r="OUI9" s="43"/>
      <c r="OUJ9" s="43"/>
      <c r="OUK9" s="43"/>
      <c r="OUL9" s="43"/>
      <c r="OUM9" s="43"/>
      <c r="OUN9" s="43"/>
      <c r="OUO9" s="43"/>
      <c r="OUP9" s="43"/>
      <c r="OUQ9" s="43"/>
      <c r="OUR9" s="43"/>
      <c r="OUS9" s="43"/>
      <c r="OUT9" s="43"/>
      <c r="OUU9" s="43"/>
      <c r="OUV9" s="43"/>
      <c r="OUW9" s="43"/>
      <c r="OUX9" s="43"/>
      <c r="OUY9" s="43"/>
      <c r="OUZ9" s="43"/>
      <c r="OVA9" s="43"/>
      <c r="OVB9" s="43"/>
      <c r="OVC9" s="43"/>
      <c r="OVD9" s="43"/>
      <c r="OVE9" s="43"/>
      <c r="OVF9" s="43"/>
      <c r="OVG9" s="43"/>
      <c r="OVH9" s="43"/>
      <c r="OVI9" s="43"/>
      <c r="OVJ9" s="43"/>
      <c r="OVK9" s="43"/>
      <c r="OVL9" s="43"/>
      <c r="OVM9" s="43"/>
      <c r="OVN9" s="43"/>
      <c r="OVO9" s="43"/>
      <c r="OVP9" s="43"/>
      <c r="OVQ9" s="43"/>
      <c r="OVR9" s="43"/>
      <c r="OVS9" s="43"/>
      <c r="OVT9" s="43"/>
      <c r="OVU9" s="43"/>
      <c r="OVV9" s="43"/>
      <c r="OVW9" s="43"/>
      <c r="OVX9" s="43"/>
      <c r="OVY9" s="43"/>
      <c r="OVZ9" s="43"/>
      <c r="OWA9" s="43"/>
      <c r="OWB9" s="43"/>
      <c r="OWC9" s="43"/>
      <c r="OWD9" s="43"/>
      <c r="OWE9" s="43"/>
      <c r="OWF9" s="43"/>
      <c r="OWG9" s="43"/>
      <c r="OWH9" s="43"/>
      <c r="OWI9" s="43"/>
      <c r="OWJ9" s="43"/>
      <c r="OWK9" s="43"/>
      <c r="OWL9" s="43"/>
      <c r="OWM9" s="43"/>
      <c r="OWN9" s="43"/>
      <c r="OWO9" s="43"/>
      <c r="OWP9" s="43"/>
      <c r="OWQ9" s="43"/>
      <c r="OWR9" s="43"/>
      <c r="OWS9" s="43"/>
      <c r="OWT9" s="43"/>
      <c r="OWU9" s="43"/>
      <c r="OWV9" s="43"/>
      <c r="OWW9" s="43"/>
      <c r="OWX9" s="43"/>
      <c r="OWY9" s="43"/>
      <c r="OWZ9" s="43"/>
      <c r="OXA9" s="43"/>
      <c r="OXB9" s="43"/>
      <c r="OXC9" s="43"/>
      <c r="OXD9" s="43"/>
      <c r="OXE9" s="43"/>
      <c r="OXF9" s="43"/>
      <c r="OXG9" s="43"/>
      <c r="OXH9" s="43"/>
      <c r="OXI9" s="43"/>
      <c r="OXJ9" s="43"/>
      <c r="OXK9" s="43"/>
      <c r="OXL9" s="43"/>
      <c r="OXM9" s="43"/>
      <c r="OXN9" s="43"/>
      <c r="OXO9" s="43"/>
      <c r="OXP9" s="43"/>
      <c r="OXQ9" s="43"/>
      <c r="OXR9" s="43"/>
      <c r="OXS9" s="43"/>
      <c r="OXT9" s="43"/>
      <c r="OXU9" s="43"/>
      <c r="OXV9" s="43"/>
      <c r="OXW9" s="43"/>
      <c r="OXX9" s="43"/>
      <c r="OXY9" s="43"/>
      <c r="OXZ9" s="43"/>
      <c r="OYA9" s="43"/>
      <c r="OYB9" s="43"/>
      <c r="OYC9" s="43"/>
      <c r="OYD9" s="43"/>
      <c r="OYE9" s="43"/>
      <c r="OYF9" s="43"/>
      <c r="OYG9" s="43"/>
      <c r="OYH9" s="43"/>
      <c r="OYI9" s="43"/>
      <c r="OYJ9" s="43"/>
      <c r="OYK9" s="43"/>
      <c r="OYL9" s="43"/>
      <c r="OYM9" s="43"/>
      <c r="OYN9" s="43"/>
      <c r="OYO9" s="43"/>
      <c r="OYP9" s="43"/>
      <c r="OYQ9" s="43"/>
      <c r="OYR9" s="43"/>
      <c r="OYS9" s="43"/>
      <c r="OYT9" s="43"/>
      <c r="OYU9" s="43"/>
      <c r="OYV9" s="43"/>
      <c r="OYW9" s="43"/>
      <c r="OYX9" s="43"/>
      <c r="OYY9" s="43"/>
      <c r="OYZ9" s="43"/>
      <c r="OZA9" s="43"/>
      <c r="OZB9" s="43"/>
      <c r="OZC9" s="43"/>
      <c r="OZD9" s="43"/>
      <c r="OZE9" s="43"/>
      <c r="OZF9" s="43"/>
      <c r="OZG9" s="43"/>
      <c r="OZH9" s="43"/>
      <c r="OZI9" s="43"/>
      <c r="OZJ9" s="43"/>
      <c r="OZK9" s="43"/>
      <c r="OZL9" s="43"/>
      <c r="OZM9" s="43"/>
      <c r="OZN9" s="43"/>
      <c r="OZO9" s="43"/>
      <c r="OZP9" s="43"/>
      <c r="OZQ9" s="43"/>
      <c r="OZR9" s="43"/>
      <c r="OZS9" s="43"/>
      <c r="OZT9" s="43"/>
      <c r="OZU9" s="43"/>
      <c r="OZV9" s="43"/>
      <c r="OZW9" s="43"/>
      <c r="OZX9" s="43"/>
      <c r="OZY9" s="43"/>
      <c r="OZZ9" s="43"/>
      <c r="PAA9" s="43"/>
      <c r="PAB9" s="43"/>
      <c r="PAC9" s="43"/>
      <c r="PAD9" s="43"/>
      <c r="PAE9" s="43"/>
      <c r="PAF9" s="43"/>
      <c r="PAG9" s="43"/>
      <c r="PAH9" s="43"/>
      <c r="PAI9" s="43"/>
      <c r="PAJ9" s="43"/>
      <c r="PAK9" s="43"/>
      <c r="PAL9" s="43"/>
      <c r="PAM9" s="43"/>
      <c r="PAN9" s="43"/>
      <c r="PAO9" s="43"/>
      <c r="PAP9" s="43"/>
      <c r="PAQ9" s="43"/>
      <c r="PAR9" s="43"/>
      <c r="PAS9" s="43"/>
      <c r="PAT9" s="43"/>
      <c r="PAU9" s="43"/>
      <c r="PAV9" s="43"/>
      <c r="PAW9" s="43"/>
      <c r="PAX9" s="43"/>
      <c r="PAY9" s="43"/>
      <c r="PAZ9" s="43"/>
      <c r="PBA9" s="43"/>
      <c r="PBB9" s="43"/>
      <c r="PBC9" s="43"/>
      <c r="PBD9" s="43"/>
      <c r="PBE9" s="43"/>
      <c r="PBF9" s="43"/>
      <c r="PBG9" s="43"/>
      <c r="PBH9" s="43"/>
      <c r="PBI9" s="43"/>
      <c r="PBJ9" s="43"/>
      <c r="PBK9" s="43"/>
      <c r="PBL9" s="43"/>
      <c r="PBM9" s="43"/>
      <c r="PBN9" s="43"/>
      <c r="PBO9" s="43"/>
      <c r="PBP9" s="43"/>
      <c r="PBQ9" s="43"/>
      <c r="PBR9" s="43"/>
      <c r="PBS9" s="43"/>
      <c r="PBT9" s="43"/>
      <c r="PBU9" s="43"/>
      <c r="PBV9" s="43"/>
      <c r="PBW9" s="43"/>
      <c r="PBX9" s="43"/>
      <c r="PBY9" s="43"/>
      <c r="PBZ9" s="43"/>
      <c r="PCA9" s="43"/>
      <c r="PCB9" s="43"/>
      <c r="PCC9" s="43"/>
      <c r="PCD9" s="43"/>
      <c r="PCE9" s="43"/>
      <c r="PCF9" s="43"/>
      <c r="PCG9" s="43"/>
      <c r="PCH9" s="43"/>
      <c r="PCI9" s="43"/>
      <c r="PCJ9" s="43"/>
      <c r="PCK9" s="43"/>
      <c r="PCL9" s="43"/>
      <c r="PCM9" s="43"/>
      <c r="PCN9" s="43"/>
      <c r="PCO9" s="43"/>
      <c r="PCP9" s="43"/>
      <c r="PCQ9" s="43"/>
      <c r="PCR9" s="43"/>
      <c r="PCS9" s="43"/>
      <c r="PCT9" s="43"/>
      <c r="PCU9" s="43"/>
      <c r="PCV9" s="43"/>
      <c r="PCW9" s="43"/>
      <c r="PCX9" s="43"/>
      <c r="PCY9" s="43"/>
      <c r="PCZ9" s="43"/>
      <c r="PDA9" s="43"/>
      <c r="PDB9" s="43"/>
      <c r="PDC9" s="43"/>
      <c r="PDD9" s="43"/>
      <c r="PDE9" s="43"/>
      <c r="PDF9" s="43"/>
      <c r="PDG9" s="43"/>
      <c r="PDH9" s="43"/>
      <c r="PDI9" s="43"/>
      <c r="PDJ9" s="43"/>
      <c r="PDK9" s="43"/>
      <c r="PDL9" s="43"/>
      <c r="PDM9" s="43"/>
      <c r="PDN9" s="43"/>
      <c r="PDO9" s="43"/>
      <c r="PDP9" s="43"/>
      <c r="PDQ9" s="43"/>
      <c r="PDR9" s="43"/>
      <c r="PDS9" s="43"/>
      <c r="PDT9" s="43"/>
      <c r="PDU9" s="43"/>
      <c r="PDV9" s="43"/>
      <c r="PDW9" s="43"/>
      <c r="PDX9" s="43"/>
      <c r="PDY9" s="43"/>
      <c r="PDZ9" s="43"/>
      <c r="PEA9" s="43"/>
      <c r="PEB9" s="43"/>
      <c r="PEC9" s="43"/>
      <c r="PED9" s="43"/>
      <c r="PEE9" s="43"/>
      <c r="PEF9" s="43"/>
      <c r="PEG9" s="43"/>
      <c r="PEH9" s="43"/>
      <c r="PEI9" s="43"/>
      <c r="PEJ9" s="43"/>
      <c r="PEK9" s="43"/>
      <c r="PEL9" s="43"/>
      <c r="PEM9" s="43"/>
      <c r="PEN9" s="43"/>
      <c r="PEO9" s="43"/>
      <c r="PEP9" s="43"/>
      <c r="PEQ9" s="43"/>
      <c r="PER9" s="43"/>
      <c r="PES9" s="43"/>
      <c r="PET9" s="43"/>
      <c r="PEU9" s="43"/>
      <c r="PEV9" s="43"/>
      <c r="PEW9" s="43"/>
      <c r="PEX9" s="43"/>
      <c r="PEY9" s="43"/>
      <c r="PEZ9" s="43"/>
      <c r="PFA9" s="43"/>
      <c r="PFB9" s="43"/>
      <c r="PFC9" s="43"/>
      <c r="PFD9" s="43"/>
      <c r="PFE9" s="43"/>
      <c r="PFF9" s="43"/>
      <c r="PFG9" s="43"/>
      <c r="PFH9" s="43"/>
      <c r="PFI9" s="43"/>
      <c r="PFJ9" s="43"/>
      <c r="PFK9" s="43"/>
      <c r="PFL9" s="43"/>
      <c r="PFM9" s="43"/>
      <c r="PFN9" s="43"/>
      <c r="PFO9" s="43"/>
      <c r="PFP9" s="43"/>
      <c r="PFQ9" s="43"/>
      <c r="PFR9" s="43"/>
      <c r="PFS9" s="43"/>
      <c r="PFT9" s="43"/>
      <c r="PFU9" s="43"/>
      <c r="PFV9" s="43"/>
      <c r="PFW9" s="43"/>
      <c r="PFX9" s="43"/>
      <c r="PFY9" s="43"/>
      <c r="PFZ9" s="43"/>
      <c r="PGA9" s="43"/>
      <c r="PGB9" s="43"/>
      <c r="PGC9" s="43"/>
      <c r="PGD9" s="43"/>
      <c r="PGE9" s="43"/>
      <c r="PGF9" s="43"/>
      <c r="PGG9" s="43"/>
      <c r="PGH9" s="43"/>
      <c r="PGI9" s="43"/>
      <c r="PGJ9" s="43"/>
      <c r="PGK9" s="43"/>
      <c r="PGL9" s="43"/>
      <c r="PGM9" s="43"/>
      <c r="PGN9" s="43"/>
      <c r="PGO9" s="43"/>
      <c r="PGP9" s="43"/>
      <c r="PGQ9" s="43"/>
      <c r="PGR9" s="43"/>
      <c r="PGS9" s="43"/>
      <c r="PGT9" s="43"/>
      <c r="PGU9" s="43"/>
      <c r="PGV9" s="43"/>
      <c r="PGW9" s="43"/>
      <c r="PGX9" s="43"/>
      <c r="PGY9" s="43"/>
      <c r="PGZ9" s="43"/>
      <c r="PHA9" s="43"/>
      <c r="PHB9" s="43"/>
      <c r="PHC9" s="43"/>
      <c r="PHD9" s="43"/>
      <c r="PHE9" s="43"/>
      <c r="PHF9" s="43"/>
      <c r="PHG9" s="43"/>
      <c r="PHH9" s="43"/>
      <c r="PHI9" s="43"/>
      <c r="PHJ9" s="43"/>
      <c r="PHK9" s="43"/>
      <c r="PHL9" s="43"/>
      <c r="PHM9" s="43"/>
      <c r="PHN9" s="43"/>
      <c r="PHO9" s="43"/>
      <c r="PHP9" s="43"/>
      <c r="PHQ9" s="43"/>
      <c r="PHR9" s="43"/>
      <c r="PHS9" s="43"/>
      <c r="PHT9" s="43"/>
      <c r="PHU9" s="43"/>
      <c r="PHV9" s="43"/>
      <c r="PHW9" s="43"/>
      <c r="PHX9" s="43"/>
      <c r="PHY9" s="43"/>
      <c r="PHZ9" s="43"/>
      <c r="PIA9" s="43"/>
      <c r="PIB9" s="43"/>
      <c r="PIC9" s="43"/>
      <c r="PID9" s="43"/>
      <c r="PIE9" s="43"/>
      <c r="PIF9" s="43"/>
      <c r="PIG9" s="43"/>
      <c r="PIH9" s="43"/>
      <c r="PII9" s="43"/>
      <c r="PIJ9" s="43"/>
      <c r="PIK9" s="43"/>
      <c r="PIL9" s="43"/>
      <c r="PIM9" s="43"/>
      <c r="PIN9" s="43"/>
      <c r="PIO9" s="43"/>
      <c r="PIP9" s="43"/>
      <c r="PIQ9" s="43"/>
      <c r="PIR9" s="43"/>
      <c r="PIS9" s="43"/>
      <c r="PIT9" s="43"/>
      <c r="PIU9" s="43"/>
      <c r="PIV9" s="43"/>
      <c r="PIW9" s="43"/>
      <c r="PIX9" s="43"/>
      <c r="PIY9" s="43"/>
      <c r="PIZ9" s="43"/>
      <c r="PJA9" s="43"/>
      <c r="PJB9" s="43"/>
      <c r="PJC9" s="43"/>
      <c r="PJD9" s="43"/>
      <c r="PJE9" s="43"/>
      <c r="PJF9" s="43"/>
      <c r="PJG9" s="43"/>
      <c r="PJH9" s="43"/>
      <c r="PJI9" s="43"/>
      <c r="PJJ9" s="43"/>
      <c r="PJK9" s="43"/>
      <c r="PJL9" s="43"/>
      <c r="PJM9" s="43"/>
      <c r="PJN9" s="43"/>
      <c r="PJO9" s="43"/>
      <c r="PJP9" s="43"/>
      <c r="PJQ9" s="43"/>
      <c r="PJR9" s="43"/>
      <c r="PJS9" s="43"/>
      <c r="PJT9" s="43"/>
      <c r="PJU9" s="43"/>
      <c r="PJV9" s="43"/>
      <c r="PJW9" s="43"/>
      <c r="PJX9" s="43"/>
      <c r="PJY9" s="43"/>
      <c r="PJZ9" s="43"/>
      <c r="PKA9" s="43"/>
      <c r="PKB9" s="43"/>
      <c r="PKC9" s="43"/>
      <c r="PKD9" s="43"/>
      <c r="PKE9" s="43"/>
      <c r="PKF9" s="43"/>
      <c r="PKG9" s="43"/>
      <c r="PKH9" s="43"/>
      <c r="PKI9" s="43"/>
      <c r="PKJ9" s="43"/>
      <c r="PKK9" s="43"/>
      <c r="PKL9" s="43"/>
      <c r="PKM9" s="43"/>
      <c r="PKN9" s="43"/>
      <c r="PKO9" s="43"/>
      <c r="PKP9" s="43"/>
      <c r="PKQ9" s="43"/>
      <c r="PKR9" s="43"/>
      <c r="PKS9" s="43"/>
      <c r="PKT9" s="43"/>
      <c r="PKU9" s="43"/>
      <c r="PKV9" s="43"/>
      <c r="PKW9" s="43"/>
      <c r="PKX9" s="43"/>
      <c r="PKY9" s="43"/>
      <c r="PKZ9" s="43"/>
      <c r="PLA9" s="43"/>
      <c r="PLB9" s="43"/>
      <c r="PLC9" s="43"/>
      <c r="PLD9" s="43"/>
      <c r="PLE9" s="43"/>
      <c r="PLF9" s="43"/>
      <c r="PLG9" s="43"/>
      <c r="PLH9" s="43"/>
      <c r="PLI9" s="43"/>
      <c r="PLJ9" s="43"/>
      <c r="PLK9" s="43"/>
      <c r="PLL9" s="43"/>
      <c r="PLM9" s="43"/>
      <c r="PLN9" s="43"/>
      <c r="PLO9" s="43"/>
      <c r="PLP9" s="43"/>
      <c r="PLQ9" s="43"/>
      <c r="PLR9" s="43"/>
      <c r="PLS9" s="43"/>
      <c r="PLT9" s="43"/>
      <c r="PLU9" s="43"/>
      <c r="PLV9" s="43"/>
      <c r="PLW9" s="43"/>
      <c r="PLX9" s="43"/>
      <c r="PLY9" s="43"/>
      <c r="PLZ9" s="43"/>
      <c r="PMA9" s="43"/>
      <c r="PMB9" s="43"/>
      <c r="PMC9" s="43"/>
      <c r="PMD9" s="43"/>
      <c r="PME9" s="43"/>
      <c r="PMF9" s="43"/>
      <c r="PMG9" s="43"/>
      <c r="PMH9" s="43"/>
      <c r="PMI9" s="43"/>
      <c r="PMJ9" s="43"/>
      <c r="PMK9" s="43"/>
      <c r="PML9" s="43"/>
      <c r="PMM9" s="43"/>
      <c r="PMN9" s="43"/>
      <c r="PMO9" s="43"/>
      <c r="PMP9" s="43"/>
      <c r="PMQ9" s="43"/>
      <c r="PMR9" s="43"/>
      <c r="PMS9" s="43"/>
      <c r="PMT9" s="43"/>
      <c r="PMU9" s="43"/>
      <c r="PMV9" s="43"/>
      <c r="PMW9" s="43"/>
      <c r="PMX9" s="43"/>
      <c r="PMY9" s="43"/>
      <c r="PMZ9" s="43"/>
      <c r="PNA9" s="43"/>
      <c r="PNB9" s="43"/>
      <c r="PNC9" s="43"/>
      <c r="PND9" s="43"/>
      <c r="PNE9" s="43"/>
      <c r="PNF9" s="43"/>
      <c r="PNG9" s="43"/>
      <c r="PNH9" s="43"/>
      <c r="PNI9" s="43"/>
      <c r="PNJ9" s="43"/>
      <c r="PNK9" s="43"/>
      <c r="PNL9" s="43"/>
      <c r="PNM9" s="43"/>
      <c r="PNN9" s="43"/>
      <c r="PNO9" s="43"/>
      <c r="PNP9" s="43"/>
      <c r="PNQ9" s="43"/>
      <c r="PNR9" s="43"/>
      <c r="PNS9" s="43"/>
      <c r="PNT9" s="43"/>
      <c r="PNU9" s="43"/>
      <c r="PNV9" s="43"/>
      <c r="PNW9" s="43"/>
      <c r="PNX9" s="43"/>
      <c r="PNY9" s="43"/>
      <c r="PNZ9" s="43"/>
      <c r="POA9" s="43"/>
      <c r="POB9" s="43"/>
      <c r="POC9" s="43"/>
      <c r="POD9" s="43"/>
      <c r="POE9" s="43"/>
      <c r="POF9" s="43"/>
      <c r="POG9" s="43"/>
      <c r="POH9" s="43"/>
      <c r="POI9" s="43"/>
      <c r="POJ9" s="43"/>
      <c r="POK9" s="43"/>
      <c r="POL9" s="43"/>
      <c r="POM9" s="43"/>
      <c r="PON9" s="43"/>
      <c r="POO9" s="43"/>
      <c r="POP9" s="43"/>
      <c r="POQ9" s="43"/>
      <c r="POR9" s="43"/>
      <c r="POS9" s="43"/>
      <c r="POT9" s="43"/>
      <c r="POU9" s="43"/>
      <c r="POV9" s="43"/>
      <c r="POW9" s="43"/>
      <c r="POX9" s="43"/>
      <c r="POY9" s="43"/>
      <c r="POZ9" s="43"/>
      <c r="PPA9" s="43"/>
      <c r="PPB9" s="43"/>
      <c r="PPC9" s="43"/>
      <c r="PPD9" s="43"/>
      <c r="PPE9" s="43"/>
      <c r="PPF9" s="43"/>
      <c r="PPG9" s="43"/>
      <c r="PPH9" s="43"/>
      <c r="PPI9" s="43"/>
      <c r="PPJ9" s="43"/>
      <c r="PPK9" s="43"/>
      <c r="PPL9" s="43"/>
      <c r="PPM9" s="43"/>
      <c r="PPN9" s="43"/>
      <c r="PPO9" s="43"/>
      <c r="PPP9" s="43"/>
      <c r="PPQ9" s="43"/>
      <c r="PPR9" s="43"/>
      <c r="PPS9" s="43"/>
      <c r="PPT9" s="43"/>
      <c r="PPU9" s="43"/>
      <c r="PPV9" s="43"/>
      <c r="PPW9" s="43"/>
      <c r="PPX9" s="43"/>
      <c r="PPY9" s="43"/>
      <c r="PPZ9" s="43"/>
      <c r="PQA9" s="43"/>
      <c r="PQB9" s="43"/>
      <c r="PQC9" s="43"/>
      <c r="PQD9" s="43"/>
      <c r="PQE9" s="43"/>
      <c r="PQF9" s="43"/>
      <c r="PQG9" s="43"/>
      <c r="PQH9" s="43"/>
      <c r="PQI9" s="43"/>
      <c r="PQJ9" s="43"/>
      <c r="PQK9" s="43"/>
      <c r="PQL9" s="43"/>
      <c r="PQM9" s="43"/>
      <c r="PQN9" s="43"/>
      <c r="PQO9" s="43"/>
      <c r="PQP9" s="43"/>
      <c r="PQQ9" s="43"/>
      <c r="PQR9" s="43"/>
      <c r="PQS9" s="43"/>
      <c r="PQT9" s="43"/>
      <c r="PQU9" s="43"/>
      <c r="PQV9" s="43"/>
      <c r="PQW9" s="43"/>
      <c r="PQX9" s="43"/>
      <c r="PQY9" s="43"/>
      <c r="PQZ9" s="43"/>
      <c r="PRA9" s="43"/>
      <c r="PRB9" s="43"/>
      <c r="PRC9" s="43"/>
      <c r="PRD9" s="43"/>
      <c r="PRE9" s="43"/>
      <c r="PRF9" s="43"/>
      <c r="PRG9" s="43"/>
      <c r="PRH9" s="43"/>
      <c r="PRI9" s="43"/>
      <c r="PRJ9" s="43"/>
      <c r="PRK9" s="43"/>
      <c r="PRL9" s="43"/>
      <c r="PRM9" s="43"/>
      <c r="PRN9" s="43"/>
      <c r="PRO9" s="43"/>
      <c r="PRP9" s="43"/>
      <c r="PRQ9" s="43"/>
      <c r="PRR9" s="43"/>
      <c r="PRS9" s="43"/>
      <c r="PRT9" s="43"/>
      <c r="PRU9" s="43"/>
      <c r="PRV9" s="43"/>
      <c r="PRW9" s="43"/>
      <c r="PRX9" s="43"/>
      <c r="PRY9" s="43"/>
      <c r="PRZ9" s="43"/>
      <c r="PSA9" s="43"/>
      <c r="PSB9" s="43"/>
      <c r="PSC9" s="43"/>
      <c r="PSD9" s="43"/>
      <c r="PSE9" s="43"/>
      <c r="PSF9" s="43"/>
      <c r="PSG9" s="43"/>
      <c r="PSH9" s="43"/>
      <c r="PSI9" s="43"/>
      <c r="PSJ9" s="43"/>
      <c r="PSK9" s="43"/>
      <c r="PSL9" s="43"/>
      <c r="PSM9" s="43"/>
      <c r="PSN9" s="43"/>
      <c r="PSO9" s="43"/>
      <c r="PSP9" s="43"/>
      <c r="PSQ9" s="43"/>
      <c r="PSR9" s="43"/>
      <c r="PSS9" s="43"/>
      <c r="PST9" s="43"/>
      <c r="PSU9" s="43"/>
      <c r="PSV9" s="43"/>
      <c r="PSW9" s="43"/>
      <c r="PSX9" s="43"/>
      <c r="PSY9" s="43"/>
      <c r="PSZ9" s="43"/>
      <c r="PTA9" s="43"/>
      <c r="PTB9" s="43"/>
      <c r="PTC9" s="43"/>
      <c r="PTD9" s="43"/>
      <c r="PTE9" s="43"/>
      <c r="PTF9" s="43"/>
      <c r="PTG9" s="43"/>
      <c r="PTH9" s="43"/>
      <c r="PTI9" s="43"/>
      <c r="PTJ9" s="43"/>
      <c r="PTK9" s="43"/>
      <c r="PTL9" s="43"/>
      <c r="PTM9" s="43"/>
      <c r="PTN9" s="43"/>
      <c r="PTO9" s="43"/>
      <c r="PTP9" s="43"/>
      <c r="PTQ9" s="43"/>
      <c r="PTR9" s="43"/>
      <c r="PTS9" s="43"/>
      <c r="PTT9" s="43"/>
      <c r="PTU9" s="43"/>
      <c r="PTV9" s="43"/>
      <c r="PTW9" s="43"/>
      <c r="PTX9" s="43"/>
      <c r="PTY9" s="43"/>
      <c r="PTZ9" s="43"/>
      <c r="PUA9" s="43"/>
      <c r="PUB9" s="43"/>
      <c r="PUC9" s="43"/>
      <c r="PUD9" s="43"/>
      <c r="PUE9" s="43"/>
      <c r="PUF9" s="43"/>
      <c r="PUG9" s="43"/>
      <c r="PUH9" s="43"/>
      <c r="PUI9" s="43"/>
      <c r="PUJ9" s="43"/>
      <c r="PUK9" s="43"/>
      <c r="PUL9" s="43"/>
      <c r="PUM9" s="43"/>
      <c r="PUN9" s="43"/>
      <c r="PUO9" s="43"/>
      <c r="PUP9" s="43"/>
      <c r="PUQ9" s="43"/>
      <c r="PUR9" s="43"/>
      <c r="PUS9" s="43"/>
      <c r="PUT9" s="43"/>
      <c r="PUU9" s="43"/>
      <c r="PUV9" s="43"/>
      <c r="PUW9" s="43"/>
      <c r="PUX9" s="43"/>
      <c r="PUY9" s="43"/>
      <c r="PUZ9" s="43"/>
      <c r="PVA9" s="43"/>
      <c r="PVB9" s="43"/>
      <c r="PVC9" s="43"/>
      <c r="PVD9" s="43"/>
      <c r="PVE9" s="43"/>
      <c r="PVF9" s="43"/>
      <c r="PVG9" s="43"/>
      <c r="PVH9" s="43"/>
      <c r="PVI9" s="43"/>
      <c r="PVJ9" s="43"/>
      <c r="PVK9" s="43"/>
      <c r="PVL9" s="43"/>
      <c r="PVM9" s="43"/>
      <c r="PVN9" s="43"/>
      <c r="PVO9" s="43"/>
      <c r="PVP9" s="43"/>
      <c r="PVQ9" s="43"/>
      <c r="PVR9" s="43"/>
      <c r="PVS9" s="43"/>
      <c r="PVT9" s="43"/>
      <c r="PVU9" s="43"/>
      <c r="PVV9" s="43"/>
      <c r="PVW9" s="43"/>
      <c r="PVX9" s="43"/>
      <c r="PVY9" s="43"/>
      <c r="PVZ9" s="43"/>
      <c r="PWA9" s="43"/>
      <c r="PWB9" s="43"/>
      <c r="PWC9" s="43"/>
      <c r="PWD9" s="43"/>
      <c r="PWE9" s="43"/>
      <c r="PWF9" s="43"/>
      <c r="PWG9" s="43"/>
      <c r="PWH9" s="43"/>
      <c r="PWI9" s="43"/>
      <c r="PWJ9" s="43"/>
      <c r="PWK9" s="43"/>
      <c r="PWL9" s="43"/>
      <c r="PWM9" s="43"/>
      <c r="PWN9" s="43"/>
      <c r="PWO9" s="43"/>
      <c r="PWP9" s="43"/>
      <c r="PWQ9" s="43"/>
      <c r="PWR9" s="43"/>
      <c r="PWS9" s="43"/>
      <c r="PWT9" s="43"/>
      <c r="PWU9" s="43"/>
      <c r="PWV9" s="43"/>
      <c r="PWW9" s="43"/>
      <c r="PWX9" s="43"/>
      <c r="PWY9" s="43"/>
      <c r="PWZ9" s="43"/>
      <c r="PXA9" s="43"/>
      <c r="PXB9" s="43"/>
      <c r="PXC9" s="43"/>
      <c r="PXD9" s="43"/>
      <c r="PXE9" s="43"/>
      <c r="PXF9" s="43"/>
      <c r="PXG9" s="43"/>
      <c r="PXH9" s="43"/>
      <c r="PXI9" s="43"/>
      <c r="PXJ9" s="43"/>
      <c r="PXK9" s="43"/>
      <c r="PXL9" s="43"/>
      <c r="PXM9" s="43"/>
      <c r="PXN9" s="43"/>
      <c r="PXO9" s="43"/>
      <c r="PXP9" s="43"/>
      <c r="PXQ9" s="43"/>
      <c r="PXR9" s="43"/>
      <c r="PXS9" s="43"/>
      <c r="PXT9" s="43"/>
      <c r="PXU9" s="43"/>
      <c r="PXV9" s="43"/>
      <c r="PXW9" s="43"/>
      <c r="PXX9" s="43"/>
      <c r="PXY9" s="43"/>
      <c r="PXZ9" s="43"/>
      <c r="PYA9" s="43"/>
      <c r="PYB9" s="43"/>
      <c r="PYC9" s="43"/>
      <c r="PYD9" s="43"/>
      <c r="PYE9" s="43"/>
      <c r="PYF9" s="43"/>
      <c r="PYG9" s="43"/>
      <c r="PYH9" s="43"/>
      <c r="PYI9" s="43"/>
      <c r="PYJ9" s="43"/>
      <c r="PYK9" s="43"/>
      <c r="PYL9" s="43"/>
      <c r="PYM9" s="43"/>
      <c r="PYN9" s="43"/>
      <c r="PYO9" s="43"/>
      <c r="PYP9" s="43"/>
      <c r="PYQ9" s="43"/>
      <c r="PYR9" s="43"/>
      <c r="PYS9" s="43"/>
      <c r="PYT9" s="43"/>
      <c r="PYU9" s="43"/>
      <c r="PYV9" s="43"/>
      <c r="PYW9" s="43"/>
      <c r="PYX9" s="43"/>
      <c r="PYY9" s="43"/>
      <c r="PYZ9" s="43"/>
      <c r="PZA9" s="43"/>
      <c r="PZB9" s="43"/>
      <c r="PZC9" s="43"/>
      <c r="PZD9" s="43"/>
      <c r="PZE9" s="43"/>
      <c r="PZF9" s="43"/>
      <c r="PZG9" s="43"/>
      <c r="PZH9" s="43"/>
      <c r="PZI9" s="43"/>
      <c r="PZJ9" s="43"/>
      <c r="PZK9" s="43"/>
      <c r="PZL9" s="43"/>
      <c r="PZM9" s="43"/>
      <c r="PZN9" s="43"/>
      <c r="PZO9" s="43"/>
      <c r="PZP9" s="43"/>
      <c r="PZQ9" s="43"/>
      <c r="PZR9" s="43"/>
      <c r="PZS9" s="43"/>
      <c r="PZT9" s="43"/>
      <c r="PZU9" s="43"/>
      <c r="PZV9" s="43"/>
      <c r="PZW9" s="43"/>
      <c r="PZX9" s="43"/>
      <c r="PZY9" s="43"/>
      <c r="PZZ9" s="43"/>
      <c r="QAA9" s="43"/>
      <c r="QAB9" s="43"/>
      <c r="QAC9" s="43"/>
      <c r="QAD9" s="43"/>
      <c r="QAE9" s="43"/>
      <c r="QAF9" s="43"/>
      <c r="QAG9" s="43"/>
      <c r="QAH9" s="43"/>
      <c r="QAI9" s="43"/>
      <c r="QAJ9" s="43"/>
      <c r="QAK9" s="43"/>
      <c r="QAL9" s="43"/>
      <c r="QAM9" s="43"/>
      <c r="QAN9" s="43"/>
      <c r="QAO9" s="43"/>
      <c r="QAP9" s="43"/>
      <c r="QAQ9" s="43"/>
      <c r="QAR9" s="43"/>
      <c r="QAS9" s="43"/>
      <c r="QAT9" s="43"/>
      <c r="QAU9" s="43"/>
      <c r="QAV9" s="43"/>
      <c r="QAW9" s="43"/>
      <c r="QAX9" s="43"/>
      <c r="QAY9" s="43"/>
      <c r="QAZ9" s="43"/>
      <c r="QBA9" s="43"/>
      <c r="QBB9" s="43"/>
      <c r="QBC9" s="43"/>
      <c r="QBD9" s="43"/>
      <c r="QBE9" s="43"/>
      <c r="QBF9" s="43"/>
      <c r="QBG9" s="43"/>
      <c r="QBH9" s="43"/>
      <c r="QBI9" s="43"/>
      <c r="QBJ9" s="43"/>
      <c r="QBK9" s="43"/>
      <c r="QBL9" s="43"/>
      <c r="QBM9" s="43"/>
      <c r="QBN9" s="43"/>
      <c r="QBO9" s="43"/>
      <c r="QBP9" s="43"/>
      <c r="QBQ9" s="43"/>
      <c r="QBR9" s="43"/>
      <c r="QBS9" s="43"/>
      <c r="QBT9" s="43"/>
      <c r="QBU9" s="43"/>
      <c r="QBV9" s="43"/>
      <c r="QBW9" s="43"/>
      <c r="QBX9" s="43"/>
      <c r="QBY9" s="43"/>
      <c r="QBZ9" s="43"/>
      <c r="QCA9" s="43"/>
      <c r="QCB9" s="43"/>
      <c r="QCC9" s="43"/>
      <c r="QCD9" s="43"/>
      <c r="QCE9" s="43"/>
      <c r="QCF9" s="43"/>
      <c r="QCG9" s="43"/>
      <c r="QCH9" s="43"/>
      <c r="QCI9" s="43"/>
      <c r="QCJ9" s="43"/>
      <c r="QCK9" s="43"/>
      <c r="QCL9" s="43"/>
      <c r="QCM9" s="43"/>
      <c r="QCN9" s="43"/>
      <c r="QCO9" s="43"/>
      <c r="QCP9" s="43"/>
      <c r="QCQ9" s="43"/>
      <c r="QCR9" s="43"/>
      <c r="QCS9" s="43"/>
      <c r="QCT9" s="43"/>
      <c r="QCU9" s="43"/>
      <c r="QCV9" s="43"/>
      <c r="QCW9" s="43"/>
      <c r="QCX9" s="43"/>
      <c r="QCY9" s="43"/>
      <c r="QCZ9" s="43"/>
      <c r="QDA9" s="43"/>
      <c r="QDB9" s="43"/>
      <c r="QDC9" s="43"/>
      <c r="QDD9" s="43"/>
      <c r="QDE9" s="43"/>
      <c r="QDF9" s="43"/>
      <c r="QDG9" s="43"/>
      <c r="QDH9" s="43"/>
      <c r="QDI9" s="43"/>
      <c r="QDJ9" s="43"/>
      <c r="QDK9" s="43"/>
      <c r="QDL9" s="43"/>
      <c r="QDM9" s="43"/>
      <c r="QDN9" s="43"/>
      <c r="QDO9" s="43"/>
      <c r="QDP9" s="43"/>
      <c r="QDQ9" s="43"/>
      <c r="QDR9" s="43"/>
      <c r="QDS9" s="43"/>
      <c r="QDT9" s="43"/>
      <c r="QDU9" s="43"/>
      <c r="QDV9" s="43"/>
      <c r="QDW9" s="43"/>
      <c r="QDX9" s="43"/>
      <c r="QDY9" s="43"/>
      <c r="QDZ9" s="43"/>
      <c r="QEA9" s="43"/>
      <c r="QEB9" s="43"/>
      <c r="QEC9" s="43"/>
      <c r="QED9" s="43"/>
      <c r="QEE9" s="43"/>
      <c r="QEF9" s="43"/>
      <c r="QEG9" s="43"/>
      <c r="QEH9" s="43"/>
      <c r="QEI9" s="43"/>
      <c r="QEJ9" s="43"/>
      <c r="QEK9" s="43"/>
      <c r="QEL9" s="43"/>
      <c r="QEM9" s="43"/>
      <c r="QEN9" s="43"/>
      <c r="QEO9" s="43"/>
      <c r="QEP9" s="43"/>
      <c r="QEQ9" s="43"/>
      <c r="QER9" s="43"/>
      <c r="QES9" s="43"/>
      <c r="QET9" s="43"/>
      <c r="QEU9" s="43"/>
      <c r="QEV9" s="43"/>
      <c r="QEW9" s="43"/>
      <c r="QEX9" s="43"/>
      <c r="QEY9" s="43"/>
      <c r="QEZ9" s="43"/>
      <c r="QFA9" s="43"/>
      <c r="QFB9" s="43"/>
      <c r="QFC9" s="43"/>
      <c r="QFD9" s="43"/>
      <c r="QFE9" s="43"/>
      <c r="QFF9" s="43"/>
      <c r="QFG9" s="43"/>
      <c r="QFH9" s="43"/>
      <c r="QFI9" s="43"/>
      <c r="QFJ9" s="43"/>
      <c r="QFK9" s="43"/>
      <c r="QFL9" s="43"/>
      <c r="QFM9" s="43"/>
      <c r="QFN9" s="43"/>
      <c r="QFO9" s="43"/>
      <c r="QFP9" s="43"/>
      <c r="QFQ9" s="43"/>
      <c r="QFR9" s="43"/>
      <c r="QFS9" s="43"/>
      <c r="QFT9" s="43"/>
      <c r="QFU9" s="43"/>
      <c r="QFV9" s="43"/>
      <c r="QFW9" s="43"/>
      <c r="QFX9" s="43"/>
      <c r="QFY9" s="43"/>
      <c r="QFZ9" s="43"/>
      <c r="QGA9" s="43"/>
      <c r="QGB9" s="43"/>
      <c r="QGC9" s="43"/>
      <c r="QGD9" s="43"/>
      <c r="QGE9" s="43"/>
      <c r="QGF9" s="43"/>
      <c r="QGG9" s="43"/>
      <c r="QGH9" s="43"/>
      <c r="QGI9" s="43"/>
      <c r="QGJ9" s="43"/>
      <c r="QGK9" s="43"/>
      <c r="QGL9" s="43"/>
      <c r="QGM9" s="43"/>
      <c r="QGN9" s="43"/>
      <c r="QGO9" s="43"/>
      <c r="QGP9" s="43"/>
      <c r="QGQ9" s="43"/>
      <c r="QGR9" s="43"/>
      <c r="QGS9" s="43"/>
      <c r="QGT9" s="43"/>
      <c r="QGU9" s="43"/>
      <c r="QGV9" s="43"/>
      <c r="QGW9" s="43"/>
      <c r="QGX9" s="43"/>
      <c r="QGY9" s="43"/>
      <c r="QGZ9" s="43"/>
      <c r="QHA9" s="43"/>
      <c r="QHB9" s="43"/>
      <c r="QHC9" s="43"/>
      <c r="QHD9" s="43"/>
      <c r="QHE9" s="43"/>
      <c r="QHF9" s="43"/>
      <c r="QHG9" s="43"/>
      <c r="QHH9" s="43"/>
      <c r="QHI9" s="43"/>
      <c r="QHJ9" s="43"/>
      <c r="QHK9" s="43"/>
      <c r="QHL9" s="43"/>
      <c r="QHM9" s="43"/>
      <c r="QHN9" s="43"/>
      <c r="QHO9" s="43"/>
      <c r="QHP9" s="43"/>
      <c r="QHQ9" s="43"/>
      <c r="QHR9" s="43"/>
      <c r="QHS9" s="43"/>
      <c r="QHT9" s="43"/>
      <c r="QHU9" s="43"/>
      <c r="QHV9" s="43"/>
      <c r="QHW9" s="43"/>
      <c r="QHX9" s="43"/>
      <c r="QHY9" s="43"/>
      <c r="QHZ9" s="43"/>
      <c r="QIA9" s="43"/>
      <c r="QIB9" s="43"/>
      <c r="QIC9" s="43"/>
      <c r="QID9" s="43"/>
      <c r="QIE9" s="43"/>
      <c r="QIF9" s="43"/>
      <c r="QIG9" s="43"/>
      <c r="QIH9" s="43"/>
      <c r="QII9" s="43"/>
      <c r="QIJ9" s="43"/>
      <c r="QIK9" s="43"/>
      <c r="QIL9" s="43"/>
      <c r="QIM9" s="43"/>
      <c r="QIN9" s="43"/>
      <c r="QIO9" s="43"/>
      <c r="QIP9" s="43"/>
      <c r="QIQ9" s="43"/>
      <c r="QIR9" s="43"/>
      <c r="QIS9" s="43"/>
      <c r="QIT9" s="43"/>
      <c r="QIU9" s="43"/>
      <c r="QIV9" s="43"/>
      <c r="QIW9" s="43"/>
      <c r="QIX9" s="43"/>
      <c r="QIY9" s="43"/>
      <c r="QIZ9" s="43"/>
      <c r="QJA9" s="43"/>
      <c r="QJB9" s="43"/>
      <c r="QJC9" s="43"/>
      <c r="QJD9" s="43"/>
      <c r="QJE9" s="43"/>
      <c r="QJF9" s="43"/>
      <c r="QJG9" s="43"/>
      <c r="QJH9" s="43"/>
      <c r="QJI9" s="43"/>
      <c r="QJJ9" s="43"/>
      <c r="QJK9" s="43"/>
      <c r="QJL9" s="43"/>
      <c r="QJM9" s="43"/>
      <c r="QJN9" s="43"/>
      <c r="QJO9" s="43"/>
      <c r="QJP9" s="43"/>
      <c r="QJQ9" s="43"/>
      <c r="QJR9" s="43"/>
      <c r="QJS9" s="43"/>
      <c r="QJT9" s="43"/>
      <c r="QJU9" s="43"/>
      <c r="QJV9" s="43"/>
      <c r="QJW9" s="43"/>
      <c r="QJX9" s="43"/>
      <c r="QJY9" s="43"/>
      <c r="QJZ9" s="43"/>
      <c r="QKA9" s="43"/>
      <c r="QKB9" s="43"/>
      <c r="QKC9" s="43"/>
      <c r="QKD9" s="43"/>
      <c r="QKE9" s="43"/>
      <c r="QKF9" s="43"/>
      <c r="QKG9" s="43"/>
      <c r="QKH9" s="43"/>
      <c r="QKI9" s="43"/>
      <c r="QKJ9" s="43"/>
      <c r="QKK9" s="43"/>
      <c r="QKL9" s="43"/>
      <c r="QKM9" s="43"/>
      <c r="QKN9" s="43"/>
      <c r="QKO9" s="43"/>
      <c r="QKP9" s="43"/>
      <c r="QKQ9" s="43"/>
      <c r="QKR9" s="43"/>
      <c r="QKS9" s="43"/>
      <c r="QKT9" s="43"/>
      <c r="QKU9" s="43"/>
      <c r="QKV9" s="43"/>
      <c r="QKW9" s="43"/>
      <c r="QKX9" s="43"/>
      <c r="QKY9" s="43"/>
      <c r="QKZ9" s="43"/>
      <c r="QLA9" s="43"/>
      <c r="QLB9" s="43"/>
      <c r="QLC9" s="43"/>
      <c r="QLD9" s="43"/>
      <c r="QLE9" s="43"/>
      <c r="QLF9" s="43"/>
      <c r="QLG9" s="43"/>
      <c r="QLH9" s="43"/>
      <c r="QLI9" s="43"/>
      <c r="QLJ9" s="43"/>
      <c r="QLK9" s="43"/>
      <c r="QLL9" s="43"/>
      <c r="QLM9" s="43"/>
      <c r="QLN9" s="43"/>
      <c r="QLO9" s="43"/>
      <c r="QLP9" s="43"/>
      <c r="QLQ9" s="43"/>
      <c r="QLR9" s="43"/>
      <c r="QLS9" s="43"/>
      <c r="QLT9" s="43"/>
      <c r="QLU9" s="43"/>
      <c r="QLV9" s="43"/>
      <c r="QLW9" s="43"/>
      <c r="QLX9" s="43"/>
      <c r="QLY9" s="43"/>
      <c r="QLZ9" s="43"/>
      <c r="QMA9" s="43"/>
      <c r="QMB9" s="43"/>
      <c r="QMC9" s="43"/>
      <c r="QMD9" s="43"/>
      <c r="QME9" s="43"/>
      <c r="QMF9" s="43"/>
      <c r="QMG9" s="43"/>
      <c r="QMH9" s="43"/>
      <c r="QMI9" s="43"/>
      <c r="QMJ9" s="43"/>
      <c r="QMK9" s="43"/>
      <c r="QML9" s="43"/>
      <c r="QMM9" s="43"/>
      <c r="QMN9" s="43"/>
      <c r="QMO9" s="43"/>
      <c r="QMP9" s="43"/>
      <c r="QMQ9" s="43"/>
      <c r="QMR9" s="43"/>
      <c r="QMS9" s="43"/>
      <c r="QMT9" s="43"/>
      <c r="QMU9" s="43"/>
      <c r="QMV9" s="43"/>
      <c r="QMW9" s="43"/>
      <c r="QMX9" s="43"/>
      <c r="QMY9" s="43"/>
      <c r="QMZ9" s="43"/>
      <c r="QNA9" s="43"/>
      <c r="QNB9" s="43"/>
      <c r="QNC9" s="43"/>
      <c r="QND9" s="43"/>
      <c r="QNE9" s="43"/>
      <c r="QNF9" s="43"/>
      <c r="QNG9" s="43"/>
      <c r="QNH9" s="43"/>
      <c r="QNI9" s="43"/>
      <c r="QNJ9" s="43"/>
      <c r="QNK9" s="43"/>
      <c r="QNL9" s="43"/>
      <c r="QNM9" s="43"/>
      <c r="QNN9" s="43"/>
      <c r="QNO9" s="43"/>
      <c r="QNP9" s="43"/>
      <c r="QNQ9" s="43"/>
      <c r="QNR9" s="43"/>
      <c r="QNS9" s="43"/>
      <c r="QNT9" s="43"/>
      <c r="QNU9" s="43"/>
      <c r="QNV9" s="43"/>
      <c r="QNW9" s="43"/>
      <c r="QNX9" s="43"/>
      <c r="QNY9" s="43"/>
      <c r="QNZ9" s="43"/>
      <c r="QOA9" s="43"/>
      <c r="QOB9" s="43"/>
      <c r="QOC9" s="43"/>
      <c r="QOD9" s="43"/>
      <c r="QOE9" s="43"/>
      <c r="QOF9" s="43"/>
      <c r="QOG9" s="43"/>
      <c r="QOH9" s="43"/>
      <c r="QOI9" s="43"/>
      <c r="QOJ9" s="43"/>
      <c r="QOK9" s="43"/>
      <c r="QOL9" s="43"/>
      <c r="QOM9" s="43"/>
      <c r="QON9" s="43"/>
      <c r="QOO9" s="43"/>
      <c r="QOP9" s="43"/>
      <c r="QOQ9" s="43"/>
      <c r="QOR9" s="43"/>
      <c r="QOS9" s="43"/>
      <c r="QOT9" s="43"/>
      <c r="QOU9" s="43"/>
      <c r="QOV9" s="43"/>
      <c r="QOW9" s="43"/>
      <c r="QOX9" s="43"/>
      <c r="QOY9" s="43"/>
      <c r="QOZ9" s="43"/>
      <c r="QPA9" s="43"/>
      <c r="QPB9" s="43"/>
      <c r="QPC9" s="43"/>
      <c r="QPD9" s="43"/>
      <c r="QPE9" s="43"/>
      <c r="QPF9" s="43"/>
      <c r="QPG9" s="43"/>
      <c r="QPH9" s="43"/>
      <c r="QPI9" s="43"/>
      <c r="QPJ9" s="43"/>
      <c r="QPK9" s="43"/>
      <c r="QPL9" s="43"/>
      <c r="QPM9" s="43"/>
      <c r="QPN9" s="43"/>
      <c r="QPO9" s="43"/>
      <c r="QPP9" s="43"/>
      <c r="QPQ9" s="43"/>
      <c r="QPR9" s="43"/>
      <c r="QPS9" s="43"/>
      <c r="QPT9" s="43"/>
      <c r="QPU9" s="43"/>
      <c r="QPV9" s="43"/>
      <c r="QPW9" s="43"/>
      <c r="QPX9" s="43"/>
      <c r="QPY9" s="43"/>
      <c r="QPZ9" s="43"/>
      <c r="QQA9" s="43"/>
      <c r="QQB9" s="43"/>
      <c r="QQC9" s="43"/>
      <c r="QQD9" s="43"/>
      <c r="QQE9" s="43"/>
      <c r="QQF9" s="43"/>
      <c r="QQG9" s="43"/>
      <c r="QQH9" s="43"/>
      <c r="QQI9" s="43"/>
      <c r="QQJ9" s="43"/>
      <c r="QQK9" s="43"/>
      <c r="QQL9" s="43"/>
      <c r="QQM9" s="43"/>
      <c r="QQN9" s="43"/>
      <c r="QQO9" s="43"/>
      <c r="QQP9" s="43"/>
      <c r="QQQ9" s="43"/>
      <c r="QQR9" s="43"/>
      <c r="QQS9" s="43"/>
      <c r="QQT9" s="43"/>
      <c r="QQU9" s="43"/>
      <c r="QQV9" s="43"/>
      <c r="QQW9" s="43"/>
      <c r="QQX9" s="43"/>
      <c r="QQY9" s="43"/>
      <c r="QQZ9" s="43"/>
      <c r="QRA9" s="43"/>
      <c r="QRB9" s="43"/>
      <c r="QRC9" s="43"/>
      <c r="QRD9" s="43"/>
      <c r="QRE9" s="43"/>
      <c r="QRF9" s="43"/>
      <c r="QRG9" s="43"/>
      <c r="QRH9" s="43"/>
      <c r="QRI9" s="43"/>
      <c r="QRJ9" s="43"/>
      <c r="QRK9" s="43"/>
      <c r="QRL9" s="43"/>
      <c r="QRM9" s="43"/>
      <c r="QRN9" s="43"/>
      <c r="QRO9" s="43"/>
      <c r="QRP9" s="43"/>
      <c r="QRQ9" s="43"/>
      <c r="QRR9" s="43"/>
      <c r="QRS9" s="43"/>
      <c r="QRT9" s="43"/>
      <c r="QRU9" s="43"/>
      <c r="QRV9" s="43"/>
      <c r="QRW9" s="43"/>
      <c r="QRX9" s="43"/>
      <c r="QRY9" s="43"/>
      <c r="QRZ9" s="43"/>
      <c r="QSA9" s="43"/>
      <c r="QSB9" s="43"/>
      <c r="QSC9" s="43"/>
      <c r="QSD9" s="43"/>
      <c r="QSE9" s="43"/>
      <c r="QSF9" s="43"/>
      <c r="QSG9" s="43"/>
      <c r="QSH9" s="43"/>
      <c r="QSI9" s="43"/>
      <c r="QSJ9" s="43"/>
      <c r="QSK9" s="43"/>
      <c r="QSL9" s="43"/>
      <c r="QSM9" s="43"/>
      <c r="QSN9" s="43"/>
      <c r="QSO9" s="43"/>
      <c r="QSP9" s="43"/>
      <c r="QSQ9" s="43"/>
      <c r="QSR9" s="43"/>
      <c r="QSS9" s="43"/>
      <c r="QST9" s="43"/>
      <c r="QSU9" s="43"/>
      <c r="QSV9" s="43"/>
      <c r="QSW9" s="43"/>
      <c r="QSX9" s="43"/>
      <c r="QSY9" s="43"/>
      <c r="QSZ9" s="43"/>
      <c r="QTA9" s="43"/>
      <c r="QTB9" s="43"/>
      <c r="QTC9" s="43"/>
      <c r="QTD9" s="43"/>
      <c r="QTE9" s="43"/>
      <c r="QTF9" s="43"/>
      <c r="QTG9" s="43"/>
      <c r="QTH9" s="43"/>
      <c r="QTI9" s="43"/>
      <c r="QTJ9" s="43"/>
      <c r="QTK9" s="43"/>
      <c r="QTL9" s="43"/>
      <c r="QTM9" s="43"/>
      <c r="QTN9" s="43"/>
      <c r="QTO9" s="43"/>
      <c r="QTP9" s="43"/>
      <c r="QTQ9" s="43"/>
      <c r="QTR9" s="43"/>
      <c r="QTS9" s="43"/>
      <c r="QTT9" s="43"/>
      <c r="QTU9" s="43"/>
      <c r="QTV9" s="43"/>
      <c r="QTW9" s="43"/>
      <c r="QTX9" s="43"/>
      <c r="QTY9" s="43"/>
      <c r="QTZ9" s="43"/>
      <c r="QUA9" s="43"/>
      <c r="QUB9" s="43"/>
      <c r="QUC9" s="43"/>
      <c r="QUD9" s="43"/>
      <c r="QUE9" s="43"/>
      <c r="QUF9" s="43"/>
      <c r="QUG9" s="43"/>
      <c r="QUH9" s="43"/>
      <c r="QUI9" s="43"/>
      <c r="QUJ9" s="43"/>
      <c r="QUK9" s="43"/>
      <c r="QUL9" s="43"/>
      <c r="QUM9" s="43"/>
      <c r="QUN9" s="43"/>
      <c r="QUO9" s="43"/>
      <c r="QUP9" s="43"/>
      <c r="QUQ9" s="43"/>
      <c r="QUR9" s="43"/>
      <c r="QUS9" s="43"/>
      <c r="QUT9" s="43"/>
      <c r="QUU9" s="43"/>
      <c r="QUV9" s="43"/>
      <c r="QUW9" s="43"/>
      <c r="QUX9" s="43"/>
      <c r="QUY9" s="43"/>
      <c r="QUZ9" s="43"/>
      <c r="QVA9" s="43"/>
      <c r="QVB9" s="43"/>
      <c r="QVC9" s="43"/>
      <c r="QVD9" s="43"/>
      <c r="QVE9" s="43"/>
      <c r="QVF9" s="43"/>
      <c r="QVG9" s="43"/>
      <c r="QVH9" s="43"/>
      <c r="QVI9" s="43"/>
      <c r="QVJ9" s="43"/>
      <c r="QVK9" s="43"/>
      <c r="QVL9" s="43"/>
      <c r="QVM9" s="43"/>
      <c r="QVN9" s="43"/>
      <c r="QVO9" s="43"/>
      <c r="QVP9" s="43"/>
      <c r="QVQ9" s="43"/>
      <c r="QVR9" s="43"/>
      <c r="QVS9" s="43"/>
      <c r="QVT9" s="43"/>
      <c r="QVU9" s="43"/>
      <c r="QVV9" s="43"/>
      <c r="QVW9" s="43"/>
      <c r="QVX9" s="43"/>
      <c r="QVY9" s="43"/>
      <c r="QVZ9" s="43"/>
      <c r="QWA9" s="43"/>
      <c r="QWB9" s="43"/>
      <c r="QWC9" s="43"/>
      <c r="QWD9" s="43"/>
      <c r="QWE9" s="43"/>
      <c r="QWF9" s="43"/>
      <c r="QWG9" s="43"/>
      <c r="QWH9" s="43"/>
      <c r="QWI9" s="43"/>
      <c r="QWJ9" s="43"/>
      <c r="QWK9" s="43"/>
      <c r="QWL9" s="43"/>
      <c r="QWM9" s="43"/>
      <c r="QWN9" s="43"/>
      <c r="QWO9" s="43"/>
      <c r="QWP9" s="43"/>
      <c r="QWQ9" s="43"/>
      <c r="QWR9" s="43"/>
      <c r="QWS9" s="43"/>
      <c r="QWT9" s="43"/>
      <c r="QWU9" s="43"/>
      <c r="QWV9" s="43"/>
      <c r="QWW9" s="43"/>
      <c r="QWX9" s="43"/>
      <c r="QWY9" s="43"/>
      <c r="QWZ9" s="43"/>
      <c r="QXA9" s="43"/>
      <c r="QXB9" s="43"/>
      <c r="QXC9" s="43"/>
      <c r="QXD9" s="43"/>
      <c r="QXE9" s="43"/>
      <c r="QXF9" s="43"/>
      <c r="QXG9" s="43"/>
      <c r="QXH9" s="43"/>
      <c r="QXI9" s="43"/>
      <c r="QXJ9" s="43"/>
      <c r="QXK9" s="43"/>
      <c r="QXL9" s="43"/>
      <c r="QXM9" s="43"/>
      <c r="QXN9" s="43"/>
      <c r="QXO9" s="43"/>
      <c r="QXP9" s="43"/>
      <c r="QXQ9" s="43"/>
      <c r="QXR9" s="43"/>
      <c r="QXS9" s="43"/>
      <c r="QXT9" s="43"/>
      <c r="QXU9" s="43"/>
      <c r="QXV9" s="43"/>
      <c r="QXW9" s="43"/>
      <c r="QXX9" s="43"/>
      <c r="QXY9" s="43"/>
      <c r="QXZ9" s="43"/>
      <c r="QYA9" s="43"/>
      <c r="QYB9" s="43"/>
      <c r="QYC9" s="43"/>
      <c r="QYD9" s="43"/>
      <c r="QYE9" s="43"/>
      <c r="QYF9" s="43"/>
      <c r="QYG9" s="43"/>
      <c r="QYH9" s="43"/>
      <c r="QYI9" s="43"/>
      <c r="QYJ9" s="43"/>
      <c r="QYK9" s="43"/>
      <c r="QYL9" s="43"/>
      <c r="QYM9" s="43"/>
      <c r="QYN9" s="43"/>
      <c r="QYO9" s="43"/>
      <c r="QYP9" s="43"/>
      <c r="QYQ9" s="43"/>
      <c r="QYR9" s="43"/>
      <c r="QYS9" s="43"/>
      <c r="QYT9" s="43"/>
      <c r="QYU9" s="43"/>
      <c r="QYV9" s="43"/>
      <c r="QYW9" s="43"/>
      <c r="QYX9" s="43"/>
      <c r="QYY9" s="43"/>
      <c r="QYZ9" s="43"/>
      <c r="QZA9" s="43"/>
      <c r="QZB9" s="43"/>
      <c r="QZC9" s="43"/>
      <c r="QZD9" s="43"/>
      <c r="QZE9" s="43"/>
      <c r="QZF9" s="43"/>
      <c r="QZG9" s="43"/>
      <c r="QZH9" s="43"/>
      <c r="QZI9" s="43"/>
      <c r="QZJ9" s="43"/>
      <c r="QZK9" s="43"/>
      <c r="QZL9" s="43"/>
      <c r="QZM9" s="43"/>
      <c r="QZN9" s="43"/>
      <c r="QZO9" s="43"/>
      <c r="QZP9" s="43"/>
      <c r="QZQ9" s="43"/>
      <c r="QZR9" s="43"/>
      <c r="QZS9" s="43"/>
      <c r="QZT9" s="43"/>
      <c r="QZU9" s="43"/>
      <c r="QZV9" s="43"/>
      <c r="QZW9" s="43"/>
      <c r="QZX9" s="43"/>
      <c r="QZY9" s="43"/>
      <c r="QZZ9" s="43"/>
      <c r="RAA9" s="43"/>
      <c r="RAB9" s="43"/>
      <c r="RAC9" s="43"/>
      <c r="RAD9" s="43"/>
      <c r="RAE9" s="43"/>
      <c r="RAF9" s="43"/>
      <c r="RAG9" s="43"/>
      <c r="RAH9" s="43"/>
      <c r="RAI9" s="43"/>
      <c r="RAJ9" s="43"/>
      <c r="RAK9" s="43"/>
      <c r="RAL9" s="43"/>
      <c r="RAM9" s="43"/>
      <c r="RAN9" s="43"/>
      <c r="RAO9" s="43"/>
      <c r="RAP9" s="43"/>
      <c r="RAQ9" s="43"/>
      <c r="RAR9" s="43"/>
      <c r="RAS9" s="43"/>
      <c r="RAT9" s="43"/>
      <c r="RAU9" s="43"/>
      <c r="RAV9" s="43"/>
      <c r="RAW9" s="43"/>
      <c r="RAX9" s="43"/>
      <c r="RAY9" s="43"/>
      <c r="RAZ9" s="43"/>
      <c r="RBA9" s="43"/>
      <c r="RBB9" s="43"/>
      <c r="RBC9" s="43"/>
      <c r="RBD9" s="43"/>
      <c r="RBE9" s="43"/>
      <c r="RBF9" s="43"/>
      <c r="RBG9" s="43"/>
      <c r="RBH9" s="43"/>
      <c r="RBI9" s="43"/>
      <c r="RBJ9" s="43"/>
      <c r="RBK9" s="43"/>
      <c r="RBL9" s="43"/>
      <c r="RBM9" s="43"/>
      <c r="RBN9" s="43"/>
      <c r="RBO9" s="43"/>
      <c r="RBP9" s="43"/>
      <c r="RBQ9" s="43"/>
      <c r="RBR9" s="43"/>
      <c r="RBS9" s="43"/>
      <c r="RBT9" s="43"/>
      <c r="RBU9" s="43"/>
      <c r="RBV9" s="43"/>
      <c r="RBW9" s="43"/>
      <c r="RBX9" s="43"/>
      <c r="RBY9" s="43"/>
      <c r="RBZ9" s="43"/>
      <c r="RCA9" s="43"/>
      <c r="RCB9" s="43"/>
      <c r="RCC9" s="43"/>
      <c r="RCD9" s="43"/>
      <c r="RCE9" s="43"/>
      <c r="RCF9" s="43"/>
      <c r="RCG9" s="43"/>
      <c r="RCH9" s="43"/>
      <c r="RCI9" s="43"/>
      <c r="RCJ9" s="43"/>
      <c r="RCK9" s="43"/>
      <c r="RCL9" s="43"/>
      <c r="RCM9" s="43"/>
      <c r="RCN9" s="43"/>
      <c r="RCO9" s="43"/>
      <c r="RCP9" s="43"/>
      <c r="RCQ9" s="43"/>
      <c r="RCR9" s="43"/>
      <c r="RCS9" s="43"/>
      <c r="RCT9" s="43"/>
      <c r="RCU9" s="43"/>
      <c r="RCV9" s="43"/>
      <c r="RCW9" s="43"/>
      <c r="RCX9" s="43"/>
      <c r="RCY9" s="43"/>
      <c r="RCZ9" s="43"/>
      <c r="RDA9" s="43"/>
      <c r="RDB9" s="43"/>
      <c r="RDC9" s="43"/>
      <c r="RDD9" s="43"/>
      <c r="RDE9" s="43"/>
      <c r="RDF9" s="43"/>
      <c r="RDG9" s="43"/>
      <c r="RDH9" s="43"/>
      <c r="RDI9" s="43"/>
      <c r="RDJ9" s="43"/>
      <c r="RDK9" s="43"/>
      <c r="RDL9" s="43"/>
      <c r="RDM9" s="43"/>
      <c r="RDN9" s="43"/>
      <c r="RDO9" s="43"/>
      <c r="RDP9" s="43"/>
      <c r="RDQ9" s="43"/>
      <c r="RDR9" s="43"/>
      <c r="RDS9" s="43"/>
      <c r="RDT9" s="43"/>
      <c r="RDU9" s="43"/>
      <c r="RDV9" s="43"/>
      <c r="RDW9" s="43"/>
      <c r="RDX9" s="43"/>
      <c r="RDY9" s="43"/>
      <c r="RDZ9" s="43"/>
      <c r="REA9" s="43"/>
      <c r="REB9" s="43"/>
      <c r="REC9" s="43"/>
      <c r="RED9" s="43"/>
      <c r="REE9" s="43"/>
      <c r="REF9" s="43"/>
      <c r="REG9" s="43"/>
      <c r="REH9" s="43"/>
      <c r="REI9" s="43"/>
      <c r="REJ9" s="43"/>
      <c r="REK9" s="43"/>
      <c r="REL9" s="43"/>
      <c r="REM9" s="43"/>
      <c r="REN9" s="43"/>
      <c r="REO9" s="43"/>
      <c r="REP9" s="43"/>
      <c r="REQ9" s="43"/>
      <c r="RER9" s="43"/>
      <c r="RES9" s="43"/>
      <c r="RET9" s="43"/>
      <c r="REU9" s="43"/>
      <c r="REV9" s="43"/>
      <c r="REW9" s="43"/>
      <c r="REX9" s="43"/>
      <c r="REY9" s="43"/>
      <c r="REZ9" s="43"/>
      <c r="RFA9" s="43"/>
      <c r="RFB9" s="43"/>
      <c r="RFC9" s="43"/>
      <c r="RFD9" s="43"/>
      <c r="RFE9" s="43"/>
      <c r="RFF9" s="43"/>
      <c r="RFG9" s="43"/>
      <c r="RFH9" s="43"/>
      <c r="RFI9" s="43"/>
      <c r="RFJ9" s="43"/>
      <c r="RFK9" s="43"/>
      <c r="RFL9" s="43"/>
      <c r="RFM9" s="43"/>
      <c r="RFN9" s="43"/>
      <c r="RFO9" s="43"/>
      <c r="RFP9" s="43"/>
      <c r="RFQ9" s="43"/>
      <c r="RFR9" s="43"/>
      <c r="RFS9" s="43"/>
      <c r="RFT9" s="43"/>
      <c r="RFU9" s="43"/>
      <c r="RFV9" s="43"/>
      <c r="RFW9" s="43"/>
      <c r="RFX9" s="43"/>
      <c r="RFY9" s="43"/>
      <c r="RFZ9" s="43"/>
      <c r="RGA9" s="43"/>
      <c r="RGB9" s="43"/>
      <c r="RGC9" s="43"/>
      <c r="RGD9" s="43"/>
      <c r="RGE9" s="43"/>
      <c r="RGF9" s="43"/>
      <c r="RGG9" s="43"/>
      <c r="RGH9" s="43"/>
      <c r="RGI9" s="43"/>
      <c r="RGJ9" s="43"/>
      <c r="RGK9" s="43"/>
      <c r="RGL9" s="43"/>
      <c r="RGM9" s="43"/>
      <c r="RGN9" s="43"/>
      <c r="RGO9" s="43"/>
      <c r="RGP9" s="43"/>
      <c r="RGQ9" s="43"/>
      <c r="RGR9" s="43"/>
      <c r="RGS9" s="43"/>
      <c r="RGT9" s="43"/>
      <c r="RGU9" s="43"/>
      <c r="RGV9" s="43"/>
      <c r="RGW9" s="43"/>
      <c r="RGX9" s="43"/>
      <c r="RGY9" s="43"/>
      <c r="RGZ9" s="43"/>
      <c r="RHA9" s="43"/>
      <c r="RHB9" s="43"/>
      <c r="RHC9" s="43"/>
      <c r="RHD9" s="43"/>
      <c r="RHE9" s="43"/>
      <c r="RHF9" s="43"/>
      <c r="RHG9" s="43"/>
      <c r="RHH9" s="43"/>
      <c r="RHI9" s="43"/>
      <c r="RHJ9" s="43"/>
      <c r="RHK9" s="43"/>
      <c r="RHL9" s="43"/>
      <c r="RHM9" s="43"/>
      <c r="RHN9" s="43"/>
      <c r="RHO9" s="43"/>
      <c r="RHP9" s="43"/>
      <c r="RHQ9" s="43"/>
      <c r="RHR9" s="43"/>
      <c r="RHS9" s="43"/>
      <c r="RHT9" s="43"/>
      <c r="RHU9" s="43"/>
      <c r="RHV9" s="43"/>
      <c r="RHW9" s="43"/>
      <c r="RHX9" s="43"/>
      <c r="RHY9" s="43"/>
      <c r="RHZ9" s="43"/>
      <c r="RIA9" s="43"/>
      <c r="RIB9" s="43"/>
      <c r="RIC9" s="43"/>
      <c r="RID9" s="43"/>
      <c r="RIE9" s="43"/>
      <c r="RIF9" s="43"/>
      <c r="RIG9" s="43"/>
      <c r="RIH9" s="43"/>
      <c r="RII9" s="43"/>
      <c r="RIJ9" s="43"/>
      <c r="RIK9" s="43"/>
      <c r="RIL9" s="43"/>
      <c r="RIM9" s="43"/>
      <c r="RIN9" s="43"/>
      <c r="RIO9" s="43"/>
      <c r="RIP9" s="43"/>
      <c r="RIQ9" s="43"/>
      <c r="RIR9" s="43"/>
      <c r="RIS9" s="43"/>
      <c r="RIT9" s="43"/>
      <c r="RIU9" s="43"/>
      <c r="RIV9" s="43"/>
      <c r="RIW9" s="43"/>
      <c r="RIX9" s="43"/>
      <c r="RIY9" s="43"/>
      <c r="RIZ9" s="43"/>
      <c r="RJA9" s="43"/>
      <c r="RJB9" s="43"/>
      <c r="RJC9" s="43"/>
      <c r="RJD9" s="43"/>
      <c r="RJE9" s="43"/>
      <c r="RJF9" s="43"/>
      <c r="RJG9" s="43"/>
      <c r="RJH9" s="43"/>
      <c r="RJI9" s="43"/>
      <c r="RJJ9" s="43"/>
      <c r="RJK9" s="43"/>
      <c r="RJL9" s="43"/>
      <c r="RJM9" s="43"/>
      <c r="RJN9" s="43"/>
      <c r="RJO9" s="43"/>
      <c r="RJP9" s="43"/>
      <c r="RJQ9" s="43"/>
      <c r="RJR9" s="43"/>
      <c r="RJS9" s="43"/>
      <c r="RJT9" s="43"/>
      <c r="RJU9" s="43"/>
      <c r="RJV9" s="43"/>
      <c r="RJW9" s="43"/>
      <c r="RJX9" s="43"/>
      <c r="RJY9" s="43"/>
      <c r="RJZ9" s="43"/>
      <c r="RKA9" s="43"/>
      <c r="RKB9" s="43"/>
      <c r="RKC9" s="43"/>
      <c r="RKD9" s="43"/>
      <c r="RKE9" s="43"/>
      <c r="RKF9" s="43"/>
      <c r="RKG9" s="43"/>
      <c r="RKH9" s="43"/>
      <c r="RKI9" s="43"/>
      <c r="RKJ9" s="43"/>
      <c r="RKK9" s="43"/>
      <c r="RKL9" s="43"/>
      <c r="RKM9" s="43"/>
      <c r="RKN9" s="43"/>
      <c r="RKO9" s="43"/>
      <c r="RKP9" s="43"/>
      <c r="RKQ9" s="43"/>
      <c r="RKR9" s="43"/>
      <c r="RKS9" s="43"/>
      <c r="RKT9" s="43"/>
      <c r="RKU9" s="43"/>
      <c r="RKV9" s="43"/>
      <c r="RKW9" s="43"/>
      <c r="RKX9" s="43"/>
      <c r="RKY9" s="43"/>
      <c r="RKZ9" s="43"/>
      <c r="RLA9" s="43"/>
      <c r="RLB9" s="43"/>
      <c r="RLC9" s="43"/>
      <c r="RLD9" s="43"/>
      <c r="RLE9" s="43"/>
      <c r="RLF9" s="43"/>
      <c r="RLG9" s="43"/>
      <c r="RLH9" s="43"/>
      <c r="RLI9" s="43"/>
      <c r="RLJ9" s="43"/>
      <c r="RLK9" s="43"/>
      <c r="RLL9" s="43"/>
      <c r="RLM9" s="43"/>
      <c r="RLN9" s="43"/>
      <c r="RLO9" s="43"/>
      <c r="RLP9" s="43"/>
      <c r="RLQ9" s="43"/>
      <c r="RLR9" s="43"/>
      <c r="RLS9" s="43"/>
      <c r="RLT9" s="43"/>
      <c r="RLU9" s="43"/>
      <c r="RLV9" s="43"/>
      <c r="RLW9" s="43"/>
      <c r="RLX9" s="43"/>
      <c r="RLY9" s="43"/>
      <c r="RLZ9" s="43"/>
      <c r="RMA9" s="43"/>
      <c r="RMB9" s="43"/>
      <c r="RMC9" s="43"/>
      <c r="RMD9" s="43"/>
      <c r="RME9" s="43"/>
      <c r="RMF9" s="43"/>
      <c r="RMG9" s="43"/>
      <c r="RMH9" s="43"/>
      <c r="RMI9" s="43"/>
      <c r="RMJ9" s="43"/>
      <c r="RMK9" s="43"/>
      <c r="RML9" s="43"/>
      <c r="RMM9" s="43"/>
      <c r="RMN9" s="43"/>
      <c r="RMO9" s="43"/>
      <c r="RMP9" s="43"/>
      <c r="RMQ9" s="43"/>
      <c r="RMR9" s="43"/>
      <c r="RMS9" s="43"/>
      <c r="RMT9" s="43"/>
      <c r="RMU9" s="43"/>
      <c r="RMV9" s="43"/>
      <c r="RMW9" s="43"/>
      <c r="RMX9" s="43"/>
      <c r="RMY9" s="43"/>
      <c r="RMZ9" s="43"/>
      <c r="RNA9" s="43"/>
      <c r="RNB9" s="43"/>
      <c r="RNC9" s="43"/>
      <c r="RND9" s="43"/>
      <c r="RNE9" s="43"/>
      <c r="RNF9" s="43"/>
      <c r="RNG9" s="43"/>
      <c r="RNH9" s="43"/>
      <c r="RNI9" s="43"/>
      <c r="RNJ9" s="43"/>
      <c r="RNK9" s="43"/>
      <c r="RNL9" s="43"/>
      <c r="RNM9" s="43"/>
      <c r="RNN9" s="43"/>
      <c r="RNO9" s="43"/>
      <c r="RNP9" s="43"/>
      <c r="RNQ9" s="43"/>
      <c r="RNR9" s="43"/>
      <c r="RNS9" s="43"/>
      <c r="RNT9" s="43"/>
      <c r="RNU9" s="43"/>
      <c r="RNV9" s="43"/>
      <c r="RNW9" s="43"/>
      <c r="RNX9" s="43"/>
      <c r="RNY9" s="43"/>
      <c r="RNZ9" s="43"/>
      <c r="ROA9" s="43"/>
      <c r="ROB9" s="43"/>
      <c r="ROC9" s="43"/>
      <c r="ROD9" s="43"/>
      <c r="ROE9" s="43"/>
      <c r="ROF9" s="43"/>
      <c r="ROG9" s="43"/>
      <c r="ROH9" s="43"/>
      <c r="ROI9" s="43"/>
      <c r="ROJ9" s="43"/>
      <c r="ROK9" s="43"/>
      <c r="ROL9" s="43"/>
      <c r="ROM9" s="43"/>
      <c r="RON9" s="43"/>
      <c r="ROO9" s="43"/>
      <c r="ROP9" s="43"/>
      <c r="ROQ9" s="43"/>
      <c r="ROR9" s="43"/>
      <c r="ROS9" s="43"/>
      <c r="ROT9" s="43"/>
      <c r="ROU9" s="43"/>
      <c r="ROV9" s="43"/>
      <c r="ROW9" s="43"/>
      <c r="ROX9" s="43"/>
      <c r="ROY9" s="43"/>
      <c r="ROZ9" s="43"/>
      <c r="RPA9" s="43"/>
      <c r="RPB9" s="43"/>
      <c r="RPC9" s="43"/>
      <c r="RPD9" s="43"/>
      <c r="RPE9" s="43"/>
      <c r="RPF9" s="43"/>
      <c r="RPG9" s="43"/>
      <c r="RPH9" s="43"/>
      <c r="RPI9" s="43"/>
      <c r="RPJ9" s="43"/>
      <c r="RPK9" s="43"/>
      <c r="RPL9" s="43"/>
      <c r="RPM9" s="43"/>
      <c r="RPN9" s="43"/>
      <c r="RPO9" s="43"/>
      <c r="RPP9" s="43"/>
      <c r="RPQ9" s="43"/>
      <c r="RPR9" s="43"/>
      <c r="RPS9" s="43"/>
      <c r="RPT9" s="43"/>
      <c r="RPU9" s="43"/>
      <c r="RPV9" s="43"/>
      <c r="RPW9" s="43"/>
      <c r="RPX9" s="43"/>
      <c r="RPY9" s="43"/>
      <c r="RPZ9" s="43"/>
      <c r="RQA9" s="43"/>
      <c r="RQB9" s="43"/>
      <c r="RQC9" s="43"/>
      <c r="RQD9" s="43"/>
      <c r="RQE9" s="43"/>
      <c r="RQF9" s="43"/>
      <c r="RQG9" s="43"/>
      <c r="RQH9" s="43"/>
      <c r="RQI9" s="43"/>
      <c r="RQJ9" s="43"/>
      <c r="RQK9" s="43"/>
      <c r="RQL9" s="43"/>
      <c r="RQM9" s="43"/>
      <c r="RQN9" s="43"/>
      <c r="RQO9" s="43"/>
      <c r="RQP9" s="43"/>
      <c r="RQQ9" s="43"/>
      <c r="RQR9" s="43"/>
      <c r="RQS9" s="43"/>
      <c r="RQT9" s="43"/>
      <c r="RQU9" s="43"/>
      <c r="RQV9" s="43"/>
      <c r="RQW9" s="43"/>
      <c r="RQX9" s="43"/>
      <c r="RQY9" s="43"/>
      <c r="RQZ9" s="43"/>
      <c r="RRA9" s="43"/>
      <c r="RRB9" s="43"/>
      <c r="RRC9" s="43"/>
      <c r="RRD9" s="43"/>
      <c r="RRE9" s="43"/>
      <c r="RRF9" s="43"/>
      <c r="RRG9" s="43"/>
      <c r="RRH9" s="43"/>
      <c r="RRI9" s="43"/>
      <c r="RRJ9" s="43"/>
      <c r="RRK9" s="43"/>
      <c r="RRL9" s="43"/>
      <c r="RRM9" s="43"/>
      <c r="RRN9" s="43"/>
      <c r="RRO9" s="43"/>
      <c r="RRP9" s="43"/>
      <c r="RRQ9" s="43"/>
      <c r="RRR9" s="43"/>
      <c r="RRS9" s="43"/>
      <c r="RRT9" s="43"/>
      <c r="RRU9" s="43"/>
      <c r="RRV9" s="43"/>
      <c r="RRW9" s="43"/>
      <c r="RRX9" s="43"/>
      <c r="RRY9" s="43"/>
      <c r="RRZ9" s="43"/>
      <c r="RSA9" s="43"/>
      <c r="RSB9" s="43"/>
      <c r="RSC9" s="43"/>
      <c r="RSD9" s="43"/>
      <c r="RSE9" s="43"/>
      <c r="RSF9" s="43"/>
      <c r="RSG9" s="43"/>
      <c r="RSH9" s="43"/>
      <c r="RSI9" s="43"/>
      <c r="RSJ9" s="43"/>
      <c r="RSK9" s="43"/>
      <c r="RSL9" s="43"/>
      <c r="RSM9" s="43"/>
      <c r="RSN9" s="43"/>
      <c r="RSO9" s="43"/>
      <c r="RSP9" s="43"/>
      <c r="RSQ9" s="43"/>
      <c r="RSR9" s="43"/>
      <c r="RSS9" s="43"/>
      <c r="RST9" s="43"/>
      <c r="RSU9" s="43"/>
      <c r="RSV9" s="43"/>
      <c r="RSW9" s="43"/>
      <c r="RSX9" s="43"/>
      <c r="RSY9" s="43"/>
      <c r="RSZ9" s="43"/>
      <c r="RTA9" s="43"/>
      <c r="RTB9" s="43"/>
      <c r="RTC9" s="43"/>
      <c r="RTD9" s="43"/>
      <c r="RTE9" s="43"/>
      <c r="RTF9" s="43"/>
      <c r="RTG9" s="43"/>
      <c r="RTH9" s="43"/>
      <c r="RTI9" s="43"/>
      <c r="RTJ9" s="43"/>
      <c r="RTK9" s="43"/>
      <c r="RTL9" s="43"/>
      <c r="RTM9" s="43"/>
      <c r="RTN9" s="43"/>
      <c r="RTO9" s="43"/>
      <c r="RTP9" s="43"/>
      <c r="RTQ9" s="43"/>
      <c r="RTR9" s="43"/>
      <c r="RTS9" s="43"/>
      <c r="RTT9" s="43"/>
      <c r="RTU9" s="43"/>
      <c r="RTV9" s="43"/>
      <c r="RTW9" s="43"/>
      <c r="RTX9" s="43"/>
      <c r="RTY9" s="43"/>
      <c r="RTZ9" s="43"/>
      <c r="RUA9" s="43"/>
      <c r="RUB9" s="43"/>
      <c r="RUC9" s="43"/>
      <c r="RUD9" s="43"/>
      <c r="RUE9" s="43"/>
      <c r="RUF9" s="43"/>
      <c r="RUG9" s="43"/>
      <c r="RUH9" s="43"/>
      <c r="RUI9" s="43"/>
      <c r="RUJ9" s="43"/>
      <c r="RUK9" s="43"/>
      <c r="RUL9" s="43"/>
      <c r="RUM9" s="43"/>
      <c r="RUN9" s="43"/>
      <c r="RUO9" s="43"/>
      <c r="RUP9" s="43"/>
      <c r="RUQ9" s="43"/>
      <c r="RUR9" s="43"/>
      <c r="RUS9" s="43"/>
      <c r="RUT9" s="43"/>
      <c r="RUU9" s="43"/>
      <c r="RUV9" s="43"/>
      <c r="RUW9" s="43"/>
      <c r="RUX9" s="43"/>
      <c r="RUY9" s="43"/>
      <c r="RUZ9" s="43"/>
      <c r="RVA9" s="43"/>
      <c r="RVB9" s="43"/>
      <c r="RVC9" s="43"/>
      <c r="RVD9" s="43"/>
      <c r="RVE9" s="43"/>
      <c r="RVF9" s="43"/>
      <c r="RVG9" s="43"/>
      <c r="RVH9" s="43"/>
      <c r="RVI9" s="43"/>
      <c r="RVJ9" s="43"/>
      <c r="RVK9" s="43"/>
      <c r="RVL9" s="43"/>
      <c r="RVM9" s="43"/>
      <c r="RVN9" s="43"/>
      <c r="RVO9" s="43"/>
      <c r="RVP9" s="43"/>
      <c r="RVQ9" s="43"/>
      <c r="RVR9" s="43"/>
      <c r="RVS9" s="43"/>
      <c r="RVT9" s="43"/>
      <c r="RVU9" s="43"/>
      <c r="RVV9" s="43"/>
      <c r="RVW9" s="43"/>
      <c r="RVX9" s="43"/>
      <c r="RVY9" s="43"/>
      <c r="RVZ9" s="43"/>
      <c r="RWA9" s="43"/>
      <c r="RWB9" s="43"/>
      <c r="RWC9" s="43"/>
      <c r="RWD9" s="43"/>
      <c r="RWE9" s="43"/>
      <c r="RWF9" s="43"/>
      <c r="RWG9" s="43"/>
      <c r="RWH9" s="43"/>
      <c r="RWI9" s="43"/>
      <c r="RWJ9" s="43"/>
      <c r="RWK9" s="43"/>
      <c r="RWL9" s="43"/>
      <c r="RWM9" s="43"/>
      <c r="RWN9" s="43"/>
      <c r="RWO9" s="43"/>
      <c r="RWP9" s="43"/>
      <c r="RWQ9" s="43"/>
      <c r="RWR9" s="43"/>
      <c r="RWS9" s="43"/>
      <c r="RWT9" s="43"/>
      <c r="RWU9" s="43"/>
      <c r="RWV9" s="43"/>
      <c r="RWW9" s="43"/>
      <c r="RWX9" s="43"/>
      <c r="RWY9" s="43"/>
      <c r="RWZ9" s="43"/>
      <c r="RXA9" s="43"/>
      <c r="RXB9" s="43"/>
      <c r="RXC9" s="43"/>
      <c r="RXD9" s="43"/>
      <c r="RXE9" s="43"/>
      <c r="RXF9" s="43"/>
      <c r="RXG9" s="43"/>
      <c r="RXH9" s="43"/>
      <c r="RXI9" s="43"/>
      <c r="RXJ9" s="43"/>
      <c r="RXK9" s="43"/>
      <c r="RXL9" s="43"/>
      <c r="RXM9" s="43"/>
      <c r="RXN9" s="43"/>
      <c r="RXO9" s="43"/>
      <c r="RXP9" s="43"/>
      <c r="RXQ9" s="43"/>
      <c r="RXR9" s="43"/>
      <c r="RXS9" s="43"/>
      <c r="RXT9" s="43"/>
      <c r="RXU9" s="43"/>
      <c r="RXV9" s="43"/>
      <c r="RXW9" s="43"/>
      <c r="RXX9" s="43"/>
      <c r="RXY9" s="43"/>
      <c r="RXZ9" s="43"/>
      <c r="RYA9" s="43"/>
      <c r="RYB9" s="43"/>
      <c r="RYC9" s="43"/>
      <c r="RYD9" s="43"/>
      <c r="RYE9" s="43"/>
      <c r="RYF9" s="43"/>
      <c r="RYG9" s="43"/>
      <c r="RYH9" s="43"/>
      <c r="RYI9" s="43"/>
      <c r="RYJ9" s="43"/>
      <c r="RYK9" s="43"/>
      <c r="RYL9" s="43"/>
      <c r="RYM9" s="43"/>
      <c r="RYN9" s="43"/>
      <c r="RYO9" s="43"/>
      <c r="RYP9" s="43"/>
      <c r="RYQ9" s="43"/>
      <c r="RYR9" s="43"/>
      <c r="RYS9" s="43"/>
      <c r="RYT9" s="43"/>
      <c r="RYU9" s="43"/>
      <c r="RYV9" s="43"/>
      <c r="RYW9" s="43"/>
      <c r="RYX9" s="43"/>
      <c r="RYY9" s="43"/>
      <c r="RYZ9" s="43"/>
      <c r="RZA9" s="43"/>
      <c r="RZB9" s="43"/>
      <c r="RZC9" s="43"/>
      <c r="RZD9" s="43"/>
      <c r="RZE9" s="43"/>
      <c r="RZF9" s="43"/>
      <c r="RZG9" s="43"/>
      <c r="RZH9" s="43"/>
      <c r="RZI9" s="43"/>
      <c r="RZJ9" s="43"/>
      <c r="RZK9" s="43"/>
      <c r="RZL9" s="43"/>
      <c r="RZM9" s="43"/>
      <c r="RZN9" s="43"/>
      <c r="RZO9" s="43"/>
      <c r="RZP9" s="43"/>
      <c r="RZQ9" s="43"/>
      <c r="RZR9" s="43"/>
      <c r="RZS9" s="43"/>
      <c r="RZT9" s="43"/>
      <c r="RZU9" s="43"/>
      <c r="RZV9" s="43"/>
      <c r="RZW9" s="43"/>
      <c r="RZX9" s="43"/>
      <c r="RZY9" s="43"/>
      <c r="RZZ9" s="43"/>
      <c r="SAA9" s="43"/>
      <c r="SAB9" s="43"/>
      <c r="SAC9" s="43"/>
      <c r="SAD9" s="43"/>
      <c r="SAE9" s="43"/>
      <c r="SAF9" s="43"/>
      <c r="SAG9" s="43"/>
      <c r="SAH9" s="43"/>
      <c r="SAI9" s="43"/>
      <c r="SAJ9" s="43"/>
      <c r="SAK9" s="43"/>
      <c r="SAL9" s="43"/>
      <c r="SAM9" s="43"/>
      <c r="SAN9" s="43"/>
      <c r="SAO9" s="43"/>
      <c r="SAP9" s="43"/>
      <c r="SAQ9" s="43"/>
      <c r="SAR9" s="43"/>
      <c r="SAS9" s="43"/>
      <c r="SAT9" s="43"/>
      <c r="SAU9" s="43"/>
      <c r="SAV9" s="43"/>
      <c r="SAW9" s="43"/>
      <c r="SAX9" s="43"/>
      <c r="SAY9" s="43"/>
      <c r="SAZ9" s="43"/>
      <c r="SBA9" s="43"/>
      <c r="SBB9" s="43"/>
      <c r="SBC9" s="43"/>
      <c r="SBD9" s="43"/>
      <c r="SBE9" s="43"/>
      <c r="SBF9" s="43"/>
      <c r="SBG9" s="43"/>
      <c r="SBH9" s="43"/>
      <c r="SBI9" s="43"/>
      <c r="SBJ9" s="43"/>
      <c r="SBK9" s="43"/>
      <c r="SBL9" s="43"/>
      <c r="SBM9" s="43"/>
      <c r="SBN9" s="43"/>
      <c r="SBO9" s="43"/>
      <c r="SBP9" s="43"/>
      <c r="SBQ9" s="43"/>
      <c r="SBR9" s="43"/>
      <c r="SBS9" s="43"/>
      <c r="SBT9" s="43"/>
      <c r="SBU9" s="43"/>
      <c r="SBV9" s="43"/>
      <c r="SBW9" s="43"/>
      <c r="SBX9" s="43"/>
      <c r="SBY9" s="43"/>
      <c r="SBZ9" s="43"/>
      <c r="SCA9" s="43"/>
      <c r="SCB9" s="43"/>
      <c r="SCC9" s="43"/>
      <c r="SCD9" s="43"/>
      <c r="SCE9" s="43"/>
      <c r="SCF9" s="43"/>
      <c r="SCG9" s="43"/>
      <c r="SCH9" s="43"/>
      <c r="SCI9" s="43"/>
      <c r="SCJ9" s="43"/>
      <c r="SCK9" s="43"/>
      <c r="SCL9" s="43"/>
      <c r="SCM9" s="43"/>
      <c r="SCN9" s="43"/>
      <c r="SCO9" s="43"/>
      <c r="SCP9" s="43"/>
      <c r="SCQ9" s="43"/>
      <c r="SCR9" s="43"/>
      <c r="SCS9" s="43"/>
      <c r="SCT9" s="43"/>
      <c r="SCU9" s="43"/>
      <c r="SCV9" s="43"/>
      <c r="SCW9" s="43"/>
      <c r="SCX9" s="43"/>
      <c r="SCY9" s="43"/>
      <c r="SCZ9" s="43"/>
      <c r="SDA9" s="43"/>
      <c r="SDB9" s="43"/>
      <c r="SDC9" s="43"/>
      <c r="SDD9" s="43"/>
      <c r="SDE9" s="43"/>
      <c r="SDF9" s="43"/>
      <c r="SDG9" s="43"/>
      <c r="SDH9" s="43"/>
      <c r="SDI9" s="43"/>
      <c r="SDJ9" s="43"/>
      <c r="SDK9" s="43"/>
      <c r="SDL9" s="43"/>
      <c r="SDM9" s="43"/>
      <c r="SDN9" s="43"/>
      <c r="SDO9" s="43"/>
      <c r="SDP9" s="43"/>
      <c r="SDQ9" s="43"/>
      <c r="SDR9" s="43"/>
      <c r="SDS9" s="43"/>
      <c r="SDT9" s="43"/>
      <c r="SDU9" s="43"/>
      <c r="SDV9" s="43"/>
      <c r="SDW9" s="43"/>
      <c r="SDX9" s="43"/>
      <c r="SDY9" s="43"/>
      <c r="SDZ9" s="43"/>
      <c r="SEA9" s="43"/>
      <c r="SEB9" s="43"/>
      <c r="SEC9" s="43"/>
      <c r="SED9" s="43"/>
      <c r="SEE9" s="43"/>
      <c r="SEF9" s="43"/>
      <c r="SEG9" s="43"/>
      <c r="SEH9" s="43"/>
      <c r="SEI9" s="43"/>
      <c r="SEJ9" s="43"/>
      <c r="SEK9" s="43"/>
      <c r="SEL9" s="43"/>
      <c r="SEM9" s="43"/>
      <c r="SEN9" s="43"/>
      <c r="SEO9" s="43"/>
      <c r="SEP9" s="43"/>
      <c r="SEQ9" s="43"/>
      <c r="SER9" s="43"/>
      <c r="SES9" s="43"/>
      <c r="SET9" s="43"/>
      <c r="SEU9" s="43"/>
      <c r="SEV9" s="43"/>
      <c r="SEW9" s="43"/>
      <c r="SEX9" s="43"/>
      <c r="SEY9" s="43"/>
      <c r="SEZ9" s="43"/>
      <c r="SFA9" s="43"/>
      <c r="SFB9" s="43"/>
      <c r="SFC9" s="43"/>
      <c r="SFD9" s="43"/>
      <c r="SFE9" s="43"/>
      <c r="SFF9" s="43"/>
      <c r="SFG9" s="43"/>
      <c r="SFH9" s="43"/>
      <c r="SFI9" s="43"/>
      <c r="SFJ9" s="43"/>
      <c r="SFK9" s="43"/>
      <c r="SFL9" s="43"/>
      <c r="SFM9" s="43"/>
      <c r="SFN9" s="43"/>
      <c r="SFO9" s="43"/>
      <c r="SFP9" s="43"/>
      <c r="SFQ9" s="43"/>
      <c r="SFR9" s="43"/>
      <c r="SFS9" s="43"/>
      <c r="SFT9" s="43"/>
      <c r="SFU9" s="43"/>
      <c r="SFV9" s="43"/>
      <c r="SFW9" s="43"/>
      <c r="SFX9" s="43"/>
      <c r="SFY9" s="43"/>
      <c r="SFZ9" s="43"/>
      <c r="SGA9" s="43"/>
      <c r="SGB9" s="43"/>
      <c r="SGC9" s="43"/>
      <c r="SGD9" s="43"/>
      <c r="SGE9" s="43"/>
      <c r="SGF9" s="43"/>
      <c r="SGG9" s="43"/>
      <c r="SGH9" s="43"/>
      <c r="SGI9" s="43"/>
      <c r="SGJ9" s="43"/>
      <c r="SGK9" s="43"/>
      <c r="SGL9" s="43"/>
      <c r="SGM9" s="43"/>
      <c r="SGN9" s="43"/>
      <c r="SGO9" s="43"/>
      <c r="SGP9" s="43"/>
      <c r="SGQ9" s="43"/>
      <c r="SGR9" s="43"/>
      <c r="SGS9" s="43"/>
      <c r="SGT9" s="43"/>
      <c r="SGU9" s="43"/>
      <c r="SGV9" s="43"/>
      <c r="SGW9" s="43"/>
      <c r="SGX9" s="43"/>
      <c r="SGY9" s="43"/>
      <c r="SGZ9" s="43"/>
      <c r="SHA9" s="43"/>
      <c r="SHB9" s="43"/>
      <c r="SHC9" s="43"/>
      <c r="SHD9" s="43"/>
      <c r="SHE9" s="43"/>
      <c r="SHF9" s="43"/>
      <c r="SHG9" s="43"/>
      <c r="SHH9" s="43"/>
      <c r="SHI9" s="43"/>
      <c r="SHJ9" s="43"/>
      <c r="SHK9" s="43"/>
      <c r="SHL9" s="43"/>
      <c r="SHM9" s="43"/>
      <c r="SHN9" s="43"/>
      <c r="SHO9" s="43"/>
      <c r="SHP9" s="43"/>
      <c r="SHQ9" s="43"/>
      <c r="SHR9" s="43"/>
      <c r="SHS9" s="43"/>
      <c r="SHT9" s="43"/>
      <c r="SHU9" s="43"/>
      <c r="SHV9" s="43"/>
      <c r="SHW9" s="43"/>
      <c r="SHX9" s="43"/>
      <c r="SHY9" s="43"/>
      <c r="SHZ9" s="43"/>
      <c r="SIA9" s="43"/>
      <c r="SIB9" s="43"/>
      <c r="SIC9" s="43"/>
      <c r="SID9" s="43"/>
      <c r="SIE9" s="43"/>
      <c r="SIF9" s="43"/>
      <c r="SIG9" s="43"/>
      <c r="SIH9" s="43"/>
      <c r="SII9" s="43"/>
      <c r="SIJ9" s="43"/>
      <c r="SIK9" s="43"/>
      <c r="SIL9" s="43"/>
      <c r="SIM9" s="43"/>
      <c r="SIN9" s="43"/>
      <c r="SIO9" s="43"/>
      <c r="SIP9" s="43"/>
      <c r="SIQ9" s="43"/>
      <c r="SIR9" s="43"/>
      <c r="SIS9" s="43"/>
      <c r="SIT9" s="43"/>
      <c r="SIU9" s="43"/>
      <c r="SIV9" s="43"/>
      <c r="SIW9" s="43"/>
      <c r="SIX9" s="43"/>
      <c r="SIY9" s="43"/>
      <c r="SIZ9" s="43"/>
      <c r="SJA9" s="43"/>
      <c r="SJB9" s="43"/>
      <c r="SJC9" s="43"/>
      <c r="SJD9" s="43"/>
      <c r="SJE9" s="43"/>
      <c r="SJF9" s="43"/>
      <c r="SJG9" s="43"/>
      <c r="SJH9" s="43"/>
      <c r="SJI9" s="43"/>
      <c r="SJJ9" s="43"/>
      <c r="SJK9" s="43"/>
      <c r="SJL9" s="43"/>
      <c r="SJM9" s="43"/>
      <c r="SJN9" s="43"/>
      <c r="SJO9" s="43"/>
      <c r="SJP9" s="43"/>
      <c r="SJQ9" s="43"/>
      <c r="SJR9" s="43"/>
      <c r="SJS9" s="43"/>
      <c r="SJT9" s="43"/>
      <c r="SJU9" s="43"/>
      <c r="SJV9" s="43"/>
      <c r="SJW9" s="43"/>
      <c r="SJX9" s="43"/>
      <c r="SJY9" s="43"/>
      <c r="SJZ9" s="43"/>
      <c r="SKA9" s="43"/>
      <c r="SKB9" s="43"/>
      <c r="SKC9" s="43"/>
      <c r="SKD9" s="43"/>
      <c r="SKE9" s="43"/>
      <c r="SKF9" s="43"/>
      <c r="SKG9" s="43"/>
      <c r="SKH9" s="43"/>
      <c r="SKI9" s="43"/>
      <c r="SKJ9" s="43"/>
      <c r="SKK9" s="43"/>
      <c r="SKL9" s="43"/>
      <c r="SKM9" s="43"/>
      <c r="SKN9" s="43"/>
      <c r="SKO9" s="43"/>
      <c r="SKP9" s="43"/>
      <c r="SKQ9" s="43"/>
      <c r="SKR9" s="43"/>
      <c r="SKS9" s="43"/>
      <c r="SKT9" s="43"/>
      <c r="SKU9" s="43"/>
      <c r="SKV9" s="43"/>
      <c r="SKW9" s="43"/>
      <c r="SKX9" s="43"/>
      <c r="SKY9" s="43"/>
      <c r="SKZ9" s="43"/>
      <c r="SLA9" s="43"/>
      <c r="SLB9" s="43"/>
      <c r="SLC9" s="43"/>
      <c r="SLD9" s="43"/>
      <c r="SLE9" s="43"/>
      <c r="SLF9" s="43"/>
      <c r="SLG9" s="43"/>
      <c r="SLH9" s="43"/>
      <c r="SLI9" s="43"/>
      <c r="SLJ9" s="43"/>
      <c r="SLK9" s="43"/>
      <c r="SLL9" s="43"/>
      <c r="SLM9" s="43"/>
      <c r="SLN9" s="43"/>
      <c r="SLO9" s="43"/>
      <c r="SLP9" s="43"/>
      <c r="SLQ9" s="43"/>
      <c r="SLR9" s="43"/>
      <c r="SLS9" s="43"/>
      <c r="SLT9" s="43"/>
      <c r="SLU9" s="43"/>
      <c r="SLV9" s="43"/>
      <c r="SLW9" s="43"/>
      <c r="SLX9" s="43"/>
      <c r="SLY9" s="43"/>
      <c r="SLZ9" s="43"/>
      <c r="SMA9" s="43"/>
      <c r="SMB9" s="43"/>
      <c r="SMC9" s="43"/>
      <c r="SMD9" s="43"/>
      <c r="SME9" s="43"/>
      <c r="SMF9" s="43"/>
      <c r="SMG9" s="43"/>
      <c r="SMH9" s="43"/>
      <c r="SMI9" s="43"/>
      <c r="SMJ9" s="43"/>
      <c r="SMK9" s="43"/>
      <c r="SML9" s="43"/>
      <c r="SMM9" s="43"/>
      <c r="SMN9" s="43"/>
      <c r="SMO9" s="43"/>
      <c r="SMP9" s="43"/>
      <c r="SMQ9" s="43"/>
      <c r="SMR9" s="43"/>
      <c r="SMS9" s="43"/>
      <c r="SMT9" s="43"/>
      <c r="SMU9" s="43"/>
      <c r="SMV9" s="43"/>
      <c r="SMW9" s="43"/>
      <c r="SMX9" s="43"/>
      <c r="SMY9" s="43"/>
      <c r="SMZ9" s="43"/>
      <c r="SNA9" s="43"/>
      <c r="SNB9" s="43"/>
      <c r="SNC9" s="43"/>
      <c r="SND9" s="43"/>
      <c r="SNE9" s="43"/>
      <c r="SNF9" s="43"/>
      <c r="SNG9" s="43"/>
      <c r="SNH9" s="43"/>
      <c r="SNI9" s="43"/>
      <c r="SNJ9" s="43"/>
      <c r="SNK9" s="43"/>
      <c r="SNL9" s="43"/>
      <c r="SNM9" s="43"/>
      <c r="SNN9" s="43"/>
      <c r="SNO9" s="43"/>
      <c r="SNP9" s="43"/>
      <c r="SNQ9" s="43"/>
      <c r="SNR9" s="43"/>
      <c r="SNS9" s="43"/>
      <c r="SNT9" s="43"/>
      <c r="SNU9" s="43"/>
      <c r="SNV9" s="43"/>
      <c r="SNW9" s="43"/>
      <c r="SNX9" s="43"/>
      <c r="SNY9" s="43"/>
      <c r="SNZ9" s="43"/>
      <c r="SOA9" s="43"/>
      <c r="SOB9" s="43"/>
      <c r="SOC9" s="43"/>
      <c r="SOD9" s="43"/>
      <c r="SOE9" s="43"/>
      <c r="SOF9" s="43"/>
      <c r="SOG9" s="43"/>
      <c r="SOH9" s="43"/>
      <c r="SOI9" s="43"/>
      <c r="SOJ9" s="43"/>
      <c r="SOK9" s="43"/>
      <c r="SOL9" s="43"/>
      <c r="SOM9" s="43"/>
      <c r="SON9" s="43"/>
      <c r="SOO9" s="43"/>
      <c r="SOP9" s="43"/>
      <c r="SOQ9" s="43"/>
      <c r="SOR9" s="43"/>
      <c r="SOS9" s="43"/>
      <c r="SOT9" s="43"/>
      <c r="SOU9" s="43"/>
      <c r="SOV9" s="43"/>
      <c r="SOW9" s="43"/>
      <c r="SOX9" s="43"/>
      <c r="SOY9" s="43"/>
      <c r="SOZ9" s="43"/>
      <c r="SPA9" s="43"/>
      <c r="SPB9" s="43"/>
      <c r="SPC9" s="43"/>
      <c r="SPD9" s="43"/>
      <c r="SPE9" s="43"/>
      <c r="SPF9" s="43"/>
      <c r="SPG9" s="43"/>
      <c r="SPH9" s="43"/>
      <c r="SPI9" s="43"/>
      <c r="SPJ9" s="43"/>
      <c r="SPK9" s="43"/>
      <c r="SPL9" s="43"/>
      <c r="SPM9" s="43"/>
      <c r="SPN9" s="43"/>
      <c r="SPO9" s="43"/>
      <c r="SPP9" s="43"/>
      <c r="SPQ9" s="43"/>
      <c r="SPR9" s="43"/>
      <c r="SPS9" s="43"/>
      <c r="SPT9" s="43"/>
      <c r="SPU9" s="43"/>
      <c r="SPV9" s="43"/>
      <c r="SPW9" s="43"/>
      <c r="SPX9" s="43"/>
      <c r="SPY9" s="43"/>
      <c r="SPZ9" s="43"/>
      <c r="SQA9" s="43"/>
      <c r="SQB9" s="43"/>
      <c r="SQC9" s="43"/>
      <c r="SQD9" s="43"/>
      <c r="SQE9" s="43"/>
      <c r="SQF9" s="43"/>
      <c r="SQG9" s="43"/>
      <c r="SQH9" s="43"/>
      <c r="SQI9" s="43"/>
      <c r="SQJ9" s="43"/>
      <c r="SQK9" s="43"/>
      <c r="SQL9" s="43"/>
      <c r="SQM9" s="43"/>
      <c r="SQN9" s="43"/>
      <c r="SQO9" s="43"/>
      <c r="SQP9" s="43"/>
      <c r="SQQ9" s="43"/>
      <c r="SQR9" s="43"/>
      <c r="SQS9" s="43"/>
      <c r="SQT9" s="43"/>
      <c r="SQU9" s="43"/>
      <c r="SQV9" s="43"/>
      <c r="SQW9" s="43"/>
      <c r="SQX9" s="43"/>
      <c r="SQY9" s="43"/>
      <c r="SQZ9" s="43"/>
      <c r="SRA9" s="43"/>
      <c r="SRB9" s="43"/>
      <c r="SRC9" s="43"/>
      <c r="SRD9" s="43"/>
      <c r="SRE9" s="43"/>
      <c r="SRF9" s="43"/>
      <c r="SRG9" s="43"/>
      <c r="SRH9" s="43"/>
      <c r="SRI9" s="43"/>
      <c r="SRJ9" s="43"/>
      <c r="SRK9" s="43"/>
      <c r="SRL9" s="43"/>
      <c r="SRM9" s="43"/>
      <c r="SRN9" s="43"/>
      <c r="SRO9" s="43"/>
      <c r="SRP9" s="43"/>
      <c r="SRQ9" s="43"/>
      <c r="SRR9" s="43"/>
      <c r="SRS9" s="43"/>
      <c r="SRT9" s="43"/>
      <c r="SRU9" s="43"/>
      <c r="SRV9" s="43"/>
      <c r="SRW9" s="43"/>
      <c r="SRX9" s="43"/>
      <c r="SRY9" s="43"/>
      <c r="SRZ9" s="43"/>
      <c r="SSA9" s="43"/>
      <c r="SSB9" s="43"/>
      <c r="SSC9" s="43"/>
      <c r="SSD9" s="43"/>
      <c r="SSE9" s="43"/>
      <c r="SSF9" s="43"/>
      <c r="SSG9" s="43"/>
      <c r="SSH9" s="43"/>
      <c r="SSI9" s="43"/>
      <c r="SSJ9" s="43"/>
      <c r="SSK9" s="43"/>
      <c r="SSL9" s="43"/>
      <c r="SSM9" s="43"/>
      <c r="SSN9" s="43"/>
      <c r="SSO9" s="43"/>
      <c r="SSP9" s="43"/>
      <c r="SSQ9" s="43"/>
      <c r="SSR9" s="43"/>
      <c r="SSS9" s="43"/>
      <c r="SST9" s="43"/>
      <c r="SSU9" s="43"/>
      <c r="SSV9" s="43"/>
      <c r="SSW9" s="43"/>
      <c r="SSX9" s="43"/>
      <c r="SSY9" s="43"/>
      <c r="SSZ9" s="43"/>
      <c r="STA9" s="43"/>
      <c r="STB9" s="43"/>
      <c r="STC9" s="43"/>
      <c r="STD9" s="43"/>
      <c r="STE9" s="43"/>
      <c r="STF9" s="43"/>
      <c r="STG9" s="43"/>
      <c r="STH9" s="43"/>
      <c r="STI9" s="43"/>
      <c r="STJ9" s="43"/>
      <c r="STK9" s="43"/>
      <c r="STL9" s="43"/>
      <c r="STM9" s="43"/>
      <c r="STN9" s="43"/>
      <c r="STO9" s="43"/>
      <c r="STP9" s="43"/>
      <c r="STQ9" s="43"/>
      <c r="STR9" s="43"/>
      <c r="STS9" s="43"/>
      <c r="STT9" s="43"/>
      <c r="STU9" s="43"/>
      <c r="STV9" s="43"/>
      <c r="STW9" s="43"/>
      <c r="STX9" s="43"/>
      <c r="STY9" s="43"/>
      <c r="STZ9" s="43"/>
      <c r="SUA9" s="43"/>
      <c r="SUB9" s="43"/>
      <c r="SUC9" s="43"/>
      <c r="SUD9" s="43"/>
      <c r="SUE9" s="43"/>
      <c r="SUF9" s="43"/>
      <c r="SUG9" s="43"/>
      <c r="SUH9" s="43"/>
      <c r="SUI9" s="43"/>
      <c r="SUJ9" s="43"/>
      <c r="SUK9" s="43"/>
      <c r="SUL9" s="43"/>
      <c r="SUM9" s="43"/>
      <c r="SUN9" s="43"/>
      <c r="SUO9" s="43"/>
      <c r="SUP9" s="43"/>
      <c r="SUQ9" s="43"/>
      <c r="SUR9" s="43"/>
      <c r="SUS9" s="43"/>
      <c r="SUT9" s="43"/>
      <c r="SUU9" s="43"/>
      <c r="SUV9" s="43"/>
      <c r="SUW9" s="43"/>
      <c r="SUX9" s="43"/>
      <c r="SUY9" s="43"/>
      <c r="SUZ9" s="43"/>
      <c r="SVA9" s="43"/>
      <c r="SVB9" s="43"/>
      <c r="SVC9" s="43"/>
      <c r="SVD9" s="43"/>
      <c r="SVE9" s="43"/>
      <c r="SVF9" s="43"/>
      <c r="SVG9" s="43"/>
      <c r="SVH9" s="43"/>
      <c r="SVI9" s="43"/>
      <c r="SVJ9" s="43"/>
      <c r="SVK9" s="43"/>
      <c r="SVL9" s="43"/>
      <c r="SVM9" s="43"/>
      <c r="SVN9" s="43"/>
      <c r="SVO9" s="43"/>
      <c r="SVP9" s="43"/>
      <c r="SVQ9" s="43"/>
      <c r="SVR9" s="43"/>
      <c r="SVS9" s="43"/>
      <c r="SVT9" s="43"/>
      <c r="SVU9" s="43"/>
      <c r="SVV9" s="43"/>
      <c r="SVW9" s="43"/>
      <c r="SVX9" s="43"/>
      <c r="SVY9" s="43"/>
      <c r="SVZ9" s="43"/>
      <c r="SWA9" s="43"/>
      <c r="SWB9" s="43"/>
      <c r="SWC9" s="43"/>
      <c r="SWD9" s="43"/>
      <c r="SWE9" s="43"/>
      <c r="SWF9" s="43"/>
      <c r="SWG9" s="43"/>
      <c r="SWH9" s="43"/>
      <c r="SWI9" s="43"/>
      <c r="SWJ9" s="43"/>
      <c r="SWK9" s="43"/>
      <c r="SWL9" s="43"/>
      <c r="SWM9" s="43"/>
      <c r="SWN9" s="43"/>
      <c r="SWO9" s="43"/>
      <c r="SWP9" s="43"/>
      <c r="SWQ9" s="43"/>
      <c r="SWR9" s="43"/>
      <c r="SWS9" s="43"/>
      <c r="SWT9" s="43"/>
      <c r="SWU9" s="43"/>
      <c r="SWV9" s="43"/>
      <c r="SWW9" s="43"/>
      <c r="SWX9" s="43"/>
      <c r="SWY9" s="43"/>
      <c r="SWZ9" s="43"/>
      <c r="SXA9" s="43"/>
      <c r="SXB9" s="43"/>
      <c r="SXC9" s="43"/>
      <c r="SXD9" s="43"/>
      <c r="SXE9" s="43"/>
      <c r="SXF9" s="43"/>
      <c r="SXG9" s="43"/>
      <c r="SXH9" s="43"/>
      <c r="SXI9" s="43"/>
      <c r="SXJ9" s="43"/>
      <c r="SXK9" s="43"/>
      <c r="SXL9" s="43"/>
      <c r="SXM9" s="43"/>
      <c r="SXN9" s="43"/>
      <c r="SXO9" s="43"/>
      <c r="SXP9" s="43"/>
      <c r="SXQ9" s="43"/>
      <c r="SXR9" s="43"/>
      <c r="SXS9" s="43"/>
      <c r="SXT9" s="43"/>
      <c r="SXU9" s="43"/>
      <c r="SXV9" s="43"/>
      <c r="SXW9" s="43"/>
      <c r="SXX9" s="43"/>
      <c r="SXY9" s="43"/>
      <c r="SXZ9" s="43"/>
      <c r="SYA9" s="43"/>
      <c r="SYB9" s="43"/>
      <c r="SYC9" s="43"/>
      <c r="SYD9" s="43"/>
      <c r="SYE9" s="43"/>
      <c r="SYF9" s="43"/>
      <c r="SYG9" s="43"/>
      <c r="SYH9" s="43"/>
      <c r="SYI9" s="43"/>
      <c r="SYJ9" s="43"/>
      <c r="SYK9" s="43"/>
      <c r="SYL9" s="43"/>
      <c r="SYM9" s="43"/>
      <c r="SYN9" s="43"/>
      <c r="SYO9" s="43"/>
      <c r="SYP9" s="43"/>
      <c r="SYQ9" s="43"/>
      <c r="SYR9" s="43"/>
      <c r="SYS9" s="43"/>
      <c r="SYT9" s="43"/>
      <c r="SYU9" s="43"/>
      <c r="SYV9" s="43"/>
      <c r="SYW9" s="43"/>
      <c r="SYX9" s="43"/>
      <c r="SYY9" s="43"/>
      <c r="SYZ9" s="43"/>
      <c r="SZA9" s="43"/>
      <c r="SZB9" s="43"/>
      <c r="SZC9" s="43"/>
      <c r="SZD9" s="43"/>
      <c r="SZE9" s="43"/>
      <c r="SZF9" s="43"/>
      <c r="SZG9" s="43"/>
      <c r="SZH9" s="43"/>
      <c r="SZI9" s="43"/>
      <c r="SZJ9" s="43"/>
      <c r="SZK9" s="43"/>
      <c r="SZL9" s="43"/>
      <c r="SZM9" s="43"/>
      <c r="SZN9" s="43"/>
      <c r="SZO9" s="43"/>
      <c r="SZP9" s="43"/>
      <c r="SZQ9" s="43"/>
      <c r="SZR9" s="43"/>
      <c r="SZS9" s="43"/>
      <c r="SZT9" s="43"/>
      <c r="SZU9" s="43"/>
      <c r="SZV9" s="43"/>
      <c r="SZW9" s="43"/>
      <c r="SZX9" s="43"/>
      <c r="SZY9" s="43"/>
      <c r="SZZ9" s="43"/>
      <c r="TAA9" s="43"/>
      <c r="TAB9" s="43"/>
      <c r="TAC9" s="43"/>
      <c r="TAD9" s="43"/>
      <c r="TAE9" s="43"/>
      <c r="TAF9" s="43"/>
      <c r="TAG9" s="43"/>
      <c r="TAH9" s="43"/>
      <c r="TAI9" s="43"/>
      <c r="TAJ9" s="43"/>
      <c r="TAK9" s="43"/>
      <c r="TAL9" s="43"/>
      <c r="TAM9" s="43"/>
      <c r="TAN9" s="43"/>
      <c r="TAO9" s="43"/>
      <c r="TAP9" s="43"/>
      <c r="TAQ9" s="43"/>
      <c r="TAR9" s="43"/>
      <c r="TAS9" s="43"/>
      <c r="TAT9" s="43"/>
      <c r="TAU9" s="43"/>
      <c r="TAV9" s="43"/>
      <c r="TAW9" s="43"/>
      <c r="TAX9" s="43"/>
      <c r="TAY9" s="43"/>
      <c r="TAZ9" s="43"/>
      <c r="TBA9" s="43"/>
      <c r="TBB9" s="43"/>
      <c r="TBC9" s="43"/>
      <c r="TBD9" s="43"/>
      <c r="TBE9" s="43"/>
      <c r="TBF9" s="43"/>
      <c r="TBG9" s="43"/>
      <c r="TBH9" s="43"/>
      <c r="TBI9" s="43"/>
      <c r="TBJ9" s="43"/>
      <c r="TBK9" s="43"/>
      <c r="TBL9" s="43"/>
      <c r="TBM9" s="43"/>
      <c r="TBN9" s="43"/>
      <c r="TBO9" s="43"/>
      <c r="TBP9" s="43"/>
      <c r="TBQ9" s="43"/>
      <c r="TBR9" s="43"/>
      <c r="TBS9" s="43"/>
      <c r="TBT9" s="43"/>
      <c r="TBU9" s="43"/>
      <c r="TBV9" s="43"/>
      <c r="TBW9" s="43"/>
      <c r="TBX9" s="43"/>
      <c r="TBY9" s="43"/>
      <c r="TBZ9" s="43"/>
      <c r="TCA9" s="43"/>
      <c r="TCB9" s="43"/>
      <c r="TCC9" s="43"/>
      <c r="TCD9" s="43"/>
      <c r="TCE9" s="43"/>
      <c r="TCF9" s="43"/>
      <c r="TCG9" s="43"/>
      <c r="TCH9" s="43"/>
      <c r="TCI9" s="43"/>
      <c r="TCJ9" s="43"/>
      <c r="TCK9" s="43"/>
      <c r="TCL9" s="43"/>
      <c r="TCM9" s="43"/>
      <c r="TCN9" s="43"/>
      <c r="TCO9" s="43"/>
      <c r="TCP9" s="43"/>
      <c r="TCQ9" s="43"/>
      <c r="TCR9" s="43"/>
      <c r="TCS9" s="43"/>
      <c r="TCT9" s="43"/>
      <c r="TCU9" s="43"/>
      <c r="TCV9" s="43"/>
      <c r="TCW9" s="43"/>
      <c r="TCX9" s="43"/>
      <c r="TCY9" s="43"/>
      <c r="TCZ9" s="43"/>
      <c r="TDA9" s="43"/>
      <c r="TDB9" s="43"/>
      <c r="TDC9" s="43"/>
      <c r="TDD9" s="43"/>
      <c r="TDE9" s="43"/>
      <c r="TDF9" s="43"/>
      <c r="TDG9" s="43"/>
      <c r="TDH9" s="43"/>
      <c r="TDI9" s="43"/>
      <c r="TDJ9" s="43"/>
      <c r="TDK9" s="43"/>
      <c r="TDL9" s="43"/>
      <c r="TDM9" s="43"/>
      <c r="TDN9" s="43"/>
      <c r="TDO9" s="43"/>
      <c r="TDP9" s="43"/>
      <c r="TDQ9" s="43"/>
      <c r="TDR9" s="43"/>
      <c r="TDS9" s="43"/>
      <c r="TDT9" s="43"/>
      <c r="TDU9" s="43"/>
      <c r="TDV9" s="43"/>
      <c r="TDW9" s="43"/>
      <c r="TDX9" s="43"/>
      <c r="TDY9" s="43"/>
      <c r="TDZ9" s="43"/>
      <c r="TEA9" s="43"/>
      <c r="TEB9" s="43"/>
      <c r="TEC9" s="43"/>
      <c r="TED9" s="43"/>
      <c r="TEE9" s="43"/>
      <c r="TEF9" s="43"/>
      <c r="TEG9" s="43"/>
      <c r="TEH9" s="43"/>
      <c r="TEI9" s="43"/>
      <c r="TEJ9" s="43"/>
      <c r="TEK9" s="43"/>
      <c r="TEL9" s="43"/>
      <c r="TEM9" s="43"/>
      <c r="TEN9" s="43"/>
      <c r="TEO9" s="43"/>
      <c r="TEP9" s="43"/>
      <c r="TEQ9" s="43"/>
      <c r="TER9" s="43"/>
      <c r="TES9" s="43"/>
      <c r="TET9" s="43"/>
      <c r="TEU9" s="43"/>
      <c r="TEV9" s="43"/>
      <c r="TEW9" s="43"/>
      <c r="TEX9" s="43"/>
      <c r="TEY9" s="43"/>
      <c r="TEZ9" s="43"/>
      <c r="TFA9" s="43"/>
      <c r="TFB9" s="43"/>
      <c r="TFC9" s="43"/>
      <c r="TFD9" s="43"/>
      <c r="TFE9" s="43"/>
      <c r="TFF9" s="43"/>
      <c r="TFG9" s="43"/>
      <c r="TFH9" s="43"/>
      <c r="TFI9" s="43"/>
      <c r="TFJ9" s="43"/>
      <c r="TFK9" s="43"/>
      <c r="TFL9" s="43"/>
      <c r="TFM9" s="43"/>
      <c r="TFN9" s="43"/>
      <c r="TFO9" s="43"/>
      <c r="TFP9" s="43"/>
      <c r="TFQ9" s="43"/>
      <c r="TFR9" s="43"/>
      <c r="TFS9" s="43"/>
      <c r="TFT9" s="43"/>
      <c r="TFU9" s="43"/>
      <c r="TFV9" s="43"/>
      <c r="TFW9" s="43"/>
      <c r="TFX9" s="43"/>
      <c r="TFY9" s="43"/>
      <c r="TFZ9" s="43"/>
      <c r="TGA9" s="43"/>
      <c r="TGB9" s="43"/>
      <c r="TGC9" s="43"/>
      <c r="TGD9" s="43"/>
      <c r="TGE9" s="43"/>
      <c r="TGF9" s="43"/>
      <c r="TGG9" s="43"/>
      <c r="TGH9" s="43"/>
      <c r="TGI9" s="43"/>
      <c r="TGJ9" s="43"/>
      <c r="TGK9" s="43"/>
      <c r="TGL9" s="43"/>
      <c r="TGM9" s="43"/>
      <c r="TGN9" s="43"/>
      <c r="TGO9" s="43"/>
      <c r="TGP9" s="43"/>
      <c r="TGQ9" s="43"/>
      <c r="TGR9" s="43"/>
      <c r="TGS9" s="43"/>
      <c r="TGT9" s="43"/>
      <c r="TGU9" s="43"/>
      <c r="TGV9" s="43"/>
      <c r="TGW9" s="43"/>
      <c r="TGX9" s="43"/>
      <c r="TGY9" s="43"/>
      <c r="TGZ9" s="43"/>
      <c r="THA9" s="43"/>
      <c r="THB9" s="43"/>
      <c r="THC9" s="43"/>
      <c r="THD9" s="43"/>
      <c r="THE9" s="43"/>
      <c r="THF9" s="43"/>
      <c r="THG9" s="43"/>
      <c r="THH9" s="43"/>
      <c r="THI9" s="43"/>
      <c r="THJ9" s="43"/>
      <c r="THK9" s="43"/>
      <c r="THL9" s="43"/>
      <c r="THM9" s="43"/>
      <c r="THN9" s="43"/>
      <c r="THO9" s="43"/>
      <c r="THP9" s="43"/>
      <c r="THQ9" s="43"/>
      <c r="THR9" s="43"/>
      <c r="THS9" s="43"/>
      <c r="THT9" s="43"/>
      <c r="THU9" s="43"/>
      <c r="THV9" s="43"/>
      <c r="THW9" s="43"/>
      <c r="THX9" s="43"/>
      <c r="THY9" s="43"/>
      <c r="THZ9" s="43"/>
      <c r="TIA9" s="43"/>
      <c r="TIB9" s="43"/>
      <c r="TIC9" s="43"/>
      <c r="TID9" s="43"/>
      <c r="TIE9" s="43"/>
      <c r="TIF9" s="43"/>
      <c r="TIG9" s="43"/>
      <c r="TIH9" s="43"/>
      <c r="TII9" s="43"/>
      <c r="TIJ9" s="43"/>
      <c r="TIK9" s="43"/>
      <c r="TIL9" s="43"/>
      <c r="TIM9" s="43"/>
      <c r="TIN9" s="43"/>
      <c r="TIO9" s="43"/>
      <c r="TIP9" s="43"/>
      <c r="TIQ9" s="43"/>
      <c r="TIR9" s="43"/>
      <c r="TIS9" s="43"/>
      <c r="TIT9" s="43"/>
      <c r="TIU9" s="43"/>
      <c r="TIV9" s="43"/>
      <c r="TIW9" s="43"/>
      <c r="TIX9" s="43"/>
      <c r="TIY9" s="43"/>
      <c r="TIZ9" s="43"/>
      <c r="TJA9" s="43"/>
      <c r="TJB9" s="43"/>
      <c r="TJC9" s="43"/>
      <c r="TJD9" s="43"/>
      <c r="TJE9" s="43"/>
      <c r="TJF9" s="43"/>
      <c r="TJG9" s="43"/>
      <c r="TJH9" s="43"/>
      <c r="TJI9" s="43"/>
      <c r="TJJ9" s="43"/>
      <c r="TJK9" s="43"/>
      <c r="TJL9" s="43"/>
      <c r="TJM9" s="43"/>
      <c r="TJN9" s="43"/>
      <c r="TJO9" s="43"/>
      <c r="TJP9" s="43"/>
      <c r="TJQ9" s="43"/>
      <c r="TJR9" s="43"/>
      <c r="TJS9" s="43"/>
      <c r="TJT9" s="43"/>
      <c r="TJU9" s="43"/>
      <c r="TJV9" s="43"/>
      <c r="TJW9" s="43"/>
      <c r="TJX9" s="43"/>
      <c r="TJY9" s="43"/>
      <c r="TJZ9" s="43"/>
      <c r="TKA9" s="43"/>
      <c r="TKB9" s="43"/>
      <c r="TKC9" s="43"/>
      <c r="TKD9" s="43"/>
      <c r="TKE9" s="43"/>
      <c r="TKF9" s="43"/>
      <c r="TKG9" s="43"/>
      <c r="TKH9" s="43"/>
      <c r="TKI9" s="43"/>
      <c r="TKJ9" s="43"/>
      <c r="TKK9" s="43"/>
      <c r="TKL9" s="43"/>
      <c r="TKM9" s="43"/>
      <c r="TKN9" s="43"/>
      <c r="TKO9" s="43"/>
      <c r="TKP9" s="43"/>
      <c r="TKQ9" s="43"/>
      <c r="TKR9" s="43"/>
      <c r="TKS9" s="43"/>
      <c r="TKT9" s="43"/>
      <c r="TKU9" s="43"/>
      <c r="TKV9" s="43"/>
      <c r="TKW9" s="43"/>
      <c r="TKX9" s="43"/>
      <c r="TKY9" s="43"/>
      <c r="TKZ9" s="43"/>
      <c r="TLA9" s="43"/>
      <c r="TLB9" s="43"/>
      <c r="TLC9" s="43"/>
      <c r="TLD9" s="43"/>
      <c r="TLE9" s="43"/>
      <c r="TLF9" s="43"/>
      <c r="TLG9" s="43"/>
      <c r="TLH9" s="43"/>
      <c r="TLI9" s="43"/>
      <c r="TLJ9" s="43"/>
      <c r="TLK9" s="43"/>
      <c r="TLL9" s="43"/>
      <c r="TLM9" s="43"/>
      <c r="TLN9" s="43"/>
      <c r="TLO9" s="43"/>
      <c r="TLP9" s="43"/>
      <c r="TLQ9" s="43"/>
      <c r="TLR9" s="43"/>
      <c r="TLS9" s="43"/>
      <c r="TLT9" s="43"/>
      <c r="TLU9" s="43"/>
      <c r="TLV9" s="43"/>
      <c r="TLW9" s="43"/>
      <c r="TLX9" s="43"/>
      <c r="TLY9" s="43"/>
      <c r="TLZ9" s="43"/>
      <c r="TMA9" s="43"/>
      <c r="TMB9" s="43"/>
      <c r="TMC9" s="43"/>
      <c r="TMD9" s="43"/>
      <c r="TME9" s="43"/>
      <c r="TMF9" s="43"/>
      <c r="TMG9" s="43"/>
      <c r="TMH9" s="43"/>
      <c r="TMI9" s="43"/>
      <c r="TMJ9" s="43"/>
      <c r="TMK9" s="43"/>
      <c r="TML9" s="43"/>
      <c r="TMM9" s="43"/>
      <c r="TMN9" s="43"/>
      <c r="TMO9" s="43"/>
      <c r="TMP9" s="43"/>
      <c r="TMQ9" s="43"/>
      <c r="TMR9" s="43"/>
      <c r="TMS9" s="43"/>
      <c r="TMT9" s="43"/>
      <c r="TMU9" s="43"/>
      <c r="TMV9" s="43"/>
      <c r="TMW9" s="43"/>
      <c r="TMX9" s="43"/>
      <c r="TMY9" s="43"/>
      <c r="TMZ9" s="43"/>
      <c r="TNA9" s="43"/>
      <c r="TNB9" s="43"/>
      <c r="TNC9" s="43"/>
      <c r="TND9" s="43"/>
      <c r="TNE9" s="43"/>
      <c r="TNF9" s="43"/>
      <c r="TNG9" s="43"/>
      <c r="TNH9" s="43"/>
      <c r="TNI9" s="43"/>
      <c r="TNJ9" s="43"/>
      <c r="TNK9" s="43"/>
      <c r="TNL9" s="43"/>
      <c r="TNM9" s="43"/>
      <c r="TNN9" s="43"/>
      <c r="TNO9" s="43"/>
      <c r="TNP9" s="43"/>
      <c r="TNQ9" s="43"/>
      <c r="TNR9" s="43"/>
      <c r="TNS9" s="43"/>
      <c r="TNT9" s="43"/>
      <c r="TNU9" s="43"/>
      <c r="TNV9" s="43"/>
      <c r="TNW9" s="43"/>
      <c r="TNX9" s="43"/>
      <c r="TNY9" s="43"/>
      <c r="TNZ9" s="43"/>
      <c r="TOA9" s="43"/>
      <c r="TOB9" s="43"/>
      <c r="TOC9" s="43"/>
      <c r="TOD9" s="43"/>
      <c r="TOE9" s="43"/>
      <c r="TOF9" s="43"/>
      <c r="TOG9" s="43"/>
      <c r="TOH9" s="43"/>
      <c r="TOI9" s="43"/>
      <c r="TOJ9" s="43"/>
      <c r="TOK9" s="43"/>
      <c r="TOL9" s="43"/>
      <c r="TOM9" s="43"/>
      <c r="TON9" s="43"/>
      <c r="TOO9" s="43"/>
      <c r="TOP9" s="43"/>
      <c r="TOQ9" s="43"/>
      <c r="TOR9" s="43"/>
      <c r="TOS9" s="43"/>
      <c r="TOT9" s="43"/>
      <c r="TOU9" s="43"/>
      <c r="TOV9" s="43"/>
      <c r="TOW9" s="43"/>
      <c r="TOX9" s="43"/>
      <c r="TOY9" s="43"/>
      <c r="TOZ9" s="43"/>
      <c r="TPA9" s="43"/>
      <c r="TPB9" s="43"/>
      <c r="TPC9" s="43"/>
      <c r="TPD9" s="43"/>
      <c r="TPE9" s="43"/>
      <c r="TPF9" s="43"/>
      <c r="TPG9" s="43"/>
      <c r="TPH9" s="43"/>
      <c r="TPI9" s="43"/>
      <c r="TPJ9" s="43"/>
      <c r="TPK9" s="43"/>
      <c r="TPL9" s="43"/>
      <c r="TPM9" s="43"/>
      <c r="TPN9" s="43"/>
      <c r="TPO9" s="43"/>
      <c r="TPP9" s="43"/>
      <c r="TPQ9" s="43"/>
      <c r="TPR9" s="43"/>
      <c r="TPS9" s="43"/>
      <c r="TPT9" s="43"/>
      <c r="TPU9" s="43"/>
      <c r="TPV9" s="43"/>
      <c r="TPW9" s="43"/>
      <c r="TPX9" s="43"/>
      <c r="TPY9" s="43"/>
      <c r="TPZ9" s="43"/>
      <c r="TQA9" s="43"/>
      <c r="TQB9" s="43"/>
      <c r="TQC9" s="43"/>
      <c r="TQD9" s="43"/>
      <c r="TQE9" s="43"/>
      <c r="TQF9" s="43"/>
      <c r="TQG9" s="43"/>
      <c r="TQH9" s="43"/>
      <c r="TQI9" s="43"/>
      <c r="TQJ9" s="43"/>
      <c r="TQK9" s="43"/>
      <c r="TQL9" s="43"/>
      <c r="TQM9" s="43"/>
      <c r="TQN9" s="43"/>
      <c r="TQO9" s="43"/>
      <c r="TQP9" s="43"/>
      <c r="TQQ9" s="43"/>
      <c r="TQR9" s="43"/>
      <c r="TQS9" s="43"/>
      <c r="TQT9" s="43"/>
      <c r="TQU9" s="43"/>
      <c r="TQV9" s="43"/>
      <c r="TQW9" s="43"/>
      <c r="TQX9" s="43"/>
      <c r="TQY9" s="43"/>
      <c r="TQZ9" s="43"/>
      <c r="TRA9" s="43"/>
      <c r="TRB9" s="43"/>
      <c r="TRC9" s="43"/>
      <c r="TRD9" s="43"/>
      <c r="TRE9" s="43"/>
      <c r="TRF9" s="43"/>
      <c r="TRG9" s="43"/>
      <c r="TRH9" s="43"/>
      <c r="TRI9" s="43"/>
      <c r="TRJ9" s="43"/>
      <c r="TRK9" s="43"/>
      <c r="TRL9" s="43"/>
      <c r="TRM9" s="43"/>
      <c r="TRN9" s="43"/>
      <c r="TRO9" s="43"/>
      <c r="TRP9" s="43"/>
      <c r="TRQ9" s="43"/>
      <c r="TRR9" s="43"/>
      <c r="TRS9" s="43"/>
      <c r="TRT9" s="43"/>
      <c r="TRU9" s="43"/>
      <c r="TRV9" s="43"/>
      <c r="TRW9" s="43"/>
      <c r="TRX9" s="43"/>
      <c r="TRY9" s="43"/>
      <c r="TRZ9" s="43"/>
      <c r="TSA9" s="43"/>
      <c r="TSB9" s="43"/>
      <c r="TSC9" s="43"/>
      <c r="TSD9" s="43"/>
      <c r="TSE9" s="43"/>
      <c r="TSF9" s="43"/>
      <c r="TSG9" s="43"/>
      <c r="TSH9" s="43"/>
      <c r="TSI9" s="43"/>
      <c r="TSJ9" s="43"/>
      <c r="TSK9" s="43"/>
      <c r="TSL9" s="43"/>
      <c r="TSM9" s="43"/>
      <c r="TSN9" s="43"/>
      <c r="TSO9" s="43"/>
      <c r="TSP9" s="43"/>
      <c r="TSQ9" s="43"/>
      <c r="TSR9" s="43"/>
      <c r="TSS9" s="43"/>
      <c r="TST9" s="43"/>
      <c r="TSU9" s="43"/>
      <c r="TSV9" s="43"/>
      <c r="TSW9" s="43"/>
      <c r="TSX9" s="43"/>
      <c r="TSY9" s="43"/>
      <c r="TSZ9" s="43"/>
      <c r="TTA9" s="43"/>
      <c r="TTB9" s="43"/>
      <c r="TTC9" s="43"/>
      <c r="TTD9" s="43"/>
      <c r="TTE9" s="43"/>
      <c r="TTF9" s="43"/>
      <c r="TTG9" s="43"/>
      <c r="TTH9" s="43"/>
      <c r="TTI9" s="43"/>
      <c r="TTJ9" s="43"/>
      <c r="TTK9" s="43"/>
      <c r="TTL9" s="43"/>
      <c r="TTM9" s="43"/>
      <c r="TTN9" s="43"/>
      <c r="TTO9" s="43"/>
      <c r="TTP9" s="43"/>
      <c r="TTQ9" s="43"/>
      <c r="TTR9" s="43"/>
      <c r="TTS9" s="43"/>
      <c r="TTT9" s="43"/>
      <c r="TTU9" s="43"/>
      <c r="TTV9" s="43"/>
      <c r="TTW9" s="43"/>
      <c r="TTX9" s="43"/>
      <c r="TTY9" s="43"/>
      <c r="TTZ9" s="43"/>
      <c r="TUA9" s="43"/>
      <c r="TUB9" s="43"/>
      <c r="TUC9" s="43"/>
      <c r="TUD9" s="43"/>
      <c r="TUE9" s="43"/>
      <c r="TUF9" s="43"/>
      <c r="TUG9" s="43"/>
      <c r="TUH9" s="43"/>
      <c r="TUI9" s="43"/>
      <c r="TUJ9" s="43"/>
      <c r="TUK9" s="43"/>
      <c r="TUL9" s="43"/>
      <c r="TUM9" s="43"/>
      <c r="TUN9" s="43"/>
      <c r="TUO9" s="43"/>
      <c r="TUP9" s="43"/>
      <c r="TUQ9" s="43"/>
      <c r="TUR9" s="43"/>
      <c r="TUS9" s="43"/>
      <c r="TUT9" s="43"/>
      <c r="TUU9" s="43"/>
      <c r="TUV9" s="43"/>
      <c r="TUW9" s="43"/>
      <c r="TUX9" s="43"/>
      <c r="TUY9" s="43"/>
      <c r="TUZ9" s="43"/>
      <c r="TVA9" s="43"/>
      <c r="TVB9" s="43"/>
      <c r="TVC9" s="43"/>
      <c r="TVD9" s="43"/>
      <c r="TVE9" s="43"/>
      <c r="TVF9" s="43"/>
      <c r="TVG9" s="43"/>
      <c r="TVH9" s="43"/>
      <c r="TVI9" s="43"/>
      <c r="TVJ9" s="43"/>
      <c r="TVK9" s="43"/>
      <c r="TVL9" s="43"/>
      <c r="TVM9" s="43"/>
      <c r="TVN9" s="43"/>
      <c r="TVO9" s="43"/>
      <c r="TVP9" s="43"/>
      <c r="TVQ9" s="43"/>
      <c r="TVR9" s="43"/>
      <c r="TVS9" s="43"/>
      <c r="TVT9" s="43"/>
      <c r="TVU9" s="43"/>
      <c r="TVV9" s="43"/>
      <c r="TVW9" s="43"/>
      <c r="TVX9" s="43"/>
      <c r="TVY9" s="43"/>
      <c r="TVZ9" s="43"/>
      <c r="TWA9" s="43"/>
      <c r="TWB9" s="43"/>
      <c r="TWC9" s="43"/>
      <c r="TWD9" s="43"/>
      <c r="TWE9" s="43"/>
      <c r="TWF9" s="43"/>
      <c r="TWG9" s="43"/>
      <c r="TWH9" s="43"/>
      <c r="TWI9" s="43"/>
      <c r="TWJ9" s="43"/>
      <c r="TWK9" s="43"/>
      <c r="TWL9" s="43"/>
      <c r="TWM9" s="43"/>
      <c r="TWN9" s="43"/>
      <c r="TWO9" s="43"/>
      <c r="TWP9" s="43"/>
      <c r="TWQ9" s="43"/>
      <c r="TWR9" s="43"/>
      <c r="TWS9" s="43"/>
      <c r="TWT9" s="43"/>
      <c r="TWU9" s="43"/>
      <c r="TWV9" s="43"/>
      <c r="TWW9" s="43"/>
      <c r="TWX9" s="43"/>
      <c r="TWY9" s="43"/>
      <c r="TWZ9" s="43"/>
      <c r="TXA9" s="43"/>
      <c r="TXB9" s="43"/>
      <c r="TXC9" s="43"/>
      <c r="TXD9" s="43"/>
      <c r="TXE9" s="43"/>
      <c r="TXF9" s="43"/>
      <c r="TXG9" s="43"/>
      <c r="TXH9" s="43"/>
      <c r="TXI9" s="43"/>
      <c r="TXJ9" s="43"/>
      <c r="TXK9" s="43"/>
      <c r="TXL9" s="43"/>
      <c r="TXM9" s="43"/>
      <c r="TXN9" s="43"/>
      <c r="TXO9" s="43"/>
      <c r="TXP9" s="43"/>
      <c r="TXQ9" s="43"/>
      <c r="TXR9" s="43"/>
      <c r="TXS9" s="43"/>
      <c r="TXT9" s="43"/>
      <c r="TXU9" s="43"/>
      <c r="TXV9" s="43"/>
      <c r="TXW9" s="43"/>
      <c r="TXX9" s="43"/>
      <c r="TXY9" s="43"/>
      <c r="TXZ9" s="43"/>
      <c r="TYA9" s="43"/>
      <c r="TYB9" s="43"/>
      <c r="TYC9" s="43"/>
      <c r="TYD9" s="43"/>
      <c r="TYE9" s="43"/>
      <c r="TYF9" s="43"/>
      <c r="TYG9" s="43"/>
      <c r="TYH9" s="43"/>
      <c r="TYI9" s="43"/>
      <c r="TYJ9" s="43"/>
      <c r="TYK9" s="43"/>
      <c r="TYL9" s="43"/>
      <c r="TYM9" s="43"/>
      <c r="TYN9" s="43"/>
      <c r="TYO9" s="43"/>
      <c r="TYP9" s="43"/>
      <c r="TYQ9" s="43"/>
      <c r="TYR9" s="43"/>
      <c r="TYS9" s="43"/>
      <c r="TYT9" s="43"/>
      <c r="TYU9" s="43"/>
      <c r="TYV9" s="43"/>
      <c r="TYW9" s="43"/>
      <c r="TYX9" s="43"/>
      <c r="TYY9" s="43"/>
      <c r="TYZ9" s="43"/>
      <c r="TZA9" s="43"/>
      <c r="TZB9" s="43"/>
      <c r="TZC9" s="43"/>
      <c r="TZD9" s="43"/>
      <c r="TZE9" s="43"/>
      <c r="TZF9" s="43"/>
      <c r="TZG9" s="43"/>
      <c r="TZH9" s="43"/>
      <c r="TZI9" s="43"/>
      <c r="TZJ9" s="43"/>
      <c r="TZK9" s="43"/>
      <c r="TZL9" s="43"/>
      <c r="TZM9" s="43"/>
      <c r="TZN9" s="43"/>
      <c r="TZO9" s="43"/>
      <c r="TZP9" s="43"/>
      <c r="TZQ9" s="43"/>
      <c r="TZR9" s="43"/>
      <c r="TZS9" s="43"/>
      <c r="TZT9" s="43"/>
      <c r="TZU9" s="43"/>
      <c r="TZV9" s="43"/>
      <c r="TZW9" s="43"/>
      <c r="TZX9" s="43"/>
      <c r="TZY9" s="43"/>
      <c r="TZZ9" s="43"/>
      <c r="UAA9" s="43"/>
      <c r="UAB9" s="43"/>
      <c r="UAC9" s="43"/>
      <c r="UAD9" s="43"/>
      <c r="UAE9" s="43"/>
      <c r="UAF9" s="43"/>
      <c r="UAG9" s="43"/>
      <c r="UAH9" s="43"/>
      <c r="UAI9" s="43"/>
      <c r="UAJ9" s="43"/>
      <c r="UAK9" s="43"/>
      <c r="UAL9" s="43"/>
      <c r="UAM9" s="43"/>
      <c r="UAN9" s="43"/>
      <c r="UAO9" s="43"/>
      <c r="UAP9" s="43"/>
      <c r="UAQ9" s="43"/>
      <c r="UAR9" s="43"/>
      <c r="UAS9" s="43"/>
      <c r="UAT9" s="43"/>
      <c r="UAU9" s="43"/>
      <c r="UAV9" s="43"/>
      <c r="UAW9" s="43"/>
      <c r="UAX9" s="43"/>
      <c r="UAY9" s="43"/>
      <c r="UAZ9" s="43"/>
      <c r="UBA9" s="43"/>
      <c r="UBB9" s="43"/>
      <c r="UBC9" s="43"/>
      <c r="UBD9" s="43"/>
      <c r="UBE9" s="43"/>
      <c r="UBF9" s="43"/>
      <c r="UBG9" s="43"/>
      <c r="UBH9" s="43"/>
      <c r="UBI9" s="43"/>
      <c r="UBJ9" s="43"/>
      <c r="UBK9" s="43"/>
      <c r="UBL9" s="43"/>
      <c r="UBM9" s="43"/>
      <c r="UBN9" s="43"/>
      <c r="UBO9" s="43"/>
      <c r="UBP9" s="43"/>
      <c r="UBQ9" s="43"/>
      <c r="UBR9" s="43"/>
      <c r="UBS9" s="43"/>
      <c r="UBT9" s="43"/>
      <c r="UBU9" s="43"/>
      <c r="UBV9" s="43"/>
      <c r="UBW9" s="43"/>
      <c r="UBX9" s="43"/>
      <c r="UBY9" s="43"/>
      <c r="UBZ9" s="43"/>
      <c r="UCA9" s="43"/>
      <c r="UCB9" s="43"/>
      <c r="UCC9" s="43"/>
      <c r="UCD9" s="43"/>
      <c r="UCE9" s="43"/>
      <c r="UCF9" s="43"/>
      <c r="UCG9" s="43"/>
      <c r="UCH9" s="43"/>
      <c r="UCI9" s="43"/>
      <c r="UCJ9" s="43"/>
      <c r="UCK9" s="43"/>
      <c r="UCL9" s="43"/>
      <c r="UCM9" s="43"/>
      <c r="UCN9" s="43"/>
      <c r="UCO9" s="43"/>
      <c r="UCP9" s="43"/>
      <c r="UCQ9" s="43"/>
      <c r="UCR9" s="43"/>
      <c r="UCS9" s="43"/>
      <c r="UCT9" s="43"/>
      <c r="UCU9" s="43"/>
      <c r="UCV9" s="43"/>
      <c r="UCW9" s="43"/>
      <c r="UCX9" s="43"/>
      <c r="UCY9" s="43"/>
      <c r="UCZ9" s="43"/>
      <c r="UDA9" s="43"/>
      <c r="UDB9" s="43"/>
      <c r="UDC9" s="43"/>
      <c r="UDD9" s="43"/>
      <c r="UDE9" s="43"/>
      <c r="UDF9" s="43"/>
      <c r="UDG9" s="43"/>
      <c r="UDH9" s="43"/>
      <c r="UDI9" s="43"/>
      <c r="UDJ9" s="43"/>
      <c r="UDK9" s="43"/>
      <c r="UDL9" s="43"/>
      <c r="UDM9" s="43"/>
      <c r="UDN9" s="43"/>
      <c r="UDO9" s="43"/>
      <c r="UDP9" s="43"/>
      <c r="UDQ9" s="43"/>
      <c r="UDR9" s="43"/>
      <c r="UDS9" s="43"/>
      <c r="UDT9" s="43"/>
      <c r="UDU9" s="43"/>
      <c r="UDV9" s="43"/>
      <c r="UDW9" s="43"/>
      <c r="UDX9" s="43"/>
      <c r="UDY9" s="43"/>
      <c r="UDZ9" s="43"/>
      <c r="UEA9" s="43"/>
      <c r="UEB9" s="43"/>
      <c r="UEC9" s="43"/>
      <c r="UED9" s="43"/>
      <c r="UEE9" s="43"/>
      <c r="UEF9" s="43"/>
      <c r="UEG9" s="43"/>
      <c r="UEH9" s="43"/>
      <c r="UEI9" s="43"/>
      <c r="UEJ9" s="43"/>
      <c r="UEK9" s="43"/>
      <c r="UEL9" s="43"/>
      <c r="UEM9" s="43"/>
      <c r="UEN9" s="43"/>
      <c r="UEO9" s="43"/>
      <c r="UEP9" s="43"/>
      <c r="UEQ9" s="43"/>
      <c r="UER9" s="43"/>
      <c r="UES9" s="43"/>
      <c r="UET9" s="43"/>
      <c r="UEU9" s="43"/>
      <c r="UEV9" s="43"/>
      <c r="UEW9" s="43"/>
      <c r="UEX9" s="43"/>
      <c r="UEY9" s="43"/>
      <c r="UEZ9" s="43"/>
      <c r="UFA9" s="43"/>
      <c r="UFB9" s="43"/>
      <c r="UFC9" s="43"/>
      <c r="UFD9" s="43"/>
      <c r="UFE9" s="43"/>
      <c r="UFF9" s="43"/>
      <c r="UFG9" s="43"/>
      <c r="UFH9" s="43"/>
      <c r="UFI9" s="43"/>
      <c r="UFJ9" s="43"/>
      <c r="UFK9" s="43"/>
      <c r="UFL9" s="43"/>
      <c r="UFM9" s="43"/>
      <c r="UFN9" s="43"/>
      <c r="UFO9" s="43"/>
      <c r="UFP9" s="43"/>
      <c r="UFQ9" s="43"/>
      <c r="UFR9" s="43"/>
      <c r="UFS9" s="43"/>
      <c r="UFT9" s="43"/>
      <c r="UFU9" s="43"/>
      <c r="UFV9" s="43"/>
      <c r="UFW9" s="43"/>
      <c r="UFX9" s="43"/>
      <c r="UFY9" s="43"/>
      <c r="UFZ9" s="43"/>
      <c r="UGA9" s="43"/>
      <c r="UGB9" s="43"/>
      <c r="UGC9" s="43"/>
      <c r="UGD9" s="43"/>
      <c r="UGE9" s="43"/>
      <c r="UGF9" s="43"/>
      <c r="UGG9" s="43"/>
      <c r="UGH9" s="43"/>
      <c r="UGI9" s="43"/>
      <c r="UGJ9" s="43"/>
      <c r="UGK9" s="43"/>
      <c r="UGL9" s="43"/>
      <c r="UGM9" s="43"/>
      <c r="UGN9" s="43"/>
      <c r="UGO9" s="43"/>
      <c r="UGP9" s="43"/>
      <c r="UGQ9" s="43"/>
      <c r="UGR9" s="43"/>
      <c r="UGS9" s="43"/>
      <c r="UGT9" s="43"/>
      <c r="UGU9" s="43"/>
      <c r="UGV9" s="43"/>
      <c r="UGW9" s="43"/>
      <c r="UGX9" s="43"/>
      <c r="UGY9" s="43"/>
      <c r="UGZ9" s="43"/>
      <c r="UHA9" s="43"/>
      <c r="UHB9" s="43"/>
      <c r="UHC9" s="43"/>
      <c r="UHD9" s="43"/>
      <c r="UHE9" s="43"/>
      <c r="UHF9" s="43"/>
      <c r="UHG9" s="43"/>
      <c r="UHH9" s="43"/>
      <c r="UHI9" s="43"/>
      <c r="UHJ9" s="43"/>
      <c r="UHK9" s="43"/>
      <c r="UHL9" s="43"/>
      <c r="UHM9" s="43"/>
      <c r="UHN9" s="43"/>
      <c r="UHO9" s="43"/>
      <c r="UHP9" s="43"/>
      <c r="UHQ9" s="43"/>
      <c r="UHR9" s="43"/>
      <c r="UHS9" s="43"/>
      <c r="UHT9" s="43"/>
      <c r="UHU9" s="43"/>
      <c r="UHV9" s="43"/>
      <c r="UHW9" s="43"/>
      <c r="UHX9" s="43"/>
      <c r="UHY9" s="43"/>
      <c r="UHZ9" s="43"/>
      <c r="UIA9" s="43"/>
      <c r="UIB9" s="43"/>
      <c r="UIC9" s="43"/>
      <c r="UID9" s="43"/>
      <c r="UIE9" s="43"/>
      <c r="UIF9" s="43"/>
      <c r="UIG9" s="43"/>
      <c r="UIH9" s="43"/>
      <c r="UII9" s="43"/>
      <c r="UIJ9" s="43"/>
      <c r="UIK9" s="43"/>
      <c r="UIL9" s="43"/>
      <c r="UIM9" s="43"/>
      <c r="UIN9" s="43"/>
      <c r="UIO9" s="43"/>
      <c r="UIP9" s="43"/>
      <c r="UIQ9" s="43"/>
      <c r="UIR9" s="43"/>
      <c r="UIS9" s="43"/>
      <c r="UIT9" s="43"/>
      <c r="UIU9" s="43"/>
      <c r="UIV9" s="43"/>
      <c r="UIW9" s="43"/>
      <c r="UIX9" s="43"/>
      <c r="UIY9" s="43"/>
      <c r="UIZ9" s="43"/>
      <c r="UJA9" s="43"/>
      <c r="UJB9" s="43"/>
      <c r="UJC9" s="43"/>
      <c r="UJD9" s="43"/>
      <c r="UJE9" s="43"/>
      <c r="UJF9" s="43"/>
      <c r="UJG9" s="43"/>
      <c r="UJH9" s="43"/>
      <c r="UJI9" s="43"/>
      <c r="UJJ9" s="43"/>
      <c r="UJK9" s="43"/>
      <c r="UJL9" s="43"/>
      <c r="UJM9" s="43"/>
      <c r="UJN9" s="43"/>
      <c r="UJO9" s="43"/>
      <c r="UJP9" s="43"/>
      <c r="UJQ9" s="43"/>
      <c r="UJR9" s="43"/>
      <c r="UJS9" s="43"/>
      <c r="UJT9" s="43"/>
      <c r="UJU9" s="43"/>
      <c r="UJV9" s="43"/>
      <c r="UJW9" s="43"/>
      <c r="UJX9" s="43"/>
      <c r="UJY9" s="43"/>
      <c r="UJZ9" s="43"/>
      <c r="UKA9" s="43"/>
      <c r="UKB9" s="43"/>
      <c r="UKC9" s="43"/>
      <c r="UKD9" s="43"/>
      <c r="UKE9" s="43"/>
      <c r="UKF9" s="43"/>
      <c r="UKG9" s="43"/>
      <c r="UKH9" s="43"/>
      <c r="UKI9" s="43"/>
      <c r="UKJ9" s="43"/>
      <c r="UKK9" s="43"/>
      <c r="UKL9" s="43"/>
      <c r="UKM9" s="43"/>
      <c r="UKN9" s="43"/>
      <c r="UKO9" s="43"/>
      <c r="UKP9" s="43"/>
      <c r="UKQ9" s="43"/>
      <c r="UKR9" s="43"/>
      <c r="UKS9" s="43"/>
      <c r="UKT9" s="43"/>
      <c r="UKU9" s="43"/>
      <c r="UKV9" s="43"/>
      <c r="UKW9" s="43"/>
      <c r="UKX9" s="43"/>
      <c r="UKY9" s="43"/>
      <c r="UKZ9" s="43"/>
      <c r="ULA9" s="43"/>
      <c r="ULB9" s="43"/>
      <c r="ULC9" s="43"/>
      <c r="ULD9" s="43"/>
      <c r="ULE9" s="43"/>
      <c r="ULF9" s="43"/>
      <c r="ULG9" s="43"/>
      <c r="ULH9" s="43"/>
      <c r="ULI9" s="43"/>
      <c r="ULJ9" s="43"/>
      <c r="ULK9" s="43"/>
      <c r="ULL9" s="43"/>
      <c r="ULM9" s="43"/>
      <c r="ULN9" s="43"/>
      <c r="ULO9" s="43"/>
      <c r="ULP9" s="43"/>
      <c r="ULQ9" s="43"/>
      <c r="ULR9" s="43"/>
      <c r="ULS9" s="43"/>
      <c r="ULT9" s="43"/>
      <c r="ULU9" s="43"/>
      <c r="ULV9" s="43"/>
      <c r="ULW9" s="43"/>
      <c r="ULX9" s="43"/>
      <c r="ULY9" s="43"/>
      <c r="ULZ9" s="43"/>
      <c r="UMA9" s="43"/>
      <c r="UMB9" s="43"/>
      <c r="UMC9" s="43"/>
      <c r="UMD9" s="43"/>
      <c r="UME9" s="43"/>
      <c r="UMF9" s="43"/>
      <c r="UMG9" s="43"/>
      <c r="UMH9" s="43"/>
      <c r="UMI9" s="43"/>
      <c r="UMJ9" s="43"/>
      <c r="UMK9" s="43"/>
      <c r="UML9" s="43"/>
      <c r="UMM9" s="43"/>
      <c r="UMN9" s="43"/>
      <c r="UMO9" s="43"/>
      <c r="UMP9" s="43"/>
      <c r="UMQ9" s="43"/>
      <c r="UMR9" s="43"/>
      <c r="UMS9" s="43"/>
      <c r="UMT9" s="43"/>
      <c r="UMU9" s="43"/>
      <c r="UMV9" s="43"/>
      <c r="UMW9" s="43"/>
      <c r="UMX9" s="43"/>
      <c r="UMY9" s="43"/>
      <c r="UMZ9" s="43"/>
      <c r="UNA9" s="43"/>
      <c r="UNB9" s="43"/>
      <c r="UNC9" s="43"/>
      <c r="UND9" s="43"/>
      <c r="UNE9" s="43"/>
      <c r="UNF9" s="43"/>
      <c r="UNG9" s="43"/>
      <c r="UNH9" s="43"/>
      <c r="UNI9" s="43"/>
      <c r="UNJ9" s="43"/>
      <c r="UNK9" s="43"/>
      <c r="UNL9" s="43"/>
      <c r="UNM9" s="43"/>
      <c r="UNN9" s="43"/>
      <c r="UNO9" s="43"/>
      <c r="UNP9" s="43"/>
      <c r="UNQ9" s="43"/>
      <c r="UNR9" s="43"/>
      <c r="UNS9" s="43"/>
      <c r="UNT9" s="43"/>
      <c r="UNU9" s="43"/>
      <c r="UNV9" s="43"/>
      <c r="UNW9" s="43"/>
      <c r="UNX9" s="43"/>
      <c r="UNY9" s="43"/>
      <c r="UNZ9" s="43"/>
      <c r="UOA9" s="43"/>
      <c r="UOB9" s="43"/>
      <c r="UOC9" s="43"/>
      <c r="UOD9" s="43"/>
      <c r="UOE9" s="43"/>
      <c r="UOF9" s="43"/>
      <c r="UOG9" s="43"/>
      <c r="UOH9" s="43"/>
      <c r="UOI9" s="43"/>
      <c r="UOJ9" s="43"/>
      <c r="UOK9" s="43"/>
      <c r="UOL9" s="43"/>
      <c r="UOM9" s="43"/>
      <c r="UON9" s="43"/>
      <c r="UOO9" s="43"/>
      <c r="UOP9" s="43"/>
      <c r="UOQ9" s="43"/>
      <c r="UOR9" s="43"/>
      <c r="UOS9" s="43"/>
      <c r="UOT9" s="43"/>
      <c r="UOU9" s="43"/>
      <c r="UOV9" s="43"/>
      <c r="UOW9" s="43"/>
      <c r="UOX9" s="43"/>
      <c r="UOY9" s="43"/>
      <c r="UOZ9" s="43"/>
      <c r="UPA9" s="43"/>
      <c r="UPB9" s="43"/>
      <c r="UPC9" s="43"/>
      <c r="UPD9" s="43"/>
      <c r="UPE9" s="43"/>
      <c r="UPF9" s="43"/>
      <c r="UPG9" s="43"/>
      <c r="UPH9" s="43"/>
      <c r="UPI9" s="43"/>
      <c r="UPJ9" s="43"/>
      <c r="UPK9" s="43"/>
      <c r="UPL9" s="43"/>
      <c r="UPM9" s="43"/>
      <c r="UPN9" s="43"/>
      <c r="UPO9" s="43"/>
      <c r="UPP9" s="43"/>
      <c r="UPQ9" s="43"/>
      <c r="UPR9" s="43"/>
      <c r="UPS9" s="43"/>
      <c r="UPT9" s="43"/>
      <c r="UPU9" s="43"/>
      <c r="UPV9" s="43"/>
      <c r="UPW9" s="43"/>
      <c r="UPX9" s="43"/>
      <c r="UPY9" s="43"/>
      <c r="UPZ9" s="43"/>
      <c r="UQA9" s="43"/>
      <c r="UQB9" s="43"/>
      <c r="UQC9" s="43"/>
      <c r="UQD9" s="43"/>
      <c r="UQE9" s="43"/>
      <c r="UQF9" s="43"/>
      <c r="UQG9" s="43"/>
      <c r="UQH9" s="43"/>
      <c r="UQI9" s="43"/>
      <c r="UQJ9" s="43"/>
      <c r="UQK9" s="43"/>
      <c r="UQL9" s="43"/>
      <c r="UQM9" s="43"/>
      <c r="UQN9" s="43"/>
      <c r="UQO9" s="43"/>
      <c r="UQP9" s="43"/>
      <c r="UQQ9" s="43"/>
      <c r="UQR9" s="43"/>
      <c r="UQS9" s="43"/>
      <c r="UQT9" s="43"/>
      <c r="UQU9" s="43"/>
      <c r="UQV9" s="43"/>
      <c r="UQW9" s="43"/>
      <c r="UQX9" s="43"/>
      <c r="UQY9" s="43"/>
      <c r="UQZ9" s="43"/>
      <c r="URA9" s="43"/>
      <c r="URB9" s="43"/>
      <c r="URC9" s="43"/>
      <c r="URD9" s="43"/>
      <c r="URE9" s="43"/>
      <c r="URF9" s="43"/>
      <c r="URG9" s="43"/>
      <c r="URH9" s="43"/>
      <c r="URI9" s="43"/>
      <c r="URJ9" s="43"/>
      <c r="URK9" s="43"/>
      <c r="URL9" s="43"/>
      <c r="URM9" s="43"/>
      <c r="URN9" s="43"/>
      <c r="URO9" s="43"/>
      <c r="URP9" s="43"/>
      <c r="URQ9" s="43"/>
      <c r="URR9" s="43"/>
      <c r="URS9" s="43"/>
      <c r="URT9" s="43"/>
      <c r="URU9" s="43"/>
      <c r="URV9" s="43"/>
      <c r="URW9" s="43"/>
      <c r="URX9" s="43"/>
      <c r="URY9" s="43"/>
      <c r="URZ9" s="43"/>
      <c r="USA9" s="43"/>
      <c r="USB9" s="43"/>
      <c r="USC9" s="43"/>
      <c r="USD9" s="43"/>
      <c r="USE9" s="43"/>
      <c r="USF9" s="43"/>
      <c r="USG9" s="43"/>
      <c r="USH9" s="43"/>
      <c r="USI9" s="43"/>
      <c r="USJ9" s="43"/>
      <c r="USK9" s="43"/>
      <c r="USL9" s="43"/>
      <c r="USM9" s="43"/>
      <c r="USN9" s="43"/>
      <c r="USO9" s="43"/>
      <c r="USP9" s="43"/>
      <c r="USQ9" s="43"/>
      <c r="USR9" s="43"/>
      <c r="USS9" s="43"/>
      <c r="UST9" s="43"/>
      <c r="USU9" s="43"/>
      <c r="USV9" s="43"/>
      <c r="USW9" s="43"/>
      <c r="USX9" s="43"/>
      <c r="USY9" s="43"/>
      <c r="USZ9" s="43"/>
      <c r="UTA9" s="43"/>
      <c r="UTB9" s="43"/>
      <c r="UTC9" s="43"/>
      <c r="UTD9" s="43"/>
      <c r="UTE9" s="43"/>
      <c r="UTF9" s="43"/>
      <c r="UTG9" s="43"/>
      <c r="UTH9" s="43"/>
      <c r="UTI9" s="43"/>
      <c r="UTJ9" s="43"/>
      <c r="UTK9" s="43"/>
      <c r="UTL9" s="43"/>
      <c r="UTM9" s="43"/>
      <c r="UTN9" s="43"/>
      <c r="UTO9" s="43"/>
      <c r="UTP9" s="43"/>
      <c r="UTQ9" s="43"/>
      <c r="UTR9" s="43"/>
      <c r="UTS9" s="43"/>
      <c r="UTT9" s="43"/>
      <c r="UTU9" s="43"/>
      <c r="UTV9" s="43"/>
      <c r="UTW9" s="43"/>
      <c r="UTX9" s="43"/>
      <c r="UTY9" s="43"/>
      <c r="UTZ9" s="43"/>
      <c r="UUA9" s="43"/>
      <c r="UUB9" s="43"/>
      <c r="UUC9" s="43"/>
      <c r="UUD9" s="43"/>
      <c r="UUE9" s="43"/>
      <c r="UUF9" s="43"/>
      <c r="UUG9" s="43"/>
      <c r="UUH9" s="43"/>
      <c r="UUI9" s="43"/>
      <c r="UUJ9" s="43"/>
      <c r="UUK9" s="43"/>
      <c r="UUL9" s="43"/>
      <c r="UUM9" s="43"/>
      <c r="UUN9" s="43"/>
      <c r="UUO9" s="43"/>
      <c r="UUP9" s="43"/>
      <c r="UUQ9" s="43"/>
      <c r="UUR9" s="43"/>
      <c r="UUS9" s="43"/>
      <c r="UUT9" s="43"/>
      <c r="UUU9" s="43"/>
      <c r="UUV9" s="43"/>
      <c r="UUW9" s="43"/>
      <c r="UUX9" s="43"/>
      <c r="UUY9" s="43"/>
      <c r="UUZ9" s="43"/>
      <c r="UVA9" s="43"/>
      <c r="UVB9" s="43"/>
      <c r="UVC9" s="43"/>
      <c r="UVD9" s="43"/>
      <c r="UVE9" s="43"/>
      <c r="UVF9" s="43"/>
      <c r="UVG9" s="43"/>
      <c r="UVH9" s="43"/>
      <c r="UVI9" s="43"/>
      <c r="UVJ9" s="43"/>
      <c r="UVK9" s="43"/>
      <c r="UVL9" s="43"/>
      <c r="UVM9" s="43"/>
      <c r="UVN9" s="43"/>
      <c r="UVO9" s="43"/>
      <c r="UVP9" s="43"/>
      <c r="UVQ9" s="43"/>
      <c r="UVR9" s="43"/>
      <c r="UVS9" s="43"/>
      <c r="UVT9" s="43"/>
      <c r="UVU9" s="43"/>
      <c r="UVV9" s="43"/>
      <c r="UVW9" s="43"/>
      <c r="UVX9" s="43"/>
      <c r="UVY9" s="43"/>
      <c r="UVZ9" s="43"/>
      <c r="UWA9" s="43"/>
      <c r="UWB9" s="43"/>
      <c r="UWC9" s="43"/>
      <c r="UWD9" s="43"/>
      <c r="UWE9" s="43"/>
      <c r="UWF9" s="43"/>
      <c r="UWG9" s="43"/>
      <c r="UWH9" s="43"/>
      <c r="UWI9" s="43"/>
      <c r="UWJ9" s="43"/>
      <c r="UWK9" s="43"/>
      <c r="UWL9" s="43"/>
      <c r="UWM9" s="43"/>
      <c r="UWN9" s="43"/>
      <c r="UWO9" s="43"/>
      <c r="UWP9" s="43"/>
      <c r="UWQ9" s="43"/>
      <c r="UWR9" s="43"/>
      <c r="UWS9" s="43"/>
      <c r="UWT9" s="43"/>
      <c r="UWU9" s="43"/>
      <c r="UWV9" s="43"/>
      <c r="UWW9" s="43"/>
      <c r="UWX9" s="43"/>
      <c r="UWY9" s="43"/>
      <c r="UWZ9" s="43"/>
      <c r="UXA9" s="43"/>
      <c r="UXB9" s="43"/>
      <c r="UXC9" s="43"/>
      <c r="UXD9" s="43"/>
      <c r="UXE9" s="43"/>
      <c r="UXF9" s="43"/>
      <c r="UXG9" s="43"/>
      <c r="UXH9" s="43"/>
      <c r="UXI9" s="43"/>
      <c r="UXJ9" s="43"/>
      <c r="UXK9" s="43"/>
      <c r="UXL9" s="43"/>
      <c r="UXM9" s="43"/>
      <c r="UXN9" s="43"/>
      <c r="UXO9" s="43"/>
      <c r="UXP9" s="43"/>
      <c r="UXQ9" s="43"/>
      <c r="UXR9" s="43"/>
      <c r="UXS9" s="43"/>
      <c r="UXT9" s="43"/>
      <c r="UXU9" s="43"/>
      <c r="UXV9" s="43"/>
      <c r="UXW9" s="43"/>
      <c r="UXX9" s="43"/>
      <c r="UXY9" s="43"/>
      <c r="UXZ9" s="43"/>
      <c r="UYA9" s="43"/>
      <c r="UYB9" s="43"/>
      <c r="UYC9" s="43"/>
      <c r="UYD9" s="43"/>
      <c r="UYE9" s="43"/>
      <c r="UYF9" s="43"/>
      <c r="UYG9" s="43"/>
      <c r="UYH9" s="43"/>
      <c r="UYI9" s="43"/>
      <c r="UYJ9" s="43"/>
      <c r="UYK9" s="43"/>
      <c r="UYL9" s="43"/>
      <c r="UYM9" s="43"/>
      <c r="UYN9" s="43"/>
      <c r="UYO9" s="43"/>
      <c r="UYP9" s="43"/>
      <c r="UYQ9" s="43"/>
      <c r="UYR9" s="43"/>
      <c r="UYS9" s="43"/>
      <c r="UYT9" s="43"/>
      <c r="UYU9" s="43"/>
      <c r="UYV9" s="43"/>
      <c r="UYW9" s="43"/>
      <c r="UYX9" s="43"/>
      <c r="UYY9" s="43"/>
      <c r="UYZ9" s="43"/>
      <c r="UZA9" s="43"/>
      <c r="UZB9" s="43"/>
      <c r="UZC9" s="43"/>
      <c r="UZD9" s="43"/>
      <c r="UZE9" s="43"/>
      <c r="UZF9" s="43"/>
      <c r="UZG9" s="43"/>
      <c r="UZH9" s="43"/>
      <c r="UZI9" s="43"/>
      <c r="UZJ9" s="43"/>
      <c r="UZK9" s="43"/>
      <c r="UZL9" s="43"/>
      <c r="UZM9" s="43"/>
      <c r="UZN9" s="43"/>
      <c r="UZO9" s="43"/>
      <c r="UZP9" s="43"/>
      <c r="UZQ9" s="43"/>
      <c r="UZR9" s="43"/>
      <c r="UZS9" s="43"/>
      <c r="UZT9" s="43"/>
      <c r="UZU9" s="43"/>
      <c r="UZV9" s="43"/>
      <c r="UZW9" s="43"/>
      <c r="UZX9" s="43"/>
      <c r="UZY9" s="43"/>
      <c r="UZZ9" s="43"/>
      <c r="VAA9" s="43"/>
      <c r="VAB9" s="43"/>
      <c r="VAC9" s="43"/>
      <c r="VAD9" s="43"/>
      <c r="VAE9" s="43"/>
      <c r="VAF9" s="43"/>
      <c r="VAG9" s="43"/>
      <c r="VAH9" s="43"/>
      <c r="VAI9" s="43"/>
      <c r="VAJ9" s="43"/>
      <c r="VAK9" s="43"/>
      <c r="VAL9" s="43"/>
      <c r="VAM9" s="43"/>
      <c r="VAN9" s="43"/>
      <c r="VAO9" s="43"/>
      <c r="VAP9" s="43"/>
      <c r="VAQ9" s="43"/>
      <c r="VAR9" s="43"/>
      <c r="VAS9" s="43"/>
      <c r="VAT9" s="43"/>
      <c r="VAU9" s="43"/>
      <c r="VAV9" s="43"/>
      <c r="VAW9" s="43"/>
      <c r="VAX9" s="43"/>
      <c r="VAY9" s="43"/>
      <c r="VAZ9" s="43"/>
      <c r="VBA9" s="43"/>
      <c r="VBB9" s="43"/>
      <c r="VBC9" s="43"/>
      <c r="VBD9" s="43"/>
      <c r="VBE9" s="43"/>
      <c r="VBF9" s="43"/>
      <c r="VBG9" s="43"/>
      <c r="VBH9" s="43"/>
      <c r="VBI9" s="43"/>
      <c r="VBJ9" s="43"/>
      <c r="VBK9" s="43"/>
      <c r="VBL9" s="43"/>
      <c r="VBM9" s="43"/>
      <c r="VBN9" s="43"/>
      <c r="VBO9" s="43"/>
      <c r="VBP9" s="43"/>
      <c r="VBQ9" s="43"/>
      <c r="VBR9" s="43"/>
      <c r="VBS9" s="43"/>
      <c r="VBT9" s="43"/>
      <c r="VBU9" s="43"/>
      <c r="VBV9" s="43"/>
      <c r="VBW9" s="43"/>
      <c r="VBX9" s="43"/>
      <c r="VBY9" s="43"/>
      <c r="VBZ9" s="43"/>
      <c r="VCA9" s="43"/>
      <c r="VCB9" s="43"/>
      <c r="VCC9" s="43"/>
      <c r="VCD9" s="43"/>
      <c r="VCE9" s="43"/>
      <c r="VCF9" s="43"/>
      <c r="VCG9" s="43"/>
      <c r="VCH9" s="43"/>
      <c r="VCI9" s="43"/>
      <c r="VCJ9" s="43"/>
      <c r="VCK9" s="43"/>
      <c r="VCL9" s="43"/>
      <c r="VCM9" s="43"/>
      <c r="VCN9" s="43"/>
      <c r="VCO9" s="43"/>
      <c r="VCP9" s="43"/>
      <c r="VCQ9" s="43"/>
      <c r="VCR9" s="43"/>
      <c r="VCS9" s="43"/>
      <c r="VCT9" s="43"/>
      <c r="VCU9" s="43"/>
      <c r="VCV9" s="43"/>
      <c r="VCW9" s="43"/>
      <c r="VCX9" s="43"/>
      <c r="VCY9" s="43"/>
      <c r="VCZ9" s="43"/>
      <c r="VDA9" s="43"/>
      <c r="VDB9" s="43"/>
      <c r="VDC9" s="43"/>
      <c r="VDD9" s="43"/>
      <c r="VDE9" s="43"/>
      <c r="VDF9" s="43"/>
      <c r="VDG9" s="43"/>
      <c r="VDH9" s="43"/>
      <c r="VDI9" s="43"/>
      <c r="VDJ9" s="43"/>
      <c r="VDK9" s="43"/>
      <c r="VDL9" s="43"/>
      <c r="VDM9" s="43"/>
      <c r="VDN9" s="43"/>
      <c r="VDO9" s="43"/>
      <c r="VDP9" s="43"/>
      <c r="VDQ9" s="43"/>
      <c r="VDR9" s="43"/>
      <c r="VDS9" s="43"/>
      <c r="VDT9" s="43"/>
      <c r="VDU9" s="43"/>
      <c r="VDV9" s="43"/>
      <c r="VDW9" s="43"/>
      <c r="VDX9" s="43"/>
      <c r="VDY9" s="43"/>
      <c r="VDZ9" s="43"/>
      <c r="VEA9" s="43"/>
      <c r="VEB9" s="43"/>
      <c r="VEC9" s="43"/>
      <c r="VED9" s="43"/>
      <c r="VEE9" s="43"/>
      <c r="VEF9" s="43"/>
      <c r="VEG9" s="43"/>
      <c r="VEH9" s="43"/>
      <c r="VEI9" s="43"/>
      <c r="VEJ9" s="43"/>
      <c r="VEK9" s="43"/>
      <c r="VEL9" s="43"/>
      <c r="VEM9" s="43"/>
      <c r="VEN9" s="43"/>
      <c r="VEO9" s="43"/>
      <c r="VEP9" s="43"/>
      <c r="VEQ9" s="43"/>
      <c r="VER9" s="43"/>
      <c r="VES9" s="43"/>
      <c r="VET9" s="43"/>
      <c r="VEU9" s="43"/>
      <c r="VEV9" s="43"/>
      <c r="VEW9" s="43"/>
      <c r="VEX9" s="43"/>
      <c r="VEY9" s="43"/>
      <c r="VEZ9" s="43"/>
      <c r="VFA9" s="43"/>
      <c r="VFB9" s="43"/>
      <c r="VFC9" s="43"/>
      <c r="VFD9" s="43"/>
      <c r="VFE9" s="43"/>
      <c r="VFF9" s="43"/>
      <c r="VFG9" s="43"/>
      <c r="VFH9" s="43"/>
      <c r="VFI9" s="43"/>
      <c r="VFJ9" s="43"/>
      <c r="VFK9" s="43"/>
      <c r="VFL9" s="43"/>
      <c r="VFM9" s="43"/>
      <c r="VFN9" s="43"/>
      <c r="VFO9" s="43"/>
      <c r="VFP9" s="43"/>
      <c r="VFQ9" s="43"/>
      <c r="VFR9" s="43"/>
      <c r="VFS9" s="43"/>
      <c r="VFT9" s="43"/>
      <c r="VFU9" s="43"/>
      <c r="VFV9" s="43"/>
      <c r="VFW9" s="43"/>
      <c r="VFX9" s="43"/>
      <c r="VFY9" s="43"/>
      <c r="VFZ9" s="43"/>
      <c r="VGA9" s="43"/>
      <c r="VGB9" s="43"/>
      <c r="VGC9" s="43"/>
      <c r="VGD9" s="43"/>
      <c r="VGE9" s="43"/>
      <c r="VGF9" s="43"/>
      <c r="VGG9" s="43"/>
      <c r="VGH9" s="43"/>
      <c r="VGI9" s="43"/>
      <c r="VGJ9" s="43"/>
      <c r="VGK9" s="43"/>
      <c r="VGL9" s="43"/>
      <c r="VGM9" s="43"/>
      <c r="VGN9" s="43"/>
      <c r="VGO9" s="43"/>
      <c r="VGP9" s="43"/>
      <c r="VGQ9" s="43"/>
      <c r="VGR9" s="43"/>
      <c r="VGS9" s="43"/>
      <c r="VGT9" s="43"/>
      <c r="VGU9" s="43"/>
      <c r="VGV9" s="43"/>
      <c r="VGW9" s="43"/>
      <c r="VGX9" s="43"/>
      <c r="VGY9" s="43"/>
      <c r="VGZ9" s="43"/>
      <c r="VHA9" s="43"/>
      <c r="VHB9" s="43"/>
      <c r="VHC9" s="43"/>
      <c r="VHD9" s="43"/>
      <c r="VHE9" s="43"/>
      <c r="VHF9" s="43"/>
      <c r="VHG9" s="43"/>
      <c r="VHH9" s="43"/>
      <c r="VHI9" s="43"/>
      <c r="VHJ9" s="43"/>
      <c r="VHK9" s="43"/>
      <c r="VHL9" s="43"/>
      <c r="VHM9" s="43"/>
      <c r="VHN9" s="43"/>
      <c r="VHO9" s="43"/>
      <c r="VHP9" s="43"/>
      <c r="VHQ9" s="43"/>
      <c r="VHR9" s="43"/>
      <c r="VHS9" s="43"/>
      <c r="VHT9" s="43"/>
      <c r="VHU9" s="43"/>
      <c r="VHV9" s="43"/>
      <c r="VHW9" s="43"/>
      <c r="VHX9" s="43"/>
      <c r="VHY9" s="43"/>
      <c r="VHZ9" s="43"/>
      <c r="VIA9" s="43"/>
      <c r="VIB9" s="43"/>
      <c r="VIC9" s="43"/>
      <c r="VID9" s="43"/>
      <c r="VIE9" s="43"/>
      <c r="VIF9" s="43"/>
      <c r="VIG9" s="43"/>
      <c r="VIH9" s="43"/>
      <c r="VII9" s="43"/>
      <c r="VIJ9" s="43"/>
      <c r="VIK9" s="43"/>
      <c r="VIL9" s="43"/>
      <c r="VIM9" s="43"/>
      <c r="VIN9" s="43"/>
      <c r="VIO9" s="43"/>
      <c r="VIP9" s="43"/>
      <c r="VIQ9" s="43"/>
      <c r="VIR9" s="43"/>
      <c r="VIS9" s="43"/>
      <c r="VIT9" s="43"/>
      <c r="VIU9" s="43"/>
      <c r="VIV9" s="43"/>
      <c r="VIW9" s="43"/>
      <c r="VIX9" s="43"/>
      <c r="VIY9" s="43"/>
      <c r="VIZ9" s="43"/>
      <c r="VJA9" s="43"/>
      <c r="VJB9" s="43"/>
      <c r="VJC9" s="43"/>
      <c r="VJD9" s="43"/>
      <c r="VJE9" s="43"/>
      <c r="VJF9" s="43"/>
      <c r="VJG9" s="43"/>
      <c r="VJH9" s="43"/>
      <c r="VJI9" s="43"/>
      <c r="VJJ9" s="43"/>
      <c r="VJK9" s="43"/>
      <c r="VJL9" s="43"/>
      <c r="VJM9" s="43"/>
      <c r="VJN9" s="43"/>
      <c r="VJO9" s="43"/>
      <c r="VJP9" s="43"/>
      <c r="VJQ9" s="43"/>
      <c r="VJR9" s="43"/>
      <c r="VJS9" s="43"/>
      <c r="VJT9" s="43"/>
      <c r="VJU9" s="43"/>
      <c r="VJV9" s="43"/>
      <c r="VJW9" s="43"/>
      <c r="VJX9" s="43"/>
      <c r="VJY9" s="43"/>
      <c r="VJZ9" s="43"/>
      <c r="VKA9" s="43"/>
      <c r="VKB9" s="43"/>
      <c r="VKC9" s="43"/>
      <c r="VKD9" s="43"/>
      <c r="VKE9" s="43"/>
      <c r="VKF9" s="43"/>
      <c r="VKG9" s="43"/>
      <c r="VKH9" s="43"/>
      <c r="VKI9" s="43"/>
      <c r="VKJ9" s="43"/>
      <c r="VKK9" s="43"/>
      <c r="VKL9" s="43"/>
      <c r="VKM9" s="43"/>
      <c r="VKN9" s="43"/>
      <c r="VKO9" s="43"/>
      <c r="VKP9" s="43"/>
      <c r="VKQ9" s="43"/>
      <c r="VKR9" s="43"/>
      <c r="VKS9" s="43"/>
      <c r="VKT9" s="43"/>
      <c r="VKU9" s="43"/>
      <c r="VKV9" s="43"/>
      <c r="VKW9" s="43"/>
      <c r="VKX9" s="43"/>
      <c r="VKY9" s="43"/>
      <c r="VKZ9" s="43"/>
      <c r="VLA9" s="43"/>
      <c r="VLB9" s="43"/>
      <c r="VLC9" s="43"/>
      <c r="VLD9" s="43"/>
      <c r="VLE9" s="43"/>
      <c r="VLF9" s="43"/>
      <c r="VLG9" s="43"/>
      <c r="VLH9" s="43"/>
      <c r="VLI9" s="43"/>
      <c r="VLJ9" s="43"/>
      <c r="VLK9" s="43"/>
      <c r="VLL9" s="43"/>
      <c r="VLM9" s="43"/>
      <c r="VLN9" s="43"/>
      <c r="VLO9" s="43"/>
      <c r="VLP9" s="43"/>
      <c r="VLQ9" s="43"/>
      <c r="VLR9" s="43"/>
      <c r="VLS9" s="43"/>
      <c r="VLT9" s="43"/>
      <c r="VLU9" s="43"/>
      <c r="VLV9" s="43"/>
      <c r="VLW9" s="43"/>
      <c r="VLX9" s="43"/>
      <c r="VLY9" s="43"/>
      <c r="VLZ9" s="43"/>
      <c r="VMA9" s="43"/>
      <c r="VMB9" s="43"/>
      <c r="VMC9" s="43"/>
      <c r="VMD9" s="43"/>
      <c r="VME9" s="43"/>
      <c r="VMF9" s="43"/>
      <c r="VMG9" s="43"/>
      <c r="VMH9" s="43"/>
      <c r="VMI9" s="43"/>
      <c r="VMJ9" s="43"/>
      <c r="VMK9" s="43"/>
      <c r="VML9" s="43"/>
      <c r="VMM9" s="43"/>
      <c r="VMN9" s="43"/>
      <c r="VMO9" s="43"/>
      <c r="VMP9" s="43"/>
      <c r="VMQ9" s="43"/>
      <c r="VMR9" s="43"/>
      <c r="VMS9" s="43"/>
      <c r="VMT9" s="43"/>
      <c r="VMU9" s="43"/>
      <c r="VMV9" s="43"/>
      <c r="VMW9" s="43"/>
      <c r="VMX9" s="43"/>
      <c r="VMY9" s="43"/>
      <c r="VMZ9" s="43"/>
      <c r="VNA9" s="43"/>
      <c r="VNB9" s="43"/>
      <c r="VNC9" s="43"/>
      <c r="VND9" s="43"/>
      <c r="VNE9" s="43"/>
      <c r="VNF9" s="43"/>
      <c r="VNG9" s="43"/>
      <c r="VNH9" s="43"/>
      <c r="VNI9" s="43"/>
      <c r="VNJ9" s="43"/>
      <c r="VNK9" s="43"/>
      <c r="VNL9" s="43"/>
      <c r="VNM9" s="43"/>
      <c r="VNN9" s="43"/>
      <c r="VNO9" s="43"/>
      <c r="VNP9" s="43"/>
      <c r="VNQ9" s="43"/>
      <c r="VNR9" s="43"/>
      <c r="VNS9" s="43"/>
      <c r="VNT9" s="43"/>
      <c r="VNU9" s="43"/>
      <c r="VNV9" s="43"/>
      <c r="VNW9" s="43"/>
      <c r="VNX9" s="43"/>
      <c r="VNY9" s="43"/>
      <c r="VNZ9" s="43"/>
      <c r="VOA9" s="43"/>
      <c r="VOB9" s="43"/>
      <c r="VOC9" s="43"/>
      <c r="VOD9" s="43"/>
      <c r="VOE9" s="43"/>
      <c r="VOF9" s="43"/>
      <c r="VOG9" s="43"/>
      <c r="VOH9" s="43"/>
      <c r="VOI9" s="43"/>
      <c r="VOJ9" s="43"/>
      <c r="VOK9" s="43"/>
      <c r="VOL9" s="43"/>
      <c r="VOM9" s="43"/>
      <c r="VON9" s="43"/>
      <c r="VOO9" s="43"/>
      <c r="VOP9" s="43"/>
      <c r="VOQ9" s="43"/>
      <c r="VOR9" s="43"/>
      <c r="VOS9" s="43"/>
      <c r="VOT9" s="43"/>
      <c r="VOU9" s="43"/>
      <c r="VOV9" s="43"/>
      <c r="VOW9" s="43"/>
      <c r="VOX9" s="43"/>
      <c r="VOY9" s="43"/>
      <c r="VOZ9" s="43"/>
      <c r="VPA9" s="43"/>
      <c r="VPB9" s="43"/>
      <c r="VPC9" s="43"/>
      <c r="VPD9" s="43"/>
      <c r="VPE9" s="43"/>
      <c r="VPF9" s="43"/>
      <c r="VPG9" s="43"/>
      <c r="VPH9" s="43"/>
      <c r="VPI9" s="43"/>
      <c r="VPJ9" s="43"/>
      <c r="VPK9" s="43"/>
      <c r="VPL9" s="43"/>
      <c r="VPM9" s="43"/>
      <c r="VPN9" s="43"/>
      <c r="VPO9" s="43"/>
      <c r="VPP9" s="43"/>
      <c r="VPQ9" s="43"/>
      <c r="VPR9" s="43"/>
      <c r="VPS9" s="43"/>
      <c r="VPT9" s="43"/>
      <c r="VPU9" s="43"/>
      <c r="VPV9" s="43"/>
      <c r="VPW9" s="43"/>
      <c r="VPX9" s="43"/>
      <c r="VPY9" s="43"/>
      <c r="VPZ9" s="43"/>
      <c r="VQA9" s="43"/>
      <c r="VQB9" s="43"/>
      <c r="VQC9" s="43"/>
      <c r="VQD9" s="43"/>
      <c r="VQE9" s="43"/>
      <c r="VQF9" s="43"/>
      <c r="VQG9" s="43"/>
      <c r="VQH9" s="43"/>
      <c r="VQI9" s="43"/>
      <c r="VQJ9" s="43"/>
      <c r="VQK9" s="43"/>
      <c r="VQL9" s="43"/>
      <c r="VQM9" s="43"/>
      <c r="VQN9" s="43"/>
      <c r="VQO9" s="43"/>
      <c r="VQP9" s="43"/>
      <c r="VQQ9" s="43"/>
      <c r="VQR9" s="43"/>
      <c r="VQS9" s="43"/>
      <c r="VQT9" s="43"/>
      <c r="VQU9" s="43"/>
      <c r="VQV9" s="43"/>
      <c r="VQW9" s="43"/>
      <c r="VQX9" s="43"/>
      <c r="VQY9" s="43"/>
      <c r="VQZ9" s="43"/>
      <c r="VRA9" s="43"/>
      <c r="VRB9" s="43"/>
      <c r="VRC9" s="43"/>
      <c r="VRD9" s="43"/>
      <c r="VRE9" s="43"/>
      <c r="VRF9" s="43"/>
      <c r="VRG9" s="43"/>
      <c r="VRH9" s="43"/>
      <c r="VRI9" s="43"/>
      <c r="VRJ9" s="43"/>
      <c r="VRK9" s="43"/>
      <c r="VRL9" s="43"/>
      <c r="VRM9" s="43"/>
      <c r="VRN9" s="43"/>
      <c r="VRO9" s="43"/>
      <c r="VRP9" s="43"/>
      <c r="VRQ9" s="43"/>
      <c r="VRR9" s="43"/>
      <c r="VRS9" s="43"/>
      <c r="VRT9" s="43"/>
      <c r="VRU9" s="43"/>
      <c r="VRV9" s="43"/>
      <c r="VRW9" s="43"/>
      <c r="VRX9" s="43"/>
      <c r="VRY9" s="43"/>
      <c r="VRZ9" s="43"/>
      <c r="VSA9" s="43"/>
      <c r="VSB9" s="43"/>
      <c r="VSC9" s="43"/>
      <c r="VSD9" s="43"/>
      <c r="VSE9" s="43"/>
      <c r="VSF9" s="43"/>
      <c r="VSG9" s="43"/>
      <c r="VSH9" s="43"/>
      <c r="VSI9" s="43"/>
      <c r="VSJ9" s="43"/>
      <c r="VSK9" s="43"/>
      <c r="VSL9" s="43"/>
      <c r="VSM9" s="43"/>
      <c r="VSN9" s="43"/>
      <c r="VSO9" s="43"/>
      <c r="VSP9" s="43"/>
      <c r="VSQ9" s="43"/>
      <c r="VSR9" s="43"/>
      <c r="VSS9" s="43"/>
      <c r="VST9" s="43"/>
      <c r="VSU9" s="43"/>
      <c r="VSV9" s="43"/>
      <c r="VSW9" s="43"/>
      <c r="VSX9" s="43"/>
      <c r="VSY9" s="43"/>
      <c r="VSZ9" s="43"/>
      <c r="VTA9" s="43"/>
      <c r="VTB9" s="43"/>
      <c r="VTC9" s="43"/>
      <c r="VTD9" s="43"/>
      <c r="VTE9" s="43"/>
      <c r="VTF9" s="43"/>
      <c r="VTG9" s="43"/>
      <c r="VTH9" s="43"/>
      <c r="VTI9" s="43"/>
      <c r="VTJ9" s="43"/>
      <c r="VTK9" s="43"/>
      <c r="VTL9" s="43"/>
      <c r="VTM9" s="43"/>
      <c r="VTN9" s="43"/>
      <c r="VTO9" s="43"/>
      <c r="VTP9" s="43"/>
      <c r="VTQ9" s="43"/>
      <c r="VTR9" s="43"/>
      <c r="VTS9" s="43"/>
      <c r="VTT9" s="43"/>
      <c r="VTU9" s="43"/>
      <c r="VTV9" s="43"/>
      <c r="VTW9" s="43"/>
      <c r="VTX9" s="43"/>
      <c r="VTY9" s="43"/>
      <c r="VTZ9" s="43"/>
      <c r="VUA9" s="43"/>
      <c r="VUB9" s="43"/>
      <c r="VUC9" s="43"/>
      <c r="VUD9" s="43"/>
      <c r="VUE9" s="43"/>
      <c r="VUF9" s="43"/>
      <c r="VUG9" s="43"/>
      <c r="VUH9" s="43"/>
      <c r="VUI9" s="43"/>
      <c r="VUJ9" s="43"/>
      <c r="VUK9" s="43"/>
      <c r="VUL9" s="43"/>
      <c r="VUM9" s="43"/>
      <c r="VUN9" s="43"/>
      <c r="VUO9" s="43"/>
      <c r="VUP9" s="43"/>
      <c r="VUQ9" s="43"/>
      <c r="VUR9" s="43"/>
      <c r="VUS9" s="43"/>
      <c r="VUT9" s="43"/>
      <c r="VUU9" s="43"/>
      <c r="VUV9" s="43"/>
      <c r="VUW9" s="43"/>
      <c r="VUX9" s="43"/>
      <c r="VUY9" s="43"/>
      <c r="VUZ9" s="43"/>
      <c r="VVA9" s="43"/>
      <c r="VVB9" s="43"/>
      <c r="VVC9" s="43"/>
      <c r="VVD9" s="43"/>
      <c r="VVE9" s="43"/>
      <c r="VVF9" s="43"/>
      <c r="VVG9" s="43"/>
      <c r="VVH9" s="43"/>
      <c r="VVI9" s="43"/>
      <c r="VVJ9" s="43"/>
      <c r="VVK9" s="43"/>
      <c r="VVL9" s="43"/>
      <c r="VVM9" s="43"/>
      <c r="VVN9" s="43"/>
      <c r="VVO9" s="43"/>
      <c r="VVP9" s="43"/>
      <c r="VVQ9" s="43"/>
      <c r="VVR9" s="43"/>
      <c r="VVS9" s="43"/>
      <c r="VVT9" s="43"/>
      <c r="VVU9" s="43"/>
      <c r="VVV9" s="43"/>
      <c r="VVW9" s="43"/>
      <c r="VVX9" s="43"/>
      <c r="VVY9" s="43"/>
      <c r="VVZ9" s="43"/>
      <c r="VWA9" s="43"/>
      <c r="VWB9" s="43"/>
      <c r="VWC9" s="43"/>
      <c r="VWD9" s="43"/>
      <c r="VWE9" s="43"/>
      <c r="VWF9" s="43"/>
      <c r="VWG9" s="43"/>
      <c r="VWH9" s="43"/>
      <c r="VWI9" s="43"/>
      <c r="VWJ9" s="43"/>
      <c r="VWK9" s="43"/>
      <c r="VWL9" s="43"/>
      <c r="VWM9" s="43"/>
      <c r="VWN9" s="43"/>
      <c r="VWO9" s="43"/>
      <c r="VWP9" s="43"/>
      <c r="VWQ9" s="43"/>
      <c r="VWR9" s="43"/>
      <c r="VWS9" s="43"/>
      <c r="VWT9" s="43"/>
      <c r="VWU9" s="43"/>
      <c r="VWV9" s="43"/>
      <c r="VWW9" s="43"/>
      <c r="VWX9" s="43"/>
      <c r="VWY9" s="43"/>
      <c r="VWZ9" s="43"/>
      <c r="VXA9" s="43"/>
      <c r="VXB9" s="43"/>
      <c r="VXC9" s="43"/>
      <c r="VXD9" s="43"/>
      <c r="VXE9" s="43"/>
      <c r="VXF9" s="43"/>
      <c r="VXG9" s="43"/>
      <c r="VXH9" s="43"/>
      <c r="VXI9" s="43"/>
      <c r="VXJ9" s="43"/>
      <c r="VXK9" s="43"/>
      <c r="VXL9" s="43"/>
      <c r="VXM9" s="43"/>
      <c r="VXN9" s="43"/>
      <c r="VXO9" s="43"/>
      <c r="VXP9" s="43"/>
      <c r="VXQ9" s="43"/>
      <c r="VXR9" s="43"/>
      <c r="VXS9" s="43"/>
      <c r="VXT9" s="43"/>
      <c r="VXU9" s="43"/>
      <c r="VXV9" s="43"/>
      <c r="VXW9" s="43"/>
      <c r="VXX9" s="43"/>
      <c r="VXY9" s="43"/>
      <c r="VXZ9" s="43"/>
      <c r="VYA9" s="43"/>
      <c r="VYB9" s="43"/>
      <c r="VYC9" s="43"/>
      <c r="VYD9" s="43"/>
      <c r="VYE9" s="43"/>
      <c r="VYF9" s="43"/>
      <c r="VYG9" s="43"/>
      <c r="VYH9" s="43"/>
      <c r="VYI9" s="43"/>
      <c r="VYJ9" s="43"/>
      <c r="VYK9" s="43"/>
      <c r="VYL9" s="43"/>
      <c r="VYM9" s="43"/>
      <c r="VYN9" s="43"/>
      <c r="VYO9" s="43"/>
      <c r="VYP9" s="43"/>
      <c r="VYQ9" s="43"/>
      <c r="VYR9" s="43"/>
      <c r="VYS9" s="43"/>
      <c r="VYT9" s="43"/>
      <c r="VYU9" s="43"/>
      <c r="VYV9" s="43"/>
      <c r="VYW9" s="43"/>
      <c r="VYX9" s="43"/>
      <c r="VYY9" s="43"/>
      <c r="VYZ9" s="43"/>
      <c r="VZA9" s="43"/>
      <c r="VZB9" s="43"/>
      <c r="VZC9" s="43"/>
      <c r="VZD9" s="43"/>
      <c r="VZE9" s="43"/>
      <c r="VZF9" s="43"/>
      <c r="VZG9" s="43"/>
      <c r="VZH9" s="43"/>
      <c r="VZI9" s="43"/>
      <c r="VZJ9" s="43"/>
      <c r="VZK9" s="43"/>
      <c r="VZL9" s="43"/>
      <c r="VZM9" s="43"/>
      <c r="VZN9" s="43"/>
      <c r="VZO9" s="43"/>
      <c r="VZP9" s="43"/>
      <c r="VZQ9" s="43"/>
      <c r="VZR9" s="43"/>
      <c r="VZS9" s="43"/>
      <c r="VZT9" s="43"/>
      <c r="VZU9" s="43"/>
      <c r="VZV9" s="43"/>
      <c r="VZW9" s="43"/>
      <c r="VZX9" s="43"/>
      <c r="VZY9" s="43"/>
      <c r="VZZ9" s="43"/>
      <c r="WAA9" s="43"/>
      <c r="WAB9" s="43"/>
      <c r="WAC9" s="43"/>
      <c r="WAD9" s="43"/>
      <c r="WAE9" s="43"/>
      <c r="WAF9" s="43"/>
      <c r="WAG9" s="43"/>
      <c r="WAH9" s="43"/>
      <c r="WAI9" s="43"/>
      <c r="WAJ9" s="43"/>
      <c r="WAK9" s="43"/>
      <c r="WAL9" s="43"/>
      <c r="WAM9" s="43"/>
      <c r="WAN9" s="43"/>
      <c r="WAO9" s="43"/>
      <c r="WAP9" s="43"/>
      <c r="WAQ9" s="43"/>
      <c r="WAR9" s="43"/>
      <c r="WAS9" s="43"/>
      <c r="WAT9" s="43"/>
      <c r="WAU9" s="43"/>
      <c r="WAV9" s="43"/>
      <c r="WAW9" s="43"/>
      <c r="WAX9" s="43"/>
      <c r="WAY9" s="43"/>
      <c r="WAZ9" s="43"/>
      <c r="WBA9" s="43"/>
      <c r="WBB9" s="43"/>
      <c r="WBC9" s="43"/>
      <c r="WBD9" s="43"/>
      <c r="WBE9" s="43"/>
      <c r="WBF9" s="43"/>
      <c r="WBG9" s="43"/>
      <c r="WBH9" s="43"/>
      <c r="WBI9" s="43"/>
      <c r="WBJ9" s="43"/>
      <c r="WBK9" s="43"/>
      <c r="WBL9" s="43"/>
      <c r="WBM9" s="43"/>
      <c r="WBN9" s="43"/>
      <c r="WBO9" s="43"/>
      <c r="WBP9" s="43"/>
      <c r="WBQ9" s="43"/>
      <c r="WBR9" s="43"/>
      <c r="WBS9" s="43"/>
      <c r="WBT9" s="43"/>
      <c r="WBU9" s="43"/>
      <c r="WBV9" s="43"/>
      <c r="WBW9" s="43"/>
      <c r="WBX9" s="43"/>
      <c r="WBY9" s="43"/>
      <c r="WBZ9" s="43"/>
      <c r="WCA9" s="43"/>
      <c r="WCB9" s="43"/>
      <c r="WCC9" s="43"/>
      <c r="WCD9" s="43"/>
      <c r="WCE9" s="43"/>
      <c r="WCF9" s="43"/>
      <c r="WCG9" s="43"/>
      <c r="WCH9" s="43"/>
      <c r="WCI9" s="43"/>
      <c r="WCJ9" s="43"/>
      <c r="WCK9" s="43"/>
      <c r="WCL9" s="43"/>
      <c r="WCM9" s="43"/>
      <c r="WCN9" s="43"/>
      <c r="WCO9" s="43"/>
      <c r="WCP9" s="43"/>
      <c r="WCQ9" s="43"/>
      <c r="WCR9" s="43"/>
      <c r="WCS9" s="43"/>
      <c r="WCT9" s="43"/>
      <c r="WCU9" s="43"/>
      <c r="WCV9" s="43"/>
      <c r="WCW9" s="43"/>
      <c r="WCX9" s="43"/>
      <c r="WCY9" s="43"/>
      <c r="WCZ9" s="43"/>
      <c r="WDA9" s="43"/>
      <c r="WDB9" s="43"/>
      <c r="WDC9" s="43"/>
      <c r="WDD9" s="43"/>
      <c r="WDE9" s="43"/>
      <c r="WDF9" s="43"/>
      <c r="WDG9" s="43"/>
      <c r="WDH9" s="43"/>
      <c r="WDI9" s="43"/>
      <c r="WDJ9" s="43"/>
      <c r="WDK9" s="43"/>
      <c r="WDL9" s="43"/>
      <c r="WDM9" s="43"/>
      <c r="WDN9" s="43"/>
      <c r="WDO9" s="43"/>
      <c r="WDP9" s="43"/>
      <c r="WDQ9" s="43"/>
      <c r="WDR9" s="43"/>
      <c r="WDS9" s="43"/>
      <c r="WDT9" s="43"/>
      <c r="WDU9" s="43"/>
      <c r="WDV9" s="43"/>
      <c r="WDW9" s="43"/>
      <c r="WDX9" s="43"/>
      <c r="WDY9" s="43"/>
      <c r="WDZ9" s="43"/>
      <c r="WEA9" s="43"/>
      <c r="WEB9" s="43"/>
      <c r="WEC9" s="43"/>
      <c r="WED9" s="43"/>
      <c r="WEE9" s="43"/>
      <c r="WEF9" s="43"/>
      <c r="WEG9" s="43"/>
      <c r="WEH9" s="43"/>
      <c r="WEI9" s="43"/>
      <c r="WEJ9" s="43"/>
      <c r="WEK9" s="43"/>
      <c r="WEL9" s="43"/>
      <c r="WEM9" s="43"/>
      <c r="WEN9" s="43"/>
      <c r="WEO9" s="43"/>
      <c r="WEP9" s="43"/>
      <c r="WEQ9" s="43"/>
      <c r="WER9" s="43"/>
      <c r="WES9" s="43"/>
      <c r="WET9" s="43"/>
      <c r="WEU9" s="43"/>
      <c r="WEV9" s="43"/>
      <c r="WEW9" s="43"/>
      <c r="WEX9" s="43"/>
      <c r="WEY9" s="43"/>
      <c r="WEZ9" s="43"/>
      <c r="WFA9" s="43"/>
      <c r="WFB9" s="43"/>
      <c r="WFC9" s="43"/>
      <c r="WFD9" s="43"/>
      <c r="WFE9" s="43"/>
      <c r="WFF9" s="43"/>
      <c r="WFG9" s="43"/>
      <c r="WFH9" s="43"/>
      <c r="WFI9" s="43"/>
      <c r="WFJ9" s="43"/>
      <c r="WFK9" s="43"/>
      <c r="WFL9" s="43"/>
      <c r="WFM9" s="43"/>
      <c r="WFN9" s="43"/>
      <c r="WFO9" s="43"/>
      <c r="WFP9" s="43"/>
      <c r="WFQ9" s="43"/>
      <c r="WFR9" s="43"/>
      <c r="WFS9" s="43"/>
      <c r="WFT9" s="43"/>
      <c r="WFU9" s="43"/>
      <c r="WFV9" s="43"/>
      <c r="WFW9" s="43"/>
      <c r="WFX9" s="43"/>
      <c r="WFY9" s="43"/>
      <c r="WFZ9" s="43"/>
      <c r="WGA9" s="43"/>
      <c r="WGB9" s="43"/>
      <c r="WGC9" s="43"/>
      <c r="WGD9" s="43"/>
      <c r="WGE9" s="43"/>
      <c r="WGF9" s="43"/>
      <c r="WGG9" s="43"/>
      <c r="WGH9" s="43"/>
      <c r="WGI9" s="43"/>
      <c r="WGJ9" s="43"/>
      <c r="WGK9" s="43"/>
      <c r="WGL9" s="43"/>
      <c r="WGM9" s="43"/>
      <c r="WGN9" s="43"/>
      <c r="WGO9" s="43"/>
      <c r="WGP9" s="43"/>
      <c r="WGQ9" s="43"/>
      <c r="WGR9" s="43"/>
      <c r="WGS9" s="43"/>
      <c r="WGT9" s="43"/>
      <c r="WGU9" s="43"/>
      <c r="WGV9" s="43"/>
      <c r="WGW9" s="43"/>
      <c r="WGX9" s="43"/>
      <c r="WGY9" s="43"/>
      <c r="WGZ9" s="43"/>
      <c r="WHA9" s="43"/>
      <c r="WHB9" s="43"/>
      <c r="WHC9" s="43"/>
      <c r="WHD9" s="43"/>
      <c r="WHE9" s="43"/>
      <c r="WHF9" s="43"/>
      <c r="WHG9" s="43"/>
      <c r="WHH9" s="43"/>
      <c r="WHI9" s="43"/>
      <c r="WHJ9" s="43"/>
      <c r="WHK9" s="43"/>
      <c r="WHL9" s="43"/>
      <c r="WHM9" s="43"/>
      <c r="WHN9" s="43"/>
      <c r="WHO9" s="43"/>
      <c r="WHP9" s="43"/>
      <c r="WHQ9" s="43"/>
      <c r="WHR9" s="43"/>
      <c r="WHS9" s="43"/>
      <c r="WHT9" s="43"/>
      <c r="WHU9" s="43"/>
      <c r="WHV9" s="43"/>
      <c r="WHW9" s="43"/>
      <c r="WHX9" s="43"/>
      <c r="WHY9" s="43"/>
      <c r="WHZ9" s="43"/>
      <c r="WIA9" s="43"/>
      <c r="WIB9" s="43"/>
      <c r="WIC9" s="43"/>
      <c r="WID9" s="43"/>
      <c r="WIE9" s="43"/>
      <c r="WIF9" s="43"/>
      <c r="WIG9" s="43"/>
      <c r="WIH9" s="43"/>
      <c r="WII9" s="43"/>
      <c r="WIJ9" s="43"/>
      <c r="WIK9" s="43"/>
      <c r="WIL9" s="43"/>
      <c r="WIM9" s="43"/>
      <c r="WIN9" s="43"/>
      <c r="WIO9" s="43"/>
      <c r="WIP9" s="43"/>
      <c r="WIQ9" s="43"/>
      <c r="WIR9" s="43"/>
      <c r="WIS9" s="43"/>
      <c r="WIT9" s="43"/>
      <c r="WIU9" s="43"/>
      <c r="WIV9" s="43"/>
      <c r="WIW9" s="43"/>
      <c r="WIX9" s="43"/>
      <c r="WIY9" s="43"/>
      <c r="WIZ9" s="43"/>
      <c r="WJA9" s="43"/>
      <c r="WJB9" s="43"/>
      <c r="WJC9" s="43"/>
      <c r="WJD9" s="43"/>
      <c r="WJE9" s="43"/>
      <c r="WJF9" s="43"/>
      <c r="WJG9" s="43"/>
      <c r="WJH9" s="43"/>
      <c r="WJI9" s="43"/>
      <c r="WJJ9" s="43"/>
      <c r="WJK9" s="43"/>
      <c r="WJL9" s="43"/>
      <c r="WJM9" s="43"/>
      <c r="WJN9" s="43"/>
      <c r="WJO9" s="43"/>
      <c r="WJP9" s="43"/>
      <c r="WJQ9" s="43"/>
      <c r="WJR9" s="43"/>
      <c r="WJS9" s="43"/>
      <c r="WJT9" s="43"/>
      <c r="WJU9" s="43"/>
      <c r="WJV9" s="43"/>
      <c r="WJW9" s="43"/>
      <c r="WJX9" s="43"/>
      <c r="WJY9" s="43"/>
      <c r="WJZ9" s="43"/>
      <c r="WKA9" s="43"/>
      <c r="WKB9" s="43"/>
      <c r="WKC9" s="43"/>
      <c r="WKD9" s="43"/>
      <c r="WKE9" s="43"/>
      <c r="WKF9" s="43"/>
      <c r="WKG9" s="43"/>
      <c r="WKH9" s="43"/>
      <c r="WKI9" s="43"/>
      <c r="WKJ9" s="43"/>
      <c r="WKK9" s="43"/>
      <c r="WKL9" s="43"/>
      <c r="WKM9" s="43"/>
      <c r="WKN9" s="43"/>
      <c r="WKO9" s="43"/>
      <c r="WKP9" s="43"/>
      <c r="WKQ9" s="43"/>
      <c r="WKR9" s="43"/>
      <c r="WKS9" s="43"/>
      <c r="WKT9" s="43"/>
      <c r="WKU9" s="43"/>
      <c r="WKV9" s="43"/>
      <c r="WKW9" s="43"/>
      <c r="WKX9" s="43"/>
      <c r="WKY9" s="43"/>
      <c r="WKZ9" s="43"/>
      <c r="WLA9" s="43"/>
      <c r="WLB9" s="43"/>
      <c r="WLC9" s="43"/>
      <c r="WLD9" s="43"/>
      <c r="WLE9" s="43"/>
      <c r="WLF9" s="43"/>
      <c r="WLG9" s="43"/>
      <c r="WLH9" s="43"/>
      <c r="WLI9" s="43"/>
      <c r="WLJ9" s="43"/>
      <c r="WLK9" s="43"/>
      <c r="WLL9" s="43"/>
      <c r="WLM9" s="43"/>
      <c r="WLN9" s="43"/>
      <c r="WLO9" s="43"/>
      <c r="WLP9" s="43"/>
      <c r="WLQ9" s="43"/>
      <c r="WLR9" s="43"/>
      <c r="WLS9" s="43"/>
      <c r="WLT9" s="43"/>
      <c r="WLU9" s="43"/>
      <c r="WLV9" s="43"/>
      <c r="WLW9" s="43"/>
      <c r="WLX9" s="43"/>
      <c r="WLY9" s="43"/>
      <c r="WLZ9" s="43"/>
      <c r="WMA9" s="43"/>
      <c r="WMB9" s="43"/>
      <c r="WMC9" s="43"/>
      <c r="WMD9" s="43"/>
      <c r="WME9" s="43"/>
      <c r="WMF9" s="43"/>
      <c r="WMG9" s="43"/>
      <c r="WMH9" s="43"/>
      <c r="WMI9" s="43"/>
      <c r="WMJ9" s="43"/>
      <c r="WMK9" s="43"/>
      <c r="WML9" s="43"/>
      <c r="WMM9" s="43"/>
      <c r="WMN9" s="43"/>
      <c r="WMO9" s="43"/>
      <c r="WMP9" s="43"/>
      <c r="WMQ9" s="43"/>
      <c r="WMR9" s="43"/>
      <c r="WMS9" s="43"/>
      <c r="WMT9" s="43"/>
      <c r="WMU9" s="43"/>
      <c r="WMV9" s="43"/>
      <c r="WMW9" s="43"/>
      <c r="WMX9" s="43"/>
      <c r="WMY9" s="43"/>
      <c r="WMZ9" s="43"/>
      <c r="WNA9" s="43"/>
      <c r="WNB9" s="43"/>
      <c r="WNC9" s="43"/>
      <c r="WND9" s="43"/>
      <c r="WNE9" s="43"/>
      <c r="WNF9" s="43"/>
      <c r="WNG9" s="43"/>
      <c r="WNH9" s="43"/>
      <c r="WNI9" s="43"/>
      <c r="WNJ9" s="43"/>
      <c r="WNK9" s="43"/>
      <c r="WNL9" s="43"/>
      <c r="WNM9" s="43"/>
      <c r="WNN9" s="43"/>
      <c r="WNO9" s="43"/>
      <c r="WNP9" s="43"/>
      <c r="WNQ9" s="43"/>
      <c r="WNR9" s="43"/>
      <c r="WNS9" s="43"/>
      <c r="WNT9" s="43"/>
      <c r="WNU9" s="43"/>
      <c r="WNV9" s="43"/>
      <c r="WNW9" s="43"/>
      <c r="WNX9" s="43"/>
      <c r="WNY9" s="43"/>
      <c r="WNZ9" s="43"/>
      <c r="WOA9" s="43"/>
      <c r="WOB9" s="43"/>
      <c r="WOC9" s="43"/>
      <c r="WOD9" s="43"/>
      <c r="WOE9" s="43"/>
      <c r="WOF9" s="43"/>
      <c r="WOG9" s="43"/>
      <c r="WOH9" s="43"/>
      <c r="WOI9" s="43"/>
      <c r="WOJ9" s="43"/>
      <c r="WOK9" s="43"/>
      <c r="WOL9" s="43"/>
      <c r="WOM9" s="43"/>
      <c r="WON9" s="43"/>
      <c r="WOO9" s="43"/>
      <c r="WOP9" s="43"/>
      <c r="WOQ9" s="43"/>
      <c r="WOR9" s="43"/>
      <c r="WOS9" s="43"/>
      <c r="WOT9" s="43"/>
      <c r="WOU9" s="43"/>
      <c r="WOV9" s="43"/>
      <c r="WOW9" s="43"/>
      <c r="WOX9" s="43"/>
      <c r="WOY9" s="43"/>
      <c r="WOZ9" s="43"/>
      <c r="WPA9" s="43"/>
      <c r="WPB9" s="43"/>
      <c r="WPC9" s="43"/>
      <c r="WPD9" s="43"/>
      <c r="WPE9" s="43"/>
      <c r="WPF9" s="43"/>
      <c r="WPG9" s="43"/>
      <c r="WPH9" s="43"/>
      <c r="WPI9" s="43"/>
      <c r="WPJ9" s="43"/>
      <c r="WPK9" s="43"/>
      <c r="WPL9" s="43"/>
      <c r="WPM9" s="43"/>
      <c r="WPN9" s="43"/>
      <c r="WPO9" s="43"/>
      <c r="WPP9" s="43"/>
      <c r="WPQ9" s="43"/>
      <c r="WPR9" s="43"/>
      <c r="WPS9" s="43"/>
      <c r="WPT9" s="43"/>
      <c r="WPU9" s="43"/>
      <c r="WPV9" s="43"/>
      <c r="WPW9" s="43"/>
      <c r="WPX9" s="43"/>
      <c r="WPY9" s="43"/>
      <c r="WPZ9" s="43"/>
      <c r="WQA9" s="43"/>
      <c r="WQB9" s="43"/>
      <c r="WQC9" s="43"/>
      <c r="WQD9" s="43"/>
      <c r="WQE9" s="43"/>
      <c r="WQF9" s="43"/>
      <c r="WQG9" s="43"/>
      <c r="WQH9" s="43"/>
      <c r="WQI9" s="43"/>
      <c r="WQJ9" s="43"/>
      <c r="WQK9" s="43"/>
      <c r="WQL9" s="43"/>
      <c r="WQM9" s="43"/>
      <c r="WQN9" s="43"/>
      <c r="WQO9" s="43"/>
      <c r="WQP9" s="43"/>
      <c r="WQQ9" s="43"/>
      <c r="WQR9" s="43"/>
      <c r="WQS9" s="43"/>
      <c r="WQT9" s="43"/>
      <c r="WQU9" s="43"/>
      <c r="WQV9" s="43"/>
      <c r="WQW9" s="43"/>
      <c r="WQX9" s="43"/>
      <c r="WQY9" s="43"/>
      <c r="WQZ9" s="43"/>
      <c r="WRA9" s="43"/>
      <c r="WRB9" s="43"/>
      <c r="WRC9" s="43"/>
      <c r="WRD9" s="43"/>
      <c r="WRE9" s="43"/>
      <c r="WRF9" s="43"/>
      <c r="WRG9" s="43"/>
      <c r="WRH9" s="43"/>
      <c r="WRI9" s="43"/>
      <c r="WRJ9" s="43"/>
      <c r="WRK9" s="43"/>
      <c r="WRL9" s="43"/>
      <c r="WRM9" s="43"/>
      <c r="WRN9" s="43"/>
      <c r="WRO9" s="43"/>
      <c r="WRP9" s="43"/>
      <c r="WRQ9" s="43"/>
      <c r="WRR9" s="43"/>
      <c r="WRS9" s="43"/>
      <c r="WRT9" s="43"/>
      <c r="WRU9" s="43"/>
      <c r="WRV9" s="43"/>
      <c r="WRW9" s="43"/>
      <c r="WRX9" s="43"/>
      <c r="WRY9" s="43"/>
      <c r="WRZ9" s="43"/>
      <c r="WSA9" s="43"/>
      <c r="WSB9" s="43"/>
      <c r="WSC9" s="43"/>
      <c r="WSD9" s="43"/>
      <c r="WSE9" s="43"/>
      <c r="WSF9" s="43"/>
      <c r="WSG9" s="43"/>
      <c r="WSH9" s="43"/>
      <c r="WSI9" s="43"/>
      <c r="WSJ9" s="43"/>
      <c r="WSK9" s="43"/>
      <c r="WSL9" s="43"/>
      <c r="WSM9" s="43"/>
      <c r="WSN9" s="43"/>
      <c r="WSO9" s="43"/>
      <c r="WSP9" s="43"/>
      <c r="WSQ9" s="43"/>
      <c r="WSR9" s="43"/>
      <c r="WSS9" s="43"/>
      <c r="WST9" s="43"/>
      <c r="WSU9" s="43"/>
      <c r="WSV9" s="43"/>
      <c r="WSW9" s="43"/>
      <c r="WSX9" s="43"/>
      <c r="WSY9" s="43"/>
      <c r="WSZ9" s="43"/>
      <c r="WTA9" s="43"/>
      <c r="WTB9" s="43"/>
      <c r="WTC9" s="43"/>
      <c r="WTD9" s="43"/>
      <c r="WTE9" s="43"/>
      <c r="WTF9" s="43"/>
      <c r="WTG9" s="43"/>
      <c r="WTH9" s="43"/>
      <c r="WTI9" s="43"/>
      <c r="WTJ9" s="43"/>
      <c r="WTK9" s="43"/>
      <c r="WTL9" s="43"/>
      <c r="WTM9" s="43"/>
      <c r="WTN9" s="43"/>
      <c r="WTO9" s="43"/>
      <c r="WTP9" s="43"/>
      <c r="WTQ9" s="43"/>
      <c r="WTR9" s="43"/>
      <c r="WTS9" s="43"/>
      <c r="WTT9" s="43"/>
      <c r="WTU9" s="43"/>
      <c r="WTV9" s="43"/>
      <c r="WTW9" s="43"/>
      <c r="WTX9" s="43"/>
      <c r="WTY9" s="43"/>
      <c r="WTZ9" s="43"/>
      <c r="WUA9" s="43"/>
      <c r="WUB9" s="43"/>
      <c r="WUC9" s="43"/>
      <c r="WUD9" s="43"/>
      <c r="WUE9" s="43"/>
      <c r="WUF9" s="43"/>
      <c r="WUG9" s="43"/>
      <c r="WUH9" s="43"/>
      <c r="WUI9" s="43"/>
      <c r="WUJ9" s="43"/>
      <c r="WUK9" s="43"/>
      <c r="WUL9" s="43"/>
      <c r="WUM9" s="43"/>
      <c r="WUN9" s="43"/>
      <c r="WUO9" s="43"/>
      <c r="WUP9" s="43"/>
      <c r="WUQ9" s="43"/>
      <c r="WUR9" s="43"/>
      <c r="WUS9" s="43"/>
      <c r="WUT9" s="43"/>
      <c r="WUU9" s="43"/>
      <c r="WUV9" s="43"/>
      <c r="WUW9" s="43"/>
      <c r="WUX9" s="43"/>
      <c r="WUY9" s="43"/>
      <c r="WUZ9" s="43"/>
      <c r="WVA9" s="43"/>
      <c r="WVB9" s="43"/>
      <c r="WVC9" s="43"/>
      <c r="WVD9" s="43"/>
      <c r="WVE9" s="43"/>
      <c r="WVF9" s="43"/>
      <c r="WVG9" s="43"/>
      <c r="WVH9" s="43"/>
      <c r="WVI9" s="43"/>
      <c r="WVJ9" s="43"/>
      <c r="WVK9" s="43"/>
      <c r="WVL9" s="43"/>
      <c r="WVM9" s="43"/>
      <c r="WVN9" s="43"/>
      <c r="WVO9" s="43"/>
      <c r="WVP9" s="43"/>
      <c r="WVQ9" s="43"/>
      <c r="WVR9" s="43"/>
      <c r="WVS9" s="43"/>
      <c r="WVT9" s="43"/>
      <c r="WVU9" s="43"/>
      <c r="WVV9" s="43"/>
      <c r="WVW9" s="43"/>
      <c r="WVX9" s="43"/>
      <c r="WVY9" s="43"/>
      <c r="WVZ9" s="43"/>
      <c r="WWA9" s="43"/>
      <c r="WWB9" s="43"/>
      <c r="WWC9" s="43"/>
      <c r="WWD9" s="43"/>
      <c r="WWE9" s="43"/>
      <c r="WWF9" s="43"/>
      <c r="WWG9" s="43"/>
      <c r="WWH9" s="43"/>
      <c r="WWI9" s="43"/>
      <c r="WWJ9" s="43"/>
      <c r="WWK9" s="43"/>
      <c r="WWL9" s="43"/>
      <c r="WWM9" s="43"/>
      <c r="WWN9" s="43"/>
      <c r="WWO9" s="43"/>
      <c r="WWP9" s="43"/>
      <c r="WWQ9" s="43"/>
      <c r="WWR9" s="43"/>
      <c r="WWS9" s="43"/>
      <c r="WWT9" s="43"/>
      <c r="WWU9" s="43"/>
      <c r="WWV9" s="43"/>
      <c r="WWW9" s="43"/>
      <c r="WWX9" s="43"/>
      <c r="WWY9" s="43"/>
      <c r="WWZ9" s="43"/>
      <c r="WXA9" s="43"/>
      <c r="WXB9" s="43"/>
      <c r="WXC9" s="43"/>
      <c r="WXD9" s="43"/>
      <c r="WXE9" s="43"/>
      <c r="WXF9" s="43"/>
      <c r="WXG9" s="43"/>
      <c r="WXH9" s="43"/>
      <c r="WXI9" s="43"/>
      <c r="WXJ9" s="43"/>
      <c r="WXK9" s="43"/>
      <c r="WXL9" s="43"/>
      <c r="WXM9" s="43"/>
      <c r="WXN9" s="43"/>
      <c r="WXO9" s="43"/>
      <c r="WXP9" s="43"/>
      <c r="WXQ9" s="43"/>
      <c r="WXR9" s="43"/>
      <c r="WXS9" s="43"/>
      <c r="WXT9" s="43"/>
      <c r="WXU9" s="43"/>
      <c r="WXV9" s="43"/>
      <c r="WXW9" s="43"/>
      <c r="WXX9" s="43"/>
      <c r="WXY9" s="43"/>
      <c r="WXZ9" s="43"/>
      <c r="WYA9" s="43"/>
      <c r="WYB9" s="43"/>
      <c r="WYC9" s="43"/>
      <c r="WYD9" s="43"/>
      <c r="WYE9" s="43"/>
      <c r="WYF9" s="43"/>
      <c r="WYG9" s="43"/>
      <c r="WYH9" s="43"/>
      <c r="WYI9" s="43"/>
      <c r="WYJ9" s="43"/>
      <c r="WYK9" s="43"/>
      <c r="WYL9" s="43"/>
      <c r="WYM9" s="43"/>
      <c r="WYN9" s="43"/>
      <c r="WYO9" s="43"/>
      <c r="WYP9" s="43"/>
      <c r="WYQ9" s="43"/>
      <c r="WYR9" s="43"/>
      <c r="WYS9" s="43"/>
      <c r="WYT9" s="43"/>
      <c r="WYU9" s="43"/>
      <c r="WYV9" s="43"/>
      <c r="WYW9" s="43"/>
      <c r="WYX9" s="43"/>
      <c r="WYY9" s="43"/>
      <c r="WYZ9" s="43"/>
      <c r="WZA9" s="43"/>
      <c r="WZB9" s="43"/>
      <c r="WZC9" s="43"/>
      <c r="WZD9" s="43"/>
      <c r="WZE9" s="43"/>
      <c r="WZF9" s="43"/>
      <c r="WZG9" s="43"/>
      <c r="WZH9" s="43"/>
      <c r="WZI9" s="43"/>
      <c r="WZJ9" s="43"/>
      <c r="WZK9" s="43"/>
      <c r="WZL9" s="43"/>
      <c r="WZM9" s="43"/>
      <c r="WZN9" s="43"/>
      <c r="WZO9" s="43"/>
      <c r="WZP9" s="43"/>
      <c r="WZQ9" s="43"/>
      <c r="WZR9" s="43"/>
      <c r="WZS9" s="43"/>
      <c r="WZT9" s="43"/>
      <c r="WZU9" s="43"/>
      <c r="WZV9" s="43"/>
      <c r="WZW9" s="43"/>
      <c r="WZX9" s="43"/>
      <c r="WZY9" s="43"/>
      <c r="WZZ9" s="43"/>
      <c r="XAA9" s="43"/>
      <c r="XAB9" s="43"/>
      <c r="XAC9" s="43"/>
      <c r="XAD9" s="43"/>
      <c r="XAE9" s="43"/>
      <c r="XAF9" s="43"/>
      <c r="XAG9" s="43"/>
      <c r="XAH9" s="43"/>
      <c r="XAI9" s="43"/>
      <c r="XAJ9" s="43"/>
      <c r="XAK9" s="43"/>
      <c r="XAL9" s="43"/>
      <c r="XAM9" s="43"/>
      <c r="XAN9" s="43"/>
      <c r="XAO9" s="43"/>
      <c r="XAP9" s="43"/>
      <c r="XAQ9" s="43"/>
      <c r="XAR9" s="43"/>
      <c r="XAS9" s="43"/>
      <c r="XAT9" s="43"/>
      <c r="XAU9" s="43"/>
      <c r="XAV9" s="43"/>
      <c r="XAW9" s="43"/>
      <c r="XAX9" s="43"/>
      <c r="XAY9" s="43"/>
      <c r="XAZ9" s="43"/>
      <c r="XBA9" s="43"/>
      <c r="XBB9" s="43"/>
      <c r="XBC9" s="43"/>
      <c r="XBD9" s="43"/>
      <c r="XBE9" s="43"/>
      <c r="XBF9" s="43"/>
      <c r="XBG9" s="43"/>
      <c r="XBH9" s="43"/>
      <c r="XBI9" s="43"/>
      <c r="XBJ9" s="43"/>
      <c r="XBK9" s="43"/>
      <c r="XBL9" s="43"/>
      <c r="XBM9" s="43"/>
      <c r="XBN9" s="43"/>
      <c r="XBO9" s="43"/>
      <c r="XBP9" s="43"/>
      <c r="XBQ9" s="43"/>
      <c r="XBR9" s="43"/>
      <c r="XBS9" s="43"/>
      <c r="XBT9" s="43"/>
      <c r="XBU9" s="43"/>
      <c r="XBV9" s="43"/>
      <c r="XBW9" s="43"/>
      <c r="XBX9" s="43"/>
      <c r="XBY9" s="43"/>
      <c r="XBZ9" s="43"/>
      <c r="XCA9" s="43"/>
      <c r="XCB9" s="43"/>
      <c r="XCC9" s="43"/>
      <c r="XCD9" s="43"/>
      <c r="XCE9" s="43"/>
      <c r="XCF9" s="43"/>
      <c r="XCG9" s="43"/>
      <c r="XCH9" s="43"/>
      <c r="XCI9" s="43"/>
      <c r="XCJ9" s="43"/>
      <c r="XCK9" s="43"/>
      <c r="XCL9" s="43"/>
      <c r="XCM9" s="43"/>
      <c r="XCN9" s="43"/>
      <c r="XCO9" s="43"/>
      <c r="XCP9" s="43"/>
      <c r="XCQ9" s="43"/>
      <c r="XCR9" s="43"/>
      <c r="XCS9" s="43"/>
      <c r="XCT9" s="43"/>
      <c r="XCU9" s="43"/>
      <c r="XCV9" s="43"/>
      <c r="XCW9" s="43"/>
      <c r="XCX9" s="43"/>
      <c r="XCY9" s="43"/>
      <c r="XCZ9" s="43"/>
      <c r="XDA9" s="43"/>
      <c r="XDB9" s="43"/>
      <c r="XDC9" s="43"/>
      <c r="XDD9" s="43"/>
      <c r="XDE9" s="43"/>
      <c r="XDF9" s="43"/>
      <c r="XDG9" s="43"/>
      <c r="XDH9" s="43"/>
      <c r="XDI9" s="43"/>
      <c r="XDJ9" s="43"/>
      <c r="XDK9" s="43"/>
      <c r="XDL9" s="43"/>
      <c r="XDM9" s="43"/>
      <c r="XDN9" s="43"/>
      <c r="XDO9" s="43"/>
      <c r="XDP9" s="43"/>
      <c r="XDQ9" s="43"/>
      <c r="XDR9" s="43"/>
      <c r="XDS9" s="43"/>
      <c r="XDT9" s="43"/>
      <c r="XDU9" s="43"/>
      <c r="XDV9" s="43"/>
      <c r="XDW9" s="43"/>
      <c r="XDX9" s="43"/>
      <c r="XDY9" s="43"/>
      <c r="XDZ9" s="43"/>
      <c r="XEA9" s="43"/>
      <c r="XEB9" s="43"/>
      <c r="XEC9" s="43"/>
      <c r="XED9" s="43"/>
      <c r="XEE9" s="43"/>
      <c r="XEF9" s="43"/>
      <c r="XEG9" s="43"/>
      <c r="XEH9" s="43"/>
      <c r="XEI9" s="43"/>
      <c r="XEJ9" s="43"/>
      <c r="XEK9" s="43"/>
      <c r="XEL9" s="43"/>
      <c r="XEM9" s="43"/>
      <c r="XEN9" s="43"/>
      <c r="XEO9" s="43"/>
      <c r="XEP9" s="43"/>
      <c r="XEQ9" s="43"/>
      <c r="XER9" s="43"/>
      <c r="XES9" s="43"/>
      <c r="XET9" s="43"/>
      <c r="XEU9" s="43"/>
      <c r="XEV9" s="43"/>
      <c r="XEW9" s="43"/>
      <c r="XEX9" s="43"/>
      <c r="XEY9" s="43"/>
      <c r="XEZ9" s="43"/>
      <c r="XFA9" s="43"/>
      <c r="XFB9" s="43"/>
    </row>
    <row r="10" spans="1:16382" s="53" customFormat="1" ht="43.5" x14ac:dyDescent="0.35">
      <c r="A10" s="103" t="s">
        <v>224</v>
      </c>
      <c r="B10" s="53" t="s">
        <v>356</v>
      </c>
      <c r="C10" s="53" t="s">
        <v>387</v>
      </c>
      <c r="D10" s="53" t="s">
        <v>223</v>
      </c>
      <c r="E10" s="53" t="s">
        <v>226</v>
      </c>
      <c r="F10" s="53" t="s">
        <v>225</v>
      </c>
      <c r="G10" s="42" t="s">
        <v>316</v>
      </c>
      <c r="H10" s="42" t="s">
        <v>315</v>
      </c>
      <c r="I10" s="42" t="s">
        <v>314</v>
      </c>
      <c r="J10" s="53" t="s">
        <v>247</v>
      </c>
      <c r="K10" s="108" t="s">
        <v>349</v>
      </c>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c r="OW10" s="43"/>
      <c r="OX10" s="43"/>
      <c r="OY10" s="43"/>
      <c r="OZ10" s="43"/>
      <c r="PA10" s="43"/>
      <c r="PB10" s="43"/>
      <c r="PC10" s="43"/>
      <c r="PD10" s="43"/>
      <c r="PE10" s="43"/>
      <c r="PF10" s="43"/>
      <c r="PG10" s="43"/>
      <c r="PH10" s="43"/>
      <c r="PI10" s="43"/>
      <c r="PJ10" s="43"/>
      <c r="PK10" s="43"/>
      <c r="PL10" s="43"/>
      <c r="PM10" s="43"/>
      <c r="PN10" s="43"/>
      <c r="PO10" s="43"/>
      <c r="PP10" s="43"/>
      <c r="PQ10" s="43"/>
      <c r="PR10" s="43"/>
      <c r="PS10" s="43"/>
      <c r="PT10" s="43"/>
      <c r="PU10" s="43"/>
      <c r="PV10" s="43"/>
      <c r="PW10" s="43"/>
      <c r="PX10" s="43"/>
      <c r="PY10" s="43"/>
      <c r="PZ10" s="43"/>
      <c r="QA10" s="43"/>
      <c r="QB10" s="43"/>
      <c r="QC10" s="43"/>
      <c r="QD10" s="43"/>
      <c r="QE10" s="43"/>
      <c r="QF10" s="43"/>
      <c r="QG10" s="43"/>
      <c r="QH10" s="43"/>
      <c r="QI10" s="43"/>
      <c r="QJ10" s="43"/>
      <c r="QK10" s="43"/>
      <c r="QL10" s="43"/>
      <c r="QM10" s="43"/>
      <c r="QN10" s="43"/>
      <c r="QO10" s="43"/>
      <c r="QP10" s="43"/>
      <c r="QQ10" s="43"/>
      <c r="QR10" s="43"/>
      <c r="QS10" s="43"/>
      <c r="QT10" s="43"/>
      <c r="QU10" s="43"/>
      <c r="QV10" s="43"/>
      <c r="QW10" s="43"/>
      <c r="QX10" s="43"/>
      <c r="QY10" s="43"/>
      <c r="QZ10" s="43"/>
      <c r="RA10" s="43"/>
      <c r="RB10" s="43"/>
      <c r="RC10" s="43"/>
      <c r="RD10" s="43"/>
      <c r="RE10" s="43"/>
      <c r="RF10" s="43"/>
      <c r="RG10" s="43"/>
      <c r="RH10" s="43"/>
      <c r="RI10" s="43"/>
      <c r="RJ10" s="43"/>
      <c r="RK10" s="43"/>
      <c r="RL10" s="43"/>
      <c r="RM10" s="43"/>
      <c r="RN10" s="43"/>
      <c r="RO10" s="43"/>
      <c r="RP10" s="43"/>
      <c r="RQ10" s="43"/>
      <c r="RR10" s="43"/>
      <c r="RS10" s="43"/>
      <c r="RT10" s="43"/>
      <c r="RU10" s="43"/>
      <c r="RV10" s="43"/>
      <c r="RW10" s="43"/>
      <c r="RX10" s="43"/>
      <c r="RY10" s="43"/>
      <c r="RZ10" s="43"/>
      <c r="SA10" s="43"/>
      <c r="SB10" s="43"/>
      <c r="SC10" s="43"/>
      <c r="SD10" s="43"/>
      <c r="SE10" s="43"/>
      <c r="SF10" s="43"/>
      <c r="SG10" s="43"/>
      <c r="SH10" s="43"/>
      <c r="SI10" s="43"/>
      <c r="SJ10" s="43"/>
      <c r="SK10" s="43"/>
      <c r="SL10" s="43"/>
      <c r="SM10" s="43"/>
      <c r="SN10" s="43"/>
      <c r="SO10" s="43"/>
      <c r="SP10" s="43"/>
      <c r="SQ10" s="43"/>
      <c r="SR10" s="43"/>
      <c r="SS10" s="43"/>
      <c r="ST10" s="43"/>
      <c r="SU10" s="43"/>
      <c r="SV10" s="43"/>
      <c r="SW10" s="43"/>
      <c r="SX10" s="43"/>
      <c r="SY10" s="43"/>
      <c r="SZ10" s="43"/>
      <c r="TA10" s="43"/>
      <c r="TB10" s="43"/>
      <c r="TC10" s="43"/>
      <c r="TD10" s="43"/>
      <c r="TE10" s="43"/>
      <c r="TF10" s="43"/>
      <c r="TG10" s="43"/>
      <c r="TH10" s="43"/>
      <c r="TI10" s="43"/>
      <c r="TJ10" s="43"/>
      <c r="TK10" s="43"/>
      <c r="TL10" s="43"/>
      <c r="TM10" s="43"/>
      <c r="TN10" s="43"/>
      <c r="TO10" s="43"/>
      <c r="TP10" s="43"/>
      <c r="TQ10" s="43"/>
      <c r="TR10" s="43"/>
      <c r="TS10" s="43"/>
      <c r="TT10" s="43"/>
      <c r="TU10" s="43"/>
      <c r="TV10" s="43"/>
      <c r="TW10" s="43"/>
      <c r="TX10" s="43"/>
      <c r="TY10" s="43"/>
      <c r="TZ10" s="43"/>
      <c r="UA10" s="43"/>
      <c r="UB10" s="43"/>
      <c r="UC10" s="43"/>
      <c r="UD10" s="43"/>
      <c r="UE10" s="43"/>
      <c r="UF10" s="43"/>
      <c r="UG10" s="43"/>
      <c r="UH10" s="43"/>
      <c r="UI10" s="43"/>
      <c r="UJ10" s="43"/>
      <c r="UK10" s="43"/>
      <c r="UL10" s="43"/>
      <c r="UM10" s="43"/>
      <c r="UN10" s="43"/>
      <c r="UO10" s="43"/>
      <c r="UP10" s="43"/>
      <c r="UQ10" s="43"/>
      <c r="UR10" s="43"/>
      <c r="US10" s="43"/>
      <c r="UT10" s="43"/>
      <c r="UU10" s="43"/>
      <c r="UV10" s="43"/>
      <c r="UW10" s="43"/>
      <c r="UX10" s="43"/>
      <c r="UY10" s="43"/>
      <c r="UZ10" s="43"/>
      <c r="VA10" s="43"/>
      <c r="VB10" s="43"/>
      <c r="VC10" s="43"/>
      <c r="VD10" s="43"/>
      <c r="VE10" s="43"/>
      <c r="VF10" s="43"/>
      <c r="VG10" s="43"/>
      <c r="VH10" s="43"/>
      <c r="VI10" s="43"/>
      <c r="VJ10" s="43"/>
      <c r="VK10" s="43"/>
      <c r="VL10" s="43"/>
      <c r="VM10" s="43"/>
      <c r="VN10" s="43"/>
      <c r="VO10" s="43"/>
      <c r="VP10" s="43"/>
      <c r="VQ10" s="43"/>
      <c r="VR10" s="43"/>
      <c r="VS10" s="43"/>
      <c r="VT10" s="43"/>
      <c r="VU10" s="43"/>
      <c r="VV10" s="43"/>
      <c r="VW10" s="43"/>
      <c r="VX10" s="43"/>
      <c r="VY10" s="43"/>
      <c r="VZ10" s="43"/>
      <c r="WA10" s="43"/>
      <c r="WB10" s="43"/>
      <c r="WC10" s="43"/>
      <c r="WD10" s="43"/>
      <c r="WE10" s="43"/>
      <c r="WF10" s="43"/>
      <c r="WG10" s="43"/>
      <c r="WH10" s="43"/>
      <c r="WI10" s="43"/>
      <c r="WJ10" s="43"/>
      <c r="WK10" s="43"/>
      <c r="WL10" s="43"/>
      <c r="WM10" s="43"/>
      <c r="WN10" s="43"/>
      <c r="WO10" s="43"/>
      <c r="WP10" s="43"/>
      <c r="WQ10" s="43"/>
      <c r="WR10" s="43"/>
      <c r="WS10" s="43"/>
      <c r="WT10" s="43"/>
      <c r="WU10" s="43"/>
      <c r="WV10" s="43"/>
      <c r="WW10" s="43"/>
      <c r="WX10" s="43"/>
      <c r="WY10" s="43"/>
      <c r="WZ10" s="43"/>
      <c r="XA10" s="43"/>
      <c r="XB10" s="43"/>
      <c r="XC10" s="43"/>
      <c r="XD10" s="43"/>
      <c r="XE10" s="43"/>
      <c r="XF10" s="43"/>
      <c r="XG10" s="43"/>
      <c r="XH10" s="43"/>
      <c r="XI10" s="43"/>
      <c r="XJ10" s="43"/>
      <c r="XK10" s="43"/>
      <c r="XL10" s="43"/>
      <c r="XM10" s="43"/>
      <c r="XN10" s="43"/>
      <c r="XO10" s="43"/>
      <c r="XP10" s="43"/>
      <c r="XQ10" s="43"/>
      <c r="XR10" s="43"/>
      <c r="XS10" s="43"/>
      <c r="XT10" s="43"/>
      <c r="XU10" s="43"/>
      <c r="XV10" s="43"/>
      <c r="XW10" s="43"/>
      <c r="XX10" s="43"/>
      <c r="XY10" s="43"/>
      <c r="XZ10" s="43"/>
      <c r="YA10" s="43"/>
      <c r="YB10" s="43"/>
      <c r="YC10" s="43"/>
      <c r="YD10" s="43"/>
      <c r="YE10" s="43"/>
      <c r="YF10" s="43"/>
      <c r="YG10" s="43"/>
      <c r="YH10" s="43"/>
      <c r="YI10" s="43"/>
      <c r="YJ10" s="43"/>
      <c r="YK10" s="43"/>
      <c r="YL10" s="43"/>
      <c r="YM10" s="43"/>
      <c r="YN10" s="43"/>
      <c r="YO10" s="43"/>
      <c r="YP10" s="43"/>
      <c r="YQ10" s="43"/>
      <c r="YR10" s="43"/>
      <c r="YS10" s="43"/>
      <c r="YT10" s="43"/>
      <c r="YU10" s="43"/>
      <c r="YV10" s="43"/>
      <c r="YW10" s="43"/>
      <c r="YX10" s="43"/>
      <c r="YY10" s="43"/>
      <c r="YZ10" s="43"/>
      <c r="ZA10" s="43"/>
      <c r="ZB10" s="43"/>
      <c r="ZC10" s="43"/>
      <c r="ZD10" s="43"/>
      <c r="ZE10" s="43"/>
      <c r="ZF10" s="43"/>
      <c r="ZG10" s="43"/>
      <c r="ZH10" s="43"/>
      <c r="ZI10" s="43"/>
      <c r="ZJ10" s="43"/>
      <c r="ZK10" s="43"/>
      <c r="ZL10" s="43"/>
      <c r="ZM10" s="43"/>
      <c r="ZN10" s="43"/>
      <c r="ZO10" s="43"/>
      <c r="ZP10" s="43"/>
      <c r="ZQ10" s="43"/>
      <c r="ZR10" s="43"/>
      <c r="ZS10" s="43"/>
      <c r="ZT10" s="43"/>
      <c r="ZU10" s="43"/>
      <c r="ZV10" s="43"/>
      <c r="ZW10" s="43"/>
      <c r="ZX10" s="43"/>
      <c r="ZY10" s="43"/>
      <c r="ZZ10" s="43"/>
      <c r="AAA10" s="43"/>
      <c r="AAB10" s="43"/>
      <c r="AAC10" s="43"/>
      <c r="AAD10" s="43"/>
      <c r="AAE10" s="43"/>
      <c r="AAF10" s="43"/>
      <c r="AAG10" s="43"/>
      <c r="AAH10" s="43"/>
      <c r="AAI10" s="43"/>
      <c r="AAJ10" s="43"/>
      <c r="AAK10" s="43"/>
      <c r="AAL10" s="43"/>
      <c r="AAM10" s="43"/>
      <c r="AAN10" s="43"/>
      <c r="AAO10" s="43"/>
      <c r="AAP10" s="43"/>
      <c r="AAQ10" s="43"/>
      <c r="AAR10" s="43"/>
      <c r="AAS10" s="43"/>
      <c r="AAT10" s="43"/>
      <c r="AAU10" s="43"/>
      <c r="AAV10" s="43"/>
      <c r="AAW10" s="43"/>
      <c r="AAX10" s="43"/>
      <c r="AAY10" s="43"/>
      <c r="AAZ10" s="43"/>
      <c r="ABA10" s="43"/>
      <c r="ABB10" s="43"/>
      <c r="ABC10" s="43"/>
      <c r="ABD10" s="43"/>
      <c r="ABE10" s="43"/>
      <c r="ABF10" s="43"/>
      <c r="ABG10" s="43"/>
      <c r="ABH10" s="43"/>
      <c r="ABI10" s="43"/>
      <c r="ABJ10" s="43"/>
      <c r="ABK10" s="43"/>
      <c r="ABL10" s="43"/>
      <c r="ABM10" s="43"/>
      <c r="ABN10" s="43"/>
      <c r="ABO10" s="43"/>
      <c r="ABP10" s="43"/>
      <c r="ABQ10" s="43"/>
      <c r="ABR10" s="43"/>
      <c r="ABS10" s="43"/>
      <c r="ABT10" s="43"/>
      <c r="ABU10" s="43"/>
      <c r="ABV10" s="43"/>
      <c r="ABW10" s="43"/>
      <c r="ABX10" s="43"/>
      <c r="ABY10" s="43"/>
      <c r="ABZ10" s="43"/>
      <c r="ACA10" s="43"/>
      <c r="ACB10" s="43"/>
      <c r="ACC10" s="43"/>
      <c r="ACD10" s="43"/>
      <c r="ACE10" s="43"/>
      <c r="ACF10" s="43"/>
      <c r="ACG10" s="43"/>
      <c r="ACH10" s="43"/>
      <c r="ACI10" s="43"/>
      <c r="ACJ10" s="43"/>
      <c r="ACK10" s="43"/>
      <c r="ACL10" s="43"/>
      <c r="ACM10" s="43"/>
      <c r="ACN10" s="43"/>
      <c r="ACO10" s="43"/>
      <c r="ACP10" s="43"/>
      <c r="ACQ10" s="43"/>
      <c r="ACR10" s="43"/>
      <c r="ACS10" s="43"/>
      <c r="ACT10" s="43"/>
      <c r="ACU10" s="43"/>
      <c r="ACV10" s="43"/>
      <c r="ACW10" s="43"/>
      <c r="ACX10" s="43"/>
      <c r="ACY10" s="43"/>
      <c r="ACZ10" s="43"/>
      <c r="ADA10" s="43"/>
      <c r="ADB10" s="43"/>
      <c r="ADC10" s="43"/>
      <c r="ADD10" s="43"/>
      <c r="ADE10" s="43"/>
      <c r="ADF10" s="43"/>
      <c r="ADG10" s="43"/>
      <c r="ADH10" s="43"/>
      <c r="ADI10" s="43"/>
      <c r="ADJ10" s="43"/>
      <c r="ADK10" s="43"/>
      <c r="ADL10" s="43"/>
      <c r="ADM10" s="43"/>
      <c r="ADN10" s="43"/>
      <c r="ADO10" s="43"/>
      <c r="ADP10" s="43"/>
      <c r="ADQ10" s="43"/>
      <c r="ADR10" s="43"/>
      <c r="ADS10" s="43"/>
      <c r="ADT10" s="43"/>
      <c r="ADU10" s="43"/>
      <c r="ADV10" s="43"/>
      <c r="ADW10" s="43"/>
      <c r="ADX10" s="43"/>
      <c r="ADY10" s="43"/>
      <c r="ADZ10" s="43"/>
      <c r="AEA10" s="43"/>
      <c r="AEB10" s="43"/>
      <c r="AEC10" s="43"/>
      <c r="AED10" s="43"/>
      <c r="AEE10" s="43"/>
      <c r="AEF10" s="43"/>
      <c r="AEG10" s="43"/>
      <c r="AEH10" s="43"/>
      <c r="AEI10" s="43"/>
      <c r="AEJ10" s="43"/>
      <c r="AEK10" s="43"/>
      <c r="AEL10" s="43"/>
      <c r="AEM10" s="43"/>
      <c r="AEN10" s="43"/>
      <c r="AEO10" s="43"/>
      <c r="AEP10" s="43"/>
      <c r="AEQ10" s="43"/>
      <c r="AER10" s="43"/>
      <c r="AES10" s="43"/>
      <c r="AET10" s="43"/>
      <c r="AEU10" s="43"/>
      <c r="AEV10" s="43"/>
      <c r="AEW10" s="43"/>
      <c r="AEX10" s="43"/>
      <c r="AEY10" s="43"/>
      <c r="AEZ10" s="43"/>
      <c r="AFA10" s="43"/>
      <c r="AFB10" s="43"/>
      <c r="AFC10" s="43"/>
      <c r="AFD10" s="43"/>
      <c r="AFE10" s="43"/>
      <c r="AFF10" s="43"/>
      <c r="AFG10" s="43"/>
      <c r="AFH10" s="43"/>
      <c r="AFI10" s="43"/>
      <c r="AFJ10" s="43"/>
      <c r="AFK10" s="43"/>
      <c r="AFL10" s="43"/>
      <c r="AFM10" s="43"/>
      <c r="AFN10" s="43"/>
      <c r="AFO10" s="43"/>
      <c r="AFP10" s="43"/>
      <c r="AFQ10" s="43"/>
      <c r="AFR10" s="43"/>
      <c r="AFS10" s="43"/>
      <c r="AFT10" s="43"/>
      <c r="AFU10" s="43"/>
      <c r="AFV10" s="43"/>
      <c r="AFW10" s="43"/>
      <c r="AFX10" s="43"/>
      <c r="AFY10" s="43"/>
      <c r="AFZ10" s="43"/>
      <c r="AGA10" s="43"/>
      <c r="AGB10" s="43"/>
      <c r="AGC10" s="43"/>
      <c r="AGD10" s="43"/>
      <c r="AGE10" s="43"/>
      <c r="AGF10" s="43"/>
      <c r="AGG10" s="43"/>
      <c r="AGH10" s="43"/>
      <c r="AGI10" s="43"/>
      <c r="AGJ10" s="43"/>
      <c r="AGK10" s="43"/>
      <c r="AGL10" s="43"/>
      <c r="AGM10" s="43"/>
      <c r="AGN10" s="43"/>
      <c r="AGO10" s="43"/>
      <c r="AGP10" s="43"/>
      <c r="AGQ10" s="43"/>
      <c r="AGR10" s="43"/>
      <c r="AGS10" s="43"/>
      <c r="AGT10" s="43"/>
      <c r="AGU10" s="43"/>
      <c r="AGV10" s="43"/>
      <c r="AGW10" s="43"/>
      <c r="AGX10" s="43"/>
      <c r="AGY10" s="43"/>
      <c r="AGZ10" s="43"/>
      <c r="AHA10" s="43"/>
      <c r="AHB10" s="43"/>
      <c r="AHC10" s="43"/>
      <c r="AHD10" s="43"/>
      <c r="AHE10" s="43"/>
      <c r="AHF10" s="43"/>
      <c r="AHG10" s="43"/>
      <c r="AHH10" s="43"/>
      <c r="AHI10" s="43"/>
      <c r="AHJ10" s="43"/>
      <c r="AHK10" s="43"/>
      <c r="AHL10" s="43"/>
      <c r="AHM10" s="43"/>
      <c r="AHN10" s="43"/>
      <c r="AHO10" s="43"/>
      <c r="AHP10" s="43"/>
      <c r="AHQ10" s="43"/>
      <c r="AHR10" s="43"/>
      <c r="AHS10" s="43"/>
      <c r="AHT10" s="43"/>
      <c r="AHU10" s="43"/>
      <c r="AHV10" s="43"/>
      <c r="AHW10" s="43"/>
      <c r="AHX10" s="43"/>
      <c r="AHY10" s="43"/>
      <c r="AHZ10" s="43"/>
      <c r="AIA10" s="43"/>
      <c r="AIB10" s="43"/>
      <c r="AIC10" s="43"/>
      <c r="AID10" s="43"/>
      <c r="AIE10" s="43"/>
      <c r="AIF10" s="43"/>
      <c r="AIG10" s="43"/>
      <c r="AIH10" s="43"/>
      <c r="AII10" s="43"/>
      <c r="AIJ10" s="43"/>
      <c r="AIK10" s="43"/>
      <c r="AIL10" s="43"/>
      <c r="AIM10" s="43"/>
      <c r="AIN10" s="43"/>
      <c r="AIO10" s="43"/>
      <c r="AIP10" s="43"/>
      <c r="AIQ10" s="43"/>
      <c r="AIR10" s="43"/>
      <c r="AIS10" s="43"/>
      <c r="AIT10" s="43"/>
      <c r="AIU10" s="43"/>
      <c r="AIV10" s="43"/>
      <c r="AIW10" s="43"/>
      <c r="AIX10" s="43"/>
      <c r="AIY10" s="43"/>
      <c r="AIZ10" s="43"/>
      <c r="AJA10" s="43"/>
      <c r="AJB10" s="43"/>
      <c r="AJC10" s="43"/>
      <c r="AJD10" s="43"/>
      <c r="AJE10" s="43"/>
      <c r="AJF10" s="43"/>
      <c r="AJG10" s="43"/>
      <c r="AJH10" s="43"/>
      <c r="AJI10" s="43"/>
      <c r="AJJ10" s="43"/>
      <c r="AJK10" s="43"/>
      <c r="AJL10" s="43"/>
      <c r="AJM10" s="43"/>
      <c r="AJN10" s="43"/>
      <c r="AJO10" s="43"/>
      <c r="AJP10" s="43"/>
      <c r="AJQ10" s="43"/>
      <c r="AJR10" s="43"/>
      <c r="AJS10" s="43"/>
      <c r="AJT10" s="43"/>
      <c r="AJU10" s="43"/>
      <c r="AJV10" s="43"/>
      <c r="AJW10" s="43"/>
      <c r="AJX10" s="43"/>
      <c r="AJY10" s="43"/>
      <c r="AJZ10" s="43"/>
      <c r="AKA10" s="43"/>
      <c r="AKB10" s="43"/>
      <c r="AKC10" s="43"/>
      <c r="AKD10" s="43"/>
      <c r="AKE10" s="43"/>
      <c r="AKF10" s="43"/>
      <c r="AKG10" s="43"/>
      <c r="AKH10" s="43"/>
      <c r="AKI10" s="43"/>
      <c r="AKJ10" s="43"/>
      <c r="AKK10" s="43"/>
      <c r="AKL10" s="43"/>
      <c r="AKM10" s="43"/>
      <c r="AKN10" s="43"/>
      <c r="AKO10" s="43"/>
      <c r="AKP10" s="43"/>
      <c r="AKQ10" s="43"/>
      <c r="AKR10" s="43"/>
      <c r="AKS10" s="43"/>
      <c r="AKT10" s="43"/>
      <c r="AKU10" s="43"/>
      <c r="AKV10" s="43"/>
      <c r="AKW10" s="43"/>
      <c r="AKX10" s="43"/>
      <c r="AKY10" s="43"/>
      <c r="AKZ10" s="43"/>
      <c r="ALA10" s="43"/>
      <c r="ALB10" s="43"/>
      <c r="ALC10" s="43"/>
      <c r="ALD10" s="43"/>
      <c r="ALE10" s="43"/>
      <c r="ALF10" s="43"/>
      <c r="ALG10" s="43"/>
      <c r="ALH10" s="43"/>
      <c r="ALI10" s="43"/>
      <c r="ALJ10" s="43"/>
      <c r="ALK10" s="43"/>
      <c r="ALL10" s="43"/>
      <c r="ALM10" s="43"/>
      <c r="ALN10" s="43"/>
      <c r="ALO10" s="43"/>
      <c r="ALP10" s="43"/>
      <c r="ALQ10" s="43"/>
      <c r="ALR10" s="43"/>
      <c r="ALS10" s="43"/>
      <c r="ALT10" s="43"/>
      <c r="ALU10" s="43"/>
      <c r="ALV10" s="43"/>
      <c r="ALW10" s="43"/>
      <c r="ALX10" s="43"/>
      <c r="ALY10" s="43"/>
      <c r="ALZ10" s="43"/>
      <c r="AMA10" s="43"/>
      <c r="AMB10" s="43"/>
      <c r="AMC10" s="43"/>
      <c r="AMD10" s="43"/>
      <c r="AME10" s="43"/>
      <c r="AMF10" s="43"/>
      <c r="AMG10" s="43"/>
      <c r="AMH10" s="43"/>
      <c r="AMI10" s="43"/>
      <c r="AMJ10" s="43"/>
      <c r="AMK10" s="43"/>
      <c r="AML10" s="43"/>
      <c r="AMM10" s="43"/>
      <c r="AMN10" s="43"/>
      <c r="AMO10" s="43"/>
      <c r="AMP10" s="43"/>
      <c r="AMQ10" s="43"/>
      <c r="AMR10" s="43"/>
      <c r="AMS10" s="43"/>
      <c r="AMT10" s="43"/>
      <c r="AMU10" s="43"/>
      <c r="AMV10" s="43"/>
      <c r="AMW10" s="43"/>
      <c r="AMX10" s="43"/>
      <c r="AMY10" s="43"/>
      <c r="AMZ10" s="43"/>
      <c r="ANA10" s="43"/>
      <c r="ANB10" s="43"/>
      <c r="ANC10" s="43"/>
      <c r="AND10" s="43"/>
      <c r="ANE10" s="43"/>
      <c r="ANF10" s="43"/>
      <c r="ANG10" s="43"/>
      <c r="ANH10" s="43"/>
      <c r="ANI10" s="43"/>
      <c r="ANJ10" s="43"/>
      <c r="ANK10" s="43"/>
      <c r="ANL10" s="43"/>
      <c r="ANM10" s="43"/>
      <c r="ANN10" s="43"/>
      <c r="ANO10" s="43"/>
      <c r="ANP10" s="43"/>
      <c r="ANQ10" s="43"/>
      <c r="ANR10" s="43"/>
      <c r="ANS10" s="43"/>
      <c r="ANT10" s="43"/>
      <c r="ANU10" s="43"/>
      <c r="ANV10" s="43"/>
      <c r="ANW10" s="43"/>
      <c r="ANX10" s="43"/>
      <c r="ANY10" s="43"/>
      <c r="ANZ10" s="43"/>
      <c r="AOA10" s="43"/>
      <c r="AOB10" s="43"/>
      <c r="AOC10" s="43"/>
      <c r="AOD10" s="43"/>
      <c r="AOE10" s="43"/>
      <c r="AOF10" s="43"/>
      <c r="AOG10" s="43"/>
      <c r="AOH10" s="43"/>
      <c r="AOI10" s="43"/>
      <c r="AOJ10" s="43"/>
      <c r="AOK10" s="43"/>
      <c r="AOL10" s="43"/>
      <c r="AOM10" s="43"/>
      <c r="AON10" s="43"/>
      <c r="AOO10" s="43"/>
      <c r="AOP10" s="43"/>
      <c r="AOQ10" s="43"/>
      <c r="AOR10" s="43"/>
      <c r="AOS10" s="43"/>
      <c r="AOT10" s="43"/>
      <c r="AOU10" s="43"/>
      <c r="AOV10" s="43"/>
      <c r="AOW10" s="43"/>
      <c r="AOX10" s="43"/>
      <c r="AOY10" s="43"/>
      <c r="AOZ10" s="43"/>
      <c r="APA10" s="43"/>
      <c r="APB10" s="43"/>
      <c r="APC10" s="43"/>
      <c r="APD10" s="43"/>
      <c r="APE10" s="43"/>
      <c r="APF10" s="43"/>
      <c r="APG10" s="43"/>
      <c r="APH10" s="43"/>
      <c r="API10" s="43"/>
      <c r="APJ10" s="43"/>
      <c r="APK10" s="43"/>
      <c r="APL10" s="43"/>
      <c r="APM10" s="43"/>
      <c r="APN10" s="43"/>
      <c r="APO10" s="43"/>
      <c r="APP10" s="43"/>
      <c r="APQ10" s="43"/>
      <c r="APR10" s="43"/>
      <c r="APS10" s="43"/>
      <c r="APT10" s="43"/>
      <c r="APU10" s="43"/>
      <c r="APV10" s="43"/>
      <c r="APW10" s="43"/>
      <c r="APX10" s="43"/>
      <c r="APY10" s="43"/>
      <c r="APZ10" s="43"/>
      <c r="AQA10" s="43"/>
      <c r="AQB10" s="43"/>
      <c r="AQC10" s="43"/>
      <c r="AQD10" s="43"/>
      <c r="AQE10" s="43"/>
      <c r="AQF10" s="43"/>
      <c r="AQG10" s="43"/>
      <c r="AQH10" s="43"/>
      <c r="AQI10" s="43"/>
      <c r="AQJ10" s="43"/>
      <c r="AQK10" s="43"/>
      <c r="AQL10" s="43"/>
      <c r="AQM10" s="43"/>
      <c r="AQN10" s="43"/>
      <c r="AQO10" s="43"/>
      <c r="AQP10" s="43"/>
      <c r="AQQ10" s="43"/>
      <c r="AQR10" s="43"/>
      <c r="AQS10" s="43"/>
      <c r="AQT10" s="43"/>
      <c r="AQU10" s="43"/>
      <c r="AQV10" s="43"/>
      <c r="AQW10" s="43"/>
      <c r="AQX10" s="43"/>
      <c r="AQY10" s="43"/>
      <c r="AQZ10" s="43"/>
      <c r="ARA10" s="43"/>
      <c r="ARB10" s="43"/>
      <c r="ARC10" s="43"/>
      <c r="ARD10" s="43"/>
      <c r="ARE10" s="43"/>
      <c r="ARF10" s="43"/>
      <c r="ARG10" s="43"/>
      <c r="ARH10" s="43"/>
      <c r="ARI10" s="43"/>
      <c r="ARJ10" s="43"/>
      <c r="ARK10" s="43"/>
      <c r="ARL10" s="43"/>
      <c r="ARM10" s="43"/>
      <c r="ARN10" s="43"/>
      <c r="ARO10" s="43"/>
      <c r="ARP10" s="43"/>
      <c r="ARQ10" s="43"/>
      <c r="ARR10" s="43"/>
      <c r="ARS10" s="43"/>
      <c r="ART10" s="43"/>
      <c r="ARU10" s="43"/>
      <c r="ARV10" s="43"/>
      <c r="ARW10" s="43"/>
      <c r="ARX10" s="43"/>
      <c r="ARY10" s="43"/>
      <c r="ARZ10" s="43"/>
      <c r="ASA10" s="43"/>
      <c r="ASB10" s="43"/>
      <c r="ASC10" s="43"/>
      <c r="ASD10" s="43"/>
      <c r="ASE10" s="43"/>
      <c r="ASF10" s="43"/>
      <c r="ASG10" s="43"/>
      <c r="ASH10" s="43"/>
      <c r="ASI10" s="43"/>
      <c r="ASJ10" s="43"/>
      <c r="ASK10" s="43"/>
      <c r="ASL10" s="43"/>
      <c r="ASM10" s="43"/>
      <c r="ASN10" s="43"/>
      <c r="ASO10" s="43"/>
      <c r="ASP10" s="43"/>
      <c r="ASQ10" s="43"/>
      <c r="ASR10" s="43"/>
      <c r="ASS10" s="43"/>
      <c r="AST10" s="43"/>
      <c r="ASU10" s="43"/>
      <c r="ASV10" s="43"/>
      <c r="ASW10" s="43"/>
      <c r="ASX10" s="43"/>
      <c r="ASY10" s="43"/>
      <c r="ASZ10" s="43"/>
      <c r="ATA10" s="43"/>
      <c r="ATB10" s="43"/>
      <c r="ATC10" s="43"/>
      <c r="ATD10" s="43"/>
      <c r="ATE10" s="43"/>
      <c r="ATF10" s="43"/>
      <c r="ATG10" s="43"/>
      <c r="ATH10" s="43"/>
      <c r="ATI10" s="43"/>
      <c r="ATJ10" s="43"/>
      <c r="ATK10" s="43"/>
      <c r="ATL10" s="43"/>
      <c r="ATM10" s="43"/>
      <c r="ATN10" s="43"/>
      <c r="ATO10" s="43"/>
      <c r="ATP10" s="43"/>
      <c r="ATQ10" s="43"/>
      <c r="ATR10" s="43"/>
      <c r="ATS10" s="43"/>
      <c r="ATT10" s="43"/>
      <c r="ATU10" s="43"/>
      <c r="ATV10" s="43"/>
      <c r="ATW10" s="43"/>
      <c r="ATX10" s="43"/>
      <c r="ATY10" s="43"/>
      <c r="ATZ10" s="43"/>
      <c r="AUA10" s="43"/>
      <c r="AUB10" s="43"/>
      <c r="AUC10" s="43"/>
      <c r="AUD10" s="43"/>
      <c r="AUE10" s="43"/>
      <c r="AUF10" s="43"/>
      <c r="AUG10" s="43"/>
      <c r="AUH10" s="43"/>
      <c r="AUI10" s="43"/>
      <c r="AUJ10" s="43"/>
      <c r="AUK10" s="43"/>
      <c r="AUL10" s="43"/>
      <c r="AUM10" s="43"/>
      <c r="AUN10" s="43"/>
      <c r="AUO10" s="43"/>
      <c r="AUP10" s="43"/>
      <c r="AUQ10" s="43"/>
      <c r="AUR10" s="43"/>
      <c r="AUS10" s="43"/>
      <c r="AUT10" s="43"/>
      <c r="AUU10" s="43"/>
      <c r="AUV10" s="43"/>
      <c r="AUW10" s="43"/>
      <c r="AUX10" s="43"/>
      <c r="AUY10" s="43"/>
      <c r="AUZ10" s="43"/>
      <c r="AVA10" s="43"/>
      <c r="AVB10" s="43"/>
      <c r="AVC10" s="43"/>
      <c r="AVD10" s="43"/>
      <c r="AVE10" s="43"/>
      <c r="AVF10" s="43"/>
      <c r="AVG10" s="43"/>
      <c r="AVH10" s="43"/>
      <c r="AVI10" s="43"/>
      <c r="AVJ10" s="43"/>
      <c r="AVK10" s="43"/>
      <c r="AVL10" s="43"/>
      <c r="AVM10" s="43"/>
      <c r="AVN10" s="43"/>
      <c r="AVO10" s="43"/>
      <c r="AVP10" s="43"/>
      <c r="AVQ10" s="43"/>
      <c r="AVR10" s="43"/>
      <c r="AVS10" s="43"/>
      <c r="AVT10" s="43"/>
      <c r="AVU10" s="43"/>
      <c r="AVV10" s="43"/>
      <c r="AVW10" s="43"/>
      <c r="AVX10" s="43"/>
      <c r="AVY10" s="43"/>
      <c r="AVZ10" s="43"/>
      <c r="AWA10" s="43"/>
      <c r="AWB10" s="43"/>
      <c r="AWC10" s="43"/>
      <c r="AWD10" s="43"/>
      <c r="AWE10" s="43"/>
      <c r="AWF10" s="43"/>
      <c r="AWG10" s="43"/>
      <c r="AWH10" s="43"/>
      <c r="AWI10" s="43"/>
      <c r="AWJ10" s="43"/>
      <c r="AWK10" s="43"/>
      <c r="AWL10" s="43"/>
      <c r="AWM10" s="43"/>
      <c r="AWN10" s="43"/>
      <c r="AWO10" s="43"/>
      <c r="AWP10" s="43"/>
      <c r="AWQ10" s="43"/>
      <c r="AWR10" s="43"/>
      <c r="AWS10" s="43"/>
      <c r="AWT10" s="43"/>
      <c r="AWU10" s="43"/>
      <c r="AWV10" s="43"/>
      <c r="AWW10" s="43"/>
      <c r="AWX10" s="43"/>
      <c r="AWY10" s="43"/>
      <c r="AWZ10" s="43"/>
      <c r="AXA10" s="43"/>
      <c r="AXB10" s="43"/>
      <c r="AXC10" s="43"/>
      <c r="AXD10" s="43"/>
      <c r="AXE10" s="43"/>
      <c r="AXF10" s="43"/>
      <c r="AXG10" s="43"/>
      <c r="AXH10" s="43"/>
      <c r="AXI10" s="43"/>
      <c r="AXJ10" s="43"/>
      <c r="AXK10" s="43"/>
      <c r="AXL10" s="43"/>
      <c r="AXM10" s="43"/>
      <c r="AXN10" s="43"/>
      <c r="AXO10" s="43"/>
      <c r="AXP10" s="43"/>
      <c r="AXQ10" s="43"/>
      <c r="AXR10" s="43"/>
      <c r="AXS10" s="43"/>
      <c r="AXT10" s="43"/>
      <c r="AXU10" s="43"/>
      <c r="AXV10" s="43"/>
      <c r="AXW10" s="43"/>
      <c r="AXX10" s="43"/>
      <c r="AXY10" s="43"/>
      <c r="AXZ10" s="43"/>
      <c r="AYA10" s="43"/>
      <c r="AYB10" s="43"/>
      <c r="AYC10" s="43"/>
      <c r="AYD10" s="43"/>
      <c r="AYE10" s="43"/>
      <c r="AYF10" s="43"/>
      <c r="AYG10" s="43"/>
      <c r="AYH10" s="43"/>
      <c r="AYI10" s="43"/>
      <c r="AYJ10" s="43"/>
      <c r="AYK10" s="43"/>
      <c r="AYL10" s="43"/>
      <c r="AYM10" s="43"/>
      <c r="AYN10" s="43"/>
      <c r="AYO10" s="43"/>
      <c r="AYP10" s="43"/>
      <c r="AYQ10" s="43"/>
      <c r="AYR10" s="43"/>
      <c r="AYS10" s="43"/>
      <c r="AYT10" s="43"/>
      <c r="AYU10" s="43"/>
      <c r="AYV10" s="43"/>
      <c r="AYW10" s="43"/>
      <c r="AYX10" s="43"/>
      <c r="AYY10" s="43"/>
      <c r="AYZ10" s="43"/>
      <c r="AZA10" s="43"/>
      <c r="AZB10" s="43"/>
      <c r="AZC10" s="43"/>
      <c r="AZD10" s="43"/>
      <c r="AZE10" s="43"/>
      <c r="AZF10" s="43"/>
      <c r="AZG10" s="43"/>
      <c r="AZH10" s="43"/>
      <c r="AZI10" s="43"/>
      <c r="AZJ10" s="43"/>
      <c r="AZK10" s="43"/>
      <c r="AZL10" s="43"/>
      <c r="AZM10" s="43"/>
      <c r="AZN10" s="43"/>
      <c r="AZO10" s="43"/>
      <c r="AZP10" s="43"/>
      <c r="AZQ10" s="43"/>
      <c r="AZR10" s="43"/>
      <c r="AZS10" s="43"/>
      <c r="AZT10" s="43"/>
      <c r="AZU10" s="43"/>
      <c r="AZV10" s="43"/>
      <c r="AZW10" s="43"/>
      <c r="AZX10" s="43"/>
      <c r="AZY10" s="43"/>
      <c r="AZZ10" s="43"/>
      <c r="BAA10" s="43"/>
      <c r="BAB10" s="43"/>
      <c r="BAC10" s="43"/>
      <c r="BAD10" s="43"/>
      <c r="BAE10" s="43"/>
      <c r="BAF10" s="43"/>
      <c r="BAG10" s="43"/>
      <c r="BAH10" s="43"/>
      <c r="BAI10" s="43"/>
      <c r="BAJ10" s="43"/>
      <c r="BAK10" s="43"/>
      <c r="BAL10" s="43"/>
      <c r="BAM10" s="43"/>
      <c r="BAN10" s="43"/>
      <c r="BAO10" s="43"/>
      <c r="BAP10" s="43"/>
      <c r="BAQ10" s="43"/>
      <c r="BAR10" s="43"/>
      <c r="BAS10" s="43"/>
      <c r="BAT10" s="43"/>
      <c r="BAU10" s="43"/>
      <c r="BAV10" s="43"/>
      <c r="BAW10" s="43"/>
      <c r="BAX10" s="43"/>
      <c r="BAY10" s="43"/>
      <c r="BAZ10" s="43"/>
      <c r="BBA10" s="43"/>
      <c r="BBB10" s="43"/>
      <c r="BBC10" s="43"/>
      <c r="BBD10" s="43"/>
      <c r="BBE10" s="43"/>
      <c r="BBF10" s="43"/>
      <c r="BBG10" s="43"/>
      <c r="BBH10" s="43"/>
      <c r="BBI10" s="43"/>
      <c r="BBJ10" s="43"/>
      <c r="BBK10" s="43"/>
      <c r="BBL10" s="43"/>
      <c r="BBM10" s="43"/>
      <c r="BBN10" s="43"/>
      <c r="BBO10" s="43"/>
      <c r="BBP10" s="43"/>
      <c r="BBQ10" s="43"/>
      <c r="BBR10" s="43"/>
      <c r="BBS10" s="43"/>
      <c r="BBT10" s="43"/>
      <c r="BBU10" s="43"/>
      <c r="BBV10" s="43"/>
      <c r="BBW10" s="43"/>
      <c r="BBX10" s="43"/>
      <c r="BBY10" s="43"/>
      <c r="BBZ10" s="43"/>
      <c r="BCA10" s="43"/>
      <c r="BCB10" s="43"/>
      <c r="BCC10" s="43"/>
      <c r="BCD10" s="43"/>
      <c r="BCE10" s="43"/>
      <c r="BCF10" s="43"/>
      <c r="BCG10" s="43"/>
      <c r="BCH10" s="43"/>
      <c r="BCI10" s="43"/>
      <c r="BCJ10" s="43"/>
      <c r="BCK10" s="43"/>
      <c r="BCL10" s="43"/>
      <c r="BCM10" s="43"/>
      <c r="BCN10" s="43"/>
      <c r="BCO10" s="43"/>
      <c r="BCP10" s="43"/>
      <c r="BCQ10" s="43"/>
      <c r="BCR10" s="43"/>
      <c r="BCS10" s="43"/>
      <c r="BCT10" s="43"/>
      <c r="BCU10" s="43"/>
      <c r="BCV10" s="43"/>
      <c r="BCW10" s="43"/>
      <c r="BCX10" s="43"/>
      <c r="BCY10" s="43"/>
      <c r="BCZ10" s="43"/>
      <c r="BDA10" s="43"/>
      <c r="BDB10" s="43"/>
      <c r="BDC10" s="43"/>
      <c r="BDD10" s="43"/>
      <c r="BDE10" s="43"/>
      <c r="BDF10" s="43"/>
      <c r="BDG10" s="43"/>
      <c r="BDH10" s="43"/>
      <c r="BDI10" s="43"/>
      <c r="BDJ10" s="43"/>
      <c r="BDK10" s="43"/>
      <c r="BDL10" s="43"/>
      <c r="BDM10" s="43"/>
      <c r="BDN10" s="43"/>
      <c r="BDO10" s="43"/>
      <c r="BDP10" s="43"/>
      <c r="BDQ10" s="43"/>
      <c r="BDR10" s="43"/>
      <c r="BDS10" s="43"/>
      <c r="BDT10" s="43"/>
      <c r="BDU10" s="43"/>
      <c r="BDV10" s="43"/>
      <c r="BDW10" s="43"/>
      <c r="BDX10" s="43"/>
      <c r="BDY10" s="43"/>
      <c r="BDZ10" s="43"/>
      <c r="BEA10" s="43"/>
      <c r="BEB10" s="43"/>
      <c r="BEC10" s="43"/>
      <c r="BED10" s="43"/>
      <c r="BEE10" s="43"/>
      <c r="BEF10" s="43"/>
      <c r="BEG10" s="43"/>
      <c r="BEH10" s="43"/>
      <c r="BEI10" s="43"/>
      <c r="BEJ10" s="43"/>
      <c r="BEK10" s="43"/>
      <c r="BEL10" s="43"/>
      <c r="BEM10" s="43"/>
      <c r="BEN10" s="43"/>
      <c r="BEO10" s="43"/>
      <c r="BEP10" s="43"/>
      <c r="BEQ10" s="43"/>
      <c r="BER10" s="43"/>
      <c r="BES10" s="43"/>
      <c r="BET10" s="43"/>
      <c r="BEU10" s="43"/>
      <c r="BEV10" s="43"/>
      <c r="BEW10" s="43"/>
      <c r="BEX10" s="43"/>
      <c r="BEY10" s="43"/>
      <c r="BEZ10" s="43"/>
      <c r="BFA10" s="43"/>
      <c r="BFB10" s="43"/>
      <c r="BFC10" s="43"/>
      <c r="BFD10" s="43"/>
      <c r="BFE10" s="43"/>
      <c r="BFF10" s="43"/>
      <c r="BFG10" s="43"/>
      <c r="BFH10" s="43"/>
      <c r="BFI10" s="43"/>
      <c r="BFJ10" s="43"/>
      <c r="BFK10" s="43"/>
      <c r="BFL10" s="43"/>
      <c r="BFM10" s="43"/>
      <c r="BFN10" s="43"/>
      <c r="BFO10" s="43"/>
      <c r="BFP10" s="43"/>
      <c r="BFQ10" s="43"/>
      <c r="BFR10" s="43"/>
      <c r="BFS10" s="43"/>
      <c r="BFT10" s="43"/>
      <c r="BFU10" s="43"/>
      <c r="BFV10" s="43"/>
      <c r="BFW10" s="43"/>
      <c r="BFX10" s="43"/>
      <c r="BFY10" s="43"/>
      <c r="BFZ10" s="43"/>
      <c r="BGA10" s="43"/>
      <c r="BGB10" s="43"/>
      <c r="BGC10" s="43"/>
      <c r="BGD10" s="43"/>
      <c r="BGE10" s="43"/>
      <c r="BGF10" s="43"/>
      <c r="BGG10" s="43"/>
      <c r="BGH10" s="43"/>
      <c r="BGI10" s="43"/>
      <c r="BGJ10" s="43"/>
      <c r="BGK10" s="43"/>
      <c r="BGL10" s="43"/>
      <c r="BGM10" s="43"/>
      <c r="BGN10" s="43"/>
      <c r="BGO10" s="43"/>
      <c r="BGP10" s="43"/>
      <c r="BGQ10" s="43"/>
      <c r="BGR10" s="43"/>
      <c r="BGS10" s="43"/>
      <c r="BGT10" s="43"/>
      <c r="BGU10" s="43"/>
      <c r="BGV10" s="43"/>
      <c r="BGW10" s="43"/>
      <c r="BGX10" s="43"/>
      <c r="BGY10" s="43"/>
      <c r="BGZ10" s="43"/>
      <c r="BHA10" s="43"/>
      <c r="BHB10" s="43"/>
      <c r="BHC10" s="43"/>
      <c r="BHD10" s="43"/>
      <c r="BHE10" s="43"/>
      <c r="BHF10" s="43"/>
      <c r="BHG10" s="43"/>
      <c r="BHH10" s="43"/>
      <c r="BHI10" s="43"/>
      <c r="BHJ10" s="43"/>
      <c r="BHK10" s="43"/>
      <c r="BHL10" s="43"/>
      <c r="BHM10" s="43"/>
      <c r="BHN10" s="43"/>
      <c r="BHO10" s="43"/>
      <c r="BHP10" s="43"/>
      <c r="BHQ10" s="43"/>
      <c r="BHR10" s="43"/>
      <c r="BHS10" s="43"/>
      <c r="BHT10" s="43"/>
      <c r="BHU10" s="43"/>
      <c r="BHV10" s="43"/>
      <c r="BHW10" s="43"/>
      <c r="BHX10" s="43"/>
      <c r="BHY10" s="43"/>
      <c r="BHZ10" s="43"/>
      <c r="BIA10" s="43"/>
      <c r="BIB10" s="43"/>
      <c r="BIC10" s="43"/>
      <c r="BID10" s="43"/>
      <c r="BIE10" s="43"/>
      <c r="BIF10" s="43"/>
      <c r="BIG10" s="43"/>
      <c r="BIH10" s="43"/>
      <c r="BII10" s="43"/>
      <c r="BIJ10" s="43"/>
      <c r="BIK10" s="43"/>
      <c r="BIL10" s="43"/>
      <c r="BIM10" s="43"/>
      <c r="BIN10" s="43"/>
      <c r="BIO10" s="43"/>
      <c r="BIP10" s="43"/>
      <c r="BIQ10" s="43"/>
      <c r="BIR10" s="43"/>
      <c r="BIS10" s="43"/>
      <c r="BIT10" s="43"/>
      <c r="BIU10" s="43"/>
      <c r="BIV10" s="43"/>
      <c r="BIW10" s="43"/>
      <c r="BIX10" s="43"/>
      <c r="BIY10" s="43"/>
      <c r="BIZ10" s="43"/>
      <c r="BJA10" s="43"/>
      <c r="BJB10" s="43"/>
      <c r="BJC10" s="43"/>
      <c r="BJD10" s="43"/>
      <c r="BJE10" s="43"/>
      <c r="BJF10" s="43"/>
      <c r="BJG10" s="43"/>
      <c r="BJH10" s="43"/>
      <c r="BJI10" s="43"/>
      <c r="BJJ10" s="43"/>
      <c r="BJK10" s="43"/>
      <c r="BJL10" s="43"/>
      <c r="BJM10" s="43"/>
      <c r="BJN10" s="43"/>
      <c r="BJO10" s="43"/>
      <c r="BJP10" s="43"/>
      <c r="BJQ10" s="43"/>
      <c r="BJR10" s="43"/>
      <c r="BJS10" s="43"/>
      <c r="BJT10" s="43"/>
      <c r="BJU10" s="43"/>
      <c r="BJV10" s="43"/>
      <c r="BJW10" s="43"/>
      <c r="BJX10" s="43"/>
      <c r="BJY10" s="43"/>
      <c r="BJZ10" s="43"/>
      <c r="BKA10" s="43"/>
      <c r="BKB10" s="43"/>
      <c r="BKC10" s="43"/>
      <c r="BKD10" s="43"/>
      <c r="BKE10" s="43"/>
      <c r="BKF10" s="43"/>
      <c r="BKG10" s="43"/>
      <c r="BKH10" s="43"/>
      <c r="BKI10" s="43"/>
      <c r="BKJ10" s="43"/>
      <c r="BKK10" s="43"/>
      <c r="BKL10" s="43"/>
      <c r="BKM10" s="43"/>
      <c r="BKN10" s="43"/>
      <c r="BKO10" s="43"/>
      <c r="BKP10" s="43"/>
      <c r="BKQ10" s="43"/>
      <c r="BKR10" s="43"/>
      <c r="BKS10" s="43"/>
      <c r="BKT10" s="43"/>
      <c r="BKU10" s="43"/>
      <c r="BKV10" s="43"/>
      <c r="BKW10" s="43"/>
      <c r="BKX10" s="43"/>
      <c r="BKY10" s="43"/>
      <c r="BKZ10" s="43"/>
      <c r="BLA10" s="43"/>
      <c r="BLB10" s="43"/>
      <c r="BLC10" s="43"/>
      <c r="BLD10" s="43"/>
      <c r="BLE10" s="43"/>
      <c r="BLF10" s="43"/>
      <c r="BLG10" s="43"/>
      <c r="BLH10" s="43"/>
      <c r="BLI10" s="43"/>
      <c r="BLJ10" s="43"/>
      <c r="BLK10" s="43"/>
      <c r="BLL10" s="43"/>
      <c r="BLM10" s="43"/>
      <c r="BLN10" s="43"/>
      <c r="BLO10" s="43"/>
      <c r="BLP10" s="43"/>
      <c r="BLQ10" s="43"/>
      <c r="BLR10" s="43"/>
      <c r="BLS10" s="43"/>
      <c r="BLT10" s="43"/>
      <c r="BLU10" s="43"/>
      <c r="BLV10" s="43"/>
      <c r="BLW10" s="43"/>
      <c r="BLX10" s="43"/>
      <c r="BLY10" s="43"/>
      <c r="BLZ10" s="43"/>
      <c r="BMA10" s="43"/>
      <c r="BMB10" s="43"/>
      <c r="BMC10" s="43"/>
      <c r="BMD10" s="43"/>
      <c r="BME10" s="43"/>
      <c r="BMF10" s="43"/>
      <c r="BMG10" s="43"/>
      <c r="BMH10" s="43"/>
      <c r="BMI10" s="43"/>
      <c r="BMJ10" s="43"/>
      <c r="BMK10" s="43"/>
      <c r="BML10" s="43"/>
      <c r="BMM10" s="43"/>
      <c r="BMN10" s="43"/>
      <c r="BMO10" s="43"/>
      <c r="BMP10" s="43"/>
      <c r="BMQ10" s="43"/>
      <c r="BMR10" s="43"/>
      <c r="BMS10" s="43"/>
      <c r="BMT10" s="43"/>
      <c r="BMU10" s="43"/>
      <c r="BMV10" s="43"/>
      <c r="BMW10" s="43"/>
      <c r="BMX10" s="43"/>
      <c r="BMY10" s="43"/>
      <c r="BMZ10" s="43"/>
      <c r="BNA10" s="43"/>
      <c r="BNB10" s="43"/>
      <c r="BNC10" s="43"/>
      <c r="BND10" s="43"/>
      <c r="BNE10" s="43"/>
      <c r="BNF10" s="43"/>
      <c r="BNG10" s="43"/>
      <c r="BNH10" s="43"/>
      <c r="BNI10" s="43"/>
      <c r="BNJ10" s="43"/>
      <c r="BNK10" s="43"/>
      <c r="BNL10" s="43"/>
      <c r="BNM10" s="43"/>
      <c r="BNN10" s="43"/>
      <c r="BNO10" s="43"/>
      <c r="BNP10" s="43"/>
      <c r="BNQ10" s="43"/>
      <c r="BNR10" s="43"/>
      <c r="BNS10" s="43"/>
      <c r="BNT10" s="43"/>
      <c r="BNU10" s="43"/>
      <c r="BNV10" s="43"/>
      <c r="BNW10" s="43"/>
      <c r="BNX10" s="43"/>
      <c r="BNY10" s="43"/>
      <c r="BNZ10" s="43"/>
      <c r="BOA10" s="43"/>
      <c r="BOB10" s="43"/>
      <c r="BOC10" s="43"/>
      <c r="BOD10" s="43"/>
      <c r="BOE10" s="43"/>
      <c r="BOF10" s="43"/>
      <c r="BOG10" s="43"/>
      <c r="BOH10" s="43"/>
      <c r="BOI10" s="43"/>
      <c r="BOJ10" s="43"/>
      <c r="BOK10" s="43"/>
      <c r="BOL10" s="43"/>
      <c r="BOM10" s="43"/>
      <c r="BON10" s="43"/>
      <c r="BOO10" s="43"/>
      <c r="BOP10" s="43"/>
      <c r="BOQ10" s="43"/>
      <c r="BOR10" s="43"/>
      <c r="BOS10" s="43"/>
      <c r="BOT10" s="43"/>
      <c r="BOU10" s="43"/>
      <c r="BOV10" s="43"/>
      <c r="BOW10" s="43"/>
      <c r="BOX10" s="43"/>
      <c r="BOY10" s="43"/>
      <c r="BOZ10" s="43"/>
      <c r="BPA10" s="43"/>
      <c r="BPB10" s="43"/>
      <c r="BPC10" s="43"/>
      <c r="BPD10" s="43"/>
      <c r="BPE10" s="43"/>
      <c r="BPF10" s="43"/>
      <c r="BPG10" s="43"/>
      <c r="BPH10" s="43"/>
      <c r="BPI10" s="43"/>
      <c r="BPJ10" s="43"/>
      <c r="BPK10" s="43"/>
      <c r="BPL10" s="43"/>
      <c r="BPM10" s="43"/>
      <c r="BPN10" s="43"/>
      <c r="BPO10" s="43"/>
      <c r="BPP10" s="43"/>
      <c r="BPQ10" s="43"/>
      <c r="BPR10" s="43"/>
      <c r="BPS10" s="43"/>
      <c r="BPT10" s="43"/>
      <c r="BPU10" s="43"/>
      <c r="BPV10" s="43"/>
      <c r="BPW10" s="43"/>
      <c r="BPX10" s="43"/>
      <c r="BPY10" s="43"/>
      <c r="BPZ10" s="43"/>
      <c r="BQA10" s="43"/>
      <c r="BQB10" s="43"/>
      <c r="BQC10" s="43"/>
      <c r="BQD10" s="43"/>
      <c r="BQE10" s="43"/>
      <c r="BQF10" s="43"/>
      <c r="BQG10" s="43"/>
      <c r="BQH10" s="43"/>
      <c r="BQI10" s="43"/>
      <c r="BQJ10" s="43"/>
      <c r="BQK10" s="43"/>
      <c r="BQL10" s="43"/>
      <c r="BQM10" s="43"/>
      <c r="BQN10" s="43"/>
      <c r="BQO10" s="43"/>
      <c r="BQP10" s="43"/>
      <c r="BQQ10" s="43"/>
      <c r="BQR10" s="43"/>
      <c r="BQS10" s="43"/>
      <c r="BQT10" s="43"/>
      <c r="BQU10" s="43"/>
      <c r="BQV10" s="43"/>
      <c r="BQW10" s="43"/>
      <c r="BQX10" s="43"/>
      <c r="BQY10" s="43"/>
      <c r="BQZ10" s="43"/>
      <c r="BRA10" s="43"/>
      <c r="BRB10" s="43"/>
      <c r="BRC10" s="43"/>
      <c r="BRD10" s="43"/>
      <c r="BRE10" s="43"/>
      <c r="BRF10" s="43"/>
      <c r="BRG10" s="43"/>
      <c r="BRH10" s="43"/>
      <c r="BRI10" s="43"/>
      <c r="BRJ10" s="43"/>
      <c r="BRK10" s="43"/>
      <c r="BRL10" s="43"/>
      <c r="BRM10" s="43"/>
      <c r="BRN10" s="43"/>
      <c r="BRO10" s="43"/>
      <c r="BRP10" s="43"/>
      <c r="BRQ10" s="43"/>
      <c r="BRR10" s="43"/>
      <c r="BRS10" s="43"/>
      <c r="BRT10" s="43"/>
      <c r="BRU10" s="43"/>
      <c r="BRV10" s="43"/>
      <c r="BRW10" s="43"/>
      <c r="BRX10" s="43"/>
      <c r="BRY10" s="43"/>
      <c r="BRZ10" s="43"/>
      <c r="BSA10" s="43"/>
      <c r="BSB10" s="43"/>
      <c r="BSC10" s="43"/>
      <c r="BSD10" s="43"/>
      <c r="BSE10" s="43"/>
      <c r="BSF10" s="43"/>
      <c r="BSG10" s="43"/>
      <c r="BSH10" s="43"/>
      <c r="BSI10" s="43"/>
      <c r="BSJ10" s="43"/>
      <c r="BSK10" s="43"/>
      <c r="BSL10" s="43"/>
      <c r="BSM10" s="43"/>
      <c r="BSN10" s="43"/>
      <c r="BSO10" s="43"/>
      <c r="BSP10" s="43"/>
      <c r="BSQ10" s="43"/>
      <c r="BSR10" s="43"/>
      <c r="BSS10" s="43"/>
      <c r="BST10" s="43"/>
      <c r="BSU10" s="43"/>
      <c r="BSV10" s="43"/>
      <c r="BSW10" s="43"/>
      <c r="BSX10" s="43"/>
      <c r="BSY10" s="43"/>
      <c r="BSZ10" s="43"/>
      <c r="BTA10" s="43"/>
      <c r="BTB10" s="43"/>
      <c r="BTC10" s="43"/>
      <c r="BTD10" s="43"/>
      <c r="BTE10" s="43"/>
      <c r="BTF10" s="43"/>
      <c r="BTG10" s="43"/>
      <c r="BTH10" s="43"/>
      <c r="BTI10" s="43"/>
      <c r="BTJ10" s="43"/>
      <c r="BTK10" s="43"/>
      <c r="BTL10" s="43"/>
      <c r="BTM10" s="43"/>
      <c r="BTN10" s="43"/>
      <c r="BTO10" s="43"/>
      <c r="BTP10" s="43"/>
      <c r="BTQ10" s="43"/>
      <c r="BTR10" s="43"/>
      <c r="BTS10" s="43"/>
      <c r="BTT10" s="43"/>
      <c r="BTU10" s="43"/>
      <c r="BTV10" s="43"/>
      <c r="BTW10" s="43"/>
      <c r="BTX10" s="43"/>
      <c r="BTY10" s="43"/>
      <c r="BTZ10" s="43"/>
      <c r="BUA10" s="43"/>
      <c r="BUB10" s="43"/>
      <c r="BUC10" s="43"/>
      <c r="BUD10" s="43"/>
      <c r="BUE10" s="43"/>
      <c r="BUF10" s="43"/>
      <c r="BUG10" s="43"/>
      <c r="BUH10" s="43"/>
      <c r="BUI10" s="43"/>
      <c r="BUJ10" s="43"/>
      <c r="BUK10" s="43"/>
      <c r="BUL10" s="43"/>
      <c r="BUM10" s="43"/>
      <c r="BUN10" s="43"/>
      <c r="BUO10" s="43"/>
      <c r="BUP10" s="43"/>
      <c r="BUQ10" s="43"/>
      <c r="BUR10" s="43"/>
      <c r="BUS10" s="43"/>
      <c r="BUT10" s="43"/>
      <c r="BUU10" s="43"/>
      <c r="BUV10" s="43"/>
      <c r="BUW10" s="43"/>
      <c r="BUX10" s="43"/>
      <c r="BUY10" s="43"/>
      <c r="BUZ10" s="43"/>
      <c r="BVA10" s="43"/>
      <c r="BVB10" s="43"/>
      <c r="BVC10" s="43"/>
      <c r="BVD10" s="43"/>
      <c r="BVE10" s="43"/>
      <c r="BVF10" s="43"/>
      <c r="BVG10" s="43"/>
      <c r="BVH10" s="43"/>
      <c r="BVI10" s="43"/>
      <c r="BVJ10" s="43"/>
      <c r="BVK10" s="43"/>
      <c r="BVL10" s="43"/>
      <c r="BVM10" s="43"/>
      <c r="BVN10" s="43"/>
      <c r="BVO10" s="43"/>
      <c r="BVP10" s="43"/>
      <c r="BVQ10" s="43"/>
      <c r="BVR10" s="43"/>
      <c r="BVS10" s="43"/>
      <c r="BVT10" s="43"/>
      <c r="BVU10" s="43"/>
      <c r="BVV10" s="43"/>
      <c r="BVW10" s="43"/>
      <c r="BVX10" s="43"/>
      <c r="BVY10" s="43"/>
      <c r="BVZ10" s="43"/>
      <c r="BWA10" s="43"/>
      <c r="BWB10" s="43"/>
      <c r="BWC10" s="43"/>
      <c r="BWD10" s="43"/>
      <c r="BWE10" s="43"/>
      <c r="BWF10" s="43"/>
      <c r="BWG10" s="43"/>
      <c r="BWH10" s="43"/>
      <c r="BWI10" s="43"/>
      <c r="BWJ10" s="43"/>
      <c r="BWK10" s="43"/>
      <c r="BWL10" s="43"/>
      <c r="BWM10" s="43"/>
      <c r="BWN10" s="43"/>
      <c r="BWO10" s="43"/>
      <c r="BWP10" s="43"/>
      <c r="BWQ10" s="43"/>
      <c r="BWR10" s="43"/>
      <c r="BWS10" s="43"/>
      <c r="BWT10" s="43"/>
      <c r="BWU10" s="43"/>
      <c r="BWV10" s="43"/>
      <c r="BWW10" s="43"/>
      <c r="BWX10" s="43"/>
      <c r="BWY10" s="43"/>
      <c r="BWZ10" s="43"/>
      <c r="BXA10" s="43"/>
      <c r="BXB10" s="43"/>
      <c r="BXC10" s="43"/>
      <c r="BXD10" s="43"/>
      <c r="BXE10" s="43"/>
      <c r="BXF10" s="43"/>
      <c r="BXG10" s="43"/>
      <c r="BXH10" s="43"/>
      <c r="BXI10" s="43"/>
      <c r="BXJ10" s="43"/>
      <c r="BXK10" s="43"/>
      <c r="BXL10" s="43"/>
      <c r="BXM10" s="43"/>
      <c r="BXN10" s="43"/>
      <c r="BXO10" s="43"/>
      <c r="BXP10" s="43"/>
      <c r="BXQ10" s="43"/>
      <c r="BXR10" s="43"/>
      <c r="BXS10" s="43"/>
      <c r="BXT10" s="43"/>
      <c r="BXU10" s="43"/>
      <c r="BXV10" s="43"/>
      <c r="BXW10" s="43"/>
      <c r="BXX10" s="43"/>
      <c r="BXY10" s="43"/>
      <c r="BXZ10" s="43"/>
      <c r="BYA10" s="43"/>
      <c r="BYB10" s="43"/>
      <c r="BYC10" s="43"/>
      <c r="BYD10" s="43"/>
      <c r="BYE10" s="43"/>
      <c r="BYF10" s="43"/>
      <c r="BYG10" s="43"/>
      <c r="BYH10" s="43"/>
      <c r="BYI10" s="43"/>
      <c r="BYJ10" s="43"/>
      <c r="BYK10" s="43"/>
      <c r="BYL10" s="43"/>
      <c r="BYM10" s="43"/>
      <c r="BYN10" s="43"/>
      <c r="BYO10" s="43"/>
      <c r="BYP10" s="43"/>
      <c r="BYQ10" s="43"/>
      <c r="BYR10" s="43"/>
      <c r="BYS10" s="43"/>
      <c r="BYT10" s="43"/>
      <c r="BYU10" s="43"/>
      <c r="BYV10" s="43"/>
      <c r="BYW10" s="43"/>
      <c r="BYX10" s="43"/>
      <c r="BYY10" s="43"/>
      <c r="BYZ10" s="43"/>
      <c r="BZA10" s="43"/>
      <c r="BZB10" s="43"/>
      <c r="BZC10" s="43"/>
      <c r="BZD10" s="43"/>
      <c r="BZE10" s="43"/>
      <c r="BZF10" s="43"/>
      <c r="BZG10" s="43"/>
      <c r="BZH10" s="43"/>
      <c r="BZI10" s="43"/>
      <c r="BZJ10" s="43"/>
      <c r="BZK10" s="43"/>
      <c r="BZL10" s="43"/>
      <c r="BZM10" s="43"/>
      <c r="BZN10" s="43"/>
      <c r="BZO10" s="43"/>
      <c r="BZP10" s="43"/>
      <c r="BZQ10" s="43"/>
      <c r="BZR10" s="43"/>
      <c r="BZS10" s="43"/>
      <c r="BZT10" s="43"/>
      <c r="BZU10" s="43"/>
      <c r="BZV10" s="43"/>
      <c r="BZW10" s="43"/>
      <c r="BZX10" s="43"/>
      <c r="BZY10" s="43"/>
      <c r="BZZ10" s="43"/>
      <c r="CAA10" s="43"/>
      <c r="CAB10" s="43"/>
      <c r="CAC10" s="43"/>
      <c r="CAD10" s="43"/>
      <c r="CAE10" s="43"/>
      <c r="CAF10" s="43"/>
      <c r="CAG10" s="43"/>
      <c r="CAH10" s="43"/>
      <c r="CAI10" s="43"/>
      <c r="CAJ10" s="43"/>
      <c r="CAK10" s="43"/>
      <c r="CAL10" s="43"/>
      <c r="CAM10" s="43"/>
      <c r="CAN10" s="43"/>
      <c r="CAO10" s="43"/>
      <c r="CAP10" s="43"/>
      <c r="CAQ10" s="43"/>
      <c r="CAR10" s="43"/>
      <c r="CAS10" s="43"/>
      <c r="CAT10" s="43"/>
      <c r="CAU10" s="43"/>
      <c r="CAV10" s="43"/>
      <c r="CAW10" s="43"/>
      <c r="CAX10" s="43"/>
      <c r="CAY10" s="43"/>
      <c r="CAZ10" s="43"/>
      <c r="CBA10" s="43"/>
      <c r="CBB10" s="43"/>
      <c r="CBC10" s="43"/>
      <c r="CBD10" s="43"/>
      <c r="CBE10" s="43"/>
      <c r="CBF10" s="43"/>
      <c r="CBG10" s="43"/>
      <c r="CBH10" s="43"/>
      <c r="CBI10" s="43"/>
      <c r="CBJ10" s="43"/>
      <c r="CBK10" s="43"/>
      <c r="CBL10" s="43"/>
      <c r="CBM10" s="43"/>
      <c r="CBN10" s="43"/>
      <c r="CBO10" s="43"/>
      <c r="CBP10" s="43"/>
      <c r="CBQ10" s="43"/>
      <c r="CBR10" s="43"/>
      <c r="CBS10" s="43"/>
      <c r="CBT10" s="43"/>
      <c r="CBU10" s="43"/>
      <c r="CBV10" s="43"/>
      <c r="CBW10" s="43"/>
      <c r="CBX10" s="43"/>
      <c r="CBY10" s="43"/>
      <c r="CBZ10" s="43"/>
      <c r="CCA10" s="43"/>
      <c r="CCB10" s="43"/>
      <c r="CCC10" s="43"/>
      <c r="CCD10" s="43"/>
      <c r="CCE10" s="43"/>
      <c r="CCF10" s="43"/>
      <c r="CCG10" s="43"/>
      <c r="CCH10" s="43"/>
      <c r="CCI10" s="43"/>
      <c r="CCJ10" s="43"/>
      <c r="CCK10" s="43"/>
      <c r="CCL10" s="43"/>
      <c r="CCM10" s="43"/>
      <c r="CCN10" s="43"/>
      <c r="CCO10" s="43"/>
      <c r="CCP10" s="43"/>
      <c r="CCQ10" s="43"/>
      <c r="CCR10" s="43"/>
      <c r="CCS10" s="43"/>
      <c r="CCT10" s="43"/>
      <c r="CCU10" s="43"/>
      <c r="CCV10" s="43"/>
      <c r="CCW10" s="43"/>
      <c r="CCX10" s="43"/>
      <c r="CCY10" s="43"/>
      <c r="CCZ10" s="43"/>
      <c r="CDA10" s="43"/>
      <c r="CDB10" s="43"/>
      <c r="CDC10" s="43"/>
      <c r="CDD10" s="43"/>
      <c r="CDE10" s="43"/>
      <c r="CDF10" s="43"/>
      <c r="CDG10" s="43"/>
      <c r="CDH10" s="43"/>
      <c r="CDI10" s="43"/>
      <c r="CDJ10" s="43"/>
      <c r="CDK10" s="43"/>
      <c r="CDL10" s="43"/>
      <c r="CDM10" s="43"/>
      <c r="CDN10" s="43"/>
      <c r="CDO10" s="43"/>
      <c r="CDP10" s="43"/>
      <c r="CDQ10" s="43"/>
      <c r="CDR10" s="43"/>
      <c r="CDS10" s="43"/>
      <c r="CDT10" s="43"/>
      <c r="CDU10" s="43"/>
      <c r="CDV10" s="43"/>
      <c r="CDW10" s="43"/>
      <c r="CDX10" s="43"/>
      <c r="CDY10" s="43"/>
      <c r="CDZ10" s="43"/>
      <c r="CEA10" s="43"/>
      <c r="CEB10" s="43"/>
      <c r="CEC10" s="43"/>
      <c r="CED10" s="43"/>
      <c r="CEE10" s="43"/>
      <c r="CEF10" s="43"/>
      <c r="CEG10" s="43"/>
      <c r="CEH10" s="43"/>
      <c r="CEI10" s="43"/>
      <c r="CEJ10" s="43"/>
      <c r="CEK10" s="43"/>
      <c r="CEL10" s="43"/>
      <c r="CEM10" s="43"/>
      <c r="CEN10" s="43"/>
      <c r="CEO10" s="43"/>
      <c r="CEP10" s="43"/>
      <c r="CEQ10" s="43"/>
      <c r="CER10" s="43"/>
      <c r="CES10" s="43"/>
      <c r="CET10" s="43"/>
      <c r="CEU10" s="43"/>
      <c r="CEV10" s="43"/>
      <c r="CEW10" s="43"/>
      <c r="CEX10" s="43"/>
      <c r="CEY10" s="43"/>
      <c r="CEZ10" s="43"/>
      <c r="CFA10" s="43"/>
      <c r="CFB10" s="43"/>
      <c r="CFC10" s="43"/>
      <c r="CFD10" s="43"/>
      <c r="CFE10" s="43"/>
      <c r="CFF10" s="43"/>
      <c r="CFG10" s="43"/>
      <c r="CFH10" s="43"/>
      <c r="CFI10" s="43"/>
      <c r="CFJ10" s="43"/>
      <c r="CFK10" s="43"/>
      <c r="CFL10" s="43"/>
      <c r="CFM10" s="43"/>
      <c r="CFN10" s="43"/>
      <c r="CFO10" s="43"/>
      <c r="CFP10" s="43"/>
      <c r="CFQ10" s="43"/>
      <c r="CFR10" s="43"/>
      <c r="CFS10" s="43"/>
      <c r="CFT10" s="43"/>
      <c r="CFU10" s="43"/>
      <c r="CFV10" s="43"/>
      <c r="CFW10" s="43"/>
      <c r="CFX10" s="43"/>
      <c r="CFY10" s="43"/>
      <c r="CFZ10" s="43"/>
      <c r="CGA10" s="43"/>
      <c r="CGB10" s="43"/>
      <c r="CGC10" s="43"/>
      <c r="CGD10" s="43"/>
      <c r="CGE10" s="43"/>
      <c r="CGF10" s="43"/>
      <c r="CGG10" s="43"/>
      <c r="CGH10" s="43"/>
      <c r="CGI10" s="43"/>
      <c r="CGJ10" s="43"/>
      <c r="CGK10" s="43"/>
      <c r="CGL10" s="43"/>
      <c r="CGM10" s="43"/>
      <c r="CGN10" s="43"/>
      <c r="CGO10" s="43"/>
      <c r="CGP10" s="43"/>
      <c r="CGQ10" s="43"/>
      <c r="CGR10" s="43"/>
      <c r="CGS10" s="43"/>
      <c r="CGT10" s="43"/>
      <c r="CGU10" s="43"/>
      <c r="CGV10" s="43"/>
      <c r="CGW10" s="43"/>
      <c r="CGX10" s="43"/>
      <c r="CGY10" s="43"/>
      <c r="CGZ10" s="43"/>
      <c r="CHA10" s="43"/>
      <c r="CHB10" s="43"/>
      <c r="CHC10" s="43"/>
      <c r="CHD10" s="43"/>
      <c r="CHE10" s="43"/>
      <c r="CHF10" s="43"/>
      <c r="CHG10" s="43"/>
      <c r="CHH10" s="43"/>
      <c r="CHI10" s="43"/>
      <c r="CHJ10" s="43"/>
      <c r="CHK10" s="43"/>
      <c r="CHL10" s="43"/>
      <c r="CHM10" s="43"/>
      <c r="CHN10" s="43"/>
      <c r="CHO10" s="43"/>
      <c r="CHP10" s="43"/>
      <c r="CHQ10" s="43"/>
      <c r="CHR10" s="43"/>
      <c r="CHS10" s="43"/>
      <c r="CHT10" s="43"/>
      <c r="CHU10" s="43"/>
      <c r="CHV10" s="43"/>
      <c r="CHW10" s="43"/>
      <c r="CHX10" s="43"/>
      <c r="CHY10" s="43"/>
      <c r="CHZ10" s="43"/>
      <c r="CIA10" s="43"/>
      <c r="CIB10" s="43"/>
      <c r="CIC10" s="43"/>
      <c r="CID10" s="43"/>
      <c r="CIE10" s="43"/>
      <c r="CIF10" s="43"/>
      <c r="CIG10" s="43"/>
      <c r="CIH10" s="43"/>
      <c r="CII10" s="43"/>
      <c r="CIJ10" s="43"/>
      <c r="CIK10" s="43"/>
      <c r="CIL10" s="43"/>
      <c r="CIM10" s="43"/>
      <c r="CIN10" s="43"/>
      <c r="CIO10" s="43"/>
      <c r="CIP10" s="43"/>
      <c r="CIQ10" s="43"/>
      <c r="CIR10" s="43"/>
      <c r="CIS10" s="43"/>
      <c r="CIT10" s="43"/>
      <c r="CIU10" s="43"/>
      <c r="CIV10" s="43"/>
      <c r="CIW10" s="43"/>
      <c r="CIX10" s="43"/>
      <c r="CIY10" s="43"/>
      <c r="CIZ10" s="43"/>
      <c r="CJA10" s="43"/>
      <c r="CJB10" s="43"/>
      <c r="CJC10" s="43"/>
      <c r="CJD10" s="43"/>
      <c r="CJE10" s="43"/>
      <c r="CJF10" s="43"/>
      <c r="CJG10" s="43"/>
      <c r="CJH10" s="43"/>
      <c r="CJI10" s="43"/>
      <c r="CJJ10" s="43"/>
      <c r="CJK10" s="43"/>
      <c r="CJL10" s="43"/>
      <c r="CJM10" s="43"/>
      <c r="CJN10" s="43"/>
      <c r="CJO10" s="43"/>
      <c r="CJP10" s="43"/>
      <c r="CJQ10" s="43"/>
      <c r="CJR10" s="43"/>
      <c r="CJS10" s="43"/>
      <c r="CJT10" s="43"/>
      <c r="CJU10" s="43"/>
      <c r="CJV10" s="43"/>
      <c r="CJW10" s="43"/>
      <c r="CJX10" s="43"/>
      <c r="CJY10" s="43"/>
      <c r="CJZ10" s="43"/>
      <c r="CKA10" s="43"/>
      <c r="CKB10" s="43"/>
      <c r="CKC10" s="43"/>
      <c r="CKD10" s="43"/>
      <c r="CKE10" s="43"/>
      <c r="CKF10" s="43"/>
      <c r="CKG10" s="43"/>
      <c r="CKH10" s="43"/>
      <c r="CKI10" s="43"/>
      <c r="CKJ10" s="43"/>
      <c r="CKK10" s="43"/>
      <c r="CKL10" s="43"/>
      <c r="CKM10" s="43"/>
      <c r="CKN10" s="43"/>
      <c r="CKO10" s="43"/>
      <c r="CKP10" s="43"/>
      <c r="CKQ10" s="43"/>
      <c r="CKR10" s="43"/>
      <c r="CKS10" s="43"/>
      <c r="CKT10" s="43"/>
      <c r="CKU10" s="43"/>
      <c r="CKV10" s="43"/>
      <c r="CKW10" s="43"/>
      <c r="CKX10" s="43"/>
      <c r="CKY10" s="43"/>
      <c r="CKZ10" s="43"/>
      <c r="CLA10" s="43"/>
      <c r="CLB10" s="43"/>
      <c r="CLC10" s="43"/>
      <c r="CLD10" s="43"/>
      <c r="CLE10" s="43"/>
      <c r="CLF10" s="43"/>
      <c r="CLG10" s="43"/>
      <c r="CLH10" s="43"/>
      <c r="CLI10" s="43"/>
      <c r="CLJ10" s="43"/>
      <c r="CLK10" s="43"/>
      <c r="CLL10" s="43"/>
      <c r="CLM10" s="43"/>
      <c r="CLN10" s="43"/>
      <c r="CLO10" s="43"/>
      <c r="CLP10" s="43"/>
      <c r="CLQ10" s="43"/>
      <c r="CLR10" s="43"/>
      <c r="CLS10" s="43"/>
      <c r="CLT10" s="43"/>
      <c r="CLU10" s="43"/>
      <c r="CLV10" s="43"/>
      <c r="CLW10" s="43"/>
      <c r="CLX10" s="43"/>
      <c r="CLY10" s="43"/>
      <c r="CLZ10" s="43"/>
      <c r="CMA10" s="43"/>
      <c r="CMB10" s="43"/>
      <c r="CMC10" s="43"/>
      <c r="CMD10" s="43"/>
      <c r="CME10" s="43"/>
      <c r="CMF10" s="43"/>
      <c r="CMG10" s="43"/>
      <c r="CMH10" s="43"/>
      <c r="CMI10" s="43"/>
      <c r="CMJ10" s="43"/>
      <c r="CMK10" s="43"/>
      <c r="CML10" s="43"/>
      <c r="CMM10" s="43"/>
      <c r="CMN10" s="43"/>
      <c r="CMO10" s="43"/>
      <c r="CMP10" s="43"/>
      <c r="CMQ10" s="43"/>
      <c r="CMR10" s="43"/>
      <c r="CMS10" s="43"/>
      <c r="CMT10" s="43"/>
      <c r="CMU10" s="43"/>
      <c r="CMV10" s="43"/>
      <c r="CMW10" s="43"/>
      <c r="CMX10" s="43"/>
      <c r="CMY10" s="43"/>
      <c r="CMZ10" s="43"/>
      <c r="CNA10" s="43"/>
      <c r="CNB10" s="43"/>
      <c r="CNC10" s="43"/>
      <c r="CND10" s="43"/>
      <c r="CNE10" s="43"/>
      <c r="CNF10" s="43"/>
      <c r="CNG10" s="43"/>
      <c r="CNH10" s="43"/>
      <c r="CNI10" s="43"/>
      <c r="CNJ10" s="43"/>
      <c r="CNK10" s="43"/>
      <c r="CNL10" s="43"/>
      <c r="CNM10" s="43"/>
      <c r="CNN10" s="43"/>
      <c r="CNO10" s="43"/>
      <c r="CNP10" s="43"/>
      <c r="CNQ10" s="43"/>
      <c r="CNR10" s="43"/>
      <c r="CNS10" s="43"/>
      <c r="CNT10" s="43"/>
      <c r="CNU10" s="43"/>
      <c r="CNV10" s="43"/>
      <c r="CNW10" s="43"/>
      <c r="CNX10" s="43"/>
      <c r="CNY10" s="43"/>
      <c r="CNZ10" s="43"/>
      <c r="COA10" s="43"/>
      <c r="COB10" s="43"/>
      <c r="COC10" s="43"/>
      <c r="COD10" s="43"/>
      <c r="COE10" s="43"/>
      <c r="COF10" s="43"/>
      <c r="COG10" s="43"/>
      <c r="COH10" s="43"/>
      <c r="COI10" s="43"/>
      <c r="COJ10" s="43"/>
      <c r="COK10" s="43"/>
      <c r="COL10" s="43"/>
      <c r="COM10" s="43"/>
      <c r="CON10" s="43"/>
      <c r="COO10" s="43"/>
      <c r="COP10" s="43"/>
      <c r="COQ10" s="43"/>
      <c r="COR10" s="43"/>
      <c r="COS10" s="43"/>
      <c r="COT10" s="43"/>
      <c r="COU10" s="43"/>
      <c r="COV10" s="43"/>
      <c r="COW10" s="43"/>
      <c r="COX10" s="43"/>
      <c r="COY10" s="43"/>
      <c r="COZ10" s="43"/>
      <c r="CPA10" s="43"/>
      <c r="CPB10" s="43"/>
      <c r="CPC10" s="43"/>
      <c r="CPD10" s="43"/>
      <c r="CPE10" s="43"/>
      <c r="CPF10" s="43"/>
      <c r="CPG10" s="43"/>
      <c r="CPH10" s="43"/>
      <c r="CPI10" s="43"/>
      <c r="CPJ10" s="43"/>
      <c r="CPK10" s="43"/>
      <c r="CPL10" s="43"/>
      <c r="CPM10" s="43"/>
      <c r="CPN10" s="43"/>
      <c r="CPO10" s="43"/>
      <c r="CPP10" s="43"/>
      <c r="CPQ10" s="43"/>
      <c r="CPR10" s="43"/>
      <c r="CPS10" s="43"/>
      <c r="CPT10" s="43"/>
      <c r="CPU10" s="43"/>
      <c r="CPV10" s="43"/>
      <c r="CPW10" s="43"/>
      <c r="CPX10" s="43"/>
      <c r="CPY10" s="43"/>
      <c r="CPZ10" s="43"/>
      <c r="CQA10" s="43"/>
      <c r="CQB10" s="43"/>
      <c r="CQC10" s="43"/>
      <c r="CQD10" s="43"/>
      <c r="CQE10" s="43"/>
      <c r="CQF10" s="43"/>
      <c r="CQG10" s="43"/>
      <c r="CQH10" s="43"/>
      <c r="CQI10" s="43"/>
      <c r="CQJ10" s="43"/>
      <c r="CQK10" s="43"/>
      <c r="CQL10" s="43"/>
      <c r="CQM10" s="43"/>
      <c r="CQN10" s="43"/>
      <c r="CQO10" s="43"/>
      <c r="CQP10" s="43"/>
      <c r="CQQ10" s="43"/>
      <c r="CQR10" s="43"/>
      <c r="CQS10" s="43"/>
      <c r="CQT10" s="43"/>
      <c r="CQU10" s="43"/>
      <c r="CQV10" s="43"/>
      <c r="CQW10" s="43"/>
      <c r="CQX10" s="43"/>
      <c r="CQY10" s="43"/>
      <c r="CQZ10" s="43"/>
      <c r="CRA10" s="43"/>
      <c r="CRB10" s="43"/>
      <c r="CRC10" s="43"/>
      <c r="CRD10" s="43"/>
      <c r="CRE10" s="43"/>
      <c r="CRF10" s="43"/>
      <c r="CRG10" s="43"/>
      <c r="CRH10" s="43"/>
      <c r="CRI10" s="43"/>
      <c r="CRJ10" s="43"/>
      <c r="CRK10" s="43"/>
      <c r="CRL10" s="43"/>
      <c r="CRM10" s="43"/>
      <c r="CRN10" s="43"/>
      <c r="CRO10" s="43"/>
      <c r="CRP10" s="43"/>
      <c r="CRQ10" s="43"/>
      <c r="CRR10" s="43"/>
      <c r="CRS10" s="43"/>
      <c r="CRT10" s="43"/>
      <c r="CRU10" s="43"/>
      <c r="CRV10" s="43"/>
      <c r="CRW10" s="43"/>
      <c r="CRX10" s="43"/>
      <c r="CRY10" s="43"/>
      <c r="CRZ10" s="43"/>
      <c r="CSA10" s="43"/>
      <c r="CSB10" s="43"/>
      <c r="CSC10" s="43"/>
      <c r="CSD10" s="43"/>
      <c r="CSE10" s="43"/>
      <c r="CSF10" s="43"/>
      <c r="CSG10" s="43"/>
      <c r="CSH10" s="43"/>
      <c r="CSI10" s="43"/>
      <c r="CSJ10" s="43"/>
      <c r="CSK10" s="43"/>
      <c r="CSL10" s="43"/>
      <c r="CSM10" s="43"/>
      <c r="CSN10" s="43"/>
      <c r="CSO10" s="43"/>
      <c r="CSP10" s="43"/>
      <c r="CSQ10" s="43"/>
      <c r="CSR10" s="43"/>
      <c r="CSS10" s="43"/>
      <c r="CST10" s="43"/>
      <c r="CSU10" s="43"/>
      <c r="CSV10" s="43"/>
      <c r="CSW10" s="43"/>
      <c r="CSX10" s="43"/>
      <c r="CSY10" s="43"/>
      <c r="CSZ10" s="43"/>
      <c r="CTA10" s="43"/>
      <c r="CTB10" s="43"/>
      <c r="CTC10" s="43"/>
      <c r="CTD10" s="43"/>
      <c r="CTE10" s="43"/>
      <c r="CTF10" s="43"/>
      <c r="CTG10" s="43"/>
      <c r="CTH10" s="43"/>
      <c r="CTI10" s="43"/>
      <c r="CTJ10" s="43"/>
      <c r="CTK10" s="43"/>
      <c r="CTL10" s="43"/>
      <c r="CTM10" s="43"/>
      <c r="CTN10" s="43"/>
      <c r="CTO10" s="43"/>
      <c r="CTP10" s="43"/>
      <c r="CTQ10" s="43"/>
      <c r="CTR10" s="43"/>
      <c r="CTS10" s="43"/>
      <c r="CTT10" s="43"/>
      <c r="CTU10" s="43"/>
      <c r="CTV10" s="43"/>
      <c r="CTW10" s="43"/>
      <c r="CTX10" s="43"/>
      <c r="CTY10" s="43"/>
      <c r="CTZ10" s="43"/>
      <c r="CUA10" s="43"/>
      <c r="CUB10" s="43"/>
      <c r="CUC10" s="43"/>
      <c r="CUD10" s="43"/>
      <c r="CUE10" s="43"/>
      <c r="CUF10" s="43"/>
      <c r="CUG10" s="43"/>
      <c r="CUH10" s="43"/>
      <c r="CUI10" s="43"/>
      <c r="CUJ10" s="43"/>
      <c r="CUK10" s="43"/>
      <c r="CUL10" s="43"/>
      <c r="CUM10" s="43"/>
      <c r="CUN10" s="43"/>
      <c r="CUO10" s="43"/>
      <c r="CUP10" s="43"/>
      <c r="CUQ10" s="43"/>
      <c r="CUR10" s="43"/>
      <c r="CUS10" s="43"/>
      <c r="CUT10" s="43"/>
      <c r="CUU10" s="43"/>
      <c r="CUV10" s="43"/>
      <c r="CUW10" s="43"/>
      <c r="CUX10" s="43"/>
      <c r="CUY10" s="43"/>
      <c r="CUZ10" s="43"/>
      <c r="CVA10" s="43"/>
      <c r="CVB10" s="43"/>
      <c r="CVC10" s="43"/>
      <c r="CVD10" s="43"/>
      <c r="CVE10" s="43"/>
      <c r="CVF10" s="43"/>
      <c r="CVG10" s="43"/>
      <c r="CVH10" s="43"/>
      <c r="CVI10" s="43"/>
      <c r="CVJ10" s="43"/>
      <c r="CVK10" s="43"/>
      <c r="CVL10" s="43"/>
      <c r="CVM10" s="43"/>
      <c r="CVN10" s="43"/>
      <c r="CVO10" s="43"/>
      <c r="CVP10" s="43"/>
      <c r="CVQ10" s="43"/>
      <c r="CVR10" s="43"/>
      <c r="CVS10" s="43"/>
      <c r="CVT10" s="43"/>
      <c r="CVU10" s="43"/>
      <c r="CVV10" s="43"/>
      <c r="CVW10" s="43"/>
      <c r="CVX10" s="43"/>
      <c r="CVY10" s="43"/>
      <c r="CVZ10" s="43"/>
      <c r="CWA10" s="43"/>
      <c r="CWB10" s="43"/>
      <c r="CWC10" s="43"/>
      <c r="CWD10" s="43"/>
      <c r="CWE10" s="43"/>
      <c r="CWF10" s="43"/>
      <c r="CWG10" s="43"/>
      <c r="CWH10" s="43"/>
      <c r="CWI10" s="43"/>
      <c r="CWJ10" s="43"/>
      <c r="CWK10" s="43"/>
      <c r="CWL10" s="43"/>
      <c r="CWM10" s="43"/>
      <c r="CWN10" s="43"/>
      <c r="CWO10" s="43"/>
      <c r="CWP10" s="43"/>
      <c r="CWQ10" s="43"/>
      <c r="CWR10" s="43"/>
      <c r="CWS10" s="43"/>
      <c r="CWT10" s="43"/>
      <c r="CWU10" s="43"/>
      <c r="CWV10" s="43"/>
      <c r="CWW10" s="43"/>
      <c r="CWX10" s="43"/>
      <c r="CWY10" s="43"/>
      <c r="CWZ10" s="43"/>
      <c r="CXA10" s="43"/>
      <c r="CXB10" s="43"/>
      <c r="CXC10" s="43"/>
      <c r="CXD10" s="43"/>
      <c r="CXE10" s="43"/>
      <c r="CXF10" s="43"/>
      <c r="CXG10" s="43"/>
      <c r="CXH10" s="43"/>
      <c r="CXI10" s="43"/>
      <c r="CXJ10" s="43"/>
      <c r="CXK10" s="43"/>
      <c r="CXL10" s="43"/>
      <c r="CXM10" s="43"/>
      <c r="CXN10" s="43"/>
      <c r="CXO10" s="43"/>
      <c r="CXP10" s="43"/>
      <c r="CXQ10" s="43"/>
      <c r="CXR10" s="43"/>
      <c r="CXS10" s="43"/>
      <c r="CXT10" s="43"/>
      <c r="CXU10" s="43"/>
      <c r="CXV10" s="43"/>
      <c r="CXW10" s="43"/>
      <c r="CXX10" s="43"/>
      <c r="CXY10" s="43"/>
      <c r="CXZ10" s="43"/>
      <c r="CYA10" s="43"/>
      <c r="CYB10" s="43"/>
      <c r="CYC10" s="43"/>
      <c r="CYD10" s="43"/>
      <c r="CYE10" s="43"/>
      <c r="CYF10" s="43"/>
      <c r="CYG10" s="43"/>
      <c r="CYH10" s="43"/>
      <c r="CYI10" s="43"/>
      <c r="CYJ10" s="43"/>
      <c r="CYK10" s="43"/>
      <c r="CYL10" s="43"/>
      <c r="CYM10" s="43"/>
      <c r="CYN10" s="43"/>
      <c r="CYO10" s="43"/>
      <c r="CYP10" s="43"/>
      <c r="CYQ10" s="43"/>
      <c r="CYR10" s="43"/>
      <c r="CYS10" s="43"/>
      <c r="CYT10" s="43"/>
      <c r="CYU10" s="43"/>
      <c r="CYV10" s="43"/>
      <c r="CYW10" s="43"/>
      <c r="CYX10" s="43"/>
      <c r="CYY10" s="43"/>
      <c r="CYZ10" s="43"/>
      <c r="CZA10" s="43"/>
      <c r="CZB10" s="43"/>
      <c r="CZC10" s="43"/>
      <c r="CZD10" s="43"/>
      <c r="CZE10" s="43"/>
      <c r="CZF10" s="43"/>
      <c r="CZG10" s="43"/>
      <c r="CZH10" s="43"/>
      <c r="CZI10" s="43"/>
      <c r="CZJ10" s="43"/>
      <c r="CZK10" s="43"/>
      <c r="CZL10" s="43"/>
      <c r="CZM10" s="43"/>
      <c r="CZN10" s="43"/>
      <c r="CZO10" s="43"/>
      <c r="CZP10" s="43"/>
      <c r="CZQ10" s="43"/>
      <c r="CZR10" s="43"/>
      <c r="CZS10" s="43"/>
      <c r="CZT10" s="43"/>
      <c r="CZU10" s="43"/>
      <c r="CZV10" s="43"/>
      <c r="CZW10" s="43"/>
      <c r="CZX10" s="43"/>
      <c r="CZY10" s="43"/>
      <c r="CZZ10" s="43"/>
      <c r="DAA10" s="43"/>
      <c r="DAB10" s="43"/>
      <c r="DAC10" s="43"/>
      <c r="DAD10" s="43"/>
      <c r="DAE10" s="43"/>
      <c r="DAF10" s="43"/>
      <c r="DAG10" s="43"/>
      <c r="DAH10" s="43"/>
      <c r="DAI10" s="43"/>
      <c r="DAJ10" s="43"/>
      <c r="DAK10" s="43"/>
      <c r="DAL10" s="43"/>
      <c r="DAM10" s="43"/>
      <c r="DAN10" s="43"/>
      <c r="DAO10" s="43"/>
      <c r="DAP10" s="43"/>
      <c r="DAQ10" s="43"/>
      <c r="DAR10" s="43"/>
      <c r="DAS10" s="43"/>
      <c r="DAT10" s="43"/>
      <c r="DAU10" s="43"/>
      <c r="DAV10" s="43"/>
      <c r="DAW10" s="43"/>
      <c r="DAX10" s="43"/>
      <c r="DAY10" s="43"/>
      <c r="DAZ10" s="43"/>
      <c r="DBA10" s="43"/>
      <c r="DBB10" s="43"/>
      <c r="DBC10" s="43"/>
      <c r="DBD10" s="43"/>
      <c r="DBE10" s="43"/>
      <c r="DBF10" s="43"/>
      <c r="DBG10" s="43"/>
      <c r="DBH10" s="43"/>
      <c r="DBI10" s="43"/>
      <c r="DBJ10" s="43"/>
      <c r="DBK10" s="43"/>
      <c r="DBL10" s="43"/>
      <c r="DBM10" s="43"/>
      <c r="DBN10" s="43"/>
      <c r="DBO10" s="43"/>
      <c r="DBP10" s="43"/>
      <c r="DBQ10" s="43"/>
      <c r="DBR10" s="43"/>
      <c r="DBS10" s="43"/>
      <c r="DBT10" s="43"/>
      <c r="DBU10" s="43"/>
      <c r="DBV10" s="43"/>
      <c r="DBW10" s="43"/>
      <c r="DBX10" s="43"/>
      <c r="DBY10" s="43"/>
      <c r="DBZ10" s="43"/>
      <c r="DCA10" s="43"/>
      <c r="DCB10" s="43"/>
      <c r="DCC10" s="43"/>
      <c r="DCD10" s="43"/>
      <c r="DCE10" s="43"/>
      <c r="DCF10" s="43"/>
      <c r="DCG10" s="43"/>
      <c r="DCH10" s="43"/>
      <c r="DCI10" s="43"/>
      <c r="DCJ10" s="43"/>
      <c r="DCK10" s="43"/>
      <c r="DCL10" s="43"/>
      <c r="DCM10" s="43"/>
      <c r="DCN10" s="43"/>
      <c r="DCO10" s="43"/>
      <c r="DCP10" s="43"/>
      <c r="DCQ10" s="43"/>
      <c r="DCR10" s="43"/>
      <c r="DCS10" s="43"/>
      <c r="DCT10" s="43"/>
      <c r="DCU10" s="43"/>
      <c r="DCV10" s="43"/>
      <c r="DCW10" s="43"/>
      <c r="DCX10" s="43"/>
      <c r="DCY10" s="43"/>
      <c r="DCZ10" s="43"/>
      <c r="DDA10" s="43"/>
      <c r="DDB10" s="43"/>
      <c r="DDC10" s="43"/>
      <c r="DDD10" s="43"/>
      <c r="DDE10" s="43"/>
      <c r="DDF10" s="43"/>
      <c r="DDG10" s="43"/>
      <c r="DDH10" s="43"/>
      <c r="DDI10" s="43"/>
      <c r="DDJ10" s="43"/>
      <c r="DDK10" s="43"/>
      <c r="DDL10" s="43"/>
      <c r="DDM10" s="43"/>
      <c r="DDN10" s="43"/>
      <c r="DDO10" s="43"/>
      <c r="DDP10" s="43"/>
      <c r="DDQ10" s="43"/>
      <c r="DDR10" s="43"/>
      <c r="DDS10" s="43"/>
      <c r="DDT10" s="43"/>
      <c r="DDU10" s="43"/>
      <c r="DDV10" s="43"/>
      <c r="DDW10" s="43"/>
      <c r="DDX10" s="43"/>
      <c r="DDY10" s="43"/>
      <c r="DDZ10" s="43"/>
      <c r="DEA10" s="43"/>
      <c r="DEB10" s="43"/>
      <c r="DEC10" s="43"/>
      <c r="DED10" s="43"/>
      <c r="DEE10" s="43"/>
      <c r="DEF10" s="43"/>
      <c r="DEG10" s="43"/>
      <c r="DEH10" s="43"/>
      <c r="DEI10" s="43"/>
      <c r="DEJ10" s="43"/>
      <c r="DEK10" s="43"/>
      <c r="DEL10" s="43"/>
      <c r="DEM10" s="43"/>
      <c r="DEN10" s="43"/>
      <c r="DEO10" s="43"/>
      <c r="DEP10" s="43"/>
      <c r="DEQ10" s="43"/>
      <c r="DER10" s="43"/>
      <c r="DES10" s="43"/>
      <c r="DET10" s="43"/>
      <c r="DEU10" s="43"/>
      <c r="DEV10" s="43"/>
      <c r="DEW10" s="43"/>
      <c r="DEX10" s="43"/>
      <c r="DEY10" s="43"/>
      <c r="DEZ10" s="43"/>
      <c r="DFA10" s="43"/>
      <c r="DFB10" s="43"/>
      <c r="DFC10" s="43"/>
      <c r="DFD10" s="43"/>
      <c r="DFE10" s="43"/>
      <c r="DFF10" s="43"/>
      <c r="DFG10" s="43"/>
      <c r="DFH10" s="43"/>
      <c r="DFI10" s="43"/>
      <c r="DFJ10" s="43"/>
      <c r="DFK10" s="43"/>
      <c r="DFL10" s="43"/>
      <c r="DFM10" s="43"/>
      <c r="DFN10" s="43"/>
      <c r="DFO10" s="43"/>
      <c r="DFP10" s="43"/>
      <c r="DFQ10" s="43"/>
      <c r="DFR10" s="43"/>
      <c r="DFS10" s="43"/>
      <c r="DFT10" s="43"/>
      <c r="DFU10" s="43"/>
      <c r="DFV10" s="43"/>
      <c r="DFW10" s="43"/>
      <c r="DFX10" s="43"/>
      <c r="DFY10" s="43"/>
      <c r="DFZ10" s="43"/>
      <c r="DGA10" s="43"/>
      <c r="DGB10" s="43"/>
      <c r="DGC10" s="43"/>
      <c r="DGD10" s="43"/>
      <c r="DGE10" s="43"/>
      <c r="DGF10" s="43"/>
      <c r="DGG10" s="43"/>
      <c r="DGH10" s="43"/>
      <c r="DGI10" s="43"/>
      <c r="DGJ10" s="43"/>
      <c r="DGK10" s="43"/>
      <c r="DGL10" s="43"/>
      <c r="DGM10" s="43"/>
      <c r="DGN10" s="43"/>
      <c r="DGO10" s="43"/>
      <c r="DGP10" s="43"/>
      <c r="DGQ10" s="43"/>
      <c r="DGR10" s="43"/>
      <c r="DGS10" s="43"/>
      <c r="DGT10" s="43"/>
      <c r="DGU10" s="43"/>
      <c r="DGV10" s="43"/>
      <c r="DGW10" s="43"/>
      <c r="DGX10" s="43"/>
      <c r="DGY10" s="43"/>
      <c r="DGZ10" s="43"/>
      <c r="DHA10" s="43"/>
      <c r="DHB10" s="43"/>
      <c r="DHC10" s="43"/>
      <c r="DHD10" s="43"/>
      <c r="DHE10" s="43"/>
      <c r="DHF10" s="43"/>
      <c r="DHG10" s="43"/>
      <c r="DHH10" s="43"/>
      <c r="DHI10" s="43"/>
      <c r="DHJ10" s="43"/>
      <c r="DHK10" s="43"/>
      <c r="DHL10" s="43"/>
      <c r="DHM10" s="43"/>
      <c r="DHN10" s="43"/>
      <c r="DHO10" s="43"/>
      <c r="DHP10" s="43"/>
      <c r="DHQ10" s="43"/>
      <c r="DHR10" s="43"/>
      <c r="DHS10" s="43"/>
      <c r="DHT10" s="43"/>
      <c r="DHU10" s="43"/>
      <c r="DHV10" s="43"/>
      <c r="DHW10" s="43"/>
      <c r="DHX10" s="43"/>
      <c r="DHY10" s="43"/>
      <c r="DHZ10" s="43"/>
      <c r="DIA10" s="43"/>
      <c r="DIB10" s="43"/>
      <c r="DIC10" s="43"/>
      <c r="DID10" s="43"/>
      <c r="DIE10" s="43"/>
      <c r="DIF10" s="43"/>
      <c r="DIG10" s="43"/>
      <c r="DIH10" s="43"/>
      <c r="DII10" s="43"/>
      <c r="DIJ10" s="43"/>
      <c r="DIK10" s="43"/>
      <c r="DIL10" s="43"/>
      <c r="DIM10" s="43"/>
      <c r="DIN10" s="43"/>
      <c r="DIO10" s="43"/>
      <c r="DIP10" s="43"/>
      <c r="DIQ10" s="43"/>
      <c r="DIR10" s="43"/>
      <c r="DIS10" s="43"/>
      <c r="DIT10" s="43"/>
      <c r="DIU10" s="43"/>
      <c r="DIV10" s="43"/>
      <c r="DIW10" s="43"/>
      <c r="DIX10" s="43"/>
      <c r="DIY10" s="43"/>
      <c r="DIZ10" s="43"/>
      <c r="DJA10" s="43"/>
      <c r="DJB10" s="43"/>
      <c r="DJC10" s="43"/>
      <c r="DJD10" s="43"/>
      <c r="DJE10" s="43"/>
      <c r="DJF10" s="43"/>
      <c r="DJG10" s="43"/>
      <c r="DJH10" s="43"/>
      <c r="DJI10" s="43"/>
      <c r="DJJ10" s="43"/>
      <c r="DJK10" s="43"/>
      <c r="DJL10" s="43"/>
      <c r="DJM10" s="43"/>
      <c r="DJN10" s="43"/>
      <c r="DJO10" s="43"/>
      <c r="DJP10" s="43"/>
      <c r="DJQ10" s="43"/>
      <c r="DJR10" s="43"/>
      <c r="DJS10" s="43"/>
      <c r="DJT10" s="43"/>
      <c r="DJU10" s="43"/>
      <c r="DJV10" s="43"/>
      <c r="DJW10" s="43"/>
      <c r="DJX10" s="43"/>
      <c r="DJY10" s="43"/>
      <c r="DJZ10" s="43"/>
      <c r="DKA10" s="43"/>
      <c r="DKB10" s="43"/>
      <c r="DKC10" s="43"/>
      <c r="DKD10" s="43"/>
      <c r="DKE10" s="43"/>
      <c r="DKF10" s="43"/>
      <c r="DKG10" s="43"/>
      <c r="DKH10" s="43"/>
      <c r="DKI10" s="43"/>
      <c r="DKJ10" s="43"/>
      <c r="DKK10" s="43"/>
      <c r="DKL10" s="43"/>
      <c r="DKM10" s="43"/>
      <c r="DKN10" s="43"/>
      <c r="DKO10" s="43"/>
      <c r="DKP10" s="43"/>
      <c r="DKQ10" s="43"/>
      <c r="DKR10" s="43"/>
      <c r="DKS10" s="43"/>
      <c r="DKT10" s="43"/>
      <c r="DKU10" s="43"/>
      <c r="DKV10" s="43"/>
      <c r="DKW10" s="43"/>
      <c r="DKX10" s="43"/>
      <c r="DKY10" s="43"/>
      <c r="DKZ10" s="43"/>
      <c r="DLA10" s="43"/>
      <c r="DLB10" s="43"/>
      <c r="DLC10" s="43"/>
      <c r="DLD10" s="43"/>
      <c r="DLE10" s="43"/>
      <c r="DLF10" s="43"/>
      <c r="DLG10" s="43"/>
      <c r="DLH10" s="43"/>
      <c r="DLI10" s="43"/>
      <c r="DLJ10" s="43"/>
      <c r="DLK10" s="43"/>
      <c r="DLL10" s="43"/>
      <c r="DLM10" s="43"/>
      <c r="DLN10" s="43"/>
      <c r="DLO10" s="43"/>
      <c r="DLP10" s="43"/>
      <c r="DLQ10" s="43"/>
      <c r="DLR10" s="43"/>
      <c r="DLS10" s="43"/>
      <c r="DLT10" s="43"/>
      <c r="DLU10" s="43"/>
      <c r="DLV10" s="43"/>
      <c r="DLW10" s="43"/>
      <c r="DLX10" s="43"/>
      <c r="DLY10" s="43"/>
      <c r="DLZ10" s="43"/>
      <c r="DMA10" s="43"/>
      <c r="DMB10" s="43"/>
      <c r="DMC10" s="43"/>
      <c r="DMD10" s="43"/>
      <c r="DME10" s="43"/>
      <c r="DMF10" s="43"/>
      <c r="DMG10" s="43"/>
      <c r="DMH10" s="43"/>
      <c r="DMI10" s="43"/>
      <c r="DMJ10" s="43"/>
      <c r="DMK10" s="43"/>
      <c r="DML10" s="43"/>
      <c r="DMM10" s="43"/>
      <c r="DMN10" s="43"/>
      <c r="DMO10" s="43"/>
      <c r="DMP10" s="43"/>
      <c r="DMQ10" s="43"/>
      <c r="DMR10" s="43"/>
      <c r="DMS10" s="43"/>
      <c r="DMT10" s="43"/>
      <c r="DMU10" s="43"/>
      <c r="DMV10" s="43"/>
      <c r="DMW10" s="43"/>
      <c r="DMX10" s="43"/>
      <c r="DMY10" s="43"/>
      <c r="DMZ10" s="43"/>
      <c r="DNA10" s="43"/>
      <c r="DNB10" s="43"/>
      <c r="DNC10" s="43"/>
      <c r="DND10" s="43"/>
      <c r="DNE10" s="43"/>
      <c r="DNF10" s="43"/>
      <c r="DNG10" s="43"/>
      <c r="DNH10" s="43"/>
      <c r="DNI10" s="43"/>
      <c r="DNJ10" s="43"/>
      <c r="DNK10" s="43"/>
      <c r="DNL10" s="43"/>
      <c r="DNM10" s="43"/>
      <c r="DNN10" s="43"/>
      <c r="DNO10" s="43"/>
      <c r="DNP10" s="43"/>
      <c r="DNQ10" s="43"/>
      <c r="DNR10" s="43"/>
      <c r="DNS10" s="43"/>
      <c r="DNT10" s="43"/>
      <c r="DNU10" s="43"/>
      <c r="DNV10" s="43"/>
      <c r="DNW10" s="43"/>
      <c r="DNX10" s="43"/>
      <c r="DNY10" s="43"/>
      <c r="DNZ10" s="43"/>
      <c r="DOA10" s="43"/>
      <c r="DOB10" s="43"/>
      <c r="DOC10" s="43"/>
      <c r="DOD10" s="43"/>
      <c r="DOE10" s="43"/>
      <c r="DOF10" s="43"/>
      <c r="DOG10" s="43"/>
      <c r="DOH10" s="43"/>
      <c r="DOI10" s="43"/>
      <c r="DOJ10" s="43"/>
      <c r="DOK10" s="43"/>
      <c r="DOL10" s="43"/>
      <c r="DOM10" s="43"/>
      <c r="DON10" s="43"/>
      <c r="DOO10" s="43"/>
      <c r="DOP10" s="43"/>
      <c r="DOQ10" s="43"/>
      <c r="DOR10" s="43"/>
      <c r="DOS10" s="43"/>
      <c r="DOT10" s="43"/>
      <c r="DOU10" s="43"/>
      <c r="DOV10" s="43"/>
      <c r="DOW10" s="43"/>
      <c r="DOX10" s="43"/>
      <c r="DOY10" s="43"/>
      <c r="DOZ10" s="43"/>
      <c r="DPA10" s="43"/>
      <c r="DPB10" s="43"/>
      <c r="DPC10" s="43"/>
      <c r="DPD10" s="43"/>
      <c r="DPE10" s="43"/>
      <c r="DPF10" s="43"/>
      <c r="DPG10" s="43"/>
      <c r="DPH10" s="43"/>
      <c r="DPI10" s="43"/>
      <c r="DPJ10" s="43"/>
      <c r="DPK10" s="43"/>
      <c r="DPL10" s="43"/>
      <c r="DPM10" s="43"/>
      <c r="DPN10" s="43"/>
      <c r="DPO10" s="43"/>
      <c r="DPP10" s="43"/>
      <c r="DPQ10" s="43"/>
      <c r="DPR10" s="43"/>
      <c r="DPS10" s="43"/>
      <c r="DPT10" s="43"/>
      <c r="DPU10" s="43"/>
      <c r="DPV10" s="43"/>
      <c r="DPW10" s="43"/>
      <c r="DPX10" s="43"/>
      <c r="DPY10" s="43"/>
      <c r="DPZ10" s="43"/>
      <c r="DQA10" s="43"/>
      <c r="DQB10" s="43"/>
      <c r="DQC10" s="43"/>
      <c r="DQD10" s="43"/>
      <c r="DQE10" s="43"/>
      <c r="DQF10" s="43"/>
      <c r="DQG10" s="43"/>
      <c r="DQH10" s="43"/>
      <c r="DQI10" s="43"/>
      <c r="DQJ10" s="43"/>
      <c r="DQK10" s="43"/>
      <c r="DQL10" s="43"/>
      <c r="DQM10" s="43"/>
      <c r="DQN10" s="43"/>
      <c r="DQO10" s="43"/>
      <c r="DQP10" s="43"/>
      <c r="DQQ10" s="43"/>
      <c r="DQR10" s="43"/>
      <c r="DQS10" s="43"/>
      <c r="DQT10" s="43"/>
      <c r="DQU10" s="43"/>
      <c r="DQV10" s="43"/>
      <c r="DQW10" s="43"/>
      <c r="DQX10" s="43"/>
      <c r="DQY10" s="43"/>
      <c r="DQZ10" s="43"/>
      <c r="DRA10" s="43"/>
      <c r="DRB10" s="43"/>
      <c r="DRC10" s="43"/>
      <c r="DRD10" s="43"/>
      <c r="DRE10" s="43"/>
      <c r="DRF10" s="43"/>
      <c r="DRG10" s="43"/>
      <c r="DRH10" s="43"/>
      <c r="DRI10" s="43"/>
      <c r="DRJ10" s="43"/>
      <c r="DRK10" s="43"/>
      <c r="DRL10" s="43"/>
      <c r="DRM10" s="43"/>
      <c r="DRN10" s="43"/>
      <c r="DRO10" s="43"/>
      <c r="DRP10" s="43"/>
      <c r="DRQ10" s="43"/>
      <c r="DRR10" s="43"/>
      <c r="DRS10" s="43"/>
      <c r="DRT10" s="43"/>
      <c r="DRU10" s="43"/>
      <c r="DRV10" s="43"/>
      <c r="DRW10" s="43"/>
      <c r="DRX10" s="43"/>
      <c r="DRY10" s="43"/>
      <c r="DRZ10" s="43"/>
      <c r="DSA10" s="43"/>
      <c r="DSB10" s="43"/>
      <c r="DSC10" s="43"/>
      <c r="DSD10" s="43"/>
      <c r="DSE10" s="43"/>
      <c r="DSF10" s="43"/>
      <c r="DSG10" s="43"/>
      <c r="DSH10" s="43"/>
      <c r="DSI10" s="43"/>
      <c r="DSJ10" s="43"/>
      <c r="DSK10" s="43"/>
      <c r="DSL10" s="43"/>
      <c r="DSM10" s="43"/>
      <c r="DSN10" s="43"/>
      <c r="DSO10" s="43"/>
      <c r="DSP10" s="43"/>
      <c r="DSQ10" s="43"/>
      <c r="DSR10" s="43"/>
      <c r="DSS10" s="43"/>
      <c r="DST10" s="43"/>
      <c r="DSU10" s="43"/>
      <c r="DSV10" s="43"/>
      <c r="DSW10" s="43"/>
      <c r="DSX10" s="43"/>
      <c r="DSY10" s="43"/>
      <c r="DSZ10" s="43"/>
      <c r="DTA10" s="43"/>
      <c r="DTB10" s="43"/>
      <c r="DTC10" s="43"/>
      <c r="DTD10" s="43"/>
      <c r="DTE10" s="43"/>
      <c r="DTF10" s="43"/>
      <c r="DTG10" s="43"/>
      <c r="DTH10" s="43"/>
      <c r="DTI10" s="43"/>
      <c r="DTJ10" s="43"/>
      <c r="DTK10" s="43"/>
      <c r="DTL10" s="43"/>
      <c r="DTM10" s="43"/>
      <c r="DTN10" s="43"/>
      <c r="DTO10" s="43"/>
      <c r="DTP10" s="43"/>
      <c r="DTQ10" s="43"/>
      <c r="DTR10" s="43"/>
      <c r="DTS10" s="43"/>
      <c r="DTT10" s="43"/>
      <c r="DTU10" s="43"/>
      <c r="DTV10" s="43"/>
      <c r="DTW10" s="43"/>
      <c r="DTX10" s="43"/>
      <c r="DTY10" s="43"/>
      <c r="DTZ10" s="43"/>
      <c r="DUA10" s="43"/>
      <c r="DUB10" s="43"/>
      <c r="DUC10" s="43"/>
      <c r="DUD10" s="43"/>
      <c r="DUE10" s="43"/>
      <c r="DUF10" s="43"/>
      <c r="DUG10" s="43"/>
      <c r="DUH10" s="43"/>
      <c r="DUI10" s="43"/>
      <c r="DUJ10" s="43"/>
      <c r="DUK10" s="43"/>
      <c r="DUL10" s="43"/>
      <c r="DUM10" s="43"/>
      <c r="DUN10" s="43"/>
      <c r="DUO10" s="43"/>
      <c r="DUP10" s="43"/>
      <c r="DUQ10" s="43"/>
      <c r="DUR10" s="43"/>
      <c r="DUS10" s="43"/>
      <c r="DUT10" s="43"/>
      <c r="DUU10" s="43"/>
      <c r="DUV10" s="43"/>
      <c r="DUW10" s="43"/>
      <c r="DUX10" s="43"/>
      <c r="DUY10" s="43"/>
      <c r="DUZ10" s="43"/>
      <c r="DVA10" s="43"/>
      <c r="DVB10" s="43"/>
      <c r="DVC10" s="43"/>
      <c r="DVD10" s="43"/>
      <c r="DVE10" s="43"/>
      <c r="DVF10" s="43"/>
      <c r="DVG10" s="43"/>
      <c r="DVH10" s="43"/>
      <c r="DVI10" s="43"/>
      <c r="DVJ10" s="43"/>
      <c r="DVK10" s="43"/>
      <c r="DVL10" s="43"/>
      <c r="DVM10" s="43"/>
      <c r="DVN10" s="43"/>
      <c r="DVO10" s="43"/>
      <c r="DVP10" s="43"/>
      <c r="DVQ10" s="43"/>
      <c r="DVR10" s="43"/>
      <c r="DVS10" s="43"/>
      <c r="DVT10" s="43"/>
      <c r="DVU10" s="43"/>
      <c r="DVV10" s="43"/>
      <c r="DVW10" s="43"/>
      <c r="DVX10" s="43"/>
      <c r="DVY10" s="43"/>
      <c r="DVZ10" s="43"/>
      <c r="DWA10" s="43"/>
      <c r="DWB10" s="43"/>
      <c r="DWC10" s="43"/>
      <c r="DWD10" s="43"/>
      <c r="DWE10" s="43"/>
      <c r="DWF10" s="43"/>
      <c r="DWG10" s="43"/>
      <c r="DWH10" s="43"/>
      <c r="DWI10" s="43"/>
      <c r="DWJ10" s="43"/>
      <c r="DWK10" s="43"/>
      <c r="DWL10" s="43"/>
      <c r="DWM10" s="43"/>
      <c r="DWN10" s="43"/>
      <c r="DWO10" s="43"/>
      <c r="DWP10" s="43"/>
      <c r="DWQ10" s="43"/>
      <c r="DWR10" s="43"/>
      <c r="DWS10" s="43"/>
      <c r="DWT10" s="43"/>
      <c r="DWU10" s="43"/>
      <c r="DWV10" s="43"/>
      <c r="DWW10" s="43"/>
      <c r="DWX10" s="43"/>
      <c r="DWY10" s="43"/>
      <c r="DWZ10" s="43"/>
      <c r="DXA10" s="43"/>
      <c r="DXB10" s="43"/>
      <c r="DXC10" s="43"/>
      <c r="DXD10" s="43"/>
      <c r="DXE10" s="43"/>
      <c r="DXF10" s="43"/>
      <c r="DXG10" s="43"/>
      <c r="DXH10" s="43"/>
      <c r="DXI10" s="43"/>
      <c r="DXJ10" s="43"/>
      <c r="DXK10" s="43"/>
      <c r="DXL10" s="43"/>
      <c r="DXM10" s="43"/>
      <c r="DXN10" s="43"/>
      <c r="DXO10" s="43"/>
      <c r="DXP10" s="43"/>
      <c r="DXQ10" s="43"/>
      <c r="DXR10" s="43"/>
      <c r="DXS10" s="43"/>
      <c r="DXT10" s="43"/>
      <c r="DXU10" s="43"/>
      <c r="DXV10" s="43"/>
      <c r="DXW10" s="43"/>
      <c r="DXX10" s="43"/>
      <c r="DXY10" s="43"/>
      <c r="DXZ10" s="43"/>
      <c r="DYA10" s="43"/>
      <c r="DYB10" s="43"/>
      <c r="DYC10" s="43"/>
      <c r="DYD10" s="43"/>
      <c r="DYE10" s="43"/>
      <c r="DYF10" s="43"/>
      <c r="DYG10" s="43"/>
      <c r="DYH10" s="43"/>
      <c r="DYI10" s="43"/>
      <c r="DYJ10" s="43"/>
      <c r="DYK10" s="43"/>
      <c r="DYL10" s="43"/>
      <c r="DYM10" s="43"/>
      <c r="DYN10" s="43"/>
      <c r="DYO10" s="43"/>
      <c r="DYP10" s="43"/>
      <c r="DYQ10" s="43"/>
      <c r="DYR10" s="43"/>
      <c r="DYS10" s="43"/>
      <c r="DYT10" s="43"/>
      <c r="DYU10" s="43"/>
      <c r="DYV10" s="43"/>
      <c r="DYW10" s="43"/>
      <c r="DYX10" s="43"/>
      <c r="DYY10" s="43"/>
      <c r="DYZ10" s="43"/>
      <c r="DZA10" s="43"/>
      <c r="DZB10" s="43"/>
      <c r="DZC10" s="43"/>
      <c r="DZD10" s="43"/>
      <c r="DZE10" s="43"/>
      <c r="DZF10" s="43"/>
      <c r="DZG10" s="43"/>
      <c r="DZH10" s="43"/>
      <c r="DZI10" s="43"/>
      <c r="DZJ10" s="43"/>
      <c r="DZK10" s="43"/>
      <c r="DZL10" s="43"/>
      <c r="DZM10" s="43"/>
      <c r="DZN10" s="43"/>
      <c r="DZO10" s="43"/>
      <c r="DZP10" s="43"/>
      <c r="DZQ10" s="43"/>
      <c r="DZR10" s="43"/>
      <c r="DZS10" s="43"/>
      <c r="DZT10" s="43"/>
      <c r="DZU10" s="43"/>
      <c r="DZV10" s="43"/>
      <c r="DZW10" s="43"/>
      <c r="DZX10" s="43"/>
      <c r="DZY10" s="43"/>
      <c r="DZZ10" s="43"/>
      <c r="EAA10" s="43"/>
      <c r="EAB10" s="43"/>
      <c r="EAC10" s="43"/>
      <c r="EAD10" s="43"/>
      <c r="EAE10" s="43"/>
      <c r="EAF10" s="43"/>
      <c r="EAG10" s="43"/>
      <c r="EAH10" s="43"/>
      <c r="EAI10" s="43"/>
      <c r="EAJ10" s="43"/>
      <c r="EAK10" s="43"/>
      <c r="EAL10" s="43"/>
      <c r="EAM10" s="43"/>
      <c r="EAN10" s="43"/>
      <c r="EAO10" s="43"/>
      <c r="EAP10" s="43"/>
      <c r="EAQ10" s="43"/>
      <c r="EAR10" s="43"/>
      <c r="EAS10" s="43"/>
      <c r="EAT10" s="43"/>
      <c r="EAU10" s="43"/>
      <c r="EAV10" s="43"/>
      <c r="EAW10" s="43"/>
      <c r="EAX10" s="43"/>
      <c r="EAY10" s="43"/>
      <c r="EAZ10" s="43"/>
      <c r="EBA10" s="43"/>
      <c r="EBB10" s="43"/>
      <c r="EBC10" s="43"/>
      <c r="EBD10" s="43"/>
      <c r="EBE10" s="43"/>
      <c r="EBF10" s="43"/>
      <c r="EBG10" s="43"/>
      <c r="EBH10" s="43"/>
      <c r="EBI10" s="43"/>
      <c r="EBJ10" s="43"/>
      <c r="EBK10" s="43"/>
      <c r="EBL10" s="43"/>
      <c r="EBM10" s="43"/>
      <c r="EBN10" s="43"/>
      <c r="EBO10" s="43"/>
      <c r="EBP10" s="43"/>
      <c r="EBQ10" s="43"/>
      <c r="EBR10" s="43"/>
      <c r="EBS10" s="43"/>
      <c r="EBT10" s="43"/>
      <c r="EBU10" s="43"/>
      <c r="EBV10" s="43"/>
      <c r="EBW10" s="43"/>
      <c r="EBX10" s="43"/>
      <c r="EBY10" s="43"/>
      <c r="EBZ10" s="43"/>
      <c r="ECA10" s="43"/>
      <c r="ECB10" s="43"/>
      <c r="ECC10" s="43"/>
      <c r="ECD10" s="43"/>
      <c r="ECE10" s="43"/>
      <c r="ECF10" s="43"/>
      <c r="ECG10" s="43"/>
      <c r="ECH10" s="43"/>
      <c r="ECI10" s="43"/>
      <c r="ECJ10" s="43"/>
      <c r="ECK10" s="43"/>
      <c r="ECL10" s="43"/>
      <c r="ECM10" s="43"/>
      <c r="ECN10" s="43"/>
      <c r="ECO10" s="43"/>
      <c r="ECP10" s="43"/>
      <c r="ECQ10" s="43"/>
      <c r="ECR10" s="43"/>
      <c r="ECS10" s="43"/>
      <c r="ECT10" s="43"/>
      <c r="ECU10" s="43"/>
      <c r="ECV10" s="43"/>
      <c r="ECW10" s="43"/>
      <c r="ECX10" s="43"/>
      <c r="ECY10" s="43"/>
      <c r="ECZ10" s="43"/>
      <c r="EDA10" s="43"/>
      <c r="EDB10" s="43"/>
      <c r="EDC10" s="43"/>
      <c r="EDD10" s="43"/>
      <c r="EDE10" s="43"/>
      <c r="EDF10" s="43"/>
      <c r="EDG10" s="43"/>
      <c r="EDH10" s="43"/>
      <c r="EDI10" s="43"/>
      <c r="EDJ10" s="43"/>
      <c r="EDK10" s="43"/>
      <c r="EDL10" s="43"/>
      <c r="EDM10" s="43"/>
      <c r="EDN10" s="43"/>
      <c r="EDO10" s="43"/>
      <c r="EDP10" s="43"/>
      <c r="EDQ10" s="43"/>
      <c r="EDR10" s="43"/>
      <c r="EDS10" s="43"/>
      <c r="EDT10" s="43"/>
      <c r="EDU10" s="43"/>
      <c r="EDV10" s="43"/>
      <c r="EDW10" s="43"/>
      <c r="EDX10" s="43"/>
      <c r="EDY10" s="43"/>
      <c r="EDZ10" s="43"/>
      <c r="EEA10" s="43"/>
      <c r="EEB10" s="43"/>
      <c r="EEC10" s="43"/>
      <c r="EED10" s="43"/>
      <c r="EEE10" s="43"/>
      <c r="EEF10" s="43"/>
      <c r="EEG10" s="43"/>
      <c r="EEH10" s="43"/>
      <c r="EEI10" s="43"/>
      <c r="EEJ10" s="43"/>
      <c r="EEK10" s="43"/>
      <c r="EEL10" s="43"/>
      <c r="EEM10" s="43"/>
      <c r="EEN10" s="43"/>
      <c r="EEO10" s="43"/>
      <c r="EEP10" s="43"/>
      <c r="EEQ10" s="43"/>
      <c r="EER10" s="43"/>
      <c r="EES10" s="43"/>
      <c r="EET10" s="43"/>
      <c r="EEU10" s="43"/>
      <c r="EEV10" s="43"/>
      <c r="EEW10" s="43"/>
      <c r="EEX10" s="43"/>
      <c r="EEY10" s="43"/>
      <c r="EEZ10" s="43"/>
      <c r="EFA10" s="43"/>
      <c r="EFB10" s="43"/>
      <c r="EFC10" s="43"/>
      <c r="EFD10" s="43"/>
      <c r="EFE10" s="43"/>
      <c r="EFF10" s="43"/>
      <c r="EFG10" s="43"/>
      <c r="EFH10" s="43"/>
      <c r="EFI10" s="43"/>
      <c r="EFJ10" s="43"/>
      <c r="EFK10" s="43"/>
      <c r="EFL10" s="43"/>
      <c r="EFM10" s="43"/>
      <c r="EFN10" s="43"/>
      <c r="EFO10" s="43"/>
      <c r="EFP10" s="43"/>
      <c r="EFQ10" s="43"/>
      <c r="EFR10" s="43"/>
      <c r="EFS10" s="43"/>
      <c r="EFT10" s="43"/>
      <c r="EFU10" s="43"/>
      <c r="EFV10" s="43"/>
      <c r="EFW10" s="43"/>
      <c r="EFX10" s="43"/>
      <c r="EFY10" s="43"/>
      <c r="EFZ10" s="43"/>
      <c r="EGA10" s="43"/>
      <c r="EGB10" s="43"/>
      <c r="EGC10" s="43"/>
      <c r="EGD10" s="43"/>
      <c r="EGE10" s="43"/>
      <c r="EGF10" s="43"/>
      <c r="EGG10" s="43"/>
      <c r="EGH10" s="43"/>
      <c r="EGI10" s="43"/>
      <c r="EGJ10" s="43"/>
      <c r="EGK10" s="43"/>
      <c r="EGL10" s="43"/>
      <c r="EGM10" s="43"/>
      <c r="EGN10" s="43"/>
      <c r="EGO10" s="43"/>
      <c r="EGP10" s="43"/>
      <c r="EGQ10" s="43"/>
      <c r="EGR10" s="43"/>
      <c r="EGS10" s="43"/>
      <c r="EGT10" s="43"/>
      <c r="EGU10" s="43"/>
      <c r="EGV10" s="43"/>
      <c r="EGW10" s="43"/>
      <c r="EGX10" s="43"/>
      <c r="EGY10" s="43"/>
      <c r="EGZ10" s="43"/>
      <c r="EHA10" s="43"/>
      <c r="EHB10" s="43"/>
      <c r="EHC10" s="43"/>
      <c r="EHD10" s="43"/>
      <c r="EHE10" s="43"/>
      <c r="EHF10" s="43"/>
      <c r="EHG10" s="43"/>
      <c r="EHH10" s="43"/>
      <c r="EHI10" s="43"/>
      <c r="EHJ10" s="43"/>
      <c r="EHK10" s="43"/>
      <c r="EHL10" s="43"/>
      <c r="EHM10" s="43"/>
      <c r="EHN10" s="43"/>
      <c r="EHO10" s="43"/>
      <c r="EHP10" s="43"/>
      <c r="EHQ10" s="43"/>
      <c r="EHR10" s="43"/>
      <c r="EHS10" s="43"/>
      <c r="EHT10" s="43"/>
      <c r="EHU10" s="43"/>
      <c r="EHV10" s="43"/>
      <c r="EHW10" s="43"/>
      <c r="EHX10" s="43"/>
      <c r="EHY10" s="43"/>
      <c r="EHZ10" s="43"/>
      <c r="EIA10" s="43"/>
      <c r="EIB10" s="43"/>
      <c r="EIC10" s="43"/>
      <c r="EID10" s="43"/>
      <c r="EIE10" s="43"/>
      <c r="EIF10" s="43"/>
      <c r="EIG10" s="43"/>
      <c r="EIH10" s="43"/>
      <c r="EII10" s="43"/>
      <c r="EIJ10" s="43"/>
      <c r="EIK10" s="43"/>
      <c r="EIL10" s="43"/>
      <c r="EIM10" s="43"/>
      <c r="EIN10" s="43"/>
      <c r="EIO10" s="43"/>
      <c r="EIP10" s="43"/>
      <c r="EIQ10" s="43"/>
      <c r="EIR10" s="43"/>
      <c r="EIS10" s="43"/>
      <c r="EIT10" s="43"/>
      <c r="EIU10" s="43"/>
      <c r="EIV10" s="43"/>
      <c r="EIW10" s="43"/>
      <c r="EIX10" s="43"/>
      <c r="EIY10" s="43"/>
      <c r="EIZ10" s="43"/>
      <c r="EJA10" s="43"/>
      <c r="EJB10" s="43"/>
      <c r="EJC10" s="43"/>
      <c r="EJD10" s="43"/>
      <c r="EJE10" s="43"/>
      <c r="EJF10" s="43"/>
      <c r="EJG10" s="43"/>
      <c r="EJH10" s="43"/>
      <c r="EJI10" s="43"/>
      <c r="EJJ10" s="43"/>
      <c r="EJK10" s="43"/>
      <c r="EJL10" s="43"/>
      <c r="EJM10" s="43"/>
      <c r="EJN10" s="43"/>
      <c r="EJO10" s="43"/>
      <c r="EJP10" s="43"/>
      <c r="EJQ10" s="43"/>
      <c r="EJR10" s="43"/>
      <c r="EJS10" s="43"/>
      <c r="EJT10" s="43"/>
      <c r="EJU10" s="43"/>
      <c r="EJV10" s="43"/>
      <c r="EJW10" s="43"/>
      <c r="EJX10" s="43"/>
      <c r="EJY10" s="43"/>
      <c r="EJZ10" s="43"/>
      <c r="EKA10" s="43"/>
      <c r="EKB10" s="43"/>
      <c r="EKC10" s="43"/>
      <c r="EKD10" s="43"/>
      <c r="EKE10" s="43"/>
      <c r="EKF10" s="43"/>
      <c r="EKG10" s="43"/>
      <c r="EKH10" s="43"/>
      <c r="EKI10" s="43"/>
      <c r="EKJ10" s="43"/>
      <c r="EKK10" s="43"/>
      <c r="EKL10" s="43"/>
      <c r="EKM10" s="43"/>
      <c r="EKN10" s="43"/>
      <c r="EKO10" s="43"/>
      <c r="EKP10" s="43"/>
      <c r="EKQ10" s="43"/>
      <c r="EKR10" s="43"/>
      <c r="EKS10" s="43"/>
      <c r="EKT10" s="43"/>
      <c r="EKU10" s="43"/>
      <c r="EKV10" s="43"/>
      <c r="EKW10" s="43"/>
      <c r="EKX10" s="43"/>
      <c r="EKY10" s="43"/>
      <c r="EKZ10" s="43"/>
      <c r="ELA10" s="43"/>
      <c r="ELB10" s="43"/>
      <c r="ELC10" s="43"/>
      <c r="ELD10" s="43"/>
      <c r="ELE10" s="43"/>
      <c r="ELF10" s="43"/>
      <c r="ELG10" s="43"/>
      <c r="ELH10" s="43"/>
      <c r="ELI10" s="43"/>
      <c r="ELJ10" s="43"/>
      <c r="ELK10" s="43"/>
      <c r="ELL10" s="43"/>
      <c r="ELM10" s="43"/>
      <c r="ELN10" s="43"/>
      <c r="ELO10" s="43"/>
      <c r="ELP10" s="43"/>
      <c r="ELQ10" s="43"/>
      <c r="ELR10" s="43"/>
      <c r="ELS10" s="43"/>
      <c r="ELT10" s="43"/>
      <c r="ELU10" s="43"/>
      <c r="ELV10" s="43"/>
      <c r="ELW10" s="43"/>
      <c r="ELX10" s="43"/>
      <c r="ELY10" s="43"/>
      <c r="ELZ10" s="43"/>
      <c r="EMA10" s="43"/>
      <c r="EMB10" s="43"/>
      <c r="EMC10" s="43"/>
      <c r="EMD10" s="43"/>
      <c r="EME10" s="43"/>
      <c r="EMF10" s="43"/>
      <c r="EMG10" s="43"/>
      <c r="EMH10" s="43"/>
      <c r="EMI10" s="43"/>
      <c r="EMJ10" s="43"/>
      <c r="EMK10" s="43"/>
      <c r="EML10" s="43"/>
      <c r="EMM10" s="43"/>
      <c r="EMN10" s="43"/>
      <c r="EMO10" s="43"/>
      <c r="EMP10" s="43"/>
      <c r="EMQ10" s="43"/>
      <c r="EMR10" s="43"/>
      <c r="EMS10" s="43"/>
      <c r="EMT10" s="43"/>
      <c r="EMU10" s="43"/>
      <c r="EMV10" s="43"/>
      <c r="EMW10" s="43"/>
      <c r="EMX10" s="43"/>
      <c r="EMY10" s="43"/>
      <c r="EMZ10" s="43"/>
      <c r="ENA10" s="43"/>
      <c r="ENB10" s="43"/>
      <c r="ENC10" s="43"/>
      <c r="END10" s="43"/>
      <c r="ENE10" s="43"/>
      <c r="ENF10" s="43"/>
      <c r="ENG10" s="43"/>
      <c r="ENH10" s="43"/>
      <c r="ENI10" s="43"/>
      <c r="ENJ10" s="43"/>
      <c r="ENK10" s="43"/>
      <c r="ENL10" s="43"/>
      <c r="ENM10" s="43"/>
      <c r="ENN10" s="43"/>
      <c r="ENO10" s="43"/>
      <c r="ENP10" s="43"/>
      <c r="ENQ10" s="43"/>
      <c r="ENR10" s="43"/>
      <c r="ENS10" s="43"/>
      <c r="ENT10" s="43"/>
      <c r="ENU10" s="43"/>
      <c r="ENV10" s="43"/>
      <c r="ENW10" s="43"/>
      <c r="ENX10" s="43"/>
      <c r="ENY10" s="43"/>
      <c r="ENZ10" s="43"/>
      <c r="EOA10" s="43"/>
      <c r="EOB10" s="43"/>
      <c r="EOC10" s="43"/>
      <c r="EOD10" s="43"/>
      <c r="EOE10" s="43"/>
      <c r="EOF10" s="43"/>
      <c r="EOG10" s="43"/>
      <c r="EOH10" s="43"/>
      <c r="EOI10" s="43"/>
      <c r="EOJ10" s="43"/>
      <c r="EOK10" s="43"/>
      <c r="EOL10" s="43"/>
      <c r="EOM10" s="43"/>
      <c r="EON10" s="43"/>
      <c r="EOO10" s="43"/>
      <c r="EOP10" s="43"/>
      <c r="EOQ10" s="43"/>
      <c r="EOR10" s="43"/>
      <c r="EOS10" s="43"/>
      <c r="EOT10" s="43"/>
      <c r="EOU10" s="43"/>
      <c r="EOV10" s="43"/>
      <c r="EOW10" s="43"/>
      <c r="EOX10" s="43"/>
      <c r="EOY10" s="43"/>
      <c r="EOZ10" s="43"/>
      <c r="EPA10" s="43"/>
      <c r="EPB10" s="43"/>
      <c r="EPC10" s="43"/>
      <c r="EPD10" s="43"/>
      <c r="EPE10" s="43"/>
      <c r="EPF10" s="43"/>
      <c r="EPG10" s="43"/>
      <c r="EPH10" s="43"/>
      <c r="EPI10" s="43"/>
      <c r="EPJ10" s="43"/>
      <c r="EPK10" s="43"/>
      <c r="EPL10" s="43"/>
      <c r="EPM10" s="43"/>
      <c r="EPN10" s="43"/>
      <c r="EPO10" s="43"/>
      <c r="EPP10" s="43"/>
      <c r="EPQ10" s="43"/>
      <c r="EPR10" s="43"/>
      <c r="EPS10" s="43"/>
      <c r="EPT10" s="43"/>
      <c r="EPU10" s="43"/>
      <c r="EPV10" s="43"/>
      <c r="EPW10" s="43"/>
      <c r="EPX10" s="43"/>
      <c r="EPY10" s="43"/>
      <c r="EPZ10" s="43"/>
      <c r="EQA10" s="43"/>
      <c r="EQB10" s="43"/>
      <c r="EQC10" s="43"/>
      <c r="EQD10" s="43"/>
      <c r="EQE10" s="43"/>
      <c r="EQF10" s="43"/>
      <c r="EQG10" s="43"/>
      <c r="EQH10" s="43"/>
      <c r="EQI10" s="43"/>
      <c r="EQJ10" s="43"/>
      <c r="EQK10" s="43"/>
      <c r="EQL10" s="43"/>
      <c r="EQM10" s="43"/>
      <c r="EQN10" s="43"/>
      <c r="EQO10" s="43"/>
      <c r="EQP10" s="43"/>
      <c r="EQQ10" s="43"/>
      <c r="EQR10" s="43"/>
      <c r="EQS10" s="43"/>
      <c r="EQT10" s="43"/>
      <c r="EQU10" s="43"/>
      <c r="EQV10" s="43"/>
      <c r="EQW10" s="43"/>
      <c r="EQX10" s="43"/>
      <c r="EQY10" s="43"/>
      <c r="EQZ10" s="43"/>
      <c r="ERA10" s="43"/>
      <c r="ERB10" s="43"/>
      <c r="ERC10" s="43"/>
      <c r="ERD10" s="43"/>
      <c r="ERE10" s="43"/>
      <c r="ERF10" s="43"/>
      <c r="ERG10" s="43"/>
      <c r="ERH10" s="43"/>
      <c r="ERI10" s="43"/>
      <c r="ERJ10" s="43"/>
      <c r="ERK10" s="43"/>
      <c r="ERL10" s="43"/>
      <c r="ERM10" s="43"/>
      <c r="ERN10" s="43"/>
      <c r="ERO10" s="43"/>
      <c r="ERP10" s="43"/>
      <c r="ERQ10" s="43"/>
      <c r="ERR10" s="43"/>
      <c r="ERS10" s="43"/>
      <c r="ERT10" s="43"/>
      <c r="ERU10" s="43"/>
      <c r="ERV10" s="43"/>
      <c r="ERW10" s="43"/>
      <c r="ERX10" s="43"/>
      <c r="ERY10" s="43"/>
      <c r="ERZ10" s="43"/>
      <c r="ESA10" s="43"/>
      <c r="ESB10" s="43"/>
      <c r="ESC10" s="43"/>
      <c r="ESD10" s="43"/>
      <c r="ESE10" s="43"/>
      <c r="ESF10" s="43"/>
      <c r="ESG10" s="43"/>
      <c r="ESH10" s="43"/>
      <c r="ESI10" s="43"/>
      <c r="ESJ10" s="43"/>
      <c r="ESK10" s="43"/>
      <c r="ESL10" s="43"/>
      <c r="ESM10" s="43"/>
      <c r="ESN10" s="43"/>
      <c r="ESO10" s="43"/>
      <c r="ESP10" s="43"/>
      <c r="ESQ10" s="43"/>
      <c r="ESR10" s="43"/>
      <c r="ESS10" s="43"/>
      <c r="EST10" s="43"/>
      <c r="ESU10" s="43"/>
      <c r="ESV10" s="43"/>
      <c r="ESW10" s="43"/>
      <c r="ESX10" s="43"/>
      <c r="ESY10" s="43"/>
      <c r="ESZ10" s="43"/>
      <c r="ETA10" s="43"/>
      <c r="ETB10" s="43"/>
      <c r="ETC10" s="43"/>
      <c r="ETD10" s="43"/>
      <c r="ETE10" s="43"/>
      <c r="ETF10" s="43"/>
      <c r="ETG10" s="43"/>
      <c r="ETH10" s="43"/>
      <c r="ETI10" s="43"/>
      <c r="ETJ10" s="43"/>
      <c r="ETK10" s="43"/>
      <c r="ETL10" s="43"/>
      <c r="ETM10" s="43"/>
      <c r="ETN10" s="43"/>
      <c r="ETO10" s="43"/>
      <c r="ETP10" s="43"/>
      <c r="ETQ10" s="43"/>
      <c r="ETR10" s="43"/>
      <c r="ETS10" s="43"/>
      <c r="ETT10" s="43"/>
      <c r="ETU10" s="43"/>
      <c r="ETV10" s="43"/>
      <c r="ETW10" s="43"/>
      <c r="ETX10" s="43"/>
      <c r="ETY10" s="43"/>
      <c r="ETZ10" s="43"/>
      <c r="EUA10" s="43"/>
      <c r="EUB10" s="43"/>
      <c r="EUC10" s="43"/>
      <c r="EUD10" s="43"/>
      <c r="EUE10" s="43"/>
      <c r="EUF10" s="43"/>
      <c r="EUG10" s="43"/>
      <c r="EUH10" s="43"/>
      <c r="EUI10" s="43"/>
      <c r="EUJ10" s="43"/>
      <c r="EUK10" s="43"/>
      <c r="EUL10" s="43"/>
      <c r="EUM10" s="43"/>
      <c r="EUN10" s="43"/>
      <c r="EUO10" s="43"/>
      <c r="EUP10" s="43"/>
      <c r="EUQ10" s="43"/>
      <c r="EUR10" s="43"/>
      <c r="EUS10" s="43"/>
      <c r="EUT10" s="43"/>
      <c r="EUU10" s="43"/>
      <c r="EUV10" s="43"/>
      <c r="EUW10" s="43"/>
      <c r="EUX10" s="43"/>
      <c r="EUY10" s="43"/>
      <c r="EUZ10" s="43"/>
      <c r="EVA10" s="43"/>
      <c r="EVB10" s="43"/>
      <c r="EVC10" s="43"/>
      <c r="EVD10" s="43"/>
      <c r="EVE10" s="43"/>
      <c r="EVF10" s="43"/>
      <c r="EVG10" s="43"/>
      <c r="EVH10" s="43"/>
      <c r="EVI10" s="43"/>
      <c r="EVJ10" s="43"/>
      <c r="EVK10" s="43"/>
      <c r="EVL10" s="43"/>
      <c r="EVM10" s="43"/>
      <c r="EVN10" s="43"/>
      <c r="EVO10" s="43"/>
      <c r="EVP10" s="43"/>
      <c r="EVQ10" s="43"/>
      <c r="EVR10" s="43"/>
      <c r="EVS10" s="43"/>
      <c r="EVT10" s="43"/>
      <c r="EVU10" s="43"/>
      <c r="EVV10" s="43"/>
      <c r="EVW10" s="43"/>
      <c r="EVX10" s="43"/>
      <c r="EVY10" s="43"/>
      <c r="EVZ10" s="43"/>
      <c r="EWA10" s="43"/>
      <c r="EWB10" s="43"/>
      <c r="EWC10" s="43"/>
      <c r="EWD10" s="43"/>
      <c r="EWE10" s="43"/>
      <c r="EWF10" s="43"/>
      <c r="EWG10" s="43"/>
      <c r="EWH10" s="43"/>
      <c r="EWI10" s="43"/>
      <c r="EWJ10" s="43"/>
      <c r="EWK10" s="43"/>
      <c r="EWL10" s="43"/>
      <c r="EWM10" s="43"/>
      <c r="EWN10" s="43"/>
      <c r="EWO10" s="43"/>
      <c r="EWP10" s="43"/>
      <c r="EWQ10" s="43"/>
      <c r="EWR10" s="43"/>
      <c r="EWS10" s="43"/>
      <c r="EWT10" s="43"/>
      <c r="EWU10" s="43"/>
      <c r="EWV10" s="43"/>
      <c r="EWW10" s="43"/>
      <c r="EWX10" s="43"/>
      <c r="EWY10" s="43"/>
      <c r="EWZ10" s="43"/>
      <c r="EXA10" s="43"/>
      <c r="EXB10" s="43"/>
      <c r="EXC10" s="43"/>
      <c r="EXD10" s="43"/>
      <c r="EXE10" s="43"/>
      <c r="EXF10" s="43"/>
      <c r="EXG10" s="43"/>
      <c r="EXH10" s="43"/>
      <c r="EXI10" s="43"/>
      <c r="EXJ10" s="43"/>
      <c r="EXK10" s="43"/>
      <c r="EXL10" s="43"/>
      <c r="EXM10" s="43"/>
      <c r="EXN10" s="43"/>
      <c r="EXO10" s="43"/>
      <c r="EXP10" s="43"/>
      <c r="EXQ10" s="43"/>
      <c r="EXR10" s="43"/>
      <c r="EXS10" s="43"/>
      <c r="EXT10" s="43"/>
      <c r="EXU10" s="43"/>
      <c r="EXV10" s="43"/>
      <c r="EXW10" s="43"/>
      <c r="EXX10" s="43"/>
      <c r="EXY10" s="43"/>
      <c r="EXZ10" s="43"/>
      <c r="EYA10" s="43"/>
      <c r="EYB10" s="43"/>
      <c r="EYC10" s="43"/>
      <c r="EYD10" s="43"/>
      <c r="EYE10" s="43"/>
      <c r="EYF10" s="43"/>
      <c r="EYG10" s="43"/>
      <c r="EYH10" s="43"/>
      <c r="EYI10" s="43"/>
      <c r="EYJ10" s="43"/>
      <c r="EYK10" s="43"/>
      <c r="EYL10" s="43"/>
      <c r="EYM10" s="43"/>
      <c r="EYN10" s="43"/>
      <c r="EYO10" s="43"/>
      <c r="EYP10" s="43"/>
      <c r="EYQ10" s="43"/>
      <c r="EYR10" s="43"/>
      <c r="EYS10" s="43"/>
      <c r="EYT10" s="43"/>
      <c r="EYU10" s="43"/>
      <c r="EYV10" s="43"/>
      <c r="EYW10" s="43"/>
      <c r="EYX10" s="43"/>
      <c r="EYY10" s="43"/>
      <c r="EYZ10" s="43"/>
      <c r="EZA10" s="43"/>
      <c r="EZB10" s="43"/>
      <c r="EZC10" s="43"/>
      <c r="EZD10" s="43"/>
      <c r="EZE10" s="43"/>
      <c r="EZF10" s="43"/>
      <c r="EZG10" s="43"/>
      <c r="EZH10" s="43"/>
      <c r="EZI10" s="43"/>
      <c r="EZJ10" s="43"/>
      <c r="EZK10" s="43"/>
      <c r="EZL10" s="43"/>
      <c r="EZM10" s="43"/>
      <c r="EZN10" s="43"/>
      <c r="EZO10" s="43"/>
      <c r="EZP10" s="43"/>
      <c r="EZQ10" s="43"/>
      <c r="EZR10" s="43"/>
      <c r="EZS10" s="43"/>
      <c r="EZT10" s="43"/>
      <c r="EZU10" s="43"/>
      <c r="EZV10" s="43"/>
      <c r="EZW10" s="43"/>
      <c r="EZX10" s="43"/>
      <c r="EZY10" s="43"/>
      <c r="EZZ10" s="43"/>
      <c r="FAA10" s="43"/>
      <c r="FAB10" s="43"/>
      <c r="FAC10" s="43"/>
      <c r="FAD10" s="43"/>
      <c r="FAE10" s="43"/>
      <c r="FAF10" s="43"/>
      <c r="FAG10" s="43"/>
      <c r="FAH10" s="43"/>
      <c r="FAI10" s="43"/>
      <c r="FAJ10" s="43"/>
      <c r="FAK10" s="43"/>
      <c r="FAL10" s="43"/>
      <c r="FAM10" s="43"/>
      <c r="FAN10" s="43"/>
      <c r="FAO10" s="43"/>
      <c r="FAP10" s="43"/>
      <c r="FAQ10" s="43"/>
      <c r="FAR10" s="43"/>
      <c r="FAS10" s="43"/>
      <c r="FAT10" s="43"/>
      <c r="FAU10" s="43"/>
      <c r="FAV10" s="43"/>
      <c r="FAW10" s="43"/>
      <c r="FAX10" s="43"/>
      <c r="FAY10" s="43"/>
      <c r="FAZ10" s="43"/>
      <c r="FBA10" s="43"/>
      <c r="FBB10" s="43"/>
      <c r="FBC10" s="43"/>
      <c r="FBD10" s="43"/>
      <c r="FBE10" s="43"/>
      <c r="FBF10" s="43"/>
      <c r="FBG10" s="43"/>
      <c r="FBH10" s="43"/>
      <c r="FBI10" s="43"/>
      <c r="FBJ10" s="43"/>
      <c r="FBK10" s="43"/>
      <c r="FBL10" s="43"/>
      <c r="FBM10" s="43"/>
      <c r="FBN10" s="43"/>
      <c r="FBO10" s="43"/>
      <c r="FBP10" s="43"/>
      <c r="FBQ10" s="43"/>
      <c r="FBR10" s="43"/>
      <c r="FBS10" s="43"/>
      <c r="FBT10" s="43"/>
      <c r="FBU10" s="43"/>
      <c r="FBV10" s="43"/>
      <c r="FBW10" s="43"/>
      <c r="FBX10" s="43"/>
      <c r="FBY10" s="43"/>
      <c r="FBZ10" s="43"/>
      <c r="FCA10" s="43"/>
      <c r="FCB10" s="43"/>
      <c r="FCC10" s="43"/>
      <c r="FCD10" s="43"/>
      <c r="FCE10" s="43"/>
      <c r="FCF10" s="43"/>
      <c r="FCG10" s="43"/>
      <c r="FCH10" s="43"/>
      <c r="FCI10" s="43"/>
      <c r="FCJ10" s="43"/>
      <c r="FCK10" s="43"/>
      <c r="FCL10" s="43"/>
      <c r="FCM10" s="43"/>
      <c r="FCN10" s="43"/>
      <c r="FCO10" s="43"/>
      <c r="FCP10" s="43"/>
      <c r="FCQ10" s="43"/>
      <c r="FCR10" s="43"/>
      <c r="FCS10" s="43"/>
      <c r="FCT10" s="43"/>
      <c r="FCU10" s="43"/>
      <c r="FCV10" s="43"/>
      <c r="FCW10" s="43"/>
      <c r="FCX10" s="43"/>
      <c r="FCY10" s="43"/>
      <c r="FCZ10" s="43"/>
      <c r="FDA10" s="43"/>
      <c r="FDB10" s="43"/>
      <c r="FDC10" s="43"/>
      <c r="FDD10" s="43"/>
      <c r="FDE10" s="43"/>
      <c r="FDF10" s="43"/>
      <c r="FDG10" s="43"/>
      <c r="FDH10" s="43"/>
      <c r="FDI10" s="43"/>
      <c r="FDJ10" s="43"/>
      <c r="FDK10" s="43"/>
      <c r="FDL10" s="43"/>
      <c r="FDM10" s="43"/>
      <c r="FDN10" s="43"/>
      <c r="FDO10" s="43"/>
      <c r="FDP10" s="43"/>
      <c r="FDQ10" s="43"/>
      <c r="FDR10" s="43"/>
      <c r="FDS10" s="43"/>
      <c r="FDT10" s="43"/>
      <c r="FDU10" s="43"/>
      <c r="FDV10" s="43"/>
      <c r="FDW10" s="43"/>
      <c r="FDX10" s="43"/>
      <c r="FDY10" s="43"/>
      <c r="FDZ10" s="43"/>
      <c r="FEA10" s="43"/>
      <c r="FEB10" s="43"/>
      <c r="FEC10" s="43"/>
      <c r="FED10" s="43"/>
      <c r="FEE10" s="43"/>
      <c r="FEF10" s="43"/>
      <c r="FEG10" s="43"/>
      <c r="FEH10" s="43"/>
      <c r="FEI10" s="43"/>
      <c r="FEJ10" s="43"/>
      <c r="FEK10" s="43"/>
      <c r="FEL10" s="43"/>
      <c r="FEM10" s="43"/>
      <c r="FEN10" s="43"/>
      <c r="FEO10" s="43"/>
      <c r="FEP10" s="43"/>
      <c r="FEQ10" s="43"/>
      <c r="FER10" s="43"/>
      <c r="FES10" s="43"/>
      <c r="FET10" s="43"/>
      <c r="FEU10" s="43"/>
      <c r="FEV10" s="43"/>
      <c r="FEW10" s="43"/>
      <c r="FEX10" s="43"/>
      <c r="FEY10" s="43"/>
      <c r="FEZ10" s="43"/>
      <c r="FFA10" s="43"/>
      <c r="FFB10" s="43"/>
      <c r="FFC10" s="43"/>
      <c r="FFD10" s="43"/>
      <c r="FFE10" s="43"/>
      <c r="FFF10" s="43"/>
      <c r="FFG10" s="43"/>
      <c r="FFH10" s="43"/>
      <c r="FFI10" s="43"/>
      <c r="FFJ10" s="43"/>
      <c r="FFK10" s="43"/>
      <c r="FFL10" s="43"/>
      <c r="FFM10" s="43"/>
      <c r="FFN10" s="43"/>
      <c r="FFO10" s="43"/>
      <c r="FFP10" s="43"/>
      <c r="FFQ10" s="43"/>
      <c r="FFR10" s="43"/>
      <c r="FFS10" s="43"/>
      <c r="FFT10" s="43"/>
      <c r="FFU10" s="43"/>
      <c r="FFV10" s="43"/>
      <c r="FFW10" s="43"/>
      <c r="FFX10" s="43"/>
      <c r="FFY10" s="43"/>
      <c r="FFZ10" s="43"/>
      <c r="FGA10" s="43"/>
      <c r="FGB10" s="43"/>
      <c r="FGC10" s="43"/>
      <c r="FGD10" s="43"/>
      <c r="FGE10" s="43"/>
      <c r="FGF10" s="43"/>
      <c r="FGG10" s="43"/>
      <c r="FGH10" s="43"/>
      <c r="FGI10" s="43"/>
      <c r="FGJ10" s="43"/>
      <c r="FGK10" s="43"/>
      <c r="FGL10" s="43"/>
      <c r="FGM10" s="43"/>
      <c r="FGN10" s="43"/>
      <c r="FGO10" s="43"/>
      <c r="FGP10" s="43"/>
      <c r="FGQ10" s="43"/>
      <c r="FGR10" s="43"/>
      <c r="FGS10" s="43"/>
      <c r="FGT10" s="43"/>
      <c r="FGU10" s="43"/>
      <c r="FGV10" s="43"/>
      <c r="FGW10" s="43"/>
      <c r="FGX10" s="43"/>
      <c r="FGY10" s="43"/>
      <c r="FGZ10" s="43"/>
      <c r="FHA10" s="43"/>
      <c r="FHB10" s="43"/>
      <c r="FHC10" s="43"/>
      <c r="FHD10" s="43"/>
      <c r="FHE10" s="43"/>
      <c r="FHF10" s="43"/>
      <c r="FHG10" s="43"/>
      <c r="FHH10" s="43"/>
      <c r="FHI10" s="43"/>
      <c r="FHJ10" s="43"/>
      <c r="FHK10" s="43"/>
      <c r="FHL10" s="43"/>
      <c r="FHM10" s="43"/>
      <c r="FHN10" s="43"/>
      <c r="FHO10" s="43"/>
      <c r="FHP10" s="43"/>
      <c r="FHQ10" s="43"/>
      <c r="FHR10" s="43"/>
      <c r="FHS10" s="43"/>
      <c r="FHT10" s="43"/>
      <c r="FHU10" s="43"/>
      <c r="FHV10" s="43"/>
      <c r="FHW10" s="43"/>
      <c r="FHX10" s="43"/>
      <c r="FHY10" s="43"/>
      <c r="FHZ10" s="43"/>
      <c r="FIA10" s="43"/>
      <c r="FIB10" s="43"/>
      <c r="FIC10" s="43"/>
      <c r="FID10" s="43"/>
      <c r="FIE10" s="43"/>
      <c r="FIF10" s="43"/>
      <c r="FIG10" s="43"/>
      <c r="FIH10" s="43"/>
      <c r="FII10" s="43"/>
      <c r="FIJ10" s="43"/>
      <c r="FIK10" s="43"/>
      <c r="FIL10" s="43"/>
      <c r="FIM10" s="43"/>
      <c r="FIN10" s="43"/>
      <c r="FIO10" s="43"/>
      <c r="FIP10" s="43"/>
      <c r="FIQ10" s="43"/>
      <c r="FIR10" s="43"/>
      <c r="FIS10" s="43"/>
      <c r="FIT10" s="43"/>
      <c r="FIU10" s="43"/>
      <c r="FIV10" s="43"/>
      <c r="FIW10" s="43"/>
      <c r="FIX10" s="43"/>
      <c r="FIY10" s="43"/>
      <c r="FIZ10" s="43"/>
      <c r="FJA10" s="43"/>
      <c r="FJB10" s="43"/>
      <c r="FJC10" s="43"/>
      <c r="FJD10" s="43"/>
      <c r="FJE10" s="43"/>
      <c r="FJF10" s="43"/>
      <c r="FJG10" s="43"/>
      <c r="FJH10" s="43"/>
      <c r="FJI10" s="43"/>
      <c r="FJJ10" s="43"/>
      <c r="FJK10" s="43"/>
      <c r="FJL10" s="43"/>
      <c r="FJM10" s="43"/>
      <c r="FJN10" s="43"/>
      <c r="FJO10" s="43"/>
      <c r="FJP10" s="43"/>
      <c r="FJQ10" s="43"/>
      <c r="FJR10" s="43"/>
      <c r="FJS10" s="43"/>
      <c r="FJT10" s="43"/>
      <c r="FJU10" s="43"/>
      <c r="FJV10" s="43"/>
      <c r="FJW10" s="43"/>
      <c r="FJX10" s="43"/>
      <c r="FJY10" s="43"/>
      <c r="FJZ10" s="43"/>
      <c r="FKA10" s="43"/>
      <c r="FKB10" s="43"/>
      <c r="FKC10" s="43"/>
      <c r="FKD10" s="43"/>
      <c r="FKE10" s="43"/>
      <c r="FKF10" s="43"/>
      <c r="FKG10" s="43"/>
      <c r="FKH10" s="43"/>
      <c r="FKI10" s="43"/>
      <c r="FKJ10" s="43"/>
      <c r="FKK10" s="43"/>
      <c r="FKL10" s="43"/>
      <c r="FKM10" s="43"/>
      <c r="FKN10" s="43"/>
      <c r="FKO10" s="43"/>
      <c r="FKP10" s="43"/>
      <c r="FKQ10" s="43"/>
      <c r="FKR10" s="43"/>
      <c r="FKS10" s="43"/>
      <c r="FKT10" s="43"/>
      <c r="FKU10" s="43"/>
      <c r="FKV10" s="43"/>
      <c r="FKW10" s="43"/>
      <c r="FKX10" s="43"/>
      <c r="FKY10" s="43"/>
      <c r="FKZ10" s="43"/>
      <c r="FLA10" s="43"/>
      <c r="FLB10" s="43"/>
      <c r="FLC10" s="43"/>
      <c r="FLD10" s="43"/>
      <c r="FLE10" s="43"/>
      <c r="FLF10" s="43"/>
      <c r="FLG10" s="43"/>
      <c r="FLH10" s="43"/>
      <c r="FLI10" s="43"/>
      <c r="FLJ10" s="43"/>
      <c r="FLK10" s="43"/>
      <c r="FLL10" s="43"/>
      <c r="FLM10" s="43"/>
      <c r="FLN10" s="43"/>
      <c r="FLO10" s="43"/>
      <c r="FLP10" s="43"/>
      <c r="FLQ10" s="43"/>
      <c r="FLR10" s="43"/>
      <c r="FLS10" s="43"/>
      <c r="FLT10" s="43"/>
      <c r="FLU10" s="43"/>
      <c r="FLV10" s="43"/>
      <c r="FLW10" s="43"/>
      <c r="FLX10" s="43"/>
      <c r="FLY10" s="43"/>
      <c r="FLZ10" s="43"/>
      <c r="FMA10" s="43"/>
      <c r="FMB10" s="43"/>
      <c r="FMC10" s="43"/>
      <c r="FMD10" s="43"/>
      <c r="FME10" s="43"/>
      <c r="FMF10" s="43"/>
      <c r="FMG10" s="43"/>
      <c r="FMH10" s="43"/>
      <c r="FMI10" s="43"/>
      <c r="FMJ10" s="43"/>
      <c r="FMK10" s="43"/>
      <c r="FML10" s="43"/>
      <c r="FMM10" s="43"/>
      <c r="FMN10" s="43"/>
      <c r="FMO10" s="43"/>
      <c r="FMP10" s="43"/>
      <c r="FMQ10" s="43"/>
      <c r="FMR10" s="43"/>
      <c r="FMS10" s="43"/>
      <c r="FMT10" s="43"/>
      <c r="FMU10" s="43"/>
      <c r="FMV10" s="43"/>
      <c r="FMW10" s="43"/>
      <c r="FMX10" s="43"/>
      <c r="FMY10" s="43"/>
      <c r="FMZ10" s="43"/>
      <c r="FNA10" s="43"/>
      <c r="FNB10" s="43"/>
      <c r="FNC10" s="43"/>
      <c r="FND10" s="43"/>
      <c r="FNE10" s="43"/>
      <c r="FNF10" s="43"/>
      <c r="FNG10" s="43"/>
      <c r="FNH10" s="43"/>
      <c r="FNI10" s="43"/>
      <c r="FNJ10" s="43"/>
      <c r="FNK10" s="43"/>
      <c r="FNL10" s="43"/>
      <c r="FNM10" s="43"/>
      <c r="FNN10" s="43"/>
      <c r="FNO10" s="43"/>
      <c r="FNP10" s="43"/>
      <c r="FNQ10" s="43"/>
      <c r="FNR10" s="43"/>
      <c r="FNS10" s="43"/>
      <c r="FNT10" s="43"/>
      <c r="FNU10" s="43"/>
      <c r="FNV10" s="43"/>
      <c r="FNW10" s="43"/>
      <c r="FNX10" s="43"/>
      <c r="FNY10" s="43"/>
      <c r="FNZ10" s="43"/>
      <c r="FOA10" s="43"/>
      <c r="FOB10" s="43"/>
      <c r="FOC10" s="43"/>
      <c r="FOD10" s="43"/>
      <c r="FOE10" s="43"/>
      <c r="FOF10" s="43"/>
      <c r="FOG10" s="43"/>
      <c r="FOH10" s="43"/>
      <c r="FOI10" s="43"/>
      <c r="FOJ10" s="43"/>
      <c r="FOK10" s="43"/>
      <c r="FOL10" s="43"/>
      <c r="FOM10" s="43"/>
      <c r="FON10" s="43"/>
      <c r="FOO10" s="43"/>
      <c r="FOP10" s="43"/>
      <c r="FOQ10" s="43"/>
      <c r="FOR10" s="43"/>
      <c r="FOS10" s="43"/>
      <c r="FOT10" s="43"/>
      <c r="FOU10" s="43"/>
      <c r="FOV10" s="43"/>
      <c r="FOW10" s="43"/>
      <c r="FOX10" s="43"/>
      <c r="FOY10" s="43"/>
      <c r="FOZ10" s="43"/>
      <c r="FPA10" s="43"/>
      <c r="FPB10" s="43"/>
      <c r="FPC10" s="43"/>
      <c r="FPD10" s="43"/>
      <c r="FPE10" s="43"/>
      <c r="FPF10" s="43"/>
      <c r="FPG10" s="43"/>
      <c r="FPH10" s="43"/>
      <c r="FPI10" s="43"/>
      <c r="FPJ10" s="43"/>
      <c r="FPK10" s="43"/>
      <c r="FPL10" s="43"/>
      <c r="FPM10" s="43"/>
      <c r="FPN10" s="43"/>
      <c r="FPO10" s="43"/>
      <c r="FPP10" s="43"/>
      <c r="FPQ10" s="43"/>
      <c r="FPR10" s="43"/>
      <c r="FPS10" s="43"/>
      <c r="FPT10" s="43"/>
      <c r="FPU10" s="43"/>
      <c r="FPV10" s="43"/>
      <c r="FPW10" s="43"/>
      <c r="FPX10" s="43"/>
      <c r="FPY10" s="43"/>
      <c r="FPZ10" s="43"/>
      <c r="FQA10" s="43"/>
      <c r="FQB10" s="43"/>
      <c r="FQC10" s="43"/>
      <c r="FQD10" s="43"/>
      <c r="FQE10" s="43"/>
      <c r="FQF10" s="43"/>
      <c r="FQG10" s="43"/>
      <c r="FQH10" s="43"/>
      <c r="FQI10" s="43"/>
      <c r="FQJ10" s="43"/>
      <c r="FQK10" s="43"/>
      <c r="FQL10" s="43"/>
      <c r="FQM10" s="43"/>
      <c r="FQN10" s="43"/>
      <c r="FQO10" s="43"/>
      <c r="FQP10" s="43"/>
      <c r="FQQ10" s="43"/>
      <c r="FQR10" s="43"/>
      <c r="FQS10" s="43"/>
      <c r="FQT10" s="43"/>
      <c r="FQU10" s="43"/>
      <c r="FQV10" s="43"/>
      <c r="FQW10" s="43"/>
      <c r="FQX10" s="43"/>
      <c r="FQY10" s="43"/>
      <c r="FQZ10" s="43"/>
      <c r="FRA10" s="43"/>
      <c r="FRB10" s="43"/>
      <c r="FRC10" s="43"/>
      <c r="FRD10" s="43"/>
      <c r="FRE10" s="43"/>
      <c r="FRF10" s="43"/>
      <c r="FRG10" s="43"/>
      <c r="FRH10" s="43"/>
      <c r="FRI10" s="43"/>
      <c r="FRJ10" s="43"/>
      <c r="FRK10" s="43"/>
      <c r="FRL10" s="43"/>
      <c r="FRM10" s="43"/>
      <c r="FRN10" s="43"/>
      <c r="FRO10" s="43"/>
      <c r="FRP10" s="43"/>
      <c r="FRQ10" s="43"/>
      <c r="FRR10" s="43"/>
      <c r="FRS10" s="43"/>
      <c r="FRT10" s="43"/>
      <c r="FRU10" s="43"/>
      <c r="FRV10" s="43"/>
      <c r="FRW10" s="43"/>
      <c r="FRX10" s="43"/>
      <c r="FRY10" s="43"/>
      <c r="FRZ10" s="43"/>
      <c r="FSA10" s="43"/>
      <c r="FSB10" s="43"/>
      <c r="FSC10" s="43"/>
      <c r="FSD10" s="43"/>
      <c r="FSE10" s="43"/>
      <c r="FSF10" s="43"/>
      <c r="FSG10" s="43"/>
      <c r="FSH10" s="43"/>
      <c r="FSI10" s="43"/>
      <c r="FSJ10" s="43"/>
      <c r="FSK10" s="43"/>
      <c r="FSL10" s="43"/>
      <c r="FSM10" s="43"/>
      <c r="FSN10" s="43"/>
      <c r="FSO10" s="43"/>
      <c r="FSP10" s="43"/>
      <c r="FSQ10" s="43"/>
      <c r="FSR10" s="43"/>
      <c r="FSS10" s="43"/>
      <c r="FST10" s="43"/>
      <c r="FSU10" s="43"/>
      <c r="FSV10" s="43"/>
      <c r="FSW10" s="43"/>
      <c r="FSX10" s="43"/>
      <c r="FSY10" s="43"/>
      <c r="FSZ10" s="43"/>
      <c r="FTA10" s="43"/>
      <c r="FTB10" s="43"/>
      <c r="FTC10" s="43"/>
      <c r="FTD10" s="43"/>
      <c r="FTE10" s="43"/>
      <c r="FTF10" s="43"/>
      <c r="FTG10" s="43"/>
      <c r="FTH10" s="43"/>
      <c r="FTI10" s="43"/>
      <c r="FTJ10" s="43"/>
      <c r="FTK10" s="43"/>
      <c r="FTL10" s="43"/>
      <c r="FTM10" s="43"/>
      <c r="FTN10" s="43"/>
      <c r="FTO10" s="43"/>
      <c r="FTP10" s="43"/>
      <c r="FTQ10" s="43"/>
      <c r="FTR10" s="43"/>
      <c r="FTS10" s="43"/>
      <c r="FTT10" s="43"/>
      <c r="FTU10" s="43"/>
      <c r="FTV10" s="43"/>
      <c r="FTW10" s="43"/>
      <c r="FTX10" s="43"/>
      <c r="FTY10" s="43"/>
      <c r="FTZ10" s="43"/>
      <c r="FUA10" s="43"/>
      <c r="FUB10" s="43"/>
      <c r="FUC10" s="43"/>
      <c r="FUD10" s="43"/>
      <c r="FUE10" s="43"/>
      <c r="FUF10" s="43"/>
      <c r="FUG10" s="43"/>
      <c r="FUH10" s="43"/>
      <c r="FUI10" s="43"/>
      <c r="FUJ10" s="43"/>
      <c r="FUK10" s="43"/>
      <c r="FUL10" s="43"/>
      <c r="FUM10" s="43"/>
      <c r="FUN10" s="43"/>
      <c r="FUO10" s="43"/>
      <c r="FUP10" s="43"/>
      <c r="FUQ10" s="43"/>
      <c r="FUR10" s="43"/>
      <c r="FUS10" s="43"/>
      <c r="FUT10" s="43"/>
      <c r="FUU10" s="43"/>
      <c r="FUV10" s="43"/>
      <c r="FUW10" s="43"/>
      <c r="FUX10" s="43"/>
      <c r="FUY10" s="43"/>
      <c r="FUZ10" s="43"/>
      <c r="FVA10" s="43"/>
      <c r="FVB10" s="43"/>
      <c r="FVC10" s="43"/>
      <c r="FVD10" s="43"/>
      <c r="FVE10" s="43"/>
      <c r="FVF10" s="43"/>
      <c r="FVG10" s="43"/>
      <c r="FVH10" s="43"/>
      <c r="FVI10" s="43"/>
      <c r="FVJ10" s="43"/>
      <c r="FVK10" s="43"/>
      <c r="FVL10" s="43"/>
      <c r="FVM10" s="43"/>
      <c r="FVN10" s="43"/>
      <c r="FVO10" s="43"/>
      <c r="FVP10" s="43"/>
      <c r="FVQ10" s="43"/>
      <c r="FVR10" s="43"/>
      <c r="FVS10" s="43"/>
      <c r="FVT10" s="43"/>
      <c r="FVU10" s="43"/>
      <c r="FVV10" s="43"/>
      <c r="FVW10" s="43"/>
      <c r="FVX10" s="43"/>
      <c r="FVY10" s="43"/>
      <c r="FVZ10" s="43"/>
      <c r="FWA10" s="43"/>
      <c r="FWB10" s="43"/>
      <c r="FWC10" s="43"/>
      <c r="FWD10" s="43"/>
      <c r="FWE10" s="43"/>
      <c r="FWF10" s="43"/>
      <c r="FWG10" s="43"/>
      <c r="FWH10" s="43"/>
      <c r="FWI10" s="43"/>
      <c r="FWJ10" s="43"/>
      <c r="FWK10" s="43"/>
      <c r="FWL10" s="43"/>
      <c r="FWM10" s="43"/>
      <c r="FWN10" s="43"/>
      <c r="FWO10" s="43"/>
      <c r="FWP10" s="43"/>
      <c r="FWQ10" s="43"/>
      <c r="FWR10" s="43"/>
      <c r="FWS10" s="43"/>
      <c r="FWT10" s="43"/>
      <c r="FWU10" s="43"/>
      <c r="FWV10" s="43"/>
      <c r="FWW10" s="43"/>
      <c r="FWX10" s="43"/>
      <c r="FWY10" s="43"/>
      <c r="FWZ10" s="43"/>
      <c r="FXA10" s="43"/>
      <c r="FXB10" s="43"/>
      <c r="FXC10" s="43"/>
      <c r="FXD10" s="43"/>
      <c r="FXE10" s="43"/>
      <c r="FXF10" s="43"/>
      <c r="FXG10" s="43"/>
      <c r="FXH10" s="43"/>
      <c r="FXI10" s="43"/>
      <c r="FXJ10" s="43"/>
      <c r="FXK10" s="43"/>
      <c r="FXL10" s="43"/>
      <c r="FXM10" s="43"/>
      <c r="FXN10" s="43"/>
      <c r="FXO10" s="43"/>
      <c r="FXP10" s="43"/>
      <c r="FXQ10" s="43"/>
      <c r="FXR10" s="43"/>
      <c r="FXS10" s="43"/>
      <c r="FXT10" s="43"/>
      <c r="FXU10" s="43"/>
      <c r="FXV10" s="43"/>
      <c r="FXW10" s="43"/>
      <c r="FXX10" s="43"/>
      <c r="FXY10" s="43"/>
      <c r="FXZ10" s="43"/>
      <c r="FYA10" s="43"/>
      <c r="FYB10" s="43"/>
      <c r="FYC10" s="43"/>
      <c r="FYD10" s="43"/>
      <c r="FYE10" s="43"/>
      <c r="FYF10" s="43"/>
      <c r="FYG10" s="43"/>
      <c r="FYH10" s="43"/>
      <c r="FYI10" s="43"/>
      <c r="FYJ10" s="43"/>
      <c r="FYK10" s="43"/>
      <c r="FYL10" s="43"/>
      <c r="FYM10" s="43"/>
      <c r="FYN10" s="43"/>
      <c r="FYO10" s="43"/>
      <c r="FYP10" s="43"/>
      <c r="FYQ10" s="43"/>
      <c r="FYR10" s="43"/>
      <c r="FYS10" s="43"/>
      <c r="FYT10" s="43"/>
      <c r="FYU10" s="43"/>
      <c r="FYV10" s="43"/>
      <c r="FYW10" s="43"/>
      <c r="FYX10" s="43"/>
      <c r="FYY10" s="43"/>
      <c r="FYZ10" s="43"/>
      <c r="FZA10" s="43"/>
      <c r="FZB10" s="43"/>
      <c r="FZC10" s="43"/>
      <c r="FZD10" s="43"/>
      <c r="FZE10" s="43"/>
      <c r="FZF10" s="43"/>
      <c r="FZG10" s="43"/>
      <c r="FZH10" s="43"/>
      <c r="FZI10" s="43"/>
      <c r="FZJ10" s="43"/>
      <c r="FZK10" s="43"/>
      <c r="FZL10" s="43"/>
      <c r="FZM10" s="43"/>
      <c r="FZN10" s="43"/>
      <c r="FZO10" s="43"/>
      <c r="FZP10" s="43"/>
      <c r="FZQ10" s="43"/>
      <c r="FZR10" s="43"/>
      <c r="FZS10" s="43"/>
      <c r="FZT10" s="43"/>
      <c r="FZU10" s="43"/>
      <c r="FZV10" s="43"/>
      <c r="FZW10" s="43"/>
      <c r="FZX10" s="43"/>
      <c r="FZY10" s="43"/>
      <c r="FZZ10" s="43"/>
      <c r="GAA10" s="43"/>
      <c r="GAB10" s="43"/>
      <c r="GAC10" s="43"/>
      <c r="GAD10" s="43"/>
      <c r="GAE10" s="43"/>
      <c r="GAF10" s="43"/>
      <c r="GAG10" s="43"/>
      <c r="GAH10" s="43"/>
      <c r="GAI10" s="43"/>
      <c r="GAJ10" s="43"/>
      <c r="GAK10" s="43"/>
      <c r="GAL10" s="43"/>
      <c r="GAM10" s="43"/>
      <c r="GAN10" s="43"/>
      <c r="GAO10" s="43"/>
      <c r="GAP10" s="43"/>
      <c r="GAQ10" s="43"/>
      <c r="GAR10" s="43"/>
      <c r="GAS10" s="43"/>
      <c r="GAT10" s="43"/>
      <c r="GAU10" s="43"/>
      <c r="GAV10" s="43"/>
      <c r="GAW10" s="43"/>
      <c r="GAX10" s="43"/>
      <c r="GAY10" s="43"/>
      <c r="GAZ10" s="43"/>
      <c r="GBA10" s="43"/>
      <c r="GBB10" s="43"/>
      <c r="GBC10" s="43"/>
      <c r="GBD10" s="43"/>
      <c r="GBE10" s="43"/>
      <c r="GBF10" s="43"/>
      <c r="GBG10" s="43"/>
      <c r="GBH10" s="43"/>
      <c r="GBI10" s="43"/>
      <c r="GBJ10" s="43"/>
      <c r="GBK10" s="43"/>
      <c r="GBL10" s="43"/>
      <c r="GBM10" s="43"/>
      <c r="GBN10" s="43"/>
      <c r="GBO10" s="43"/>
      <c r="GBP10" s="43"/>
      <c r="GBQ10" s="43"/>
      <c r="GBR10" s="43"/>
      <c r="GBS10" s="43"/>
      <c r="GBT10" s="43"/>
      <c r="GBU10" s="43"/>
      <c r="GBV10" s="43"/>
      <c r="GBW10" s="43"/>
      <c r="GBX10" s="43"/>
      <c r="GBY10" s="43"/>
      <c r="GBZ10" s="43"/>
      <c r="GCA10" s="43"/>
      <c r="GCB10" s="43"/>
      <c r="GCC10" s="43"/>
      <c r="GCD10" s="43"/>
      <c r="GCE10" s="43"/>
      <c r="GCF10" s="43"/>
      <c r="GCG10" s="43"/>
      <c r="GCH10" s="43"/>
      <c r="GCI10" s="43"/>
      <c r="GCJ10" s="43"/>
      <c r="GCK10" s="43"/>
      <c r="GCL10" s="43"/>
      <c r="GCM10" s="43"/>
      <c r="GCN10" s="43"/>
      <c r="GCO10" s="43"/>
      <c r="GCP10" s="43"/>
      <c r="GCQ10" s="43"/>
      <c r="GCR10" s="43"/>
      <c r="GCS10" s="43"/>
      <c r="GCT10" s="43"/>
      <c r="GCU10" s="43"/>
      <c r="GCV10" s="43"/>
      <c r="GCW10" s="43"/>
      <c r="GCX10" s="43"/>
      <c r="GCY10" s="43"/>
      <c r="GCZ10" s="43"/>
      <c r="GDA10" s="43"/>
      <c r="GDB10" s="43"/>
      <c r="GDC10" s="43"/>
      <c r="GDD10" s="43"/>
      <c r="GDE10" s="43"/>
      <c r="GDF10" s="43"/>
      <c r="GDG10" s="43"/>
      <c r="GDH10" s="43"/>
      <c r="GDI10" s="43"/>
      <c r="GDJ10" s="43"/>
      <c r="GDK10" s="43"/>
      <c r="GDL10" s="43"/>
      <c r="GDM10" s="43"/>
      <c r="GDN10" s="43"/>
      <c r="GDO10" s="43"/>
      <c r="GDP10" s="43"/>
      <c r="GDQ10" s="43"/>
      <c r="GDR10" s="43"/>
      <c r="GDS10" s="43"/>
      <c r="GDT10" s="43"/>
      <c r="GDU10" s="43"/>
      <c r="GDV10" s="43"/>
      <c r="GDW10" s="43"/>
      <c r="GDX10" s="43"/>
      <c r="GDY10" s="43"/>
      <c r="GDZ10" s="43"/>
      <c r="GEA10" s="43"/>
      <c r="GEB10" s="43"/>
      <c r="GEC10" s="43"/>
      <c r="GED10" s="43"/>
      <c r="GEE10" s="43"/>
      <c r="GEF10" s="43"/>
      <c r="GEG10" s="43"/>
      <c r="GEH10" s="43"/>
      <c r="GEI10" s="43"/>
      <c r="GEJ10" s="43"/>
      <c r="GEK10" s="43"/>
      <c r="GEL10" s="43"/>
      <c r="GEM10" s="43"/>
      <c r="GEN10" s="43"/>
      <c r="GEO10" s="43"/>
      <c r="GEP10" s="43"/>
      <c r="GEQ10" s="43"/>
      <c r="GER10" s="43"/>
      <c r="GES10" s="43"/>
      <c r="GET10" s="43"/>
      <c r="GEU10" s="43"/>
      <c r="GEV10" s="43"/>
      <c r="GEW10" s="43"/>
      <c r="GEX10" s="43"/>
      <c r="GEY10" s="43"/>
      <c r="GEZ10" s="43"/>
      <c r="GFA10" s="43"/>
      <c r="GFB10" s="43"/>
      <c r="GFC10" s="43"/>
      <c r="GFD10" s="43"/>
      <c r="GFE10" s="43"/>
      <c r="GFF10" s="43"/>
      <c r="GFG10" s="43"/>
      <c r="GFH10" s="43"/>
      <c r="GFI10" s="43"/>
      <c r="GFJ10" s="43"/>
      <c r="GFK10" s="43"/>
      <c r="GFL10" s="43"/>
      <c r="GFM10" s="43"/>
      <c r="GFN10" s="43"/>
      <c r="GFO10" s="43"/>
      <c r="GFP10" s="43"/>
      <c r="GFQ10" s="43"/>
      <c r="GFR10" s="43"/>
      <c r="GFS10" s="43"/>
      <c r="GFT10" s="43"/>
      <c r="GFU10" s="43"/>
      <c r="GFV10" s="43"/>
      <c r="GFW10" s="43"/>
      <c r="GFX10" s="43"/>
      <c r="GFY10" s="43"/>
      <c r="GFZ10" s="43"/>
      <c r="GGA10" s="43"/>
      <c r="GGB10" s="43"/>
      <c r="GGC10" s="43"/>
      <c r="GGD10" s="43"/>
      <c r="GGE10" s="43"/>
      <c r="GGF10" s="43"/>
      <c r="GGG10" s="43"/>
      <c r="GGH10" s="43"/>
      <c r="GGI10" s="43"/>
      <c r="GGJ10" s="43"/>
      <c r="GGK10" s="43"/>
      <c r="GGL10" s="43"/>
      <c r="GGM10" s="43"/>
      <c r="GGN10" s="43"/>
      <c r="GGO10" s="43"/>
      <c r="GGP10" s="43"/>
      <c r="GGQ10" s="43"/>
      <c r="GGR10" s="43"/>
      <c r="GGS10" s="43"/>
      <c r="GGT10" s="43"/>
      <c r="GGU10" s="43"/>
      <c r="GGV10" s="43"/>
      <c r="GGW10" s="43"/>
      <c r="GGX10" s="43"/>
      <c r="GGY10" s="43"/>
      <c r="GGZ10" s="43"/>
      <c r="GHA10" s="43"/>
      <c r="GHB10" s="43"/>
      <c r="GHC10" s="43"/>
      <c r="GHD10" s="43"/>
      <c r="GHE10" s="43"/>
      <c r="GHF10" s="43"/>
      <c r="GHG10" s="43"/>
      <c r="GHH10" s="43"/>
      <c r="GHI10" s="43"/>
      <c r="GHJ10" s="43"/>
      <c r="GHK10" s="43"/>
      <c r="GHL10" s="43"/>
      <c r="GHM10" s="43"/>
      <c r="GHN10" s="43"/>
      <c r="GHO10" s="43"/>
      <c r="GHP10" s="43"/>
      <c r="GHQ10" s="43"/>
      <c r="GHR10" s="43"/>
      <c r="GHS10" s="43"/>
      <c r="GHT10" s="43"/>
      <c r="GHU10" s="43"/>
      <c r="GHV10" s="43"/>
      <c r="GHW10" s="43"/>
      <c r="GHX10" s="43"/>
      <c r="GHY10" s="43"/>
      <c r="GHZ10" s="43"/>
      <c r="GIA10" s="43"/>
      <c r="GIB10" s="43"/>
      <c r="GIC10" s="43"/>
      <c r="GID10" s="43"/>
      <c r="GIE10" s="43"/>
      <c r="GIF10" s="43"/>
      <c r="GIG10" s="43"/>
      <c r="GIH10" s="43"/>
      <c r="GII10" s="43"/>
      <c r="GIJ10" s="43"/>
      <c r="GIK10" s="43"/>
      <c r="GIL10" s="43"/>
      <c r="GIM10" s="43"/>
      <c r="GIN10" s="43"/>
      <c r="GIO10" s="43"/>
      <c r="GIP10" s="43"/>
      <c r="GIQ10" s="43"/>
      <c r="GIR10" s="43"/>
      <c r="GIS10" s="43"/>
      <c r="GIT10" s="43"/>
      <c r="GIU10" s="43"/>
      <c r="GIV10" s="43"/>
      <c r="GIW10" s="43"/>
      <c r="GIX10" s="43"/>
      <c r="GIY10" s="43"/>
      <c r="GIZ10" s="43"/>
      <c r="GJA10" s="43"/>
      <c r="GJB10" s="43"/>
      <c r="GJC10" s="43"/>
      <c r="GJD10" s="43"/>
      <c r="GJE10" s="43"/>
      <c r="GJF10" s="43"/>
      <c r="GJG10" s="43"/>
      <c r="GJH10" s="43"/>
      <c r="GJI10" s="43"/>
      <c r="GJJ10" s="43"/>
      <c r="GJK10" s="43"/>
      <c r="GJL10" s="43"/>
      <c r="GJM10" s="43"/>
      <c r="GJN10" s="43"/>
      <c r="GJO10" s="43"/>
      <c r="GJP10" s="43"/>
      <c r="GJQ10" s="43"/>
      <c r="GJR10" s="43"/>
      <c r="GJS10" s="43"/>
      <c r="GJT10" s="43"/>
      <c r="GJU10" s="43"/>
      <c r="GJV10" s="43"/>
      <c r="GJW10" s="43"/>
      <c r="GJX10" s="43"/>
      <c r="GJY10" s="43"/>
      <c r="GJZ10" s="43"/>
      <c r="GKA10" s="43"/>
      <c r="GKB10" s="43"/>
      <c r="GKC10" s="43"/>
      <c r="GKD10" s="43"/>
      <c r="GKE10" s="43"/>
      <c r="GKF10" s="43"/>
      <c r="GKG10" s="43"/>
      <c r="GKH10" s="43"/>
      <c r="GKI10" s="43"/>
      <c r="GKJ10" s="43"/>
      <c r="GKK10" s="43"/>
      <c r="GKL10" s="43"/>
      <c r="GKM10" s="43"/>
      <c r="GKN10" s="43"/>
      <c r="GKO10" s="43"/>
      <c r="GKP10" s="43"/>
      <c r="GKQ10" s="43"/>
      <c r="GKR10" s="43"/>
      <c r="GKS10" s="43"/>
      <c r="GKT10" s="43"/>
      <c r="GKU10" s="43"/>
      <c r="GKV10" s="43"/>
      <c r="GKW10" s="43"/>
      <c r="GKX10" s="43"/>
      <c r="GKY10" s="43"/>
      <c r="GKZ10" s="43"/>
      <c r="GLA10" s="43"/>
      <c r="GLB10" s="43"/>
      <c r="GLC10" s="43"/>
      <c r="GLD10" s="43"/>
      <c r="GLE10" s="43"/>
      <c r="GLF10" s="43"/>
      <c r="GLG10" s="43"/>
      <c r="GLH10" s="43"/>
      <c r="GLI10" s="43"/>
      <c r="GLJ10" s="43"/>
      <c r="GLK10" s="43"/>
      <c r="GLL10" s="43"/>
      <c r="GLM10" s="43"/>
      <c r="GLN10" s="43"/>
      <c r="GLO10" s="43"/>
      <c r="GLP10" s="43"/>
      <c r="GLQ10" s="43"/>
      <c r="GLR10" s="43"/>
      <c r="GLS10" s="43"/>
      <c r="GLT10" s="43"/>
      <c r="GLU10" s="43"/>
      <c r="GLV10" s="43"/>
      <c r="GLW10" s="43"/>
      <c r="GLX10" s="43"/>
      <c r="GLY10" s="43"/>
      <c r="GLZ10" s="43"/>
      <c r="GMA10" s="43"/>
      <c r="GMB10" s="43"/>
      <c r="GMC10" s="43"/>
      <c r="GMD10" s="43"/>
      <c r="GME10" s="43"/>
      <c r="GMF10" s="43"/>
      <c r="GMG10" s="43"/>
      <c r="GMH10" s="43"/>
      <c r="GMI10" s="43"/>
      <c r="GMJ10" s="43"/>
      <c r="GMK10" s="43"/>
      <c r="GML10" s="43"/>
      <c r="GMM10" s="43"/>
      <c r="GMN10" s="43"/>
      <c r="GMO10" s="43"/>
      <c r="GMP10" s="43"/>
      <c r="GMQ10" s="43"/>
      <c r="GMR10" s="43"/>
      <c r="GMS10" s="43"/>
      <c r="GMT10" s="43"/>
      <c r="GMU10" s="43"/>
      <c r="GMV10" s="43"/>
      <c r="GMW10" s="43"/>
      <c r="GMX10" s="43"/>
      <c r="GMY10" s="43"/>
      <c r="GMZ10" s="43"/>
      <c r="GNA10" s="43"/>
      <c r="GNB10" s="43"/>
      <c r="GNC10" s="43"/>
      <c r="GND10" s="43"/>
      <c r="GNE10" s="43"/>
      <c r="GNF10" s="43"/>
      <c r="GNG10" s="43"/>
      <c r="GNH10" s="43"/>
      <c r="GNI10" s="43"/>
      <c r="GNJ10" s="43"/>
      <c r="GNK10" s="43"/>
      <c r="GNL10" s="43"/>
      <c r="GNM10" s="43"/>
      <c r="GNN10" s="43"/>
      <c r="GNO10" s="43"/>
      <c r="GNP10" s="43"/>
      <c r="GNQ10" s="43"/>
      <c r="GNR10" s="43"/>
      <c r="GNS10" s="43"/>
      <c r="GNT10" s="43"/>
      <c r="GNU10" s="43"/>
      <c r="GNV10" s="43"/>
      <c r="GNW10" s="43"/>
      <c r="GNX10" s="43"/>
      <c r="GNY10" s="43"/>
      <c r="GNZ10" s="43"/>
      <c r="GOA10" s="43"/>
      <c r="GOB10" s="43"/>
      <c r="GOC10" s="43"/>
      <c r="GOD10" s="43"/>
      <c r="GOE10" s="43"/>
      <c r="GOF10" s="43"/>
      <c r="GOG10" s="43"/>
      <c r="GOH10" s="43"/>
      <c r="GOI10" s="43"/>
      <c r="GOJ10" s="43"/>
      <c r="GOK10" s="43"/>
      <c r="GOL10" s="43"/>
      <c r="GOM10" s="43"/>
      <c r="GON10" s="43"/>
      <c r="GOO10" s="43"/>
      <c r="GOP10" s="43"/>
      <c r="GOQ10" s="43"/>
      <c r="GOR10" s="43"/>
      <c r="GOS10" s="43"/>
      <c r="GOT10" s="43"/>
      <c r="GOU10" s="43"/>
      <c r="GOV10" s="43"/>
      <c r="GOW10" s="43"/>
      <c r="GOX10" s="43"/>
      <c r="GOY10" s="43"/>
      <c r="GOZ10" s="43"/>
      <c r="GPA10" s="43"/>
      <c r="GPB10" s="43"/>
      <c r="GPC10" s="43"/>
      <c r="GPD10" s="43"/>
      <c r="GPE10" s="43"/>
      <c r="GPF10" s="43"/>
      <c r="GPG10" s="43"/>
      <c r="GPH10" s="43"/>
      <c r="GPI10" s="43"/>
      <c r="GPJ10" s="43"/>
      <c r="GPK10" s="43"/>
      <c r="GPL10" s="43"/>
      <c r="GPM10" s="43"/>
      <c r="GPN10" s="43"/>
      <c r="GPO10" s="43"/>
      <c r="GPP10" s="43"/>
      <c r="GPQ10" s="43"/>
      <c r="GPR10" s="43"/>
      <c r="GPS10" s="43"/>
      <c r="GPT10" s="43"/>
      <c r="GPU10" s="43"/>
      <c r="GPV10" s="43"/>
      <c r="GPW10" s="43"/>
      <c r="GPX10" s="43"/>
      <c r="GPY10" s="43"/>
      <c r="GPZ10" s="43"/>
      <c r="GQA10" s="43"/>
      <c r="GQB10" s="43"/>
      <c r="GQC10" s="43"/>
      <c r="GQD10" s="43"/>
      <c r="GQE10" s="43"/>
      <c r="GQF10" s="43"/>
      <c r="GQG10" s="43"/>
      <c r="GQH10" s="43"/>
      <c r="GQI10" s="43"/>
      <c r="GQJ10" s="43"/>
      <c r="GQK10" s="43"/>
      <c r="GQL10" s="43"/>
      <c r="GQM10" s="43"/>
      <c r="GQN10" s="43"/>
      <c r="GQO10" s="43"/>
      <c r="GQP10" s="43"/>
      <c r="GQQ10" s="43"/>
      <c r="GQR10" s="43"/>
      <c r="GQS10" s="43"/>
      <c r="GQT10" s="43"/>
      <c r="GQU10" s="43"/>
      <c r="GQV10" s="43"/>
      <c r="GQW10" s="43"/>
      <c r="GQX10" s="43"/>
      <c r="GQY10" s="43"/>
      <c r="GQZ10" s="43"/>
      <c r="GRA10" s="43"/>
      <c r="GRB10" s="43"/>
      <c r="GRC10" s="43"/>
      <c r="GRD10" s="43"/>
      <c r="GRE10" s="43"/>
      <c r="GRF10" s="43"/>
      <c r="GRG10" s="43"/>
      <c r="GRH10" s="43"/>
      <c r="GRI10" s="43"/>
      <c r="GRJ10" s="43"/>
      <c r="GRK10" s="43"/>
      <c r="GRL10" s="43"/>
      <c r="GRM10" s="43"/>
      <c r="GRN10" s="43"/>
      <c r="GRO10" s="43"/>
      <c r="GRP10" s="43"/>
      <c r="GRQ10" s="43"/>
      <c r="GRR10" s="43"/>
      <c r="GRS10" s="43"/>
      <c r="GRT10" s="43"/>
      <c r="GRU10" s="43"/>
      <c r="GRV10" s="43"/>
      <c r="GRW10" s="43"/>
      <c r="GRX10" s="43"/>
      <c r="GRY10" s="43"/>
      <c r="GRZ10" s="43"/>
      <c r="GSA10" s="43"/>
      <c r="GSB10" s="43"/>
      <c r="GSC10" s="43"/>
      <c r="GSD10" s="43"/>
      <c r="GSE10" s="43"/>
      <c r="GSF10" s="43"/>
      <c r="GSG10" s="43"/>
      <c r="GSH10" s="43"/>
      <c r="GSI10" s="43"/>
      <c r="GSJ10" s="43"/>
      <c r="GSK10" s="43"/>
      <c r="GSL10" s="43"/>
      <c r="GSM10" s="43"/>
      <c r="GSN10" s="43"/>
      <c r="GSO10" s="43"/>
      <c r="GSP10" s="43"/>
      <c r="GSQ10" s="43"/>
      <c r="GSR10" s="43"/>
      <c r="GSS10" s="43"/>
      <c r="GST10" s="43"/>
      <c r="GSU10" s="43"/>
      <c r="GSV10" s="43"/>
      <c r="GSW10" s="43"/>
      <c r="GSX10" s="43"/>
      <c r="GSY10" s="43"/>
      <c r="GSZ10" s="43"/>
      <c r="GTA10" s="43"/>
      <c r="GTB10" s="43"/>
      <c r="GTC10" s="43"/>
      <c r="GTD10" s="43"/>
      <c r="GTE10" s="43"/>
      <c r="GTF10" s="43"/>
      <c r="GTG10" s="43"/>
      <c r="GTH10" s="43"/>
      <c r="GTI10" s="43"/>
      <c r="GTJ10" s="43"/>
      <c r="GTK10" s="43"/>
      <c r="GTL10" s="43"/>
      <c r="GTM10" s="43"/>
      <c r="GTN10" s="43"/>
      <c r="GTO10" s="43"/>
      <c r="GTP10" s="43"/>
      <c r="GTQ10" s="43"/>
      <c r="GTR10" s="43"/>
      <c r="GTS10" s="43"/>
      <c r="GTT10" s="43"/>
      <c r="GTU10" s="43"/>
      <c r="GTV10" s="43"/>
      <c r="GTW10" s="43"/>
      <c r="GTX10" s="43"/>
      <c r="GTY10" s="43"/>
      <c r="GTZ10" s="43"/>
      <c r="GUA10" s="43"/>
      <c r="GUB10" s="43"/>
      <c r="GUC10" s="43"/>
      <c r="GUD10" s="43"/>
      <c r="GUE10" s="43"/>
      <c r="GUF10" s="43"/>
      <c r="GUG10" s="43"/>
      <c r="GUH10" s="43"/>
      <c r="GUI10" s="43"/>
      <c r="GUJ10" s="43"/>
      <c r="GUK10" s="43"/>
      <c r="GUL10" s="43"/>
      <c r="GUM10" s="43"/>
      <c r="GUN10" s="43"/>
      <c r="GUO10" s="43"/>
      <c r="GUP10" s="43"/>
      <c r="GUQ10" s="43"/>
      <c r="GUR10" s="43"/>
      <c r="GUS10" s="43"/>
      <c r="GUT10" s="43"/>
      <c r="GUU10" s="43"/>
      <c r="GUV10" s="43"/>
      <c r="GUW10" s="43"/>
      <c r="GUX10" s="43"/>
      <c r="GUY10" s="43"/>
      <c r="GUZ10" s="43"/>
      <c r="GVA10" s="43"/>
      <c r="GVB10" s="43"/>
      <c r="GVC10" s="43"/>
      <c r="GVD10" s="43"/>
      <c r="GVE10" s="43"/>
      <c r="GVF10" s="43"/>
      <c r="GVG10" s="43"/>
      <c r="GVH10" s="43"/>
      <c r="GVI10" s="43"/>
      <c r="GVJ10" s="43"/>
      <c r="GVK10" s="43"/>
      <c r="GVL10" s="43"/>
      <c r="GVM10" s="43"/>
      <c r="GVN10" s="43"/>
      <c r="GVO10" s="43"/>
      <c r="GVP10" s="43"/>
      <c r="GVQ10" s="43"/>
      <c r="GVR10" s="43"/>
      <c r="GVS10" s="43"/>
      <c r="GVT10" s="43"/>
      <c r="GVU10" s="43"/>
      <c r="GVV10" s="43"/>
      <c r="GVW10" s="43"/>
      <c r="GVX10" s="43"/>
      <c r="GVY10" s="43"/>
      <c r="GVZ10" s="43"/>
      <c r="GWA10" s="43"/>
      <c r="GWB10" s="43"/>
      <c r="GWC10" s="43"/>
      <c r="GWD10" s="43"/>
      <c r="GWE10" s="43"/>
      <c r="GWF10" s="43"/>
      <c r="GWG10" s="43"/>
      <c r="GWH10" s="43"/>
      <c r="GWI10" s="43"/>
      <c r="GWJ10" s="43"/>
      <c r="GWK10" s="43"/>
      <c r="GWL10" s="43"/>
      <c r="GWM10" s="43"/>
      <c r="GWN10" s="43"/>
      <c r="GWO10" s="43"/>
      <c r="GWP10" s="43"/>
      <c r="GWQ10" s="43"/>
      <c r="GWR10" s="43"/>
      <c r="GWS10" s="43"/>
      <c r="GWT10" s="43"/>
      <c r="GWU10" s="43"/>
      <c r="GWV10" s="43"/>
      <c r="GWW10" s="43"/>
      <c r="GWX10" s="43"/>
      <c r="GWY10" s="43"/>
      <c r="GWZ10" s="43"/>
      <c r="GXA10" s="43"/>
      <c r="GXB10" s="43"/>
      <c r="GXC10" s="43"/>
      <c r="GXD10" s="43"/>
      <c r="GXE10" s="43"/>
      <c r="GXF10" s="43"/>
      <c r="GXG10" s="43"/>
      <c r="GXH10" s="43"/>
      <c r="GXI10" s="43"/>
      <c r="GXJ10" s="43"/>
      <c r="GXK10" s="43"/>
      <c r="GXL10" s="43"/>
      <c r="GXM10" s="43"/>
      <c r="GXN10" s="43"/>
      <c r="GXO10" s="43"/>
      <c r="GXP10" s="43"/>
      <c r="GXQ10" s="43"/>
      <c r="GXR10" s="43"/>
      <c r="GXS10" s="43"/>
      <c r="GXT10" s="43"/>
      <c r="GXU10" s="43"/>
      <c r="GXV10" s="43"/>
      <c r="GXW10" s="43"/>
      <c r="GXX10" s="43"/>
      <c r="GXY10" s="43"/>
      <c r="GXZ10" s="43"/>
      <c r="GYA10" s="43"/>
      <c r="GYB10" s="43"/>
      <c r="GYC10" s="43"/>
      <c r="GYD10" s="43"/>
      <c r="GYE10" s="43"/>
      <c r="GYF10" s="43"/>
      <c r="GYG10" s="43"/>
      <c r="GYH10" s="43"/>
      <c r="GYI10" s="43"/>
      <c r="GYJ10" s="43"/>
      <c r="GYK10" s="43"/>
      <c r="GYL10" s="43"/>
      <c r="GYM10" s="43"/>
      <c r="GYN10" s="43"/>
      <c r="GYO10" s="43"/>
      <c r="GYP10" s="43"/>
      <c r="GYQ10" s="43"/>
      <c r="GYR10" s="43"/>
      <c r="GYS10" s="43"/>
      <c r="GYT10" s="43"/>
      <c r="GYU10" s="43"/>
      <c r="GYV10" s="43"/>
      <c r="GYW10" s="43"/>
      <c r="GYX10" s="43"/>
      <c r="GYY10" s="43"/>
      <c r="GYZ10" s="43"/>
      <c r="GZA10" s="43"/>
      <c r="GZB10" s="43"/>
      <c r="GZC10" s="43"/>
      <c r="GZD10" s="43"/>
      <c r="GZE10" s="43"/>
      <c r="GZF10" s="43"/>
      <c r="GZG10" s="43"/>
      <c r="GZH10" s="43"/>
      <c r="GZI10" s="43"/>
      <c r="GZJ10" s="43"/>
      <c r="GZK10" s="43"/>
      <c r="GZL10" s="43"/>
      <c r="GZM10" s="43"/>
      <c r="GZN10" s="43"/>
      <c r="GZO10" s="43"/>
      <c r="GZP10" s="43"/>
      <c r="GZQ10" s="43"/>
      <c r="GZR10" s="43"/>
      <c r="GZS10" s="43"/>
      <c r="GZT10" s="43"/>
      <c r="GZU10" s="43"/>
      <c r="GZV10" s="43"/>
      <c r="GZW10" s="43"/>
      <c r="GZX10" s="43"/>
      <c r="GZY10" s="43"/>
      <c r="GZZ10" s="43"/>
      <c r="HAA10" s="43"/>
      <c r="HAB10" s="43"/>
      <c r="HAC10" s="43"/>
      <c r="HAD10" s="43"/>
      <c r="HAE10" s="43"/>
      <c r="HAF10" s="43"/>
      <c r="HAG10" s="43"/>
      <c r="HAH10" s="43"/>
      <c r="HAI10" s="43"/>
      <c r="HAJ10" s="43"/>
      <c r="HAK10" s="43"/>
      <c r="HAL10" s="43"/>
      <c r="HAM10" s="43"/>
      <c r="HAN10" s="43"/>
      <c r="HAO10" s="43"/>
      <c r="HAP10" s="43"/>
      <c r="HAQ10" s="43"/>
      <c r="HAR10" s="43"/>
      <c r="HAS10" s="43"/>
      <c r="HAT10" s="43"/>
      <c r="HAU10" s="43"/>
      <c r="HAV10" s="43"/>
      <c r="HAW10" s="43"/>
      <c r="HAX10" s="43"/>
      <c r="HAY10" s="43"/>
      <c r="HAZ10" s="43"/>
      <c r="HBA10" s="43"/>
      <c r="HBB10" s="43"/>
      <c r="HBC10" s="43"/>
      <c r="HBD10" s="43"/>
      <c r="HBE10" s="43"/>
      <c r="HBF10" s="43"/>
      <c r="HBG10" s="43"/>
      <c r="HBH10" s="43"/>
      <c r="HBI10" s="43"/>
      <c r="HBJ10" s="43"/>
      <c r="HBK10" s="43"/>
      <c r="HBL10" s="43"/>
      <c r="HBM10" s="43"/>
      <c r="HBN10" s="43"/>
      <c r="HBO10" s="43"/>
      <c r="HBP10" s="43"/>
      <c r="HBQ10" s="43"/>
      <c r="HBR10" s="43"/>
      <c r="HBS10" s="43"/>
      <c r="HBT10" s="43"/>
      <c r="HBU10" s="43"/>
      <c r="HBV10" s="43"/>
      <c r="HBW10" s="43"/>
      <c r="HBX10" s="43"/>
      <c r="HBY10" s="43"/>
      <c r="HBZ10" s="43"/>
      <c r="HCA10" s="43"/>
      <c r="HCB10" s="43"/>
      <c r="HCC10" s="43"/>
      <c r="HCD10" s="43"/>
      <c r="HCE10" s="43"/>
      <c r="HCF10" s="43"/>
      <c r="HCG10" s="43"/>
      <c r="HCH10" s="43"/>
      <c r="HCI10" s="43"/>
      <c r="HCJ10" s="43"/>
      <c r="HCK10" s="43"/>
      <c r="HCL10" s="43"/>
      <c r="HCM10" s="43"/>
      <c r="HCN10" s="43"/>
      <c r="HCO10" s="43"/>
      <c r="HCP10" s="43"/>
      <c r="HCQ10" s="43"/>
      <c r="HCR10" s="43"/>
      <c r="HCS10" s="43"/>
      <c r="HCT10" s="43"/>
      <c r="HCU10" s="43"/>
      <c r="HCV10" s="43"/>
      <c r="HCW10" s="43"/>
      <c r="HCX10" s="43"/>
      <c r="HCY10" s="43"/>
      <c r="HCZ10" s="43"/>
      <c r="HDA10" s="43"/>
      <c r="HDB10" s="43"/>
      <c r="HDC10" s="43"/>
      <c r="HDD10" s="43"/>
      <c r="HDE10" s="43"/>
      <c r="HDF10" s="43"/>
      <c r="HDG10" s="43"/>
      <c r="HDH10" s="43"/>
      <c r="HDI10" s="43"/>
      <c r="HDJ10" s="43"/>
      <c r="HDK10" s="43"/>
      <c r="HDL10" s="43"/>
      <c r="HDM10" s="43"/>
      <c r="HDN10" s="43"/>
      <c r="HDO10" s="43"/>
      <c r="HDP10" s="43"/>
      <c r="HDQ10" s="43"/>
      <c r="HDR10" s="43"/>
      <c r="HDS10" s="43"/>
      <c r="HDT10" s="43"/>
      <c r="HDU10" s="43"/>
      <c r="HDV10" s="43"/>
      <c r="HDW10" s="43"/>
      <c r="HDX10" s="43"/>
      <c r="HDY10" s="43"/>
      <c r="HDZ10" s="43"/>
      <c r="HEA10" s="43"/>
      <c r="HEB10" s="43"/>
      <c r="HEC10" s="43"/>
      <c r="HED10" s="43"/>
      <c r="HEE10" s="43"/>
      <c r="HEF10" s="43"/>
      <c r="HEG10" s="43"/>
      <c r="HEH10" s="43"/>
      <c r="HEI10" s="43"/>
      <c r="HEJ10" s="43"/>
      <c r="HEK10" s="43"/>
      <c r="HEL10" s="43"/>
      <c r="HEM10" s="43"/>
      <c r="HEN10" s="43"/>
      <c r="HEO10" s="43"/>
      <c r="HEP10" s="43"/>
      <c r="HEQ10" s="43"/>
      <c r="HER10" s="43"/>
      <c r="HES10" s="43"/>
      <c r="HET10" s="43"/>
      <c r="HEU10" s="43"/>
      <c r="HEV10" s="43"/>
      <c r="HEW10" s="43"/>
      <c r="HEX10" s="43"/>
      <c r="HEY10" s="43"/>
      <c r="HEZ10" s="43"/>
      <c r="HFA10" s="43"/>
      <c r="HFB10" s="43"/>
      <c r="HFC10" s="43"/>
      <c r="HFD10" s="43"/>
      <c r="HFE10" s="43"/>
      <c r="HFF10" s="43"/>
      <c r="HFG10" s="43"/>
      <c r="HFH10" s="43"/>
      <c r="HFI10" s="43"/>
      <c r="HFJ10" s="43"/>
      <c r="HFK10" s="43"/>
      <c r="HFL10" s="43"/>
      <c r="HFM10" s="43"/>
      <c r="HFN10" s="43"/>
      <c r="HFO10" s="43"/>
      <c r="HFP10" s="43"/>
      <c r="HFQ10" s="43"/>
      <c r="HFR10" s="43"/>
      <c r="HFS10" s="43"/>
      <c r="HFT10" s="43"/>
      <c r="HFU10" s="43"/>
      <c r="HFV10" s="43"/>
      <c r="HFW10" s="43"/>
      <c r="HFX10" s="43"/>
      <c r="HFY10" s="43"/>
      <c r="HFZ10" s="43"/>
      <c r="HGA10" s="43"/>
      <c r="HGB10" s="43"/>
      <c r="HGC10" s="43"/>
      <c r="HGD10" s="43"/>
      <c r="HGE10" s="43"/>
      <c r="HGF10" s="43"/>
      <c r="HGG10" s="43"/>
      <c r="HGH10" s="43"/>
      <c r="HGI10" s="43"/>
      <c r="HGJ10" s="43"/>
      <c r="HGK10" s="43"/>
      <c r="HGL10" s="43"/>
      <c r="HGM10" s="43"/>
      <c r="HGN10" s="43"/>
      <c r="HGO10" s="43"/>
      <c r="HGP10" s="43"/>
      <c r="HGQ10" s="43"/>
      <c r="HGR10" s="43"/>
      <c r="HGS10" s="43"/>
      <c r="HGT10" s="43"/>
      <c r="HGU10" s="43"/>
      <c r="HGV10" s="43"/>
      <c r="HGW10" s="43"/>
      <c r="HGX10" s="43"/>
      <c r="HGY10" s="43"/>
      <c r="HGZ10" s="43"/>
      <c r="HHA10" s="43"/>
      <c r="HHB10" s="43"/>
      <c r="HHC10" s="43"/>
      <c r="HHD10" s="43"/>
      <c r="HHE10" s="43"/>
      <c r="HHF10" s="43"/>
      <c r="HHG10" s="43"/>
      <c r="HHH10" s="43"/>
      <c r="HHI10" s="43"/>
      <c r="HHJ10" s="43"/>
      <c r="HHK10" s="43"/>
      <c r="HHL10" s="43"/>
      <c r="HHM10" s="43"/>
      <c r="HHN10" s="43"/>
      <c r="HHO10" s="43"/>
      <c r="HHP10" s="43"/>
      <c r="HHQ10" s="43"/>
      <c r="HHR10" s="43"/>
      <c r="HHS10" s="43"/>
      <c r="HHT10" s="43"/>
      <c r="HHU10" s="43"/>
      <c r="HHV10" s="43"/>
      <c r="HHW10" s="43"/>
      <c r="HHX10" s="43"/>
      <c r="HHY10" s="43"/>
      <c r="HHZ10" s="43"/>
      <c r="HIA10" s="43"/>
      <c r="HIB10" s="43"/>
      <c r="HIC10" s="43"/>
      <c r="HID10" s="43"/>
      <c r="HIE10" s="43"/>
      <c r="HIF10" s="43"/>
      <c r="HIG10" s="43"/>
      <c r="HIH10" s="43"/>
      <c r="HII10" s="43"/>
      <c r="HIJ10" s="43"/>
      <c r="HIK10" s="43"/>
      <c r="HIL10" s="43"/>
      <c r="HIM10" s="43"/>
      <c r="HIN10" s="43"/>
      <c r="HIO10" s="43"/>
      <c r="HIP10" s="43"/>
      <c r="HIQ10" s="43"/>
      <c r="HIR10" s="43"/>
      <c r="HIS10" s="43"/>
      <c r="HIT10" s="43"/>
      <c r="HIU10" s="43"/>
      <c r="HIV10" s="43"/>
      <c r="HIW10" s="43"/>
      <c r="HIX10" s="43"/>
      <c r="HIY10" s="43"/>
      <c r="HIZ10" s="43"/>
      <c r="HJA10" s="43"/>
      <c r="HJB10" s="43"/>
      <c r="HJC10" s="43"/>
      <c r="HJD10" s="43"/>
      <c r="HJE10" s="43"/>
      <c r="HJF10" s="43"/>
      <c r="HJG10" s="43"/>
      <c r="HJH10" s="43"/>
      <c r="HJI10" s="43"/>
      <c r="HJJ10" s="43"/>
      <c r="HJK10" s="43"/>
      <c r="HJL10" s="43"/>
      <c r="HJM10" s="43"/>
      <c r="HJN10" s="43"/>
      <c r="HJO10" s="43"/>
      <c r="HJP10" s="43"/>
      <c r="HJQ10" s="43"/>
      <c r="HJR10" s="43"/>
      <c r="HJS10" s="43"/>
      <c r="HJT10" s="43"/>
      <c r="HJU10" s="43"/>
      <c r="HJV10" s="43"/>
      <c r="HJW10" s="43"/>
      <c r="HJX10" s="43"/>
      <c r="HJY10" s="43"/>
      <c r="HJZ10" s="43"/>
      <c r="HKA10" s="43"/>
      <c r="HKB10" s="43"/>
      <c r="HKC10" s="43"/>
      <c r="HKD10" s="43"/>
      <c r="HKE10" s="43"/>
      <c r="HKF10" s="43"/>
      <c r="HKG10" s="43"/>
      <c r="HKH10" s="43"/>
      <c r="HKI10" s="43"/>
      <c r="HKJ10" s="43"/>
      <c r="HKK10" s="43"/>
      <c r="HKL10" s="43"/>
      <c r="HKM10" s="43"/>
      <c r="HKN10" s="43"/>
      <c r="HKO10" s="43"/>
      <c r="HKP10" s="43"/>
      <c r="HKQ10" s="43"/>
      <c r="HKR10" s="43"/>
      <c r="HKS10" s="43"/>
      <c r="HKT10" s="43"/>
      <c r="HKU10" s="43"/>
      <c r="HKV10" s="43"/>
      <c r="HKW10" s="43"/>
      <c r="HKX10" s="43"/>
      <c r="HKY10" s="43"/>
      <c r="HKZ10" s="43"/>
      <c r="HLA10" s="43"/>
      <c r="HLB10" s="43"/>
      <c r="HLC10" s="43"/>
      <c r="HLD10" s="43"/>
      <c r="HLE10" s="43"/>
      <c r="HLF10" s="43"/>
      <c r="HLG10" s="43"/>
      <c r="HLH10" s="43"/>
      <c r="HLI10" s="43"/>
      <c r="HLJ10" s="43"/>
      <c r="HLK10" s="43"/>
      <c r="HLL10" s="43"/>
      <c r="HLM10" s="43"/>
      <c r="HLN10" s="43"/>
      <c r="HLO10" s="43"/>
      <c r="HLP10" s="43"/>
      <c r="HLQ10" s="43"/>
      <c r="HLR10" s="43"/>
      <c r="HLS10" s="43"/>
      <c r="HLT10" s="43"/>
      <c r="HLU10" s="43"/>
      <c r="HLV10" s="43"/>
      <c r="HLW10" s="43"/>
      <c r="HLX10" s="43"/>
      <c r="HLY10" s="43"/>
      <c r="HLZ10" s="43"/>
      <c r="HMA10" s="43"/>
      <c r="HMB10" s="43"/>
      <c r="HMC10" s="43"/>
      <c r="HMD10" s="43"/>
      <c r="HME10" s="43"/>
      <c r="HMF10" s="43"/>
      <c r="HMG10" s="43"/>
      <c r="HMH10" s="43"/>
      <c r="HMI10" s="43"/>
      <c r="HMJ10" s="43"/>
      <c r="HMK10" s="43"/>
      <c r="HML10" s="43"/>
      <c r="HMM10" s="43"/>
      <c r="HMN10" s="43"/>
      <c r="HMO10" s="43"/>
      <c r="HMP10" s="43"/>
      <c r="HMQ10" s="43"/>
      <c r="HMR10" s="43"/>
      <c r="HMS10" s="43"/>
      <c r="HMT10" s="43"/>
      <c r="HMU10" s="43"/>
      <c r="HMV10" s="43"/>
      <c r="HMW10" s="43"/>
      <c r="HMX10" s="43"/>
      <c r="HMY10" s="43"/>
      <c r="HMZ10" s="43"/>
      <c r="HNA10" s="43"/>
      <c r="HNB10" s="43"/>
      <c r="HNC10" s="43"/>
      <c r="HND10" s="43"/>
      <c r="HNE10" s="43"/>
      <c r="HNF10" s="43"/>
      <c r="HNG10" s="43"/>
      <c r="HNH10" s="43"/>
      <c r="HNI10" s="43"/>
      <c r="HNJ10" s="43"/>
      <c r="HNK10" s="43"/>
      <c r="HNL10" s="43"/>
      <c r="HNM10" s="43"/>
      <c r="HNN10" s="43"/>
      <c r="HNO10" s="43"/>
      <c r="HNP10" s="43"/>
      <c r="HNQ10" s="43"/>
      <c r="HNR10" s="43"/>
      <c r="HNS10" s="43"/>
      <c r="HNT10" s="43"/>
      <c r="HNU10" s="43"/>
      <c r="HNV10" s="43"/>
      <c r="HNW10" s="43"/>
      <c r="HNX10" s="43"/>
      <c r="HNY10" s="43"/>
      <c r="HNZ10" s="43"/>
      <c r="HOA10" s="43"/>
      <c r="HOB10" s="43"/>
      <c r="HOC10" s="43"/>
      <c r="HOD10" s="43"/>
      <c r="HOE10" s="43"/>
      <c r="HOF10" s="43"/>
      <c r="HOG10" s="43"/>
      <c r="HOH10" s="43"/>
      <c r="HOI10" s="43"/>
      <c r="HOJ10" s="43"/>
      <c r="HOK10" s="43"/>
      <c r="HOL10" s="43"/>
      <c r="HOM10" s="43"/>
      <c r="HON10" s="43"/>
      <c r="HOO10" s="43"/>
      <c r="HOP10" s="43"/>
      <c r="HOQ10" s="43"/>
      <c r="HOR10" s="43"/>
      <c r="HOS10" s="43"/>
      <c r="HOT10" s="43"/>
      <c r="HOU10" s="43"/>
      <c r="HOV10" s="43"/>
      <c r="HOW10" s="43"/>
      <c r="HOX10" s="43"/>
      <c r="HOY10" s="43"/>
      <c r="HOZ10" s="43"/>
      <c r="HPA10" s="43"/>
      <c r="HPB10" s="43"/>
      <c r="HPC10" s="43"/>
      <c r="HPD10" s="43"/>
      <c r="HPE10" s="43"/>
      <c r="HPF10" s="43"/>
      <c r="HPG10" s="43"/>
      <c r="HPH10" s="43"/>
      <c r="HPI10" s="43"/>
      <c r="HPJ10" s="43"/>
      <c r="HPK10" s="43"/>
      <c r="HPL10" s="43"/>
      <c r="HPM10" s="43"/>
      <c r="HPN10" s="43"/>
      <c r="HPO10" s="43"/>
      <c r="HPP10" s="43"/>
      <c r="HPQ10" s="43"/>
      <c r="HPR10" s="43"/>
      <c r="HPS10" s="43"/>
      <c r="HPT10" s="43"/>
      <c r="HPU10" s="43"/>
      <c r="HPV10" s="43"/>
      <c r="HPW10" s="43"/>
      <c r="HPX10" s="43"/>
      <c r="HPY10" s="43"/>
      <c r="HPZ10" s="43"/>
      <c r="HQA10" s="43"/>
      <c r="HQB10" s="43"/>
      <c r="HQC10" s="43"/>
      <c r="HQD10" s="43"/>
      <c r="HQE10" s="43"/>
      <c r="HQF10" s="43"/>
      <c r="HQG10" s="43"/>
      <c r="HQH10" s="43"/>
      <c r="HQI10" s="43"/>
      <c r="HQJ10" s="43"/>
      <c r="HQK10" s="43"/>
      <c r="HQL10" s="43"/>
      <c r="HQM10" s="43"/>
      <c r="HQN10" s="43"/>
      <c r="HQO10" s="43"/>
      <c r="HQP10" s="43"/>
      <c r="HQQ10" s="43"/>
      <c r="HQR10" s="43"/>
      <c r="HQS10" s="43"/>
      <c r="HQT10" s="43"/>
      <c r="HQU10" s="43"/>
      <c r="HQV10" s="43"/>
      <c r="HQW10" s="43"/>
      <c r="HQX10" s="43"/>
      <c r="HQY10" s="43"/>
      <c r="HQZ10" s="43"/>
      <c r="HRA10" s="43"/>
      <c r="HRB10" s="43"/>
      <c r="HRC10" s="43"/>
      <c r="HRD10" s="43"/>
      <c r="HRE10" s="43"/>
      <c r="HRF10" s="43"/>
      <c r="HRG10" s="43"/>
      <c r="HRH10" s="43"/>
      <c r="HRI10" s="43"/>
      <c r="HRJ10" s="43"/>
      <c r="HRK10" s="43"/>
      <c r="HRL10" s="43"/>
      <c r="HRM10" s="43"/>
      <c r="HRN10" s="43"/>
      <c r="HRO10" s="43"/>
      <c r="HRP10" s="43"/>
      <c r="HRQ10" s="43"/>
      <c r="HRR10" s="43"/>
      <c r="HRS10" s="43"/>
      <c r="HRT10" s="43"/>
      <c r="HRU10" s="43"/>
      <c r="HRV10" s="43"/>
      <c r="HRW10" s="43"/>
      <c r="HRX10" s="43"/>
      <c r="HRY10" s="43"/>
      <c r="HRZ10" s="43"/>
      <c r="HSA10" s="43"/>
      <c r="HSB10" s="43"/>
      <c r="HSC10" s="43"/>
      <c r="HSD10" s="43"/>
      <c r="HSE10" s="43"/>
      <c r="HSF10" s="43"/>
      <c r="HSG10" s="43"/>
      <c r="HSH10" s="43"/>
      <c r="HSI10" s="43"/>
      <c r="HSJ10" s="43"/>
      <c r="HSK10" s="43"/>
      <c r="HSL10" s="43"/>
      <c r="HSM10" s="43"/>
      <c r="HSN10" s="43"/>
      <c r="HSO10" s="43"/>
      <c r="HSP10" s="43"/>
      <c r="HSQ10" s="43"/>
      <c r="HSR10" s="43"/>
      <c r="HSS10" s="43"/>
      <c r="HST10" s="43"/>
      <c r="HSU10" s="43"/>
      <c r="HSV10" s="43"/>
      <c r="HSW10" s="43"/>
      <c r="HSX10" s="43"/>
      <c r="HSY10" s="43"/>
      <c r="HSZ10" s="43"/>
      <c r="HTA10" s="43"/>
      <c r="HTB10" s="43"/>
      <c r="HTC10" s="43"/>
      <c r="HTD10" s="43"/>
      <c r="HTE10" s="43"/>
      <c r="HTF10" s="43"/>
      <c r="HTG10" s="43"/>
      <c r="HTH10" s="43"/>
      <c r="HTI10" s="43"/>
      <c r="HTJ10" s="43"/>
      <c r="HTK10" s="43"/>
      <c r="HTL10" s="43"/>
      <c r="HTM10" s="43"/>
      <c r="HTN10" s="43"/>
      <c r="HTO10" s="43"/>
      <c r="HTP10" s="43"/>
      <c r="HTQ10" s="43"/>
      <c r="HTR10" s="43"/>
      <c r="HTS10" s="43"/>
      <c r="HTT10" s="43"/>
      <c r="HTU10" s="43"/>
      <c r="HTV10" s="43"/>
      <c r="HTW10" s="43"/>
      <c r="HTX10" s="43"/>
      <c r="HTY10" s="43"/>
      <c r="HTZ10" s="43"/>
      <c r="HUA10" s="43"/>
      <c r="HUB10" s="43"/>
      <c r="HUC10" s="43"/>
      <c r="HUD10" s="43"/>
      <c r="HUE10" s="43"/>
      <c r="HUF10" s="43"/>
      <c r="HUG10" s="43"/>
      <c r="HUH10" s="43"/>
      <c r="HUI10" s="43"/>
      <c r="HUJ10" s="43"/>
      <c r="HUK10" s="43"/>
      <c r="HUL10" s="43"/>
      <c r="HUM10" s="43"/>
      <c r="HUN10" s="43"/>
      <c r="HUO10" s="43"/>
      <c r="HUP10" s="43"/>
      <c r="HUQ10" s="43"/>
      <c r="HUR10" s="43"/>
      <c r="HUS10" s="43"/>
      <c r="HUT10" s="43"/>
      <c r="HUU10" s="43"/>
      <c r="HUV10" s="43"/>
      <c r="HUW10" s="43"/>
      <c r="HUX10" s="43"/>
      <c r="HUY10" s="43"/>
      <c r="HUZ10" s="43"/>
      <c r="HVA10" s="43"/>
      <c r="HVB10" s="43"/>
      <c r="HVC10" s="43"/>
      <c r="HVD10" s="43"/>
      <c r="HVE10" s="43"/>
      <c r="HVF10" s="43"/>
      <c r="HVG10" s="43"/>
      <c r="HVH10" s="43"/>
      <c r="HVI10" s="43"/>
      <c r="HVJ10" s="43"/>
      <c r="HVK10" s="43"/>
      <c r="HVL10" s="43"/>
      <c r="HVM10" s="43"/>
      <c r="HVN10" s="43"/>
      <c r="HVO10" s="43"/>
      <c r="HVP10" s="43"/>
      <c r="HVQ10" s="43"/>
      <c r="HVR10" s="43"/>
      <c r="HVS10" s="43"/>
      <c r="HVT10" s="43"/>
      <c r="HVU10" s="43"/>
      <c r="HVV10" s="43"/>
      <c r="HVW10" s="43"/>
      <c r="HVX10" s="43"/>
      <c r="HVY10" s="43"/>
      <c r="HVZ10" s="43"/>
      <c r="HWA10" s="43"/>
      <c r="HWB10" s="43"/>
      <c r="HWC10" s="43"/>
      <c r="HWD10" s="43"/>
      <c r="HWE10" s="43"/>
      <c r="HWF10" s="43"/>
      <c r="HWG10" s="43"/>
      <c r="HWH10" s="43"/>
      <c r="HWI10" s="43"/>
      <c r="HWJ10" s="43"/>
      <c r="HWK10" s="43"/>
      <c r="HWL10" s="43"/>
      <c r="HWM10" s="43"/>
      <c r="HWN10" s="43"/>
      <c r="HWO10" s="43"/>
      <c r="HWP10" s="43"/>
      <c r="HWQ10" s="43"/>
      <c r="HWR10" s="43"/>
      <c r="HWS10" s="43"/>
      <c r="HWT10" s="43"/>
      <c r="HWU10" s="43"/>
      <c r="HWV10" s="43"/>
      <c r="HWW10" s="43"/>
      <c r="HWX10" s="43"/>
      <c r="HWY10" s="43"/>
      <c r="HWZ10" s="43"/>
      <c r="HXA10" s="43"/>
      <c r="HXB10" s="43"/>
      <c r="HXC10" s="43"/>
      <c r="HXD10" s="43"/>
      <c r="HXE10" s="43"/>
      <c r="HXF10" s="43"/>
      <c r="HXG10" s="43"/>
      <c r="HXH10" s="43"/>
      <c r="HXI10" s="43"/>
      <c r="HXJ10" s="43"/>
      <c r="HXK10" s="43"/>
      <c r="HXL10" s="43"/>
      <c r="HXM10" s="43"/>
      <c r="HXN10" s="43"/>
      <c r="HXO10" s="43"/>
      <c r="HXP10" s="43"/>
      <c r="HXQ10" s="43"/>
      <c r="HXR10" s="43"/>
      <c r="HXS10" s="43"/>
      <c r="HXT10" s="43"/>
      <c r="HXU10" s="43"/>
      <c r="HXV10" s="43"/>
      <c r="HXW10" s="43"/>
      <c r="HXX10" s="43"/>
      <c r="HXY10" s="43"/>
      <c r="HXZ10" s="43"/>
      <c r="HYA10" s="43"/>
      <c r="HYB10" s="43"/>
      <c r="HYC10" s="43"/>
      <c r="HYD10" s="43"/>
      <c r="HYE10" s="43"/>
      <c r="HYF10" s="43"/>
      <c r="HYG10" s="43"/>
      <c r="HYH10" s="43"/>
      <c r="HYI10" s="43"/>
      <c r="HYJ10" s="43"/>
      <c r="HYK10" s="43"/>
      <c r="HYL10" s="43"/>
      <c r="HYM10" s="43"/>
      <c r="HYN10" s="43"/>
      <c r="HYO10" s="43"/>
      <c r="HYP10" s="43"/>
      <c r="HYQ10" s="43"/>
      <c r="HYR10" s="43"/>
      <c r="HYS10" s="43"/>
      <c r="HYT10" s="43"/>
      <c r="HYU10" s="43"/>
      <c r="HYV10" s="43"/>
      <c r="HYW10" s="43"/>
      <c r="HYX10" s="43"/>
      <c r="HYY10" s="43"/>
      <c r="HYZ10" s="43"/>
      <c r="HZA10" s="43"/>
      <c r="HZB10" s="43"/>
      <c r="HZC10" s="43"/>
      <c r="HZD10" s="43"/>
      <c r="HZE10" s="43"/>
      <c r="HZF10" s="43"/>
      <c r="HZG10" s="43"/>
      <c r="HZH10" s="43"/>
      <c r="HZI10" s="43"/>
      <c r="HZJ10" s="43"/>
      <c r="HZK10" s="43"/>
      <c r="HZL10" s="43"/>
      <c r="HZM10" s="43"/>
      <c r="HZN10" s="43"/>
      <c r="HZO10" s="43"/>
      <c r="HZP10" s="43"/>
      <c r="HZQ10" s="43"/>
      <c r="HZR10" s="43"/>
      <c r="HZS10" s="43"/>
      <c r="HZT10" s="43"/>
      <c r="HZU10" s="43"/>
      <c r="HZV10" s="43"/>
      <c r="HZW10" s="43"/>
      <c r="HZX10" s="43"/>
      <c r="HZY10" s="43"/>
      <c r="HZZ10" s="43"/>
      <c r="IAA10" s="43"/>
      <c r="IAB10" s="43"/>
      <c r="IAC10" s="43"/>
      <c r="IAD10" s="43"/>
      <c r="IAE10" s="43"/>
      <c r="IAF10" s="43"/>
      <c r="IAG10" s="43"/>
      <c r="IAH10" s="43"/>
      <c r="IAI10" s="43"/>
      <c r="IAJ10" s="43"/>
      <c r="IAK10" s="43"/>
      <c r="IAL10" s="43"/>
      <c r="IAM10" s="43"/>
      <c r="IAN10" s="43"/>
      <c r="IAO10" s="43"/>
      <c r="IAP10" s="43"/>
      <c r="IAQ10" s="43"/>
      <c r="IAR10" s="43"/>
      <c r="IAS10" s="43"/>
      <c r="IAT10" s="43"/>
      <c r="IAU10" s="43"/>
      <c r="IAV10" s="43"/>
      <c r="IAW10" s="43"/>
      <c r="IAX10" s="43"/>
      <c r="IAY10" s="43"/>
      <c r="IAZ10" s="43"/>
      <c r="IBA10" s="43"/>
      <c r="IBB10" s="43"/>
      <c r="IBC10" s="43"/>
      <c r="IBD10" s="43"/>
      <c r="IBE10" s="43"/>
      <c r="IBF10" s="43"/>
      <c r="IBG10" s="43"/>
      <c r="IBH10" s="43"/>
      <c r="IBI10" s="43"/>
      <c r="IBJ10" s="43"/>
      <c r="IBK10" s="43"/>
      <c r="IBL10" s="43"/>
      <c r="IBM10" s="43"/>
      <c r="IBN10" s="43"/>
      <c r="IBO10" s="43"/>
      <c r="IBP10" s="43"/>
      <c r="IBQ10" s="43"/>
      <c r="IBR10" s="43"/>
      <c r="IBS10" s="43"/>
      <c r="IBT10" s="43"/>
      <c r="IBU10" s="43"/>
      <c r="IBV10" s="43"/>
      <c r="IBW10" s="43"/>
      <c r="IBX10" s="43"/>
      <c r="IBY10" s="43"/>
      <c r="IBZ10" s="43"/>
      <c r="ICA10" s="43"/>
      <c r="ICB10" s="43"/>
      <c r="ICC10" s="43"/>
      <c r="ICD10" s="43"/>
      <c r="ICE10" s="43"/>
      <c r="ICF10" s="43"/>
      <c r="ICG10" s="43"/>
      <c r="ICH10" s="43"/>
      <c r="ICI10" s="43"/>
      <c r="ICJ10" s="43"/>
      <c r="ICK10" s="43"/>
      <c r="ICL10" s="43"/>
      <c r="ICM10" s="43"/>
      <c r="ICN10" s="43"/>
      <c r="ICO10" s="43"/>
      <c r="ICP10" s="43"/>
      <c r="ICQ10" s="43"/>
      <c r="ICR10" s="43"/>
      <c r="ICS10" s="43"/>
      <c r="ICT10" s="43"/>
      <c r="ICU10" s="43"/>
      <c r="ICV10" s="43"/>
      <c r="ICW10" s="43"/>
      <c r="ICX10" s="43"/>
      <c r="ICY10" s="43"/>
      <c r="ICZ10" s="43"/>
      <c r="IDA10" s="43"/>
      <c r="IDB10" s="43"/>
      <c r="IDC10" s="43"/>
      <c r="IDD10" s="43"/>
      <c r="IDE10" s="43"/>
      <c r="IDF10" s="43"/>
      <c r="IDG10" s="43"/>
      <c r="IDH10" s="43"/>
      <c r="IDI10" s="43"/>
      <c r="IDJ10" s="43"/>
      <c r="IDK10" s="43"/>
      <c r="IDL10" s="43"/>
      <c r="IDM10" s="43"/>
      <c r="IDN10" s="43"/>
      <c r="IDO10" s="43"/>
      <c r="IDP10" s="43"/>
      <c r="IDQ10" s="43"/>
      <c r="IDR10" s="43"/>
      <c r="IDS10" s="43"/>
      <c r="IDT10" s="43"/>
      <c r="IDU10" s="43"/>
      <c r="IDV10" s="43"/>
      <c r="IDW10" s="43"/>
      <c r="IDX10" s="43"/>
      <c r="IDY10" s="43"/>
      <c r="IDZ10" s="43"/>
      <c r="IEA10" s="43"/>
      <c r="IEB10" s="43"/>
      <c r="IEC10" s="43"/>
      <c r="IED10" s="43"/>
      <c r="IEE10" s="43"/>
      <c r="IEF10" s="43"/>
      <c r="IEG10" s="43"/>
      <c r="IEH10" s="43"/>
      <c r="IEI10" s="43"/>
      <c r="IEJ10" s="43"/>
      <c r="IEK10" s="43"/>
      <c r="IEL10" s="43"/>
      <c r="IEM10" s="43"/>
      <c r="IEN10" s="43"/>
      <c r="IEO10" s="43"/>
      <c r="IEP10" s="43"/>
      <c r="IEQ10" s="43"/>
      <c r="IER10" s="43"/>
      <c r="IES10" s="43"/>
      <c r="IET10" s="43"/>
      <c r="IEU10" s="43"/>
      <c r="IEV10" s="43"/>
      <c r="IEW10" s="43"/>
      <c r="IEX10" s="43"/>
      <c r="IEY10" s="43"/>
      <c r="IEZ10" s="43"/>
      <c r="IFA10" s="43"/>
      <c r="IFB10" s="43"/>
      <c r="IFC10" s="43"/>
      <c r="IFD10" s="43"/>
      <c r="IFE10" s="43"/>
      <c r="IFF10" s="43"/>
      <c r="IFG10" s="43"/>
      <c r="IFH10" s="43"/>
      <c r="IFI10" s="43"/>
      <c r="IFJ10" s="43"/>
      <c r="IFK10" s="43"/>
      <c r="IFL10" s="43"/>
      <c r="IFM10" s="43"/>
      <c r="IFN10" s="43"/>
      <c r="IFO10" s="43"/>
      <c r="IFP10" s="43"/>
      <c r="IFQ10" s="43"/>
      <c r="IFR10" s="43"/>
      <c r="IFS10" s="43"/>
      <c r="IFT10" s="43"/>
      <c r="IFU10" s="43"/>
      <c r="IFV10" s="43"/>
      <c r="IFW10" s="43"/>
      <c r="IFX10" s="43"/>
      <c r="IFY10" s="43"/>
      <c r="IFZ10" s="43"/>
      <c r="IGA10" s="43"/>
      <c r="IGB10" s="43"/>
      <c r="IGC10" s="43"/>
      <c r="IGD10" s="43"/>
      <c r="IGE10" s="43"/>
      <c r="IGF10" s="43"/>
      <c r="IGG10" s="43"/>
      <c r="IGH10" s="43"/>
      <c r="IGI10" s="43"/>
      <c r="IGJ10" s="43"/>
      <c r="IGK10" s="43"/>
      <c r="IGL10" s="43"/>
      <c r="IGM10" s="43"/>
      <c r="IGN10" s="43"/>
      <c r="IGO10" s="43"/>
      <c r="IGP10" s="43"/>
      <c r="IGQ10" s="43"/>
      <c r="IGR10" s="43"/>
      <c r="IGS10" s="43"/>
      <c r="IGT10" s="43"/>
      <c r="IGU10" s="43"/>
      <c r="IGV10" s="43"/>
      <c r="IGW10" s="43"/>
      <c r="IGX10" s="43"/>
      <c r="IGY10" s="43"/>
      <c r="IGZ10" s="43"/>
      <c r="IHA10" s="43"/>
      <c r="IHB10" s="43"/>
      <c r="IHC10" s="43"/>
      <c r="IHD10" s="43"/>
      <c r="IHE10" s="43"/>
      <c r="IHF10" s="43"/>
      <c r="IHG10" s="43"/>
      <c r="IHH10" s="43"/>
      <c r="IHI10" s="43"/>
      <c r="IHJ10" s="43"/>
      <c r="IHK10" s="43"/>
      <c r="IHL10" s="43"/>
      <c r="IHM10" s="43"/>
      <c r="IHN10" s="43"/>
      <c r="IHO10" s="43"/>
      <c r="IHP10" s="43"/>
      <c r="IHQ10" s="43"/>
      <c r="IHR10" s="43"/>
      <c r="IHS10" s="43"/>
      <c r="IHT10" s="43"/>
      <c r="IHU10" s="43"/>
      <c r="IHV10" s="43"/>
      <c r="IHW10" s="43"/>
      <c r="IHX10" s="43"/>
      <c r="IHY10" s="43"/>
      <c r="IHZ10" s="43"/>
      <c r="IIA10" s="43"/>
      <c r="IIB10" s="43"/>
      <c r="IIC10" s="43"/>
      <c r="IID10" s="43"/>
      <c r="IIE10" s="43"/>
      <c r="IIF10" s="43"/>
      <c r="IIG10" s="43"/>
      <c r="IIH10" s="43"/>
      <c r="III10" s="43"/>
      <c r="IIJ10" s="43"/>
      <c r="IIK10" s="43"/>
      <c r="IIL10" s="43"/>
      <c r="IIM10" s="43"/>
      <c r="IIN10" s="43"/>
      <c r="IIO10" s="43"/>
      <c r="IIP10" s="43"/>
      <c r="IIQ10" s="43"/>
      <c r="IIR10" s="43"/>
      <c r="IIS10" s="43"/>
      <c r="IIT10" s="43"/>
      <c r="IIU10" s="43"/>
      <c r="IIV10" s="43"/>
      <c r="IIW10" s="43"/>
      <c r="IIX10" s="43"/>
      <c r="IIY10" s="43"/>
      <c r="IIZ10" s="43"/>
      <c r="IJA10" s="43"/>
      <c r="IJB10" s="43"/>
      <c r="IJC10" s="43"/>
      <c r="IJD10" s="43"/>
      <c r="IJE10" s="43"/>
      <c r="IJF10" s="43"/>
      <c r="IJG10" s="43"/>
      <c r="IJH10" s="43"/>
      <c r="IJI10" s="43"/>
      <c r="IJJ10" s="43"/>
      <c r="IJK10" s="43"/>
      <c r="IJL10" s="43"/>
      <c r="IJM10" s="43"/>
      <c r="IJN10" s="43"/>
      <c r="IJO10" s="43"/>
      <c r="IJP10" s="43"/>
      <c r="IJQ10" s="43"/>
      <c r="IJR10" s="43"/>
      <c r="IJS10" s="43"/>
      <c r="IJT10" s="43"/>
      <c r="IJU10" s="43"/>
      <c r="IJV10" s="43"/>
      <c r="IJW10" s="43"/>
      <c r="IJX10" s="43"/>
      <c r="IJY10" s="43"/>
      <c r="IJZ10" s="43"/>
      <c r="IKA10" s="43"/>
      <c r="IKB10" s="43"/>
      <c r="IKC10" s="43"/>
      <c r="IKD10" s="43"/>
      <c r="IKE10" s="43"/>
      <c r="IKF10" s="43"/>
      <c r="IKG10" s="43"/>
      <c r="IKH10" s="43"/>
      <c r="IKI10" s="43"/>
      <c r="IKJ10" s="43"/>
      <c r="IKK10" s="43"/>
      <c r="IKL10" s="43"/>
      <c r="IKM10" s="43"/>
      <c r="IKN10" s="43"/>
      <c r="IKO10" s="43"/>
      <c r="IKP10" s="43"/>
      <c r="IKQ10" s="43"/>
      <c r="IKR10" s="43"/>
      <c r="IKS10" s="43"/>
      <c r="IKT10" s="43"/>
      <c r="IKU10" s="43"/>
      <c r="IKV10" s="43"/>
      <c r="IKW10" s="43"/>
      <c r="IKX10" s="43"/>
      <c r="IKY10" s="43"/>
      <c r="IKZ10" s="43"/>
      <c r="ILA10" s="43"/>
      <c r="ILB10" s="43"/>
      <c r="ILC10" s="43"/>
      <c r="ILD10" s="43"/>
      <c r="ILE10" s="43"/>
      <c r="ILF10" s="43"/>
      <c r="ILG10" s="43"/>
      <c r="ILH10" s="43"/>
      <c r="ILI10" s="43"/>
      <c r="ILJ10" s="43"/>
      <c r="ILK10" s="43"/>
      <c r="ILL10" s="43"/>
      <c r="ILM10" s="43"/>
      <c r="ILN10" s="43"/>
      <c r="ILO10" s="43"/>
      <c r="ILP10" s="43"/>
      <c r="ILQ10" s="43"/>
      <c r="ILR10" s="43"/>
      <c r="ILS10" s="43"/>
      <c r="ILT10" s="43"/>
      <c r="ILU10" s="43"/>
      <c r="ILV10" s="43"/>
      <c r="ILW10" s="43"/>
      <c r="ILX10" s="43"/>
      <c r="ILY10" s="43"/>
      <c r="ILZ10" s="43"/>
      <c r="IMA10" s="43"/>
      <c r="IMB10" s="43"/>
      <c r="IMC10" s="43"/>
      <c r="IMD10" s="43"/>
      <c r="IME10" s="43"/>
      <c r="IMF10" s="43"/>
      <c r="IMG10" s="43"/>
      <c r="IMH10" s="43"/>
      <c r="IMI10" s="43"/>
      <c r="IMJ10" s="43"/>
      <c r="IMK10" s="43"/>
      <c r="IML10" s="43"/>
      <c r="IMM10" s="43"/>
      <c r="IMN10" s="43"/>
      <c r="IMO10" s="43"/>
      <c r="IMP10" s="43"/>
      <c r="IMQ10" s="43"/>
      <c r="IMR10" s="43"/>
      <c r="IMS10" s="43"/>
      <c r="IMT10" s="43"/>
      <c r="IMU10" s="43"/>
      <c r="IMV10" s="43"/>
      <c r="IMW10" s="43"/>
      <c r="IMX10" s="43"/>
      <c r="IMY10" s="43"/>
      <c r="IMZ10" s="43"/>
      <c r="INA10" s="43"/>
      <c r="INB10" s="43"/>
      <c r="INC10" s="43"/>
      <c r="IND10" s="43"/>
      <c r="INE10" s="43"/>
      <c r="INF10" s="43"/>
      <c r="ING10" s="43"/>
      <c r="INH10" s="43"/>
      <c r="INI10" s="43"/>
      <c r="INJ10" s="43"/>
      <c r="INK10" s="43"/>
      <c r="INL10" s="43"/>
      <c r="INM10" s="43"/>
      <c r="INN10" s="43"/>
      <c r="INO10" s="43"/>
      <c r="INP10" s="43"/>
      <c r="INQ10" s="43"/>
      <c r="INR10" s="43"/>
      <c r="INS10" s="43"/>
      <c r="INT10" s="43"/>
      <c r="INU10" s="43"/>
      <c r="INV10" s="43"/>
      <c r="INW10" s="43"/>
      <c r="INX10" s="43"/>
      <c r="INY10" s="43"/>
      <c r="INZ10" s="43"/>
      <c r="IOA10" s="43"/>
      <c r="IOB10" s="43"/>
      <c r="IOC10" s="43"/>
      <c r="IOD10" s="43"/>
      <c r="IOE10" s="43"/>
      <c r="IOF10" s="43"/>
      <c r="IOG10" s="43"/>
      <c r="IOH10" s="43"/>
      <c r="IOI10" s="43"/>
      <c r="IOJ10" s="43"/>
      <c r="IOK10" s="43"/>
      <c r="IOL10" s="43"/>
      <c r="IOM10" s="43"/>
      <c r="ION10" s="43"/>
      <c r="IOO10" s="43"/>
      <c r="IOP10" s="43"/>
      <c r="IOQ10" s="43"/>
      <c r="IOR10" s="43"/>
      <c r="IOS10" s="43"/>
      <c r="IOT10" s="43"/>
      <c r="IOU10" s="43"/>
      <c r="IOV10" s="43"/>
      <c r="IOW10" s="43"/>
      <c r="IOX10" s="43"/>
      <c r="IOY10" s="43"/>
      <c r="IOZ10" s="43"/>
      <c r="IPA10" s="43"/>
      <c r="IPB10" s="43"/>
      <c r="IPC10" s="43"/>
      <c r="IPD10" s="43"/>
      <c r="IPE10" s="43"/>
      <c r="IPF10" s="43"/>
      <c r="IPG10" s="43"/>
      <c r="IPH10" s="43"/>
      <c r="IPI10" s="43"/>
      <c r="IPJ10" s="43"/>
      <c r="IPK10" s="43"/>
      <c r="IPL10" s="43"/>
      <c r="IPM10" s="43"/>
      <c r="IPN10" s="43"/>
      <c r="IPO10" s="43"/>
      <c r="IPP10" s="43"/>
      <c r="IPQ10" s="43"/>
      <c r="IPR10" s="43"/>
      <c r="IPS10" s="43"/>
      <c r="IPT10" s="43"/>
      <c r="IPU10" s="43"/>
      <c r="IPV10" s="43"/>
      <c r="IPW10" s="43"/>
      <c r="IPX10" s="43"/>
      <c r="IPY10" s="43"/>
      <c r="IPZ10" s="43"/>
      <c r="IQA10" s="43"/>
      <c r="IQB10" s="43"/>
      <c r="IQC10" s="43"/>
      <c r="IQD10" s="43"/>
      <c r="IQE10" s="43"/>
      <c r="IQF10" s="43"/>
      <c r="IQG10" s="43"/>
      <c r="IQH10" s="43"/>
      <c r="IQI10" s="43"/>
      <c r="IQJ10" s="43"/>
      <c r="IQK10" s="43"/>
      <c r="IQL10" s="43"/>
      <c r="IQM10" s="43"/>
      <c r="IQN10" s="43"/>
      <c r="IQO10" s="43"/>
      <c r="IQP10" s="43"/>
      <c r="IQQ10" s="43"/>
      <c r="IQR10" s="43"/>
      <c r="IQS10" s="43"/>
      <c r="IQT10" s="43"/>
      <c r="IQU10" s="43"/>
      <c r="IQV10" s="43"/>
      <c r="IQW10" s="43"/>
      <c r="IQX10" s="43"/>
      <c r="IQY10" s="43"/>
      <c r="IQZ10" s="43"/>
      <c r="IRA10" s="43"/>
      <c r="IRB10" s="43"/>
      <c r="IRC10" s="43"/>
      <c r="IRD10" s="43"/>
      <c r="IRE10" s="43"/>
      <c r="IRF10" s="43"/>
      <c r="IRG10" s="43"/>
      <c r="IRH10" s="43"/>
      <c r="IRI10" s="43"/>
      <c r="IRJ10" s="43"/>
      <c r="IRK10" s="43"/>
      <c r="IRL10" s="43"/>
      <c r="IRM10" s="43"/>
      <c r="IRN10" s="43"/>
      <c r="IRO10" s="43"/>
      <c r="IRP10" s="43"/>
      <c r="IRQ10" s="43"/>
      <c r="IRR10" s="43"/>
      <c r="IRS10" s="43"/>
      <c r="IRT10" s="43"/>
      <c r="IRU10" s="43"/>
      <c r="IRV10" s="43"/>
      <c r="IRW10" s="43"/>
      <c r="IRX10" s="43"/>
      <c r="IRY10" s="43"/>
      <c r="IRZ10" s="43"/>
      <c r="ISA10" s="43"/>
      <c r="ISB10" s="43"/>
      <c r="ISC10" s="43"/>
      <c r="ISD10" s="43"/>
      <c r="ISE10" s="43"/>
      <c r="ISF10" s="43"/>
      <c r="ISG10" s="43"/>
      <c r="ISH10" s="43"/>
      <c r="ISI10" s="43"/>
      <c r="ISJ10" s="43"/>
      <c r="ISK10" s="43"/>
      <c r="ISL10" s="43"/>
      <c r="ISM10" s="43"/>
      <c r="ISN10" s="43"/>
      <c r="ISO10" s="43"/>
      <c r="ISP10" s="43"/>
      <c r="ISQ10" s="43"/>
      <c r="ISR10" s="43"/>
      <c r="ISS10" s="43"/>
      <c r="IST10" s="43"/>
      <c r="ISU10" s="43"/>
      <c r="ISV10" s="43"/>
      <c r="ISW10" s="43"/>
      <c r="ISX10" s="43"/>
      <c r="ISY10" s="43"/>
      <c r="ISZ10" s="43"/>
      <c r="ITA10" s="43"/>
      <c r="ITB10" s="43"/>
      <c r="ITC10" s="43"/>
      <c r="ITD10" s="43"/>
      <c r="ITE10" s="43"/>
      <c r="ITF10" s="43"/>
      <c r="ITG10" s="43"/>
      <c r="ITH10" s="43"/>
      <c r="ITI10" s="43"/>
      <c r="ITJ10" s="43"/>
      <c r="ITK10" s="43"/>
      <c r="ITL10" s="43"/>
      <c r="ITM10" s="43"/>
      <c r="ITN10" s="43"/>
      <c r="ITO10" s="43"/>
      <c r="ITP10" s="43"/>
      <c r="ITQ10" s="43"/>
      <c r="ITR10" s="43"/>
      <c r="ITS10" s="43"/>
      <c r="ITT10" s="43"/>
      <c r="ITU10" s="43"/>
      <c r="ITV10" s="43"/>
      <c r="ITW10" s="43"/>
      <c r="ITX10" s="43"/>
      <c r="ITY10" s="43"/>
      <c r="ITZ10" s="43"/>
      <c r="IUA10" s="43"/>
      <c r="IUB10" s="43"/>
      <c r="IUC10" s="43"/>
      <c r="IUD10" s="43"/>
      <c r="IUE10" s="43"/>
      <c r="IUF10" s="43"/>
      <c r="IUG10" s="43"/>
      <c r="IUH10" s="43"/>
      <c r="IUI10" s="43"/>
      <c r="IUJ10" s="43"/>
      <c r="IUK10" s="43"/>
      <c r="IUL10" s="43"/>
      <c r="IUM10" s="43"/>
      <c r="IUN10" s="43"/>
      <c r="IUO10" s="43"/>
      <c r="IUP10" s="43"/>
      <c r="IUQ10" s="43"/>
      <c r="IUR10" s="43"/>
      <c r="IUS10" s="43"/>
      <c r="IUT10" s="43"/>
      <c r="IUU10" s="43"/>
      <c r="IUV10" s="43"/>
      <c r="IUW10" s="43"/>
      <c r="IUX10" s="43"/>
      <c r="IUY10" s="43"/>
      <c r="IUZ10" s="43"/>
      <c r="IVA10" s="43"/>
      <c r="IVB10" s="43"/>
      <c r="IVC10" s="43"/>
      <c r="IVD10" s="43"/>
      <c r="IVE10" s="43"/>
      <c r="IVF10" s="43"/>
      <c r="IVG10" s="43"/>
      <c r="IVH10" s="43"/>
      <c r="IVI10" s="43"/>
      <c r="IVJ10" s="43"/>
      <c r="IVK10" s="43"/>
      <c r="IVL10" s="43"/>
      <c r="IVM10" s="43"/>
      <c r="IVN10" s="43"/>
      <c r="IVO10" s="43"/>
      <c r="IVP10" s="43"/>
      <c r="IVQ10" s="43"/>
      <c r="IVR10" s="43"/>
      <c r="IVS10" s="43"/>
      <c r="IVT10" s="43"/>
      <c r="IVU10" s="43"/>
      <c r="IVV10" s="43"/>
      <c r="IVW10" s="43"/>
      <c r="IVX10" s="43"/>
      <c r="IVY10" s="43"/>
      <c r="IVZ10" s="43"/>
      <c r="IWA10" s="43"/>
      <c r="IWB10" s="43"/>
      <c r="IWC10" s="43"/>
      <c r="IWD10" s="43"/>
      <c r="IWE10" s="43"/>
      <c r="IWF10" s="43"/>
      <c r="IWG10" s="43"/>
      <c r="IWH10" s="43"/>
      <c r="IWI10" s="43"/>
      <c r="IWJ10" s="43"/>
      <c r="IWK10" s="43"/>
      <c r="IWL10" s="43"/>
      <c r="IWM10" s="43"/>
      <c r="IWN10" s="43"/>
      <c r="IWO10" s="43"/>
      <c r="IWP10" s="43"/>
      <c r="IWQ10" s="43"/>
      <c r="IWR10" s="43"/>
      <c r="IWS10" s="43"/>
      <c r="IWT10" s="43"/>
      <c r="IWU10" s="43"/>
      <c r="IWV10" s="43"/>
      <c r="IWW10" s="43"/>
      <c r="IWX10" s="43"/>
      <c r="IWY10" s="43"/>
      <c r="IWZ10" s="43"/>
      <c r="IXA10" s="43"/>
      <c r="IXB10" s="43"/>
      <c r="IXC10" s="43"/>
      <c r="IXD10" s="43"/>
      <c r="IXE10" s="43"/>
      <c r="IXF10" s="43"/>
      <c r="IXG10" s="43"/>
      <c r="IXH10" s="43"/>
      <c r="IXI10" s="43"/>
      <c r="IXJ10" s="43"/>
      <c r="IXK10" s="43"/>
      <c r="IXL10" s="43"/>
      <c r="IXM10" s="43"/>
      <c r="IXN10" s="43"/>
      <c r="IXO10" s="43"/>
      <c r="IXP10" s="43"/>
      <c r="IXQ10" s="43"/>
      <c r="IXR10" s="43"/>
      <c r="IXS10" s="43"/>
      <c r="IXT10" s="43"/>
      <c r="IXU10" s="43"/>
      <c r="IXV10" s="43"/>
      <c r="IXW10" s="43"/>
      <c r="IXX10" s="43"/>
      <c r="IXY10" s="43"/>
      <c r="IXZ10" s="43"/>
      <c r="IYA10" s="43"/>
      <c r="IYB10" s="43"/>
      <c r="IYC10" s="43"/>
      <c r="IYD10" s="43"/>
      <c r="IYE10" s="43"/>
      <c r="IYF10" s="43"/>
      <c r="IYG10" s="43"/>
      <c r="IYH10" s="43"/>
      <c r="IYI10" s="43"/>
      <c r="IYJ10" s="43"/>
      <c r="IYK10" s="43"/>
      <c r="IYL10" s="43"/>
      <c r="IYM10" s="43"/>
      <c r="IYN10" s="43"/>
      <c r="IYO10" s="43"/>
      <c r="IYP10" s="43"/>
      <c r="IYQ10" s="43"/>
      <c r="IYR10" s="43"/>
      <c r="IYS10" s="43"/>
      <c r="IYT10" s="43"/>
      <c r="IYU10" s="43"/>
      <c r="IYV10" s="43"/>
      <c r="IYW10" s="43"/>
      <c r="IYX10" s="43"/>
      <c r="IYY10" s="43"/>
      <c r="IYZ10" s="43"/>
      <c r="IZA10" s="43"/>
      <c r="IZB10" s="43"/>
      <c r="IZC10" s="43"/>
      <c r="IZD10" s="43"/>
      <c r="IZE10" s="43"/>
      <c r="IZF10" s="43"/>
      <c r="IZG10" s="43"/>
      <c r="IZH10" s="43"/>
      <c r="IZI10" s="43"/>
      <c r="IZJ10" s="43"/>
      <c r="IZK10" s="43"/>
      <c r="IZL10" s="43"/>
      <c r="IZM10" s="43"/>
      <c r="IZN10" s="43"/>
      <c r="IZO10" s="43"/>
      <c r="IZP10" s="43"/>
      <c r="IZQ10" s="43"/>
      <c r="IZR10" s="43"/>
      <c r="IZS10" s="43"/>
      <c r="IZT10" s="43"/>
      <c r="IZU10" s="43"/>
      <c r="IZV10" s="43"/>
      <c r="IZW10" s="43"/>
      <c r="IZX10" s="43"/>
      <c r="IZY10" s="43"/>
      <c r="IZZ10" s="43"/>
      <c r="JAA10" s="43"/>
      <c r="JAB10" s="43"/>
      <c r="JAC10" s="43"/>
      <c r="JAD10" s="43"/>
      <c r="JAE10" s="43"/>
      <c r="JAF10" s="43"/>
      <c r="JAG10" s="43"/>
      <c r="JAH10" s="43"/>
      <c r="JAI10" s="43"/>
      <c r="JAJ10" s="43"/>
      <c r="JAK10" s="43"/>
      <c r="JAL10" s="43"/>
      <c r="JAM10" s="43"/>
      <c r="JAN10" s="43"/>
      <c r="JAO10" s="43"/>
      <c r="JAP10" s="43"/>
      <c r="JAQ10" s="43"/>
      <c r="JAR10" s="43"/>
      <c r="JAS10" s="43"/>
      <c r="JAT10" s="43"/>
      <c r="JAU10" s="43"/>
      <c r="JAV10" s="43"/>
      <c r="JAW10" s="43"/>
      <c r="JAX10" s="43"/>
      <c r="JAY10" s="43"/>
      <c r="JAZ10" s="43"/>
      <c r="JBA10" s="43"/>
      <c r="JBB10" s="43"/>
      <c r="JBC10" s="43"/>
      <c r="JBD10" s="43"/>
      <c r="JBE10" s="43"/>
      <c r="JBF10" s="43"/>
      <c r="JBG10" s="43"/>
      <c r="JBH10" s="43"/>
      <c r="JBI10" s="43"/>
      <c r="JBJ10" s="43"/>
      <c r="JBK10" s="43"/>
      <c r="JBL10" s="43"/>
      <c r="JBM10" s="43"/>
      <c r="JBN10" s="43"/>
      <c r="JBO10" s="43"/>
      <c r="JBP10" s="43"/>
      <c r="JBQ10" s="43"/>
      <c r="JBR10" s="43"/>
      <c r="JBS10" s="43"/>
      <c r="JBT10" s="43"/>
      <c r="JBU10" s="43"/>
      <c r="JBV10" s="43"/>
      <c r="JBW10" s="43"/>
      <c r="JBX10" s="43"/>
      <c r="JBY10" s="43"/>
      <c r="JBZ10" s="43"/>
      <c r="JCA10" s="43"/>
      <c r="JCB10" s="43"/>
      <c r="JCC10" s="43"/>
      <c r="JCD10" s="43"/>
      <c r="JCE10" s="43"/>
      <c r="JCF10" s="43"/>
      <c r="JCG10" s="43"/>
      <c r="JCH10" s="43"/>
      <c r="JCI10" s="43"/>
      <c r="JCJ10" s="43"/>
      <c r="JCK10" s="43"/>
      <c r="JCL10" s="43"/>
      <c r="JCM10" s="43"/>
      <c r="JCN10" s="43"/>
      <c r="JCO10" s="43"/>
      <c r="JCP10" s="43"/>
      <c r="JCQ10" s="43"/>
      <c r="JCR10" s="43"/>
      <c r="JCS10" s="43"/>
      <c r="JCT10" s="43"/>
      <c r="JCU10" s="43"/>
      <c r="JCV10" s="43"/>
      <c r="JCW10" s="43"/>
      <c r="JCX10" s="43"/>
      <c r="JCY10" s="43"/>
      <c r="JCZ10" s="43"/>
      <c r="JDA10" s="43"/>
      <c r="JDB10" s="43"/>
      <c r="JDC10" s="43"/>
      <c r="JDD10" s="43"/>
      <c r="JDE10" s="43"/>
      <c r="JDF10" s="43"/>
      <c r="JDG10" s="43"/>
      <c r="JDH10" s="43"/>
      <c r="JDI10" s="43"/>
      <c r="JDJ10" s="43"/>
      <c r="JDK10" s="43"/>
      <c r="JDL10" s="43"/>
      <c r="JDM10" s="43"/>
      <c r="JDN10" s="43"/>
      <c r="JDO10" s="43"/>
      <c r="JDP10" s="43"/>
      <c r="JDQ10" s="43"/>
      <c r="JDR10" s="43"/>
      <c r="JDS10" s="43"/>
      <c r="JDT10" s="43"/>
      <c r="JDU10" s="43"/>
      <c r="JDV10" s="43"/>
      <c r="JDW10" s="43"/>
      <c r="JDX10" s="43"/>
      <c r="JDY10" s="43"/>
      <c r="JDZ10" s="43"/>
      <c r="JEA10" s="43"/>
      <c r="JEB10" s="43"/>
      <c r="JEC10" s="43"/>
      <c r="JED10" s="43"/>
      <c r="JEE10" s="43"/>
      <c r="JEF10" s="43"/>
      <c r="JEG10" s="43"/>
      <c r="JEH10" s="43"/>
      <c r="JEI10" s="43"/>
      <c r="JEJ10" s="43"/>
      <c r="JEK10" s="43"/>
      <c r="JEL10" s="43"/>
      <c r="JEM10" s="43"/>
      <c r="JEN10" s="43"/>
      <c r="JEO10" s="43"/>
      <c r="JEP10" s="43"/>
      <c r="JEQ10" s="43"/>
      <c r="JER10" s="43"/>
      <c r="JES10" s="43"/>
      <c r="JET10" s="43"/>
      <c r="JEU10" s="43"/>
      <c r="JEV10" s="43"/>
      <c r="JEW10" s="43"/>
      <c r="JEX10" s="43"/>
      <c r="JEY10" s="43"/>
      <c r="JEZ10" s="43"/>
      <c r="JFA10" s="43"/>
      <c r="JFB10" s="43"/>
      <c r="JFC10" s="43"/>
      <c r="JFD10" s="43"/>
      <c r="JFE10" s="43"/>
      <c r="JFF10" s="43"/>
      <c r="JFG10" s="43"/>
      <c r="JFH10" s="43"/>
      <c r="JFI10" s="43"/>
      <c r="JFJ10" s="43"/>
      <c r="JFK10" s="43"/>
      <c r="JFL10" s="43"/>
      <c r="JFM10" s="43"/>
      <c r="JFN10" s="43"/>
      <c r="JFO10" s="43"/>
      <c r="JFP10" s="43"/>
      <c r="JFQ10" s="43"/>
      <c r="JFR10" s="43"/>
      <c r="JFS10" s="43"/>
      <c r="JFT10" s="43"/>
      <c r="JFU10" s="43"/>
      <c r="JFV10" s="43"/>
      <c r="JFW10" s="43"/>
      <c r="JFX10" s="43"/>
      <c r="JFY10" s="43"/>
      <c r="JFZ10" s="43"/>
      <c r="JGA10" s="43"/>
      <c r="JGB10" s="43"/>
      <c r="JGC10" s="43"/>
      <c r="JGD10" s="43"/>
      <c r="JGE10" s="43"/>
      <c r="JGF10" s="43"/>
      <c r="JGG10" s="43"/>
      <c r="JGH10" s="43"/>
      <c r="JGI10" s="43"/>
      <c r="JGJ10" s="43"/>
      <c r="JGK10" s="43"/>
      <c r="JGL10" s="43"/>
      <c r="JGM10" s="43"/>
      <c r="JGN10" s="43"/>
      <c r="JGO10" s="43"/>
      <c r="JGP10" s="43"/>
      <c r="JGQ10" s="43"/>
      <c r="JGR10" s="43"/>
      <c r="JGS10" s="43"/>
      <c r="JGT10" s="43"/>
      <c r="JGU10" s="43"/>
      <c r="JGV10" s="43"/>
      <c r="JGW10" s="43"/>
      <c r="JGX10" s="43"/>
      <c r="JGY10" s="43"/>
      <c r="JGZ10" s="43"/>
      <c r="JHA10" s="43"/>
      <c r="JHB10" s="43"/>
      <c r="JHC10" s="43"/>
      <c r="JHD10" s="43"/>
      <c r="JHE10" s="43"/>
      <c r="JHF10" s="43"/>
      <c r="JHG10" s="43"/>
      <c r="JHH10" s="43"/>
      <c r="JHI10" s="43"/>
      <c r="JHJ10" s="43"/>
      <c r="JHK10" s="43"/>
      <c r="JHL10" s="43"/>
      <c r="JHM10" s="43"/>
      <c r="JHN10" s="43"/>
      <c r="JHO10" s="43"/>
      <c r="JHP10" s="43"/>
      <c r="JHQ10" s="43"/>
      <c r="JHR10" s="43"/>
      <c r="JHS10" s="43"/>
      <c r="JHT10" s="43"/>
      <c r="JHU10" s="43"/>
      <c r="JHV10" s="43"/>
      <c r="JHW10" s="43"/>
      <c r="JHX10" s="43"/>
      <c r="JHY10" s="43"/>
      <c r="JHZ10" s="43"/>
      <c r="JIA10" s="43"/>
      <c r="JIB10" s="43"/>
      <c r="JIC10" s="43"/>
      <c r="JID10" s="43"/>
      <c r="JIE10" s="43"/>
      <c r="JIF10" s="43"/>
      <c r="JIG10" s="43"/>
      <c r="JIH10" s="43"/>
      <c r="JII10" s="43"/>
      <c r="JIJ10" s="43"/>
      <c r="JIK10" s="43"/>
      <c r="JIL10" s="43"/>
      <c r="JIM10" s="43"/>
      <c r="JIN10" s="43"/>
      <c r="JIO10" s="43"/>
      <c r="JIP10" s="43"/>
      <c r="JIQ10" s="43"/>
      <c r="JIR10" s="43"/>
      <c r="JIS10" s="43"/>
      <c r="JIT10" s="43"/>
      <c r="JIU10" s="43"/>
      <c r="JIV10" s="43"/>
      <c r="JIW10" s="43"/>
      <c r="JIX10" s="43"/>
      <c r="JIY10" s="43"/>
      <c r="JIZ10" s="43"/>
      <c r="JJA10" s="43"/>
      <c r="JJB10" s="43"/>
      <c r="JJC10" s="43"/>
      <c r="JJD10" s="43"/>
      <c r="JJE10" s="43"/>
      <c r="JJF10" s="43"/>
      <c r="JJG10" s="43"/>
      <c r="JJH10" s="43"/>
      <c r="JJI10" s="43"/>
      <c r="JJJ10" s="43"/>
      <c r="JJK10" s="43"/>
      <c r="JJL10" s="43"/>
      <c r="JJM10" s="43"/>
      <c r="JJN10" s="43"/>
      <c r="JJO10" s="43"/>
      <c r="JJP10" s="43"/>
      <c r="JJQ10" s="43"/>
      <c r="JJR10" s="43"/>
      <c r="JJS10" s="43"/>
      <c r="JJT10" s="43"/>
      <c r="JJU10" s="43"/>
      <c r="JJV10" s="43"/>
      <c r="JJW10" s="43"/>
      <c r="JJX10" s="43"/>
      <c r="JJY10" s="43"/>
      <c r="JJZ10" s="43"/>
      <c r="JKA10" s="43"/>
      <c r="JKB10" s="43"/>
      <c r="JKC10" s="43"/>
      <c r="JKD10" s="43"/>
      <c r="JKE10" s="43"/>
      <c r="JKF10" s="43"/>
      <c r="JKG10" s="43"/>
      <c r="JKH10" s="43"/>
      <c r="JKI10" s="43"/>
      <c r="JKJ10" s="43"/>
      <c r="JKK10" s="43"/>
      <c r="JKL10" s="43"/>
      <c r="JKM10" s="43"/>
      <c r="JKN10" s="43"/>
      <c r="JKO10" s="43"/>
      <c r="JKP10" s="43"/>
      <c r="JKQ10" s="43"/>
      <c r="JKR10" s="43"/>
      <c r="JKS10" s="43"/>
      <c r="JKT10" s="43"/>
      <c r="JKU10" s="43"/>
      <c r="JKV10" s="43"/>
      <c r="JKW10" s="43"/>
      <c r="JKX10" s="43"/>
      <c r="JKY10" s="43"/>
      <c r="JKZ10" s="43"/>
      <c r="JLA10" s="43"/>
      <c r="JLB10" s="43"/>
      <c r="JLC10" s="43"/>
      <c r="JLD10" s="43"/>
      <c r="JLE10" s="43"/>
      <c r="JLF10" s="43"/>
      <c r="JLG10" s="43"/>
      <c r="JLH10" s="43"/>
      <c r="JLI10" s="43"/>
      <c r="JLJ10" s="43"/>
      <c r="JLK10" s="43"/>
      <c r="JLL10" s="43"/>
      <c r="JLM10" s="43"/>
      <c r="JLN10" s="43"/>
      <c r="JLO10" s="43"/>
      <c r="JLP10" s="43"/>
      <c r="JLQ10" s="43"/>
      <c r="JLR10" s="43"/>
      <c r="JLS10" s="43"/>
      <c r="JLT10" s="43"/>
      <c r="JLU10" s="43"/>
      <c r="JLV10" s="43"/>
      <c r="JLW10" s="43"/>
      <c r="JLX10" s="43"/>
      <c r="JLY10" s="43"/>
      <c r="JLZ10" s="43"/>
      <c r="JMA10" s="43"/>
      <c r="JMB10" s="43"/>
      <c r="JMC10" s="43"/>
      <c r="JMD10" s="43"/>
      <c r="JME10" s="43"/>
      <c r="JMF10" s="43"/>
      <c r="JMG10" s="43"/>
      <c r="JMH10" s="43"/>
      <c r="JMI10" s="43"/>
      <c r="JMJ10" s="43"/>
      <c r="JMK10" s="43"/>
      <c r="JML10" s="43"/>
      <c r="JMM10" s="43"/>
      <c r="JMN10" s="43"/>
      <c r="JMO10" s="43"/>
      <c r="JMP10" s="43"/>
      <c r="JMQ10" s="43"/>
      <c r="JMR10" s="43"/>
      <c r="JMS10" s="43"/>
      <c r="JMT10" s="43"/>
      <c r="JMU10" s="43"/>
      <c r="JMV10" s="43"/>
      <c r="JMW10" s="43"/>
      <c r="JMX10" s="43"/>
      <c r="JMY10" s="43"/>
      <c r="JMZ10" s="43"/>
      <c r="JNA10" s="43"/>
      <c r="JNB10" s="43"/>
      <c r="JNC10" s="43"/>
      <c r="JND10" s="43"/>
      <c r="JNE10" s="43"/>
      <c r="JNF10" s="43"/>
      <c r="JNG10" s="43"/>
      <c r="JNH10" s="43"/>
      <c r="JNI10" s="43"/>
      <c r="JNJ10" s="43"/>
      <c r="JNK10" s="43"/>
      <c r="JNL10" s="43"/>
      <c r="JNM10" s="43"/>
      <c r="JNN10" s="43"/>
      <c r="JNO10" s="43"/>
      <c r="JNP10" s="43"/>
      <c r="JNQ10" s="43"/>
      <c r="JNR10" s="43"/>
      <c r="JNS10" s="43"/>
      <c r="JNT10" s="43"/>
      <c r="JNU10" s="43"/>
      <c r="JNV10" s="43"/>
      <c r="JNW10" s="43"/>
      <c r="JNX10" s="43"/>
      <c r="JNY10" s="43"/>
      <c r="JNZ10" s="43"/>
      <c r="JOA10" s="43"/>
      <c r="JOB10" s="43"/>
      <c r="JOC10" s="43"/>
      <c r="JOD10" s="43"/>
      <c r="JOE10" s="43"/>
      <c r="JOF10" s="43"/>
      <c r="JOG10" s="43"/>
      <c r="JOH10" s="43"/>
      <c r="JOI10" s="43"/>
      <c r="JOJ10" s="43"/>
      <c r="JOK10" s="43"/>
      <c r="JOL10" s="43"/>
      <c r="JOM10" s="43"/>
      <c r="JON10" s="43"/>
      <c r="JOO10" s="43"/>
      <c r="JOP10" s="43"/>
      <c r="JOQ10" s="43"/>
      <c r="JOR10" s="43"/>
      <c r="JOS10" s="43"/>
      <c r="JOT10" s="43"/>
      <c r="JOU10" s="43"/>
      <c r="JOV10" s="43"/>
      <c r="JOW10" s="43"/>
      <c r="JOX10" s="43"/>
      <c r="JOY10" s="43"/>
      <c r="JOZ10" s="43"/>
      <c r="JPA10" s="43"/>
      <c r="JPB10" s="43"/>
      <c r="JPC10" s="43"/>
      <c r="JPD10" s="43"/>
      <c r="JPE10" s="43"/>
      <c r="JPF10" s="43"/>
      <c r="JPG10" s="43"/>
      <c r="JPH10" s="43"/>
      <c r="JPI10" s="43"/>
      <c r="JPJ10" s="43"/>
      <c r="JPK10" s="43"/>
      <c r="JPL10" s="43"/>
      <c r="JPM10" s="43"/>
      <c r="JPN10" s="43"/>
      <c r="JPO10" s="43"/>
      <c r="JPP10" s="43"/>
      <c r="JPQ10" s="43"/>
      <c r="JPR10" s="43"/>
      <c r="JPS10" s="43"/>
      <c r="JPT10" s="43"/>
      <c r="JPU10" s="43"/>
      <c r="JPV10" s="43"/>
      <c r="JPW10" s="43"/>
      <c r="JPX10" s="43"/>
      <c r="JPY10" s="43"/>
      <c r="JPZ10" s="43"/>
      <c r="JQA10" s="43"/>
      <c r="JQB10" s="43"/>
      <c r="JQC10" s="43"/>
      <c r="JQD10" s="43"/>
      <c r="JQE10" s="43"/>
      <c r="JQF10" s="43"/>
      <c r="JQG10" s="43"/>
      <c r="JQH10" s="43"/>
      <c r="JQI10" s="43"/>
      <c r="JQJ10" s="43"/>
      <c r="JQK10" s="43"/>
      <c r="JQL10" s="43"/>
      <c r="JQM10" s="43"/>
      <c r="JQN10" s="43"/>
      <c r="JQO10" s="43"/>
      <c r="JQP10" s="43"/>
      <c r="JQQ10" s="43"/>
      <c r="JQR10" s="43"/>
      <c r="JQS10" s="43"/>
      <c r="JQT10" s="43"/>
      <c r="JQU10" s="43"/>
      <c r="JQV10" s="43"/>
      <c r="JQW10" s="43"/>
      <c r="JQX10" s="43"/>
      <c r="JQY10" s="43"/>
      <c r="JQZ10" s="43"/>
      <c r="JRA10" s="43"/>
      <c r="JRB10" s="43"/>
      <c r="JRC10" s="43"/>
      <c r="JRD10" s="43"/>
      <c r="JRE10" s="43"/>
      <c r="JRF10" s="43"/>
      <c r="JRG10" s="43"/>
      <c r="JRH10" s="43"/>
      <c r="JRI10" s="43"/>
      <c r="JRJ10" s="43"/>
      <c r="JRK10" s="43"/>
      <c r="JRL10" s="43"/>
      <c r="JRM10" s="43"/>
      <c r="JRN10" s="43"/>
      <c r="JRO10" s="43"/>
      <c r="JRP10" s="43"/>
      <c r="JRQ10" s="43"/>
      <c r="JRR10" s="43"/>
      <c r="JRS10" s="43"/>
      <c r="JRT10" s="43"/>
      <c r="JRU10" s="43"/>
      <c r="JRV10" s="43"/>
      <c r="JRW10" s="43"/>
      <c r="JRX10" s="43"/>
      <c r="JRY10" s="43"/>
      <c r="JRZ10" s="43"/>
      <c r="JSA10" s="43"/>
      <c r="JSB10" s="43"/>
      <c r="JSC10" s="43"/>
      <c r="JSD10" s="43"/>
      <c r="JSE10" s="43"/>
      <c r="JSF10" s="43"/>
      <c r="JSG10" s="43"/>
      <c r="JSH10" s="43"/>
      <c r="JSI10" s="43"/>
      <c r="JSJ10" s="43"/>
      <c r="JSK10" s="43"/>
      <c r="JSL10" s="43"/>
      <c r="JSM10" s="43"/>
      <c r="JSN10" s="43"/>
      <c r="JSO10" s="43"/>
      <c r="JSP10" s="43"/>
      <c r="JSQ10" s="43"/>
      <c r="JSR10" s="43"/>
      <c r="JSS10" s="43"/>
      <c r="JST10" s="43"/>
      <c r="JSU10" s="43"/>
      <c r="JSV10" s="43"/>
      <c r="JSW10" s="43"/>
      <c r="JSX10" s="43"/>
      <c r="JSY10" s="43"/>
      <c r="JSZ10" s="43"/>
      <c r="JTA10" s="43"/>
      <c r="JTB10" s="43"/>
      <c r="JTC10" s="43"/>
      <c r="JTD10" s="43"/>
      <c r="JTE10" s="43"/>
      <c r="JTF10" s="43"/>
      <c r="JTG10" s="43"/>
      <c r="JTH10" s="43"/>
      <c r="JTI10" s="43"/>
      <c r="JTJ10" s="43"/>
      <c r="JTK10" s="43"/>
      <c r="JTL10" s="43"/>
      <c r="JTM10" s="43"/>
      <c r="JTN10" s="43"/>
      <c r="JTO10" s="43"/>
      <c r="JTP10" s="43"/>
      <c r="JTQ10" s="43"/>
      <c r="JTR10" s="43"/>
      <c r="JTS10" s="43"/>
      <c r="JTT10" s="43"/>
      <c r="JTU10" s="43"/>
      <c r="JTV10" s="43"/>
      <c r="JTW10" s="43"/>
      <c r="JTX10" s="43"/>
      <c r="JTY10" s="43"/>
      <c r="JTZ10" s="43"/>
      <c r="JUA10" s="43"/>
      <c r="JUB10" s="43"/>
      <c r="JUC10" s="43"/>
      <c r="JUD10" s="43"/>
      <c r="JUE10" s="43"/>
      <c r="JUF10" s="43"/>
      <c r="JUG10" s="43"/>
      <c r="JUH10" s="43"/>
      <c r="JUI10" s="43"/>
      <c r="JUJ10" s="43"/>
      <c r="JUK10" s="43"/>
      <c r="JUL10" s="43"/>
      <c r="JUM10" s="43"/>
      <c r="JUN10" s="43"/>
      <c r="JUO10" s="43"/>
      <c r="JUP10" s="43"/>
      <c r="JUQ10" s="43"/>
      <c r="JUR10" s="43"/>
      <c r="JUS10" s="43"/>
      <c r="JUT10" s="43"/>
      <c r="JUU10" s="43"/>
      <c r="JUV10" s="43"/>
      <c r="JUW10" s="43"/>
      <c r="JUX10" s="43"/>
      <c r="JUY10" s="43"/>
      <c r="JUZ10" s="43"/>
      <c r="JVA10" s="43"/>
      <c r="JVB10" s="43"/>
      <c r="JVC10" s="43"/>
      <c r="JVD10" s="43"/>
      <c r="JVE10" s="43"/>
      <c r="JVF10" s="43"/>
      <c r="JVG10" s="43"/>
      <c r="JVH10" s="43"/>
      <c r="JVI10" s="43"/>
      <c r="JVJ10" s="43"/>
      <c r="JVK10" s="43"/>
      <c r="JVL10" s="43"/>
      <c r="JVM10" s="43"/>
      <c r="JVN10" s="43"/>
      <c r="JVO10" s="43"/>
      <c r="JVP10" s="43"/>
      <c r="JVQ10" s="43"/>
      <c r="JVR10" s="43"/>
      <c r="JVS10" s="43"/>
      <c r="JVT10" s="43"/>
      <c r="JVU10" s="43"/>
      <c r="JVV10" s="43"/>
      <c r="JVW10" s="43"/>
      <c r="JVX10" s="43"/>
      <c r="JVY10" s="43"/>
      <c r="JVZ10" s="43"/>
      <c r="JWA10" s="43"/>
      <c r="JWB10" s="43"/>
      <c r="JWC10" s="43"/>
      <c r="JWD10" s="43"/>
      <c r="JWE10" s="43"/>
      <c r="JWF10" s="43"/>
      <c r="JWG10" s="43"/>
      <c r="JWH10" s="43"/>
      <c r="JWI10" s="43"/>
      <c r="JWJ10" s="43"/>
      <c r="JWK10" s="43"/>
      <c r="JWL10" s="43"/>
      <c r="JWM10" s="43"/>
      <c r="JWN10" s="43"/>
      <c r="JWO10" s="43"/>
      <c r="JWP10" s="43"/>
      <c r="JWQ10" s="43"/>
      <c r="JWR10" s="43"/>
      <c r="JWS10" s="43"/>
      <c r="JWT10" s="43"/>
      <c r="JWU10" s="43"/>
      <c r="JWV10" s="43"/>
      <c r="JWW10" s="43"/>
      <c r="JWX10" s="43"/>
      <c r="JWY10" s="43"/>
      <c r="JWZ10" s="43"/>
      <c r="JXA10" s="43"/>
      <c r="JXB10" s="43"/>
      <c r="JXC10" s="43"/>
      <c r="JXD10" s="43"/>
      <c r="JXE10" s="43"/>
      <c r="JXF10" s="43"/>
      <c r="JXG10" s="43"/>
      <c r="JXH10" s="43"/>
      <c r="JXI10" s="43"/>
      <c r="JXJ10" s="43"/>
      <c r="JXK10" s="43"/>
      <c r="JXL10" s="43"/>
      <c r="JXM10" s="43"/>
      <c r="JXN10" s="43"/>
      <c r="JXO10" s="43"/>
      <c r="JXP10" s="43"/>
      <c r="JXQ10" s="43"/>
      <c r="JXR10" s="43"/>
      <c r="JXS10" s="43"/>
      <c r="JXT10" s="43"/>
      <c r="JXU10" s="43"/>
      <c r="JXV10" s="43"/>
      <c r="JXW10" s="43"/>
      <c r="JXX10" s="43"/>
      <c r="JXY10" s="43"/>
      <c r="JXZ10" s="43"/>
      <c r="JYA10" s="43"/>
      <c r="JYB10" s="43"/>
      <c r="JYC10" s="43"/>
      <c r="JYD10" s="43"/>
      <c r="JYE10" s="43"/>
      <c r="JYF10" s="43"/>
      <c r="JYG10" s="43"/>
      <c r="JYH10" s="43"/>
      <c r="JYI10" s="43"/>
      <c r="JYJ10" s="43"/>
      <c r="JYK10" s="43"/>
      <c r="JYL10" s="43"/>
      <c r="JYM10" s="43"/>
      <c r="JYN10" s="43"/>
      <c r="JYO10" s="43"/>
      <c r="JYP10" s="43"/>
      <c r="JYQ10" s="43"/>
      <c r="JYR10" s="43"/>
      <c r="JYS10" s="43"/>
      <c r="JYT10" s="43"/>
      <c r="JYU10" s="43"/>
      <c r="JYV10" s="43"/>
      <c r="JYW10" s="43"/>
      <c r="JYX10" s="43"/>
      <c r="JYY10" s="43"/>
      <c r="JYZ10" s="43"/>
      <c r="JZA10" s="43"/>
      <c r="JZB10" s="43"/>
      <c r="JZC10" s="43"/>
      <c r="JZD10" s="43"/>
      <c r="JZE10" s="43"/>
      <c r="JZF10" s="43"/>
      <c r="JZG10" s="43"/>
      <c r="JZH10" s="43"/>
      <c r="JZI10" s="43"/>
      <c r="JZJ10" s="43"/>
      <c r="JZK10" s="43"/>
      <c r="JZL10" s="43"/>
      <c r="JZM10" s="43"/>
      <c r="JZN10" s="43"/>
      <c r="JZO10" s="43"/>
      <c r="JZP10" s="43"/>
      <c r="JZQ10" s="43"/>
      <c r="JZR10" s="43"/>
      <c r="JZS10" s="43"/>
      <c r="JZT10" s="43"/>
      <c r="JZU10" s="43"/>
      <c r="JZV10" s="43"/>
      <c r="JZW10" s="43"/>
      <c r="JZX10" s="43"/>
      <c r="JZY10" s="43"/>
      <c r="JZZ10" s="43"/>
      <c r="KAA10" s="43"/>
      <c r="KAB10" s="43"/>
      <c r="KAC10" s="43"/>
      <c r="KAD10" s="43"/>
      <c r="KAE10" s="43"/>
      <c r="KAF10" s="43"/>
      <c r="KAG10" s="43"/>
      <c r="KAH10" s="43"/>
      <c r="KAI10" s="43"/>
      <c r="KAJ10" s="43"/>
      <c r="KAK10" s="43"/>
      <c r="KAL10" s="43"/>
      <c r="KAM10" s="43"/>
      <c r="KAN10" s="43"/>
      <c r="KAO10" s="43"/>
      <c r="KAP10" s="43"/>
      <c r="KAQ10" s="43"/>
      <c r="KAR10" s="43"/>
      <c r="KAS10" s="43"/>
      <c r="KAT10" s="43"/>
      <c r="KAU10" s="43"/>
      <c r="KAV10" s="43"/>
      <c r="KAW10" s="43"/>
      <c r="KAX10" s="43"/>
      <c r="KAY10" s="43"/>
      <c r="KAZ10" s="43"/>
      <c r="KBA10" s="43"/>
      <c r="KBB10" s="43"/>
      <c r="KBC10" s="43"/>
      <c r="KBD10" s="43"/>
      <c r="KBE10" s="43"/>
      <c r="KBF10" s="43"/>
      <c r="KBG10" s="43"/>
      <c r="KBH10" s="43"/>
      <c r="KBI10" s="43"/>
      <c r="KBJ10" s="43"/>
      <c r="KBK10" s="43"/>
      <c r="KBL10" s="43"/>
      <c r="KBM10" s="43"/>
      <c r="KBN10" s="43"/>
      <c r="KBO10" s="43"/>
      <c r="KBP10" s="43"/>
      <c r="KBQ10" s="43"/>
      <c r="KBR10" s="43"/>
      <c r="KBS10" s="43"/>
      <c r="KBT10" s="43"/>
      <c r="KBU10" s="43"/>
      <c r="KBV10" s="43"/>
      <c r="KBW10" s="43"/>
      <c r="KBX10" s="43"/>
      <c r="KBY10" s="43"/>
      <c r="KBZ10" s="43"/>
      <c r="KCA10" s="43"/>
      <c r="KCB10" s="43"/>
      <c r="KCC10" s="43"/>
      <c r="KCD10" s="43"/>
      <c r="KCE10" s="43"/>
      <c r="KCF10" s="43"/>
      <c r="KCG10" s="43"/>
      <c r="KCH10" s="43"/>
      <c r="KCI10" s="43"/>
      <c r="KCJ10" s="43"/>
      <c r="KCK10" s="43"/>
      <c r="KCL10" s="43"/>
      <c r="KCM10" s="43"/>
      <c r="KCN10" s="43"/>
      <c r="KCO10" s="43"/>
      <c r="KCP10" s="43"/>
      <c r="KCQ10" s="43"/>
      <c r="KCR10" s="43"/>
      <c r="KCS10" s="43"/>
      <c r="KCT10" s="43"/>
      <c r="KCU10" s="43"/>
      <c r="KCV10" s="43"/>
      <c r="KCW10" s="43"/>
      <c r="KCX10" s="43"/>
      <c r="KCY10" s="43"/>
      <c r="KCZ10" s="43"/>
      <c r="KDA10" s="43"/>
      <c r="KDB10" s="43"/>
      <c r="KDC10" s="43"/>
      <c r="KDD10" s="43"/>
      <c r="KDE10" s="43"/>
      <c r="KDF10" s="43"/>
      <c r="KDG10" s="43"/>
      <c r="KDH10" s="43"/>
      <c r="KDI10" s="43"/>
      <c r="KDJ10" s="43"/>
      <c r="KDK10" s="43"/>
      <c r="KDL10" s="43"/>
      <c r="KDM10" s="43"/>
      <c r="KDN10" s="43"/>
      <c r="KDO10" s="43"/>
      <c r="KDP10" s="43"/>
      <c r="KDQ10" s="43"/>
      <c r="KDR10" s="43"/>
      <c r="KDS10" s="43"/>
      <c r="KDT10" s="43"/>
      <c r="KDU10" s="43"/>
      <c r="KDV10" s="43"/>
      <c r="KDW10" s="43"/>
      <c r="KDX10" s="43"/>
      <c r="KDY10" s="43"/>
      <c r="KDZ10" s="43"/>
      <c r="KEA10" s="43"/>
      <c r="KEB10" s="43"/>
      <c r="KEC10" s="43"/>
      <c r="KED10" s="43"/>
      <c r="KEE10" s="43"/>
      <c r="KEF10" s="43"/>
      <c r="KEG10" s="43"/>
      <c r="KEH10" s="43"/>
      <c r="KEI10" s="43"/>
      <c r="KEJ10" s="43"/>
      <c r="KEK10" s="43"/>
      <c r="KEL10" s="43"/>
      <c r="KEM10" s="43"/>
      <c r="KEN10" s="43"/>
      <c r="KEO10" s="43"/>
      <c r="KEP10" s="43"/>
      <c r="KEQ10" s="43"/>
      <c r="KER10" s="43"/>
      <c r="KES10" s="43"/>
      <c r="KET10" s="43"/>
      <c r="KEU10" s="43"/>
      <c r="KEV10" s="43"/>
      <c r="KEW10" s="43"/>
      <c r="KEX10" s="43"/>
      <c r="KEY10" s="43"/>
      <c r="KEZ10" s="43"/>
      <c r="KFA10" s="43"/>
      <c r="KFB10" s="43"/>
      <c r="KFC10" s="43"/>
      <c r="KFD10" s="43"/>
      <c r="KFE10" s="43"/>
      <c r="KFF10" s="43"/>
      <c r="KFG10" s="43"/>
      <c r="KFH10" s="43"/>
      <c r="KFI10" s="43"/>
      <c r="KFJ10" s="43"/>
      <c r="KFK10" s="43"/>
      <c r="KFL10" s="43"/>
      <c r="KFM10" s="43"/>
      <c r="KFN10" s="43"/>
      <c r="KFO10" s="43"/>
      <c r="KFP10" s="43"/>
      <c r="KFQ10" s="43"/>
      <c r="KFR10" s="43"/>
      <c r="KFS10" s="43"/>
      <c r="KFT10" s="43"/>
      <c r="KFU10" s="43"/>
      <c r="KFV10" s="43"/>
      <c r="KFW10" s="43"/>
      <c r="KFX10" s="43"/>
      <c r="KFY10" s="43"/>
      <c r="KFZ10" s="43"/>
      <c r="KGA10" s="43"/>
      <c r="KGB10" s="43"/>
      <c r="KGC10" s="43"/>
      <c r="KGD10" s="43"/>
      <c r="KGE10" s="43"/>
      <c r="KGF10" s="43"/>
      <c r="KGG10" s="43"/>
      <c r="KGH10" s="43"/>
      <c r="KGI10" s="43"/>
      <c r="KGJ10" s="43"/>
      <c r="KGK10" s="43"/>
      <c r="KGL10" s="43"/>
      <c r="KGM10" s="43"/>
      <c r="KGN10" s="43"/>
      <c r="KGO10" s="43"/>
      <c r="KGP10" s="43"/>
      <c r="KGQ10" s="43"/>
      <c r="KGR10" s="43"/>
      <c r="KGS10" s="43"/>
      <c r="KGT10" s="43"/>
      <c r="KGU10" s="43"/>
      <c r="KGV10" s="43"/>
      <c r="KGW10" s="43"/>
      <c r="KGX10" s="43"/>
      <c r="KGY10" s="43"/>
      <c r="KGZ10" s="43"/>
      <c r="KHA10" s="43"/>
      <c r="KHB10" s="43"/>
      <c r="KHC10" s="43"/>
      <c r="KHD10" s="43"/>
      <c r="KHE10" s="43"/>
      <c r="KHF10" s="43"/>
      <c r="KHG10" s="43"/>
      <c r="KHH10" s="43"/>
      <c r="KHI10" s="43"/>
      <c r="KHJ10" s="43"/>
      <c r="KHK10" s="43"/>
      <c r="KHL10" s="43"/>
      <c r="KHM10" s="43"/>
      <c r="KHN10" s="43"/>
      <c r="KHO10" s="43"/>
      <c r="KHP10" s="43"/>
      <c r="KHQ10" s="43"/>
      <c r="KHR10" s="43"/>
      <c r="KHS10" s="43"/>
      <c r="KHT10" s="43"/>
      <c r="KHU10" s="43"/>
      <c r="KHV10" s="43"/>
      <c r="KHW10" s="43"/>
      <c r="KHX10" s="43"/>
      <c r="KHY10" s="43"/>
      <c r="KHZ10" s="43"/>
      <c r="KIA10" s="43"/>
      <c r="KIB10" s="43"/>
      <c r="KIC10" s="43"/>
      <c r="KID10" s="43"/>
      <c r="KIE10" s="43"/>
      <c r="KIF10" s="43"/>
      <c r="KIG10" s="43"/>
      <c r="KIH10" s="43"/>
      <c r="KII10" s="43"/>
      <c r="KIJ10" s="43"/>
      <c r="KIK10" s="43"/>
      <c r="KIL10" s="43"/>
      <c r="KIM10" s="43"/>
      <c r="KIN10" s="43"/>
      <c r="KIO10" s="43"/>
      <c r="KIP10" s="43"/>
      <c r="KIQ10" s="43"/>
      <c r="KIR10" s="43"/>
      <c r="KIS10" s="43"/>
      <c r="KIT10" s="43"/>
      <c r="KIU10" s="43"/>
      <c r="KIV10" s="43"/>
      <c r="KIW10" s="43"/>
      <c r="KIX10" s="43"/>
      <c r="KIY10" s="43"/>
      <c r="KIZ10" s="43"/>
      <c r="KJA10" s="43"/>
      <c r="KJB10" s="43"/>
      <c r="KJC10" s="43"/>
      <c r="KJD10" s="43"/>
      <c r="KJE10" s="43"/>
      <c r="KJF10" s="43"/>
      <c r="KJG10" s="43"/>
      <c r="KJH10" s="43"/>
      <c r="KJI10" s="43"/>
      <c r="KJJ10" s="43"/>
      <c r="KJK10" s="43"/>
      <c r="KJL10" s="43"/>
      <c r="KJM10" s="43"/>
      <c r="KJN10" s="43"/>
      <c r="KJO10" s="43"/>
      <c r="KJP10" s="43"/>
      <c r="KJQ10" s="43"/>
      <c r="KJR10" s="43"/>
      <c r="KJS10" s="43"/>
      <c r="KJT10" s="43"/>
      <c r="KJU10" s="43"/>
      <c r="KJV10" s="43"/>
      <c r="KJW10" s="43"/>
      <c r="KJX10" s="43"/>
      <c r="KJY10" s="43"/>
      <c r="KJZ10" s="43"/>
      <c r="KKA10" s="43"/>
      <c r="KKB10" s="43"/>
      <c r="KKC10" s="43"/>
      <c r="KKD10" s="43"/>
      <c r="KKE10" s="43"/>
      <c r="KKF10" s="43"/>
      <c r="KKG10" s="43"/>
      <c r="KKH10" s="43"/>
      <c r="KKI10" s="43"/>
      <c r="KKJ10" s="43"/>
      <c r="KKK10" s="43"/>
      <c r="KKL10" s="43"/>
      <c r="KKM10" s="43"/>
      <c r="KKN10" s="43"/>
      <c r="KKO10" s="43"/>
      <c r="KKP10" s="43"/>
      <c r="KKQ10" s="43"/>
      <c r="KKR10" s="43"/>
      <c r="KKS10" s="43"/>
      <c r="KKT10" s="43"/>
      <c r="KKU10" s="43"/>
      <c r="KKV10" s="43"/>
      <c r="KKW10" s="43"/>
      <c r="KKX10" s="43"/>
      <c r="KKY10" s="43"/>
      <c r="KKZ10" s="43"/>
      <c r="KLA10" s="43"/>
      <c r="KLB10" s="43"/>
      <c r="KLC10" s="43"/>
      <c r="KLD10" s="43"/>
      <c r="KLE10" s="43"/>
      <c r="KLF10" s="43"/>
      <c r="KLG10" s="43"/>
      <c r="KLH10" s="43"/>
      <c r="KLI10" s="43"/>
      <c r="KLJ10" s="43"/>
      <c r="KLK10" s="43"/>
      <c r="KLL10" s="43"/>
      <c r="KLM10" s="43"/>
      <c r="KLN10" s="43"/>
      <c r="KLO10" s="43"/>
      <c r="KLP10" s="43"/>
      <c r="KLQ10" s="43"/>
      <c r="KLR10" s="43"/>
      <c r="KLS10" s="43"/>
      <c r="KLT10" s="43"/>
      <c r="KLU10" s="43"/>
      <c r="KLV10" s="43"/>
      <c r="KLW10" s="43"/>
      <c r="KLX10" s="43"/>
      <c r="KLY10" s="43"/>
      <c r="KLZ10" s="43"/>
      <c r="KMA10" s="43"/>
      <c r="KMB10" s="43"/>
      <c r="KMC10" s="43"/>
      <c r="KMD10" s="43"/>
      <c r="KME10" s="43"/>
      <c r="KMF10" s="43"/>
      <c r="KMG10" s="43"/>
      <c r="KMH10" s="43"/>
      <c r="KMI10" s="43"/>
      <c r="KMJ10" s="43"/>
      <c r="KMK10" s="43"/>
      <c r="KML10" s="43"/>
      <c r="KMM10" s="43"/>
      <c r="KMN10" s="43"/>
      <c r="KMO10" s="43"/>
      <c r="KMP10" s="43"/>
      <c r="KMQ10" s="43"/>
      <c r="KMR10" s="43"/>
      <c r="KMS10" s="43"/>
      <c r="KMT10" s="43"/>
      <c r="KMU10" s="43"/>
      <c r="KMV10" s="43"/>
      <c r="KMW10" s="43"/>
      <c r="KMX10" s="43"/>
      <c r="KMY10" s="43"/>
      <c r="KMZ10" s="43"/>
      <c r="KNA10" s="43"/>
      <c r="KNB10" s="43"/>
      <c r="KNC10" s="43"/>
      <c r="KND10" s="43"/>
      <c r="KNE10" s="43"/>
      <c r="KNF10" s="43"/>
      <c r="KNG10" s="43"/>
      <c r="KNH10" s="43"/>
      <c r="KNI10" s="43"/>
      <c r="KNJ10" s="43"/>
      <c r="KNK10" s="43"/>
      <c r="KNL10" s="43"/>
      <c r="KNM10" s="43"/>
      <c r="KNN10" s="43"/>
      <c r="KNO10" s="43"/>
      <c r="KNP10" s="43"/>
      <c r="KNQ10" s="43"/>
      <c r="KNR10" s="43"/>
      <c r="KNS10" s="43"/>
      <c r="KNT10" s="43"/>
      <c r="KNU10" s="43"/>
      <c r="KNV10" s="43"/>
      <c r="KNW10" s="43"/>
      <c r="KNX10" s="43"/>
      <c r="KNY10" s="43"/>
      <c r="KNZ10" s="43"/>
      <c r="KOA10" s="43"/>
      <c r="KOB10" s="43"/>
      <c r="KOC10" s="43"/>
      <c r="KOD10" s="43"/>
      <c r="KOE10" s="43"/>
      <c r="KOF10" s="43"/>
      <c r="KOG10" s="43"/>
      <c r="KOH10" s="43"/>
      <c r="KOI10" s="43"/>
      <c r="KOJ10" s="43"/>
      <c r="KOK10" s="43"/>
      <c r="KOL10" s="43"/>
      <c r="KOM10" s="43"/>
      <c r="KON10" s="43"/>
      <c r="KOO10" s="43"/>
      <c r="KOP10" s="43"/>
      <c r="KOQ10" s="43"/>
      <c r="KOR10" s="43"/>
      <c r="KOS10" s="43"/>
      <c r="KOT10" s="43"/>
      <c r="KOU10" s="43"/>
      <c r="KOV10" s="43"/>
      <c r="KOW10" s="43"/>
      <c r="KOX10" s="43"/>
      <c r="KOY10" s="43"/>
      <c r="KOZ10" s="43"/>
      <c r="KPA10" s="43"/>
      <c r="KPB10" s="43"/>
      <c r="KPC10" s="43"/>
      <c r="KPD10" s="43"/>
      <c r="KPE10" s="43"/>
      <c r="KPF10" s="43"/>
      <c r="KPG10" s="43"/>
      <c r="KPH10" s="43"/>
      <c r="KPI10" s="43"/>
      <c r="KPJ10" s="43"/>
      <c r="KPK10" s="43"/>
      <c r="KPL10" s="43"/>
      <c r="KPM10" s="43"/>
      <c r="KPN10" s="43"/>
      <c r="KPO10" s="43"/>
      <c r="KPP10" s="43"/>
      <c r="KPQ10" s="43"/>
      <c r="KPR10" s="43"/>
      <c r="KPS10" s="43"/>
      <c r="KPT10" s="43"/>
      <c r="KPU10" s="43"/>
      <c r="KPV10" s="43"/>
      <c r="KPW10" s="43"/>
      <c r="KPX10" s="43"/>
      <c r="KPY10" s="43"/>
      <c r="KPZ10" s="43"/>
      <c r="KQA10" s="43"/>
      <c r="KQB10" s="43"/>
      <c r="KQC10" s="43"/>
      <c r="KQD10" s="43"/>
      <c r="KQE10" s="43"/>
      <c r="KQF10" s="43"/>
      <c r="KQG10" s="43"/>
      <c r="KQH10" s="43"/>
      <c r="KQI10" s="43"/>
      <c r="KQJ10" s="43"/>
      <c r="KQK10" s="43"/>
      <c r="KQL10" s="43"/>
      <c r="KQM10" s="43"/>
      <c r="KQN10" s="43"/>
      <c r="KQO10" s="43"/>
      <c r="KQP10" s="43"/>
      <c r="KQQ10" s="43"/>
      <c r="KQR10" s="43"/>
      <c r="KQS10" s="43"/>
      <c r="KQT10" s="43"/>
      <c r="KQU10" s="43"/>
      <c r="KQV10" s="43"/>
      <c r="KQW10" s="43"/>
      <c r="KQX10" s="43"/>
      <c r="KQY10" s="43"/>
      <c r="KQZ10" s="43"/>
      <c r="KRA10" s="43"/>
      <c r="KRB10" s="43"/>
      <c r="KRC10" s="43"/>
      <c r="KRD10" s="43"/>
      <c r="KRE10" s="43"/>
      <c r="KRF10" s="43"/>
      <c r="KRG10" s="43"/>
      <c r="KRH10" s="43"/>
      <c r="KRI10" s="43"/>
      <c r="KRJ10" s="43"/>
      <c r="KRK10" s="43"/>
      <c r="KRL10" s="43"/>
      <c r="KRM10" s="43"/>
      <c r="KRN10" s="43"/>
      <c r="KRO10" s="43"/>
      <c r="KRP10" s="43"/>
      <c r="KRQ10" s="43"/>
      <c r="KRR10" s="43"/>
      <c r="KRS10" s="43"/>
      <c r="KRT10" s="43"/>
      <c r="KRU10" s="43"/>
      <c r="KRV10" s="43"/>
      <c r="KRW10" s="43"/>
      <c r="KRX10" s="43"/>
      <c r="KRY10" s="43"/>
      <c r="KRZ10" s="43"/>
      <c r="KSA10" s="43"/>
      <c r="KSB10" s="43"/>
      <c r="KSC10" s="43"/>
      <c r="KSD10" s="43"/>
      <c r="KSE10" s="43"/>
      <c r="KSF10" s="43"/>
      <c r="KSG10" s="43"/>
      <c r="KSH10" s="43"/>
      <c r="KSI10" s="43"/>
      <c r="KSJ10" s="43"/>
      <c r="KSK10" s="43"/>
      <c r="KSL10" s="43"/>
      <c r="KSM10" s="43"/>
      <c r="KSN10" s="43"/>
      <c r="KSO10" s="43"/>
      <c r="KSP10" s="43"/>
      <c r="KSQ10" s="43"/>
      <c r="KSR10" s="43"/>
      <c r="KSS10" s="43"/>
      <c r="KST10" s="43"/>
      <c r="KSU10" s="43"/>
      <c r="KSV10" s="43"/>
      <c r="KSW10" s="43"/>
      <c r="KSX10" s="43"/>
      <c r="KSY10" s="43"/>
      <c r="KSZ10" s="43"/>
      <c r="KTA10" s="43"/>
      <c r="KTB10" s="43"/>
      <c r="KTC10" s="43"/>
      <c r="KTD10" s="43"/>
      <c r="KTE10" s="43"/>
      <c r="KTF10" s="43"/>
      <c r="KTG10" s="43"/>
      <c r="KTH10" s="43"/>
      <c r="KTI10" s="43"/>
      <c r="KTJ10" s="43"/>
      <c r="KTK10" s="43"/>
      <c r="KTL10" s="43"/>
      <c r="KTM10" s="43"/>
      <c r="KTN10" s="43"/>
      <c r="KTO10" s="43"/>
      <c r="KTP10" s="43"/>
      <c r="KTQ10" s="43"/>
      <c r="KTR10" s="43"/>
      <c r="KTS10" s="43"/>
      <c r="KTT10" s="43"/>
      <c r="KTU10" s="43"/>
      <c r="KTV10" s="43"/>
      <c r="KTW10" s="43"/>
      <c r="KTX10" s="43"/>
      <c r="KTY10" s="43"/>
      <c r="KTZ10" s="43"/>
      <c r="KUA10" s="43"/>
      <c r="KUB10" s="43"/>
      <c r="KUC10" s="43"/>
      <c r="KUD10" s="43"/>
      <c r="KUE10" s="43"/>
      <c r="KUF10" s="43"/>
      <c r="KUG10" s="43"/>
      <c r="KUH10" s="43"/>
      <c r="KUI10" s="43"/>
      <c r="KUJ10" s="43"/>
      <c r="KUK10" s="43"/>
      <c r="KUL10" s="43"/>
      <c r="KUM10" s="43"/>
      <c r="KUN10" s="43"/>
      <c r="KUO10" s="43"/>
      <c r="KUP10" s="43"/>
      <c r="KUQ10" s="43"/>
      <c r="KUR10" s="43"/>
      <c r="KUS10" s="43"/>
      <c r="KUT10" s="43"/>
      <c r="KUU10" s="43"/>
      <c r="KUV10" s="43"/>
      <c r="KUW10" s="43"/>
      <c r="KUX10" s="43"/>
      <c r="KUY10" s="43"/>
      <c r="KUZ10" s="43"/>
      <c r="KVA10" s="43"/>
      <c r="KVB10" s="43"/>
      <c r="KVC10" s="43"/>
      <c r="KVD10" s="43"/>
      <c r="KVE10" s="43"/>
      <c r="KVF10" s="43"/>
      <c r="KVG10" s="43"/>
      <c r="KVH10" s="43"/>
      <c r="KVI10" s="43"/>
      <c r="KVJ10" s="43"/>
      <c r="KVK10" s="43"/>
      <c r="KVL10" s="43"/>
      <c r="KVM10" s="43"/>
      <c r="KVN10" s="43"/>
      <c r="KVO10" s="43"/>
      <c r="KVP10" s="43"/>
      <c r="KVQ10" s="43"/>
      <c r="KVR10" s="43"/>
      <c r="KVS10" s="43"/>
      <c r="KVT10" s="43"/>
      <c r="KVU10" s="43"/>
      <c r="KVV10" s="43"/>
      <c r="KVW10" s="43"/>
      <c r="KVX10" s="43"/>
      <c r="KVY10" s="43"/>
      <c r="KVZ10" s="43"/>
      <c r="KWA10" s="43"/>
      <c r="KWB10" s="43"/>
      <c r="KWC10" s="43"/>
      <c r="KWD10" s="43"/>
      <c r="KWE10" s="43"/>
      <c r="KWF10" s="43"/>
      <c r="KWG10" s="43"/>
      <c r="KWH10" s="43"/>
      <c r="KWI10" s="43"/>
      <c r="KWJ10" s="43"/>
      <c r="KWK10" s="43"/>
      <c r="KWL10" s="43"/>
      <c r="KWM10" s="43"/>
      <c r="KWN10" s="43"/>
      <c r="KWO10" s="43"/>
      <c r="KWP10" s="43"/>
      <c r="KWQ10" s="43"/>
      <c r="KWR10" s="43"/>
      <c r="KWS10" s="43"/>
      <c r="KWT10" s="43"/>
      <c r="KWU10" s="43"/>
      <c r="KWV10" s="43"/>
      <c r="KWW10" s="43"/>
      <c r="KWX10" s="43"/>
      <c r="KWY10" s="43"/>
      <c r="KWZ10" s="43"/>
      <c r="KXA10" s="43"/>
      <c r="KXB10" s="43"/>
      <c r="KXC10" s="43"/>
      <c r="KXD10" s="43"/>
      <c r="KXE10" s="43"/>
      <c r="KXF10" s="43"/>
      <c r="KXG10" s="43"/>
      <c r="KXH10" s="43"/>
      <c r="KXI10" s="43"/>
      <c r="KXJ10" s="43"/>
      <c r="KXK10" s="43"/>
      <c r="KXL10" s="43"/>
      <c r="KXM10" s="43"/>
      <c r="KXN10" s="43"/>
      <c r="KXO10" s="43"/>
      <c r="KXP10" s="43"/>
      <c r="KXQ10" s="43"/>
      <c r="KXR10" s="43"/>
      <c r="KXS10" s="43"/>
      <c r="KXT10" s="43"/>
      <c r="KXU10" s="43"/>
      <c r="KXV10" s="43"/>
      <c r="KXW10" s="43"/>
      <c r="KXX10" s="43"/>
      <c r="KXY10" s="43"/>
      <c r="KXZ10" s="43"/>
      <c r="KYA10" s="43"/>
      <c r="KYB10" s="43"/>
      <c r="KYC10" s="43"/>
      <c r="KYD10" s="43"/>
      <c r="KYE10" s="43"/>
      <c r="KYF10" s="43"/>
      <c r="KYG10" s="43"/>
      <c r="KYH10" s="43"/>
      <c r="KYI10" s="43"/>
      <c r="KYJ10" s="43"/>
      <c r="KYK10" s="43"/>
      <c r="KYL10" s="43"/>
      <c r="KYM10" s="43"/>
      <c r="KYN10" s="43"/>
      <c r="KYO10" s="43"/>
      <c r="KYP10" s="43"/>
      <c r="KYQ10" s="43"/>
      <c r="KYR10" s="43"/>
      <c r="KYS10" s="43"/>
      <c r="KYT10" s="43"/>
      <c r="KYU10" s="43"/>
      <c r="KYV10" s="43"/>
      <c r="KYW10" s="43"/>
      <c r="KYX10" s="43"/>
      <c r="KYY10" s="43"/>
      <c r="KYZ10" s="43"/>
      <c r="KZA10" s="43"/>
      <c r="KZB10" s="43"/>
      <c r="KZC10" s="43"/>
      <c r="KZD10" s="43"/>
      <c r="KZE10" s="43"/>
      <c r="KZF10" s="43"/>
      <c r="KZG10" s="43"/>
      <c r="KZH10" s="43"/>
      <c r="KZI10" s="43"/>
      <c r="KZJ10" s="43"/>
      <c r="KZK10" s="43"/>
      <c r="KZL10" s="43"/>
      <c r="KZM10" s="43"/>
      <c r="KZN10" s="43"/>
      <c r="KZO10" s="43"/>
      <c r="KZP10" s="43"/>
      <c r="KZQ10" s="43"/>
      <c r="KZR10" s="43"/>
      <c r="KZS10" s="43"/>
      <c r="KZT10" s="43"/>
      <c r="KZU10" s="43"/>
      <c r="KZV10" s="43"/>
      <c r="KZW10" s="43"/>
      <c r="KZX10" s="43"/>
      <c r="KZY10" s="43"/>
      <c r="KZZ10" s="43"/>
      <c r="LAA10" s="43"/>
      <c r="LAB10" s="43"/>
      <c r="LAC10" s="43"/>
      <c r="LAD10" s="43"/>
      <c r="LAE10" s="43"/>
      <c r="LAF10" s="43"/>
      <c r="LAG10" s="43"/>
      <c r="LAH10" s="43"/>
      <c r="LAI10" s="43"/>
      <c r="LAJ10" s="43"/>
      <c r="LAK10" s="43"/>
      <c r="LAL10" s="43"/>
      <c r="LAM10" s="43"/>
      <c r="LAN10" s="43"/>
      <c r="LAO10" s="43"/>
      <c r="LAP10" s="43"/>
      <c r="LAQ10" s="43"/>
      <c r="LAR10" s="43"/>
      <c r="LAS10" s="43"/>
      <c r="LAT10" s="43"/>
      <c r="LAU10" s="43"/>
      <c r="LAV10" s="43"/>
      <c r="LAW10" s="43"/>
      <c r="LAX10" s="43"/>
      <c r="LAY10" s="43"/>
      <c r="LAZ10" s="43"/>
      <c r="LBA10" s="43"/>
      <c r="LBB10" s="43"/>
      <c r="LBC10" s="43"/>
      <c r="LBD10" s="43"/>
      <c r="LBE10" s="43"/>
      <c r="LBF10" s="43"/>
      <c r="LBG10" s="43"/>
      <c r="LBH10" s="43"/>
      <c r="LBI10" s="43"/>
      <c r="LBJ10" s="43"/>
      <c r="LBK10" s="43"/>
      <c r="LBL10" s="43"/>
      <c r="LBM10" s="43"/>
      <c r="LBN10" s="43"/>
      <c r="LBO10" s="43"/>
      <c r="LBP10" s="43"/>
      <c r="LBQ10" s="43"/>
      <c r="LBR10" s="43"/>
      <c r="LBS10" s="43"/>
      <c r="LBT10" s="43"/>
      <c r="LBU10" s="43"/>
      <c r="LBV10" s="43"/>
      <c r="LBW10" s="43"/>
      <c r="LBX10" s="43"/>
      <c r="LBY10" s="43"/>
      <c r="LBZ10" s="43"/>
      <c r="LCA10" s="43"/>
      <c r="LCB10" s="43"/>
      <c r="LCC10" s="43"/>
      <c r="LCD10" s="43"/>
      <c r="LCE10" s="43"/>
      <c r="LCF10" s="43"/>
      <c r="LCG10" s="43"/>
      <c r="LCH10" s="43"/>
      <c r="LCI10" s="43"/>
      <c r="LCJ10" s="43"/>
      <c r="LCK10" s="43"/>
      <c r="LCL10" s="43"/>
      <c r="LCM10" s="43"/>
      <c r="LCN10" s="43"/>
      <c r="LCO10" s="43"/>
      <c r="LCP10" s="43"/>
      <c r="LCQ10" s="43"/>
      <c r="LCR10" s="43"/>
      <c r="LCS10" s="43"/>
      <c r="LCT10" s="43"/>
      <c r="LCU10" s="43"/>
      <c r="LCV10" s="43"/>
      <c r="LCW10" s="43"/>
      <c r="LCX10" s="43"/>
      <c r="LCY10" s="43"/>
      <c r="LCZ10" s="43"/>
      <c r="LDA10" s="43"/>
      <c r="LDB10" s="43"/>
      <c r="LDC10" s="43"/>
      <c r="LDD10" s="43"/>
      <c r="LDE10" s="43"/>
      <c r="LDF10" s="43"/>
      <c r="LDG10" s="43"/>
      <c r="LDH10" s="43"/>
      <c r="LDI10" s="43"/>
      <c r="LDJ10" s="43"/>
      <c r="LDK10" s="43"/>
      <c r="LDL10" s="43"/>
      <c r="LDM10" s="43"/>
      <c r="LDN10" s="43"/>
      <c r="LDO10" s="43"/>
      <c r="LDP10" s="43"/>
      <c r="LDQ10" s="43"/>
      <c r="LDR10" s="43"/>
      <c r="LDS10" s="43"/>
      <c r="LDT10" s="43"/>
      <c r="LDU10" s="43"/>
      <c r="LDV10" s="43"/>
      <c r="LDW10" s="43"/>
      <c r="LDX10" s="43"/>
      <c r="LDY10" s="43"/>
      <c r="LDZ10" s="43"/>
      <c r="LEA10" s="43"/>
      <c r="LEB10" s="43"/>
      <c r="LEC10" s="43"/>
      <c r="LED10" s="43"/>
      <c r="LEE10" s="43"/>
      <c r="LEF10" s="43"/>
      <c r="LEG10" s="43"/>
      <c r="LEH10" s="43"/>
      <c r="LEI10" s="43"/>
      <c r="LEJ10" s="43"/>
      <c r="LEK10" s="43"/>
      <c r="LEL10" s="43"/>
      <c r="LEM10" s="43"/>
      <c r="LEN10" s="43"/>
      <c r="LEO10" s="43"/>
      <c r="LEP10" s="43"/>
      <c r="LEQ10" s="43"/>
      <c r="LER10" s="43"/>
      <c r="LES10" s="43"/>
      <c r="LET10" s="43"/>
      <c r="LEU10" s="43"/>
      <c r="LEV10" s="43"/>
      <c r="LEW10" s="43"/>
      <c r="LEX10" s="43"/>
      <c r="LEY10" s="43"/>
      <c r="LEZ10" s="43"/>
      <c r="LFA10" s="43"/>
      <c r="LFB10" s="43"/>
      <c r="LFC10" s="43"/>
      <c r="LFD10" s="43"/>
      <c r="LFE10" s="43"/>
      <c r="LFF10" s="43"/>
      <c r="LFG10" s="43"/>
      <c r="LFH10" s="43"/>
      <c r="LFI10" s="43"/>
      <c r="LFJ10" s="43"/>
      <c r="LFK10" s="43"/>
      <c r="LFL10" s="43"/>
      <c r="LFM10" s="43"/>
      <c r="LFN10" s="43"/>
      <c r="LFO10" s="43"/>
      <c r="LFP10" s="43"/>
      <c r="LFQ10" s="43"/>
      <c r="LFR10" s="43"/>
      <c r="LFS10" s="43"/>
      <c r="LFT10" s="43"/>
      <c r="LFU10" s="43"/>
      <c r="LFV10" s="43"/>
      <c r="LFW10" s="43"/>
      <c r="LFX10" s="43"/>
      <c r="LFY10" s="43"/>
      <c r="LFZ10" s="43"/>
      <c r="LGA10" s="43"/>
      <c r="LGB10" s="43"/>
      <c r="LGC10" s="43"/>
      <c r="LGD10" s="43"/>
      <c r="LGE10" s="43"/>
      <c r="LGF10" s="43"/>
      <c r="LGG10" s="43"/>
      <c r="LGH10" s="43"/>
      <c r="LGI10" s="43"/>
      <c r="LGJ10" s="43"/>
      <c r="LGK10" s="43"/>
      <c r="LGL10" s="43"/>
      <c r="LGM10" s="43"/>
      <c r="LGN10" s="43"/>
      <c r="LGO10" s="43"/>
      <c r="LGP10" s="43"/>
      <c r="LGQ10" s="43"/>
      <c r="LGR10" s="43"/>
      <c r="LGS10" s="43"/>
      <c r="LGT10" s="43"/>
      <c r="LGU10" s="43"/>
      <c r="LGV10" s="43"/>
      <c r="LGW10" s="43"/>
      <c r="LGX10" s="43"/>
      <c r="LGY10" s="43"/>
      <c r="LGZ10" s="43"/>
      <c r="LHA10" s="43"/>
      <c r="LHB10" s="43"/>
      <c r="LHC10" s="43"/>
      <c r="LHD10" s="43"/>
      <c r="LHE10" s="43"/>
      <c r="LHF10" s="43"/>
      <c r="LHG10" s="43"/>
      <c r="LHH10" s="43"/>
      <c r="LHI10" s="43"/>
      <c r="LHJ10" s="43"/>
      <c r="LHK10" s="43"/>
      <c r="LHL10" s="43"/>
      <c r="LHM10" s="43"/>
      <c r="LHN10" s="43"/>
      <c r="LHO10" s="43"/>
      <c r="LHP10" s="43"/>
      <c r="LHQ10" s="43"/>
      <c r="LHR10" s="43"/>
      <c r="LHS10" s="43"/>
      <c r="LHT10" s="43"/>
      <c r="LHU10" s="43"/>
      <c r="LHV10" s="43"/>
      <c r="LHW10" s="43"/>
      <c r="LHX10" s="43"/>
      <c r="LHY10" s="43"/>
      <c r="LHZ10" s="43"/>
      <c r="LIA10" s="43"/>
      <c r="LIB10" s="43"/>
      <c r="LIC10" s="43"/>
      <c r="LID10" s="43"/>
      <c r="LIE10" s="43"/>
      <c r="LIF10" s="43"/>
      <c r="LIG10" s="43"/>
      <c r="LIH10" s="43"/>
      <c r="LII10" s="43"/>
      <c r="LIJ10" s="43"/>
      <c r="LIK10" s="43"/>
      <c r="LIL10" s="43"/>
      <c r="LIM10" s="43"/>
      <c r="LIN10" s="43"/>
      <c r="LIO10" s="43"/>
      <c r="LIP10" s="43"/>
      <c r="LIQ10" s="43"/>
      <c r="LIR10" s="43"/>
      <c r="LIS10" s="43"/>
      <c r="LIT10" s="43"/>
      <c r="LIU10" s="43"/>
      <c r="LIV10" s="43"/>
      <c r="LIW10" s="43"/>
      <c r="LIX10" s="43"/>
      <c r="LIY10" s="43"/>
      <c r="LIZ10" s="43"/>
      <c r="LJA10" s="43"/>
      <c r="LJB10" s="43"/>
      <c r="LJC10" s="43"/>
      <c r="LJD10" s="43"/>
      <c r="LJE10" s="43"/>
      <c r="LJF10" s="43"/>
      <c r="LJG10" s="43"/>
      <c r="LJH10" s="43"/>
      <c r="LJI10" s="43"/>
      <c r="LJJ10" s="43"/>
      <c r="LJK10" s="43"/>
      <c r="LJL10" s="43"/>
      <c r="LJM10" s="43"/>
      <c r="LJN10" s="43"/>
      <c r="LJO10" s="43"/>
      <c r="LJP10" s="43"/>
      <c r="LJQ10" s="43"/>
      <c r="LJR10" s="43"/>
      <c r="LJS10" s="43"/>
      <c r="LJT10" s="43"/>
      <c r="LJU10" s="43"/>
      <c r="LJV10" s="43"/>
      <c r="LJW10" s="43"/>
      <c r="LJX10" s="43"/>
      <c r="LJY10" s="43"/>
      <c r="LJZ10" s="43"/>
      <c r="LKA10" s="43"/>
      <c r="LKB10" s="43"/>
      <c r="LKC10" s="43"/>
      <c r="LKD10" s="43"/>
      <c r="LKE10" s="43"/>
      <c r="LKF10" s="43"/>
      <c r="LKG10" s="43"/>
      <c r="LKH10" s="43"/>
      <c r="LKI10" s="43"/>
      <c r="LKJ10" s="43"/>
      <c r="LKK10" s="43"/>
      <c r="LKL10" s="43"/>
      <c r="LKM10" s="43"/>
      <c r="LKN10" s="43"/>
      <c r="LKO10" s="43"/>
      <c r="LKP10" s="43"/>
      <c r="LKQ10" s="43"/>
      <c r="LKR10" s="43"/>
      <c r="LKS10" s="43"/>
      <c r="LKT10" s="43"/>
      <c r="LKU10" s="43"/>
      <c r="LKV10" s="43"/>
      <c r="LKW10" s="43"/>
      <c r="LKX10" s="43"/>
      <c r="LKY10" s="43"/>
      <c r="LKZ10" s="43"/>
      <c r="LLA10" s="43"/>
      <c r="LLB10" s="43"/>
      <c r="LLC10" s="43"/>
      <c r="LLD10" s="43"/>
      <c r="LLE10" s="43"/>
      <c r="LLF10" s="43"/>
      <c r="LLG10" s="43"/>
      <c r="LLH10" s="43"/>
      <c r="LLI10" s="43"/>
      <c r="LLJ10" s="43"/>
      <c r="LLK10" s="43"/>
      <c r="LLL10" s="43"/>
      <c r="LLM10" s="43"/>
      <c r="LLN10" s="43"/>
      <c r="LLO10" s="43"/>
      <c r="LLP10" s="43"/>
      <c r="LLQ10" s="43"/>
      <c r="LLR10" s="43"/>
      <c r="LLS10" s="43"/>
      <c r="LLT10" s="43"/>
      <c r="LLU10" s="43"/>
      <c r="LLV10" s="43"/>
      <c r="LLW10" s="43"/>
      <c r="LLX10" s="43"/>
      <c r="LLY10" s="43"/>
      <c r="LLZ10" s="43"/>
      <c r="LMA10" s="43"/>
      <c r="LMB10" s="43"/>
      <c r="LMC10" s="43"/>
      <c r="LMD10" s="43"/>
      <c r="LME10" s="43"/>
      <c r="LMF10" s="43"/>
      <c r="LMG10" s="43"/>
      <c r="LMH10" s="43"/>
      <c r="LMI10" s="43"/>
      <c r="LMJ10" s="43"/>
      <c r="LMK10" s="43"/>
      <c r="LML10" s="43"/>
      <c r="LMM10" s="43"/>
      <c r="LMN10" s="43"/>
      <c r="LMO10" s="43"/>
      <c r="LMP10" s="43"/>
      <c r="LMQ10" s="43"/>
      <c r="LMR10" s="43"/>
      <c r="LMS10" s="43"/>
      <c r="LMT10" s="43"/>
      <c r="LMU10" s="43"/>
      <c r="LMV10" s="43"/>
      <c r="LMW10" s="43"/>
      <c r="LMX10" s="43"/>
      <c r="LMY10" s="43"/>
      <c r="LMZ10" s="43"/>
      <c r="LNA10" s="43"/>
      <c r="LNB10" s="43"/>
      <c r="LNC10" s="43"/>
      <c r="LND10" s="43"/>
      <c r="LNE10" s="43"/>
      <c r="LNF10" s="43"/>
      <c r="LNG10" s="43"/>
      <c r="LNH10" s="43"/>
      <c r="LNI10" s="43"/>
      <c r="LNJ10" s="43"/>
      <c r="LNK10" s="43"/>
      <c r="LNL10" s="43"/>
      <c r="LNM10" s="43"/>
      <c r="LNN10" s="43"/>
      <c r="LNO10" s="43"/>
      <c r="LNP10" s="43"/>
      <c r="LNQ10" s="43"/>
      <c r="LNR10" s="43"/>
      <c r="LNS10" s="43"/>
      <c r="LNT10" s="43"/>
      <c r="LNU10" s="43"/>
      <c r="LNV10" s="43"/>
      <c r="LNW10" s="43"/>
      <c r="LNX10" s="43"/>
      <c r="LNY10" s="43"/>
      <c r="LNZ10" s="43"/>
      <c r="LOA10" s="43"/>
      <c r="LOB10" s="43"/>
      <c r="LOC10" s="43"/>
      <c r="LOD10" s="43"/>
      <c r="LOE10" s="43"/>
      <c r="LOF10" s="43"/>
      <c r="LOG10" s="43"/>
      <c r="LOH10" s="43"/>
      <c r="LOI10" s="43"/>
      <c r="LOJ10" s="43"/>
      <c r="LOK10" s="43"/>
      <c r="LOL10" s="43"/>
      <c r="LOM10" s="43"/>
      <c r="LON10" s="43"/>
      <c r="LOO10" s="43"/>
      <c r="LOP10" s="43"/>
      <c r="LOQ10" s="43"/>
      <c r="LOR10" s="43"/>
      <c r="LOS10" s="43"/>
      <c r="LOT10" s="43"/>
      <c r="LOU10" s="43"/>
      <c r="LOV10" s="43"/>
      <c r="LOW10" s="43"/>
      <c r="LOX10" s="43"/>
      <c r="LOY10" s="43"/>
      <c r="LOZ10" s="43"/>
      <c r="LPA10" s="43"/>
      <c r="LPB10" s="43"/>
      <c r="LPC10" s="43"/>
      <c r="LPD10" s="43"/>
      <c r="LPE10" s="43"/>
      <c r="LPF10" s="43"/>
      <c r="LPG10" s="43"/>
      <c r="LPH10" s="43"/>
      <c r="LPI10" s="43"/>
      <c r="LPJ10" s="43"/>
      <c r="LPK10" s="43"/>
      <c r="LPL10" s="43"/>
      <c r="LPM10" s="43"/>
      <c r="LPN10" s="43"/>
      <c r="LPO10" s="43"/>
      <c r="LPP10" s="43"/>
      <c r="LPQ10" s="43"/>
      <c r="LPR10" s="43"/>
      <c r="LPS10" s="43"/>
      <c r="LPT10" s="43"/>
      <c r="LPU10" s="43"/>
      <c r="LPV10" s="43"/>
      <c r="LPW10" s="43"/>
      <c r="LPX10" s="43"/>
      <c r="LPY10" s="43"/>
      <c r="LPZ10" s="43"/>
      <c r="LQA10" s="43"/>
      <c r="LQB10" s="43"/>
      <c r="LQC10" s="43"/>
      <c r="LQD10" s="43"/>
      <c r="LQE10" s="43"/>
      <c r="LQF10" s="43"/>
      <c r="LQG10" s="43"/>
      <c r="LQH10" s="43"/>
      <c r="LQI10" s="43"/>
      <c r="LQJ10" s="43"/>
      <c r="LQK10" s="43"/>
      <c r="LQL10" s="43"/>
      <c r="LQM10" s="43"/>
      <c r="LQN10" s="43"/>
      <c r="LQO10" s="43"/>
      <c r="LQP10" s="43"/>
      <c r="LQQ10" s="43"/>
      <c r="LQR10" s="43"/>
      <c r="LQS10" s="43"/>
      <c r="LQT10" s="43"/>
      <c r="LQU10" s="43"/>
      <c r="LQV10" s="43"/>
      <c r="LQW10" s="43"/>
      <c r="LQX10" s="43"/>
      <c r="LQY10" s="43"/>
      <c r="LQZ10" s="43"/>
      <c r="LRA10" s="43"/>
      <c r="LRB10" s="43"/>
      <c r="LRC10" s="43"/>
      <c r="LRD10" s="43"/>
      <c r="LRE10" s="43"/>
      <c r="LRF10" s="43"/>
      <c r="LRG10" s="43"/>
      <c r="LRH10" s="43"/>
      <c r="LRI10" s="43"/>
      <c r="LRJ10" s="43"/>
      <c r="LRK10" s="43"/>
      <c r="LRL10" s="43"/>
      <c r="LRM10" s="43"/>
      <c r="LRN10" s="43"/>
      <c r="LRO10" s="43"/>
      <c r="LRP10" s="43"/>
      <c r="LRQ10" s="43"/>
      <c r="LRR10" s="43"/>
      <c r="LRS10" s="43"/>
      <c r="LRT10" s="43"/>
      <c r="LRU10" s="43"/>
      <c r="LRV10" s="43"/>
      <c r="LRW10" s="43"/>
      <c r="LRX10" s="43"/>
      <c r="LRY10" s="43"/>
      <c r="LRZ10" s="43"/>
      <c r="LSA10" s="43"/>
      <c r="LSB10" s="43"/>
      <c r="LSC10" s="43"/>
      <c r="LSD10" s="43"/>
      <c r="LSE10" s="43"/>
      <c r="LSF10" s="43"/>
      <c r="LSG10" s="43"/>
      <c r="LSH10" s="43"/>
      <c r="LSI10" s="43"/>
      <c r="LSJ10" s="43"/>
      <c r="LSK10" s="43"/>
      <c r="LSL10" s="43"/>
      <c r="LSM10" s="43"/>
      <c r="LSN10" s="43"/>
      <c r="LSO10" s="43"/>
      <c r="LSP10" s="43"/>
      <c r="LSQ10" s="43"/>
      <c r="LSR10" s="43"/>
      <c r="LSS10" s="43"/>
      <c r="LST10" s="43"/>
      <c r="LSU10" s="43"/>
      <c r="LSV10" s="43"/>
      <c r="LSW10" s="43"/>
      <c r="LSX10" s="43"/>
      <c r="LSY10" s="43"/>
      <c r="LSZ10" s="43"/>
      <c r="LTA10" s="43"/>
      <c r="LTB10" s="43"/>
      <c r="LTC10" s="43"/>
      <c r="LTD10" s="43"/>
      <c r="LTE10" s="43"/>
      <c r="LTF10" s="43"/>
      <c r="LTG10" s="43"/>
      <c r="LTH10" s="43"/>
      <c r="LTI10" s="43"/>
      <c r="LTJ10" s="43"/>
      <c r="LTK10" s="43"/>
      <c r="LTL10" s="43"/>
      <c r="LTM10" s="43"/>
      <c r="LTN10" s="43"/>
      <c r="LTO10" s="43"/>
      <c r="LTP10" s="43"/>
      <c r="LTQ10" s="43"/>
      <c r="LTR10" s="43"/>
      <c r="LTS10" s="43"/>
      <c r="LTT10" s="43"/>
      <c r="LTU10" s="43"/>
      <c r="LTV10" s="43"/>
      <c r="LTW10" s="43"/>
      <c r="LTX10" s="43"/>
      <c r="LTY10" s="43"/>
      <c r="LTZ10" s="43"/>
      <c r="LUA10" s="43"/>
      <c r="LUB10" s="43"/>
      <c r="LUC10" s="43"/>
      <c r="LUD10" s="43"/>
      <c r="LUE10" s="43"/>
      <c r="LUF10" s="43"/>
      <c r="LUG10" s="43"/>
      <c r="LUH10" s="43"/>
      <c r="LUI10" s="43"/>
      <c r="LUJ10" s="43"/>
      <c r="LUK10" s="43"/>
      <c r="LUL10" s="43"/>
      <c r="LUM10" s="43"/>
      <c r="LUN10" s="43"/>
      <c r="LUO10" s="43"/>
      <c r="LUP10" s="43"/>
      <c r="LUQ10" s="43"/>
      <c r="LUR10" s="43"/>
      <c r="LUS10" s="43"/>
      <c r="LUT10" s="43"/>
      <c r="LUU10" s="43"/>
      <c r="LUV10" s="43"/>
      <c r="LUW10" s="43"/>
      <c r="LUX10" s="43"/>
      <c r="LUY10" s="43"/>
      <c r="LUZ10" s="43"/>
      <c r="LVA10" s="43"/>
      <c r="LVB10" s="43"/>
      <c r="LVC10" s="43"/>
      <c r="LVD10" s="43"/>
      <c r="LVE10" s="43"/>
      <c r="LVF10" s="43"/>
      <c r="LVG10" s="43"/>
      <c r="LVH10" s="43"/>
      <c r="LVI10" s="43"/>
      <c r="LVJ10" s="43"/>
      <c r="LVK10" s="43"/>
      <c r="LVL10" s="43"/>
      <c r="LVM10" s="43"/>
      <c r="LVN10" s="43"/>
      <c r="LVO10" s="43"/>
      <c r="LVP10" s="43"/>
      <c r="LVQ10" s="43"/>
      <c r="LVR10" s="43"/>
      <c r="LVS10" s="43"/>
      <c r="LVT10" s="43"/>
      <c r="LVU10" s="43"/>
      <c r="LVV10" s="43"/>
      <c r="LVW10" s="43"/>
      <c r="LVX10" s="43"/>
      <c r="LVY10" s="43"/>
      <c r="LVZ10" s="43"/>
      <c r="LWA10" s="43"/>
      <c r="LWB10" s="43"/>
      <c r="LWC10" s="43"/>
      <c r="LWD10" s="43"/>
      <c r="LWE10" s="43"/>
      <c r="LWF10" s="43"/>
      <c r="LWG10" s="43"/>
      <c r="LWH10" s="43"/>
      <c r="LWI10" s="43"/>
      <c r="LWJ10" s="43"/>
      <c r="LWK10" s="43"/>
      <c r="LWL10" s="43"/>
      <c r="LWM10" s="43"/>
      <c r="LWN10" s="43"/>
      <c r="LWO10" s="43"/>
      <c r="LWP10" s="43"/>
      <c r="LWQ10" s="43"/>
      <c r="LWR10" s="43"/>
      <c r="LWS10" s="43"/>
      <c r="LWT10" s="43"/>
      <c r="LWU10" s="43"/>
      <c r="LWV10" s="43"/>
      <c r="LWW10" s="43"/>
      <c r="LWX10" s="43"/>
      <c r="LWY10" s="43"/>
      <c r="LWZ10" s="43"/>
      <c r="LXA10" s="43"/>
      <c r="LXB10" s="43"/>
      <c r="LXC10" s="43"/>
      <c r="LXD10" s="43"/>
      <c r="LXE10" s="43"/>
      <c r="LXF10" s="43"/>
      <c r="LXG10" s="43"/>
      <c r="LXH10" s="43"/>
      <c r="LXI10" s="43"/>
      <c r="LXJ10" s="43"/>
      <c r="LXK10" s="43"/>
      <c r="LXL10" s="43"/>
      <c r="LXM10" s="43"/>
      <c r="LXN10" s="43"/>
      <c r="LXO10" s="43"/>
      <c r="LXP10" s="43"/>
      <c r="LXQ10" s="43"/>
      <c r="LXR10" s="43"/>
      <c r="LXS10" s="43"/>
      <c r="LXT10" s="43"/>
      <c r="LXU10" s="43"/>
      <c r="LXV10" s="43"/>
      <c r="LXW10" s="43"/>
      <c r="LXX10" s="43"/>
      <c r="LXY10" s="43"/>
      <c r="LXZ10" s="43"/>
      <c r="LYA10" s="43"/>
      <c r="LYB10" s="43"/>
      <c r="LYC10" s="43"/>
      <c r="LYD10" s="43"/>
      <c r="LYE10" s="43"/>
      <c r="LYF10" s="43"/>
      <c r="LYG10" s="43"/>
      <c r="LYH10" s="43"/>
      <c r="LYI10" s="43"/>
      <c r="LYJ10" s="43"/>
      <c r="LYK10" s="43"/>
      <c r="LYL10" s="43"/>
      <c r="LYM10" s="43"/>
      <c r="LYN10" s="43"/>
      <c r="LYO10" s="43"/>
      <c r="LYP10" s="43"/>
      <c r="LYQ10" s="43"/>
      <c r="LYR10" s="43"/>
      <c r="LYS10" s="43"/>
      <c r="LYT10" s="43"/>
      <c r="LYU10" s="43"/>
      <c r="LYV10" s="43"/>
      <c r="LYW10" s="43"/>
      <c r="LYX10" s="43"/>
      <c r="LYY10" s="43"/>
      <c r="LYZ10" s="43"/>
      <c r="LZA10" s="43"/>
      <c r="LZB10" s="43"/>
      <c r="LZC10" s="43"/>
      <c r="LZD10" s="43"/>
      <c r="LZE10" s="43"/>
      <c r="LZF10" s="43"/>
      <c r="LZG10" s="43"/>
      <c r="LZH10" s="43"/>
      <c r="LZI10" s="43"/>
      <c r="LZJ10" s="43"/>
      <c r="LZK10" s="43"/>
      <c r="LZL10" s="43"/>
      <c r="LZM10" s="43"/>
      <c r="LZN10" s="43"/>
      <c r="LZO10" s="43"/>
      <c r="LZP10" s="43"/>
      <c r="LZQ10" s="43"/>
      <c r="LZR10" s="43"/>
      <c r="LZS10" s="43"/>
      <c r="LZT10" s="43"/>
      <c r="LZU10" s="43"/>
      <c r="LZV10" s="43"/>
      <c r="LZW10" s="43"/>
      <c r="LZX10" s="43"/>
      <c r="LZY10" s="43"/>
      <c r="LZZ10" s="43"/>
      <c r="MAA10" s="43"/>
      <c r="MAB10" s="43"/>
      <c r="MAC10" s="43"/>
      <c r="MAD10" s="43"/>
      <c r="MAE10" s="43"/>
      <c r="MAF10" s="43"/>
      <c r="MAG10" s="43"/>
      <c r="MAH10" s="43"/>
      <c r="MAI10" s="43"/>
      <c r="MAJ10" s="43"/>
      <c r="MAK10" s="43"/>
      <c r="MAL10" s="43"/>
      <c r="MAM10" s="43"/>
      <c r="MAN10" s="43"/>
      <c r="MAO10" s="43"/>
      <c r="MAP10" s="43"/>
      <c r="MAQ10" s="43"/>
      <c r="MAR10" s="43"/>
      <c r="MAS10" s="43"/>
      <c r="MAT10" s="43"/>
      <c r="MAU10" s="43"/>
      <c r="MAV10" s="43"/>
      <c r="MAW10" s="43"/>
      <c r="MAX10" s="43"/>
      <c r="MAY10" s="43"/>
      <c r="MAZ10" s="43"/>
      <c r="MBA10" s="43"/>
      <c r="MBB10" s="43"/>
      <c r="MBC10" s="43"/>
      <c r="MBD10" s="43"/>
      <c r="MBE10" s="43"/>
      <c r="MBF10" s="43"/>
      <c r="MBG10" s="43"/>
      <c r="MBH10" s="43"/>
      <c r="MBI10" s="43"/>
      <c r="MBJ10" s="43"/>
      <c r="MBK10" s="43"/>
      <c r="MBL10" s="43"/>
      <c r="MBM10" s="43"/>
      <c r="MBN10" s="43"/>
      <c r="MBO10" s="43"/>
      <c r="MBP10" s="43"/>
      <c r="MBQ10" s="43"/>
      <c r="MBR10" s="43"/>
      <c r="MBS10" s="43"/>
      <c r="MBT10" s="43"/>
      <c r="MBU10" s="43"/>
      <c r="MBV10" s="43"/>
      <c r="MBW10" s="43"/>
      <c r="MBX10" s="43"/>
      <c r="MBY10" s="43"/>
      <c r="MBZ10" s="43"/>
      <c r="MCA10" s="43"/>
      <c r="MCB10" s="43"/>
      <c r="MCC10" s="43"/>
      <c r="MCD10" s="43"/>
      <c r="MCE10" s="43"/>
      <c r="MCF10" s="43"/>
      <c r="MCG10" s="43"/>
      <c r="MCH10" s="43"/>
      <c r="MCI10" s="43"/>
      <c r="MCJ10" s="43"/>
      <c r="MCK10" s="43"/>
      <c r="MCL10" s="43"/>
      <c r="MCM10" s="43"/>
      <c r="MCN10" s="43"/>
      <c r="MCO10" s="43"/>
      <c r="MCP10" s="43"/>
      <c r="MCQ10" s="43"/>
      <c r="MCR10" s="43"/>
      <c r="MCS10" s="43"/>
      <c r="MCT10" s="43"/>
      <c r="MCU10" s="43"/>
      <c r="MCV10" s="43"/>
      <c r="MCW10" s="43"/>
      <c r="MCX10" s="43"/>
      <c r="MCY10" s="43"/>
      <c r="MCZ10" s="43"/>
      <c r="MDA10" s="43"/>
      <c r="MDB10" s="43"/>
      <c r="MDC10" s="43"/>
      <c r="MDD10" s="43"/>
      <c r="MDE10" s="43"/>
      <c r="MDF10" s="43"/>
      <c r="MDG10" s="43"/>
      <c r="MDH10" s="43"/>
      <c r="MDI10" s="43"/>
      <c r="MDJ10" s="43"/>
      <c r="MDK10" s="43"/>
      <c r="MDL10" s="43"/>
      <c r="MDM10" s="43"/>
      <c r="MDN10" s="43"/>
      <c r="MDO10" s="43"/>
      <c r="MDP10" s="43"/>
      <c r="MDQ10" s="43"/>
      <c r="MDR10" s="43"/>
      <c r="MDS10" s="43"/>
      <c r="MDT10" s="43"/>
      <c r="MDU10" s="43"/>
      <c r="MDV10" s="43"/>
      <c r="MDW10" s="43"/>
      <c r="MDX10" s="43"/>
      <c r="MDY10" s="43"/>
      <c r="MDZ10" s="43"/>
      <c r="MEA10" s="43"/>
      <c r="MEB10" s="43"/>
      <c r="MEC10" s="43"/>
      <c r="MED10" s="43"/>
      <c r="MEE10" s="43"/>
      <c r="MEF10" s="43"/>
      <c r="MEG10" s="43"/>
      <c r="MEH10" s="43"/>
      <c r="MEI10" s="43"/>
      <c r="MEJ10" s="43"/>
      <c r="MEK10" s="43"/>
      <c r="MEL10" s="43"/>
      <c r="MEM10" s="43"/>
      <c r="MEN10" s="43"/>
      <c r="MEO10" s="43"/>
      <c r="MEP10" s="43"/>
      <c r="MEQ10" s="43"/>
      <c r="MER10" s="43"/>
      <c r="MES10" s="43"/>
      <c r="MET10" s="43"/>
      <c r="MEU10" s="43"/>
      <c r="MEV10" s="43"/>
      <c r="MEW10" s="43"/>
      <c r="MEX10" s="43"/>
      <c r="MEY10" s="43"/>
      <c r="MEZ10" s="43"/>
      <c r="MFA10" s="43"/>
      <c r="MFB10" s="43"/>
      <c r="MFC10" s="43"/>
      <c r="MFD10" s="43"/>
      <c r="MFE10" s="43"/>
      <c r="MFF10" s="43"/>
      <c r="MFG10" s="43"/>
      <c r="MFH10" s="43"/>
      <c r="MFI10" s="43"/>
      <c r="MFJ10" s="43"/>
      <c r="MFK10" s="43"/>
      <c r="MFL10" s="43"/>
      <c r="MFM10" s="43"/>
      <c r="MFN10" s="43"/>
      <c r="MFO10" s="43"/>
      <c r="MFP10" s="43"/>
      <c r="MFQ10" s="43"/>
      <c r="MFR10" s="43"/>
      <c r="MFS10" s="43"/>
      <c r="MFT10" s="43"/>
      <c r="MFU10" s="43"/>
      <c r="MFV10" s="43"/>
      <c r="MFW10" s="43"/>
      <c r="MFX10" s="43"/>
      <c r="MFY10" s="43"/>
      <c r="MFZ10" s="43"/>
      <c r="MGA10" s="43"/>
      <c r="MGB10" s="43"/>
      <c r="MGC10" s="43"/>
      <c r="MGD10" s="43"/>
      <c r="MGE10" s="43"/>
      <c r="MGF10" s="43"/>
      <c r="MGG10" s="43"/>
      <c r="MGH10" s="43"/>
      <c r="MGI10" s="43"/>
      <c r="MGJ10" s="43"/>
      <c r="MGK10" s="43"/>
      <c r="MGL10" s="43"/>
      <c r="MGM10" s="43"/>
      <c r="MGN10" s="43"/>
      <c r="MGO10" s="43"/>
      <c r="MGP10" s="43"/>
      <c r="MGQ10" s="43"/>
      <c r="MGR10" s="43"/>
      <c r="MGS10" s="43"/>
      <c r="MGT10" s="43"/>
      <c r="MGU10" s="43"/>
      <c r="MGV10" s="43"/>
      <c r="MGW10" s="43"/>
      <c r="MGX10" s="43"/>
      <c r="MGY10" s="43"/>
      <c r="MGZ10" s="43"/>
      <c r="MHA10" s="43"/>
      <c r="MHB10" s="43"/>
      <c r="MHC10" s="43"/>
      <c r="MHD10" s="43"/>
      <c r="MHE10" s="43"/>
      <c r="MHF10" s="43"/>
      <c r="MHG10" s="43"/>
      <c r="MHH10" s="43"/>
      <c r="MHI10" s="43"/>
      <c r="MHJ10" s="43"/>
      <c r="MHK10" s="43"/>
      <c r="MHL10" s="43"/>
      <c r="MHM10" s="43"/>
      <c r="MHN10" s="43"/>
      <c r="MHO10" s="43"/>
      <c r="MHP10" s="43"/>
      <c r="MHQ10" s="43"/>
      <c r="MHR10" s="43"/>
      <c r="MHS10" s="43"/>
      <c r="MHT10" s="43"/>
      <c r="MHU10" s="43"/>
      <c r="MHV10" s="43"/>
      <c r="MHW10" s="43"/>
      <c r="MHX10" s="43"/>
      <c r="MHY10" s="43"/>
      <c r="MHZ10" s="43"/>
      <c r="MIA10" s="43"/>
      <c r="MIB10" s="43"/>
      <c r="MIC10" s="43"/>
      <c r="MID10" s="43"/>
      <c r="MIE10" s="43"/>
      <c r="MIF10" s="43"/>
      <c r="MIG10" s="43"/>
      <c r="MIH10" s="43"/>
      <c r="MII10" s="43"/>
      <c r="MIJ10" s="43"/>
      <c r="MIK10" s="43"/>
      <c r="MIL10" s="43"/>
      <c r="MIM10" s="43"/>
      <c r="MIN10" s="43"/>
      <c r="MIO10" s="43"/>
      <c r="MIP10" s="43"/>
      <c r="MIQ10" s="43"/>
      <c r="MIR10" s="43"/>
      <c r="MIS10" s="43"/>
      <c r="MIT10" s="43"/>
      <c r="MIU10" s="43"/>
      <c r="MIV10" s="43"/>
      <c r="MIW10" s="43"/>
      <c r="MIX10" s="43"/>
      <c r="MIY10" s="43"/>
      <c r="MIZ10" s="43"/>
      <c r="MJA10" s="43"/>
      <c r="MJB10" s="43"/>
      <c r="MJC10" s="43"/>
      <c r="MJD10" s="43"/>
      <c r="MJE10" s="43"/>
      <c r="MJF10" s="43"/>
      <c r="MJG10" s="43"/>
      <c r="MJH10" s="43"/>
      <c r="MJI10" s="43"/>
      <c r="MJJ10" s="43"/>
      <c r="MJK10" s="43"/>
      <c r="MJL10" s="43"/>
      <c r="MJM10" s="43"/>
      <c r="MJN10" s="43"/>
      <c r="MJO10" s="43"/>
      <c r="MJP10" s="43"/>
      <c r="MJQ10" s="43"/>
      <c r="MJR10" s="43"/>
      <c r="MJS10" s="43"/>
      <c r="MJT10" s="43"/>
      <c r="MJU10" s="43"/>
      <c r="MJV10" s="43"/>
      <c r="MJW10" s="43"/>
      <c r="MJX10" s="43"/>
      <c r="MJY10" s="43"/>
      <c r="MJZ10" s="43"/>
      <c r="MKA10" s="43"/>
      <c r="MKB10" s="43"/>
      <c r="MKC10" s="43"/>
      <c r="MKD10" s="43"/>
      <c r="MKE10" s="43"/>
      <c r="MKF10" s="43"/>
      <c r="MKG10" s="43"/>
      <c r="MKH10" s="43"/>
      <c r="MKI10" s="43"/>
      <c r="MKJ10" s="43"/>
      <c r="MKK10" s="43"/>
      <c r="MKL10" s="43"/>
      <c r="MKM10" s="43"/>
      <c r="MKN10" s="43"/>
      <c r="MKO10" s="43"/>
      <c r="MKP10" s="43"/>
      <c r="MKQ10" s="43"/>
      <c r="MKR10" s="43"/>
      <c r="MKS10" s="43"/>
      <c r="MKT10" s="43"/>
      <c r="MKU10" s="43"/>
      <c r="MKV10" s="43"/>
      <c r="MKW10" s="43"/>
      <c r="MKX10" s="43"/>
      <c r="MKY10" s="43"/>
      <c r="MKZ10" s="43"/>
      <c r="MLA10" s="43"/>
      <c r="MLB10" s="43"/>
      <c r="MLC10" s="43"/>
      <c r="MLD10" s="43"/>
      <c r="MLE10" s="43"/>
      <c r="MLF10" s="43"/>
      <c r="MLG10" s="43"/>
      <c r="MLH10" s="43"/>
      <c r="MLI10" s="43"/>
      <c r="MLJ10" s="43"/>
      <c r="MLK10" s="43"/>
      <c r="MLL10" s="43"/>
      <c r="MLM10" s="43"/>
      <c r="MLN10" s="43"/>
      <c r="MLO10" s="43"/>
      <c r="MLP10" s="43"/>
      <c r="MLQ10" s="43"/>
      <c r="MLR10" s="43"/>
      <c r="MLS10" s="43"/>
      <c r="MLT10" s="43"/>
      <c r="MLU10" s="43"/>
      <c r="MLV10" s="43"/>
      <c r="MLW10" s="43"/>
      <c r="MLX10" s="43"/>
      <c r="MLY10" s="43"/>
      <c r="MLZ10" s="43"/>
      <c r="MMA10" s="43"/>
      <c r="MMB10" s="43"/>
      <c r="MMC10" s="43"/>
      <c r="MMD10" s="43"/>
      <c r="MME10" s="43"/>
      <c r="MMF10" s="43"/>
      <c r="MMG10" s="43"/>
      <c r="MMH10" s="43"/>
      <c r="MMI10" s="43"/>
      <c r="MMJ10" s="43"/>
      <c r="MMK10" s="43"/>
      <c r="MML10" s="43"/>
      <c r="MMM10" s="43"/>
      <c r="MMN10" s="43"/>
      <c r="MMO10" s="43"/>
      <c r="MMP10" s="43"/>
      <c r="MMQ10" s="43"/>
      <c r="MMR10" s="43"/>
      <c r="MMS10" s="43"/>
      <c r="MMT10" s="43"/>
      <c r="MMU10" s="43"/>
      <c r="MMV10" s="43"/>
      <c r="MMW10" s="43"/>
      <c r="MMX10" s="43"/>
      <c r="MMY10" s="43"/>
      <c r="MMZ10" s="43"/>
      <c r="MNA10" s="43"/>
      <c r="MNB10" s="43"/>
      <c r="MNC10" s="43"/>
      <c r="MND10" s="43"/>
      <c r="MNE10" s="43"/>
      <c r="MNF10" s="43"/>
      <c r="MNG10" s="43"/>
      <c r="MNH10" s="43"/>
      <c r="MNI10" s="43"/>
      <c r="MNJ10" s="43"/>
      <c r="MNK10" s="43"/>
      <c r="MNL10" s="43"/>
      <c r="MNM10" s="43"/>
      <c r="MNN10" s="43"/>
      <c r="MNO10" s="43"/>
      <c r="MNP10" s="43"/>
      <c r="MNQ10" s="43"/>
      <c r="MNR10" s="43"/>
      <c r="MNS10" s="43"/>
      <c r="MNT10" s="43"/>
      <c r="MNU10" s="43"/>
      <c r="MNV10" s="43"/>
      <c r="MNW10" s="43"/>
      <c r="MNX10" s="43"/>
      <c r="MNY10" s="43"/>
      <c r="MNZ10" s="43"/>
      <c r="MOA10" s="43"/>
      <c r="MOB10" s="43"/>
      <c r="MOC10" s="43"/>
      <c r="MOD10" s="43"/>
      <c r="MOE10" s="43"/>
      <c r="MOF10" s="43"/>
      <c r="MOG10" s="43"/>
      <c r="MOH10" s="43"/>
      <c r="MOI10" s="43"/>
      <c r="MOJ10" s="43"/>
      <c r="MOK10" s="43"/>
      <c r="MOL10" s="43"/>
      <c r="MOM10" s="43"/>
      <c r="MON10" s="43"/>
      <c r="MOO10" s="43"/>
      <c r="MOP10" s="43"/>
      <c r="MOQ10" s="43"/>
      <c r="MOR10" s="43"/>
      <c r="MOS10" s="43"/>
      <c r="MOT10" s="43"/>
      <c r="MOU10" s="43"/>
      <c r="MOV10" s="43"/>
      <c r="MOW10" s="43"/>
      <c r="MOX10" s="43"/>
      <c r="MOY10" s="43"/>
      <c r="MOZ10" s="43"/>
      <c r="MPA10" s="43"/>
      <c r="MPB10" s="43"/>
      <c r="MPC10" s="43"/>
      <c r="MPD10" s="43"/>
      <c r="MPE10" s="43"/>
      <c r="MPF10" s="43"/>
      <c r="MPG10" s="43"/>
      <c r="MPH10" s="43"/>
      <c r="MPI10" s="43"/>
      <c r="MPJ10" s="43"/>
      <c r="MPK10" s="43"/>
      <c r="MPL10" s="43"/>
      <c r="MPM10" s="43"/>
      <c r="MPN10" s="43"/>
      <c r="MPO10" s="43"/>
      <c r="MPP10" s="43"/>
      <c r="MPQ10" s="43"/>
      <c r="MPR10" s="43"/>
      <c r="MPS10" s="43"/>
      <c r="MPT10" s="43"/>
      <c r="MPU10" s="43"/>
      <c r="MPV10" s="43"/>
      <c r="MPW10" s="43"/>
      <c r="MPX10" s="43"/>
      <c r="MPY10" s="43"/>
      <c r="MPZ10" s="43"/>
      <c r="MQA10" s="43"/>
      <c r="MQB10" s="43"/>
      <c r="MQC10" s="43"/>
      <c r="MQD10" s="43"/>
      <c r="MQE10" s="43"/>
      <c r="MQF10" s="43"/>
      <c r="MQG10" s="43"/>
      <c r="MQH10" s="43"/>
      <c r="MQI10" s="43"/>
      <c r="MQJ10" s="43"/>
      <c r="MQK10" s="43"/>
      <c r="MQL10" s="43"/>
      <c r="MQM10" s="43"/>
      <c r="MQN10" s="43"/>
      <c r="MQO10" s="43"/>
      <c r="MQP10" s="43"/>
      <c r="MQQ10" s="43"/>
      <c r="MQR10" s="43"/>
      <c r="MQS10" s="43"/>
      <c r="MQT10" s="43"/>
      <c r="MQU10" s="43"/>
      <c r="MQV10" s="43"/>
      <c r="MQW10" s="43"/>
      <c r="MQX10" s="43"/>
      <c r="MQY10" s="43"/>
      <c r="MQZ10" s="43"/>
      <c r="MRA10" s="43"/>
      <c r="MRB10" s="43"/>
      <c r="MRC10" s="43"/>
      <c r="MRD10" s="43"/>
      <c r="MRE10" s="43"/>
      <c r="MRF10" s="43"/>
      <c r="MRG10" s="43"/>
      <c r="MRH10" s="43"/>
      <c r="MRI10" s="43"/>
      <c r="MRJ10" s="43"/>
      <c r="MRK10" s="43"/>
      <c r="MRL10" s="43"/>
      <c r="MRM10" s="43"/>
      <c r="MRN10" s="43"/>
      <c r="MRO10" s="43"/>
      <c r="MRP10" s="43"/>
      <c r="MRQ10" s="43"/>
      <c r="MRR10" s="43"/>
      <c r="MRS10" s="43"/>
      <c r="MRT10" s="43"/>
      <c r="MRU10" s="43"/>
      <c r="MRV10" s="43"/>
      <c r="MRW10" s="43"/>
      <c r="MRX10" s="43"/>
      <c r="MRY10" s="43"/>
      <c r="MRZ10" s="43"/>
      <c r="MSA10" s="43"/>
      <c r="MSB10" s="43"/>
      <c r="MSC10" s="43"/>
      <c r="MSD10" s="43"/>
      <c r="MSE10" s="43"/>
      <c r="MSF10" s="43"/>
      <c r="MSG10" s="43"/>
      <c r="MSH10" s="43"/>
      <c r="MSI10" s="43"/>
      <c r="MSJ10" s="43"/>
      <c r="MSK10" s="43"/>
      <c r="MSL10" s="43"/>
      <c r="MSM10" s="43"/>
      <c r="MSN10" s="43"/>
      <c r="MSO10" s="43"/>
      <c r="MSP10" s="43"/>
      <c r="MSQ10" s="43"/>
      <c r="MSR10" s="43"/>
      <c r="MSS10" s="43"/>
      <c r="MST10" s="43"/>
      <c r="MSU10" s="43"/>
      <c r="MSV10" s="43"/>
      <c r="MSW10" s="43"/>
      <c r="MSX10" s="43"/>
      <c r="MSY10" s="43"/>
      <c r="MSZ10" s="43"/>
      <c r="MTA10" s="43"/>
      <c r="MTB10" s="43"/>
      <c r="MTC10" s="43"/>
      <c r="MTD10" s="43"/>
      <c r="MTE10" s="43"/>
      <c r="MTF10" s="43"/>
      <c r="MTG10" s="43"/>
      <c r="MTH10" s="43"/>
      <c r="MTI10" s="43"/>
      <c r="MTJ10" s="43"/>
      <c r="MTK10" s="43"/>
      <c r="MTL10" s="43"/>
      <c r="MTM10" s="43"/>
      <c r="MTN10" s="43"/>
      <c r="MTO10" s="43"/>
      <c r="MTP10" s="43"/>
      <c r="MTQ10" s="43"/>
      <c r="MTR10" s="43"/>
      <c r="MTS10" s="43"/>
      <c r="MTT10" s="43"/>
      <c r="MTU10" s="43"/>
      <c r="MTV10" s="43"/>
      <c r="MTW10" s="43"/>
      <c r="MTX10" s="43"/>
      <c r="MTY10" s="43"/>
      <c r="MTZ10" s="43"/>
      <c r="MUA10" s="43"/>
      <c r="MUB10" s="43"/>
      <c r="MUC10" s="43"/>
      <c r="MUD10" s="43"/>
      <c r="MUE10" s="43"/>
      <c r="MUF10" s="43"/>
      <c r="MUG10" s="43"/>
      <c r="MUH10" s="43"/>
      <c r="MUI10" s="43"/>
      <c r="MUJ10" s="43"/>
      <c r="MUK10" s="43"/>
      <c r="MUL10" s="43"/>
      <c r="MUM10" s="43"/>
      <c r="MUN10" s="43"/>
      <c r="MUO10" s="43"/>
      <c r="MUP10" s="43"/>
      <c r="MUQ10" s="43"/>
      <c r="MUR10" s="43"/>
      <c r="MUS10" s="43"/>
      <c r="MUT10" s="43"/>
      <c r="MUU10" s="43"/>
      <c r="MUV10" s="43"/>
      <c r="MUW10" s="43"/>
      <c r="MUX10" s="43"/>
      <c r="MUY10" s="43"/>
      <c r="MUZ10" s="43"/>
      <c r="MVA10" s="43"/>
      <c r="MVB10" s="43"/>
      <c r="MVC10" s="43"/>
      <c r="MVD10" s="43"/>
      <c r="MVE10" s="43"/>
      <c r="MVF10" s="43"/>
      <c r="MVG10" s="43"/>
      <c r="MVH10" s="43"/>
      <c r="MVI10" s="43"/>
      <c r="MVJ10" s="43"/>
      <c r="MVK10" s="43"/>
      <c r="MVL10" s="43"/>
      <c r="MVM10" s="43"/>
      <c r="MVN10" s="43"/>
      <c r="MVO10" s="43"/>
      <c r="MVP10" s="43"/>
      <c r="MVQ10" s="43"/>
      <c r="MVR10" s="43"/>
      <c r="MVS10" s="43"/>
      <c r="MVT10" s="43"/>
      <c r="MVU10" s="43"/>
      <c r="MVV10" s="43"/>
      <c r="MVW10" s="43"/>
      <c r="MVX10" s="43"/>
      <c r="MVY10" s="43"/>
      <c r="MVZ10" s="43"/>
      <c r="MWA10" s="43"/>
      <c r="MWB10" s="43"/>
      <c r="MWC10" s="43"/>
      <c r="MWD10" s="43"/>
      <c r="MWE10" s="43"/>
      <c r="MWF10" s="43"/>
      <c r="MWG10" s="43"/>
      <c r="MWH10" s="43"/>
      <c r="MWI10" s="43"/>
      <c r="MWJ10" s="43"/>
      <c r="MWK10" s="43"/>
      <c r="MWL10" s="43"/>
      <c r="MWM10" s="43"/>
      <c r="MWN10" s="43"/>
      <c r="MWO10" s="43"/>
      <c r="MWP10" s="43"/>
      <c r="MWQ10" s="43"/>
      <c r="MWR10" s="43"/>
      <c r="MWS10" s="43"/>
      <c r="MWT10" s="43"/>
      <c r="MWU10" s="43"/>
      <c r="MWV10" s="43"/>
      <c r="MWW10" s="43"/>
      <c r="MWX10" s="43"/>
      <c r="MWY10" s="43"/>
      <c r="MWZ10" s="43"/>
      <c r="MXA10" s="43"/>
      <c r="MXB10" s="43"/>
      <c r="MXC10" s="43"/>
      <c r="MXD10" s="43"/>
      <c r="MXE10" s="43"/>
      <c r="MXF10" s="43"/>
      <c r="MXG10" s="43"/>
      <c r="MXH10" s="43"/>
      <c r="MXI10" s="43"/>
      <c r="MXJ10" s="43"/>
      <c r="MXK10" s="43"/>
      <c r="MXL10" s="43"/>
      <c r="MXM10" s="43"/>
      <c r="MXN10" s="43"/>
      <c r="MXO10" s="43"/>
      <c r="MXP10" s="43"/>
      <c r="MXQ10" s="43"/>
      <c r="MXR10" s="43"/>
      <c r="MXS10" s="43"/>
      <c r="MXT10" s="43"/>
      <c r="MXU10" s="43"/>
      <c r="MXV10" s="43"/>
      <c r="MXW10" s="43"/>
      <c r="MXX10" s="43"/>
      <c r="MXY10" s="43"/>
      <c r="MXZ10" s="43"/>
      <c r="MYA10" s="43"/>
      <c r="MYB10" s="43"/>
      <c r="MYC10" s="43"/>
      <c r="MYD10" s="43"/>
      <c r="MYE10" s="43"/>
      <c r="MYF10" s="43"/>
      <c r="MYG10" s="43"/>
      <c r="MYH10" s="43"/>
      <c r="MYI10" s="43"/>
      <c r="MYJ10" s="43"/>
      <c r="MYK10" s="43"/>
      <c r="MYL10" s="43"/>
      <c r="MYM10" s="43"/>
      <c r="MYN10" s="43"/>
      <c r="MYO10" s="43"/>
      <c r="MYP10" s="43"/>
      <c r="MYQ10" s="43"/>
      <c r="MYR10" s="43"/>
      <c r="MYS10" s="43"/>
      <c r="MYT10" s="43"/>
      <c r="MYU10" s="43"/>
      <c r="MYV10" s="43"/>
      <c r="MYW10" s="43"/>
      <c r="MYX10" s="43"/>
      <c r="MYY10" s="43"/>
      <c r="MYZ10" s="43"/>
      <c r="MZA10" s="43"/>
      <c r="MZB10" s="43"/>
      <c r="MZC10" s="43"/>
      <c r="MZD10" s="43"/>
      <c r="MZE10" s="43"/>
      <c r="MZF10" s="43"/>
      <c r="MZG10" s="43"/>
      <c r="MZH10" s="43"/>
      <c r="MZI10" s="43"/>
      <c r="MZJ10" s="43"/>
      <c r="MZK10" s="43"/>
      <c r="MZL10" s="43"/>
      <c r="MZM10" s="43"/>
      <c r="MZN10" s="43"/>
      <c r="MZO10" s="43"/>
      <c r="MZP10" s="43"/>
      <c r="MZQ10" s="43"/>
      <c r="MZR10" s="43"/>
      <c r="MZS10" s="43"/>
      <c r="MZT10" s="43"/>
      <c r="MZU10" s="43"/>
      <c r="MZV10" s="43"/>
      <c r="MZW10" s="43"/>
      <c r="MZX10" s="43"/>
      <c r="MZY10" s="43"/>
      <c r="MZZ10" s="43"/>
      <c r="NAA10" s="43"/>
      <c r="NAB10" s="43"/>
      <c r="NAC10" s="43"/>
      <c r="NAD10" s="43"/>
      <c r="NAE10" s="43"/>
      <c r="NAF10" s="43"/>
      <c r="NAG10" s="43"/>
      <c r="NAH10" s="43"/>
      <c r="NAI10" s="43"/>
      <c r="NAJ10" s="43"/>
      <c r="NAK10" s="43"/>
      <c r="NAL10" s="43"/>
      <c r="NAM10" s="43"/>
      <c r="NAN10" s="43"/>
      <c r="NAO10" s="43"/>
      <c r="NAP10" s="43"/>
      <c r="NAQ10" s="43"/>
      <c r="NAR10" s="43"/>
      <c r="NAS10" s="43"/>
      <c r="NAT10" s="43"/>
      <c r="NAU10" s="43"/>
      <c r="NAV10" s="43"/>
      <c r="NAW10" s="43"/>
      <c r="NAX10" s="43"/>
      <c r="NAY10" s="43"/>
      <c r="NAZ10" s="43"/>
      <c r="NBA10" s="43"/>
      <c r="NBB10" s="43"/>
      <c r="NBC10" s="43"/>
      <c r="NBD10" s="43"/>
      <c r="NBE10" s="43"/>
      <c r="NBF10" s="43"/>
      <c r="NBG10" s="43"/>
      <c r="NBH10" s="43"/>
      <c r="NBI10" s="43"/>
      <c r="NBJ10" s="43"/>
      <c r="NBK10" s="43"/>
      <c r="NBL10" s="43"/>
      <c r="NBM10" s="43"/>
      <c r="NBN10" s="43"/>
      <c r="NBO10" s="43"/>
      <c r="NBP10" s="43"/>
      <c r="NBQ10" s="43"/>
      <c r="NBR10" s="43"/>
      <c r="NBS10" s="43"/>
      <c r="NBT10" s="43"/>
      <c r="NBU10" s="43"/>
      <c r="NBV10" s="43"/>
      <c r="NBW10" s="43"/>
      <c r="NBX10" s="43"/>
      <c r="NBY10" s="43"/>
      <c r="NBZ10" s="43"/>
      <c r="NCA10" s="43"/>
      <c r="NCB10" s="43"/>
      <c r="NCC10" s="43"/>
      <c r="NCD10" s="43"/>
      <c r="NCE10" s="43"/>
      <c r="NCF10" s="43"/>
      <c r="NCG10" s="43"/>
      <c r="NCH10" s="43"/>
      <c r="NCI10" s="43"/>
      <c r="NCJ10" s="43"/>
      <c r="NCK10" s="43"/>
      <c r="NCL10" s="43"/>
      <c r="NCM10" s="43"/>
      <c r="NCN10" s="43"/>
      <c r="NCO10" s="43"/>
      <c r="NCP10" s="43"/>
      <c r="NCQ10" s="43"/>
      <c r="NCR10" s="43"/>
      <c r="NCS10" s="43"/>
      <c r="NCT10" s="43"/>
      <c r="NCU10" s="43"/>
      <c r="NCV10" s="43"/>
      <c r="NCW10" s="43"/>
      <c r="NCX10" s="43"/>
      <c r="NCY10" s="43"/>
      <c r="NCZ10" s="43"/>
      <c r="NDA10" s="43"/>
      <c r="NDB10" s="43"/>
      <c r="NDC10" s="43"/>
      <c r="NDD10" s="43"/>
      <c r="NDE10" s="43"/>
      <c r="NDF10" s="43"/>
      <c r="NDG10" s="43"/>
      <c r="NDH10" s="43"/>
      <c r="NDI10" s="43"/>
      <c r="NDJ10" s="43"/>
      <c r="NDK10" s="43"/>
      <c r="NDL10" s="43"/>
      <c r="NDM10" s="43"/>
      <c r="NDN10" s="43"/>
      <c r="NDO10" s="43"/>
      <c r="NDP10" s="43"/>
      <c r="NDQ10" s="43"/>
      <c r="NDR10" s="43"/>
      <c r="NDS10" s="43"/>
      <c r="NDT10" s="43"/>
      <c r="NDU10" s="43"/>
      <c r="NDV10" s="43"/>
      <c r="NDW10" s="43"/>
      <c r="NDX10" s="43"/>
      <c r="NDY10" s="43"/>
      <c r="NDZ10" s="43"/>
      <c r="NEA10" s="43"/>
      <c r="NEB10" s="43"/>
      <c r="NEC10" s="43"/>
      <c r="NED10" s="43"/>
      <c r="NEE10" s="43"/>
      <c r="NEF10" s="43"/>
      <c r="NEG10" s="43"/>
      <c r="NEH10" s="43"/>
      <c r="NEI10" s="43"/>
      <c r="NEJ10" s="43"/>
      <c r="NEK10" s="43"/>
      <c r="NEL10" s="43"/>
      <c r="NEM10" s="43"/>
      <c r="NEN10" s="43"/>
      <c r="NEO10" s="43"/>
      <c r="NEP10" s="43"/>
      <c r="NEQ10" s="43"/>
      <c r="NER10" s="43"/>
      <c r="NES10" s="43"/>
      <c r="NET10" s="43"/>
      <c r="NEU10" s="43"/>
      <c r="NEV10" s="43"/>
      <c r="NEW10" s="43"/>
      <c r="NEX10" s="43"/>
      <c r="NEY10" s="43"/>
      <c r="NEZ10" s="43"/>
      <c r="NFA10" s="43"/>
      <c r="NFB10" s="43"/>
      <c r="NFC10" s="43"/>
      <c r="NFD10" s="43"/>
      <c r="NFE10" s="43"/>
      <c r="NFF10" s="43"/>
      <c r="NFG10" s="43"/>
      <c r="NFH10" s="43"/>
      <c r="NFI10" s="43"/>
      <c r="NFJ10" s="43"/>
      <c r="NFK10" s="43"/>
      <c r="NFL10" s="43"/>
      <c r="NFM10" s="43"/>
      <c r="NFN10" s="43"/>
      <c r="NFO10" s="43"/>
      <c r="NFP10" s="43"/>
      <c r="NFQ10" s="43"/>
      <c r="NFR10" s="43"/>
      <c r="NFS10" s="43"/>
      <c r="NFT10" s="43"/>
      <c r="NFU10" s="43"/>
      <c r="NFV10" s="43"/>
      <c r="NFW10" s="43"/>
      <c r="NFX10" s="43"/>
      <c r="NFY10" s="43"/>
      <c r="NFZ10" s="43"/>
      <c r="NGA10" s="43"/>
      <c r="NGB10" s="43"/>
      <c r="NGC10" s="43"/>
      <c r="NGD10" s="43"/>
      <c r="NGE10" s="43"/>
      <c r="NGF10" s="43"/>
      <c r="NGG10" s="43"/>
      <c r="NGH10" s="43"/>
      <c r="NGI10" s="43"/>
      <c r="NGJ10" s="43"/>
      <c r="NGK10" s="43"/>
      <c r="NGL10" s="43"/>
      <c r="NGM10" s="43"/>
      <c r="NGN10" s="43"/>
      <c r="NGO10" s="43"/>
      <c r="NGP10" s="43"/>
      <c r="NGQ10" s="43"/>
      <c r="NGR10" s="43"/>
      <c r="NGS10" s="43"/>
      <c r="NGT10" s="43"/>
      <c r="NGU10" s="43"/>
      <c r="NGV10" s="43"/>
      <c r="NGW10" s="43"/>
      <c r="NGX10" s="43"/>
      <c r="NGY10" s="43"/>
      <c r="NGZ10" s="43"/>
      <c r="NHA10" s="43"/>
      <c r="NHB10" s="43"/>
      <c r="NHC10" s="43"/>
      <c r="NHD10" s="43"/>
      <c r="NHE10" s="43"/>
      <c r="NHF10" s="43"/>
      <c r="NHG10" s="43"/>
      <c r="NHH10" s="43"/>
      <c r="NHI10" s="43"/>
      <c r="NHJ10" s="43"/>
      <c r="NHK10" s="43"/>
      <c r="NHL10" s="43"/>
      <c r="NHM10" s="43"/>
      <c r="NHN10" s="43"/>
      <c r="NHO10" s="43"/>
      <c r="NHP10" s="43"/>
      <c r="NHQ10" s="43"/>
      <c r="NHR10" s="43"/>
      <c r="NHS10" s="43"/>
      <c r="NHT10" s="43"/>
      <c r="NHU10" s="43"/>
      <c r="NHV10" s="43"/>
      <c r="NHW10" s="43"/>
      <c r="NHX10" s="43"/>
      <c r="NHY10" s="43"/>
      <c r="NHZ10" s="43"/>
      <c r="NIA10" s="43"/>
      <c r="NIB10" s="43"/>
      <c r="NIC10" s="43"/>
      <c r="NID10" s="43"/>
      <c r="NIE10" s="43"/>
      <c r="NIF10" s="43"/>
      <c r="NIG10" s="43"/>
      <c r="NIH10" s="43"/>
      <c r="NII10" s="43"/>
      <c r="NIJ10" s="43"/>
      <c r="NIK10" s="43"/>
      <c r="NIL10" s="43"/>
      <c r="NIM10" s="43"/>
      <c r="NIN10" s="43"/>
      <c r="NIO10" s="43"/>
      <c r="NIP10" s="43"/>
      <c r="NIQ10" s="43"/>
      <c r="NIR10" s="43"/>
      <c r="NIS10" s="43"/>
      <c r="NIT10" s="43"/>
      <c r="NIU10" s="43"/>
      <c r="NIV10" s="43"/>
      <c r="NIW10" s="43"/>
      <c r="NIX10" s="43"/>
      <c r="NIY10" s="43"/>
      <c r="NIZ10" s="43"/>
      <c r="NJA10" s="43"/>
      <c r="NJB10" s="43"/>
      <c r="NJC10" s="43"/>
      <c r="NJD10" s="43"/>
      <c r="NJE10" s="43"/>
      <c r="NJF10" s="43"/>
      <c r="NJG10" s="43"/>
      <c r="NJH10" s="43"/>
      <c r="NJI10" s="43"/>
      <c r="NJJ10" s="43"/>
      <c r="NJK10" s="43"/>
      <c r="NJL10" s="43"/>
      <c r="NJM10" s="43"/>
      <c r="NJN10" s="43"/>
      <c r="NJO10" s="43"/>
      <c r="NJP10" s="43"/>
      <c r="NJQ10" s="43"/>
      <c r="NJR10" s="43"/>
      <c r="NJS10" s="43"/>
      <c r="NJT10" s="43"/>
      <c r="NJU10" s="43"/>
      <c r="NJV10" s="43"/>
      <c r="NJW10" s="43"/>
      <c r="NJX10" s="43"/>
      <c r="NJY10" s="43"/>
      <c r="NJZ10" s="43"/>
      <c r="NKA10" s="43"/>
      <c r="NKB10" s="43"/>
      <c r="NKC10" s="43"/>
      <c r="NKD10" s="43"/>
      <c r="NKE10" s="43"/>
      <c r="NKF10" s="43"/>
      <c r="NKG10" s="43"/>
      <c r="NKH10" s="43"/>
      <c r="NKI10" s="43"/>
      <c r="NKJ10" s="43"/>
      <c r="NKK10" s="43"/>
      <c r="NKL10" s="43"/>
      <c r="NKM10" s="43"/>
      <c r="NKN10" s="43"/>
      <c r="NKO10" s="43"/>
      <c r="NKP10" s="43"/>
      <c r="NKQ10" s="43"/>
      <c r="NKR10" s="43"/>
      <c r="NKS10" s="43"/>
      <c r="NKT10" s="43"/>
      <c r="NKU10" s="43"/>
      <c r="NKV10" s="43"/>
      <c r="NKW10" s="43"/>
      <c r="NKX10" s="43"/>
      <c r="NKY10" s="43"/>
      <c r="NKZ10" s="43"/>
      <c r="NLA10" s="43"/>
      <c r="NLB10" s="43"/>
      <c r="NLC10" s="43"/>
      <c r="NLD10" s="43"/>
      <c r="NLE10" s="43"/>
      <c r="NLF10" s="43"/>
      <c r="NLG10" s="43"/>
      <c r="NLH10" s="43"/>
      <c r="NLI10" s="43"/>
      <c r="NLJ10" s="43"/>
      <c r="NLK10" s="43"/>
      <c r="NLL10" s="43"/>
      <c r="NLM10" s="43"/>
      <c r="NLN10" s="43"/>
      <c r="NLO10" s="43"/>
      <c r="NLP10" s="43"/>
      <c r="NLQ10" s="43"/>
      <c r="NLR10" s="43"/>
      <c r="NLS10" s="43"/>
      <c r="NLT10" s="43"/>
      <c r="NLU10" s="43"/>
      <c r="NLV10" s="43"/>
      <c r="NLW10" s="43"/>
      <c r="NLX10" s="43"/>
      <c r="NLY10" s="43"/>
      <c r="NLZ10" s="43"/>
      <c r="NMA10" s="43"/>
      <c r="NMB10" s="43"/>
      <c r="NMC10" s="43"/>
      <c r="NMD10" s="43"/>
      <c r="NME10" s="43"/>
      <c r="NMF10" s="43"/>
      <c r="NMG10" s="43"/>
      <c r="NMH10" s="43"/>
      <c r="NMI10" s="43"/>
      <c r="NMJ10" s="43"/>
      <c r="NMK10" s="43"/>
      <c r="NML10" s="43"/>
      <c r="NMM10" s="43"/>
      <c r="NMN10" s="43"/>
      <c r="NMO10" s="43"/>
      <c r="NMP10" s="43"/>
      <c r="NMQ10" s="43"/>
      <c r="NMR10" s="43"/>
      <c r="NMS10" s="43"/>
      <c r="NMT10" s="43"/>
      <c r="NMU10" s="43"/>
      <c r="NMV10" s="43"/>
      <c r="NMW10" s="43"/>
      <c r="NMX10" s="43"/>
      <c r="NMY10" s="43"/>
      <c r="NMZ10" s="43"/>
      <c r="NNA10" s="43"/>
      <c r="NNB10" s="43"/>
      <c r="NNC10" s="43"/>
      <c r="NND10" s="43"/>
      <c r="NNE10" s="43"/>
      <c r="NNF10" s="43"/>
      <c r="NNG10" s="43"/>
      <c r="NNH10" s="43"/>
      <c r="NNI10" s="43"/>
      <c r="NNJ10" s="43"/>
      <c r="NNK10" s="43"/>
      <c r="NNL10" s="43"/>
      <c r="NNM10" s="43"/>
      <c r="NNN10" s="43"/>
      <c r="NNO10" s="43"/>
      <c r="NNP10" s="43"/>
      <c r="NNQ10" s="43"/>
      <c r="NNR10" s="43"/>
      <c r="NNS10" s="43"/>
      <c r="NNT10" s="43"/>
      <c r="NNU10" s="43"/>
      <c r="NNV10" s="43"/>
      <c r="NNW10" s="43"/>
      <c r="NNX10" s="43"/>
      <c r="NNY10" s="43"/>
      <c r="NNZ10" s="43"/>
      <c r="NOA10" s="43"/>
      <c r="NOB10" s="43"/>
      <c r="NOC10" s="43"/>
      <c r="NOD10" s="43"/>
      <c r="NOE10" s="43"/>
      <c r="NOF10" s="43"/>
      <c r="NOG10" s="43"/>
      <c r="NOH10" s="43"/>
      <c r="NOI10" s="43"/>
      <c r="NOJ10" s="43"/>
      <c r="NOK10" s="43"/>
      <c r="NOL10" s="43"/>
      <c r="NOM10" s="43"/>
      <c r="NON10" s="43"/>
      <c r="NOO10" s="43"/>
      <c r="NOP10" s="43"/>
      <c r="NOQ10" s="43"/>
      <c r="NOR10" s="43"/>
      <c r="NOS10" s="43"/>
      <c r="NOT10" s="43"/>
      <c r="NOU10" s="43"/>
      <c r="NOV10" s="43"/>
      <c r="NOW10" s="43"/>
      <c r="NOX10" s="43"/>
      <c r="NOY10" s="43"/>
      <c r="NOZ10" s="43"/>
      <c r="NPA10" s="43"/>
      <c r="NPB10" s="43"/>
      <c r="NPC10" s="43"/>
      <c r="NPD10" s="43"/>
      <c r="NPE10" s="43"/>
      <c r="NPF10" s="43"/>
      <c r="NPG10" s="43"/>
      <c r="NPH10" s="43"/>
      <c r="NPI10" s="43"/>
      <c r="NPJ10" s="43"/>
      <c r="NPK10" s="43"/>
      <c r="NPL10" s="43"/>
      <c r="NPM10" s="43"/>
      <c r="NPN10" s="43"/>
      <c r="NPO10" s="43"/>
      <c r="NPP10" s="43"/>
      <c r="NPQ10" s="43"/>
      <c r="NPR10" s="43"/>
      <c r="NPS10" s="43"/>
      <c r="NPT10" s="43"/>
      <c r="NPU10" s="43"/>
      <c r="NPV10" s="43"/>
      <c r="NPW10" s="43"/>
      <c r="NPX10" s="43"/>
      <c r="NPY10" s="43"/>
      <c r="NPZ10" s="43"/>
      <c r="NQA10" s="43"/>
      <c r="NQB10" s="43"/>
      <c r="NQC10" s="43"/>
      <c r="NQD10" s="43"/>
      <c r="NQE10" s="43"/>
      <c r="NQF10" s="43"/>
      <c r="NQG10" s="43"/>
      <c r="NQH10" s="43"/>
      <c r="NQI10" s="43"/>
      <c r="NQJ10" s="43"/>
      <c r="NQK10" s="43"/>
      <c r="NQL10" s="43"/>
      <c r="NQM10" s="43"/>
      <c r="NQN10" s="43"/>
      <c r="NQO10" s="43"/>
      <c r="NQP10" s="43"/>
      <c r="NQQ10" s="43"/>
      <c r="NQR10" s="43"/>
      <c r="NQS10" s="43"/>
      <c r="NQT10" s="43"/>
      <c r="NQU10" s="43"/>
      <c r="NQV10" s="43"/>
      <c r="NQW10" s="43"/>
      <c r="NQX10" s="43"/>
      <c r="NQY10" s="43"/>
      <c r="NQZ10" s="43"/>
      <c r="NRA10" s="43"/>
      <c r="NRB10" s="43"/>
      <c r="NRC10" s="43"/>
      <c r="NRD10" s="43"/>
      <c r="NRE10" s="43"/>
      <c r="NRF10" s="43"/>
      <c r="NRG10" s="43"/>
      <c r="NRH10" s="43"/>
      <c r="NRI10" s="43"/>
      <c r="NRJ10" s="43"/>
      <c r="NRK10" s="43"/>
      <c r="NRL10" s="43"/>
      <c r="NRM10" s="43"/>
      <c r="NRN10" s="43"/>
      <c r="NRO10" s="43"/>
      <c r="NRP10" s="43"/>
      <c r="NRQ10" s="43"/>
      <c r="NRR10" s="43"/>
      <c r="NRS10" s="43"/>
      <c r="NRT10" s="43"/>
      <c r="NRU10" s="43"/>
      <c r="NRV10" s="43"/>
      <c r="NRW10" s="43"/>
      <c r="NRX10" s="43"/>
      <c r="NRY10" s="43"/>
      <c r="NRZ10" s="43"/>
      <c r="NSA10" s="43"/>
      <c r="NSB10" s="43"/>
      <c r="NSC10" s="43"/>
      <c r="NSD10" s="43"/>
      <c r="NSE10" s="43"/>
      <c r="NSF10" s="43"/>
      <c r="NSG10" s="43"/>
      <c r="NSH10" s="43"/>
      <c r="NSI10" s="43"/>
      <c r="NSJ10" s="43"/>
      <c r="NSK10" s="43"/>
      <c r="NSL10" s="43"/>
      <c r="NSM10" s="43"/>
      <c r="NSN10" s="43"/>
      <c r="NSO10" s="43"/>
      <c r="NSP10" s="43"/>
      <c r="NSQ10" s="43"/>
      <c r="NSR10" s="43"/>
      <c r="NSS10" s="43"/>
      <c r="NST10" s="43"/>
      <c r="NSU10" s="43"/>
      <c r="NSV10" s="43"/>
      <c r="NSW10" s="43"/>
      <c r="NSX10" s="43"/>
      <c r="NSY10" s="43"/>
      <c r="NSZ10" s="43"/>
      <c r="NTA10" s="43"/>
      <c r="NTB10" s="43"/>
      <c r="NTC10" s="43"/>
      <c r="NTD10" s="43"/>
      <c r="NTE10" s="43"/>
      <c r="NTF10" s="43"/>
      <c r="NTG10" s="43"/>
      <c r="NTH10" s="43"/>
      <c r="NTI10" s="43"/>
      <c r="NTJ10" s="43"/>
      <c r="NTK10" s="43"/>
      <c r="NTL10" s="43"/>
      <c r="NTM10" s="43"/>
      <c r="NTN10" s="43"/>
      <c r="NTO10" s="43"/>
      <c r="NTP10" s="43"/>
      <c r="NTQ10" s="43"/>
      <c r="NTR10" s="43"/>
      <c r="NTS10" s="43"/>
      <c r="NTT10" s="43"/>
      <c r="NTU10" s="43"/>
      <c r="NTV10" s="43"/>
      <c r="NTW10" s="43"/>
      <c r="NTX10" s="43"/>
      <c r="NTY10" s="43"/>
      <c r="NTZ10" s="43"/>
      <c r="NUA10" s="43"/>
      <c r="NUB10" s="43"/>
      <c r="NUC10" s="43"/>
      <c r="NUD10" s="43"/>
      <c r="NUE10" s="43"/>
      <c r="NUF10" s="43"/>
      <c r="NUG10" s="43"/>
      <c r="NUH10" s="43"/>
      <c r="NUI10" s="43"/>
      <c r="NUJ10" s="43"/>
      <c r="NUK10" s="43"/>
      <c r="NUL10" s="43"/>
      <c r="NUM10" s="43"/>
      <c r="NUN10" s="43"/>
      <c r="NUO10" s="43"/>
      <c r="NUP10" s="43"/>
      <c r="NUQ10" s="43"/>
      <c r="NUR10" s="43"/>
      <c r="NUS10" s="43"/>
      <c r="NUT10" s="43"/>
      <c r="NUU10" s="43"/>
      <c r="NUV10" s="43"/>
      <c r="NUW10" s="43"/>
      <c r="NUX10" s="43"/>
      <c r="NUY10" s="43"/>
      <c r="NUZ10" s="43"/>
      <c r="NVA10" s="43"/>
      <c r="NVB10" s="43"/>
      <c r="NVC10" s="43"/>
      <c r="NVD10" s="43"/>
      <c r="NVE10" s="43"/>
      <c r="NVF10" s="43"/>
      <c r="NVG10" s="43"/>
      <c r="NVH10" s="43"/>
      <c r="NVI10" s="43"/>
      <c r="NVJ10" s="43"/>
      <c r="NVK10" s="43"/>
      <c r="NVL10" s="43"/>
      <c r="NVM10" s="43"/>
      <c r="NVN10" s="43"/>
      <c r="NVO10" s="43"/>
      <c r="NVP10" s="43"/>
      <c r="NVQ10" s="43"/>
      <c r="NVR10" s="43"/>
      <c r="NVS10" s="43"/>
      <c r="NVT10" s="43"/>
      <c r="NVU10" s="43"/>
      <c r="NVV10" s="43"/>
      <c r="NVW10" s="43"/>
      <c r="NVX10" s="43"/>
      <c r="NVY10" s="43"/>
      <c r="NVZ10" s="43"/>
      <c r="NWA10" s="43"/>
      <c r="NWB10" s="43"/>
      <c r="NWC10" s="43"/>
      <c r="NWD10" s="43"/>
      <c r="NWE10" s="43"/>
      <c r="NWF10" s="43"/>
      <c r="NWG10" s="43"/>
      <c r="NWH10" s="43"/>
      <c r="NWI10" s="43"/>
      <c r="NWJ10" s="43"/>
      <c r="NWK10" s="43"/>
      <c r="NWL10" s="43"/>
      <c r="NWM10" s="43"/>
      <c r="NWN10" s="43"/>
      <c r="NWO10" s="43"/>
      <c r="NWP10" s="43"/>
      <c r="NWQ10" s="43"/>
      <c r="NWR10" s="43"/>
      <c r="NWS10" s="43"/>
      <c r="NWT10" s="43"/>
      <c r="NWU10" s="43"/>
      <c r="NWV10" s="43"/>
      <c r="NWW10" s="43"/>
      <c r="NWX10" s="43"/>
      <c r="NWY10" s="43"/>
      <c r="NWZ10" s="43"/>
      <c r="NXA10" s="43"/>
      <c r="NXB10" s="43"/>
      <c r="NXC10" s="43"/>
      <c r="NXD10" s="43"/>
      <c r="NXE10" s="43"/>
      <c r="NXF10" s="43"/>
      <c r="NXG10" s="43"/>
      <c r="NXH10" s="43"/>
      <c r="NXI10" s="43"/>
      <c r="NXJ10" s="43"/>
      <c r="NXK10" s="43"/>
      <c r="NXL10" s="43"/>
      <c r="NXM10" s="43"/>
      <c r="NXN10" s="43"/>
      <c r="NXO10" s="43"/>
      <c r="NXP10" s="43"/>
      <c r="NXQ10" s="43"/>
      <c r="NXR10" s="43"/>
      <c r="NXS10" s="43"/>
      <c r="NXT10" s="43"/>
      <c r="NXU10" s="43"/>
      <c r="NXV10" s="43"/>
      <c r="NXW10" s="43"/>
      <c r="NXX10" s="43"/>
      <c r="NXY10" s="43"/>
      <c r="NXZ10" s="43"/>
      <c r="NYA10" s="43"/>
      <c r="NYB10" s="43"/>
      <c r="NYC10" s="43"/>
      <c r="NYD10" s="43"/>
      <c r="NYE10" s="43"/>
      <c r="NYF10" s="43"/>
      <c r="NYG10" s="43"/>
      <c r="NYH10" s="43"/>
      <c r="NYI10" s="43"/>
      <c r="NYJ10" s="43"/>
      <c r="NYK10" s="43"/>
      <c r="NYL10" s="43"/>
      <c r="NYM10" s="43"/>
      <c r="NYN10" s="43"/>
      <c r="NYO10" s="43"/>
      <c r="NYP10" s="43"/>
      <c r="NYQ10" s="43"/>
      <c r="NYR10" s="43"/>
      <c r="NYS10" s="43"/>
      <c r="NYT10" s="43"/>
      <c r="NYU10" s="43"/>
      <c r="NYV10" s="43"/>
      <c r="NYW10" s="43"/>
      <c r="NYX10" s="43"/>
      <c r="NYY10" s="43"/>
      <c r="NYZ10" s="43"/>
      <c r="NZA10" s="43"/>
      <c r="NZB10" s="43"/>
      <c r="NZC10" s="43"/>
      <c r="NZD10" s="43"/>
      <c r="NZE10" s="43"/>
      <c r="NZF10" s="43"/>
      <c r="NZG10" s="43"/>
      <c r="NZH10" s="43"/>
      <c r="NZI10" s="43"/>
      <c r="NZJ10" s="43"/>
      <c r="NZK10" s="43"/>
      <c r="NZL10" s="43"/>
      <c r="NZM10" s="43"/>
      <c r="NZN10" s="43"/>
      <c r="NZO10" s="43"/>
      <c r="NZP10" s="43"/>
      <c r="NZQ10" s="43"/>
      <c r="NZR10" s="43"/>
      <c r="NZS10" s="43"/>
      <c r="NZT10" s="43"/>
      <c r="NZU10" s="43"/>
      <c r="NZV10" s="43"/>
      <c r="NZW10" s="43"/>
      <c r="NZX10" s="43"/>
      <c r="NZY10" s="43"/>
      <c r="NZZ10" s="43"/>
      <c r="OAA10" s="43"/>
      <c r="OAB10" s="43"/>
      <c r="OAC10" s="43"/>
      <c r="OAD10" s="43"/>
      <c r="OAE10" s="43"/>
      <c r="OAF10" s="43"/>
      <c r="OAG10" s="43"/>
      <c r="OAH10" s="43"/>
      <c r="OAI10" s="43"/>
      <c r="OAJ10" s="43"/>
      <c r="OAK10" s="43"/>
      <c r="OAL10" s="43"/>
      <c r="OAM10" s="43"/>
      <c r="OAN10" s="43"/>
      <c r="OAO10" s="43"/>
      <c r="OAP10" s="43"/>
      <c r="OAQ10" s="43"/>
      <c r="OAR10" s="43"/>
      <c r="OAS10" s="43"/>
      <c r="OAT10" s="43"/>
      <c r="OAU10" s="43"/>
      <c r="OAV10" s="43"/>
      <c r="OAW10" s="43"/>
      <c r="OAX10" s="43"/>
      <c r="OAY10" s="43"/>
      <c r="OAZ10" s="43"/>
      <c r="OBA10" s="43"/>
      <c r="OBB10" s="43"/>
      <c r="OBC10" s="43"/>
      <c r="OBD10" s="43"/>
      <c r="OBE10" s="43"/>
      <c r="OBF10" s="43"/>
      <c r="OBG10" s="43"/>
      <c r="OBH10" s="43"/>
      <c r="OBI10" s="43"/>
      <c r="OBJ10" s="43"/>
      <c r="OBK10" s="43"/>
      <c r="OBL10" s="43"/>
      <c r="OBM10" s="43"/>
      <c r="OBN10" s="43"/>
      <c r="OBO10" s="43"/>
      <c r="OBP10" s="43"/>
      <c r="OBQ10" s="43"/>
      <c r="OBR10" s="43"/>
      <c r="OBS10" s="43"/>
      <c r="OBT10" s="43"/>
      <c r="OBU10" s="43"/>
      <c r="OBV10" s="43"/>
      <c r="OBW10" s="43"/>
      <c r="OBX10" s="43"/>
      <c r="OBY10" s="43"/>
      <c r="OBZ10" s="43"/>
      <c r="OCA10" s="43"/>
      <c r="OCB10" s="43"/>
      <c r="OCC10" s="43"/>
      <c r="OCD10" s="43"/>
      <c r="OCE10" s="43"/>
      <c r="OCF10" s="43"/>
      <c r="OCG10" s="43"/>
      <c r="OCH10" s="43"/>
      <c r="OCI10" s="43"/>
      <c r="OCJ10" s="43"/>
      <c r="OCK10" s="43"/>
      <c r="OCL10" s="43"/>
      <c r="OCM10" s="43"/>
      <c r="OCN10" s="43"/>
      <c r="OCO10" s="43"/>
      <c r="OCP10" s="43"/>
      <c r="OCQ10" s="43"/>
      <c r="OCR10" s="43"/>
      <c r="OCS10" s="43"/>
      <c r="OCT10" s="43"/>
      <c r="OCU10" s="43"/>
      <c r="OCV10" s="43"/>
      <c r="OCW10" s="43"/>
      <c r="OCX10" s="43"/>
      <c r="OCY10" s="43"/>
      <c r="OCZ10" s="43"/>
      <c r="ODA10" s="43"/>
      <c r="ODB10" s="43"/>
      <c r="ODC10" s="43"/>
      <c r="ODD10" s="43"/>
      <c r="ODE10" s="43"/>
      <c r="ODF10" s="43"/>
      <c r="ODG10" s="43"/>
      <c r="ODH10" s="43"/>
      <c r="ODI10" s="43"/>
      <c r="ODJ10" s="43"/>
      <c r="ODK10" s="43"/>
      <c r="ODL10" s="43"/>
      <c r="ODM10" s="43"/>
      <c r="ODN10" s="43"/>
      <c r="ODO10" s="43"/>
      <c r="ODP10" s="43"/>
      <c r="ODQ10" s="43"/>
      <c r="ODR10" s="43"/>
      <c r="ODS10" s="43"/>
      <c r="ODT10" s="43"/>
      <c r="ODU10" s="43"/>
      <c r="ODV10" s="43"/>
      <c r="ODW10" s="43"/>
      <c r="ODX10" s="43"/>
      <c r="ODY10" s="43"/>
      <c r="ODZ10" s="43"/>
      <c r="OEA10" s="43"/>
      <c r="OEB10" s="43"/>
      <c r="OEC10" s="43"/>
      <c r="OED10" s="43"/>
      <c r="OEE10" s="43"/>
      <c r="OEF10" s="43"/>
      <c r="OEG10" s="43"/>
      <c r="OEH10" s="43"/>
      <c r="OEI10" s="43"/>
      <c r="OEJ10" s="43"/>
      <c r="OEK10" s="43"/>
      <c r="OEL10" s="43"/>
      <c r="OEM10" s="43"/>
      <c r="OEN10" s="43"/>
      <c r="OEO10" s="43"/>
      <c r="OEP10" s="43"/>
      <c r="OEQ10" s="43"/>
      <c r="OER10" s="43"/>
      <c r="OES10" s="43"/>
      <c r="OET10" s="43"/>
      <c r="OEU10" s="43"/>
      <c r="OEV10" s="43"/>
      <c r="OEW10" s="43"/>
      <c r="OEX10" s="43"/>
      <c r="OEY10" s="43"/>
      <c r="OEZ10" s="43"/>
      <c r="OFA10" s="43"/>
      <c r="OFB10" s="43"/>
      <c r="OFC10" s="43"/>
      <c r="OFD10" s="43"/>
      <c r="OFE10" s="43"/>
      <c r="OFF10" s="43"/>
      <c r="OFG10" s="43"/>
      <c r="OFH10" s="43"/>
      <c r="OFI10" s="43"/>
      <c r="OFJ10" s="43"/>
      <c r="OFK10" s="43"/>
      <c r="OFL10" s="43"/>
      <c r="OFM10" s="43"/>
      <c r="OFN10" s="43"/>
      <c r="OFO10" s="43"/>
      <c r="OFP10" s="43"/>
      <c r="OFQ10" s="43"/>
      <c r="OFR10" s="43"/>
      <c r="OFS10" s="43"/>
      <c r="OFT10" s="43"/>
      <c r="OFU10" s="43"/>
      <c r="OFV10" s="43"/>
      <c r="OFW10" s="43"/>
      <c r="OFX10" s="43"/>
      <c r="OFY10" s="43"/>
      <c r="OFZ10" s="43"/>
      <c r="OGA10" s="43"/>
      <c r="OGB10" s="43"/>
      <c r="OGC10" s="43"/>
      <c r="OGD10" s="43"/>
      <c r="OGE10" s="43"/>
      <c r="OGF10" s="43"/>
      <c r="OGG10" s="43"/>
      <c r="OGH10" s="43"/>
      <c r="OGI10" s="43"/>
      <c r="OGJ10" s="43"/>
      <c r="OGK10" s="43"/>
      <c r="OGL10" s="43"/>
      <c r="OGM10" s="43"/>
      <c r="OGN10" s="43"/>
      <c r="OGO10" s="43"/>
      <c r="OGP10" s="43"/>
      <c r="OGQ10" s="43"/>
      <c r="OGR10" s="43"/>
      <c r="OGS10" s="43"/>
      <c r="OGT10" s="43"/>
      <c r="OGU10" s="43"/>
      <c r="OGV10" s="43"/>
      <c r="OGW10" s="43"/>
      <c r="OGX10" s="43"/>
      <c r="OGY10" s="43"/>
      <c r="OGZ10" s="43"/>
      <c r="OHA10" s="43"/>
      <c r="OHB10" s="43"/>
      <c r="OHC10" s="43"/>
      <c r="OHD10" s="43"/>
      <c r="OHE10" s="43"/>
      <c r="OHF10" s="43"/>
      <c r="OHG10" s="43"/>
      <c r="OHH10" s="43"/>
      <c r="OHI10" s="43"/>
      <c r="OHJ10" s="43"/>
      <c r="OHK10" s="43"/>
      <c r="OHL10" s="43"/>
      <c r="OHM10" s="43"/>
      <c r="OHN10" s="43"/>
      <c r="OHO10" s="43"/>
      <c r="OHP10" s="43"/>
      <c r="OHQ10" s="43"/>
      <c r="OHR10" s="43"/>
      <c r="OHS10" s="43"/>
      <c r="OHT10" s="43"/>
      <c r="OHU10" s="43"/>
      <c r="OHV10" s="43"/>
      <c r="OHW10" s="43"/>
      <c r="OHX10" s="43"/>
      <c r="OHY10" s="43"/>
      <c r="OHZ10" s="43"/>
      <c r="OIA10" s="43"/>
      <c r="OIB10" s="43"/>
      <c r="OIC10" s="43"/>
      <c r="OID10" s="43"/>
      <c r="OIE10" s="43"/>
      <c r="OIF10" s="43"/>
      <c r="OIG10" s="43"/>
      <c r="OIH10" s="43"/>
      <c r="OII10" s="43"/>
      <c r="OIJ10" s="43"/>
      <c r="OIK10" s="43"/>
      <c r="OIL10" s="43"/>
      <c r="OIM10" s="43"/>
      <c r="OIN10" s="43"/>
      <c r="OIO10" s="43"/>
      <c r="OIP10" s="43"/>
      <c r="OIQ10" s="43"/>
      <c r="OIR10" s="43"/>
      <c r="OIS10" s="43"/>
      <c r="OIT10" s="43"/>
      <c r="OIU10" s="43"/>
      <c r="OIV10" s="43"/>
      <c r="OIW10" s="43"/>
      <c r="OIX10" s="43"/>
      <c r="OIY10" s="43"/>
      <c r="OIZ10" s="43"/>
      <c r="OJA10" s="43"/>
      <c r="OJB10" s="43"/>
      <c r="OJC10" s="43"/>
      <c r="OJD10" s="43"/>
      <c r="OJE10" s="43"/>
      <c r="OJF10" s="43"/>
      <c r="OJG10" s="43"/>
      <c r="OJH10" s="43"/>
      <c r="OJI10" s="43"/>
      <c r="OJJ10" s="43"/>
      <c r="OJK10" s="43"/>
      <c r="OJL10" s="43"/>
      <c r="OJM10" s="43"/>
      <c r="OJN10" s="43"/>
      <c r="OJO10" s="43"/>
      <c r="OJP10" s="43"/>
      <c r="OJQ10" s="43"/>
      <c r="OJR10" s="43"/>
      <c r="OJS10" s="43"/>
      <c r="OJT10" s="43"/>
      <c r="OJU10" s="43"/>
      <c r="OJV10" s="43"/>
      <c r="OJW10" s="43"/>
      <c r="OJX10" s="43"/>
      <c r="OJY10" s="43"/>
      <c r="OJZ10" s="43"/>
      <c r="OKA10" s="43"/>
      <c r="OKB10" s="43"/>
      <c r="OKC10" s="43"/>
      <c r="OKD10" s="43"/>
      <c r="OKE10" s="43"/>
      <c r="OKF10" s="43"/>
      <c r="OKG10" s="43"/>
      <c r="OKH10" s="43"/>
      <c r="OKI10" s="43"/>
      <c r="OKJ10" s="43"/>
      <c r="OKK10" s="43"/>
      <c r="OKL10" s="43"/>
      <c r="OKM10" s="43"/>
      <c r="OKN10" s="43"/>
      <c r="OKO10" s="43"/>
      <c r="OKP10" s="43"/>
      <c r="OKQ10" s="43"/>
      <c r="OKR10" s="43"/>
      <c r="OKS10" s="43"/>
      <c r="OKT10" s="43"/>
      <c r="OKU10" s="43"/>
      <c r="OKV10" s="43"/>
      <c r="OKW10" s="43"/>
      <c r="OKX10" s="43"/>
      <c r="OKY10" s="43"/>
      <c r="OKZ10" s="43"/>
      <c r="OLA10" s="43"/>
      <c r="OLB10" s="43"/>
      <c r="OLC10" s="43"/>
      <c r="OLD10" s="43"/>
      <c r="OLE10" s="43"/>
      <c r="OLF10" s="43"/>
      <c r="OLG10" s="43"/>
      <c r="OLH10" s="43"/>
      <c r="OLI10" s="43"/>
      <c r="OLJ10" s="43"/>
      <c r="OLK10" s="43"/>
      <c r="OLL10" s="43"/>
      <c r="OLM10" s="43"/>
      <c r="OLN10" s="43"/>
      <c r="OLO10" s="43"/>
      <c r="OLP10" s="43"/>
      <c r="OLQ10" s="43"/>
      <c r="OLR10" s="43"/>
      <c r="OLS10" s="43"/>
      <c r="OLT10" s="43"/>
      <c r="OLU10" s="43"/>
      <c r="OLV10" s="43"/>
      <c r="OLW10" s="43"/>
      <c r="OLX10" s="43"/>
      <c r="OLY10" s="43"/>
      <c r="OLZ10" s="43"/>
      <c r="OMA10" s="43"/>
      <c r="OMB10" s="43"/>
      <c r="OMC10" s="43"/>
      <c r="OMD10" s="43"/>
      <c r="OME10" s="43"/>
      <c r="OMF10" s="43"/>
      <c r="OMG10" s="43"/>
      <c r="OMH10" s="43"/>
      <c r="OMI10" s="43"/>
      <c r="OMJ10" s="43"/>
      <c r="OMK10" s="43"/>
      <c r="OML10" s="43"/>
      <c r="OMM10" s="43"/>
      <c r="OMN10" s="43"/>
      <c r="OMO10" s="43"/>
      <c r="OMP10" s="43"/>
      <c r="OMQ10" s="43"/>
      <c r="OMR10" s="43"/>
      <c r="OMS10" s="43"/>
      <c r="OMT10" s="43"/>
      <c r="OMU10" s="43"/>
      <c r="OMV10" s="43"/>
      <c r="OMW10" s="43"/>
      <c r="OMX10" s="43"/>
      <c r="OMY10" s="43"/>
      <c r="OMZ10" s="43"/>
      <c r="ONA10" s="43"/>
      <c r="ONB10" s="43"/>
      <c r="ONC10" s="43"/>
      <c r="OND10" s="43"/>
      <c r="ONE10" s="43"/>
      <c r="ONF10" s="43"/>
      <c r="ONG10" s="43"/>
      <c r="ONH10" s="43"/>
      <c r="ONI10" s="43"/>
      <c r="ONJ10" s="43"/>
      <c r="ONK10" s="43"/>
      <c r="ONL10" s="43"/>
      <c r="ONM10" s="43"/>
      <c r="ONN10" s="43"/>
      <c r="ONO10" s="43"/>
      <c r="ONP10" s="43"/>
      <c r="ONQ10" s="43"/>
      <c r="ONR10" s="43"/>
      <c r="ONS10" s="43"/>
      <c r="ONT10" s="43"/>
      <c r="ONU10" s="43"/>
      <c r="ONV10" s="43"/>
      <c r="ONW10" s="43"/>
      <c r="ONX10" s="43"/>
      <c r="ONY10" s="43"/>
      <c r="ONZ10" s="43"/>
      <c r="OOA10" s="43"/>
      <c r="OOB10" s="43"/>
      <c r="OOC10" s="43"/>
      <c r="OOD10" s="43"/>
      <c r="OOE10" s="43"/>
      <c r="OOF10" s="43"/>
      <c r="OOG10" s="43"/>
      <c r="OOH10" s="43"/>
      <c r="OOI10" s="43"/>
      <c r="OOJ10" s="43"/>
      <c r="OOK10" s="43"/>
      <c r="OOL10" s="43"/>
      <c r="OOM10" s="43"/>
      <c r="OON10" s="43"/>
      <c r="OOO10" s="43"/>
      <c r="OOP10" s="43"/>
      <c r="OOQ10" s="43"/>
      <c r="OOR10" s="43"/>
      <c r="OOS10" s="43"/>
      <c r="OOT10" s="43"/>
      <c r="OOU10" s="43"/>
      <c r="OOV10" s="43"/>
      <c r="OOW10" s="43"/>
      <c r="OOX10" s="43"/>
      <c r="OOY10" s="43"/>
      <c r="OOZ10" s="43"/>
      <c r="OPA10" s="43"/>
      <c r="OPB10" s="43"/>
      <c r="OPC10" s="43"/>
      <c r="OPD10" s="43"/>
      <c r="OPE10" s="43"/>
      <c r="OPF10" s="43"/>
      <c r="OPG10" s="43"/>
      <c r="OPH10" s="43"/>
      <c r="OPI10" s="43"/>
      <c r="OPJ10" s="43"/>
      <c r="OPK10" s="43"/>
      <c r="OPL10" s="43"/>
      <c r="OPM10" s="43"/>
      <c r="OPN10" s="43"/>
      <c r="OPO10" s="43"/>
      <c r="OPP10" s="43"/>
      <c r="OPQ10" s="43"/>
      <c r="OPR10" s="43"/>
      <c r="OPS10" s="43"/>
      <c r="OPT10" s="43"/>
      <c r="OPU10" s="43"/>
      <c r="OPV10" s="43"/>
      <c r="OPW10" s="43"/>
      <c r="OPX10" s="43"/>
      <c r="OPY10" s="43"/>
      <c r="OPZ10" s="43"/>
      <c r="OQA10" s="43"/>
      <c r="OQB10" s="43"/>
      <c r="OQC10" s="43"/>
      <c r="OQD10" s="43"/>
      <c r="OQE10" s="43"/>
      <c r="OQF10" s="43"/>
      <c r="OQG10" s="43"/>
      <c r="OQH10" s="43"/>
      <c r="OQI10" s="43"/>
      <c r="OQJ10" s="43"/>
      <c r="OQK10" s="43"/>
      <c r="OQL10" s="43"/>
      <c r="OQM10" s="43"/>
      <c r="OQN10" s="43"/>
      <c r="OQO10" s="43"/>
      <c r="OQP10" s="43"/>
      <c r="OQQ10" s="43"/>
      <c r="OQR10" s="43"/>
      <c r="OQS10" s="43"/>
      <c r="OQT10" s="43"/>
      <c r="OQU10" s="43"/>
      <c r="OQV10" s="43"/>
      <c r="OQW10" s="43"/>
      <c r="OQX10" s="43"/>
      <c r="OQY10" s="43"/>
      <c r="OQZ10" s="43"/>
      <c r="ORA10" s="43"/>
      <c r="ORB10" s="43"/>
      <c r="ORC10" s="43"/>
      <c r="ORD10" s="43"/>
      <c r="ORE10" s="43"/>
      <c r="ORF10" s="43"/>
      <c r="ORG10" s="43"/>
      <c r="ORH10" s="43"/>
      <c r="ORI10" s="43"/>
      <c r="ORJ10" s="43"/>
      <c r="ORK10" s="43"/>
      <c r="ORL10" s="43"/>
      <c r="ORM10" s="43"/>
      <c r="ORN10" s="43"/>
      <c r="ORO10" s="43"/>
      <c r="ORP10" s="43"/>
      <c r="ORQ10" s="43"/>
      <c r="ORR10" s="43"/>
      <c r="ORS10" s="43"/>
      <c r="ORT10" s="43"/>
      <c r="ORU10" s="43"/>
      <c r="ORV10" s="43"/>
      <c r="ORW10" s="43"/>
      <c r="ORX10" s="43"/>
      <c r="ORY10" s="43"/>
      <c r="ORZ10" s="43"/>
      <c r="OSA10" s="43"/>
      <c r="OSB10" s="43"/>
      <c r="OSC10" s="43"/>
      <c r="OSD10" s="43"/>
      <c r="OSE10" s="43"/>
      <c r="OSF10" s="43"/>
      <c r="OSG10" s="43"/>
      <c r="OSH10" s="43"/>
      <c r="OSI10" s="43"/>
      <c r="OSJ10" s="43"/>
      <c r="OSK10" s="43"/>
      <c r="OSL10" s="43"/>
      <c r="OSM10" s="43"/>
      <c r="OSN10" s="43"/>
      <c r="OSO10" s="43"/>
      <c r="OSP10" s="43"/>
      <c r="OSQ10" s="43"/>
      <c r="OSR10" s="43"/>
      <c r="OSS10" s="43"/>
      <c r="OST10" s="43"/>
      <c r="OSU10" s="43"/>
      <c r="OSV10" s="43"/>
      <c r="OSW10" s="43"/>
      <c r="OSX10" s="43"/>
      <c r="OSY10" s="43"/>
      <c r="OSZ10" s="43"/>
      <c r="OTA10" s="43"/>
      <c r="OTB10" s="43"/>
      <c r="OTC10" s="43"/>
      <c r="OTD10" s="43"/>
      <c r="OTE10" s="43"/>
      <c r="OTF10" s="43"/>
      <c r="OTG10" s="43"/>
      <c r="OTH10" s="43"/>
      <c r="OTI10" s="43"/>
      <c r="OTJ10" s="43"/>
      <c r="OTK10" s="43"/>
      <c r="OTL10" s="43"/>
      <c r="OTM10" s="43"/>
      <c r="OTN10" s="43"/>
      <c r="OTO10" s="43"/>
      <c r="OTP10" s="43"/>
      <c r="OTQ10" s="43"/>
      <c r="OTR10" s="43"/>
      <c r="OTS10" s="43"/>
      <c r="OTT10" s="43"/>
      <c r="OTU10" s="43"/>
      <c r="OTV10" s="43"/>
      <c r="OTW10" s="43"/>
      <c r="OTX10" s="43"/>
      <c r="OTY10" s="43"/>
      <c r="OTZ10" s="43"/>
      <c r="OUA10" s="43"/>
      <c r="OUB10" s="43"/>
      <c r="OUC10" s="43"/>
      <c r="OUD10" s="43"/>
      <c r="OUE10" s="43"/>
      <c r="OUF10" s="43"/>
      <c r="OUG10" s="43"/>
      <c r="OUH10" s="43"/>
      <c r="OUI10" s="43"/>
      <c r="OUJ10" s="43"/>
      <c r="OUK10" s="43"/>
      <c r="OUL10" s="43"/>
      <c r="OUM10" s="43"/>
      <c r="OUN10" s="43"/>
      <c r="OUO10" s="43"/>
      <c r="OUP10" s="43"/>
      <c r="OUQ10" s="43"/>
      <c r="OUR10" s="43"/>
      <c r="OUS10" s="43"/>
      <c r="OUT10" s="43"/>
      <c r="OUU10" s="43"/>
      <c r="OUV10" s="43"/>
      <c r="OUW10" s="43"/>
      <c r="OUX10" s="43"/>
      <c r="OUY10" s="43"/>
      <c r="OUZ10" s="43"/>
      <c r="OVA10" s="43"/>
      <c r="OVB10" s="43"/>
      <c r="OVC10" s="43"/>
      <c r="OVD10" s="43"/>
      <c r="OVE10" s="43"/>
      <c r="OVF10" s="43"/>
      <c r="OVG10" s="43"/>
      <c r="OVH10" s="43"/>
      <c r="OVI10" s="43"/>
      <c r="OVJ10" s="43"/>
      <c r="OVK10" s="43"/>
      <c r="OVL10" s="43"/>
      <c r="OVM10" s="43"/>
      <c r="OVN10" s="43"/>
      <c r="OVO10" s="43"/>
      <c r="OVP10" s="43"/>
      <c r="OVQ10" s="43"/>
      <c r="OVR10" s="43"/>
      <c r="OVS10" s="43"/>
      <c r="OVT10" s="43"/>
      <c r="OVU10" s="43"/>
      <c r="OVV10" s="43"/>
      <c r="OVW10" s="43"/>
      <c r="OVX10" s="43"/>
      <c r="OVY10" s="43"/>
      <c r="OVZ10" s="43"/>
      <c r="OWA10" s="43"/>
      <c r="OWB10" s="43"/>
      <c r="OWC10" s="43"/>
      <c r="OWD10" s="43"/>
      <c r="OWE10" s="43"/>
      <c r="OWF10" s="43"/>
      <c r="OWG10" s="43"/>
      <c r="OWH10" s="43"/>
      <c r="OWI10" s="43"/>
      <c r="OWJ10" s="43"/>
      <c r="OWK10" s="43"/>
      <c r="OWL10" s="43"/>
      <c r="OWM10" s="43"/>
      <c r="OWN10" s="43"/>
      <c r="OWO10" s="43"/>
      <c r="OWP10" s="43"/>
      <c r="OWQ10" s="43"/>
      <c r="OWR10" s="43"/>
      <c r="OWS10" s="43"/>
      <c r="OWT10" s="43"/>
      <c r="OWU10" s="43"/>
      <c r="OWV10" s="43"/>
      <c r="OWW10" s="43"/>
      <c r="OWX10" s="43"/>
      <c r="OWY10" s="43"/>
      <c r="OWZ10" s="43"/>
      <c r="OXA10" s="43"/>
      <c r="OXB10" s="43"/>
      <c r="OXC10" s="43"/>
      <c r="OXD10" s="43"/>
      <c r="OXE10" s="43"/>
      <c r="OXF10" s="43"/>
      <c r="OXG10" s="43"/>
      <c r="OXH10" s="43"/>
      <c r="OXI10" s="43"/>
      <c r="OXJ10" s="43"/>
      <c r="OXK10" s="43"/>
      <c r="OXL10" s="43"/>
      <c r="OXM10" s="43"/>
      <c r="OXN10" s="43"/>
      <c r="OXO10" s="43"/>
      <c r="OXP10" s="43"/>
      <c r="OXQ10" s="43"/>
      <c r="OXR10" s="43"/>
      <c r="OXS10" s="43"/>
      <c r="OXT10" s="43"/>
      <c r="OXU10" s="43"/>
      <c r="OXV10" s="43"/>
      <c r="OXW10" s="43"/>
      <c r="OXX10" s="43"/>
      <c r="OXY10" s="43"/>
      <c r="OXZ10" s="43"/>
      <c r="OYA10" s="43"/>
      <c r="OYB10" s="43"/>
      <c r="OYC10" s="43"/>
      <c r="OYD10" s="43"/>
      <c r="OYE10" s="43"/>
      <c r="OYF10" s="43"/>
      <c r="OYG10" s="43"/>
      <c r="OYH10" s="43"/>
      <c r="OYI10" s="43"/>
      <c r="OYJ10" s="43"/>
      <c r="OYK10" s="43"/>
      <c r="OYL10" s="43"/>
      <c r="OYM10" s="43"/>
      <c r="OYN10" s="43"/>
      <c r="OYO10" s="43"/>
      <c r="OYP10" s="43"/>
      <c r="OYQ10" s="43"/>
      <c r="OYR10" s="43"/>
      <c r="OYS10" s="43"/>
      <c r="OYT10" s="43"/>
      <c r="OYU10" s="43"/>
      <c r="OYV10" s="43"/>
      <c r="OYW10" s="43"/>
      <c r="OYX10" s="43"/>
      <c r="OYY10" s="43"/>
      <c r="OYZ10" s="43"/>
      <c r="OZA10" s="43"/>
      <c r="OZB10" s="43"/>
      <c r="OZC10" s="43"/>
      <c r="OZD10" s="43"/>
      <c r="OZE10" s="43"/>
      <c r="OZF10" s="43"/>
      <c r="OZG10" s="43"/>
      <c r="OZH10" s="43"/>
      <c r="OZI10" s="43"/>
      <c r="OZJ10" s="43"/>
      <c r="OZK10" s="43"/>
      <c r="OZL10" s="43"/>
      <c r="OZM10" s="43"/>
      <c r="OZN10" s="43"/>
      <c r="OZO10" s="43"/>
      <c r="OZP10" s="43"/>
      <c r="OZQ10" s="43"/>
      <c r="OZR10" s="43"/>
      <c r="OZS10" s="43"/>
      <c r="OZT10" s="43"/>
      <c r="OZU10" s="43"/>
      <c r="OZV10" s="43"/>
      <c r="OZW10" s="43"/>
      <c r="OZX10" s="43"/>
      <c r="OZY10" s="43"/>
      <c r="OZZ10" s="43"/>
      <c r="PAA10" s="43"/>
      <c r="PAB10" s="43"/>
      <c r="PAC10" s="43"/>
      <c r="PAD10" s="43"/>
      <c r="PAE10" s="43"/>
      <c r="PAF10" s="43"/>
      <c r="PAG10" s="43"/>
      <c r="PAH10" s="43"/>
      <c r="PAI10" s="43"/>
      <c r="PAJ10" s="43"/>
      <c r="PAK10" s="43"/>
      <c r="PAL10" s="43"/>
      <c r="PAM10" s="43"/>
      <c r="PAN10" s="43"/>
      <c r="PAO10" s="43"/>
      <c r="PAP10" s="43"/>
      <c r="PAQ10" s="43"/>
      <c r="PAR10" s="43"/>
      <c r="PAS10" s="43"/>
      <c r="PAT10" s="43"/>
      <c r="PAU10" s="43"/>
      <c r="PAV10" s="43"/>
      <c r="PAW10" s="43"/>
      <c r="PAX10" s="43"/>
      <c r="PAY10" s="43"/>
      <c r="PAZ10" s="43"/>
      <c r="PBA10" s="43"/>
      <c r="PBB10" s="43"/>
      <c r="PBC10" s="43"/>
      <c r="PBD10" s="43"/>
      <c r="PBE10" s="43"/>
      <c r="PBF10" s="43"/>
      <c r="PBG10" s="43"/>
      <c r="PBH10" s="43"/>
      <c r="PBI10" s="43"/>
      <c r="PBJ10" s="43"/>
      <c r="PBK10" s="43"/>
      <c r="PBL10" s="43"/>
      <c r="PBM10" s="43"/>
      <c r="PBN10" s="43"/>
      <c r="PBO10" s="43"/>
      <c r="PBP10" s="43"/>
      <c r="PBQ10" s="43"/>
      <c r="PBR10" s="43"/>
      <c r="PBS10" s="43"/>
      <c r="PBT10" s="43"/>
      <c r="PBU10" s="43"/>
      <c r="PBV10" s="43"/>
      <c r="PBW10" s="43"/>
      <c r="PBX10" s="43"/>
      <c r="PBY10" s="43"/>
      <c r="PBZ10" s="43"/>
      <c r="PCA10" s="43"/>
      <c r="PCB10" s="43"/>
      <c r="PCC10" s="43"/>
      <c r="PCD10" s="43"/>
      <c r="PCE10" s="43"/>
      <c r="PCF10" s="43"/>
      <c r="PCG10" s="43"/>
      <c r="PCH10" s="43"/>
      <c r="PCI10" s="43"/>
      <c r="PCJ10" s="43"/>
      <c r="PCK10" s="43"/>
      <c r="PCL10" s="43"/>
      <c r="PCM10" s="43"/>
      <c r="PCN10" s="43"/>
      <c r="PCO10" s="43"/>
      <c r="PCP10" s="43"/>
      <c r="PCQ10" s="43"/>
      <c r="PCR10" s="43"/>
      <c r="PCS10" s="43"/>
      <c r="PCT10" s="43"/>
      <c r="PCU10" s="43"/>
      <c r="PCV10" s="43"/>
      <c r="PCW10" s="43"/>
      <c r="PCX10" s="43"/>
      <c r="PCY10" s="43"/>
      <c r="PCZ10" s="43"/>
      <c r="PDA10" s="43"/>
      <c r="PDB10" s="43"/>
      <c r="PDC10" s="43"/>
      <c r="PDD10" s="43"/>
      <c r="PDE10" s="43"/>
      <c r="PDF10" s="43"/>
      <c r="PDG10" s="43"/>
      <c r="PDH10" s="43"/>
      <c r="PDI10" s="43"/>
      <c r="PDJ10" s="43"/>
      <c r="PDK10" s="43"/>
      <c r="PDL10" s="43"/>
      <c r="PDM10" s="43"/>
      <c r="PDN10" s="43"/>
      <c r="PDO10" s="43"/>
      <c r="PDP10" s="43"/>
      <c r="PDQ10" s="43"/>
      <c r="PDR10" s="43"/>
      <c r="PDS10" s="43"/>
      <c r="PDT10" s="43"/>
      <c r="PDU10" s="43"/>
      <c r="PDV10" s="43"/>
      <c r="PDW10" s="43"/>
      <c r="PDX10" s="43"/>
      <c r="PDY10" s="43"/>
      <c r="PDZ10" s="43"/>
      <c r="PEA10" s="43"/>
      <c r="PEB10" s="43"/>
      <c r="PEC10" s="43"/>
      <c r="PED10" s="43"/>
      <c r="PEE10" s="43"/>
      <c r="PEF10" s="43"/>
      <c r="PEG10" s="43"/>
      <c r="PEH10" s="43"/>
      <c r="PEI10" s="43"/>
      <c r="PEJ10" s="43"/>
      <c r="PEK10" s="43"/>
      <c r="PEL10" s="43"/>
      <c r="PEM10" s="43"/>
      <c r="PEN10" s="43"/>
      <c r="PEO10" s="43"/>
      <c r="PEP10" s="43"/>
      <c r="PEQ10" s="43"/>
      <c r="PER10" s="43"/>
      <c r="PES10" s="43"/>
      <c r="PET10" s="43"/>
      <c r="PEU10" s="43"/>
      <c r="PEV10" s="43"/>
      <c r="PEW10" s="43"/>
      <c r="PEX10" s="43"/>
      <c r="PEY10" s="43"/>
      <c r="PEZ10" s="43"/>
      <c r="PFA10" s="43"/>
      <c r="PFB10" s="43"/>
      <c r="PFC10" s="43"/>
      <c r="PFD10" s="43"/>
      <c r="PFE10" s="43"/>
      <c r="PFF10" s="43"/>
      <c r="PFG10" s="43"/>
      <c r="PFH10" s="43"/>
      <c r="PFI10" s="43"/>
      <c r="PFJ10" s="43"/>
      <c r="PFK10" s="43"/>
      <c r="PFL10" s="43"/>
      <c r="PFM10" s="43"/>
      <c r="PFN10" s="43"/>
      <c r="PFO10" s="43"/>
      <c r="PFP10" s="43"/>
      <c r="PFQ10" s="43"/>
      <c r="PFR10" s="43"/>
      <c r="PFS10" s="43"/>
      <c r="PFT10" s="43"/>
      <c r="PFU10" s="43"/>
      <c r="PFV10" s="43"/>
      <c r="PFW10" s="43"/>
      <c r="PFX10" s="43"/>
      <c r="PFY10" s="43"/>
      <c r="PFZ10" s="43"/>
      <c r="PGA10" s="43"/>
      <c r="PGB10" s="43"/>
      <c r="PGC10" s="43"/>
      <c r="PGD10" s="43"/>
      <c r="PGE10" s="43"/>
      <c r="PGF10" s="43"/>
      <c r="PGG10" s="43"/>
      <c r="PGH10" s="43"/>
      <c r="PGI10" s="43"/>
      <c r="PGJ10" s="43"/>
      <c r="PGK10" s="43"/>
      <c r="PGL10" s="43"/>
      <c r="PGM10" s="43"/>
      <c r="PGN10" s="43"/>
      <c r="PGO10" s="43"/>
      <c r="PGP10" s="43"/>
      <c r="PGQ10" s="43"/>
      <c r="PGR10" s="43"/>
      <c r="PGS10" s="43"/>
      <c r="PGT10" s="43"/>
      <c r="PGU10" s="43"/>
      <c r="PGV10" s="43"/>
      <c r="PGW10" s="43"/>
      <c r="PGX10" s="43"/>
      <c r="PGY10" s="43"/>
      <c r="PGZ10" s="43"/>
      <c r="PHA10" s="43"/>
      <c r="PHB10" s="43"/>
      <c r="PHC10" s="43"/>
      <c r="PHD10" s="43"/>
      <c r="PHE10" s="43"/>
      <c r="PHF10" s="43"/>
      <c r="PHG10" s="43"/>
      <c r="PHH10" s="43"/>
      <c r="PHI10" s="43"/>
      <c r="PHJ10" s="43"/>
      <c r="PHK10" s="43"/>
      <c r="PHL10" s="43"/>
      <c r="PHM10" s="43"/>
      <c r="PHN10" s="43"/>
      <c r="PHO10" s="43"/>
      <c r="PHP10" s="43"/>
      <c r="PHQ10" s="43"/>
      <c r="PHR10" s="43"/>
      <c r="PHS10" s="43"/>
      <c r="PHT10" s="43"/>
      <c r="PHU10" s="43"/>
      <c r="PHV10" s="43"/>
      <c r="PHW10" s="43"/>
      <c r="PHX10" s="43"/>
      <c r="PHY10" s="43"/>
      <c r="PHZ10" s="43"/>
      <c r="PIA10" s="43"/>
      <c r="PIB10" s="43"/>
      <c r="PIC10" s="43"/>
      <c r="PID10" s="43"/>
      <c r="PIE10" s="43"/>
      <c r="PIF10" s="43"/>
      <c r="PIG10" s="43"/>
      <c r="PIH10" s="43"/>
      <c r="PII10" s="43"/>
      <c r="PIJ10" s="43"/>
      <c r="PIK10" s="43"/>
      <c r="PIL10" s="43"/>
      <c r="PIM10" s="43"/>
      <c r="PIN10" s="43"/>
      <c r="PIO10" s="43"/>
      <c r="PIP10" s="43"/>
      <c r="PIQ10" s="43"/>
      <c r="PIR10" s="43"/>
      <c r="PIS10" s="43"/>
      <c r="PIT10" s="43"/>
      <c r="PIU10" s="43"/>
      <c r="PIV10" s="43"/>
      <c r="PIW10" s="43"/>
      <c r="PIX10" s="43"/>
      <c r="PIY10" s="43"/>
      <c r="PIZ10" s="43"/>
      <c r="PJA10" s="43"/>
      <c r="PJB10" s="43"/>
      <c r="PJC10" s="43"/>
      <c r="PJD10" s="43"/>
      <c r="PJE10" s="43"/>
      <c r="PJF10" s="43"/>
      <c r="PJG10" s="43"/>
      <c r="PJH10" s="43"/>
      <c r="PJI10" s="43"/>
      <c r="PJJ10" s="43"/>
      <c r="PJK10" s="43"/>
      <c r="PJL10" s="43"/>
      <c r="PJM10" s="43"/>
      <c r="PJN10" s="43"/>
      <c r="PJO10" s="43"/>
      <c r="PJP10" s="43"/>
      <c r="PJQ10" s="43"/>
      <c r="PJR10" s="43"/>
      <c r="PJS10" s="43"/>
      <c r="PJT10" s="43"/>
      <c r="PJU10" s="43"/>
      <c r="PJV10" s="43"/>
      <c r="PJW10" s="43"/>
      <c r="PJX10" s="43"/>
      <c r="PJY10" s="43"/>
      <c r="PJZ10" s="43"/>
      <c r="PKA10" s="43"/>
      <c r="PKB10" s="43"/>
      <c r="PKC10" s="43"/>
      <c r="PKD10" s="43"/>
      <c r="PKE10" s="43"/>
      <c r="PKF10" s="43"/>
      <c r="PKG10" s="43"/>
      <c r="PKH10" s="43"/>
      <c r="PKI10" s="43"/>
      <c r="PKJ10" s="43"/>
      <c r="PKK10" s="43"/>
      <c r="PKL10" s="43"/>
      <c r="PKM10" s="43"/>
      <c r="PKN10" s="43"/>
      <c r="PKO10" s="43"/>
      <c r="PKP10" s="43"/>
      <c r="PKQ10" s="43"/>
      <c r="PKR10" s="43"/>
      <c r="PKS10" s="43"/>
      <c r="PKT10" s="43"/>
      <c r="PKU10" s="43"/>
      <c r="PKV10" s="43"/>
      <c r="PKW10" s="43"/>
      <c r="PKX10" s="43"/>
      <c r="PKY10" s="43"/>
      <c r="PKZ10" s="43"/>
      <c r="PLA10" s="43"/>
      <c r="PLB10" s="43"/>
      <c r="PLC10" s="43"/>
      <c r="PLD10" s="43"/>
      <c r="PLE10" s="43"/>
      <c r="PLF10" s="43"/>
      <c r="PLG10" s="43"/>
      <c r="PLH10" s="43"/>
      <c r="PLI10" s="43"/>
      <c r="PLJ10" s="43"/>
      <c r="PLK10" s="43"/>
      <c r="PLL10" s="43"/>
      <c r="PLM10" s="43"/>
      <c r="PLN10" s="43"/>
      <c r="PLO10" s="43"/>
      <c r="PLP10" s="43"/>
      <c r="PLQ10" s="43"/>
      <c r="PLR10" s="43"/>
      <c r="PLS10" s="43"/>
      <c r="PLT10" s="43"/>
      <c r="PLU10" s="43"/>
      <c r="PLV10" s="43"/>
      <c r="PLW10" s="43"/>
      <c r="PLX10" s="43"/>
      <c r="PLY10" s="43"/>
      <c r="PLZ10" s="43"/>
      <c r="PMA10" s="43"/>
      <c r="PMB10" s="43"/>
      <c r="PMC10" s="43"/>
      <c r="PMD10" s="43"/>
      <c r="PME10" s="43"/>
      <c r="PMF10" s="43"/>
      <c r="PMG10" s="43"/>
      <c r="PMH10" s="43"/>
      <c r="PMI10" s="43"/>
      <c r="PMJ10" s="43"/>
      <c r="PMK10" s="43"/>
      <c r="PML10" s="43"/>
      <c r="PMM10" s="43"/>
      <c r="PMN10" s="43"/>
      <c r="PMO10" s="43"/>
      <c r="PMP10" s="43"/>
      <c r="PMQ10" s="43"/>
      <c r="PMR10" s="43"/>
      <c r="PMS10" s="43"/>
      <c r="PMT10" s="43"/>
      <c r="PMU10" s="43"/>
      <c r="PMV10" s="43"/>
      <c r="PMW10" s="43"/>
      <c r="PMX10" s="43"/>
      <c r="PMY10" s="43"/>
      <c r="PMZ10" s="43"/>
      <c r="PNA10" s="43"/>
      <c r="PNB10" s="43"/>
      <c r="PNC10" s="43"/>
      <c r="PND10" s="43"/>
      <c r="PNE10" s="43"/>
      <c r="PNF10" s="43"/>
      <c r="PNG10" s="43"/>
      <c r="PNH10" s="43"/>
      <c r="PNI10" s="43"/>
      <c r="PNJ10" s="43"/>
      <c r="PNK10" s="43"/>
      <c r="PNL10" s="43"/>
      <c r="PNM10" s="43"/>
      <c r="PNN10" s="43"/>
      <c r="PNO10" s="43"/>
      <c r="PNP10" s="43"/>
      <c r="PNQ10" s="43"/>
      <c r="PNR10" s="43"/>
      <c r="PNS10" s="43"/>
      <c r="PNT10" s="43"/>
      <c r="PNU10" s="43"/>
      <c r="PNV10" s="43"/>
      <c r="PNW10" s="43"/>
      <c r="PNX10" s="43"/>
      <c r="PNY10" s="43"/>
      <c r="PNZ10" s="43"/>
      <c r="POA10" s="43"/>
      <c r="POB10" s="43"/>
      <c r="POC10" s="43"/>
      <c r="POD10" s="43"/>
      <c r="POE10" s="43"/>
      <c r="POF10" s="43"/>
      <c r="POG10" s="43"/>
      <c r="POH10" s="43"/>
      <c r="POI10" s="43"/>
      <c r="POJ10" s="43"/>
      <c r="POK10" s="43"/>
      <c r="POL10" s="43"/>
      <c r="POM10" s="43"/>
      <c r="PON10" s="43"/>
      <c r="POO10" s="43"/>
      <c r="POP10" s="43"/>
      <c r="POQ10" s="43"/>
      <c r="POR10" s="43"/>
      <c r="POS10" s="43"/>
      <c r="POT10" s="43"/>
      <c r="POU10" s="43"/>
      <c r="POV10" s="43"/>
      <c r="POW10" s="43"/>
      <c r="POX10" s="43"/>
      <c r="POY10" s="43"/>
      <c r="POZ10" s="43"/>
      <c r="PPA10" s="43"/>
      <c r="PPB10" s="43"/>
      <c r="PPC10" s="43"/>
      <c r="PPD10" s="43"/>
      <c r="PPE10" s="43"/>
      <c r="PPF10" s="43"/>
      <c r="PPG10" s="43"/>
      <c r="PPH10" s="43"/>
      <c r="PPI10" s="43"/>
      <c r="PPJ10" s="43"/>
      <c r="PPK10" s="43"/>
      <c r="PPL10" s="43"/>
      <c r="PPM10" s="43"/>
      <c r="PPN10" s="43"/>
      <c r="PPO10" s="43"/>
      <c r="PPP10" s="43"/>
      <c r="PPQ10" s="43"/>
      <c r="PPR10" s="43"/>
      <c r="PPS10" s="43"/>
      <c r="PPT10" s="43"/>
      <c r="PPU10" s="43"/>
      <c r="PPV10" s="43"/>
      <c r="PPW10" s="43"/>
      <c r="PPX10" s="43"/>
      <c r="PPY10" s="43"/>
      <c r="PPZ10" s="43"/>
      <c r="PQA10" s="43"/>
      <c r="PQB10" s="43"/>
      <c r="PQC10" s="43"/>
      <c r="PQD10" s="43"/>
      <c r="PQE10" s="43"/>
      <c r="PQF10" s="43"/>
      <c r="PQG10" s="43"/>
      <c r="PQH10" s="43"/>
      <c r="PQI10" s="43"/>
      <c r="PQJ10" s="43"/>
      <c r="PQK10" s="43"/>
      <c r="PQL10" s="43"/>
      <c r="PQM10" s="43"/>
      <c r="PQN10" s="43"/>
      <c r="PQO10" s="43"/>
      <c r="PQP10" s="43"/>
      <c r="PQQ10" s="43"/>
      <c r="PQR10" s="43"/>
      <c r="PQS10" s="43"/>
      <c r="PQT10" s="43"/>
      <c r="PQU10" s="43"/>
      <c r="PQV10" s="43"/>
      <c r="PQW10" s="43"/>
      <c r="PQX10" s="43"/>
      <c r="PQY10" s="43"/>
      <c r="PQZ10" s="43"/>
      <c r="PRA10" s="43"/>
      <c r="PRB10" s="43"/>
      <c r="PRC10" s="43"/>
      <c r="PRD10" s="43"/>
      <c r="PRE10" s="43"/>
      <c r="PRF10" s="43"/>
      <c r="PRG10" s="43"/>
      <c r="PRH10" s="43"/>
      <c r="PRI10" s="43"/>
      <c r="PRJ10" s="43"/>
      <c r="PRK10" s="43"/>
      <c r="PRL10" s="43"/>
      <c r="PRM10" s="43"/>
      <c r="PRN10" s="43"/>
      <c r="PRO10" s="43"/>
      <c r="PRP10" s="43"/>
      <c r="PRQ10" s="43"/>
      <c r="PRR10" s="43"/>
      <c r="PRS10" s="43"/>
      <c r="PRT10" s="43"/>
      <c r="PRU10" s="43"/>
      <c r="PRV10" s="43"/>
      <c r="PRW10" s="43"/>
      <c r="PRX10" s="43"/>
      <c r="PRY10" s="43"/>
      <c r="PRZ10" s="43"/>
      <c r="PSA10" s="43"/>
      <c r="PSB10" s="43"/>
      <c r="PSC10" s="43"/>
      <c r="PSD10" s="43"/>
      <c r="PSE10" s="43"/>
      <c r="PSF10" s="43"/>
      <c r="PSG10" s="43"/>
      <c r="PSH10" s="43"/>
      <c r="PSI10" s="43"/>
      <c r="PSJ10" s="43"/>
      <c r="PSK10" s="43"/>
      <c r="PSL10" s="43"/>
      <c r="PSM10" s="43"/>
      <c r="PSN10" s="43"/>
      <c r="PSO10" s="43"/>
      <c r="PSP10" s="43"/>
      <c r="PSQ10" s="43"/>
      <c r="PSR10" s="43"/>
      <c r="PSS10" s="43"/>
      <c r="PST10" s="43"/>
      <c r="PSU10" s="43"/>
      <c r="PSV10" s="43"/>
      <c r="PSW10" s="43"/>
      <c r="PSX10" s="43"/>
      <c r="PSY10" s="43"/>
      <c r="PSZ10" s="43"/>
      <c r="PTA10" s="43"/>
      <c r="PTB10" s="43"/>
      <c r="PTC10" s="43"/>
      <c r="PTD10" s="43"/>
      <c r="PTE10" s="43"/>
      <c r="PTF10" s="43"/>
      <c r="PTG10" s="43"/>
      <c r="PTH10" s="43"/>
      <c r="PTI10" s="43"/>
      <c r="PTJ10" s="43"/>
      <c r="PTK10" s="43"/>
      <c r="PTL10" s="43"/>
      <c r="PTM10" s="43"/>
      <c r="PTN10" s="43"/>
      <c r="PTO10" s="43"/>
      <c r="PTP10" s="43"/>
      <c r="PTQ10" s="43"/>
      <c r="PTR10" s="43"/>
      <c r="PTS10" s="43"/>
      <c r="PTT10" s="43"/>
      <c r="PTU10" s="43"/>
      <c r="PTV10" s="43"/>
      <c r="PTW10" s="43"/>
      <c r="PTX10" s="43"/>
      <c r="PTY10" s="43"/>
      <c r="PTZ10" s="43"/>
      <c r="PUA10" s="43"/>
      <c r="PUB10" s="43"/>
      <c r="PUC10" s="43"/>
      <c r="PUD10" s="43"/>
      <c r="PUE10" s="43"/>
      <c r="PUF10" s="43"/>
      <c r="PUG10" s="43"/>
      <c r="PUH10" s="43"/>
      <c r="PUI10" s="43"/>
      <c r="PUJ10" s="43"/>
      <c r="PUK10" s="43"/>
      <c r="PUL10" s="43"/>
      <c r="PUM10" s="43"/>
      <c r="PUN10" s="43"/>
      <c r="PUO10" s="43"/>
      <c r="PUP10" s="43"/>
      <c r="PUQ10" s="43"/>
      <c r="PUR10" s="43"/>
      <c r="PUS10" s="43"/>
      <c r="PUT10" s="43"/>
      <c r="PUU10" s="43"/>
      <c r="PUV10" s="43"/>
      <c r="PUW10" s="43"/>
      <c r="PUX10" s="43"/>
      <c r="PUY10" s="43"/>
      <c r="PUZ10" s="43"/>
      <c r="PVA10" s="43"/>
      <c r="PVB10" s="43"/>
      <c r="PVC10" s="43"/>
      <c r="PVD10" s="43"/>
      <c r="PVE10" s="43"/>
      <c r="PVF10" s="43"/>
      <c r="PVG10" s="43"/>
      <c r="PVH10" s="43"/>
      <c r="PVI10" s="43"/>
      <c r="PVJ10" s="43"/>
      <c r="PVK10" s="43"/>
      <c r="PVL10" s="43"/>
      <c r="PVM10" s="43"/>
      <c r="PVN10" s="43"/>
      <c r="PVO10" s="43"/>
      <c r="PVP10" s="43"/>
      <c r="PVQ10" s="43"/>
      <c r="PVR10" s="43"/>
      <c r="PVS10" s="43"/>
      <c r="PVT10" s="43"/>
      <c r="PVU10" s="43"/>
      <c r="PVV10" s="43"/>
      <c r="PVW10" s="43"/>
      <c r="PVX10" s="43"/>
      <c r="PVY10" s="43"/>
      <c r="PVZ10" s="43"/>
      <c r="PWA10" s="43"/>
      <c r="PWB10" s="43"/>
      <c r="PWC10" s="43"/>
      <c r="PWD10" s="43"/>
      <c r="PWE10" s="43"/>
      <c r="PWF10" s="43"/>
      <c r="PWG10" s="43"/>
      <c r="PWH10" s="43"/>
      <c r="PWI10" s="43"/>
      <c r="PWJ10" s="43"/>
      <c r="PWK10" s="43"/>
      <c r="PWL10" s="43"/>
      <c r="PWM10" s="43"/>
      <c r="PWN10" s="43"/>
      <c r="PWO10" s="43"/>
      <c r="PWP10" s="43"/>
      <c r="PWQ10" s="43"/>
      <c r="PWR10" s="43"/>
      <c r="PWS10" s="43"/>
      <c r="PWT10" s="43"/>
      <c r="PWU10" s="43"/>
      <c r="PWV10" s="43"/>
      <c r="PWW10" s="43"/>
      <c r="PWX10" s="43"/>
      <c r="PWY10" s="43"/>
      <c r="PWZ10" s="43"/>
      <c r="PXA10" s="43"/>
      <c r="PXB10" s="43"/>
      <c r="PXC10" s="43"/>
      <c r="PXD10" s="43"/>
      <c r="PXE10" s="43"/>
      <c r="PXF10" s="43"/>
      <c r="PXG10" s="43"/>
      <c r="PXH10" s="43"/>
      <c r="PXI10" s="43"/>
      <c r="PXJ10" s="43"/>
      <c r="PXK10" s="43"/>
      <c r="PXL10" s="43"/>
      <c r="PXM10" s="43"/>
      <c r="PXN10" s="43"/>
      <c r="PXO10" s="43"/>
      <c r="PXP10" s="43"/>
      <c r="PXQ10" s="43"/>
      <c r="PXR10" s="43"/>
      <c r="PXS10" s="43"/>
      <c r="PXT10" s="43"/>
      <c r="PXU10" s="43"/>
      <c r="PXV10" s="43"/>
      <c r="PXW10" s="43"/>
      <c r="PXX10" s="43"/>
      <c r="PXY10" s="43"/>
      <c r="PXZ10" s="43"/>
      <c r="PYA10" s="43"/>
      <c r="PYB10" s="43"/>
      <c r="PYC10" s="43"/>
      <c r="PYD10" s="43"/>
      <c r="PYE10" s="43"/>
      <c r="PYF10" s="43"/>
      <c r="PYG10" s="43"/>
      <c r="PYH10" s="43"/>
      <c r="PYI10" s="43"/>
      <c r="PYJ10" s="43"/>
      <c r="PYK10" s="43"/>
      <c r="PYL10" s="43"/>
      <c r="PYM10" s="43"/>
      <c r="PYN10" s="43"/>
      <c r="PYO10" s="43"/>
      <c r="PYP10" s="43"/>
      <c r="PYQ10" s="43"/>
      <c r="PYR10" s="43"/>
      <c r="PYS10" s="43"/>
      <c r="PYT10" s="43"/>
      <c r="PYU10" s="43"/>
      <c r="PYV10" s="43"/>
      <c r="PYW10" s="43"/>
      <c r="PYX10" s="43"/>
      <c r="PYY10" s="43"/>
      <c r="PYZ10" s="43"/>
      <c r="PZA10" s="43"/>
      <c r="PZB10" s="43"/>
      <c r="PZC10" s="43"/>
      <c r="PZD10" s="43"/>
      <c r="PZE10" s="43"/>
      <c r="PZF10" s="43"/>
      <c r="PZG10" s="43"/>
      <c r="PZH10" s="43"/>
      <c r="PZI10" s="43"/>
      <c r="PZJ10" s="43"/>
      <c r="PZK10" s="43"/>
      <c r="PZL10" s="43"/>
      <c r="PZM10" s="43"/>
      <c r="PZN10" s="43"/>
      <c r="PZO10" s="43"/>
      <c r="PZP10" s="43"/>
      <c r="PZQ10" s="43"/>
      <c r="PZR10" s="43"/>
      <c r="PZS10" s="43"/>
      <c r="PZT10" s="43"/>
      <c r="PZU10" s="43"/>
      <c r="PZV10" s="43"/>
      <c r="PZW10" s="43"/>
      <c r="PZX10" s="43"/>
      <c r="PZY10" s="43"/>
      <c r="PZZ10" s="43"/>
      <c r="QAA10" s="43"/>
      <c r="QAB10" s="43"/>
      <c r="QAC10" s="43"/>
      <c r="QAD10" s="43"/>
      <c r="QAE10" s="43"/>
      <c r="QAF10" s="43"/>
      <c r="QAG10" s="43"/>
      <c r="QAH10" s="43"/>
      <c r="QAI10" s="43"/>
      <c r="QAJ10" s="43"/>
      <c r="QAK10" s="43"/>
      <c r="QAL10" s="43"/>
      <c r="QAM10" s="43"/>
      <c r="QAN10" s="43"/>
      <c r="QAO10" s="43"/>
      <c r="QAP10" s="43"/>
      <c r="QAQ10" s="43"/>
      <c r="QAR10" s="43"/>
      <c r="QAS10" s="43"/>
      <c r="QAT10" s="43"/>
      <c r="QAU10" s="43"/>
      <c r="QAV10" s="43"/>
      <c r="QAW10" s="43"/>
      <c r="QAX10" s="43"/>
      <c r="QAY10" s="43"/>
      <c r="QAZ10" s="43"/>
      <c r="QBA10" s="43"/>
      <c r="QBB10" s="43"/>
      <c r="QBC10" s="43"/>
      <c r="QBD10" s="43"/>
      <c r="QBE10" s="43"/>
      <c r="QBF10" s="43"/>
      <c r="QBG10" s="43"/>
      <c r="QBH10" s="43"/>
      <c r="QBI10" s="43"/>
      <c r="QBJ10" s="43"/>
      <c r="QBK10" s="43"/>
      <c r="QBL10" s="43"/>
      <c r="QBM10" s="43"/>
      <c r="QBN10" s="43"/>
      <c r="QBO10" s="43"/>
      <c r="QBP10" s="43"/>
      <c r="QBQ10" s="43"/>
      <c r="QBR10" s="43"/>
      <c r="QBS10" s="43"/>
      <c r="QBT10" s="43"/>
      <c r="QBU10" s="43"/>
      <c r="QBV10" s="43"/>
      <c r="QBW10" s="43"/>
      <c r="QBX10" s="43"/>
      <c r="QBY10" s="43"/>
      <c r="QBZ10" s="43"/>
      <c r="QCA10" s="43"/>
      <c r="QCB10" s="43"/>
      <c r="QCC10" s="43"/>
      <c r="QCD10" s="43"/>
      <c r="QCE10" s="43"/>
      <c r="QCF10" s="43"/>
      <c r="QCG10" s="43"/>
      <c r="QCH10" s="43"/>
      <c r="QCI10" s="43"/>
      <c r="QCJ10" s="43"/>
      <c r="QCK10" s="43"/>
      <c r="QCL10" s="43"/>
      <c r="QCM10" s="43"/>
      <c r="QCN10" s="43"/>
      <c r="QCO10" s="43"/>
      <c r="QCP10" s="43"/>
      <c r="QCQ10" s="43"/>
      <c r="QCR10" s="43"/>
      <c r="QCS10" s="43"/>
      <c r="QCT10" s="43"/>
      <c r="QCU10" s="43"/>
      <c r="QCV10" s="43"/>
      <c r="QCW10" s="43"/>
      <c r="QCX10" s="43"/>
      <c r="QCY10" s="43"/>
      <c r="QCZ10" s="43"/>
      <c r="QDA10" s="43"/>
      <c r="QDB10" s="43"/>
      <c r="QDC10" s="43"/>
      <c r="QDD10" s="43"/>
      <c r="QDE10" s="43"/>
      <c r="QDF10" s="43"/>
      <c r="QDG10" s="43"/>
      <c r="QDH10" s="43"/>
      <c r="QDI10" s="43"/>
      <c r="QDJ10" s="43"/>
      <c r="QDK10" s="43"/>
      <c r="QDL10" s="43"/>
      <c r="QDM10" s="43"/>
      <c r="QDN10" s="43"/>
      <c r="QDO10" s="43"/>
      <c r="QDP10" s="43"/>
      <c r="QDQ10" s="43"/>
      <c r="QDR10" s="43"/>
      <c r="QDS10" s="43"/>
      <c r="QDT10" s="43"/>
      <c r="QDU10" s="43"/>
      <c r="QDV10" s="43"/>
      <c r="QDW10" s="43"/>
      <c r="QDX10" s="43"/>
      <c r="QDY10" s="43"/>
      <c r="QDZ10" s="43"/>
      <c r="QEA10" s="43"/>
      <c r="QEB10" s="43"/>
      <c r="QEC10" s="43"/>
      <c r="QED10" s="43"/>
      <c r="QEE10" s="43"/>
      <c r="QEF10" s="43"/>
      <c r="QEG10" s="43"/>
      <c r="QEH10" s="43"/>
      <c r="QEI10" s="43"/>
      <c r="QEJ10" s="43"/>
      <c r="QEK10" s="43"/>
      <c r="QEL10" s="43"/>
      <c r="QEM10" s="43"/>
      <c r="QEN10" s="43"/>
      <c r="QEO10" s="43"/>
      <c r="QEP10" s="43"/>
      <c r="QEQ10" s="43"/>
      <c r="QER10" s="43"/>
      <c r="QES10" s="43"/>
      <c r="QET10" s="43"/>
      <c r="QEU10" s="43"/>
      <c r="QEV10" s="43"/>
      <c r="QEW10" s="43"/>
      <c r="QEX10" s="43"/>
      <c r="QEY10" s="43"/>
      <c r="QEZ10" s="43"/>
      <c r="QFA10" s="43"/>
      <c r="QFB10" s="43"/>
      <c r="QFC10" s="43"/>
      <c r="QFD10" s="43"/>
      <c r="QFE10" s="43"/>
      <c r="QFF10" s="43"/>
      <c r="QFG10" s="43"/>
      <c r="QFH10" s="43"/>
      <c r="QFI10" s="43"/>
      <c r="QFJ10" s="43"/>
      <c r="QFK10" s="43"/>
      <c r="QFL10" s="43"/>
      <c r="QFM10" s="43"/>
      <c r="QFN10" s="43"/>
      <c r="QFO10" s="43"/>
      <c r="QFP10" s="43"/>
      <c r="QFQ10" s="43"/>
      <c r="QFR10" s="43"/>
      <c r="QFS10" s="43"/>
      <c r="QFT10" s="43"/>
      <c r="QFU10" s="43"/>
      <c r="QFV10" s="43"/>
      <c r="QFW10" s="43"/>
      <c r="QFX10" s="43"/>
      <c r="QFY10" s="43"/>
      <c r="QFZ10" s="43"/>
      <c r="QGA10" s="43"/>
      <c r="QGB10" s="43"/>
      <c r="QGC10" s="43"/>
      <c r="QGD10" s="43"/>
      <c r="QGE10" s="43"/>
      <c r="QGF10" s="43"/>
      <c r="QGG10" s="43"/>
      <c r="QGH10" s="43"/>
      <c r="QGI10" s="43"/>
      <c r="QGJ10" s="43"/>
      <c r="QGK10" s="43"/>
      <c r="QGL10" s="43"/>
      <c r="QGM10" s="43"/>
      <c r="QGN10" s="43"/>
      <c r="QGO10" s="43"/>
      <c r="QGP10" s="43"/>
      <c r="QGQ10" s="43"/>
      <c r="QGR10" s="43"/>
      <c r="QGS10" s="43"/>
      <c r="QGT10" s="43"/>
      <c r="QGU10" s="43"/>
      <c r="QGV10" s="43"/>
      <c r="QGW10" s="43"/>
      <c r="QGX10" s="43"/>
      <c r="QGY10" s="43"/>
      <c r="QGZ10" s="43"/>
      <c r="QHA10" s="43"/>
      <c r="QHB10" s="43"/>
      <c r="QHC10" s="43"/>
      <c r="QHD10" s="43"/>
      <c r="QHE10" s="43"/>
      <c r="QHF10" s="43"/>
      <c r="QHG10" s="43"/>
      <c r="QHH10" s="43"/>
      <c r="QHI10" s="43"/>
      <c r="QHJ10" s="43"/>
      <c r="QHK10" s="43"/>
      <c r="QHL10" s="43"/>
      <c r="QHM10" s="43"/>
      <c r="QHN10" s="43"/>
      <c r="QHO10" s="43"/>
      <c r="QHP10" s="43"/>
      <c r="QHQ10" s="43"/>
      <c r="QHR10" s="43"/>
      <c r="QHS10" s="43"/>
      <c r="QHT10" s="43"/>
      <c r="QHU10" s="43"/>
      <c r="QHV10" s="43"/>
      <c r="QHW10" s="43"/>
      <c r="QHX10" s="43"/>
      <c r="QHY10" s="43"/>
      <c r="QHZ10" s="43"/>
      <c r="QIA10" s="43"/>
      <c r="QIB10" s="43"/>
      <c r="QIC10" s="43"/>
      <c r="QID10" s="43"/>
      <c r="QIE10" s="43"/>
      <c r="QIF10" s="43"/>
      <c r="QIG10" s="43"/>
      <c r="QIH10" s="43"/>
      <c r="QII10" s="43"/>
      <c r="QIJ10" s="43"/>
      <c r="QIK10" s="43"/>
      <c r="QIL10" s="43"/>
      <c r="QIM10" s="43"/>
      <c r="QIN10" s="43"/>
      <c r="QIO10" s="43"/>
      <c r="QIP10" s="43"/>
      <c r="QIQ10" s="43"/>
      <c r="QIR10" s="43"/>
      <c r="QIS10" s="43"/>
      <c r="QIT10" s="43"/>
      <c r="QIU10" s="43"/>
      <c r="QIV10" s="43"/>
      <c r="QIW10" s="43"/>
      <c r="QIX10" s="43"/>
      <c r="QIY10" s="43"/>
      <c r="QIZ10" s="43"/>
      <c r="QJA10" s="43"/>
      <c r="QJB10" s="43"/>
      <c r="QJC10" s="43"/>
      <c r="QJD10" s="43"/>
      <c r="QJE10" s="43"/>
      <c r="QJF10" s="43"/>
      <c r="QJG10" s="43"/>
      <c r="QJH10" s="43"/>
      <c r="QJI10" s="43"/>
      <c r="QJJ10" s="43"/>
      <c r="QJK10" s="43"/>
      <c r="QJL10" s="43"/>
      <c r="QJM10" s="43"/>
      <c r="QJN10" s="43"/>
      <c r="QJO10" s="43"/>
      <c r="QJP10" s="43"/>
      <c r="QJQ10" s="43"/>
      <c r="QJR10" s="43"/>
      <c r="QJS10" s="43"/>
      <c r="QJT10" s="43"/>
      <c r="QJU10" s="43"/>
      <c r="QJV10" s="43"/>
      <c r="QJW10" s="43"/>
      <c r="QJX10" s="43"/>
      <c r="QJY10" s="43"/>
      <c r="QJZ10" s="43"/>
      <c r="QKA10" s="43"/>
      <c r="QKB10" s="43"/>
      <c r="QKC10" s="43"/>
      <c r="QKD10" s="43"/>
      <c r="QKE10" s="43"/>
      <c r="QKF10" s="43"/>
      <c r="QKG10" s="43"/>
      <c r="QKH10" s="43"/>
      <c r="QKI10" s="43"/>
      <c r="QKJ10" s="43"/>
      <c r="QKK10" s="43"/>
      <c r="QKL10" s="43"/>
      <c r="QKM10" s="43"/>
      <c r="QKN10" s="43"/>
      <c r="QKO10" s="43"/>
      <c r="QKP10" s="43"/>
      <c r="QKQ10" s="43"/>
      <c r="QKR10" s="43"/>
      <c r="QKS10" s="43"/>
      <c r="QKT10" s="43"/>
      <c r="QKU10" s="43"/>
      <c r="QKV10" s="43"/>
      <c r="QKW10" s="43"/>
      <c r="QKX10" s="43"/>
      <c r="QKY10" s="43"/>
      <c r="QKZ10" s="43"/>
      <c r="QLA10" s="43"/>
      <c r="QLB10" s="43"/>
      <c r="QLC10" s="43"/>
      <c r="QLD10" s="43"/>
      <c r="QLE10" s="43"/>
      <c r="QLF10" s="43"/>
      <c r="QLG10" s="43"/>
      <c r="QLH10" s="43"/>
      <c r="QLI10" s="43"/>
      <c r="QLJ10" s="43"/>
      <c r="QLK10" s="43"/>
      <c r="QLL10" s="43"/>
      <c r="QLM10" s="43"/>
      <c r="QLN10" s="43"/>
      <c r="QLO10" s="43"/>
      <c r="QLP10" s="43"/>
      <c r="QLQ10" s="43"/>
      <c r="QLR10" s="43"/>
      <c r="QLS10" s="43"/>
      <c r="QLT10" s="43"/>
      <c r="QLU10" s="43"/>
      <c r="QLV10" s="43"/>
      <c r="QLW10" s="43"/>
      <c r="QLX10" s="43"/>
      <c r="QLY10" s="43"/>
      <c r="QLZ10" s="43"/>
      <c r="QMA10" s="43"/>
      <c r="QMB10" s="43"/>
      <c r="QMC10" s="43"/>
      <c r="QMD10" s="43"/>
      <c r="QME10" s="43"/>
      <c r="QMF10" s="43"/>
      <c r="QMG10" s="43"/>
      <c r="QMH10" s="43"/>
      <c r="QMI10" s="43"/>
      <c r="QMJ10" s="43"/>
      <c r="QMK10" s="43"/>
      <c r="QML10" s="43"/>
      <c r="QMM10" s="43"/>
      <c r="QMN10" s="43"/>
      <c r="QMO10" s="43"/>
      <c r="QMP10" s="43"/>
      <c r="QMQ10" s="43"/>
      <c r="QMR10" s="43"/>
      <c r="QMS10" s="43"/>
      <c r="QMT10" s="43"/>
      <c r="QMU10" s="43"/>
      <c r="QMV10" s="43"/>
      <c r="QMW10" s="43"/>
      <c r="QMX10" s="43"/>
      <c r="QMY10" s="43"/>
      <c r="QMZ10" s="43"/>
      <c r="QNA10" s="43"/>
      <c r="QNB10" s="43"/>
      <c r="QNC10" s="43"/>
      <c r="QND10" s="43"/>
      <c r="QNE10" s="43"/>
      <c r="QNF10" s="43"/>
      <c r="QNG10" s="43"/>
      <c r="QNH10" s="43"/>
      <c r="QNI10" s="43"/>
      <c r="QNJ10" s="43"/>
      <c r="QNK10" s="43"/>
      <c r="QNL10" s="43"/>
      <c r="QNM10" s="43"/>
      <c r="QNN10" s="43"/>
      <c r="QNO10" s="43"/>
      <c r="QNP10" s="43"/>
      <c r="QNQ10" s="43"/>
      <c r="QNR10" s="43"/>
      <c r="QNS10" s="43"/>
      <c r="QNT10" s="43"/>
      <c r="QNU10" s="43"/>
      <c r="QNV10" s="43"/>
      <c r="QNW10" s="43"/>
      <c r="QNX10" s="43"/>
      <c r="QNY10" s="43"/>
      <c r="QNZ10" s="43"/>
      <c r="QOA10" s="43"/>
      <c r="QOB10" s="43"/>
      <c r="QOC10" s="43"/>
      <c r="QOD10" s="43"/>
      <c r="QOE10" s="43"/>
      <c r="QOF10" s="43"/>
      <c r="QOG10" s="43"/>
      <c r="QOH10" s="43"/>
      <c r="QOI10" s="43"/>
      <c r="QOJ10" s="43"/>
      <c r="QOK10" s="43"/>
      <c r="QOL10" s="43"/>
      <c r="QOM10" s="43"/>
      <c r="QON10" s="43"/>
      <c r="QOO10" s="43"/>
      <c r="QOP10" s="43"/>
      <c r="QOQ10" s="43"/>
      <c r="QOR10" s="43"/>
      <c r="QOS10" s="43"/>
      <c r="QOT10" s="43"/>
      <c r="QOU10" s="43"/>
      <c r="QOV10" s="43"/>
      <c r="QOW10" s="43"/>
      <c r="QOX10" s="43"/>
      <c r="QOY10" s="43"/>
      <c r="QOZ10" s="43"/>
      <c r="QPA10" s="43"/>
      <c r="QPB10" s="43"/>
      <c r="QPC10" s="43"/>
      <c r="QPD10" s="43"/>
      <c r="QPE10" s="43"/>
      <c r="QPF10" s="43"/>
      <c r="QPG10" s="43"/>
      <c r="QPH10" s="43"/>
      <c r="QPI10" s="43"/>
      <c r="QPJ10" s="43"/>
      <c r="QPK10" s="43"/>
      <c r="QPL10" s="43"/>
      <c r="QPM10" s="43"/>
      <c r="QPN10" s="43"/>
      <c r="QPO10" s="43"/>
      <c r="QPP10" s="43"/>
      <c r="QPQ10" s="43"/>
      <c r="QPR10" s="43"/>
      <c r="QPS10" s="43"/>
      <c r="QPT10" s="43"/>
      <c r="QPU10" s="43"/>
      <c r="QPV10" s="43"/>
      <c r="QPW10" s="43"/>
      <c r="QPX10" s="43"/>
      <c r="QPY10" s="43"/>
      <c r="QPZ10" s="43"/>
      <c r="QQA10" s="43"/>
      <c r="QQB10" s="43"/>
      <c r="QQC10" s="43"/>
      <c r="QQD10" s="43"/>
      <c r="QQE10" s="43"/>
      <c r="QQF10" s="43"/>
      <c r="QQG10" s="43"/>
      <c r="QQH10" s="43"/>
      <c r="QQI10" s="43"/>
      <c r="QQJ10" s="43"/>
      <c r="QQK10" s="43"/>
      <c r="QQL10" s="43"/>
      <c r="QQM10" s="43"/>
      <c r="QQN10" s="43"/>
      <c r="QQO10" s="43"/>
      <c r="QQP10" s="43"/>
      <c r="QQQ10" s="43"/>
      <c r="QQR10" s="43"/>
      <c r="QQS10" s="43"/>
      <c r="QQT10" s="43"/>
      <c r="QQU10" s="43"/>
      <c r="QQV10" s="43"/>
      <c r="QQW10" s="43"/>
      <c r="QQX10" s="43"/>
      <c r="QQY10" s="43"/>
      <c r="QQZ10" s="43"/>
      <c r="QRA10" s="43"/>
      <c r="QRB10" s="43"/>
      <c r="QRC10" s="43"/>
      <c r="QRD10" s="43"/>
      <c r="QRE10" s="43"/>
      <c r="QRF10" s="43"/>
      <c r="QRG10" s="43"/>
      <c r="QRH10" s="43"/>
      <c r="QRI10" s="43"/>
      <c r="QRJ10" s="43"/>
      <c r="QRK10" s="43"/>
      <c r="QRL10" s="43"/>
      <c r="QRM10" s="43"/>
      <c r="QRN10" s="43"/>
      <c r="QRO10" s="43"/>
      <c r="QRP10" s="43"/>
      <c r="QRQ10" s="43"/>
      <c r="QRR10" s="43"/>
      <c r="QRS10" s="43"/>
      <c r="QRT10" s="43"/>
      <c r="QRU10" s="43"/>
      <c r="QRV10" s="43"/>
      <c r="QRW10" s="43"/>
      <c r="QRX10" s="43"/>
      <c r="QRY10" s="43"/>
      <c r="QRZ10" s="43"/>
      <c r="QSA10" s="43"/>
      <c r="QSB10" s="43"/>
      <c r="QSC10" s="43"/>
      <c r="QSD10" s="43"/>
      <c r="QSE10" s="43"/>
      <c r="QSF10" s="43"/>
      <c r="QSG10" s="43"/>
      <c r="QSH10" s="43"/>
      <c r="QSI10" s="43"/>
      <c r="QSJ10" s="43"/>
      <c r="QSK10" s="43"/>
      <c r="QSL10" s="43"/>
      <c r="QSM10" s="43"/>
      <c r="QSN10" s="43"/>
      <c r="QSO10" s="43"/>
      <c r="QSP10" s="43"/>
      <c r="QSQ10" s="43"/>
      <c r="QSR10" s="43"/>
      <c r="QSS10" s="43"/>
      <c r="QST10" s="43"/>
      <c r="QSU10" s="43"/>
      <c r="QSV10" s="43"/>
      <c r="QSW10" s="43"/>
      <c r="QSX10" s="43"/>
      <c r="QSY10" s="43"/>
      <c r="QSZ10" s="43"/>
      <c r="QTA10" s="43"/>
      <c r="QTB10" s="43"/>
      <c r="QTC10" s="43"/>
      <c r="QTD10" s="43"/>
      <c r="QTE10" s="43"/>
      <c r="QTF10" s="43"/>
      <c r="QTG10" s="43"/>
      <c r="QTH10" s="43"/>
      <c r="QTI10" s="43"/>
      <c r="QTJ10" s="43"/>
      <c r="QTK10" s="43"/>
      <c r="QTL10" s="43"/>
      <c r="QTM10" s="43"/>
      <c r="QTN10" s="43"/>
      <c r="QTO10" s="43"/>
      <c r="QTP10" s="43"/>
      <c r="QTQ10" s="43"/>
      <c r="QTR10" s="43"/>
      <c r="QTS10" s="43"/>
      <c r="QTT10" s="43"/>
      <c r="QTU10" s="43"/>
      <c r="QTV10" s="43"/>
      <c r="QTW10" s="43"/>
      <c r="QTX10" s="43"/>
      <c r="QTY10" s="43"/>
      <c r="QTZ10" s="43"/>
      <c r="QUA10" s="43"/>
      <c r="QUB10" s="43"/>
      <c r="QUC10" s="43"/>
      <c r="QUD10" s="43"/>
      <c r="QUE10" s="43"/>
      <c r="QUF10" s="43"/>
      <c r="QUG10" s="43"/>
      <c r="QUH10" s="43"/>
      <c r="QUI10" s="43"/>
      <c r="QUJ10" s="43"/>
      <c r="QUK10" s="43"/>
      <c r="QUL10" s="43"/>
      <c r="QUM10" s="43"/>
      <c r="QUN10" s="43"/>
      <c r="QUO10" s="43"/>
      <c r="QUP10" s="43"/>
      <c r="QUQ10" s="43"/>
      <c r="QUR10" s="43"/>
      <c r="QUS10" s="43"/>
      <c r="QUT10" s="43"/>
      <c r="QUU10" s="43"/>
      <c r="QUV10" s="43"/>
      <c r="QUW10" s="43"/>
      <c r="QUX10" s="43"/>
      <c r="QUY10" s="43"/>
      <c r="QUZ10" s="43"/>
      <c r="QVA10" s="43"/>
      <c r="QVB10" s="43"/>
      <c r="QVC10" s="43"/>
      <c r="QVD10" s="43"/>
      <c r="QVE10" s="43"/>
      <c r="QVF10" s="43"/>
      <c r="QVG10" s="43"/>
      <c r="QVH10" s="43"/>
      <c r="QVI10" s="43"/>
      <c r="QVJ10" s="43"/>
      <c r="QVK10" s="43"/>
      <c r="QVL10" s="43"/>
      <c r="QVM10" s="43"/>
      <c r="QVN10" s="43"/>
      <c r="QVO10" s="43"/>
      <c r="QVP10" s="43"/>
      <c r="QVQ10" s="43"/>
      <c r="QVR10" s="43"/>
      <c r="QVS10" s="43"/>
      <c r="QVT10" s="43"/>
      <c r="QVU10" s="43"/>
      <c r="QVV10" s="43"/>
      <c r="QVW10" s="43"/>
      <c r="QVX10" s="43"/>
      <c r="QVY10" s="43"/>
      <c r="QVZ10" s="43"/>
      <c r="QWA10" s="43"/>
      <c r="QWB10" s="43"/>
      <c r="QWC10" s="43"/>
      <c r="QWD10" s="43"/>
      <c r="QWE10" s="43"/>
      <c r="QWF10" s="43"/>
      <c r="QWG10" s="43"/>
      <c r="QWH10" s="43"/>
      <c r="QWI10" s="43"/>
      <c r="QWJ10" s="43"/>
      <c r="QWK10" s="43"/>
      <c r="QWL10" s="43"/>
      <c r="QWM10" s="43"/>
      <c r="QWN10" s="43"/>
      <c r="QWO10" s="43"/>
      <c r="QWP10" s="43"/>
      <c r="QWQ10" s="43"/>
      <c r="QWR10" s="43"/>
      <c r="QWS10" s="43"/>
      <c r="QWT10" s="43"/>
      <c r="QWU10" s="43"/>
      <c r="QWV10" s="43"/>
      <c r="QWW10" s="43"/>
      <c r="QWX10" s="43"/>
      <c r="QWY10" s="43"/>
      <c r="QWZ10" s="43"/>
      <c r="QXA10" s="43"/>
      <c r="QXB10" s="43"/>
      <c r="QXC10" s="43"/>
      <c r="QXD10" s="43"/>
      <c r="QXE10" s="43"/>
      <c r="QXF10" s="43"/>
      <c r="QXG10" s="43"/>
      <c r="QXH10" s="43"/>
      <c r="QXI10" s="43"/>
      <c r="QXJ10" s="43"/>
      <c r="QXK10" s="43"/>
      <c r="QXL10" s="43"/>
      <c r="QXM10" s="43"/>
      <c r="QXN10" s="43"/>
      <c r="QXO10" s="43"/>
      <c r="QXP10" s="43"/>
      <c r="QXQ10" s="43"/>
      <c r="QXR10" s="43"/>
      <c r="QXS10" s="43"/>
      <c r="QXT10" s="43"/>
      <c r="QXU10" s="43"/>
      <c r="QXV10" s="43"/>
      <c r="QXW10" s="43"/>
      <c r="QXX10" s="43"/>
      <c r="QXY10" s="43"/>
      <c r="QXZ10" s="43"/>
      <c r="QYA10" s="43"/>
      <c r="QYB10" s="43"/>
      <c r="QYC10" s="43"/>
      <c r="QYD10" s="43"/>
      <c r="QYE10" s="43"/>
      <c r="QYF10" s="43"/>
      <c r="QYG10" s="43"/>
      <c r="QYH10" s="43"/>
      <c r="QYI10" s="43"/>
      <c r="QYJ10" s="43"/>
      <c r="QYK10" s="43"/>
      <c r="QYL10" s="43"/>
      <c r="QYM10" s="43"/>
      <c r="QYN10" s="43"/>
      <c r="QYO10" s="43"/>
      <c r="QYP10" s="43"/>
      <c r="QYQ10" s="43"/>
      <c r="QYR10" s="43"/>
      <c r="QYS10" s="43"/>
      <c r="QYT10" s="43"/>
      <c r="QYU10" s="43"/>
      <c r="QYV10" s="43"/>
      <c r="QYW10" s="43"/>
      <c r="QYX10" s="43"/>
      <c r="QYY10" s="43"/>
      <c r="QYZ10" s="43"/>
      <c r="QZA10" s="43"/>
      <c r="QZB10" s="43"/>
      <c r="QZC10" s="43"/>
      <c r="QZD10" s="43"/>
      <c r="QZE10" s="43"/>
      <c r="QZF10" s="43"/>
      <c r="QZG10" s="43"/>
      <c r="QZH10" s="43"/>
      <c r="QZI10" s="43"/>
      <c r="QZJ10" s="43"/>
      <c r="QZK10" s="43"/>
      <c r="QZL10" s="43"/>
      <c r="QZM10" s="43"/>
      <c r="QZN10" s="43"/>
      <c r="QZO10" s="43"/>
      <c r="QZP10" s="43"/>
      <c r="QZQ10" s="43"/>
      <c r="QZR10" s="43"/>
      <c r="QZS10" s="43"/>
      <c r="QZT10" s="43"/>
      <c r="QZU10" s="43"/>
      <c r="QZV10" s="43"/>
      <c r="QZW10" s="43"/>
      <c r="QZX10" s="43"/>
      <c r="QZY10" s="43"/>
      <c r="QZZ10" s="43"/>
      <c r="RAA10" s="43"/>
      <c r="RAB10" s="43"/>
      <c r="RAC10" s="43"/>
      <c r="RAD10" s="43"/>
      <c r="RAE10" s="43"/>
      <c r="RAF10" s="43"/>
      <c r="RAG10" s="43"/>
      <c r="RAH10" s="43"/>
      <c r="RAI10" s="43"/>
      <c r="RAJ10" s="43"/>
      <c r="RAK10" s="43"/>
      <c r="RAL10" s="43"/>
      <c r="RAM10" s="43"/>
      <c r="RAN10" s="43"/>
      <c r="RAO10" s="43"/>
      <c r="RAP10" s="43"/>
      <c r="RAQ10" s="43"/>
      <c r="RAR10" s="43"/>
      <c r="RAS10" s="43"/>
      <c r="RAT10" s="43"/>
      <c r="RAU10" s="43"/>
      <c r="RAV10" s="43"/>
      <c r="RAW10" s="43"/>
      <c r="RAX10" s="43"/>
      <c r="RAY10" s="43"/>
      <c r="RAZ10" s="43"/>
      <c r="RBA10" s="43"/>
      <c r="RBB10" s="43"/>
      <c r="RBC10" s="43"/>
      <c r="RBD10" s="43"/>
      <c r="RBE10" s="43"/>
      <c r="RBF10" s="43"/>
      <c r="RBG10" s="43"/>
      <c r="RBH10" s="43"/>
      <c r="RBI10" s="43"/>
      <c r="RBJ10" s="43"/>
      <c r="RBK10" s="43"/>
      <c r="RBL10" s="43"/>
      <c r="RBM10" s="43"/>
      <c r="RBN10" s="43"/>
      <c r="RBO10" s="43"/>
      <c r="RBP10" s="43"/>
      <c r="RBQ10" s="43"/>
      <c r="RBR10" s="43"/>
      <c r="RBS10" s="43"/>
      <c r="RBT10" s="43"/>
      <c r="RBU10" s="43"/>
      <c r="RBV10" s="43"/>
      <c r="RBW10" s="43"/>
      <c r="RBX10" s="43"/>
      <c r="RBY10" s="43"/>
      <c r="RBZ10" s="43"/>
      <c r="RCA10" s="43"/>
      <c r="RCB10" s="43"/>
      <c r="RCC10" s="43"/>
      <c r="RCD10" s="43"/>
      <c r="RCE10" s="43"/>
      <c r="RCF10" s="43"/>
      <c r="RCG10" s="43"/>
      <c r="RCH10" s="43"/>
      <c r="RCI10" s="43"/>
      <c r="RCJ10" s="43"/>
      <c r="RCK10" s="43"/>
      <c r="RCL10" s="43"/>
      <c r="RCM10" s="43"/>
      <c r="RCN10" s="43"/>
      <c r="RCO10" s="43"/>
      <c r="RCP10" s="43"/>
      <c r="RCQ10" s="43"/>
      <c r="RCR10" s="43"/>
      <c r="RCS10" s="43"/>
      <c r="RCT10" s="43"/>
      <c r="RCU10" s="43"/>
      <c r="RCV10" s="43"/>
      <c r="RCW10" s="43"/>
      <c r="RCX10" s="43"/>
      <c r="RCY10" s="43"/>
      <c r="RCZ10" s="43"/>
      <c r="RDA10" s="43"/>
      <c r="RDB10" s="43"/>
      <c r="RDC10" s="43"/>
      <c r="RDD10" s="43"/>
      <c r="RDE10" s="43"/>
      <c r="RDF10" s="43"/>
      <c r="RDG10" s="43"/>
      <c r="RDH10" s="43"/>
      <c r="RDI10" s="43"/>
      <c r="RDJ10" s="43"/>
      <c r="RDK10" s="43"/>
      <c r="RDL10" s="43"/>
      <c r="RDM10" s="43"/>
      <c r="RDN10" s="43"/>
      <c r="RDO10" s="43"/>
      <c r="RDP10" s="43"/>
      <c r="RDQ10" s="43"/>
      <c r="RDR10" s="43"/>
      <c r="RDS10" s="43"/>
      <c r="RDT10" s="43"/>
      <c r="RDU10" s="43"/>
      <c r="RDV10" s="43"/>
      <c r="RDW10" s="43"/>
      <c r="RDX10" s="43"/>
      <c r="RDY10" s="43"/>
      <c r="RDZ10" s="43"/>
      <c r="REA10" s="43"/>
      <c r="REB10" s="43"/>
      <c r="REC10" s="43"/>
      <c r="RED10" s="43"/>
      <c r="REE10" s="43"/>
      <c r="REF10" s="43"/>
      <c r="REG10" s="43"/>
      <c r="REH10" s="43"/>
      <c r="REI10" s="43"/>
      <c r="REJ10" s="43"/>
      <c r="REK10" s="43"/>
      <c r="REL10" s="43"/>
      <c r="REM10" s="43"/>
      <c r="REN10" s="43"/>
      <c r="REO10" s="43"/>
      <c r="REP10" s="43"/>
      <c r="REQ10" s="43"/>
      <c r="RER10" s="43"/>
      <c r="RES10" s="43"/>
      <c r="RET10" s="43"/>
      <c r="REU10" s="43"/>
      <c r="REV10" s="43"/>
      <c r="REW10" s="43"/>
      <c r="REX10" s="43"/>
      <c r="REY10" s="43"/>
      <c r="REZ10" s="43"/>
      <c r="RFA10" s="43"/>
      <c r="RFB10" s="43"/>
      <c r="RFC10" s="43"/>
      <c r="RFD10" s="43"/>
      <c r="RFE10" s="43"/>
      <c r="RFF10" s="43"/>
      <c r="RFG10" s="43"/>
      <c r="RFH10" s="43"/>
      <c r="RFI10" s="43"/>
      <c r="RFJ10" s="43"/>
      <c r="RFK10" s="43"/>
      <c r="RFL10" s="43"/>
      <c r="RFM10" s="43"/>
      <c r="RFN10" s="43"/>
      <c r="RFO10" s="43"/>
      <c r="RFP10" s="43"/>
      <c r="RFQ10" s="43"/>
      <c r="RFR10" s="43"/>
      <c r="RFS10" s="43"/>
      <c r="RFT10" s="43"/>
      <c r="RFU10" s="43"/>
      <c r="RFV10" s="43"/>
      <c r="RFW10" s="43"/>
      <c r="RFX10" s="43"/>
      <c r="RFY10" s="43"/>
      <c r="RFZ10" s="43"/>
      <c r="RGA10" s="43"/>
      <c r="RGB10" s="43"/>
      <c r="RGC10" s="43"/>
      <c r="RGD10" s="43"/>
      <c r="RGE10" s="43"/>
      <c r="RGF10" s="43"/>
      <c r="RGG10" s="43"/>
      <c r="RGH10" s="43"/>
      <c r="RGI10" s="43"/>
      <c r="RGJ10" s="43"/>
      <c r="RGK10" s="43"/>
      <c r="RGL10" s="43"/>
      <c r="RGM10" s="43"/>
      <c r="RGN10" s="43"/>
      <c r="RGO10" s="43"/>
      <c r="RGP10" s="43"/>
      <c r="RGQ10" s="43"/>
      <c r="RGR10" s="43"/>
      <c r="RGS10" s="43"/>
      <c r="RGT10" s="43"/>
      <c r="RGU10" s="43"/>
      <c r="RGV10" s="43"/>
      <c r="RGW10" s="43"/>
      <c r="RGX10" s="43"/>
      <c r="RGY10" s="43"/>
      <c r="RGZ10" s="43"/>
      <c r="RHA10" s="43"/>
      <c r="RHB10" s="43"/>
      <c r="RHC10" s="43"/>
      <c r="RHD10" s="43"/>
      <c r="RHE10" s="43"/>
      <c r="RHF10" s="43"/>
      <c r="RHG10" s="43"/>
      <c r="RHH10" s="43"/>
      <c r="RHI10" s="43"/>
      <c r="RHJ10" s="43"/>
      <c r="RHK10" s="43"/>
      <c r="RHL10" s="43"/>
      <c r="RHM10" s="43"/>
      <c r="RHN10" s="43"/>
      <c r="RHO10" s="43"/>
      <c r="RHP10" s="43"/>
      <c r="RHQ10" s="43"/>
      <c r="RHR10" s="43"/>
      <c r="RHS10" s="43"/>
      <c r="RHT10" s="43"/>
      <c r="RHU10" s="43"/>
      <c r="RHV10" s="43"/>
      <c r="RHW10" s="43"/>
      <c r="RHX10" s="43"/>
      <c r="RHY10" s="43"/>
      <c r="RHZ10" s="43"/>
      <c r="RIA10" s="43"/>
      <c r="RIB10" s="43"/>
      <c r="RIC10" s="43"/>
      <c r="RID10" s="43"/>
      <c r="RIE10" s="43"/>
      <c r="RIF10" s="43"/>
      <c r="RIG10" s="43"/>
      <c r="RIH10" s="43"/>
      <c r="RII10" s="43"/>
      <c r="RIJ10" s="43"/>
      <c r="RIK10" s="43"/>
      <c r="RIL10" s="43"/>
      <c r="RIM10" s="43"/>
      <c r="RIN10" s="43"/>
      <c r="RIO10" s="43"/>
      <c r="RIP10" s="43"/>
      <c r="RIQ10" s="43"/>
      <c r="RIR10" s="43"/>
      <c r="RIS10" s="43"/>
      <c r="RIT10" s="43"/>
      <c r="RIU10" s="43"/>
      <c r="RIV10" s="43"/>
      <c r="RIW10" s="43"/>
      <c r="RIX10" s="43"/>
      <c r="RIY10" s="43"/>
      <c r="RIZ10" s="43"/>
      <c r="RJA10" s="43"/>
      <c r="RJB10" s="43"/>
      <c r="RJC10" s="43"/>
      <c r="RJD10" s="43"/>
      <c r="RJE10" s="43"/>
      <c r="RJF10" s="43"/>
      <c r="RJG10" s="43"/>
      <c r="RJH10" s="43"/>
      <c r="RJI10" s="43"/>
      <c r="RJJ10" s="43"/>
      <c r="RJK10" s="43"/>
      <c r="RJL10" s="43"/>
      <c r="RJM10" s="43"/>
      <c r="RJN10" s="43"/>
      <c r="RJO10" s="43"/>
      <c r="RJP10" s="43"/>
      <c r="RJQ10" s="43"/>
      <c r="RJR10" s="43"/>
      <c r="RJS10" s="43"/>
      <c r="RJT10" s="43"/>
      <c r="RJU10" s="43"/>
      <c r="RJV10" s="43"/>
      <c r="RJW10" s="43"/>
      <c r="RJX10" s="43"/>
      <c r="RJY10" s="43"/>
      <c r="RJZ10" s="43"/>
      <c r="RKA10" s="43"/>
      <c r="RKB10" s="43"/>
      <c r="RKC10" s="43"/>
      <c r="RKD10" s="43"/>
      <c r="RKE10" s="43"/>
      <c r="RKF10" s="43"/>
      <c r="RKG10" s="43"/>
      <c r="RKH10" s="43"/>
      <c r="RKI10" s="43"/>
      <c r="RKJ10" s="43"/>
      <c r="RKK10" s="43"/>
      <c r="RKL10" s="43"/>
      <c r="RKM10" s="43"/>
      <c r="RKN10" s="43"/>
      <c r="RKO10" s="43"/>
      <c r="RKP10" s="43"/>
      <c r="RKQ10" s="43"/>
      <c r="RKR10" s="43"/>
      <c r="RKS10" s="43"/>
      <c r="RKT10" s="43"/>
      <c r="RKU10" s="43"/>
      <c r="RKV10" s="43"/>
      <c r="RKW10" s="43"/>
      <c r="RKX10" s="43"/>
      <c r="RKY10" s="43"/>
      <c r="RKZ10" s="43"/>
      <c r="RLA10" s="43"/>
      <c r="RLB10" s="43"/>
      <c r="RLC10" s="43"/>
      <c r="RLD10" s="43"/>
      <c r="RLE10" s="43"/>
      <c r="RLF10" s="43"/>
      <c r="RLG10" s="43"/>
      <c r="RLH10" s="43"/>
      <c r="RLI10" s="43"/>
      <c r="RLJ10" s="43"/>
      <c r="RLK10" s="43"/>
      <c r="RLL10" s="43"/>
      <c r="RLM10" s="43"/>
      <c r="RLN10" s="43"/>
      <c r="RLO10" s="43"/>
      <c r="RLP10" s="43"/>
      <c r="RLQ10" s="43"/>
      <c r="RLR10" s="43"/>
      <c r="RLS10" s="43"/>
      <c r="RLT10" s="43"/>
      <c r="RLU10" s="43"/>
      <c r="RLV10" s="43"/>
      <c r="RLW10" s="43"/>
      <c r="RLX10" s="43"/>
      <c r="RLY10" s="43"/>
      <c r="RLZ10" s="43"/>
      <c r="RMA10" s="43"/>
      <c r="RMB10" s="43"/>
      <c r="RMC10" s="43"/>
      <c r="RMD10" s="43"/>
      <c r="RME10" s="43"/>
      <c r="RMF10" s="43"/>
      <c r="RMG10" s="43"/>
      <c r="RMH10" s="43"/>
      <c r="RMI10" s="43"/>
      <c r="RMJ10" s="43"/>
      <c r="RMK10" s="43"/>
      <c r="RML10" s="43"/>
      <c r="RMM10" s="43"/>
      <c r="RMN10" s="43"/>
      <c r="RMO10" s="43"/>
      <c r="RMP10" s="43"/>
      <c r="RMQ10" s="43"/>
      <c r="RMR10" s="43"/>
      <c r="RMS10" s="43"/>
      <c r="RMT10" s="43"/>
      <c r="RMU10" s="43"/>
      <c r="RMV10" s="43"/>
      <c r="RMW10" s="43"/>
      <c r="RMX10" s="43"/>
      <c r="RMY10" s="43"/>
      <c r="RMZ10" s="43"/>
      <c r="RNA10" s="43"/>
      <c r="RNB10" s="43"/>
      <c r="RNC10" s="43"/>
      <c r="RND10" s="43"/>
      <c r="RNE10" s="43"/>
      <c r="RNF10" s="43"/>
      <c r="RNG10" s="43"/>
      <c r="RNH10" s="43"/>
      <c r="RNI10" s="43"/>
      <c r="RNJ10" s="43"/>
      <c r="RNK10" s="43"/>
      <c r="RNL10" s="43"/>
      <c r="RNM10" s="43"/>
      <c r="RNN10" s="43"/>
      <c r="RNO10" s="43"/>
      <c r="RNP10" s="43"/>
      <c r="RNQ10" s="43"/>
      <c r="RNR10" s="43"/>
      <c r="RNS10" s="43"/>
      <c r="RNT10" s="43"/>
      <c r="RNU10" s="43"/>
      <c r="RNV10" s="43"/>
      <c r="RNW10" s="43"/>
      <c r="RNX10" s="43"/>
      <c r="RNY10" s="43"/>
      <c r="RNZ10" s="43"/>
      <c r="ROA10" s="43"/>
      <c r="ROB10" s="43"/>
      <c r="ROC10" s="43"/>
      <c r="ROD10" s="43"/>
      <c r="ROE10" s="43"/>
      <c r="ROF10" s="43"/>
      <c r="ROG10" s="43"/>
      <c r="ROH10" s="43"/>
      <c r="ROI10" s="43"/>
      <c r="ROJ10" s="43"/>
      <c r="ROK10" s="43"/>
      <c r="ROL10" s="43"/>
      <c r="ROM10" s="43"/>
      <c r="RON10" s="43"/>
      <c r="ROO10" s="43"/>
      <c r="ROP10" s="43"/>
      <c r="ROQ10" s="43"/>
      <c r="ROR10" s="43"/>
      <c r="ROS10" s="43"/>
      <c r="ROT10" s="43"/>
      <c r="ROU10" s="43"/>
      <c r="ROV10" s="43"/>
      <c r="ROW10" s="43"/>
      <c r="ROX10" s="43"/>
      <c r="ROY10" s="43"/>
      <c r="ROZ10" s="43"/>
      <c r="RPA10" s="43"/>
      <c r="RPB10" s="43"/>
      <c r="RPC10" s="43"/>
      <c r="RPD10" s="43"/>
      <c r="RPE10" s="43"/>
      <c r="RPF10" s="43"/>
      <c r="RPG10" s="43"/>
      <c r="RPH10" s="43"/>
      <c r="RPI10" s="43"/>
      <c r="RPJ10" s="43"/>
      <c r="RPK10" s="43"/>
      <c r="RPL10" s="43"/>
      <c r="RPM10" s="43"/>
      <c r="RPN10" s="43"/>
      <c r="RPO10" s="43"/>
      <c r="RPP10" s="43"/>
      <c r="RPQ10" s="43"/>
      <c r="RPR10" s="43"/>
      <c r="RPS10" s="43"/>
      <c r="RPT10" s="43"/>
      <c r="RPU10" s="43"/>
      <c r="RPV10" s="43"/>
      <c r="RPW10" s="43"/>
      <c r="RPX10" s="43"/>
      <c r="RPY10" s="43"/>
      <c r="RPZ10" s="43"/>
      <c r="RQA10" s="43"/>
      <c r="RQB10" s="43"/>
      <c r="RQC10" s="43"/>
      <c r="RQD10" s="43"/>
      <c r="RQE10" s="43"/>
      <c r="RQF10" s="43"/>
      <c r="RQG10" s="43"/>
      <c r="RQH10" s="43"/>
      <c r="RQI10" s="43"/>
      <c r="RQJ10" s="43"/>
      <c r="RQK10" s="43"/>
      <c r="RQL10" s="43"/>
      <c r="RQM10" s="43"/>
      <c r="RQN10" s="43"/>
      <c r="RQO10" s="43"/>
      <c r="RQP10" s="43"/>
      <c r="RQQ10" s="43"/>
      <c r="RQR10" s="43"/>
      <c r="RQS10" s="43"/>
      <c r="RQT10" s="43"/>
      <c r="RQU10" s="43"/>
      <c r="RQV10" s="43"/>
      <c r="RQW10" s="43"/>
      <c r="RQX10" s="43"/>
      <c r="RQY10" s="43"/>
      <c r="RQZ10" s="43"/>
      <c r="RRA10" s="43"/>
      <c r="RRB10" s="43"/>
      <c r="RRC10" s="43"/>
      <c r="RRD10" s="43"/>
      <c r="RRE10" s="43"/>
      <c r="RRF10" s="43"/>
      <c r="RRG10" s="43"/>
      <c r="RRH10" s="43"/>
      <c r="RRI10" s="43"/>
      <c r="RRJ10" s="43"/>
      <c r="RRK10" s="43"/>
      <c r="RRL10" s="43"/>
      <c r="RRM10" s="43"/>
      <c r="RRN10" s="43"/>
      <c r="RRO10" s="43"/>
      <c r="RRP10" s="43"/>
      <c r="RRQ10" s="43"/>
      <c r="RRR10" s="43"/>
      <c r="RRS10" s="43"/>
      <c r="RRT10" s="43"/>
      <c r="RRU10" s="43"/>
      <c r="RRV10" s="43"/>
      <c r="RRW10" s="43"/>
      <c r="RRX10" s="43"/>
      <c r="RRY10" s="43"/>
      <c r="RRZ10" s="43"/>
      <c r="RSA10" s="43"/>
      <c r="RSB10" s="43"/>
      <c r="RSC10" s="43"/>
      <c r="RSD10" s="43"/>
      <c r="RSE10" s="43"/>
      <c r="RSF10" s="43"/>
      <c r="RSG10" s="43"/>
      <c r="RSH10" s="43"/>
      <c r="RSI10" s="43"/>
      <c r="RSJ10" s="43"/>
      <c r="RSK10" s="43"/>
      <c r="RSL10" s="43"/>
      <c r="RSM10" s="43"/>
      <c r="RSN10" s="43"/>
      <c r="RSO10" s="43"/>
      <c r="RSP10" s="43"/>
      <c r="RSQ10" s="43"/>
      <c r="RSR10" s="43"/>
      <c r="RSS10" s="43"/>
      <c r="RST10" s="43"/>
      <c r="RSU10" s="43"/>
      <c r="RSV10" s="43"/>
      <c r="RSW10" s="43"/>
      <c r="RSX10" s="43"/>
      <c r="RSY10" s="43"/>
      <c r="RSZ10" s="43"/>
      <c r="RTA10" s="43"/>
      <c r="RTB10" s="43"/>
      <c r="RTC10" s="43"/>
      <c r="RTD10" s="43"/>
      <c r="RTE10" s="43"/>
      <c r="RTF10" s="43"/>
      <c r="RTG10" s="43"/>
      <c r="RTH10" s="43"/>
      <c r="RTI10" s="43"/>
      <c r="RTJ10" s="43"/>
      <c r="RTK10" s="43"/>
      <c r="RTL10" s="43"/>
      <c r="RTM10" s="43"/>
      <c r="RTN10" s="43"/>
      <c r="RTO10" s="43"/>
      <c r="RTP10" s="43"/>
      <c r="RTQ10" s="43"/>
      <c r="RTR10" s="43"/>
      <c r="RTS10" s="43"/>
      <c r="RTT10" s="43"/>
      <c r="RTU10" s="43"/>
      <c r="RTV10" s="43"/>
      <c r="RTW10" s="43"/>
      <c r="RTX10" s="43"/>
      <c r="RTY10" s="43"/>
      <c r="RTZ10" s="43"/>
      <c r="RUA10" s="43"/>
      <c r="RUB10" s="43"/>
      <c r="RUC10" s="43"/>
      <c r="RUD10" s="43"/>
      <c r="RUE10" s="43"/>
      <c r="RUF10" s="43"/>
      <c r="RUG10" s="43"/>
      <c r="RUH10" s="43"/>
      <c r="RUI10" s="43"/>
      <c r="RUJ10" s="43"/>
      <c r="RUK10" s="43"/>
      <c r="RUL10" s="43"/>
      <c r="RUM10" s="43"/>
      <c r="RUN10" s="43"/>
      <c r="RUO10" s="43"/>
      <c r="RUP10" s="43"/>
      <c r="RUQ10" s="43"/>
      <c r="RUR10" s="43"/>
      <c r="RUS10" s="43"/>
      <c r="RUT10" s="43"/>
      <c r="RUU10" s="43"/>
      <c r="RUV10" s="43"/>
      <c r="RUW10" s="43"/>
      <c r="RUX10" s="43"/>
      <c r="RUY10" s="43"/>
      <c r="RUZ10" s="43"/>
      <c r="RVA10" s="43"/>
      <c r="RVB10" s="43"/>
      <c r="RVC10" s="43"/>
      <c r="RVD10" s="43"/>
      <c r="RVE10" s="43"/>
      <c r="RVF10" s="43"/>
      <c r="RVG10" s="43"/>
      <c r="RVH10" s="43"/>
      <c r="RVI10" s="43"/>
      <c r="RVJ10" s="43"/>
      <c r="RVK10" s="43"/>
      <c r="RVL10" s="43"/>
      <c r="RVM10" s="43"/>
      <c r="RVN10" s="43"/>
      <c r="RVO10" s="43"/>
      <c r="RVP10" s="43"/>
      <c r="RVQ10" s="43"/>
      <c r="RVR10" s="43"/>
      <c r="RVS10" s="43"/>
      <c r="RVT10" s="43"/>
      <c r="RVU10" s="43"/>
      <c r="RVV10" s="43"/>
      <c r="RVW10" s="43"/>
      <c r="RVX10" s="43"/>
      <c r="RVY10" s="43"/>
      <c r="RVZ10" s="43"/>
      <c r="RWA10" s="43"/>
      <c r="RWB10" s="43"/>
      <c r="RWC10" s="43"/>
      <c r="RWD10" s="43"/>
      <c r="RWE10" s="43"/>
      <c r="RWF10" s="43"/>
      <c r="RWG10" s="43"/>
      <c r="RWH10" s="43"/>
      <c r="RWI10" s="43"/>
      <c r="RWJ10" s="43"/>
      <c r="RWK10" s="43"/>
      <c r="RWL10" s="43"/>
      <c r="RWM10" s="43"/>
      <c r="RWN10" s="43"/>
      <c r="RWO10" s="43"/>
      <c r="RWP10" s="43"/>
      <c r="RWQ10" s="43"/>
      <c r="RWR10" s="43"/>
      <c r="RWS10" s="43"/>
      <c r="RWT10" s="43"/>
      <c r="RWU10" s="43"/>
      <c r="RWV10" s="43"/>
      <c r="RWW10" s="43"/>
      <c r="RWX10" s="43"/>
      <c r="RWY10" s="43"/>
      <c r="RWZ10" s="43"/>
      <c r="RXA10" s="43"/>
      <c r="RXB10" s="43"/>
      <c r="RXC10" s="43"/>
      <c r="RXD10" s="43"/>
      <c r="RXE10" s="43"/>
      <c r="RXF10" s="43"/>
      <c r="RXG10" s="43"/>
      <c r="RXH10" s="43"/>
      <c r="RXI10" s="43"/>
      <c r="RXJ10" s="43"/>
      <c r="RXK10" s="43"/>
      <c r="RXL10" s="43"/>
      <c r="RXM10" s="43"/>
      <c r="RXN10" s="43"/>
      <c r="RXO10" s="43"/>
      <c r="RXP10" s="43"/>
      <c r="RXQ10" s="43"/>
      <c r="RXR10" s="43"/>
      <c r="RXS10" s="43"/>
      <c r="RXT10" s="43"/>
      <c r="RXU10" s="43"/>
      <c r="RXV10" s="43"/>
      <c r="RXW10" s="43"/>
      <c r="RXX10" s="43"/>
      <c r="RXY10" s="43"/>
      <c r="RXZ10" s="43"/>
      <c r="RYA10" s="43"/>
      <c r="RYB10" s="43"/>
      <c r="RYC10" s="43"/>
      <c r="RYD10" s="43"/>
      <c r="RYE10" s="43"/>
      <c r="RYF10" s="43"/>
      <c r="RYG10" s="43"/>
      <c r="RYH10" s="43"/>
      <c r="RYI10" s="43"/>
      <c r="RYJ10" s="43"/>
      <c r="RYK10" s="43"/>
      <c r="RYL10" s="43"/>
      <c r="RYM10" s="43"/>
      <c r="RYN10" s="43"/>
      <c r="RYO10" s="43"/>
      <c r="RYP10" s="43"/>
      <c r="RYQ10" s="43"/>
      <c r="RYR10" s="43"/>
      <c r="RYS10" s="43"/>
      <c r="RYT10" s="43"/>
      <c r="RYU10" s="43"/>
      <c r="RYV10" s="43"/>
      <c r="RYW10" s="43"/>
      <c r="RYX10" s="43"/>
      <c r="RYY10" s="43"/>
      <c r="RYZ10" s="43"/>
      <c r="RZA10" s="43"/>
      <c r="RZB10" s="43"/>
      <c r="RZC10" s="43"/>
      <c r="RZD10" s="43"/>
      <c r="RZE10" s="43"/>
      <c r="RZF10" s="43"/>
      <c r="RZG10" s="43"/>
      <c r="RZH10" s="43"/>
      <c r="RZI10" s="43"/>
      <c r="RZJ10" s="43"/>
      <c r="RZK10" s="43"/>
      <c r="RZL10" s="43"/>
      <c r="RZM10" s="43"/>
      <c r="RZN10" s="43"/>
      <c r="RZO10" s="43"/>
      <c r="RZP10" s="43"/>
      <c r="RZQ10" s="43"/>
      <c r="RZR10" s="43"/>
      <c r="RZS10" s="43"/>
      <c r="RZT10" s="43"/>
      <c r="RZU10" s="43"/>
      <c r="RZV10" s="43"/>
      <c r="RZW10" s="43"/>
      <c r="RZX10" s="43"/>
      <c r="RZY10" s="43"/>
      <c r="RZZ10" s="43"/>
      <c r="SAA10" s="43"/>
      <c r="SAB10" s="43"/>
      <c r="SAC10" s="43"/>
      <c r="SAD10" s="43"/>
      <c r="SAE10" s="43"/>
      <c r="SAF10" s="43"/>
      <c r="SAG10" s="43"/>
      <c r="SAH10" s="43"/>
      <c r="SAI10" s="43"/>
      <c r="SAJ10" s="43"/>
      <c r="SAK10" s="43"/>
      <c r="SAL10" s="43"/>
      <c r="SAM10" s="43"/>
      <c r="SAN10" s="43"/>
      <c r="SAO10" s="43"/>
      <c r="SAP10" s="43"/>
      <c r="SAQ10" s="43"/>
      <c r="SAR10" s="43"/>
      <c r="SAS10" s="43"/>
      <c r="SAT10" s="43"/>
      <c r="SAU10" s="43"/>
      <c r="SAV10" s="43"/>
      <c r="SAW10" s="43"/>
      <c r="SAX10" s="43"/>
      <c r="SAY10" s="43"/>
      <c r="SAZ10" s="43"/>
      <c r="SBA10" s="43"/>
      <c r="SBB10" s="43"/>
      <c r="SBC10" s="43"/>
      <c r="SBD10" s="43"/>
      <c r="SBE10" s="43"/>
      <c r="SBF10" s="43"/>
      <c r="SBG10" s="43"/>
      <c r="SBH10" s="43"/>
      <c r="SBI10" s="43"/>
      <c r="SBJ10" s="43"/>
      <c r="SBK10" s="43"/>
      <c r="SBL10" s="43"/>
      <c r="SBM10" s="43"/>
      <c r="SBN10" s="43"/>
      <c r="SBO10" s="43"/>
      <c r="SBP10" s="43"/>
      <c r="SBQ10" s="43"/>
      <c r="SBR10" s="43"/>
      <c r="SBS10" s="43"/>
      <c r="SBT10" s="43"/>
      <c r="SBU10" s="43"/>
      <c r="SBV10" s="43"/>
      <c r="SBW10" s="43"/>
      <c r="SBX10" s="43"/>
      <c r="SBY10" s="43"/>
      <c r="SBZ10" s="43"/>
      <c r="SCA10" s="43"/>
      <c r="SCB10" s="43"/>
      <c r="SCC10" s="43"/>
      <c r="SCD10" s="43"/>
      <c r="SCE10" s="43"/>
      <c r="SCF10" s="43"/>
      <c r="SCG10" s="43"/>
      <c r="SCH10" s="43"/>
      <c r="SCI10" s="43"/>
      <c r="SCJ10" s="43"/>
      <c r="SCK10" s="43"/>
      <c r="SCL10" s="43"/>
      <c r="SCM10" s="43"/>
      <c r="SCN10" s="43"/>
      <c r="SCO10" s="43"/>
      <c r="SCP10" s="43"/>
      <c r="SCQ10" s="43"/>
      <c r="SCR10" s="43"/>
      <c r="SCS10" s="43"/>
      <c r="SCT10" s="43"/>
      <c r="SCU10" s="43"/>
      <c r="SCV10" s="43"/>
      <c r="SCW10" s="43"/>
      <c r="SCX10" s="43"/>
      <c r="SCY10" s="43"/>
      <c r="SCZ10" s="43"/>
      <c r="SDA10" s="43"/>
      <c r="SDB10" s="43"/>
      <c r="SDC10" s="43"/>
      <c r="SDD10" s="43"/>
      <c r="SDE10" s="43"/>
      <c r="SDF10" s="43"/>
      <c r="SDG10" s="43"/>
      <c r="SDH10" s="43"/>
      <c r="SDI10" s="43"/>
      <c r="SDJ10" s="43"/>
      <c r="SDK10" s="43"/>
      <c r="SDL10" s="43"/>
      <c r="SDM10" s="43"/>
      <c r="SDN10" s="43"/>
      <c r="SDO10" s="43"/>
      <c r="SDP10" s="43"/>
      <c r="SDQ10" s="43"/>
      <c r="SDR10" s="43"/>
      <c r="SDS10" s="43"/>
      <c r="SDT10" s="43"/>
      <c r="SDU10" s="43"/>
      <c r="SDV10" s="43"/>
      <c r="SDW10" s="43"/>
      <c r="SDX10" s="43"/>
      <c r="SDY10" s="43"/>
      <c r="SDZ10" s="43"/>
      <c r="SEA10" s="43"/>
      <c r="SEB10" s="43"/>
      <c r="SEC10" s="43"/>
      <c r="SED10" s="43"/>
      <c r="SEE10" s="43"/>
      <c r="SEF10" s="43"/>
      <c r="SEG10" s="43"/>
      <c r="SEH10" s="43"/>
      <c r="SEI10" s="43"/>
      <c r="SEJ10" s="43"/>
      <c r="SEK10" s="43"/>
      <c r="SEL10" s="43"/>
      <c r="SEM10" s="43"/>
      <c r="SEN10" s="43"/>
      <c r="SEO10" s="43"/>
      <c r="SEP10" s="43"/>
      <c r="SEQ10" s="43"/>
      <c r="SER10" s="43"/>
      <c r="SES10" s="43"/>
      <c r="SET10" s="43"/>
      <c r="SEU10" s="43"/>
      <c r="SEV10" s="43"/>
      <c r="SEW10" s="43"/>
      <c r="SEX10" s="43"/>
      <c r="SEY10" s="43"/>
      <c r="SEZ10" s="43"/>
      <c r="SFA10" s="43"/>
      <c r="SFB10" s="43"/>
      <c r="SFC10" s="43"/>
      <c r="SFD10" s="43"/>
      <c r="SFE10" s="43"/>
      <c r="SFF10" s="43"/>
      <c r="SFG10" s="43"/>
      <c r="SFH10" s="43"/>
      <c r="SFI10" s="43"/>
      <c r="SFJ10" s="43"/>
      <c r="SFK10" s="43"/>
      <c r="SFL10" s="43"/>
      <c r="SFM10" s="43"/>
      <c r="SFN10" s="43"/>
      <c r="SFO10" s="43"/>
      <c r="SFP10" s="43"/>
      <c r="SFQ10" s="43"/>
      <c r="SFR10" s="43"/>
      <c r="SFS10" s="43"/>
      <c r="SFT10" s="43"/>
      <c r="SFU10" s="43"/>
      <c r="SFV10" s="43"/>
      <c r="SFW10" s="43"/>
      <c r="SFX10" s="43"/>
      <c r="SFY10" s="43"/>
      <c r="SFZ10" s="43"/>
      <c r="SGA10" s="43"/>
      <c r="SGB10" s="43"/>
      <c r="SGC10" s="43"/>
      <c r="SGD10" s="43"/>
      <c r="SGE10" s="43"/>
      <c r="SGF10" s="43"/>
      <c r="SGG10" s="43"/>
      <c r="SGH10" s="43"/>
      <c r="SGI10" s="43"/>
      <c r="SGJ10" s="43"/>
      <c r="SGK10" s="43"/>
      <c r="SGL10" s="43"/>
      <c r="SGM10" s="43"/>
      <c r="SGN10" s="43"/>
      <c r="SGO10" s="43"/>
      <c r="SGP10" s="43"/>
      <c r="SGQ10" s="43"/>
      <c r="SGR10" s="43"/>
      <c r="SGS10" s="43"/>
      <c r="SGT10" s="43"/>
      <c r="SGU10" s="43"/>
      <c r="SGV10" s="43"/>
      <c r="SGW10" s="43"/>
      <c r="SGX10" s="43"/>
      <c r="SGY10" s="43"/>
      <c r="SGZ10" s="43"/>
      <c r="SHA10" s="43"/>
      <c r="SHB10" s="43"/>
      <c r="SHC10" s="43"/>
      <c r="SHD10" s="43"/>
      <c r="SHE10" s="43"/>
      <c r="SHF10" s="43"/>
      <c r="SHG10" s="43"/>
      <c r="SHH10" s="43"/>
      <c r="SHI10" s="43"/>
      <c r="SHJ10" s="43"/>
      <c r="SHK10" s="43"/>
      <c r="SHL10" s="43"/>
      <c r="SHM10" s="43"/>
      <c r="SHN10" s="43"/>
      <c r="SHO10" s="43"/>
      <c r="SHP10" s="43"/>
      <c r="SHQ10" s="43"/>
      <c r="SHR10" s="43"/>
      <c r="SHS10" s="43"/>
      <c r="SHT10" s="43"/>
      <c r="SHU10" s="43"/>
      <c r="SHV10" s="43"/>
      <c r="SHW10" s="43"/>
      <c r="SHX10" s="43"/>
      <c r="SHY10" s="43"/>
      <c r="SHZ10" s="43"/>
      <c r="SIA10" s="43"/>
      <c r="SIB10" s="43"/>
      <c r="SIC10" s="43"/>
      <c r="SID10" s="43"/>
      <c r="SIE10" s="43"/>
      <c r="SIF10" s="43"/>
      <c r="SIG10" s="43"/>
      <c r="SIH10" s="43"/>
      <c r="SII10" s="43"/>
      <c r="SIJ10" s="43"/>
      <c r="SIK10" s="43"/>
      <c r="SIL10" s="43"/>
      <c r="SIM10" s="43"/>
      <c r="SIN10" s="43"/>
      <c r="SIO10" s="43"/>
      <c r="SIP10" s="43"/>
      <c r="SIQ10" s="43"/>
      <c r="SIR10" s="43"/>
      <c r="SIS10" s="43"/>
      <c r="SIT10" s="43"/>
      <c r="SIU10" s="43"/>
      <c r="SIV10" s="43"/>
      <c r="SIW10" s="43"/>
      <c r="SIX10" s="43"/>
      <c r="SIY10" s="43"/>
      <c r="SIZ10" s="43"/>
      <c r="SJA10" s="43"/>
      <c r="SJB10" s="43"/>
      <c r="SJC10" s="43"/>
      <c r="SJD10" s="43"/>
      <c r="SJE10" s="43"/>
      <c r="SJF10" s="43"/>
      <c r="SJG10" s="43"/>
      <c r="SJH10" s="43"/>
      <c r="SJI10" s="43"/>
      <c r="SJJ10" s="43"/>
      <c r="SJK10" s="43"/>
      <c r="SJL10" s="43"/>
      <c r="SJM10" s="43"/>
      <c r="SJN10" s="43"/>
      <c r="SJO10" s="43"/>
      <c r="SJP10" s="43"/>
      <c r="SJQ10" s="43"/>
      <c r="SJR10" s="43"/>
      <c r="SJS10" s="43"/>
      <c r="SJT10" s="43"/>
      <c r="SJU10" s="43"/>
      <c r="SJV10" s="43"/>
      <c r="SJW10" s="43"/>
      <c r="SJX10" s="43"/>
      <c r="SJY10" s="43"/>
      <c r="SJZ10" s="43"/>
      <c r="SKA10" s="43"/>
      <c r="SKB10" s="43"/>
      <c r="SKC10" s="43"/>
      <c r="SKD10" s="43"/>
      <c r="SKE10" s="43"/>
      <c r="SKF10" s="43"/>
      <c r="SKG10" s="43"/>
      <c r="SKH10" s="43"/>
      <c r="SKI10" s="43"/>
      <c r="SKJ10" s="43"/>
      <c r="SKK10" s="43"/>
      <c r="SKL10" s="43"/>
      <c r="SKM10" s="43"/>
      <c r="SKN10" s="43"/>
      <c r="SKO10" s="43"/>
      <c r="SKP10" s="43"/>
      <c r="SKQ10" s="43"/>
      <c r="SKR10" s="43"/>
      <c r="SKS10" s="43"/>
      <c r="SKT10" s="43"/>
      <c r="SKU10" s="43"/>
      <c r="SKV10" s="43"/>
      <c r="SKW10" s="43"/>
      <c r="SKX10" s="43"/>
      <c r="SKY10" s="43"/>
      <c r="SKZ10" s="43"/>
      <c r="SLA10" s="43"/>
      <c r="SLB10" s="43"/>
      <c r="SLC10" s="43"/>
      <c r="SLD10" s="43"/>
      <c r="SLE10" s="43"/>
      <c r="SLF10" s="43"/>
      <c r="SLG10" s="43"/>
      <c r="SLH10" s="43"/>
      <c r="SLI10" s="43"/>
      <c r="SLJ10" s="43"/>
      <c r="SLK10" s="43"/>
      <c r="SLL10" s="43"/>
      <c r="SLM10" s="43"/>
      <c r="SLN10" s="43"/>
      <c r="SLO10" s="43"/>
      <c r="SLP10" s="43"/>
      <c r="SLQ10" s="43"/>
      <c r="SLR10" s="43"/>
      <c r="SLS10" s="43"/>
      <c r="SLT10" s="43"/>
      <c r="SLU10" s="43"/>
      <c r="SLV10" s="43"/>
      <c r="SLW10" s="43"/>
      <c r="SLX10" s="43"/>
      <c r="SLY10" s="43"/>
      <c r="SLZ10" s="43"/>
      <c r="SMA10" s="43"/>
      <c r="SMB10" s="43"/>
      <c r="SMC10" s="43"/>
      <c r="SMD10" s="43"/>
      <c r="SME10" s="43"/>
      <c r="SMF10" s="43"/>
      <c r="SMG10" s="43"/>
      <c r="SMH10" s="43"/>
      <c r="SMI10" s="43"/>
      <c r="SMJ10" s="43"/>
      <c r="SMK10" s="43"/>
      <c r="SML10" s="43"/>
      <c r="SMM10" s="43"/>
      <c r="SMN10" s="43"/>
      <c r="SMO10" s="43"/>
      <c r="SMP10" s="43"/>
      <c r="SMQ10" s="43"/>
      <c r="SMR10" s="43"/>
      <c r="SMS10" s="43"/>
      <c r="SMT10" s="43"/>
      <c r="SMU10" s="43"/>
      <c r="SMV10" s="43"/>
      <c r="SMW10" s="43"/>
      <c r="SMX10" s="43"/>
      <c r="SMY10" s="43"/>
      <c r="SMZ10" s="43"/>
      <c r="SNA10" s="43"/>
      <c r="SNB10" s="43"/>
      <c r="SNC10" s="43"/>
      <c r="SND10" s="43"/>
      <c r="SNE10" s="43"/>
      <c r="SNF10" s="43"/>
      <c r="SNG10" s="43"/>
      <c r="SNH10" s="43"/>
      <c r="SNI10" s="43"/>
      <c r="SNJ10" s="43"/>
      <c r="SNK10" s="43"/>
      <c r="SNL10" s="43"/>
      <c r="SNM10" s="43"/>
      <c r="SNN10" s="43"/>
      <c r="SNO10" s="43"/>
      <c r="SNP10" s="43"/>
      <c r="SNQ10" s="43"/>
      <c r="SNR10" s="43"/>
      <c r="SNS10" s="43"/>
      <c r="SNT10" s="43"/>
      <c r="SNU10" s="43"/>
      <c r="SNV10" s="43"/>
      <c r="SNW10" s="43"/>
      <c r="SNX10" s="43"/>
      <c r="SNY10" s="43"/>
      <c r="SNZ10" s="43"/>
      <c r="SOA10" s="43"/>
      <c r="SOB10" s="43"/>
      <c r="SOC10" s="43"/>
      <c r="SOD10" s="43"/>
      <c r="SOE10" s="43"/>
      <c r="SOF10" s="43"/>
      <c r="SOG10" s="43"/>
      <c r="SOH10" s="43"/>
      <c r="SOI10" s="43"/>
      <c r="SOJ10" s="43"/>
      <c r="SOK10" s="43"/>
      <c r="SOL10" s="43"/>
      <c r="SOM10" s="43"/>
      <c r="SON10" s="43"/>
      <c r="SOO10" s="43"/>
      <c r="SOP10" s="43"/>
      <c r="SOQ10" s="43"/>
      <c r="SOR10" s="43"/>
      <c r="SOS10" s="43"/>
      <c r="SOT10" s="43"/>
      <c r="SOU10" s="43"/>
      <c r="SOV10" s="43"/>
      <c r="SOW10" s="43"/>
      <c r="SOX10" s="43"/>
      <c r="SOY10" s="43"/>
      <c r="SOZ10" s="43"/>
      <c r="SPA10" s="43"/>
      <c r="SPB10" s="43"/>
      <c r="SPC10" s="43"/>
      <c r="SPD10" s="43"/>
      <c r="SPE10" s="43"/>
      <c r="SPF10" s="43"/>
      <c r="SPG10" s="43"/>
      <c r="SPH10" s="43"/>
      <c r="SPI10" s="43"/>
      <c r="SPJ10" s="43"/>
      <c r="SPK10" s="43"/>
      <c r="SPL10" s="43"/>
      <c r="SPM10" s="43"/>
      <c r="SPN10" s="43"/>
      <c r="SPO10" s="43"/>
      <c r="SPP10" s="43"/>
      <c r="SPQ10" s="43"/>
      <c r="SPR10" s="43"/>
      <c r="SPS10" s="43"/>
      <c r="SPT10" s="43"/>
      <c r="SPU10" s="43"/>
      <c r="SPV10" s="43"/>
      <c r="SPW10" s="43"/>
      <c r="SPX10" s="43"/>
      <c r="SPY10" s="43"/>
      <c r="SPZ10" s="43"/>
      <c r="SQA10" s="43"/>
      <c r="SQB10" s="43"/>
      <c r="SQC10" s="43"/>
      <c r="SQD10" s="43"/>
      <c r="SQE10" s="43"/>
      <c r="SQF10" s="43"/>
      <c r="SQG10" s="43"/>
      <c r="SQH10" s="43"/>
      <c r="SQI10" s="43"/>
      <c r="SQJ10" s="43"/>
      <c r="SQK10" s="43"/>
      <c r="SQL10" s="43"/>
      <c r="SQM10" s="43"/>
      <c r="SQN10" s="43"/>
      <c r="SQO10" s="43"/>
      <c r="SQP10" s="43"/>
      <c r="SQQ10" s="43"/>
      <c r="SQR10" s="43"/>
      <c r="SQS10" s="43"/>
      <c r="SQT10" s="43"/>
      <c r="SQU10" s="43"/>
      <c r="SQV10" s="43"/>
      <c r="SQW10" s="43"/>
      <c r="SQX10" s="43"/>
      <c r="SQY10" s="43"/>
      <c r="SQZ10" s="43"/>
      <c r="SRA10" s="43"/>
      <c r="SRB10" s="43"/>
      <c r="SRC10" s="43"/>
      <c r="SRD10" s="43"/>
      <c r="SRE10" s="43"/>
      <c r="SRF10" s="43"/>
      <c r="SRG10" s="43"/>
      <c r="SRH10" s="43"/>
      <c r="SRI10" s="43"/>
      <c r="SRJ10" s="43"/>
      <c r="SRK10" s="43"/>
      <c r="SRL10" s="43"/>
      <c r="SRM10" s="43"/>
      <c r="SRN10" s="43"/>
      <c r="SRO10" s="43"/>
      <c r="SRP10" s="43"/>
      <c r="SRQ10" s="43"/>
      <c r="SRR10" s="43"/>
      <c r="SRS10" s="43"/>
      <c r="SRT10" s="43"/>
      <c r="SRU10" s="43"/>
      <c r="SRV10" s="43"/>
      <c r="SRW10" s="43"/>
      <c r="SRX10" s="43"/>
      <c r="SRY10" s="43"/>
      <c r="SRZ10" s="43"/>
      <c r="SSA10" s="43"/>
      <c r="SSB10" s="43"/>
      <c r="SSC10" s="43"/>
      <c r="SSD10" s="43"/>
      <c r="SSE10" s="43"/>
      <c r="SSF10" s="43"/>
      <c r="SSG10" s="43"/>
      <c r="SSH10" s="43"/>
      <c r="SSI10" s="43"/>
      <c r="SSJ10" s="43"/>
      <c r="SSK10" s="43"/>
      <c r="SSL10" s="43"/>
      <c r="SSM10" s="43"/>
      <c r="SSN10" s="43"/>
      <c r="SSO10" s="43"/>
      <c r="SSP10" s="43"/>
      <c r="SSQ10" s="43"/>
      <c r="SSR10" s="43"/>
      <c r="SSS10" s="43"/>
      <c r="SST10" s="43"/>
      <c r="SSU10" s="43"/>
      <c r="SSV10" s="43"/>
      <c r="SSW10" s="43"/>
      <c r="SSX10" s="43"/>
      <c r="SSY10" s="43"/>
      <c r="SSZ10" s="43"/>
      <c r="STA10" s="43"/>
      <c r="STB10" s="43"/>
      <c r="STC10" s="43"/>
      <c r="STD10" s="43"/>
      <c r="STE10" s="43"/>
      <c r="STF10" s="43"/>
      <c r="STG10" s="43"/>
      <c r="STH10" s="43"/>
      <c r="STI10" s="43"/>
      <c r="STJ10" s="43"/>
      <c r="STK10" s="43"/>
      <c r="STL10" s="43"/>
      <c r="STM10" s="43"/>
      <c r="STN10" s="43"/>
      <c r="STO10" s="43"/>
      <c r="STP10" s="43"/>
      <c r="STQ10" s="43"/>
      <c r="STR10" s="43"/>
      <c r="STS10" s="43"/>
      <c r="STT10" s="43"/>
      <c r="STU10" s="43"/>
      <c r="STV10" s="43"/>
      <c r="STW10" s="43"/>
      <c r="STX10" s="43"/>
      <c r="STY10" s="43"/>
      <c r="STZ10" s="43"/>
      <c r="SUA10" s="43"/>
      <c r="SUB10" s="43"/>
      <c r="SUC10" s="43"/>
      <c r="SUD10" s="43"/>
      <c r="SUE10" s="43"/>
      <c r="SUF10" s="43"/>
      <c r="SUG10" s="43"/>
      <c r="SUH10" s="43"/>
      <c r="SUI10" s="43"/>
      <c r="SUJ10" s="43"/>
      <c r="SUK10" s="43"/>
      <c r="SUL10" s="43"/>
      <c r="SUM10" s="43"/>
      <c r="SUN10" s="43"/>
      <c r="SUO10" s="43"/>
      <c r="SUP10" s="43"/>
      <c r="SUQ10" s="43"/>
      <c r="SUR10" s="43"/>
      <c r="SUS10" s="43"/>
      <c r="SUT10" s="43"/>
      <c r="SUU10" s="43"/>
      <c r="SUV10" s="43"/>
      <c r="SUW10" s="43"/>
      <c r="SUX10" s="43"/>
      <c r="SUY10" s="43"/>
      <c r="SUZ10" s="43"/>
      <c r="SVA10" s="43"/>
      <c r="SVB10" s="43"/>
      <c r="SVC10" s="43"/>
      <c r="SVD10" s="43"/>
      <c r="SVE10" s="43"/>
      <c r="SVF10" s="43"/>
      <c r="SVG10" s="43"/>
      <c r="SVH10" s="43"/>
      <c r="SVI10" s="43"/>
      <c r="SVJ10" s="43"/>
      <c r="SVK10" s="43"/>
      <c r="SVL10" s="43"/>
      <c r="SVM10" s="43"/>
      <c r="SVN10" s="43"/>
      <c r="SVO10" s="43"/>
      <c r="SVP10" s="43"/>
      <c r="SVQ10" s="43"/>
      <c r="SVR10" s="43"/>
      <c r="SVS10" s="43"/>
      <c r="SVT10" s="43"/>
      <c r="SVU10" s="43"/>
      <c r="SVV10" s="43"/>
      <c r="SVW10" s="43"/>
      <c r="SVX10" s="43"/>
      <c r="SVY10" s="43"/>
      <c r="SVZ10" s="43"/>
      <c r="SWA10" s="43"/>
      <c r="SWB10" s="43"/>
      <c r="SWC10" s="43"/>
      <c r="SWD10" s="43"/>
      <c r="SWE10" s="43"/>
      <c r="SWF10" s="43"/>
      <c r="SWG10" s="43"/>
      <c r="SWH10" s="43"/>
      <c r="SWI10" s="43"/>
      <c r="SWJ10" s="43"/>
      <c r="SWK10" s="43"/>
      <c r="SWL10" s="43"/>
      <c r="SWM10" s="43"/>
      <c r="SWN10" s="43"/>
      <c r="SWO10" s="43"/>
      <c r="SWP10" s="43"/>
      <c r="SWQ10" s="43"/>
      <c r="SWR10" s="43"/>
      <c r="SWS10" s="43"/>
      <c r="SWT10" s="43"/>
      <c r="SWU10" s="43"/>
      <c r="SWV10" s="43"/>
      <c r="SWW10" s="43"/>
      <c r="SWX10" s="43"/>
      <c r="SWY10" s="43"/>
      <c r="SWZ10" s="43"/>
      <c r="SXA10" s="43"/>
      <c r="SXB10" s="43"/>
      <c r="SXC10" s="43"/>
      <c r="SXD10" s="43"/>
      <c r="SXE10" s="43"/>
      <c r="SXF10" s="43"/>
      <c r="SXG10" s="43"/>
      <c r="SXH10" s="43"/>
      <c r="SXI10" s="43"/>
      <c r="SXJ10" s="43"/>
      <c r="SXK10" s="43"/>
      <c r="SXL10" s="43"/>
      <c r="SXM10" s="43"/>
      <c r="SXN10" s="43"/>
      <c r="SXO10" s="43"/>
      <c r="SXP10" s="43"/>
      <c r="SXQ10" s="43"/>
      <c r="SXR10" s="43"/>
      <c r="SXS10" s="43"/>
      <c r="SXT10" s="43"/>
      <c r="SXU10" s="43"/>
      <c r="SXV10" s="43"/>
      <c r="SXW10" s="43"/>
      <c r="SXX10" s="43"/>
      <c r="SXY10" s="43"/>
      <c r="SXZ10" s="43"/>
      <c r="SYA10" s="43"/>
      <c r="SYB10" s="43"/>
      <c r="SYC10" s="43"/>
      <c r="SYD10" s="43"/>
      <c r="SYE10" s="43"/>
      <c r="SYF10" s="43"/>
      <c r="SYG10" s="43"/>
      <c r="SYH10" s="43"/>
      <c r="SYI10" s="43"/>
      <c r="SYJ10" s="43"/>
      <c r="SYK10" s="43"/>
      <c r="SYL10" s="43"/>
      <c r="SYM10" s="43"/>
      <c r="SYN10" s="43"/>
      <c r="SYO10" s="43"/>
      <c r="SYP10" s="43"/>
      <c r="SYQ10" s="43"/>
      <c r="SYR10" s="43"/>
      <c r="SYS10" s="43"/>
      <c r="SYT10" s="43"/>
      <c r="SYU10" s="43"/>
      <c r="SYV10" s="43"/>
      <c r="SYW10" s="43"/>
      <c r="SYX10" s="43"/>
      <c r="SYY10" s="43"/>
      <c r="SYZ10" s="43"/>
      <c r="SZA10" s="43"/>
      <c r="SZB10" s="43"/>
      <c r="SZC10" s="43"/>
      <c r="SZD10" s="43"/>
      <c r="SZE10" s="43"/>
      <c r="SZF10" s="43"/>
      <c r="SZG10" s="43"/>
      <c r="SZH10" s="43"/>
      <c r="SZI10" s="43"/>
      <c r="SZJ10" s="43"/>
      <c r="SZK10" s="43"/>
      <c r="SZL10" s="43"/>
      <c r="SZM10" s="43"/>
      <c r="SZN10" s="43"/>
      <c r="SZO10" s="43"/>
      <c r="SZP10" s="43"/>
      <c r="SZQ10" s="43"/>
      <c r="SZR10" s="43"/>
      <c r="SZS10" s="43"/>
      <c r="SZT10" s="43"/>
      <c r="SZU10" s="43"/>
      <c r="SZV10" s="43"/>
      <c r="SZW10" s="43"/>
      <c r="SZX10" s="43"/>
      <c r="SZY10" s="43"/>
      <c r="SZZ10" s="43"/>
      <c r="TAA10" s="43"/>
      <c r="TAB10" s="43"/>
      <c r="TAC10" s="43"/>
      <c r="TAD10" s="43"/>
      <c r="TAE10" s="43"/>
      <c r="TAF10" s="43"/>
      <c r="TAG10" s="43"/>
      <c r="TAH10" s="43"/>
      <c r="TAI10" s="43"/>
      <c r="TAJ10" s="43"/>
      <c r="TAK10" s="43"/>
      <c r="TAL10" s="43"/>
      <c r="TAM10" s="43"/>
      <c r="TAN10" s="43"/>
      <c r="TAO10" s="43"/>
      <c r="TAP10" s="43"/>
      <c r="TAQ10" s="43"/>
      <c r="TAR10" s="43"/>
      <c r="TAS10" s="43"/>
      <c r="TAT10" s="43"/>
      <c r="TAU10" s="43"/>
      <c r="TAV10" s="43"/>
      <c r="TAW10" s="43"/>
      <c r="TAX10" s="43"/>
      <c r="TAY10" s="43"/>
      <c r="TAZ10" s="43"/>
      <c r="TBA10" s="43"/>
      <c r="TBB10" s="43"/>
      <c r="TBC10" s="43"/>
      <c r="TBD10" s="43"/>
      <c r="TBE10" s="43"/>
      <c r="TBF10" s="43"/>
      <c r="TBG10" s="43"/>
      <c r="TBH10" s="43"/>
      <c r="TBI10" s="43"/>
      <c r="TBJ10" s="43"/>
      <c r="TBK10" s="43"/>
      <c r="TBL10" s="43"/>
      <c r="TBM10" s="43"/>
      <c r="TBN10" s="43"/>
      <c r="TBO10" s="43"/>
      <c r="TBP10" s="43"/>
      <c r="TBQ10" s="43"/>
      <c r="TBR10" s="43"/>
      <c r="TBS10" s="43"/>
      <c r="TBT10" s="43"/>
      <c r="TBU10" s="43"/>
      <c r="TBV10" s="43"/>
      <c r="TBW10" s="43"/>
      <c r="TBX10" s="43"/>
      <c r="TBY10" s="43"/>
      <c r="TBZ10" s="43"/>
      <c r="TCA10" s="43"/>
      <c r="TCB10" s="43"/>
      <c r="TCC10" s="43"/>
      <c r="TCD10" s="43"/>
      <c r="TCE10" s="43"/>
      <c r="TCF10" s="43"/>
      <c r="TCG10" s="43"/>
      <c r="TCH10" s="43"/>
      <c r="TCI10" s="43"/>
      <c r="TCJ10" s="43"/>
      <c r="TCK10" s="43"/>
      <c r="TCL10" s="43"/>
      <c r="TCM10" s="43"/>
      <c r="TCN10" s="43"/>
      <c r="TCO10" s="43"/>
      <c r="TCP10" s="43"/>
      <c r="TCQ10" s="43"/>
      <c r="TCR10" s="43"/>
      <c r="TCS10" s="43"/>
      <c r="TCT10" s="43"/>
      <c r="TCU10" s="43"/>
      <c r="TCV10" s="43"/>
      <c r="TCW10" s="43"/>
      <c r="TCX10" s="43"/>
      <c r="TCY10" s="43"/>
      <c r="TCZ10" s="43"/>
      <c r="TDA10" s="43"/>
      <c r="TDB10" s="43"/>
      <c r="TDC10" s="43"/>
      <c r="TDD10" s="43"/>
      <c r="TDE10" s="43"/>
      <c r="TDF10" s="43"/>
      <c r="TDG10" s="43"/>
      <c r="TDH10" s="43"/>
      <c r="TDI10" s="43"/>
      <c r="TDJ10" s="43"/>
      <c r="TDK10" s="43"/>
      <c r="TDL10" s="43"/>
      <c r="TDM10" s="43"/>
      <c r="TDN10" s="43"/>
      <c r="TDO10" s="43"/>
      <c r="TDP10" s="43"/>
      <c r="TDQ10" s="43"/>
      <c r="TDR10" s="43"/>
      <c r="TDS10" s="43"/>
      <c r="TDT10" s="43"/>
      <c r="TDU10" s="43"/>
      <c r="TDV10" s="43"/>
      <c r="TDW10" s="43"/>
      <c r="TDX10" s="43"/>
      <c r="TDY10" s="43"/>
      <c r="TDZ10" s="43"/>
      <c r="TEA10" s="43"/>
      <c r="TEB10" s="43"/>
      <c r="TEC10" s="43"/>
      <c r="TED10" s="43"/>
      <c r="TEE10" s="43"/>
      <c r="TEF10" s="43"/>
      <c r="TEG10" s="43"/>
      <c r="TEH10" s="43"/>
      <c r="TEI10" s="43"/>
      <c r="TEJ10" s="43"/>
      <c r="TEK10" s="43"/>
      <c r="TEL10" s="43"/>
      <c r="TEM10" s="43"/>
      <c r="TEN10" s="43"/>
      <c r="TEO10" s="43"/>
      <c r="TEP10" s="43"/>
      <c r="TEQ10" s="43"/>
      <c r="TER10" s="43"/>
      <c r="TES10" s="43"/>
      <c r="TET10" s="43"/>
      <c r="TEU10" s="43"/>
      <c r="TEV10" s="43"/>
      <c r="TEW10" s="43"/>
      <c r="TEX10" s="43"/>
      <c r="TEY10" s="43"/>
      <c r="TEZ10" s="43"/>
      <c r="TFA10" s="43"/>
      <c r="TFB10" s="43"/>
      <c r="TFC10" s="43"/>
      <c r="TFD10" s="43"/>
      <c r="TFE10" s="43"/>
      <c r="TFF10" s="43"/>
      <c r="TFG10" s="43"/>
      <c r="TFH10" s="43"/>
      <c r="TFI10" s="43"/>
      <c r="TFJ10" s="43"/>
      <c r="TFK10" s="43"/>
      <c r="TFL10" s="43"/>
      <c r="TFM10" s="43"/>
      <c r="TFN10" s="43"/>
      <c r="TFO10" s="43"/>
      <c r="TFP10" s="43"/>
      <c r="TFQ10" s="43"/>
      <c r="TFR10" s="43"/>
      <c r="TFS10" s="43"/>
      <c r="TFT10" s="43"/>
      <c r="TFU10" s="43"/>
      <c r="TFV10" s="43"/>
      <c r="TFW10" s="43"/>
      <c r="TFX10" s="43"/>
      <c r="TFY10" s="43"/>
      <c r="TFZ10" s="43"/>
      <c r="TGA10" s="43"/>
      <c r="TGB10" s="43"/>
      <c r="TGC10" s="43"/>
      <c r="TGD10" s="43"/>
      <c r="TGE10" s="43"/>
      <c r="TGF10" s="43"/>
      <c r="TGG10" s="43"/>
      <c r="TGH10" s="43"/>
      <c r="TGI10" s="43"/>
      <c r="TGJ10" s="43"/>
      <c r="TGK10" s="43"/>
      <c r="TGL10" s="43"/>
      <c r="TGM10" s="43"/>
      <c r="TGN10" s="43"/>
      <c r="TGO10" s="43"/>
      <c r="TGP10" s="43"/>
      <c r="TGQ10" s="43"/>
      <c r="TGR10" s="43"/>
      <c r="TGS10" s="43"/>
      <c r="TGT10" s="43"/>
      <c r="TGU10" s="43"/>
      <c r="TGV10" s="43"/>
      <c r="TGW10" s="43"/>
      <c r="TGX10" s="43"/>
      <c r="TGY10" s="43"/>
      <c r="TGZ10" s="43"/>
      <c r="THA10" s="43"/>
      <c r="THB10" s="43"/>
      <c r="THC10" s="43"/>
      <c r="THD10" s="43"/>
      <c r="THE10" s="43"/>
      <c r="THF10" s="43"/>
      <c r="THG10" s="43"/>
      <c r="THH10" s="43"/>
      <c r="THI10" s="43"/>
      <c r="THJ10" s="43"/>
      <c r="THK10" s="43"/>
      <c r="THL10" s="43"/>
      <c r="THM10" s="43"/>
      <c r="THN10" s="43"/>
      <c r="THO10" s="43"/>
      <c r="THP10" s="43"/>
      <c r="THQ10" s="43"/>
      <c r="THR10" s="43"/>
      <c r="THS10" s="43"/>
      <c r="THT10" s="43"/>
      <c r="THU10" s="43"/>
      <c r="THV10" s="43"/>
      <c r="THW10" s="43"/>
      <c r="THX10" s="43"/>
      <c r="THY10" s="43"/>
      <c r="THZ10" s="43"/>
      <c r="TIA10" s="43"/>
      <c r="TIB10" s="43"/>
      <c r="TIC10" s="43"/>
      <c r="TID10" s="43"/>
      <c r="TIE10" s="43"/>
      <c r="TIF10" s="43"/>
      <c r="TIG10" s="43"/>
      <c r="TIH10" s="43"/>
      <c r="TII10" s="43"/>
      <c r="TIJ10" s="43"/>
      <c r="TIK10" s="43"/>
      <c r="TIL10" s="43"/>
      <c r="TIM10" s="43"/>
      <c r="TIN10" s="43"/>
      <c r="TIO10" s="43"/>
      <c r="TIP10" s="43"/>
      <c r="TIQ10" s="43"/>
      <c r="TIR10" s="43"/>
      <c r="TIS10" s="43"/>
      <c r="TIT10" s="43"/>
      <c r="TIU10" s="43"/>
      <c r="TIV10" s="43"/>
      <c r="TIW10" s="43"/>
      <c r="TIX10" s="43"/>
      <c r="TIY10" s="43"/>
      <c r="TIZ10" s="43"/>
      <c r="TJA10" s="43"/>
      <c r="TJB10" s="43"/>
      <c r="TJC10" s="43"/>
      <c r="TJD10" s="43"/>
      <c r="TJE10" s="43"/>
      <c r="TJF10" s="43"/>
      <c r="TJG10" s="43"/>
      <c r="TJH10" s="43"/>
      <c r="TJI10" s="43"/>
      <c r="TJJ10" s="43"/>
      <c r="TJK10" s="43"/>
      <c r="TJL10" s="43"/>
      <c r="TJM10" s="43"/>
      <c r="TJN10" s="43"/>
      <c r="TJO10" s="43"/>
      <c r="TJP10" s="43"/>
      <c r="TJQ10" s="43"/>
      <c r="TJR10" s="43"/>
      <c r="TJS10" s="43"/>
      <c r="TJT10" s="43"/>
      <c r="TJU10" s="43"/>
      <c r="TJV10" s="43"/>
      <c r="TJW10" s="43"/>
      <c r="TJX10" s="43"/>
      <c r="TJY10" s="43"/>
      <c r="TJZ10" s="43"/>
      <c r="TKA10" s="43"/>
      <c r="TKB10" s="43"/>
      <c r="TKC10" s="43"/>
      <c r="TKD10" s="43"/>
      <c r="TKE10" s="43"/>
      <c r="TKF10" s="43"/>
      <c r="TKG10" s="43"/>
      <c r="TKH10" s="43"/>
      <c r="TKI10" s="43"/>
      <c r="TKJ10" s="43"/>
      <c r="TKK10" s="43"/>
      <c r="TKL10" s="43"/>
      <c r="TKM10" s="43"/>
      <c r="TKN10" s="43"/>
      <c r="TKO10" s="43"/>
      <c r="TKP10" s="43"/>
      <c r="TKQ10" s="43"/>
      <c r="TKR10" s="43"/>
      <c r="TKS10" s="43"/>
      <c r="TKT10" s="43"/>
      <c r="TKU10" s="43"/>
      <c r="TKV10" s="43"/>
      <c r="TKW10" s="43"/>
      <c r="TKX10" s="43"/>
      <c r="TKY10" s="43"/>
      <c r="TKZ10" s="43"/>
      <c r="TLA10" s="43"/>
      <c r="TLB10" s="43"/>
      <c r="TLC10" s="43"/>
      <c r="TLD10" s="43"/>
      <c r="TLE10" s="43"/>
      <c r="TLF10" s="43"/>
      <c r="TLG10" s="43"/>
      <c r="TLH10" s="43"/>
      <c r="TLI10" s="43"/>
      <c r="TLJ10" s="43"/>
      <c r="TLK10" s="43"/>
      <c r="TLL10" s="43"/>
      <c r="TLM10" s="43"/>
      <c r="TLN10" s="43"/>
      <c r="TLO10" s="43"/>
      <c r="TLP10" s="43"/>
      <c r="TLQ10" s="43"/>
      <c r="TLR10" s="43"/>
      <c r="TLS10" s="43"/>
      <c r="TLT10" s="43"/>
      <c r="TLU10" s="43"/>
      <c r="TLV10" s="43"/>
      <c r="TLW10" s="43"/>
      <c r="TLX10" s="43"/>
      <c r="TLY10" s="43"/>
      <c r="TLZ10" s="43"/>
      <c r="TMA10" s="43"/>
      <c r="TMB10" s="43"/>
      <c r="TMC10" s="43"/>
      <c r="TMD10" s="43"/>
      <c r="TME10" s="43"/>
      <c r="TMF10" s="43"/>
      <c r="TMG10" s="43"/>
      <c r="TMH10" s="43"/>
      <c r="TMI10" s="43"/>
      <c r="TMJ10" s="43"/>
      <c r="TMK10" s="43"/>
      <c r="TML10" s="43"/>
      <c r="TMM10" s="43"/>
      <c r="TMN10" s="43"/>
      <c r="TMO10" s="43"/>
      <c r="TMP10" s="43"/>
      <c r="TMQ10" s="43"/>
      <c r="TMR10" s="43"/>
      <c r="TMS10" s="43"/>
      <c r="TMT10" s="43"/>
      <c r="TMU10" s="43"/>
      <c r="TMV10" s="43"/>
      <c r="TMW10" s="43"/>
      <c r="TMX10" s="43"/>
      <c r="TMY10" s="43"/>
      <c r="TMZ10" s="43"/>
      <c r="TNA10" s="43"/>
      <c r="TNB10" s="43"/>
      <c r="TNC10" s="43"/>
      <c r="TND10" s="43"/>
      <c r="TNE10" s="43"/>
      <c r="TNF10" s="43"/>
      <c r="TNG10" s="43"/>
      <c r="TNH10" s="43"/>
      <c r="TNI10" s="43"/>
      <c r="TNJ10" s="43"/>
      <c r="TNK10" s="43"/>
      <c r="TNL10" s="43"/>
      <c r="TNM10" s="43"/>
      <c r="TNN10" s="43"/>
      <c r="TNO10" s="43"/>
      <c r="TNP10" s="43"/>
      <c r="TNQ10" s="43"/>
      <c r="TNR10" s="43"/>
      <c r="TNS10" s="43"/>
      <c r="TNT10" s="43"/>
      <c r="TNU10" s="43"/>
      <c r="TNV10" s="43"/>
      <c r="TNW10" s="43"/>
      <c r="TNX10" s="43"/>
      <c r="TNY10" s="43"/>
      <c r="TNZ10" s="43"/>
      <c r="TOA10" s="43"/>
      <c r="TOB10" s="43"/>
      <c r="TOC10" s="43"/>
      <c r="TOD10" s="43"/>
      <c r="TOE10" s="43"/>
      <c r="TOF10" s="43"/>
      <c r="TOG10" s="43"/>
      <c r="TOH10" s="43"/>
      <c r="TOI10" s="43"/>
      <c r="TOJ10" s="43"/>
      <c r="TOK10" s="43"/>
      <c r="TOL10" s="43"/>
      <c r="TOM10" s="43"/>
      <c r="TON10" s="43"/>
      <c r="TOO10" s="43"/>
      <c r="TOP10" s="43"/>
      <c r="TOQ10" s="43"/>
      <c r="TOR10" s="43"/>
      <c r="TOS10" s="43"/>
      <c r="TOT10" s="43"/>
      <c r="TOU10" s="43"/>
      <c r="TOV10" s="43"/>
      <c r="TOW10" s="43"/>
      <c r="TOX10" s="43"/>
      <c r="TOY10" s="43"/>
      <c r="TOZ10" s="43"/>
      <c r="TPA10" s="43"/>
      <c r="TPB10" s="43"/>
      <c r="TPC10" s="43"/>
      <c r="TPD10" s="43"/>
      <c r="TPE10" s="43"/>
      <c r="TPF10" s="43"/>
      <c r="TPG10" s="43"/>
      <c r="TPH10" s="43"/>
      <c r="TPI10" s="43"/>
      <c r="TPJ10" s="43"/>
      <c r="TPK10" s="43"/>
      <c r="TPL10" s="43"/>
      <c r="TPM10" s="43"/>
      <c r="TPN10" s="43"/>
      <c r="TPO10" s="43"/>
      <c r="TPP10" s="43"/>
      <c r="TPQ10" s="43"/>
      <c r="TPR10" s="43"/>
      <c r="TPS10" s="43"/>
      <c r="TPT10" s="43"/>
      <c r="TPU10" s="43"/>
      <c r="TPV10" s="43"/>
      <c r="TPW10" s="43"/>
      <c r="TPX10" s="43"/>
      <c r="TPY10" s="43"/>
      <c r="TPZ10" s="43"/>
      <c r="TQA10" s="43"/>
      <c r="TQB10" s="43"/>
      <c r="TQC10" s="43"/>
      <c r="TQD10" s="43"/>
      <c r="TQE10" s="43"/>
      <c r="TQF10" s="43"/>
      <c r="TQG10" s="43"/>
      <c r="TQH10" s="43"/>
      <c r="TQI10" s="43"/>
      <c r="TQJ10" s="43"/>
      <c r="TQK10" s="43"/>
      <c r="TQL10" s="43"/>
      <c r="TQM10" s="43"/>
      <c r="TQN10" s="43"/>
      <c r="TQO10" s="43"/>
      <c r="TQP10" s="43"/>
      <c r="TQQ10" s="43"/>
      <c r="TQR10" s="43"/>
      <c r="TQS10" s="43"/>
      <c r="TQT10" s="43"/>
      <c r="TQU10" s="43"/>
      <c r="TQV10" s="43"/>
      <c r="TQW10" s="43"/>
      <c r="TQX10" s="43"/>
      <c r="TQY10" s="43"/>
      <c r="TQZ10" s="43"/>
      <c r="TRA10" s="43"/>
      <c r="TRB10" s="43"/>
      <c r="TRC10" s="43"/>
      <c r="TRD10" s="43"/>
      <c r="TRE10" s="43"/>
      <c r="TRF10" s="43"/>
      <c r="TRG10" s="43"/>
      <c r="TRH10" s="43"/>
      <c r="TRI10" s="43"/>
      <c r="TRJ10" s="43"/>
      <c r="TRK10" s="43"/>
      <c r="TRL10" s="43"/>
      <c r="TRM10" s="43"/>
      <c r="TRN10" s="43"/>
      <c r="TRO10" s="43"/>
      <c r="TRP10" s="43"/>
      <c r="TRQ10" s="43"/>
      <c r="TRR10" s="43"/>
      <c r="TRS10" s="43"/>
      <c r="TRT10" s="43"/>
      <c r="TRU10" s="43"/>
      <c r="TRV10" s="43"/>
      <c r="TRW10" s="43"/>
      <c r="TRX10" s="43"/>
      <c r="TRY10" s="43"/>
      <c r="TRZ10" s="43"/>
      <c r="TSA10" s="43"/>
      <c r="TSB10" s="43"/>
      <c r="TSC10" s="43"/>
      <c r="TSD10" s="43"/>
      <c r="TSE10" s="43"/>
      <c r="TSF10" s="43"/>
      <c r="TSG10" s="43"/>
      <c r="TSH10" s="43"/>
      <c r="TSI10" s="43"/>
      <c r="TSJ10" s="43"/>
      <c r="TSK10" s="43"/>
      <c r="TSL10" s="43"/>
      <c r="TSM10" s="43"/>
      <c r="TSN10" s="43"/>
      <c r="TSO10" s="43"/>
      <c r="TSP10" s="43"/>
      <c r="TSQ10" s="43"/>
      <c r="TSR10" s="43"/>
      <c r="TSS10" s="43"/>
      <c r="TST10" s="43"/>
      <c r="TSU10" s="43"/>
      <c r="TSV10" s="43"/>
      <c r="TSW10" s="43"/>
      <c r="TSX10" s="43"/>
      <c r="TSY10" s="43"/>
      <c r="TSZ10" s="43"/>
      <c r="TTA10" s="43"/>
      <c r="TTB10" s="43"/>
      <c r="TTC10" s="43"/>
      <c r="TTD10" s="43"/>
      <c r="TTE10" s="43"/>
      <c r="TTF10" s="43"/>
      <c r="TTG10" s="43"/>
      <c r="TTH10" s="43"/>
      <c r="TTI10" s="43"/>
      <c r="TTJ10" s="43"/>
      <c r="TTK10" s="43"/>
      <c r="TTL10" s="43"/>
      <c r="TTM10" s="43"/>
      <c r="TTN10" s="43"/>
      <c r="TTO10" s="43"/>
      <c r="TTP10" s="43"/>
      <c r="TTQ10" s="43"/>
      <c r="TTR10" s="43"/>
      <c r="TTS10" s="43"/>
      <c r="TTT10" s="43"/>
      <c r="TTU10" s="43"/>
      <c r="TTV10" s="43"/>
      <c r="TTW10" s="43"/>
      <c r="TTX10" s="43"/>
      <c r="TTY10" s="43"/>
      <c r="TTZ10" s="43"/>
      <c r="TUA10" s="43"/>
      <c r="TUB10" s="43"/>
      <c r="TUC10" s="43"/>
      <c r="TUD10" s="43"/>
      <c r="TUE10" s="43"/>
      <c r="TUF10" s="43"/>
      <c r="TUG10" s="43"/>
      <c r="TUH10" s="43"/>
      <c r="TUI10" s="43"/>
      <c r="TUJ10" s="43"/>
      <c r="TUK10" s="43"/>
      <c r="TUL10" s="43"/>
      <c r="TUM10" s="43"/>
      <c r="TUN10" s="43"/>
      <c r="TUO10" s="43"/>
      <c r="TUP10" s="43"/>
      <c r="TUQ10" s="43"/>
      <c r="TUR10" s="43"/>
      <c r="TUS10" s="43"/>
      <c r="TUT10" s="43"/>
      <c r="TUU10" s="43"/>
      <c r="TUV10" s="43"/>
      <c r="TUW10" s="43"/>
      <c r="TUX10" s="43"/>
      <c r="TUY10" s="43"/>
      <c r="TUZ10" s="43"/>
      <c r="TVA10" s="43"/>
      <c r="TVB10" s="43"/>
      <c r="TVC10" s="43"/>
      <c r="TVD10" s="43"/>
      <c r="TVE10" s="43"/>
      <c r="TVF10" s="43"/>
      <c r="TVG10" s="43"/>
      <c r="TVH10" s="43"/>
      <c r="TVI10" s="43"/>
      <c r="TVJ10" s="43"/>
      <c r="TVK10" s="43"/>
      <c r="TVL10" s="43"/>
      <c r="TVM10" s="43"/>
      <c r="TVN10" s="43"/>
      <c r="TVO10" s="43"/>
      <c r="TVP10" s="43"/>
      <c r="TVQ10" s="43"/>
      <c r="TVR10" s="43"/>
      <c r="TVS10" s="43"/>
      <c r="TVT10" s="43"/>
      <c r="TVU10" s="43"/>
      <c r="TVV10" s="43"/>
      <c r="TVW10" s="43"/>
      <c r="TVX10" s="43"/>
      <c r="TVY10" s="43"/>
      <c r="TVZ10" s="43"/>
      <c r="TWA10" s="43"/>
      <c r="TWB10" s="43"/>
      <c r="TWC10" s="43"/>
      <c r="TWD10" s="43"/>
      <c r="TWE10" s="43"/>
      <c r="TWF10" s="43"/>
      <c r="TWG10" s="43"/>
      <c r="TWH10" s="43"/>
      <c r="TWI10" s="43"/>
      <c r="TWJ10" s="43"/>
      <c r="TWK10" s="43"/>
      <c r="TWL10" s="43"/>
      <c r="TWM10" s="43"/>
      <c r="TWN10" s="43"/>
      <c r="TWO10" s="43"/>
      <c r="TWP10" s="43"/>
      <c r="TWQ10" s="43"/>
      <c r="TWR10" s="43"/>
      <c r="TWS10" s="43"/>
      <c r="TWT10" s="43"/>
      <c r="TWU10" s="43"/>
      <c r="TWV10" s="43"/>
      <c r="TWW10" s="43"/>
      <c r="TWX10" s="43"/>
      <c r="TWY10" s="43"/>
      <c r="TWZ10" s="43"/>
      <c r="TXA10" s="43"/>
      <c r="TXB10" s="43"/>
      <c r="TXC10" s="43"/>
      <c r="TXD10" s="43"/>
      <c r="TXE10" s="43"/>
      <c r="TXF10" s="43"/>
      <c r="TXG10" s="43"/>
      <c r="TXH10" s="43"/>
      <c r="TXI10" s="43"/>
      <c r="TXJ10" s="43"/>
      <c r="TXK10" s="43"/>
      <c r="TXL10" s="43"/>
      <c r="TXM10" s="43"/>
      <c r="TXN10" s="43"/>
      <c r="TXO10" s="43"/>
      <c r="TXP10" s="43"/>
      <c r="TXQ10" s="43"/>
      <c r="TXR10" s="43"/>
      <c r="TXS10" s="43"/>
      <c r="TXT10" s="43"/>
      <c r="TXU10" s="43"/>
      <c r="TXV10" s="43"/>
      <c r="TXW10" s="43"/>
      <c r="TXX10" s="43"/>
      <c r="TXY10" s="43"/>
      <c r="TXZ10" s="43"/>
      <c r="TYA10" s="43"/>
      <c r="TYB10" s="43"/>
      <c r="TYC10" s="43"/>
      <c r="TYD10" s="43"/>
      <c r="TYE10" s="43"/>
      <c r="TYF10" s="43"/>
      <c r="TYG10" s="43"/>
      <c r="TYH10" s="43"/>
      <c r="TYI10" s="43"/>
      <c r="TYJ10" s="43"/>
      <c r="TYK10" s="43"/>
      <c r="TYL10" s="43"/>
      <c r="TYM10" s="43"/>
      <c r="TYN10" s="43"/>
      <c r="TYO10" s="43"/>
      <c r="TYP10" s="43"/>
      <c r="TYQ10" s="43"/>
      <c r="TYR10" s="43"/>
      <c r="TYS10" s="43"/>
      <c r="TYT10" s="43"/>
      <c r="TYU10" s="43"/>
      <c r="TYV10" s="43"/>
      <c r="TYW10" s="43"/>
      <c r="TYX10" s="43"/>
      <c r="TYY10" s="43"/>
      <c r="TYZ10" s="43"/>
      <c r="TZA10" s="43"/>
      <c r="TZB10" s="43"/>
      <c r="TZC10" s="43"/>
      <c r="TZD10" s="43"/>
      <c r="TZE10" s="43"/>
      <c r="TZF10" s="43"/>
      <c r="TZG10" s="43"/>
      <c r="TZH10" s="43"/>
      <c r="TZI10" s="43"/>
      <c r="TZJ10" s="43"/>
      <c r="TZK10" s="43"/>
      <c r="TZL10" s="43"/>
      <c r="TZM10" s="43"/>
      <c r="TZN10" s="43"/>
      <c r="TZO10" s="43"/>
      <c r="TZP10" s="43"/>
      <c r="TZQ10" s="43"/>
      <c r="TZR10" s="43"/>
      <c r="TZS10" s="43"/>
      <c r="TZT10" s="43"/>
      <c r="TZU10" s="43"/>
      <c r="TZV10" s="43"/>
      <c r="TZW10" s="43"/>
      <c r="TZX10" s="43"/>
      <c r="TZY10" s="43"/>
      <c r="TZZ10" s="43"/>
      <c r="UAA10" s="43"/>
      <c r="UAB10" s="43"/>
      <c r="UAC10" s="43"/>
      <c r="UAD10" s="43"/>
      <c r="UAE10" s="43"/>
      <c r="UAF10" s="43"/>
      <c r="UAG10" s="43"/>
      <c r="UAH10" s="43"/>
      <c r="UAI10" s="43"/>
      <c r="UAJ10" s="43"/>
      <c r="UAK10" s="43"/>
      <c r="UAL10" s="43"/>
      <c r="UAM10" s="43"/>
      <c r="UAN10" s="43"/>
      <c r="UAO10" s="43"/>
      <c r="UAP10" s="43"/>
      <c r="UAQ10" s="43"/>
      <c r="UAR10" s="43"/>
      <c r="UAS10" s="43"/>
      <c r="UAT10" s="43"/>
      <c r="UAU10" s="43"/>
      <c r="UAV10" s="43"/>
      <c r="UAW10" s="43"/>
      <c r="UAX10" s="43"/>
      <c r="UAY10" s="43"/>
      <c r="UAZ10" s="43"/>
      <c r="UBA10" s="43"/>
      <c r="UBB10" s="43"/>
      <c r="UBC10" s="43"/>
      <c r="UBD10" s="43"/>
      <c r="UBE10" s="43"/>
      <c r="UBF10" s="43"/>
      <c r="UBG10" s="43"/>
      <c r="UBH10" s="43"/>
      <c r="UBI10" s="43"/>
      <c r="UBJ10" s="43"/>
      <c r="UBK10" s="43"/>
      <c r="UBL10" s="43"/>
      <c r="UBM10" s="43"/>
      <c r="UBN10" s="43"/>
      <c r="UBO10" s="43"/>
      <c r="UBP10" s="43"/>
      <c r="UBQ10" s="43"/>
      <c r="UBR10" s="43"/>
      <c r="UBS10" s="43"/>
      <c r="UBT10" s="43"/>
      <c r="UBU10" s="43"/>
      <c r="UBV10" s="43"/>
      <c r="UBW10" s="43"/>
      <c r="UBX10" s="43"/>
      <c r="UBY10" s="43"/>
      <c r="UBZ10" s="43"/>
      <c r="UCA10" s="43"/>
      <c r="UCB10" s="43"/>
      <c r="UCC10" s="43"/>
      <c r="UCD10" s="43"/>
      <c r="UCE10" s="43"/>
      <c r="UCF10" s="43"/>
      <c r="UCG10" s="43"/>
      <c r="UCH10" s="43"/>
      <c r="UCI10" s="43"/>
      <c r="UCJ10" s="43"/>
      <c r="UCK10" s="43"/>
      <c r="UCL10" s="43"/>
      <c r="UCM10" s="43"/>
      <c r="UCN10" s="43"/>
      <c r="UCO10" s="43"/>
      <c r="UCP10" s="43"/>
      <c r="UCQ10" s="43"/>
      <c r="UCR10" s="43"/>
      <c r="UCS10" s="43"/>
      <c r="UCT10" s="43"/>
      <c r="UCU10" s="43"/>
      <c r="UCV10" s="43"/>
      <c r="UCW10" s="43"/>
      <c r="UCX10" s="43"/>
      <c r="UCY10" s="43"/>
      <c r="UCZ10" s="43"/>
      <c r="UDA10" s="43"/>
      <c r="UDB10" s="43"/>
      <c r="UDC10" s="43"/>
      <c r="UDD10" s="43"/>
      <c r="UDE10" s="43"/>
      <c r="UDF10" s="43"/>
      <c r="UDG10" s="43"/>
      <c r="UDH10" s="43"/>
      <c r="UDI10" s="43"/>
      <c r="UDJ10" s="43"/>
      <c r="UDK10" s="43"/>
      <c r="UDL10" s="43"/>
      <c r="UDM10" s="43"/>
      <c r="UDN10" s="43"/>
      <c r="UDO10" s="43"/>
      <c r="UDP10" s="43"/>
      <c r="UDQ10" s="43"/>
      <c r="UDR10" s="43"/>
      <c r="UDS10" s="43"/>
      <c r="UDT10" s="43"/>
      <c r="UDU10" s="43"/>
      <c r="UDV10" s="43"/>
      <c r="UDW10" s="43"/>
      <c r="UDX10" s="43"/>
      <c r="UDY10" s="43"/>
      <c r="UDZ10" s="43"/>
      <c r="UEA10" s="43"/>
      <c r="UEB10" s="43"/>
      <c r="UEC10" s="43"/>
      <c r="UED10" s="43"/>
      <c r="UEE10" s="43"/>
      <c r="UEF10" s="43"/>
      <c r="UEG10" s="43"/>
      <c r="UEH10" s="43"/>
      <c r="UEI10" s="43"/>
      <c r="UEJ10" s="43"/>
      <c r="UEK10" s="43"/>
      <c r="UEL10" s="43"/>
      <c r="UEM10" s="43"/>
      <c r="UEN10" s="43"/>
      <c r="UEO10" s="43"/>
      <c r="UEP10" s="43"/>
      <c r="UEQ10" s="43"/>
      <c r="UER10" s="43"/>
      <c r="UES10" s="43"/>
      <c r="UET10" s="43"/>
      <c r="UEU10" s="43"/>
      <c r="UEV10" s="43"/>
      <c r="UEW10" s="43"/>
      <c r="UEX10" s="43"/>
      <c r="UEY10" s="43"/>
      <c r="UEZ10" s="43"/>
      <c r="UFA10" s="43"/>
      <c r="UFB10" s="43"/>
      <c r="UFC10" s="43"/>
      <c r="UFD10" s="43"/>
      <c r="UFE10" s="43"/>
      <c r="UFF10" s="43"/>
      <c r="UFG10" s="43"/>
      <c r="UFH10" s="43"/>
      <c r="UFI10" s="43"/>
      <c r="UFJ10" s="43"/>
      <c r="UFK10" s="43"/>
      <c r="UFL10" s="43"/>
      <c r="UFM10" s="43"/>
      <c r="UFN10" s="43"/>
      <c r="UFO10" s="43"/>
      <c r="UFP10" s="43"/>
      <c r="UFQ10" s="43"/>
      <c r="UFR10" s="43"/>
      <c r="UFS10" s="43"/>
      <c r="UFT10" s="43"/>
      <c r="UFU10" s="43"/>
      <c r="UFV10" s="43"/>
      <c r="UFW10" s="43"/>
      <c r="UFX10" s="43"/>
      <c r="UFY10" s="43"/>
      <c r="UFZ10" s="43"/>
      <c r="UGA10" s="43"/>
      <c r="UGB10" s="43"/>
      <c r="UGC10" s="43"/>
      <c r="UGD10" s="43"/>
      <c r="UGE10" s="43"/>
      <c r="UGF10" s="43"/>
      <c r="UGG10" s="43"/>
      <c r="UGH10" s="43"/>
      <c r="UGI10" s="43"/>
      <c r="UGJ10" s="43"/>
      <c r="UGK10" s="43"/>
      <c r="UGL10" s="43"/>
      <c r="UGM10" s="43"/>
      <c r="UGN10" s="43"/>
      <c r="UGO10" s="43"/>
      <c r="UGP10" s="43"/>
      <c r="UGQ10" s="43"/>
      <c r="UGR10" s="43"/>
      <c r="UGS10" s="43"/>
      <c r="UGT10" s="43"/>
      <c r="UGU10" s="43"/>
      <c r="UGV10" s="43"/>
      <c r="UGW10" s="43"/>
      <c r="UGX10" s="43"/>
      <c r="UGY10" s="43"/>
      <c r="UGZ10" s="43"/>
      <c r="UHA10" s="43"/>
      <c r="UHB10" s="43"/>
      <c r="UHC10" s="43"/>
      <c r="UHD10" s="43"/>
      <c r="UHE10" s="43"/>
      <c r="UHF10" s="43"/>
      <c r="UHG10" s="43"/>
      <c r="UHH10" s="43"/>
      <c r="UHI10" s="43"/>
      <c r="UHJ10" s="43"/>
      <c r="UHK10" s="43"/>
      <c r="UHL10" s="43"/>
      <c r="UHM10" s="43"/>
      <c r="UHN10" s="43"/>
      <c r="UHO10" s="43"/>
      <c r="UHP10" s="43"/>
      <c r="UHQ10" s="43"/>
      <c r="UHR10" s="43"/>
      <c r="UHS10" s="43"/>
      <c r="UHT10" s="43"/>
      <c r="UHU10" s="43"/>
      <c r="UHV10" s="43"/>
      <c r="UHW10" s="43"/>
      <c r="UHX10" s="43"/>
      <c r="UHY10" s="43"/>
      <c r="UHZ10" s="43"/>
      <c r="UIA10" s="43"/>
      <c r="UIB10" s="43"/>
      <c r="UIC10" s="43"/>
      <c r="UID10" s="43"/>
      <c r="UIE10" s="43"/>
      <c r="UIF10" s="43"/>
      <c r="UIG10" s="43"/>
      <c r="UIH10" s="43"/>
      <c r="UII10" s="43"/>
      <c r="UIJ10" s="43"/>
      <c r="UIK10" s="43"/>
      <c r="UIL10" s="43"/>
      <c r="UIM10" s="43"/>
      <c r="UIN10" s="43"/>
      <c r="UIO10" s="43"/>
      <c r="UIP10" s="43"/>
      <c r="UIQ10" s="43"/>
      <c r="UIR10" s="43"/>
      <c r="UIS10" s="43"/>
      <c r="UIT10" s="43"/>
      <c r="UIU10" s="43"/>
      <c r="UIV10" s="43"/>
      <c r="UIW10" s="43"/>
      <c r="UIX10" s="43"/>
      <c r="UIY10" s="43"/>
      <c r="UIZ10" s="43"/>
      <c r="UJA10" s="43"/>
      <c r="UJB10" s="43"/>
      <c r="UJC10" s="43"/>
      <c r="UJD10" s="43"/>
      <c r="UJE10" s="43"/>
      <c r="UJF10" s="43"/>
      <c r="UJG10" s="43"/>
      <c r="UJH10" s="43"/>
      <c r="UJI10" s="43"/>
      <c r="UJJ10" s="43"/>
      <c r="UJK10" s="43"/>
      <c r="UJL10" s="43"/>
      <c r="UJM10" s="43"/>
      <c r="UJN10" s="43"/>
      <c r="UJO10" s="43"/>
      <c r="UJP10" s="43"/>
      <c r="UJQ10" s="43"/>
      <c r="UJR10" s="43"/>
      <c r="UJS10" s="43"/>
      <c r="UJT10" s="43"/>
      <c r="UJU10" s="43"/>
      <c r="UJV10" s="43"/>
      <c r="UJW10" s="43"/>
      <c r="UJX10" s="43"/>
      <c r="UJY10" s="43"/>
      <c r="UJZ10" s="43"/>
      <c r="UKA10" s="43"/>
      <c r="UKB10" s="43"/>
      <c r="UKC10" s="43"/>
      <c r="UKD10" s="43"/>
      <c r="UKE10" s="43"/>
      <c r="UKF10" s="43"/>
      <c r="UKG10" s="43"/>
      <c r="UKH10" s="43"/>
      <c r="UKI10" s="43"/>
      <c r="UKJ10" s="43"/>
      <c r="UKK10" s="43"/>
      <c r="UKL10" s="43"/>
      <c r="UKM10" s="43"/>
      <c r="UKN10" s="43"/>
      <c r="UKO10" s="43"/>
      <c r="UKP10" s="43"/>
      <c r="UKQ10" s="43"/>
      <c r="UKR10" s="43"/>
      <c r="UKS10" s="43"/>
      <c r="UKT10" s="43"/>
      <c r="UKU10" s="43"/>
      <c r="UKV10" s="43"/>
      <c r="UKW10" s="43"/>
      <c r="UKX10" s="43"/>
      <c r="UKY10" s="43"/>
      <c r="UKZ10" s="43"/>
      <c r="ULA10" s="43"/>
      <c r="ULB10" s="43"/>
      <c r="ULC10" s="43"/>
      <c r="ULD10" s="43"/>
      <c r="ULE10" s="43"/>
      <c r="ULF10" s="43"/>
      <c r="ULG10" s="43"/>
      <c r="ULH10" s="43"/>
      <c r="ULI10" s="43"/>
      <c r="ULJ10" s="43"/>
      <c r="ULK10" s="43"/>
      <c r="ULL10" s="43"/>
      <c r="ULM10" s="43"/>
      <c r="ULN10" s="43"/>
      <c r="ULO10" s="43"/>
      <c r="ULP10" s="43"/>
      <c r="ULQ10" s="43"/>
      <c r="ULR10" s="43"/>
      <c r="ULS10" s="43"/>
      <c r="ULT10" s="43"/>
      <c r="ULU10" s="43"/>
      <c r="ULV10" s="43"/>
      <c r="ULW10" s="43"/>
      <c r="ULX10" s="43"/>
      <c r="ULY10" s="43"/>
      <c r="ULZ10" s="43"/>
      <c r="UMA10" s="43"/>
      <c r="UMB10" s="43"/>
      <c r="UMC10" s="43"/>
      <c r="UMD10" s="43"/>
      <c r="UME10" s="43"/>
      <c r="UMF10" s="43"/>
      <c r="UMG10" s="43"/>
      <c r="UMH10" s="43"/>
      <c r="UMI10" s="43"/>
      <c r="UMJ10" s="43"/>
      <c r="UMK10" s="43"/>
      <c r="UML10" s="43"/>
      <c r="UMM10" s="43"/>
      <c r="UMN10" s="43"/>
      <c r="UMO10" s="43"/>
      <c r="UMP10" s="43"/>
      <c r="UMQ10" s="43"/>
      <c r="UMR10" s="43"/>
      <c r="UMS10" s="43"/>
      <c r="UMT10" s="43"/>
      <c r="UMU10" s="43"/>
      <c r="UMV10" s="43"/>
      <c r="UMW10" s="43"/>
      <c r="UMX10" s="43"/>
      <c r="UMY10" s="43"/>
      <c r="UMZ10" s="43"/>
      <c r="UNA10" s="43"/>
      <c r="UNB10" s="43"/>
      <c r="UNC10" s="43"/>
      <c r="UND10" s="43"/>
      <c r="UNE10" s="43"/>
      <c r="UNF10" s="43"/>
      <c r="UNG10" s="43"/>
      <c r="UNH10" s="43"/>
      <c r="UNI10" s="43"/>
      <c r="UNJ10" s="43"/>
      <c r="UNK10" s="43"/>
      <c r="UNL10" s="43"/>
      <c r="UNM10" s="43"/>
      <c r="UNN10" s="43"/>
      <c r="UNO10" s="43"/>
      <c r="UNP10" s="43"/>
      <c r="UNQ10" s="43"/>
      <c r="UNR10" s="43"/>
      <c r="UNS10" s="43"/>
      <c r="UNT10" s="43"/>
      <c r="UNU10" s="43"/>
      <c r="UNV10" s="43"/>
      <c r="UNW10" s="43"/>
      <c r="UNX10" s="43"/>
      <c r="UNY10" s="43"/>
      <c r="UNZ10" s="43"/>
      <c r="UOA10" s="43"/>
      <c r="UOB10" s="43"/>
      <c r="UOC10" s="43"/>
      <c r="UOD10" s="43"/>
      <c r="UOE10" s="43"/>
      <c r="UOF10" s="43"/>
      <c r="UOG10" s="43"/>
      <c r="UOH10" s="43"/>
      <c r="UOI10" s="43"/>
      <c r="UOJ10" s="43"/>
      <c r="UOK10" s="43"/>
      <c r="UOL10" s="43"/>
      <c r="UOM10" s="43"/>
      <c r="UON10" s="43"/>
      <c r="UOO10" s="43"/>
      <c r="UOP10" s="43"/>
      <c r="UOQ10" s="43"/>
      <c r="UOR10" s="43"/>
      <c r="UOS10" s="43"/>
      <c r="UOT10" s="43"/>
      <c r="UOU10" s="43"/>
      <c r="UOV10" s="43"/>
      <c r="UOW10" s="43"/>
      <c r="UOX10" s="43"/>
      <c r="UOY10" s="43"/>
      <c r="UOZ10" s="43"/>
      <c r="UPA10" s="43"/>
      <c r="UPB10" s="43"/>
      <c r="UPC10" s="43"/>
      <c r="UPD10" s="43"/>
      <c r="UPE10" s="43"/>
      <c r="UPF10" s="43"/>
      <c r="UPG10" s="43"/>
      <c r="UPH10" s="43"/>
      <c r="UPI10" s="43"/>
      <c r="UPJ10" s="43"/>
      <c r="UPK10" s="43"/>
      <c r="UPL10" s="43"/>
      <c r="UPM10" s="43"/>
      <c r="UPN10" s="43"/>
      <c r="UPO10" s="43"/>
      <c r="UPP10" s="43"/>
      <c r="UPQ10" s="43"/>
      <c r="UPR10" s="43"/>
      <c r="UPS10" s="43"/>
      <c r="UPT10" s="43"/>
      <c r="UPU10" s="43"/>
      <c r="UPV10" s="43"/>
      <c r="UPW10" s="43"/>
      <c r="UPX10" s="43"/>
      <c r="UPY10" s="43"/>
      <c r="UPZ10" s="43"/>
      <c r="UQA10" s="43"/>
      <c r="UQB10" s="43"/>
      <c r="UQC10" s="43"/>
      <c r="UQD10" s="43"/>
      <c r="UQE10" s="43"/>
      <c r="UQF10" s="43"/>
      <c r="UQG10" s="43"/>
      <c r="UQH10" s="43"/>
      <c r="UQI10" s="43"/>
      <c r="UQJ10" s="43"/>
      <c r="UQK10" s="43"/>
      <c r="UQL10" s="43"/>
      <c r="UQM10" s="43"/>
      <c r="UQN10" s="43"/>
      <c r="UQO10" s="43"/>
      <c r="UQP10" s="43"/>
      <c r="UQQ10" s="43"/>
      <c r="UQR10" s="43"/>
      <c r="UQS10" s="43"/>
      <c r="UQT10" s="43"/>
      <c r="UQU10" s="43"/>
      <c r="UQV10" s="43"/>
      <c r="UQW10" s="43"/>
      <c r="UQX10" s="43"/>
      <c r="UQY10" s="43"/>
      <c r="UQZ10" s="43"/>
      <c r="URA10" s="43"/>
      <c r="URB10" s="43"/>
      <c r="URC10" s="43"/>
      <c r="URD10" s="43"/>
      <c r="URE10" s="43"/>
      <c r="URF10" s="43"/>
      <c r="URG10" s="43"/>
      <c r="URH10" s="43"/>
      <c r="URI10" s="43"/>
      <c r="URJ10" s="43"/>
      <c r="URK10" s="43"/>
      <c r="URL10" s="43"/>
      <c r="URM10" s="43"/>
      <c r="URN10" s="43"/>
      <c r="URO10" s="43"/>
      <c r="URP10" s="43"/>
      <c r="URQ10" s="43"/>
      <c r="URR10" s="43"/>
      <c r="URS10" s="43"/>
      <c r="URT10" s="43"/>
      <c r="URU10" s="43"/>
      <c r="URV10" s="43"/>
      <c r="URW10" s="43"/>
      <c r="URX10" s="43"/>
      <c r="URY10" s="43"/>
      <c r="URZ10" s="43"/>
      <c r="USA10" s="43"/>
      <c r="USB10" s="43"/>
      <c r="USC10" s="43"/>
      <c r="USD10" s="43"/>
      <c r="USE10" s="43"/>
      <c r="USF10" s="43"/>
      <c r="USG10" s="43"/>
      <c r="USH10" s="43"/>
      <c r="USI10" s="43"/>
      <c r="USJ10" s="43"/>
      <c r="USK10" s="43"/>
      <c r="USL10" s="43"/>
      <c r="USM10" s="43"/>
      <c r="USN10" s="43"/>
      <c r="USO10" s="43"/>
      <c r="USP10" s="43"/>
      <c r="USQ10" s="43"/>
      <c r="USR10" s="43"/>
      <c r="USS10" s="43"/>
      <c r="UST10" s="43"/>
      <c r="USU10" s="43"/>
      <c r="USV10" s="43"/>
      <c r="USW10" s="43"/>
      <c r="USX10" s="43"/>
      <c r="USY10" s="43"/>
      <c r="USZ10" s="43"/>
      <c r="UTA10" s="43"/>
      <c r="UTB10" s="43"/>
      <c r="UTC10" s="43"/>
      <c r="UTD10" s="43"/>
      <c r="UTE10" s="43"/>
      <c r="UTF10" s="43"/>
      <c r="UTG10" s="43"/>
      <c r="UTH10" s="43"/>
      <c r="UTI10" s="43"/>
      <c r="UTJ10" s="43"/>
      <c r="UTK10" s="43"/>
      <c r="UTL10" s="43"/>
      <c r="UTM10" s="43"/>
      <c r="UTN10" s="43"/>
      <c r="UTO10" s="43"/>
      <c r="UTP10" s="43"/>
      <c r="UTQ10" s="43"/>
      <c r="UTR10" s="43"/>
      <c r="UTS10" s="43"/>
      <c r="UTT10" s="43"/>
      <c r="UTU10" s="43"/>
      <c r="UTV10" s="43"/>
      <c r="UTW10" s="43"/>
      <c r="UTX10" s="43"/>
      <c r="UTY10" s="43"/>
      <c r="UTZ10" s="43"/>
      <c r="UUA10" s="43"/>
      <c r="UUB10" s="43"/>
      <c r="UUC10" s="43"/>
      <c r="UUD10" s="43"/>
      <c r="UUE10" s="43"/>
      <c r="UUF10" s="43"/>
      <c r="UUG10" s="43"/>
      <c r="UUH10" s="43"/>
      <c r="UUI10" s="43"/>
      <c r="UUJ10" s="43"/>
      <c r="UUK10" s="43"/>
      <c r="UUL10" s="43"/>
      <c r="UUM10" s="43"/>
      <c r="UUN10" s="43"/>
      <c r="UUO10" s="43"/>
      <c r="UUP10" s="43"/>
      <c r="UUQ10" s="43"/>
      <c r="UUR10" s="43"/>
      <c r="UUS10" s="43"/>
      <c r="UUT10" s="43"/>
      <c r="UUU10" s="43"/>
      <c r="UUV10" s="43"/>
      <c r="UUW10" s="43"/>
      <c r="UUX10" s="43"/>
      <c r="UUY10" s="43"/>
      <c r="UUZ10" s="43"/>
      <c r="UVA10" s="43"/>
      <c r="UVB10" s="43"/>
      <c r="UVC10" s="43"/>
      <c r="UVD10" s="43"/>
      <c r="UVE10" s="43"/>
      <c r="UVF10" s="43"/>
      <c r="UVG10" s="43"/>
      <c r="UVH10" s="43"/>
      <c r="UVI10" s="43"/>
      <c r="UVJ10" s="43"/>
      <c r="UVK10" s="43"/>
      <c r="UVL10" s="43"/>
      <c r="UVM10" s="43"/>
      <c r="UVN10" s="43"/>
      <c r="UVO10" s="43"/>
      <c r="UVP10" s="43"/>
      <c r="UVQ10" s="43"/>
      <c r="UVR10" s="43"/>
      <c r="UVS10" s="43"/>
      <c r="UVT10" s="43"/>
      <c r="UVU10" s="43"/>
      <c r="UVV10" s="43"/>
      <c r="UVW10" s="43"/>
      <c r="UVX10" s="43"/>
      <c r="UVY10" s="43"/>
      <c r="UVZ10" s="43"/>
      <c r="UWA10" s="43"/>
      <c r="UWB10" s="43"/>
      <c r="UWC10" s="43"/>
      <c r="UWD10" s="43"/>
      <c r="UWE10" s="43"/>
      <c r="UWF10" s="43"/>
      <c r="UWG10" s="43"/>
      <c r="UWH10" s="43"/>
      <c r="UWI10" s="43"/>
      <c r="UWJ10" s="43"/>
      <c r="UWK10" s="43"/>
      <c r="UWL10" s="43"/>
      <c r="UWM10" s="43"/>
      <c r="UWN10" s="43"/>
      <c r="UWO10" s="43"/>
      <c r="UWP10" s="43"/>
      <c r="UWQ10" s="43"/>
      <c r="UWR10" s="43"/>
      <c r="UWS10" s="43"/>
      <c r="UWT10" s="43"/>
      <c r="UWU10" s="43"/>
      <c r="UWV10" s="43"/>
      <c r="UWW10" s="43"/>
      <c r="UWX10" s="43"/>
      <c r="UWY10" s="43"/>
      <c r="UWZ10" s="43"/>
      <c r="UXA10" s="43"/>
      <c r="UXB10" s="43"/>
      <c r="UXC10" s="43"/>
      <c r="UXD10" s="43"/>
      <c r="UXE10" s="43"/>
      <c r="UXF10" s="43"/>
      <c r="UXG10" s="43"/>
      <c r="UXH10" s="43"/>
      <c r="UXI10" s="43"/>
      <c r="UXJ10" s="43"/>
      <c r="UXK10" s="43"/>
      <c r="UXL10" s="43"/>
      <c r="UXM10" s="43"/>
      <c r="UXN10" s="43"/>
      <c r="UXO10" s="43"/>
      <c r="UXP10" s="43"/>
      <c r="UXQ10" s="43"/>
      <c r="UXR10" s="43"/>
      <c r="UXS10" s="43"/>
      <c r="UXT10" s="43"/>
      <c r="UXU10" s="43"/>
      <c r="UXV10" s="43"/>
      <c r="UXW10" s="43"/>
      <c r="UXX10" s="43"/>
      <c r="UXY10" s="43"/>
      <c r="UXZ10" s="43"/>
      <c r="UYA10" s="43"/>
      <c r="UYB10" s="43"/>
      <c r="UYC10" s="43"/>
      <c r="UYD10" s="43"/>
      <c r="UYE10" s="43"/>
      <c r="UYF10" s="43"/>
      <c r="UYG10" s="43"/>
      <c r="UYH10" s="43"/>
      <c r="UYI10" s="43"/>
      <c r="UYJ10" s="43"/>
      <c r="UYK10" s="43"/>
      <c r="UYL10" s="43"/>
      <c r="UYM10" s="43"/>
      <c r="UYN10" s="43"/>
      <c r="UYO10" s="43"/>
      <c r="UYP10" s="43"/>
      <c r="UYQ10" s="43"/>
      <c r="UYR10" s="43"/>
      <c r="UYS10" s="43"/>
      <c r="UYT10" s="43"/>
      <c r="UYU10" s="43"/>
      <c r="UYV10" s="43"/>
      <c r="UYW10" s="43"/>
      <c r="UYX10" s="43"/>
      <c r="UYY10" s="43"/>
      <c r="UYZ10" s="43"/>
      <c r="UZA10" s="43"/>
      <c r="UZB10" s="43"/>
      <c r="UZC10" s="43"/>
      <c r="UZD10" s="43"/>
      <c r="UZE10" s="43"/>
      <c r="UZF10" s="43"/>
      <c r="UZG10" s="43"/>
      <c r="UZH10" s="43"/>
      <c r="UZI10" s="43"/>
      <c r="UZJ10" s="43"/>
      <c r="UZK10" s="43"/>
      <c r="UZL10" s="43"/>
      <c r="UZM10" s="43"/>
      <c r="UZN10" s="43"/>
      <c r="UZO10" s="43"/>
      <c r="UZP10" s="43"/>
      <c r="UZQ10" s="43"/>
      <c r="UZR10" s="43"/>
      <c r="UZS10" s="43"/>
      <c r="UZT10" s="43"/>
      <c r="UZU10" s="43"/>
      <c r="UZV10" s="43"/>
      <c r="UZW10" s="43"/>
      <c r="UZX10" s="43"/>
      <c r="UZY10" s="43"/>
      <c r="UZZ10" s="43"/>
      <c r="VAA10" s="43"/>
      <c r="VAB10" s="43"/>
      <c r="VAC10" s="43"/>
      <c r="VAD10" s="43"/>
      <c r="VAE10" s="43"/>
      <c r="VAF10" s="43"/>
      <c r="VAG10" s="43"/>
      <c r="VAH10" s="43"/>
      <c r="VAI10" s="43"/>
      <c r="VAJ10" s="43"/>
      <c r="VAK10" s="43"/>
      <c r="VAL10" s="43"/>
      <c r="VAM10" s="43"/>
      <c r="VAN10" s="43"/>
      <c r="VAO10" s="43"/>
      <c r="VAP10" s="43"/>
      <c r="VAQ10" s="43"/>
      <c r="VAR10" s="43"/>
      <c r="VAS10" s="43"/>
      <c r="VAT10" s="43"/>
      <c r="VAU10" s="43"/>
      <c r="VAV10" s="43"/>
      <c r="VAW10" s="43"/>
      <c r="VAX10" s="43"/>
      <c r="VAY10" s="43"/>
      <c r="VAZ10" s="43"/>
      <c r="VBA10" s="43"/>
      <c r="VBB10" s="43"/>
      <c r="VBC10" s="43"/>
      <c r="VBD10" s="43"/>
      <c r="VBE10" s="43"/>
      <c r="VBF10" s="43"/>
      <c r="VBG10" s="43"/>
      <c r="VBH10" s="43"/>
      <c r="VBI10" s="43"/>
      <c r="VBJ10" s="43"/>
      <c r="VBK10" s="43"/>
      <c r="VBL10" s="43"/>
      <c r="VBM10" s="43"/>
      <c r="VBN10" s="43"/>
      <c r="VBO10" s="43"/>
      <c r="VBP10" s="43"/>
      <c r="VBQ10" s="43"/>
      <c r="VBR10" s="43"/>
      <c r="VBS10" s="43"/>
      <c r="VBT10" s="43"/>
      <c r="VBU10" s="43"/>
      <c r="VBV10" s="43"/>
      <c r="VBW10" s="43"/>
      <c r="VBX10" s="43"/>
      <c r="VBY10" s="43"/>
      <c r="VBZ10" s="43"/>
      <c r="VCA10" s="43"/>
      <c r="VCB10" s="43"/>
      <c r="VCC10" s="43"/>
      <c r="VCD10" s="43"/>
      <c r="VCE10" s="43"/>
      <c r="VCF10" s="43"/>
      <c r="VCG10" s="43"/>
      <c r="VCH10" s="43"/>
      <c r="VCI10" s="43"/>
      <c r="VCJ10" s="43"/>
      <c r="VCK10" s="43"/>
      <c r="VCL10" s="43"/>
      <c r="VCM10" s="43"/>
      <c r="VCN10" s="43"/>
      <c r="VCO10" s="43"/>
      <c r="VCP10" s="43"/>
      <c r="VCQ10" s="43"/>
      <c r="VCR10" s="43"/>
      <c r="VCS10" s="43"/>
      <c r="VCT10" s="43"/>
      <c r="VCU10" s="43"/>
      <c r="VCV10" s="43"/>
      <c r="VCW10" s="43"/>
      <c r="VCX10" s="43"/>
      <c r="VCY10" s="43"/>
      <c r="VCZ10" s="43"/>
      <c r="VDA10" s="43"/>
      <c r="VDB10" s="43"/>
      <c r="VDC10" s="43"/>
      <c r="VDD10" s="43"/>
      <c r="VDE10" s="43"/>
      <c r="VDF10" s="43"/>
      <c r="VDG10" s="43"/>
      <c r="VDH10" s="43"/>
      <c r="VDI10" s="43"/>
      <c r="VDJ10" s="43"/>
      <c r="VDK10" s="43"/>
      <c r="VDL10" s="43"/>
      <c r="VDM10" s="43"/>
      <c r="VDN10" s="43"/>
      <c r="VDO10" s="43"/>
      <c r="VDP10" s="43"/>
      <c r="VDQ10" s="43"/>
      <c r="VDR10" s="43"/>
      <c r="VDS10" s="43"/>
      <c r="VDT10" s="43"/>
      <c r="VDU10" s="43"/>
      <c r="VDV10" s="43"/>
      <c r="VDW10" s="43"/>
      <c r="VDX10" s="43"/>
      <c r="VDY10" s="43"/>
      <c r="VDZ10" s="43"/>
      <c r="VEA10" s="43"/>
      <c r="VEB10" s="43"/>
      <c r="VEC10" s="43"/>
      <c r="VED10" s="43"/>
      <c r="VEE10" s="43"/>
      <c r="VEF10" s="43"/>
      <c r="VEG10" s="43"/>
      <c r="VEH10" s="43"/>
      <c r="VEI10" s="43"/>
      <c r="VEJ10" s="43"/>
      <c r="VEK10" s="43"/>
      <c r="VEL10" s="43"/>
      <c r="VEM10" s="43"/>
      <c r="VEN10" s="43"/>
      <c r="VEO10" s="43"/>
      <c r="VEP10" s="43"/>
      <c r="VEQ10" s="43"/>
      <c r="VER10" s="43"/>
      <c r="VES10" s="43"/>
      <c r="VET10" s="43"/>
      <c r="VEU10" s="43"/>
      <c r="VEV10" s="43"/>
      <c r="VEW10" s="43"/>
      <c r="VEX10" s="43"/>
      <c r="VEY10" s="43"/>
      <c r="VEZ10" s="43"/>
      <c r="VFA10" s="43"/>
      <c r="VFB10" s="43"/>
      <c r="VFC10" s="43"/>
      <c r="VFD10" s="43"/>
      <c r="VFE10" s="43"/>
      <c r="VFF10" s="43"/>
      <c r="VFG10" s="43"/>
      <c r="VFH10" s="43"/>
      <c r="VFI10" s="43"/>
      <c r="VFJ10" s="43"/>
      <c r="VFK10" s="43"/>
      <c r="VFL10" s="43"/>
      <c r="VFM10" s="43"/>
      <c r="VFN10" s="43"/>
      <c r="VFO10" s="43"/>
      <c r="VFP10" s="43"/>
      <c r="VFQ10" s="43"/>
      <c r="VFR10" s="43"/>
      <c r="VFS10" s="43"/>
      <c r="VFT10" s="43"/>
      <c r="VFU10" s="43"/>
      <c r="VFV10" s="43"/>
      <c r="VFW10" s="43"/>
      <c r="VFX10" s="43"/>
      <c r="VFY10" s="43"/>
      <c r="VFZ10" s="43"/>
      <c r="VGA10" s="43"/>
      <c r="VGB10" s="43"/>
      <c r="VGC10" s="43"/>
      <c r="VGD10" s="43"/>
      <c r="VGE10" s="43"/>
      <c r="VGF10" s="43"/>
      <c r="VGG10" s="43"/>
      <c r="VGH10" s="43"/>
      <c r="VGI10" s="43"/>
      <c r="VGJ10" s="43"/>
      <c r="VGK10" s="43"/>
      <c r="VGL10" s="43"/>
      <c r="VGM10" s="43"/>
      <c r="VGN10" s="43"/>
      <c r="VGO10" s="43"/>
      <c r="VGP10" s="43"/>
      <c r="VGQ10" s="43"/>
      <c r="VGR10" s="43"/>
      <c r="VGS10" s="43"/>
      <c r="VGT10" s="43"/>
      <c r="VGU10" s="43"/>
      <c r="VGV10" s="43"/>
      <c r="VGW10" s="43"/>
      <c r="VGX10" s="43"/>
      <c r="VGY10" s="43"/>
      <c r="VGZ10" s="43"/>
      <c r="VHA10" s="43"/>
      <c r="VHB10" s="43"/>
      <c r="VHC10" s="43"/>
      <c r="VHD10" s="43"/>
      <c r="VHE10" s="43"/>
      <c r="VHF10" s="43"/>
      <c r="VHG10" s="43"/>
      <c r="VHH10" s="43"/>
      <c r="VHI10" s="43"/>
      <c r="VHJ10" s="43"/>
      <c r="VHK10" s="43"/>
      <c r="VHL10" s="43"/>
      <c r="VHM10" s="43"/>
      <c r="VHN10" s="43"/>
      <c r="VHO10" s="43"/>
      <c r="VHP10" s="43"/>
      <c r="VHQ10" s="43"/>
      <c r="VHR10" s="43"/>
      <c r="VHS10" s="43"/>
      <c r="VHT10" s="43"/>
      <c r="VHU10" s="43"/>
      <c r="VHV10" s="43"/>
      <c r="VHW10" s="43"/>
      <c r="VHX10" s="43"/>
      <c r="VHY10" s="43"/>
      <c r="VHZ10" s="43"/>
      <c r="VIA10" s="43"/>
      <c r="VIB10" s="43"/>
      <c r="VIC10" s="43"/>
      <c r="VID10" s="43"/>
      <c r="VIE10" s="43"/>
      <c r="VIF10" s="43"/>
      <c r="VIG10" s="43"/>
      <c r="VIH10" s="43"/>
      <c r="VII10" s="43"/>
      <c r="VIJ10" s="43"/>
      <c r="VIK10" s="43"/>
      <c r="VIL10" s="43"/>
      <c r="VIM10" s="43"/>
      <c r="VIN10" s="43"/>
      <c r="VIO10" s="43"/>
      <c r="VIP10" s="43"/>
      <c r="VIQ10" s="43"/>
      <c r="VIR10" s="43"/>
      <c r="VIS10" s="43"/>
      <c r="VIT10" s="43"/>
      <c r="VIU10" s="43"/>
      <c r="VIV10" s="43"/>
      <c r="VIW10" s="43"/>
      <c r="VIX10" s="43"/>
      <c r="VIY10" s="43"/>
      <c r="VIZ10" s="43"/>
      <c r="VJA10" s="43"/>
      <c r="VJB10" s="43"/>
      <c r="VJC10" s="43"/>
      <c r="VJD10" s="43"/>
      <c r="VJE10" s="43"/>
      <c r="VJF10" s="43"/>
      <c r="VJG10" s="43"/>
      <c r="VJH10" s="43"/>
      <c r="VJI10" s="43"/>
      <c r="VJJ10" s="43"/>
      <c r="VJK10" s="43"/>
      <c r="VJL10" s="43"/>
      <c r="VJM10" s="43"/>
      <c r="VJN10" s="43"/>
      <c r="VJO10" s="43"/>
      <c r="VJP10" s="43"/>
      <c r="VJQ10" s="43"/>
      <c r="VJR10" s="43"/>
      <c r="VJS10" s="43"/>
      <c r="VJT10" s="43"/>
      <c r="VJU10" s="43"/>
      <c r="VJV10" s="43"/>
      <c r="VJW10" s="43"/>
      <c r="VJX10" s="43"/>
      <c r="VJY10" s="43"/>
      <c r="VJZ10" s="43"/>
      <c r="VKA10" s="43"/>
      <c r="VKB10" s="43"/>
      <c r="VKC10" s="43"/>
      <c r="VKD10" s="43"/>
      <c r="VKE10" s="43"/>
      <c r="VKF10" s="43"/>
      <c r="VKG10" s="43"/>
      <c r="VKH10" s="43"/>
      <c r="VKI10" s="43"/>
      <c r="VKJ10" s="43"/>
      <c r="VKK10" s="43"/>
      <c r="VKL10" s="43"/>
      <c r="VKM10" s="43"/>
      <c r="VKN10" s="43"/>
      <c r="VKO10" s="43"/>
      <c r="VKP10" s="43"/>
      <c r="VKQ10" s="43"/>
      <c r="VKR10" s="43"/>
      <c r="VKS10" s="43"/>
      <c r="VKT10" s="43"/>
      <c r="VKU10" s="43"/>
      <c r="VKV10" s="43"/>
      <c r="VKW10" s="43"/>
      <c r="VKX10" s="43"/>
      <c r="VKY10" s="43"/>
      <c r="VKZ10" s="43"/>
      <c r="VLA10" s="43"/>
      <c r="VLB10" s="43"/>
      <c r="VLC10" s="43"/>
      <c r="VLD10" s="43"/>
      <c r="VLE10" s="43"/>
      <c r="VLF10" s="43"/>
      <c r="VLG10" s="43"/>
      <c r="VLH10" s="43"/>
      <c r="VLI10" s="43"/>
      <c r="VLJ10" s="43"/>
      <c r="VLK10" s="43"/>
      <c r="VLL10" s="43"/>
      <c r="VLM10" s="43"/>
      <c r="VLN10" s="43"/>
      <c r="VLO10" s="43"/>
      <c r="VLP10" s="43"/>
      <c r="VLQ10" s="43"/>
      <c r="VLR10" s="43"/>
      <c r="VLS10" s="43"/>
      <c r="VLT10" s="43"/>
      <c r="VLU10" s="43"/>
      <c r="VLV10" s="43"/>
      <c r="VLW10" s="43"/>
      <c r="VLX10" s="43"/>
      <c r="VLY10" s="43"/>
      <c r="VLZ10" s="43"/>
      <c r="VMA10" s="43"/>
      <c r="VMB10" s="43"/>
      <c r="VMC10" s="43"/>
      <c r="VMD10" s="43"/>
      <c r="VME10" s="43"/>
      <c r="VMF10" s="43"/>
      <c r="VMG10" s="43"/>
      <c r="VMH10" s="43"/>
      <c r="VMI10" s="43"/>
      <c r="VMJ10" s="43"/>
      <c r="VMK10" s="43"/>
      <c r="VML10" s="43"/>
      <c r="VMM10" s="43"/>
      <c r="VMN10" s="43"/>
      <c r="VMO10" s="43"/>
      <c r="VMP10" s="43"/>
      <c r="VMQ10" s="43"/>
      <c r="VMR10" s="43"/>
      <c r="VMS10" s="43"/>
      <c r="VMT10" s="43"/>
      <c r="VMU10" s="43"/>
      <c r="VMV10" s="43"/>
      <c r="VMW10" s="43"/>
      <c r="VMX10" s="43"/>
      <c r="VMY10" s="43"/>
      <c r="VMZ10" s="43"/>
      <c r="VNA10" s="43"/>
      <c r="VNB10" s="43"/>
      <c r="VNC10" s="43"/>
      <c r="VND10" s="43"/>
      <c r="VNE10" s="43"/>
      <c r="VNF10" s="43"/>
      <c r="VNG10" s="43"/>
      <c r="VNH10" s="43"/>
      <c r="VNI10" s="43"/>
      <c r="VNJ10" s="43"/>
      <c r="VNK10" s="43"/>
      <c r="VNL10" s="43"/>
      <c r="VNM10" s="43"/>
      <c r="VNN10" s="43"/>
      <c r="VNO10" s="43"/>
      <c r="VNP10" s="43"/>
      <c r="VNQ10" s="43"/>
      <c r="VNR10" s="43"/>
      <c r="VNS10" s="43"/>
      <c r="VNT10" s="43"/>
      <c r="VNU10" s="43"/>
      <c r="VNV10" s="43"/>
      <c r="VNW10" s="43"/>
      <c r="VNX10" s="43"/>
      <c r="VNY10" s="43"/>
      <c r="VNZ10" s="43"/>
      <c r="VOA10" s="43"/>
      <c r="VOB10" s="43"/>
      <c r="VOC10" s="43"/>
      <c r="VOD10" s="43"/>
      <c r="VOE10" s="43"/>
      <c r="VOF10" s="43"/>
      <c r="VOG10" s="43"/>
      <c r="VOH10" s="43"/>
      <c r="VOI10" s="43"/>
      <c r="VOJ10" s="43"/>
      <c r="VOK10" s="43"/>
      <c r="VOL10" s="43"/>
      <c r="VOM10" s="43"/>
      <c r="VON10" s="43"/>
      <c r="VOO10" s="43"/>
      <c r="VOP10" s="43"/>
      <c r="VOQ10" s="43"/>
      <c r="VOR10" s="43"/>
      <c r="VOS10" s="43"/>
      <c r="VOT10" s="43"/>
      <c r="VOU10" s="43"/>
      <c r="VOV10" s="43"/>
      <c r="VOW10" s="43"/>
      <c r="VOX10" s="43"/>
      <c r="VOY10" s="43"/>
      <c r="VOZ10" s="43"/>
      <c r="VPA10" s="43"/>
      <c r="VPB10" s="43"/>
      <c r="VPC10" s="43"/>
      <c r="VPD10" s="43"/>
      <c r="VPE10" s="43"/>
      <c r="VPF10" s="43"/>
      <c r="VPG10" s="43"/>
      <c r="VPH10" s="43"/>
      <c r="VPI10" s="43"/>
      <c r="VPJ10" s="43"/>
      <c r="VPK10" s="43"/>
      <c r="VPL10" s="43"/>
      <c r="VPM10" s="43"/>
      <c r="VPN10" s="43"/>
      <c r="VPO10" s="43"/>
      <c r="VPP10" s="43"/>
      <c r="VPQ10" s="43"/>
      <c r="VPR10" s="43"/>
      <c r="VPS10" s="43"/>
      <c r="VPT10" s="43"/>
      <c r="VPU10" s="43"/>
      <c r="VPV10" s="43"/>
      <c r="VPW10" s="43"/>
      <c r="VPX10" s="43"/>
      <c r="VPY10" s="43"/>
      <c r="VPZ10" s="43"/>
      <c r="VQA10" s="43"/>
      <c r="VQB10" s="43"/>
      <c r="VQC10" s="43"/>
      <c r="VQD10" s="43"/>
      <c r="VQE10" s="43"/>
      <c r="VQF10" s="43"/>
      <c r="VQG10" s="43"/>
      <c r="VQH10" s="43"/>
      <c r="VQI10" s="43"/>
      <c r="VQJ10" s="43"/>
      <c r="VQK10" s="43"/>
      <c r="VQL10" s="43"/>
      <c r="VQM10" s="43"/>
      <c r="VQN10" s="43"/>
      <c r="VQO10" s="43"/>
      <c r="VQP10" s="43"/>
      <c r="VQQ10" s="43"/>
      <c r="VQR10" s="43"/>
      <c r="VQS10" s="43"/>
      <c r="VQT10" s="43"/>
      <c r="VQU10" s="43"/>
      <c r="VQV10" s="43"/>
      <c r="VQW10" s="43"/>
      <c r="VQX10" s="43"/>
      <c r="VQY10" s="43"/>
      <c r="VQZ10" s="43"/>
      <c r="VRA10" s="43"/>
      <c r="VRB10" s="43"/>
      <c r="VRC10" s="43"/>
      <c r="VRD10" s="43"/>
      <c r="VRE10" s="43"/>
      <c r="VRF10" s="43"/>
      <c r="VRG10" s="43"/>
      <c r="VRH10" s="43"/>
      <c r="VRI10" s="43"/>
      <c r="VRJ10" s="43"/>
      <c r="VRK10" s="43"/>
      <c r="VRL10" s="43"/>
      <c r="VRM10" s="43"/>
      <c r="VRN10" s="43"/>
      <c r="VRO10" s="43"/>
      <c r="VRP10" s="43"/>
      <c r="VRQ10" s="43"/>
      <c r="VRR10" s="43"/>
      <c r="VRS10" s="43"/>
      <c r="VRT10" s="43"/>
      <c r="VRU10" s="43"/>
      <c r="VRV10" s="43"/>
      <c r="VRW10" s="43"/>
      <c r="VRX10" s="43"/>
      <c r="VRY10" s="43"/>
      <c r="VRZ10" s="43"/>
      <c r="VSA10" s="43"/>
      <c r="VSB10" s="43"/>
      <c r="VSC10" s="43"/>
      <c r="VSD10" s="43"/>
      <c r="VSE10" s="43"/>
      <c r="VSF10" s="43"/>
      <c r="VSG10" s="43"/>
      <c r="VSH10" s="43"/>
      <c r="VSI10" s="43"/>
      <c r="VSJ10" s="43"/>
      <c r="VSK10" s="43"/>
      <c r="VSL10" s="43"/>
      <c r="VSM10" s="43"/>
      <c r="VSN10" s="43"/>
      <c r="VSO10" s="43"/>
      <c r="VSP10" s="43"/>
      <c r="VSQ10" s="43"/>
      <c r="VSR10" s="43"/>
      <c r="VSS10" s="43"/>
      <c r="VST10" s="43"/>
      <c r="VSU10" s="43"/>
      <c r="VSV10" s="43"/>
      <c r="VSW10" s="43"/>
      <c r="VSX10" s="43"/>
      <c r="VSY10" s="43"/>
      <c r="VSZ10" s="43"/>
      <c r="VTA10" s="43"/>
      <c r="VTB10" s="43"/>
      <c r="VTC10" s="43"/>
      <c r="VTD10" s="43"/>
      <c r="VTE10" s="43"/>
      <c r="VTF10" s="43"/>
      <c r="VTG10" s="43"/>
      <c r="VTH10" s="43"/>
      <c r="VTI10" s="43"/>
      <c r="VTJ10" s="43"/>
      <c r="VTK10" s="43"/>
      <c r="VTL10" s="43"/>
      <c r="VTM10" s="43"/>
      <c r="VTN10" s="43"/>
      <c r="VTO10" s="43"/>
      <c r="VTP10" s="43"/>
      <c r="VTQ10" s="43"/>
      <c r="VTR10" s="43"/>
      <c r="VTS10" s="43"/>
      <c r="VTT10" s="43"/>
      <c r="VTU10" s="43"/>
      <c r="VTV10" s="43"/>
      <c r="VTW10" s="43"/>
      <c r="VTX10" s="43"/>
      <c r="VTY10" s="43"/>
      <c r="VTZ10" s="43"/>
      <c r="VUA10" s="43"/>
      <c r="VUB10" s="43"/>
      <c r="VUC10" s="43"/>
      <c r="VUD10" s="43"/>
      <c r="VUE10" s="43"/>
      <c r="VUF10" s="43"/>
      <c r="VUG10" s="43"/>
      <c r="VUH10" s="43"/>
      <c r="VUI10" s="43"/>
      <c r="VUJ10" s="43"/>
      <c r="VUK10" s="43"/>
      <c r="VUL10" s="43"/>
      <c r="VUM10" s="43"/>
      <c r="VUN10" s="43"/>
      <c r="VUO10" s="43"/>
      <c r="VUP10" s="43"/>
      <c r="VUQ10" s="43"/>
      <c r="VUR10" s="43"/>
      <c r="VUS10" s="43"/>
      <c r="VUT10" s="43"/>
      <c r="VUU10" s="43"/>
      <c r="VUV10" s="43"/>
      <c r="VUW10" s="43"/>
      <c r="VUX10" s="43"/>
      <c r="VUY10" s="43"/>
      <c r="VUZ10" s="43"/>
      <c r="VVA10" s="43"/>
      <c r="VVB10" s="43"/>
      <c r="VVC10" s="43"/>
      <c r="VVD10" s="43"/>
      <c r="VVE10" s="43"/>
      <c r="VVF10" s="43"/>
      <c r="VVG10" s="43"/>
      <c r="VVH10" s="43"/>
      <c r="VVI10" s="43"/>
      <c r="VVJ10" s="43"/>
      <c r="VVK10" s="43"/>
      <c r="VVL10" s="43"/>
      <c r="VVM10" s="43"/>
      <c r="VVN10" s="43"/>
      <c r="VVO10" s="43"/>
      <c r="VVP10" s="43"/>
      <c r="VVQ10" s="43"/>
      <c r="VVR10" s="43"/>
      <c r="VVS10" s="43"/>
      <c r="VVT10" s="43"/>
      <c r="VVU10" s="43"/>
      <c r="VVV10" s="43"/>
      <c r="VVW10" s="43"/>
      <c r="VVX10" s="43"/>
      <c r="VVY10" s="43"/>
      <c r="VVZ10" s="43"/>
      <c r="VWA10" s="43"/>
      <c r="VWB10" s="43"/>
      <c r="VWC10" s="43"/>
      <c r="VWD10" s="43"/>
      <c r="VWE10" s="43"/>
      <c r="VWF10" s="43"/>
      <c r="VWG10" s="43"/>
      <c r="VWH10" s="43"/>
      <c r="VWI10" s="43"/>
      <c r="VWJ10" s="43"/>
      <c r="VWK10" s="43"/>
      <c r="VWL10" s="43"/>
      <c r="VWM10" s="43"/>
      <c r="VWN10" s="43"/>
      <c r="VWO10" s="43"/>
      <c r="VWP10" s="43"/>
      <c r="VWQ10" s="43"/>
      <c r="VWR10" s="43"/>
      <c r="VWS10" s="43"/>
      <c r="VWT10" s="43"/>
      <c r="VWU10" s="43"/>
      <c r="VWV10" s="43"/>
      <c r="VWW10" s="43"/>
      <c r="VWX10" s="43"/>
      <c r="VWY10" s="43"/>
      <c r="VWZ10" s="43"/>
      <c r="VXA10" s="43"/>
      <c r="VXB10" s="43"/>
      <c r="VXC10" s="43"/>
      <c r="VXD10" s="43"/>
      <c r="VXE10" s="43"/>
      <c r="VXF10" s="43"/>
      <c r="VXG10" s="43"/>
      <c r="VXH10" s="43"/>
      <c r="VXI10" s="43"/>
      <c r="VXJ10" s="43"/>
      <c r="VXK10" s="43"/>
      <c r="VXL10" s="43"/>
      <c r="VXM10" s="43"/>
      <c r="VXN10" s="43"/>
      <c r="VXO10" s="43"/>
      <c r="VXP10" s="43"/>
      <c r="VXQ10" s="43"/>
      <c r="VXR10" s="43"/>
      <c r="VXS10" s="43"/>
      <c r="VXT10" s="43"/>
      <c r="VXU10" s="43"/>
      <c r="VXV10" s="43"/>
      <c r="VXW10" s="43"/>
      <c r="VXX10" s="43"/>
      <c r="VXY10" s="43"/>
      <c r="VXZ10" s="43"/>
      <c r="VYA10" s="43"/>
      <c r="VYB10" s="43"/>
      <c r="VYC10" s="43"/>
      <c r="VYD10" s="43"/>
      <c r="VYE10" s="43"/>
      <c r="VYF10" s="43"/>
      <c r="VYG10" s="43"/>
      <c r="VYH10" s="43"/>
      <c r="VYI10" s="43"/>
      <c r="VYJ10" s="43"/>
      <c r="VYK10" s="43"/>
      <c r="VYL10" s="43"/>
      <c r="VYM10" s="43"/>
      <c r="VYN10" s="43"/>
      <c r="VYO10" s="43"/>
      <c r="VYP10" s="43"/>
      <c r="VYQ10" s="43"/>
      <c r="VYR10" s="43"/>
      <c r="VYS10" s="43"/>
      <c r="VYT10" s="43"/>
      <c r="VYU10" s="43"/>
      <c r="VYV10" s="43"/>
      <c r="VYW10" s="43"/>
      <c r="VYX10" s="43"/>
      <c r="VYY10" s="43"/>
      <c r="VYZ10" s="43"/>
      <c r="VZA10" s="43"/>
      <c r="VZB10" s="43"/>
      <c r="VZC10" s="43"/>
      <c r="VZD10" s="43"/>
      <c r="VZE10" s="43"/>
      <c r="VZF10" s="43"/>
      <c r="VZG10" s="43"/>
      <c r="VZH10" s="43"/>
      <c r="VZI10" s="43"/>
      <c r="VZJ10" s="43"/>
      <c r="VZK10" s="43"/>
      <c r="VZL10" s="43"/>
      <c r="VZM10" s="43"/>
      <c r="VZN10" s="43"/>
      <c r="VZO10" s="43"/>
      <c r="VZP10" s="43"/>
      <c r="VZQ10" s="43"/>
      <c r="VZR10" s="43"/>
      <c r="VZS10" s="43"/>
      <c r="VZT10" s="43"/>
      <c r="VZU10" s="43"/>
      <c r="VZV10" s="43"/>
      <c r="VZW10" s="43"/>
      <c r="VZX10" s="43"/>
      <c r="VZY10" s="43"/>
      <c r="VZZ10" s="43"/>
      <c r="WAA10" s="43"/>
      <c r="WAB10" s="43"/>
      <c r="WAC10" s="43"/>
      <c r="WAD10" s="43"/>
      <c r="WAE10" s="43"/>
      <c r="WAF10" s="43"/>
      <c r="WAG10" s="43"/>
      <c r="WAH10" s="43"/>
      <c r="WAI10" s="43"/>
      <c r="WAJ10" s="43"/>
      <c r="WAK10" s="43"/>
      <c r="WAL10" s="43"/>
      <c r="WAM10" s="43"/>
      <c r="WAN10" s="43"/>
      <c r="WAO10" s="43"/>
      <c r="WAP10" s="43"/>
      <c r="WAQ10" s="43"/>
      <c r="WAR10" s="43"/>
      <c r="WAS10" s="43"/>
      <c r="WAT10" s="43"/>
      <c r="WAU10" s="43"/>
      <c r="WAV10" s="43"/>
      <c r="WAW10" s="43"/>
      <c r="WAX10" s="43"/>
      <c r="WAY10" s="43"/>
      <c r="WAZ10" s="43"/>
      <c r="WBA10" s="43"/>
      <c r="WBB10" s="43"/>
      <c r="WBC10" s="43"/>
      <c r="WBD10" s="43"/>
      <c r="WBE10" s="43"/>
      <c r="WBF10" s="43"/>
      <c r="WBG10" s="43"/>
      <c r="WBH10" s="43"/>
      <c r="WBI10" s="43"/>
      <c r="WBJ10" s="43"/>
      <c r="WBK10" s="43"/>
      <c r="WBL10" s="43"/>
      <c r="WBM10" s="43"/>
      <c r="WBN10" s="43"/>
      <c r="WBO10" s="43"/>
      <c r="WBP10" s="43"/>
      <c r="WBQ10" s="43"/>
      <c r="WBR10" s="43"/>
      <c r="WBS10" s="43"/>
      <c r="WBT10" s="43"/>
      <c r="WBU10" s="43"/>
      <c r="WBV10" s="43"/>
      <c r="WBW10" s="43"/>
      <c r="WBX10" s="43"/>
      <c r="WBY10" s="43"/>
      <c r="WBZ10" s="43"/>
      <c r="WCA10" s="43"/>
      <c r="WCB10" s="43"/>
      <c r="WCC10" s="43"/>
      <c r="WCD10" s="43"/>
      <c r="WCE10" s="43"/>
      <c r="WCF10" s="43"/>
      <c r="WCG10" s="43"/>
      <c r="WCH10" s="43"/>
      <c r="WCI10" s="43"/>
      <c r="WCJ10" s="43"/>
      <c r="WCK10" s="43"/>
      <c r="WCL10" s="43"/>
      <c r="WCM10" s="43"/>
      <c r="WCN10" s="43"/>
      <c r="WCO10" s="43"/>
      <c r="WCP10" s="43"/>
      <c r="WCQ10" s="43"/>
      <c r="WCR10" s="43"/>
      <c r="WCS10" s="43"/>
      <c r="WCT10" s="43"/>
      <c r="WCU10" s="43"/>
      <c r="WCV10" s="43"/>
      <c r="WCW10" s="43"/>
      <c r="WCX10" s="43"/>
      <c r="WCY10" s="43"/>
      <c r="WCZ10" s="43"/>
      <c r="WDA10" s="43"/>
      <c r="WDB10" s="43"/>
      <c r="WDC10" s="43"/>
      <c r="WDD10" s="43"/>
      <c r="WDE10" s="43"/>
      <c r="WDF10" s="43"/>
      <c r="WDG10" s="43"/>
      <c r="WDH10" s="43"/>
      <c r="WDI10" s="43"/>
      <c r="WDJ10" s="43"/>
      <c r="WDK10" s="43"/>
      <c r="WDL10" s="43"/>
      <c r="WDM10" s="43"/>
      <c r="WDN10" s="43"/>
      <c r="WDO10" s="43"/>
      <c r="WDP10" s="43"/>
      <c r="WDQ10" s="43"/>
      <c r="WDR10" s="43"/>
      <c r="WDS10" s="43"/>
      <c r="WDT10" s="43"/>
      <c r="WDU10" s="43"/>
      <c r="WDV10" s="43"/>
      <c r="WDW10" s="43"/>
      <c r="WDX10" s="43"/>
      <c r="WDY10" s="43"/>
      <c r="WDZ10" s="43"/>
      <c r="WEA10" s="43"/>
      <c r="WEB10" s="43"/>
      <c r="WEC10" s="43"/>
      <c r="WED10" s="43"/>
      <c r="WEE10" s="43"/>
      <c r="WEF10" s="43"/>
      <c r="WEG10" s="43"/>
      <c r="WEH10" s="43"/>
      <c r="WEI10" s="43"/>
      <c r="WEJ10" s="43"/>
      <c r="WEK10" s="43"/>
      <c r="WEL10" s="43"/>
      <c r="WEM10" s="43"/>
      <c r="WEN10" s="43"/>
      <c r="WEO10" s="43"/>
      <c r="WEP10" s="43"/>
      <c r="WEQ10" s="43"/>
      <c r="WER10" s="43"/>
      <c r="WES10" s="43"/>
      <c r="WET10" s="43"/>
      <c r="WEU10" s="43"/>
      <c r="WEV10" s="43"/>
      <c r="WEW10" s="43"/>
      <c r="WEX10" s="43"/>
      <c r="WEY10" s="43"/>
      <c r="WEZ10" s="43"/>
      <c r="WFA10" s="43"/>
      <c r="WFB10" s="43"/>
      <c r="WFC10" s="43"/>
      <c r="WFD10" s="43"/>
      <c r="WFE10" s="43"/>
      <c r="WFF10" s="43"/>
      <c r="WFG10" s="43"/>
      <c r="WFH10" s="43"/>
      <c r="WFI10" s="43"/>
      <c r="WFJ10" s="43"/>
      <c r="WFK10" s="43"/>
      <c r="WFL10" s="43"/>
      <c r="WFM10" s="43"/>
      <c r="WFN10" s="43"/>
      <c r="WFO10" s="43"/>
      <c r="WFP10" s="43"/>
      <c r="WFQ10" s="43"/>
      <c r="WFR10" s="43"/>
      <c r="WFS10" s="43"/>
      <c r="WFT10" s="43"/>
      <c r="WFU10" s="43"/>
      <c r="WFV10" s="43"/>
      <c r="WFW10" s="43"/>
      <c r="WFX10" s="43"/>
      <c r="WFY10" s="43"/>
      <c r="WFZ10" s="43"/>
      <c r="WGA10" s="43"/>
      <c r="WGB10" s="43"/>
      <c r="WGC10" s="43"/>
      <c r="WGD10" s="43"/>
      <c r="WGE10" s="43"/>
      <c r="WGF10" s="43"/>
      <c r="WGG10" s="43"/>
      <c r="WGH10" s="43"/>
      <c r="WGI10" s="43"/>
      <c r="WGJ10" s="43"/>
      <c r="WGK10" s="43"/>
      <c r="WGL10" s="43"/>
      <c r="WGM10" s="43"/>
      <c r="WGN10" s="43"/>
      <c r="WGO10" s="43"/>
      <c r="WGP10" s="43"/>
      <c r="WGQ10" s="43"/>
      <c r="WGR10" s="43"/>
      <c r="WGS10" s="43"/>
      <c r="WGT10" s="43"/>
      <c r="WGU10" s="43"/>
      <c r="WGV10" s="43"/>
      <c r="WGW10" s="43"/>
      <c r="WGX10" s="43"/>
      <c r="WGY10" s="43"/>
      <c r="WGZ10" s="43"/>
      <c r="WHA10" s="43"/>
      <c r="WHB10" s="43"/>
      <c r="WHC10" s="43"/>
      <c r="WHD10" s="43"/>
      <c r="WHE10" s="43"/>
      <c r="WHF10" s="43"/>
      <c r="WHG10" s="43"/>
      <c r="WHH10" s="43"/>
      <c r="WHI10" s="43"/>
      <c r="WHJ10" s="43"/>
      <c r="WHK10" s="43"/>
      <c r="WHL10" s="43"/>
      <c r="WHM10" s="43"/>
      <c r="WHN10" s="43"/>
      <c r="WHO10" s="43"/>
      <c r="WHP10" s="43"/>
      <c r="WHQ10" s="43"/>
      <c r="WHR10" s="43"/>
      <c r="WHS10" s="43"/>
      <c r="WHT10" s="43"/>
      <c r="WHU10" s="43"/>
      <c r="WHV10" s="43"/>
      <c r="WHW10" s="43"/>
      <c r="WHX10" s="43"/>
      <c r="WHY10" s="43"/>
      <c r="WHZ10" s="43"/>
      <c r="WIA10" s="43"/>
      <c r="WIB10" s="43"/>
      <c r="WIC10" s="43"/>
      <c r="WID10" s="43"/>
      <c r="WIE10" s="43"/>
      <c r="WIF10" s="43"/>
      <c r="WIG10" s="43"/>
      <c r="WIH10" s="43"/>
      <c r="WII10" s="43"/>
      <c r="WIJ10" s="43"/>
      <c r="WIK10" s="43"/>
      <c r="WIL10" s="43"/>
      <c r="WIM10" s="43"/>
      <c r="WIN10" s="43"/>
      <c r="WIO10" s="43"/>
      <c r="WIP10" s="43"/>
      <c r="WIQ10" s="43"/>
      <c r="WIR10" s="43"/>
      <c r="WIS10" s="43"/>
      <c r="WIT10" s="43"/>
      <c r="WIU10" s="43"/>
      <c r="WIV10" s="43"/>
      <c r="WIW10" s="43"/>
      <c r="WIX10" s="43"/>
      <c r="WIY10" s="43"/>
      <c r="WIZ10" s="43"/>
      <c r="WJA10" s="43"/>
      <c r="WJB10" s="43"/>
      <c r="WJC10" s="43"/>
      <c r="WJD10" s="43"/>
      <c r="WJE10" s="43"/>
      <c r="WJF10" s="43"/>
      <c r="WJG10" s="43"/>
      <c r="WJH10" s="43"/>
      <c r="WJI10" s="43"/>
      <c r="WJJ10" s="43"/>
      <c r="WJK10" s="43"/>
      <c r="WJL10" s="43"/>
      <c r="WJM10" s="43"/>
      <c r="WJN10" s="43"/>
      <c r="WJO10" s="43"/>
      <c r="WJP10" s="43"/>
      <c r="WJQ10" s="43"/>
      <c r="WJR10" s="43"/>
      <c r="WJS10" s="43"/>
      <c r="WJT10" s="43"/>
      <c r="WJU10" s="43"/>
      <c r="WJV10" s="43"/>
      <c r="WJW10" s="43"/>
      <c r="WJX10" s="43"/>
      <c r="WJY10" s="43"/>
      <c r="WJZ10" s="43"/>
      <c r="WKA10" s="43"/>
      <c r="WKB10" s="43"/>
      <c r="WKC10" s="43"/>
      <c r="WKD10" s="43"/>
      <c r="WKE10" s="43"/>
      <c r="WKF10" s="43"/>
      <c r="WKG10" s="43"/>
      <c r="WKH10" s="43"/>
      <c r="WKI10" s="43"/>
      <c r="WKJ10" s="43"/>
      <c r="WKK10" s="43"/>
      <c r="WKL10" s="43"/>
      <c r="WKM10" s="43"/>
      <c r="WKN10" s="43"/>
      <c r="WKO10" s="43"/>
      <c r="WKP10" s="43"/>
      <c r="WKQ10" s="43"/>
      <c r="WKR10" s="43"/>
      <c r="WKS10" s="43"/>
      <c r="WKT10" s="43"/>
      <c r="WKU10" s="43"/>
      <c r="WKV10" s="43"/>
      <c r="WKW10" s="43"/>
      <c r="WKX10" s="43"/>
      <c r="WKY10" s="43"/>
      <c r="WKZ10" s="43"/>
      <c r="WLA10" s="43"/>
      <c r="WLB10" s="43"/>
      <c r="WLC10" s="43"/>
      <c r="WLD10" s="43"/>
      <c r="WLE10" s="43"/>
      <c r="WLF10" s="43"/>
      <c r="WLG10" s="43"/>
      <c r="WLH10" s="43"/>
      <c r="WLI10" s="43"/>
      <c r="WLJ10" s="43"/>
      <c r="WLK10" s="43"/>
      <c r="WLL10" s="43"/>
      <c r="WLM10" s="43"/>
      <c r="WLN10" s="43"/>
      <c r="WLO10" s="43"/>
      <c r="WLP10" s="43"/>
      <c r="WLQ10" s="43"/>
      <c r="WLR10" s="43"/>
      <c r="WLS10" s="43"/>
      <c r="WLT10" s="43"/>
      <c r="WLU10" s="43"/>
      <c r="WLV10" s="43"/>
      <c r="WLW10" s="43"/>
      <c r="WLX10" s="43"/>
      <c r="WLY10" s="43"/>
      <c r="WLZ10" s="43"/>
      <c r="WMA10" s="43"/>
      <c r="WMB10" s="43"/>
      <c r="WMC10" s="43"/>
      <c r="WMD10" s="43"/>
      <c r="WME10" s="43"/>
      <c r="WMF10" s="43"/>
      <c r="WMG10" s="43"/>
      <c r="WMH10" s="43"/>
      <c r="WMI10" s="43"/>
      <c r="WMJ10" s="43"/>
      <c r="WMK10" s="43"/>
      <c r="WML10" s="43"/>
      <c r="WMM10" s="43"/>
      <c r="WMN10" s="43"/>
      <c r="WMO10" s="43"/>
      <c r="WMP10" s="43"/>
      <c r="WMQ10" s="43"/>
      <c r="WMR10" s="43"/>
      <c r="WMS10" s="43"/>
      <c r="WMT10" s="43"/>
      <c r="WMU10" s="43"/>
      <c r="WMV10" s="43"/>
      <c r="WMW10" s="43"/>
      <c r="WMX10" s="43"/>
      <c r="WMY10" s="43"/>
      <c r="WMZ10" s="43"/>
      <c r="WNA10" s="43"/>
      <c r="WNB10" s="43"/>
      <c r="WNC10" s="43"/>
      <c r="WND10" s="43"/>
      <c r="WNE10" s="43"/>
      <c r="WNF10" s="43"/>
      <c r="WNG10" s="43"/>
      <c r="WNH10" s="43"/>
      <c r="WNI10" s="43"/>
      <c r="WNJ10" s="43"/>
      <c r="WNK10" s="43"/>
      <c r="WNL10" s="43"/>
      <c r="WNM10" s="43"/>
      <c r="WNN10" s="43"/>
      <c r="WNO10" s="43"/>
      <c r="WNP10" s="43"/>
      <c r="WNQ10" s="43"/>
      <c r="WNR10" s="43"/>
      <c r="WNS10" s="43"/>
      <c r="WNT10" s="43"/>
      <c r="WNU10" s="43"/>
      <c r="WNV10" s="43"/>
      <c r="WNW10" s="43"/>
      <c r="WNX10" s="43"/>
      <c r="WNY10" s="43"/>
      <c r="WNZ10" s="43"/>
      <c r="WOA10" s="43"/>
      <c r="WOB10" s="43"/>
      <c r="WOC10" s="43"/>
      <c r="WOD10" s="43"/>
      <c r="WOE10" s="43"/>
      <c r="WOF10" s="43"/>
      <c r="WOG10" s="43"/>
      <c r="WOH10" s="43"/>
      <c r="WOI10" s="43"/>
      <c r="WOJ10" s="43"/>
      <c r="WOK10" s="43"/>
      <c r="WOL10" s="43"/>
      <c r="WOM10" s="43"/>
      <c r="WON10" s="43"/>
      <c r="WOO10" s="43"/>
      <c r="WOP10" s="43"/>
      <c r="WOQ10" s="43"/>
      <c r="WOR10" s="43"/>
      <c r="WOS10" s="43"/>
      <c r="WOT10" s="43"/>
      <c r="WOU10" s="43"/>
      <c r="WOV10" s="43"/>
      <c r="WOW10" s="43"/>
      <c r="WOX10" s="43"/>
      <c r="WOY10" s="43"/>
      <c r="WOZ10" s="43"/>
      <c r="WPA10" s="43"/>
      <c r="WPB10" s="43"/>
      <c r="WPC10" s="43"/>
      <c r="WPD10" s="43"/>
      <c r="WPE10" s="43"/>
      <c r="WPF10" s="43"/>
      <c r="WPG10" s="43"/>
      <c r="WPH10" s="43"/>
      <c r="WPI10" s="43"/>
      <c r="WPJ10" s="43"/>
      <c r="WPK10" s="43"/>
      <c r="WPL10" s="43"/>
      <c r="WPM10" s="43"/>
      <c r="WPN10" s="43"/>
      <c r="WPO10" s="43"/>
      <c r="WPP10" s="43"/>
      <c r="WPQ10" s="43"/>
      <c r="WPR10" s="43"/>
      <c r="WPS10" s="43"/>
      <c r="WPT10" s="43"/>
      <c r="WPU10" s="43"/>
      <c r="WPV10" s="43"/>
      <c r="WPW10" s="43"/>
      <c r="WPX10" s="43"/>
      <c r="WPY10" s="43"/>
      <c r="WPZ10" s="43"/>
      <c r="WQA10" s="43"/>
      <c r="WQB10" s="43"/>
      <c r="WQC10" s="43"/>
      <c r="WQD10" s="43"/>
      <c r="WQE10" s="43"/>
      <c r="WQF10" s="43"/>
      <c r="WQG10" s="43"/>
      <c r="WQH10" s="43"/>
      <c r="WQI10" s="43"/>
      <c r="WQJ10" s="43"/>
      <c r="WQK10" s="43"/>
      <c r="WQL10" s="43"/>
      <c r="WQM10" s="43"/>
      <c r="WQN10" s="43"/>
      <c r="WQO10" s="43"/>
      <c r="WQP10" s="43"/>
      <c r="WQQ10" s="43"/>
      <c r="WQR10" s="43"/>
      <c r="WQS10" s="43"/>
      <c r="WQT10" s="43"/>
      <c r="WQU10" s="43"/>
      <c r="WQV10" s="43"/>
      <c r="WQW10" s="43"/>
      <c r="WQX10" s="43"/>
      <c r="WQY10" s="43"/>
      <c r="WQZ10" s="43"/>
      <c r="WRA10" s="43"/>
      <c r="WRB10" s="43"/>
      <c r="WRC10" s="43"/>
      <c r="WRD10" s="43"/>
      <c r="WRE10" s="43"/>
      <c r="WRF10" s="43"/>
      <c r="WRG10" s="43"/>
      <c r="WRH10" s="43"/>
      <c r="WRI10" s="43"/>
      <c r="WRJ10" s="43"/>
      <c r="WRK10" s="43"/>
      <c r="WRL10" s="43"/>
      <c r="WRM10" s="43"/>
      <c r="WRN10" s="43"/>
      <c r="WRO10" s="43"/>
      <c r="WRP10" s="43"/>
      <c r="WRQ10" s="43"/>
      <c r="WRR10" s="43"/>
      <c r="WRS10" s="43"/>
      <c r="WRT10" s="43"/>
      <c r="WRU10" s="43"/>
      <c r="WRV10" s="43"/>
      <c r="WRW10" s="43"/>
      <c r="WRX10" s="43"/>
      <c r="WRY10" s="43"/>
      <c r="WRZ10" s="43"/>
      <c r="WSA10" s="43"/>
      <c r="WSB10" s="43"/>
      <c r="WSC10" s="43"/>
      <c r="WSD10" s="43"/>
      <c r="WSE10" s="43"/>
      <c r="WSF10" s="43"/>
      <c r="WSG10" s="43"/>
      <c r="WSH10" s="43"/>
      <c r="WSI10" s="43"/>
      <c r="WSJ10" s="43"/>
      <c r="WSK10" s="43"/>
      <c r="WSL10" s="43"/>
      <c r="WSM10" s="43"/>
      <c r="WSN10" s="43"/>
      <c r="WSO10" s="43"/>
      <c r="WSP10" s="43"/>
      <c r="WSQ10" s="43"/>
      <c r="WSR10" s="43"/>
      <c r="WSS10" s="43"/>
      <c r="WST10" s="43"/>
      <c r="WSU10" s="43"/>
      <c r="WSV10" s="43"/>
      <c r="WSW10" s="43"/>
      <c r="WSX10" s="43"/>
      <c r="WSY10" s="43"/>
      <c r="WSZ10" s="43"/>
      <c r="WTA10" s="43"/>
      <c r="WTB10" s="43"/>
      <c r="WTC10" s="43"/>
      <c r="WTD10" s="43"/>
      <c r="WTE10" s="43"/>
      <c r="WTF10" s="43"/>
      <c r="WTG10" s="43"/>
      <c r="WTH10" s="43"/>
      <c r="WTI10" s="43"/>
      <c r="WTJ10" s="43"/>
      <c r="WTK10" s="43"/>
      <c r="WTL10" s="43"/>
      <c r="WTM10" s="43"/>
      <c r="WTN10" s="43"/>
      <c r="WTO10" s="43"/>
      <c r="WTP10" s="43"/>
      <c r="WTQ10" s="43"/>
      <c r="WTR10" s="43"/>
      <c r="WTS10" s="43"/>
      <c r="WTT10" s="43"/>
      <c r="WTU10" s="43"/>
      <c r="WTV10" s="43"/>
      <c r="WTW10" s="43"/>
      <c r="WTX10" s="43"/>
      <c r="WTY10" s="43"/>
      <c r="WTZ10" s="43"/>
      <c r="WUA10" s="43"/>
      <c r="WUB10" s="43"/>
      <c r="WUC10" s="43"/>
      <c r="WUD10" s="43"/>
      <c r="WUE10" s="43"/>
      <c r="WUF10" s="43"/>
      <c r="WUG10" s="43"/>
      <c r="WUH10" s="43"/>
      <c r="WUI10" s="43"/>
      <c r="WUJ10" s="43"/>
      <c r="WUK10" s="43"/>
      <c r="WUL10" s="43"/>
      <c r="WUM10" s="43"/>
      <c r="WUN10" s="43"/>
      <c r="WUO10" s="43"/>
      <c r="WUP10" s="43"/>
      <c r="WUQ10" s="43"/>
      <c r="WUR10" s="43"/>
      <c r="WUS10" s="43"/>
      <c r="WUT10" s="43"/>
      <c r="WUU10" s="43"/>
      <c r="WUV10" s="43"/>
      <c r="WUW10" s="43"/>
      <c r="WUX10" s="43"/>
      <c r="WUY10" s="43"/>
      <c r="WUZ10" s="43"/>
      <c r="WVA10" s="43"/>
      <c r="WVB10" s="43"/>
      <c r="WVC10" s="43"/>
      <c r="WVD10" s="43"/>
      <c r="WVE10" s="43"/>
      <c r="WVF10" s="43"/>
      <c r="WVG10" s="43"/>
      <c r="WVH10" s="43"/>
      <c r="WVI10" s="43"/>
      <c r="WVJ10" s="43"/>
      <c r="WVK10" s="43"/>
      <c r="WVL10" s="43"/>
      <c r="WVM10" s="43"/>
      <c r="WVN10" s="43"/>
      <c r="WVO10" s="43"/>
      <c r="WVP10" s="43"/>
      <c r="WVQ10" s="43"/>
      <c r="WVR10" s="43"/>
      <c r="WVS10" s="43"/>
      <c r="WVT10" s="43"/>
      <c r="WVU10" s="43"/>
      <c r="WVV10" s="43"/>
      <c r="WVW10" s="43"/>
      <c r="WVX10" s="43"/>
      <c r="WVY10" s="43"/>
      <c r="WVZ10" s="43"/>
      <c r="WWA10" s="43"/>
      <c r="WWB10" s="43"/>
      <c r="WWC10" s="43"/>
      <c r="WWD10" s="43"/>
      <c r="WWE10" s="43"/>
      <c r="WWF10" s="43"/>
      <c r="WWG10" s="43"/>
      <c r="WWH10" s="43"/>
      <c r="WWI10" s="43"/>
      <c r="WWJ10" s="43"/>
      <c r="WWK10" s="43"/>
      <c r="WWL10" s="43"/>
      <c r="WWM10" s="43"/>
      <c r="WWN10" s="43"/>
      <c r="WWO10" s="43"/>
      <c r="WWP10" s="43"/>
      <c r="WWQ10" s="43"/>
      <c r="WWR10" s="43"/>
      <c r="WWS10" s="43"/>
      <c r="WWT10" s="43"/>
      <c r="WWU10" s="43"/>
      <c r="WWV10" s="43"/>
      <c r="WWW10" s="43"/>
      <c r="WWX10" s="43"/>
      <c r="WWY10" s="43"/>
      <c r="WWZ10" s="43"/>
      <c r="WXA10" s="43"/>
      <c r="WXB10" s="43"/>
      <c r="WXC10" s="43"/>
      <c r="WXD10" s="43"/>
      <c r="WXE10" s="43"/>
      <c r="WXF10" s="43"/>
      <c r="WXG10" s="43"/>
      <c r="WXH10" s="43"/>
      <c r="WXI10" s="43"/>
      <c r="WXJ10" s="43"/>
      <c r="WXK10" s="43"/>
      <c r="WXL10" s="43"/>
      <c r="WXM10" s="43"/>
      <c r="WXN10" s="43"/>
      <c r="WXO10" s="43"/>
      <c r="WXP10" s="43"/>
      <c r="WXQ10" s="43"/>
      <c r="WXR10" s="43"/>
      <c r="WXS10" s="43"/>
      <c r="WXT10" s="43"/>
      <c r="WXU10" s="43"/>
      <c r="WXV10" s="43"/>
      <c r="WXW10" s="43"/>
      <c r="WXX10" s="43"/>
      <c r="WXY10" s="43"/>
      <c r="WXZ10" s="43"/>
      <c r="WYA10" s="43"/>
      <c r="WYB10" s="43"/>
      <c r="WYC10" s="43"/>
      <c r="WYD10" s="43"/>
      <c r="WYE10" s="43"/>
      <c r="WYF10" s="43"/>
      <c r="WYG10" s="43"/>
      <c r="WYH10" s="43"/>
      <c r="WYI10" s="43"/>
      <c r="WYJ10" s="43"/>
      <c r="WYK10" s="43"/>
      <c r="WYL10" s="43"/>
      <c r="WYM10" s="43"/>
      <c r="WYN10" s="43"/>
      <c r="WYO10" s="43"/>
      <c r="WYP10" s="43"/>
      <c r="WYQ10" s="43"/>
      <c r="WYR10" s="43"/>
      <c r="WYS10" s="43"/>
      <c r="WYT10" s="43"/>
      <c r="WYU10" s="43"/>
      <c r="WYV10" s="43"/>
      <c r="WYW10" s="43"/>
      <c r="WYX10" s="43"/>
      <c r="WYY10" s="43"/>
      <c r="WYZ10" s="43"/>
      <c r="WZA10" s="43"/>
      <c r="WZB10" s="43"/>
      <c r="WZC10" s="43"/>
      <c r="WZD10" s="43"/>
      <c r="WZE10" s="43"/>
      <c r="WZF10" s="43"/>
      <c r="WZG10" s="43"/>
      <c r="WZH10" s="43"/>
      <c r="WZI10" s="43"/>
      <c r="WZJ10" s="43"/>
      <c r="WZK10" s="43"/>
      <c r="WZL10" s="43"/>
      <c r="WZM10" s="43"/>
      <c r="WZN10" s="43"/>
      <c r="WZO10" s="43"/>
      <c r="WZP10" s="43"/>
      <c r="WZQ10" s="43"/>
      <c r="WZR10" s="43"/>
      <c r="WZS10" s="43"/>
      <c r="WZT10" s="43"/>
      <c r="WZU10" s="43"/>
      <c r="WZV10" s="43"/>
      <c r="WZW10" s="43"/>
      <c r="WZX10" s="43"/>
      <c r="WZY10" s="43"/>
      <c r="WZZ10" s="43"/>
      <c r="XAA10" s="43"/>
      <c r="XAB10" s="43"/>
      <c r="XAC10" s="43"/>
      <c r="XAD10" s="43"/>
      <c r="XAE10" s="43"/>
      <c r="XAF10" s="43"/>
      <c r="XAG10" s="43"/>
      <c r="XAH10" s="43"/>
      <c r="XAI10" s="43"/>
      <c r="XAJ10" s="43"/>
      <c r="XAK10" s="43"/>
      <c r="XAL10" s="43"/>
      <c r="XAM10" s="43"/>
      <c r="XAN10" s="43"/>
      <c r="XAO10" s="43"/>
      <c r="XAP10" s="43"/>
      <c r="XAQ10" s="43"/>
      <c r="XAR10" s="43"/>
      <c r="XAS10" s="43"/>
      <c r="XAT10" s="43"/>
      <c r="XAU10" s="43"/>
      <c r="XAV10" s="43"/>
      <c r="XAW10" s="43"/>
      <c r="XAX10" s="43"/>
      <c r="XAY10" s="43"/>
      <c r="XAZ10" s="43"/>
      <c r="XBA10" s="43"/>
      <c r="XBB10" s="43"/>
      <c r="XBC10" s="43"/>
      <c r="XBD10" s="43"/>
      <c r="XBE10" s="43"/>
      <c r="XBF10" s="43"/>
      <c r="XBG10" s="43"/>
      <c r="XBH10" s="43"/>
      <c r="XBI10" s="43"/>
      <c r="XBJ10" s="43"/>
      <c r="XBK10" s="43"/>
      <c r="XBL10" s="43"/>
      <c r="XBM10" s="43"/>
      <c r="XBN10" s="43"/>
      <c r="XBO10" s="43"/>
      <c r="XBP10" s="43"/>
      <c r="XBQ10" s="43"/>
      <c r="XBR10" s="43"/>
      <c r="XBS10" s="43"/>
      <c r="XBT10" s="43"/>
      <c r="XBU10" s="43"/>
      <c r="XBV10" s="43"/>
      <c r="XBW10" s="43"/>
      <c r="XBX10" s="43"/>
      <c r="XBY10" s="43"/>
      <c r="XBZ10" s="43"/>
      <c r="XCA10" s="43"/>
      <c r="XCB10" s="43"/>
      <c r="XCC10" s="43"/>
      <c r="XCD10" s="43"/>
      <c r="XCE10" s="43"/>
      <c r="XCF10" s="43"/>
      <c r="XCG10" s="43"/>
      <c r="XCH10" s="43"/>
      <c r="XCI10" s="43"/>
      <c r="XCJ10" s="43"/>
      <c r="XCK10" s="43"/>
      <c r="XCL10" s="43"/>
      <c r="XCM10" s="43"/>
      <c r="XCN10" s="43"/>
      <c r="XCO10" s="43"/>
      <c r="XCP10" s="43"/>
      <c r="XCQ10" s="43"/>
      <c r="XCR10" s="43"/>
      <c r="XCS10" s="43"/>
      <c r="XCT10" s="43"/>
      <c r="XCU10" s="43"/>
      <c r="XCV10" s="43"/>
      <c r="XCW10" s="43"/>
      <c r="XCX10" s="43"/>
      <c r="XCY10" s="43"/>
      <c r="XCZ10" s="43"/>
      <c r="XDA10" s="43"/>
      <c r="XDB10" s="43"/>
      <c r="XDC10" s="43"/>
      <c r="XDD10" s="43"/>
      <c r="XDE10" s="43"/>
      <c r="XDF10" s="43"/>
      <c r="XDG10" s="43"/>
      <c r="XDH10" s="43"/>
      <c r="XDI10" s="43"/>
      <c r="XDJ10" s="43"/>
      <c r="XDK10" s="43"/>
      <c r="XDL10" s="43"/>
      <c r="XDM10" s="43"/>
      <c r="XDN10" s="43"/>
      <c r="XDO10" s="43"/>
      <c r="XDP10" s="43"/>
      <c r="XDQ10" s="43"/>
      <c r="XDR10" s="43"/>
      <c r="XDS10" s="43"/>
      <c r="XDT10" s="43"/>
      <c r="XDU10" s="43"/>
      <c r="XDV10" s="43"/>
      <c r="XDW10" s="43"/>
      <c r="XDX10" s="43"/>
      <c r="XDY10" s="43"/>
      <c r="XDZ10" s="43"/>
      <c r="XEA10" s="43"/>
      <c r="XEB10" s="43"/>
      <c r="XEC10" s="43"/>
      <c r="XED10" s="43"/>
      <c r="XEE10" s="43"/>
      <c r="XEF10" s="43"/>
      <c r="XEG10" s="43"/>
      <c r="XEH10" s="43"/>
      <c r="XEI10" s="43"/>
      <c r="XEJ10" s="43"/>
      <c r="XEK10" s="43"/>
      <c r="XEL10" s="43"/>
      <c r="XEM10" s="43"/>
      <c r="XEN10" s="43"/>
      <c r="XEO10" s="43"/>
      <c r="XEP10" s="43"/>
      <c r="XEQ10" s="43"/>
      <c r="XER10" s="43"/>
      <c r="XES10" s="43"/>
      <c r="XET10" s="43"/>
      <c r="XEU10" s="43"/>
      <c r="XEV10" s="43"/>
      <c r="XEW10" s="43"/>
      <c r="XEX10" s="43"/>
      <c r="XEY10" s="43"/>
      <c r="XEZ10" s="43"/>
      <c r="XFA10" s="43"/>
      <c r="XFB10" s="43"/>
    </row>
    <row r="11" spans="1:16382" x14ac:dyDescent="0.35">
      <c r="A11" s="121"/>
      <c r="B11" s="122"/>
      <c r="C11" s="122">
        <v>254</v>
      </c>
      <c r="D11" s="125" t="str">
        <f>IF(ISBLANK(C11)," ",IFERROR(IF(MATCH(C11,'Afgrøder 2014'!$B$2:$B$260,0),VLOOKUP(C11,'Afgrøder 2014'!$B$2:$H$260,2)),"Ukendt"))</f>
        <v>Miljøgræs Mvj-t</v>
      </c>
      <c r="E11" s="125" t="str">
        <f>IF(ISBLANK(C11)," ",IFERROR(IF(MATCH(C11,'Afgrøder 2014'!$B$2:$B$260,0),VLOOKUP(C11,'Afgrøder 2014'!$B$2:$H$260,3)),"Ukendt"))</f>
        <v>Permanent Græs</v>
      </c>
      <c r="F11" s="41">
        <v>6.0986999999999991</v>
      </c>
      <c r="G11" s="39">
        <v>0</v>
      </c>
      <c r="H11" s="39">
        <v>1.9613</v>
      </c>
      <c r="I11" s="39">
        <v>4.1373999999999995</v>
      </c>
      <c r="J11" s="134" t="str">
        <f t="shared" ref="J11:J31" si="0">IF(SUM(G11:I11)&lt;&gt;F11,"Fejl i arealer",IF(SUM(G11:I11)=0, "", "OK"))</f>
        <v>OK</v>
      </c>
      <c r="K11" s="109">
        <f>IF(ISBLANK(F11),"",IF(D11=FALSE," ",
SUM(beregninger!A9:G9)))</f>
        <v>34.361919962857144</v>
      </c>
    </row>
    <row r="12" spans="1:16382" x14ac:dyDescent="0.35">
      <c r="A12" s="121"/>
      <c r="B12" s="122"/>
      <c r="C12" s="122">
        <v>264</v>
      </c>
      <c r="D12" s="125" t="str">
        <f>IF(ISBLANK(C12)," ",IFERROR(IF(MATCH(C12,'Afgrøder 2014'!$B$2:$B$260,0),VLOOKUP(C12,'Afgrøder 2014'!$B$2:$H$260,2)),"Ukendt"))</f>
        <v>Græs/kløvergræs</v>
      </c>
      <c r="E12" s="125" t="str">
        <f>IF(ISBLANK(C12)," ",IFERROR(IF(MATCH(C12,'Afgrøder 2014'!$B$2:$B$260,0),VLOOKUP(C12,'Afgrøder 2014'!$B$2:$H$260,3)),"Ukendt"))</f>
        <v>Omdrift</v>
      </c>
      <c r="F12" s="41">
        <v>7.1425999999999998</v>
      </c>
      <c r="G12" s="39">
        <v>0</v>
      </c>
      <c r="H12" s="39">
        <v>1.6196999999999999</v>
      </c>
      <c r="I12" s="39">
        <v>5.5228999999999999</v>
      </c>
      <c r="J12" s="134" t="str">
        <f t="shared" si="0"/>
        <v>OK</v>
      </c>
      <c r="K12" s="109">
        <f>IF(ISBLANK(F12),"",IF(D12=FALSE," ",
SUM(beregninger!A10:G10)))</f>
        <v>39.078810414285712</v>
      </c>
    </row>
    <row r="13" spans="1:16382" x14ac:dyDescent="0.35">
      <c r="A13" s="121"/>
      <c r="B13" s="122"/>
      <c r="C13" s="122">
        <v>271</v>
      </c>
      <c r="D13" s="125" t="str">
        <f>IF(ISBLANK(C13)," ",IFERROR(IF(MATCH(C13,'Afgrøder 2014'!$B$2:$B$260,0),VLOOKUP(C13,'Afgrøder 2014'!$B$2:$H$260,2)),"Ukendt"))</f>
        <v>Rekreative form</v>
      </c>
      <c r="E13" s="125" t="str">
        <f>IF(ISBLANK(C13)," ",IFERROR(IF(MATCH(C13,'Afgrøder 2014'!$B$2:$B$260,0),VLOOKUP(C13,'Afgrøder 2014'!$B$2:$H$260,3)),"Ukendt"))</f>
        <v>Permanent Græs</v>
      </c>
      <c r="F13" s="41">
        <v>1.0277000000000001</v>
      </c>
      <c r="G13" s="39">
        <v>0</v>
      </c>
      <c r="H13" s="39">
        <v>0.4546</v>
      </c>
      <c r="I13" s="39">
        <v>0.57310000000000005</v>
      </c>
      <c r="J13" s="134" t="str">
        <f t="shared" si="0"/>
        <v>OK</v>
      </c>
      <c r="K13" s="109">
        <f>IF(ISBLANK(F13),"",IF(D13=FALSE," ",
SUM(beregninger!A11:G11)))</f>
        <v>7.9645790114285706</v>
      </c>
    </row>
    <row r="14" spans="1:16382" x14ac:dyDescent="0.35">
      <c r="A14" s="121"/>
      <c r="B14" s="122"/>
      <c r="C14" s="122"/>
      <c r="D14" s="125" t="str">
        <f>IF(ISBLANK(C14)," ",IFERROR(IF(MATCH(C14,'Afgrøder 2014'!$B$2:$B$260,0),VLOOKUP(C14,'Afgrøder 2014'!$B$2:$H$260,2)),"Findes ikke i GLR 2014"))</f>
        <v xml:space="preserve"> </v>
      </c>
      <c r="E14" s="125" t="str">
        <f>IF(ISBLANK(C14)," ",IFERROR(IF(MATCH(C14,'Afgrøder 2014'!$B$2:$B$260,0),VLOOKUP(C14,'Afgrøder 2014'!$B$2:$H$260,3)),"Findes ikke i GLR 2014"))</f>
        <v xml:space="preserve"> </v>
      </c>
      <c r="F14" s="41"/>
      <c r="G14" s="39"/>
      <c r="H14" s="39"/>
      <c r="I14" s="39"/>
      <c r="J14" s="134" t="str">
        <f t="shared" si="0"/>
        <v/>
      </c>
      <c r="K14" s="109" t="str">
        <f>IF(ISBLANK(F14),"",IF(D14=FALSE," ",
SUM(beregninger!A12:G12)))</f>
        <v/>
      </c>
    </row>
    <row r="15" spans="1:16382" x14ac:dyDescent="0.35">
      <c r="A15" s="121"/>
      <c r="B15" s="122"/>
      <c r="C15" s="122"/>
      <c r="D15" s="125" t="str">
        <f>IF(ISBLANK(C15)," ",IFERROR(IF(MATCH(C15,'Afgrøder 2014'!$B$2:$B$260,0),VLOOKUP(C15,'Afgrøder 2014'!$B$2:$H$260,2)),"Ukendt"))</f>
        <v xml:space="preserve"> </v>
      </c>
      <c r="E15" s="125" t="str">
        <f>IF(ISBLANK(C15)," ",IFERROR(IF(MATCH(C15,'Afgrøder 2014'!$B$2:$B$260,0),VLOOKUP(C15,'Afgrøder 2014'!$B$2:$H$260,3)),"Ukendt"))</f>
        <v xml:space="preserve"> </v>
      </c>
      <c r="F15" s="41"/>
      <c r="G15" s="39"/>
      <c r="H15" s="39"/>
      <c r="I15" s="39"/>
      <c r="J15" s="134" t="str">
        <f t="shared" si="0"/>
        <v/>
      </c>
      <c r="K15" s="109" t="str">
        <f>IF(ISBLANK(F15),"",IF(D15=FALSE," ",
SUM(beregninger!A13:G13)))</f>
        <v/>
      </c>
    </row>
    <row r="16" spans="1:16382" x14ac:dyDescent="0.35">
      <c r="A16" s="121"/>
      <c r="B16" s="122"/>
      <c r="C16" s="122"/>
      <c r="D16" s="125" t="str">
        <f>IF(ISBLANK(C16)," ",IFERROR(IF(MATCH(C16,'Afgrøder 2014'!$B$2:$B$260,0),VLOOKUP(C16,'Afgrøder 2014'!$B$2:$H$260,2)),"Ukendt"))</f>
        <v xml:space="preserve"> </v>
      </c>
      <c r="E16" s="125" t="str">
        <f>IF(ISBLANK(C16)," ",IFERROR(IF(MATCH(C16,'Afgrøder 2014'!$B$2:$B$260,0),VLOOKUP(C16,'Afgrøder 2014'!$B$2:$H$260,3)),"Ukendt"))</f>
        <v xml:space="preserve"> </v>
      </c>
      <c r="F16" s="41"/>
      <c r="G16" s="39"/>
      <c r="H16" s="39"/>
      <c r="I16" s="39"/>
      <c r="J16" s="134" t="str">
        <f t="shared" si="0"/>
        <v/>
      </c>
      <c r="K16" s="109" t="str">
        <f>IF(ISBLANK(F16),"",IF(D16=FALSE," ",
SUM(beregninger!A14:G14)))</f>
        <v/>
      </c>
    </row>
    <row r="17" spans="1:16382" x14ac:dyDescent="0.35">
      <c r="A17" s="121"/>
      <c r="B17" s="122"/>
      <c r="C17" s="122"/>
      <c r="D17" s="125" t="str">
        <f>IF(ISBLANK(C17)," ",IFERROR(IF(MATCH(C17,'Afgrøder 2014'!$B$2:$B$260,0),VLOOKUP(C17,'Afgrøder 2014'!$B$2:$H$260,2)),"Ukendt"))</f>
        <v xml:space="preserve"> </v>
      </c>
      <c r="E17" s="125" t="str">
        <f>IF(ISBLANK(C17)," ",IFERROR(IF(MATCH(C17,'Afgrøder 2014'!$B$2:$B$260,0),VLOOKUP(C17,'Afgrøder 2014'!$B$2:$H$260,3)),"Ukendt"))</f>
        <v xml:space="preserve"> </v>
      </c>
      <c r="F17" s="41"/>
      <c r="G17" s="39"/>
      <c r="H17" s="39"/>
      <c r="I17" s="39"/>
      <c r="J17" s="134" t="str">
        <f t="shared" si="0"/>
        <v/>
      </c>
      <c r="K17" s="109" t="str">
        <f>IF(ISBLANK(F17),"",IF(D17=FALSE," ",
SUM(beregninger!A15:G15)))</f>
        <v/>
      </c>
    </row>
    <row r="18" spans="1:16382" x14ac:dyDescent="0.35">
      <c r="A18" s="121"/>
      <c r="B18" s="122"/>
      <c r="C18" s="122"/>
      <c r="D18" s="125" t="str">
        <f>IF(ISBLANK(C18)," ",IFERROR(IF(MATCH(C18,'Afgrøder 2014'!$B$2:$B$260,0),VLOOKUP(C18,'Afgrøder 2014'!$B$2:$H$260,2)),"Ukendt"))</f>
        <v xml:space="preserve"> </v>
      </c>
      <c r="E18" s="125" t="str">
        <f>IF(ISBLANK(C18)," ",IFERROR(IF(MATCH(C18,'Afgrøder 2014'!$B$2:$B$260,0),VLOOKUP(C18,'Afgrøder 2014'!$B$2:$H$260,3)),"Ukendt"))</f>
        <v xml:space="preserve"> </v>
      </c>
      <c r="F18" s="41"/>
      <c r="G18" s="39"/>
      <c r="H18" s="39"/>
      <c r="I18" s="39"/>
      <c r="J18" s="134" t="str">
        <f t="shared" si="0"/>
        <v/>
      </c>
      <c r="K18" s="109" t="str">
        <f>IF(ISBLANK(F18),"",IF(D18=FALSE," ",
SUM(beregninger!A16:G16)))</f>
        <v/>
      </c>
    </row>
    <row r="19" spans="1:16382" x14ac:dyDescent="0.35">
      <c r="A19" s="121"/>
      <c r="B19" s="122"/>
      <c r="C19" s="122"/>
      <c r="D19" s="125" t="str">
        <f>IF(ISBLANK(C19)," ",IFERROR(IF(MATCH(C19,'Afgrøder 2014'!$B$2:$B$260,0),VLOOKUP(C19,'Afgrøder 2014'!$B$2:$H$260,2)),"Ukendt"))</f>
        <v xml:space="preserve"> </v>
      </c>
      <c r="E19" s="125" t="str">
        <f>IF(ISBLANK(C19)," ",IFERROR(IF(MATCH(C19,'Afgrøder 2014'!$B$2:$B$260,0),VLOOKUP(C19,'Afgrøder 2014'!$B$2:$H$260,3)),"Ukendt"))</f>
        <v xml:space="preserve"> </v>
      </c>
      <c r="F19" s="41"/>
      <c r="G19" s="39"/>
      <c r="H19" s="39"/>
      <c r="I19" s="39"/>
      <c r="J19" s="134" t="str">
        <f t="shared" si="0"/>
        <v/>
      </c>
      <c r="K19" s="109" t="str">
        <f>IF(ISBLANK(F19),"",IF(D19=FALSE," ",
SUM(beregninger!A17:G17)))</f>
        <v/>
      </c>
    </row>
    <row r="20" spans="1:16382" x14ac:dyDescent="0.35">
      <c r="A20" s="121"/>
      <c r="B20" s="122"/>
      <c r="C20" s="122"/>
      <c r="D20" s="125" t="str">
        <f>IF(ISBLANK(C20)," ",IFERROR(IF(MATCH(C20,'Afgrøder 2014'!$B$2:$B$260,0),VLOOKUP(C20,'Afgrøder 2014'!$B$2:$H$260,2)),"Ukendt"))</f>
        <v xml:space="preserve"> </v>
      </c>
      <c r="E20" s="125" t="str">
        <f>IF(ISBLANK(C20)," ",IFERROR(IF(MATCH(C20,'Afgrøder 2014'!$B$2:$B$260,0),VLOOKUP(C20,'Afgrøder 2014'!$B$2:$H$260,3)),"Ukendt"))</f>
        <v xml:space="preserve"> </v>
      </c>
      <c r="F20" s="41"/>
      <c r="G20" s="39"/>
      <c r="H20" s="39"/>
      <c r="I20" s="39"/>
      <c r="J20" s="134" t="str">
        <f t="shared" si="0"/>
        <v/>
      </c>
      <c r="K20" s="109" t="str">
        <f>IF(ISBLANK(F20),"",IF(D20=FALSE," ",
SUM(beregninger!A18:G18)))</f>
        <v/>
      </c>
    </row>
    <row r="21" spans="1:16382" x14ac:dyDescent="0.35">
      <c r="A21" s="121"/>
      <c r="B21" s="122"/>
      <c r="C21" s="122"/>
      <c r="D21" s="125" t="str">
        <f>IF(ISBLANK(C21)," ",IFERROR(IF(MATCH(C21,'Afgrøder 2014'!$B$2:$B$260,0),VLOOKUP(C21,'Afgrøder 2014'!$B$2:$H$260,2)),"Ukendt"))</f>
        <v xml:space="preserve"> </v>
      </c>
      <c r="E21" s="125" t="str">
        <f>IF(ISBLANK(C21)," ",IFERROR(IF(MATCH(C21,'Afgrøder 2014'!$B$2:$B$260,0),VLOOKUP(C21,'Afgrøder 2014'!$B$2:$H$260,3)),"Ukendt"))</f>
        <v xml:space="preserve"> </v>
      </c>
      <c r="F21" s="41"/>
      <c r="G21" s="39"/>
      <c r="H21" s="39"/>
      <c r="I21" s="39"/>
      <c r="J21" s="134" t="str">
        <f t="shared" si="0"/>
        <v/>
      </c>
      <c r="K21" s="109" t="str">
        <f>IF(ISBLANK(F21),"",IF(D21=FALSE," ",
SUM(beregninger!A19:G19)))</f>
        <v/>
      </c>
    </row>
    <row r="22" spans="1:16382" x14ac:dyDescent="0.35">
      <c r="A22" s="121"/>
      <c r="B22" s="122"/>
      <c r="C22" s="122"/>
      <c r="D22" s="125" t="str">
        <f>IF(ISBLANK(C22)," ",IFERROR(IF(MATCH(C22,'Afgrøder 2014'!$B$2:$B$260,0),VLOOKUP(C22,'Afgrøder 2014'!$B$2:$H$260,2)),"Ukendt"))</f>
        <v xml:space="preserve"> </v>
      </c>
      <c r="E22" s="125" t="str">
        <f>IF(ISBLANK(C22)," ",IFERROR(IF(MATCH(C22,'Afgrøder 2014'!$B$2:$B$260,0),VLOOKUP(C22,'Afgrøder 2014'!$B$2:$H$260,3)),"Ukendt"))</f>
        <v xml:space="preserve"> </v>
      </c>
      <c r="F22" s="41"/>
      <c r="G22" s="39"/>
      <c r="H22" s="39"/>
      <c r="I22" s="39"/>
      <c r="J22" s="134" t="str">
        <f t="shared" si="0"/>
        <v/>
      </c>
      <c r="K22" s="109" t="str">
        <f>IF(ISBLANK(F22),"",IF(D22=FALSE," ",
SUM(beregninger!A20:G20)))</f>
        <v/>
      </c>
    </row>
    <row r="23" spans="1:16382" x14ac:dyDescent="0.35">
      <c r="A23" s="121"/>
      <c r="B23" s="122"/>
      <c r="C23" s="122"/>
      <c r="D23" s="125" t="str">
        <f>IF(ISBLANK(C23)," ",IFERROR(IF(MATCH(C23,'Afgrøder 2014'!$B$2:$B$260,0),VLOOKUP(C23,'Afgrøder 2014'!$B$2:$H$260,2)),"Ukendt"))</f>
        <v xml:space="preserve"> </v>
      </c>
      <c r="E23" s="125" t="str">
        <f>IF(ISBLANK(C23)," ",IFERROR(IF(MATCH(C23,'Afgrøder 2014'!$B$2:$B$260,0),VLOOKUP(C23,'Afgrøder 2014'!$B$2:$H$260,3)),"Ukendt"))</f>
        <v xml:space="preserve"> </v>
      </c>
      <c r="F23" s="41"/>
      <c r="G23" s="39"/>
      <c r="H23" s="39"/>
      <c r="I23" s="39"/>
      <c r="J23" s="134" t="str">
        <f t="shared" si="0"/>
        <v/>
      </c>
      <c r="K23" s="109" t="str">
        <f>IF(ISBLANK(F23),"",IF(D23=FALSE," ",
SUM(beregninger!A21:G21)))</f>
        <v/>
      </c>
    </row>
    <row r="24" spans="1:16382" x14ac:dyDescent="0.35">
      <c r="A24" s="121"/>
      <c r="B24" s="122"/>
      <c r="C24" s="122"/>
      <c r="D24" s="125" t="str">
        <f>IF(ISBLANK(C24)," ",IFERROR(IF(MATCH(C24,'Afgrøder 2014'!$B$2:$B$260,0),VLOOKUP(C24,'Afgrøder 2014'!$B$2:$H$260,2)),"Ukendt"))</f>
        <v xml:space="preserve"> </v>
      </c>
      <c r="E24" s="125" t="str">
        <f>IF(ISBLANK(C24)," ",IFERROR(IF(MATCH(C24,'Afgrøder 2014'!$B$2:$B$260,0),VLOOKUP(C24,'Afgrøder 2014'!$B$2:$H$260,3)),"Ukendt"))</f>
        <v xml:space="preserve"> </v>
      </c>
      <c r="F24" s="41"/>
      <c r="G24" s="39"/>
      <c r="H24" s="39"/>
      <c r="I24" s="39"/>
      <c r="J24" s="134" t="str">
        <f t="shared" si="0"/>
        <v/>
      </c>
      <c r="K24" s="109" t="str">
        <f>IF(ISBLANK(F24),"",IF(D24=FALSE," ",
SUM(beregninger!A22:G22)))</f>
        <v/>
      </c>
    </row>
    <row r="25" spans="1:16382" x14ac:dyDescent="0.35">
      <c r="A25" s="121"/>
      <c r="B25" s="122"/>
      <c r="C25" s="122"/>
      <c r="D25" s="125" t="str">
        <f>IF(ISBLANK(C25)," ",IFERROR(IF(MATCH(C25,'Afgrøder 2014'!$B$2:$B$260,0),VLOOKUP(C25,'Afgrøder 2014'!$B$2:$H$260,2)),"Ukendt"))</f>
        <v xml:space="preserve"> </v>
      </c>
      <c r="E25" s="125" t="str">
        <f>IF(ISBLANK(C25)," ",IFERROR(IF(MATCH(C25,'Afgrøder 2014'!$B$2:$B$260,0),VLOOKUP(C25,'Afgrøder 2014'!$B$2:$H$260,3)),"Ukendt"))</f>
        <v xml:space="preserve"> </v>
      </c>
      <c r="F25" s="41"/>
      <c r="G25" s="39"/>
      <c r="H25" s="39"/>
      <c r="I25" s="39"/>
      <c r="J25" s="134" t="str">
        <f t="shared" si="0"/>
        <v/>
      </c>
      <c r="K25" s="109" t="str">
        <f>IF(ISBLANK(F25),"",IF(D25=FALSE," ",
SUM(beregninger!A23:G23)))</f>
        <v/>
      </c>
    </row>
    <row r="26" spans="1:16382" x14ac:dyDescent="0.35">
      <c r="A26" s="121"/>
      <c r="B26" s="122"/>
      <c r="C26" s="122"/>
      <c r="D26" s="125" t="str">
        <f>IF(ISBLANK(C26)," ",IFERROR(IF(MATCH(C26,'Afgrøder 2014'!$B$2:$B$260,0),VLOOKUP(C26,'Afgrøder 2014'!$B$2:$H$260,2)),"Ukendt"))</f>
        <v xml:space="preserve"> </v>
      </c>
      <c r="E26" s="125" t="str">
        <f>IF(ISBLANK(C26)," ",IFERROR(IF(MATCH(C26,'Afgrøder 2014'!$B$2:$B$260,0),VLOOKUP(C26,'Afgrøder 2014'!$B$2:$H$260,3)),"Ukendt"))</f>
        <v xml:space="preserve"> </v>
      </c>
      <c r="F26" s="41"/>
      <c r="G26" s="39"/>
      <c r="H26" s="39"/>
      <c r="I26" s="39"/>
      <c r="J26" s="134" t="str">
        <f t="shared" si="0"/>
        <v/>
      </c>
      <c r="K26" s="109" t="str">
        <f>IF(ISBLANK(F26),"",IF(D26=FALSE," ",
SUM(beregninger!A24:G24)))</f>
        <v/>
      </c>
    </row>
    <row r="27" spans="1:16382" x14ac:dyDescent="0.35">
      <c r="A27" s="121"/>
      <c r="B27" s="122"/>
      <c r="C27" s="122"/>
      <c r="D27" s="125" t="str">
        <f>IF(ISBLANK(C27)," ",IFERROR(IF(MATCH(C27,'Afgrøder 2014'!$B$2:$B$260,0),VLOOKUP(C27,'Afgrøder 2014'!$B$2:$H$260,2)),"Ukendt"))</f>
        <v xml:space="preserve"> </v>
      </c>
      <c r="E27" s="125" t="str">
        <f>IF(ISBLANK(C27)," ",IFERROR(IF(MATCH(C27,'Afgrøder 2014'!$B$2:$B$260,0),VLOOKUP(C27,'Afgrøder 2014'!$B$2:$H$260,3)),"Ukendt"))</f>
        <v xml:space="preserve"> </v>
      </c>
      <c r="F27" s="41"/>
      <c r="G27" s="39"/>
      <c r="H27" s="39"/>
      <c r="I27" s="39"/>
      <c r="J27" s="134" t="str">
        <f t="shared" si="0"/>
        <v/>
      </c>
      <c r="K27" s="109" t="str">
        <f>IF(ISBLANK(F27),"",IF(D27=FALSE," ",
SUM(beregninger!A25:G25)))</f>
        <v/>
      </c>
    </row>
    <row r="28" spans="1:16382" x14ac:dyDescent="0.35">
      <c r="A28" s="121"/>
      <c r="B28" s="122"/>
      <c r="C28" s="122"/>
      <c r="D28" s="125" t="str">
        <f>IF(ISBLANK(C28)," ",IFERROR(IF(MATCH(C28,'Afgrøder 2014'!$B$2:$B$260,0),VLOOKUP(C28,'Afgrøder 2014'!$B$2:$H$260,2)),"Ukendt"))</f>
        <v xml:space="preserve"> </v>
      </c>
      <c r="E28" s="125" t="str">
        <f>IF(ISBLANK(C28)," ",IFERROR(IF(MATCH(C28,'Afgrøder 2014'!$B$2:$B$260,0),VLOOKUP(C28,'Afgrøder 2014'!$B$2:$H$260,3)),"Ukendt"))</f>
        <v xml:space="preserve"> </v>
      </c>
      <c r="F28" s="41"/>
      <c r="G28" s="39"/>
      <c r="H28" s="39"/>
      <c r="I28" s="39"/>
      <c r="J28" s="134" t="str">
        <f t="shared" si="0"/>
        <v/>
      </c>
      <c r="K28" s="109" t="str">
        <f>IF(ISBLANK(F28),"",IF(D28=FALSE," ",
SUM(beregninger!A26:G26)))</f>
        <v/>
      </c>
    </row>
    <row r="29" spans="1:16382" x14ac:dyDescent="0.35">
      <c r="A29" s="121"/>
      <c r="B29" s="122"/>
      <c r="C29" s="122"/>
      <c r="D29" s="125" t="str">
        <f>IF(ISBLANK(C29)," ",IFERROR(IF(MATCH(C29,'Afgrøder 2014'!$B$2:$B$260,0),VLOOKUP(C29,'Afgrøder 2014'!$B$2:$H$260,2)),"Ukendt"))</f>
        <v xml:space="preserve"> </v>
      </c>
      <c r="E29" s="125" t="str">
        <f>IF(ISBLANK(C29)," ",IFERROR(IF(MATCH(C29,'Afgrøder 2014'!$B$2:$B$260,0),VLOOKUP(C29,'Afgrøder 2014'!$B$2:$H$260,3)),"Ukendt"))</f>
        <v xml:space="preserve"> </v>
      </c>
      <c r="F29" s="41"/>
      <c r="G29" s="39"/>
      <c r="H29" s="39"/>
      <c r="I29" s="39"/>
      <c r="J29" s="134" t="str">
        <f t="shared" si="0"/>
        <v/>
      </c>
      <c r="K29" s="109" t="str">
        <f>IF(ISBLANK(F29),"",IF(D29=FALSE," ",
SUM(beregninger!A27:G27)))</f>
        <v/>
      </c>
    </row>
    <row r="30" spans="1:16382" x14ac:dyDescent="0.35">
      <c r="A30" s="121"/>
      <c r="B30" s="122"/>
      <c r="C30" s="122"/>
      <c r="D30" s="125" t="str">
        <f>IF(ISBLANK(C30)," ",IFERROR(IF(MATCH(C30,'Afgrøder 2014'!$B$2:$B$260,0),VLOOKUP(C30,'Afgrøder 2014'!$B$2:$H$260,2)),"Ukendt"))</f>
        <v xml:space="preserve"> </v>
      </c>
      <c r="E30" s="125" t="str">
        <f>IF(ISBLANK(C30)," ",IFERROR(IF(MATCH(C30,'Afgrøder 2014'!$B$2:$B$260,0),VLOOKUP(C30,'Afgrøder 2014'!$B$2:$H$260,3)),"Ukendt"))</f>
        <v xml:space="preserve"> </v>
      </c>
      <c r="F30" s="41"/>
      <c r="G30" s="39"/>
      <c r="H30" s="39"/>
      <c r="I30" s="39"/>
      <c r="J30" s="134" t="str">
        <f t="shared" si="0"/>
        <v/>
      </c>
      <c r="K30" s="109" t="str">
        <f>IF(ISBLANK(F30),"",IF(D30=FALSE," ",
SUM(beregninger!A28:G28)))</f>
        <v/>
      </c>
    </row>
    <row r="31" spans="1:16382" s="44" customFormat="1" x14ac:dyDescent="0.35">
      <c r="A31" s="123"/>
      <c r="B31" s="124"/>
      <c r="C31" s="124"/>
      <c r="D31" s="126" t="str">
        <f>IF(ISBLANK(C31)," ",IFERROR(IF(MATCH(C31,'Afgrøder 2014'!$B$2:$B$260,0),VLOOKUP(C31,'Afgrøder 2014'!$B$2:$H$260,2)),"Ukendt"))</f>
        <v xml:space="preserve"> </v>
      </c>
      <c r="E31" s="126" t="str">
        <f>IF(ISBLANK(C31)," ",IFERROR(IF(MATCH(C31,'Afgrøder 2014'!$B$2:$B$260,0),VLOOKUP(C31,'Afgrøder 2014'!$B$2:$H$260,3)),"Ukendt"))</f>
        <v xml:space="preserve"> </v>
      </c>
      <c r="F31" s="154"/>
      <c r="G31" s="40"/>
      <c r="H31" s="40"/>
      <c r="I31" s="40"/>
      <c r="J31" s="130" t="str">
        <f t="shared" si="0"/>
        <v/>
      </c>
      <c r="K31" s="109" t="str">
        <f>IF(ISBLANK(F31),"",IF(D31=FALSE," ",
SUM(beregninger!A29:G29)))</f>
        <v/>
      </c>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c r="IW31" s="43"/>
      <c r="IX31" s="43"/>
      <c r="IY31" s="43"/>
      <c r="IZ31" s="43"/>
      <c r="JA31" s="43"/>
      <c r="JB31" s="43"/>
      <c r="JC31" s="43"/>
      <c r="JD31" s="43"/>
      <c r="JE31" s="43"/>
      <c r="JF31" s="43"/>
      <c r="JG31" s="43"/>
      <c r="JH31" s="43"/>
      <c r="JI31" s="43"/>
      <c r="JJ31" s="43"/>
      <c r="JK31" s="43"/>
      <c r="JL31" s="43"/>
      <c r="JM31" s="43"/>
      <c r="JN31" s="43"/>
      <c r="JO31" s="43"/>
      <c r="JP31" s="43"/>
      <c r="JQ31" s="43"/>
      <c r="JR31" s="43"/>
      <c r="JS31" s="43"/>
      <c r="JT31" s="43"/>
      <c r="JU31" s="43"/>
      <c r="JV31" s="43"/>
      <c r="JW31" s="43"/>
      <c r="JX31" s="43"/>
      <c r="JY31" s="43"/>
      <c r="JZ31" s="43"/>
      <c r="KA31" s="43"/>
      <c r="KB31" s="43"/>
      <c r="KC31" s="43"/>
      <c r="KD31" s="43"/>
      <c r="KE31" s="43"/>
      <c r="KF31" s="43"/>
      <c r="KG31" s="43"/>
      <c r="KH31" s="43"/>
      <c r="KI31" s="43"/>
      <c r="KJ31" s="43"/>
      <c r="KK31" s="43"/>
      <c r="KL31" s="43"/>
      <c r="KM31" s="43"/>
      <c r="KN31" s="43"/>
      <c r="KO31" s="43"/>
      <c r="KP31" s="43"/>
      <c r="KQ31" s="43"/>
      <c r="KR31" s="43"/>
      <c r="KS31" s="43"/>
      <c r="KT31" s="43"/>
      <c r="KU31" s="43"/>
      <c r="KV31" s="43"/>
      <c r="KW31" s="43"/>
      <c r="KX31" s="43"/>
      <c r="KY31" s="43"/>
      <c r="KZ31" s="43"/>
      <c r="LA31" s="43"/>
      <c r="LB31" s="43"/>
      <c r="LC31" s="43"/>
      <c r="LD31" s="43"/>
      <c r="LE31" s="43"/>
      <c r="LF31" s="43"/>
      <c r="LG31" s="43"/>
      <c r="LH31" s="43"/>
      <c r="LI31" s="43"/>
      <c r="LJ31" s="43"/>
      <c r="LK31" s="43"/>
      <c r="LL31" s="43"/>
      <c r="LM31" s="43"/>
      <c r="LN31" s="43"/>
      <c r="LO31" s="43"/>
      <c r="LP31" s="43"/>
      <c r="LQ31" s="43"/>
      <c r="LR31" s="43"/>
      <c r="LS31" s="43"/>
      <c r="LT31" s="43"/>
      <c r="LU31" s="43"/>
      <c r="LV31" s="43"/>
      <c r="LW31" s="43"/>
      <c r="LX31" s="43"/>
      <c r="LY31" s="43"/>
      <c r="LZ31" s="43"/>
      <c r="MA31" s="43"/>
      <c r="MB31" s="43"/>
      <c r="MC31" s="43"/>
      <c r="MD31" s="43"/>
      <c r="ME31" s="43"/>
      <c r="MF31" s="43"/>
      <c r="MG31" s="43"/>
      <c r="MH31" s="43"/>
      <c r="MI31" s="43"/>
      <c r="MJ31" s="43"/>
      <c r="MK31" s="43"/>
      <c r="ML31" s="43"/>
      <c r="MM31" s="43"/>
      <c r="MN31" s="43"/>
      <c r="MO31" s="43"/>
      <c r="MP31" s="43"/>
      <c r="MQ31" s="43"/>
      <c r="MR31" s="43"/>
      <c r="MS31" s="43"/>
      <c r="MT31" s="43"/>
      <c r="MU31" s="43"/>
      <c r="MV31" s="43"/>
      <c r="MW31" s="43"/>
      <c r="MX31" s="43"/>
      <c r="MY31" s="43"/>
      <c r="MZ31" s="43"/>
      <c r="NA31" s="43"/>
      <c r="NB31" s="43"/>
      <c r="NC31" s="43"/>
      <c r="ND31" s="43"/>
      <c r="NE31" s="43"/>
      <c r="NF31" s="43"/>
      <c r="NG31" s="43"/>
      <c r="NH31" s="43"/>
      <c r="NI31" s="43"/>
      <c r="NJ31" s="43"/>
      <c r="NK31" s="43"/>
      <c r="NL31" s="43"/>
      <c r="NM31" s="43"/>
      <c r="NN31" s="43"/>
      <c r="NO31" s="43"/>
      <c r="NP31" s="43"/>
      <c r="NQ31" s="43"/>
      <c r="NR31" s="43"/>
      <c r="NS31" s="43"/>
      <c r="NT31" s="43"/>
      <c r="NU31" s="43"/>
      <c r="NV31" s="43"/>
      <c r="NW31" s="43"/>
      <c r="NX31" s="43"/>
      <c r="NY31" s="43"/>
      <c r="NZ31" s="43"/>
      <c r="OA31" s="43"/>
      <c r="OB31" s="43"/>
      <c r="OC31" s="43"/>
      <c r="OD31" s="43"/>
      <c r="OE31" s="43"/>
      <c r="OF31" s="43"/>
      <c r="OG31" s="43"/>
      <c r="OH31" s="43"/>
      <c r="OI31" s="43"/>
      <c r="OJ31" s="43"/>
      <c r="OK31" s="43"/>
      <c r="OL31" s="43"/>
      <c r="OM31" s="43"/>
      <c r="ON31" s="43"/>
      <c r="OO31" s="43"/>
      <c r="OP31" s="43"/>
      <c r="OQ31" s="43"/>
      <c r="OR31" s="43"/>
      <c r="OS31" s="43"/>
      <c r="OT31" s="43"/>
      <c r="OU31" s="43"/>
      <c r="OV31" s="43"/>
      <c r="OW31" s="43"/>
      <c r="OX31" s="43"/>
      <c r="OY31" s="43"/>
      <c r="OZ31" s="43"/>
      <c r="PA31" s="43"/>
      <c r="PB31" s="43"/>
      <c r="PC31" s="43"/>
      <c r="PD31" s="43"/>
      <c r="PE31" s="43"/>
      <c r="PF31" s="43"/>
      <c r="PG31" s="43"/>
      <c r="PH31" s="43"/>
      <c r="PI31" s="43"/>
      <c r="PJ31" s="43"/>
      <c r="PK31" s="43"/>
      <c r="PL31" s="43"/>
      <c r="PM31" s="43"/>
      <c r="PN31" s="43"/>
      <c r="PO31" s="43"/>
      <c r="PP31" s="43"/>
      <c r="PQ31" s="43"/>
      <c r="PR31" s="43"/>
      <c r="PS31" s="43"/>
      <c r="PT31" s="43"/>
      <c r="PU31" s="43"/>
      <c r="PV31" s="43"/>
      <c r="PW31" s="43"/>
      <c r="PX31" s="43"/>
      <c r="PY31" s="43"/>
      <c r="PZ31" s="43"/>
      <c r="QA31" s="43"/>
      <c r="QB31" s="43"/>
      <c r="QC31" s="43"/>
      <c r="QD31" s="43"/>
      <c r="QE31" s="43"/>
      <c r="QF31" s="43"/>
      <c r="QG31" s="43"/>
      <c r="QH31" s="43"/>
      <c r="QI31" s="43"/>
      <c r="QJ31" s="43"/>
      <c r="QK31" s="43"/>
      <c r="QL31" s="43"/>
      <c r="QM31" s="43"/>
      <c r="QN31" s="43"/>
      <c r="QO31" s="43"/>
      <c r="QP31" s="43"/>
      <c r="QQ31" s="43"/>
      <c r="QR31" s="43"/>
      <c r="QS31" s="43"/>
      <c r="QT31" s="43"/>
      <c r="QU31" s="43"/>
      <c r="QV31" s="43"/>
      <c r="QW31" s="43"/>
      <c r="QX31" s="43"/>
      <c r="QY31" s="43"/>
      <c r="QZ31" s="43"/>
      <c r="RA31" s="43"/>
      <c r="RB31" s="43"/>
      <c r="RC31" s="43"/>
      <c r="RD31" s="43"/>
      <c r="RE31" s="43"/>
      <c r="RF31" s="43"/>
      <c r="RG31" s="43"/>
      <c r="RH31" s="43"/>
      <c r="RI31" s="43"/>
      <c r="RJ31" s="43"/>
      <c r="RK31" s="43"/>
      <c r="RL31" s="43"/>
      <c r="RM31" s="43"/>
      <c r="RN31" s="43"/>
      <c r="RO31" s="43"/>
      <c r="RP31" s="43"/>
      <c r="RQ31" s="43"/>
      <c r="RR31" s="43"/>
      <c r="RS31" s="43"/>
      <c r="RT31" s="43"/>
      <c r="RU31" s="43"/>
      <c r="RV31" s="43"/>
      <c r="RW31" s="43"/>
      <c r="RX31" s="43"/>
      <c r="RY31" s="43"/>
      <c r="RZ31" s="43"/>
      <c r="SA31" s="43"/>
      <c r="SB31" s="43"/>
      <c r="SC31" s="43"/>
      <c r="SD31" s="43"/>
      <c r="SE31" s="43"/>
      <c r="SF31" s="43"/>
      <c r="SG31" s="43"/>
      <c r="SH31" s="43"/>
      <c r="SI31" s="43"/>
      <c r="SJ31" s="43"/>
      <c r="SK31" s="43"/>
      <c r="SL31" s="43"/>
      <c r="SM31" s="43"/>
      <c r="SN31" s="43"/>
      <c r="SO31" s="43"/>
      <c r="SP31" s="43"/>
      <c r="SQ31" s="43"/>
      <c r="SR31" s="43"/>
      <c r="SS31" s="43"/>
      <c r="ST31" s="43"/>
      <c r="SU31" s="43"/>
      <c r="SV31" s="43"/>
      <c r="SW31" s="43"/>
      <c r="SX31" s="43"/>
      <c r="SY31" s="43"/>
      <c r="SZ31" s="43"/>
      <c r="TA31" s="43"/>
      <c r="TB31" s="43"/>
      <c r="TC31" s="43"/>
      <c r="TD31" s="43"/>
      <c r="TE31" s="43"/>
      <c r="TF31" s="43"/>
      <c r="TG31" s="43"/>
      <c r="TH31" s="43"/>
      <c r="TI31" s="43"/>
      <c r="TJ31" s="43"/>
      <c r="TK31" s="43"/>
      <c r="TL31" s="43"/>
      <c r="TM31" s="43"/>
      <c r="TN31" s="43"/>
      <c r="TO31" s="43"/>
      <c r="TP31" s="43"/>
      <c r="TQ31" s="43"/>
      <c r="TR31" s="43"/>
      <c r="TS31" s="43"/>
      <c r="TT31" s="43"/>
      <c r="TU31" s="43"/>
      <c r="TV31" s="43"/>
      <c r="TW31" s="43"/>
      <c r="TX31" s="43"/>
      <c r="TY31" s="43"/>
      <c r="TZ31" s="43"/>
      <c r="UA31" s="43"/>
      <c r="UB31" s="43"/>
      <c r="UC31" s="43"/>
      <c r="UD31" s="43"/>
      <c r="UE31" s="43"/>
      <c r="UF31" s="43"/>
      <c r="UG31" s="43"/>
      <c r="UH31" s="43"/>
      <c r="UI31" s="43"/>
      <c r="UJ31" s="43"/>
      <c r="UK31" s="43"/>
      <c r="UL31" s="43"/>
      <c r="UM31" s="43"/>
      <c r="UN31" s="43"/>
      <c r="UO31" s="43"/>
      <c r="UP31" s="43"/>
      <c r="UQ31" s="43"/>
      <c r="UR31" s="43"/>
      <c r="US31" s="43"/>
      <c r="UT31" s="43"/>
      <c r="UU31" s="43"/>
      <c r="UV31" s="43"/>
      <c r="UW31" s="43"/>
      <c r="UX31" s="43"/>
      <c r="UY31" s="43"/>
      <c r="UZ31" s="43"/>
      <c r="VA31" s="43"/>
      <c r="VB31" s="43"/>
      <c r="VC31" s="43"/>
      <c r="VD31" s="43"/>
      <c r="VE31" s="43"/>
      <c r="VF31" s="43"/>
      <c r="VG31" s="43"/>
      <c r="VH31" s="43"/>
      <c r="VI31" s="43"/>
      <c r="VJ31" s="43"/>
      <c r="VK31" s="43"/>
      <c r="VL31" s="43"/>
      <c r="VM31" s="43"/>
      <c r="VN31" s="43"/>
      <c r="VO31" s="43"/>
      <c r="VP31" s="43"/>
      <c r="VQ31" s="43"/>
      <c r="VR31" s="43"/>
      <c r="VS31" s="43"/>
      <c r="VT31" s="43"/>
      <c r="VU31" s="43"/>
      <c r="VV31" s="43"/>
      <c r="VW31" s="43"/>
      <c r="VX31" s="43"/>
      <c r="VY31" s="43"/>
      <c r="VZ31" s="43"/>
      <c r="WA31" s="43"/>
      <c r="WB31" s="43"/>
      <c r="WC31" s="43"/>
      <c r="WD31" s="43"/>
      <c r="WE31" s="43"/>
      <c r="WF31" s="43"/>
      <c r="WG31" s="43"/>
      <c r="WH31" s="43"/>
      <c r="WI31" s="43"/>
      <c r="WJ31" s="43"/>
      <c r="WK31" s="43"/>
      <c r="WL31" s="43"/>
      <c r="WM31" s="43"/>
      <c r="WN31" s="43"/>
      <c r="WO31" s="43"/>
      <c r="WP31" s="43"/>
      <c r="WQ31" s="43"/>
      <c r="WR31" s="43"/>
      <c r="WS31" s="43"/>
      <c r="WT31" s="43"/>
      <c r="WU31" s="43"/>
      <c r="WV31" s="43"/>
      <c r="WW31" s="43"/>
      <c r="WX31" s="43"/>
      <c r="WY31" s="43"/>
      <c r="WZ31" s="43"/>
      <c r="XA31" s="43"/>
      <c r="XB31" s="43"/>
      <c r="XC31" s="43"/>
      <c r="XD31" s="43"/>
      <c r="XE31" s="43"/>
      <c r="XF31" s="43"/>
      <c r="XG31" s="43"/>
      <c r="XH31" s="43"/>
      <c r="XI31" s="43"/>
      <c r="XJ31" s="43"/>
      <c r="XK31" s="43"/>
      <c r="XL31" s="43"/>
      <c r="XM31" s="43"/>
      <c r="XN31" s="43"/>
      <c r="XO31" s="43"/>
      <c r="XP31" s="43"/>
      <c r="XQ31" s="43"/>
      <c r="XR31" s="43"/>
      <c r="XS31" s="43"/>
      <c r="XT31" s="43"/>
      <c r="XU31" s="43"/>
      <c r="XV31" s="43"/>
      <c r="XW31" s="43"/>
      <c r="XX31" s="43"/>
      <c r="XY31" s="43"/>
      <c r="XZ31" s="43"/>
      <c r="YA31" s="43"/>
      <c r="YB31" s="43"/>
      <c r="YC31" s="43"/>
      <c r="YD31" s="43"/>
      <c r="YE31" s="43"/>
      <c r="YF31" s="43"/>
      <c r="YG31" s="43"/>
      <c r="YH31" s="43"/>
      <c r="YI31" s="43"/>
      <c r="YJ31" s="43"/>
      <c r="YK31" s="43"/>
      <c r="YL31" s="43"/>
      <c r="YM31" s="43"/>
      <c r="YN31" s="43"/>
      <c r="YO31" s="43"/>
      <c r="YP31" s="43"/>
      <c r="YQ31" s="43"/>
      <c r="YR31" s="43"/>
      <c r="YS31" s="43"/>
      <c r="YT31" s="43"/>
      <c r="YU31" s="43"/>
      <c r="YV31" s="43"/>
      <c r="YW31" s="43"/>
      <c r="YX31" s="43"/>
      <c r="YY31" s="43"/>
      <c r="YZ31" s="43"/>
      <c r="ZA31" s="43"/>
      <c r="ZB31" s="43"/>
      <c r="ZC31" s="43"/>
      <c r="ZD31" s="43"/>
      <c r="ZE31" s="43"/>
      <c r="ZF31" s="43"/>
      <c r="ZG31" s="43"/>
      <c r="ZH31" s="43"/>
      <c r="ZI31" s="43"/>
      <c r="ZJ31" s="43"/>
      <c r="ZK31" s="43"/>
      <c r="ZL31" s="43"/>
      <c r="ZM31" s="43"/>
      <c r="ZN31" s="43"/>
      <c r="ZO31" s="43"/>
      <c r="ZP31" s="43"/>
      <c r="ZQ31" s="43"/>
      <c r="ZR31" s="43"/>
      <c r="ZS31" s="43"/>
      <c r="ZT31" s="43"/>
      <c r="ZU31" s="43"/>
      <c r="ZV31" s="43"/>
      <c r="ZW31" s="43"/>
      <c r="ZX31" s="43"/>
      <c r="ZY31" s="43"/>
      <c r="ZZ31" s="43"/>
      <c r="AAA31" s="43"/>
      <c r="AAB31" s="43"/>
      <c r="AAC31" s="43"/>
      <c r="AAD31" s="43"/>
      <c r="AAE31" s="43"/>
      <c r="AAF31" s="43"/>
      <c r="AAG31" s="43"/>
      <c r="AAH31" s="43"/>
      <c r="AAI31" s="43"/>
      <c r="AAJ31" s="43"/>
      <c r="AAK31" s="43"/>
      <c r="AAL31" s="43"/>
      <c r="AAM31" s="43"/>
      <c r="AAN31" s="43"/>
      <c r="AAO31" s="43"/>
      <c r="AAP31" s="43"/>
      <c r="AAQ31" s="43"/>
      <c r="AAR31" s="43"/>
      <c r="AAS31" s="43"/>
      <c r="AAT31" s="43"/>
      <c r="AAU31" s="43"/>
      <c r="AAV31" s="43"/>
      <c r="AAW31" s="43"/>
      <c r="AAX31" s="43"/>
      <c r="AAY31" s="43"/>
      <c r="AAZ31" s="43"/>
      <c r="ABA31" s="43"/>
      <c r="ABB31" s="43"/>
      <c r="ABC31" s="43"/>
      <c r="ABD31" s="43"/>
      <c r="ABE31" s="43"/>
      <c r="ABF31" s="43"/>
      <c r="ABG31" s="43"/>
      <c r="ABH31" s="43"/>
      <c r="ABI31" s="43"/>
      <c r="ABJ31" s="43"/>
      <c r="ABK31" s="43"/>
      <c r="ABL31" s="43"/>
      <c r="ABM31" s="43"/>
      <c r="ABN31" s="43"/>
      <c r="ABO31" s="43"/>
      <c r="ABP31" s="43"/>
      <c r="ABQ31" s="43"/>
      <c r="ABR31" s="43"/>
      <c r="ABS31" s="43"/>
      <c r="ABT31" s="43"/>
      <c r="ABU31" s="43"/>
      <c r="ABV31" s="43"/>
      <c r="ABW31" s="43"/>
      <c r="ABX31" s="43"/>
      <c r="ABY31" s="43"/>
      <c r="ABZ31" s="43"/>
      <c r="ACA31" s="43"/>
      <c r="ACB31" s="43"/>
      <c r="ACC31" s="43"/>
      <c r="ACD31" s="43"/>
      <c r="ACE31" s="43"/>
      <c r="ACF31" s="43"/>
      <c r="ACG31" s="43"/>
      <c r="ACH31" s="43"/>
      <c r="ACI31" s="43"/>
      <c r="ACJ31" s="43"/>
      <c r="ACK31" s="43"/>
      <c r="ACL31" s="43"/>
      <c r="ACM31" s="43"/>
      <c r="ACN31" s="43"/>
      <c r="ACO31" s="43"/>
      <c r="ACP31" s="43"/>
      <c r="ACQ31" s="43"/>
      <c r="ACR31" s="43"/>
      <c r="ACS31" s="43"/>
      <c r="ACT31" s="43"/>
      <c r="ACU31" s="43"/>
      <c r="ACV31" s="43"/>
      <c r="ACW31" s="43"/>
      <c r="ACX31" s="43"/>
      <c r="ACY31" s="43"/>
      <c r="ACZ31" s="43"/>
      <c r="ADA31" s="43"/>
      <c r="ADB31" s="43"/>
      <c r="ADC31" s="43"/>
      <c r="ADD31" s="43"/>
      <c r="ADE31" s="43"/>
      <c r="ADF31" s="43"/>
      <c r="ADG31" s="43"/>
      <c r="ADH31" s="43"/>
      <c r="ADI31" s="43"/>
      <c r="ADJ31" s="43"/>
      <c r="ADK31" s="43"/>
      <c r="ADL31" s="43"/>
      <c r="ADM31" s="43"/>
      <c r="ADN31" s="43"/>
      <c r="ADO31" s="43"/>
      <c r="ADP31" s="43"/>
      <c r="ADQ31" s="43"/>
      <c r="ADR31" s="43"/>
      <c r="ADS31" s="43"/>
      <c r="ADT31" s="43"/>
      <c r="ADU31" s="43"/>
      <c r="ADV31" s="43"/>
      <c r="ADW31" s="43"/>
      <c r="ADX31" s="43"/>
      <c r="ADY31" s="43"/>
      <c r="ADZ31" s="43"/>
      <c r="AEA31" s="43"/>
      <c r="AEB31" s="43"/>
      <c r="AEC31" s="43"/>
      <c r="AED31" s="43"/>
      <c r="AEE31" s="43"/>
      <c r="AEF31" s="43"/>
      <c r="AEG31" s="43"/>
      <c r="AEH31" s="43"/>
      <c r="AEI31" s="43"/>
      <c r="AEJ31" s="43"/>
      <c r="AEK31" s="43"/>
      <c r="AEL31" s="43"/>
      <c r="AEM31" s="43"/>
      <c r="AEN31" s="43"/>
      <c r="AEO31" s="43"/>
      <c r="AEP31" s="43"/>
      <c r="AEQ31" s="43"/>
      <c r="AER31" s="43"/>
      <c r="AES31" s="43"/>
      <c r="AET31" s="43"/>
      <c r="AEU31" s="43"/>
      <c r="AEV31" s="43"/>
      <c r="AEW31" s="43"/>
      <c r="AEX31" s="43"/>
      <c r="AEY31" s="43"/>
      <c r="AEZ31" s="43"/>
      <c r="AFA31" s="43"/>
      <c r="AFB31" s="43"/>
      <c r="AFC31" s="43"/>
      <c r="AFD31" s="43"/>
      <c r="AFE31" s="43"/>
      <c r="AFF31" s="43"/>
      <c r="AFG31" s="43"/>
      <c r="AFH31" s="43"/>
      <c r="AFI31" s="43"/>
      <c r="AFJ31" s="43"/>
      <c r="AFK31" s="43"/>
      <c r="AFL31" s="43"/>
      <c r="AFM31" s="43"/>
      <c r="AFN31" s="43"/>
      <c r="AFO31" s="43"/>
      <c r="AFP31" s="43"/>
      <c r="AFQ31" s="43"/>
      <c r="AFR31" s="43"/>
      <c r="AFS31" s="43"/>
      <c r="AFT31" s="43"/>
      <c r="AFU31" s="43"/>
      <c r="AFV31" s="43"/>
      <c r="AFW31" s="43"/>
      <c r="AFX31" s="43"/>
      <c r="AFY31" s="43"/>
      <c r="AFZ31" s="43"/>
      <c r="AGA31" s="43"/>
      <c r="AGB31" s="43"/>
      <c r="AGC31" s="43"/>
      <c r="AGD31" s="43"/>
      <c r="AGE31" s="43"/>
      <c r="AGF31" s="43"/>
      <c r="AGG31" s="43"/>
      <c r="AGH31" s="43"/>
      <c r="AGI31" s="43"/>
      <c r="AGJ31" s="43"/>
      <c r="AGK31" s="43"/>
      <c r="AGL31" s="43"/>
      <c r="AGM31" s="43"/>
      <c r="AGN31" s="43"/>
      <c r="AGO31" s="43"/>
      <c r="AGP31" s="43"/>
      <c r="AGQ31" s="43"/>
      <c r="AGR31" s="43"/>
      <c r="AGS31" s="43"/>
      <c r="AGT31" s="43"/>
      <c r="AGU31" s="43"/>
      <c r="AGV31" s="43"/>
      <c r="AGW31" s="43"/>
      <c r="AGX31" s="43"/>
      <c r="AGY31" s="43"/>
      <c r="AGZ31" s="43"/>
      <c r="AHA31" s="43"/>
      <c r="AHB31" s="43"/>
      <c r="AHC31" s="43"/>
      <c r="AHD31" s="43"/>
      <c r="AHE31" s="43"/>
      <c r="AHF31" s="43"/>
      <c r="AHG31" s="43"/>
      <c r="AHH31" s="43"/>
      <c r="AHI31" s="43"/>
      <c r="AHJ31" s="43"/>
      <c r="AHK31" s="43"/>
      <c r="AHL31" s="43"/>
      <c r="AHM31" s="43"/>
      <c r="AHN31" s="43"/>
      <c r="AHO31" s="43"/>
      <c r="AHP31" s="43"/>
      <c r="AHQ31" s="43"/>
      <c r="AHR31" s="43"/>
      <c r="AHS31" s="43"/>
      <c r="AHT31" s="43"/>
      <c r="AHU31" s="43"/>
      <c r="AHV31" s="43"/>
      <c r="AHW31" s="43"/>
      <c r="AHX31" s="43"/>
      <c r="AHY31" s="43"/>
      <c r="AHZ31" s="43"/>
      <c r="AIA31" s="43"/>
      <c r="AIB31" s="43"/>
      <c r="AIC31" s="43"/>
      <c r="AID31" s="43"/>
      <c r="AIE31" s="43"/>
      <c r="AIF31" s="43"/>
      <c r="AIG31" s="43"/>
      <c r="AIH31" s="43"/>
      <c r="AII31" s="43"/>
      <c r="AIJ31" s="43"/>
      <c r="AIK31" s="43"/>
      <c r="AIL31" s="43"/>
      <c r="AIM31" s="43"/>
      <c r="AIN31" s="43"/>
      <c r="AIO31" s="43"/>
      <c r="AIP31" s="43"/>
      <c r="AIQ31" s="43"/>
      <c r="AIR31" s="43"/>
      <c r="AIS31" s="43"/>
      <c r="AIT31" s="43"/>
      <c r="AIU31" s="43"/>
      <c r="AIV31" s="43"/>
      <c r="AIW31" s="43"/>
      <c r="AIX31" s="43"/>
      <c r="AIY31" s="43"/>
      <c r="AIZ31" s="43"/>
      <c r="AJA31" s="43"/>
      <c r="AJB31" s="43"/>
      <c r="AJC31" s="43"/>
      <c r="AJD31" s="43"/>
      <c r="AJE31" s="43"/>
      <c r="AJF31" s="43"/>
      <c r="AJG31" s="43"/>
      <c r="AJH31" s="43"/>
      <c r="AJI31" s="43"/>
      <c r="AJJ31" s="43"/>
      <c r="AJK31" s="43"/>
      <c r="AJL31" s="43"/>
      <c r="AJM31" s="43"/>
      <c r="AJN31" s="43"/>
      <c r="AJO31" s="43"/>
      <c r="AJP31" s="43"/>
      <c r="AJQ31" s="43"/>
      <c r="AJR31" s="43"/>
      <c r="AJS31" s="43"/>
      <c r="AJT31" s="43"/>
      <c r="AJU31" s="43"/>
      <c r="AJV31" s="43"/>
      <c r="AJW31" s="43"/>
      <c r="AJX31" s="43"/>
      <c r="AJY31" s="43"/>
      <c r="AJZ31" s="43"/>
      <c r="AKA31" s="43"/>
      <c r="AKB31" s="43"/>
      <c r="AKC31" s="43"/>
      <c r="AKD31" s="43"/>
      <c r="AKE31" s="43"/>
      <c r="AKF31" s="43"/>
      <c r="AKG31" s="43"/>
      <c r="AKH31" s="43"/>
      <c r="AKI31" s="43"/>
      <c r="AKJ31" s="43"/>
      <c r="AKK31" s="43"/>
      <c r="AKL31" s="43"/>
      <c r="AKM31" s="43"/>
      <c r="AKN31" s="43"/>
      <c r="AKO31" s="43"/>
      <c r="AKP31" s="43"/>
      <c r="AKQ31" s="43"/>
      <c r="AKR31" s="43"/>
      <c r="AKS31" s="43"/>
      <c r="AKT31" s="43"/>
      <c r="AKU31" s="43"/>
      <c r="AKV31" s="43"/>
      <c r="AKW31" s="43"/>
      <c r="AKX31" s="43"/>
      <c r="AKY31" s="43"/>
      <c r="AKZ31" s="43"/>
      <c r="ALA31" s="43"/>
      <c r="ALB31" s="43"/>
      <c r="ALC31" s="43"/>
      <c r="ALD31" s="43"/>
      <c r="ALE31" s="43"/>
      <c r="ALF31" s="43"/>
      <c r="ALG31" s="43"/>
      <c r="ALH31" s="43"/>
      <c r="ALI31" s="43"/>
      <c r="ALJ31" s="43"/>
      <c r="ALK31" s="43"/>
      <c r="ALL31" s="43"/>
      <c r="ALM31" s="43"/>
      <c r="ALN31" s="43"/>
      <c r="ALO31" s="43"/>
      <c r="ALP31" s="43"/>
      <c r="ALQ31" s="43"/>
      <c r="ALR31" s="43"/>
      <c r="ALS31" s="43"/>
      <c r="ALT31" s="43"/>
      <c r="ALU31" s="43"/>
      <c r="ALV31" s="43"/>
      <c r="ALW31" s="43"/>
      <c r="ALX31" s="43"/>
      <c r="ALY31" s="43"/>
      <c r="ALZ31" s="43"/>
      <c r="AMA31" s="43"/>
      <c r="AMB31" s="43"/>
      <c r="AMC31" s="43"/>
      <c r="AMD31" s="43"/>
      <c r="AME31" s="43"/>
      <c r="AMF31" s="43"/>
      <c r="AMG31" s="43"/>
      <c r="AMH31" s="43"/>
      <c r="AMI31" s="43"/>
      <c r="AMJ31" s="43"/>
      <c r="AMK31" s="43"/>
      <c r="AML31" s="43"/>
      <c r="AMM31" s="43"/>
      <c r="AMN31" s="43"/>
      <c r="AMO31" s="43"/>
      <c r="AMP31" s="43"/>
      <c r="AMQ31" s="43"/>
      <c r="AMR31" s="43"/>
      <c r="AMS31" s="43"/>
      <c r="AMT31" s="43"/>
      <c r="AMU31" s="43"/>
      <c r="AMV31" s="43"/>
      <c r="AMW31" s="43"/>
      <c r="AMX31" s="43"/>
      <c r="AMY31" s="43"/>
      <c r="AMZ31" s="43"/>
      <c r="ANA31" s="43"/>
      <c r="ANB31" s="43"/>
      <c r="ANC31" s="43"/>
      <c r="AND31" s="43"/>
      <c r="ANE31" s="43"/>
      <c r="ANF31" s="43"/>
      <c r="ANG31" s="43"/>
      <c r="ANH31" s="43"/>
      <c r="ANI31" s="43"/>
      <c r="ANJ31" s="43"/>
      <c r="ANK31" s="43"/>
      <c r="ANL31" s="43"/>
      <c r="ANM31" s="43"/>
      <c r="ANN31" s="43"/>
      <c r="ANO31" s="43"/>
      <c r="ANP31" s="43"/>
      <c r="ANQ31" s="43"/>
      <c r="ANR31" s="43"/>
      <c r="ANS31" s="43"/>
      <c r="ANT31" s="43"/>
      <c r="ANU31" s="43"/>
      <c r="ANV31" s="43"/>
      <c r="ANW31" s="43"/>
      <c r="ANX31" s="43"/>
      <c r="ANY31" s="43"/>
      <c r="ANZ31" s="43"/>
      <c r="AOA31" s="43"/>
      <c r="AOB31" s="43"/>
      <c r="AOC31" s="43"/>
      <c r="AOD31" s="43"/>
      <c r="AOE31" s="43"/>
      <c r="AOF31" s="43"/>
      <c r="AOG31" s="43"/>
      <c r="AOH31" s="43"/>
      <c r="AOI31" s="43"/>
      <c r="AOJ31" s="43"/>
      <c r="AOK31" s="43"/>
      <c r="AOL31" s="43"/>
      <c r="AOM31" s="43"/>
      <c r="AON31" s="43"/>
      <c r="AOO31" s="43"/>
      <c r="AOP31" s="43"/>
      <c r="AOQ31" s="43"/>
      <c r="AOR31" s="43"/>
      <c r="AOS31" s="43"/>
      <c r="AOT31" s="43"/>
      <c r="AOU31" s="43"/>
      <c r="AOV31" s="43"/>
      <c r="AOW31" s="43"/>
      <c r="AOX31" s="43"/>
      <c r="AOY31" s="43"/>
      <c r="AOZ31" s="43"/>
      <c r="APA31" s="43"/>
      <c r="APB31" s="43"/>
      <c r="APC31" s="43"/>
      <c r="APD31" s="43"/>
      <c r="APE31" s="43"/>
      <c r="APF31" s="43"/>
      <c r="APG31" s="43"/>
      <c r="APH31" s="43"/>
      <c r="API31" s="43"/>
      <c r="APJ31" s="43"/>
      <c r="APK31" s="43"/>
      <c r="APL31" s="43"/>
      <c r="APM31" s="43"/>
      <c r="APN31" s="43"/>
      <c r="APO31" s="43"/>
      <c r="APP31" s="43"/>
      <c r="APQ31" s="43"/>
      <c r="APR31" s="43"/>
      <c r="APS31" s="43"/>
      <c r="APT31" s="43"/>
      <c r="APU31" s="43"/>
      <c r="APV31" s="43"/>
      <c r="APW31" s="43"/>
      <c r="APX31" s="43"/>
      <c r="APY31" s="43"/>
      <c r="APZ31" s="43"/>
      <c r="AQA31" s="43"/>
      <c r="AQB31" s="43"/>
      <c r="AQC31" s="43"/>
      <c r="AQD31" s="43"/>
      <c r="AQE31" s="43"/>
      <c r="AQF31" s="43"/>
      <c r="AQG31" s="43"/>
      <c r="AQH31" s="43"/>
      <c r="AQI31" s="43"/>
      <c r="AQJ31" s="43"/>
      <c r="AQK31" s="43"/>
      <c r="AQL31" s="43"/>
      <c r="AQM31" s="43"/>
      <c r="AQN31" s="43"/>
      <c r="AQO31" s="43"/>
      <c r="AQP31" s="43"/>
      <c r="AQQ31" s="43"/>
      <c r="AQR31" s="43"/>
      <c r="AQS31" s="43"/>
      <c r="AQT31" s="43"/>
      <c r="AQU31" s="43"/>
      <c r="AQV31" s="43"/>
      <c r="AQW31" s="43"/>
      <c r="AQX31" s="43"/>
      <c r="AQY31" s="43"/>
      <c r="AQZ31" s="43"/>
      <c r="ARA31" s="43"/>
      <c r="ARB31" s="43"/>
      <c r="ARC31" s="43"/>
      <c r="ARD31" s="43"/>
      <c r="ARE31" s="43"/>
      <c r="ARF31" s="43"/>
      <c r="ARG31" s="43"/>
      <c r="ARH31" s="43"/>
      <c r="ARI31" s="43"/>
      <c r="ARJ31" s="43"/>
      <c r="ARK31" s="43"/>
      <c r="ARL31" s="43"/>
      <c r="ARM31" s="43"/>
      <c r="ARN31" s="43"/>
      <c r="ARO31" s="43"/>
      <c r="ARP31" s="43"/>
      <c r="ARQ31" s="43"/>
      <c r="ARR31" s="43"/>
      <c r="ARS31" s="43"/>
      <c r="ART31" s="43"/>
      <c r="ARU31" s="43"/>
      <c r="ARV31" s="43"/>
      <c r="ARW31" s="43"/>
      <c r="ARX31" s="43"/>
      <c r="ARY31" s="43"/>
      <c r="ARZ31" s="43"/>
      <c r="ASA31" s="43"/>
      <c r="ASB31" s="43"/>
      <c r="ASC31" s="43"/>
      <c r="ASD31" s="43"/>
      <c r="ASE31" s="43"/>
      <c r="ASF31" s="43"/>
      <c r="ASG31" s="43"/>
      <c r="ASH31" s="43"/>
      <c r="ASI31" s="43"/>
      <c r="ASJ31" s="43"/>
      <c r="ASK31" s="43"/>
      <c r="ASL31" s="43"/>
      <c r="ASM31" s="43"/>
      <c r="ASN31" s="43"/>
      <c r="ASO31" s="43"/>
      <c r="ASP31" s="43"/>
      <c r="ASQ31" s="43"/>
      <c r="ASR31" s="43"/>
      <c r="ASS31" s="43"/>
      <c r="AST31" s="43"/>
      <c r="ASU31" s="43"/>
      <c r="ASV31" s="43"/>
      <c r="ASW31" s="43"/>
      <c r="ASX31" s="43"/>
      <c r="ASY31" s="43"/>
      <c r="ASZ31" s="43"/>
      <c r="ATA31" s="43"/>
      <c r="ATB31" s="43"/>
      <c r="ATC31" s="43"/>
      <c r="ATD31" s="43"/>
      <c r="ATE31" s="43"/>
      <c r="ATF31" s="43"/>
      <c r="ATG31" s="43"/>
      <c r="ATH31" s="43"/>
      <c r="ATI31" s="43"/>
      <c r="ATJ31" s="43"/>
      <c r="ATK31" s="43"/>
      <c r="ATL31" s="43"/>
      <c r="ATM31" s="43"/>
      <c r="ATN31" s="43"/>
      <c r="ATO31" s="43"/>
      <c r="ATP31" s="43"/>
      <c r="ATQ31" s="43"/>
      <c r="ATR31" s="43"/>
      <c r="ATS31" s="43"/>
      <c r="ATT31" s="43"/>
      <c r="ATU31" s="43"/>
      <c r="ATV31" s="43"/>
      <c r="ATW31" s="43"/>
      <c r="ATX31" s="43"/>
      <c r="ATY31" s="43"/>
      <c r="ATZ31" s="43"/>
      <c r="AUA31" s="43"/>
      <c r="AUB31" s="43"/>
      <c r="AUC31" s="43"/>
      <c r="AUD31" s="43"/>
      <c r="AUE31" s="43"/>
      <c r="AUF31" s="43"/>
      <c r="AUG31" s="43"/>
      <c r="AUH31" s="43"/>
      <c r="AUI31" s="43"/>
      <c r="AUJ31" s="43"/>
      <c r="AUK31" s="43"/>
      <c r="AUL31" s="43"/>
      <c r="AUM31" s="43"/>
      <c r="AUN31" s="43"/>
      <c r="AUO31" s="43"/>
      <c r="AUP31" s="43"/>
      <c r="AUQ31" s="43"/>
      <c r="AUR31" s="43"/>
      <c r="AUS31" s="43"/>
      <c r="AUT31" s="43"/>
      <c r="AUU31" s="43"/>
      <c r="AUV31" s="43"/>
      <c r="AUW31" s="43"/>
      <c r="AUX31" s="43"/>
      <c r="AUY31" s="43"/>
      <c r="AUZ31" s="43"/>
      <c r="AVA31" s="43"/>
      <c r="AVB31" s="43"/>
      <c r="AVC31" s="43"/>
      <c r="AVD31" s="43"/>
      <c r="AVE31" s="43"/>
      <c r="AVF31" s="43"/>
      <c r="AVG31" s="43"/>
      <c r="AVH31" s="43"/>
      <c r="AVI31" s="43"/>
      <c r="AVJ31" s="43"/>
      <c r="AVK31" s="43"/>
      <c r="AVL31" s="43"/>
      <c r="AVM31" s="43"/>
      <c r="AVN31" s="43"/>
      <c r="AVO31" s="43"/>
      <c r="AVP31" s="43"/>
      <c r="AVQ31" s="43"/>
      <c r="AVR31" s="43"/>
      <c r="AVS31" s="43"/>
      <c r="AVT31" s="43"/>
      <c r="AVU31" s="43"/>
      <c r="AVV31" s="43"/>
      <c r="AVW31" s="43"/>
      <c r="AVX31" s="43"/>
      <c r="AVY31" s="43"/>
      <c r="AVZ31" s="43"/>
      <c r="AWA31" s="43"/>
      <c r="AWB31" s="43"/>
      <c r="AWC31" s="43"/>
      <c r="AWD31" s="43"/>
      <c r="AWE31" s="43"/>
      <c r="AWF31" s="43"/>
      <c r="AWG31" s="43"/>
      <c r="AWH31" s="43"/>
      <c r="AWI31" s="43"/>
      <c r="AWJ31" s="43"/>
      <c r="AWK31" s="43"/>
      <c r="AWL31" s="43"/>
      <c r="AWM31" s="43"/>
      <c r="AWN31" s="43"/>
      <c r="AWO31" s="43"/>
      <c r="AWP31" s="43"/>
      <c r="AWQ31" s="43"/>
      <c r="AWR31" s="43"/>
      <c r="AWS31" s="43"/>
      <c r="AWT31" s="43"/>
      <c r="AWU31" s="43"/>
      <c r="AWV31" s="43"/>
      <c r="AWW31" s="43"/>
      <c r="AWX31" s="43"/>
      <c r="AWY31" s="43"/>
      <c r="AWZ31" s="43"/>
      <c r="AXA31" s="43"/>
      <c r="AXB31" s="43"/>
      <c r="AXC31" s="43"/>
      <c r="AXD31" s="43"/>
      <c r="AXE31" s="43"/>
      <c r="AXF31" s="43"/>
      <c r="AXG31" s="43"/>
      <c r="AXH31" s="43"/>
      <c r="AXI31" s="43"/>
      <c r="AXJ31" s="43"/>
      <c r="AXK31" s="43"/>
      <c r="AXL31" s="43"/>
      <c r="AXM31" s="43"/>
      <c r="AXN31" s="43"/>
      <c r="AXO31" s="43"/>
      <c r="AXP31" s="43"/>
      <c r="AXQ31" s="43"/>
      <c r="AXR31" s="43"/>
      <c r="AXS31" s="43"/>
      <c r="AXT31" s="43"/>
      <c r="AXU31" s="43"/>
      <c r="AXV31" s="43"/>
      <c r="AXW31" s="43"/>
      <c r="AXX31" s="43"/>
      <c r="AXY31" s="43"/>
      <c r="AXZ31" s="43"/>
      <c r="AYA31" s="43"/>
      <c r="AYB31" s="43"/>
      <c r="AYC31" s="43"/>
      <c r="AYD31" s="43"/>
      <c r="AYE31" s="43"/>
      <c r="AYF31" s="43"/>
      <c r="AYG31" s="43"/>
      <c r="AYH31" s="43"/>
      <c r="AYI31" s="43"/>
      <c r="AYJ31" s="43"/>
      <c r="AYK31" s="43"/>
      <c r="AYL31" s="43"/>
      <c r="AYM31" s="43"/>
      <c r="AYN31" s="43"/>
      <c r="AYO31" s="43"/>
      <c r="AYP31" s="43"/>
      <c r="AYQ31" s="43"/>
      <c r="AYR31" s="43"/>
      <c r="AYS31" s="43"/>
      <c r="AYT31" s="43"/>
      <c r="AYU31" s="43"/>
      <c r="AYV31" s="43"/>
      <c r="AYW31" s="43"/>
      <c r="AYX31" s="43"/>
      <c r="AYY31" s="43"/>
      <c r="AYZ31" s="43"/>
      <c r="AZA31" s="43"/>
      <c r="AZB31" s="43"/>
      <c r="AZC31" s="43"/>
      <c r="AZD31" s="43"/>
      <c r="AZE31" s="43"/>
      <c r="AZF31" s="43"/>
      <c r="AZG31" s="43"/>
      <c r="AZH31" s="43"/>
      <c r="AZI31" s="43"/>
      <c r="AZJ31" s="43"/>
      <c r="AZK31" s="43"/>
      <c r="AZL31" s="43"/>
      <c r="AZM31" s="43"/>
      <c r="AZN31" s="43"/>
      <c r="AZO31" s="43"/>
      <c r="AZP31" s="43"/>
      <c r="AZQ31" s="43"/>
      <c r="AZR31" s="43"/>
      <c r="AZS31" s="43"/>
      <c r="AZT31" s="43"/>
      <c r="AZU31" s="43"/>
      <c r="AZV31" s="43"/>
      <c r="AZW31" s="43"/>
      <c r="AZX31" s="43"/>
      <c r="AZY31" s="43"/>
      <c r="AZZ31" s="43"/>
      <c r="BAA31" s="43"/>
      <c r="BAB31" s="43"/>
      <c r="BAC31" s="43"/>
      <c r="BAD31" s="43"/>
      <c r="BAE31" s="43"/>
      <c r="BAF31" s="43"/>
      <c r="BAG31" s="43"/>
      <c r="BAH31" s="43"/>
      <c r="BAI31" s="43"/>
      <c r="BAJ31" s="43"/>
      <c r="BAK31" s="43"/>
      <c r="BAL31" s="43"/>
      <c r="BAM31" s="43"/>
      <c r="BAN31" s="43"/>
      <c r="BAO31" s="43"/>
      <c r="BAP31" s="43"/>
      <c r="BAQ31" s="43"/>
      <c r="BAR31" s="43"/>
      <c r="BAS31" s="43"/>
      <c r="BAT31" s="43"/>
      <c r="BAU31" s="43"/>
      <c r="BAV31" s="43"/>
      <c r="BAW31" s="43"/>
      <c r="BAX31" s="43"/>
      <c r="BAY31" s="43"/>
      <c r="BAZ31" s="43"/>
      <c r="BBA31" s="43"/>
      <c r="BBB31" s="43"/>
      <c r="BBC31" s="43"/>
      <c r="BBD31" s="43"/>
      <c r="BBE31" s="43"/>
      <c r="BBF31" s="43"/>
      <c r="BBG31" s="43"/>
      <c r="BBH31" s="43"/>
      <c r="BBI31" s="43"/>
      <c r="BBJ31" s="43"/>
      <c r="BBK31" s="43"/>
      <c r="BBL31" s="43"/>
      <c r="BBM31" s="43"/>
      <c r="BBN31" s="43"/>
      <c r="BBO31" s="43"/>
      <c r="BBP31" s="43"/>
      <c r="BBQ31" s="43"/>
      <c r="BBR31" s="43"/>
      <c r="BBS31" s="43"/>
      <c r="BBT31" s="43"/>
      <c r="BBU31" s="43"/>
      <c r="BBV31" s="43"/>
      <c r="BBW31" s="43"/>
      <c r="BBX31" s="43"/>
      <c r="BBY31" s="43"/>
      <c r="BBZ31" s="43"/>
      <c r="BCA31" s="43"/>
      <c r="BCB31" s="43"/>
      <c r="BCC31" s="43"/>
      <c r="BCD31" s="43"/>
      <c r="BCE31" s="43"/>
      <c r="BCF31" s="43"/>
      <c r="BCG31" s="43"/>
      <c r="BCH31" s="43"/>
      <c r="BCI31" s="43"/>
      <c r="BCJ31" s="43"/>
      <c r="BCK31" s="43"/>
      <c r="BCL31" s="43"/>
      <c r="BCM31" s="43"/>
      <c r="BCN31" s="43"/>
      <c r="BCO31" s="43"/>
      <c r="BCP31" s="43"/>
      <c r="BCQ31" s="43"/>
      <c r="BCR31" s="43"/>
      <c r="BCS31" s="43"/>
      <c r="BCT31" s="43"/>
      <c r="BCU31" s="43"/>
      <c r="BCV31" s="43"/>
      <c r="BCW31" s="43"/>
      <c r="BCX31" s="43"/>
      <c r="BCY31" s="43"/>
      <c r="BCZ31" s="43"/>
      <c r="BDA31" s="43"/>
      <c r="BDB31" s="43"/>
      <c r="BDC31" s="43"/>
      <c r="BDD31" s="43"/>
      <c r="BDE31" s="43"/>
      <c r="BDF31" s="43"/>
      <c r="BDG31" s="43"/>
      <c r="BDH31" s="43"/>
      <c r="BDI31" s="43"/>
      <c r="BDJ31" s="43"/>
      <c r="BDK31" s="43"/>
      <c r="BDL31" s="43"/>
      <c r="BDM31" s="43"/>
      <c r="BDN31" s="43"/>
      <c r="BDO31" s="43"/>
      <c r="BDP31" s="43"/>
      <c r="BDQ31" s="43"/>
      <c r="BDR31" s="43"/>
      <c r="BDS31" s="43"/>
      <c r="BDT31" s="43"/>
      <c r="BDU31" s="43"/>
      <c r="BDV31" s="43"/>
      <c r="BDW31" s="43"/>
      <c r="BDX31" s="43"/>
      <c r="BDY31" s="43"/>
      <c r="BDZ31" s="43"/>
      <c r="BEA31" s="43"/>
      <c r="BEB31" s="43"/>
      <c r="BEC31" s="43"/>
      <c r="BED31" s="43"/>
      <c r="BEE31" s="43"/>
      <c r="BEF31" s="43"/>
      <c r="BEG31" s="43"/>
      <c r="BEH31" s="43"/>
      <c r="BEI31" s="43"/>
      <c r="BEJ31" s="43"/>
      <c r="BEK31" s="43"/>
      <c r="BEL31" s="43"/>
      <c r="BEM31" s="43"/>
      <c r="BEN31" s="43"/>
      <c r="BEO31" s="43"/>
      <c r="BEP31" s="43"/>
      <c r="BEQ31" s="43"/>
      <c r="BER31" s="43"/>
      <c r="BES31" s="43"/>
      <c r="BET31" s="43"/>
      <c r="BEU31" s="43"/>
      <c r="BEV31" s="43"/>
      <c r="BEW31" s="43"/>
      <c r="BEX31" s="43"/>
      <c r="BEY31" s="43"/>
      <c r="BEZ31" s="43"/>
      <c r="BFA31" s="43"/>
      <c r="BFB31" s="43"/>
      <c r="BFC31" s="43"/>
      <c r="BFD31" s="43"/>
      <c r="BFE31" s="43"/>
      <c r="BFF31" s="43"/>
      <c r="BFG31" s="43"/>
      <c r="BFH31" s="43"/>
      <c r="BFI31" s="43"/>
      <c r="BFJ31" s="43"/>
      <c r="BFK31" s="43"/>
      <c r="BFL31" s="43"/>
      <c r="BFM31" s="43"/>
      <c r="BFN31" s="43"/>
      <c r="BFO31" s="43"/>
      <c r="BFP31" s="43"/>
      <c r="BFQ31" s="43"/>
      <c r="BFR31" s="43"/>
      <c r="BFS31" s="43"/>
      <c r="BFT31" s="43"/>
      <c r="BFU31" s="43"/>
      <c r="BFV31" s="43"/>
      <c r="BFW31" s="43"/>
      <c r="BFX31" s="43"/>
      <c r="BFY31" s="43"/>
      <c r="BFZ31" s="43"/>
      <c r="BGA31" s="43"/>
      <c r="BGB31" s="43"/>
      <c r="BGC31" s="43"/>
      <c r="BGD31" s="43"/>
      <c r="BGE31" s="43"/>
      <c r="BGF31" s="43"/>
      <c r="BGG31" s="43"/>
      <c r="BGH31" s="43"/>
      <c r="BGI31" s="43"/>
      <c r="BGJ31" s="43"/>
      <c r="BGK31" s="43"/>
      <c r="BGL31" s="43"/>
      <c r="BGM31" s="43"/>
      <c r="BGN31" s="43"/>
      <c r="BGO31" s="43"/>
      <c r="BGP31" s="43"/>
      <c r="BGQ31" s="43"/>
      <c r="BGR31" s="43"/>
      <c r="BGS31" s="43"/>
      <c r="BGT31" s="43"/>
      <c r="BGU31" s="43"/>
      <c r="BGV31" s="43"/>
      <c r="BGW31" s="43"/>
      <c r="BGX31" s="43"/>
      <c r="BGY31" s="43"/>
      <c r="BGZ31" s="43"/>
      <c r="BHA31" s="43"/>
      <c r="BHB31" s="43"/>
      <c r="BHC31" s="43"/>
      <c r="BHD31" s="43"/>
      <c r="BHE31" s="43"/>
      <c r="BHF31" s="43"/>
      <c r="BHG31" s="43"/>
      <c r="BHH31" s="43"/>
      <c r="BHI31" s="43"/>
      <c r="BHJ31" s="43"/>
      <c r="BHK31" s="43"/>
      <c r="BHL31" s="43"/>
      <c r="BHM31" s="43"/>
      <c r="BHN31" s="43"/>
      <c r="BHO31" s="43"/>
      <c r="BHP31" s="43"/>
      <c r="BHQ31" s="43"/>
      <c r="BHR31" s="43"/>
      <c r="BHS31" s="43"/>
      <c r="BHT31" s="43"/>
      <c r="BHU31" s="43"/>
      <c r="BHV31" s="43"/>
      <c r="BHW31" s="43"/>
      <c r="BHX31" s="43"/>
      <c r="BHY31" s="43"/>
      <c r="BHZ31" s="43"/>
      <c r="BIA31" s="43"/>
      <c r="BIB31" s="43"/>
      <c r="BIC31" s="43"/>
      <c r="BID31" s="43"/>
      <c r="BIE31" s="43"/>
      <c r="BIF31" s="43"/>
      <c r="BIG31" s="43"/>
      <c r="BIH31" s="43"/>
      <c r="BII31" s="43"/>
      <c r="BIJ31" s="43"/>
      <c r="BIK31" s="43"/>
      <c r="BIL31" s="43"/>
      <c r="BIM31" s="43"/>
      <c r="BIN31" s="43"/>
      <c r="BIO31" s="43"/>
      <c r="BIP31" s="43"/>
      <c r="BIQ31" s="43"/>
      <c r="BIR31" s="43"/>
      <c r="BIS31" s="43"/>
      <c r="BIT31" s="43"/>
      <c r="BIU31" s="43"/>
      <c r="BIV31" s="43"/>
      <c r="BIW31" s="43"/>
      <c r="BIX31" s="43"/>
      <c r="BIY31" s="43"/>
      <c r="BIZ31" s="43"/>
      <c r="BJA31" s="43"/>
      <c r="BJB31" s="43"/>
      <c r="BJC31" s="43"/>
      <c r="BJD31" s="43"/>
      <c r="BJE31" s="43"/>
      <c r="BJF31" s="43"/>
      <c r="BJG31" s="43"/>
      <c r="BJH31" s="43"/>
      <c r="BJI31" s="43"/>
      <c r="BJJ31" s="43"/>
      <c r="BJK31" s="43"/>
      <c r="BJL31" s="43"/>
      <c r="BJM31" s="43"/>
      <c r="BJN31" s="43"/>
      <c r="BJO31" s="43"/>
      <c r="BJP31" s="43"/>
      <c r="BJQ31" s="43"/>
      <c r="BJR31" s="43"/>
      <c r="BJS31" s="43"/>
      <c r="BJT31" s="43"/>
      <c r="BJU31" s="43"/>
      <c r="BJV31" s="43"/>
      <c r="BJW31" s="43"/>
      <c r="BJX31" s="43"/>
      <c r="BJY31" s="43"/>
      <c r="BJZ31" s="43"/>
      <c r="BKA31" s="43"/>
      <c r="BKB31" s="43"/>
      <c r="BKC31" s="43"/>
      <c r="BKD31" s="43"/>
      <c r="BKE31" s="43"/>
      <c r="BKF31" s="43"/>
      <c r="BKG31" s="43"/>
      <c r="BKH31" s="43"/>
      <c r="BKI31" s="43"/>
      <c r="BKJ31" s="43"/>
      <c r="BKK31" s="43"/>
      <c r="BKL31" s="43"/>
      <c r="BKM31" s="43"/>
      <c r="BKN31" s="43"/>
      <c r="BKO31" s="43"/>
      <c r="BKP31" s="43"/>
      <c r="BKQ31" s="43"/>
      <c r="BKR31" s="43"/>
      <c r="BKS31" s="43"/>
      <c r="BKT31" s="43"/>
      <c r="BKU31" s="43"/>
      <c r="BKV31" s="43"/>
      <c r="BKW31" s="43"/>
      <c r="BKX31" s="43"/>
      <c r="BKY31" s="43"/>
      <c r="BKZ31" s="43"/>
      <c r="BLA31" s="43"/>
      <c r="BLB31" s="43"/>
      <c r="BLC31" s="43"/>
      <c r="BLD31" s="43"/>
      <c r="BLE31" s="43"/>
      <c r="BLF31" s="43"/>
      <c r="BLG31" s="43"/>
      <c r="BLH31" s="43"/>
      <c r="BLI31" s="43"/>
      <c r="BLJ31" s="43"/>
      <c r="BLK31" s="43"/>
      <c r="BLL31" s="43"/>
      <c r="BLM31" s="43"/>
      <c r="BLN31" s="43"/>
      <c r="BLO31" s="43"/>
      <c r="BLP31" s="43"/>
      <c r="BLQ31" s="43"/>
      <c r="BLR31" s="43"/>
      <c r="BLS31" s="43"/>
      <c r="BLT31" s="43"/>
      <c r="BLU31" s="43"/>
      <c r="BLV31" s="43"/>
      <c r="BLW31" s="43"/>
      <c r="BLX31" s="43"/>
      <c r="BLY31" s="43"/>
      <c r="BLZ31" s="43"/>
      <c r="BMA31" s="43"/>
      <c r="BMB31" s="43"/>
      <c r="BMC31" s="43"/>
      <c r="BMD31" s="43"/>
      <c r="BME31" s="43"/>
      <c r="BMF31" s="43"/>
      <c r="BMG31" s="43"/>
      <c r="BMH31" s="43"/>
      <c r="BMI31" s="43"/>
      <c r="BMJ31" s="43"/>
      <c r="BMK31" s="43"/>
      <c r="BML31" s="43"/>
      <c r="BMM31" s="43"/>
      <c r="BMN31" s="43"/>
      <c r="BMO31" s="43"/>
      <c r="BMP31" s="43"/>
      <c r="BMQ31" s="43"/>
      <c r="BMR31" s="43"/>
      <c r="BMS31" s="43"/>
      <c r="BMT31" s="43"/>
      <c r="BMU31" s="43"/>
      <c r="BMV31" s="43"/>
      <c r="BMW31" s="43"/>
      <c r="BMX31" s="43"/>
      <c r="BMY31" s="43"/>
      <c r="BMZ31" s="43"/>
      <c r="BNA31" s="43"/>
      <c r="BNB31" s="43"/>
      <c r="BNC31" s="43"/>
      <c r="BND31" s="43"/>
      <c r="BNE31" s="43"/>
      <c r="BNF31" s="43"/>
      <c r="BNG31" s="43"/>
      <c r="BNH31" s="43"/>
      <c r="BNI31" s="43"/>
      <c r="BNJ31" s="43"/>
      <c r="BNK31" s="43"/>
      <c r="BNL31" s="43"/>
      <c r="BNM31" s="43"/>
      <c r="BNN31" s="43"/>
      <c r="BNO31" s="43"/>
      <c r="BNP31" s="43"/>
      <c r="BNQ31" s="43"/>
      <c r="BNR31" s="43"/>
      <c r="BNS31" s="43"/>
      <c r="BNT31" s="43"/>
      <c r="BNU31" s="43"/>
      <c r="BNV31" s="43"/>
      <c r="BNW31" s="43"/>
      <c r="BNX31" s="43"/>
      <c r="BNY31" s="43"/>
      <c r="BNZ31" s="43"/>
      <c r="BOA31" s="43"/>
      <c r="BOB31" s="43"/>
      <c r="BOC31" s="43"/>
      <c r="BOD31" s="43"/>
      <c r="BOE31" s="43"/>
      <c r="BOF31" s="43"/>
      <c r="BOG31" s="43"/>
      <c r="BOH31" s="43"/>
      <c r="BOI31" s="43"/>
      <c r="BOJ31" s="43"/>
      <c r="BOK31" s="43"/>
      <c r="BOL31" s="43"/>
      <c r="BOM31" s="43"/>
      <c r="BON31" s="43"/>
      <c r="BOO31" s="43"/>
      <c r="BOP31" s="43"/>
      <c r="BOQ31" s="43"/>
      <c r="BOR31" s="43"/>
      <c r="BOS31" s="43"/>
      <c r="BOT31" s="43"/>
      <c r="BOU31" s="43"/>
      <c r="BOV31" s="43"/>
      <c r="BOW31" s="43"/>
      <c r="BOX31" s="43"/>
      <c r="BOY31" s="43"/>
      <c r="BOZ31" s="43"/>
      <c r="BPA31" s="43"/>
      <c r="BPB31" s="43"/>
      <c r="BPC31" s="43"/>
      <c r="BPD31" s="43"/>
      <c r="BPE31" s="43"/>
      <c r="BPF31" s="43"/>
      <c r="BPG31" s="43"/>
      <c r="BPH31" s="43"/>
      <c r="BPI31" s="43"/>
      <c r="BPJ31" s="43"/>
      <c r="BPK31" s="43"/>
      <c r="BPL31" s="43"/>
      <c r="BPM31" s="43"/>
      <c r="BPN31" s="43"/>
      <c r="BPO31" s="43"/>
      <c r="BPP31" s="43"/>
      <c r="BPQ31" s="43"/>
      <c r="BPR31" s="43"/>
      <c r="BPS31" s="43"/>
      <c r="BPT31" s="43"/>
      <c r="BPU31" s="43"/>
      <c r="BPV31" s="43"/>
      <c r="BPW31" s="43"/>
      <c r="BPX31" s="43"/>
      <c r="BPY31" s="43"/>
      <c r="BPZ31" s="43"/>
      <c r="BQA31" s="43"/>
      <c r="BQB31" s="43"/>
      <c r="BQC31" s="43"/>
      <c r="BQD31" s="43"/>
      <c r="BQE31" s="43"/>
      <c r="BQF31" s="43"/>
      <c r="BQG31" s="43"/>
      <c r="BQH31" s="43"/>
      <c r="BQI31" s="43"/>
      <c r="BQJ31" s="43"/>
      <c r="BQK31" s="43"/>
      <c r="BQL31" s="43"/>
      <c r="BQM31" s="43"/>
      <c r="BQN31" s="43"/>
      <c r="BQO31" s="43"/>
      <c r="BQP31" s="43"/>
      <c r="BQQ31" s="43"/>
      <c r="BQR31" s="43"/>
      <c r="BQS31" s="43"/>
      <c r="BQT31" s="43"/>
      <c r="BQU31" s="43"/>
      <c r="BQV31" s="43"/>
      <c r="BQW31" s="43"/>
      <c r="BQX31" s="43"/>
      <c r="BQY31" s="43"/>
      <c r="BQZ31" s="43"/>
      <c r="BRA31" s="43"/>
      <c r="BRB31" s="43"/>
      <c r="BRC31" s="43"/>
      <c r="BRD31" s="43"/>
      <c r="BRE31" s="43"/>
      <c r="BRF31" s="43"/>
      <c r="BRG31" s="43"/>
      <c r="BRH31" s="43"/>
      <c r="BRI31" s="43"/>
      <c r="BRJ31" s="43"/>
      <c r="BRK31" s="43"/>
      <c r="BRL31" s="43"/>
      <c r="BRM31" s="43"/>
      <c r="BRN31" s="43"/>
      <c r="BRO31" s="43"/>
      <c r="BRP31" s="43"/>
      <c r="BRQ31" s="43"/>
      <c r="BRR31" s="43"/>
      <c r="BRS31" s="43"/>
      <c r="BRT31" s="43"/>
      <c r="BRU31" s="43"/>
      <c r="BRV31" s="43"/>
      <c r="BRW31" s="43"/>
      <c r="BRX31" s="43"/>
      <c r="BRY31" s="43"/>
      <c r="BRZ31" s="43"/>
      <c r="BSA31" s="43"/>
      <c r="BSB31" s="43"/>
      <c r="BSC31" s="43"/>
      <c r="BSD31" s="43"/>
      <c r="BSE31" s="43"/>
      <c r="BSF31" s="43"/>
      <c r="BSG31" s="43"/>
      <c r="BSH31" s="43"/>
      <c r="BSI31" s="43"/>
      <c r="BSJ31" s="43"/>
      <c r="BSK31" s="43"/>
      <c r="BSL31" s="43"/>
      <c r="BSM31" s="43"/>
      <c r="BSN31" s="43"/>
      <c r="BSO31" s="43"/>
      <c r="BSP31" s="43"/>
      <c r="BSQ31" s="43"/>
      <c r="BSR31" s="43"/>
      <c r="BSS31" s="43"/>
      <c r="BST31" s="43"/>
      <c r="BSU31" s="43"/>
      <c r="BSV31" s="43"/>
      <c r="BSW31" s="43"/>
      <c r="BSX31" s="43"/>
      <c r="BSY31" s="43"/>
      <c r="BSZ31" s="43"/>
      <c r="BTA31" s="43"/>
      <c r="BTB31" s="43"/>
      <c r="BTC31" s="43"/>
      <c r="BTD31" s="43"/>
      <c r="BTE31" s="43"/>
      <c r="BTF31" s="43"/>
      <c r="BTG31" s="43"/>
      <c r="BTH31" s="43"/>
      <c r="BTI31" s="43"/>
      <c r="BTJ31" s="43"/>
      <c r="BTK31" s="43"/>
      <c r="BTL31" s="43"/>
      <c r="BTM31" s="43"/>
      <c r="BTN31" s="43"/>
      <c r="BTO31" s="43"/>
      <c r="BTP31" s="43"/>
      <c r="BTQ31" s="43"/>
      <c r="BTR31" s="43"/>
      <c r="BTS31" s="43"/>
      <c r="BTT31" s="43"/>
      <c r="BTU31" s="43"/>
      <c r="BTV31" s="43"/>
      <c r="BTW31" s="43"/>
      <c r="BTX31" s="43"/>
      <c r="BTY31" s="43"/>
      <c r="BTZ31" s="43"/>
      <c r="BUA31" s="43"/>
      <c r="BUB31" s="43"/>
      <c r="BUC31" s="43"/>
      <c r="BUD31" s="43"/>
      <c r="BUE31" s="43"/>
      <c r="BUF31" s="43"/>
      <c r="BUG31" s="43"/>
      <c r="BUH31" s="43"/>
      <c r="BUI31" s="43"/>
      <c r="BUJ31" s="43"/>
      <c r="BUK31" s="43"/>
      <c r="BUL31" s="43"/>
      <c r="BUM31" s="43"/>
      <c r="BUN31" s="43"/>
      <c r="BUO31" s="43"/>
      <c r="BUP31" s="43"/>
      <c r="BUQ31" s="43"/>
      <c r="BUR31" s="43"/>
      <c r="BUS31" s="43"/>
      <c r="BUT31" s="43"/>
      <c r="BUU31" s="43"/>
      <c r="BUV31" s="43"/>
      <c r="BUW31" s="43"/>
      <c r="BUX31" s="43"/>
      <c r="BUY31" s="43"/>
      <c r="BUZ31" s="43"/>
      <c r="BVA31" s="43"/>
      <c r="BVB31" s="43"/>
      <c r="BVC31" s="43"/>
      <c r="BVD31" s="43"/>
      <c r="BVE31" s="43"/>
      <c r="BVF31" s="43"/>
      <c r="BVG31" s="43"/>
      <c r="BVH31" s="43"/>
      <c r="BVI31" s="43"/>
      <c r="BVJ31" s="43"/>
      <c r="BVK31" s="43"/>
      <c r="BVL31" s="43"/>
      <c r="BVM31" s="43"/>
      <c r="BVN31" s="43"/>
      <c r="BVO31" s="43"/>
      <c r="BVP31" s="43"/>
      <c r="BVQ31" s="43"/>
      <c r="BVR31" s="43"/>
      <c r="BVS31" s="43"/>
      <c r="BVT31" s="43"/>
      <c r="BVU31" s="43"/>
      <c r="BVV31" s="43"/>
      <c r="BVW31" s="43"/>
      <c r="BVX31" s="43"/>
      <c r="BVY31" s="43"/>
      <c r="BVZ31" s="43"/>
      <c r="BWA31" s="43"/>
      <c r="BWB31" s="43"/>
      <c r="BWC31" s="43"/>
      <c r="BWD31" s="43"/>
      <c r="BWE31" s="43"/>
      <c r="BWF31" s="43"/>
      <c r="BWG31" s="43"/>
      <c r="BWH31" s="43"/>
      <c r="BWI31" s="43"/>
      <c r="BWJ31" s="43"/>
      <c r="BWK31" s="43"/>
      <c r="BWL31" s="43"/>
      <c r="BWM31" s="43"/>
      <c r="BWN31" s="43"/>
      <c r="BWO31" s="43"/>
      <c r="BWP31" s="43"/>
      <c r="BWQ31" s="43"/>
      <c r="BWR31" s="43"/>
      <c r="BWS31" s="43"/>
      <c r="BWT31" s="43"/>
      <c r="BWU31" s="43"/>
      <c r="BWV31" s="43"/>
      <c r="BWW31" s="43"/>
      <c r="BWX31" s="43"/>
      <c r="BWY31" s="43"/>
      <c r="BWZ31" s="43"/>
      <c r="BXA31" s="43"/>
      <c r="BXB31" s="43"/>
      <c r="BXC31" s="43"/>
      <c r="BXD31" s="43"/>
      <c r="BXE31" s="43"/>
      <c r="BXF31" s="43"/>
      <c r="BXG31" s="43"/>
      <c r="BXH31" s="43"/>
      <c r="BXI31" s="43"/>
      <c r="BXJ31" s="43"/>
      <c r="BXK31" s="43"/>
      <c r="BXL31" s="43"/>
      <c r="BXM31" s="43"/>
      <c r="BXN31" s="43"/>
      <c r="BXO31" s="43"/>
      <c r="BXP31" s="43"/>
      <c r="BXQ31" s="43"/>
      <c r="BXR31" s="43"/>
      <c r="BXS31" s="43"/>
      <c r="BXT31" s="43"/>
      <c r="BXU31" s="43"/>
      <c r="BXV31" s="43"/>
      <c r="BXW31" s="43"/>
      <c r="BXX31" s="43"/>
      <c r="BXY31" s="43"/>
      <c r="BXZ31" s="43"/>
      <c r="BYA31" s="43"/>
      <c r="BYB31" s="43"/>
      <c r="BYC31" s="43"/>
      <c r="BYD31" s="43"/>
      <c r="BYE31" s="43"/>
      <c r="BYF31" s="43"/>
      <c r="BYG31" s="43"/>
      <c r="BYH31" s="43"/>
      <c r="BYI31" s="43"/>
      <c r="BYJ31" s="43"/>
      <c r="BYK31" s="43"/>
      <c r="BYL31" s="43"/>
      <c r="BYM31" s="43"/>
      <c r="BYN31" s="43"/>
      <c r="BYO31" s="43"/>
      <c r="BYP31" s="43"/>
      <c r="BYQ31" s="43"/>
      <c r="BYR31" s="43"/>
      <c r="BYS31" s="43"/>
      <c r="BYT31" s="43"/>
      <c r="BYU31" s="43"/>
      <c r="BYV31" s="43"/>
      <c r="BYW31" s="43"/>
      <c r="BYX31" s="43"/>
      <c r="BYY31" s="43"/>
      <c r="BYZ31" s="43"/>
      <c r="BZA31" s="43"/>
      <c r="BZB31" s="43"/>
      <c r="BZC31" s="43"/>
      <c r="BZD31" s="43"/>
      <c r="BZE31" s="43"/>
      <c r="BZF31" s="43"/>
      <c r="BZG31" s="43"/>
      <c r="BZH31" s="43"/>
      <c r="BZI31" s="43"/>
      <c r="BZJ31" s="43"/>
      <c r="BZK31" s="43"/>
      <c r="BZL31" s="43"/>
      <c r="BZM31" s="43"/>
      <c r="BZN31" s="43"/>
      <c r="BZO31" s="43"/>
      <c r="BZP31" s="43"/>
      <c r="BZQ31" s="43"/>
      <c r="BZR31" s="43"/>
      <c r="BZS31" s="43"/>
      <c r="BZT31" s="43"/>
      <c r="BZU31" s="43"/>
      <c r="BZV31" s="43"/>
      <c r="BZW31" s="43"/>
      <c r="BZX31" s="43"/>
      <c r="BZY31" s="43"/>
      <c r="BZZ31" s="43"/>
      <c r="CAA31" s="43"/>
      <c r="CAB31" s="43"/>
      <c r="CAC31" s="43"/>
      <c r="CAD31" s="43"/>
      <c r="CAE31" s="43"/>
      <c r="CAF31" s="43"/>
      <c r="CAG31" s="43"/>
      <c r="CAH31" s="43"/>
      <c r="CAI31" s="43"/>
      <c r="CAJ31" s="43"/>
      <c r="CAK31" s="43"/>
      <c r="CAL31" s="43"/>
      <c r="CAM31" s="43"/>
      <c r="CAN31" s="43"/>
      <c r="CAO31" s="43"/>
      <c r="CAP31" s="43"/>
      <c r="CAQ31" s="43"/>
      <c r="CAR31" s="43"/>
      <c r="CAS31" s="43"/>
      <c r="CAT31" s="43"/>
      <c r="CAU31" s="43"/>
      <c r="CAV31" s="43"/>
      <c r="CAW31" s="43"/>
      <c r="CAX31" s="43"/>
      <c r="CAY31" s="43"/>
      <c r="CAZ31" s="43"/>
      <c r="CBA31" s="43"/>
      <c r="CBB31" s="43"/>
      <c r="CBC31" s="43"/>
      <c r="CBD31" s="43"/>
      <c r="CBE31" s="43"/>
      <c r="CBF31" s="43"/>
      <c r="CBG31" s="43"/>
      <c r="CBH31" s="43"/>
      <c r="CBI31" s="43"/>
      <c r="CBJ31" s="43"/>
      <c r="CBK31" s="43"/>
      <c r="CBL31" s="43"/>
      <c r="CBM31" s="43"/>
      <c r="CBN31" s="43"/>
      <c r="CBO31" s="43"/>
      <c r="CBP31" s="43"/>
      <c r="CBQ31" s="43"/>
      <c r="CBR31" s="43"/>
      <c r="CBS31" s="43"/>
      <c r="CBT31" s="43"/>
      <c r="CBU31" s="43"/>
      <c r="CBV31" s="43"/>
      <c r="CBW31" s="43"/>
      <c r="CBX31" s="43"/>
      <c r="CBY31" s="43"/>
      <c r="CBZ31" s="43"/>
      <c r="CCA31" s="43"/>
      <c r="CCB31" s="43"/>
      <c r="CCC31" s="43"/>
      <c r="CCD31" s="43"/>
      <c r="CCE31" s="43"/>
      <c r="CCF31" s="43"/>
      <c r="CCG31" s="43"/>
      <c r="CCH31" s="43"/>
      <c r="CCI31" s="43"/>
      <c r="CCJ31" s="43"/>
      <c r="CCK31" s="43"/>
      <c r="CCL31" s="43"/>
      <c r="CCM31" s="43"/>
      <c r="CCN31" s="43"/>
      <c r="CCO31" s="43"/>
      <c r="CCP31" s="43"/>
      <c r="CCQ31" s="43"/>
      <c r="CCR31" s="43"/>
      <c r="CCS31" s="43"/>
      <c r="CCT31" s="43"/>
      <c r="CCU31" s="43"/>
      <c r="CCV31" s="43"/>
      <c r="CCW31" s="43"/>
      <c r="CCX31" s="43"/>
      <c r="CCY31" s="43"/>
      <c r="CCZ31" s="43"/>
      <c r="CDA31" s="43"/>
      <c r="CDB31" s="43"/>
      <c r="CDC31" s="43"/>
      <c r="CDD31" s="43"/>
      <c r="CDE31" s="43"/>
      <c r="CDF31" s="43"/>
      <c r="CDG31" s="43"/>
      <c r="CDH31" s="43"/>
      <c r="CDI31" s="43"/>
      <c r="CDJ31" s="43"/>
      <c r="CDK31" s="43"/>
      <c r="CDL31" s="43"/>
      <c r="CDM31" s="43"/>
      <c r="CDN31" s="43"/>
      <c r="CDO31" s="43"/>
      <c r="CDP31" s="43"/>
      <c r="CDQ31" s="43"/>
      <c r="CDR31" s="43"/>
      <c r="CDS31" s="43"/>
      <c r="CDT31" s="43"/>
      <c r="CDU31" s="43"/>
      <c r="CDV31" s="43"/>
      <c r="CDW31" s="43"/>
      <c r="CDX31" s="43"/>
      <c r="CDY31" s="43"/>
      <c r="CDZ31" s="43"/>
      <c r="CEA31" s="43"/>
      <c r="CEB31" s="43"/>
      <c r="CEC31" s="43"/>
      <c r="CED31" s="43"/>
      <c r="CEE31" s="43"/>
      <c r="CEF31" s="43"/>
      <c r="CEG31" s="43"/>
      <c r="CEH31" s="43"/>
      <c r="CEI31" s="43"/>
      <c r="CEJ31" s="43"/>
      <c r="CEK31" s="43"/>
      <c r="CEL31" s="43"/>
      <c r="CEM31" s="43"/>
      <c r="CEN31" s="43"/>
      <c r="CEO31" s="43"/>
      <c r="CEP31" s="43"/>
      <c r="CEQ31" s="43"/>
      <c r="CER31" s="43"/>
      <c r="CES31" s="43"/>
      <c r="CET31" s="43"/>
      <c r="CEU31" s="43"/>
      <c r="CEV31" s="43"/>
      <c r="CEW31" s="43"/>
      <c r="CEX31" s="43"/>
      <c r="CEY31" s="43"/>
      <c r="CEZ31" s="43"/>
      <c r="CFA31" s="43"/>
      <c r="CFB31" s="43"/>
      <c r="CFC31" s="43"/>
      <c r="CFD31" s="43"/>
      <c r="CFE31" s="43"/>
      <c r="CFF31" s="43"/>
      <c r="CFG31" s="43"/>
      <c r="CFH31" s="43"/>
      <c r="CFI31" s="43"/>
      <c r="CFJ31" s="43"/>
      <c r="CFK31" s="43"/>
      <c r="CFL31" s="43"/>
      <c r="CFM31" s="43"/>
      <c r="CFN31" s="43"/>
      <c r="CFO31" s="43"/>
      <c r="CFP31" s="43"/>
      <c r="CFQ31" s="43"/>
      <c r="CFR31" s="43"/>
      <c r="CFS31" s="43"/>
      <c r="CFT31" s="43"/>
      <c r="CFU31" s="43"/>
      <c r="CFV31" s="43"/>
      <c r="CFW31" s="43"/>
      <c r="CFX31" s="43"/>
      <c r="CFY31" s="43"/>
      <c r="CFZ31" s="43"/>
      <c r="CGA31" s="43"/>
      <c r="CGB31" s="43"/>
      <c r="CGC31" s="43"/>
      <c r="CGD31" s="43"/>
      <c r="CGE31" s="43"/>
      <c r="CGF31" s="43"/>
      <c r="CGG31" s="43"/>
      <c r="CGH31" s="43"/>
      <c r="CGI31" s="43"/>
      <c r="CGJ31" s="43"/>
      <c r="CGK31" s="43"/>
      <c r="CGL31" s="43"/>
      <c r="CGM31" s="43"/>
      <c r="CGN31" s="43"/>
      <c r="CGO31" s="43"/>
      <c r="CGP31" s="43"/>
      <c r="CGQ31" s="43"/>
      <c r="CGR31" s="43"/>
      <c r="CGS31" s="43"/>
      <c r="CGT31" s="43"/>
      <c r="CGU31" s="43"/>
      <c r="CGV31" s="43"/>
      <c r="CGW31" s="43"/>
      <c r="CGX31" s="43"/>
      <c r="CGY31" s="43"/>
      <c r="CGZ31" s="43"/>
      <c r="CHA31" s="43"/>
      <c r="CHB31" s="43"/>
      <c r="CHC31" s="43"/>
      <c r="CHD31" s="43"/>
      <c r="CHE31" s="43"/>
      <c r="CHF31" s="43"/>
      <c r="CHG31" s="43"/>
      <c r="CHH31" s="43"/>
      <c r="CHI31" s="43"/>
      <c r="CHJ31" s="43"/>
      <c r="CHK31" s="43"/>
      <c r="CHL31" s="43"/>
      <c r="CHM31" s="43"/>
      <c r="CHN31" s="43"/>
      <c r="CHO31" s="43"/>
      <c r="CHP31" s="43"/>
      <c r="CHQ31" s="43"/>
      <c r="CHR31" s="43"/>
      <c r="CHS31" s="43"/>
      <c r="CHT31" s="43"/>
      <c r="CHU31" s="43"/>
      <c r="CHV31" s="43"/>
      <c r="CHW31" s="43"/>
      <c r="CHX31" s="43"/>
      <c r="CHY31" s="43"/>
      <c r="CHZ31" s="43"/>
      <c r="CIA31" s="43"/>
      <c r="CIB31" s="43"/>
      <c r="CIC31" s="43"/>
      <c r="CID31" s="43"/>
      <c r="CIE31" s="43"/>
      <c r="CIF31" s="43"/>
      <c r="CIG31" s="43"/>
      <c r="CIH31" s="43"/>
      <c r="CII31" s="43"/>
      <c r="CIJ31" s="43"/>
      <c r="CIK31" s="43"/>
      <c r="CIL31" s="43"/>
      <c r="CIM31" s="43"/>
      <c r="CIN31" s="43"/>
      <c r="CIO31" s="43"/>
      <c r="CIP31" s="43"/>
      <c r="CIQ31" s="43"/>
      <c r="CIR31" s="43"/>
      <c r="CIS31" s="43"/>
      <c r="CIT31" s="43"/>
      <c r="CIU31" s="43"/>
      <c r="CIV31" s="43"/>
      <c r="CIW31" s="43"/>
      <c r="CIX31" s="43"/>
      <c r="CIY31" s="43"/>
      <c r="CIZ31" s="43"/>
      <c r="CJA31" s="43"/>
      <c r="CJB31" s="43"/>
      <c r="CJC31" s="43"/>
      <c r="CJD31" s="43"/>
      <c r="CJE31" s="43"/>
      <c r="CJF31" s="43"/>
      <c r="CJG31" s="43"/>
      <c r="CJH31" s="43"/>
      <c r="CJI31" s="43"/>
      <c r="CJJ31" s="43"/>
      <c r="CJK31" s="43"/>
      <c r="CJL31" s="43"/>
      <c r="CJM31" s="43"/>
      <c r="CJN31" s="43"/>
      <c r="CJO31" s="43"/>
      <c r="CJP31" s="43"/>
      <c r="CJQ31" s="43"/>
      <c r="CJR31" s="43"/>
      <c r="CJS31" s="43"/>
      <c r="CJT31" s="43"/>
      <c r="CJU31" s="43"/>
      <c r="CJV31" s="43"/>
      <c r="CJW31" s="43"/>
      <c r="CJX31" s="43"/>
      <c r="CJY31" s="43"/>
      <c r="CJZ31" s="43"/>
      <c r="CKA31" s="43"/>
      <c r="CKB31" s="43"/>
      <c r="CKC31" s="43"/>
      <c r="CKD31" s="43"/>
      <c r="CKE31" s="43"/>
      <c r="CKF31" s="43"/>
      <c r="CKG31" s="43"/>
      <c r="CKH31" s="43"/>
      <c r="CKI31" s="43"/>
      <c r="CKJ31" s="43"/>
      <c r="CKK31" s="43"/>
      <c r="CKL31" s="43"/>
      <c r="CKM31" s="43"/>
      <c r="CKN31" s="43"/>
      <c r="CKO31" s="43"/>
      <c r="CKP31" s="43"/>
      <c r="CKQ31" s="43"/>
      <c r="CKR31" s="43"/>
      <c r="CKS31" s="43"/>
      <c r="CKT31" s="43"/>
      <c r="CKU31" s="43"/>
      <c r="CKV31" s="43"/>
      <c r="CKW31" s="43"/>
      <c r="CKX31" s="43"/>
      <c r="CKY31" s="43"/>
      <c r="CKZ31" s="43"/>
      <c r="CLA31" s="43"/>
      <c r="CLB31" s="43"/>
      <c r="CLC31" s="43"/>
      <c r="CLD31" s="43"/>
      <c r="CLE31" s="43"/>
      <c r="CLF31" s="43"/>
      <c r="CLG31" s="43"/>
      <c r="CLH31" s="43"/>
      <c r="CLI31" s="43"/>
      <c r="CLJ31" s="43"/>
      <c r="CLK31" s="43"/>
      <c r="CLL31" s="43"/>
      <c r="CLM31" s="43"/>
      <c r="CLN31" s="43"/>
      <c r="CLO31" s="43"/>
      <c r="CLP31" s="43"/>
      <c r="CLQ31" s="43"/>
      <c r="CLR31" s="43"/>
      <c r="CLS31" s="43"/>
      <c r="CLT31" s="43"/>
      <c r="CLU31" s="43"/>
      <c r="CLV31" s="43"/>
      <c r="CLW31" s="43"/>
      <c r="CLX31" s="43"/>
      <c r="CLY31" s="43"/>
      <c r="CLZ31" s="43"/>
      <c r="CMA31" s="43"/>
      <c r="CMB31" s="43"/>
      <c r="CMC31" s="43"/>
      <c r="CMD31" s="43"/>
      <c r="CME31" s="43"/>
      <c r="CMF31" s="43"/>
      <c r="CMG31" s="43"/>
      <c r="CMH31" s="43"/>
      <c r="CMI31" s="43"/>
      <c r="CMJ31" s="43"/>
      <c r="CMK31" s="43"/>
      <c r="CML31" s="43"/>
      <c r="CMM31" s="43"/>
      <c r="CMN31" s="43"/>
      <c r="CMO31" s="43"/>
      <c r="CMP31" s="43"/>
      <c r="CMQ31" s="43"/>
      <c r="CMR31" s="43"/>
      <c r="CMS31" s="43"/>
      <c r="CMT31" s="43"/>
      <c r="CMU31" s="43"/>
      <c r="CMV31" s="43"/>
      <c r="CMW31" s="43"/>
      <c r="CMX31" s="43"/>
      <c r="CMY31" s="43"/>
      <c r="CMZ31" s="43"/>
      <c r="CNA31" s="43"/>
      <c r="CNB31" s="43"/>
      <c r="CNC31" s="43"/>
      <c r="CND31" s="43"/>
      <c r="CNE31" s="43"/>
      <c r="CNF31" s="43"/>
      <c r="CNG31" s="43"/>
      <c r="CNH31" s="43"/>
      <c r="CNI31" s="43"/>
      <c r="CNJ31" s="43"/>
      <c r="CNK31" s="43"/>
      <c r="CNL31" s="43"/>
      <c r="CNM31" s="43"/>
      <c r="CNN31" s="43"/>
      <c r="CNO31" s="43"/>
      <c r="CNP31" s="43"/>
      <c r="CNQ31" s="43"/>
      <c r="CNR31" s="43"/>
      <c r="CNS31" s="43"/>
      <c r="CNT31" s="43"/>
      <c r="CNU31" s="43"/>
      <c r="CNV31" s="43"/>
      <c r="CNW31" s="43"/>
      <c r="CNX31" s="43"/>
      <c r="CNY31" s="43"/>
      <c r="CNZ31" s="43"/>
      <c r="COA31" s="43"/>
      <c r="COB31" s="43"/>
      <c r="COC31" s="43"/>
      <c r="COD31" s="43"/>
      <c r="COE31" s="43"/>
      <c r="COF31" s="43"/>
      <c r="COG31" s="43"/>
      <c r="COH31" s="43"/>
      <c r="COI31" s="43"/>
      <c r="COJ31" s="43"/>
      <c r="COK31" s="43"/>
      <c r="COL31" s="43"/>
      <c r="COM31" s="43"/>
      <c r="CON31" s="43"/>
      <c r="COO31" s="43"/>
      <c r="COP31" s="43"/>
      <c r="COQ31" s="43"/>
      <c r="COR31" s="43"/>
      <c r="COS31" s="43"/>
      <c r="COT31" s="43"/>
      <c r="COU31" s="43"/>
      <c r="COV31" s="43"/>
      <c r="COW31" s="43"/>
      <c r="COX31" s="43"/>
      <c r="COY31" s="43"/>
      <c r="COZ31" s="43"/>
      <c r="CPA31" s="43"/>
      <c r="CPB31" s="43"/>
      <c r="CPC31" s="43"/>
      <c r="CPD31" s="43"/>
      <c r="CPE31" s="43"/>
      <c r="CPF31" s="43"/>
      <c r="CPG31" s="43"/>
      <c r="CPH31" s="43"/>
      <c r="CPI31" s="43"/>
      <c r="CPJ31" s="43"/>
      <c r="CPK31" s="43"/>
      <c r="CPL31" s="43"/>
      <c r="CPM31" s="43"/>
      <c r="CPN31" s="43"/>
      <c r="CPO31" s="43"/>
      <c r="CPP31" s="43"/>
      <c r="CPQ31" s="43"/>
      <c r="CPR31" s="43"/>
      <c r="CPS31" s="43"/>
      <c r="CPT31" s="43"/>
      <c r="CPU31" s="43"/>
      <c r="CPV31" s="43"/>
      <c r="CPW31" s="43"/>
      <c r="CPX31" s="43"/>
      <c r="CPY31" s="43"/>
      <c r="CPZ31" s="43"/>
      <c r="CQA31" s="43"/>
      <c r="CQB31" s="43"/>
      <c r="CQC31" s="43"/>
      <c r="CQD31" s="43"/>
      <c r="CQE31" s="43"/>
      <c r="CQF31" s="43"/>
      <c r="CQG31" s="43"/>
      <c r="CQH31" s="43"/>
      <c r="CQI31" s="43"/>
      <c r="CQJ31" s="43"/>
      <c r="CQK31" s="43"/>
      <c r="CQL31" s="43"/>
      <c r="CQM31" s="43"/>
      <c r="CQN31" s="43"/>
      <c r="CQO31" s="43"/>
      <c r="CQP31" s="43"/>
      <c r="CQQ31" s="43"/>
      <c r="CQR31" s="43"/>
      <c r="CQS31" s="43"/>
      <c r="CQT31" s="43"/>
      <c r="CQU31" s="43"/>
      <c r="CQV31" s="43"/>
      <c r="CQW31" s="43"/>
      <c r="CQX31" s="43"/>
      <c r="CQY31" s="43"/>
      <c r="CQZ31" s="43"/>
      <c r="CRA31" s="43"/>
      <c r="CRB31" s="43"/>
      <c r="CRC31" s="43"/>
      <c r="CRD31" s="43"/>
      <c r="CRE31" s="43"/>
      <c r="CRF31" s="43"/>
      <c r="CRG31" s="43"/>
      <c r="CRH31" s="43"/>
      <c r="CRI31" s="43"/>
      <c r="CRJ31" s="43"/>
      <c r="CRK31" s="43"/>
      <c r="CRL31" s="43"/>
      <c r="CRM31" s="43"/>
      <c r="CRN31" s="43"/>
      <c r="CRO31" s="43"/>
      <c r="CRP31" s="43"/>
      <c r="CRQ31" s="43"/>
      <c r="CRR31" s="43"/>
      <c r="CRS31" s="43"/>
      <c r="CRT31" s="43"/>
      <c r="CRU31" s="43"/>
      <c r="CRV31" s="43"/>
      <c r="CRW31" s="43"/>
      <c r="CRX31" s="43"/>
      <c r="CRY31" s="43"/>
      <c r="CRZ31" s="43"/>
      <c r="CSA31" s="43"/>
      <c r="CSB31" s="43"/>
      <c r="CSC31" s="43"/>
      <c r="CSD31" s="43"/>
      <c r="CSE31" s="43"/>
      <c r="CSF31" s="43"/>
      <c r="CSG31" s="43"/>
      <c r="CSH31" s="43"/>
      <c r="CSI31" s="43"/>
      <c r="CSJ31" s="43"/>
      <c r="CSK31" s="43"/>
      <c r="CSL31" s="43"/>
      <c r="CSM31" s="43"/>
      <c r="CSN31" s="43"/>
      <c r="CSO31" s="43"/>
      <c r="CSP31" s="43"/>
      <c r="CSQ31" s="43"/>
      <c r="CSR31" s="43"/>
      <c r="CSS31" s="43"/>
      <c r="CST31" s="43"/>
      <c r="CSU31" s="43"/>
      <c r="CSV31" s="43"/>
      <c r="CSW31" s="43"/>
      <c r="CSX31" s="43"/>
      <c r="CSY31" s="43"/>
      <c r="CSZ31" s="43"/>
      <c r="CTA31" s="43"/>
      <c r="CTB31" s="43"/>
      <c r="CTC31" s="43"/>
      <c r="CTD31" s="43"/>
      <c r="CTE31" s="43"/>
      <c r="CTF31" s="43"/>
      <c r="CTG31" s="43"/>
      <c r="CTH31" s="43"/>
      <c r="CTI31" s="43"/>
      <c r="CTJ31" s="43"/>
      <c r="CTK31" s="43"/>
      <c r="CTL31" s="43"/>
      <c r="CTM31" s="43"/>
      <c r="CTN31" s="43"/>
      <c r="CTO31" s="43"/>
      <c r="CTP31" s="43"/>
      <c r="CTQ31" s="43"/>
      <c r="CTR31" s="43"/>
      <c r="CTS31" s="43"/>
      <c r="CTT31" s="43"/>
      <c r="CTU31" s="43"/>
      <c r="CTV31" s="43"/>
      <c r="CTW31" s="43"/>
      <c r="CTX31" s="43"/>
      <c r="CTY31" s="43"/>
      <c r="CTZ31" s="43"/>
      <c r="CUA31" s="43"/>
      <c r="CUB31" s="43"/>
      <c r="CUC31" s="43"/>
      <c r="CUD31" s="43"/>
      <c r="CUE31" s="43"/>
      <c r="CUF31" s="43"/>
      <c r="CUG31" s="43"/>
      <c r="CUH31" s="43"/>
      <c r="CUI31" s="43"/>
      <c r="CUJ31" s="43"/>
      <c r="CUK31" s="43"/>
      <c r="CUL31" s="43"/>
      <c r="CUM31" s="43"/>
      <c r="CUN31" s="43"/>
      <c r="CUO31" s="43"/>
      <c r="CUP31" s="43"/>
      <c r="CUQ31" s="43"/>
      <c r="CUR31" s="43"/>
      <c r="CUS31" s="43"/>
      <c r="CUT31" s="43"/>
      <c r="CUU31" s="43"/>
      <c r="CUV31" s="43"/>
      <c r="CUW31" s="43"/>
      <c r="CUX31" s="43"/>
      <c r="CUY31" s="43"/>
      <c r="CUZ31" s="43"/>
      <c r="CVA31" s="43"/>
      <c r="CVB31" s="43"/>
      <c r="CVC31" s="43"/>
      <c r="CVD31" s="43"/>
      <c r="CVE31" s="43"/>
      <c r="CVF31" s="43"/>
      <c r="CVG31" s="43"/>
      <c r="CVH31" s="43"/>
      <c r="CVI31" s="43"/>
      <c r="CVJ31" s="43"/>
      <c r="CVK31" s="43"/>
      <c r="CVL31" s="43"/>
      <c r="CVM31" s="43"/>
      <c r="CVN31" s="43"/>
      <c r="CVO31" s="43"/>
      <c r="CVP31" s="43"/>
      <c r="CVQ31" s="43"/>
      <c r="CVR31" s="43"/>
      <c r="CVS31" s="43"/>
      <c r="CVT31" s="43"/>
      <c r="CVU31" s="43"/>
      <c r="CVV31" s="43"/>
      <c r="CVW31" s="43"/>
      <c r="CVX31" s="43"/>
      <c r="CVY31" s="43"/>
      <c r="CVZ31" s="43"/>
      <c r="CWA31" s="43"/>
      <c r="CWB31" s="43"/>
      <c r="CWC31" s="43"/>
      <c r="CWD31" s="43"/>
      <c r="CWE31" s="43"/>
      <c r="CWF31" s="43"/>
      <c r="CWG31" s="43"/>
      <c r="CWH31" s="43"/>
      <c r="CWI31" s="43"/>
      <c r="CWJ31" s="43"/>
      <c r="CWK31" s="43"/>
      <c r="CWL31" s="43"/>
      <c r="CWM31" s="43"/>
      <c r="CWN31" s="43"/>
      <c r="CWO31" s="43"/>
      <c r="CWP31" s="43"/>
      <c r="CWQ31" s="43"/>
      <c r="CWR31" s="43"/>
      <c r="CWS31" s="43"/>
      <c r="CWT31" s="43"/>
      <c r="CWU31" s="43"/>
      <c r="CWV31" s="43"/>
      <c r="CWW31" s="43"/>
      <c r="CWX31" s="43"/>
      <c r="CWY31" s="43"/>
      <c r="CWZ31" s="43"/>
      <c r="CXA31" s="43"/>
      <c r="CXB31" s="43"/>
      <c r="CXC31" s="43"/>
      <c r="CXD31" s="43"/>
      <c r="CXE31" s="43"/>
      <c r="CXF31" s="43"/>
      <c r="CXG31" s="43"/>
      <c r="CXH31" s="43"/>
      <c r="CXI31" s="43"/>
      <c r="CXJ31" s="43"/>
      <c r="CXK31" s="43"/>
      <c r="CXL31" s="43"/>
      <c r="CXM31" s="43"/>
      <c r="CXN31" s="43"/>
      <c r="CXO31" s="43"/>
      <c r="CXP31" s="43"/>
      <c r="CXQ31" s="43"/>
      <c r="CXR31" s="43"/>
      <c r="CXS31" s="43"/>
      <c r="CXT31" s="43"/>
      <c r="CXU31" s="43"/>
      <c r="CXV31" s="43"/>
      <c r="CXW31" s="43"/>
      <c r="CXX31" s="43"/>
      <c r="CXY31" s="43"/>
      <c r="CXZ31" s="43"/>
      <c r="CYA31" s="43"/>
      <c r="CYB31" s="43"/>
      <c r="CYC31" s="43"/>
      <c r="CYD31" s="43"/>
      <c r="CYE31" s="43"/>
      <c r="CYF31" s="43"/>
      <c r="CYG31" s="43"/>
      <c r="CYH31" s="43"/>
      <c r="CYI31" s="43"/>
      <c r="CYJ31" s="43"/>
      <c r="CYK31" s="43"/>
      <c r="CYL31" s="43"/>
      <c r="CYM31" s="43"/>
      <c r="CYN31" s="43"/>
      <c r="CYO31" s="43"/>
      <c r="CYP31" s="43"/>
      <c r="CYQ31" s="43"/>
      <c r="CYR31" s="43"/>
      <c r="CYS31" s="43"/>
      <c r="CYT31" s="43"/>
      <c r="CYU31" s="43"/>
      <c r="CYV31" s="43"/>
      <c r="CYW31" s="43"/>
      <c r="CYX31" s="43"/>
      <c r="CYY31" s="43"/>
      <c r="CYZ31" s="43"/>
      <c r="CZA31" s="43"/>
      <c r="CZB31" s="43"/>
      <c r="CZC31" s="43"/>
      <c r="CZD31" s="43"/>
      <c r="CZE31" s="43"/>
      <c r="CZF31" s="43"/>
      <c r="CZG31" s="43"/>
      <c r="CZH31" s="43"/>
      <c r="CZI31" s="43"/>
      <c r="CZJ31" s="43"/>
      <c r="CZK31" s="43"/>
      <c r="CZL31" s="43"/>
      <c r="CZM31" s="43"/>
      <c r="CZN31" s="43"/>
      <c r="CZO31" s="43"/>
      <c r="CZP31" s="43"/>
      <c r="CZQ31" s="43"/>
      <c r="CZR31" s="43"/>
      <c r="CZS31" s="43"/>
      <c r="CZT31" s="43"/>
      <c r="CZU31" s="43"/>
      <c r="CZV31" s="43"/>
      <c r="CZW31" s="43"/>
      <c r="CZX31" s="43"/>
      <c r="CZY31" s="43"/>
      <c r="CZZ31" s="43"/>
      <c r="DAA31" s="43"/>
      <c r="DAB31" s="43"/>
      <c r="DAC31" s="43"/>
      <c r="DAD31" s="43"/>
      <c r="DAE31" s="43"/>
      <c r="DAF31" s="43"/>
      <c r="DAG31" s="43"/>
      <c r="DAH31" s="43"/>
      <c r="DAI31" s="43"/>
      <c r="DAJ31" s="43"/>
      <c r="DAK31" s="43"/>
      <c r="DAL31" s="43"/>
      <c r="DAM31" s="43"/>
      <c r="DAN31" s="43"/>
      <c r="DAO31" s="43"/>
      <c r="DAP31" s="43"/>
      <c r="DAQ31" s="43"/>
      <c r="DAR31" s="43"/>
      <c r="DAS31" s="43"/>
      <c r="DAT31" s="43"/>
      <c r="DAU31" s="43"/>
      <c r="DAV31" s="43"/>
      <c r="DAW31" s="43"/>
      <c r="DAX31" s="43"/>
      <c r="DAY31" s="43"/>
      <c r="DAZ31" s="43"/>
      <c r="DBA31" s="43"/>
      <c r="DBB31" s="43"/>
      <c r="DBC31" s="43"/>
      <c r="DBD31" s="43"/>
      <c r="DBE31" s="43"/>
      <c r="DBF31" s="43"/>
      <c r="DBG31" s="43"/>
      <c r="DBH31" s="43"/>
      <c r="DBI31" s="43"/>
      <c r="DBJ31" s="43"/>
      <c r="DBK31" s="43"/>
      <c r="DBL31" s="43"/>
      <c r="DBM31" s="43"/>
      <c r="DBN31" s="43"/>
      <c r="DBO31" s="43"/>
      <c r="DBP31" s="43"/>
      <c r="DBQ31" s="43"/>
      <c r="DBR31" s="43"/>
      <c r="DBS31" s="43"/>
      <c r="DBT31" s="43"/>
      <c r="DBU31" s="43"/>
      <c r="DBV31" s="43"/>
      <c r="DBW31" s="43"/>
      <c r="DBX31" s="43"/>
      <c r="DBY31" s="43"/>
      <c r="DBZ31" s="43"/>
      <c r="DCA31" s="43"/>
      <c r="DCB31" s="43"/>
      <c r="DCC31" s="43"/>
      <c r="DCD31" s="43"/>
      <c r="DCE31" s="43"/>
      <c r="DCF31" s="43"/>
      <c r="DCG31" s="43"/>
      <c r="DCH31" s="43"/>
      <c r="DCI31" s="43"/>
      <c r="DCJ31" s="43"/>
      <c r="DCK31" s="43"/>
      <c r="DCL31" s="43"/>
      <c r="DCM31" s="43"/>
      <c r="DCN31" s="43"/>
      <c r="DCO31" s="43"/>
      <c r="DCP31" s="43"/>
      <c r="DCQ31" s="43"/>
      <c r="DCR31" s="43"/>
      <c r="DCS31" s="43"/>
      <c r="DCT31" s="43"/>
      <c r="DCU31" s="43"/>
      <c r="DCV31" s="43"/>
      <c r="DCW31" s="43"/>
      <c r="DCX31" s="43"/>
      <c r="DCY31" s="43"/>
      <c r="DCZ31" s="43"/>
      <c r="DDA31" s="43"/>
      <c r="DDB31" s="43"/>
      <c r="DDC31" s="43"/>
      <c r="DDD31" s="43"/>
      <c r="DDE31" s="43"/>
      <c r="DDF31" s="43"/>
      <c r="DDG31" s="43"/>
      <c r="DDH31" s="43"/>
      <c r="DDI31" s="43"/>
      <c r="DDJ31" s="43"/>
      <c r="DDK31" s="43"/>
      <c r="DDL31" s="43"/>
      <c r="DDM31" s="43"/>
      <c r="DDN31" s="43"/>
      <c r="DDO31" s="43"/>
      <c r="DDP31" s="43"/>
      <c r="DDQ31" s="43"/>
      <c r="DDR31" s="43"/>
      <c r="DDS31" s="43"/>
      <c r="DDT31" s="43"/>
      <c r="DDU31" s="43"/>
      <c r="DDV31" s="43"/>
      <c r="DDW31" s="43"/>
      <c r="DDX31" s="43"/>
      <c r="DDY31" s="43"/>
      <c r="DDZ31" s="43"/>
      <c r="DEA31" s="43"/>
      <c r="DEB31" s="43"/>
      <c r="DEC31" s="43"/>
      <c r="DED31" s="43"/>
      <c r="DEE31" s="43"/>
      <c r="DEF31" s="43"/>
      <c r="DEG31" s="43"/>
      <c r="DEH31" s="43"/>
      <c r="DEI31" s="43"/>
      <c r="DEJ31" s="43"/>
      <c r="DEK31" s="43"/>
      <c r="DEL31" s="43"/>
      <c r="DEM31" s="43"/>
      <c r="DEN31" s="43"/>
      <c r="DEO31" s="43"/>
      <c r="DEP31" s="43"/>
      <c r="DEQ31" s="43"/>
      <c r="DER31" s="43"/>
      <c r="DES31" s="43"/>
      <c r="DET31" s="43"/>
      <c r="DEU31" s="43"/>
      <c r="DEV31" s="43"/>
      <c r="DEW31" s="43"/>
      <c r="DEX31" s="43"/>
      <c r="DEY31" s="43"/>
      <c r="DEZ31" s="43"/>
      <c r="DFA31" s="43"/>
      <c r="DFB31" s="43"/>
      <c r="DFC31" s="43"/>
      <c r="DFD31" s="43"/>
      <c r="DFE31" s="43"/>
      <c r="DFF31" s="43"/>
      <c r="DFG31" s="43"/>
      <c r="DFH31" s="43"/>
      <c r="DFI31" s="43"/>
      <c r="DFJ31" s="43"/>
      <c r="DFK31" s="43"/>
      <c r="DFL31" s="43"/>
      <c r="DFM31" s="43"/>
      <c r="DFN31" s="43"/>
      <c r="DFO31" s="43"/>
      <c r="DFP31" s="43"/>
      <c r="DFQ31" s="43"/>
      <c r="DFR31" s="43"/>
      <c r="DFS31" s="43"/>
      <c r="DFT31" s="43"/>
      <c r="DFU31" s="43"/>
      <c r="DFV31" s="43"/>
      <c r="DFW31" s="43"/>
      <c r="DFX31" s="43"/>
      <c r="DFY31" s="43"/>
      <c r="DFZ31" s="43"/>
      <c r="DGA31" s="43"/>
      <c r="DGB31" s="43"/>
      <c r="DGC31" s="43"/>
      <c r="DGD31" s="43"/>
      <c r="DGE31" s="43"/>
      <c r="DGF31" s="43"/>
      <c r="DGG31" s="43"/>
      <c r="DGH31" s="43"/>
      <c r="DGI31" s="43"/>
      <c r="DGJ31" s="43"/>
      <c r="DGK31" s="43"/>
      <c r="DGL31" s="43"/>
      <c r="DGM31" s="43"/>
      <c r="DGN31" s="43"/>
      <c r="DGO31" s="43"/>
      <c r="DGP31" s="43"/>
      <c r="DGQ31" s="43"/>
      <c r="DGR31" s="43"/>
      <c r="DGS31" s="43"/>
      <c r="DGT31" s="43"/>
      <c r="DGU31" s="43"/>
      <c r="DGV31" s="43"/>
      <c r="DGW31" s="43"/>
      <c r="DGX31" s="43"/>
      <c r="DGY31" s="43"/>
      <c r="DGZ31" s="43"/>
      <c r="DHA31" s="43"/>
      <c r="DHB31" s="43"/>
      <c r="DHC31" s="43"/>
      <c r="DHD31" s="43"/>
      <c r="DHE31" s="43"/>
      <c r="DHF31" s="43"/>
      <c r="DHG31" s="43"/>
      <c r="DHH31" s="43"/>
      <c r="DHI31" s="43"/>
      <c r="DHJ31" s="43"/>
      <c r="DHK31" s="43"/>
      <c r="DHL31" s="43"/>
      <c r="DHM31" s="43"/>
      <c r="DHN31" s="43"/>
      <c r="DHO31" s="43"/>
      <c r="DHP31" s="43"/>
      <c r="DHQ31" s="43"/>
      <c r="DHR31" s="43"/>
      <c r="DHS31" s="43"/>
      <c r="DHT31" s="43"/>
      <c r="DHU31" s="43"/>
      <c r="DHV31" s="43"/>
      <c r="DHW31" s="43"/>
      <c r="DHX31" s="43"/>
      <c r="DHY31" s="43"/>
      <c r="DHZ31" s="43"/>
      <c r="DIA31" s="43"/>
      <c r="DIB31" s="43"/>
      <c r="DIC31" s="43"/>
      <c r="DID31" s="43"/>
      <c r="DIE31" s="43"/>
      <c r="DIF31" s="43"/>
      <c r="DIG31" s="43"/>
      <c r="DIH31" s="43"/>
      <c r="DII31" s="43"/>
      <c r="DIJ31" s="43"/>
      <c r="DIK31" s="43"/>
      <c r="DIL31" s="43"/>
      <c r="DIM31" s="43"/>
      <c r="DIN31" s="43"/>
      <c r="DIO31" s="43"/>
      <c r="DIP31" s="43"/>
      <c r="DIQ31" s="43"/>
      <c r="DIR31" s="43"/>
      <c r="DIS31" s="43"/>
      <c r="DIT31" s="43"/>
      <c r="DIU31" s="43"/>
      <c r="DIV31" s="43"/>
      <c r="DIW31" s="43"/>
      <c r="DIX31" s="43"/>
      <c r="DIY31" s="43"/>
      <c r="DIZ31" s="43"/>
      <c r="DJA31" s="43"/>
      <c r="DJB31" s="43"/>
      <c r="DJC31" s="43"/>
      <c r="DJD31" s="43"/>
      <c r="DJE31" s="43"/>
      <c r="DJF31" s="43"/>
      <c r="DJG31" s="43"/>
      <c r="DJH31" s="43"/>
      <c r="DJI31" s="43"/>
      <c r="DJJ31" s="43"/>
      <c r="DJK31" s="43"/>
      <c r="DJL31" s="43"/>
      <c r="DJM31" s="43"/>
      <c r="DJN31" s="43"/>
      <c r="DJO31" s="43"/>
      <c r="DJP31" s="43"/>
      <c r="DJQ31" s="43"/>
      <c r="DJR31" s="43"/>
      <c r="DJS31" s="43"/>
      <c r="DJT31" s="43"/>
      <c r="DJU31" s="43"/>
      <c r="DJV31" s="43"/>
      <c r="DJW31" s="43"/>
      <c r="DJX31" s="43"/>
      <c r="DJY31" s="43"/>
      <c r="DJZ31" s="43"/>
      <c r="DKA31" s="43"/>
      <c r="DKB31" s="43"/>
      <c r="DKC31" s="43"/>
      <c r="DKD31" s="43"/>
      <c r="DKE31" s="43"/>
      <c r="DKF31" s="43"/>
      <c r="DKG31" s="43"/>
      <c r="DKH31" s="43"/>
      <c r="DKI31" s="43"/>
      <c r="DKJ31" s="43"/>
      <c r="DKK31" s="43"/>
      <c r="DKL31" s="43"/>
      <c r="DKM31" s="43"/>
      <c r="DKN31" s="43"/>
      <c r="DKO31" s="43"/>
      <c r="DKP31" s="43"/>
      <c r="DKQ31" s="43"/>
      <c r="DKR31" s="43"/>
      <c r="DKS31" s="43"/>
      <c r="DKT31" s="43"/>
      <c r="DKU31" s="43"/>
      <c r="DKV31" s="43"/>
      <c r="DKW31" s="43"/>
      <c r="DKX31" s="43"/>
      <c r="DKY31" s="43"/>
      <c r="DKZ31" s="43"/>
      <c r="DLA31" s="43"/>
      <c r="DLB31" s="43"/>
      <c r="DLC31" s="43"/>
      <c r="DLD31" s="43"/>
      <c r="DLE31" s="43"/>
      <c r="DLF31" s="43"/>
      <c r="DLG31" s="43"/>
      <c r="DLH31" s="43"/>
      <c r="DLI31" s="43"/>
      <c r="DLJ31" s="43"/>
      <c r="DLK31" s="43"/>
      <c r="DLL31" s="43"/>
      <c r="DLM31" s="43"/>
      <c r="DLN31" s="43"/>
      <c r="DLO31" s="43"/>
      <c r="DLP31" s="43"/>
      <c r="DLQ31" s="43"/>
      <c r="DLR31" s="43"/>
      <c r="DLS31" s="43"/>
      <c r="DLT31" s="43"/>
      <c r="DLU31" s="43"/>
      <c r="DLV31" s="43"/>
      <c r="DLW31" s="43"/>
      <c r="DLX31" s="43"/>
      <c r="DLY31" s="43"/>
      <c r="DLZ31" s="43"/>
      <c r="DMA31" s="43"/>
      <c r="DMB31" s="43"/>
      <c r="DMC31" s="43"/>
      <c r="DMD31" s="43"/>
      <c r="DME31" s="43"/>
      <c r="DMF31" s="43"/>
      <c r="DMG31" s="43"/>
      <c r="DMH31" s="43"/>
      <c r="DMI31" s="43"/>
      <c r="DMJ31" s="43"/>
      <c r="DMK31" s="43"/>
      <c r="DML31" s="43"/>
      <c r="DMM31" s="43"/>
      <c r="DMN31" s="43"/>
      <c r="DMO31" s="43"/>
      <c r="DMP31" s="43"/>
      <c r="DMQ31" s="43"/>
      <c r="DMR31" s="43"/>
      <c r="DMS31" s="43"/>
      <c r="DMT31" s="43"/>
      <c r="DMU31" s="43"/>
      <c r="DMV31" s="43"/>
      <c r="DMW31" s="43"/>
      <c r="DMX31" s="43"/>
      <c r="DMY31" s="43"/>
      <c r="DMZ31" s="43"/>
      <c r="DNA31" s="43"/>
      <c r="DNB31" s="43"/>
      <c r="DNC31" s="43"/>
      <c r="DND31" s="43"/>
      <c r="DNE31" s="43"/>
      <c r="DNF31" s="43"/>
      <c r="DNG31" s="43"/>
      <c r="DNH31" s="43"/>
      <c r="DNI31" s="43"/>
      <c r="DNJ31" s="43"/>
      <c r="DNK31" s="43"/>
      <c r="DNL31" s="43"/>
      <c r="DNM31" s="43"/>
      <c r="DNN31" s="43"/>
      <c r="DNO31" s="43"/>
      <c r="DNP31" s="43"/>
      <c r="DNQ31" s="43"/>
      <c r="DNR31" s="43"/>
      <c r="DNS31" s="43"/>
      <c r="DNT31" s="43"/>
      <c r="DNU31" s="43"/>
      <c r="DNV31" s="43"/>
      <c r="DNW31" s="43"/>
      <c r="DNX31" s="43"/>
      <c r="DNY31" s="43"/>
      <c r="DNZ31" s="43"/>
      <c r="DOA31" s="43"/>
      <c r="DOB31" s="43"/>
      <c r="DOC31" s="43"/>
      <c r="DOD31" s="43"/>
      <c r="DOE31" s="43"/>
      <c r="DOF31" s="43"/>
      <c r="DOG31" s="43"/>
      <c r="DOH31" s="43"/>
      <c r="DOI31" s="43"/>
      <c r="DOJ31" s="43"/>
      <c r="DOK31" s="43"/>
      <c r="DOL31" s="43"/>
      <c r="DOM31" s="43"/>
      <c r="DON31" s="43"/>
      <c r="DOO31" s="43"/>
      <c r="DOP31" s="43"/>
      <c r="DOQ31" s="43"/>
      <c r="DOR31" s="43"/>
      <c r="DOS31" s="43"/>
      <c r="DOT31" s="43"/>
      <c r="DOU31" s="43"/>
      <c r="DOV31" s="43"/>
      <c r="DOW31" s="43"/>
      <c r="DOX31" s="43"/>
      <c r="DOY31" s="43"/>
      <c r="DOZ31" s="43"/>
      <c r="DPA31" s="43"/>
      <c r="DPB31" s="43"/>
      <c r="DPC31" s="43"/>
      <c r="DPD31" s="43"/>
      <c r="DPE31" s="43"/>
      <c r="DPF31" s="43"/>
      <c r="DPG31" s="43"/>
      <c r="DPH31" s="43"/>
      <c r="DPI31" s="43"/>
      <c r="DPJ31" s="43"/>
      <c r="DPK31" s="43"/>
      <c r="DPL31" s="43"/>
      <c r="DPM31" s="43"/>
      <c r="DPN31" s="43"/>
      <c r="DPO31" s="43"/>
      <c r="DPP31" s="43"/>
      <c r="DPQ31" s="43"/>
      <c r="DPR31" s="43"/>
      <c r="DPS31" s="43"/>
      <c r="DPT31" s="43"/>
      <c r="DPU31" s="43"/>
      <c r="DPV31" s="43"/>
      <c r="DPW31" s="43"/>
      <c r="DPX31" s="43"/>
      <c r="DPY31" s="43"/>
      <c r="DPZ31" s="43"/>
      <c r="DQA31" s="43"/>
      <c r="DQB31" s="43"/>
      <c r="DQC31" s="43"/>
      <c r="DQD31" s="43"/>
      <c r="DQE31" s="43"/>
      <c r="DQF31" s="43"/>
      <c r="DQG31" s="43"/>
      <c r="DQH31" s="43"/>
      <c r="DQI31" s="43"/>
      <c r="DQJ31" s="43"/>
      <c r="DQK31" s="43"/>
      <c r="DQL31" s="43"/>
      <c r="DQM31" s="43"/>
      <c r="DQN31" s="43"/>
      <c r="DQO31" s="43"/>
      <c r="DQP31" s="43"/>
      <c r="DQQ31" s="43"/>
      <c r="DQR31" s="43"/>
      <c r="DQS31" s="43"/>
      <c r="DQT31" s="43"/>
      <c r="DQU31" s="43"/>
      <c r="DQV31" s="43"/>
      <c r="DQW31" s="43"/>
      <c r="DQX31" s="43"/>
      <c r="DQY31" s="43"/>
      <c r="DQZ31" s="43"/>
      <c r="DRA31" s="43"/>
      <c r="DRB31" s="43"/>
      <c r="DRC31" s="43"/>
      <c r="DRD31" s="43"/>
      <c r="DRE31" s="43"/>
      <c r="DRF31" s="43"/>
      <c r="DRG31" s="43"/>
      <c r="DRH31" s="43"/>
      <c r="DRI31" s="43"/>
      <c r="DRJ31" s="43"/>
      <c r="DRK31" s="43"/>
      <c r="DRL31" s="43"/>
      <c r="DRM31" s="43"/>
      <c r="DRN31" s="43"/>
      <c r="DRO31" s="43"/>
      <c r="DRP31" s="43"/>
      <c r="DRQ31" s="43"/>
      <c r="DRR31" s="43"/>
      <c r="DRS31" s="43"/>
      <c r="DRT31" s="43"/>
      <c r="DRU31" s="43"/>
      <c r="DRV31" s="43"/>
      <c r="DRW31" s="43"/>
      <c r="DRX31" s="43"/>
      <c r="DRY31" s="43"/>
      <c r="DRZ31" s="43"/>
      <c r="DSA31" s="43"/>
      <c r="DSB31" s="43"/>
      <c r="DSC31" s="43"/>
      <c r="DSD31" s="43"/>
      <c r="DSE31" s="43"/>
      <c r="DSF31" s="43"/>
      <c r="DSG31" s="43"/>
      <c r="DSH31" s="43"/>
      <c r="DSI31" s="43"/>
      <c r="DSJ31" s="43"/>
      <c r="DSK31" s="43"/>
      <c r="DSL31" s="43"/>
      <c r="DSM31" s="43"/>
      <c r="DSN31" s="43"/>
      <c r="DSO31" s="43"/>
      <c r="DSP31" s="43"/>
      <c r="DSQ31" s="43"/>
      <c r="DSR31" s="43"/>
      <c r="DSS31" s="43"/>
      <c r="DST31" s="43"/>
      <c r="DSU31" s="43"/>
      <c r="DSV31" s="43"/>
      <c r="DSW31" s="43"/>
      <c r="DSX31" s="43"/>
      <c r="DSY31" s="43"/>
      <c r="DSZ31" s="43"/>
      <c r="DTA31" s="43"/>
      <c r="DTB31" s="43"/>
      <c r="DTC31" s="43"/>
      <c r="DTD31" s="43"/>
      <c r="DTE31" s="43"/>
      <c r="DTF31" s="43"/>
      <c r="DTG31" s="43"/>
      <c r="DTH31" s="43"/>
      <c r="DTI31" s="43"/>
      <c r="DTJ31" s="43"/>
      <c r="DTK31" s="43"/>
      <c r="DTL31" s="43"/>
      <c r="DTM31" s="43"/>
      <c r="DTN31" s="43"/>
      <c r="DTO31" s="43"/>
      <c r="DTP31" s="43"/>
      <c r="DTQ31" s="43"/>
      <c r="DTR31" s="43"/>
      <c r="DTS31" s="43"/>
      <c r="DTT31" s="43"/>
      <c r="DTU31" s="43"/>
      <c r="DTV31" s="43"/>
      <c r="DTW31" s="43"/>
      <c r="DTX31" s="43"/>
      <c r="DTY31" s="43"/>
      <c r="DTZ31" s="43"/>
      <c r="DUA31" s="43"/>
      <c r="DUB31" s="43"/>
      <c r="DUC31" s="43"/>
      <c r="DUD31" s="43"/>
      <c r="DUE31" s="43"/>
      <c r="DUF31" s="43"/>
      <c r="DUG31" s="43"/>
      <c r="DUH31" s="43"/>
      <c r="DUI31" s="43"/>
      <c r="DUJ31" s="43"/>
      <c r="DUK31" s="43"/>
      <c r="DUL31" s="43"/>
      <c r="DUM31" s="43"/>
      <c r="DUN31" s="43"/>
      <c r="DUO31" s="43"/>
      <c r="DUP31" s="43"/>
      <c r="DUQ31" s="43"/>
      <c r="DUR31" s="43"/>
      <c r="DUS31" s="43"/>
      <c r="DUT31" s="43"/>
      <c r="DUU31" s="43"/>
      <c r="DUV31" s="43"/>
      <c r="DUW31" s="43"/>
      <c r="DUX31" s="43"/>
      <c r="DUY31" s="43"/>
      <c r="DUZ31" s="43"/>
      <c r="DVA31" s="43"/>
      <c r="DVB31" s="43"/>
      <c r="DVC31" s="43"/>
      <c r="DVD31" s="43"/>
      <c r="DVE31" s="43"/>
      <c r="DVF31" s="43"/>
      <c r="DVG31" s="43"/>
      <c r="DVH31" s="43"/>
      <c r="DVI31" s="43"/>
      <c r="DVJ31" s="43"/>
      <c r="DVK31" s="43"/>
      <c r="DVL31" s="43"/>
      <c r="DVM31" s="43"/>
      <c r="DVN31" s="43"/>
      <c r="DVO31" s="43"/>
      <c r="DVP31" s="43"/>
      <c r="DVQ31" s="43"/>
      <c r="DVR31" s="43"/>
      <c r="DVS31" s="43"/>
      <c r="DVT31" s="43"/>
      <c r="DVU31" s="43"/>
      <c r="DVV31" s="43"/>
      <c r="DVW31" s="43"/>
      <c r="DVX31" s="43"/>
      <c r="DVY31" s="43"/>
      <c r="DVZ31" s="43"/>
      <c r="DWA31" s="43"/>
      <c r="DWB31" s="43"/>
      <c r="DWC31" s="43"/>
      <c r="DWD31" s="43"/>
      <c r="DWE31" s="43"/>
      <c r="DWF31" s="43"/>
      <c r="DWG31" s="43"/>
      <c r="DWH31" s="43"/>
      <c r="DWI31" s="43"/>
      <c r="DWJ31" s="43"/>
      <c r="DWK31" s="43"/>
      <c r="DWL31" s="43"/>
      <c r="DWM31" s="43"/>
      <c r="DWN31" s="43"/>
      <c r="DWO31" s="43"/>
      <c r="DWP31" s="43"/>
      <c r="DWQ31" s="43"/>
      <c r="DWR31" s="43"/>
      <c r="DWS31" s="43"/>
      <c r="DWT31" s="43"/>
      <c r="DWU31" s="43"/>
      <c r="DWV31" s="43"/>
      <c r="DWW31" s="43"/>
      <c r="DWX31" s="43"/>
      <c r="DWY31" s="43"/>
      <c r="DWZ31" s="43"/>
      <c r="DXA31" s="43"/>
      <c r="DXB31" s="43"/>
      <c r="DXC31" s="43"/>
      <c r="DXD31" s="43"/>
      <c r="DXE31" s="43"/>
      <c r="DXF31" s="43"/>
      <c r="DXG31" s="43"/>
      <c r="DXH31" s="43"/>
      <c r="DXI31" s="43"/>
      <c r="DXJ31" s="43"/>
      <c r="DXK31" s="43"/>
      <c r="DXL31" s="43"/>
      <c r="DXM31" s="43"/>
      <c r="DXN31" s="43"/>
      <c r="DXO31" s="43"/>
      <c r="DXP31" s="43"/>
      <c r="DXQ31" s="43"/>
      <c r="DXR31" s="43"/>
      <c r="DXS31" s="43"/>
      <c r="DXT31" s="43"/>
      <c r="DXU31" s="43"/>
      <c r="DXV31" s="43"/>
      <c r="DXW31" s="43"/>
      <c r="DXX31" s="43"/>
      <c r="DXY31" s="43"/>
      <c r="DXZ31" s="43"/>
      <c r="DYA31" s="43"/>
      <c r="DYB31" s="43"/>
      <c r="DYC31" s="43"/>
      <c r="DYD31" s="43"/>
      <c r="DYE31" s="43"/>
      <c r="DYF31" s="43"/>
      <c r="DYG31" s="43"/>
      <c r="DYH31" s="43"/>
      <c r="DYI31" s="43"/>
      <c r="DYJ31" s="43"/>
      <c r="DYK31" s="43"/>
      <c r="DYL31" s="43"/>
      <c r="DYM31" s="43"/>
      <c r="DYN31" s="43"/>
      <c r="DYO31" s="43"/>
      <c r="DYP31" s="43"/>
      <c r="DYQ31" s="43"/>
      <c r="DYR31" s="43"/>
      <c r="DYS31" s="43"/>
      <c r="DYT31" s="43"/>
      <c r="DYU31" s="43"/>
      <c r="DYV31" s="43"/>
      <c r="DYW31" s="43"/>
      <c r="DYX31" s="43"/>
      <c r="DYY31" s="43"/>
      <c r="DYZ31" s="43"/>
      <c r="DZA31" s="43"/>
      <c r="DZB31" s="43"/>
      <c r="DZC31" s="43"/>
      <c r="DZD31" s="43"/>
      <c r="DZE31" s="43"/>
      <c r="DZF31" s="43"/>
      <c r="DZG31" s="43"/>
      <c r="DZH31" s="43"/>
      <c r="DZI31" s="43"/>
      <c r="DZJ31" s="43"/>
      <c r="DZK31" s="43"/>
      <c r="DZL31" s="43"/>
      <c r="DZM31" s="43"/>
      <c r="DZN31" s="43"/>
      <c r="DZO31" s="43"/>
      <c r="DZP31" s="43"/>
      <c r="DZQ31" s="43"/>
      <c r="DZR31" s="43"/>
      <c r="DZS31" s="43"/>
      <c r="DZT31" s="43"/>
      <c r="DZU31" s="43"/>
      <c r="DZV31" s="43"/>
      <c r="DZW31" s="43"/>
      <c r="DZX31" s="43"/>
      <c r="DZY31" s="43"/>
      <c r="DZZ31" s="43"/>
      <c r="EAA31" s="43"/>
      <c r="EAB31" s="43"/>
      <c r="EAC31" s="43"/>
      <c r="EAD31" s="43"/>
      <c r="EAE31" s="43"/>
      <c r="EAF31" s="43"/>
      <c r="EAG31" s="43"/>
      <c r="EAH31" s="43"/>
      <c r="EAI31" s="43"/>
      <c r="EAJ31" s="43"/>
      <c r="EAK31" s="43"/>
      <c r="EAL31" s="43"/>
      <c r="EAM31" s="43"/>
      <c r="EAN31" s="43"/>
      <c r="EAO31" s="43"/>
      <c r="EAP31" s="43"/>
      <c r="EAQ31" s="43"/>
      <c r="EAR31" s="43"/>
      <c r="EAS31" s="43"/>
      <c r="EAT31" s="43"/>
      <c r="EAU31" s="43"/>
      <c r="EAV31" s="43"/>
      <c r="EAW31" s="43"/>
      <c r="EAX31" s="43"/>
      <c r="EAY31" s="43"/>
      <c r="EAZ31" s="43"/>
      <c r="EBA31" s="43"/>
      <c r="EBB31" s="43"/>
      <c r="EBC31" s="43"/>
      <c r="EBD31" s="43"/>
      <c r="EBE31" s="43"/>
      <c r="EBF31" s="43"/>
      <c r="EBG31" s="43"/>
      <c r="EBH31" s="43"/>
      <c r="EBI31" s="43"/>
      <c r="EBJ31" s="43"/>
      <c r="EBK31" s="43"/>
      <c r="EBL31" s="43"/>
      <c r="EBM31" s="43"/>
      <c r="EBN31" s="43"/>
      <c r="EBO31" s="43"/>
      <c r="EBP31" s="43"/>
      <c r="EBQ31" s="43"/>
      <c r="EBR31" s="43"/>
      <c r="EBS31" s="43"/>
      <c r="EBT31" s="43"/>
      <c r="EBU31" s="43"/>
      <c r="EBV31" s="43"/>
      <c r="EBW31" s="43"/>
      <c r="EBX31" s="43"/>
      <c r="EBY31" s="43"/>
      <c r="EBZ31" s="43"/>
      <c r="ECA31" s="43"/>
      <c r="ECB31" s="43"/>
      <c r="ECC31" s="43"/>
      <c r="ECD31" s="43"/>
      <c r="ECE31" s="43"/>
      <c r="ECF31" s="43"/>
      <c r="ECG31" s="43"/>
      <c r="ECH31" s="43"/>
      <c r="ECI31" s="43"/>
      <c r="ECJ31" s="43"/>
      <c r="ECK31" s="43"/>
      <c r="ECL31" s="43"/>
      <c r="ECM31" s="43"/>
      <c r="ECN31" s="43"/>
      <c r="ECO31" s="43"/>
      <c r="ECP31" s="43"/>
      <c r="ECQ31" s="43"/>
      <c r="ECR31" s="43"/>
      <c r="ECS31" s="43"/>
      <c r="ECT31" s="43"/>
      <c r="ECU31" s="43"/>
      <c r="ECV31" s="43"/>
      <c r="ECW31" s="43"/>
      <c r="ECX31" s="43"/>
      <c r="ECY31" s="43"/>
      <c r="ECZ31" s="43"/>
      <c r="EDA31" s="43"/>
      <c r="EDB31" s="43"/>
      <c r="EDC31" s="43"/>
      <c r="EDD31" s="43"/>
      <c r="EDE31" s="43"/>
      <c r="EDF31" s="43"/>
      <c r="EDG31" s="43"/>
      <c r="EDH31" s="43"/>
      <c r="EDI31" s="43"/>
      <c r="EDJ31" s="43"/>
      <c r="EDK31" s="43"/>
      <c r="EDL31" s="43"/>
      <c r="EDM31" s="43"/>
      <c r="EDN31" s="43"/>
      <c r="EDO31" s="43"/>
      <c r="EDP31" s="43"/>
      <c r="EDQ31" s="43"/>
      <c r="EDR31" s="43"/>
      <c r="EDS31" s="43"/>
      <c r="EDT31" s="43"/>
      <c r="EDU31" s="43"/>
      <c r="EDV31" s="43"/>
      <c r="EDW31" s="43"/>
      <c r="EDX31" s="43"/>
      <c r="EDY31" s="43"/>
      <c r="EDZ31" s="43"/>
      <c r="EEA31" s="43"/>
      <c r="EEB31" s="43"/>
      <c r="EEC31" s="43"/>
      <c r="EED31" s="43"/>
      <c r="EEE31" s="43"/>
      <c r="EEF31" s="43"/>
      <c r="EEG31" s="43"/>
      <c r="EEH31" s="43"/>
      <c r="EEI31" s="43"/>
      <c r="EEJ31" s="43"/>
      <c r="EEK31" s="43"/>
      <c r="EEL31" s="43"/>
      <c r="EEM31" s="43"/>
      <c r="EEN31" s="43"/>
      <c r="EEO31" s="43"/>
      <c r="EEP31" s="43"/>
      <c r="EEQ31" s="43"/>
      <c r="EER31" s="43"/>
      <c r="EES31" s="43"/>
      <c r="EET31" s="43"/>
      <c r="EEU31" s="43"/>
      <c r="EEV31" s="43"/>
      <c r="EEW31" s="43"/>
      <c r="EEX31" s="43"/>
      <c r="EEY31" s="43"/>
      <c r="EEZ31" s="43"/>
      <c r="EFA31" s="43"/>
      <c r="EFB31" s="43"/>
      <c r="EFC31" s="43"/>
      <c r="EFD31" s="43"/>
      <c r="EFE31" s="43"/>
      <c r="EFF31" s="43"/>
      <c r="EFG31" s="43"/>
      <c r="EFH31" s="43"/>
      <c r="EFI31" s="43"/>
      <c r="EFJ31" s="43"/>
      <c r="EFK31" s="43"/>
      <c r="EFL31" s="43"/>
      <c r="EFM31" s="43"/>
      <c r="EFN31" s="43"/>
      <c r="EFO31" s="43"/>
      <c r="EFP31" s="43"/>
      <c r="EFQ31" s="43"/>
      <c r="EFR31" s="43"/>
      <c r="EFS31" s="43"/>
      <c r="EFT31" s="43"/>
      <c r="EFU31" s="43"/>
      <c r="EFV31" s="43"/>
      <c r="EFW31" s="43"/>
      <c r="EFX31" s="43"/>
      <c r="EFY31" s="43"/>
      <c r="EFZ31" s="43"/>
      <c r="EGA31" s="43"/>
      <c r="EGB31" s="43"/>
      <c r="EGC31" s="43"/>
      <c r="EGD31" s="43"/>
      <c r="EGE31" s="43"/>
      <c r="EGF31" s="43"/>
      <c r="EGG31" s="43"/>
      <c r="EGH31" s="43"/>
      <c r="EGI31" s="43"/>
      <c r="EGJ31" s="43"/>
      <c r="EGK31" s="43"/>
      <c r="EGL31" s="43"/>
      <c r="EGM31" s="43"/>
      <c r="EGN31" s="43"/>
      <c r="EGO31" s="43"/>
      <c r="EGP31" s="43"/>
      <c r="EGQ31" s="43"/>
      <c r="EGR31" s="43"/>
      <c r="EGS31" s="43"/>
      <c r="EGT31" s="43"/>
      <c r="EGU31" s="43"/>
      <c r="EGV31" s="43"/>
      <c r="EGW31" s="43"/>
      <c r="EGX31" s="43"/>
      <c r="EGY31" s="43"/>
      <c r="EGZ31" s="43"/>
      <c r="EHA31" s="43"/>
      <c r="EHB31" s="43"/>
      <c r="EHC31" s="43"/>
      <c r="EHD31" s="43"/>
      <c r="EHE31" s="43"/>
      <c r="EHF31" s="43"/>
      <c r="EHG31" s="43"/>
      <c r="EHH31" s="43"/>
      <c r="EHI31" s="43"/>
      <c r="EHJ31" s="43"/>
      <c r="EHK31" s="43"/>
      <c r="EHL31" s="43"/>
      <c r="EHM31" s="43"/>
      <c r="EHN31" s="43"/>
      <c r="EHO31" s="43"/>
      <c r="EHP31" s="43"/>
      <c r="EHQ31" s="43"/>
      <c r="EHR31" s="43"/>
      <c r="EHS31" s="43"/>
      <c r="EHT31" s="43"/>
      <c r="EHU31" s="43"/>
      <c r="EHV31" s="43"/>
      <c r="EHW31" s="43"/>
      <c r="EHX31" s="43"/>
      <c r="EHY31" s="43"/>
      <c r="EHZ31" s="43"/>
      <c r="EIA31" s="43"/>
      <c r="EIB31" s="43"/>
      <c r="EIC31" s="43"/>
      <c r="EID31" s="43"/>
      <c r="EIE31" s="43"/>
      <c r="EIF31" s="43"/>
      <c r="EIG31" s="43"/>
      <c r="EIH31" s="43"/>
      <c r="EII31" s="43"/>
      <c r="EIJ31" s="43"/>
      <c r="EIK31" s="43"/>
      <c r="EIL31" s="43"/>
      <c r="EIM31" s="43"/>
      <c r="EIN31" s="43"/>
      <c r="EIO31" s="43"/>
      <c r="EIP31" s="43"/>
      <c r="EIQ31" s="43"/>
      <c r="EIR31" s="43"/>
      <c r="EIS31" s="43"/>
      <c r="EIT31" s="43"/>
      <c r="EIU31" s="43"/>
      <c r="EIV31" s="43"/>
      <c r="EIW31" s="43"/>
      <c r="EIX31" s="43"/>
      <c r="EIY31" s="43"/>
      <c r="EIZ31" s="43"/>
      <c r="EJA31" s="43"/>
      <c r="EJB31" s="43"/>
      <c r="EJC31" s="43"/>
      <c r="EJD31" s="43"/>
      <c r="EJE31" s="43"/>
      <c r="EJF31" s="43"/>
      <c r="EJG31" s="43"/>
      <c r="EJH31" s="43"/>
      <c r="EJI31" s="43"/>
      <c r="EJJ31" s="43"/>
      <c r="EJK31" s="43"/>
      <c r="EJL31" s="43"/>
      <c r="EJM31" s="43"/>
      <c r="EJN31" s="43"/>
      <c r="EJO31" s="43"/>
      <c r="EJP31" s="43"/>
      <c r="EJQ31" s="43"/>
      <c r="EJR31" s="43"/>
      <c r="EJS31" s="43"/>
      <c r="EJT31" s="43"/>
      <c r="EJU31" s="43"/>
      <c r="EJV31" s="43"/>
      <c r="EJW31" s="43"/>
      <c r="EJX31" s="43"/>
      <c r="EJY31" s="43"/>
      <c r="EJZ31" s="43"/>
      <c r="EKA31" s="43"/>
      <c r="EKB31" s="43"/>
      <c r="EKC31" s="43"/>
      <c r="EKD31" s="43"/>
      <c r="EKE31" s="43"/>
      <c r="EKF31" s="43"/>
      <c r="EKG31" s="43"/>
      <c r="EKH31" s="43"/>
      <c r="EKI31" s="43"/>
      <c r="EKJ31" s="43"/>
      <c r="EKK31" s="43"/>
      <c r="EKL31" s="43"/>
      <c r="EKM31" s="43"/>
      <c r="EKN31" s="43"/>
      <c r="EKO31" s="43"/>
      <c r="EKP31" s="43"/>
      <c r="EKQ31" s="43"/>
      <c r="EKR31" s="43"/>
      <c r="EKS31" s="43"/>
      <c r="EKT31" s="43"/>
      <c r="EKU31" s="43"/>
      <c r="EKV31" s="43"/>
      <c r="EKW31" s="43"/>
      <c r="EKX31" s="43"/>
      <c r="EKY31" s="43"/>
      <c r="EKZ31" s="43"/>
      <c r="ELA31" s="43"/>
      <c r="ELB31" s="43"/>
      <c r="ELC31" s="43"/>
      <c r="ELD31" s="43"/>
      <c r="ELE31" s="43"/>
      <c r="ELF31" s="43"/>
      <c r="ELG31" s="43"/>
      <c r="ELH31" s="43"/>
      <c r="ELI31" s="43"/>
      <c r="ELJ31" s="43"/>
      <c r="ELK31" s="43"/>
      <c r="ELL31" s="43"/>
      <c r="ELM31" s="43"/>
      <c r="ELN31" s="43"/>
      <c r="ELO31" s="43"/>
      <c r="ELP31" s="43"/>
      <c r="ELQ31" s="43"/>
      <c r="ELR31" s="43"/>
      <c r="ELS31" s="43"/>
      <c r="ELT31" s="43"/>
      <c r="ELU31" s="43"/>
      <c r="ELV31" s="43"/>
      <c r="ELW31" s="43"/>
      <c r="ELX31" s="43"/>
      <c r="ELY31" s="43"/>
      <c r="ELZ31" s="43"/>
      <c r="EMA31" s="43"/>
      <c r="EMB31" s="43"/>
      <c r="EMC31" s="43"/>
      <c r="EMD31" s="43"/>
      <c r="EME31" s="43"/>
      <c r="EMF31" s="43"/>
      <c r="EMG31" s="43"/>
      <c r="EMH31" s="43"/>
      <c r="EMI31" s="43"/>
      <c r="EMJ31" s="43"/>
      <c r="EMK31" s="43"/>
      <c r="EML31" s="43"/>
      <c r="EMM31" s="43"/>
      <c r="EMN31" s="43"/>
      <c r="EMO31" s="43"/>
      <c r="EMP31" s="43"/>
      <c r="EMQ31" s="43"/>
      <c r="EMR31" s="43"/>
      <c r="EMS31" s="43"/>
      <c r="EMT31" s="43"/>
      <c r="EMU31" s="43"/>
      <c r="EMV31" s="43"/>
      <c r="EMW31" s="43"/>
      <c r="EMX31" s="43"/>
      <c r="EMY31" s="43"/>
      <c r="EMZ31" s="43"/>
      <c r="ENA31" s="43"/>
      <c r="ENB31" s="43"/>
      <c r="ENC31" s="43"/>
      <c r="END31" s="43"/>
      <c r="ENE31" s="43"/>
      <c r="ENF31" s="43"/>
      <c r="ENG31" s="43"/>
      <c r="ENH31" s="43"/>
      <c r="ENI31" s="43"/>
      <c r="ENJ31" s="43"/>
      <c r="ENK31" s="43"/>
      <c r="ENL31" s="43"/>
      <c r="ENM31" s="43"/>
      <c r="ENN31" s="43"/>
      <c r="ENO31" s="43"/>
      <c r="ENP31" s="43"/>
      <c r="ENQ31" s="43"/>
      <c r="ENR31" s="43"/>
      <c r="ENS31" s="43"/>
      <c r="ENT31" s="43"/>
      <c r="ENU31" s="43"/>
      <c r="ENV31" s="43"/>
      <c r="ENW31" s="43"/>
      <c r="ENX31" s="43"/>
      <c r="ENY31" s="43"/>
      <c r="ENZ31" s="43"/>
      <c r="EOA31" s="43"/>
      <c r="EOB31" s="43"/>
      <c r="EOC31" s="43"/>
      <c r="EOD31" s="43"/>
      <c r="EOE31" s="43"/>
      <c r="EOF31" s="43"/>
      <c r="EOG31" s="43"/>
      <c r="EOH31" s="43"/>
      <c r="EOI31" s="43"/>
      <c r="EOJ31" s="43"/>
      <c r="EOK31" s="43"/>
      <c r="EOL31" s="43"/>
      <c r="EOM31" s="43"/>
      <c r="EON31" s="43"/>
      <c r="EOO31" s="43"/>
      <c r="EOP31" s="43"/>
      <c r="EOQ31" s="43"/>
      <c r="EOR31" s="43"/>
      <c r="EOS31" s="43"/>
      <c r="EOT31" s="43"/>
      <c r="EOU31" s="43"/>
      <c r="EOV31" s="43"/>
      <c r="EOW31" s="43"/>
      <c r="EOX31" s="43"/>
      <c r="EOY31" s="43"/>
      <c r="EOZ31" s="43"/>
      <c r="EPA31" s="43"/>
      <c r="EPB31" s="43"/>
      <c r="EPC31" s="43"/>
      <c r="EPD31" s="43"/>
      <c r="EPE31" s="43"/>
      <c r="EPF31" s="43"/>
      <c r="EPG31" s="43"/>
      <c r="EPH31" s="43"/>
      <c r="EPI31" s="43"/>
      <c r="EPJ31" s="43"/>
      <c r="EPK31" s="43"/>
      <c r="EPL31" s="43"/>
      <c r="EPM31" s="43"/>
      <c r="EPN31" s="43"/>
      <c r="EPO31" s="43"/>
      <c r="EPP31" s="43"/>
      <c r="EPQ31" s="43"/>
      <c r="EPR31" s="43"/>
      <c r="EPS31" s="43"/>
      <c r="EPT31" s="43"/>
      <c r="EPU31" s="43"/>
      <c r="EPV31" s="43"/>
      <c r="EPW31" s="43"/>
      <c r="EPX31" s="43"/>
      <c r="EPY31" s="43"/>
      <c r="EPZ31" s="43"/>
      <c r="EQA31" s="43"/>
      <c r="EQB31" s="43"/>
      <c r="EQC31" s="43"/>
      <c r="EQD31" s="43"/>
      <c r="EQE31" s="43"/>
      <c r="EQF31" s="43"/>
      <c r="EQG31" s="43"/>
      <c r="EQH31" s="43"/>
      <c r="EQI31" s="43"/>
      <c r="EQJ31" s="43"/>
      <c r="EQK31" s="43"/>
      <c r="EQL31" s="43"/>
      <c r="EQM31" s="43"/>
      <c r="EQN31" s="43"/>
      <c r="EQO31" s="43"/>
      <c r="EQP31" s="43"/>
      <c r="EQQ31" s="43"/>
      <c r="EQR31" s="43"/>
      <c r="EQS31" s="43"/>
      <c r="EQT31" s="43"/>
      <c r="EQU31" s="43"/>
      <c r="EQV31" s="43"/>
      <c r="EQW31" s="43"/>
      <c r="EQX31" s="43"/>
      <c r="EQY31" s="43"/>
      <c r="EQZ31" s="43"/>
      <c r="ERA31" s="43"/>
      <c r="ERB31" s="43"/>
      <c r="ERC31" s="43"/>
      <c r="ERD31" s="43"/>
      <c r="ERE31" s="43"/>
      <c r="ERF31" s="43"/>
      <c r="ERG31" s="43"/>
      <c r="ERH31" s="43"/>
      <c r="ERI31" s="43"/>
      <c r="ERJ31" s="43"/>
      <c r="ERK31" s="43"/>
      <c r="ERL31" s="43"/>
      <c r="ERM31" s="43"/>
      <c r="ERN31" s="43"/>
      <c r="ERO31" s="43"/>
      <c r="ERP31" s="43"/>
      <c r="ERQ31" s="43"/>
      <c r="ERR31" s="43"/>
      <c r="ERS31" s="43"/>
      <c r="ERT31" s="43"/>
      <c r="ERU31" s="43"/>
      <c r="ERV31" s="43"/>
      <c r="ERW31" s="43"/>
      <c r="ERX31" s="43"/>
      <c r="ERY31" s="43"/>
      <c r="ERZ31" s="43"/>
      <c r="ESA31" s="43"/>
      <c r="ESB31" s="43"/>
      <c r="ESC31" s="43"/>
      <c r="ESD31" s="43"/>
      <c r="ESE31" s="43"/>
      <c r="ESF31" s="43"/>
      <c r="ESG31" s="43"/>
      <c r="ESH31" s="43"/>
      <c r="ESI31" s="43"/>
      <c r="ESJ31" s="43"/>
      <c r="ESK31" s="43"/>
      <c r="ESL31" s="43"/>
      <c r="ESM31" s="43"/>
      <c r="ESN31" s="43"/>
      <c r="ESO31" s="43"/>
      <c r="ESP31" s="43"/>
      <c r="ESQ31" s="43"/>
      <c r="ESR31" s="43"/>
      <c r="ESS31" s="43"/>
      <c r="EST31" s="43"/>
      <c r="ESU31" s="43"/>
      <c r="ESV31" s="43"/>
      <c r="ESW31" s="43"/>
      <c r="ESX31" s="43"/>
      <c r="ESY31" s="43"/>
      <c r="ESZ31" s="43"/>
      <c r="ETA31" s="43"/>
      <c r="ETB31" s="43"/>
      <c r="ETC31" s="43"/>
      <c r="ETD31" s="43"/>
      <c r="ETE31" s="43"/>
      <c r="ETF31" s="43"/>
      <c r="ETG31" s="43"/>
      <c r="ETH31" s="43"/>
      <c r="ETI31" s="43"/>
      <c r="ETJ31" s="43"/>
      <c r="ETK31" s="43"/>
      <c r="ETL31" s="43"/>
      <c r="ETM31" s="43"/>
      <c r="ETN31" s="43"/>
      <c r="ETO31" s="43"/>
      <c r="ETP31" s="43"/>
      <c r="ETQ31" s="43"/>
      <c r="ETR31" s="43"/>
      <c r="ETS31" s="43"/>
      <c r="ETT31" s="43"/>
      <c r="ETU31" s="43"/>
      <c r="ETV31" s="43"/>
      <c r="ETW31" s="43"/>
      <c r="ETX31" s="43"/>
      <c r="ETY31" s="43"/>
      <c r="ETZ31" s="43"/>
      <c r="EUA31" s="43"/>
      <c r="EUB31" s="43"/>
      <c r="EUC31" s="43"/>
      <c r="EUD31" s="43"/>
      <c r="EUE31" s="43"/>
      <c r="EUF31" s="43"/>
      <c r="EUG31" s="43"/>
      <c r="EUH31" s="43"/>
      <c r="EUI31" s="43"/>
      <c r="EUJ31" s="43"/>
      <c r="EUK31" s="43"/>
      <c r="EUL31" s="43"/>
      <c r="EUM31" s="43"/>
      <c r="EUN31" s="43"/>
      <c r="EUO31" s="43"/>
      <c r="EUP31" s="43"/>
      <c r="EUQ31" s="43"/>
      <c r="EUR31" s="43"/>
      <c r="EUS31" s="43"/>
      <c r="EUT31" s="43"/>
      <c r="EUU31" s="43"/>
      <c r="EUV31" s="43"/>
      <c r="EUW31" s="43"/>
      <c r="EUX31" s="43"/>
      <c r="EUY31" s="43"/>
      <c r="EUZ31" s="43"/>
      <c r="EVA31" s="43"/>
      <c r="EVB31" s="43"/>
      <c r="EVC31" s="43"/>
      <c r="EVD31" s="43"/>
      <c r="EVE31" s="43"/>
      <c r="EVF31" s="43"/>
      <c r="EVG31" s="43"/>
      <c r="EVH31" s="43"/>
      <c r="EVI31" s="43"/>
      <c r="EVJ31" s="43"/>
      <c r="EVK31" s="43"/>
      <c r="EVL31" s="43"/>
      <c r="EVM31" s="43"/>
      <c r="EVN31" s="43"/>
      <c r="EVO31" s="43"/>
      <c r="EVP31" s="43"/>
      <c r="EVQ31" s="43"/>
      <c r="EVR31" s="43"/>
      <c r="EVS31" s="43"/>
      <c r="EVT31" s="43"/>
      <c r="EVU31" s="43"/>
      <c r="EVV31" s="43"/>
      <c r="EVW31" s="43"/>
      <c r="EVX31" s="43"/>
      <c r="EVY31" s="43"/>
      <c r="EVZ31" s="43"/>
      <c r="EWA31" s="43"/>
      <c r="EWB31" s="43"/>
      <c r="EWC31" s="43"/>
      <c r="EWD31" s="43"/>
      <c r="EWE31" s="43"/>
      <c r="EWF31" s="43"/>
      <c r="EWG31" s="43"/>
      <c r="EWH31" s="43"/>
      <c r="EWI31" s="43"/>
      <c r="EWJ31" s="43"/>
      <c r="EWK31" s="43"/>
      <c r="EWL31" s="43"/>
      <c r="EWM31" s="43"/>
      <c r="EWN31" s="43"/>
      <c r="EWO31" s="43"/>
      <c r="EWP31" s="43"/>
      <c r="EWQ31" s="43"/>
      <c r="EWR31" s="43"/>
      <c r="EWS31" s="43"/>
      <c r="EWT31" s="43"/>
      <c r="EWU31" s="43"/>
      <c r="EWV31" s="43"/>
      <c r="EWW31" s="43"/>
      <c r="EWX31" s="43"/>
      <c r="EWY31" s="43"/>
      <c r="EWZ31" s="43"/>
      <c r="EXA31" s="43"/>
      <c r="EXB31" s="43"/>
      <c r="EXC31" s="43"/>
      <c r="EXD31" s="43"/>
      <c r="EXE31" s="43"/>
      <c r="EXF31" s="43"/>
      <c r="EXG31" s="43"/>
      <c r="EXH31" s="43"/>
      <c r="EXI31" s="43"/>
      <c r="EXJ31" s="43"/>
      <c r="EXK31" s="43"/>
      <c r="EXL31" s="43"/>
      <c r="EXM31" s="43"/>
      <c r="EXN31" s="43"/>
      <c r="EXO31" s="43"/>
      <c r="EXP31" s="43"/>
      <c r="EXQ31" s="43"/>
      <c r="EXR31" s="43"/>
      <c r="EXS31" s="43"/>
      <c r="EXT31" s="43"/>
      <c r="EXU31" s="43"/>
      <c r="EXV31" s="43"/>
      <c r="EXW31" s="43"/>
      <c r="EXX31" s="43"/>
      <c r="EXY31" s="43"/>
      <c r="EXZ31" s="43"/>
      <c r="EYA31" s="43"/>
      <c r="EYB31" s="43"/>
      <c r="EYC31" s="43"/>
      <c r="EYD31" s="43"/>
      <c r="EYE31" s="43"/>
      <c r="EYF31" s="43"/>
      <c r="EYG31" s="43"/>
      <c r="EYH31" s="43"/>
      <c r="EYI31" s="43"/>
      <c r="EYJ31" s="43"/>
      <c r="EYK31" s="43"/>
      <c r="EYL31" s="43"/>
      <c r="EYM31" s="43"/>
      <c r="EYN31" s="43"/>
      <c r="EYO31" s="43"/>
      <c r="EYP31" s="43"/>
      <c r="EYQ31" s="43"/>
      <c r="EYR31" s="43"/>
      <c r="EYS31" s="43"/>
      <c r="EYT31" s="43"/>
      <c r="EYU31" s="43"/>
      <c r="EYV31" s="43"/>
      <c r="EYW31" s="43"/>
      <c r="EYX31" s="43"/>
      <c r="EYY31" s="43"/>
      <c r="EYZ31" s="43"/>
      <c r="EZA31" s="43"/>
      <c r="EZB31" s="43"/>
      <c r="EZC31" s="43"/>
      <c r="EZD31" s="43"/>
      <c r="EZE31" s="43"/>
      <c r="EZF31" s="43"/>
      <c r="EZG31" s="43"/>
      <c r="EZH31" s="43"/>
      <c r="EZI31" s="43"/>
      <c r="EZJ31" s="43"/>
      <c r="EZK31" s="43"/>
      <c r="EZL31" s="43"/>
      <c r="EZM31" s="43"/>
      <c r="EZN31" s="43"/>
      <c r="EZO31" s="43"/>
      <c r="EZP31" s="43"/>
      <c r="EZQ31" s="43"/>
      <c r="EZR31" s="43"/>
      <c r="EZS31" s="43"/>
      <c r="EZT31" s="43"/>
      <c r="EZU31" s="43"/>
      <c r="EZV31" s="43"/>
      <c r="EZW31" s="43"/>
      <c r="EZX31" s="43"/>
      <c r="EZY31" s="43"/>
      <c r="EZZ31" s="43"/>
      <c r="FAA31" s="43"/>
      <c r="FAB31" s="43"/>
      <c r="FAC31" s="43"/>
      <c r="FAD31" s="43"/>
      <c r="FAE31" s="43"/>
      <c r="FAF31" s="43"/>
      <c r="FAG31" s="43"/>
      <c r="FAH31" s="43"/>
      <c r="FAI31" s="43"/>
      <c r="FAJ31" s="43"/>
      <c r="FAK31" s="43"/>
      <c r="FAL31" s="43"/>
      <c r="FAM31" s="43"/>
      <c r="FAN31" s="43"/>
      <c r="FAO31" s="43"/>
      <c r="FAP31" s="43"/>
      <c r="FAQ31" s="43"/>
      <c r="FAR31" s="43"/>
      <c r="FAS31" s="43"/>
      <c r="FAT31" s="43"/>
      <c r="FAU31" s="43"/>
      <c r="FAV31" s="43"/>
      <c r="FAW31" s="43"/>
      <c r="FAX31" s="43"/>
      <c r="FAY31" s="43"/>
      <c r="FAZ31" s="43"/>
      <c r="FBA31" s="43"/>
      <c r="FBB31" s="43"/>
      <c r="FBC31" s="43"/>
      <c r="FBD31" s="43"/>
      <c r="FBE31" s="43"/>
      <c r="FBF31" s="43"/>
      <c r="FBG31" s="43"/>
      <c r="FBH31" s="43"/>
      <c r="FBI31" s="43"/>
      <c r="FBJ31" s="43"/>
      <c r="FBK31" s="43"/>
      <c r="FBL31" s="43"/>
      <c r="FBM31" s="43"/>
      <c r="FBN31" s="43"/>
      <c r="FBO31" s="43"/>
      <c r="FBP31" s="43"/>
      <c r="FBQ31" s="43"/>
      <c r="FBR31" s="43"/>
      <c r="FBS31" s="43"/>
      <c r="FBT31" s="43"/>
      <c r="FBU31" s="43"/>
      <c r="FBV31" s="43"/>
      <c r="FBW31" s="43"/>
      <c r="FBX31" s="43"/>
      <c r="FBY31" s="43"/>
      <c r="FBZ31" s="43"/>
      <c r="FCA31" s="43"/>
      <c r="FCB31" s="43"/>
      <c r="FCC31" s="43"/>
      <c r="FCD31" s="43"/>
      <c r="FCE31" s="43"/>
      <c r="FCF31" s="43"/>
      <c r="FCG31" s="43"/>
      <c r="FCH31" s="43"/>
      <c r="FCI31" s="43"/>
      <c r="FCJ31" s="43"/>
      <c r="FCK31" s="43"/>
      <c r="FCL31" s="43"/>
      <c r="FCM31" s="43"/>
      <c r="FCN31" s="43"/>
      <c r="FCO31" s="43"/>
      <c r="FCP31" s="43"/>
      <c r="FCQ31" s="43"/>
      <c r="FCR31" s="43"/>
      <c r="FCS31" s="43"/>
      <c r="FCT31" s="43"/>
      <c r="FCU31" s="43"/>
      <c r="FCV31" s="43"/>
      <c r="FCW31" s="43"/>
      <c r="FCX31" s="43"/>
      <c r="FCY31" s="43"/>
      <c r="FCZ31" s="43"/>
      <c r="FDA31" s="43"/>
      <c r="FDB31" s="43"/>
      <c r="FDC31" s="43"/>
      <c r="FDD31" s="43"/>
      <c r="FDE31" s="43"/>
      <c r="FDF31" s="43"/>
      <c r="FDG31" s="43"/>
      <c r="FDH31" s="43"/>
      <c r="FDI31" s="43"/>
      <c r="FDJ31" s="43"/>
      <c r="FDK31" s="43"/>
      <c r="FDL31" s="43"/>
      <c r="FDM31" s="43"/>
      <c r="FDN31" s="43"/>
      <c r="FDO31" s="43"/>
      <c r="FDP31" s="43"/>
      <c r="FDQ31" s="43"/>
      <c r="FDR31" s="43"/>
      <c r="FDS31" s="43"/>
      <c r="FDT31" s="43"/>
      <c r="FDU31" s="43"/>
      <c r="FDV31" s="43"/>
      <c r="FDW31" s="43"/>
      <c r="FDX31" s="43"/>
      <c r="FDY31" s="43"/>
      <c r="FDZ31" s="43"/>
      <c r="FEA31" s="43"/>
      <c r="FEB31" s="43"/>
      <c r="FEC31" s="43"/>
      <c r="FED31" s="43"/>
      <c r="FEE31" s="43"/>
      <c r="FEF31" s="43"/>
      <c r="FEG31" s="43"/>
      <c r="FEH31" s="43"/>
      <c r="FEI31" s="43"/>
      <c r="FEJ31" s="43"/>
      <c r="FEK31" s="43"/>
      <c r="FEL31" s="43"/>
      <c r="FEM31" s="43"/>
      <c r="FEN31" s="43"/>
      <c r="FEO31" s="43"/>
      <c r="FEP31" s="43"/>
      <c r="FEQ31" s="43"/>
      <c r="FER31" s="43"/>
      <c r="FES31" s="43"/>
      <c r="FET31" s="43"/>
      <c r="FEU31" s="43"/>
      <c r="FEV31" s="43"/>
      <c r="FEW31" s="43"/>
      <c r="FEX31" s="43"/>
      <c r="FEY31" s="43"/>
      <c r="FEZ31" s="43"/>
      <c r="FFA31" s="43"/>
      <c r="FFB31" s="43"/>
      <c r="FFC31" s="43"/>
      <c r="FFD31" s="43"/>
      <c r="FFE31" s="43"/>
      <c r="FFF31" s="43"/>
      <c r="FFG31" s="43"/>
      <c r="FFH31" s="43"/>
      <c r="FFI31" s="43"/>
      <c r="FFJ31" s="43"/>
      <c r="FFK31" s="43"/>
      <c r="FFL31" s="43"/>
      <c r="FFM31" s="43"/>
      <c r="FFN31" s="43"/>
      <c r="FFO31" s="43"/>
      <c r="FFP31" s="43"/>
      <c r="FFQ31" s="43"/>
      <c r="FFR31" s="43"/>
      <c r="FFS31" s="43"/>
      <c r="FFT31" s="43"/>
      <c r="FFU31" s="43"/>
      <c r="FFV31" s="43"/>
      <c r="FFW31" s="43"/>
      <c r="FFX31" s="43"/>
      <c r="FFY31" s="43"/>
      <c r="FFZ31" s="43"/>
      <c r="FGA31" s="43"/>
      <c r="FGB31" s="43"/>
      <c r="FGC31" s="43"/>
      <c r="FGD31" s="43"/>
      <c r="FGE31" s="43"/>
      <c r="FGF31" s="43"/>
      <c r="FGG31" s="43"/>
      <c r="FGH31" s="43"/>
      <c r="FGI31" s="43"/>
      <c r="FGJ31" s="43"/>
      <c r="FGK31" s="43"/>
      <c r="FGL31" s="43"/>
      <c r="FGM31" s="43"/>
      <c r="FGN31" s="43"/>
      <c r="FGO31" s="43"/>
      <c r="FGP31" s="43"/>
      <c r="FGQ31" s="43"/>
      <c r="FGR31" s="43"/>
      <c r="FGS31" s="43"/>
      <c r="FGT31" s="43"/>
      <c r="FGU31" s="43"/>
      <c r="FGV31" s="43"/>
      <c r="FGW31" s="43"/>
      <c r="FGX31" s="43"/>
      <c r="FGY31" s="43"/>
      <c r="FGZ31" s="43"/>
      <c r="FHA31" s="43"/>
      <c r="FHB31" s="43"/>
      <c r="FHC31" s="43"/>
      <c r="FHD31" s="43"/>
      <c r="FHE31" s="43"/>
      <c r="FHF31" s="43"/>
      <c r="FHG31" s="43"/>
      <c r="FHH31" s="43"/>
      <c r="FHI31" s="43"/>
      <c r="FHJ31" s="43"/>
      <c r="FHK31" s="43"/>
      <c r="FHL31" s="43"/>
      <c r="FHM31" s="43"/>
      <c r="FHN31" s="43"/>
      <c r="FHO31" s="43"/>
      <c r="FHP31" s="43"/>
      <c r="FHQ31" s="43"/>
      <c r="FHR31" s="43"/>
      <c r="FHS31" s="43"/>
      <c r="FHT31" s="43"/>
      <c r="FHU31" s="43"/>
      <c r="FHV31" s="43"/>
      <c r="FHW31" s="43"/>
      <c r="FHX31" s="43"/>
      <c r="FHY31" s="43"/>
      <c r="FHZ31" s="43"/>
      <c r="FIA31" s="43"/>
      <c r="FIB31" s="43"/>
      <c r="FIC31" s="43"/>
      <c r="FID31" s="43"/>
      <c r="FIE31" s="43"/>
      <c r="FIF31" s="43"/>
      <c r="FIG31" s="43"/>
      <c r="FIH31" s="43"/>
      <c r="FII31" s="43"/>
      <c r="FIJ31" s="43"/>
      <c r="FIK31" s="43"/>
      <c r="FIL31" s="43"/>
      <c r="FIM31" s="43"/>
      <c r="FIN31" s="43"/>
      <c r="FIO31" s="43"/>
      <c r="FIP31" s="43"/>
      <c r="FIQ31" s="43"/>
      <c r="FIR31" s="43"/>
      <c r="FIS31" s="43"/>
      <c r="FIT31" s="43"/>
      <c r="FIU31" s="43"/>
      <c r="FIV31" s="43"/>
      <c r="FIW31" s="43"/>
      <c r="FIX31" s="43"/>
      <c r="FIY31" s="43"/>
      <c r="FIZ31" s="43"/>
      <c r="FJA31" s="43"/>
      <c r="FJB31" s="43"/>
      <c r="FJC31" s="43"/>
      <c r="FJD31" s="43"/>
      <c r="FJE31" s="43"/>
      <c r="FJF31" s="43"/>
      <c r="FJG31" s="43"/>
      <c r="FJH31" s="43"/>
      <c r="FJI31" s="43"/>
      <c r="FJJ31" s="43"/>
      <c r="FJK31" s="43"/>
      <c r="FJL31" s="43"/>
      <c r="FJM31" s="43"/>
      <c r="FJN31" s="43"/>
      <c r="FJO31" s="43"/>
      <c r="FJP31" s="43"/>
      <c r="FJQ31" s="43"/>
      <c r="FJR31" s="43"/>
      <c r="FJS31" s="43"/>
      <c r="FJT31" s="43"/>
      <c r="FJU31" s="43"/>
      <c r="FJV31" s="43"/>
      <c r="FJW31" s="43"/>
      <c r="FJX31" s="43"/>
      <c r="FJY31" s="43"/>
      <c r="FJZ31" s="43"/>
      <c r="FKA31" s="43"/>
      <c r="FKB31" s="43"/>
      <c r="FKC31" s="43"/>
      <c r="FKD31" s="43"/>
      <c r="FKE31" s="43"/>
      <c r="FKF31" s="43"/>
      <c r="FKG31" s="43"/>
      <c r="FKH31" s="43"/>
      <c r="FKI31" s="43"/>
      <c r="FKJ31" s="43"/>
      <c r="FKK31" s="43"/>
      <c r="FKL31" s="43"/>
      <c r="FKM31" s="43"/>
      <c r="FKN31" s="43"/>
      <c r="FKO31" s="43"/>
      <c r="FKP31" s="43"/>
      <c r="FKQ31" s="43"/>
      <c r="FKR31" s="43"/>
      <c r="FKS31" s="43"/>
      <c r="FKT31" s="43"/>
      <c r="FKU31" s="43"/>
      <c r="FKV31" s="43"/>
      <c r="FKW31" s="43"/>
      <c r="FKX31" s="43"/>
      <c r="FKY31" s="43"/>
      <c r="FKZ31" s="43"/>
      <c r="FLA31" s="43"/>
      <c r="FLB31" s="43"/>
      <c r="FLC31" s="43"/>
      <c r="FLD31" s="43"/>
      <c r="FLE31" s="43"/>
      <c r="FLF31" s="43"/>
      <c r="FLG31" s="43"/>
      <c r="FLH31" s="43"/>
      <c r="FLI31" s="43"/>
      <c r="FLJ31" s="43"/>
      <c r="FLK31" s="43"/>
      <c r="FLL31" s="43"/>
      <c r="FLM31" s="43"/>
      <c r="FLN31" s="43"/>
      <c r="FLO31" s="43"/>
      <c r="FLP31" s="43"/>
      <c r="FLQ31" s="43"/>
      <c r="FLR31" s="43"/>
      <c r="FLS31" s="43"/>
      <c r="FLT31" s="43"/>
      <c r="FLU31" s="43"/>
      <c r="FLV31" s="43"/>
      <c r="FLW31" s="43"/>
      <c r="FLX31" s="43"/>
      <c r="FLY31" s="43"/>
      <c r="FLZ31" s="43"/>
      <c r="FMA31" s="43"/>
      <c r="FMB31" s="43"/>
      <c r="FMC31" s="43"/>
      <c r="FMD31" s="43"/>
      <c r="FME31" s="43"/>
      <c r="FMF31" s="43"/>
      <c r="FMG31" s="43"/>
      <c r="FMH31" s="43"/>
      <c r="FMI31" s="43"/>
      <c r="FMJ31" s="43"/>
      <c r="FMK31" s="43"/>
      <c r="FML31" s="43"/>
      <c r="FMM31" s="43"/>
      <c r="FMN31" s="43"/>
      <c r="FMO31" s="43"/>
      <c r="FMP31" s="43"/>
      <c r="FMQ31" s="43"/>
      <c r="FMR31" s="43"/>
      <c r="FMS31" s="43"/>
      <c r="FMT31" s="43"/>
      <c r="FMU31" s="43"/>
      <c r="FMV31" s="43"/>
      <c r="FMW31" s="43"/>
      <c r="FMX31" s="43"/>
      <c r="FMY31" s="43"/>
      <c r="FMZ31" s="43"/>
      <c r="FNA31" s="43"/>
      <c r="FNB31" s="43"/>
      <c r="FNC31" s="43"/>
      <c r="FND31" s="43"/>
      <c r="FNE31" s="43"/>
      <c r="FNF31" s="43"/>
      <c r="FNG31" s="43"/>
      <c r="FNH31" s="43"/>
      <c r="FNI31" s="43"/>
      <c r="FNJ31" s="43"/>
      <c r="FNK31" s="43"/>
      <c r="FNL31" s="43"/>
      <c r="FNM31" s="43"/>
      <c r="FNN31" s="43"/>
      <c r="FNO31" s="43"/>
      <c r="FNP31" s="43"/>
      <c r="FNQ31" s="43"/>
      <c r="FNR31" s="43"/>
      <c r="FNS31" s="43"/>
      <c r="FNT31" s="43"/>
      <c r="FNU31" s="43"/>
      <c r="FNV31" s="43"/>
      <c r="FNW31" s="43"/>
      <c r="FNX31" s="43"/>
      <c r="FNY31" s="43"/>
      <c r="FNZ31" s="43"/>
      <c r="FOA31" s="43"/>
      <c r="FOB31" s="43"/>
      <c r="FOC31" s="43"/>
      <c r="FOD31" s="43"/>
      <c r="FOE31" s="43"/>
      <c r="FOF31" s="43"/>
      <c r="FOG31" s="43"/>
      <c r="FOH31" s="43"/>
      <c r="FOI31" s="43"/>
      <c r="FOJ31" s="43"/>
      <c r="FOK31" s="43"/>
      <c r="FOL31" s="43"/>
      <c r="FOM31" s="43"/>
      <c r="FON31" s="43"/>
      <c r="FOO31" s="43"/>
      <c r="FOP31" s="43"/>
      <c r="FOQ31" s="43"/>
      <c r="FOR31" s="43"/>
      <c r="FOS31" s="43"/>
      <c r="FOT31" s="43"/>
      <c r="FOU31" s="43"/>
      <c r="FOV31" s="43"/>
      <c r="FOW31" s="43"/>
      <c r="FOX31" s="43"/>
      <c r="FOY31" s="43"/>
      <c r="FOZ31" s="43"/>
      <c r="FPA31" s="43"/>
      <c r="FPB31" s="43"/>
      <c r="FPC31" s="43"/>
      <c r="FPD31" s="43"/>
      <c r="FPE31" s="43"/>
      <c r="FPF31" s="43"/>
      <c r="FPG31" s="43"/>
      <c r="FPH31" s="43"/>
      <c r="FPI31" s="43"/>
      <c r="FPJ31" s="43"/>
      <c r="FPK31" s="43"/>
      <c r="FPL31" s="43"/>
      <c r="FPM31" s="43"/>
      <c r="FPN31" s="43"/>
      <c r="FPO31" s="43"/>
      <c r="FPP31" s="43"/>
      <c r="FPQ31" s="43"/>
      <c r="FPR31" s="43"/>
      <c r="FPS31" s="43"/>
      <c r="FPT31" s="43"/>
      <c r="FPU31" s="43"/>
      <c r="FPV31" s="43"/>
      <c r="FPW31" s="43"/>
      <c r="FPX31" s="43"/>
      <c r="FPY31" s="43"/>
      <c r="FPZ31" s="43"/>
      <c r="FQA31" s="43"/>
      <c r="FQB31" s="43"/>
      <c r="FQC31" s="43"/>
      <c r="FQD31" s="43"/>
      <c r="FQE31" s="43"/>
      <c r="FQF31" s="43"/>
      <c r="FQG31" s="43"/>
      <c r="FQH31" s="43"/>
      <c r="FQI31" s="43"/>
      <c r="FQJ31" s="43"/>
      <c r="FQK31" s="43"/>
      <c r="FQL31" s="43"/>
      <c r="FQM31" s="43"/>
      <c r="FQN31" s="43"/>
      <c r="FQO31" s="43"/>
      <c r="FQP31" s="43"/>
      <c r="FQQ31" s="43"/>
      <c r="FQR31" s="43"/>
      <c r="FQS31" s="43"/>
      <c r="FQT31" s="43"/>
      <c r="FQU31" s="43"/>
      <c r="FQV31" s="43"/>
      <c r="FQW31" s="43"/>
      <c r="FQX31" s="43"/>
      <c r="FQY31" s="43"/>
      <c r="FQZ31" s="43"/>
      <c r="FRA31" s="43"/>
      <c r="FRB31" s="43"/>
      <c r="FRC31" s="43"/>
      <c r="FRD31" s="43"/>
      <c r="FRE31" s="43"/>
      <c r="FRF31" s="43"/>
      <c r="FRG31" s="43"/>
      <c r="FRH31" s="43"/>
      <c r="FRI31" s="43"/>
      <c r="FRJ31" s="43"/>
      <c r="FRK31" s="43"/>
      <c r="FRL31" s="43"/>
      <c r="FRM31" s="43"/>
      <c r="FRN31" s="43"/>
      <c r="FRO31" s="43"/>
      <c r="FRP31" s="43"/>
      <c r="FRQ31" s="43"/>
      <c r="FRR31" s="43"/>
      <c r="FRS31" s="43"/>
      <c r="FRT31" s="43"/>
      <c r="FRU31" s="43"/>
      <c r="FRV31" s="43"/>
      <c r="FRW31" s="43"/>
      <c r="FRX31" s="43"/>
      <c r="FRY31" s="43"/>
      <c r="FRZ31" s="43"/>
      <c r="FSA31" s="43"/>
      <c r="FSB31" s="43"/>
      <c r="FSC31" s="43"/>
      <c r="FSD31" s="43"/>
      <c r="FSE31" s="43"/>
      <c r="FSF31" s="43"/>
      <c r="FSG31" s="43"/>
      <c r="FSH31" s="43"/>
      <c r="FSI31" s="43"/>
      <c r="FSJ31" s="43"/>
      <c r="FSK31" s="43"/>
      <c r="FSL31" s="43"/>
      <c r="FSM31" s="43"/>
      <c r="FSN31" s="43"/>
      <c r="FSO31" s="43"/>
      <c r="FSP31" s="43"/>
      <c r="FSQ31" s="43"/>
      <c r="FSR31" s="43"/>
      <c r="FSS31" s="43"/>
      <c r="FST31" s="43"/>
      <c r="FSU31" s="43"/>
      <c r="FSV31" s="43"/>
      <c r="FSW31" s="43"/>
      <c r="FSX31" s="43"/>
      <c r="FSY31" s="43"/>
      <c r="FSZ31" s="43"/>
      <c r="FTA31" s="43"/>
      <c r="FTB31" s="43"/>
      <c r="FTC31" s="43"/>
      <c r="FTD31" s="43"/>
      <c r="FTE31" s="43"/>
      <c r="FTF31" s="43"/>
      <c r="FTG31" s="43"/>
      <c r="FTH31" s="43"/>
      <c r="FTI31" s="43"/>
      <c r="FTJ31" s="43"/>
      <c r="FTK31" s="43"/>
      <c r="FTL31" s="43"/>
      <c r="FTM31" s="43"/>
      <c r="FTN31" s="43"/>
      <c r="FTO31" s="43"/>
      <c r="FTP31" s="43"/>
      <c r="FTQ31" s="43"/>
      <c r="FTR31" s="43"/>
      <c r="FTS31" s="43"/>
      <c r="FTT31" s="43"/>
      <c r="FTU31" s="43"/>
      <c r="FTV31" s="43"/>
      <c r="FTW31" s="43"/>
      <c r="FTX31" s="43"/>
      <c r="FTY31" s="43"/>
      <c r="FTZ31" s="43"/>
      <c r="FUA31" s="43"/>
      <c r="FUB31" s="43"/>
      <c r="FUC31" s="43"/>
      <c r="FUD31" s="43"/>
      <c r="FUE31" s="43"/>
      <c r="FUF31" s="43"/>
      <c r="FUG31" s="43"/>
      <c r="FUH31" s="43"/>
      <c r="FUI31" s="43"/>
      <c r="FUJ31" s="43"/>
      <c r="FUK31" s="43"/>
      <c r="FUL31" s="43"/>
      <c r="FUM31" s="43"/>
      <c r="FUN31" s="43"/>
      <c r="FUO31" s="43"/>
      <c r="FUP31" s="43"/>
      <c r="FUQ31" s="43"/>
      <c r="FUR31" s="43"/>
      <c r="FUS31" s="43"/>
      <c r="FUT31" s="43"/>
      <c r="FUU31" s="43"/>
      <c r="FUV31" s="43"/>
      <c r="FUW31" s="43"/>
      <c r="FUX31" s="43"/>
      <c r="FUY31" s="43"/>
      <c r="FUZ31" s="43"/>
      <c r="FVA31" s="43"/>
      <c r="FVB31" s="43"/>
      <c r="FVC31" s="43"/>
      <c r="FVD31" s="43"/>
      <c r="FVE31" s="43"/>
      <c r="FVF31" s="43"/>
      <c r="FVG31" s="43"/>
      <c r="FVH31" s="43"/>
      <c r="FVI31" s="43"/>
      <c r="FVJ31" s="43"/>
      <c r="FVK31" s="43"/>
      <c r="FVL31" s="43"/>
      <c r="FVM31" s="43"/>
      <c r="FVN31" s="43"/>
      <c r="FVO31" s="43"/>
      <c r="FVP31" s="43"/>
      <c r="FVQ31" s="43"/>
      <c r="FVR31" s="43"/>
      <c r="FVS31" s="43"/>
      <c r="FVT31" s="43"/>
      <c r="FVU31" s="43"/>
      <c r="FVV31" s="43"/>
      <c r="FVW31" s="43"/>
      <c r="FVX31" s="43"/>
      <c r="FVY31" s="43"/>
      <c r="FVZ31" s="43"/>
      <c r="FWA31" s="43"/>
      <c r="FWB31" s="43"/>
      <c r="FWC31" s="43"/>
      <c r="FWD31" s="43"/>
      <c r="FWE31" s="43"/>
      <c r="FWF31" s="43"/>
      <c r="FWG31" s="43"/>
      <c r="FWH31" s="43"/>
      <c r="FWI31" s="43"/>
      <c r="FWJ31" s="43"/>
      <c r="FWK31" s="43"/>
      <c r="FWL31" s="43"/>
      <c r="FWM31" s="43"/>
      <c r="FWN31" s="43"/>
      <c r="FWO31" s="43"/>
      <c r="FWP31" s="43"/>
      <c r="FWQ31" s="43"/>
      <c r="FWR31" s="43"/>
      <c r="FWS31" s="43"/>
      <c r="FWT31" s="43"/>
      <c r="FWU31" s="43"/>
      <c r="FWV31" s="43"/>
      <c r="FWW31" s="43"/>
      <c r="FWX31" s="43"/>
      <c r="FWY31" s="43"/>
      <c r="FWZ31" s="43"/>
      <c r="FXA31" s="43"/>
      <c r="FXB31" s="43"/>
      <c r="FXC31" s="43"/>
      <c r="FXD31" s="43"/>
      <c r="FXE31" s="43"/>
      <c r="FXF31" s="43"/>
      <c r="FXG31" s="43"/>
      <c r="FXH31" s="43"/>
      <c r="FXI31" s="43"/>
      <c r="FXJ31" s="43"/>
      <c r="FXK31" s="43"/>
      <c r="FXL31" s="43"/>
      <c r="FXM31" s="43"/>
      <c r="FXN31" s="43"/>
      <c r="FXO31" s="43"/>
      <c r="FXP31" s="43"/>
      <c r="FXQ31" s="43"/>
      <c r="FXR31" s="43"/>
      <c r="FXS31" s="43"/>
      <c r="FXT31" s="43"/>
      <c r="FXU31" s="43"/>
      <c r="FXV31" s="43"/>
      <c r="FXW31" s="43"/>
      <c r="FXX31" s="43"/>
      <c r="FXY31" s="43"/>
      <c r="FXZ31" s="43"/>
      <c r="FYA31" s="43"/>
      <c r="FYB31" s="43"/>
      <c r="FYC31" s="43"/>
      <c r="FYD31" s="43"/>
      <c r="FYE31" s="43"/>
      <c r="FYF31" s="43"/>
      <c r="FYG31" s="43"/>
      <c r="FYH31" s="43"/>
      <c r="FYI31" s="43"/>
      <c r="FYJ31" s="43"/>
      <c r="FYK31" s="43"/>
      <c r="FYL31" s="43"/>
      <c r="FYM31" s="43"/>
      <c r="FYN31" s="43"/>
      <c r="FYO31" s="43"/>
      <c r="FYP31" s="43"/>
      <c r="FYQ31" s="43"/>
      <c r="FYR31" s="43"/>
      <c r="FYS31" s="43"/>
      <c r="FYT31" s="43"/>
      <c r="FYU31" s="43"/>
      <c r="FYV31" s="43"/>
      <c r="FYW31" s="43"/>
      <c r="FYX31" s="43"/>
      <c r="FYY31" s="43"/>
      <c r="FYZ31" s="43"/>
      <c r="FZA31" s="43"/>
      <c r="FZB31" s="43"/>
      <c r="FZC31" s="43"/>
      <c r="FZD31" s="43"/>
      <c r="FZE31" s="43"/>
      <c r="FZF31" s="43"/>
      <c r="FZG31" s="43"/>
      <c r="FZH31" s="43"/>
      <c r="FZI31" s="43"/>
      <c r="FZJ31" s="43"/>
      <c r="FZK31" s="43"/>
      <c r="FZL31" s="43"/>
      <c r="FZM31" s="43"/>
      <c r="FZN31" s="43"/>
      <c r="FZO31" s="43"/>
      <c r="FZP31" s="43"/>
      <c r="FZQ31" s="43"/>
      <c r="FZR31" s="43"/>
      <c r="FZS31" s="43"/>
      <c r="FZT31" s="43"/>
      <c r="FZU31" s="43"/>
      <c r="FZV31" s="43"/>
      <c r="FZW31" s="43"/>
      <c r="FZX31" s="43"/>
      <c r="FZY31" s="43"/>
      <c r="FZZ31" s="43"/>
      <c r="GAA31" s="43"/>
      <c r="GAB31" s="43"/>
      <c r="GAC31" s="43"/>
      <c r="GAD31" s="43"/>
      <c r="GAE31" s="43"/>
      <c r="GAF31" s="43"/>
      <c r="GAG31" s="43"/>
      <c r="GAH31" s="43"/>
      <c r="GAI31" s="43"/>
      <c r="GAJ31" s="43"/>
      <c r="GAK31" s="43"/>
      <c r="GAL31" s="43"/>
      <c r="GAM31" s="43"/>
      <c r="GAN31" s="43"/>
      <c r="GAO31" s="43"/>
      <c r="GAP31" s="43"/>
      <c r="GAQ31" s="43"/>
      <c r="GAR31" s="43"/>
      <c r="GAS31" s="43"/>
      <c r="GAT31" s="43"/>
      <c r="GAU31" s="43"/>
      <c r="GAV31" s="43"/>
      <c r="GAW31" s="43"/>
      <c r="GAX31" s="43"/>
      <c r="GAY31" s="43"/>
      <c r="GAZ31" s="43"/>
      <c r="GBA31" s="43"/>
      <c r="GBB31" s="43"/>
      <c r="GBC31" s="43"/>
      <c r="GBD31" s="43"/>
      <c r="GBE31" s="43"/>
      <c r="GBF31" s="43"/>
      <c r="GBG31" s="43"/>
      <c r="GBH31" s="43"/>
      <c r="GBI31" s="43"/>
      <c r="GBJ31" s="43"/>
      <c r="GBK31" s="43"/>
      <c r="GBL31" s="43"/>
      <c r="GBM31" s="43"/>
      <c r="GBN31" s="43"/>
      <c r="GBO31" s="43"/>
      <c r="GBP31" s="43"/>
      <c r="GBQ31" s="43"/>
      <c r="GBR31" s="43"/>
      <c r="GBS31" s="43"/>
      <c r="GBT31" s="43"/>
      <c r="GBU31" s="43"/>
      <c r="GBV31" s="43"/>
      <c r="GBW31" s="43"/>
      <c r="GBX31" s="43"/>
      <c r="GBY31" s="43"/>
      <c r="GBZ31" s="43"/>
      <c r="GCA31" s="43"/>
      <c r="GCB31" s="43"/>
      <c r="GCC31" s="43"/>
      <c r="GCD31" s="43"/>
      <c r="GCE31" s="43"/>
      <c r="GCF31" s="43"/>
      <c r="GCG31" s="43"/>
      <c r="GCH31" s="43"/>
      <c r="GCI31" s="43"/>
      <c r="GCJ31" s="43"/>
      <c r="GCK31" s="43"/>
      <c r="GCL31" s="43"/>
      <c r="GCM31" s="43"/>
      <c r="GCN31" s="43"/>
      <c r="GCO31" s="43"/>
      <c r="GCP31" s="43"/>
      <c r="GCQ31" s="43"/>
      <c r="GCR31" s="43"/>
      <c r="GCS31" s="43"/>
      <c r="GCT31" s="43"/>
      <c r="GCU31" s="43"/>
      <c r="GCV31" s="43"/>
      <c r="GCW31" s="43"/>
      <c r="GCX31" s="43"/>
      <c r="GCY31" s="43"/>
      <c r="GCZ31" s="43"/>
      <c r="GDA31" s="43"/>
      <c r="GDB31" s="43"/>
      <c r="GDC31" s="43"/>
      <c r="GDD31" s="43"/>
      <c r="GDE31" s="43"/>
      <c r="GDF31" s="43"/>
      <c r="GDG31" s="43"/>
      <c r="GDH31" s="43"/>
      <c r="GDI31" s="43"/>
      <c r="GDJ31" s="43"/>
      <c r="GDK31" s="43"/>
      <c r="GDL31" s="43"/>
      <c r="GDM31" s="43"/>
      <c r="GDN31" s="43"/>
      <c r="GDO31" s="43"/>
      <c r="GDP31" s="43"/>
      <c r="GDQ31" s="43"/>
      <c r="GDR31" s="43"/>
      <c r="GDS31" s="43"/>
      <c r="GDT31" s="43"/>
      <c r="GDU31" s="43"/>
      <c r="GDV31" s="43"/>
      <c r="GDW31" s="43"/>
      <c r="GDX31" s="43"/>
      <c r="GDY31" s="43"/>
      <c r="GDZ31" s="43"/>
      <c r="GEA31" s="43"/>
      <c r="GEB31" s="43"/>
      <c r="GEC31" s="43"/>
      <c r="GED31" s="43"/>
      <c r="GEE31" s="43"/>
      <c r="GEF31" s="43"/>
      <c r="GEG31" s="43"/>
      <c r="GEH31" s="43"/>
      <c r="GEI31" s="43"/>
      <c r="GEJ31" s="43"/>
      <c r="GEK31" s="43"/>
      <c r="GEL31" s="43"/>
      <c r="GEM31" s="43"/>
      <c r="GEN31" s="43"/>
      <c r="GEO31" s="43"/>
      <c r="GEP31" s="43"/>
      <c r="GEQ31" s="43"/>
      <c r="GER31" s="43"/>
      <c r="GES31" s="43"/>
      <c r="GET31" s="43"/>
      <c r="GEU31" s="43"/>
      <c r="GEV31" s="43"/>
      <c r="GEW31" s="43"/>
      <c r="GEX31" s="43"/>
      <c r="GEY31" s="43"/>
      <c r="GEZ31" s="43"/>
      <c r="GFA31" s="43"/>
      <c r="GFB31" s="43"/>
      <c r="GFC31" s="43"/>
      <c r="GFD31" s="43"/>
      <c r="GFE31" s="43"/>
      <c r="GFF31" s="43"/>
      <c r="GFG31" s="43"/>
      <c r="GFH31" s="43"/>
      <c r="GFI31" s="43"/>
      <c r="GFJ31" s="43"/>
      <c r="GFK31" s="43"/>
      <c r="GFL31" s="43"/>
      <c r="GFM31" s="43"/>
      <c r="GFN31" s="43"/>
      <c r="GFO31" s="43"/>
      <c r="GFP31" s="43"/>
      <c r="GFQ31" s="43"/>
      <c r="GFR31" s="43"/>
      <c r="GFS31" s="43"/>
      <c r="GFT31" s="43"/>
      <c r="GFU31" s="43"/>
      <c r="GFV31" s="43"/>
      <c r="GFW31" s="43"/>
      <c r="GFX31" s="43"/>
      <c r="GFY31" s="43"/>
      <c r="GFZ31" s="43"/>
      <c r="GGA31" s="43"/>
      <c r="GGB31" s="43"/>
      <c r="GGC31" s="43"/>
      <c r="GGD31" s="43"/>
      <c r="GGE31" s="43"/>
      <c r="GGF31" s="43"/>
      <c r="GGG31" s="43"/>
      <c r="GGH31" s="43"/>
      <c r="GGI31" s="43"/>
      <c r="GGJ31" s="43"/>
      <c r="GGK31" s="43"/>
      <c r="GGL31" s="43"/>
      <c r="GGM31" s="43"/>
      <c r="GGN31" s="43"/>
      <c r="GGO31" s="43"/>
      <c r="GGP31" s="43"/>
      <c r="GGQ31" s="43"/>
      <c r="GGR31" s="43"/>
      <c r="GGS31" s="43"/>
      <c r="GGT31" s="43"/>
      <c r="GGU31" s="43"/>
      <c r="GGV31" s="43"/>
      <c r="GGW31" s="43"/>
      <c r="GGX31" s="43"/>
      <c r="GGY31" s="43"/>
      <c r="GGZ31" s="43"/>
      <c r="GHA31" s="43"/>
      <c r="GHB31" s="43"/>
      <c r="GHC31" s="43"/>
      <c r="GHD31" s="43"/>
      <c r="GHE31" s="43"/>
      <c r="GHF31" s="43"/>
      <c r="GHG31" s="43"/>
      <c r="GHH31" s="43"/>
      <c r="GHI31" s="43"/>
      <c r="GHJ31" s="43"/>
      <c r="GHK31" s="43"/>
      <c r="GHL31" s="43"/>
      <c r="GHM31" s="43"/>
      <c r="GHN31" s="43"/>
      <c r="GHO31" s="43"/>
      <c r="GHP31" s="43"/>
      <c r="GHQ31" s="43"/>
      <c r="GHR31" s="43"/>
      <c r="GHS31" s="43"/>
      <c r="GHT31" s="43"/>
      <c r="GHU31" s="43"/>
      <c r="GHV31" s="43"/>
      <c r="GHW31" s="43"/>
      <c r="GHX31" s="43"/>
      <c r="GHY31" s="43"/>
      <c r="GHZ31" s="43"/>
      <c r="GIA31" s="43"/>
      <c r="GIB31" s="43"/>
      <c r="GIC31" s="43"/>
      <c r="GID31" s="43"/>
      <c r="GIE31" s="43"/>
      <c r="GIF31" s="43"/>
      <c r="GIG31" s="43"/>
      <c r="GIH31" s="43"/>
      <c r="GII31" s="43"/>
      <c r="GIJ31" s="43"/>
      <c r="GIK31" s="43"/>
      <c r="GIL31" s="43"/>
      <c r="GIM31" s="43"/>
      <c r="GIN31" s="43"/>
      <c r="GIO31" s="43"/>
      <c r="GIP31" s="43"/>
      <c r="GIQ31" s="43"/>
      <c r="GIR31" s="43"/>
      <c r="GIS31" s="43"/>
      <c r="GIT31" s="43"/>
      <c r="GIU31" s="43"/>
      <c r="GIV31" s="43"/>
      <c r="GIW31" s="43"/>
      <c r="GIX31" s="43"/>
      <c r="GIY31" s="43"/>
      <c r="GIZ31" s="43"/>
      <c r="GJA31" s="43"/>
      <c r="GJB31" s="43"/>
      <c r="GJC31" s="43"/>
      <c r="GJD31" s="43"/>
      <c r="GJE31" s="43"/>
      <c r="GJF31" s="43"/>
      <c r="GJG31" s="43"/>
      <c r="GJH31" s="43"/>
      <c r="GJI31" s="43"/>
      <c r="GJJ31" s="43"/>
      <c r="GJK31" s="43"/>
      <c r="GJL31" s="43"/>
      <c r="GJM31" s="43"/>
      <c r="GJN31" s="43"/>
      <c r="GJO31" s="43"/>
      <c r="GJP31" s="43"/>
      <c r="GJQ31" s="43"/>
      <c r="GJR31" s="43"/>
      <c r="GJS31" s="43"/>
      <c r="GJT31" s="43"/>
      <c r="GJU31" s="43"/>
      <c r="GJV31" s="43"/>
      <c r="GJW31" s="43"/>
      <c r="GJX31" s="43"/>
      <c r="GJY31" s="43"/>
      <c r="GJZ31" s="43"/>
      <c r="GKA31" s="43"/>
      <c r="GKB31" s="43"/>
      <c r="GKC31" s="43"/>
      <c r="GKD31" s="43"/>
      <c r="GKE31" s="43"/>
      <c r="GKF31" s="43"/>
      <c r="GKG31" s="43"/>
      <c r="GKH31" s="43"/>
      <c r="GKI31" s="43"/>
      <c r="GKJ31" s="43"/>
      <c r="GKK31" s="43"/>
      <c r="GKL31" s="43"/>
      <c r="GKM31" s="43"/>
      <c r="GKN31" s="43"/>
      <c r="GKO31" s="43"/>
      <c r="GKP31" s="43"/>
      <c r="GKQ31" s="43"/>
      <c r="GKR31" s="43"/>
      <c r="GKS31" s="43"/>
      <c r="GKT31" s="43"/>
      <c r="GKU31" s="43"/>
      <c r="GKV31" s="43"/>
      <c r="GKW31" s="43"/>
      <c r="GKX31" s="43"/>
      <c r="GKY31" s="43"/>
      <c r="GKZ31" s="43"/>
      <c r="GLA31" s="43"/>
      <c r="GLB31" s="43"/>
      <c r="GLC31" s="43"/>
      <c r="GLD31" s="43"/>
      <c r="GLE31" s="43"/>
      <c r="GLF31" s="43"/>
      <c r="GLG31" s="43"/>
      <c r="GLH31" s="43"/>
      <c r="GLI31" s="43"/>
      <c r="GLJ31" s="43"/>
      <c r="GLK31" s="43"/>
      <c r="GLL31" s="43"/>
      <c r="GLM31" s="43"/>
      <c r="GLN31" s="43"/>
      <c r="GLO31" s="43"/>
      <c r="GLP31" s="43"/>
      <c r="GLQ31" s="43"/>
      <c r="GLR31" s="43"/>
      <c r="GLS31" s="43"/>
      <c r="GLT31" s="43"/>
      <c r="GLU31" s="43"/>
      <c r="GLV31" s="43"/>
      <c r="GLW31" s="43"/>
      <c r="GLX31" s="43"/>
      <c r="GLY31" s="43"/>
      <c r="GLZ31" s="43"/>
      <c r="GMA31" s="43"/>
      <c r="GMB31" s="43"/>
      <c r="GMC31" s="43"/>
      <c r="GMD31" s="43"/>
      <c r="GME31" s="43"/>
      <c r="GMF31" s="43"/>
      <c r="GMG31" s="43"/>
      <c r="GMH31" s="43"/>
      <c r="GMI31" s="43"/>
      <c r="GMJ31" s="43"/>
      <c r="GMK31" s="43"/>
      <c r="GML31" s="43"/>
      <c r="GMM31" s="43"/>
      <c r="GMN31" s="43"/>
      <c r="GMO31" s="43"/>
      <c r="GMP31" s="43"/>
      <c r="GMQ31" s="43"/>
      <c r="GMR31" s="43"/>
      <c r="GMS31" s="43"/>
      <c r="GMT31" s="43"/>
      <c r="GMU31" s="43"/>
      <c r="GMV31" s="43"/>
      <c r="GMW31" s="43"/>
      <c r="GMX31" s="43"/>
      <c r="GMY31" s="43"/>
      <c r="GMZ31" s="43"/>
      <c r="GNA31" s="43"/>
      <c r="GNB31" s="43"/>
      <c r="GNC31" s="43"/>
      <c r="GND31" s="43"/>
      <c r="GNE31" s="43"/>
      <c r="GNF31" s="43"/>
      <c r="GNG31" s="43"/>
      <c r="GNH31" s="43"/>
      <c r="GNI31" s="43"/>
      <c r="GNJ31" s="43"/>
      <c r="GNK31" s="43"/>
      <c r="GNL31" s="43"/>
      <c r="GNM31" s="43"/>
      <c r="GNN31" s="43"/>
      <c r="GNO31" s="43"/>
      <c r="GNP31" s="43"/>
      <c r="GNQ31" s="43"/>
      <c r="GNR31" s="43"/>
      <c r="GNS31" s="43"/>
      <c r="GNT31" s="43"/>
      <c r="GNU31" s="43"/>
      <c r="GNV31" s="43"/>
      <c r="GNW31" s="43"/>
      <c r="GNX31" s="43"/>
      <c r="GNY31" s="43"/>
      <c r="GNZ31" s="43"/>
      <c r="GOA31" s="43"/>
      <c r="GOB31" s="43"/>
      <c r="GOC31" s="43"/>
      <c r="GOD31" s="43"/>
      <c r="GOE31" s="43"/>
      <c r="GOF31" s="43"/>
      <c r="GOG31" s="43"/>
      <c r="GOH31" s="43"/>
      <c r="GOI31" s="43"/>
      <c r="GOJ31" s="43"/>
      <c r="GOK31" s="43"/>
      <c r="GOL31" s="43"/>
      <c r="GOM31" s="43"/>
      <c r="GON31" s="43"/>
      <c r="GOO31" s="43"/>
      <c r="GOP31" s="43"/>
      <c r="GOQ31" s="43"/>
      <c r="GOR31" s="43"/>
      <c r="GOS31" s="43"/>
      <c r="GOT31" s="43"/>
      <c r="GOU31" s="43"/>
      <c r="GOV31" s="43"/>
      <c r="GOW31" s="43"/>
      <c r="GOX31" s="43"/>
      <c r="GOY31" s="43"/>
      <c r="GOZ31" s="43"/>
      <c r="GPA31" s="43"/>
      <c r="GPB31" s="43"/>
      <c r="GPC31" s="43"/>
      <c r="GPD31" s="43"/>
      <c r="GPE31" s="43"/>
      <c r="GPF31" s="43"/>
      <c r="GPG31" s="43"/>
      <c r="GPH31" s="43"/>
      <c r="GPI31" s="43"/>
      <c r="GPJ31" s="43"/>
      <c r="GPK31" s="43"/>
      <c r="GPL31" s="43"/>
      <c r="GPM31" s="43"/>
      <c r="GPN31" s="43"/>
      <c r="GPO31" s="43"/>
      <c r="GPP31" s="43"/>
      <c r="GPQ31" s="43"/>
      <c r="GPR31" s="43"/>
      <c r="GPS31" s="43"/>
      <c r="GPT31" s="43"/>
      <c r="GPU31" s="43"/>
      <c r="GPV31" s="43"/>
      <c r="GPW31" s="43"/>
      <c r="GPX31" s="43"/>
      <c r="GPY31" s="43"/>
      <c r="GPZ31" s="43"/>
      <c r="GQA31" s="43"/>
      <c r="GQB31" s="43"/>
      <c r="GQC31" s="43"/>
      <c r="GQD31" s="43"/>
      <c r="GQE31" s="43"/>
      <c r="GQF31" s="43"/>
      <c r="GQG31" s="43"/>
      <c r="GQH31" s="43"/>
      <c r="GQI31" s="43"/>
      <c r="GQJ31" s="43"/>
      <c r="GQK31" s="43"/>
      <c r="GQL31" s="43"/>
      <c r="GQM31" s="43"/>
      <c r="GQN31" s="43"/>
      <c r="GQO31" s="43"/>
      <c r="GQP31" s="43"/>
      <c r="GQQ31" s="43"/>
      <c r="GQR31" s="43"/>
      <c r="GQS31" s="43"/>
      <c r="GQT31" s="43"/>
      <c r="GQU31" s="43"/>
      <c r="GQV31" s="43"/>
      <c r="GQW31" s="43"/>
      <c r="GQX31" s="43"/>
      <c r="GQY31" s="43"/>
      <c r="GQZ31" s="43"/>
      <c r="GRA31" s="43"/>
      <c r="GRB31" s="43"/>
      <c r="GRC31" s="43"/>
      <c r="GRD31" s="43"/>
      <c r="GRE31" s="43"/>
      <c r="GRF31" s="43"/>
      <c r="GRG31" s="43"/>
      <c r="GRH31" s="43"/>
      <c r="GRI31" s="43"/>
      <c r="GRJ31" s="43"/>
      <c r="GRK31" s="43"/>
      <c r="GRL31" s="43"/>
      <c r="GRM31" s="43"/>
      <c r="GRN31" s="43"/>
      <c r="GRO31" s="43"/>
      <c r="GRP31" s="43"/>
      <c r="GRQ31" s="43"/>
      <c r="GRR31" s="43"/>
      <c r="GRS31" s="43"/>
      <c r="GRT31" s="43"/>
      <c r="GRU31" s="43"/>
      <c r="GRV31" s="43"/>
      <c r="GRW31" s="43"/>
      <c r="GRX31" s="43"/>
      <c r="GRY31" s="43"/>
      <c r="GRZ31" s="43"/>
      <c r="GSA31" s="43"/>
      <c r="GSB31" s="43"/>
      <c r="GSC31" s="43"/>
      <c r="GSD31" s="43"/>
      <c r="GSE31" s="43"/>
      <c r="GSF31" s="43"/>
      <c r="GSG31" s="43"/>
      <c r="GSH31" s="43"/>
      <c r="GSI31" s="43"/>
      <c r="GSJ31" s="43"/>
      <c r="GSK31" s="43"/>
      <c r="GSL31" s="43"/>
      <c r="GSM31" s="43"/>
      <c r="GSN31" s="43"/>
      <c r="GSO31" s="43"/>
      <c r="GSP31" s="43"/>
      <c r="GSQ31" s="43"/>
      <c r="GSR31" s="43"/>
      <c r="GSS31" s="43"/>
      <c r="GST31" s="43"/>
      <c r="GSU31" s="43"/>
      <c r="GSV31" s="43"/>
      <c r="GSW31" s="43"/>
      <c r="GSX31" s="43"/>
      <c r="GSY31" s="43"/>
      <c r="GSZ31" s="43"/>
      <c r="GTA31" s="43"/>
      <c r="GTB31" s="43"/>
      <c r="GTC31" s="43"/>
      <c r="GTD31" s="43"/>
      <c r="GTE31" s="43"/>
      <c r="GTF31" s="43"/>
      <c r="GTG31" s="43"/>
      <c r="GTH31" s="43"/>
      <c r="GTI31" s="43"/>
      <c r="GTJ31" s="43"/>
      <c r="GTK31" s="43"/>
      <c r="GTL31" s="43"/>
      <c r="GTM31" s="43"/>
      <c r="GTN31" s="43"/>
      <c r="GTO31" s="43"/>
      <c r="GTP31" s="43"/>
      <c r="GTQ31" s="43"/>
      <c r="GTR31" s="43"/>
      <c r="GTS31" s="43"/>
      <c r="GTT31" s="43"/>
      <c r="GTU31" s="43"/>
      <c r="GTV31" s="43"/>
      <c r="GTW31" s="43"/>
      <c r="GTX31" s="43"/>
      <c r="GTY31" s="43"/>
      <c r="GTZ31" s="43"/>
      <c r="GUA31" s="43"/>
      <c r="GUB31" s="43"/>
      <c r="GUC31" s="43"/>
      <c r="GUD31" s="43"/>
      <c r="GUE31" s="43"/>
      <c r="GUF31" s="43"/>
      <c r="GUG31" s="43"/>
      <c r="GUH31" s="43"/>
      <c r="GUI31" s="43"/>
      <c r="GUJ31" s="43"/>
      <c r="GUK31" s="43"/>
      <c r="GUL31" s="43"/>
      <c r="GUM31" s="43"/>
      <c r="GUN31" s="43"/>
      <c r="GUO31" s="43"/>
      <c r="GUP31" s="43"/>
      <c r="GUQ31" s="43"/>
      <c r="GUR31" s="43"/>
      <c r="GUS31" s="43"/>
      <c r="GUT31" s="43"/>
      <c r="GUU31" s="43"/>
      <c r="GUV31" s="43"/>
      <c r="GUW31" s="43"/>
      <c r="GUX31" s="43"/>
      <c r="GUY31" s="43"/>
      <c r="GUZ31" s="43"/>
      <c r="GVA31" s="43"/>
      <c r="GVB31" s="43"/>
      <c r="GVC31" s="43"/>
      <c r="GVD31" s="43"/>
      <c r="GVE31" s="43"/>
      <c r="GVF31" s="43"/>
      <c r="GVG31" s="43"/>
      <c r="GVH31" s="43"/>
      <c r="GVI31" s="43"/>
      <c r="GVJ31" s="43"/>
      <c r="GVK31" s="43"/>
      <c r="GVL31" s="43"/>
      <c r="GVM31" s="43"/>
      <c r="GVN31" s="43"/>
      <c r="GVO31" s="43"/>
      <c r="GVP31" s="43"/>
      <c r="GVQ31" s="43"/>
      <c r="GVR31" s="43"/>
      <c r="GVS31" s="43"/>
      <c r="GVT31" s="43"/>
      <c r="GVU31" s="43"/>
      <c r="GVV31" s="43"/>
      <c r="GVW31" s="43"/>
      <c r="GVX31" s="43"/>
      <c r="GVY31" s="43"/>
      <c r="GVZ31" s="43"/>
      <c r="GWA31" s="43"/>
      <c r="GWB31" s="43"/>
      <c r="GWC31" s="43"/>
      <c r="GWD31" s="43"/>
      <c r="GWE31" s="43"/>
      <c r="GWF31" s="43"/>
      <c r="GWG31" s="43"/>
      <c r="GWH31" s="43"/>
      <c r="GWI31" s="43"/>
      <c r="GWJ31" s="43"/>
      <c r="GWK31" s="43"/>
      <c r="GWL31" s="43"/>
      <c r="GWM31" s="43"/>
      <c r="GWN31" s="43"/>
      <c r="GWO31" s="43"/>
      <c r="GWP31" s="43"/>
      <c r="GWQ31" s="43"/>
      <c r="GWR31" s="43"/>
      <c r="GWS31" s="43"/>
      <c r="GWT31" s="43"/>
      <c r="GWU31" s="43"/>
      <c r="GWV31" s="43"/>
      <c r="GWW31" s="43"/>
      <c r="GWX31" s="43"/>
      <c r="GWY31" s="43"/>
      <c r="GWZ31" s="43"/>
      <c r="GXA31" s="43"/>
      <c r="GXB31" s="43"/>
      <c r="GXC31" s="43"/>
      <c r="GXD31" s="43"/>
      <c r="GXE31" s="43"/>
      <c r="GXF31" s="43"/>
      <c r="GXG31" s="43"/>
      <c r="GXH31" s="43"/>
      <c r="GXI31" s="43"/>
      <c r="GXJ31" s="43"/>
      <c r="GXK31" s="43"/>
      <c r="GXL31" s="43"/>
      <c r="GXM31" s="43"/>
      <c r="GXN31" s="43"/>
      <c r="GXO31" s="43"/>
      <c r="GXP31" s="43"/>
      <c r="GXQ31" s="43"/>
      <c r="GXR31" s="43"/>
      <c r="GXS31" s="43"/>
      <c r="GXT31" s="43"/>
      <c r="GXU31" s="43"/>
      <c r="GXV31" s="43"/>
      <c r="GXW31" s="43"/>
      <c r="GXX31" s="43"/>
      <c r="GXY31" s="43"/>
      <c r="GXZ31" s="43"/>
      <c r="GYA31" s="43"/>
      <c r="GYB31" s="43"/>
      <c r="GYC31" s="43"/>
      <c r="GYD31" s="43"/>
      <c r="GYE31" s="43"/>
      <c r="GYF31" s="43"/>
      <c r="GYG31" s="43"/>
      <c r="GYH31" s="43"/>
      <c r="GYI31" s="43"/>
      <c r="GYJ31" s="43"/>
      <c r="GYK31" s="43"/>
      <c r="GYL31" s="43"/>
      <c r="GYM31" s="43"/>
      <c r="GYN31" s="43"/>
      <c r="GYO31" s="43"/>
      <c r="GYP31" s="43"/>
      <c r="GYQ31" s="43"/>
      <c r="GYR31" s="43"/>
      <c r="GYS31" s="43"/>
      <c r="GYT31" s="43"/>
      <c r="GYU31" s="43"/>
      <c r="GYV31" s="43"/>
      <c r="GYW31" s="43"/>
      <c r="GYX31" s="43"/>
      <c r="GYY31" s="43"/>
      <c r="GYZ31" s="43"/>
      <c r="GZA31" s="43"/>
      <c r="GZB31" s="43"/>
      <c r="GZC31" s="43"/>
      <c r="GZD31" s="43"/>
      <c r="GZE31" s="43"/>
      <c r="GZF31" s="43"/>
      <c r="GZG31" s="43"/>
      <c r="GZH31" s="43"/>
      <c r="GZI31" s="43"/>
      <c r="GZJ31" s="43"/>
      <c r="GZK31" s="43"/>
      <c r="GZL31" s="43"/>
      <c r="GZM31" s="43"/>
      <c r="GZN31" s="43"/>
      <c r="GZO31" s="43"/>
      <c r="GZP31" s="43"/>
      <c r="GZQ31" s="43"/>
      <c r="GZR31" s="43"/>
      <c r="GZS31" s="43"/>
      <c r="GZT31" s="43"/>
      <c r="GZU31" s="43"/>
      <c r="GZV31" s="43"/>
      <c r="GZW31" s="43"/>
      <c r="GZX31" s="43"/>
      <c r="GZY31" s="43"/>
      <c r="GZZ31" s="43"/>
      <c r="HAA31" s="43"/>
      <c r="HAB31" s="43"/>
      <c r="HAC31" s="43"/>
      <c r="HAD31" s="43"/>
      <c r="HAE31" s="43"/>
      <c r="HAF31" s="43"/>
      <c r="HAG31" s="43"/>
      <c r="HAH31" s="43"/>
      <c r="HAI31" s="43"/>
      <c r="HAJ31" s="43"/>
      <c r="HAK31" s="43"/>
      <c r="HAL31" s="43"/>
      <c r="HAM31" s="43"/>
      <c r="HAN31" s="43"/>
      <c r="HAO31" s="43"/>
      <c r="HAP31" s="43"/>
      <c r="HAQ31" s="43"/>
      <c r="HAR31" s="43"/>
      <c r="HAS31" s="43"/>
      <c r="HAT31" s="43"/>
      <c r="HAU31" s="43"/>
      <c r="HAV31" s="43"/>
      <c r="HAW31" s="43"/>
      <c r="HAX31" s="43"/>
      <c r="HAY31" s="43"/>
      <c r="HAZ31" s="43"/>
      <c r="HBA31" s="43"/>
      <c r="HBB31" s="43"/>
      <c r="HBC31" s="43"/>
      <c r="HBD31" s="43"/>
      <c r="HBE31" s="43"/>
      <c r="HBF31" s="43"/>
      <c r="HBG31" s="43"/>
      <c r="HBH31" s="43"/>
      <c r="HBI31" s="43"/>
      <c r="HBJ31" s="43"/>
      <c r="HBK31" s="43"/>
      <c r="HBL31" s="43"/>
      <c r="HBM31" s="43"/>
      <c r="HBN31" s="43"/>
      <c r="HBO31" s="43"/>
      <c r="HBP31" s="43"/>
      <c r="HBQ31" s="43"/>
      <c r="HBR31" s="43"/>
      <c r="HBS31" s="43"/>
      <c r="HBT31" s="43"/>
      <c r="HBU31" s="43"/>
      <c r="HBV31" s="43"/>
      <c r="HBW31" s="43"/>
      <c r="HBX31" s="43"/>
      <c r="HBY31" s="43"/>
      <c r="HBZ31" s="43"/>
      <c r="HCA31" s="43"/>
      <c r="HCB31" s="43"/>
      <c r="HCC31" s="43"/>
      <c r="HCD31" s="43"/>
      <c r="HCE31" s="43"/>
      <c r="HCF31" s="43"/>
      <c r="HCG31" s="43"/>
      <c r="HCH31" s="43"/>
      <c r="HCI31" s="43"/>
      <c r="HCJ31" s="43"/>
      <c r="HCK31" s="43"/>
      <c r="HCL31" s="43"/>
      <c r="HCM31" s="43"/>
      <c r="HCN31" s="43"/>
      <c r="HCO31" s="43"/>
      <c r="HCP31" s="43"/>
      <c r="HCQ31" s="43"/>
      <c r="HCR31" s="43"/>
      <c r="HCS31" s="43"/>
      <c r="HCT31" s="43"/>
      <c r="HCU31" s="43"/>
      <c r="HCV31" s="43"/>
      <c r="HCW31" s="43"/>
      <c r="HCX31" s="43"/>
      <c r="HCY31" s="43"/>
      <c r="HCZ31" s="43"/>
      <c r="HDA31" s="43"/>
      <c r="HDB31" s="43"/>
      <c r="HDC31" s="43"/>
      <c r="HDD31" s="43"/>
      <c r="HDE31" s="43"/>
      <c r="HDF31" s="43"/>
      <c r="HDG31" s="43"/>
      <c r="HDH31" s="43"/>
      <c r="HDI31" s="43"/>
      <c r="HDJ31" s="43"/>
      <c r="HDK31" s="43"/>
      <c r="HDL31" s="43"/>
      <c r="HDM31" s="43"/>
      <c r="HDN31" s="43"/>
      <c r="HDO31" s="43"/>
      <c r="HDP31" s="43"/>
      <c r="HDQ31" s="43"/>
      <c r="HDR31" s="43"/>
      <c r="HDS31" s="43"/>
      <c r="HDT31" s="43"/>
      <c r="HDU31" s="43"/>
      <c r="HDV31" s="43"/>
      <c r="HDW31" s="43"/>
      <c r="HDX31" s="43"/>
      <c r="HDY31" s="43"/>
      <c r="HDZ31" s="43"/>
      <c r="HEA31" s="43"/>
      <c r="HEB31" s="43"/>
      <c r="HEC31" s="43"/>
      <c r="HED31" s="43"/>
      <c r="HEE31" s="43"/>
      <c r="HEF31" s="43"/>
      <c r="HEG31" s="43"/>
      <c r="HEH31" s="43"/>
      <c r="HEI31" s="43"/>
      <c r="HEJ31" s="43"/>
      <c r="HEK31" s="43"/>
      <c r="HEL31" s="43"/>
      <c r="HEM31" s="43"/>
      <c r="HEN31" s="43"/>
      <c r="HEO31" s="43"/>
      <c r="HEP31" s="43"/>
      <c r="HEQ31" s="43"/>
      <c r="HER31" s="43"/>
      <c r="HES31" s="43"/>
      <c r="HET31" s="43"/>
      <c r="HEU31" s="43"/>
      <c r="HEV31" s="43"/>
      <c r="HEW31" s="43"/>
      <c r="HEX31" s="43"/>
      <c r="HEY31" s="43"/>
      <c r="HEZ31" s="43"/>
      <c r="HFA31" s="43"/>
      <c r="HFB31" s="43"/>
      <c r="HFC31" s="43"/>
      <c r="HFD31" s="43"/>
      <c r="HFE31" s="43"/>
      <c r="HFF31" s="43"/>
      <c r="HFG31" s="43"/>
      <c r="HFH31" s="43"/>
      <c r="HFI31" s="43"/>
      <c r="HFJ31" s="43"/>
      <c r="HFK31" s="43"/>
      <c r="HFL31" s="43"/>
      <c r="HFM31" s="43"/>
      <c r="HFN31" s="43"/>
      <c r="HFO31" s="43"/>
      <c r="HFP31" s="43"/>
      <c r="HFQ31" s="43"/>
      <c r="HFR31" s="43"/>
      <c r="HFS31" s="43"/>
      <c r="HFT31" s="43"/>
      <c r="HFU31" s="43"/>
      <c r="HFV31" s="43"/>
      <c r="HFW31" s="43"/>
      <c r="HFX31" s="43"/>
      <c r="HFY31" s="43"/>
      <c r="HFZ31" s="43"/>
      <c r="HGA31" s="43"/>
      <c r="HGB31" s="43"/>
      <c r="HGC31" s="43"/>
      <c r="HGD31" s="43"/>
      <c r="HGE31" s="43"/>
      <c r="HGF31" s="43"/>
      <c r="HGG31" s="43"/>
      <c r="HGH31" s="43"/>
      <c r="HGI31" s="43"/>
      <c r="HGJ31" s="43"/>
      <c r="HGK31" s="43"/>
      <c r="HGL31" s="43"/>
      <c r="HGM31" s="43"/>
      <c r="HGN31" s="43"/>
      <c r="HGO31" s="43"/>
      <c r="HGP31" s="43"/>
      <c r="HGQ31" s="43"/>
      <c r="HGR31" s="43"/>
      <c r="HGS31" s="43"/>
      <c r="HGT31" s="43"/>
      <c r="HGU31" s="43"/>
      <c r="HGV31" s="43"/>
      <c r="HGW31" s="43"/>
      <c r="HGX31" s="43"/>
      <c r="HGY31" s="43"/>
      <c r="HGZ31" s="43"/>
      <c r="HHA31" s="43"/>
      <c r="HHB31" s="43"/>
      <c r="HHC31" s="43"/>
      <c r="HHD31" s="43"/>
      <c r="HHE31" s="43"/>
      <c r="HHF31" s="43"/>
      <c r="HHG31" s="43"/>
      <c r="HHH31" s="43"/>
      <c r="HHI31" s="43"/>
      <c r="HHJ31" s="43"/>
      <c r="HHK31" s="43"/>
      <c r="HHL31" s="43"/>
      <c r="HHM31" s="43"/>
      <c r="HHN31" s="43"/>
      <c r="HHO31" s="43"/>
      <c r="HHP31" s="43"/>
      <c r="HHQ31" s="43"/>
      <c r="HHR31" s="43"/>
      <c r="HHS31" s="43"/>
      <c r="HHT31" s="43"/>
      <c r="HHU31" s="43"/>
      <c r="HHV31" s="43"/>
      <c r="HHW31" s="43"/>
      <c r="HHX31" s="43"/>
      <c r="HHY31" s="43"/>
      <c r="HHZ31" s="43"/>
      <c r="HIA31" s="43"/>
      <c r="HIB31" s="43"/>
      <c r="HIC31" s="43"/>
      <c r="HID31" s="43"/>
      <c r="HIE31" s="43"/>
      <c r="HIF31" s="43"/>
      <c r="HIG31" s="43"/>
      <c r="HIH31" s="43"/>
      <c r="HII31" s="43"/>
      <c r="HIJ31" s="43"/>
      <c r="HIK31" s="43"/>
      <c r="HIL31" s="43"/>
      <c r="HIM31" s="43"/>
      <c r="HIN31" s="43"/>
      <c r="HIO31" s="43"/>
      <c r="HIP31" s="43"/>
      <c r="HIQ31" s="43"/>
      <c r="HIR31" s="43"/>
      <c r="HIS31" s="43"/>
      <c r="HIT31" s="43"/>
      <c r="HIU31" s="43"/>
      <c r="HIV31" s="43"/>
      <c r="HIW31" s="43"/>
      <c r="HIX31" s="43"/>
      <c r="HIY31" s="43"/>
      <c r="HIZ31" s="43"/>
      <c r="HJA31" s="43"/>
      <c r="HJB31" s="43"/>
      <c r="HJC31" s="43"/>
      <c r="HJD31" s="43"/>
      <c r="HJE31" s="43"/>
      <c r="HJF31" s="43"/>
      <c r="HJG31" s="43"/>
      <c r="HJH31" s="43"/>
      <c r="HJI31" s="43"/>
      <c r="HJJ31" s="43"/>
      <c r="HJK31" s="43"/>
      <c r="HJL31" s="43"/>
      <c r="HJM31" s="43"/>
      <c r="HJN31" s="43"/>
      <c r="HJO31" s="43"/>
      <c r="HJP31" s="43"/>
      <c r="HJQ31" s="43"/>
      <c r="HJR31" s="43"/>
      <c r="HJS31" s="43"/>
      <c r="HJT31" s="43"/>
      <c r="HJU31" s="43"/>
      <c r="HJV31" s="43"/>
      <c r="HJW31" s="43"/>
      <c r="HJX31" s="43"/>
      <c r="HJY31" s="43"/>
      <c r="HJZ31" s="43"/>
      <c r="HKA31" s="43"/>
      <c r="HKB31" s="43"/>
      <c r="HKC31" s="43"/>
      <c r="HKD31" s="43"/>
      <c r="HKE31" s="43"/>
      <c r="HKF31" s="43"/>
      <c r="HKG31" s="43"/>
      <c r="HKH31" s="43"/>
      <c r="HKI31" s="43"/>
      <c r="HKJ31" s="43"/>
      <c r="HKK31" s="43"/>
      <c r="HKL31" s="43"/>
      <c r="HKM31" s="43"/>
      <c r="HKN31" s="43"/>
      <c r="HKO31" s="43"/>
      <c r="HKP31" s="43"/>
      <c r="HKQ31" s="43"/>
      <c r="HKR31" s="43"/>
      <c r="HKS31" s="43"/>
      <c r="HKT31" s="43"/>
      <c r="HKU31" s="43"/>
      <c r="HKV31" s="43"/>
      <c r="HKW31" s="43"/>
      <c r="HKX31" s="43"/>
      <c r="HKY31" s="43"/>
      <c r="HKZ31" s="43"/>
      <c r="HLA31" s="43"/>
      <c r="HLB31" s="43"/>
      <c r="HLC31" s="43"/>
      <c r="HLD31" s="43"/>
      <c r="HLE31" s="43"/>
      <c r="HLF31" s="43"/>
      <c r="HLG31" s="43"/>
      <c r="HLH31" s="43"/>
      <c r="HLI31" s="43"/>
      <c r="HLJ31" s="43"/>
      <c r="HLK31" s="43"/>
      <c r="HLL31" s="43"/>
      <c r="HLM31" s="43"/>
      <c r="HLN31" s="43"/>
      <c r="HLO31" s="43"/>
      <c r="HLP31" s="43"/>
      <c r="HLQ31" s="43"/>
      <c r="HLR31" s="43"/>
      <c r="HLS31" s="43"/>
      <c r="HLT31" s="43"/>
      <c r="HLU31" s="43"/>
      <c r="HLV31" s="43"/>
      <c r="HLW31" s="43"/>
      <c r="HLX31" s="43"/>
      <c r="HLY31" s="43"/>
      <c r="HLZ31" s="43"/>
      <c r="HMA31" s="43"/>
      <c r="HMB31" s="43"/>
      <c r="HMC31" s="43"/>
      <c r="HMD31" s="43"/>
      <c r="HME31" s="43"/>
      <c r="HMF31" s="43"/>
      <c r="HMG31" s="43"/>
      <c r="HMH31" s="43"/>
      <c r="HMI31" s="43"/>
      <c r="HMJ31" s="43"/>
      <c r="HMK31" s="43"/>
      <c r="HML31" s="43"/>
      <c r="HMM31" s="43"/>
      <c r="HMN31" s="43"/>
      <c r="HMO31" s="43"/>
      <c r="HMP31" s="43"/>
      <c r="HMQ31" s="43"/>
      <c r="HMR31" s="43"/>
      <c r="HMS31" s="43"/>
      <c r="HMT31" s="43"/>
      <c r="HMU31" s="43"/>
      <c r="HMV31" s="43"/>
      <c r="HMW31" s="43"/>
      <c r="HMX31" s="43"/>
      <c r="HMY31" s="43"/>
      <c r="HMZ31" s="43"/>
      <c r="HNA31" s="43"/>
      <c r="HNB31" s="43"/>
      <c r="HNC31" s="43"/>
      <c r="HND31" s="43"/>
      <c r="HNE31" s="43"/>
      <c r="HNF31" s="43"/>
      <c r="HNG31" s="43"/>
      <c r="HNH31" s="43"/>
      <c r="HNI31" s="43"/>
      <c r="HNJ31" s="43"/>
      <c r="HNK31" s="43"/>
      <c r="HNL31" s="43"/>
      <c r="HNM31" s="43"/>
      <c r="HNN31" s="43"/>
      <c r="HNO31" s="43"/>
      <c r="HNP31" s="43"/>
      <c r="HNQ31" s="43"/>
      <c r="HNR31" s="43"/>
      <c r="HNS31" s="43"/>
      <c r="HNT31" s="43"/>
      <c r="HNU31" s="43"/>
      <c r="HNV31" s="43"/>
      <c r="HNW31" s="43"/>
      <c r="HNX31" s="43"/>
      <c r="HNY31" s="43"/>
      <c r="HNZ31" s="43"/>
      <c r="HOA31" s="43"/>
      <c r="HOB31" s="43"/>
      <c r="HOC31" s="43"/>
      <c r="HOD31" s="43"/>
      <c r="HOE31" s="43"/>
      <c r="HOF31" s="43"/>
      <c r="HOG31" s="43"/>
      <c r="HOH31" s="43"/>
      <c r="HOI31" s="43"/>
      <c r="HOJ31" s="43"/>
      <c r="HOK31" s="43"/>
      <c r="HOL31" s="43"/>
      <c r="HOM31" s="43"/>
      <c r="HON31" s="43"/>
      <c r="HOO31" s="43"/>
      <c r="HOP31" s="43"/>
      <c r="HOQ31" s="43"/>
      <c r="HOR31" s="43"/>
      <c r="HOS31" s="43"/>
      <c r="HOT31" s="43"/>
      <c r="HOU31" s="43"/>
      <c r="HOV31" s="43"/>
      <c r="HOW31" s="43"/>
      <c r="HOX31" s="43"/>
      <c r="HOY31" s="43"/>
      <c r="HOZ31" s="43"/>
      <c r="HPA31" s="43"/>
      <c r="HPB31" s="43"/>
      <c r="HPC31" s="43"/>
      <c r="HPD31" s="43"/>
      <c r="HPE31" s="43"/>
      <c r="HPF31" s="43"/>
      <c r="HPG31" s="43"/>
      <c r="HPH31" s="43"/>
      <c r="HPI31" s="43"/>
      <c r="HPJ31" s="43"/>
      <c r="HPK31" s="43"/>
      <c r="HPL31" s="43"/>
      <c r="HPM31" s="43"/>
      <c r="HPN31" s="43"/>
      <c r="HPO31" s="43"/>
      <c r="HPP31" s="43"/>
      <c r="HPQ31" s="43"/>
      <c r="HPR31" s="43"/>
      <c r="HPS31" s="43"/>
      <c r="HPT31" s="43"/>
      <c r="HPU31" s="43"/>
      <c r="HPV31" s="43"/>
      <c r="HPW31" s="43"/>
      <c r="HPX31" s="43"/>
      <c r="HPY31" s="43"/>
      <c r="HPZ31" s="43"/>
      <c r="HQA31" s="43"/>
      <c r="HQB31" s="43"/>
      <c r="HQC31" s="43"/>
      <c r="HQD31" s="43"/>
      <c r="HQE31" s="43"/>
      <c r="HQF31" s="43"/>
      <c r="HQG31" s="43"/>
      <c r="HQH31" s="43"/>
      <c r="HQI31" s="43"/>
      <c r="HQJ31" s="43"/>
      <c r="HQK31" s="43"/>
      <c r="HQL31" s="43"/>
      <c r="HQM31" s="43"/>
      <c r="HQN31" s="43"/>
      <c r="HQO31" s="43"/>
      <c r="HQP31" s="43"/>
      <c r="HQQ31" s="43"/>
      <c r="HQR31" s="43"/>
      <c r="HQS31" s="43"/>
      <c r="HQT31" s="43"/>
      <c r="HQU31" s="43"/>
      <c r="HQV31" s="43"/>
      <c r="HQW31" s="43"/>
      <c r="HQX31" s="43"/>
      <c r="HQY31" s="43"/>
      <c r="HQZ31" s="43"/>
      <c r="HRA31" s="43"/>
      <c r="HRB31" s="43"/>
      <c r="HRC31" s="43"/>
      <c r="HRD31" s="43"/>
      <c r="HRE31" s="43"/>
      <c r="HRF31" s="43"/>
      <c r="HRG31" s="43"/>
      <c r="HRH31" s="43"/>
      <c r="HRI31" s="43"/>
      <c r="HRJ31" s="43"/>
      <c r="HRK31" s="43"/>
      <c r="HRL31" s="43"/>
      <c r="HRM31" s="43"/>
      <c r="HRN31" s="43"/>
      <c r="HRO31" s="43"/>
      <c r="HRP31" s="43"/>
      <c r="HRQ31" s="43"/>
      <c r="HRR31" s="43"/>
      <c r="HRS31" s="43"/>
      <c r="HRT31" s="43"/>
      <c r="HRU31" s="43"/>
      <c r="HRV31" s="43"/>
      <c r="HRW31" s="43"/>
      <c r="HRX31" s="43"/>
      <c r="HRY31" s="43"/>
      <c r="HRZ31" s="43"/>
      <c r="HSA31" s="43"/>
      <c r="HSB31" s="43"/>
      <c r="HSC31" s="43"/>
      <c r="HSD31" s="43"/>
      <c r="HSE31" s="43"/>
      <c r="HSF31" s="43"/>
      <c r="HSG31" s="43"/>
      <c r="HSH31" s="43"/>
      <c r="HSI31" s="43"/>
      <c r="HSJ31" s="43"/>
      <c r="HSK31" s="43"/>
      <c r="HSL31" s="43"/>
      <c r="HSM31" s="43"/>
      <c r="HSN31" s="43"/>
      <c r="HSO31" s="43"/>
      <c r="HSP31" s="43"/>
      <c r="HSQ31" s="43"/>
      <c r="HSR31" s="43"/>
      <c r="HSS31" s="43"/>
      <c r="HST31" s="43"/>
      <c r="HSU31" s="43"/>
      <c r="HSV31" s="43"/>
      <c r="HSW31" s="43"/>
      <c r="HSX31" s="43"/>
      <c r="HSY31" s="43"/>
      <c r="HSZ31" s="43"/>
      <c r="HTA31" s="43"/>
      <c r="HTB31" s="43"/>
      <c r="HTC31" s="43"/>
      <c r="HTD31" s="43"/>
      <c r="HTE31" s="43"/>
      <c r="HTF31" s="43"/>
      <c r="HTG31" s="43"/>
      <c r="HTH31" s="43"/>
      <c r="HTI31" s="43"/>
      <c r="HTJ31" s="43"/>
      <c r="HTK31" s="43"/>
      <c r="HTL31" s="43"/>
      <c r="HTM31" s="43"/>
      <c r="HTN31" s="43"/>
      <c r="HTO31" s="43"/>
      <c r="HTP31" s="43"/>
      <c r="HTQ31" s="43"/>
      <c r="HTR31" s="43"/>
      <c r="HTS31" s="43"/>
      <c r="HTT31" s="43"/>
      <c r="HTU31" s="43"/>
      <c r="HTV31" s="43"/>
      <c r="HTW31" s="43"/>
      <c r="HTX31" s="43"/>
      <c r="HTY31" s="43"/>
      <c r="HTZ31" s="43"/>
      <c r="HUA31" s="43"/>
      <c r="HUB31" s="43"/>
      <c r="HUC31" s="43"/>
      <c r="HUD31" s="43"/>
      <c r="HUE31" s="43"/>
      <c r="HUF31" s="43"/>
      <c r="HUG31" s="43"/>
      <c r="HUH31" s="43"/>
      <c r="HUI31" s="43"/>
      <c r="HUJ31" s="43"/>
      <c r="HUK31" s="43"/>
      <c r="HUL31" s="43"/>
      <c r="HUM31" s="43"/>
      <c r="HUN31" s="43"/>
      <c r="HUO31" s="43"/>
      <c r="HUP31" s="43"/>
      <c r="HUQ31" s="43"/>
      <c r="HUR31" s="43"/>
      <c r="HUS31" s="43"/>
      <c r="HUT31" s="43"/>
      <c r="HUU31" s="43"/>
      <c r="HUV31" s="43"/>
      <c r="HUW31" s="43"/>
      <c r="HUX31" s="43"/>
      <c r="HUY31" s="43"/>
      <c r="HUZ31" s="43"/>
      <c r="HVA31" s="43"/>
      <c r="HVB31" s="43"/>
      <c r="HVC31" s="43"/>
      <c r="HVD31" s="43"/>
      <c r="HVE31" s="43"/>
      <c r="HVF31" s="43"/>
      <c r="HVG31" s="43"/>
      <c r="HVH31" s="43"/>
      <c r="HVI31" s="43"/>
      <c r="HVJ31" s="43"/>
      <c r="HVK31" s="43"/>
      <c r="HVL31" s="43"/>
      <c r="HVM31" s="43"/>
      <c r="HVN31" s="43"/>
      <c r="HVO31" s="43"/>
      <c r="HVP31" s="43"/>
      <c r="HVQ31" s="43"/>
      <c r="HVR31" s="43"/>
      <c r="HVS31" s="43"/>
      <c r="HVT31" s="43"/>
      <c r="HVU31" s="43"/>
      <c r="HVV31" s="43"/>
      <c r="HVW31" s="43"/>
      <c r="HVX31" s="43"/>
      <c r="HVY31" s="43"/>
      <c r="HVZ31" s="43"/>
      <c r="HWA31" s="43"/>
      <c r="HWB31" s="43"/>
      <c r="HWC31" s="43"/>
      <c r="HWD31" s="43"/>
      <c r="HWE31" s="43"/>
      <c r="HWF31" s="43"/>
      <c r="HWG31" s="43"/>
      <c r="HWH31" s="43"/>
      <c r="HWI31" s="43"/>
      <c r="HWJ31" s="43"/>
      <c r="HWK31" s="43"/>
      <c r="HWL31" s="43"/>
      <c r="HWM31" s="43"/>
      <c r="HWN31" s="43"/>
      <c r="HWO31" s="43"/>
      <c r="HWP31" s="43"/>
      <c r="HWQ31" s="43"/>
      <c r="HWR31" s="43"/>
      <c r="HWS31" s="43"/>
      <c r="HWT31" s="43"/>
      <c r="HWU31" s="43"/>
      <c r="HWV31" s="43"/>
      <c r="HWW31" s="43"/>
      <c r="HWX31" s="43"/>
      <c r="HWY31" s="43"/>
      <c r="HWZ31" s="43"/>
      <c r="HXA31" s="43"/>
      <c r="HXB31" s="43"/>
      <c r="HXC31" s="43"/>
      <c r="HXD31" s="43"/>
      <c r="HXE31" s="43"/>
      <c r="HXF31" s="43"/>
      <c r="HXG31" s="43"/>
      <c r="HXH31" s="43"/>
      <c r="HXI31" s="43"/>
      <c r="HXJ31" s="43"/>
      <c r="HXK31" s="43"/>
      <c r="HXL31" s="43"/>
      <c r="HXM31" s="43"/>
      <c r="HXN31" s="43"/>
      <c r="HXO31" s="43"/>
      <c r="HXP31" s="43"/>
      <c r="HXQ31" s="43"/>
      <c r="HXR31" s="43"/>
      <c r="HXS31" s="43"/>
      <c r="HXT31" s="43"/>
      <c r="HXU31" s="43"/>
      <c r="HXV31" s="43"/>
      <c r="HXW31" s="43"/>
      <c r="HXX31" s="43"/>
      <c r="HXY31" s="43"/>
      <c r="HXZ31" s="43"/>
      <c r="HYA31" s="43"/>
      <c r="HYB31" s="43"/>
      <c r="HYC31" s="43"/>
      <c r="HYD31" s="43"/>
      <c r="HYE31" s="43"/>
      <c r="HYF31" s="43"/>
      <c r="HYG31" s="43"/>
      <c r="HYH31" s="43"/>
      <c r="HYI31" s="43"/>
      <c r="HYJ31" s="43"/>
      <c r="HYK31" s="43"/>
      <c r="HYL31" s="43"/>
      <c r="HYM31" s="43"/>
      <c r="HYN31" s="43"/>
      <c r="HYO31" s="43"/>
      <c r="HYP31" s="43"/>
      <c r="HYQ31" s="43"/>
      <c r="HYR31" s="43"/>
      <c r="HYS31" s="43"/>
      <c r="HYT31" s="43"/>
      <c r="HYU31" s="43"/>
      <c r="HYV31" s="43"/>
      <c r="HYW31" s="43"/>
      <c r="HYX31" s="43"/>
      <c r="HYY31" s="43"/>
      <c r="HYZ31" s="43"/>
      <c r="HZA31" s="43"/>
      <c r="HZB31" s="43"/>
      <c r="HZC31" s="43"/>
      <c r="HZD31" s="43"/>
      <c r="HZE31" s="43"/>
      <c r="HZF31" s="43"/>
      <c r="HZG31" s="43"/>
      <c r="HZH31" s="43"/>
      <c r="HZI31" s="43"/>
      <c r="HZJ31" s="43"/>
      <c r="HZK31" s="43"/>
      <c r="HZL31" s="43"/>
      <c r="HZM31" s="43"/>
      <c r="HZN31" s="43"/>
      <c r="HZO31" s="43"/>
      <c r="HZP31" s="43"/>
      <c r="HZQ31" s="43"/>
      <c r="HZR31" s="43"/>
      <c r="HZS31" s="43"/>
      <c r="HZT31" s="43"/>
      <c r="HZU31" s="43"/>
      <c r="HZV31" s="43"/>
      <c r="HZW31" s="43"/>
      <c r="HZX31" s="43"/>
      <c r="HZY31" s="43"/>
      <c r="HZZ31" s="43"/>
      <c r="IAA31" s="43"/>
      <c r="IAB31" s="43"/>
      <c r="IAC31" s="43"/>
      <c r="IAD31" s="43"/>
      <c r="IAE31" s="43"/>
      <c r="IAF31" s="43"/>
      <c r="IAG31" s="43"/>
      <c r="IAH31" s="43"/>
      <c r="IAI31" s="43"/>
      <c r="IAJ31" s="43"/>
      <c r="IAK31" s="43"/>
      <c r="IAL31" s="43"/>
      <c r="IAM31" s="43"/>
      <c r="IAN31" s="43"/>
      <c r="IAO31" s="43"/>
      <c r="IAP31" s="43"/>
      <c r="IAQ31" s="43"/>
      <c r="IAR31" s="43"/>
      <c r="IAS31" s="43"/>
      <c r="IAT31" s="43"/>
      <c r="IAU31" s="43"/>
      <c r="IAV31" s="43"/>
      <c r="IAW31" s="43"/>
      <c r="IAX31" s="43"/>
      <c r="IAY31" s="43"/>
      <c r="IAZ31" s="43"/>
      <c r="IBA31" s="43"/>
      <c r="IBB31" s="43"/>
      <c r="IBC31" s="43"/>
      <c r="IBD31" s="43"/>
      <c r="IBE31" s="43"/>
      <c r="IBF31" s="43"/>
      <c r="IBG31" s="43"/>
      <c r="IBH31" s="43"/>
      <c r="IBI31" s="43"/>
      <c r="IBJ31" s="43"/>
      <c r="IBK31" s="43"/>
      <c r="IBL31" s="43"/>
      <c r="IBM31" s="43"/>
      <c r="IBN31" s="43"/>
      <c r="IBO31" s="43"/>
      <c r="IBP31" s="43"/>
      <c r="IBQ31" s="43"/>
      <c r="IBR31" s="43"/>
      <c r="IBS31" s="43"/>
      <c r="IBT31" s="43"/>
      <c r="IBU31" s="43"/>
      <c r="IBV31" s="43"/>
      <c r="IBW31" s="43"/>
      <c r="IBX31" s="43"/>
      <c r="IBY31" s="43"/>
      <c r="IBZ31" s="43"/>
      <c r="ICA31" s="43"/>
      <c r="ICB31" s="43"/>
      <c r="ICC31" s="43"/>
      <c r="ICD31" s="43"/>
      <c r="ICE31" s="43"/>
      <c r="ICF31" s="43"/>
      <c r="ICG31" s="43"/>
      <c r="ICH31" s="43"/>
      <c r="ICI31" s="43"/>
      <c r="ICJ31" s="43"/>
      <c r="ICK31" s="43"/>
      <c r="ICL31" s="43"/>
      <c r="ICM31" s="43"/>
      <c r="ICN31" s="43"/>
      <c r="ICO31" s="43"/>
      <c r="ICP31" s="43"/>
      <c r="ICQ31" s="43"/>
      <c r="ICR31" s="43"/>
      <c r="ICS31" s="43"/>
      <c r="ICT31" s="43"/>
      <c r="ICU31" s="43"/>
      <c r="ICV31" s="43"/>
      <c r="ICW31" s="43"/>
      <c r="ICX31" s="43"/>
      <c r="ICY31" s="43"/>
      <c r="ICZ31" s="43"/>
      <c r="IDA31" s="43"/>
      <c r="IDB31" s="43"/>
      <c r="IDC31" s="43"/>
      <c r="IDD31" s="43"/>
      <c r="IDE31" s="43"/>
      <c r="IDF31" s="43"/>
      <c r="IDG31" s="43"/>
      <c r="IDH31" s="43"/>
      <c r="IDI31" s="43"/>
      <c r="IDJ31" s="43"/>
      <c r="IDK31" s="43"/>
      <c r="IDL31" s="43"/>
      <c r="IDM31" s="43"/>
      <c r="IDN31" s="43"/>
      <c r="IDO31" s="43"/>
      <c r="IDP31" s="43"/>
      <c r="IDQ31" s="43"/>
      <c r="IDR31" s="43"/>
      <c r="IDS31" s="43"/>
      <c r="IDT31" s="43"/>
      <c r="IDU31" s="43"/>
      <c r="IDV31" s="43"/>
      <c r="IDW31" s="43"/>
      <c r="IDX31" s="43"/>
      <c r="IDY31" s="43"/>
      <c r="IDZ31" s="43"/>
      <c r="IEA31" s="43"/>
      <c r="IEB31" s="43"/>
      <c r="IEC31" s="43"/>
      <c r="IED31" s="43"/>
      <c r="IEE31" s="43"/>
      <c r="IEF31" s="43"/>
      <c r="IEG31" s="43"/>
      <c r="IEH31" s="43"/>
      <c r="IEI31" s="43"/>
      <c r="IEJ31" s="43"/>
      <c r="IEK31" s="43"/>
      <c r="IEL31" s="43"/>
      <c r="IEM31" s="43"/>
      <c r="IEN31" s="43"/>
      <c r="IEO31" s="43"/>
      <c r="IEP31" s="43"/>
      <c r="IEQ31" s="43"/>
      <c r="IER31" s="43"/>
      <c r="IES31" s="43"/>
      <c r="IET31" s="43"/>
      <c r="IEU31" s="43"/>
      <c r="IEV31" s="43"/>
      <c r="IEW31" s="43"/>
      <c r="IEX31" s="43"/>
      <c r="IEY31" s="43"/>
      <c r="IEZ31" s="43"/>
      <c r="IFA31" s="43"/>
      <c r="IFB31" s="43"/>
      <c r="IFC31" s="43"/>
      <c r="IFD31" s="43"/>
      <c r="IFE31" s="43"/>
      <c r="IFF31" s="43"/>
      <c r="IFG31" s="43"/>
      <c r="IFH31" s="43"/>
      <c r="IFI31" s="43"/>
      <c r="IFJ31" s="43"/>
      <c r="IFK31" s="43"/>
      <c r="IFL31" s="43"/>
      <c r="IFM31" s="43"/>
      <c r="IFN31" s="43"/>
      <c r="IFO31" s="43"/>
      <c r="IFP31" s="43"/>
      <c r="IFQ31" s="43"/>
      <c r="IFR31" s="43"/>
      <c r="IFS31" s="43"/>
      <c r="IFT31" s="43"/>
      <c r="IFU31" s="43"/>
      <c r="IFV31" s="43"/>
      <c r="IFW31" s="43"/>
      <c r="IFX31" s="43"/>
      <c r="IFY31" s="43"/>
      <c r="IFZ31" s="43"/>
      <c r="IGA31" s="43"/>
      <c r="IGB31" s="43"/>
      <c r="IGC31" s="43"/>
      <c r="IGD31" s="43"/>
      <c r="IGE31" s="43"/>
      <c r="IGF31" s="43"/>
      <c r="IGG31" s="43"/>
      <c r="IGH31" s="43"/>
      <c r="IGI31" s="43"/>
      <c r="IGJ31" s="43"/>
      <c r="IGK31" s="43"/>
      <c r="IGL31" s="43"/>
      <c r="IGM31" s="43"/>
      <c r="IGN31" s="43"/>
      <c r="IGO31" s="43"/>
      <c r="IGP31" s="43"/>
      <c r="IGQ31" s="43"/>
      <c r="IGR31" s="43"/>
      <c r="IGS31" s="43"/>
      <c r="IGT31" s="43"/>
      <c r="IGU31" s="43"/>
      <c r="IGV31" s="43"/>
      <c r="IGW31" s="43"/>
      <c r="IGX31" s="43"/>
      <c r="IGY31" s="43"/>
      <c r="IGZ31" s="43"/>
      <c r="IHA31" s="43"/>
      <c r="IHB31" s="43"/>
      <c r="IHC31" s="43"/>
      <c r="IHD31" s="43"/>
      <c r="IHE31" s="43"/>
      <c r="IHF31" s="43"/>
      <c r="IHG31" s="43"/>
      <c r="IHH31" s="43"/>
      <c r="IHI31" s="43"/>
      <c r="IHJ31" s="43"/>
      <c r="IHK31" s="43"/>
      <c r="IHL31" s="43"/>
      <c r="IHM31" s="43"/>
      <c r="IHN31" s="43"/>
      <c r="IHO31" s="43"/>
      <c r="IHP31" s="43"/>
      <c r="IHQ31" s="43"/>
      <c r="IHR31" s="43"/>
      <c r="IHS31" s="43"/>
      <c r="IHT31" s="43"/>
      <c r="IHU31" s="43"/>
      <c r="IHV31" s="43"/>
      <c r="IHW31" s="43"/>
      <c r="IHX31" s="43"/>
      <c r="IHY31" s="43"/>
      <c r="IHZ31" s="43"/>
      <c r="IIA31" s="43"/>
      <c r="IIB31" s="43"/>
      <c r="IIC31" s="43"/>
      <c r="IID31" s="43"/>
      <c r="IIE31" s="43"/>
      <c r="IIF31" s="43"/>
      <c r="IIG31" s="43"/>
      <c r="IIH31" s="43"/>
      <c r="III31" s="43"/>
      <c r="IIJ31" s="43"/>
      <c r="IIK31" s="43"/>
      <c r="IIL31" s="43"/>
      <c r="IIM31" s="43"/>
      <c r="IIN31" s="43"/>
      <c r="IIO31" s="43"/>
      <c r="IIP31" s="43"/>
      <c r="IIQ31" s="43"/>
      <c r="IIR31" s="43"/>
      <c r="IIS31" s="43"/>
      <c r="IIT31" s="43"/>
      <c r="IIU31" s="43"/>
      <c r="IIV31" s="43"/>
      <c r="IIW31" s="43"/>
      <c r="IIX31" s="43"/>
      <c r="IIY31" s="43"/>
      <c r="IIZ31" s="43"/>
      <c r="IJA31" s="43"/>
      <c r="IJB31" s="43"/>
      <c r="IJC31" s="43"/>
      <c r="IJD31" s="43"/>
      <c r="IJE31" s="43"/>
      <c r="IJF31" s="43"/>
      <c r="IJG31" s="43"/>
      <c r="IJH31" s="43"/>
      <c r="IJI31" s="43"/>
      <c r="IJJ31" s="43"/>
      <c r="IJK31" s="43"/>
      <c r="IJL31" s="43"/>
      <c r="IJM31" s="43"/>
      <c r="IJN31" s="43"/>
      <c r="IJO31" s="43"/>
      <c r="IJP31" s="43"/>
      <c r="IJQ31" s="43"/>
      <c r="IJR31" s="43"/>
      <c r="IJS31" s="43"/>
      <c r="IJT31" s="43"/>
      <c r="IJU31" s="43"/>
      <c r="IJV31" s="43"/>
      <c r="IJW31" s="43"/>
      <c r="IJX31" s="43"/>
      <c r="IJY31" s="43"/>
      <c r="IJZ31" s="43"/>
      <c r="IKA31" s="43"/>
      <c r="IKB31" s="43"/>
      <c r="IKC31" s="43"/>
      <c r="IKD31" s="43"/>
      <c r="IKE31" s="43"/>
      <c r="IKF31" s="43"/>
      <c r="IKG31" s="43"/>
      <c r="IKH31" s="43"/>
      <c r="IKI31" s="43"/>
      <c r="IKJ31" s="43"/>
      <c r="IKK31" s="43"/>
      <c r="IKL31" s="43"/>
      <c r="IKM31" s="43"/>
      <c r="IKN31" s="43"/>
      <c r="IKO31" s="43"/>
      <c r="IKP31" s="43"/>
      <c r="IKQ31" s="43"/>
      <c r="IKR31" s="43"/>
      <c r="IKS31" s="43"/>
      <c r="IKT31" s="43"/>
      <c r="IKU31" s="43"/>
      <c r="IKV31" s="43"/>
      <c r="IKW31" s="43"/>
      <c r="IKX31" s="43"/>
      <c r="IKY31" s="43"/>
      <c r="IKZ31" s="43"/>
      <c r="ILA31" s="43"/>
      <c r="ILB31" s="43"/>
      <c r="ILC31" s="43"/>
      <c r="ILD31" s="43"/>
      <c r="ILE31" s="43"/>
      <c r="ILF31" s="43"/>
      <c r="ILG31" s="43"/>
      <c r="ILH31" s="43"/>
      <c r="ILI31" s="43"/>
      <c r="ILJ31" s="43"/>
      <c r="ILK31" s="43"/>
      <c r="ILL31" s="43"/>
      <c r="ILM31" s="43"/>
      <c r="ILN31" s="43"/>
      <c r="ILO31" s="43"/>
      <c r="ILP31" s="43"/>
      <c r="ILQ31" s="43"/>
      <c r="ILR31" s="43"/>
      <c r="ILS31" s="43"/>
      <c r="ILT31" s="43"/>
      <c r="ILU31" s="43"/>
      <c r="ILV31" s="43"/>
      <c r="ILW31" s="43"/>
      <c r="ILX31" s="43"/>
      <c r="ILY31" s="43"/>
      <c r="ILZ31" s="43"/>
      <c r="IMA31" s="43"/>
      <c r="IMB31" s="43"/>
      <c r="IMC31" s="43"/>
      <c r="IMD31" s="43"/>
      <c r="IME31" s="43"/>
      <c r="IMF31" s="43"/>
      <c r="IMG31" s="43"/>
      <c r="IMH31" s="43"/>
      <c r="IMI31" s="43"/>
      <c r="IMJ31" s="43"/>
      <c r="IMK31" s="43"/>
      <c r="IML31" s="43"/>
      <c r="IMM31" s="43"/>
      <c r="IMN31" s="43"/>
      <c r="IMO31" s="43"/>
      <c r="IMP31" s="43"/>
      <c r="IMQ31" s="43"/>
      <c r="IMR31" s="43"/>
      <c r="IMS31" s="43"/>
      <c r="IMT31" s="43"/>
      <c r="IMU31" s="43"/>
      <c r="IMV31" s="43"/>
      <c r="IMW31" s="43"/>
      <c r="IMX31" s="43"/>
      <c r="IMY31" s="43"/>
      <c r="IMZ31" s="43"/>
      <c r="INA31" s="43"/>
      <c r="INB31" s="43"/>
      <c r="INC31" s="43"/>
      <c r="IND31" s="43"/>
      <c r="INE31" s="43"/>
      <c r="INF31" s="43"/>
      <c r="ING31" s="43"/>
      <c r="INH31" s="43"/>
      <c r="INI31" s="43"/>
      <c r="INJ31" s="43"/>
      <c r="INK31" s="43"/>
      <c r="INL31" s="43"/>
      <c r="INM31" s="43"/>
      <c r="INN31" s="43"/>
      <c r="INO31" s="43"/>
      <c r="INP31" s="43"/>
      <c r="INQ31" s="43"/>
      <c r="INR31" s="43"/>
      <c r="INS31" s="43"/>
      <c r="INT31" s="43"/>
      <c r="INU31" s="43"/>
      <c r="INV31" s="43"/>
      <c r="INW31" s="43"/>
      <c r="INX31" s="43"/>
      <c r="INY31" s="43"/>
      <c r="INZ31" s="43"/>
      <c r="IOA31" s="43"/>
      <c r="IOB31" s="43"/>
      <c r="IOC31" s="43"/>
      <c r="IOD31" s="43"/>
      <c r="IOE31" s="43"/>
      <c r="IOF31" s="43"/>
      <c r="IOG31" s="43"/>
      <c r="IOH31" s="43"/>
      <c r="IOI31" s="43"/>
      <c r="IOJ31" s="43"/>
      <c r="IOK31" s="43"/>
      <c r="IOL31" s="43"/>
      <c r="IOM31" s="43"/>
      <c r="ION31" s="43"/>
      <c r="IOO31" s="43"/>
      <c r="IOP31" s="43"/>
      <c r="IOQ31" s="43"/>
      <c r="IOR31" s="43"/>
      <c r="IOS31" s="43"/>
      <c r="IOT31" s="43"/>
      <c r="IOU31" s="43"/>
      <c r="IOV31" s="43"/>
      <c r="IOW31" s="43"/>
      <c r="IOX31" s="43"/>
      <c r="IOY31" s="43"/>
      <c r="IOZ31" s="43"/>
      <c r="IPA31" s="43"/>
      <c r="IPB31" s="43"/>
      <c r="IPC31" s="43"/>
      <c r="IPD31" s="43"/>
      <c r="IPE31" s="43"/>
      <c r="IPF31" s="43"/>
      <c r="IPG31" s="43"/>
      <c r="IPH31" s="43"/>
      <c r="IPI31" s="43"/>
      <c r="IPJ31" s="43"/>
      <c r="IPK31" s="43"/>
      <c r="IPL31" s="43"/>
      <c r="IPM31" s="43"/>
      <c r="IPN31" s="43"/>
      <c r="IPO31" s="43"/>
      <c r="IPP31" s="43"/>
      <c r="IPQ31" s="43"/>
      <c r="IPR31" s="43"/>
      <c r="IPS31" s="43"/>
      <c r="IPT31" s="43"/>
      <c r="IPU31" s="43"/>
      <c r="IPV31" s="43"/>
      <c r="IPW31" s="43"/>
      <c r="IPX31" s="43"/>
      <c r="IPY31" s="43"/>
      <c r="IPZ31" s="43"/>
      <c r="IQA31" s="43"/>
      <c r="IQB31" s="43"/>
      <c r="IQC31" s="43"/>
      <c r="IQD31" s="43"/>
      <c r="IQE31" s="43"/>
      <c r="IQF31" s="43"/>
      <c r="IQG31" s="43"/>
      <c r="IQH31" s="43"/>
      <c r="IQI31" s="43"/>
      <c r="IQJ31" s="43"/>
      <c r="IQK31" s="43"/>
      <c r="IQL31" s="43"/>
      <c r="IQM31" s="43"/>
      <c r="IQN31" s="43"/>
      <c r="IQO31" s="43"/>
      <c r="IQP31" s="43"/>
      <c r="IQQ31" s="43"/>
      <c r="IQR31" s="43"/>
      <c r="IQS31" s="43"/>
      <c r="IQT31" s="43"/>
      <c r="IQU31" s="43"/>
      <c r="IQV31" s="43"/>
      <c r="IQW31" s="43"/>
      <c r="IQX31" s="43"/>
      <c r="IQY31" s="43"/>
      <c r="IQZ31" s="43"/>
      <c r="IRA31" s="43"/>
      <c r="IRB31" s="43"/>
      <c r="IRC31" s="43"/>
      <c r="IRD31" s="43"/>
      <c r="IRE31" s="43"/>
      <c r="IRF31" s="43"/>
      <c r="IRG31" s="43"/>
      <c r="IRH31" s="43"/>
      <c r="IRI31" s="43"/>
      <c r="IRJ31" s="43"/>
      <c r="IRK31" s="43"/>
      <c r="IRL31" s="43"/>
      <c r="IRM31" s="43"/>
      <c r="IRN31" s="43"/>
      <c r="IRO31" s="43"/>
      <c r="IRP31" s="43"/>
      <c r="IRQ31" s="43"/>
      <c r="IRR31" s="43"/>
      <c r="IRS31" s="43"/>
      <c r="IRT31" s="43"/>
      <c r="IRU31" s="43"/>
      <c r="IRV31" s="43"/>
      <c r="IRW31" s="43"/>
      <c r="IRX31" s="43"/>
      <c r="IRY31" s="43"/>
      <c r="IRZ31" s="43"/>
      <c r="ISA31" s="43"/>
      <c r="ISB31" s="43"/>
      <c r="ISC31" s="43"/>
      <c r="ISD31" s="43"/>
      <c r="ISE31" s="43"/>
      <c r="ISF31" s="43"/>
      <c r="ISG31" s="43"/>
      <c r="ISH31" s="43"/>
      <c r="ISI31" s="43"/>
      <c r="ISJ31" s="43"/>
      <c r="ISK31" s="43"/>
      <c r="ISL31" s="43"/>
      <c r="ISM31" s="43"/>
      <c r="ISN31" s="43"/>
      <c r="ISO31" s="43"/>
      <c r="ISP31" s="43"/>
      <c r="ISQ31" s="43"/>
      <c r="ISR31" s="43"/>
      <c r="ISS31" s="43"/>
      <c r="IST31" s="43"/>
      <c r="ISU31" s="43"/>
      <c r="ISV31" s="43"/>
      <c r="ISW31" s="43"/>
      <c r="ISX31" s="43"/>
      <c r="ISY31" s="43"/>
      <c r="ISZ31" s="43"/>
      <c r="ITA31" s="43"/>
      <c r="ITB31" s="43"/>
      <c r="ITC31" s="43"/>
      <c r="ITD31" s="43"/>
      <c r="ITE31" s="43"/>
      <c r="ITF31" s="43"/>
      <c r="ITG31" s="43"/>
      <c r="ITH31" s="43"/>
      <c r="ITI31" s="43"/>
      <c r="ITJ31" s="43"/>
      <c r="ITK31" s="43"/>
      <c r="ITL31" s="43"/>
      <c r="ITM31" s="43"/>
      <c r="ITN31" s="43"/>
      <c r="ITO31" s="43"/>
      <c r="ITP31" s="43"/>
      <c r="ITQ31" s="43"/>
      <c r="ITR31" s="43"/>
      <c r="ITS31" s="43"/>
      <c r="ITT31" s="43"/>
      <c r="ITU31" s="43"/>
      <c r="ITV31" s="43"/>
      <c r="ITW31" s="43"/>
      <c r="ITX31" s="43"/>
      <c r="ITY31" s="43"/>
      <c r="ITZ31" s="43"/>
      <c r="IUA31" s="43"/>
      <c r="IUB31" s="43"/>
      <c r="IUC31" s="43"/>
      <c r="IUD31" s="43"/>
      <c r="IUE31" s="43"/>
      <c r="IUF31" s="43"/>
      <c r="IUG31" s="43"/>
      <c r="IUH31" s="43"/>
      <c r="IUI31" s="43"/>
      <c r="IUJ31" s="43"/>
      <c r="IUK31" s="43"/>
      <c r="IUL31" s="43"/>
      <c r="IUM31" s="43"/>
      <c r="IUN31" s="43"/>
      <c r="IUO31" s="43"/>
      <c r="IUP31" s="43"/>
      <c r="IUQ31" s="43"/>
      <c r="IUR31" s="43"/>
      <c r="IUS31" s="43"/>
      <c r="IUT31" s="43"/>
      <c r="IUU31" s="43"/>
      <c r="IUV31" s="43"/>
      <c r="IUW31" s="43"/>
      <c r="IUX31" s="43"/>
      <c r="IUY31" s="43"/>
      <c r="IUZ31" s="43"/>
      <c r="IVA31" s="43"/>
      <c r="IVB31" s="43"/>
      <c r="IVC31" s="43"/>
      <c r="IVD31" s="43"/>
      <c r="IVE31" s="43"/>
      <c r="IVF31" s="43"/>
      <c r="IVG31" s="43"/>
      <c r="IVH31" s="43"/>
      <c r="IVI31" s="43"/>
      <c r="IVJ31" s="43"/>
      <c r="IVK31" s="43"/>
      <c r="IVL31" s="43"/>
      <c r="IVM31" s="43"/>
      <c r="IVN31" s="43"/>
      <c r="IVO31" s="43"/>
      <c r="IVP31" s="43"/>
      <c r="IVQ31" s="43"/>
      <c r="IVR31" s="43"/>
      <c r="IVS31" s="43"/>
      <c r="IVT31" s="43"/>
      <c r="IVU31" s="43"/>
      <c r="IVV31" s="43"/>
      <c r="IVW31" s="43"/>
      <c r="IVX31" s="43"/>
      <c r="IVY31" s="43"/>
      <c r="IVZ31" s="43"/>
      <c r="IWA31" s="43"/>
      <c r="IWB31" s="43"/>
      <c r="IWC31" s="43"/>
      <c r="IWD31" s="43"/>
      <c r="IWE31" s="43"/>
      <c r="IWF31" s="43"/>
      <c r="IWG31" s="43"/>
      <c r="IWH31" s="43"/>
      <c r="IWI31" s="43"/>
      <c r="IWJ31" s="43"/>
      <c r="IWK31" s="43"/>
      <c r="IWL31" s="43"/>
      <c r="IWM31" s="43"/>
      <c r="IWN31" s="43"/>
      <c r="IWO31" s="43"/>
      <c r="IWP31" s="43"/>
      <c r="IWQ31" s="43"/>
      <c r="IWR31" s="43"/>
      <c r="IWS31" s="43"/>
      <c r="IWT31" s="43"/>
      <c r="IWU31" s="43"/>
      <c r="IWV31" s="43"/>
      <c r="IWW31" s="43"/>
      <c r="IWX31" s="43"/>
      <c r="IWY31" s="43"/>
      <c r="IWZ31" s="43"/>
      <c r="IXA31" s="43"/>
      <c r="IXB31" s="43"/>
      <c r="IXC31" s="43"/>
      <c r="IXD31" s="43"/>
      <c r="IXE31" s="43"/>
      <c r="IXF31" s="43"/>
      <c r="IXG31" s="43"/>
      <c r="IXH31" s="43"/>
      <c r="IXI31" s="43"/>
      <c r="IXJ31" s="43"/>
      <c r="IXK31" s="43"/>
      <c r="IXL31" s="43"/>
      <c r="IXM31" s="43"/>
      <c r="IXN31" s="43"/>
      <c r="IXO31" s="43"/>
      <c r="IXP31" s="43"/>
      <c r="IXQ31" s="43"/>
      <c r="IXR31" s="43"/>
      <c r="IXS31" s="43"/>
      <c r="IXT31" s="43"/>
      <c r="IXU31" s="43"/>
      <c r="IXV31" s="43"/>
      <c r="IXW31" s="43"/>
      <c r="IXX31" s="43"/>
      <c r="IXY31" s="43"/>
      <c r="IXZ31" s="43"/>
      <c r="IYA31" s="43"/>
      <c r="IYB31" s="43"/>
      <c r="IYC31" s="43"/>
      <c r="IYD31" s="43"/>
      <c r="IYE31" s="43"/>
      <c r="IYF31" s="43"/>
      <c r="IYG31" s="43"/>
      <c r="IYH31" s="43"/>
      <c r="IYI31" s="43"/>
      <c r="IYJ31" s="43"/>
      <c r="IYK31" s="43"/>
      <c r="IYL31" s="43"/>
      <c r="IYM31" s="43"/>
      <c r="IYN31" s="43"/>
      <c r="IYO31" s="43"/>
      <c r="IYP31" s="43"/>
      <c r="IYQ31" s="43"/>
      <c r="IYR31" s="43"/>
      <c r="IYS31" s="43"/>
      <c r="IYT31" s="43"/>
      <c r="IYU31" s="43"/>
      <c r="IYV31" s="43"/>
      <c r="IYW31" s="43"/>
      <c r="IYX31" s="43"/>
      <c r="IYY31" s="43"/>
      <c r="IYZ31" s="43"/>
      <c r="IZA31" s="43"/>
      <c r="IZB31" s="43"/>
      <c r="IZC31" s="43"/>
      <c r="IZD31" s="43"/>
      <c r="IZE31" s="43"/>
      <c r="IZF31" s="43"/>
      <c r="IZG31" s="43"/>
      <c r="IZH31" s="43"/>
      <c r="IZI31" s="43"/>
      <c r="IZJ31" s="43"/>
      <c r="IZK31" s="43"/>
      <c r="IZL31" s="43"/>
      <c r="IZM31" s="43"/>
      <c r="IZN31" s="43"/>
      <c r="IZO31" s="43"/>
      <c r="IZP31" s="43"/>
      <c r="IZQ31" s="43"/>
      <c r="IZR31" s="43"/>
      <c r="IZS31" s="43"/>
      <c r="IZT31" s="43"/>
      <c r="IZU31" s="43"/>
      <c r="IZV31" s="43"/>
      <c r="IZW31" s="43"/>
      <c r="IZX31" s="43"/>
      <c r="IZY31" s="43"/>
      <c r="IZZ31" s="43"/>
      <c r="JAA31" s="43"/>
      <c r="JAB31" s="43"/>
      <c r="JAC31" s="43"/>
      <c r="JAD31" s="43"/>
      <c r="JAE31" s="43"/>
      <c r="JAF31" s="43"/>
      <c r="JAG31" s="43"/>
      <c r="JAH31" s="43"/>
      <c r="JAI31" s="43"/>
      <c r="JAJ31" s="43"/>
      <c r="JAK31" s="43"/>
      <c r="JAL31" s="43"/>
      <c r="JAM31" s="43"/>
      <c r="JAN31" s="43"/>
      <c r="JAO31" s="43"/>
      <c r="JAP31" s="43"/>
      <c r="JAQ31" s="43"/>
      <c r="JAR31" s="43"/>
      <c r="JAS31" s="43"/>
      <c r="JAT31" s="43"/>
      <c r="JAU31" s="43"/>
      <c r="JAV31" s="43"/>
      <c r="JAW31" s="43"/>
      <c r="JAX31" s="43"/>
      <c r="JAY31" s="43"/>
      <c r="JAZ31" s="43"/>
      <c r="JBA31" s="43"/>
      <c r="JBB31" s="43"/>
      <c r="JBC31" s="43"/>
      <c r="JBD31" s="43"/>
      <c r="JBE31" s="43"/>
      <c r="JBF31" s="43"/>
      <c r="JBG31" s="43"/>
      <c r="JBH31" s="43"/>
      <c r="JBI31" s="43"/>
      <c r="JBJ31" s="43"/>
      <c r="JBK31" s="43"/>
      <c r="JBL31" s="43"/>
      <c r="JBM31" s="43"/>
      <c r="JBN31" s="43"/>
      <c r="JBO31" s="43"/>
      <c r="JBP31" s="43"/>
      <c r="JBQ31" s="43"/>
      <c r="JBR31" s="43"/>
      <c r="JBS31" s="43"/>
      <c r="JBT31" s="43"/>
      <c r="JBU31" s="43"/>
      <c r="JBV31" s="43"/>
      <c r="JBW31" s="43"/>
      <c r="JBX31" s="43"/>
      <c r="JBY31" s="43"/>
      <c r="JBZ31" s="43"/>
      <c r="JCA31" s="43"/>
      <c r="JCB31" s="43"/>
      <c r="JCC31" s="43"/>
      <c r="JCD31" s="43"/>
      <c r="JCE31" s="43"/>
      <c r="JCF31" s="43"/>
      <c r="JCG31" s="43"/>
      <c r="JCH31" s="43"/>
      <c r="JCI31" s="43"/>
      <c r="JCJ31" s="43"/>
      <c r="JCK31" s="43"/>
      <c r="JCL31" s="43"/>
      <c r="JCM31" s="43"/>
      <c r="JCN31" s="43"/>
      <c r="JCO31" s="43"/>
      <c r="JCP31" s="43"/>
      <c r="JCQ31" s="43"/>
      <c r="JCR31" s="43"/>
      <c r="JCS31" s="43"/>
      <c r="JCT31" s="43"/>
      <c r="JCU31" s="43"/>
      <c r="JCV31" s="43"/>
      <c r="JCW31" s="43"/>
      <c r="JCX31" s="43"/>
      <c r="JCY31" s="43"/>
      <c r="JCZ31" s="43"/>
      <c r="JDA31" s="43"/>
      <c r="JDB31" s="43"/>
      <c r="JDC31" s="43"/>
      <c r="JDD31" s="43"/>
      <c r="JDE31" s="43"/>
      <c r="JDF31" s="43"/>
      <c r="JDG31" s="43"/>
      <c r="JDH31" s="43"/>
      <c r="JDI31" s="43"/>
      <c r="JDJ31" s="43"/>
      <c r="JDK31" s="43"/>
      <c r="JDL31" s="43"/>
      <c r="JDM31" s="43"/>
      <c r="JDN31" s="43"/>
      <c r="JDO31" s="43"/>
      <c r="JDP31" s="43"/>
      <c r="JDQ31" s="43"/>
      <c r="JDR31" s="43"/>
      <c r="JDS31" s="43"/>
      <c r="JDT31" s="43"/>
      <c r="JDU31" s="43"/>
      <c r="JDV31" s="43"/>
      <c r="JDW31" s="43"/>
      <c r="JDX31" s="43"/>
      <c r="JDY31" s="43"/>
      <c r="JDZ31" s="43"/>
      <c r="JEA31" s="43"/>
      <c r="JEB31" s="43"/>
      <c r="JEC31" s="43"/>
      <c r="JED31" s="43"/>
      <c r="JEE31" s="43"/>
      <c r="JEF31" s="43"/>
      <c r="JEG31" s="43"/>
      <c r="JEH31" s="43"/>
      <c r="JEI31" s="43"/>
      <c r="JEJ31" s="43"/>
      <c r="JEK31" s="43"/>
      <c r="JEL31" s="43"/>
      <c r="JEM31" s="43"/>
      <c r="JEN31" s="43"/>
      <c r="JEO31" s="43"/>
      <c r="JEP31" s="43"/>
      <c r="JEQ31" s="43"/>
      <c r="JER31" s="43"/>
      <c r="JES31" s="43"/>
      <c r="JET31" s="43"/>
      <c r="JEU31" s="43"/>
      <c r="JEV31" s="43"/>
      <c r="JEW31" s="43"/>
      <c r="JEX31" s="43"/>
      <c r="JEY31" s="43"/>
      <c r="JEZ31" s="43"/>
      <c r="JFA31" s="43"/>
      <c r="JFB31" s="43"/>
      <c r="JFC31" s="43"/>
      <c r="JFD31" s="43"/>
      <c r="JFE31" s="43"/>
      <c r="JFF31" s="43"/>
      <c r="JFG31" s="43"/>
      <c r="JFH31" s="43"/>
      <c r="JFI31" s="43"/>
      <c r="JFJ31" s="43"/>
      <c r="JFK31" s="43"/>
      <c r="JFL31" s="43"/>
      <c r="JFM31" s="43"/>
      <c r="JFN31" s="43"/>
      <c r="JFO31" s="43"/>
      <c r="JFP31" s="43"/>
      <c r="JFQ31" s="43"/>
      <c r="JFR31" s="43"/>
      <c r="JFS31" s="43"/>
      <c r="JFT31" s="43"/>
      <c r="JFU31" s="43"/>
      <c r="JFV31" s="43"/>
      <c r="JFW31" s="43"/>
      <c r="JFX31" s="43"/>
      <c r="JFY31" s="43"/>
      <c r="JFZ31" s="43"/>
      <c r="JGA31" s="43"/>
      <c r="JGB31" s="43"/>
      <c r="JGC31" s="43"/>
      <c r="JGD31" s="43"/>
      <c r="JGE31" s="43"/>
      <c r="JGF31" s="43"/>
      <c r="JGG31" s="43"/>
      <c r="JGH31" s="43"/>
      <c r="JGI31" s="43"/>
      <c r="JGJ31" s="43"/>
      <c r="JGK31" s="43"/>
      <c r="JGL31" s="43"/>
      <c r="JGM31" s="43"/>
      <c r="JGN31" s="43"/>
      <c r="JGO31" s="43"/>
      <c r="JGP31" s="43"/>
      <c r="JGQ31" s="43"/>
      <c r="JGR31" s="43"/>
      <c r="JGS31" s="43"/>
      <c r="JGT31" s="43"/>
      <c r="JGU31" s="43"/>
      <c r="JGV31" s="43"/>
      <c r="JGW31" s="43"/>
      <c r="JGX31" s="43"/>
      <c r="JGY31" s="43"/>
      <c r="JGZ31" s="43"/>
      <c r="JHA31" s="43"/>
      <c r="JHB31" s="43"/>
      <c r="JHC31" s="43"/>
      <c r="JHD31" s="43"/>
      <c r="JHE31" s="43"/>
      <c r="JHF31" s="43"/>
      <c r="JHG31" s="43"/>
      <c r="JHH31" s="43"/>
      <c r="JHI31" s="43"/>
      <c r="JHJ31" s="43"/>
      <c r="JHK31" s="43"/>
      <c r="JHL31" s="43"/>
      <c r="JHM31" s="43"/>
      <c r="JHN31" s="43"/>
      <c r="JHO31" s="43"/>
      <c r="JHP31" s="43"/>
      <c r="JHQ31" s="43"/>
      <c r="JHR31" s="43"/>
      <c r="JHS31" s="43"/>
      <c r="JHT31" s="43"/>
      <c r="JHU31" s="43"/>
      <c r="JHV31" s="43"/>
      <c r="JHW31" s="43"/>
      <c r="JHX31" s="43"/>
      <c r="JHY31" s="43"/>
      <c r="JHZ31" s="43"/>
      <c r="JIA31" s="43"/>
      <c r="JIB31" s="43"/>
      <c r="JIC31" s="43"/>
      <c r="JID31" s="43"/>
      <c r="JIE31" s="43"/>
      <c r="JIF31" s="43"/>
      <c r="JIG31" s="43"/>
      <c r="JIH31" s="43"/>
      <c r="JII31" s="43"/>
      <c r="JIJ31" s="43"/>
      <c r="JIK31" s="43"/>
      <c r="JIL31" s="43"/>
      <c r="JIM31" s="43"/>
      <c r="JIN31" s="43"/>
      <c r="JIO31" s="43"/>
      <c r="JIP31" s="43"/>
      <c r="JIQ31" s="43"/>
      <c r="JIR31" s="43"/>
      <c r="JIS31" s="43"/>
      <c r="JIT31" s="43"/>
      <c r="JIU31" s="43"/>
      <c r="JIV31" s="43"/>
      <c r="JIW31" s="43"/>
      <c r="JIX31" s="43"/>
      <c r="JIY31" s="43"/>
      <c r="JIZ31" s="43"/>
      <c r="JJA31" s="43"/>
      <c r="JJB31" s="43"/>
      <c r="JJC31" s="43"/>
      <c r="JJD31" s="43"/>
      <c r="JJE31" s="43"/>
      <c r="JJF31" s="43"/>
      <c r="JJG31" s="43"/>
      <c r="JJH31" s="43"/>
      <c r="JJI31" s="43"/>
      <c r="JJJ31" s="43"/>
      <c r="JJK31" s="43"/>
      <c r="JJL31" s="43"/>
      <c r="JJM31" s="43"/>
      <c r="JJN31" s="43"/>
      <c r="JJO31" s="43"/>
      <c r="JJP31" s="43"/>
      <c r="JJQ31" s="43"/>
      <c r="JJR31" s="43"/>
      <c r="JJS31" s="43"/>
      <c r="JJT31" s="43"/>
      <c r="JJU31" s="43"/>
      <c r="JJV31" s="43"/>
      <c r="JJW31" s="43"/>
      <c r="JJX31" s="43"/>
      <c r="JJY31" s="43"/>
      <c r="JJZ31" s="43"/>
      <c r="JKA31" s="43"/>
      <c r="JKB31" s="43"/>
      <c r="JKC31" s="43"/>
      <c r="JKD31" s="43"/>
      <c r="JKE31" s="43"/>
      <c r="JKF31" s="43"/>
      <c r="JKG31" s="43"/>
      <c r="JKH31" s="43"/>
      <c r="JKI31" s="43"/>
      <c r="JKJ31" s="43"/>
      <c r="JKK31" s="43"/>
      <c r="JKL31" s="43"/>
      <c r="JKM31" s="43"/>
      <c r="JKN31" s="43"/>
      <c r="JKO31" s="43"/>
      <c r="JKP31" s="43"/>
      <c r="JKQ31" s="43"/>
      <c r="JKR31" s="43"/>
      <c r="JKS31" s="43"/>
      <c r="JKT31" s="43"/>
      <c r="JKU31" s="43"/>
      <c r="JKV31" s="43"/>
      <c r="JKW31" s="43"/>
      <c r="JKX31" s="43"/>
      <c r="JKY31" s="43"/>
      <c r="JKZ31" s="43"/>
      <c r="JLA31" s="43"/>
      <c r="JLB31" s="43"/>
      <c r="JLC31" s="43"/>
      <c r="JLD31" s="43"/>
      <c r="JLE31" s="43"/>
      <c r="JLF31" s="43"/>
      <c r="JLG31" s="43"/>
      <c r="JLH31" s="43"/>
      <c r="JLI31" s="43"/>
      <c r="JLJ31" s="43"/>
      <c r="JLK31" s="43"/>
      <c r="JLL31" s="43"/>
      <c r="JLM31" s="43"/>
      <c r="JLN31" s="43"/>
      <c r="JLO31" s="43"/>
      <c r="JLP31" s="43"/>
      <c r="JLQ31" s="43"/>
      <c r="JLR31" s="43"/>
      <c r="JLS31" s="43"/>
      <c r="JLT31" s="43"/>
      <c r="JLU31" s="43"/>
      <c r="JLV31" s="43"/>
      <c r="JLW31" s="43"/>
      <c r="JLX31" s="43"/>
      <c r="JLY31" s="43"/>
      <c r="JLZ31" s="43"/>
      <c r="JMA31" s="43"/>
      <c r="JMB31" s="43"/>
      <c r="JMC31" s="43"/>
      <c r="JMD31" s="43"/>
      <c r="JME31" s="43"/>
      <c r="JMF31" s="43"/>
      <c r="JMG31" s="43"/>
      <c r="JMH31" s="43"/>
      <c r="JMI31" s="43"/>
      <c r="JMJ31" s="43"/>
      <c r="JMK31" s="43"/>
      <c r="JML31" s="43"/>
      <c r="JMM31" s="43"/>
      <c r="JMN31" s="43"/>
      <c r="JMO31" s="43"/>
      <c r="JMP31" s="43"/>
      <c r="JMQ31" s="43"/>
      <c r="JMR31" s="43"/>
      <c r="JMS31" s="43"/>
      <c r="JMT31" s="43"/>
      <c r="JMU31" s="43"/>
      <c r="JMV31" s="43"/>
      <c r="JMW31" s="43"/>
      <c r="JMX31" s="43"/>
      <c r="JMY31" s="43"/>
      <c r="JMZ31" s="43"/>
      <c r="JNA31" s="43"/>
      <c r="JNB31" s="43"/>
      <c r="JNC31" s="43"/>
      <c r="JND31" s="43"/>
      <c r="JNE31" s="43"/>
      <c r="JNF31" s="43"/>
      <c r="JNG31" s="43"/>
      <c r="JNH31" s="43"/>
      <c r="JNI31" s="43"/>
      <c r="JNJ31" s="43"/>
      <c r="JNK31" s="43"/>
      <c r="JNL31" s="43"/>
      <c r="JNM31" s="43"/>
      <c r="JNN31" s="43"/>
      <c r="JNO31" s="43"/>
      <c r="JNP31" s="43"/>
      <c r="JNQ31" s="43"/>
      <c r="JNR31" s="43"/>
      <c r="JNS31" s="43"/>
      <c r="JNT31" s="43"/>
      <c r="JNU31" s="43"/>
      <c r="JNV31" s="43"/>
      <c r="JNW31" s="43"/>
      <c r="JNX31" s="43"/>
      <c r="JNY31" s="43"/>
      <c r="JNZ31" s="43"/>
      <c r="JOA31" s="43"/>
      <c r="JOB31" s="43"/>
      <c r="JOC31" s="43"/>
      <c r="JOD31" s="43"/>
      <c r="JOE31" s="43"/>
      <c r="JOF31" s="43"/>
      <c r="JOG31" s="43"/>
      <c r="JOH31" s="43"/>
      <c r="JOI31" s="43"/>
      <c r="JOJ31" s="43"/>
      <c r="JOK31" s="43"/>
      <c r="JOL31" s="43"/>
      <c r="JOM31" s="43"/>
      <c r="JON31" s="43"/>
      <c r="JOO31" s="43"/>
      <c r="JOP31" s="43"/>
      <c r="JOQ31" s="43"/>
      <c r="JOR31" s="43"/>
      <c r="JOS31" s="43"/>
      <c r="JOT31" s="43"/>
      <c r="JOU31" s="43"/>
      <c r="JOV31" s="43"/>
      <c r="JOW31" s="43"/>
      <c r="JOX31" s="43"/>
      <c r="JOY31" s="43"/>
      <c r="JOZ31" s="43"/>
      <c r="JPA31" s="43"/>
      <c r="JPB31" s="43"/>
      <c r="JPC31" s="43"/>
      <c r="JPD31" s="43"/>
      <c r="JPE31" s="43"/>
      <c r="JPF31" s="43"/>
      <c r="JPG31" s="43"/>
      <c r="JPH31" s="43"/>
      <c r="JPI31" s="43"/>
      <c r="JPJ31" s="43"/>
      <c r="JPK31" s="43"/>
      <c r="JPL31" s="43"/>
      <c r="JPM31" s="43"/>
      <c r="JPN31" s="43"/>
      <c r="JPO31" s="43"/>
      <c r="JPP31" s="43"/>
      <c r="JPQ31" s="43"/>
      <c r="JPR31" s="43"/>
      <c r="JPS31" s="43"/>
      <c r="JPT31" s="43"/>
      <c r="JPU31" s="43"/>
      <c r="JPV31" s="43"/>
      <c r="JPW31" s="43"/>
      <c r="JPX31" s="43"/>
      <c r="JPY31" s="43"/>
      <c r="JPZ31" s="43"/>
      <c r="JQA31" s="43"/>
      <c r="JQB31" s="43"/>
      <c r="JQC31" s="43"/>
      <c r="JQD31" s="43"/>
      <c r="JQE31" s="43"/>
      <c r="JQF31" s="43"/>
      <c r="JQG31" s="43"/>
      <c r="JQH31" s="43"/>
      <c r="JQI31" s="43"/>
      <c r="JQJ31" s="43"/>
      <c r="JQK31" s="43"/>
      <c r="JQL31" s="43"/>
      <c r="JQM31" s="43"/>
      <c r="JQN31" s="43"/>
      <c r="JQO31" s="43"/>
      <c r="JQP31" s="43"/>
      <c r="JQQ31" s="43"/>
      <c r="JQR31" s="43"/>
      <c r="JQS31" s="43"/>
      <c r="JQT31" s="43"/>
      <c r="JQU31" s="43"/>
      <c r="JQV31" s="43"/>
      <c r="JQW31" s="43"/>
      <c r="JQX31" s="43"/>
      <c r="JQY31" s="43"/>
      <c r="JQZ31" s="43"/>
      <c r="JRA31" s="43"/>
      <c r="JRB31" s="43"/>
      <c r="JRC31" s="43"/>
      <c r="JRD31" s="43"/>
      <c r="JRE31" s="43"/>
      <c r="JRF31" s="43"/>
      <c r="JRG31" s="43"/>
      <c r="JRH31" s="43"/>
      <c r="JRI31" s="43"/>
      <c r="JRJ31" s="43"/>
      <c r="JRK31" s="43"/>
      <c r="JRL31" s="43"/>
      <c r="JRM31" s="43"/>
      <c r="JRN31" s="43"/>
      <c r="JRO31" s="43"/>
      <c r="JRP31" s="43"/>
      <c r="JRQ31" s="43"/>
      <c r="JRR31" s="43"/>
      <c r="JRS31" s="43"/>
      <c r="JRT31" s="43"/>
      <c r="JRU31" s="43"/>
      <c r="JRV31" s="43"/>
      <c r="JRW31" s="43"/>
      <c r="JRX31" s="43"/>
      <c r="JRY31" s="43"/>
      <c r="JRZ31" s="43"/>
      <c r="JSA31" s="43"/>
      <c r="JSB31" s="43"/>
      <c r="JSC31" s="43"/>
      <c r="JSD31" s="43"/>
      <c r="JSE31" s="43"/>
      <c r="JSF31" s="43"/>
      <c r="JSG31" s="43"/>
      <c r="JSH31" s="43"/>
      <c r="JSI31" s="43"/>
      <c r="JSJ31" s="43"/>
      <c r="JSK31" s="43"/>
      <c r="JSL31" s="43"/>
      <c r="JSM31" s="43"/>
      <c r="JSN31" s="43"/>
      <c r="JSO31" s="43"/>
      <c r="JSP31" s="43"/>
      <c r="JSQ31" s="43"/>
      <c r="JSR31" s="43"/>
      <c r="JSS31" s="43"/>
      <c r="JST31" s="43"/>
      <c r="JSU31" s="43"/>
      <c r="JSV31" s="43"/>
      <c r="JSW31" s="43"/>
      <c r="JSX31" s="43"/>
      <c r="JSY31" s="43"/>
      <c r="JSZ31" s="43"/>
      <c r="JTA31" s="43"/>
      <c r="JTB31" s="43"/>
      <c r="JTC31" s="43"/>
      <c r="JTD31" s="43"/>
      <c r="JTE31" s="43"/>
      <c r="JTF31" s="43"/>
      <c r="JTG31" s="43"/>
      <c r="JTH31" s="43"/>
      <c r="JTI31" s="43"/>
      <c r="JTJ31" s="43"/>
      <c r="JTK31" s="43"/>
      <c r="JTL31" s="43"/>
      <c r="JTM31" s="43"/>
      <c r="JTN31" s="43"/>
      <c r="JTO31" s="43"/>
      <c r="JTP31" s="43"/>
      <c r="JTQ31" s="43"/>
      <c r="JTR31" s="43"/>
      <c r="JTS31" s="43"/>
      <c r="JTT31" s="43"/>
      <c r="JTU31" s="43"/>
      <c r="JTV31" s="43"/>
      <c r="JTW31" s="43"/>
      <c r="JTX31" s="43"/>
      <c r="JTY31" s="43"/>
      <c r="JTZ31" s="43"/>
      <c r="JUA31" s="43"/>
      <c r="JUB31" s="43"/>
      <c r="JUC31" s="43"/>
      <c r="JUD31" s="43"/>
      <c r="JUE31" s="43"/>
      <c r="JUF31" s="43"/>
      <c r="JUG31" s="43"/>
      <c r="JUH31" s="43"/>
      <c r="JUI31" s="43"/>
      <c r="JUJ31" s="43"/>
      <c r="JUK31" s="43"/>
      <c r="JUL31" s="43"/>
      <c r="JUM31" s="43"/>
      <c r="JUN31" s="43"/>
      <c r="JUO31" s="43"/>
      <c r="JUP31" s="43"/>
      <c r="JUQ31" s="43"/>
      <c r="JUR31" s="43"/>
      <c r="JUS31" s="43"/>
      <c r="JUT31" s="43"/>
      <c r="JUU31" s="43"/>
      <c r="JUV31" s="43"/>
      <c r="JUW31" s="43"/>
      <c r="JUX31" s="43"/>
      <c r="JUY31" s="43"/>
      <c r="JUZ31" s="43"/>
      <c r="JVA31" s="43"/>
      <c r="JVB31" s="43"/>
      <c r="JVC31" s="43"/>
      <c r="JVD31" s="43"/>
      <c r="JVE31" s="43"/>
      <c r="JVF31" s="43"/>
      <c r="JVG31" s="43"/>
      <c r="JVH31" s="43"/>
      <c r="JVI31" s="43"/>
      <c r="JVJ31" s="43"/>
      <c r="JVK31" s="43"/>
      <c r="JVL31" s="43"/>
      <c r="JVM31" s="43"/>
      <c r="JVN31" s="43"/>
      <c r="JVO31" s="43"/>
      <c r="JVP31" s="43"/>
      <c r="JVQ31" s="43"/>
      <c r="JVR31" s="43"/>
      <c r="JVS31" s="43"/>
      <c r="JVT31" s="43"/>
      <c r="JVU31" s="43"/>
      <c r="JVV31" s="43"/>
      <c r="JVW31" s="43"/>
      <c r="JVX31" s="43"/>
      <c r="JVY31" s="43"/>
      <c r="JVZ31" s="43"/>
      <c r="JWA31" s="43"/>
      <c r="JWB31" s="43"/>
      <c r="JWC31" s="43"/>
      <c r="JWD31" s="43"/>
      <c r="JWE31" s="43"/>
      <c r="JWF31" s="43"/>
      <c r="JWG31" s="43"/>
      <c r="JWH31" s="43"/>
      <c r="JWI31" s="43"/>
      <c r="JWJ31" s="43"/>
      <c r="JWK31" s="43"/>
      <c r="JWL31" s="43"/>
      <c r="JWM31" s="43"/>
      <c r="JWN31" s="43"/>
      <c r="JWO31" s="43"/>
      <c r="JWP31" s="43"/>
      <c r="JWQ31" s="43"/>
      <c r="JWR31" s="43"/>
      <c r="JWS31" s="43"/>
      <c r="JWT31" s="43"/>
      <c r="JWU31" s="43"/>
      <c r="JWV31" s="43"/>
      <c r="JWW31" s="43"/>
      <c r="JWX31" s="43"/>
      <c r="JWY31" s="43"/>
      <c r="JWZ31" s="43"/>
      <c r="JXA31" s="43"/>
      <c r="JXB31" s="43"/>
      <c r="JXC31" s="43"/>
      <c r="JXD31" s="43"/>
      <c r="JXE31" s="43"/>
      <c r="JXF31" s="43"/>
      <c r="JXG31" s="43"/>
      <c r="JXH31" s="43"/>
      <c r="JXI31" s="43"/>
      <c r="JXJ31" s="43"/>
      <c r="JXK31" s="43"/>
      <c r="JXL31" s="43"/>
      <c r="JXM31" s="43"/>
      <c r="JXN31" s="43"/>
      <c r="JXO31" s="43"/>
      <c r="JXP31" s="43"/>
      <c r="JXQ31" s="43"/>
      <c r="JXR31" s="43"/>
      <c r="JXS31" s="43"/>
      <c r="JXT31" s="43"/>
      <c r="JXU31" s="43"/>
      <c r="JXV31" s="43"/>
      <c r="JXW31" s="43"/>
      <c r="JXX31" s="43"/>
      <c r="JXY31" s="43"/>
      <c r="JXZ31" s="43"/>
      <c r="JYA31" s="43"/>
      <c r="JYB31" s="43"/>
      <c r="JYC31" s="43"/>
      <c r="JYD31" s="43"/>
      <c r="JYE31" s="43"/>
      <c r="JYF31" s="43"/>
      <c r="JYG31" s="43"/>
      <c r="JYH31" s="43"/>
      <c r="JYI31" s="43"/>
      <c r="JYJ31" s="43"/>
      <c r="JYK31" s="43"/>
      <c r="JYL31" s="43"/>
      <c r="JYM31" s="43"/>
      <c r="JYN31" s="43"/>
      <c r="JYO31" s="43"/>
      <c r="JYP31" s="43"/>
      <c r="JYQ31" s="43"/>
      <c r="JYR31" s="43"/>
      <c r="JYS31" s="43"/>
      <c r="JYT31" s="43"/>
      <c r="JYU31" s="43"/>
      <c r="JYV31" s="43"/>
      <c r="JYW31" s="43"/>
      <c r="JYX31" s="43"/>
      <c r="JYY31" s="43"/>
      <c r="JYZ31" s="43"/>
      <c r="JZA31" s="43"/>
      <c r="JZB31" s="43"/>
      <c r="JZC31" s="43"/>
      <c r="JZD31" s="43"/>
      <c r="JZE31" s="43"/>
      <c r="JZF31" s="43"/>
      <c r="JZG31" s="43"/>
      <c r="JZH31" s="43"/>
      <c r="JZI31" s="43"/>
      <c r="JZJ31" s="43"/>
      <c r="JZK31" s="43"/>
      <c r="JZL31" s="43"/>
      <c r="JZM31" s="43"/>
      <c r="JZN31" s="43"/>
      <c r="JZO31" s="43"/>
      <c r="JZP31" s="43"/>
      <c r="JZQ31" s="43"/>
      <c r="JZR31" s="43"/>
      <c r="JZS31" s="43"/>
      <c r="JZT31" s="43"/>
      <c r="JZU31" s="43"/>
      <c r="JZV31" s="43"/>
      <c r="JZW31" s="43"/>
      <c r="JZX31" s="43"/>
      <c r="JZY31" s="43"/>
      <c r="JZZ31" s="43"/>
      <c r="KAA31" s="43"/>
      <c r="KAB31" s="43"/>
      <c r="KAC31" s="43"/>
      <c r="KAD31" s="43"/>
      <c r="KAE31" s="43"/>
      <c r="KAF31" s="43"/>
      <c r="KAG31" s="43"/>
      <c r="KAH31" s="43"/>
      <c r="KAI31" s="43"/>
      <c r="KAJ31" s="43"/>
      <c r="KAK31" s="43"/>
      <c r="KAL31" s="43"/>
      <c r="KAM31" s="43"/>
      <c r="KAN31" s="43"/>
      <c r="KAO31" s="43"/>
      <c r="KAP31" s="43"/>
      <c r="KAQ31" s="43"/>
      <c r="KAR31" s="43"/>
      <c r="KAS31" s="43"/>
      <c r="KAT31" s="43"/>
      <c r="KAU31" s="43"/>
      <c r="KAV31" s="43"/>
      <c r="KAW31" s="43"/>
      <c r="KAX31" s="43"/>
      <c r="KAY31" s="43"/>
      <c r="KAZ31" s="43"/>
      <c r="KBA31" s="43"/>
      <c r="KBB31" s="43"/>
      <c r="KBC31" s="43"/>
      <c r="KBD31" s="43"/>
      <c r="KBE31" s="43"/>
      <c r="KBF31" s="43"/>
      <c r="KBG31" s="43"/>
      <c r="KBH31" s="43"/>
      <c r="KBI31" s="43"/>
      <c r="KBJ31" s="43"/>
      <c r="KBK31" s="43"/>
      <c r="KBL31" s="43"/>
      <c r="KBM31" s="43"/>
      <c r="KBN31" s="43"/>
      <c r="KBO31" s="43"/>
      <c r="KBP31" s="43"/>
      <c r="KBQ31" s="43"/>
      <c r="KBR31" s="43"/>
      <c r="KBS31" s="43"/>
      <c r="KBT31" s="43"/>
      <c r="KBU31" s="43"/>
      <c r="KBV31" s="43"/>
      <c r="KBW31" s="43"/>
      <c r="KBX31" s="43"/>
      <c r="KBY31" s="43"/>
      <c r="KBZ31" s="43"/>
      <c r="KCA31" s="43"/>
      <c r="KCB31" s="43"/>
      <c r="KCC31" s="43"/>
      <c r="KCD31" s="43"/>
      <c r="KCE31" s="43"/>
      <c r="KCF31" s="43"/>
      <c r="KCG31" s="43"/>
      <c r="KCH31" s="43"/>
      <c r="KCI31" s="43"/>
      <c r="KCJ31" s="43"/>
      <c r="KCK31" s="43"/>
      <c r="KCL31" s="43"/>
      <c r="KCM31" s="43"/>
      <c r="KCN31" s="43"/>
      <c r="KCO31" s="43"/>
      <c r="KCP31" s="43"/>
      <c r="KCQ31" s="43"/>
      <c r="KCR31" s="43"/>
      <c r="KCS31" s="43"/>
      <c r="KCT31" s="43"/>
      <c r="KCU31" s="43"/>
      <c r="KCV31" s="43"/>
      <c r="KCW31" s="43"/>
      <c r="KCX31" s="43"/>
      <c r="KCY31" s="43"/>
      <c r="KCZ31" s="43"/>
      <c r="KDA31" s="43"/>
      <c r="KDB31" s="43"/>
      <c r="KDC31" s="43"/>
      <c r="KDD31" s="43"/>
      <c r="KDE31" s="43"/>
      <c r="KDF31" s="43"/>
      <c r="KDG31" s="43"/>
      <c r="KDH31" s="43"/>
      <c r="KDI31" s="43"/>
      <c r="KDJ31" s="43"/>
      <c r="KDK31" s="43"/>
      <c r="KDL31" s="43"/>
      <c r="KDM31" s="43"/>
      <c r="KDN31" s="43"/>
      <c r="KDO31" s="43"/>
      <c r="KDP31" s="43"/>
      <c r="KDQ31" s="43"/>
      <c r="KDR31" s="43"/>
      <c r="KDS31" s="43"/>
      <c r="KDT31" s="43"/>
      <c r="KDU31" s="43"/>
      <c r="KDV31" s="43"/>
      <c r="KDW31" s="43"/>
      <c r="KDX31" s="43"/>
      <c r="KDY31" s="43"/>
      <c r="KDZ31" s="43"/>
      <c r="KEA31" s="43"/>
      <c r="KEB31" s="43"/>
      <c r="KEC31" s="43"/>
      <c r="KED31" s="43"/>
      <c r="KEE31" s="43"/>
      <c r="KEF31" s="43"/>
      <c r="KEG31" s="43"/>
      <c r="KEH31" s="43"/>
      <c r="KEI31" s="43"/>
      <c r="KEJ31" s="43"/>
      <c r="KEK31" s="43"/>
      <c r="KEL31" s="43"/>
      <c r="KEM31" s="43"/>
      <c r="KEN31" s="43"/>
      <c r="KEO31" s="43"/>
      <c r="KEP31" s="43"/>
      <c r="KEQ31" s="43"/>
      <c r="KER31" s="43"/>
      <c r="KES31" s="43"/>
      <c r="KET31" s="43"/>
      <c r="KEU31" s="43"/>
      <c r="KEV31" s="43"/>
      <c r="KEW31" s="43"/>
      <c r="KEX31" s="43"/>
      <c r="KEY31" s="43"/>
      <c r="KEZ31" s="43"/>
      <c r="KFA31" s="43"/>
      <c r="KFB31" s="43"/>
      <c r="KFC31" s="43"/>
      <c r="KFD31" s="43"/>
      <c r="KFE31" s="43"/>
      <c r="KFF31" s="43"/>
      <c r="KFG31" s="43"/>
      <c r="KFH31" s="43"/>
      <c r="KFI31" s="43"/>
      <c r="KFJ31" s="43"/>
      <c r="KFK31" s="43"/>
      <c r="KFL31" s="43"/>
      <c r="KFM31" s="43"/>
      <c r="KFN31" s="43"/>
      <c r="KFO31" s="43"/>
      <c r="KFP31" s="43"/>
      <c r="KFQ31" s="43"/>
      <c r="KFR31" s="43"/>
      <c r="KFS31" s="43"/>
      <c r="KFT31" s="43"/>
      <c r="KFU31" s="43"/>
      <c r="KFV31" s="43"/>
      <c r="KFW31" s="43"/>
      <c r="KFX31" s="43"/>
      <c r="KFY31" s="43"/>
      <c r="KFZ31" s="43"/>
      <c r="KGA31" s="43"/>
      <c r="KGB31" s="43"/>
      <c r="KGC31" s="43"/>
      <c r="KGD31" s="43"/>
      <c r="KGE31" s="43"/>
      <c r="KGF31" s="43"/>
      <c r="KGG31" s="43"/>
      <c r="KGH31" s="43"/>
      <c r="KGI31" s="43"/>
      <c r="KGJ31" s="43"/>
      <c r="KGK31" s="43"/>
      <c r="KGL31" s="43"/>
      <c r="KGM31" s="43"/>
      <c r="KGN31" s="43"/>
      <c r="KGO31" s="43"/>
      <c r="KGP31" s="43"/>
      <c r="KGQ31" s="43"/>
      <c r="KGR31" s="43"/>
      <c r="KGS31" s="43"/>
      <c r="KGT31" s="43"/>
      <c r="KGU31" s="43"/>
      <c r="KGV31" s="43"/>
      <c r="KGW31" s="43"/>
      <c r="KGX31" s="43"/>
      <c r="KGY31" s="43"/>
      <c r="KGZ31" s="43"/>
      <c r="KHA31" s="43"/>
      <c r="KHB31" s="43"/>
      <c r="KHC31" s="43"/>
      <c r="KHD31" s="43"/>
      <c r="KHE31" s="43"/>
      <c r="KHF31" s="43"/>
      <c r="KHG31" s="43"/>
      <c r="KHH31" s="43"/>
      <c r="KHI31" s="43"/>
      <c r="KHJ31" s="43"/>
      <c r="KHK31" s="43"/>
      <c r="KHL31" s="43"/>
      <c r="KHM31" s="43"/>
      <c r="KHN31" s="43"/>
      <c r="KHO31" s="43"/>
      <c r="KHP31" s="43"/>
      <c r="KHQ31" s="43"/>
      <c r="KHR31" s="43"/>
      <c r="KHS31" s="43"/>
      <c r="KHT31" s="43"/>
      <c r="KHU31" s="43"/>
      <c r="KHV31" s="43"/>
      <c r="KHW31" s="43"/>
      <c r="KHX31" s="43"/>
      <c r="KHY31" s="43"/>
      <c r="KHZ31" s="43"/>
      <c r="KIA31" s="43"/>
      <c r="KIB31" s="43"/>
      <c r="KIC31" s="43"/>
      <c r="KID31" s="43"/>
      <c r="KIE31" s="43"/>
      <c r="KIF31" s="43"/>
      <c r="KIG31" s="43"/>
      <c r="KIH31" s="43"/>
      <c r="KII31" s="43"/>
      <c r="KIJ31" s="43"/>
      <c r="KIK31" s="43"/>
      <c r="KIL31" s="43"/>
      <c r="KIM31" s="43"/>
      <c r="KIN31" s="43"/>
      <c r="KIO31" s="43"/>
      <c r="KIP31" s="43"/>
      <c r="KIQ31" s="43"/>
      <c r="KIR31" s="43"/>
      <c r="KIS31" s="43"/>
      <c r="KIT31" s="43"/>
      <c r="KIU31" s="43"/>
      <c r="KIV31" s="43"/>
      <c r="KIW31" s="43"/>
      <c r="KIX31" s="43"/>
      <c r="KIY31" s="43"/>
      <c r="KIZ31" s="43"/>
      <c r="KJA31" s="43"/>
      <c r="KJB31" s="43"/>
      <c r="KJC31" s="43"/>
      <c r="KJD31" s="43"/>
      <c r="KJE31" s="43"/>
      <c r="KJF31" s="43"/>
      <c r="KJG31" s="43"/>
      <c r="KJH31" s="43"/>
      <c r="KJI31" s="43"/>
      <c r="KJJ31" s="43"/>
      <c r="KJK31" s="43"/>
      <c r="KJL31" s="43"/>
      <c r="KJM31" s="43"/>
      <c r="KJN31" s="43"/>
      <c r="KJO31" s="43"/>
      <c r="KJP31" s="43"/>
      <c r="KJQ31" s="43"/>
      <c r="KJR31" s="43"/>
      <c r="KJS31" s="43"/>
      <c r="KJT31" s="43"/>
      <c r="KJU31" s="43"/>
      <c r="KJV31" s="43"/>
      <c r="KJW31" s="43"/>
      <c r="KJX31" s="43"/>
      <c r="KJY31" s="43"/>
      <c r="KJZ31" s="43"/>
      <c r="KKA31" s="43"/>
      <c r="KKB31" s="43"/>
      <c r="KKC31" s="43"/>
      <c r="KKD31" s="43"/>
      <c r="KKE31" s="43"/>
      <c r="KKF31" s="43"/>
      <c r="KKG31" s="43"/>
      <c r="KKH31" s="43"/>
      <c r="KKI31" s="43"/>
      <c r="KKJ31" s="43"/>
      <c r="KKK31" s="43"/>
      <c r="KKL31" s="43"/>
      <c r="KKM31" s="43"/>
      <c r="KKN31" s="43"/>
      <c r="KKO31" s="43"/>
      <c r="KKP31" s="43"/>
      <c r="KKQ31" s="43"/>
      <c r="KKR31" s="43"/>
      <c r="KKS31" s="43"/>
      <c r="KKT31" s="43"/>
      <c r="KKU31" s="43"/>
      <c r="KKV31" s="43"/>
      <c r="KKW31" s="43"/>
      <c r="KKX31" s="43"/>
      <c r="KKY31" s="43"/>
      <c r="KKZ31" s="43"/>
      <c r="KLA31" s="43"/>
      <c r="KLB31" s="43"/>
      <c r="KLC31" s="43"/>
      <c r="KLD31" s="43"/>
      <c r="KLE31" s="43"/>
      <c r="KLF31" s="43"/>
      <c r="KLG31" s="43"/>
      <c r="KLH31" s="43"/>
      <c r="KLI31" s="43"/>
      <c r="KLJ31" s="43"/>
      <c r="KLK31" s="43"/>
      <c r="KLL31" s="43"/>
      <c r="KLM31" s="43"/>
      <c r="KLN31" s="43"/>
      <c r="KLO31" s="43"/>
      <c r="KLP31" s="43"/>
      <c r="KLQ31" s="43"/>
      <c r="KLR31" s="43"/>
      <c r="KLS31" s="43"/>
      <c r="KLT31" s="43"/>
      <c r="KLU31" s="43"/>
      <c r="KLV31" s="43"/>
      <c r="KLW31" s="43"/>
      <c r="KLX31" s="43"/>
      <c r="KLY31" s="43"/>
      <c r="KLZ31" s="43"/>
      <c r="KMA31" s="43"/>
      <c r="KMB31" s="43"/>
      <c r="KMC31" s="43"/>
      <c r="KMD31" s="43"/>
      <c r="KME31" s="43"/>
      <c r="KMF31" s="43"/>
      <c r="KMG31" s="43"/>
      <c r="KMH31" s="43"/>
      <c r="KMI31" s="43"/>
      <c r="KMJ31" s="43"/>
      <c r="KMK31" s="43"/>
      <c r="KML31" s="43"/>
      <c r="KMM31" s="43"/>
      <c r="KMN31" s="43"/>
      <c r="KMO31" s="43"/>
      <c r="KMP31" s="43"/>
      <c r="KMQ31" s="43"/>
      <c r="KMR31" s="43"/>
      <c r="KMS31" s="43"/>
      <c r="KMT31" s="43"/>
      <c r="KMU31" s="43"/>
      <c r="KMV31" s="43"/>
      <c r="KMW31" s="43"/>
      <c r="KMX31" s="43"/>
      <c r="KMY31" s="43"/>
      <c r="KMZ31" s="43"/>
      <c r="KNA31" s="43"/>
      <c r="KNB31" s="43"/>
      <c r="KNC31" s="43"/>
      <c r="KND31" s="43"/>
      <c r="KNE31" s="43"/>
      <c r="KNF31" s="43"/>
      <c r="KNG31" s="43"/>
      <c r="KNH31" s="43"/>
      <c r="KNI31" s="43"/>
      <c r="KNJ31" s="43"/>
      <c r="KNK31" s="43"/>
      <c r="KNL31" s="43"/>
      <c r="KNM31" s="43"/>
      <c r="KNN31" s="43"/>
      <c r="KNO31" s="43"/>
      <c r="KNP31" s="43"/>
      <c r="KNQ31" s="43"/>
      <c r="KNR31" s="43"/>
      <c r="KNS31" s="43"/>
      <c r="KNT31" s="43"/>
      <c r="KNU31" s="43"/>
      <c r="KNV31" s="43"/>
      <c r="KNW31" s="43"/>
      <c r="KNX31" s="43"/>
      <c r="KNY31" s="43"/>
      <c r="KNZ31" s="43"/>
      <c r="KOA31" s="43"/>
      <c r="KOB31" s="43"/>
      <c r="KOC31" s="43"/>
      <c r="KOD31" s="43"/>
      <c r="KOE31" s="43"/>
      <c r="KOF31" s="43"/>
      <c r="KOG31" s="43"/>
      <c r="KOH31" s="43"/>
      <c r="KOI31" s="43"/>
      <c r="KOJ31" s="43"/>
      <c r="KOK31" s="43"/>
      <c r="KOL31" s="43"/>
      <c r="KOM31" s="43"/>
      <c r="KON31" s="43"/>
      <c r="KOO31" s="43"/>
      <c r="KOP31" s="43"/>
      <c r="KOQ31" s="43"/>
      <c r="KOR31" s="43"/>
      <c r="KOS31" s="43"/>
      <c r="KOT31" s="43"/>
      <c r="KOU31" s="43"/>
      <c r="KOV31" s="43"/>
      <c r="KOW31" s="43"/>
      <c r="KOX31" s="43"/>
      <c r="KOY31" s="43"/>
      <c r="KOZ31" s="43"/>
      <c r="KPA31" s="43"/>
      <c r="KPB31" s="43"/>
      <c r="KPC31" s="43"/>
      <c r="KPD31" s="43"/>
      <c r="KPE31" s="43"/>
      <c r="KPF31" s="43"/>
      <c r="KPG31" s="43"/>
      <c r="KPH31" s="43"/>
      <c r="KPI31" s="43"/>
      <c r="KPJ31" s="43"/>
      <c r="KPK31" s="43"/>
      <c r="KPL31" s="43"/>
      <c r="KPM31" s="43"/>
      <c r="KPN31" s="43"/>
      <c r="KPO31" s="43"/>
      <c r="KPP31" s="43"/>
      <c r="KPQ31" s="43"/>
      <c r="KPR31" s="43"/>
      <c r="KPS31" s="43"/>
      <c r="KPT31" s="43"/>
      <c r="KPU31" s="43"/>
      <c r="KPV31" s="43"/>
      <c r="KPW31" s="43"/>
      <c r="KPX31" s="43"/>
      <c r="KPY31" s="43"/>
      <c r="KPZ31" s="43"/>
      <c r="KQA31" s="43"/>
      <c r="KQB31" s="43"/>
      <c r="KQC31" s="43"/>
      <c r="KQD31" s="43"/>
      <c r="KQE31" s="43"/>
      <c r="KQF31" s="43"/>
      <c r="KQG31" s="43"/>
      <c r="KQH31" s="43"/>
      <c r="KQI31" s="43"/>
      <c r="KQJ31" s="43"/>
      <c r="KQK31" s="43"/>
      <c r="KQL31" s="43"/>
      <c r="KQM31" s="43"/>
      <c r="KQN31" s="43"/>
      <c r="KQO31" s="43"/>
      <c r="KQP31" s="43"/>
      <c r="KQQ31" s="43"/>
      <c r="KQR31" s="43"/>
      <c r="KQS31" s="43"/>
      <c r="KQT31" s="43"/>
      <c r="KQU31" s="43"/>
      <c r="KQV31" s="43"/>
      <c r="KQW31" s="43"/>
      <c r="KQX31" s="43"/>
      <c r="KQY31" s="43"/>
      <c r="KQZ31" s="43"/>
      <c r="KRA31" s="43"/>
      <c r="KRB31" s="43"/>
      <c r="KRC31" s="43"/>
      <c r="KRD31" s="43"/>
      <c r="KRE31" s="43"/>
      <c r="KRF31" s="43"/>
      <c r="KRG31" s="43"/>
      <c r="KRH31" s="43"/>
      <c r="KRI31" s="43"/>
      <c r="KRJ31" s="43"/>
      <c r="KRK31" s="43"/>
      <c r="KRL31" s="43"/>
      <c r="KRM31" s="43"/>
      <c r="KRN31" s="43"/>
      <c r="KRO31" s="43"/>
      <c r="KRP31" s="43"/>
      <c r="KRQ31" s="43"/>
      <c r="KRR31" s="43"/>
      <c r="KRS31" s="43"/>
      <c r="KRT31" s="43"/>
      <c r="KRU31" s="43"/>
      <c r="KRV31" s="43"/>
      <c r="KRW31" s="43"/>
      <c r="KRX31" s="43"/>
      <c r="KRY31" s="43"/>
      <c r="KRZ31" s="43"/>
      <c r="KSA31" s="43"/>
      <c r="KSB31" s="43"/>
      <c r="KSC31" s="43"/>
      <c r="KSD31" s="43"/>
      <c r="KSE31" s="43"/>
      <c r="KSF31" s="43"/>
      <c r="KSG31" s="43"/>
      <c r="KSH31" s="43"/>
      <c r="KSI31" s="43"/>
      <c r="KSJ31" s="43"/>
      <c r="KSK31" s="43"/>
      <c r="KSL31" s="43"/>
      <c r="KSM31" s="43"/>
      <c r="KSN31" s="43"/>
      <c r="KSO31" s="43"/>
      <c r="KSP31" s="43"/>
      <c r="KSQ31" s="43"/>
      <c r="KSR31" s="43"/>
      <c r="KSS31" s="43"/>
      <c r="KST31" s="43"/>
      <c r="KSU31" s="43"/>
      <c r="KSV31" s="43"/>
      <c r="KSW31" s="43"/>
      <c r="KSX31" s="43"/>
      <c r="KSY31" s="43"/>
      <c r="KSZ31" s="43"/>
      <c r="KTA31" s="43"/>
      <c r="KTB31" s="43"/>
      <c r="KTC31" s="43"/>
      <c r="KTD31" s="43"/>
      <c r="KTE31" s="43"/>
      <c r="KTF31" s="43"/>
      <c r="KTG31" s="43"/>
      <c r="KTH31" s="43"/>
      <c r="KTI31" s="43"/>
      <c r="KTJ31" s="43"/>
      <c r="KTK31" s="43"/>
      <c r="KTL31" s="43"/>
      <c r="KTM31" s="43"/>
      <c r="KTN31" s="43"/>
      <c r="KTO31" s="43"/>
      <c r="KTP31" s="43"/>
      <c r="KTQ31" s="43"/>
      <c r="KTR31" s="43"/>
      <c r="KTS31" s="43"/>
      <c r="KTT31" s="43"/>
      <c r="KTU31" s="43"/>
      <c r="KTV31" s="43"/>
      <c r="KTW31" s="43"/>
      <c r="KTX31" s="43"/>
      <c r="KTY31" s="43"/>
      <c r="KTZ31" s="43"/>
      <c r="KUA31" s="43"/>
      <c r="KUB31" s="43"/>
      <c r="KUC31" s="43"/>
      <c r="KUD31" s="43"/>
      <c r="KUE31" s="43"/>
      <c r="KUF31" s="43"/>
      <c r="KUG31" s="43"/>
      <c r="KUH31" s="43"/>
      <c r="KUI31" s="43"/>
      <c r="KUJ31" s="43"/>
      <c r="KUK31" s="43"/>
      <c r="KUL31" s="43"/>
      <c r="KUM31" s="43"/>
      <c r="KUN31" s="43"/>
      <c r="KUO31" s="43"/>
      <c r="KUP31" s="43"/>
      <c r="KUQ31" s="43"/>
      <c r="KUR31" s="43"/>
      <c r="KUS31" s="43"/>
      <c r="KUT31" s="43"/>
      <c r="KUU31" s="43"/>
      <c r="KUV31" s="43"/>
      <c r="KUW31" s="43"/>
      <c r="KUX31" s="43"/>
      <c r="KUY31" s="43"/>
      <c r="KUZ31" s="43"/>
      <c r="KVA31" s="43"/>
      <c r="KVB31" s="43"/>
      <c r="KVC31" s="43"/>
      <c r="KVD31" s="43"/>
      <c r="KVE31" s="43"/>
      <c r="KVF31" s="43"/>
      <c r="KVG31" s="43"/>
      <c r="KVH31" s="43"/>
      <c r="KVI31" s="43"/>
      <c r="KVJ31" s="43"/>
      <c r="KVK31" s="43"/>
      <c r="KVL31" s="43"/>
      <c r="KVM31" s="43"/>
      <c r="KVN31" s="43"/>
      <c r="KVO31" s="43"/>
      <c r="KVP31" s="43"/>
      <c r="KVQ31" s="43"/>
      <c r="KVR31" s="43"/>
      <c r="KVS31" s="43"/>
      <c r="KVT31" s="43"/>
      <c r="KVU31" s="43"/>
      <c r="KVV31" s="43"/>
      <c r="KVW31" s="43"/>
      <c r="KVX31" s="43"/>
      <c r="KVY31" s="43"/>
      <c r="KVZ31" s="43"/>
      <c r="KWA31" s="43"/>
      <c r="KWB31" s="43"/>
      <c r="KWC31" s="43"/>
      <c r="KWD31" s="43"/>
      <c r="KWE31" s="43"/>
      <c r="KWF31" s="43"/>
      <c r="KWG31" s="43"/>
      <c r="KWH31" s="43"/>
      <c r="KWI31" s="43"/>
      <c r="KWJ31" s="43"/>
      <c r="KWK31" s="43"/>
      <c r="KWL31" s="43"/>
      <c r="KWM31" s="43"/>
      <c r="KWN31" s="43"/>
      <c r="KWO31" s="43"/>
      <c r="KWP31" s="43"/>
      <c r="KWQ31" s="43"/>
      <c r="KWR31" s="43"/>
      <c r="KWS31" s="43"/>
      <c r="KWT31" s="43"/>
      <c r="KWU31" s="43"/>
      <c r="KWV31" s="43"/>
      <c r="KWW31" s="43"/>
      <c r="KWX31" s="43"/>
      <c r="KWY31" s="43"/>
      <c r="KWZ31" s="43"/>
      <c r="KXA31" s="43"/>
      <c r="KXB31" s="43"/>
      <c r="KXC31" s="43"/>
      <c r="KXD31" s="43"/>
      <c r="KXE31" s="43"/>
      <c r="KXF31" s="43"/>
      <c r="KXG31" s="43"/>
      <c r="KXH31" s="43"/>
      <c r="KXI31" s="43"/>
      <c r="KXJ31" s="43"/>
      <c r="KXK31" s="43"/>
      <c r="KXL31" s="43"/>
      <c r="KXM31" s="43"/>
      <c r="KXN31" s="43"/>
      <c r="KXO31" s="43"/>
      <c r="KXP31" s="43"/>
      <c r="KXQ31" s="43"/>
      <c r="KXR31" s="43"/>
      <c r="KXS31" s="43"/>
      <c r="KXT31" s="43"/>
      <c r="KXU31" s="43"/>
      <c r="KXV31" s="43"/>
      <c r="KXW31" s="43"/>
      <c r="KXX31" s="43"/>
      <c r="KXY31" s="43"/>
      <c r="KXZ31" s="43"/>
      <c r="KYA31" s="43"/>
      <c r="KYB31" s="43"/>
      <c r="KYC31" s="43"/>
      <c r="KYD31" s="43"/>
      <c r="KYE31" s="43"/>
      <c r="KYF31" s="43"/>
      <c r="KYG31" s="43"/>
      <c r="KYH31" s="43"/>
      <c r="KYI31" s="43"/>
      <c r="KYJ31" s="43"/>
      <c r="KYK31" s="43"/>
      <c r="KYL31" s="43"/>
      <c r="KYM31" s="43"/>
      <c r="KYN31" s="43"/>
      <c r="KYO31" s="43"/>
      <c r="KYP31" s="43"/>
      <c r="KYQ31" s="43"/>
      <c r="KYR31" s="43"/>
      <c r="KYS31" s="43"/>
      <c r="KYT31" s="43"/>
      <c r="KYU31" s="43"/>
      <c r="KYV31" s="43"/>
      <c r="KYW31" s="43"/>
      <c r="KYX31" s="43"/>
      <c r="KYY31" s="43"/>
      <c r="KYZ31" s="43"/>
      <c r="KZA31" s="43"/>
      <c r="KZB31" s="43"/>
      <c r="KZC31" s="43"/>
      <c r="KZD31" s="43"/>
      <c r="KZE31" s="43"/>
      <c r="KZF31" s="43"/>
      <c r="KZG31" s="43"/>
      <c r="KZH31" s="43"/>
      <c r="KZI31" s="43"/>
      <c r="KZJ31" s="43"/>
      <c r="KZK31" s="43"/>
      <c r="KZL31" s="43"/>
      <c r="KZM31" s="43"/>
      <c r="KZN31" s="43"/>
      <c r="KZO31" s="43"/>
      <c r="KZP31" s="43"/>
      <c r="KZQ31" s="43"/>
      <c r="KZR31" s="43"/>
      <c r="KZS31" s="43"/>
      <c r="KZT31" s="43"/>
      <c r="KZU31" s="43"/>
      <c r="KZV31" s="43"/>
      <c r="KZW31" s="43"/>
      <c r="KZX31" s="43"/>
      <c r="KZY31" s="43"/>
      <c r="KZZ31" s="43"/>
      <c r="LAA31" s="43"/>
      <c r="LAB31" s="43"/>
      <c r="LAC31" s="43"/>
      <c r="LAD31" s="43"/>
      <c r="LAE31" s="43"/>
      <c r="LAF31" s="43"/>
      <c r="LAG31" s="43"/>
      <c r="LAH31" s="43"/>
      <c r="LAI31" s="43"/>
      <c r="LAJ31" s="43"/>
      <c r="LAK31" s="43"/>
      <c r="LAL31" s="43"/>
      <c r="LAM31" s="43"/>
      <c r="LAN31" s="43"/>
      <c r="LAO31" s="43"/>
      <c r="LAP31" s="43"/>
      <c r="LAQ31" s="43"/>
      <c r="LAR31" s="43"/>
      <c r="LAS31" s="43"/>
      <c r="LAT31" s="43"/>
      <c r="LAU31" s="43"/>
      <c r="LAV31" s="43"/>
      <c r="LAW31" s="43"/>
      <c r="LAX31" s="43"/>
      <c r="LAY31" s="43"/>
      <c r="LAZ31" s="43"/>
      <c r="LBA31" s="43"/>
      <c r="LBB31" s="43"/>
      <c r="LBC31" s="43"/>
      <c r="LBD31" s="43"/>
      <c r="LBE31" s="43"/>
      <c r="LBF31" s="43"/>
      <c r="LBG31" s="43"/>
      <c r="LBH31" s="43"/>
      <c r="LBI31" s="43"/>
      <c r="LBJ31" s="43"/>
      <c r="LBK31" s="43"/>
      <c r="LBL31" s="43"/>
      <c r="LBM31" s="43"/>
      <c r="LBN31" s="43"/>
      <c r="LBO31" s="43"/>
      <c r="LBP31" s="43"/>
      <c r="LBQ31" s="43"/>
      <c r="LBR31" s="43"/>
      <c r="LBS31" s="43"/>
      <c r="LBT31" s="43"/>
      <c r="LBU31" s="43"/>
      <c r="LBV31" s="43"/>
      <c r="LBW31" s="43"/>
      <c r="LBX31" s="43"/>
      <c r="LBY31" s="43"/>
      <c r="LBZ31" s="43"/>
      <c r="LCA31" s="43"/>
      <c r="LCB31" s="43"/>
      <c r="LCC31" s="43"/>
      <c r="LCD31" s="43"/>
      <c r="LCE31" s="43"/>
      <c r="LCF31" s="43"/>
      <c r="LCG31" s="43"/>
      <c r="LCH31" s="43"/>
      <c r="LCI31" s="43"/>
      <c r="LCJ31" s="43"/>
      <c r="LCK31" s="43"/>
      <c r="LCL31" s="43"/>
      <c r="LCM31" s="43"/>
      <c r="LCN31" s="43"/>
      <c r="LCO31" s="43"/>
      <c r="LCP31" s="43"/>
      <c r="LCQ31" s="43"/>
      <c r="LCR31" s="43"/>
      <c r="LCS31" s="43"/>
      <c r="LCT31" s="43"/>
      <c r="LCU31" s="43"/>
      <c r="LCV31" s="43"/>
      <c r="LCW31" s="43"/>
      <c r="LCX31" s="43"/>
      <c r="LCY31" s="43"/>
      <c r="LCZ31" s="43"/>
      <c r="LDA31" s="43"/>
      <c r="LDB31" s="43"/>
      <c r="LDC31" s="43"/>
      <c r="LDD31" s="43"/>
      <c r="LDE31" s="43"/>
      <c r="LDF31" s="43"/>
      <c r="LDG31" s="43"/>
      <c r="LDH31" s="43"/>
      <c r="LDI31" s="43"/>
      <c r="LDJ31" s="43"/>
      <c r="LDK31" s="43"/>
      <c r="LDL31" s="43"/>
      <c r="LDM31" s="43"/>
      <c r="LDN31" s="43"/>
      <c r="LDO31" s="43"/>
      <c r="LDP31" s="43"/>
      <c r="LDQ31" s="43"/>
      <c r="LDR31" s="43"/>
      <c r="LDS31" s="43"/>
      <c r="LDT31" s="43"/>
      <c r="LDU31" s="43"/>
      <c r="LDV31" s="43"/>
      <c r="LDW31" s="43"/>
      <c r="LDX31" s="43"/>
      <c r="LDY31" s="43"/>
      <c r="LDZ31" s="43"/>
      <c r="LEA31" s="43"/>
      <c r="LEB31" s="43"/>
      <c r="LEC31" s="43"/>
      <c r="LED31" s="43"/>
      <c r="LEE31" s="43"/>
      <c r="LEF31" s="43"/>
      <c r="LEG31" s="43"/>
      <c r="LEH31" s="43"/>
      <c r="LEI31" s="43"/>
      <c r="LEJ31" s="43"/>
      <c r="LEK31" s="43"/>
      <c r="LEL31" s="43"/>
      <c r="LEM31" s="43"/>
      <c r="LEN31" s="43"/>
      <c r="LEO31" s="43"/>
      <c r="LEP31" s="43"/>
      <c r="LEQ31" s="43"/>
      <c r="LER31" s="43"/>
      <c r="LES31" s="43"/>
      <c r="LET31" s="43"/>
      <c r="LEU31" s="43"/>
      <c r="LEV31" s="43"/>
      <c r="LEW31" s="43"/>
      <c r="LEX31" s="43"/>
      <c r="LEY31" s="43"/>
      <c r="LEZ31" s="43"/>
      <c r="LFA31" s="43"/>
      <c r="LFB31" s="43"/>
      <c r="LFC31" s="43"/>
      <c r="LFD31" s="43"/>
      <c r="LFE31" s="43"/>
      <c r="LFF31" s="43"/>
      <c r="LFG31" s="43"/>
      <c r="LFH31" s="43"/>
      <c r="LFI31" s="43"/>
      <c r="LFJ31" s="43"/>
      <c r="LFK31" s="43"/>
      <c r="LFL31" s="43"/>
      <c r="LFM31" s="43"/>
      <c r="LFN31" s="43"/>
      <c r="LFO31" s="43"/>
      <c r="LFP31" s="43"/>
      <c r="LFQ31" s="43"/>
      <c r="LFR31" s="43"/>
      <c r="LFS31" s="43"/>
      <c r="LFT31" s="43"/>
      <c r="LFU31" s="43"/>
      <c r="LFV31" s="43"/>
      <c r="LFW31" s="43"/>
      <c r="LFX31" s="43"/>
      <c r="LFY31" s="43"/>
      <c r="LFZ31" s="43"/>
      <c r="LGA31" s="43"/>
      <c r="LGB31" s="43"/>
      <c r="LGC31" s="43"/>
      <c r="LGD31" s="43"/>
      <c r="LGE31" s="43"/>
      <c r="LGF31" s="43"/>
      <c r="LGG31" s="43"/>
      <c r="LGH31" s="43"/>
      <c r="LGI31" s="43"/>
      <c r="LGJ31" s="43"/>
      <c r="LGK31" s="43"/>
      <c r="LGL31" s="43"/>
      <c r="LGM31" s="43"/>
      <c r="LGN31" s="43"/>
      <c r="LGO31" s="43"/>
      <c r="LGP31" s="43"/>
      <c r="LGQ31" s="43"/>
      <c r="LGR31" s="43"/>
      <c r="LGS31" s="43"/>
      <c r="LGT31" s="43"/>
      <c r="LGU31" s="43"/>
      <c r="LGV31" s="43"/>
      <c r="LGW31" s="43"/>
      <c r="LGX31" s="43"/>
      <c r="LGY31" s="43"/>
      <c r="LGZ31" s="43"/>
      <c r="LHA31" s="43"/>
      <c r="LHB31" s="43"/>
      <c r="LHC31" s="43"/>
      <c r="LHD31" s="43"/>
      <c r="LHE31" s="43"/>
      <c r="LHF31" s="43"/>
      <c r="LHG31" s="43"/>
      <c r="LHH31" s="43"/>
      <c r="LHI31" s="43"/>
      <c r="LHJ31" s="43"/>
      <c r="LHK31" s="43"/>
      <c r="LHL31" s="43"/>
      <c r="LHM31" s="43"/>
      <c r="LHN31" s="43"/>
      <c r="LHO31" s="43"/>
      <c r="LHP31" s="43"/>
      <c r="LHQ31" s="43"/>
      <c r="LHR31" s="43"/>
      <c r="LHS31" s="43"/>
      <c r="LHT31" s="43"/>
      <c r="LHU31" s="43"/>
      <c r="LHV31" s="43"/>
      <c r="LHW31" s="43"/>
      <c r="LHX31" s="43"/>
      <c r="LHY31" s="43"/>
      <c r="LHZ31" s="43"/>
      <c r="LIA31" s="43"/>
      <c r="LIB31" s="43"/>
      <c r="LIC31" s="43"/>
      <c r="LID31" s="43"/>
      <c r="LIE31" s="43"/>
      <c r="LIF31" s="43"/>
      <c r="LIG31" s="43"/>
      <c r="LIH31" s="43"/>
      <c r="LII31" s="43"/>
      <c r="LIJ31" s="43"/>
      <c r="LIK31" s="43"/>
      <c r="LIL31" s="43"/>
      <c r="LIM31" s="43"/>
      <c r="LIN31" s="43"/>
      <c r="LIO31" s="43"/>
      <c r="LIP31" s="43"/>
      <c r="LIQ31" s="43"/>
      <c r="LIR31" s="43"/>
      <c r="LIS31" s="43"/>
      <c r="LIT31" s="43"/>
      <c r="LIU31" s="43"/>
      <c r="LIV31" s="43"/>
      <c r="LIW31" s="43"/>
      <c r="LIX31" s="43"/>
      <c r="LIY31" s="43"/>
      <c r="LIZ31" s="43"/>
      <c r="LJA31" s="43"/>
      <c r="LJB31" s="43"/>
      <c r="LJC31" s="43"/>
      <c r="LJD31" s="43"/>
      <c r="LJE31" s="43"/>
      <c r="LJF31" s="43"/>
      <c r="LJG31" s="43"/>
      <c r="LJH31" s="43"/>
      <c r="LJI31" s="43"/>
      <c r="LJJ31" s="43"/>
      <c r="LJK31" s="43"/>
      <c r="LJL31" s="43"/>
      <c r="LJM31" s="43"/>
      <c r="LJN31" s="43"/>
      <c r="LJO31" s="43"/>
      <c r="LJP31" s="43"/>
      <c r="LJQ31" s="43"/>
      <c r="LJR31" s="43"/>
      <c r="LJS31" s="43"/>
      <c r="LJT31" s="43"/>
      <c r="LJU31" s="43"/>
      <c r="LJV31" s="43"/>
      <c r="LJW31" s="43"/>
      <c r="LJX31" s="43"/>
      <c r="LJY31" s="43"/>
      <c r="LJZ31" s="43"/>
      <c r="LKA31" s="43"/>
      <c r="LKB31" s="43"/>
      <c r="LKC31" s="43"/>
      <c r="LKD31" s="43"/>
      <c r="LKE31" s="43"/>
      <c r="LKF31" s="43"/>
      <c r="LKG31" s="43"/>
      <c r="LKH31" s="43"/>
      <c r="LKI31" s="43"/>
      <c r="LKJ31" s="43"/>
      <c r="LKK31" s="43"/>
      <c r="LKL31" s="43"/>
      <c r="LKM31" s="43"/>
      <c r="LKN31" s="43"/>
      <c r="LKO31" s="43"/>
      <c r="LKP31" s="43"/>
      <c r="LKQ31" s="43"/>
      <c r="LKR31" s="43"/>
      <c r="LKS31" s="43"/>
      <c r="LKT31" s="43"/>
      <c r="LKU31" s="43"/>
      <c r="LKV31" s="43"/>
      <c r="LKW31" s="43"/>
      <c r="LKX31" s="43"/>
      <c r="LKY31" s="43"/>
      <c r="LKZ31" s="43"/>
      <c r="LLA31" s="43"/>
      <c r="LLB31" s="43"/>
      <c r="LLC31" s="43"/>
      <c r="LLD31" s="43"/>
      <c r="LLE31" s="43"/>
      <c r="LLF31" s="43"/>
      <c r="LLG31" s="43"/>
      <c r="LLH31" s="43"/>
      <c r="LLI31" s="43"/>
      <c r="LLJ31" s="43"/>
      <c r="LLK31" s="43"/>
      <c r="LLL31" s="43"/>
      <c r="LLM31" s="43"/>
      <c r="LLN31" s="43"/>
      <c r="LLO31" s="43"/>
      <c r="LLP31" s="43"/>
      <c r="LLQ31" s="43"/>
      <c r="LLR31" s="43"/>
      <c r="LLS31" s="43"/>
      <c r="LLT31" s="43"/>
      <c r="LLU31" s="43"/>
      <c r="LLV31" s="43"/>
      <c r="LLW31" s="43"/>
      <c r="LLX31" s="43"/>
      <c r="LLY31" s="43"/>
      <c r="LLZ31" s="43"/>
      <c r="LMA31" s="43"/>
      <c r="LMB31" s="43"/>
      <c r="LMC31" s="43"/>
      <c r="LMD31" s="43"/>
      <c r="LME31" s="43"/>
      <c r="LMF31" s="43"/>
      <c r="LMG31" s="43"/>
      <c r="LMH31" s="43"/>
      <c r="LMI31" s="43"/>
      <c r="LMJ31" s="43"/>
      <c r="LMK31" s="43"/>
      <c r="LML31" s="43"/>
      <c r="LMM31" s="43"/>
      <c r="LMN31" s="43"/>
      <c r="LMO31" s="43"/>
      <c r="LMP31" s="43"/>
      <c r="LMQ31" s="43"/>
      <c r="LMR31" s="43"/>
      <c r="LMS31" s="43"/>
      <c r="LMT31" s="43"/>
      <c r="LMU31" s="43"/>
      <c r="LMV31" s="43"/>
      <c r="LMW31" s="43"/>
      <c r="LMX31" s="43"/>
      <c r="LMY31" s="43"/>
      <c r="LMZ31" s="43"/>
      <c r="LNA31" s="43"/>
      <c r="LNB31" s="43"/>
      <c r="LNC31" s="43"/>
      <c r="LND31" s="43"/>
      <c r="LNE31" s="43"/>
      <c r="LNF31" s="43"/>
      <c r="LNG31" s="43"/>
      <c r="LNH31" s="43"/>
      <c r="LNI31" s="43"/>
      <c r="LNJ31" s="43"/>
      <c r="LNK31" s="43"/>
      <c r="LNL31" s="43"/>
      <c r="LNM31" s="43"/>
      <c r="LNN31" s="43"/>
      <c r="LNO31" s="43"/>
      <c r="LNP31" s="43"/>
      <c r="LNQ31" s="43"/>
      <c r="LNR31" s="43"/>
      <c r="LNS31" s="43"/>
      <c r="LNT31" s="43"/>
      <c r="LNU31" s="43"/>
      <c r="LNV31" s="43"/>
      <c r="LNW31" s="43"/>
      <c r="LNX31" s="43"/>
      <c r="LNY31" s="43"/>
      <c r="LNZ31" s="43"/>
      <c r="LOA31" s="43"/>
      <c r="LOB31" s="43"/>
      <c r="LOC31" s="43"/>
      <c r="LOD31" s="43"/>
      <c r="LOE31" s="43"/>
      <c r="LOF31" s="43"/>
      <c r="LOG31" s="43"/>
      <c r="LOH31" s="43"/>
      <c r="LOI31" s="43"/>
      <c r="LOJ31" s="43"/>
      <c r="LOK31" s="43"/>
      <c r="LOL31" s="43"/>
      <c r="LOM31" s="43"/>
      <c r="LON31" s="43"/>
      <c r="LOO31" s="43"/>
      <c r="LOP31" s="43"/>
      <c r="LOQ31" s="43"/>
      <c r="LOR31" s="43"/>
      <c r="LOS31" s="43"/>
      <c r="LOT31" s="43"/>
      <c r="LOU31" s="43"/>
      <c r="LOV31" s="43"/>
      <c r="LOW31" s="43"/>
      <c r="LOX31" s="43"/>
      <c r="LOY31" s="43"/>
      <c r="LOZ31" s="43"/>
      <c r="LPA31" s="43"/>
      <c r="LPB31" s="43"/>
      <c r="LPC31" s="43"/>
      <c r="LPD31" s="43"/>
      <c r="LPE31" s="43"/>
      <c r="LPF31" s="43"/>
      <c r="LPG31" s="43"/>
      <c r="LPH31" s="43"/>
      <c r="LPI31" s="43"/>
      <c r="LPJ31" s="43"/>
      <c r="LPK31" s="43"/>
      <c r="LPL31" s="43"/>
      <c r="LPM31" s="43"/>
      <c r="LPN31" s="43"/>
      <c r="LPO31" s="43"/>
      <c r="LPP31" s="43"/>
      <c r="LPQ31" s="43"/>
      <c r="LPR31" s="43"/>
      <c r="LPS31" s="43"/>
      <c r="LPT31" s="43"/>
      <c r="LPU31" s="43"/>
      <c r="LPV31" s="43"/>
      <c r="LPW31" s="43"/>
      <c r="LPX31" s="43"/>
      <c r="LPY31" s="43"/>
      <c r="LPZ31" s="43"/>
      <c r="LQA31" s="43"/>
      <c r="LQB31" s="43"/>
      <c r="LQC31" s="43"/>
      <c r="LQD31" s="43"/>
      <c r="LQE31" s="43"/>
      <c r="LQF31" s="43"/>
      <c r="LQG31" s="43"/>
      <c r="LQH31" s="43"/>
      <c r="LQI31" s="43"/>
      <c r="LQJ31" s="43"/>
      <c r="LQK31" s="43"/>
      <c r="LQL31" s="43"/>
      <c r="LQM31" s="43"/>
      <c r="LQN31" s="43"/>
      <c r="LQO31" s="43"/>
      <c r="LQP31" s="43"/>
      <c r="LQQ31" s="43"/>
      <c r="LQR31" s="43"/>
      <c r="LQS31" s="43"/>
      <c r="LQT31" s="43"/>
      <c r="LQU31" s="43"/>
      <c r="LQV31" s="43"/>
      <c r="LQW31" s="43"/>
      <c r="LQX31" s="43"/>
      <c r="LQY31" s="43"/>
      <c r="LQZ31" s="43"/>
      <c r="LRA31" s="43"/>
      <c r="LRB31" s="43"/>
      <c r="LRC31" s="43"/>
      <c r="LRD31" s="43"/>
      <c r="LRE31" s="43"/>
      <c r="LRF31" s="43"/>
      <c r="LRG31" s="43"/>
      <c r="LRH31" s="43"/>
      <c r="LRI31" s="43"/>
      <c r="LRJ31" s="43"/>
      <c r="LRK31" s="43"/>
      <c r="LRL31" s="43"/>
      <c r="LRM31" s="43"/>
      <c r="LRN31" s="43"/>
      <c r="LRO31" s="43"/>
      <c r="LRP31" s="43"/>
      <c r="LRQ31" s="43"/>
      <c r="LRR31" s="43"/>
      <c r="LRS31" s="43"/>
      <c r="LRT31" s="43"/>
      <c r="LRU31" s="43"/>
      <c r="LRV31" s="43"/>
      <c r="LRW31" s="43"/>
      <c r="LRX31" s="43"/>
      <c r="LRY31" s="43"/>
      <c r="LRZ31" s="43"/>
      <c r="LSA31" s="43"/>
      <c r="LSB31" s="43"/>
      <c r="LSC31" s="43"/>
      <c r="LSD31" s="43"/>
      <c r="LSE31" s="43"/>
      <c r="LSF31" s="43"/>
      <c r="LSG31" s="43"/>
      <c r="LSH31" s="43"/>
      <c r="LSI31" s="43"/>
      <c r="LSJ31" s="43"/>
      <c r="LSK31" s="43"/>
      <c r="LSL31" s="43"/>
      <c r="LSM31" s="43"/>
      <c r="LSN31" s="43"/>
      <c r="LSO31" s="43"/>
      <c r="LSP31" s="43"/>
      <c r="LSQ31" s="43"/>
      <c r="LSR31" s="43"/>
      <c r="LSS31" s="43"/>
      <c r="LST31" s="43"/>
      <c r="LSU31" s="43"/>
      <c r="LSV31" s="43"/>
      <c r="LSW31" s="43"/>
      <c r="LSX31" s="43"/>
      <c r="LSY31" s="43"/>
      <c r="LSZ31" s="43"/>
      <c r="LTA31" s="43"/>
      <c r="LTB31" s="43"/>
      <c r="LTC31" s="43"/>
      <c r="LTD31" s="43"/>
      <c r="LTE31" s="43"/>
      <c r="LTF31" s="43"/>
      <c r="LTG31" s="43"/>
      <c r="LTH31" s="43"/>
      <c r="LTI31" s="43"/>
      <c r="LTJ31" s="43"/>
      <c r="LTK31" s="43"/>
      <c r="LTL31" s="43"/>
      <c r="LTM31" s="43"/>
      <c r="LTN31" s="43"/>
      <c r="LTO31" s="43"/>
      <c r="LTP31" s="43"/>
      <c r="LTQ31" s="43"/>
      <c r="LTR31" s="43"/>
      <c r="LTS31" s="43"/>
      <c r="LTT31" s="43"/>
      <c r="LTU31" s="43"/>
      <c r="LTV31" s="43"/>
      <c r="LTW31" s="43"/>
      <c r="LTX31" s="43"/>
      <c r="LTY31" s="43"/>
      <c r="LTZ31" s="43"/>
      <c r="LUA31" s="43"/>
      <c r="LUB31" s="43"/>
      <c r="LUC31" s="43"/>
      <c r="LUD31" s="43"/>
      <c r="LUE31" s="43"/>
      <c r="LUF31" s="43"/>
      <c r="LUG31" s="43"/>
      <c r="LUH31" s="43"/>
      <c r="LUI31" s="43"/>
      <c r="LUJ31" s="43"/>
      <c r="LUK31" s="43"/>
      <c r="LUL31" s="43"/>
      <c r="LUM31" s="43"/>
      <c r="LUN31" s="43"/>
      <c r="LUO31" s="43"/>
      <c r="LUP31" s="43"/>
      <c r="LUQ31" s="43"/>
      <c r="LUR31" s="43"/>
      <c r="LUS31" s="43"/>
      <c r="LUT31" s="43"/>
      <c r="LUU31" s="43"/>
      <c r="LUV31" s="43"/>
      <c r="LUW31" s="43"/>
      <c r="LUX31" s="43"/>
      <c r="LUY31" s="43"/>
      <c r="LUZ31" s="43"/>
      <c r="LVA31" s="43"/>
      <c r="LVB31" s="43"/>
      <c r="LVC31" s="43"/>
      <c r="LVD31" s="43"/>
      <c r="LVE31" s="43"/>
      <c r="LVF31" s="43"/>
      <c r="LVG31" s="43"/>
      <c r="LVH31" s="43"/>
      <c r="LVI31" s="43"/>
      <c r="LVJ31" s="43"/>
      <c r="LVK31" s="43"/>
      <c r="LVL31" s="43"/>
      <c r="LVM31" s="43"/>
      <c r="LVN31" s="43"/>
      <c r="LVO31" s="43"/>
      <c r="LVP31" s="43"/>
      <c r="LVQ31" s="43"/>
      <c r="LVR31" s="43"/>
      <c r="LVS31" s="43"/>
      <c r="LVT31" s="43"/>
      <c r="LVU31" s="43"/>
      <c r="LVV31" s="43"/>
      <c r="LVW31" s="43"/>
      <c r="LVX31" s="43"/>
      <c r="LVY31" s="43"/>
      <c r="LVZ31" s="43"/>
      <c r="LWA31" s="43"/>
      <c r="LWB31" s="43"/>
      <c r="LWC31" s="43"/>
      <c r="LWD31" s="43"/>
      <c r="LWE31" s="43"/>
      <c r="LWF31" s="43"/>
      <c r="LWG31" s="43"/>
      <c r="LWH31" s="43"/>
      <c r="LWI31" s="43"/>
      <c r="LWJ31" s="43"/>
      <c r="LWK31" s="43"/>
      <c r="LWL31" s="43"/>
      <c r="LWM31" s="43"/>
      <c r="LWN31" s="43"/>
      <c r="LWO31" s="43"/>
      <c r="LWP31" s="43"/>
      <c r="LWQ31" s="43"/>
      <c r="LWR31" s="43"/>
      <c r="LWS31" s="43"/>
      <c r="LWT31" s="43"/>
      <c r="LWU31" s="43"/>
      <c r="LWV31" s="43"/>
      <c r="LWW31" s="43"/>
      <c r="LWX31" s="43"/>
      <c r="LWY31" s="43"/>
      <c r="LWZ31" s="43"/>
      <c r="LXA31" s="43"/>
      <c r="LXB31" s="43"/>
      <c r="LXC31" s="43"/>
      <c r="LXD31" s="43"/>
      <c r="LXE31" s="43"/>
      <c r="LXF31" s="43"/>
      <c r="LXG31" s="43"/>
      <c r="LXH31" s="43"/>
      <c r="LXI31" s="43"/>
      <c r="LXJ31" s="43"/>
      <c r="LXK31" s="43"/>
      <c r="LXL31" s="43"/>
      <c r="LXM31" s="43"/>
      <c r="LXN31" s="43"/>
      <c r="LXO31" s="43"/>
      <c r="LXP31" s="43"/>
      <c r="LXQ31" s="43"/>
      <c r="LXR31" s="43"/>
      <c r="LXS31" s="43"/>
      <c r="LXT31" s="43"/>
      <c r="LXU31" s="43"/>
      <c r="LXV31" s="43"/>
      <c r="LXW31" s="43"/>
      <c r="LXX31" s="43"/>
      <c r="LXY31" s="43"/>
      <c r="LXZ31" s="43"/>
      <c r="LYA31" s="43"/>
      <c r="LYB31" s="43"/>
      <c r="LYC31" s="43"/>
      <c r="LYD31" s="43"/>
      <c r="LYE31" s="43"/>
      <c r="LYF31" s="43"/>
      <c r="LYG31" s="43"/>
      <c r="LYH31" s="43"/>
      <c r="LYI31" s="43"/>
      <c r="LYJ31" s="43"/>
      <c r="LYK31" s="43"/>
      <c r="LYL31" s="43"/>
      <c r="LYM31" s="43"/>
      <c r="LYN31" s="43"/>
      <c r="LYO31" s="43"/>
      <c r="LYP31" s="43"/>
      <c r="LYQ31" s="43"/>
      <c r="LYR31" s="43"/>
      <c r="LYS31" s="43"/>
      <c r="LYT31" s="43"/>
      <c r="LYU31" s="43"/>
      <c r="LYV31" s="43"/>
      <c r="LYW31" s="43"/>
      <c r="LYX31" s="43"/>
      <c r="LYY31" s="43"/>
      <c r="LYZ31" s="43"/>
      <c r="LZA31" s="43"/>
      <c r="LZB31" s="43"/>
      <c r="LZC31" s="43"/>
      <c r="LZD31" s="43"/>
      <c r="LZE31" s="43"/>
      <c r="LZF31" s="43"/>
      <c r="LZG31" s="43"/>
      <c r="LZH31" s="43"/>
      <c r="LZI31" s="43"/>
      <c r="LZJ31" s="43"/>
      <c r="LZK31" s="43"/>
      <c r="LZL31" s="43"/>
      <c r="LZM31" s="43"/>
      <c r="LZN31" s="43"/>
      <c r="LZO31" s="43"/>
      <c r="LZP31" s="43"/>
      <c r="LZQ31" s="43"/>
      <c r="LZR31" s="43"/>
      <c r="LZS31" s="43"/>
      <c r="LZT31" s="43"/>
      <c r="LZU31" s="43"/>
      <c r="LZV31" s="43"/>
      <c r="LZW31" s="43"/>
      <c r="LZX31" s="43"/>
      <c r="LZY31" s="43"/>
      <c r="LZZ31" s="43"/>
      <c r="MAA31" s="43"/>
      <c r="MAB31" s="43"/>
      <c r="MAC31" s="43"/>
      <c r="MAD31" s="43"/>
      <c r="MAE31" s="43"/>
      <c r="MAF31" s="43"/>
      <c r="MAG31" s="43"/>
      <c r="MAH31" s="43"/>
      <c r="MAI31" s="43"/>
      <c r="MAJ31" s="43"/>
      <c r="MAK31" s="43"/>
      <c r="MAL31" s="43"/>
      <c r="MAM31" s="43"/>
      <c r="MAN31" s="43"/>
      <c r="MAO31" s="43"/>
      <c r="MAP31" s="43"/>
      <c r="MAQ31" s="43"/>
      <c r="MAR31" s="43"/>
      <c r="MAS31" s="43"/>
      <c r="MAT31" s="43"/>
      <c r="MAU31" s="43"/>
      <c r="MAV31" s="43"/>
      <c r="MAW31" s="43"/>
      <c r="MAX31" s="43"/>
      <c r="MAY31" s="43"/>
      <c r="MAZ31" s="43"/>
      <c r="MBA31" s="43"/>
      <c r="MBB31" s="43"/>
      <c r="MBC31" s="43"/>
      <c r="MBD31" s="43"/>
      <c r="MBE31" s="43"/>
      <c r="MBF31" s="43"/>
      <c r="MBG31" s="43"/>
      <c r="MBH31" s="43"/>
      <c r="MBI31" s="43"/>
      <c r="MBJ31" s="43"/>
      <c r="MBK31" s="43"/>
      <c r="MBL31" s="43"/>
      <c r="MBM31" s="43"/>
      <c r="MBN31" s="43"/>
      <c r="MBO31" s="43"/>
      <c r="MBP31" s="43"/>
      <c r="MBQ31" s="43"/>
      <c r="MBR31" s="43"/>
      <c r="MBS31" s="43"/>
      <c r="MBT31" s="43"/>
      <c r="MBU31" s="43"/>
      <c r="MBV31" s="43"/>
      <c r="MBW31" s="43"/>
      <c r="MBX31" s="43"/>
      <c r="MBY31" s="43"/>
      <c r="MBZ31" s="43"/>
      <c r="MCA31" s="43"/>
      <c r="MCB31" s="43"/>
      <c r="MCC31" s="43"/>
      <c r="MCD31" s="43"/>
      <c r="MCE31" s="43"/>
      <c r="MCF31" s="43"/>
      <c r="MCG31" s="43"/>
      <c r="MCH31" s="43"/>
      <c r="MCI31" s="43"/>
      <c r="MCJ31" s="43"/>
      <c r="MCK31" s="43"/>
      <c r="MCL31" s="43"/>
      <c r="MCM31" s="43"/>
      <c r="MCN31" s="43"/>
      <c r="MCO31" s="43"/>
      <c r="MCP31" s="43"/>
      <c r="MCQ31" s="43"/>
      <c r="MCR31" s="43"/>
      <c r="MCS31" s="43"/>
      <c r="MCT31" s="43"/>
      <c r="MCU31" s="43"/>
      <c r="MCV31" s="43"/>
      <c r="MCW31" s="43"/>
      <c r="MCX31" s="43"/>
      <c r="MCY31" s="43"/>
      <c r="MCZ31" s="43"/>
      <c r="MDA31" s="43"/>
      <c r="MDB31" s="43"/>
      <c r="MDC31" s="43"/>
      <c r="MDD31" s="43"/>
      <c r="MDE31" s="43"/>
      <c r="MDF31" s="43"/>
      <c r="MDG31" s="43"/>
      <c r="MDH31" s="43"/>
      <c r="MDI31" s="43"/>
      <c r="MDJ31" s="43"/>
      <c r="MDK31" s="43"/>
      <c r="MDL31" s="43"/>
      <c r="MDM31" s="43"/>
      <c r="MDN31" s="43"/>
      <c r="MDO31" s="43"/>
      <c r="MDP31" s="43"/>
      <c r="MDQ31" s="43"/>
      <c r="MDR31" s="43"/>
      <c r="MDS31" s="43"/>
      <c r="MDT31" s="43"/>
      <c r="MDU31" s="43"/>
      <c r="MDV31" s="43"/>
      <c r="MDW31" s="43"/>
      <c r="MDX31" s="43"/>
      <c r="MDY31" s="43"/>
      <c r="MDZ31" s="43"/>
      <c r="MEA31" s="43"/>
      <c r="MEB31" s="43"/>
      <c r="MEC31" s="43"/>
      <c r="MED31" s="43"/>
      <c r="MEE31" s="43"/>
      <c r="MEF31" s="43"/>
      <c r="MEG31" s="43"/>
      <c r="MEH31" s="43"/>
      <c r="MEI31" s="43"/>
      <c r="MEJ31" s="43"/>
      <c r="MEK31" s="43"/>
      <c r="MEL31" s="43"/>
      <c r="MEM31" s="43"/>
      <c r="MEN31" s="43"/>
      <c r="MEO31" s="43"/>
      <c r="MEP31" s="43"/>
      <c r="MEQ31" s="43"/>
      <c r="MER31" s="43"/>
      <c r="MES31" s="43"/>
      <c r="MET31" s="43"/>
      <c r="MEU31" s="43"/>
      <c r="MEV31" s="43"/>
      <c r="MEW31" s="43"/>
      <c r="MEX31" s="43"/>
      <c r="MEY31" s="43"/>
      <c r="MEZ31" s="43"/>
      <c r="MFA31" s="43"/>
      <c r="MFB31" s="43"/>
      <c r="MFC31" s="43"/>
      <c r="MFD31" s="43"/>
      <c r="MFE31" s="43"/>
      <c r="MFF31" s="43"/>
      <c r="MFG31" s="43"/>
      <c r="MFH31" s="43"/>
      <c r="MFI31" s="43"/>
      <c r="MFJ31" s="43"/>
      <c r="MFK31" s="43"/>
      <c r="MFL31" s="43"/>
      <c r="MFM31" s="43"/>
      <c r="MFN31" s="43"/>
      <c r="MFO31" s="43"/>
      <c r="MFP31" s="43"/>
      <c r="MFQ31" s="43"/>
      <c r="MFR31" s="43"/>
      <c r="MFS31" s="43"/>
      <c r="MFT31" s="43"/>
      <c r="MFU31" s="43"/>
      <c r="MFV31" s="43"/>
      <c r="MFW31" s="43"/>
      <c r="MFX31" s="43"/>
      <c r="MFY31" s="43"/>
      <c r="MFZ31" s="43"/>
      <c r="MGA31" s="43"/>
      <c r="MGB31" s="43"/>
      <c r="MGC31" s="43"/>
      <c r="MGD31" s="43"/>
      <c r="MGE31" s="43"/>
      <c r="MGF31" s="43"/>
      <c r="MGG31" s="43"/>
      <c r="MGH31" s="43"/>
      <c r="MGI31" s="43"/>
      <c r="MGJ31" s="43"/>
      <c r="MGK31" s="43"/>
      <c r="MGL31" s="43"/>
      <c r="MGM31" s="43"/>
      <c r="MGN31" s="43"/>
      <c r="MGO31" s="43"/>
      <c r="MGP31" s="43"/>
      <c r="MGQ31" s="43"/>
      <c r="MGR31" s="43"/>
      <c r="MGS31" s="43"/>
      <c r="MGT31" s="43"/>
      <c r="MGU31" s="43"/>
      <c r="MGV31" s="43"/>
      <c r="MGW31" s="43"/>
      <c r="MGX31" s="43"/>
      <c r="MGY31" s="43"/>
      <c r="MGZ31" s="43"/>
      <c r="MHA31" s="43"/>
      <c r="MHB31" s="43"/>
      <c r="MHC31" s="43"/>
      <c r="MHD31" s="43"/>
      <c r="MHE31" s="43"/>
      <c r="MHF31" s="43"/>
      <c r="MHG31" s="43"/>
      <c r="MHH31" s="43"/>
      <c r="MHI31" s="43"/>
      <c r="MHJ31" s="43"/>
      <c r="MHK31" s="43"/>
      <c r="MHL31" s="43"/>
      <c r="MHM31" s="43"/>
      <c r="MHN31" s="43"/>
      <c r="MHO31" s="43"/>
      <c r="MHP31" s="43"/>
      <c r="MHQ31" s="43"/>
      <c r="MHR31" s="43"/>
      <c r="MHS31" s="43"/>
      <c r="MHT31" s="43"/>
      <c r="MHU31" s="43"/>
      <c r="MHV31" s="43"/>
      <c r="MHW31" s="43"/>
      <c r="MHX31" s="43"/>
      <c r="MHY31" s="43"/>
      <c r="MHZ31" s="43"/>
      <c r="MIA31" s="43"/>
      <c r="MIB31" s="43"/>
      <c r="MIC31" s="43"/>
      <c r="MID31" s="43"/>
      <c r="MIE31" s="43"/>
      <c r="MIF31" s="43"/>
      <c r="MIG31" s="43"/>
      <c r="MIH31" s="43"/>
      <c r="MII31" s="43"/>
      <c r="MIJ31" s="43"/>
      <c r="MIK31" s="43"/>
      <c r="MIL31" s="43"/>
      <c r="MIM31" s="43"/>
      <c r="MIN31" s="43"/>
      <c r="MIO31" s="43"/>
      <c r="MIP31" s="43"/>
      <c r="MIQ31" s="43"/>
      <c r="MIR31" s="43"/>
      <c r="MIS31" s="43"/>
      <c r="MIT31" s="43"/>
      <c r="MIU31" s="43"/>
      <c r="MIV31" s="43"/>
      <c r="MIW31" s="43"/>
      <c r="MIX31" s="43"/>
      <c r="MIY31" s="43"/>
      <c r="MIZ31" s="43"/>
      <c r="MJA31" s="43"/>
      <c r="MJB31" s="43"/>
      <c r="MJC31" s="43"/>
      <c r="MJD31" s="43"/>
      <c r="MJE31" s="43"/>
      <c r="MJF31" s="43"/>
      <c r="MJG31" s="43"/>
      <c r="MJH31" s="43"/>
      <c r="MJI31" s="43"/>
      <c r="MJJ31" s="43"/>
      <c r="MJK31" s="43"/>
      <c r="MJL31" s="43"/>
      <c r="MJM31" s="43"/>
      <c r="MJN31" s="43"/>
      <c r="MJO31" s="43"/>
      <c r="MJP31" s="43"/>
      <c r="MJQ31" s="43"/>
      <c r="MJR31" s="43"/>
      <c r="MJS31" s="43"/>
      <c r="MJT31" s="43"/>
      <c r="MJU31" s="43"/>
      <c r="MJV31" s="43"/>
      <c r="MJW31" s="43"/>
      <c r="MJX31" s="43"/>
      <c r="MJY31" s="43"/>
      <c r="MJZ31" s="43"/>
      <c r="MKA31" s="43"/>
      <c r="MKB31" s="43"/>
      <c r="MKC31" s="43"/>
      <c r="MKD31" s="43"/>
      <c r="MKE31" s="43"/>
      <c r="MKF31" s="43"/>
      <c r="MKG31" s="43"/>
      <c r="MKH31" s="43"/>
      <c r="MKI31" s="43"/>
      <c r="MKJ31" s="43"/>
      <c r="MKK31" s="43"/>
      <c r="MKL31" s="43"/>
      <c r="MKM31" s="43"/>
      <c r="MKN31" s="43"/>
      <c r="MKO31" s="43"/>
      <c r="MKP31" s="43"/>
      <c r="MKQ31" s="43"/>
      <c r="MKR31" s="43"/>
      <c r="MKS31" s="43"/>
      <c r="MKT31" s="43"/>
      <c r="MKU31" s="43"/>
      <c r="MKV31" s="43"/>
      <c r="MKW31" s="43"/>
      <c r="MKX31" s="43"/>
      <c r="MKY31" s="43"/>
      <c r="MKZ31" s="43"/>
      <c r="MLA31" s="43"/>
      <c r="MLB31" s="43"/>
      <c r="MLC31" s="43"/>
      <c r="MLD31" s="43"/>
      <c r="MLE31" s="43"/>
      <c r="MLF31" s="43"/>
      <c r="MLG31" s="43"/>
      <c r="MLH31" s="43"/>
      <c r="MLI31" s="43"/>
      <c r="MLJ31" s="43"/>
      <c r="MLK31" s="43"/>
      <c r="MLL31" s="43"/>
      <c r="MLM31" s="43"/>
      <c r="MLN31" s="43"/>
      <c r="MLO31" s="43"/>
      <c r="MLP31" s="43"/>
      <c r="MLQ31" s="43"/>
      <c r="MLR31" s="43"/>
      <c r="MLS31" s="43"/>
      <c r="MLT31" s="43"/>
      <c r="MLU31" s="43"/>
      <c r="MLV31" s="43"/>
      <c r="MLW31" s="43"/>
      <c r="MLX31" s="43"/>
      <c r="MLY31" s="43"/>
      <c r="MLZ31" s="43"/>
      <c r="MMA31" s="43"/>
      <c r="MMB31" s="43"/>
      <c r="MMC31" s="43"/>
      <c r="MMD31" s="43"/>
      <c r="MME31" s="43"/>
      <c r="MMF31" s="43"/>
      <c r="MMG31" s="43"/>
      <c r="MMH31" s="43"/>
      <c r="MMI31" s="43"/>
      <c r="MMJ31" s="43"/>
      <c r="MMK31" s="43"/>
      <c r="MML31" s="43"/>
      <c r="MMM31" s="43"/>
      <c r="MMN31" s="43"/>
      <c r="MMO31" s="43"/>
      <c r="MMP31" s="43"/>
      <c r="MMQ31" s="43"/>
      <c r="MMR31" s="43"/>
      <c r="MMS31" s="43"/>
      <c r="MMT31" s="43"/>
      <c r="MMU31" s="43"/>
      <c r="MMV31" s="43"/>
      <c r="MMW31" s="43"/>
      <c r="MMX31" s="43"/>
      <c r="MMY31" s="43"/>
      <c r="MMZ31" s="43"/>
      <c r="MNA31" s="43"/>
      <c r="MNB31" s="43"/>
      <c r="MNC31" s="43"/>
      <c r="MND31" s="43"/>
      <c r="MNE31" s="43"/>
      <c r="MNF31" s="43"/>
      <c r="MNG31" s="43"/>
      <c r="MNH31" s="43"/>
      <c r="MNI31" s="43"/>
      <c r="MNJ31" s="43"/>
      <c r="MNK31" s="43"/>
      <c r="MNL31" s="43"/>
      <c r="MNM31" s="43"/>
      <c r="MNN31" s="43"/>
      <c r="MNO31" s="43"/>
      <c r="MNP31" s="43"/>
      <c r="MNQ31" s="43"/>
      <c r="MNR31" s="43"/>
      <c r="MNS31" s="43"/>
      <c r="MNT31" s="43"/>
      <c r="MNU31" s="43"/>
      <c r="MNV31" s="43"/>
      <c r="MNW31" s="43"/>
      <c r="MNX31" s="43"/>
      <c r="MNY31" s="43"/>
      <c r="MNZ31" s="43"/>
      <c r="MOA31" s="43"/>
      <c r="MOB31" s="43"/>
      <c r="MOC31" s="43"/>
      <c r="MOD31" s="43"/>
      <c r="MOE31" s="43"/>
      <c r="MOF31" s="43"/>
      <c r="MOG31" s="43"/>
      <c r="MOH31" s="43"/>
      <c r="MOI31" s="43"/>
      <c r="MOJ31" s="43"/>
      <c r="MOK31" s="43"/>
      <c r="MOL31" s="43"/>
      <c r="MOM31" s="43"/>
      <c r="MON31" s="43"/>
      <c r="MOO31" s="43"/>
      <c r="MOP31" s="43"/>
      <c r="MOQ31" s="43"/>
      <c r="MOR31" s="43"/>
      <c r="MOS31" s="43"/>
      <c r="MOT31" s="43"/>
      <c r="MOU31" s="43"/>
      <c r="MOV31" s="43"/>
      <c r="MOW31" s="43"/>
      <c r="MOX31" s="43"/>
      <c r="MOY31" s="43"/>
      <c r="MOZ31" s="43"/>
      <c r="MPA31" s="43"/>
      <c r="MPB31" s="43"/>
      <c r="MPC31" s="43"/>
      <c r="MPD31" s="43"/>
      <c r="MPE31" s="43"/>
      <c r="MPF31" s="43"/>
      <c r="MPG31" s="43"/>
      <c r="MPH31" s="43"/>
      <c r="MPI31" s="43"/>
      <c r="MPJ31" s="43"/>
      <c r="MPK31" s="43"/>
      <c r="MPL31" s="43"/>
      <c r="MPM31" s="43"/>
      <c r="MPN31" s="43"/>
      <c r="MPO31" s="43"/>
      <c r="MPP31" s="43"/>
      <c r="MPQ31" s="43"/>
      <c r="MPR31" s="43"/>
      <c r="MPS31" s="43"/>
      <c r="MPT31" s="43"/>
      <c r="MPU31" s="43"/>
      <c r="MPV31" s="43"/>
      <c r="MPW31" s="43"/>
      <c r="MPX31" s="43"/>
      <c r="MPY31" s="43"/>
      <c r="MPZ31" s="43"/>
      <c r="MQA31" s="43"/>
      <c r="MQB31" s="43"/>
      <c r="MQC31" s="43"/>
      <c r="MQD31" s="43"/>
      <c r="MQE31" s="43"/>
      <c r="MQF31" s="43"/>
      <c r="MQG31" s="43"/>
      <c r="MQH31" s="43"/>
      <c r="MQI31" s="43"/>
      <c r="MQJ31" s="43"/>
      <c r="MQK31" s="43"/>
      <c r="MQL31" s="43"/>
      <c r="MQM31" s="43"/>
      <c r="MQN31" s="43"/>
      <c r="MQO31" s="43"/>
      <c r="MQP31" s="43"/>
      <c r="MQQ31" s="43"/>
      <c r="MQR31" s="43"/>
      <c r="MQS31" s="43"/>
      <c r="MQT31" s="43"/>
      <c r="MQU31" s="43"/>
      <c r="MQV31" s="43"/>
      <c r="MQW31" s="43"/>
      <c r="MQX31" s="43"/>
      <c r="MQY31" s="43"/>
      <c r="MQZ31" s="43"/>
      <c r="MRA31" s="43"/>
      <c r="MRB31" s="43"/>
      <c r="MRC31" s="43"/>
      <c r="MRD31" s="43"/>
      <c r="MRE31" s="43"/>
      <c r="MRF31" s="43"/>
      <c r="MRG31" s="43"/>
      <c r="MRH31" s="43"/>
      <c r="MRI31" s="43"/>
      <c r="MRJ31" s="43"/>
      <c r="MRK31" s="43"/>
      <c r="MRL31" s="43"/>
      <c r="MRM31" s="43"/>
      <c r="MRN31" s="43"/>
      <c r="MRO31" s="43"/>
      <c r="MRP31" s="43"/>
      <c r="MRQ31" s="43"/>
      <c r="MRR31" s="43"/>
      <c r="MRS31" s="43"/>
      <c r="MRT31" s="43"/>
      <c r="MRU31" s="43"/>
      <c r="MRV31" s="43"/>
      <c r="MRW31" s="43"/>
      <c r="MRX31" s="43"/>
      <c r="MRY31" s="43"/>
      <c r="MRZ31" s="43"/>
      <c r="MSA31" s="43"/>
      <c r="MSB31" s="43"/>
      <c r="MSC31" s="43"/>
      <c r="MSD31" s="43"/>
      <c r="MSE31" s="43"/>
      <c r="MSF31" s="43"/>
      <c r="MSG31" s="43"/>
      <c r="MSH31" s="43"/>
      <c r="MSI31" s="43"/>
      <c r="MSJ31" s="43"/>
      <c r="MSK31" s="43"/>
      <c r="MSL31" s="43"/>
      <c r="MSM31" s="43"/>
      <c r="MSN31" s="43"/>
      <c r="MSO31" s="43"/>
      <c r="MSP31" s="43"/>
      <c r="MSQ31" s="43"/>
      <c r="MSR31" s="43"/>
      <c r="MSS31" s="43"/>
      <c r="MST31" s="43"/>
      <c r="MSU31" s="43"/>
      <c r="MSV31" s="43"/>
      <c r="MSW31" s="43"/>
      <c r="MSX31" s="43"/>
      <c r="MSY31" s="43"/>
      <c r="MSZ31" s="43"/>
      <c r="MTA31" s="43"/>
      <c r="MTB31" s="43"/>
      <c r="MTC31" s="43"/>
      <c r="MTD31" s="43"/>
      <c r="MTE31" s="43"/>
      <c r="MTF31" s="43"/>
      <c r="MTG31" s="43"/>
      <c r="MTH31" s="43"/>
      <c r="MTI31" s="43"/>
      <c r="MTJ31" s="43"/>
      <c r="MTK31" s="43"/>
      <c r="MTL31" s="43"/>
      <c r="MTM31" s="43"/>
      <c r="MTN31" s="43"/>
      <c r="MTO31" s="43"/>
      <c r="MTP31" s="43"/>
      <c r="MTQ31" s="43"/>
      <c r="MTR31" s="43"/>
      <c r="MTS31" s="43"/>
      <c r="MTT31" s="43"/>
      <c r="MTU31" s="43"/>
      <c r="MTV31" s="43"/>
      <c r="MTW31" s="43"/>
      <c r="MTX31" s="43"/>
      <c r="MTY31" s="43"/>
      <c r="MTZ31" s="43"/>
      <c r="MUA31" s="43"/>
      <c r="MUB31" s="43"/>
      <c r="MUC31" s="43"/>
      <c r="MUD31" s="43"/>
      <c r="MUE31" s="43"/>
      <c r="MUF31" s="43"/>
      <c r="MUG31" s="43"/>
      <c r="MUH31" s="43"/>
      <c r="MUI31" s="43"/>
      <c r="MUJ31" s="43"/>
      <c r="MUK31" s="43"/>
      <c r="MUL31" s="43"/>
      <c r="MUM31" s="43"/>
      <c r="MUN31" s="43"/>
      <c r="MUO31" s="43"/>
      <c r="MUP31" s="43"/>
      <c r="MUQ31" s="43"/>
      <c r="MUR31" s="43"/>
      <c r="MUS31" s="43"/>
      <c r="MUT31" s="43"/>
      <c r="MUU31" s="43"/>
      <c r="MUV31" s="43"/>
      <c r="MUW31" s="43"/>
      <c r="MUX31" s="43"/>
      <c r="MUY31" s="43"/>
      <c r="MUZ31" s="43"/>
      <c r="MVA31" s="43"/>
      <c r="MVB31" s="43"/>
      <c r="MVC31" s="43"/>
      <c r="MVD31" s="43"/>
      <c r="MVE31" s="43"/>
      <c r="MVF31" s="43"/>
      <c r="MVG31" s="43"/>
      <c r="MVH31" s="43"/>
      <c r="MVI31" s="43"/>
      <c r="MVJ31" s="43"/>
      <c r="MVK31" s="43"/>
      <c r="MVL31" s="43"/>
      <c r="MVM31" s="43"/>
      <c r="MVN31" s="43"/>
      <c r="MVO31" s="43"/>
      <c r="MVP31" s="43"/>
      <c r="MVQ31" s="43"/>
      <c r="MVR31" s="43"/>
      <c r="MVS31" s="43"/>
      <c r="MVT31" s="43"/>
      <c r="MVU31" s="43"/>
      <c r="MVV31" s="43"/>
      <c r="MVW31" s="43"/>
      <c r="MVX31" s="43"/>
      <c r="MVY31" s="43"/>
      <c r="MVZ31" s="43"/>
      <c r="MWA31" s="43"/>
      <c r="MWB31" s="43"/>
      <c r="MWC31" s="43"/>
      <c r="MWD31" s="43"/>
      <c r="MWE31" s="43"/>
      <c r="MWF31" s="43"/>
      <c r="MWG31" s="43"/>
      <c r="MWH31" s="43"/>
      <c r="MWI31" s="43"/>
      <c r="MWJ31" s="43"/>
      <c r="MWK31" s="43"/>
      <c r="MWL31" s="43"/>
      <c r="MWM31" s="43"/>
      <c r="MWN31" s="43"/>
      <c r="MWO31" s="43"/>
      <c r="MWP31" s="43"/>
      <c r="MWQ31" s="43"/>
      <c r="MWR31" s="43"/>
      <c r="MWS31" s="43"/>
      <c r="MWT31" s="43"/>
      <c r="MWU31" s="43"/>
      <c r="MWV31" s="43"/>
      <c r="MWW31" s="43"/>
      <c r="MWX31" s="43"/>
      <c r="MWY31" s="43"/>
      <c r="MWZ31" s="43"/>
      <c r="MXA31" s="43"/>
      <c r="MXB31" s="43"/>
      <c r="MXC31" s="43"/>
      <c r="MXD31" s="43"/>
      <c r="MXE31" s="43"/>
      <c r="MXF31" s="43"/>
      <c r="MXG31" s="43"/>
      <c r="MXH31" s="43"/>
      <c r="MXI31" s="43"/>
      <c r="MXJ31" s="43"/>
      <c r="MXK31" s="43"/>
      <c r="MXL31" s="43"/>
      <c r="MXM31" s="43"/>
      <c r="MXN31" s="43"/>
      <c r="MXO31" s="43"/>
      <c r="MXP31" s="43"/>
      <c r="MXQ31" s="43"/>
      <c r="MXR31" s="43"/>
      <c r="MXS31" s="43"/>
      <c r="MXT31" s="43"/>
      <c r="MXU31" s="43"/>
      <c r="MXV31" s="43"/>
      <c r="MXW31" s="43"/>
      <c r="MXX31" s="43"/>
      <c r="MXY31" s="43"/>
      <c r="MXZ31" s="43"/>
      <c r="MYA31" s="43"/>
      <c r="MYB31" s="43"/>
      <c r="MYC31" s="43"/>
      <c r="MYD31" s="43"/>
      <c r="MYE31" s="43"/>
      <c r="MYF31" s="43"/>
      <c r="MYG31" s="43"/>
      <c r="MYH31" s="43"/>
      <c r="MYI31" s="43"/>
      <c r="MYJ31" s="43"/>
      <c r="MYK31" s="43"/>
      <c r="MYL31" s="43"/>
      <c r="MYM31" s="43"/>
      <c r="MYN31" s="43"/>
      <c r="MYO31" s="43"/>
      <c r="MYP31" s="43"/>
      <c r="MYQ31" s="43"/>
      <c r="MYR31" s="43"/>
      <c r="MYS31" s="43"/>
      <c r="MYT31" s="43"/>
      <c r="MYU31" s="43"/>
      <c r="MYV31" s="43"/>
      <c r="MYW31" s="43"/>
      <c r="MYX31" s="43"/>
      <c r="MYY31" s="43"/>
      <c r="MYZ31" s="43"/>
      <c r="MZA31" s="43"/>
      <c r="MZB31" s="43"/>
      <c r="MZC31" s="43"/>
      <c r="MZD31" s="43"/>
      <c r="MZE31" s="43"/>
      <c r="MZF31" s="43"/>
      <c r="MZG31" s="43"/>
      <c r="MZH31" s="43"/>
      <c r="MZI31" s="43"/>
      <c r="MZJ31" s="43"/>
      <c r="MZK31" s="43"/>
      <c r="MZL31" s="43"/>
      <c r="MZM31" s="43"/>
      <c r="MZN31" s="43"/>
      <c r="MZO31" s="43"/>
      <c r="MZP31" s="43"/>
      <c r="MZQ31" s="43"/>
      <c r="MZR31" s="43"/>
      <c r="MZS31" s="43"/>
      <c r="MZT31" s="43"/>
      <c r="MZU31" s="43"/>
      <c r="MZV31" s="43"/>
      <c r="MZW31" s="43"/>
      <c r="MZX31" s="43"/>
      <c r="MZY31" s="43"/>
      <c r="MZZ31" s="43"/>
      <c r="NAA31" s="43"/>
      <c r="NAB31" s="43"/>
      <c r="NAC31" s="43"/>
      <c r="NAD31" s="43"/>
      <c r="NAE31" s="43"/>
      <c r="NAF31" s="43"/>
      <c r="NAG31" s="43"/>
      <c r="NAH31" s="43"/>
      <c r="NAI31" s="43"/>
      <c r="NAJ31" s="43"/>
      <c r="NAK31" s="43"/>
      <c r="NAL31" s="43"/>
      <c r="NAM31" s="43"/>
      <c r="NAN31" s="43"/>
      <c r="NAO31" s="43"/>
      <c r="NAP31" s="43"/>
      <c r="NAQ31" s="43"/>
      <c r="NAR31" s="43"/>
      <c r="NAS31" s="43"/>
      <c r="NAT31" s="43"/>
      <c r="NAU31" s="43"/>
      <c r="NAV31" s="43"/>
      <c r="NAW31" s="43"/>
      <c r="NAX31" s="43"/>
      <c r="NAY31" s="43"/>
      <c r="NAZ31" s="43"/>
      <c r="NBA31" s="43"/>
      <c r="NBB31" s="43"/>
      <c r="NBC31" s="43"/>
      <c r="NBD31" s="43"/>
      <c r="NBE31" s="43"/>
      <c r="NBF31" s="43"/>
      <c r="NBG31" s="43"/>
      <c r="NBH31" s="43"/>
      <c r="NBI31" s="43"/>
      <c r="NBJ31" s="43"/>
      <c r="NBK31" s="43"/>
      <c r="NBL31" s="43"/>
      <c r="NBM31" s="43"/>
      <c r="NBN31" s="43"/>
      <c r="NBO31" s="43"/>
      <c r="NBP31" s="43"/>
      <c r="NBQ31" s="43"/>
      <c r="NBR31" s="43"/>
      <c r="NBS31" s="43"/>
      <c r="NBT31" s="43"/>
      <c r="NBU31" s="43"/>
      <c r="NBV31" s="43"/>
      <c r="NBW31" s="43"/>
      <c r="NBX31" s="43"/>
      <c r="NBY31" s="43"/>
      <c r="NBZ31" s="43"/>
      <c r="NCA31" s="43"/>
      <c r="NCB31" s="43"/>
      <c r="NCC31" s="43"/>
      <c r="NCD31" s="43"/>
      <c r="NCE31" s="43"/>
      <c r="NCF31" s="43"/>
      <c r="NCG31" s="43"/>
      <c r="NCH31" s="43"/>
      <c r="NCI31" s="43"/>
      <c r="NCJ31" s="43"/>
      <c r="NCK31" s="43"/>
      <c r="NCL31" s="43"/>
      <c r="NCM31" s="43"/>
      <c r="NCN31" s="43"/>
      <c r="NCO31" s="43"/>
      <c r="NCP31" s="43"/>
      <c r="NCQ31" s="43"/>
      <c r="NCR31" s="43"/>
      <c r="NCS31" s="43"/>
      <c r="NCT31" s="43"/>
      <c r="NCU31" s="43"/>
      <c r="NCV31" s="43"/>
      <c r="NCW31" s="43"/>
      <c r="NCX31" s="43"/>
      <c r="NCY31" s="43"/>
      <c r="NCZ31" s="43"/>
      <c r="NDA31" s="43"/>
      <c r="NDB31" s="43"/>
      <c r="NDC31" s="43"/>
      <c r="NDD31" s="43"/>
      <c r="NDE31" s="43"/>
      <c r="NDF31" s="43"/>
      <c r="NDG31" s="43"/>
      <c r="NDH31" s="43"/>
      <c r="NDI31" s="43"/>
      <c r="NDJ31" s="43"/>
      <c r="NDK31" s="43"/>
      <c r="NDL31" s="43"/>
      <c r="NDM31" s="43"/>
      <c r="NDN31" s="43"/>
      <c r="NDO31" s="43"/>
      <c r="NDP31" s="43"/>
      <c r="NDQ31" s="43"/>
      <c r="NDR31" s="43"/>
      <c r="NDS31" s="43"/>
      <c r="NDT31" s="43"/>
      <c r="NDU31" s="43"/>
      <c r="NDV31" s="43"/>
      <c r="NDW31" s="43"/>
      <c r="NDX31" s="43"/>
      <c r="NDY31" s="43"/>
      <c r="NDZ31" s="43"/>
      <c r="NEA31" s="43"/>
      <c r="NEB31" s="43"/>
      <c r="NEC31" s="43"/>
      <c r="NED31" s="43"/>
      <c r="NEE31" s="43"/>
      <c r="NEF31" s="43"/>
      <c r="NEG31" s="43"/>
      <c r="NEH31" s="43"/>
      <c r="NEI31" s="43"/>
      <c r="NEJ31" s="43"/>
      <c r="NEK31" s="43"/>
      <c r="NEL31" s="43"/>
      <c r="NEM31" s="43"/>
      <c r="NEN31" s="43"/>
      <c r="NEO31" s="43"/>
      <c r="NEP31" s="43"/>
      <c r="NEQ31" s="43"/>
      <c r="NER31" s="43"/>
      <c r="NES31" s="43"/>
      <c r="NET31" s="43"/>
      <c r="NEU31" s="43"/>
      <c r="NEV31" s="43"/>
      <c r="NEW31" s="43"/>
      <c r="NEX31" s="43"/>
      <c r="NEY31" s="43"/>
      <c r="NEZ31" s="43"/>
      <c r="NFA31" s="43"/>
      <c r="NFB31" s="43"/>
      <c r="NFC31" s="43"/>
      <c r="NFD31" s="43"/>
      <c r="NFE31" s="43"/>
      <c r="NFF31" s="43"/>
      <c r="NFG31" s="43"/>
      <c r="NFH31" s="43"/>
      <c r="NFI31" s="43"/>
      <c r="NFJ31" s="43"/>
      <c r="NFK31" s="43"/>
      <c r="NFL31" s="43"/>
      <c r="NFM31" s="43"/>
      <c r="NFN31" s="43"/>
      <c r="NFO31" s="43"/>
      <c r="NFP31" s="43"/>
      <c r="NFQ31" s="43"/>
      <c r="NFR31" s="43"/>
      <c r="NFS31" s="43"/>
      <c r="NFT31" s="43"/>
      <c r="NFU31" s="43"/>
      <c r="NFV31" s="43"/>
      <c r="NFW31" s="43"/>
      <c r="NFX31" s="43"/>
      <c r="NFY31" s="43"/>
      <c r="NFZ31" s="43"/>
      <c r="NGA31" s="43"/>
      <c r="NGB31" s="43"/>
      <c r="NGC31" s="43"/>
      <c r="NGD31" s="43"/>
      <c r="NGE31" s="43"/>
      <c r="NGF31" s="43"/>
      <c r="NGG31" s="43"/>
      <c r="NGH31" s="43"/>
      <c r="NGI31" s="43"/>
      <c r="NGJ31" s="43"/>
      <c r="NGK31" s="43"/>
      <c r="NGL31" s="43"/>
      <c r="NGM31" s="43"/>
      <c r="NGN31" s="43"/>
      <c r="NGO31" s="43"/>
      <c r="NGP31" s="43"/>
      <c r="NGQ31" s="43"/>
      <c r="NGR31" s="43"/>
      <c r="NGS31" s="43"/>
      <c r="NGT31" s="43"/>
      <c r="NGU31" s="43"/>
      <c r="NGV31" s="43"/>
      <c r="NGW31" s="43"/>
      <c r="NGX31" s="43"/>
      <c r="NGY31" s="43"/>
      <c r="NGZ31" s="43"/>
      <c r="NHA31" s="43"/>
      <c r="NHB31" s="43"/>
      <c r="NHC31" s="43"/>
      <c r="NHD31" s="43"/>
      <c r="NHE31" s="43"/>
      <c r="NHF31" s="43"/>
      <c r="NHG31" s="43"/>
      <c r="NHH31" s="43"/>
      <c r="NHI31" s="43"/>
      <c r="NHJ31" s="43"/>
      <c r="NHK31" s="43"/>
      <c r="NHL31" s="43"/>
      <c r="NHM31" s="43"/>
      <c r="NHN31" s="43"/>
      <c r="NHO31" s="43"/>
      <c r="NHP31" s="43"/>
      <c r="NHQ31" s="43"/>
      <c r="NHR31" s="43"/>
      <c r="NHS31" s="43"/>
      <c r="NHT31" s="43"/>
      <c r="NHU31" s="43"/>
      <c r="NHV31" s="43"/>
      <c r="NHW31" s="43"/>
      <c r="NHX31" s="43"/>
      <c r="NHY31" s="43"/>
      <c r="NHZ31" s="43"/>
      <c r="NIA31" s="43"/>
      <c r="NIB31" s="43"/>
      <c r="NIC31" s="43"/>
      <c r="NID31" s="43"/>
      <c r="NIE31" s="43"/>
      <c r="NIF31" s="43"/>
      <c r="NIG31" s="43"/>
      <c r="NIH31" s="43"/>
      <c r="NII31" s="43"/>
      <c r="NIJ31" s="43"/>
      <c r="NIK31" s="43"/>
      <c r="NIL31" s="43"/>
      <c r="NIM31" s="43"/>
      <c r="NIN31" s="43"/>
      <c r="NIO31" s="43"/>
      <c r="NIP31" s="43"/>
      <c r="NIQ31" s="43"/>
      <c r="NIR31" s="43"/>
      <c r="NIS31" s="43"/>
      <c r="NIT31" s="43"/>
      <c r="NIU31" s="43"/>
      <c r="NIV31" s="43"/>
      <c r="NIW31" s="43"/>
      <c r="NIX31" s="43"/>
      <c r="NIY31" s="43"/>
      <c r="NIZ31" s="43"/>
      <c r="NJA31" s="43"/>
      <c r="NJB31" s="43"/>
      <c r="NJC31" s="43"/>
      <c r="NJD31" s="43"/>
      <c r="NJE31" s="43"/>
      <c r="NJF31" s="43"/>
      <c r="NJG31" s="43"/>
      <c r="NJH31" s="43"/>
      <c r="NJI31" s="43"/>
      <c r="NJJ31" s="43"/>
      <c r="NJK31" s="43"/>
      <c r="NJL31" s="43"/>
      <c r="NJM31" s="43"/>
      <c r="NJN31" s="43"/>
      <c r="NJO31" s="43"/>
      <c r="NJP31" s="43"/>
      <c r="NJQ31" s="43"/>
      <c r="NJR31" s="43"/>
      <c r="NJS31" s="43"/>
      <c r="NJT31" s="43"/>
      <c r="NJU31" s="43"/>
      <c r="NJV31" s="43"/>
      <c r="NJW31" s="43"/>
      <c r="NJX31" s="43"/>
      <c r="NJY31" s="43"/>
      <c r="NJZ31" s="43"/>
      <c r="NKA31" s="43"/>
      <c r="NKB31" s="43"/>
      <c r="NKC31" s="43"/>
      <c r="NKD31" s="43"/>
      <c r="NKE31" s="43"/>
      <c r="NKF31" s="43"/>
      <c r="NKG31" s="43"/>
      <c r="NKH31" s="43"/>
      <c r="NKI31" s="43"/>
      <c r="NKJ31" s="43"/>
      <c r="NKK31" s="43"/>
      <c r="NKL31" s="43"/>
      <c r="NKM31" s="43"/>
      <c r="NKN31" s="43"/>
      <c r="NKO31" s="43"/>
      <c r="NKP31" s="43"/>
      <c r="NKQ31" s="43"/>
      <c r="NKR31" s="43"/>
      <c r="NKS31" s="43"/>
      <c r="NKT31" s="43"/>
      <c r="NKU31" s="43"/>
      <c r="NKV31" s="43"/>
      <c r="NKW31" s="43"/>
      <c r="NKX31" s="43"/>
      <c r="NKY31" s="43"/>
      <c r="NKZ31" s="43"/>
      <c r="NLA31" s="43"/>
      <c r="NLB31" s="43"/>
      <c r="NLC31" s="43"/>
      <c r="NLD31" s="43"/>
      <c r="NLE31" s="43"/>
      <c r="NLF31" s="43"/>
      <c r="NLG31" s="43"/>
      <c r="NLH31" s="43"/>
      <c r="NLI31" s="43"/>
      <c r="NLJ31" s="43"/>
      <c r="NLK31" s="43"/>
      <c r="NLL31" s="43"/>
      <c r="NLM31" s="43"/>
      <c r="NLN31" s="43"/>
      <c r="NLO31" s="43"/>
      <c r="NLP31" s="43"/>
      <c r="NLQ31" s="43"/>
      <c r="NLR31" s="43"/>
      <c r="NLS31" s="43"/>
      <c r="NLT31" s="43"/>
      <c r="NLU31" s="43"/>
      <c r="NLV31" s="43"/>
      <c r="NLW31" s="43"/>
      <c r="NLX31" s="43"/>
      <c r="NLY31" s="43"/>
      <c r="NLZ31" s="43"/>
      <c r="NMA31" s="43"/>
      <c r="NMB31" s="43"/>
      <c r="NMC31" s="43"/>
      <c r="NMD31" s="43"/>
      <c r="NME31" s="43"/>
      <c r="NMF31" s="43"/>
      <c r="NMG31" s="43"/>
      <c r="NMH31" s="43"/>
      <c r="NMI31" s="43"/>
      <c r="NMJ31" s="43"/>
      <c r="NMK31" s="43"/>
      <c r="NML31" s="43"/>
      <c r="NMM31" s="43"/>
      <c r="NMN31" s="43"/>
      <c r="NMO31" s="43"/>
      <c r="NMP31" s="43"/>
      <c r="NMQ31" s="43"/>
      <c r="NMR31" s="43"/>
      <c r="NMS31" s="43"/>
      <c r="NMT31" s="43"/>
      <c r="NMU31" s="43"/>
      <c r="NMV31" s="43"/>
      <c r="NMW31" s="43"/>
      <c r="NMX31" s="43"/>
      <c r="NMY31" s="43"/>
      <c r="NMZ31" s="43"/>
      <c r="NNA31" s="43"/>
      <c r="NNB31" s="43"/>
      <c r="NNC31" s="43"/>
      <c r="NND31" s="43"/>
      <c r="NNE31" s="43"/>
      <c r="NNF31" s="43"/>
      <c r="NNG31" s="43"/>
      <c r="NNH31" s="43"/>
      <c r="NNI31" s="43"/>
      <c r="NNJ31" s="43"/>
      <c r="NNK31" s="43"/>
      <c r="NNL31" s="43"/>
      <c r="NNM31" s="43"/>
      <c r="NNN31" s="43"/>
      <c r="NNO31" s="43"/>
      <c r="NNP31" s="43"/>
      <c r="NNQ31" s="43"/>
      <c r="NNR31" s="43"/>
      <c r="NNS31" s="43"/>
      <c r="NNT31" s="43"/>
      <c r="NNU31" s="43"/>
      <c r="NNV31" s="43"/>
      <c r="NNW31" s="43"/>
      <c r="NNX31" s="43"/>
      <c r="NNY31" s="43"/>
      <c r="NNZ31" s="43"/>
      <c r="NOA31" s="43"/>
      <c r="NOB31" s="43"/>
      <c r="NOC31" s="43"/>
      <c r="NOD31" s="43"/>
      <c r="NOE31" s="43"/>
      <c r="NOF31" s="43"/>
      <c r="NOG31" s="43"/>
      <c r="NOH31" s="43"/>
      <c r="NOI31" s="43"/>
      <c r="NOJ31" s="43"/>
      <c r="NOK31" s="43"/>
      <c r="NOL31" s="43"/>
      <c r="NOM31" s="43"/>
      <c r="NON31" s="43"/>
      <c r="NOO31" s="43"/>
      <c r="NOP31" s="43"/>
      <c r="NOQ31" s="43"/>
      <c r="NOR31" s="43"/>
      <c r="NOS31" s="43"/>
      <c r="NOT31" s="43"/>
      <c r="NOU31" s="43"/>
      <c r="NOV31" s="43"/>
      <c r="NOW31" s="43"/>
      <c r="NOX31" s="43"/>
      <c r="NOY31" s="43"/>
      <c r="NOZ31" s="43"/>
      <c r="NPA31" s="43"/>
      <c r="NPB31" s="43"/>
      <c r="NPC31" s="43"/>
      <c r="NPD31" s="43"/>
      <c r="NPE31" s="43"/>
      <c r="NPF31" s="43"/>
      <c r="NPG31" s="43"/>
      <c r="NPH31" s="43"/>
      <c r="NPI31" s="43"/>
      <c r="NPJ31" s="43"/>
      <c r="NPK31" s="43"/>
      <c r="NPL31" s="43"/>
      <c r="NPM31" s="43"/>
      <c r="NPN31" s="43"/>
      <c r="NPO31" s="43"/>
      <c r="NPP31" s="43"/>
      <c r="NPQ31" s="43"/>
      <c r="NPR31" s="43"/>
      <c r="NPS31" s="43"/>
      <c r="NPT31" s="43"/>
      <c r="NPU31" s="43"/>
      <c r="NPV31" s="43"/>
      <c r="NPW31" s="43"/>
      <c r="NPX31" s="43"/>
      <c r="NPY31" s="43"/>
      <c r="NPZ31" s="43"/>
      <c r="NQA31" s="43"/>
      <c r="NQB31" s="43"/>
      <c r="NQC31" s="43"/>
      <c r="NQD31" s="43"/>
      <c r="NQE31" s="43"/>
      <c r="NQF31" s="43"/>
      <c r="NQG31" s="43"/>
      <c r="NQH31" s="43"/>
      <c r="NQI31" s="43"/>
      <c r="NQJ31" s="43"/>
      <c r="NQK31" s="43"/>
      <c r="NQL31" s="43"/>
      <c r="NQM31" s="43"/>
      <c r="NQN31" s="43"/>
      <c r="NQO31" s="43"/>
      <c r="NQP31" s="43"/>
      <c r="NQQ31" s="43"/>
      <c r="NQR31" s="43"/>
      <c r="NQS31" s="43"/>
      <c r="NQT31" s="43"/>
      <c r="NQU31" s="43"/>
      <c r="NQV31" s="43"/>
      <c r="NQW31" s="43"/>
      <c r="NQX31" s="43"/>
      <c r="NQY31" s="43"/>
      <c r="NQZ31" s="43"/>
      <c r="NRA31" s="43"/>
      <c r="NRB31" s="43"/>
      <c r="NRC31" s="43"/>
      <c r="NRD31" s="43"/>
      <c r="NRE31" s="43"/>
      <c r="NRF31" s="43"/>
      <c r="NRG31" s="43"/>
      <c r="NRH31" s="43"/>
      <c r="NRI31" s="43"/>
      <c r="NRJ31" s="43"/>
      <c r="NRK31" s="43"/>
      <c r="NRL31" s="43"/>
      <c r="NRM31" s="43"/>
      <c r="NRN31" s="43"/>
      <c r="NRO31" s="43"/>
      <c r="NRP31" s="43"/>
      <c r="NRQ31" s="43"/>
      <c r="NRR31" s="43"/>
      <c r="NRS31" s="43"/>
      <c r="NRT31" s="43"/>
      <c r="NRU31" s="43"/>
      <c r="NRV31" s="43"/>
      <c r="NRW31" s="43"/>
      <c r="NRX31" s="43"/>
      <c r="NRY31" s="43"/>
      <c r="NRZ31" s="43"/>
      <c r="NSA31" s="43"/>
      <c r="NSB31" s="43"/>
      <c r="NSC31" s="43"/>
      <c r="NSD31" s="43"/>
      <c r="NSE31" s="43"/>
      <c r="NSF31" s="43"/>
      <c r="NSG31" s="43"/>
      <c r="NSH31" s="43"/>
      <c r="NSI31" s="43"/>
      <c r="NSJ31" s="43"/>
      <c r="NSK31" s="43"/>
      <c r="NSL31" s="43"/>
      <c r="NSM31" s="43"/>
      <c r="NSN31" s="43"/>
      <c r="NSO31" s="43"/>
      <c r="NSP31" s="43"/>
      <c r="NSQ31" s="43"/>
      <c r="NSR31" s="43"/>
      <c r="NSS31" s="43"/>
      <c r="NST31" s="43"/>
      <c r="NSU31" s="43"/>
      <c r="NSV31" s="43"/>
      <c r="NSW31" s="43"/>
      <c r="NSX31" s="43"/>
      <c r="NSY31" s="43"/>
      <c r="NSZ31" s="43"/>
      <c r="NTA31" s="43"/>
      <c r="NTB31" s="43"/>
      <c r="NTC31" s="43"/>
      <c r="NTD31" s="43"/>
      <c r="NTE31" s="43"/>
      <c r="NTF31" s="43"/>
      <c r="NTG31" s="43"/>
      <c r="NTH31" s="43"/>
      <c r="NTI31" s="43"/>
      <c r="NTJ31" s="43"/>
      <c r="NTK31" s="43"/>
      <c r="NTL31" s="43"/>
      <c r="NTM31" s="43"/>
      <c r="NTN31" s="43"/>
      <c r="NTO31" s="43"/>
      <c r="NTP31" s="43"/>
      <c r="NTQ31" s="43"/>
      <c r="NTR31" s="43"/>
      <c r="NTS31" s="43"/>
      <c r="NTT31" s="43"/>
      <c r="NTU31" s="43"/>
      <c r="NTV31" s="43"/>
      <c r="NTW31" s="43"/>
      <c r="NTX31" s="43"/>
      <c r="NTY31" s="43"/>
      <c r="NTZ31" s="43"/>
      <c r="NUA31" s="43"/>
      <c r="NUB31" s="43"/>
      <c r="NUC31" s="43"/>
      <c r="NUD31" s="43"/>
      <c r="NUE31" s="43"/>
      <c r="NUF31" s="43"/>
      <c r="NUG31" s="43"/>
      <c r="NUH31" s="43"/>
      <c r="NUI31" s="43"/>
      <c r="NUJ31" s="43"/>
      <c r="NUK31" s="43"/>
      <c r="NUL31" s="43"/>
      <c r="NUM31" s="43"/>
      <c r="NUN31" s="43"/>
      <c r="NUO31" s="43"/>
      <c r="NUP31" s="43"/>
      <c r="NUQ31" s="43"/>
      <c r="NUR31" s="43"/>
      <c r="NUS31" s="43"/>
      <c r="NUT31" s="43"/>
      <c r="NUU31" s="43"/>
      <c r="NUV31" s="43"/>
      <c r="NUW31" s="43"/>
      <c r="NUX31" s="43"/>
      <c r="NUY31" s="43"/>
      <c r="NUZ31" s="43"/>
      <c r="NVA31" s="43"/>
      <c r="NVB31" s="43"/>
      <c r="NVC31" s="43"/>
      <c r="NVD31" s="43"/>
      <c r="NVE31" s="43"/>
      <c r="NVF31" s="43"/>
      <c r="NVG31" s="43"/>
      <c r="NVH31" s="43"/>
      <c r="NVI31" s="43"/>
      <c r="NVJ31" s="43"/>
      <c r="NVK31" s="43"/>
      <c r="NVL31" s="43"/>
      <c r="NVM31" s="43"/>
      <c r="NVN31" s="43"/>
      <c r="NVO31" s="43"/>
      <c r="NVP31" s="43"/>
      <c r="NVQ31" s="43"/>
      <c r="NVR31" s="43"/>
      <c r="NVS31" s="43"/>
      <c r="NVT31" s="43"/>
      <c r="NVU31" s="43"/>
      <c r="NVV31" s="43"/>
      <c r="NVW31" s="43"/>
      <c r="NVX31" s="43"/>
      <c r="NVY31" s="43"/>
      <c r="NVZ31" s="43"/>
      <c r="NWA31" s="43"/>
      <c r="NWB31" s="43"/>
      <c r="NWC31" s="43"/>
      <c r="NWD31" s="43"/>
      <c r="NWE31" s="43"/>
      <c r="NWF31" s="43"/>
      <c r="NWG31" s="43"/>
      <c r="NWH31" s="43"/>
      <c r="NWI31" s="43"/>
      <c r="NWJ31" s="43"/>
      <c r="NWK31" s="43"/>
      <c r="NWL31" s="43"/>
      <c r="NWM31" s="43"/>
      <c r="NWN31" s="43"/>
      <c r="NWO31" s="43"/>
      <c r="NWP31" s="43"/>
      <c r="NWQ31" s="43"/>
      <c r="NWR31" s="43"/>
      <c r="NWS31" s="43"/>
      <c r="NWT31" s="43"/>
      <c r="NWU31" s="43"/>
      <c r="NWV31" s="43"/>
      <c r="NWW31" s="43"/>
      <c r="NWX31" s="43"/>
      <c r="NWY31" s="43"/>
      <c r="NWZ31" s="43"/>
      <c r="NXA31" s="43"/>
      <c r="NXB31" s="43"/>
      <c r="NXC31" s="43"/>
      <c r="NXD31" s="43"/>
      <c r="NXE31" s="43"/>
      <c r="NXF31" s="43"/>
      <c r="NXG31" s="43"/>
      <c r="NXH31" s="43"/>
      <c r="NXI31" s="43"/>
      <c r="NXJ31" s="43"/>
      <c r="NXK31" s="43"/>
      <c r="NXL31" s="43"/>
      <c r="NXM31" s="43"/>
      <c r="NXN31" s="43"/>
      <c r="NXO31" s="43"/>
      <c r="NXP31" s="43"/>
      <c r="NXQ31" s="43"/>
      <c r="NXR31" s="43"/>
      <c r="NXS31" s="43"/>
      <c r="NXT31" s="43"/>
      <c r="NXU31" s="43"/>
      <c r="NXV31" s="43"/>
      <c r="NXW31" s="43"/>
      <c r="NXX31" s="43"/>
      <c r="NXY31" s="43"/>
      <c r="NXZ31" s="43"/>
      <c r="NYA31" s="43"/>
      <c r="NYB31" s="43"/>
      <c r="NYC31" s="43"/>
      <c r="NYD31" s="43"/>
      <c r="NYE31" s="43"/>
      <c r="NYF31" s="43"/>
      <c r="NYG31" s="43"/>
      <c r="NYH31" s="43"/>
      <c r="NYI31" s="43"/>
      <c r="NYJ31" s="43"/>
      <c r="NYK31" s="43"/>
      <c r="NYL31" s="43"/>
      <c r="NYM31" s="43"/>
      <c r="NYN31" s="43"/>
      <c r="NYO31" s="43"/>
      <c r="NYP31" s="43"/>
      <c r="NYQ31" s="43"/>
      <c r="NYR31" s="43"/>
      <c r="NYS31" s="43"/>
      <c r="NYT31" s="43"/>
      <c r="NYU31" s="43"/>
      <c r="NYV31" s="43"/>
      <c r="NYW31" s="43"/>
      <c r="NYX31" s="43"/>
      <c r="NYY31" s="43"/>
      <c r="NYZ31" s="43"/>
      <c r="NZA31" s="43"/>
      <c r="NZB31" s="43"/>
      <c r="NZC31" s="43"/>
      <c r="NZD31" s="43"/>
      <c r="NZE31" s="43"/>
      <c r="NZF31" s="43"/>
      <c r="NZG31" s="43"/>
      <c r="NZH31" s="43"/>
      <c r="NZI31" s="43"/>
      <c r="NZJ31" s="43"/>
      <c r="NZK31" s="43"/>
      <c r="NZL31" s="43"/>
      <c r="NZM31" s="43"/>
      <c r="NZN31" s="43"/>
      <c r="NZO31" s="43"/>
      <c r="NZP31" s="43"/>
      <c r="NZQ31" s="43"/>
      <c r="NZR31" s="43"/>
      <c r="NZS31" s="43"/>
      <c r="NZT31" s="43"/>
      <c r="NZU31" s="43"/>
      <c r="NZV31" s="43"/>
      <c r="NZW31" s="43"/>
      <c r="NZX31" s="43"/>
      <c r="NZY31" s="43"/>
      <c r="NZZ31" s="43"/>
      <c r="OAA31" s="43"/>
      <c r="OAB31" s="43"/>
      <c r="OAC31" s="43"/>
      <c r="OAD31" s="43"/>
      <c r="OAE31" s="43"/>
      <c r="OAF31" s="43"/>
      <c r="OAG31" s="43"/>
      <c r="OAH31" s="43"/>
      <c r="OAI31" s="43"/>
      <c r="OAJ31" s="43"/>
      <c r="OAK31" s="43"/>
      <c r="OAL31" s="43"/>
      <c r="OAM31" s="43"/>
      <c r="OAN31" s="43"/>
      <c r="OAO31" s="43"/>
      <c r="OAP31" s="43"/>
      <c r="OAQ31" s="43"/>
      <c r="OAR31" s="43"/>
      <c r="OAS31" s="43"/>
      <c r="OAT31" s="43"/>
      <c r="OAU31" s="43"/>
      <c r="OAV31" s="43"/>
      <c r="OAW31" s="43"/>
      <c r="OAX31" s="43"/>
      <c r="OAY31" s="43"/>
      <c r="OAZ31" s="43"/>
      <c r="OBA31" s="43"/>
      <c r="OBB31" s="43"/>
      <c r="OBC31" s="43"/>
      <c r="OBD31" s="43"/>
      <c r="OBE31" s="43"/>
      <c r="OBF31" s="43"/>
      <c r="OBG31" s="43"/>
      <c r="OBH31" s="43"/>
      <c r="OBI31" s="43"/>
      <c r="OBJ31" s="43"/>
      <c r="OBK31" s="43"/>
      <c r="OBL31" s="43"/>
      <c r="OBM31" s="43"/>
      <c r="OBN31" s="43"/>
      <c r="OBO31" s="43"/>
      <c r="OBP31" s="43"/>
      <c r="OBQ31" s="43"/>
      <c r="OBR31" s="43"/>
      <c r="OBS31" s="43"/>
      <c r="OBT31" s="43"/>
      <c r="OBU31" s="43"/>
      <c r="OBV31" s="43"/>
      <c r="OBW31" s="43"/>
      <c r="OBX31" s="43"/>
      <c r="OBY31" s="43"/>
      <c r="OBZ31" s="43"/>
      <c r="OCA31" s="43"/>
      <c r="OCB31" s="43"/>
      <c r="OCC31" s="43"/>
      <c r="OCD31" s="43"/>
      <c r="OCE31" s="43"/>
      <c r="OCF31" s="43"/>
      <c r="OCG31" s="43"/>
      <c r="OCH31" s="43"/>
      <c r="OCI31" s="43"/>
      <c r="OCJ31" s="43"/>
      <c r="OCK31" s="43"/>
      <c r="OCL31" s="43"/>
      <c r="OCM31" s="43"/>
      <c r="OCN31" s="43"/>
      <c r="OCO31" s="43"/>
      <c r="OCP31" s="43"/>
      <c r="OCQ31" s="43"/>
      <c r="OCR31" s="43"/>
      <c r="OCS31" s="43"/>
      <c r="OCT31" s="43"/>
      <c r="OCU31" s="43"/>
      <c r="OCV31" s="43"/>
      <c r="OCW31" s="43"/>
      <c r="OCX31" s="43"/>
      <c r="OCY31" s="43"/>
      <c r="OCZ31" s="43"/>
      <c r="ODA31" s="43"/>
      <c r="ODB31" s="43"/>
      <c r="ODC31" s="43"/>
      <c r="ODD31" s="43"/>
      <c r="ODE31" s="43"/>
      <c r="ODF31" s="43"/>
      <c r="ODG31" s="43"/>
      <c r="ODH31" s="43"/>
      <c r="ODI31" s="43"/>
      <c r="ODJ31" s="43"/>
      <c r="ODK31" s="43"/>
      <c r="ODL31" s="43"/>
      <c r="ODM31" s="43"/>
      <c r="ODN31" s="43"/>
      <c r="ODO31" s="43"/>
      <c r="ODP31" s="43"/>
      <c r="ODQ31" s="43"/>
      <c r="ODR31" s="43"/>
      <c r="ODS31" s="43"/>
      <c r="ODT31" s="43"/>
      <c r="ODU31" s="43"/>
      <c r="ODV31" s="43"/>
      <c r="ODW31" s="43"/>
      <c r="ODX31" s="43"/>
      <c r="ODY31" s="43"/>
      <c r="ODZ31" s="43"/>
      <c r="OEA31" s="43"/>
      <c r="OEB31" s="43"/>
      <c r="OEC31" s="43"/>
      <c r="OED31" s="43"/>
      <c r="OEE31" s="43"/>
      <c r="OEF31" s="43"/>
      <c r="OEG31" s="43"/>
      <c r="OEH31" s="43"/>
      <c r="OEI31" s="43"/>
      <c r="OEJ31" s="43"/>
      <c r="OEK31" s="43"/>
      <c r="OEL31" s="43"/>
      <c r="OEM31" s="43"/>
      <c r="OEN31" s="43"/>
      <c r="OEO31" s="43"/>
      <c r="OEP31" s="43"/>
      <c r="OEQ31" s="43"/>
      <c r="OER31" s="43"/>
      <c r="OES31" s="43"/>
      <c r="OET31" s="43"/>
      <c r="OEU31" s="43"/>
      <c r="OEV31" s="43"/>
      <c r="OEW31" s="43"/>
      <c r="OEX31" s="43"/>
      <c r="OEY31" s="43"/>
      <c r="OEZ31" s="43"/>
      <c r="OFA31" s="43"/>
      <c r="OFB31" s="43"/>
      <c r="OFC31" s="43"/>
      <c r="OFD31" s="43"/>
      <c r="OFE31" s="43"/>
      <c r="OFF31" s="43"/>
      <c r="OFG31" s="43"/>
      <c r="OFH31" s="43"/>
      <c r="OFI31" s="43"/>
      <c r="OFJ31" s="43"/>
      <c r="OFK31" s="43"/>
      <c r="OFL31" s="43"/>
      <c r="OFM31" s="43"/>
      <c r="OFN31" s="43"/>
      <c r="OFO31" s="43"/>
      <c r="OFP31" s="43"/>
      <c r="OFQ31" s="43"/>
      <c r="OFR31" s="43"/>
      <c r="OFS31" s="43"/>
      <c r="OFT31" s="43"/>
      <c r="OFU31" s="43"/>
      <c r="OFV31" s="43"/>
      <c r="OFW31" s="43"/>
      <c r="OFX31" s="43"/>
      <c r="OFY31" s="43"/>
      <c r="OFZ31" s="43"/>
      <c r="OGA31" s="43"/>
      <c r="OGB31" s="43"/>
      <c r="OGC31" s="43"/>
      <c r="OGD31" s="43"/>
      <c r="OGE31" s="43"/>
      <c r="OGF31" s="43"/>
      <c r="OGG31" s="43"/>
      <c r="OGH31" s="43"/>
      <c r="OGI31" s="43"/>
      <c r="OGJ31" s="43"/>
      <c r="OGK31" s="43"/>
      <c r="OGL31" s="43"/>
      <c r="OGM31" s="43"/>
      <c r="OGN31" s="43"/>
      <c r="OGO31" s="43"/>
      <c r="OGP31" s="43"/>
      <c r="OGQ31" s="43"/>
      <c r="OGR31" s="43"/>
      <c r="OGS31" s="43"/>
      <c r="OGT31" s="43"/>
      <c r="OGU31" s="43"/>
      <c r="OGV31" s="43"/>
      <c r="OGW31" s="43"/>
      <c r="OGX31" s="43"/>
      <c r="OGY31" s="43"/>
      <c r="OGZ31" s="43"/>
      <c r="OHA31" s="43"/>
      <c r="OHB31" s="43"/>
      <c r="OHC31" s="43"/>
      <c r="OHD31" s="43"/>
      <c r="OHE31" s="43"/>
      <c r="OHF31" s="43"/>
      <c r="OHG31" s="43"/>
      <c r="OHH31" s="43"/>
      <c r="OHI31" s="43"/>
      <c r="OHJ31" s="43"/>
      <c r="OHK31" s="43"/>
      <c r="OHL31" s="43"/>
      <c r="OHM31" s="43"/>
      <c r="OHN31" s="43"/>
      <c r="OHO31" s="43"/>
      <c r="OHP31" s="43"/>
      <c r="OHQ31" s="43"/>
      <c r="OHR31" s="43"/>
      <c r="OHS31" s="43"/>
      <c r="OHT31" s="43"/>
      <c r="OHU31" s="43"/>
      <c r="OHV31" s="43"/>
      <c r="OHW31" s="43"/>
      <c r="OHX31" s="43"/>
      <c r="OHY31" s="43"/>
      <c r="OHZ31" s="43"/>
      <c r="OIA31" s="43"/>
      <c r="OIB31" s="43"/>
      <c r="OIC31" s="43"/>
      <c r="OID31" s="43"/>
      <c r="OIE31" s="43"/>
      <c r="OIF31" s="43"/>
      <c r="OIG31" s="43"/>
      <c r="OIH31" s="43"/>
      <c r="OII31" s="43"/>
      <c r="OIJ31" s="43"/>
      <c r="OIK31" s="43"/>
      <c r="OIL31" s="43"/>
      <c r="OIM31" s="43"/>
      <c r="OIN31" s="43"/>
      <c r="OIO31" s="43"/>
      <c r="OIP31" s="43"/>
      <c r="OIQ31" s="43"/>
      <c r="OIR31" s="43"/>
      <c r="OIS31" s="43"/>
      <c r="OIT31" s="43"/>
      <c r="OIU31" s="43"/>
      <c r="OIV31" s="43"/>
      <c r="OIW31" s="43"/>
      <c r="OIX31" s="43"/>
      <c r="OIY31" s="43"/>
      <c r="OIZ31" s="43"/>
      <c r="OJA31" s="43"/>
      <c r="OJB31" s="43"/>
      <c r="OJC31" s="43"/>
      <c r="OJD31" s="43"/>
      <c r="OJE31" s="43"/>
      <c r="OJF31" s="43"/>
      <c r="OJG31" s="43"/>
      <c r="OJH31" s="43"/>
      <c r="OJI31" s="43"/>
      <c r="OJJ31" s="43"/>
      <c r="OJK31" s="43"/>
      <c r="OJL31" s="43"/>
      <c r="OJM31" s="43"/>
      <c r="OJN31" s="43"/>
      <c r="OJO31" s="43"/>
      <c r="OJP31" s="43"/>
      <c r="OJQ31" s="43"/>
      <c r="OJR31" s="43"/>
      <c r="OJS31" s="43"/>
      <c r="OJT31" s="43"/>
      <c r="OJU31" s="43"/>
      <c r="OJV31" s="43"/>
      <c r="OJW31" s="43"/>
      <c r="OJX31" s="43"/>
      <c r="OJY31" s="43"/>
      <c r="OJZ31" s="43"/>
      <c r="OKA31" s="43"/>
      <c r="OKB31" s="43"/>
      <c r="OKC31" s="43"/>
      <c r="OKD31" s="43"/>
      <c r="OKE31" s="43"/>
      <c r="OKF31" s="43"/>
      <c r="OKG31" s="43"/>
      <c r="OKH31" s="43"/>
      <c r="OKI31" s="43"/>
      <c r="OKJ31" s="43"/>
      <c r="OKK31" s="43"/>
      <c r="OKL31" s="43"/>
      <c r="OKM31" s="43"/>
      <c r="OKN31" s="43"/>
      <c r="OKO31" s="43"/>
      <c r="OKP31" s="43"/>
      <c r="OKQ31" s="43"/>
      <c r="OKR31" s="43"/>
      <c r="OKS31" s="43"/>
      <c r="OKT31" s="43"/>
      <c r="OKU31" s="43"/>
      <c r="OKV31" s="43"/>
      <c r="OKW31" s="43"/>
      <c r="OKX31" s="43"/>
      <c r="OKY31" s="43"/>
      <c r="OKZ31" s="43"/>
      <c r="OLA31" s="43"/>
      <c r="OLB31" s="43"/>
      <c r="OLC31" s="43"/>
      <c r="OLD31" s="43"/>
      <c r="OLE31" s="43"/>
      <c r="OLF31" s="43"/>
      <c r="OLG31" s="43"/>
      <c r="OLH31" s="43"/>
      <c r="OLI31" s="43"/>
      <c r="OLJ31" s="43"/>
      <c r="OLK31" s="43"/>
      <c r="OLL31" s="43"/>
      <c r="OLM31" s="43"/>
      <c r="OLN31" s="43"/>
      <c r="OLO31" s="43"/>
      <c r="OLP31" s="43"/>
      <c r="OLQ31" s="43"/>
      <c r="OLR31" s="43"/>
      <c r="OLS31" s="43"/>
      <c r="OLT31" s="43"/>
      <c r="OLU31" s="43"/>
      <c r="OLV31" s="43"/>
      <c r="OLW31" s="43"/>
      <c r="OLX31" s="43"/>
      <c r="OLY31" s="43"/>
      <c r="OLZ31" s="43"/>
      <c r="OMA31" s="43"/>
      <c r="OMB31" s="43"/>
      <c r="OMC31" s="43"/>
      <c r="OMD31" s="43"/>
      <c r="OME31" s="43"/>
      <c r="OMF31" s="43"/>
      <c r="OMG31" s="43"/>
      <c r="OMH31" s="43"/>
      <c r="OMI31" s="43"/>
      <c r="OMJ31" s="43"/>
      <c r="OMK31" s="43"/>
      <c r="OML31" s="43"/>
      <c r="OMM31" s="43"/>
      <c r="OMN31" s="43"/>
      <c r="OMO31" s="43"/>
      <c r="OMP31" s="43"/>
      <c r="OMQ31" s="43"/>
      <c r="OMR31" s="43"/>
      <c r="OMS31" s="43"/>
      <c r="OMT31" s="43"/>
      <c r="OMU31" s="43"/>
      <c r="OMV31" s="43"/>
      <c r="OMW31" s="43"/>
      <c r="OMX31" s="43"/>
      <c r="OMY31" s="43"/>
      <c r="OMZ31" s="43"/>
      <c r="ONA31" s="43"/>
      <c r="ONB31" s="43"/>
      <c r="ONC31" s="43"/>
      <c r="OND31" s="43"/>
      <c r="ONE31" s="43"/>
      <c r="ONF31" s="43"/>
      <c r="ONG31" s="43"/>
      <c r="ONH31" s="43"/>
      <c r="ONI31" s="43"/>
      <c r="ONJ31" s="43"/>
      <c r="ONK31" s="43"/>
      <c r="ONL31" s="43"/>
      <c r="ONM31" s="43"/>
      <c r="ONN31" s="43"/>
      <c r="ONO31" s="43"/>
      <c r="ONP31" s="43"/>
      <c r="ONQ31" s="43"/>
      <c r="ONR31" s="43"/>
      <c r="ONS31" s="43"/>
      <c r="ONT31" s="43"/>
      <c r="ONU31" s="43"/>
      <c r="ONV31" s="43"/>
      <c r="ONW31" s="43"/>
      <c r="ONX31" s="43"/>
      <c r="ONY31" s="43"/>
      <c r="ONZ31" s="43"/>
      <c r="OOA31" s="43"/>
      <c r="OOB31" s="43"/>
      <c r="OOC31" s="43"/>
      <c r="OOD31" s="43"/>
      <c r="OOE31" s="43"/>
      <c r="OOF31" s="43"/>
      <c r="OOG31" s="43"/>
      <c r="OOH31" s="43"/>
      <c r="OOI31" s="43"/>
      <c r="OOJ31" s="43"/>
      <c r="OOK31" s="43"/>
      <c r="OOL31" s="43"/>
      <c r="OOM31" s="43"/>
      <c r="OON31" s="43"/>
      <c r="OOO31" s="43"/>
      <c r="OOP31" s="43"/>
      <c r="OOQ31" s="43"/>
      <c r="OOR31" s="43"/>
      <c r="OOS31" s="43"/>
      <c r="OOT31" s="43"/>
      <c r="OOU31" s="43"/>
      <c r="OOV31" s="43"/>
      <c r="OOW31" s="43"/>
      <c r="OOX31" s="43"/>
      <c r="OOY31" s="43"/>
      <c r="OOZ31" s="43"/>
      <c r="OPA31" s="43"/>
      <c r="OPB31" s="43"/>
      <c r="OPC31" s="43"/>
      <c r="OPD31" s="43"/>
      <c r="OPE31" s="43"/>
      <c r="OPF31" s="43"/>
      <c r="OPG31" s="43"/>
      <c r="OPH31" s="43"/>
      <c r="OPI31" s="43"/>
      <c r="OPJ31" s="43"/>
      <c r="OPK31" s="43"/>
      <c r="OPL31" s="43"/>
      <c r="OPM31" s="43"/>
      <c r="OPN31" s="43"/>
      <c r="OPO31" s="43"/>
      <c r="OPP31" s="43"/>
      <c r="OPQ31" s="43"/>
      <c r="OPR31" s="43"/>
      <c r="OPS31" s="43"/>
      <c r="OPT31" s="43"/>
      <c r="OPU31" s="43"/>
      <c r="OPV31" s="43"/>
      <c r="OPW31" s="43"/>
      <c r="OPX31" s="43"/>
      <c r="OPY31" s="43"/>
      <c r="OPZ31" s="43"/>
      <c r="OQA31" s="43"/>
      <c r="OQB31" s="43"/>
      <c r="OQC31" s="43"/>
      <c r="OQD31" s="43"/>
      <c r="OQE31" s="43"/>
      <c r="OQF31" s="43"/>
      <c r="OQG31" s="43"/>
      <c r="OQH31" s="43"/>
      <c r="OQI31" s="43"/>
      <c r="OQJ31" s="43"/>
      <c r="OQK31" s="43"/>
      <c r="OQL31" s="43"/>
      <c r="OQM31" s="43"/>
      <c r="OQN31" s="43"/>
      <c r="OQO31" s="43"/>
      <c r="OQP31" s="43"/>
      <c r="OQQ31" s="43"/>
      <c r="OQR31" s="43"/>
      <c r="OQS31" s="43"/>
      <c r="OQT31" s="43"/>
      <c r="OQU31" s="43"/>
      <c r="OQV31" s="43"/>
      <c r="OQW31" s="43"/>
      <c r="OQX31" s="43"/>
      <c r="OQY31" s="43"/>
      <c r="OQZ31" s="43"/>
      <c r="ORA31" s="43"/>
      <c r="ORB31" s="43"/>
      <c r="ORC31" s="43"/>
      <c r="ORD31" s="43"/>
      <c r="ORE31" s="43"/>
      <c r="ORF31" s="43"/>
      <c r="ORG31" s="43"/>
      <c r="ORH31" s="43"/>
      <c r="ORI31" s="43"/>
      <c r="ORJ31" s="43"/>
      <c r="ORK31" s="43"/>
      <c r="ORL31" s="43"/>
      <c r="ORM31" s="43"/>
      <c r="ORN31" s="43"/>
      <c r="ORO31" s="43"/>
      <c r="ORP31" s="43"/>
      <c r="ORQ31" s="43"/>
      <c r="ORR31" s="43"/>
      <c r="ORS31" s="43"/>
      <c r="ORT31" s="43"/>
      <c r="ORU31" s="43"/>
      <c r="ORV31" s="43"/>
      <c r="ORW31" s="43"/>
      <c r="ORX31" s="43"/>
      <c r="ORY31" s="43"/>
      <c r="ORZ31" s="43"/>
      <c r="OSA31" s="43"/>
      <c r="OSB31" s="43"/>
      <c r="OSC31" s="43"/>
      <c r="OSD31" s="43"/>
      <c r="OSE31" s="43"/>
      <c r="OSF31" s="43"/>
      <c r="OSG31" s="43"/>
      <c r="OSH31" s="43"/>
      <c r="OSI31" s="43"/>
      <c r="OSJ31" s="43"/>
      <c r="OSK31" s="43"/>
      <c r="OSL31" s="43"/>
      <c r="OSM31" s="43"/>
      <c r="OSN31" s="43"/>
      <c r="OSO31" s="43"/>
      <c r="OSP31" s="43"/>
      <c r="OSQ31" s="43"/>
      <c r="OSR31" s="43"/>
      <c r="OSS31" s="43"/>
      <c r="OST31" s="43"/>
      <c r="OSU31" s="43"/>
      <c r="OSV31" s="43"/>
      <c r="OSW31" s="43"/>
      <c r="OSX31" s="43"/>
      <c r="OSY31" s="43"/>
      <c r="OSZ31" s="43"/>
      <c r="OTA31" s="43"/>
      <c r="OTB31" s="43"/>
      <c r="OTC31" s="43"/>
      <c r="OTD31" s="43"/>
      <c r="OTE31" s="43"/>
      <c r="OTF31" s="43"/>
      <c r="OTG31" s="43"/>
      <c r="OTH31" s="43"/>
      <c r="OTI31" s="43"/>
      <c r="OTJ31" s="43"/>
      <c r="OTK31" s="43"/>
      <c r="OTL31" s="43"/>
      <c r="OTM31" s="43"/>
      <c r="OTN31" s="43"/>
      <c r="OTO31" s="43"/>
      <c r="OTP31" s="43"/>
      <c r="OTQ31" s="43"/>
      <c r="OTR31" s="43"/>
      <c r="OTS31" s="43"/>
      <c r="OTT31" s="43"/>
      <c r="OTU31" s="43"/>
      <c r="OTV31" s="43"/>
      <c r="OTW31" s="43"/>
      <c r="OTX31" s="43"/>
      <c r="OTY31" s="43"/>
      <c r="OTZ31" s="43"/>
      <c r="OUA31" s="43"/>
      <c r="OUB31" s="43"/>
      <c r="OUC31" s="43"/>
      <c r="OUD31" s="43"/>
      <c r="OUE31" s="43"/>
      <c r="OUF31" s="43"/>
      <c r="OUG31" s="43"/>
      <c r="OUH31" s="43"/>
      <c r="OUI31" s="43"/>
      <c r="OUJ31" s="43"/>
      <c r="OUK31" s="43"/>
      <c r="OUL31" s="43"/>
      <c r="OUM31" s="43"/>
      <c r="OUN31" s="43"/>
      <c r="OUO31" s="43"/>
      <c r="OUP31" s="43"/>
      <c r="OUQ31" s="43"/>
      <c r="OUR31" s="43"/>
      <c r="OUS31" s="43"/>
      <c r="OUT31" s="43"/>
      <c r="OUU31" s="43"/>
      <c r="OUV31" s="43"/>
      <c r="OUW31" s="43"/>
      <c r="OUX31" s="43"/>
      <c r="OUY31" s="43"/>
      <c r="OUZ31" s="43"/>
      <c r="OVA31" s="43"/>
      <c r="OVB31" s="43"/>
      <c r="OVC31" s="43"/>
      <c r="OVD31" s="43"/>
      <c r="OVE31" s="43"/>
      <c r="OVF31" s="43"/>
      <c r="OVG31" s="43"/>
      <c r="OVH31" s="43"/>
      <c r="OVI31" s="43"/>
      <c r="OVJ31" s="43"/>
      <c r="OVK31" s="43"/>
      <c r="OVL31" s="43"/>
      <c r="OVM31" s="43"/>
      <c r="OVN31" s="43"/>
      <c r="OVO31" s="43"/>
      <c r="OVP31" s="43"/>
      <c r="OVQ31" s="43"/>
      <c r="OVR31" s="43"/>
      <c r="OVS31" s="43"/>
      <c r="OVT31" s="43"/>
      <c r="OVU31" s="43"/>
      <c r="OVV31" s="43"/>
      <c r="OVW31" s="43"/>
      <c r="OVX31" s="43"/>
      <c r="OVY31" s="43"/>
      <c r="OVZ31" s="43"/>
      <c r="OWA31" s="43"/>
      <c r="OWB31" s="43"/>
      <c r="OWC31" s="43"/>
      <c r="OWD31" s="43"/>
      <c r="OWE31" s="43"/>
      <c r="OWF31" s="43"/>
      <c r="OWG31" s="43"/>
      <c r="OWH31" s="43"/>
      <c r="OWI31" s="43"/>
      <c r="OWJ31" s="43"/>
      <c r="OWK31" s="43"/>
      <c r="OWL31" s="43"/>
      <c r="OWM31" s="43"/>
      <c r="OWN31" s="43"/>
      <c r="OWO31" s="43"/>
      <c r="OWP31" s="43"/>
      <c r="OWQ31" s="43"/>
      <c r="OWR31" s="43"/>
      <c r="OWS31" s="43"/>
      <c r="OWT31" s="43"/>
      <c r="OWU31" s="43"/>
      <c r="OWV31" s="43"/>
      <c r="OWW31" s="43"/>
      <c r="OWX31" s="43"/>
      <c r="OWY31" s="43"/>
      <c r="OWZ31" s="43"/>
      <c r="OXA31" s="43"/>
      <c r="OXB31" s="43"/>
      <c r="OXC31" s="43"/>
      <c r="OXD31" s="43"/>
      <c r="OXE31" s="43"/>
      <c r="OXF31" s="43"/>
      <c r="OXG31" s="43"/>
      <c r="OXH31" s="43"/>
      <c r="OXI31" s="43"/>
      <c r="OXJ31" s="43"/>
      <c r="OXK31" s="43"/>
      <c r="OXL31" s="43"/>
      <c r="OXM31" s="43"/>
      <c r="OXN31" s="43"/>
      <c r="OXO31" s="43"/>
      <c r="OXP31" s="43"/>
      <c r="OXQ31" s="43"/>
      <c r="OXR31" s="43"/>
      <c r="OXS31" s="43"/>
      <c r="OXT31" s="43"/>
      <c r="OXU31" s="43"/>
      <c r="OXV31" s="43"/>
      <c r="OXW31" s="43"/>
      <c r="OXX31" s="43"/>
      <c r="OXY31" s="43"/>
      <c r="OXZ31" s="43"/>
      <c r="OYA31" s="43"/>
      <c r="OYB31" s="43"/>
      <c r="OYC31" s="43"/>
      <c r="OYD31" s="43"/>
      <c r="OYE31" s="43"/>
      <c r="OYF31" s="43"/>
      <c r="OYG31" s="43"/>
      <c r="OYH31" s="43"/>
      <c r="OYI31" s="43"/>
      <c r="OYJ31" s="43"/>
      <c r="OYK31" s="43"/>
      <c r="OYL31" s="43"/>
      <c r="OYM31" s="43"/>
      <c r="OYN31" s="43"/>
      <c r="OYO31" s="43"/>
      <c r="OYP31" s="43"/>
      <c r="OYQ31" s="43"/>
      <c r="OYR31" s="43"/>
      <c r="OYS31" s="43"/>
      <c r="OYT31" s="43"/>
      <c r="OYU31" s="43"/>
      <c r="OYV31" s="43"/>
      <c r="OYW31" s="43"/>
      <c r="OYX31" s="43"/>
      <c r="OYY31" s="43"/>
      <c r="OYZ31" s="43"/>
      <c r="OZA31" s="43"/>
      <c r="OZB31" s="43"/>
      <c r="OZC31" s="43"/>
      <c r="OZD31" s="43"/>
      <c r="OZE31" s="43"/>
      <c r="OZF31" s="43"/>
      <c r="OZG31" s="43"/>
      <c r="OZH31" s="43"/>
      <c r="OZI31" s="43"/>
      <c r="OZJ31" s="43"/>
      <c r="OZK31" s="43"/>
      <c r="OZL31" s="43"/>
      <c r="OZM31" s="43"/>
      <c r="OZN31" s="43"/>
      <c r="OZO31" s="43"/>
      <c r="OZP31" s="43"/>
      <c r="OZQ31" s="43"/>
      <c r="OZR31" s="43"/>
      <c r="OZS31" s="43"/>
      <c r="OZT31" s="43"/>
      <c r="OZU31" s="43"/>
      <c r="OZV31" s="43"/>
      <c r="OZW31" s="43"/>
      <c r="OZX31" s="43"/>
      <c r="OZY31" s="43"/>
      <c r="OZZ31" s="43"/>
      <c r="PAA31" s="43"/>
      <c r="PAB31" s="43"/>
      <c r="PAC31" s="43"/>
      <c r="PAD31" s="43"/>
      <c r="PAE31" s="43"/>
      <c r="PAF31" s="43"/>
      <c r="PAG31" s="43"/>
      <c r="PAH31" s="43"/>
      <c r="PAI31" s="43"/>
      <c r="PAJ31" s="43"/>
      <c r="PAK31" s="43"/>
      <c r="PAL31" s="43"/>
      <c r="PAM31" s="43"/>
      <c r="PAN31" s="43"/>
      <c r="PAO31" s="43"/>
      <c r="PAP31" s="43"/>
      <c r="PAQ31" s="43"/>
      <c r="PAR31" s="43"/>
      <c r="PAS31" s="43"/>
      <c r="PAT31" s="43"/>
      <c r="PAU31" s="43"/>
      <c r="PAV31" s="43"/>
      <c r="PAW31" s="43"/>
      <c r="PAX31" s="43"/>
      <c r="PAY31" s="43"/>
      <c r="PAZ31" s="43"/>
      <c r="PBA31" s="43"/>
      <c r="PBB31" s="43"/>
      <c r="PBC31" s="43"/>
      <c r="PBD31" s="43"/>
      <c r="PBE31" s="43"/>
      <c r="PBF31" s="43"/>
      <c r="PBG31" s="43"/>
      <c r="PBH31" s="43"/>
      <c r="PBI31" s="43"/>
      <c r="PBJ31" s="43"/>
      <c r="PBK31" s="43"/>
      <c r="PBL31" s="43"/>
      <c r="PBM31" s="43"/>
      <c r="PBN31" s="43"/>
      <c r="PBO31" s="43"/>
      <c r="PBP31" s="43"/>
      <c r="PBQ31" s="43"/>
      <c r="PBR31" s="43"/>
      <c r="PBS31" s="43"/>
      <c r="PBT31" s="43"/>
      <c r="PBU31" s="43"/>
      <c r="PBV31" s="43"/>
      <c r="PBW31" s="43"/>
      <c r="PBX31" s="43"/>
      <c r="PBY31" s="43"/>
      <c r="PBZ31" s="43"/>
      <c r="PCA31" s="43"/>
      <c r="PCB31" s="43"/>
      <c r="PCC31" s="43"/>
      <c r="PCD31" s="43"/>
      <c r="PCE31" s="43"/>
      <c r="PCF31" s="43"/>
      <c r="PCG31" s="43"/>
      <c r="PCH31" s="43"/>
      <c r="PCI31" s="43"/>
      <c r="PCJ31" s="43"/>
      <c r="PCK31" s="43"/>
      <c r="PCL31" s="43"/>
      <c r="PCM31" s="43"/>
      <c r="PCN31" s="43"/>
      <c r="PCO31" s="43"/>
      <c r="PCP31" s="43"/>
      <c r="PCQ31" s="43"/>
      <c r="PCR31" s="43"/>
      <c r="PCS31" s="43"/>
      <c r="PCT31" s="43"/>
      <c r="PCU31" s="43"/>
      <c r="PCV31" s="43"/>
      <c r="PCW31" s="43"/>
      <c r="PCX31" s="43"/>
      <c r="PCY31" s="43"/>
      <c r="PCZ31" s="43"/>
      <c r="PDA31" s="43"/>
      <c r="PDB31" s="43"/>
      <c r="PDC31" s="43"/>
      <c r="PDD31" s="43"/>
      <c r="PDE31" s="43"/>
      <c r="PDF31" s="43"/>
      <c r="PDG31" s="43"/>
      <c r="PDH31" s="43"/>
      <c r="PDI31" s="43"/>
      <c r="PDJ31" s="43"/>
      <c r="PDK31" s="43"/>
      <c r="PDL31" s="43"/>
      <c r="PDM31" s="43"/>
      <c r="PDN31" s="43"/>
      <c r="PDO31" s="43"/>
      <c r="PDP31" s="43"/>
      <c r="PDQ31" s="43"/>
      <c r="PDR31" s="43"/>
      <c r="PDS31" s="43"/>
      <c r="PDT31" s="43"/>
      <c r="PDU31" s="43"/>
      <c r="PDV31" s="43"/>
      <c r="PDW31" s="43"/>
      <c r="PDX31" s="43"/>
      <c r="PDY31" s="43"/>
      <c r="PDZ31" s="43"/>
      <c r="PEA31" s="43"/>
      <c r="PEB31" s="43"/>
      <c r="PEC31" s="43"/>
      <c r="PED31" s="43"/>
      <c r="PEE31" s="43"/>
      <c r="PEF31" s="43"/>
      <c r="PEG31" s="43"/>
      <c r="PEH31" s="43"/>
      <c r="PEI31" s="43"/>
      <c r="PEJ31" s="43"/>
      <c r="PEK31" s="43"/>
      <c r="PEL31" s="43"/>
      <c r="PEM31" s="43"/>
      <c r="PEN31" s="43"/>
      <c r="PEO31" s="43"/>
      <c r="PEP31" s="43"/>
      <c r="PEQ31" s="43"/>
      <c r="PER31" s="43"/>
      <c r="PES31" s="43"/>
      <c r="PET31" s="43"/>
      <c r="PEU31" s="43"/>
      <c r="PEV31" s="43"/>
      <c r="PEW31" s="43"/>
      <c r="PEX31" s="43"/>
      <c r="PEY31" s="43"/>
      <c r="PEZ31" s="43"/>
      <c r="PFA31" s="43"/>
      <c r="PFB31" s="43"/>
      <c r="PFC31" s="43"/>
      <c r="PFD31" s="43"/>
      <c r="PFE31" s="43"/>
      <c r="PFF31" s="43"/>
      <c r="PFG31" s="43"/>
      <c r="PFH31" s="43"/>
      <c r="PFI31" s="43"/>
      <c r="PFJ31" s="43"/>
      <c r="PFK31" s="43"/>
      <c r="PFL31" s="43"/>
      <c r="PFM31" s="43"/>
      <c r="PFN31" s="43"/>
      <c r="PFO31" s="43"/>
      <c r="PFP31" s="43"/>
      <c r="PFQ31" s="43"/>
      <c r="PFR31" s="43"/>
      <c r="PFS31" s="43"/>
      <c r="PFT31" s="43"/>
      <c r="PFU31" s="43"/>
      <c r="PFV31" s="43"/>
      <c r="PFW31" s="43"/>
      <c r="PFX31" s="43"/>
      <c r="PFY31" s="43"/>
      <c r="PFZ31" s="43"/>
      <c r="PGA31" s="43"/>
      <c r="PGB31" s="43"/>
      <c r="PGC31" s="43"/>
      <c r="PGD31" s="43"/>
      <c r="PGE31" s="43"/>
      <c r="PGF31" s="43"/>
      <c r="PGG31" s="43"/>
      <c r="PGH31" s="43"/>
      <c r="PGI31" s="43"/>
      <c r="PGJ31" s="43"/>
      <c r="PGK31" s="43"/>
      <c r="PGL31" s="43"/>
      <c r="PGM31" s="43"/>
      <c r="PGN31" s="43"/>
      <c r="PGO31" s="43"/>
      <c r="PGP31" s="43"/>
      <c r="PGQ31" s="43"/>
      <c r="PGR31" s="43"/>
      <c r="PGS31" s="43"/>
      <c r="PGT31" s="43"/>
      <c r="PGU31" s="43"/>
      <c r="PGV31" s="43"/>
      <c r="PGW31" s="43"/>
      <c r="PGX31" s="43"/>
      <c r="PGY31" s="43"/>
      <c r="PGZ31" s="43"/>
      <c r="PHA31" s="43"/>
      <c r="PHB31" s="43"/>
      <c r="PHC31" s="43"/>
      <c r="PHD31" s="43"/>
      <c r="PHE31" s="43"/>
      <c r="PHF31" s="43"/>
      <c r="PHG31" s="43"/>
      <c r="PHH31" s="43"/>
      <c r="PHI31" s="43"/>
      <c r="PHJ31" s="43"/>
      <c r="PHK31" s="43"/>
      <c r="PHL31" s="43"/>
      <c r="PHM31" s="43"/>
      <c r="PHN31" s="43"/>
      <c r="PHO31" s="43"/>
      <c r="PHP31" s="43"/>
      <c r="PHQ31" s="43"/>
      <c r="PHR31" s="43"/>
      <c r="PHS31" s="43"/>
      <c r="PHT31" s="43"/>
      <c r="PHU31" s="43"/>
      <c r="PHV31" s="43"/>
      <c r="PHW31" s="43"/>
      <c r="PHX31" s="43"/>
      <c r="PHY31" s="43"/>
      <c r="PHZ31" s="43"/>
      <c r="PIA31" s="43"/>
      <c r="PIB31" s="43"/>
      <c r="PIC31" s="43"/>
      <c r="PID31" s="43"/>
      <c r="PIE31" s="43"/>
      <c r="PIF31" s="43"/>
      <c r="PIG31" s="43"/>
      <c r="PIH31" s="43"/>
      <c r="PII31" s="43"/>
      <c r="PIJ31" s="43"/>
      <c r="PIK31" s="43"/>
      <c r="PIL31" s="43"/>
      <c r="PIM31" s="43"/>
      <c r="PIN31" s="43"/>
      <c r="PIO31" s="43"/>
      <c r="PIP31" s="43"/>
      <c r="PIQ31" s="43"/>
      <c r="PIR31" s="43"/>
      <c r="PIS31" s="43"/>
      <c r="PIT31" s="43"/>
      <c r="PIU31" s="43"/>
      <c r="PIV31" s="43"/>
      <c r="PIW31" s="43"/>
      <c r="PIX31" s="43"/>
      <c r="PIY31" s="43"/>
      <c r="PIZ31" s="43"/>
      <c r="PJA31" s="43"/>
      <c r="PJB31" s="43"/>
      <c r="PJC31" s="43"/>
      <c r="PJD31" s="43"/>
      <c r="PJE31" s="43"/>
      <c r="PJF31" s="43"/>
      <c r="PJG31" s="43"/>
      <c r="PJH31" s="43"/>
      <c r="PJI31" s="43"/>
      <c r="PJJ31" s="43"/>
      <c r="PJK31" s="43"/>
      <c r="PJL31" s="43"/>
      <c r="PJM31" s="43"/>
      <c r="PJN31" s="43"/>
      <c r="PJO31" s="43"/>
      <c r="PJP31" s="43"/>
      <c r="PJQ31" s="43"/>
      <c r="PJR31" s="43"/>
      <c r="PJS31" s="43"/>
      <c r="PJT31" s="43"/>
      <c r="PJU31" s="43"/>
      <c r="PJV31" s="43"/>
      <c r="PJW31" s="43"/>
      <c r="PJX31" s="43"/>
      <c r="PJY31" s="43"/>
      <c r="PJZ31" s="43"/>
      <c r="PKA31" s="43"/>
      <c r="PKB31" s="43"/>
      <c r="PKC31" s="43"/>
      <c r="PKD31" s="43"/>
      <c r="PKE31" s="43"/>
      <c r="PKF31" s="43"/>
      <c r="PKG31" s="43"/>
      <c r="PKH31" s="43"/>
      <c r="PKI31" s="43"/>
      <c r="PKJ31" s="43"/>
      <c r="PKK31" s="43"/>
      <c r="PKL31" s="43"/>
      <c r="PKM31" s="43"/>
      <c r="PKN31" s="43"/>
      <c r="PKO31" s="43"/>
      <c r="PKP31" s="43"/>
      <c r="PKQ31" s="43"/>
      <c r="PKR31" s="43"/>
      <c r="PKS31" s="43"/>
      <c r="PKT31" s="43"/>
      <c r="PKU31" s="43"/>
      <c r="PKV31" s="43"/>
      <c r="PKW31" s="43"/>
      <c r="PKX31" s="43"/>
      <c r="PKY31" s="43"/>
      <c r="PKZ31" s="43"/>
      <c r="PLA31" s="43"/>
      <c r="PLB31" s="43"/>
      <c r="PLC31" s="43"/>
      <c r="PLD31" s="43"/>
      <c r="PLE31" s="43"/>
      <c r="PLF31" s="43"/>
      <c r="PLG31" s="43"/>
      <c r="PLH31" s="43"/>
      <c r="PLI31" s="43"/>
      <c r="PLJ31" s="43"/>
      <c r="PLK31" s="43"/>
      <c r="PLL31" s="43"/>
      <c r="PLM31" s="43"/>
      <c r="PLN31" s="43"/>
      <c r="PLO31" s="43"/>
      <c r="PLP31" s="43"/>
      <c r="PLQ31" s="43"/>
      <c r="PLR31" s="43"/>
      <c r="PLS31" s="43"/>
      <c r="PLT31" s="43"/>
      <c r="PLU31" s="43"/>
      <c r="PLV31" s="43"/>
      <c r="PLW31" s="43"/>
      <c r="PLX31" s="43"/>
      <c r="PLY31" s="43"/>
      <c r="PLZ31" s="43"/>
      <c r="PMA31" s="43"/>
      <c r="PMB31" s="43"/>
      <c r="PMC31" s="43"/>
      <c r="PMD31" s="43"/>
      <c r="PME31" s="43"/>
      <c r="PMF31" s="43"/>
      <c r="PMG31" s="43"/>
      <c r="PMH31" s="43"/>
      <c r="PMI31" s="43"/>
      <c r="PMJ31" s="43"/>
      <c r="PMK31" s="43"/>
      <c r="PML31" s="43"/>
      <c r="PMM31" s="43"/>
      <c r="PMN31" s="43"/>
      <c r="PMO31" s="43"/>
      <c r="PMP31" s="43"/>
      <c r="PMQ31" s="43"/>
      <c r="PMR31" s="43"/>
      <c r="PMS31" s="43"/>
      <c r="PMT31" s="43"/>
      <c r="PMU31" s="43"/>
      <c r="PMV31" s="43"/>
      <c r="PMW31" s="43"/>
      <c r="PMX31" s="43"/>
      <c r="PMY31" s="43"/>
      <c r="PMZ31" s="43"/>
      <c r="PNA31" s="43"/>
      <c r="PNB31" s="43"/>
      <c r="PNC31" s="43"/>
      <c r="PND31" s="43"/>
      <c r="PNE31" s="43"/>
      <c r="PNF31" s="43"/>
      <c r="PNG31" s="43"/>
      <c r="PNH31" s="43"/>
      <c r="PNI31" s="43"/>
      <c r="PNJ31" s="43"/>
      <c r="PNK31" s="43"/>
      <c r="PNL31" s="43"/>
      <c r="PNM31" s="43"/>
      <c r="PNN31" s="43"/>
      <c r="PNO31" s="43"/>
      <c r="PNP31" s="43"/>
      <c r="PNQ31" s="43"/>
      <c r="PNR31" s="43"/>
      <c r="PNS31" s="43"/>
      <c r="PNT31" s="43"/>
      <c r="PNU31" s="43"/>
      <c r="PNV31" s="43"/>
      <c r="PNW31" s="43"/>
      <c r="PNX31" s="43"/>
      <c r="PNY31" s="43"/>
      <c r="PNZ31" s="43"/>
      <c r="POA31" s="43"/>
      <c r="POB31" s="43"/>
      <c r="POC31" s="43"/>
      <c r="POD31" s="43"/>
      <c r="POE31" s="43"/>
      <c r="POF31" s="43"/>
      <c r="POG31" s="43"/>
      <c r="POH31" s="43"/>
      <c r="POI31" s="43"/>
      <c r="POJ31" s="43"/>
      <c r="POK31" s="43"/>
      <c r="POL31" s="43"/>
      <c r="POM31" s="43"/>
      <c r="PON31" s="43"/>
      <c r="POO31" s="43"/>
      <c r="POP31" s="43"/>
      <c r="POQ31" s="43"/>
      <c r="POR31" s="43"/>
      <c r="POS31" s="43"/>
      <c r="POT31" s="43"/>
      <c r="POU31" s="43"/>
      <c r="POV31" s="43"/>
      <c r="POW31" s="43"/>
      <c r="POX31" s="43"/>
      <c r="POY31" s="43"/>
      <c r="POZ31" s="43"/>
      <c r="PPA31" s="43"/>
      <c r="PPB31" s="43"/>
      <c r="PPC31" s="43"/>
      <c r="PPD31" s="43"/>
      <c r="PPE31" s="43"/>
      <c r="PPF31" s="43"/>
      <c r="PPG31" s="43"/>
      <c r="PPH31" s="43"/>
      <c r="PPI31" s="43"/>
      <c r="PPJ31" s="43"/>
      <c r="PPK31" s="43"/>
      <c r="PPL31" s="43"/>
      <c r="PPM31" s="43"/>
      <c r="PPN31" s="43"/>
      <c r="PPO31" s="43"/>
      <c r="PPP31" s="43"/>
      <c r="PPQ31" s="43"/>
      <c r="PPR31" s="43"/>
      <c r="PPS31" s="43"/>
      <c r="PPT31" s="43"/>
      <c r="PPU31" s="43"/>
      <c r="PPV31" s="43"/>
      <c r="PPW31" s="43"/>
      <c r="PPX31" s="43"/>
      <c r="PPY31" s="43"/>
      <c r="PPZ31" s="43"/>
      <c r="PQA31" s="43"/>
      <c r="PQB31" s="43"/>
      <c r="PQC31" s="43"/>
      <c r="PQD31" s="43"/>
      <c r="PQE31" s="43"/>
      <c r="PQF31" s="43"/>
      <c r="PQG31" s="43"/>
      <c r="PQH31" s="43"/>
      <c r="PQI31" s="43"/>
      <c r="PQJ31" s="43"/>
      <c r="PQK31" s="43"/>
      <c r="PQL31" s="43"/>
      <c r="PQM31" s="43"/>
      <c r="PQN31" s="43"/>
      <c r="PQO31" s="43"/>
      <c r="PQP31" s="43"/>
      <c r="PQQ31" s="43"/>
      <c r="PQR31" s="43"/>
      <c r="PQS31" s="43"/>
      <c r="PQT31" s="43"/>
      <c r="PQU31" s="43"/>
      <c r="PQV31" s="43"/>
      <c r="PQW31" s="43"/>
      <c r="PQX31" s="43"/>
      <c r="PQY31" s="43"/>
      <c r="PQZ31" s="43"/>
      <c r="PRA31" s="43"/>
      <c r="PRB31" s="43"/>
      <c r="PRC31" s="43"/>
      <c r="PRD31" s="43"/>
      <c r="PRE31" s="43"/>
      <c r="PRF31" s="43"/>
      <c r="PRG31" s="43"/>
      <c r="PRH31" s="43"/>
      <c r="PRI31" s="43"/>
      <c r="PRJ31" s="43"/>
      <c r="PRK31" s="43"/>
      <c r="PRL31" s="43"/>
      <c r="PRM31" s="43"/>
      <c r="PRN31" s="43"/>
      <c r="PRO31" s="43"/>
      <c r="PRP31" s="43"/>
      <c r="PRQ31" s="43"/>
      <c r="PRR31" s="43"/>
      <c r="PRS31" s="43"/>
      <c r="PRT31" s="43"/>
      <c r="PRU31" s="43"/>
      <c r="PRV31" s="43"/>
      <c r="PRW31" s="43"/>
      <c r="PRX31" s="43"/>
      <c r="PRY31" s="43"/>
      <c r="PRZ31" s="43"/>
      <c r="PSA31" s="43"/>
      <c r="PSB31" s="43"/>
      <c r="PSC31" s="43"/>
      <c r="PSD31" s="43"/>
      <c r="PSE31" s="43"/>
      <c r="PSF31" s="43"/>
      <c r="PSG31" s="43"/>
      <c r="PSH31" s="43"/>
      <c r="PSI31" s="43"/>
      <c r="PSJ31" s="43"/>
      <c r="PSK31" s="43"/>
      <c r="PSL31" s="43"/>
      <c r="PSM31" s="43"/>
      <c r="PSN31" s="43"/>
      <c r="PSO31" s="43"/>
      <c r="PSP31" s="43"/>
      <c r="PSQ31" s="43"/>
      <c r="PSR31" s="43"/>
      <c r="PSS31" s="43"/>
      <c r="PST31" s="43"/>
      <c r="PSU31" s="43"/>
      <c r="PSV31" s="43"/>
      <c r="PSW31" s="43"/>
      <c r="PSX31" s="43"/>
      <c r="PSY31" s="43"/>
      <c r="PSZ31" s="43"/>
      <c r="PTA31" s="43"/>
      <c r="PTB31" s="43"/>
      <c r="PTC31" s="43"/>
      <c r="PTD31" s="43"/>
      <c r="PTE31" s="43"/>
      <c r="PTF31" s="43"/>
      <c r="PTG31" s="43"/>
      <c r="PTH31" s="43"/>
      <c r="PTI31" s="43"/>
      <c r="PTJ31" s="43"/>
      <c r="PTK31" s="43"/>
      <c r="PTL31" s="43"/>
      <c r="PTM31" s="43"/>
      <c r="PTN31" s="43"/>
      <c r="PTO31" s="43"/>
      <c r="PTP31" s="43"/>
      <c r="PTQ31" s="43"/>
      <c r="PTR31" s="43"/>
      <c r="PTS31" s="43"/>
      <c r="PTT31" s="43"/>
      <c r="PTU31" s="43"/>
      <c r="PTV31" s="43"/>
      <c r="PTW31" s="43"/>
      <c r="PTX31" s="43"/>
      <c r="PTY31" s="43"/>
      <c r="PTZ31" s="43"/>
      <c r="PUA31" s="43"/>
      <c r="PUB31" s="43"/>
      <c r="PUC31" s="43"/>
      <c r="PUD31" s="43"/>
      <c r="PUE31" s="43"/>
      <c r="PUF31" s="43"/>
      <c r="PUG31" s="43"/>
      <c r="PUH31" s="43"/>
      <c r="PUI31" s="43"/>
      <c r="PUJ31" s="43"/>
      <c r="PUK31" s="43"/>
      <c r="PUL31" s="43"/>
      <c r="PUM31" s="43"/>
      <c r="PUN31" s="43"/>
      <c r="PUO31" s="43"/>
      <c r="PUP31" s="43"/>
      <c r="PUQ31" s="43"/>
      <c r="PUR31" s="43"/>
      <c r="PUS31" s="43"/>
      <c r="PUT31" s="43"/>
      <c r="PUU31" s="43"/>
      <c r="PUV31" s="43"/>
      <c r="PUW31" s="43"/>
      <c r="PUX31" s="43"/>
      <c r="PUY31" s="43"/>
      <c r="PUZ31" s="43"/>
      <c r="PVA31" s="43"/>
      <c r="PVB31" s="43"/>
      <c r="PVC31" s="43"/>
      <c r="PVD31" s="43"/>
      <c r="PVE31" s="43"/>
      <c r="PVF31" s="43"/>
      <c r="PVG31" s="43"/>
      <c r="PVH31" s="43"/>
      <c r="PVI31" s="43"/>
      <c r="PVJ31" s="43"/>
      <c r="PVK31" s="43"/>
      <c r="PVL31" s="43"/>
      <c r="PVM31" s="43"/>
      <c r="PVN31" s="43"/>
      <c r="PVO31" s="43"/>
      <c r="PVP31" s="43"/>
      <c r="PVQ31" s="43"/>
      <c r="PVR31" s="43"/>
      <c r="PVS31" s="43"/>
      <c r="PVT31" s="43"/>
      <c r="PVU31" s="43"/>
      <c r="PVV31" s="43"/>
      <c r="PVW31" s="43"/>
      <c r="PVX31" s="43"/>
      <c r="PVY31" s="43"/>
      <c r="PVZ31" s="43"/>
      <c r="PWA31" s="43"/>
      <c r="PWB31" s="43"/>
      <c r="PWC31" s="43"/>
      <c r="PWD31" s="43"/>
      <c r="PWE31" s="43"/>
      <c r="PWF31" s="43"/>
      <c r="PWG31" s="43"/>
      <c r="PWH31" s="43"/>
      <c r="PWI31" s="43"/>
      <c r="PWJ31" s="43"/>
      <c r="PWK31" s="43"/>
      <c r="PWL31" s="43"/>
      <c r="PWM31" s="43"/>
      <c r="PWN31" s="43"/>
      <c r="PWO31" s="43"/>
      <c r="PWP31" s="43"/>
      <c r="PWQ31" s="43"/>
      <c r="PWR31" s="43"/>
      <c r="PWS31" s="43"/>
      <c r="PWT31" s="43"/>
      <c r="PWU31" s="43"/>
      <c r="PWV31" s="43"/>
      <c r="PWW31" s="43"/>
      <c r="PWX31" s="43"/>
      <c r="PWY31" s="43"/>
      <c r="PWZ31" s="43"/>
      <c r="PXA31" s="43"/>
      <c r="PXB31" s="43"/>
      <c r="PXC31" s="43"/>
      <c r="PXD31" s="43"/>
      <c r="PXE31" s="43"/>
      <c r="PXF31" s="43"/>
      <c r="PXG31" s="43"/>
      <c r="PXH31" s="43"/>
      <c r="PXI31" s="43"/>
      <c r="PXJ31" s="43"/>
      <c r="PXK31" s="43"/>
      <c r="PXL31" s="43"/>
      <c r="PXM31" s="43"/>
      <c r="PXN31" s="43"/>
      <c r="PXO31" s="43"/>
      <c r="PXP31" s="43"/>
      <c r="PXQ31" s="43"/>
      <c r="PXR31" s="43"/>
      <c r="PXS31" s="43"/>
      <c r="PXT31" s="43"/>
      <c r="PXU31" s="43"/>
      <c r="PXV31" s="43"/>
      <c r="PXW31" s="43"/>
      <c r="PXX31" s="43"/>
      <c r="PXY31" s="43"/>
      <c r="PXZ31" s="43"/>
      <c r="PYA31" s="43"/>
      <c r="PYB31" s="43"/>
      <c r="PYC31" s="43"/>
      <c r="PYD31" s="43"/>
      <c r="PYE31" s="43"/>
      <c r="PYF31" s="43"/>
      <c r="PYG31" s="43"/>
      <c r="PYH31" s="43"/>
      <c r="PYI31" s="43"/>
      <c r="PYJ31" s="43"/>
      <c r="PYK31" s="43"/>
      <c r="PYL31" s="43"/>
      <c r="PYM31" s="43"/>
      <c r="PYN31" s="43"/>
      <c r="PYO31" s="43"/>
      <c r="PYP31" s="43"/>
      <c r="PYQ31" s="43"/>
      <c r="PYR31" s="43"/>
      <c r="PYS31" s="43"/>
      <c r="PYT31" s="43"/>
      <c r="PYU31" s="43"/>
      <c r="PYV31" s="43"/>
      <c r="PYW31" s="43"/>
      <c r="PYX31" s="43"/>
      <c r="PYY31" s="43"/>
      <c r="PYZ31" s="43"/>
      <c r="PZA31" s="43"/>
      <c r="PZB31" s="43"/>
      <c r="PZC31" s="43"/>
      <c r="PZD31" s="43"/>
      <c r="PZE31" s="43"/>
      <c r="PZF31" s="43"/>
      <c r="PZG31" s="43"/>
      <c r="PZH31" s="43"/>
      <c r="PZI31" s="43"/>
      <c r="PZJ31" s="43"/>
      <c r="PZK31" s="43"/>
      <c r="PZL31" s="43"/>
      <c r="PZM31" s="43"/>
      <c r="PZN31" s="43"/>
      <c r="PZO31" s="43"/>
      <c r="PZP31" s="43"/>
      <c r="PZQ31" s="43"/>
      <c r="PZR31" s="43"/>
      <c r="PZS31" s="43"/>
      <c r="PZT31" s="43"/>
      <c r="PZU31" s="43"/>
      <c r="PZV31" s="43"/>
      <c r="PZW31" s="43"/>
      <c r="PZX31" s="43"/>
      <c r="PZY31" s="43"/>
      <c r="PZZ31" s="43"/>
      <c r="QAA31" s="43"/>
      <c r="QAB31" s="43"/>
      <c r="QAC31" s="43"/>
      <c r="QAD31" s="43"/>
      <c r="QAE31" s="43"/>
      <c r="QAF31" s="43"/>
      <c r="QAG31" s="43"/>
      <c r="QAH31" s="43"/>
      <c r="QAI31" s="43"/>
      <c r="QAJ31" s="43"/>
      <c r="QAK31" s="43"/>
      <c r="QAL31" s="43"/>
      <c r="QAM31" s="43"/>
      <c r="QAN31" s="43"/>
      <c r="QAO31" s="43"/>
      <c r="QAP31" s="43"/>
      <c r="QAQ31" s="43"/>
      <c r="QAR31" s="43"/>
      <c r="QAS31" s="43"/>
      <c r="QAT31" s="43"/>
      <c r="QAU31" s="43"/>
      <c r="QAV31" s="43"/>
      <c r="QAW31" s="43"/>
      <c r="QAX31" s="43"/>
      <c r="QAY31" s="43"/>
      <c r="QAZ31" s="43"/>
      <c r="QBA31" s="43"/>
      <c r="QBB31" s="43"/>
      <c r="QBC31" s="43"/>
      <c r="QBD31" s="43"/>
      <c r="QBE31" s="43"/>
      <c r="QBF31" s="43"/>
      <c r="QBG31" s="43"/>
      <c r="QBH31" s="43"/>
      <c r="QBI31" s="43"/>
      <c r="QBJ31" s="43"/>
      <c r="QBK31" s="43"/>
      <c r="QBL31" s="43"/>
      <c r="QBM31" s="43"/>
      <c r="QBN31" s="43"/>
      <c r="QBO31" s="43"/>
      <c r="QBP31" s="43"/>
      <c r="QBQ31" s="43"/>
      <c r="QBR31" s="43"/>
      <c r="QBS31" s="43"/>
      <c r="QBT31" s="43"/>
      <c r="QBU31" s="43"/>
      <c r="QBV31" s="43"/>
      <c r="QBW31" s="43"/>
      <c r="QBX31" s="43"/>
      <c r="QBY31" s="43"/>
      <c r="QBZ31" s="43"/>
      <c r="QCA31" s="43"/>
      <c r="QCB31" s="43"/>
      <c r="QCC31" s="43"/>
      <c r="QCD31" s="43"/>
      <c r="QCE31" s="43"/>
      <c r="QCF31" s="43"/>
      <c r="QCG31" s="43"/>
      <c r="QCH31" s="43"/>
      <c r="QCI31" s="43"/>
      <c r="QCJ31" s="43"/>
      <c r="QCK31" s="43"/>
      <c r="QCL31" s="43"/>
      <c r="QCM31" s="43"/>
      <c r="QCN31" s="43"/>
      <c r="QCO31" s="43"/>
      <c r="QCP31" s="43"/>
      <c r="QCQ31" s="43"/>
      <c r="QCR31" s="43"/>
      <c r="QCS31" s="43"/>
      <c r="QCT31" s="43"/>
      <c r="QCU31" s="43"/>
      <c r="QCV31" s="43"/>
      <c r="QCW31" s="43"/>
      <c r="QCX31" s="43"/>
      <c r="QCY31" s="43"/>
      <c r="QCZ31" s="43"/>
      <c r="QDA31" s="43"/>
      <c r="QDB31" s="43"/>
      <c r="QDC31" s="43"/>
      <c r="QDD31" s="43"/>
      <c r="QDE31" s="43"/>
      <c r="QDF31" s="43"/>
      <c r="QDG31" s="43"/>
      <c r="QDH31" s="43"/>
      <c r="QDI31" s="43"/>
      <c r="QDJ31" s="43"/>
      <c r="QDK31" s="43"/>
      <c r="QDL31" s="43"/>
      <c r="QDM31" s="43"/>
      <c r="QDN31" s="43"/>
      <c r="QDO31" s="43"/>
      <c r="QDP31" s="43"/>
      <c r="QDQ31" s="43"/>
      <c r="QDR31" s="43"/>
      <c r="QDS31" s="43"/>
      <c r="QDT31" s="43"/>
      <c r="QDU31" s="43"/>
      <c r="QDV31" s="43"/>
      <c r="QDW31" s="43"/>
      <c r="QDX31" s="43"/>
      <c r="QDY31" s="43"/>
      <c r="QDZ31" s="43"/>
      <c r="QEA31" s="43"/>
      <c r="QEB31" s="43"/>
      <c r="QEC31" s="43"/>
      <c r="QED31" s="43"/>
      <c r="QEE31" s="43"/>
      <c r="QEF31" s="43"/>
      <c r="QEG31" s="43"/>
      <c r="QEH31" s="43"/>
      <c r="QEI31" s="43"/>
      <c r="QEJ31" s="43"/>
      <c r="QEK31" s="43"/>
      <c r="QEL31" s="43"/>
      <c r="QEM31" s="43"/>
      <c r="QEN31" s="43"/>
      <c r="QEO31" s="43"/>
      <c r="QEP31" s="43"/>
      <c r="QEQ31" s="43"/>
      <c r="QER31" s="43"/>
      <c r="QES31" s="43"/>
      <c r="QET31" s="43"/>
      <c r="QEU31" s="43"/>
      <c r="QEV31" s="43"/>
      <c r="QEW31" s="43"/>
      <c r="QEX31" s="43"/>
      <c r="QEY31" s="43"/>
      <c r="QEZ31" s="43"/>
      <c r="QFA31" s="43"/>
      <c r="QFB31" s="43"/>
      <c r="QFC31" s="43"/>
      <c r="QFD31" s="43"/>
      <c r="QFE31" s="43"/>
      <c r="QFF31" s="43"/>
      <c r="QFG31" s="43"/>
      <c r="QFH31" s="43"/>
      <c r="QFI31" s="43"/>
      <c r="QFJ31" s="43"/>
      <c r="QFK31" s="43"/>
      <c r="QFL31" s="43"/>
      <c r="QFM31" s="43"/>
      <c r="QFN31" s="43"/>
      <c r="QFO31" s="43"/>
      <c r="QFP31" s="43"/>
      <c r="QFQ31" s="43"/>
      <c r="QFR31" s="43"/>
      <c r="QFS31" s="43"/>
      <c r="QFT31" s="43"/>
      <c r="QFU31" s="43"/>
      <c r="QFV31" s="43"/>
      <c r="QFW31" s="43"/>
      <c r="QFX31" s="43"/>
      <c r="QFY31" s="43"/>
      <c r="QFZ31" s="43"/>
      <c r="QGA31" s="43"/>
      <c r="QGB31" s="43"/>
      <c r="QGC31" s="43"/>
      <c r="QGD31" s="43"/>
      <c r="QGE31" s="43"/>
      <c r="QGF31" s="43"/>
      <c r="QGG31" s="43"/>
      <c r="QGH31" s="43"/>
      <c r="QGI31" s="43"/>
      <c r="QGJ31" s="43"/>
      <c r="QGK31" s="43"/>
      <c r="QGL31" s="43"/>
      <c r="QGM31" s="43"/>
      <c r="QGN31" s="43"/>
      <c r="QGO31" s="43"/>
      <c r="QGP31" s="43"/>
      <c r="QGQ31" s="43"/>
      <c r="QGR31" s="43"/>
      <c r="QGS31" s="43"/>
      <c r="QGT31" s="43"/>
      <c r="QGU31" s="43"/>
      <c r="QGV31" s="43"/>
      <c r="QGW31" s="43"/>
      <c r="QGX31" s="43"/>
      <c r="QGY31" s="43"/>
      <c r="QGZ31" s="43"/>
      <c r="QHA31" s="43"/>
      <c r="QHB31" s="43"/>
      <c r="QHC31" s="43"/>
      <c r="QHD31" s="43"/>
      <c r="QHE31" s="43"/>
      <c r="QHF31" s="43"/>
      <c r="QHG31" s="43"/>
      <c r="QHH31" s="43"/>
      <c r="QHI31" s="43"/>
      <c r="QHJ31" s="43"/>
      <c r="QHK31" s="43"/>
      <c r="QHL31" s="43"/>
      <c r="QHM31" s="43"/>
      <c r="QHN31" s="43"/>
      <c r="QHO31" s="43"/>
      <c r="QHP31" s="43"/>
      <c r="QHQ31" s="43"/>
      <c r="QHR31" s="43"/>
      <c r="QHS31" s="43"/>
      <c r="QHT31" s="43"/>
      <c r="QHU31" s="43"/>
      <c r="QHV31" s="43"/>
      <c r="QHW31" s="43"/>
      <c r="QHX31" s="43"/>
      <c r="QHY31" s="43"/>
      <c r="QHZ31" s="43"/>
      <c r="QIA31" s="43"/>
      <c r="QIB31" s="43"/>
      <c r="QIC31" s="43"/>
      <c r="QID31" s="43"/>
      <c r="QIE31" s="43"/>
      <c r="QIF31" s="43"/>
      <c r="QIG31" s="43"/>
      <c r="QIH31" s="43"/>
      <c r="QII31" s="43"/>
      <c r="QIJ31" s="43"/>
      <c r="QIK31" s="43"/>
      <c r="QIL31" s="43"/>
      <c r="QIM31" s="43"/>
      <c r="QIN31" s="43"/>
      <c r="QIO31" s="43"/>
      <c r="QIP31" s="43"/>
      <c r="QIQ31" s="43"/>
      <c r="QIR31" s="43"/>
      <c r="QIS31" s="43"/>
      <c r="QIT31" s="43"/>
      <c r="QIU31" s="43"/>
      <c r="QIV31" s="43"/>
      <c r="QIW31" s="43"/>
      <c r="QIX31" s="43"/>
      <c r="QIY31" s="43"/>
      <c r="QIZ31" s="43"/>
      <c r="QJA31" s="43"/>
      <c r="QJB31" s="43"/>
      <c r="QJC31" s="43"/>
      <c r="QJD31" s="43"/>
      <c r="QJE31" s="43"/>
      <c r="QJF31" s="43"/>
      <c r="QJG31" s="43"/>
      <c r="QJH31" s="43"/>
      <c r="QJI31" s="43"/>
      <c r="QJJ31" s="43"/>
      <c r="QJK31" s="43"/>
      <c r="QJL31" s="43"/>
      <c r="QJM31" s="43"/>
      <c r="QJN31" s="43"/>
      <c r="QJO31" s="43"/>
      <c r="QJP31" s="43"/>
      <c r="QJQ31" s="43"/>
      <c r="QJR31" s="43"/>
      <c r="QJS31" s="43"/>
      <c r="QJT31" s="43"/>
      <c r="QJU31" s="43"/>
      <c r="QJV31" s="43"/>
      <c r="QJW31" s="43"/>
      <c r="QJX31" s="43"/>
      <c r="QJY31" s="43"/>
      <c r="QJZ31" s="43"/>
      <c r="QKA31" s="43"/>
      <c r="QKB31" s="43"/>
      <c r="QKC31" s="43"/>
      <c r="QKD31" s="43"/>
      <c r="QKE31" s="43"/>
      <c r="QKF31" s="43"/>
      <c r="QKG31" s="43"/>
      <c r="QKH31" s="43"/>
      <c r="QKI31" s="43"/>
      <c r="QKJ31" s="43"/>
      <c r="QKK31" s="43"/>
      <c r="QKL31" s="43"/>
      <c r="QKM31" s="43"/>
      <c r="QKN31" s="43"/>
      <c r="QKO31" s="43"/>
      <c r="QKP31" s="43"/>
      <c r="QKQ31" s="43"/>
      <c r="QKR31" s="43"/>
      <c r="QKS31" s="43"/>
      <c r="QKT31" s="43"/>
      <c r="QKU31" s="43"/>
      <c r="QKV31" s="43"/>
      <c r="QKW31" s="43"/>
      <c r="QKX31" s="43"/>
      <c r="QKY31" s="43"/>
      <c r="QKZ31" s="43"/>
      <c r="QLA31" s="43"/>
      <c r="QLB31" s="43"/>
      <c r="QLC31" s="43"/>
      <c r="QLD31" s="43"/>
      <c r="QLE31" s="43"/>
      <c r="QLF31" s="43"/>
      <c r="QLG31" s="43"/>
      <c r="QLH31" s="43"/>
      <c r="QLI31" s="43"/>
      <c r="QLJ31" s="43"/>
      <c r="QLK31" s="43"/>
      <c r="QLL31" s="43"/>
      <c r="QLM31" s="43"/>
      <c r="QLN31" s="43"/>
      <c r="QLO31" s="43"/>
      <c r="QLP31" s="43"/>
      <c r="QLQ31" s="43"/>
      <c r="QLR31" s="43"/>
      <c r="QLS31" s="43"/>
      <c r="QLT31" s="43"/>
      <c r="QLU31" s="43"/>
      <c r="QLV31" s="43"/>
      <c r="QLW31" s="43"/>
      <c r="QLX31" s="43"/>
      <c r="QLY31" s="43"/>
      <c r="QLZ31" s="43"/>
      <c r="QMA31" s="43"/>
      <c r="QMB31" s="43"/>
      <c r="QMC31" s="43"/>
      <c r="QMD31" s="43"/>
      <c r="QME31" s="43"/>
      <c r="QMF31" s="43"/>
      <c r="QMG31" s="43"/>
      <c r="QMH31" s="43"/>
      <c r="QMI31" s="43"/>
      <c r="QMJ31" s="43"/>
      <c r="QMK31" s="43"/>
      <c r="QML31" s="43"/>
      <c r="QMM31" s="43"/>
      <c r="QMN31" s="43"/>
      <c r="QMO31" s="43"/>
      <c r="QMP31" s="43"/>
      <c r="QMQ31" s="43"/>
      <c r="QMR31" s="43"/>
      <c r="QMS31" s="43"/>
      <c r="QMT31" s="43"/>
      <c r="QMU31" s="43"/>
      <c r="QMV31" s="43"/>
      <c r="QMW31" s="43"/>
      <c r="QMX31" s="43"/>
      <c r="QMY31" s="43"/>
      <c r="QMZ31" s="43"/>
      <c r="QNA31" s="43"/>
      <c r="QNB31" s="43"/>
      <c r="QNC31" s="43"/>
      <c r="QND31" s="43"/>
      <c r="QNE31" s="43"/>
      <c r="QNF31" s="43"/>
      <c r="QNG31" s="43"/>
      <c r="QNH31" s="43"/>
      <c r="QNI31" s="43"/>
      <c r="QNJ31" s="43"/>
      <c r="QNK31" s="43"/>
      <c r="QNL31" s="43"/>
      <c r="QNM31" s="43"/>
      <c r="QNN31" s="43"/>
      <c r="QNO31" s="43"/>
      <c r="QNP31" s="43"/>
      <c r="QNQ31" s="43"/>
      <c r="QNR31" s="43"/>
      <c r="QNS31" s="43"/>
      <c r="QNT31" s="43"/>
      <c r="QNU31" s="43"/>
      <c r="QNV31" s="43"/>
      <c r="QNW31" s="43"/>
      <c r="QNX31" s="43"/>
      <c r="QNY31" s="43"/>
      <c r="QNZ31" s="43"/>
      <c r="QOA31" s="43"/>
      <c r="QOB31" s="43"/>
      <c r="QOC31" s="43"/>
      <c r="QOD31" s="43"/>
      <c r="QOE31" s="43"/>
      <c r="QOF31" s="43"/>
      <c r="QOG31" s="43"/>
      <c r="QOH31" s="43"/>
      <c r="QOI31" s="43"/>
      <c r="QOJ31" s="43"/>
      <c r="QOK31" s="43"/>
      <c r="QOL31" s="43"/>
      <c r="QOM31" s="43"/>
      <c r="QON31" s="43"/>
      <c r="QOO31" s="43"/>
      <c r="QOP31" s="43"/>
      <c r="QOQ31" s="43"/>
      <c r="QOR31" s="43"/>
      <c r="QOS31" s="43"/>
      <c r="QOT31" s="43"/>
      <c r="QOU31" s="43"/>
      <c r="QOV31" s="43"/>
      <c r="QOW31" s="43"/>
      <c r="QOX31" s="43"/>
      <c r="QOY31" s="43"/>
      <c r="QOZ31" s="43"/>
      <c r="QPA31" s="43"/>
      <c r="QPB31" s="43"/>
      <c r="QPC31" s="43"/>
      <c r="QPD31" s="43"/>
      <c r="QPE31" s="43"/>
      <c r="QPF31" s="43"/>
      <c r="QPG31" s="43"/>
      <c r="QPH31" s="43"/>
      <c r="QPI31" s="43"/>
      <c r="QPJ31" s="43"/>
      <c r="QPK31" s="43"/>
      <c r="QPL31" s="43"/>
      <c r="QPM31" s="43"/>
      <c r="QPN31" s="43"/>
      <c r="QPO31" s="43"/>
      <c r="QPP31" s="43"/>
      <c r="QPQ31" s="43"/>
      <c r="QPR31" s="43"/>
      <c r="QPS31" s="43"/>
      <c r="QPT31" s="43"/>
      <c r="QPU31" s="43"/>
      <c r="QPV31" s="43"/>
      <c r="QPW31" s="43"/>
      <c r="QPX31" s="43"/>
      <c r="QPY31" s="43"/>
      <c r="QPZ31" s="43"/>
      <c r="QQA31" s="43"/>
      <c r="QQB31" s="43"/>
      <c r="QQC31" s="43"/>
      <c r="QQD31" s="43"/>
      <c r="QQE31" s="43"/>
      <c r="QQF31" s="43"/>
      <c r="QQG31" s="43"/>
      <c r="QQH31" s="43"/>
      <c r="QQI31" s="43"/>
      <c r="QQJ31" s="43"/>
      <c r="QQK31" s="43"/>
      <c r="QQL31" s="43"/>
      <c r="QQM31" s="43"/>
      <c r="QQN31" s="43"/>
      <c r="QQO31" s="43"/>
      <c r="QQP31" s="43"/>
      <c r="QQQ31" s="43"/>
      <c r="QQR31" s="43"/>
      <c r="QQS31" s="43"/>
      <c r="QQT31" s="43"/>
      <c r="QQU31" s="43"/>
      <c r="QQV31" s="43"/>
      <c r="QQW31" s="43"/>
      <c r="QQX31" s="43"/>
      <c r="QQY31" s="43"/>
      <c r="QQZ31" s="43"/>
      <c r="QRA31" s="43"/>
      <c r="QRB31" s="43"/>
      <c r="QRC31" s="43"/>
      <c r="QRD31" s="43"/>
      <c r="QRE31" s="43"/>
      <c r="QRF31" s="43"/>
      <c r="QRG31" s="43"/>
      <c r="QRH31" s="43"/>
      <c r="QRI31" s="43"/>
      <c r="QRJ31" s="43"/>
      <c r="QRK31" s="43"/>
      <c r="QRL31" s="43"/>
      <c r="QRM31" s="43"/>
      <c r="QRN31" s="43"/>
      <c r="QRO31" s="43"/>
      <c r="QRP31" s="43"/>
      <c r="QRQ31" s="43"/>
      <c r="QRR31" s="43"/>
      <c r="QRS31" s="43"/>
      <c r="QRT31" s="43"/>
      <c r="QRU31" s="43"/>
      <c r="QRV31" s="43"/>
      <c r="QRW31" s="43"/>
      <c r="QRX31" s="43"/>
      <c r="QRY31" s="43"/>
      <c r="QRZ31" s="43"/>
      <c r="QSA31" s="43"/>
      <c r="QSB31" s="43"/>
      <c r="QSC31" s="43"/>
      <c r="QSD31" s="43"/>
      <c r="QSE31" s="43"/>
      <c r="QSF31" s="43"/>
      <c r="QSG31" s="43"/>
      <c r="QSH31" s="43"/>
      <c r="QSI31" s="43"/>
      <c r="QSJ31" s="43"/>
      <c r="QSK31" s="43"/>
      <c r="QSL31" s="43"/>
      <c r="QSM31" s="43"/>
      <c r="QSN31" s="43"/>
      <c r="QSO31" s="43"/>
      <c r="QSP31" s="43"/>
      <c r="QSQ31" s="43"/>
      <c r="QSR31" s="43"/>
      <c r="QSS31" s="43"/>
      <c r="QST31" s="43"/>
      <c r="QSU31" s="43"/>
      <c r="QSV31" s="43"/>
      <c r="QSW31" s="43"/>
      <c r="QSX31" s="43"/>
      <c r="QSY31" s="43"/>
      <c r="QSZ31" s="43"/>
      <c r="QTA31" s="43"/>
      <c r="QTB31" s="43"/>
      <c r="QTC31" s="43"/>
      <c r="QTD31" s="43"/>
      <c r="QTE31" s="43"/>
      <c r="QTF31" s="43"/>
      <c r="QTG31" s="43"/>
      <c r="QTH31" s="43"/>
      <c r="QTI31" s="43"/>
      <c r="QTJ31" s="43"/>
      <c r="QTK31" s="43"/>
      <c r="QTL31" s="43"/>
      <c r="QTM31" s="43"/>
      <c r="QTN31" s="43"/>
      <c r="QTO31" s="43"/>
      <c r="QTP31" s="43"/>
      <c r="QTQ31" s="43"/>
      <c r="QTR31" s="43"/>
      <c r="QTS31" s="43"/>
      <c r="QTT31" s="43"/>
      <c r="QTU31" s="43"/>
      <c r="QTV31" s="43"/>
      <c r="QTW31" s="43"/>
      <c r="QTX31" s="43"/>
      <c r="QTY31" s="43"/>
      <c r="QTZ31" s="43"/>
      <c r="QUA31" s="43"/>
      <c r="QUB31" s="43"/>
      <c r="QUC31" s="43"/>
      <c r="QUD31" s="43"/>
      <c r="QUE31" s="43"/>
      <c r="QUF31" s="43"/>
      <c r="QUG31" s="43"/>
      <c r="QUH31" s="43"/>
      <c r="QUI31" s="43"/>
      <c r="QUJ31" s="43"/>
      <c r="QUK31" s="43"/>
      <c r="QUL31" s="43"/>
      <c r="QUM31" s="43"/>
      <c r="QUN31" s="43"/>
      <c r="QUO31" s="43"/>
      <c r="QUP31" s="43"/>
      <c r="QUQ31" s="43"/>
      <c r="QUR31" s="43"/>
      <c r="QUS31" s="43"/>
      <c r="QUT31" s="43"/>
      <c r="QUU31" s="43"/>
      <c r="QUV31" s="43"/>
      <c r="QUW31" s="43"/>
      <c r="QUX31" s="43"/>
      <c r="QUY31" s="43"/>
      <c r="QUZ31" s="43"/>
      <c r="QVA31" s="43"/>
      <c r="QVB31" s="43"/>
      <c r="QVC31" s="43"/>
      <c r="QVD31" s="43"/>
      <c r="QVE31" s="43"/>
      <c r="QVF31" s="43"/>
      <c r="QVG31" s="43"/>
      <c r="QVH31" s="43"/>
      <c r="QVI31" s="43"/>
      <c r="QVJ31" s="43"/>
      <c r="QVK31" s="43"/>
      <c r="QVL31" s="43"/>
      <c r="QVM31" s="43"/>
      <c r="QVN31" s="43"/>
      <c r="QVO31" s="43"/>
      <c r="QVP31" s="43"/>
      <c r="QVQ31" s="43"/>
      <c r="QVR31" s="43"/>
      <c r="QVS31" s="43"/>
      <c r="QVT31" s="43"/>
      <c r="QVU31" s="43"/>
      <c r="QVV31" s="43"/>
      <c r="QVW31" s="43"/>
      <c r="QVX31" s="43"/>
      <c r="QVY31" s="43"/>
      <c r="QVZ31" s="43"/>
      <c r="QWA31" s="43"/>
      <c r="QWB31" s="43"/>
      <c r="QWC31" s="43"/>
      <c r="QWD31" s="43"/>
      <c r="QWE31" s="43"/>
      <c r="QWF31" s="43"/>
      <c r="QWG31" s="43"/>
      <c r="QWH31" s="43"/>
      <c r="QWI31" s="43"/>
      <c r="QWJ31" s="43"/>
      <c r="QWK31" s="43"/>
      <c r="QWL31" s="43"/>
      <c r="QWM31" s="43"/>
      <c r="QWN31" s="43"/>
      <c r="QWO31" s="43"/>
      <c r="QWP31" s="43"/>
      <c r="QWQ31" s="43"/>
      <c r="QWR31" s="43"/>
      <c r="QWS31" s="43"/>
      <c r="QWT31" s="43"/>
      <c r="QWU31" s="43"/>
      <c r="QWV31" s="43"/>
      <c r="QWW31" s="43"/>
      <c r="QWX31" s="43"/>
      <c r="QWY31" s="43"/>
      <c r="QWZ31" s="43"/>
      <c r="QXA31" s="43"/>
      <c r="QXB31" s="43"/>
      <c r="QXC31" s="43"/>
      <c r="QXD31" s="43"/>
      <c r="QXE31" s="43"/>
      <c r="QXF31" s="43"/>
      <c r="QXG31" s="43"/>
      <c r="QXH31" s="43"/>
      <c r="QXI31" s="43"/>
      <c r="QXJ31" s="43"/>
      <c r="QXK31" s="43"/>
      <c r="QXL31" s="43"/>
      <c r="QXM31" s="43"/>
      <c r="QXN31" s="43"/>
      <c r="QXO31" s="43"/>
      <c r="QXP31" s="43"/>
      <c r="QXQ31" s="43"/>
      <c r="QXR31" s="43"/>
      <c r="QXS31" s="43"/>
      <c r="QXT31" s="43"/>
      <c r="QXU31" s="43"/>
      <c r="QXV31" s="43"/>
      <c r="QXW31" s="43"/>
      <c r="QXX31" s="43"/>
      <c r="QXY31" s="43"/>
      <c r="QXZ31" s="43"/>
      <c r="QYA31" s="43"/>
      <c r="QYB31" s="43"/>
      <c r="QYC31" s="43"/>
      <c r="QYD31" s="43"/>
      <c r="QYE31" s="43"/>
      <c r="QYF31" s="43"/>
      <c r="QYG31" s="43"/>
      <c r="QYH31" s="43"/>
      <c r="QYI31" s="43"/>
      <c r="QYJ31" s="43"/>
      <c r="QYK31" s="43"/>
      <c r="QYL31" s="43"/>
      <c r="QYM31" s="43"/>
      <c r="QYN31" s="43"/>
      <c r="QYO31" s="43"/>
      <c r="QYP31" s="43"/>
      <c r="QYQ31" s="43"/>
      <c r="QYR31" s="43"/>
      <c r="QYS31" s="43"/>
      <c r="QYT31" s="43"/>
      <c r="QYU31" s="43"/>
      <c r="QYV31" s="43"/>
      <c r="QYW31" s="43"/>
      <c r="QYX31" s="43"/>
      <c r="QYY31" s="43"/>
      <c r="QYZ31" s="43"/>
      <c r="QZA31" s="43"/>
      <c r="QZB31" s="43"/>
      <c r="QZC31" s="43"/>
      <c r="QZD31" s="43"/>
      <c r="QZE31" s="43"/>
      <c r="QZF31" s="43"/>
      <c r="QZG31" s="43"/>
      <c r="QZH31" s="43"/>
      <c r="QZI31" s="43"/>
      <c r="QZJ31" s="43"/>
      <c r="QZK31" s="43"/>
      <c r="QZL31" s="43"/>
      <c r="QZM31" s="43"/>
      <c r="QZN31" s="43"/>
      <c r="QZO31" s="43"/>
      <c r="QZP31" s="43"/>
      <c r="QZQ31" s="43"/>
      <c r="QZR31" s="43"/>
      <c r="QZS31" s="43"/>
      <c r="QZT31" s="43"/>
      <c r="QZU31" s="43"/>
      <c r="QZV31" s="43"/>
      <c r="QZW31" s="43"/>
      <c r="QZX31" s="43"/>
      <c r="QZY31" s="43"/>
      <c r="QZZ31" s="43"/>
      <c r="RAA31" s="43"/>
      <c r="RAB31" s="43"/>
      <c r="RAC31" s="43"/>
      <c r="RAD31" s="43"/>
      <c r="RAE31" s="43"/>
      <c r="RAF31" s="43"/>
      <c r="RAG31" s="43"/>
      <c r="RAH31" s="43"/>
      <c r="RAI31" s="43"/>
      <c r="RAJ31" s="43"/>
      <c r="RAK31" s="43"/>
      <c r="RAL31" s="43"/>
      <c r="RAM31" s="43"/>
      <c r="RAN31" s="43"/>
      <c r="RAO31" s="43"/>
      <c r="RAP31" s="43"/>
      <c r="RAQ31" s="43"/>
      <c r="RAR31" s="43"/>
      <c r="RAS31" s="43"/>
      <c r="RAT31" s="43"/>
      <c r="RAU31" s="43"/>
      <c r="RAV31" s="43"/>
      <c r="RAW31" s="43"/>
      <c r="RAX31" s="43"/>
      <c r="RAY31" s="43"/>
      <c r="RAZ31" s="43"/>
      <c r="RBA31" s="43"/>
      <c r="RBB31" s="43"/>
      <c r="RBC31" s="43"/>
      <c r="RBD31" s="43"/>
      <c r="RBE31" s="43"/>
      <c r="RBF31" s="43"/>
      <c r="RBG31" s="43"/>
      <c r="RBH31" s="43"/>
      <c r="RBI31" s="43"/>
      <c r="RBJ31" s="43"/>
      <c r="RBK31" s="43"/>
      <c r="RBL31" s="43"/>
      <c r="RBM31" s="43"/>
      <c r="RBN31" s="43"/>
      <c r="RBO31" s="43"/>
      <c r="RBP31" s="43"/>
      <c r="RBQ31" s="43"/>
      <c r="RBR31" s="43"/>
      <c r="RBS31" s="43"/>
      <c r="RBT31" s="43"/>
      <c r="RBU31" s="43"/>
      <c r="RBV31" s="43"/>
      <c r="RBW31" s="43"/>
      <c r="RBX31" s="43"/>
      <c r="RBY31" s="43"/>
      <c r="RBZ31" s="43"/>
      <c r="RCA31" s="43"/>
      <c r="RCB31" s="43"/>
      <c r="RCC31" s="43"/>
      <c r="RCD31" s="43"/>
      <c r="RCE31" s="43"/>
      <c r="RCF31" s="43"/>
      <c r="RCG31" s="43"/>
      <c r="RCH31" s="43"/>
      <c r="RCI31" s="43"/>
      <c r="RCJ31" s="43"/>
      <c r="RCK31" s="43"/>
      <c r="RCL31" s="43"/>
      <c r="RCM31" s="43"/>
      <c r="RCN31" s="43"/>
      <c r="RCO31" s="43"/>
      <c r="RCP31" s="43"/>
      <c r="RCQ31" s="43"/>
      <c r="RCR31" s="43"/>
      <c r="RCS31" s="43"/>
      <c r="RCT31" s="43"/>
      <c r="RCU31" s="43"/>
      <c r="RCV31" s="43"/>
      <c r="RCW31" s="43"/>
      <c r="RCX31" s="43"/>
      <c r="RCY31" s="43"/>
      <c r="RCZ31" s="43"/>
      <c r="RDA31" s="43"/>
      <c r="RDB31" s="43"/>
      <c r="RDC31" s="43"/>
      <c r="RDD31" s="43"/>
      <c r="RDE31" s="43"/>
      <c r="RDF31" s="43"/>
      <c r="RDG31" s="43"/>
      <c r="RDH31" s="43"/>
      <c r="RDI31" s="43"/>
      <c r="RDJ31" s="43"/>
      <c r="RDK31" s="43"/>
      <c r="RDL31" s="43"/>
      <c r="RDM31" s="43"/>
      <c r="RDN31" s="43"/>
      <c r="RDO31" s="43"/>
      <c r="RDP31" s="43"/>
      <c r="RDQ31" s="43"/>
      <c r="RDR31" s="43"/>
      <c r="RDS31" s="43"/>
      <c r="RDT31" s="43"/>
      <c r="RDU31" s="43"/>
      <c r="RDV31" s="43"/>
      <c r="RDW31" s="43"/>
      <c r="RDX31" s="43"/>
      <c r="RDY31" s="43"/>
      <c r="RDZ31" s="43"/>
      <c r="REA31" s="43"/>
      <c r="REB31" s="43"/>
      <c r="REC31" s="43"/>
      <c r="RED31" s="43"/>
      <c r="REE31" s="43"/>
      <c r="REF31" s="43"/>
      <c r="REG31" s="43"/>
      <c r="REH31" s="43"/>
      <c r="REI31" s="43"/>
      <c r="REJ31" s="43"/>
      <c r="REK31" s="43"/>
      <c r="REL31" s="43"/>
      <c r="REM31" s="43"/>
      <c r="REN31" s="43"/>
      <c r="REO31" s="43"/>
      <c r="REP31" s="43"/>
      <c r="REQ31" s="43"/>
      <c r="RER31" s="43"/>
      <c r="RES31" s="43"/>
      <c r="RET31" s="43"/>
      <c r="REU31" s="43"/>
      <c r="REV31" s="43"/>
      <c r="REW31" s="43"/>
      <c r="REX31" s="43"/>
      <c r="REY31" s="43"/>
      <c r="REZ31" s="43"/>
      <c r="RFA31" s="43"/>
      <c r="RFB31" s="43"/>
      <c r="RFC31" s="43"/>
      <c r="RFD31" s="43"/>
      <c r="RFE31" s="43"/>
      <c r="RFF31" s="43"/>
      <c r="RFG31" s="43"/>
      <c r="RFH31" s="43"/>
      <c r="RFI31" s="43"/>
      <c r="RFJ31" s="43"/>
      <c r="RFK31" s="43"/>
      <c r="RFL31" s="43"/>
      <c r="RFM31" s="43"/>
      <c r="RFN31" s="43"/>
      <c r="RFO31" s="43"/>
      <c r="RFP31" s="43"/>
      <c r="RFQ31" s="43"/>
      <c r="RFR31" s="43"/>
      <c r="RFS31" s="43"/>
      <c r="RFT31" s="43"/>
      <c r="RFU31" s="43"/>
      <c r="RFV31" s="43"/>
      <c r="RFW31" s="43"/>
      <c r="RFX31" s="43"/>
      <c r="RFY31" s="43"/>
      <c r="RFZ31" s="43"/>
      <c r="RGA31" s="43"/>
      <c r="RGB31" s="43"/>
      <c r="RGC31" s="43"/>
      <c r="RGD31" s="43"/>
      <c r="RGE31" s="43"/>
      <c r="RGF31" s="43"/>
      <c r="RGG31" s="43"/>
      <c r="RGH31" s="43"/>
      <c r="RGI31" s="43"/>
      <c r="RGJ31" s="43"/>
      <c r="RGK31" s="43"/>
      <c r="RGL31" s="43"/>
      <c r="RGM31" s="43"/>
      <c r="RGN31" s="43"/>
      <c r="RGO31" s="43"/>
      <c r="RGP31" s="43"/>
      <c r="RGQ31" s="43"/>
      <c r="RGR31" s="43"/>
      <c r="RGS31" s="43"/>
      <c r="RGT31" s="43"/>
      <c r="RGU31" s="43"/>
      <c r="RGV31" s="43"/>
      <c r="RGW31" s="43"/>
      <c r="RGX31" s="43"/>
      <c r="RGY31" s="43"/>
      <c r="RGZ31" s="43"/>
      <c r="RHA31" s="43"/>
      <c r="RHB31" s="43"/>
      <c r="RHC31" s="43"/>
      <c r="RHD31" s="43"/>
      <c r="RHE31" s="43"/>
      <c r="RHF31" s="43"/>
      <c r="RHG31" s="43"/>
      <c r="RHH31" s="43"/>
      <c r="RHI31" s="43"/>
      <c r="RHJ31" s="43"/>
      <c r="RHK31" s="43"/>
      <c r="RHL31" s="43"/>
      <c r="RHM31" s="43"/>
      <c r="RHN31" s="43"/>
      <c r="RHO31" s="43"/>
      <c r="RHP31" s="43"/>
      <c r="RHQ31" s="43"/>
      <c r="RHR31" s="43"/>
      <c r="RHS31" s="43"/>
      <c r="RHT31" s="43"/>
      <c r="RHU31" s="43"/>
      <c r="RHV31" s="43"/>
      <c r="RHW31" s="43"/>
      <c r="RHX31" s="43"/>
      <c r="RHY31" s="43"/>
      <c r="RHZ31" s="43"/>
      <c r="RIA31" s="43"/>
      <c r="RIB31" s="43"/>
      <c r="RIC31" s="43"/>
      <c r="RID31" s="43"/>
      <c r="RIE31" s="43"/>
      <c r="RIF31" s="43"/>
      <c r="RIG31" s="43"/>
      <c r="RIH31" s="43"/>
      <c r="RII31" s="43"/>
      <c r="RIJ31" s="43"/>
      <c r="RIK31" s="43"/>
      <c r="RIL31" s="43"/>
      <c r="RIM31" s="43"/>
      <c r="RIN31" s="43"/>
      <c r="RIO31" s="43"/>
      <c r="RIP31" s="43"/>
      <c r="RIQ31" s="43"/>
      <c r="RIR31" s="43"/>
      <c r="RIS31" s="43"/>
      <c r="RIT31" s="43"/>
      <c r="RIU31" s="43"/>
      <c r="RIV31" s="43"/>
      <c r="RIW31" s="43"/>
      <c r="RIX31" s="43"/>
      <c r="RIY31" s="43"/>
      <c r="RIZ31" s="43"/>
      <c r="RJA31" s="43"/>
      <c r="RJB31" s="43"/>
      <c r="RJC31" s="43"/>
      <c r="RJD31" s="43"/>
      <c r="RJE31" s="43"/>
      <c r="RJF31" s="43"/>
      <c r="RJG31" s="43"/>
      <c r="RJH31" s="43"/>
      <c r="RJI31" s="43"/>
      <c r="RJJ31" s="43"/>
      <c r="RJK31" s="43"/>
      <c r="RJL31" s="43"/>
      <c r="RJM31" s="43"/>
      <c r="RJN31" s="43"/>
      <c r="RJO31" s="43"/>
      <c r="RJP31" s="43"/>
      <c r="RJQ31" s="43"/>
      <c r="RJR31" s="43"/>
      <c r="RJS31" s="43"/>
      <c r="RJT31" s="43"/>
      <c r="RJU31" s="43"/>
      <c r="RJV31" s="43"/>
      <c r="RJW31" s="43"/>
      <c r="RJX31" s="43"/>
      <c r="RJY31" s="43"/>
      <c r="RJZ31" s="43"/>
      <c r="RKA31" s="43"/>
      <c r="RKB31" s="43"/>
      <c r="RKC31" s="43"/>
      <c r="RKD31" s="43"/>
      <c r="RKE31" s="43"/>
      <c r="RKF31" s="43"/>
      <c r="RKG31" s="43"/>
      <c r="RKH31" s="43"/>
      <c r="RKI31" s="43"/>
      <c r="RKJ31" s="43"/>
      <c r="RKK31" s="43"/>
      <c r="RKL31" s="43"/>
      <c r="RKM31" s="43"/>
      <c r="RKN31" s="43"/>
      <c r="RKO31" s="43"/>
      <c r="RKP31" s="43"/>
      <c r="RKQ31" s="43"/>
      <c r="RKR31" s="43"/>
      <c r="RKS31" s="43"/>
      <c r="RKT31" s="43"/>
      <c r="RKU31" s="43"/>
      <c r="RKV31" s="43"/>
      <c r="RKW31" s="43"/>
      <c r="RKX31" s="43"/>
      <c r="RKY31" s="43"/>
      <c r="RKZ31" s="43"/>
      <c r="RLA31" s="43"/>
      <c r="RLB31" s="43"/>
      <c r="RLC31" s="43"/>
      <c r="RLD31" s="43"/>
      <c r="RLE31" s="43"/>
      <c r="RLF31" s="43"/>
      <c r="RLG31" s="43"/>
      <c r="RLH31" s="43"/>
      <c r="RLI31" s="43"/>
      <c r="RLJ31" s="43"/>
      <c r="RLK31" s="43"/>
      <c r="RLL31" s="43"/>
      <c r="RLM31" s="43"/>
      <c r="RLN31" s="43"/>
      <c r="RLO31" s="43"/>
      <c r="RLP31" s="43"/>
      <c r="RLQ31" s="43"/>
      <c r="RLR31" s="43"/>
      <c r="RLS31" s="43"/>
      <c r="RLT31" s="43"/>
      <c r="RLU31" s="43"/>
      <c r="RLV31" s="43"/>
      <c r="RLW31" s="43"/>
      <c r="RLX31" s="43"/>
      <c r="RLY31" s="43"/>
      <c r="RLZ31" s="43"/>
      <c r="RMA31" s="43"/>
      <c r="RMB31" s="43"/>
      <c r="RMC31" s="43"/>
      <c r="RMD31" s="43"/>
      <c r="RME31" s="43"/>
      <c r="RMF31" s="43"/>
      <c r="RMG31" s="43"/>
      <c r="RMH31" s="43"/>
      <c r="RMI31" s="43"/>
      <c r="RMJ31" s="43"/>
      <c r="RMK31" s="43"/>
      <c r="RML31" s="43"/>
      <c r="RMM31" s="43"/>
      <c r="RMN31" s="43"/>
      <c r="RMO31" s="43"/>
      <c r="RMP31" s="43"/>
      <c r="RMQ31" s="43"/>
      <c r="RMR31" s="43"/>
      <c r="RMS31" s="43"/>
      <c r="RMT31" s="43"/>
      <c r="RMU31" s="43"/>
      <c r="RMV31" s="43"/>
      <c r="RMW31" s="43"/>
      <c r="RMX31" s="43"/>
      <c r="RMY31" s="43"/>
      <c r="RMZ31" s="43"/>
      <c r="RNA31" s="43"/>
      <c r="RNB31" s="43"/>
      <c r="RNC31" s="43"/>
      <c r="RND31" s="43"/>
      <c r="RNE31" s="43"/>
      <c r="RNF31" s="43"/>
      <c r="RNG31" s="43"/>
      <c r="RNH31" s="43"/>
      <c r="RNI31" s="43"/>
      <c r="RNJ31" s="43"/>
      <c r="RNK31" s="43"/>
      <c r="RNL31" s="43"/>
      <c r="RNM31" s="43"/>
      <c r="RNN31" s="43"/>
      <c r="RNO31" s="43"/>
      <c r="RNP31" s="43"/>
      <c r="RNQ31" s="43"/>
      <c r="RNR31" s="43"/>
      <c r="RNS31" s="43"/>
      <c r="RNT31" s="43"/>
      <c r="RNU31" s="43"/>
      <c r="RNV31" s="43"/>
      <c r="RNW31" s="43"/>
      <c r="RNX31" s="43"/>
      <c r="RNY31" s="43"/>
      <c r="RNZ31" s="43"/>
      <c r="ROA31" s="43"/>
      <c r="ROB31" s="43"/>
      <c r="ROC31" s="43"/>
      <c r="ROD31" s="43"/>
      <c r="ROE31" s="43"/>
      <c r="ROF31" s="43"/>
      <c r="ROG31" s="43"/>
      <c r="ROH31" s="43"/>
      <c r="ROI31" s="43"/>
      <c r="ROJ31" s="43"/>
      <c r="ROK31" s="43"/>
      <c r="ROL31" s="43"/>
      <c r="ROM31" s="43"/>
      <c r="RON31" s="43"/>
      <c r="ROO31" s="43"/>
      <c r="ROP31" s="43"/>
      <c r="ROQ31" s="43"/>
      <c r="ROR31" s="43"/>
      <c r="ROS31" s="43"/>
      <c r="ROT31" s="43"/>
      <c r="ROU31" s="43"/>
      <c r="ROV31" s="43"/>
      <c r="ROW31" s="43"/>
      <c r="ROX31" s="43"/>
      <c r="ROY31" s="43"/>
      <c r="ROZ31" s="43"/>
      <c r="RPA31" s="43"/>
      <c r="RPB31" s="43"/>
      <c r="RPC31" s="43"/>
      <c r="RPD31" s="43"/>
      <c r="RPE31" s="43"/>
      <c r="RPF31" s="43"/>
      <c r="RPG31" s="43"/>
      <c r="RPH31" s="43"/>
      <c r="RPI31" s="43"/>
      <c r="RPJ31" s="43"/>
      <c r="RPK31" s="43"/>
      <c r="RPL31" s="43"/>
      <c r="RPM31" s="43"/>
      <c r="RPN31" s="43"/>
      <c r="RPO31" s="43"/>
      <c r="RPP31" s="43"/>
      <c r="RPQ31" s="43"/>
      <c r="RPR31" s="43"/>
      <c r="RPS31" s="43"/>
      <c r="RPT31" s="43"/>
      <c r="RPU31" s="43"/>
      <c r="RPV31" s="43"/>
      <c r="RPW31" s="43"/>
      <c r="RPX31" s="43"/>
      <c r="RPY31" s="43"/>
      <c r="RPZ31" s="43"/>
      <c r="RQA31" s="43"/>
      <c r="RQB31" s="43"/>
      <c r="RQC31" s="43"/>
      <c r="RQD31" s="43"/>
      <c r="RQE31" s="43"/>
      <c r="RQF31" s="43"/>
      <c r="RQG31" s="43"/>
      <c r="RQH31" s="43"/>
      <c r="RQI31" s="43"/>
      <c r="RQJ31" s="43"/>
      <c r="RQK31" s="43"/>
      <c r="RQL31" s="43"/>
      <c r="RQM31" s="43"/>
      <c r="RQN31" s="43"/>
      <c r="RQO31" s="43"/>
      <c r="RQP31" s="43"/>
      <c r="RQQ31" s="43"/>
      <c r="RQR31" s="43"/>
      <c r="RQS31" s="43"/>
      <c r="RQT31" s="43"/>
      <c r="RQU31" s="43"/>
      <c r="RQV31" s="43"/>
      <c r="RQW31" s="43"/>
      <c r="RQX31" s="43"/>
      <c r="RQY31" s="43"/>
      <c r="RQZ31" s="43"/>
      <c r="RRA31" s="43"/>
      <c r="RRB31" s="43"/>
      <c r="RRC31" s="43"/>
      <c r="RRD31" s="43"/>
      <c r="RRE31" s="43"/>
      <c r="RRF31" s="43"/>
      <c r="RRG31" s="43"/>
      <c r="RRH31" s="43"/>
      <c r="RRI31" s="43"/>
      <c r="RRJ31" s="43"/>
      <c r="RRK31" s="43"/>
      <c r="RRL31" s="43"/>
      <c r="RRM31" s="43"/>
      <c r="RRN31" s="43"/>
      <c r="RRO31" s="43"/>
      <c r="RRP31" s="43"/>
      <c r="RRQ31" s="43"/>
      <c r="RRR31" s="43"/>
      <c r="RRS31" s="43"/>
      <c r="RRT31" s="43"/>
      <c r="RRU31" s="43"/>
      <c r="RRV31" s="43"/>
      <c r="RRW31" s="43"/>
      <c r="RRX31" s="43"/>
      <c r="RRY31" s="43"/>
      <c r="RRZ31" s="43"/>
      <c r="RSA31" s="43"/>
      <c r="RSB31" s="43"/>
      <c r="RSC31" s="43"/>
      <c r="RSD31" s="43"/>
      <c r="RSE31" s="43"/>
      <c r="RSF31" s="43"/>
      <c r="RSG31" s="43"/>
      <c r="RSH31" s="43"/>
      <c r="RSI31" s="43"/>
      <c r="RSJ31" s="43"/>
      <c r="RSK31" s="43"/>
      <c r="RSL31" s="43"/>
      <c r="RSM31" s="43"/>
      <c r="RSN31" s="43"/>
      <c r="RSO31" s="43"/>
      <c r="RSP31" s="43"/>
      <c r="RSQ31" s="43"/>
      <c r="RSR31" s="43"/>
      <c r="RSS31" s="43"/>
      <c r="RST31" s="43"/>
      <c r="RSU31" s="43"/>
      <c r="RSV31" s="43"/>
      <c r="RSW31" s="43"/>
      <c r="RSX31" s="43"/>
      <c r="RSY31" s="43"/>
      <c r="RSZ31" s="43"/>
      <c r="RTA31" s="43"/>
      <c r="RTB31" s="43"/>
      <c r="RTC31" s="43"/>
      <c r="RTD31" s="43"/>
      <c r="RTE31" s="43"/>
      <c r="RTF31" s="43"/>
      <c r="RTG31" s="43"/>
      <c r="RTH31" s="43"/>
      <c r="RTI31" s="43"/>
      <c r="RTJ31" s="43"/>
      <c r="RTK31" s="43"/>
      <c r="RTL31" s="43"/>
      <c r="RTM31" s="43"/>
      <c r="RTN31" s="43"/>
      <c r="RTO31" s="43"/>
      <c r="RTP31" s="43"/>
      <c r="RTQ31" s="43"/>
      <c r="RTR31" s="43"/>
      <c r="RTS31" s="43"/>
      <c r="RTT31" s="43"/>
      <c r="RTU31" s="43"/>
      <c r="RTV31" s="43"/>
      <c r="RTW31" s="43"/>
      <c r="RTX31" s="43"/>
      <c r="RTY31" s="43"/>
      <c r="RTZ31" s="43"/>
      <c r="RUA31" s="43"/>
      <c r="RUB31" s="43"/>
      <c r="RUC31" s="43"/>
      <c r="RUD31" s="43"/>
      <c r="RUE31" s="43"/>
      <c r="RUF31" s="43"/>
      <c r="RUG31" s="43"/>
      <c r="RUH31" s="43"/>
      <c r="RUI31" s="43"/>
      <c r="RUJ31" s="43"/>
      <c r="RUK31" s="43"/>
      <c r="RUL31" s="43"/>
      <c r="RUM31" s="43"/>
      <c r="RUN31" s="43"/>
      <c r="RUO31" s="43"/>
      <c r="RUP31" s="43"/>
      <c r="RUQ31" s="43"/>
      <c r="RUR31" s="43"/>
      <c r="RUS31" s="43"/>
      <c r="RUT31" s="43"/>
      <c r="RUU31" s="43"/>
      <c r="RUV31" s="43"/>
      <c r="RUW31" s="43"/>
      <c r="RUX31" s="43"/>
      <c r="RUY31" s="43"/>
      <c r="RUZ31" s="43"/>
      <c r="RVA31" s="43"/>
      <c r="RVB31" s="43"/>
      <c r="RVC31" s="43"/>
      <c r="RVD31" s="43"/>
      <c r="RVE31" s="43"/>
      <c r="RVF31" s="43"/>
      <c r="RVG31" s="43"/>
      <c r="RVH31" s="43"/>
      <c r="RVI31" s="43"/>
      <c r="RVJ31" s="43"/>
      <c r="RVK31" s="43"/>
      <c r="RVL31" s="43"/>
      <c r="RVM31" s="43"/>
      <c r="RVN31" s="43"/>
      <c r="RVO31" s="43"/>
      <c r="RVP31" s="43"/>
      <c r="RVQ31" s="43"/>
      <c r="RVR31" s="43"/>
      <c r="RVS31" s="43"/>
      <c r="RVT31" s="43"/>
      <c r="RVU31" s="43"/>
      <c r="RVV31" s="43"/>
      <c r="RVW31" s="43"/>
      <c r="RVX31" s="43"/>
      <c r="RVY31" s="43"/>
      <c r="RVZ31" s="43"/>
      <c r="RWA31" s="43"/>
      <c r="RWB31" s="43"/>
      <c r="RWC31" s="43"/>
      <c r="RWD31" s="43"/>
      <c r="RWE31" s="43"/>
      <c r="RWF31" s="43"/>
      <c r="RWG31" s="43"/>
      <c r="RWH31" s="43"/>
      <c r="RWI31" s="43"/>
      <c r="RWJ31" s="43"/>
      <c r="RWK31" s="43"/>
      <c r="RWL31" s="43"/>
      <c r="RWM31" s="43"/>
      <c r="RWN31" s="43"/>
      <c r="RWO31" s="43"/>
      <c r="RWP31" s="43"/>
      <c r="RWQ31" s="43"/>
      <c r="RWR31" s="43"/>
      <c r="RWS31" s="43"/>
      <c r="RWT31" s="43"/>
      <c r="RWU31" s="43"/>
      <c r="RWV31" s="43"/>
      <c r="RWW31" s="43"/>
      <c r="RWX31" s="43"/>
      <c r="RWY31" s="43"/>
      <c r="RWZ31" s="43"/>
      <c r="RXA31" s="43"/>
      <c r="RXB31" s="43"/>
      <c r="RXC31" s="43"/>
      <c r="RXD31" s="43"/>
      <c r="RXE31" s="43"/>
      <c r="RXF31" s="43"/>
      <c r="RXG31" s="43"/>
      <c r="RXH31" s="43"/>
      <c r="RXI31" s="43"/>
      <c r="RXJ31" s="43"/>
      <c r="RXK31" s="43"/>
      <c r="RXL31" s="43"/>
      <c r="RXM31" s="43"/>
      <c r="RXN31" s="43"/>
      <c r="RXO31" s="43"/>
      <c r="RXP31" s="43"/>
      <c r="RXQ31" s="43"/>
      <c r="RXR31" s="43"/>
      <c r="RXS31" s="43"/>
      <c r="RXT31" s="43"/>
      <c r="RXU31" s="43"/>
      <c r="RXV31" s="43"/>
      <c r="RXW31" s="43"/>
      <c r="RXX31" s="43"/>
      <c r="RXY31" s="43"/>
      <c r="RXZ31" s="43"/>
      <c r="RYA31" s="43"/>
      <c r="RYB31" s="43"/>
      <c r="RYC31" s="43"/>
      <c r="RYD31" s="43"/>
      <c r="RYE31" s="43"/>
      <c r="RYF31" s="43"/>
      <c r="RYG31" s="43"/>
      <c r="RYH31" s="43"/>
      <c r="RYI31" s="43"/>
      <c r="RYJ31" s="43"/>
      <c r="RYK31" s="43"/>
      <c r="RYL31" s="43"/>
      <c r="RYM31" s="43"/>
      <c r="RYN31" s="43"/>
      <c r="RYO31" s="43"/>
      <c r="RYP31" s="43"/>
      <c r="RYQ31" s="43"/>
      <c r="RYR31" s="43"/>
      <c r="RYS31" s="43"/>
      <c r="RYT31" s="43"/>
      <c r="RYU31" s="43"/>
      <c r="RYV31" s="43"/>
      <c r="RYW31" s="43"/>
      <c r="RYX31" s="43"/>
      <c r="RYY31" s="43"/>
      <c r="RYZ31" s="43"/>
      <c r="RZA31" s="43"/>
      <c r="RZB31" s="43"/>
      <c r="RZC31" s="43"/>
      <c r="RZD31" s="43"/>
      <c r="RZE31" s="43"/>
      <c r="RZF31" s="43"/>
      <c r="RZG31" s="43"/>
      <c r="RZH31" s="43"/>
      <c r="RZI31" s="43"/>
      <c r="RZJ31" s="43"/>
      <c r="RZK31" s="43"/>
      <c r="RZL31" s="43"/>
      <c r="RZM31" s="43"/>
      <c r="RZN31" s="43"/>
      <c r="RZO31" s="43"/>
      <c r="RZP31" s="43"/>
      <c r="RZQ31" s="43"/>
      <c r="RZR31" s="43"/>
      <c r="RZS31" s="43"/>
      <c r="RZT31" s="43"/>
      <c r="RZU31" s="43"/>
      <c r="RZV31" s="43"/>
      <c r="RZW31" s="43"/>
      <c r="RZX31" s="43"/>
      <c r="RZY31" s="43"/>
      <c r="RZZ31" s="43"/>
      <c r="SAA31" s="43"/>
      <c r="SAB31" s="43"/>
      <c r="SAC31" s="43"/>
      <c r="SAD31" s="43"/>
      <c r="SAE31" s="43"/>
      <c r="SAF31" s="43"/>
      <c r="SAG31" s="43"/>
      <c r="SAH31" s="43"/>
      <c r="SAI31" s="43"/>
      <c r="SAJ31" s="43"/>
      <c r="SAK31" s="43"/>
      <c r="SAL31" s="43"/>
      <c r="SAM31" s="43"/>
      <c r="SAN31" s="43"/>
      <c r="SAO31" s="43"/>
      <c r="SAP31" s="43"/>
      <c r="SAQ31" s="43"/>
      <c r="SAR31" s="43"/>
      <c r="SAS31" s="43"/>
      <c r="SAT31" s="43"/>
      <c r="SAU31" s="43"/>
      <c r="SAV31" s="43"/>
      <c r="SAW31" s="43"/>
      <c r="SAX31" s="43"/>
      <c r="SAY31" s="43"/>
      <c r="SAZ31" s="43"/>
      <c r="SBA31" s="43"/>
      <c r="SBB31" s="43"/>
      <c r="SBC31" s="43"/>
      <c r="SBD31" s="43"/>
      <c r="SBE31" s="43"/>
      <c r="SBF31" s="43"/>
      <c r="SBG31" s="43"/>
      <c r="SBH31" s="43"/>
      <c r="SBI31" s="43"/>
      <c r="SBJ31" s="43"/>
      <c r="SBK31" s="43"/>
      <c r="SBL31" s="43"/>
      <c r="SBM31" s="43"/>
      <c r="SBN31" s="43"/>
      <c r="SBO31" s="43"/>
      <c r="SBP31" s="43"/>
      <c r="SBQ31" s="43"/>
      <c r="SBR31" s="43"/>
      <c r="SBS31" s="43"/>
      <c r="SBT31" s="43"/>
      <c r="SBU31" s="43"/>
      <c r="SBV31" s="43"/>
      <c r="SBW31" s="43"/>
      <c r="SBX31" s="43"/>
      <c r="SBY31" s="43"/>
      <c r="SBZ31" s="43"/>
      <c r="SCA31" s="43"/>
      <c r="SCB31" s="43"/>
      <c r="SCC31" s="43"/>
      <c r="SCD31" s="43"/>
      <c r="SCE31" s="43"/>
      <c r="SCF31" s="43"/>
      <c r="SCG31" s="43"/>
      <c r="SCH31" s="43"/>
      <c r="SCI31" s="43"/>
      <c r="SCJ31" s="43"/>
      <c r="SCK31" s="43"/>
      <c r="SCL31" s="43"/>
      <c r="SCM31" s="43"/>
      <c r="SCN31" s="43"/>
      <c r="SCO31" s="43"/>
      <c r="SCP31" s="43"/>
      <c r="SCQ31" s="43"/>
      <c r="SCR31" s="43"/>
      <c r="SCS31" s="43"/>
      <c r="SCT31" s="43"/>
      <c r="SCU31" s="43"/>
      <c r="SCV31" s="43"/>
      <c r="SCW31" s="43"/>
      <c r="SCX31" s="43"/>
      <c r="SCY31" s="43"/>
      <c r="SCZ31" s="43"/>
      <c r="SDA31" s="43"/>
      <c r="SDB31" s="43"/>
      <c r="SDC31" s="43"/>
      <c r="SDD31" s="43"/>
      <c r="SDE31" s="43"/>
      <c r="SDF31" s="43"/>
      <c r="SDG31" s="43"/>
      <c r="SDH31" s="43"/>
      <c r="SDI31" s="43"/>
      <c r="SDJ31" s="43"/>
      <c r="SDK31" s="43"/>
      <c r="SDL31" s="43"/>
      <c r="SDM31" s="43"/>
      <c r="SDN31" s="43"/>
      <c r="SDO31" s="43"/>
      <c r="SDP31" s="43"/>
      <c r="SDQ31" s="43"/>
      <c r="SDR31" s="43"/>
      <c r="SDS31" s="43"/>
      <c r="SDT31" s="43"/>
      <c r="SDU31" s="43"/>
      <c r="SDV31" s="43"/>
      <c r="SDW31" s="43"/>
      <c r="SDX31" s="43"/>
      <c r="SDY31" s="43"/>
      <c r="SDZ31" s="43"/>
      <c r="SEA31" s="43"/>
      <c r="SEB31" s="43"/>
      <c r="SEC31" s="43"/>
      <c r="SED31" s="43"/>
      <c r="SEE31" s="43"/>
      <c r="SEF31" s="43"/>
      <c r="SEG31" s="43"/>
      <c r="SEH31" s="43"/>
      <c r="SEI31" s="43"/>
      <c r="SEJ31" s="43"/>
      <c r="SEK31" s="43"/>
      <c r="SEL31" s="43"/>
      <c r="SEM31" s="43"/>
      <c r="SEN31" s="43"/>
      <c r="SEO31" s="43"/>
      <c r="SEP31" s="43"/>
      <c r="SEQ31" s="43"/>
      <c r="SER31" s="43"/>
      <c r="SES31" s="43"/>
      <c r="SET31" s="43"/>
      <c r="SEU31" s="43"/>
      <c r="SEV31" s="43"/>
      <c r="SEW31" s="43"/>
      <c r="SEX31" s="43"/>
      <c r="SEY31" s="43"/>
      <c r="SEZ31" s="43"/>
      <c r="SFA31" s="43"/>
      <c r="SFB31" s="43"/>
      <c r="SFC31" s="43"/>
      <c r="SFD31" s="43"/>
      <c r="SFE31" s="43"/>
      <c r="SFF31" s="43"/>
      <c r="SFG31" s="43"/>
      <c r="SFH31" s="43"/>
      <c r="SFI31" s="43"/>
      <c r="SFJ31" s="43"/>
      <c r="SFK31" s="43"/>
      <c r="SFL31" s="43"/>
      <c r="SFM31" s="43"/>
      <c r="SFN31" s="43"/>
      <c r="SFO31" s="43"/>
      <c r="SFP31" s="43"/>
      <c r="SFQ31" s="43"/>
      <c r="SFR31" s="43"/>
      <c r="SFS31" s="43"/>
      <c r="SFT31" s="43"/>
      <c r="SFU31" s="43"/>
      <c r="SFV31" s="43"/>
      <c r="SFW31" s="43"/>
      <c r="SFX31" s="43"/>
      <c r="SFY31" s="43"/>
      <c r="SFZ31" s="43"/>
      <c r="SGA31" s="43"/>
      <c r="SGB31" s="43"/>
      <c r="SGC31" s="43"/>
      <c r="SGD31" s="43"/>
      <c r="SGE31" s="43"/>
      <c r="SGF31" s="43"/>
      <c r="SGG31" s="43"/>
      <c r="SGH31" s="43"/>
      <c r="SGI31" s="43"/>
      <c r="SGJ31" s="43"/>
      <c r="SGK31" s="43"/>
      <c r="SGL31" s="43"/>
      <c r="SGM31" s="43"/>
      <c r="SGN31" s="43"/>
      <c r="SGO31" s="43"/>
      <c r="SGP31" s="43"/>
      <c r="SGQ31" s="43"/>
      <c r="SGR31" s="43"/>
      <c r="SGS31" s="43"/>
      <c r="SGT31" s="43"/>
      <c r="SGU31" s="43"/>
      <c r="SGV31" s="43"/>
      <c r="SGW31" s="43"/>
      <c r="SGX31" s="43"/>
      <c r="SGY31" s="43"/>
      <c r="SGZ31" s="43"/>
      <c r="SHA31" s="43"/>
      <c r="SHB31" s="43"/>
      <c r="SHC31" s="43"/>
      <c r="SHD31" s="43"/>
      <c r="SHE31" s="43"/>
      <c r="SHF31" s="43"/>
      <c r="SHG31" s="43"/>
      <c r="SHH31" s="43"/>
      <c r="SHI31" s="43"/>
      <c r="SHJ31" s="43"/>
      <c r="SHK31" s="43"/>
      <c r="SHL31" s="43"/>
      <c r="SHM31" s="43"/>
      <c r="SHN31" s="43"/>
      <c r="SHO31" s="43"/>
      <c r="SHP31" s="43"/>
      <c r="SHQ31" s="43"/>
      <c r="SHR31" s="43"/>
      <c r="SHS31" s="43"/>
      <c r="SHT31" s="43"/>
      <c r="SHU31" s="43"/>
      <c r="SHV31" s="43"/>
      <c r="SHW31" s="43"/>
      <c r="SHX31" s="43"/>
      <c r="SHY31" s="43"/>
      <c r="SHZ31" s="43"/>
      <c r="SIA31" s="43"/>
      <c r="SIB31" s="43"/>
      <c r="SIC31" s="43"/>
      <c r="SID31" s="43"/>
      <c r="SIE31" s="43"/>
      <c r="SIF31" s="43"/>
      <c r="SIG31" s="43"/>
      <c r="SIH31" s="43"/>
      <c r="SII31" s="43"/>
      <c r="SIJ31" s="43"/>
      <c r="SIK31" s="43"/>
      <c r="SIL31" s="43"/>
      <c r="SIM31" s="43"/>
      <c r="SIN31" s="43"/>
      <c r="SIO31" s="43"/>
      <c r="SIP31" s="43"/>
      <c r="SIQ31" s="43"/>
      <c r="SIR31" s="43"/>
      <c r="SIS31" s="43"/>
      <c r="SIT31" s="43"/>
      <c r="SIU31" s="43"/>
      <c r="SIV31" s="43"/>
      <c r="SIW31" s="43"/>
      <c r="SIX31" s="43"/>
      <c r="SIY31" s="43"/>
      <c r="SIZ31" s="43"/>
      <c r="SJA31" s="43"/>
      <c r="SJB31" s="43"/>
      <c r="SJC31" s="43"/>
      <c r="SJD31" s="43"/>
      <c r="SJE31" s="43"/>
      <c r="SJF31" s="43"/>
      <c r="SJG31" s="43"/>
      <c r="SJH31" s="43"/>
      <c r="SJI31" s="43"/>
      <c r="SJJ31" s="43"/>
      <c r="SJK31" s="43"/>
      <c r="SJL31" s="43"/>
      <c r="SJM31" s="43"/>
      <c r="SJN31" s="43"/>
      <c r="SJO31" s="43"/>
      <c r="SJP31" s="43"/>
      <c r="SJQ31" s="43"/>
      <c r="SJR31" s="43"/>
      <c r="SJS31" s="43"/>
      <c r="SJT31" s="43"/>
      <c r="SJU31" s="43"/>
      <c r="SJV31" s="43"/>
      <c r="SJW31" s="43"/>
      <c r="SJX31" s="43"/>
      <c r="SJY31" s="43"/>
      <c r="SJZ31" s="43"/>
      <c r="SKA31" s="43"/>
      <c r="SKB31" s="43"/>
      <c r="SKC31" s="43"/>
      <c r="SKD31" s="43"/>
      <c r="SKE31" s="43"/>
      <c r="SKF31" s="43"/>
      <c r="SKG31" s="43"/>
      <c r="SKH31" s="43"/>
      <c r="SKI31" s="43"/>
      <c r="SKJ31" s="43"/>
      <c r="SKK31" s="43"/>
      <c r="SKL31" s="43"/>
      <c r="SKM31" s="43"/>
      <c r="SKN31" s="43"/>
      <c r="SKO31" s="43"/>
      <c r="SKP31" s="43"/>
      <c r="SKQ31" s="43"/>
      <c r="SKR31" s="43"/>
      <c r="SKS31" s="43"/>
      <c r="SKT31" s="43"/>
      <c r="SKU31" s="43"/>
      <c r="SKV31" s="43"/>
      <c r="SKW31" s="43"/>
      <c r="SKX31" s="43"/>
      <c r="SKY31" s="43"/>
      <c r="SKZ31" s="43"/>
      <c r="SLA31" s="43"/>
      <c r="SLB31" s="43"/>
      <c r="SLC31" s="43"/>
      <c r="SLD31" s="43"/>
      <c r="SLE31" s="43"/>
      <c r="SLF31" s="43"/>
      <c r="SLG31" s="43"/>
      <c r="SLH31" s="43"/>
      <c r="SLI31" s="43"/>
      <c r="SLJ31" s="43"/>
      <c r="SLK31" s="43"/>
      <c r="SLL31" s="43"/>
      <c r="SLM31" s="43"/>
      <c r="SLN31" s="43"/>
      <c r="SLO31" s="43"/>
      <c r="SLP31" s="43"/>
      <c r="SLQ31" s="43"/>
      <c r="SLR31" s="43"/>
      <c r="SLS31" s="43"/>
      <c r="SLT31" s="43"/>
      <c r="SLU31" s="43"/>
      <c r="SLV31" s="43"/>
      <c r="SLW31" s="43"/>
      <c r="SLX31" s="43"/>
      <c r="SLY31" s="43"/>
      <c r="SLZ31" s="43"/>
      <c r="SMA31" s="43"/>
      <c r="SMB31" s="43"/>
      <c r="SMC31" s="43"/>
      <c r="SMD31" s="43"/>
      <c r="SME31" s="43"/>
      <c r="SMF31" s="43"/>
      <c r="SMG31" s="43"/>
      <c r="SMH31" s="43"/>
      <c r="SMI31" s="43"/>
      <c r="SMJ31" s="43"/>
      <c r="SMK31" s="43"/>
      <c r="SML31" s="43"/>
      <c r="SMM31" s="43"/>
      <c r="SMN31" s="43"/>
      <c r="SMO31" s="43"/>
      <c r="SMP31" s="43"/>
      <c r="SMQ31" s="43"/>
      <c r="SMR31" s="43"/>
      <c r="SMS31" s="43"/>
      <c r="SMT31" s="43"/>
      <c r="SMU31" s="43"/>
      <c r="SMV31" s="43"/>
      <c r="SMW31" s="43"/>
      <c r="SMX31" s="43"/>
      <c r="SMY31" s="43"/>
      <c r="SMZ31" s="43"/>
      <c r="SNA31" s="43"/>
      <c r="SNB31" s="43"/>
      <c r="SNC31" s="43"/>
      <c r="SND31" s="43"/>
      <c r="SNE31" s="43"/>
      <c r="SNF31" s="43"/>
      <c r="SNG31" s="43"/>
      <c r="SNH31" s="43"/>
      <c r="SNI31" s="43"/>
      <c r="SNJ31" s="43"/>
      <c r="SNK31" s="43"/>
      <c r="SNL31" s="43"/>
      <c r="SNM31" s="43"/>
      <c r="SNN31" s="43"/>
      <c r="SNO31" s="43"/>
      <c r="SNP31" s="43"/>
      <c r="SNQ31" s="43"/>
      <c r="SNR31" s="43"/>
      <c r="SNS31" s="43"/>
      <c r="SNT31" s="43"/>
      <c r="SNU31" s="43"/>
      <c r="SNV31" s="43"/>
      <c r="SNW31" s="43"/>
      <c r="SNX31" s="43"/>
      <c r="SNY31" s="43"/>
      <c r="SNZ31" s="43"/>
      <c r="SOA31" s="43"/>
      <c r="SOB31" s="43"/>
      <c r="SOC31" s="43"/>
      <c r="SOD31" s="43"/>
      <c r="SOE31" s="43"/>
      <c r="SOF31" s="43"/>
      <c r="SOG31" s="43"/>
      <c r="SOH31" s="43"/>
      <c r="SOI31" s="43"/>
      <c r="SOJ31" s="43"/>
      <c r="SOK31" s="43"/>
      <c r="SOL31" s="43"/>
      <c r="SOM31" s="43"/>
      <c r="SON31" s="43"/>
      <c r="SOO31" s="43"/>
      <c r="SOP31" s="43"/>
      <c r="SOQ31" s="43"/>
      <c r="SOR31" s="43"/>
      <c r="SOS31" s="43"/>
      <c r="SOT31" s="43"/>
      <c r="SOU31" s="43"/>
      <c r="SOV31" s="43"/>
      <c r="SOW31" s="43"/>
      <c r="SOX31" s="43"/>
      <c r="SOY31" s="43"/>
      <c r="SOZ31" s="43"/>
      <c r="SPA31" s="43"/>
      <c r="SPB31" s="43"/>
      <c r="SPC31" s="43"/>
      <c r="SPD31" s="43"/>
      <c r="SPE31" s="43"/>
      <c r="SPF31" s="43"/>
      <c r="SPG31" s="43"/>
      <c r="SPH31" s="43"/>
      <c r="SPI31" s="43"/>
      <c r="SPJ31" s="43"/>
      <c r="SPK31" s="43"/>
      <c r="SPL31" s="43"/>
      <c r="SPM31" s="43"/>
      <c r="SPN31" s="43"/>
      <c r="SPO31" s="43"/>
      <c r="SPP31" s="43"/>
      <c r="SPQ31" s="43"/>
      <c r="SPR31" s="43"/>
      <c r="SPS31" s="43"/>
      <c r="SPT31" s="43"/>
      <c r="SPU31" s="43"/>
      <c r="SPV31" s="43"/>
      <c r="SPW31" s="43"/>
      <c r="SPX31" s="43"/>
      <c r="SPY31" s="43"/>
      <c r="SPZ31" s="43"/>
      <c r="SQA31" s="43"/>
      <c r="SQB31" s="43"/>
      <c r="SQC31" s="43"/>
      <c r="SQD31" s="43"/>
      <c r="SQE31" s="43"/>
      <c r="SQF31" s="43"/>
      <c r="SQG31" s="43"/>
      <c r="SQH31" s="43"/>
      <c r="SQI31" s="43"/>
      <c r="SQJ31" s="43"/>
      <c r="SQK31" s="43"/>
      <c r="SQL31" s="43"/>
      <c r="SQM31" s="43"/>
      <c r="SQN31" s="43"/>
      <c r="SQO31" s="43"/>
      <c r="SQP31" s="43"/>
      <c r="SQQ31" s="43"/>
      <c r="SQR31" s="43"/>
      <c r="SQS31" s="43"/>
      <c r="SQT31" s="43"/>
      <c r="SQU31" s="43"/>
      <c r="SQV31" s="43"/>
      <c r="SQW31" s="43"/>
      <c r="SQX31" s="43"/>
      <c r="SQY31" s="43"/>
      <c r="SQZ31" s="43"/>
      <c r="SRA31" s="43"/>
      <c r="SRB31" s="43"/>
      <c r="SRC31" s="43"/>
      <c r="SRD31" s="43"/>
      <c r="SRE31" s="43"/>
      <c r="SRF31" s="43"/>
      <c r="SRG31" s="43"/>
      <c r="SRH31" s="43"/>
      <c r="SRI31" s="43"/>
      <c r="SRJ31" s="43"/>
      <c r="SRK31" s="43"/>
      <c r="SRL31" s="43"/>
      <c r="SRM31" s="43"/>
      <c r="SRN31" s="43"/>
      <c r="SRO31" s="43"/>
      <c r="SRP31" s="43"/>
      <c r="SRQ31" s="43"/>
      <c r="SRR31" s="43"/>
      <c r="SRS31" s="43"/>
      <c r="SRT31" s="43"/>
      <c r="SRU31" s="43"/>
      <c r="SRV31" s="43"/>
      <c r="SRW31" s="43"/>
      <c r="SRX31" s="43"/>
      <c r="SRY31" s="43"/>
      <c r="SRZ31" s="43"/>
      <c r="SSA31" s="43"/>
      <c r="SSB31" s="43"/>
      <c r="SSC31" s="43"/>
      <c r="SSD31" s="43"/>
      <c r="SSE31" s="43"/>
      <c r="SSF31" s="43"/>
      <c r="SSG31" s="43"/>
      <c r="SSH31" s="43"/>
      <c r="SSI31" s="43"/>
      <c r="SSJ31" s="43"/>
      <c r="SSK31" s="43"/>
      <c r="SSL31" s="43"/>
      <c r="SSM31" s="43"/>
      <c r="SSN31" s="43"/>
      <c r="SSO31" s="43"/>
      <c r="SSP31" s="43"/>
      <c r="SSQ31" s="43"/>
      <c r="SSR31" s="43"/>
      <c r="SSS31" s="43"/>
      <c r="SST31" s="43"/>
      <c r="SSU31" s="43"/>
      <c r="SSV31" s="43"/>
      <c r="SSW31" s="43"/>
      <c r="SSX31" s="43"/>
      <c r="SSY31" s="43"/>
      <c r="SSZ31" s="43"/>
      <c r="STA31" s="43"/>
      <c r="STB31" s="43"/>
      <c r="STC31" s="43"/>
      <c r="STD31" s="43"/>
      <c r="STE31" s="43"/>
      <c r="STF31" s="43"/>
      <c r="STG31" s="43"/>
      <c r="STH31" s="43"/>
      <c r="STI31" s="43"/>
      <c r="STJ31" s="43"/>
      <c r="STK31" s="43"/>
      <c r="STL31" s="43"/>
      <c r="STM31" s="43"/>
      <c r="STN31" s="43"/>
      <c r="STO31" s="43"/>
      <c r="STP31" s="43"/>
      <c r="STQ31" s="43"/>
      <c r="STR31" s="43"/>
      <c r="STS31" s="43"/>
      <c r="STT31" s="43"/>
      <c r="STU31" s="43"/>
      <c r="STV31" s="43"/>
      <c r="STW31" s="43"/>
      <c r="STX31" s="43"/>
      <c r="STY31" s="43"/>
      <c r="STZ31" s="43"/>
      <c r="SUA31" s="43"/>
      <c r="SUB31" s="43"/>
      <c r="SUC31" s="43"/>
      <c r="SUD31" s="43"/>
      <c r="SUE31" s="43"/>
      <c r="SUF31" s="43"/>
      <c r="SUG31" s="43"/>
      <c r="SUH31" s="43"/>
      <c r="SUI31" s="43"/>
      <c r="SUJ31" s="43"/>
      <c r="SUK31" s="43"/>
      <c r="SUL31" s="43"/>
      <c r="SUM31" s="43"/>
      <c r="SUN31" s="43"/>
      <c r="SUO31" s="43"/>
      <c r="SUP31" s="43"/>
      <c r="SUQ31" s="43"/>
      <c r="SUR31" s="43"/>
      <c r="SUS31" s="43"/>
      <c r="SUT31" s="43"/>
      <c r="SUU31" s="43"/>
      <c r="SUV31" s="43"/>
      <c r="SUW31" s="43"/>
      <c r="SUX31" s="43"/>
      <c r="SUY31" s="43"/>
      <c r="SUZ31" s="43"/>
      <c r="SVA31" s="43"/>
      <c r="SVB31" s="43"/>
      <c r="SVC31" s="43"/>
      <c r="SVD31" s="43"/>
      <c r="SVE31" s="43"/>
      <c r="SVF31" s="43"/>
      <c r="SVG31" s="43"/>
      <c r="SVH31" s="43"/>
      <c r="SVI31" s="43"/>
      <c r="SVJ31" s="43"/>
      <c r="SVK31" s="43"/>
      <c r="SVL31" s="43"/>
      <c r="SVM31" s="43"/>
      <c r="SVN31" s="43"/>
      <c r="SVO31" s="43"/>
      <c r="SVP31" s="43"/>
      <c r="SVQ31" s="43"/>
      <c r="SVR31" s="43"/>
      <c r="SVS31" s="43"/>
      <c r="SVT31" s="43"/>
      <c r="SVU31" s="43"/>
      <c r="SVV31" s="43"/>
      <c r="SVW31" s="43"/>
      <c r="SVX31" s="43"/>
      <c r="SVY31" s="43"/>
      <c r="SVZ31" s="43"/>
      <c r="SWA31" s="43"/>
      <c r="SWB31" s="43"/>
      <c r="SWC31" s="43"/>
      <c r="SWD31" s="43"/>
      <c r="SWE31" s="43"/>
      <c r="SWF31" s="43"/>
      <c r="SWG31" s="43"/>
      <c r="SWH31" s="43"/>
      <c r="SWI31" s="43"/>
      <c r="SWJ31" s="43"/>
      <c r="SWK31" s="43"/>
      <c r="SWL31" s="43"/>
      <c r="SWM31" s="43"/>
      <c r="SWN31" s="43"/>
      <c r="SWO31" s="43"/>
      <c r="SWP31" s="43"/>
      <c r="SWQ31" s="43"/>
      <c r="SWR31" s="43"/>
      <c r="SWS31" s="43"/>
      <c r="SWT31" s="43"/>
      <c r="SWU31" s="43"/>
      <c r="SWV31" s="43"/>
      <c r="SWW31" s="43"/>
      <c r="SWX31" s="43"/>
      <c r="SWY31" s="43"/>
      <c r="SWZ31" s="43"/>
      <c r="SXA31" s="43"/>
      <c r="SXB31" s="43"/>
      <c r="SXC31" s="43"/>
      <c r="SXD31" s="43"/>
      <c r="SXE31" s="43"/>
      <c r="SXF31" s="43"/>
      <c r="SXG31" s="43"/>
      <c r="SXH31" s="43"/>
      <c r="SXI31" s="43"/>
      <c r="SXJ31" s="43"/>
      <c r="SXK31" s="43"/>
      <c r="SXL31" s="43"/>
      <c r="SXM31" s="43"/>
      <c r="SXN31" s="43"/>
      <c r="SXO31" s="43"/>
      <c r="SXP31" s="43"/>
      <c r="SXQ31" s="43"/>
      <c r="SXR31" s="43"/>
      <c r="SXS31" s="43"/>
      <c r="SXT31" s="43"/>
      <c r="SXU31" s="43"/>
      <c r="SXV31" s="43"/>
      <c r="SXW31" s="43"/>
      <c r="SXX31" s="43"/>
      <c r="SXY31" s="43"/>
      <c r="SXZ31" s="43"/>
      <c r="SYA31" s="43"/>
      <c r="SYB31" s="43"/>
      <c r="SYC31" s="43"/>
      <c r="SYD31" s="43"/>
      <c r="SYE31" s="43"/>
      <c r="SYF31" s="43"/>
      <c r="SYG31" s="43"/>
      <c r="SYH31" s="43"/>
      <c r="SYI31" s="43"/>
      <c r="SYJ31" s="43"/>
      <c r="SYK31" s="43"/>
      <c r="SYL31" s="43"/>
      <c r="SYM31" s="43"/>
      <c r="SYN31" s="43"/>
      <c r="SYO31" s="43"/>
      <c r="SYP31" s="43"/>
      <c r="SYQ31" s="43"/>
      <c r="SYR31" s="43"/>
      <c r="SYS31" s="43"/>
      <c r="SYT31" s="43"/>
      <c r="SYU31" s="43"/>
      <c r="SYV31" s="43"/>
      <c r="SYW31" s="43"/>
      <c r="SYX31" s="43"/>
      <c r="SYY31" s="43"/>
      <c r="SYZ31" s="43"/>
      <c r="SZA31" s="43"/>
      <c r="SZB31" s="43"/>
      <c r="SZC31" s="43"/>
      <c r="SZD31" s="43"/>
      <c r="SZE31" s="43"/>
      <c r="SZF31" s="43"/>
      <c r="SZG31" s="43"/>
      <c r="SZH31" s="43"/>
      <c r="SZI31" s="43"/>
      <c r="SZJ31" s="43"/>
      <c r="SZK31" s="43"/>
      <c r="SZL31" s="43"/>
      <c r="SZM31" s="43"/>
      <c r="SZN31" s="43"/>
      <c r="SZO31" s="43"/>
      <c r="SZP31" s="43"/>
      <c r="SZQ31" s="43"/>
      <c r="SZR31" s="43"/>
      <c r="SZS31" s="43"/>
      <c r="SZT31" s="43"/>
      <c r="SZU31" s="43"/>
      <c r="SZV31" s="43"/>
      <c r="SZW31" s="43"/>
      <c r="SZX31" s="43"/>
      <c r="SZY31" s="43"/>
      <c r="SZZ31" s="43"/>
      <c r="TAA31" s="43"/>
      <c r="TAB31" s="43"/>
      <c r="TAC31" s="43"/>
      <c r="TAD31" s="43"/>
      <c r="TAE31" s="43"/>
      <c r="TAF31" s="43"/>
      <c r="TAG31" s="43"/>
      <c r="TAH31" s="43"/>
      <c r="TAI31" s="43"/>
      <c r="TAJ31" s="43"/>
      <c r="TAK31" s="43"/>
      <c r="TAL31" s="43"/>
      <c r="TAM31" s="43"/>
      <c r="TAN31" s="43"/>
      <c r="TAO31" s="43"/>
      <c r="TAP31" s="43"/>
      <c r="TAQ31" s="43"/>
      <c r="TAR31" s="43"/>
      <c r="TAS31" s="43"/>
      <c r="TAT31" s="43"/>
      <c r="TAU31" s="43"/>
      <c r="TAV31" s="43"/>
      <c r="TAW31" s="43"/>
      <c r="TAX31" s="43"/>
      <c r="TAY31" s="43"/>
      <c r="TAZ31" s="43"/>
      <c r="TBA31" s="43"/>
      <c r="TBB31" s="43"/>
      <c r="TBC31" s="43"/>
      <c r="TBD31" s="43"/>
      <c r="TBE31" s="43"/>
      <c r="TBF31" s="43"/>
      <c r="TBG31" s="43"/>
      <c r="TBH31" s="43"/>
      <c r="TBI31" s="43"/>
      <c r="TBJ31" s="43"/>
      <c r="TBK31" s="43"/>
      <c r="TBL31" s="43"/>
      <c r="TBM31" s="43"/>
      <c r="TBN31" s="43"/>
      <c r="TBO31" s="43"/>
      <c r="TBP31" s="43"/>
      <c r="TBQ31" s="43"/>
      <c r="TBR31" s="43"/>
      <c r="TBS31" s="43"/>
      <c r="TBT31" s="43"/>
      <c r="TBU31" s="43"/>
      <c r="TBV31" s="43"/>
      <c r="TBW31" s="43"/>
      <c r="TBX31" s="43"/>
      <c r="TBY31" s="43"/>
      <c r="TBZ31" s="43"/>
      <c r="TCA31" s="43"/>
      <c r="TCB31" s="43"/>
      <c r="TCC31" s="43"/>
      <c r="TCD31" s="43"/>
      <c r="TCE31" s="43"/>
      <c r="TCF31" s="43"/>
      <c r="TCG31" s="43"/>
      <c r="TCH31" s="43"/>
      <c r="TCI31" s="43"/>
      <c r="TCJ31" s="43"/>
      <c r="TCK31" s="43"/>
      <c r="TCL31" s="43"/>
      <c r="TCM31" s="43"/>
      <c r="TCN31" s="43"/>
      <c r="TCO31" s="43"/>
      <c r="TCP31" s="43"/>
      <c r="TCQ31" s="43"/>
      <c r="TCR31" s="43"/>
      <c r="TCS31" s="43"/>
      <c r="TCT31" s="43"/>
      <c r="TCU31" s="43"/>
      <c r="TCV31" s="43"/>
      <c r="TCW31" s="43"/>
      <c r="TCX31" s="43"/>
      <c r="TCY31" s="43"/>
      <c r="TCZ31" s="43"/>
      <c r="TDA31" s="43"/>
      <c r="TDB31" s="43"/>
      <c r="TDC31" s="43"/>
      <c r="TDD31" s="43"/>
      <c r="TDE31" s="43"/>
      <c r="TDF31" s="43"/>
      <c r="TDG31" s="43"/>
      <c r="TDH31" s="43"/>
      <c r="TDI31" s="43"/>
      <c r="TDJ31" s="43"/>
      <c r="TDK31" s="43"/>
      <c r="TDL31" s="43"/>
      <c r="TDM31" s="43"/>
      <c r="TDN31" s="43"/>
      <c r="TDO31" s="43"/>
      <c r="TDP31" s="43"/>
      <c r="TDQ31" s="43"/>
      <c r="TDR31" s="43"/>
      <c r="TDS31" s="43"/>
      <c r="TDT31" s="43"/>
      <c r="TDU31" s="43"/>
      <c r="TDV31" s="43"/>
      <c r="TDW31" s="43"/>
      <c r="TDX31" s="43"/>
      <c r="TDY31" s="43"/>
      <c r="TDZ31" s="43"/>
      <c r="TEA31" s="43"/>
      <c r="TEB31" s="43"/>
      <c r="TEC31" s="43"/>
      <c r="TED31" s="43"/>
      <c r="TEE31" s="43"/>
      <c r="TEF31" s="43"/>
      <c r="TEG31" s="43"/>
      <c r="TEH31" s="43"/>
      <c r="TEI31" s="43"/>
      <c r="TEJ31" s="43"/>
      <c r="TEK31" s="43"/>
      <c r="TEL31" s="43"/>
      <c r="TEM31" s="43"/>
      <c r="TEN31" s="43"/>
      <c r="TEO31" s="43"/>
      <c r="TEP31" s="43"/>
      <c r="TEQ31" s="43"/>
      <c r="TER31" s="43"/>
      <c r="TES31" s="43"/>
      <c r="TET31" s="43"/>
      <c r="TEU31" s="43"/>
      <c r="TEV31" s="43"/>
      <c r="TEW31" s="43"/>
      <c r="TEX31" s="43"/>
      <c r="TEY31" s="43"/>
      <c r="TEZ31" s="43"/>
      <c r="TFA31" s="43"/>
      <c r="TFB31" s="43"/>
      <c r="TFC31" s="43"/>
      <c r="TFD31" s="43"/>
      <c r="TFE31" s="43"/>
      <c r="TFF31" s="43"/>
      <c r="TFG31" s="43"/>
      <c r="TFH31" s="43"/>
      <c r="TFI31" s="43"/>
      <c r="TFJ31" s="43"/>
      <c r="TFK31" s="43"/>
      <c r="TFL31" s="43"/>
      <c r="TFM31" s="43"/>
      <c r="TFN31" s="43"/>
      <c r="TFO31" s="43"/>
      <c r="TFP31" s="43"/>
      <c r="TFQ31" s="43"/>
      <c r="TFR31" s="43"/>
      <c r="TFS31" s="43"/>
      <c r="TFT31" s="43"/>
      <c r="TFU31" s="43"/>
      <c r="TFV31" s="43"/>
      <c r="TFW31" s="43"/>
      <c r="TFX31" s="43"/>
      <c r="TFY31" s="43"/>
      <c r="TFZ31" s="43"/>
      <c r="TGA31" s="43"/>
      <c r="TGB31" s="43"/>
      <c r="TGC31" s="43"/>
      <c r="TGD31" s="43"/>
      <c r="TGE31" s="43"/>
      <c r="TGF31" s="43"/>
      <c r="TGG31" s="43"/>
      <c r="TGH31" s="43"/>
      <c r="TGI31" s="43"/>
      <c r="TGJ31" s="43"/>
      <c r="TGK31" s="43"/>
      <c r="TGL31" s="43"/>
      <c r="TGM31" s="43"/>
      <c r="TGN31" s="43"/>
      <c r="TGO31" s="43"/>
      <c r="TGP31" s="43"/>
      <c r="TGQ31" s="43"/>
      <c r="TGR31" s="43"/>
      <c r="TGS31" s="43"/>
      <c r="TGT31" s="43"/>
      <c r="TGU31" s="43"/>
      <c r="TGV31" s="43"/>
      <c r="TGW31" s="43"/>
      <c r="TGX31" s="43"/>
      <c r="TGY31" s="43"/>
      <c r="TGZ31" s="43"/>
      <c r="THA31" s="43"/>
      <c r="THB31" s="43"/>
      <c r="THC31" s="43"/>
      <c r="THD31" s="43"/>
      <c r="THE31" s="43"/>
      <c r="THF31" s="43"/>
      <c r="THG31" s="43"/>
      <c r="THH31" s="43"/>
      <c r="THI31" s="43"/>
      <c r="THJ31" s="43"/>
      <c r="THK31" s="43"/>
      <c r="THL31" s="43"/>
      <c r="THM31" s="43"/>
      <c r="THN31" s="43"/>
      <c r="THO31" s="43"/>
      <c r="THP31" s="43"/>
      <c r="THQ31" s="43"/>
      <c r="THR31" s="43"/>
      <c r="THS31" s="43"/>
      <c r="THT31" s="43"/>
      <c r="THU31" s="43"/>
      <c r="THV31" s="43"/>
      <c r="THW31" s="43"/>
      <c r="THX31" s="43"/>
      <c r="THY31" s="43"/>
      <c r="THZ31" s="43"/>
      <c r="TIA31" s="43"/>
      <c r="TIB31" s="43"/>
      <c r="TIC31" s="43"/>
      <c r="TID31" s="43"/>
      <c r="TIE31" s="43"/>
      <c r="TIF31" s="43"/>
      <c r="TIG31" s="43"/>
      <c r="TIH31" s="43"/>
      <c r="TII31" s="43"/>
      <c r="TIJ31" s="43"/>
      <c r="TIK31" s="43"/>
      <c r="TIL31" s="43"/>
      <c r="TIM31" s="43"/>
      <c r="TIN31" s="43"/>
      <c r="TIO31" s="43"/>
      <c r="TIP31" s="43"/>
      <c r="TIQ31" s="43"/>
      <c r="TIR31" s="43"/>
      <c r="TIS31" s="43"/>
      <c r="TIT31" s="43"/>
      <c r="TIU31" s="43"/>
      <c r="TIV31" s="43"/>
      <c r="TIW31" s="43"/>
      <c r="TIX31" s="43"/>
      <c r="TIY31" s="43"/>
      <c r="TIZ31" s="43"/>
      <c r="TJA31" s="43"/>
      <c r="TJB31" s="43"/>
      <c r="TJC31" s="43"/>
      <c r="TJD31" s="43"/>
      <c r="TJE31" s="43"/>
      <c r="TJF31" s="43"/>
      <c r="TJG31" s="43"/>
      <c r="TJH31" s="43"/>
      <c r="TJI31" s="43"/>
      <c r="TJJ31" s="43"/>
      <c r="TJK31" s="43"/>
      <c r="TJL31" s="43"/>
      <c r="TJM31" s="43"/>
      <c r="TJN31" s="43"/>
      <c r="TJO31" s="43"/>
      <c r="TJP31" s="43"/>
      <c r="TJQ31" s="43"/>
      <c r="TJR31" s="43"/>
      <c r="TJS31" s="43"/>
      <c r="TJT31" s="43"/>
      <c r="TJU31" s="43"/>
      <c r="TJV31" s="43"/>
      <c r="TJW31" s="43"/>
      <c r="TJX31" s="43"/>
      <c r="TJY31" s="43"/>
      <c r="TJZ31" s="43"/>
      <c r="TKA31" s="43"/>
      <c r="TKB31" s="43"/>
      <c r="TKC31" s="43"/>
      <c r="TKD31" s="43"/>
      <c r="TKE31" s="43"/>
      <c r="TKF31" s="43"/>
      <c r="TKG31" s="43"/>
      <c r="TKH31" s="43"/>
      <c r="TKI31" s="43"/>
      <c r="TKJ31" s="43"/>
      <c r="TKK31" s="43"/>
      <c r="TKL31" s="43"/>
      <c r="TKM31" s="43"/>
      <c r="TKN31" s="43"/>
      <c r="TKO31" s="43"/>
      <c r="TKP31" s="43"/>
      <c r="TKQ31" s="43"/>
      <c r="TKR31" s="43"/>
      <c r="TKS31" s="43"/>
      <c r="TKT31" s="43"/>
      <c r="TKU31" s="43"/>
      <c r="TKV31" s="43"/>
      <c r="TKW31" s="43"/>
      <c r="TKX31" s="43"/>
      <c r="TKY31" s="43"/>
      <c r="TKZ31" s="43"/>
      <c r="TLA31" s="43"/>
      <c r="TLB31" s="43"/>
      <c r="TLC31" s="43"/>
      <c r="TLD31" s="43"/>
      <c r="TLE31" s="43"/>
      <c r="TLF31" s="43"/>
      <c r="TLG31" s="43"/>
      <c r="TLH31" s="43"/>
      <c r="TLI31" s="43"/>
      <c r="TLJ31" s="43"/>
      <c r="TLK31" s="43"/>
      <c r="TLL31" s="43"/>
      <c r="TLM31" s="43"/>
      <c r="TLN31" s="43"/>
      <c r="TLO31" s="43"/>
      <c r="TLP31" s="43"/>
      <c r="TLQ31" s="43"/>
      <c r="TLR31" s="43"/>
      <c r="TLS31" s="43"/>
      <c r="TLT31" s="43"/>
      <c r="TLU31" s="43"/>
      <c r="TLV31" s="43"/>
      <c r="TLW31" s="43"/>
      <c r="TLX31" s="43"/>
      <c r="TLY31" s="43"/>
      <c r="TLZ31" s="43"/>
      <c r="TMA31" s="43"/>
      <c r="TMB31" s="43"/>
      <c r="TMC31" s="43"/>
      <c r="TMD31" s="43"/>
      <c r="TME31" s="43"/>
      <c r="TMF31" s="43"/>
      <c r="TMG31" s="43"/>
      <c r="TMH31" s="43"/>
      <c r="TMI31" s="43"/>
      <c r="TMJ31" s="43"/>
      <c r="TMK31" s="43"/>
      <c r="TML31" s="43"/>
      <c r="TMM31" s="43"/>
      <c r="TMN31" s="43"/>
      <c r="TMO31" s="43"/>
      <c r="TMP31" s="43"/>
      <c r="TMQ31" s="43"/>
      <c r="TMR31" s="43"/>
      <c r="TMS31" s="43"/>
      <c r="TMT31" s="43"/>
      <c r="TMU31" s="43"/>
      <c r="TMV31" s="43"/>
      <c r="TMW31" s="43"/>
      <c r="TMX31" s="43"/>
      <c r="TMY31" s="43"/>
      <c r="TMZ31" s="43"/>
      <c r="TNA31" s="43"/>
      <c r="TNB31" s="43"/>
      <c r="TNC31" s="43"/>
      <c r="TND31" s="43"/>
      <c r="TNE31" s="43"/>
      <c r="TNF31" s="43"/>
      <c r="TNG31" s="43"/>
      <c r="TNH31" s="43"/>
      <c r="TNI31" s="43"/>
      <c r="TNJ31" s="43"/>
      <c r="TNK31" s="43"/>
      <c r="TNL31" s="43"/>
      <c r="TNM31" s="43"/>
      <c r="TNN31" s="43"/>
      <c r="TNO31" s="43"/>
      <c r="TNP31" s="43"/>
      <c r="TNQ31" s="43"/>
      <c r="TNR31" s="43"/>
      <c r="TNS31" s="43"/>
      <c r="TNT31" s="43"/>
      <c r="TNU31" s="43"/>
      <c r="TNV31" s="43"/>
      <c r="TNW31" s="43"/>
      <c r="TNX31" s="43"/>
      <c r="TNY31" s="43"/>
      <c r="TNZ31" s="43"/>
      <c r="TOA31" s="43"/>
      <c r="TOB31" s="43"/>
      <c r="TOC31" s="43"/>
      <c r="TOD31" s="43"/>
      <c r="TOE31" s="43"/>
      <c r="TOF31" s="43"/>
      <c r="TOG31" s="43"/>
      <c r="TOH31" s="43"/>
      <c r="TOI31" s="43"/>
      <c r="TOJ31" s="43"/>
      <c r="TOK31" s="43"/>
      <c r="TOL31" s="43"/>
      <c r="TOM31" s="43"/>
      <c r="TON31" s="43"/>
      <c r="TOO31" s="43"/>
      <c r="TOP31" s="43"/>
      <c r="TOQ31" s="43"/>
      <c r="TOR31" s="43"/>
      <c r="TOS31" s="43"/>
      <c r="TOT31" s="43"/>
      <c r="TOU31" s="43"/>
      <c r="TOV31" s="43"/>
      <c r="TOW31" s="43"/>
      <c r="TOX31" s="43"/>
      <c r="TOY31" s="43"/>
      <c r="TOZ31" s="43"/>
      <c r="TPA31" s="43"/>
      <c r="TPB31" s="43"/>
      <c r="TPC31" s="43"/>
      <c r="TPD31" s="43"/>
      <c r="TPE31" s="43"/>
      <c r="TPF31" s="43"/>
      <c r="TPG31" s="43"/>
      <c r="TPH31" s="43"/>
      <c r="TPI31" s="43"/>
      <c r="TPJ31" s="43"/>
      <c r="TPK31" s="43"/>
      <c r="TPL31" s="43"/>
      <c r="TPM31" s="43"/>
      <c r="TPN31" s="43"/>
      <c r="TPO31" s="43"/>
      <c r="TPP31" s="43"/>
      <c r="TPQ31" s="43"/>
      <c r="TPR31" s="43"/>
      <c r="TPS31" s="43"/>
      <c r="TPT31" s="43"/>
      <c r="TPU31" s="43"/>
      <c r="TPV31" s="43"/>
      <c r="TPW31" s="43"/>
      <c r="TPX31" s="43"/>
      <c r="TPY31" s="43"/>
      <c r="TPZ31" s="43"/>
      <c r="TQA31" s="43"/>
      <c r="TQB31" s="43"/>
      <c r="TQC31" s="43"/>
      <c r="TQD31" s="43"/>
      <c r="TQE31" s="43"/>
      <c r="TQF31" s="43"/>
      <c r="TQG31" s="43"/>
      <c r="TQH31" s="43"/>
      <c r="TQI31" s="43"/>
      <c r="TQJ31" s="43"/>
      <c r="TQK31" s="43"/>
      <c r="TQL31" s="43"/>
      <c r="TQM31" s="43"/>
      <c r="TQN31" s="43"/>
      <c r="TQO31" s="43"/>
      <c r="TQP31" s="43"/>
      <c r="TQQ31" s="43"/>
      <c r="TQR31" s="43"/>
      <c r="TQS31" s="43"/>
      <c r="TQT31" s="43"/>
      <c r="TQU31" s="43"/>
      <c r="TQV31" s="43"/>
      <c r="TQW31" s="43"/>
      <c r="TQX31" s="43"/>
      <c r="TQY31" s="43"/>
      <c r="TQZ31" s="43"/>
      <c r="TRA31" s="43"/>
      <c r="TRB31" s="43"/>
      <c r="TRC31" s="43"/>
      <c r="TRD31" s="43"/>
      <c r="TRE31" s="43"/>
      <c r="TRF31" s="43"/>
      <c r="TRG31" s="43"/>
      <c r="TRH31" s="43"/>
      <c r="TRI31" s="43"/>
      <c r="TRJ31" s="43"/>
      <c r="TRK31" s="43"/>
      <c r="TRL31" s="43"/>
      <c r="TRM31" s="43"/>
      <c r="TRN31" s="43"/>
      <c r="TRO31" s="43"/>
      <c r="TRP31" s="43"/>
      <c r="TRQ31" s="43"/>
      <c r="TRR31" s="43"/>
      <c r="TRS31" s="43"/>
      <c r="TRT31" s="43"/>
      <c r="TRU31" s="43"/>
      <c r="TRV31" s="43"/>
      <c r="TRW31" s="43"/>
      <c r="TRX31" s="43"/>
      <c r="TRY31" s="43"/>
      <c r="TRZ31" s="43"/>
      <c r="TSA31" s="43"/>
      <c r="TSB31" s="43"/>
      <c r="TSC31" s="43"/>
      <c r="TSD31" s="43"/>
      <c r="TSE31" s="43"/>
      <c r="TSF31" s="43"/>
      <c r="TSG31" s="43"/>
      <c r="TSH31" s="43"/>
      <c r="TSI31" s="43"/>
      <c r="TSJ31" s="43"/>
      <c r="TSK31" s="43"/>
      <c r="TSL31" s="43"/>
      <c r="TSM31" s="43"/>
      <c r="TSN31" s="43"/>
      <c r="TSO31" s="43"/>
      <c r="TSP31" s="43"/>
      <c r="TSQ31" s="43"/>
      <c r="TSR31" s="43"/>
      <c r="TSS31" s="43"/>
      <c r="TST31" s="43"/>
      <c r="TSU31" s="43"/>
      <c r="TSV31" s="43"/>
      <c r="TSW31" s="43"/>
      <c r="TSX31" s="43"/>
      <c r="TSY31" s="43"/>
      <c r="TSZ31" s="43"/>
      <c r="TTA31" s="43"/>
      <c r="TTB31" s="43"/>
      <c r="TTC31" s="43"/>
      <c r="TTD31" s="43"/>
      <c r="TTE31" s="43"/>
      <c r="TTF31" s="43"/>
      <c r="TTG31" s="43"/>
      <c r="TTH31" s="43"/>
      <c r="TTI31" s="43"/>
      <c r="TTJ31" s="43"/>
      <c r="TTK31" s="43"/>
      <c r="TTL31" s="43"/>
      <c r="TTM31" s="43"/>
      <c r="TTN31" s="43"/>
      <c r="TTO31" s="43"/>
      <c r="TTP31" s="43"/>
      <c r="TTQ31" s="43"/>
      <c r="TTR31" s="43"/>
      <c r="TTS31" s="43"/>
      <c r="TTT31" s="43"/>
      <c r="TTU31" s="43"/>
      <c r="TTV31" s="43"/>
      <c r="TTW31" s="43"/>
      <c r="TTX31" s="43"/>
      <c r="TTY31" s="43"/>
      <c r="TTZ31" s="43"/>
      <c r="TUA31" s="43"/>
      <c r="TUB31" s="43"/>
      <c r="TUC31" s="43"/>
      <c r="TUD31" s="43"/>
      <c r="TUE31" s="43"/>
      <c r="TUF31" s="43"/>
      <c r="TUG31" s="43"/>
      <c r="TUH31" s="43"/>
      <c r="TUI31" s="43"/>
      <c r="TUJ31" s="43"/>
      <c r="TUK31" s="43"/>
      <c r="TUL31" s="43"/>
      <c r="TUM31" s="43"/>
      <c r="TUN31" s="43"/>
      <c r="TUO31" s="43"/>
      <c r="TUP31" s="43"/>
      <c r="TUQ31" s="43"/>
      <c r="TUR31" s="43"/>
      <c r="TUS31" s="43"/>
      <c r="TUT31" s="43"/>
      <c r="TUU31" s="43"/>
      <c r="TUV31" s="43"/>
      <c r="TUW31" s="43"/>
      <c r="TUX31" s="43"/>
      <c r="TUY31" s="43"/>
      <c r="TUZ31" s="43"/>
      <c r="TVA31" s="43"/>
      <c r="TVB31" s="43"/>
      <c r="TVC31" s="43"/>
      <c r="TVD31" s="43"/>
      <c r="TVE31" s="43"/>
      <c r="TVF31" s="43"/>
      <c r="TVG31" s="43"/>
      <c r="TVH31" s="43"/>
      <c r="TVI31" s="43"/>
      <c r="TVJ31" s="43"/>
      <c r="TVK31" s="43"/>
      <c r="TVL31" s="43"/>
      <c r="TVM31" s="43"/>
      <c r="TVN31" s="43"/>
      <c r="TVO31" s="43"/>
      <c r="TVP31" s="43"/>
      <c r="TVQ31" s="43"/>
      <c r="TVR31" s="43"/>
      <c r="TVS31" s="43"/>
      <c r="TVT31" s="43"/>
      <c r="TVU31" s="43"/>
      <c r="TVV31" s="43"/>
      <c r="TVW31" s="43"/>
      <c r="TVX31" s="43"/>
      <c r="TVY31" s="43"/>
      <c r="TVZ31" s="43"/>
      <c r="TWA31" s="43"/>
      <c r="TWB31" s="43"/>
      <c r="TWC31" s="43"/>
      <c r="TWD31" s="43"/>
      <c r="TWE31" s="43"/>
      <c r="TWF31" s="43"/>
      <c r="TWG31" s="43"/>
      <c r="TWH31" s="43"/>
      <c r="TWI31" s="43"/>
      <c r="TWJ31" s="43"/>
      <c r="TWK31" s="43"/>
      <c r="TWL31" s="43"/>
      <c r="TWM31" s="43"/>
      <c r="TWN31" s="43"/>
      <c r="TWO31" s="43"/>
      <c r="TWP31" s="43"/>
      <c r="TWQ31" s="43"/>
      <c r="TWR31" s="43"/>
      <c r="TWS31" s="43"/>
      <c r="TWT31" s="43"/>
      <c r="TWU31" s="43"/>
      <c r="TWV31" s="43"/>
      <c r="TWW31" s="43"/>
      <c r="TWX31" s="43"/>
      <c r="TWY31" s="43"/>
      <c r="TWZ31" s="43"/>
      <c r="TXA31" s="43"/>
      <c r="TXB31" s="43"/>
      <c r="TXC31" s="43"/>
      <c r="TXD31" s="43"/>
      <c r="TXE31" s="43"/>
      <c r="TXF31" s="43"/>
      <c r="TXG31" s="43"/>
      <c r="TXH31" s="43"/>
      <c r="TXI31" s="43"/>
      <c r="TXJ31" s="43"/>
      <c r="TXK31" s="43"/>
      <c r="TXL31" s="43"/>
      <c r="TXM31" s="43"/>
      <c r="TXN31" s="43"/>
      <c r="TXO31" s="43"/>
      <c r="TXP31" s="43"/>
      <c r="TXQ31" s="43"/>
      <c r="TXR31" s="43"/>
      <c r="TXS31" s="43"/>
      <c r="TXT31" s="43"/>
      <c r="TXU31" s="43"/>
      <c r="TXV31" s="43"/>
      <c r="TXW31" s="43"/>
      <c r="TXX31" s="43"/>
      <c r="TXY31" s="43"/>
      <c r="TXZ31" s="43"/>
      <c r="TYA31" s="43"/>
      <c r="TYB31" s="43"/>
      <c r="TYC31" s="43"/>
      <c r="TYD31" s="43"/>
      <c r="TYE31" s="43"/>
      <c r="TYF31" s="43"/>
      <c r="TYG31" s="43"/>
      <c r="TYH31" s="43"/>
      <c r="TYI31" s="43"/>
      <c r="TYJ31" s="43"/>
      <c r="TYK31" s="43"/>
      <c r="TYL31" s="43"/>
      <c r="TYM31" s="43"/>
      <c r="TYN31" s="43"/>
      <c r="TYO31" s="43"/>
      <c r="TYP31" s="43"/>
      <c r="TYQ31" s="43"/>
      <c r="TYR31" s="43"/>
      <c r="TYS31" s="43"/>
      <c r="TYT31" s="43"/>
      <c r="TYU31" s="43"/>
      <c r="TYV31" s="43"/>
      <c r="TYW31" s="43"/>
      <c r="TYX31" s="43"/>
      <c r="TYY31" s="43"/>
      <c r="TYZ31" s="43"/>
      <c r="TZA31" s="43"/>
      <c r="TZB31" s="43"/>
      <c r="TZC31" s="43"/>
      <c r="TZD31" s="43"/>
      <c r="TZE31" s="43"/>
      <c r="TZF31" s="43"/>
      <c r="TZG31" s="43"/>
      <c r="TZH31" s="43"/>
      <c r="TZI31" s="43"/>
      <c r="TZJ31" s="43"/>
      <c r="TZK31" s="43"/>
      <c r="TZL31" s="43"/>
      <c r="TZM31" s="43"/>
      <c r="TZN31" s="43"/>
      <c r="TZO31" s="43"/>
      <c r="TZP31" s="43"/>
      <c r="TZQ31" s="43"/>
      <c r="TZR31" s="43"/>
      <c r="TZS31" s="43"/>
      <c r="TZT31" s="43"/>
      <c r="TZU31" s="43"/>
      <c r="TZV31" s="43"/>
      <c r="TZW31" s="43"/>
      <c r="TZX31" s="43"/>
      <c r="TZY31" s="43"/>
      <c r="TZZ31" s="43"/>
      <c r="UAA31" s="43"/>
      <c r="UAB31" s="43"/>
      <c r="UAC31" s="43"/>
      <c r="UAD31" s="43"/>
      <c r="UAE31" s="43"/>
      <c r="UAF31" s="43"/>
      <c r="UAG31" s="43"/>
      <c r="UAH31" s="43"/>
      <c r="UAI31" s="43"/>
      <c r="UAJ31" s="43"/>
      <c r="UAK31" s="43"/>
      <c r="UAL31" s="43"/>
      <c r="UAM31" s="43"/>
      <c r="UAN31" s="43"/>
      <c r="UAO31" s="43"/>
      <c r="UAP31" s="43"/>
      <c r="UAQ31" s="43"/>
      <c r="UAR31" s="43"/>
      <c r="UAS31" s="43"/>
      <c r="UAT31" s="43"/>
      <c r="UAU31" s="43"/>
      <c r="UAV31" s="43"/>
      <c r="UAW31" s="43"/>
      <c r="UAX31" s="43"/>
      <c r="UAY31" s="43"/>
      <c r="UAZ31" s="43"/>
      <c r="UBA31" s="43"/>
      <c r="UBB31" s="43"/>
      <c r="UBC31" s="43"/>
      <c r="UBD31" s="43"/>
      <c r="UBE31" s="43"/>
      <c r="UBF31" s="43"/>
      <c r="UBG31" s="43"/>
      <c r="UBH31" s="43"/>
      <c r="UBI31" s="43"/>
      <c r="UBJ31" s="43"/>
      <c r="UBK31" s="43"/>
      <c r="UBL31" s="43"/>
      <c r="UBM31" s="43"/>
      <c r="UBN31" s="43"/>
      <c r="UBO31" s="43"/>
      <c r="UBP31" s="43"/>
      <c r="UBQ31" s="43"/>
      <c r="UBR31" s="43"/>
      <c r="UBS31" s="43"/>
      <c r="UBT31" s="43"/>
      <c r="UBU31" s="43"/>
      <c r="UBV31" s="43"/>
      <c r="UBW31" s="43"/>
      <c r="UBX31" s="43"/>
      <c r="UBY31" s="43"/>
      <c r="UBZ31" s="43"/>
      <c r="UCA31" s="43"/>
      <c r="UCB31" s="43"/>
      <c r="UCC31" s="43"/>
      <c r="UCD31" s="43"/>
      <c r="UCE31" s="43"/>
      <c r="UCF31" s="43"/>
      <c r="UCG31" s="43"/>
      <c r="UCH31" s="43"/>
      <c r="UCI31" s="43"/>
      <c r="UCJ31" s="43"/>
      <c r="UCK31" s="43"/>
      <c r="UCL31" s="43"/>
      <c r="UCM31" s="43"/>
      <c r="UCN31" s="43"/>
      <c r="UCO31" s="43"/>
      <c r="UCP31" s="43"/>
      <c r="UCQ31" s="43"/>
      <c r="UCR31" s="43"/>
      <c r="UCS31" s="43"/>
      <c r="UCT31" s="43"/>
      <c r="UCU31" s="43"/>
      <c r="UCV31" s="43"/>
      <c r="UCW31" s="43"/>
      <c r="UCX31" s="43"/>
      <c r="UCY31" s="43"/>
      <c r="UCZ31" s="43"/>
      <c r="UDA31" s="43"/>
      <c r="UDB31" s="43"/>
      <c r="UDC31" s="43"/>
      <c r="UDD31" s="43"/>
      <c r="UDE31" s="43"/>
      <c r="UDF31" s="43"/>
      <c r="UDG31" s="43"/>
      <c r="UDH31" s="43"/>
      <c r="UDI31" s="43"/>
      <c r="UDJ31" s="43"/>
      <c r="UDK31" s="43"/>
      <c r="UDL31" s="43"/>
      <c r="UDM31" s="43"/>
      <c r="UDN31" s="43"/>
      <c r="UDO31" s="43"/>
      <c r="UDP31" s="43"/>
      <c r="UDQ31" s="43"/>
      <c r="UDR31" s="43"/>
      <c r="UDS31" s="43"/>
      <c r="UDT31" s="43"/>
      <c r="UDU31" s="43"/>
      <c r="UDV31" s="43"/>
      <c r="UDW31" s="43"/>
      <c r="UDX31" s="43"/>
      <c r="UDY31" s="43"/>
      <c r="UDZ31" s="43"/>
      <c r="UEA31" s="43"/>
      <c r="UEB31" s="43"/>
      <c r="UEC31" s="43"/>
      <c r="UED31" s="43"/>
      <c r="UEE31" s="43"/>
      <c r="UEF31" s="43"/>
      <c r="UEG31" s="43"/>
      <c r="UEH31" s="43"/>
      <c r="UEI31" s="43"/>
      <c r="UEJ31" s="43"/>
      <c r="UEK31" s="43"/>
      <c r="UEL31" s="43"/>
      <c r="UEM31" s="43"/>
      <c r="UEN31" s="43"/>
      <c r="UEO31" s="43"/>
      <c r="UEP31" s="43"/>
      <c r="UEQ31" s="43"/>
      <c r="UER31" s="43"/>
      <c r="UES31" s="43"/>
      <c r="UET31" s="43"/>
      <c r="UEU31" s="43"/>
      <c r="UEV31" s="43"/>
      <c r="UEW31" s="43"/>
      <c r="UEX31" s="43"/>
      <c r="UEY31" s="43"/>
      <c r="UEZ31" s="43"/>
      <c r="UFA31" s="43"/>
      <c r="UFB31" s="43"/>
      <c r="UFC31" s="43"/>
      <c r="UFD31" s="43"/>
      <c r="UFE31" s="43"/>
      <c r="UFF31" s="43"/>
      <c r="UFG31" s="43"/>
      <c r="UFH31" s="43"/>
      <c r="UFI31" s="43"/>
      <c r="UFJ31" s="43"/>
      <c r="UFK31" s="43"/>
      <c r="UFL31" s="43"/>
      <c r="UFM31" s="43"/>
      <c r="UFN31" s="43"/>
      <c r="UFO31" s="43"/>
      <c r="UFP31" s="43"/>
      <c r="UFQ31" s="43"/>
      <c r="UFR31" s="43"/>
      <c r="UFS31" s="43"/>
      <c r="UFT31" s="43"/>
      <c r="UFU31" s="43"/>
      <c r="UFV31" s="43"/>
      <c r="UFW31" s="43"/>
      <c r="UFX31" s="43"/>
      <c r="UFY31" s="43"/>
      <c r="UFZ31" s="43"/>
      <c r="UGA31" s="43"/>
      <c r="UGB31" s="43"/>
      <c r="UGC31" s="43"/>
      <c r="UGD31" s="43"/>
      <c r="UGE31" s="43"/>
      <c r="UGF31" s="43"/>
      <c r="UGG31" s="43"/>
      <c r="UGH31" s="43"/>
      <c r="UGI31" s="43"/>
      <c r="UGJ31" s="43"/>
      <c r="UGK31" s="43"/>
      <c r="UGL31" s="43"/>
      <c r="UGM31" s="43"/>
      <c r="UGN31" s="43"/>
      <c r="UGO31" s="43"/>
      <c r="UGP31" s="43"/>
      <c r="UGQ31" s="43"/>
      <c r="UGR31" s="43"/>
      <c r="UGS31" s="43"/>
      <c r="UGT31" s="43"/>
      <c r="UGU31" s="43"/>
      <c r="UGV31" s="43"/>
      <c r="UGW31" s="43"/>
      <c r="UGX31" s="43"/>
      <c r="UGY31" s="43"/>
      <c r="UGZ31" s="43"/>
      <c r="UHA31" s="43"/>
      <c r="UHB31" s="43"/>
      <c r="UHC31" s="43"/>
      <c r="UHD31" s="43"/>
      <c r="UHE31" s="43"/>
      <c r="UHF31" s="43"/>
      <c r="UHG31" s="43"/>
      <c r="UHH31" s="43"/>
      <c r="UHI31" s="43"/>
      <c r="UHJ31" s="43"/>
      <c r="UHK31" s="43"/>
      <c r="UHL31" s="43"/>
      <c r="UHM31" s="43"/>
      <c r="UHN31" s="43"/>
      <c r="UHO31" s="43"/>
      <c r="UHP31" s="43"/>
      <c r="UHQ31" s="43"/>
      <c r="UHR31" s="43"/>
      <c r="UHS31" s="43"/>
      <c r="UHT31" s="43"/>
      <c r="UHU31" s="43"/>
      <c r="UHV31" s="43"/>
      <c r="UHW31" s="43"/>
      <c r="UHX31" s="43"/>
      <c r="UHY31" s="43"/>
      <c r="UHZ31" s="43"/>
      <c r="UIA31" s="43"/>
      <c r="UIB31" s="43"/>
      <c r="UIC31" s="43"/>
      <c r="UID31" s="43"/>
      <c r="UIE31" s="43"/>
      <c r="UIF31" s="43"/>
      <c r="UIG31" s="43"/>
      <c r="UIH31" s="43"/>
      <c r="UII31" s="43"/>
      <c r="UIJ31" s="43"/>
      <c r="UIK31" s="43"/>
      <c r="UIL31" s="43"/>
      <c r="UIM31" s="43"/>
      <c r="UIN31" s="43"/>
      <c r="UIO31" s="43"/>
      <c r="UIP31" s="43"/>
      <c r="UIQ31" s="43"/>
      <c r="UIR31" s="43"/>
      <c r="UIS31" s="43"/>
      <c r="UIT31" s="43"/>
      <c r="UIU31" s="43"/>
      <c r="UIV31" s="43"/>
      <c r="UIW31" s="43"/>
      <c r="UIX31" s="43"/>
      <c r="UIY31" s="43"/>
      <c r="UIZ31" s="43"/>
      <c r="UJA31" s="43"/>
      <c r="UJB31" s="43"/>
      <c r="UJC31" s="43"/>
      <c r="UJD31" s="43"/>
      <c r="UJE31" s="43"/>
      <c r="UJF31" s="43"/>
      <c r="UJG31" s="43"/>
      <c r="UJH31" s="43"/>
      <c r="UJI31" s="43"/>
      <c r="UJJ31" s="43"/>
      <c r="UJK31" s="43"/>
      <c r="UJL31" s="43"/>
      <c r="UJM31" s="43"/>
      <c r="UJN31" s="43"/>
      <c r="UJO31" s="43"/>
      <c r="UJP31" s="43"/>
      <c r="UJQ31" s="43"/>
      <c r="UJR31" s="43"/>
      <c r="UJS31" s="43"/>
      <c r="UJT31" s="43"/>
      <c r="UJU31" s="43"/>
      <c r="UJV31" s="43"/>
      <c r="UJW31" s="43"/>
      <c r="UJX31" s="43"/>
      <c r="UJY31" s="43"/>
      <c r="UJZ31" s="43"/>
      <c r="UKA31" s="43"/>
      <c r="UKB31" s="43"/>
      <c r="UKC31" s="43"/>
      <c r="UKD31" s="43"/>
      <c r="UKE31" s="43"/>
      <c r="UKF31" s="43"/>
      <c r="UKG31" s="43"/>
      <c r="UKH31" s="43"/>
      <c r="UKI31" s="43"/>
      <c r="UKJ31" s="43"/>
      <c r="UKK31" s="43"/>
      <c r="UKL31" s="43"/>
      <c r="UKM31" s="43"/>
      <c r="UKN31" s="43"/>
      <c r="UKO31" s="43"/>
      <c r="UKP31" s="43"/>
      <c r="UKQ31" s="43"/>
      <c r="UKR31" s="43"/>
      <c r="UKS31" s="43"/>
      <c r="UKT31" s="43"/>
      <c r="UKU31" s="43"/>
      <c r="UKV31" s="43"/>
      <c r="UKW31" s="43"/>
      <c r="UKX31" s="43"/>
      <c r="UKY31" s="43"/>
      <c r="UKZ31" s="43"/>
      <c r="ULA31" s="43"/>
      <c r="ULB31" s="43"/>
      <c r="ULC31" s="43"/>
      <c r="ULD31" s="43"/>
      <c r="ULE31" s="43"/>
      <c r="ULF31" s="43"/>
      <c r="ULG31" s="43"/>
      <c r="ULH31" s="43"/>
      <c r="ULI31" s="43"/>
      <c r="ULJ31" s="43"/>
      <c r="ULK31" s="43"/>
      <c r="ULL31" s="43"/>
      <c r="ULM31" s="43"/>
      <c r="ULN31" s="43"/>
      <c r="ULO31" s="43"/>
      <c r="ULP31" s="43"/>
      <c r="ULQ31" s="43"/>
      <c r="ULR31" s="43"/>
      <c r="ULS31" s="43"/>
      <c r="ULT31" s="43"/>
      <c r="ULU31" s="43"/>
      <c r="ULV31" s="43"/>
      <c r="ULW31" s="43"/>
      <c r="ULX31" s="43"/>
      <c r="ULY31" s="43"/>
      <c r="ULZ31" s="43"/>
      <c r="UMA31" s="43"/>
      <c r="UMB31" s="43"/>
      <c r="UMC31" s="43"/>
      <c r="UMD31" s="43"/>
      <c r="UME31" s="43"/>
      <c r="UMF31" s="43"/>
      <c r="UMG31" s="43"/>
      <c r="UMH31" s="43"/>
      <c r="UMI31" s="43"/>
      <c r="UMJ31" s="43"/>
      <c r="UMK31" s="43"/>
      <c r="UML31" s="43"/>
      <c r="UMM31" s="43"/>
      <c r="UMN31" s="43"/>
      <c r="UMO31" s="43"/>
      <c r="UMP31" s="43"/>
      <c r="UMQ31" s="43"/>
      <c r="UMR31" s="43"/>
      <c r="UMS31" s="43"/>
      <c r="UMT31" s="43"/>
      <c r="UMU31" s="43"/>
      <c r="UMV31" s="43"/>
      <c r="UMW31" s="43"/>
      <c r="UMX31" s="43"/>
      <c r="UMY31" s="43"/>
      <c r="UMZ31" s="43"/>
      <c r="UNA31" s="43"/>
      <c r="UNB31" s="43"/>
      <c r="UNC31" s="43"/>
      <c r="UND31" s="43"/>
      <c r="UNE31" s="43"/>
      <c r="UNF31" s="43"/>
      <c r="UNG31" s="43"/>
      <c r="UNH31" s="43"/>
      <c r="UNI31" s="43"/>
      <c r="UNJ31" s="43"/>
      <c r="UNK31" s="43"/>
      <c r="UNL31" s="43"/>
      <c r="UNM31" s="43"/>
      <c r="UNN31" s="43"/>
      <c r="UNO31" s="43"/>
      <c r="UNP31" s="43"/>
      <c r="UNQ31" s="43"/>
      <c r="UNR31" s="43"/>
      <c r="UNS31" s="43"/>
      <c r="UNT31" s="43"/>
      <c r="UNU31" s="43"/>
      <c r="UNV31" s="43"/>
      <c r="UNW31" s="43"/>
      <c r="UNX31" s="43"/>
      <c r="UNY31" s="43"/>
      <c r="UNZ31" s="43"/>
      <c r="UOA31" s="43"/>
      <c r="UOB31" s="43"/>
      <c r="UOC31" s="43"/>
      <c r="UOD31" s="43"/>
      <c r="UOE31" s="43"/>
      <c r="UOF31" s="43"/>
      <c r="UOG31" s="43"/>
      <c r="UOH31" s="43"/>
      <c r="UOI31" s="43"/>
      <c r="UOJ31" s="43"/>
      <c r="UOK31" s="43"/>
      <c r="UOL31" s="43"/>
      <c r="UOM31" s="43"/>
      <c r="UON31" s="43"/>
      <c r="UOO31" s="43"/>
      <c r="UOP31" s="43"/>
      <c r="UOQ31" s="43"/>
      <c r="UOR31" s="43"/>
      <c r="UOS31" s="43"/>
      <c r="UOT31" s="43"/>
      <c r="UOU31" s="43"/>
      <c r="UOV31" s="43"/>
      <c r="UOW31" s="43"/>
      <c r="UOX31" s="43"/>
      <c r="UOY31" s="43"/>
      <c r="UOZ31" s="43"/>
      <c r="UPA31" s="43"/>
      <c r="UPB31" s="43"/>
      <c r="UPC31" s="43"/>
      <c r="UPD31" s="43"/>
      <c r="UPE31" s="43"/>
      <c r="UPF31" s="43"/>
      <c r="UPG31" s="43"/>
      <c r="UPH31" s="43"/>
      <c r="UPI31" s="43"/>
      <c r="UPJ31" s="43"/>
      <c r="UPK31" s="43"/>
      <c r="UPL31" s="43"/>
      <c r="UPM31" s="43"/>
      <c r="UPN31" s="43"/>
      <c r="UPO31" s="43"/>
      <c r="UPP31" s="43"/>
      <c r="UPQ31" s="43"/>
      <c r="UPR31" s="43"/>
      <c r="UPS31" s="43"/>
      <c r="UPT31" s="43"/>
      <c r="UPU31" s="43"/>
      <c r="UPV31" s="43"/>
      <c r="UPW31" s="43"/>
      <c r="UPX31" s="43"/>
      <c r="UPY31" s="43"/>
      <c r="UPZ31" s="43"/>
      <c r="UQA31" s="43"/>
      <c r="UQB31" s="43"/>
      <c r="UQC31" s="43"/>
      <c r="UQD31" s="43"/>
      <c r="UQE31" s="43"/>
      <c r="UQF31" s="43"/>
      <c r="UQG31" s="43"/>
      <c r="UQH31" s="43"/>
      <c r="UQI31" s="43"/>
      <c r="UQJ31" s="43"/>
      <c r="UQK31" s="43"/>
      <c r="UQL31" s="43"/>
      <c r="UQM31" s="43"/>
      <c r="UQN31" s="43"/>
      <c r="UQO31" s="43"/>
      <c r="UQP31" s="43"/>
      <c r="UQQ31" s="43"/>
      <c r="UQR31" s="43"/>
      <c r="UQS31" s="43"/>
      <c r="UQT31" s="43"/>
      <c r="UQU31" s="43"/>
      <c r="UQV31" s="43"/>
      <c r="UQW31" s="43"/>
      <c r="UQX31" s="43"/>
      <c r="UQY31" s="43"/>
      <c r="UQZ31" s="43"/>
      <c r="URA31" s="43"/>
      <c r="URB31" s="43"/>
      <c r="URC31" s="43"/>
      <c r="URD31" s="43"/>
      <c r="URE31" s="43"/>
      <c r="URF31" s="43"/>
      <c r="URG31" s="43"/>
      <c r="URH31" s="43"/>
      <c r="URI31" s="43"/>
      <c r="URJ31" s="43"/>
      <c r="URK31" s="43"/>
      <c r="URL31" s="43"/>
      <c r="URM31" s="43"/>
      <c r="URN31" s="43"/>
      <c r="URO31" s="43"/>
      <c r="URP31" s="43"/>
      <c r="URQ31" s="43"/>
      <c r="URR31" s="43"/>
      <c r="URS31" s="43"/>
      <c r="URT31" s="43"/>
      <c r="URU31" s="43"/>
      <c r="URV31" s="43"/>
      <c r="URW31" s="43"/>
      <c r="URX31" s="43"/>
      <c r="URY31" s="43"/>
      <c r="URZ31" s="43"/>
      <c r="USA31" s="43"/>
      <c r="USB31" s="43"/>
      <c r="USC31" s="43"/>
      <c r="USD31" s="43"/>
      <c r="USE31" s="43"/>
      <c r="USF31" s="43"/>
      <c r="USG31" s="43"/>
      <c r="USH31" s="43"/>
      <c r="USI31" s="43"/>
      <c r="USJ31" s="43"/>
      <c r="USK31" s="43"/>
      <c r="USL31" s="43"/>
      <c r="USM31" s="43"/>
      <c r="USN31" s="43"/>
      <c r="USO31" s="43"/>
      <c r="USP31" s="43"/>
      <c r="USQ31" s="43"/>
      <c r="USR31" s="43"/>
      <c r="USS31" s="43"/>
      <c r="UST31" s="43"/>
      <c r="USU31" s="43"/>
      <c r="USV31" s="43"/>
      <c r="USW31" s="43"/>
      <c r="USX31" s="43"/>
      <c r="USY31" s="43"/>
      <c r="USZ31" s="43"/>
      <c r="UTA31" s="43"/>
      <c r="UTB31" s="43"/>
      <c r="UTC31" s="43"/>
      <c r="UTD31" s="43"/>
      <c r="UTE31" s="43"/>
      <c r="UTF31" s="43"/>
      <c r="UTG31" s="43"/>
      <c r="UTH31" s="43"/>
      <c r="UTI31" s="43"/>
      <c r="UTJ31" s="43"/>
      <c r="UTK31" s="43"/>
      <c r="UTL31" s="43"/>
      <c r="UTM31" s="43"/>
      <c r="UTN31" s="43"/>
      <c r="UTO31" s="43"/>
      <c r="UTP31" s="43"/>
      <c r="UTQ31" s="43"/>
      <c r="UTR31" s="43"/>
      <c r="UTS31" s="43"/>
      <c r="UTT31" s="43"/>
      <c r="UTU31" s="43"/>
      <c r="UTV31" s="43"/>
      <c r="UTW31" s="43"/>
      <c r="UTX31" s="43"/>
      <c r="UTY31" s="43"/>
      <c r="UTZ31" s="43"/>
      <c r="UUA31" s="43"/>
      <c r="UUB31" s="43"/>
      <c r="UUC31" s="43"/>
      <c r="UUD31" s="43"/>
      <c r="UUE31" s="43"/>
      <c r="UUF31" s="43"/>
      <c r="UUG31" s="43"/>
      <c r="UUH31" s="43"/>
      <c r="UUI31" s="43"/>
      <c r="UUJ31" s="43"/>
      <c r="UUK31" s="43"/>
      <c r="UUL31" s="43"/>
      <c r="UUM31" s="43"/>
      <c r="UUN31" s="43"/>
      <c r="UUO31" s="43"/>
      <c r="UUP31" s="43"/>
      <c r="UUQ31" s="43"/>
      <c r="UUR31" s="43"/>
      <c r="UUS31" s="43"/>
      <c r="UUT31" s="43"/>
      <c r="UUU31" s="43"/>
      <c r="UUV31" s="43"/>
      <c r="UUW31" s="43"/>
      <c r="UUX31" s="43"/>
      <c r="UUY31" s="43"/>
      <c r="UUZ31" s="43"/>
      <c r="UVA31" s="43"/>
      <c r="UVB31" s="43"/>
      <c r="UVC31" s="43"/>
      <c r="UVD31" s="43"/>
      <c r="UVE31" s="43"/>
      <c r="UVF31" s="43"/>
      <c r="UVG31" s="43"/>
      <c r="UVH31" s="43"/>
      <c r="UVI31" s="43"/>
      <c r="UVJ31" s="43"/>
      <c r="UVK31" s="43"/>
      <c r="UVL31" s="43"/>
      <c r="UVM31" s="43"/>
      <c r="UVN31" s="43"/>
      <c r="UVO31" s="43"/>
      <c r="UVP31" s="43"/>
      <c r="UVQ31" s="43"/>
      <c r="UVR31" s="43"/>
      <c r="UVS31" s="43"/>
      <c r="UVT31" s="43"/>
      <c r="UVU31" s="43"/>
      <c r="UVV31" s="43"/>
      <c r="UVW31" s="43"/>
      <c r="UVX31" s="43"/>
      <c r="UVY31" s="43"/>
      <c r="UVZ31" s="43"/>
      <c r="UWA31" s="43"/>
      <c r="UWB31" s="43"/>
      <c r="UWC31" s="43"/>
      <c r="UWD31" s="43"/>
      <c r="UWE31" s="43"/>
      <c r="UWF31" s="43"/>
      <c r="UWG31" s="43"/>
      <c r="UWH31" s="43"/>
      <c r="UWI31" s="43"/>
      <c r="UWJ31" s="43"/>
      <c r="UWK31" s="43"/>
      <c r="UWL31" s="43"/>
      <c r="UWM31" s="43"/>
      <c r="UWN31" s="43"/>
      <c r="UWO31" s="43"/>
      <c r="UWP31" s="43"/>
      <c r="UWQ31" s="43"/>
      <c r="UWR31" s="43"/>
      <c r="UWS31" s="43"/>
      <c r="UWT31" s="43"/>
      <c r="UWU31" s="43"/>
      <c r="UWV31" s="43"/>
      <c r="UWW31" s="43"/>
      <c r="UWX31" s="43"/>
      <c r="UWY31" s="43"/>
      <c r="UWZ31" s="43"/>
      <c r="UXA31" s="43"/>
      <c r="UXB31" s="43"/>
      <c r="UXC31" s="43"/>
      <c r="UXD31" s="43"/>
      <c r="UXE31" s="43"/>
      <c r="UXF31" s="43"/>
      <c r="UXG31" s="43"/>
      <c r="UXH31" s="43"/>
      <c r="UXI31" s="43"/>
      <c r="UXJ31" s="43"/>
      <c r="UXK31" s="43"/>
      <c r="UXL31" s="43"/>
      <c r="UXM31" s="43"/>
      <c r="UXN31" s="43"/>
      <c r="UXO31" s="43"/>
      <c r="UXP31" s="43"/>
      <c r="UXQ31" s="43"/>
      <c r="UXR31" s="43"/>
      <c r="UXS31" s="43"/>
      <c r="UXT31" s="43"/>
      <c r="UXU31" s="43"/>
      <c r="UXV31" s="43"/>
      <c r="UXW31" s="43"/>
      <c r="UXX31" s="43"/>
      <c r="UXY31" s="43"/>
      <c r="UXZ31" s="43"/>
      <c r="UYA31" s="43"/>
      <c r="UYB31" s="43"/>
      <c r="UYC31" s="43"/>
      <c r="UYD31" s="43"/>
      <c r="UYE31" s="43"/>
      <c r="UYF31" s="43"/>
      <c r="UYG31" s="43"/>
      <c r="UYH31" s="43"/>
      <c r="UYI31" s="43"/>
      <c r="UYJ31" s="43"/>
      <c r="UYK31" s="43"/>
      <c r="UYL31" s="43"/>
      <c r="UYM31" s="43"/>
      <c r="UYN31" s="43"/>
      <c r="UYO31" s="43"/>
      <c r="UYP31" s="43"/>
      <c r="UYQ31" s="43"/>
      <c r="UYR31" s="43"/>
      <c r="UYS31" s="43"/>
      <c r="UYT31" s="43"/>
      <c r="UYU31" s="43"/>
      <c r="UYV31" s="43"/>
      <c r="UYW31" s="43"/>
      <c r="UYX31" s="43"/>
      <c r="UYY31" s="43"/>
      <c r="UYZ31" s="43"/>
      <c r="UZA31" s="43"/>
      <c r="UZB31" s="43"/>
      <c r="UZC31" s="43"/>
      <c r="UZD31" s="43"/>
      <c r="UZE31" s="43"/>
      <c r="UZF31" s="43"/>
      <c r="UZG31" s="43"/>
      <c r="UZH31" s="43"/>
      <c r="UZI31" s="43"/>
      <c r="UZJ31" s="43"/>
      <c r="UZK31" s="43"/>
      <c r="UZL31" s="43"/>
      <c r="UZM31" s="43"/>
      <c r="UZN31" s="43"/>
      <c r="UZO31" s="43"/>
      <c r="UZP31" s="43"/>
      <c r="UZQ31" s="43"/>
      <c r="UZR31" s="43"/>
      <c r="UZS31" s="43"/>
      <c r="UZT31" s="43"/>
      <c r="UZU31" s="43"/>
      <c r="UZV31" s="43"/>
      <c r="UZW31" s="43"/>
      <c r="UZX31" s="43"/>
      <c r="UZY31" s="43"/>
      <c r="UZZ31" s="43"/>
      <c r="VAA31" s="43"/>
      <c r="VAB31" s="43"/>
      <c r="VAC31" s="43"/>
      <c r="VAD31" s="43"/>
      <c r="VAE31" s="43"/>
      <c r="VAF31" s="43"/>
      <c r="VAG31" s="43"/>
      <c r="VAH31" s="43"/>
      <c r="VAI31" s="43"/>
      <c r="VAJ31" s="43"/>
      <c r="VAK31" s="43"/>
      <c r="VAL31" s="43"/>
      <c r="VAM31" s="43"/>
      <c r="VAN31" s="43"/>
      <c r="VAO31" s="43"/>
      <c r="VAP31" s="43"/>
      <c r="VAQ31" s="43"/>
      <c r="VAR31" s="43"/>
      <c r="VAS31" s="43"/>
      <c r="VAT31" s="43"/>
      <c r="VAU31" s="43"/>
      <c r="VAV31" s="43"/>
      <c r="VAW31" s="43"/>
      <c r="VAX31" s="43"/>
      <c r="VAY31" s="43"/>
      <c r="VAZ31" s="43"/>
      <c r="VBA31" s="43"/>
      <c r="VBB31" s="43"/>
      <c r="VBC31" s="43"/>
      <c r="VBD31" s="43"/>
      <c r="VBE31" s="43"/>
      <c r="VBF31" s="43"/>
      <c r="VBG31" s="43"/>
      <c r="VBH31" s="43"/>
      <c r="VBI31" s="43"/>
      <c r="VBJ31" s="43"/>
      <c r="VBK31" s="43"/>
      <c r="VBL31" s="43"/>
      <c r="VBM31" s="43"/>
      <c r="VBN31" s="43"/>
      <c r="VBO31" s="43"/>
      <c r="VBP31" s="43"/>
      <c r="VBQ31" s="43"/>
      <c r="VBR31" s="43"/>
      <c r="VBS31" s="43"/>
      <c r="VBT31" s="43"/>
      <c r="VBU31" s="43"/>
      <c r="VBV31" s="43"/>
      <c r="VBW31" s="43"/>
      <c r="VBX31" s="43"/>
      <c r="VBY31" s="43"/>
      <c r="VBZ31" s="43"/>
      <c r="VCA31" s="43"/>
      <c r="VCB31" s="43"/>
      <c r="VCC31" s="43"/>
      <c r="VCD31" s="43"/>
      <c r="VCE31" s="43"/>
      <c r="VCF31" s="43"/>
      <c r="VCG31" s="43"/>
      <c r="VCH31" s="43"/>
      <c r="VCI31" s="43"/>
      <c r="VCJ31" s="43"/>
      <c r="VCK31" s="43"/>
      <c r="VCL31" s="43"/>
      <c r="VCM31" s="43"/>
      <c r="VCN31" s="43"/>
      <c r="VCO31" s="43"/>
      <c r="VCP31" s="43"/>
      <c r="VCQ31" s="43"/>
      <c r="VCR31" s="43"/>
      <c r="VCS31" s="43"/>
      <c r="VCT31" s="43"/>
      <c r="VCU31" s="43"/>
      <c r="VCV31" s="43"/>
      <c r="VCW31" s="43"/>
      <c r="VCX31" s="43"/>
      <c r="VCY31" s="43"/>
      <c r="VCZ31" s="43"/>
      <c r="VDA31" s="43"/>
      <c r="VDB31" s="43"/>
      <c r="VDC31" s="43"/>
      <c r="VDD31" s="43"/>
      <c r="VDE31" s="43"/>
      <c r="VDF31" s="43"/>
      <c r="VDG31" s="43"/>
      <c r="VDH31" s="43"/>
      <c r="VDI31" s="43"/>
      <c r="VDJ31" s="43"/>
      <c r="VDK31" s="43"/>
      <c r="VDL31" s="43"/>
      <c r="VDM31" s="43"/>
      <c r="VDN31" s="43"/>
      <c r="VDO31" s="43"/>
      <c r="VDP31" s="43"/>
      <c r="VDQ31" s="43"/>
      <c r="VDR31" s="43"/>
      <c r="VDS31" s="43"/>
      <c r="VDT31" s="43"/>
      <c r="VDU31" s="43"/>
      <c r="VDV31" s="43"/>
      <c r="VDW31" s="43"/>
      <c r="VDX31" s="43"/>
      <c r="VDY31" s="43"/>
      <c r="VDZ31" s="43"/>
      <c r="VEA31" s="43"/>
      <c r="VEB31" s="43"/>
      <c r="VEC31" s="43"/>
      <c r="VED31" s="43"/>
      <c r="VEE31" s="43"/>
      <c r="VEF31" s="43"/>
      <c r="VEG31" s="43"/>
      <c r="VEH31" s="43"/>
      <c r="VEI31" s="43"/>
      <c r="VEJ31" s="43"/>
      <c r="VEK31" s="43"/>
      <c r="VEL31" s="43"/>
      <c r="VEM31" s="43"/>
      <c r="VEN31" s="43"/>
      <c r="VEO31" s="43"/>
      <c r="VEP31" s="43"/>
      <c r="VEQ31" s="43"/>
      <c r="VER31" s="43"/>
      <c r="VES31" s="43"/>
      <c r="VET31" s="43"/>
      <c r="VEU31" s="43"/>
      <c r="VEV31" s="43"/>
      <c r="VEW31" s="43"/>
      <c r="VEX31" s="43"/>
      <c r="VEY31" s="43"/>
      <c r="VEZ31" s="43"/>
      <c r="VFA31" s="43"/>
      <c r="VFB31" s="43"/>
      <c r="VFC31" s="43"/>
      <c r="VFD31" s="43"/>
      <c r="VFE31" s="43"/>
      <c r="VFF31" s="43"/>
      <c r="VFG31" s="43"/>
      <c r="VFH31" s="43"/>
      <c r="VFI31" s="43"/>
      <c r="VFJ31" s="43"/>
      <c r="VFK31" s="43"/>
      <c r="VFL31" s="43"/>
      <c r="VFM31" s="43"/>
      <c r="VFN31" s="43"/>
      <c r="VFO31" s="43"/>
      <c r="VFP31" s="43"/>
      <c r="VFQ31" s="43"/>
      <c r="VFR31" s="43"/>
      <c r="VFS31" s="43"/>
      <c r="VFT31" s="43"/>
      <c r="VFU31" s="43"/>
      <c r="VFV31" s="43"/>
      <c r="VFW31" s="43"/>
      <c r="VFX31" s="43"/>
      <c r="VFY31" s="43"/>
      <c r="VFZ31" s="43"/>
      <c r="VGA31" s="43"/>
      <c r="VGB31" s="43"/>
      <c r="VGC31" s="43"/>
      <c r="VGD31" s="43"/>
      <c r="VGE31" s="43"/>
      <c r="VGF31" s="43"/>
      <c r="VGG31" s="43"/>
      <c r="VGH31" s="43"/>
      <c r="VGI31" s="43"/>
      <c r="VGJ31" s="43"/>
      <c r="VGK31" s="43"/>
      <c r="VGL31" s="43"/>
      <c r="VGM31" s="43"/>
      <c r="VGN31" s="43"/>
      <c r="VGO31" s="43"/>
      <c r="VGP31" s="43"/>
      <c r="VGQ31" s="43"/>
      <c r="VGR31" s="43"/>
      <c r="VGS31" s="43"/>
      <c r="VGT31" s="43"/>
      <c r="VGU31" s="43"/>
      <c r="VGV31" s="43"/>
      <c r="VGW31" s="43"/>
      <c r="VGX31" s="43"/>
      <c r="VGY31" s="43"/>
      <c r="VGZ31" s="43"/>
      <c r="VHA31" s="43"/>
      <c r="VHB31" s="43"/>
      <c r="VHC31" s="43"/>
      <c r="VHD31" s="43"/>
      <c r="VHE31" s="43"/>
      <c r="VHF31" s="43"/>
      <c r="VHG31" s="43"/>
      <c r="VHH31" s="43"/>
      <c r="VHI31" s="43"/>
      <c r="VHJ31" s="43"/>
      <c r="VHK31" s="43"/>
      <c r="VHL31" s="43"/>
      <c r="VHM31" s="43"/>
      <c r="VHN31" s="43"/>
      <c r="VHO31" s="43"/>
      <c r="VHP31" s="43"/>
      <c r="VHQ31" s="43"/>
      <c r="VHR31" s="43"/>
      <c r="VHS31" s="43"/>
      <c r="VHT31" s="43"/>
      <c r="VHU31" s="43"/>
      <c r="VHV31" s="43"/>
      <c r="VHW31" s="43"/>
      <c r="VHX31" s="43"/>
      <c r="VHY31" s="43"/>
      <c r="VHZ31" s="43"/>
      <c r="VIA31" s="43"/>
      <c r="VIB31" s="43"/>
      <c r="VIC31" s="43"/>
      <c r="VID31" s="43"/>
      <c r="VIE31" s="43"/>
      <c r="VIF31" s="43"/>
      <c r="VIG31" s="43"/>
      <c r="VIH31" s="43"/>
      <c r="VII31" s="43"/>
      <c r="VIJ31" s="43"/>
      <c r="VIK31" s="43"/>
      <c r="VIL31" s="43"/>
      <c r="VIM31" s="43"/>
      <c r="VIN31" s="43"/>
      <c r="VIO31" s="43"/>
      <c r="VIP31" s="43"/>
      <c r="VIQ31" s="43"/>
      <c r="VIR31" s="43"/>
      <c r="VIS31" s="43"/>
      <c r="VIT31" s="43"/>
      <c r="VIU31" s="43"/>
      <c r="VIV31" s="43"/>
      <c r="VIW31" s="43"/>
      <c r="VIX31" s="43"/>
      <c r="VIY31" s="43"/>
      <c r="VIZ31" s="43"/>
      <c r="VJA31" s="43"/>
      <c r="VJB31" s="43"/>
      <c r="VJC31" s="43"/>
      <c r="VJD31" s="43"/>
      <c r="VJE31" s="43"/>
      <c r="VJF31" s="43"/>
      <c r="VJG31" s="43"/>
      <c r="VJH31" s="43"/>
      <c r="VJI31" s="43"/>
      <c r="VJJ31" s="43"/>
      <c r="VJK31" s="43"/>
      <c r="VJL31" s="43"/>
      <c r="VJM31" s="43"/>
      <c r="VJN31" s="43"/>
      <c r="VJO31" s="43"/>
      <c r="VJP31" s="43"/>
      <c r="VJQ31" s="43"/>
      <c r="VJR31" s="43"/>
      <c r="VJS31" s="43"/>
      <c r="VJT31" s="43"/>
      <c r="VJU31" s="43"/>
      <c r="VJV31" s="43"/>
      <c r="VJW31" s="43"/>
      <c r="VJX31" s="43"/>
      <c r="VJY31" s="43"/>
      <c r="VJZ31" s="43"/>
      <c r="VKA31" s="43"/>
      <c r="VKB31" s="43"/>
      <c r="VKC31" s="43"/>
      <c r="VKD31" s="43"/>
      <c r="VKE31" s="43"/>
      <c r="VKF31" s="43"/>
      <c r="VKG31" s="43"/>
      <c r="VKH31" s="43"/>
      <c r="VKI31" s="43"/>
      <c r="VKJ31" s="43"/>
      <c r="VKK31" s="43"/>
      <c r="VKL31" s="43"/>
      <c r="VKM31" s="43"/>
      <c r="VKN31" s="43"/>
      <c r="VKO31" s="43"/>
      <c r="VKP31" s="43"/>
      <c r="VKQ31" s="43"/>
      <c r="VKR31" s="43"/>
      <c r="VKS31" s="43"/>
      <c r="VKT31" s="43"/>
      <c r="VKU31" s="43"/>
      <c r="VKV31" s="43"/>
      <c r="VKW31" s="43"/>
      <c r="VKX31" s="43"/>
      <c r="VKY31" s="43"/>
      <c r="VKZ31" s="43"/>
      <c r="VLA31" s="43"/>
      <c r="VLB31" s="43"/>
      <c r="VLC31" s="43"/>
      <c r="VLD31" s="43"/>
      <c r="VLE31" s="43"/>
      <c r="VLF31" s="43"/>
      <c r="VLG31" s="43"/>
      <c r="VLH31" s="43"/>
      <c r="VLI31" s="43"/>
      <c r="VLJ31" s="43"/>
      <c r="VLK31" s="43"/>
      <c r="VLL31" s="43"/>
      <c r="VLM31" s="43"/>
      <c r="VLN31" s="43"/>
      <c r="VLO31" s="43"/>
      <c r="VLP31" s="43"/>
      <c r="VLQ31" s="43"/>
      <c r="VLR31" s="43"/>
      <c r="VLS31" s="43"/>
      <c r="VLT31" s="43"/>
      <c r="VLU31" s="43"/>
      <c r="VLV31" s="43"/>
      <c r="VLW31" s="43"/>
      <c r="VLX31" s="43"/>
      <c r="VLY31" s="43"/>
      <c r="VLZ31" s="43"/>
      <c r="VMA31" s="43"/>
      <c r="VMB31" s="43"/>
      <c r="VMC31" s="43"/>
      <c r="VMD31" s="43"/>
      <c r="VME31" s="43"/>
      <c r="VMF31" s="43"/>
      <c r="VMG31" s="43"/>
      <c r="VMH31" s="43"/>
      <c r="VMI31" s="43"/>
      <c r="VMJ31" s="43"/>
      <c r="VMK31" s="43"/>
      <c r="VML31" s="43"/>
      <c r="VMM31" s="43"/>
      <c r="VMN31" s="43"/>
      <c r="VMO31" s="43"/>
      <c r="VMP31" s="43"/>
      <c r="VMQ31" s="43"/>
      <c r="VMR31" s="43"/>
      <c r="VMS31" s="43"/>
      <c r="VMT31" s="43"/>
      <c r="VMU31" s="43"/>
      <c r="VMV31" s="43"/>
      <c r="VMW31" s="43"/>
      <c r="VMX31" s="43"/>
      <c r="VMY31" s="43"/>
      <c r="VMZ31" s="43"/>
      <c r="VNA31" s="43"/>
      <c r="VNB31" s="43"/>
      <c r="VNC31" s="43"/>
      <c r="VND31" s="43"/>
      <c r="VNE31" s="43"/>
      <c r="VNF31" s="43"/>
      <c r="VNG31" s="43"/>
      <c r="VNH31" s="43"/>
      <c r="VNI31" s="43"/>
      <c r="VNJ31" s="43"/>
      <c r="VNK31" s="43"/>
      <c r="VNL31" s="43"/>
      <c r="VNM31" s="43"/>
      <c r="VNN31" s="43"/>
      <c r="VNO31" s="43"/>
      <c r="VNP31" s="43"/>
      <c r="VNQ31" s="43"/>
      <c r="VNR31" s="43"/>
      <c r="VNS31" s="43"/>
      <c r="VNT31" s="43"/>
      <c r="VNU31" s="43"/>
      <c r="VNV31" s="43"/>
      <c r="VNW31" s="43"/>
      <c r="VNX31" s="43"/>
      <c r="VNY31" s="43"/>
      <c r="VNZ31" s="43"/>
      <c r="VOA31" s="43"/>
      <c r="VOB31" s="43"/>
      <c r="VOC31" s="43"/>
      <c r="VOD31" s="43"/>
      <c r="VOE31" s="43"/>
      <c r="VOF31" s="43"/>
      <c r="VOG31" s="43"/>
      <c r="VOH31" s="43"/>
      <c r="VOI31" s="43"/>
      <c r="VOJ31" s="43"/>
      <c r="VOK31" s="43"/>
      <c r="VOL31" s="43"/>
      <c r="VOM31" s="43"/>
      <c r="VON31" s="43"/>
      <c r="VOO31" s="43"/>
      <c r="VOP31" s="43"/>
      <c r="VOQ31" s="43"/>
      <c r="VOR31" s="43"/>
      <c r="VOS31" s="43"/>
      <c r="VOT31" s="43"/>
      <c r="VOU31" s="43"/>
      <c r="VOV31" s="43"/>
      <c r="VOW31" s="43"/>
      <c r="VOX31" s="43"/>
      <c r="VOY31" s="43"/>
      <c r="VOZ31" s="43"/>
      <c r="VPA31" s="43"/>
      <c r="VPB31" s="43"/>
      <c r="VPC31" s="43"/>
      <c r="VPD31" s="43"/>
      <c r="VPE31" s="43"/>
      <c r="VPF31" s="43"/>
      <c r="VPG31" s="43"/>
      <c r="VPH31" s="43"/>
      <c r="VPI31" s="43"/>
      <c r="VPJ31" s="43"/>
      <c r="VPK31" s="43"/>
      <c r="VPL31" s="43"/>
      <c r="VPM31" s="43"/>
      <c r="VPN31" s="43"/>
      <c r="VPO31" s="43"/>
      <c r="VPP31" s="43"/>
      <c r="VPQ31" s="43"/>
      <c r="VPR31" s="43"/>
      <c r="VPS31" s="43"/>
      <c r="VPT31" s="43"/>
      <c r="VPU31" s="43"/>
      <c r="VPV31" s="43"/>
      <c r="VPW31" s="43"/>
      <c r="VPX31" s="43"/>
      <c r="VPY31" s="43"/>
      <c r="VPZ31" s="43"/>
      <c r="VQA31" s="43"/>
      <c r="VQB31" s="43"/>
      <c r="VQC31" s="43"/>
      <c r="VQD31" s="43"/>
      <c r="VQE31" s="43"/>
      <c r="VQF31" s="43"/>
      <c r="VQG31" s="43"/>
      <c r="VQH31" s="43"/>
      <c r="VQI31" s="43"/>
      <c r="VQJ31" s="43"/>
      <c r="VQK31" s="43"/>
      <c r="VQL31" s="43"/>
      <c r="VQM31" s="43"/>
      <c r="VQN31" s="43"/>
      <c r="VQO31" s="43"/>
      <c r="VQP31" s="43"/>
      <c r="VQQ31" s="43"/>
      <c r="VQR31" s="43"/>
      <c r="VQS31" s="43"/>
      <c r="VQT31" s="43"/>
      <c r="VQU31" s="43"/>
      <c r="VQV31" s="43"/>
      <c r="VQW31" s="43"/>
      <c r="VQX31" s="43"/>
      <c r="VQY31" s="43"/>
      <c r="VQZ31" s="43"/>
      <c r="VRA31" s="43"/>
      <c r="VRB31" s="43"/>
      <c r="VRC31" s="43"/>
      <c r="VRD31" s="43"/>
      <c r="VRE31" s="43"/>
      <c r="VRF31" s="43"/>
      <c r="VRG31" s="43"/>
      <c r="VRH31" s="43"/>
      <c r="VRI31" s="43"/>
      <c r="VRJ31" s="43"/>
      <c r="VRK31" s="43"/>
      <c r="VRL31" s="43"/>
      <c r="VRM31" s="43"/>
      <c r="VRN31" s="43"/>
      <c r="VRO31" s="43"/>
      <c r="VRP31" s="43"/>
      <c r="VRQ31" s="43"/>
      <c r="VRR31" s="43"/>
      <c r="VRS31" s="43"/>
      <c r="VRT31" s="43"/>
      <c r="VRU31" s="43"/>
      <c r="VRV31" s="43"/>
      <c r="VRW31" s="43"/>
      <c r="VRX31" s="43"/>
      <c r="VRY31" s="43"/>
      <c r="VRZ31" s="43"/>
      <c r="VSA31" s="43"/>
      <c r="VSB31" s="43"/>
      <c r="VSC31" s="43"/>
      <c r="VSD31" s="43"/>
      <c r="VSE31" s="43"/>
      <c r="VSF31" s="43"/>
      <c r="VSG31" s="43"/>
      <c r="VSH31" s="43"/>
      <c r="VSI31" s="43"/>
      <c r="VSJ31" s="43"/>
      <c r="VSK31" s="43"/>
      <c r="VSL31" s="43"/>
      <c r="VSM31" s="43"/>
      <c r="VSN31" s="43"/>
      <c r="VSO31" s="43"/>
      <c r="VSP31" s="43"/>
      <c r="VSQ31" s="43"/>
      <c r="VSR31" s="43"/>
      <c r="VSS31" s="43"/>
      <c r="VST31" s="43"/>
      <c r="VSU31" s="43"/>
      <c r="VSV31" s="43"/>
      <c r="VSW31" s="43"/>
      <c r="VSX31" s="43"/>
      <c r="VSY31" s="43"/>
      <c r="VSZ31" s="43"/>
      <c r="VTA31" s="43"/>
      <c r="VTB31" s="43"/>
      <c r="VTC31" s="43"/>
      <c r="VTD31" s="43"/>
      <c r="VTE31" s="43"/>
      <c r="VTF31" s="43"/>
      <c r="VTG31" s="43"/>
      <c r="VTH31" s="43"/>
      <c r="VTI31" s="43"/>
      <c r="VTJ31" s="43"/>
      <c r="VTK31" s="43"/>
      <c r="VTL31" s="43"/>
      <c r="VTM31" s="43"/>
      <c r="VTN31" s="43"/>
      <c r="VTO31" s="43"/>
      <c r="VTP31" s="43"/>
      <c r="VTQ31" s="43"/>
      <c r="VTR31" s="43"/>
      <c r="VTS31" s="43"/>
      <c r="VTT31" s="43"/>
      <c r="VTU31" s="43"/>
      <c r="VTV31" s="43"/>
      <c r="VTW31" s="43"/>
      <c r="VTX31" s="43"/>
      <c r="VTY31" s="43"/>
      <c r="VTZ31" s="43"/>
      <c r="VUA31" s="43"/>
      <c r="VUB31" s="43"/>
      <c r="VUC31" s="43"/>
      <c r="VUD31" s="43"/>
      <c r="VUE31" s="43"/>
      <c r="VUF31" s="43"/>
      <c r="VUG31" s="43"/>
      <c r="VUH31" s="43"/>
      <c r="VUI31" s="43"/>
      <c r="VUJ31" s="43"/>
      <c r="VUK31" s="43"/>
      <c r="VUL31" s="43"/>
      <c r="VUM31" s="43"/>
      <c r="VUN31" s="43"/>
      <c r="VUO31" s="43"/>
      <c r="VUP31" s="43"/>
      <c r="VUQ31" s="43"/>
      <c r="VUR31" s="43"/>
      <c r="VUS31" s="43"/>
      <c r="VUT31" s="43"/>
      <c r="VUU31" s="43"/>
      <c r="VUV31" s="43"/>
      <c r="VUW31" s="43"/>
      <c r="VUX31" s="43"/>
      <c r="VUY31" s="43"/>
      <c r="VUZ31" s="43"/>
      <c r="VVA31" s="43"/>
      <c r="VVB31" s="43"/>
      <c r="VVC31" s="43"/>
      <c r="VVD31" s="43"/>
      <c r="VVE31" s="43"/>
      <c r="VVF31" s="43"/>
      <c r="VVG31" s="43"/>
      <c r="VVH31" s="43"/>
      <c r="VVI31" s="43"/>
      <c r="VVJ31" s="43"/>
      <c r="VVK31" s="43"/>
      <c r="VVL31" s="43"/>
      <c r="VVM31" s="43"/>
      <c r="VVN31" s="43"/>
      <c r="VVO31" s="43"/>
      <c r="VVP31" s="43"/>
      <c r="VVQ31" s="43"/>
      <c r="VVR31" s="43"/>
      <c r="VVS31" s="43"/>
      <c r="VVT31" s="43"/>
      <c r="VVU31" s="43"/>
      <c r="VVV31" s="43"/>
      <c r="VVW31" s="43"/>
      <c r="VVX31" s="43"/>
      <c r="VVY31" s="43"/>
      <c r="VVZ31" s="43"/>
      <c r="VWA31" s="43"/>
      <c r="VWB31" s="43"/>
      <c r="VWC31" s="43"/>
      <c r="VWD31" s="43"/>
      <c r="VWE31" s="43"/>
      <c r="VWF31" s="43"/>
      <c r="VWG31" s="43"/>
      <c r="VWH31" s="43"/>
      <c r="VWI31" s="43"/>
      <c r="VWJ31" s="43"/>
      <c r="VWK31" s="43"/>
      <c r="VWL31" s="43"/>
      <c r="VWM31" s="43"/>
      <c r="VWN31" s="43"/>
      <c r="VWO31" s="43"/>
      <c r="VWP31" s="43"/>
      <c r="VWQ31" s="43"/>
      <c r="VWR31" s="43"/>
      <c r="VWS31" s="43"/>
      <c r="VWT31" s="43"/>
      <c r="VWU31" s="43"/>
      <c r="VWV31" s="43"/>
      <c r="VWW31" s="43"/>
      <c r="VWX31" s="43"/>
      <c r="VWY31" s="43"/>
      <c r="VWZ31" s="43"/>
      <c r="VXA31" s="43"/>
      <c r="VXB31" s="43"/>
      <c r="VXC31" s="43"/>
      <c r="VXD31" s="43"/>
      <c r="VXE31" s="43"/>
      <c r="VXF31" s="43"/>
      <c r="VXG31" s="43"/>
      <c r="VXH31" s="43"/>
      <c r="VXI31" s="43"/>
      <c r="VXJ31" s="43"/>
      <c r="VXK31" s="43"/>
      <c r="VXL31" s="43"/>
      <c r="VXM31" s="43"/>
      <c r="VXN31" s="43"/>
      <c r="VXO31" s="43"/>
      <c r="VXP31" s="43"/>
      <c r="VXQ31" s="43"/>
      <c r="VXR31" s="43"/>
      <c r="VXS31" s="43"/>
      <c r="VXT31" s="43"/>
      <c r="VXU31" s="43"/>
      <c r="VXV31" s="43"/>
      <c r="VXW31" s="43"/>
      <c r="VXX31" s="43"/>
      <c r="VXY31" s="43"/>
      <c r="VXZ31" s="43"/>
      <c r="VYA31" s="43"/>
      <c r="VYB31" s="43"/>
      <c r="VYC31" s="43"/>
      <c r="VYD31" s="43"/>
      <c r="VYE31" s="43"/>
      <c r="VYF31" s="43"/>
      <c r="VYG31" s="43"/>
      <c r="VYH31" s="43"/>
      <c r="VYI31" s="43"/>
      <c r="VYJ31" s="43"/>
      <c r="VYK31" s="43"/>
      <c r="VYL31" s="43"/>
      <c r="VYM31" s="43"/>
      <c r="VYN31" s="43"/>
      <c r="VYO31" s="43"/>
      <c r="VYP31" s="43"/>
      <c r="VYQ31" s="43"/>
      <c r="VYR31" s="43"/>
      <c r="VYS31" s="43"/>
      <c r="VYT31" s="43"/>
      <c r="VYU31" s="43"/>
      <c r="VYV31" s="43"/>
      <c r="VYW31" s="43"/>
      <c r="VYX31" s="43"/>
      <c r="VYY31" s="43"/>
      <c r="VYZ31" s="43"/>
      <c r="VZA31" s="43"/>
      <c r="VZB31" s="43"/>
      <c r="VZC31" s="43"/>
      <c r="VZD31" s="43"/>
      <c r="VZE31" s="43"/>
      <c r="VZF31" s="43"/>
      <c r="VZG31" s="43"/>
      <c r="VZH31" s="43"/>
      <c r="VZI31" s="43"/>
      <c r="VZJ31" s="43"/>
      <c r="VZK31" s="43"/>
      <c r="VZL31" s="43"/>
      <c r="VZM31" s="43"/>
      <c r="VZN31" s="43"/>
      <c r="VZO31" s="43"/>
      <c r="VZP31" s="43"/>
      <c r="VZQ31" s="43"/>
      <c r="VZR31" s="43"/>
      <c r="VZS31" s="43"/>
      <c r="VZT31" s="43"/>
      <c r="VZU31" s="43"/>
      <c r="VZV31" s="43"/>
      <c r="VZW31" s="43"/>
      <c r="VZX31" s="43"/>
      <c r="VZY31" s="43"/>
      <c r="VZZ31" s="43"/>
      <c r="WAA31" s="43"/>
      <c r="WAB31" s="43"/>
      <c r="WAC31" s="43"/>
      <c r="WAD31" s="43"/>
      <c r="WAE31" s="43"/>
      <c r="WAF31" s="43"/>
      <c r="WAG31" s="43"/>
      <c r="WAH31" s="43"/>
      <c r="WAI31" s="43"/>
      <c r="WAJ31" s="43"/>
      <c r="WAK31" s="43"/>
      <c r="WAL31" s="43"/>
      <c r="WAM31" s="43"/>
      <c r="WAN31" s="43"/>
      <c r="WAO31" s="43"/>
      <c r="WAP31" s="43"/>
      <c r="WAQ31" s="43"/>
      <c r="WAR31" s="43"/>
      <c r="WAS31" s="43"/>
      <c r="WAT31" s="43"/>
      <c r="WAU31" s="43"/>
      <c r="WAV31" s="43"/>
      <c r="WAW31" s="43"/>
      <c r="WAX31" s="43"/>
      <c r="WAY31" s="43"/>
      <c r="WAZ31" s="43"/>
      <c r="WBA31" s="43"/>
      <c r="WBB31" s="43"/>
      <c r="WBC31" s="43"/>
      <c r="WBD31" s="43"/>
      <c r="WBE31" s="43"/>
      <c r="WBF31" s="43"/>
      <c r="WBG31" s="43"/>
      <c r="WBH31" s="43"/>
      <c r="WBI31" s="43"/>
      <c r="WBJ31" s="43"/>
      <c r="WBK31" s="43"/>
      <c r="WBL31" s="43"/>
      <c r="WBM31" s="43"/>
      <c r="WBN31" s="43"/>
      <c r="WBO31" s="43"/>
      <c r="WBP31" s="43"/>
      <c r="WBQ31" s="43"/>
      <c r="WBR31" s="43"/>
      <c r="WBS31" s="43"/>
      <c r="WBT31" s="43"/>
      <c r="WBU31" s="43"/>
      <c r="WBV31" s="43"/>
      <c r="WBW31" s="43"/>
      <c r="WBX31" s="43"/>
      <c r="WBY31" s="43"/>
      <c r="WBZ31" s="43"/>
      <c r="WCA31" s="43"/>
      <c r="WCB31" s="43"/>
      <c r="WCC31" s="43"/>
      <c r="WCD31" s="43"/>
      <c r="WCE31" s="43"/>
      <c r="WCF31" s="43"/>
      <c r="WCG31" s="43"/>
      <c r="WCH31" s="43"/>
      <c r="WCI31" s="43"/>
      <c r="WCJ31" s="43"/>
      <c r="WCK31" s="43"/>
      <c r="WCL31" s="43"/>
      <c r="WCM31" s="43"/>
      <c r="WCN31" s="43"/>
      <c r="WCO31" s="43"/>
      <c r="WCP31" s="43"/>
      <c r="WCQ31" s="43"/>
      <c r="WCR31" s="43"/>
      <c r="WCS31" s="43"/>
      <c r="WCT31" s="43"/>
      <c r="WCU31" s="43"/>
      <c r="WCV31" s="43"/>
      <c r="WCW31" s="43"/>
      <c r="WCX31" s="43"/>
      <c r="WCY31" s="43"/>
      <c r="WCZ31" s="43"/>
      <c r="WDA31" s="43"/>
      <c r="WDB31" s="43"/>
      <c r="WDC31" s="43"/>
      <c r="WDD31" s="43"/>
      <c r="WDE31" s="43"/>
      <c r="WDF31" s="43"/>
      <c r="WDG31" s="43"/>
      <c r="WDH31" s="43"/>
      <c r="WDI31" s="43"/>
      <c r="WDJ31" s="43"/>
      <c r="WDK31" s="43"/>
      <c r="WDL31" s="43"/>
      <c r="WDM31" s="43"/>
      <c r="WDN31" s="43"/>
      <c r="WDO31" s="43"/>
      <c r="WDP31" s="43"/>
      <c r="WDQ31" s="43"/>
      <c r="WDR31" s="43"/>
      <c r="WDS31" s="43"/>
      <c r="WDT31" s="43"/>
      <c r="WDU31" s="43"/>
      <c r="WDV31" s="43"/>
      <c r="WDW31" s="43"/>
      <c r="WDX31" s="43"/>
      <c r="WDY31" s="43"/>
      <c r="WDZ31" s="43"/>
      <c r="WEA31" s="43"/>
      <c r="WEB31" s="43"/>
      <c r="WEC31" s="43"/>
      <c r="WED31" s="43"/>
      <c r="WEE31" s="43"/>
      <c r="WEF31" s="43"/>
      <c r="WEG31" s="43"/>
      <c r="WEH31" s="43"/>
      <c r="WEI31" s="43"/>
      <c r="WEJ31" s="43"/>
      <c r="WEK31" s="43"/>
      <c r="WEL31" s="43"/>
      <c r="WEM31" s="43"/>
      <c r="WEN31" s="43"/>
      <c r="WEO31" s="43"/>
      <c r="WEP31" s="43"/>
      <c r="WEQ31" s="43"/>
      <c r="WER31" s="43"/>
      <c r="WES31" s="43"/>
      <c r="WET31" s="43"/>
      <c r="WEU31" s="43"/>
      <c r="WEV31" s="43"/>
      <c r="WEW31" s="43"/>
      <c r="WEX31" s="43"/>
      <c r="WEY31" s="43"/>
      <c r="WEZ31" s="43"/>
      <c r="WFA31" s="43"/>
      <c r="WFB31" s="43"/>
      <c r="WFC31" s="43"/>
      <c r="WFD31" s="43"/>
      <c r="WFE31" s="43"/>
      <c r="WFF31" s="43"/>
      <c r="WFG31" s="43"/>
      <c r="WFH31" s="43"/>
      <c r="WFI31" s="43"/>
      <c r="WFJ31" s="43"/>
      <c r="WFK31" s="43"/>
      <c r="WFL31" s="43"/>
      <c r="WFM31" s="43"/>
      <c r="WFN31" s="43"/>
      <c r="WFO31" s="43"/>
      <c r="WFP31" s="43"/>
      <c r="WFQ31" s="43"/>
      <c r="WFR31" s="43"/>
      <c r="WFS31" s="43"/>
      <c r="WFT31" s="43"/>
      <c r="WFU31" s="43"/>
      <c r="WFV31" s="43"/>
      <c r="WFW31" s="43"/>
      <c r="WFX31" s="43"/>
      <c r="WFY31" s="43"/>
      <c r="WFZ31" s="43"/>
      <c r="WGA31" s="43"/>
      <c r="WGB31" s="43"/>
      <c r="WGC31" s="43"/>
      <c r="WGD31" s="43"/>
      <c r="WGE31" s="43"/>
      <c r="WGF31" s="43"/>
      <c r="WGG31" s="43"/>
      <c r="WGH31" s="43"/>
      <c r="WGI31" s="43"/>
      <c r="WGJ31" s="43"/>
      <c r="WGK31" s="43"/>
      <c r="WGL31" s="43"/>
      <c r="WGM31" s="43"/>
      <c r="WGN31" s="43"/>
      <c r="WGO31" s="43"/>
      <c r="WGP31" s="43"/>
      <c r="WGQ31" s="43"/>
      <c r="WGR31" s="43"/>
      <c r="WGS31" s="43"/>
      <c r="WGT31" s="43"/>
      <c r="WGU31" s="43"/>
      <c r="WGV31" s="43"/>
      <c r="WGW31" s="43"/>
      <c r="WGX31" s="43"/>
      <c r="WGY31" s="43"/>
      <c r="WGZ31" s="43"/>
      <c r="WHA31" s="43"/>
      <c r="WHB31" s="43"/>
      <c r="WHC31" s="43"/>
      <c r="WHD31" s="43"/>
      <c r="WHE31" s="43"/>
      <c r="WHF31" s="43"/>
      <c r="WHG31" s="43"/>
      <c r="WHH31" s="43"/>
      <c r="WHI31" s="43"/>
      <c r="WHJ31" s="43"/>
      <c r="WHK31" s="43"/>
      <c r="WHL31" s="43"/>
      <c r="WHM31" s="43"/>
      <c r="WHN31" s="43"/>
      <c r="WHO31" s="43"/>
      <c r="WHP31" s="43"/>
      <c r="WHQ31" s="43"/>
      <c r="WHR31" s="43"/>
      <c r="WHS31" s="43"/>
      <c r="WHT31" s="43"/>
      <c r="WHU31" s="43"/>
      <c r="WHV31" s="43"/>
      <c r="WHW31" s="43"/>
      <c r="WHX31" s="43"/>
      <c r="WHY31" s="43"/>
      <c r="WHZ31" s="43"/>
      <c r="WIA31" s="43"/>
      <c r="WIB31" s="43"/>
      <c r="WIC31" s="43"/>
      <c r="WID31" s="43"/>
      <c r="WIE31" s="43"/>
      <c r="WIF31" s="43"/>
      <c r="WIG31" s="43"/>
      <c r="WIH31" s="43"/>
      <c r="WII31" s="43"/>
      <c r="WIJ31" s="43"/>
      <c r="WIK31" s="43"/>
      <c r="WIL31" s="43"/>
      <c r="WIM31" s="43"/>
      <c r="WIN31" s="43"/>
      <c r="WIO31" s="43"/>
      <c r="WIP31" s="43"/>
      <c r="WIQ31" s="43"/>
      <c r="WIR31" s="43"/>
      <c r="WIS31" s="43"/>
      <c r="WIT31" s="43"/>
      <c r="WIU31" s="43"/>
      <c r="WIV31" s="43"/>
      <c r="WIW31" s="43"/>
      <c r="WIX31" s="43"/>
      <c r="WIY31" s="43"/>
      <c r="WIZ31" s="43"/>
      <c r="WJA31" s="43"/>
      <c r="WJB31" s="43"/>
      <c r="WJC31" s="43"/>
      <c r="WJD31" s="43"/>
      <c r="WJE31" s="43"/>
      <c r="WJF31" s="43"/>
      <c r="WJG31" s="43"/>
      <c r="WJH31" s="43"/>
      <c r="WJI31" s="43"/>
      <c r="WJJ31" s="43"/>
      <c r="WJK31" s="43"/>
      <c r="WJL31" s="43"/>
      <c r="WJM31" s="43"/>
      <c r="WJN31" s="43"/>
      <c r="WJO31" s="43"/>
      <c r="WJP31" s="43"/>
      <c r="WJQ31" s="43"/>
      <c r="WJR31" s="43"/>
      <c r="WJS31" s="43"/>
      <c r="WJT31" s="43"/>
      <c r="WJU31" s="43"/>
      <c r="WJV31" s="43"/>
      <c r="WJW31" s="43"/>
      <c r="WJX31" s="43"/>
      <c r="WJY31" s="43"/>
      <c r="WJZ31" s="43"/>
      <c r="WKA31" s="43"/>
      <c r="WKB31" s="43"/>
      <c r="WKC31" s="43"/>
      <c r="WKD31" s="43"/>
      <c r="WKE31" s="43"/>
      <c r="WKF31" s="43"/>
      <c r="WKG31" s="43"/>
      <c r="WKH31" s="43"/>
      <c r="WKI31" s="43"/>
      <c r="WKJ31" s="43"/>
      <c r="WKK31" s="43"/>
      <c r="WKL31" s="43"/>
      <c r="WKM31" s="43"/>
      <c r="WKN31" s="43"/>
      <c r="WKO31" s="43"/>
      <c r="WKP31" s="43"/>
      <c r="WKQ31" s="43"/>
      <c r="WKR31" s="43"/>
      <c r="WKS31" s="43"/>
      <c r="WKT31" s="43"/>
      <c r="WKU31" s="43"/>
      <c r="WKV31" s="43"/>
      <c r="WKW31" s="43"/>
      <c r="WKX31" s="43"/>
      <c r="WKY31" s="43"/>
      <c r="WKZ31" s="43"/>
      <c r="WLA31" s="43"/>
      <c r="WLB31" s="43"/>
      <c r="WLC31" s="43"/>
      <c r="WLD31" s="43"/>
      <c r="WLE31" s="43"/>
      <c r="WLF31" s="43"/>
      <c r="WLG31" s="43"/>
      <c r="WLH31" s="43"/>
      <c r="WLI31" s="43"/>
      <c r="WLJ31" s="43"/>
      <c r="WLK31" s="43"/>
      <c r="WLL31" s="43"/>
      <c r="WLM31" s="43"/>
      <c r="WLN31" s="43"/>
      <c r="WLO31" s="43"/>
      <c r="WLP31" s="43"/>
      <c r="WLQ31" s="43"/>
      <c r="WLR31" s="43"/>
      <c r="WLS31" s="43"/>
      <c r="WLT31" s="43"/>
      <c r="WLU31" s="43"/>
      <c r="WLV31" s="43"/>
      <c r="WLW31" s="43"/>
      <c r="WLX31" s="43"/>
      <c r="WLY31" s="43"/>
      <c r="WLZ31" s="43"/>
      <c r="WMA31" s="43"/>
      <c r="WMB31" s="43"/>
      <c r="WMC31" s="43"/>
      <c r="WMD31" s="43"/>
      <c r="WME31" s="43"/>
      <c r="WMF31" s="43"/>
      <c r="WMG31" s="43"/>
      <c r="WMH31" s="43"/>
      <c r="WMI31" s="43"/>
      <c r="WMJ31" s="43"/>
      <c r="WMK31" s="43"/>
      <c r="WML31" s="43"/>
      <c r="WMM31" s="43"/>
      <c r="WMN31" s="43"/>
      <c r="WMO31" s="43"/>
      <c r="WMP31" s="43"/>
      <c r="WMQ31" s="43"/>
      <c r="WMR31" s="43"/>
      <c r="WMS31" s="43"/>
      <c r="WMT31" s="43"/>
      <c r="WMU31" s="43"/>
      <c r="WMV31" s="43"/>
      <c r="WMW31" s="43"/>
      <c r="WMX31" s="43"/>
      <c r="WMY31" s="43"/>
      <c r="WMZ31" s="43"/>
      <c r="WNA31" s="43"/>
      <c r="WNB31" s="43"/>
      <c r="WNC31" s="43"/>
      <c r="WND31" s="43"/>
      <c r="WNE31" s="43"/>
      <c r="WNF31" s="43"/>
      <c r="WNG31" s="43"/>
      <c r="WNH31" s="43"/>
      <c r="WNI31" s="43"/>
      <c r="WNJ31" s="43"/>
      <c r="WNK31" s="43"/>
      <c r="WNL31" s="43"/>
      <c r="WNM31" s="43"/>
      <c r="WNN31" s="43"/>
      <c r="WNO31" s="43"/>
      <c r="WNP31" s="43"/>
      <c r="WNQ31" s="43"/>
      <c r="WNR31" s="43"/>
      <c r="WNS31" s="43"/>
      <c r="WNT31" s="43"/>
      <c r="WNU31" s="43"/>
      <c r="WNV31" s="43"/>
      <c r="WNW31" s="43"/>
      <c r="WNX31" s="43"/>
      <c r="WNY31" s="43"/>
      <c r="WNZ31" s="43"/>
      <c r="WOA31" s="43"/>
      <c r="WOB31" s="43"/>
      <c r="WOC31" s="43"/>
      <c r="WOD31" s="43"/>
      <c r="WOE31" s="43"/>
      <c r="WOF31" s="43"/>
      <c r="WOG31" s="43"/>
      <c r="WOH31" s="43"/>
      <c r="WOI31" s="43"/>
      <c r="WOJ31" s="43"/>
      <c r="WOK31" s="43"/>
      <c r="WOL31" s="43"/>
      <c r="WOM31" s="43"/>
      <c r="WON31" s="43"/>
      <c r="WOO31" s="43"/>
      <c r="WOP31" s="43"/>
      <c r="WOQ31" s="43"/>
      <c r="WOR31" s="43"/>
      <c r="WOS31" s="43"/>
      <c r="WOT31" s="43"/>
      <c r="WOU31" s="43"/>
      <c r="WOV31" s="43"/>
      <c r="WOW31" s="43"/>
      <c r="WOX31" s="43"/>
      <c r="WOY31" s="43"/>
      <c r="WOZ31" s="43"/>
      <c r="WPA31" s="43"/>
      <c r="WPB31" s="43"/>
      <c r="WPC31" s="43"/>
      <c r="WPD31" s="43"/>
      <c r="WPE31" s="43"/>
      <c r="WPF31" s="43"/>
      <c r="WPG31" s="43"/>
      <c r="WPH31" s="43"/>
      <c r="WPI31" s="43"/>
      <c r="WPJ31" s="43"/>
      <c r="WPK31" s="43"/>
      <c r="WPL31" s="43"/>
      <c r="WPM31" s="43"/>
      <c r="WPN31" s="43"/>
      <c r="WPO31" s="43"/>
      <c r="WPP31" s="43"/>
      <c r="WPQ31" s="43"/>
      <c r="WPR31" s="43"/>
      <c r="WPS31" s="43"/>
      <c r="WPT31" s="43"/>
      <c r="WPU31" s="43"/>
      <c r="WPV31" s="43"/>
      <c r="WPW31" s="43"/>
      <c r="WPX31" s="43"/>
      <c r="WPY31" s="43"/>
      <c r="WPZ31" s="43"/>
      <c r="WQA31" s="43"/>
      <c r="WQB31" s="43"/>
      <c r="WQC31" s="43"/>
      <c r="WQD31" s="43"/>
      <c r="WQE31" s="43"/>
      <c r="WQF31" s="43"/>
      <c r="WQG31" s="43"/>
      <c r="WQH31" s="43"/>
      <c r="WQI31" s="43"/>
      <c r="WQJ31" s="43"/>
      <c r="WQK31" s="43"/>
      <c r="WQL31" s="43"/>
      <c r="WQM31" s="43"/>
      <c r="WQN31" s="43"/>
      <c r="WQO31" s="43"/>
      <c r="WQP31" s="43"/>
      <c r="WQQ31" s="43"/>
      <c r="WQR31" s="43"/>
      <c r="WQS31" s="43"/>
      <c r="WQT31" s="43"/>
      <c r="WQU31" s="43"/>
      <c r="WQV31" s="43"/>
      <c r="WQW31" s="43"/>
      <c r="WQX31" s="43"/>
      <c r="WQY31" s="43"/>
      <c r="WQZ31" s="43"/>
      <c r="WRA31" s="43"/>
      <c r="WRB31" s="43"/>
      <c r="WRC31" s="43"/>
      <c r="WRD31" s="43"/>
      <c r="WRE31" s="43"/>
      <c r="WRF31" s="43"/>
      <c r="WRG31" s="43"/>
      <c r="WRH31" s="43"/>
      <c r="WRI31" s="43"/>
      <c r="WRJ31" s="43"/>
      <c r="WRK31" s="43"/>
      <c r="WRL31" s="43"/>
      <c r="WRM31" s="43"/>
      <c r="WRN31" s="43"/>
      <c r="WRO31" s="43"/>
      <c r="WRP31" s="43"/>
      <c r="WRQ31" s="43"/>
      <c r="WRR31" s="43"/>
      <c r="WRS31" s="43"/>
      <c r="WRT31" s="43"/>
      <c r="WRU31" s="43"/>
      <c r="WRV31" s="43"/>
      <c r="WRW31" s="43"/>
      <c r="WRX31" s="43"/>
      <c r="WRY31" s="43"/>
      <c r="WRZ31" s="43"/>
      <c r="WSA31" s="43"/>
      <c r="WSB31" s="43"/>
      <c r="WSC31" s="43"/>
      <c r="WSD31" s="43"/>
      <c r="WSE31" s="43"/>
      <c r="WSF31" s="43"/>
      <c r="WSG31" s="43"/>
      <c r="WSH31" s="43"/>
      <c r="WSI31" s="43"/>
      <c r="WSJ31" s="43"/>
      <c r="WSK31" s="43"/>
      <c r="WSL31" s="43"/>
      <c r="WSM31" s="43"/>
      <c r="WSN31" s="43"/>
      <c r="WSO31" s="43"/>
      <c r="WSP31" s="43"/>
      <c r="WSQ31" s="43"/>
      <c r="WSR31" s="43"/>
      <c r="WSS31" s="43"/>
      <c r="WST31" s="43"/>
      <c r="WSU31" s="43"/>
      <c r="WSV31" s="43"/>
      <c r="WSW31" s="43"/>
      <c r="WSX31" s="43"/>
      <c r="WSY31" s="43"/>
      <c r="WSZ31" s="43"/>
      <c r="WTA31" s="43"/>
      <c r="WTB31" s="43"/>
      <c r="WTC31" s="43"/>
      <c r="WTD31" s="43"/>
      <c r="WTE31" s="43"/>
      <c r="WTF31" s="43"/>
      <c r="WTG31" s="43"/>
      <c r="WTH31" s="43"/>
      <c r="WTI31" s="43"/>
      <c r="WTJ31" s="43"/>
      <c r="WTK31" s="43"/>
      <c r="WTL31" s="43"/>
      <c r="WTM31" s="43"/>
      <c r="WTN31" s="43"/>
      <c r="WTO31" s="43"/>
      <c r="WTP31" s="43"/>
      <c r="WTQ31" s="43"/>
      <c r="WTR31" s="43"/>
      <c r="WTS31" s="43"/>
      <c r="WTT31" s="43"/>
      <c r="WTU31" s="43"/>
      <c r="WTV31" s="43"/>
      <c r="WTW31" s="43"/>
      <c r="WTX31" s="43"/>
      <c r="WTY31" s="43"/>
      <c r="WTZ31" s="43"/>
      <c r="WUA31" s="43"/>
      <c r="WUB31" s="43"/>
      <c r="WUC31" s="43"/>
      <c r="WUD31" s="43"/>
      <c r="WUE31" s="43"/>
      <c r="WUF31" s="43"/>
      <c r="WUG31" s="43"/>
      <c r="WUH31" s="43"/>
      <c r="WUI31" s="43"/>
      <c r="WUJ31" s="43"/>
      <c r="WUK31" s="43"/>
      <c r="WUL31" s="43"/>
      <c r="WUM31" s="43"/>
      <c r="WUN31" s="43"/>
      <c r="WUO31" s="43"/>
      <c r="WUP31" s="43"/>
      <c r="WUQ31" s="43"/>
      <c r="WUR31" s="43"/>
      <c r="WUS31" s="43"/>
      <c r="WUT31" s="43"/>
      <c r="WUU31" s="43"/>
      <c r="WUV31" s="43"/>
      <c r="WUW31" s="43"/>
      <c r="WUX31" s="43"/>
      <c r="WUY31" s="43"/>
      <c r="WUZ31" s="43"/>
      <c r="WVA31" s="43"/>
      <c r="WVB31" s="43"/>
      <c r="WVC31" s="43"/>
      <c r="WVD31" s="43"/>
      <c r="WVE31" s="43"/>
      <c r="WVF31" s="43"/>
      <c r="WVG31" s="43"/>
      <c r="WVH31" s="43"/>
      <c r="WVI31" s="43"/>
      <c r="WVJ31" s="43"/>
      <c r="WVK31" s="43"/>
      <c r="WVL31" s="43"/>
      <c r="WVM31" s="43"/>
      <c r="WVN31" s="43"/>
      <c r="WVO31" s="43"/>
      <c r="WVP31" s="43"/>
      <c r="WVQ31" s="43"/>
      <c r="WVR31" s="43"/>
      <c r="WVS31" s="43"/>
      <c r="WVT31" s="43"/>
      <c r="WVU31" s="43"/>
      <c r="WVV31" s="43"/>
      <c r="WVW31" s="43"/>
      <c r="WVX31" s="43"/>
      <c r="WVY31" s="43"/>
      <c r="WVZ31" s="43"/>
      <c r="WWA31" s="43"/>
      <c r="WWB31" s="43"/>
      <c r="WWC31" s="43"/>
      <c r="WWD31" s="43"/>
      <c r="WWE31" s="43"/>
      <c r="WWF31" s="43"/>
      <c r="WWG31" s="43"/>
      <c r="WWH31" s="43"/>
      <c r="WWI31" s="43"/>
      <c r="WWJ31" s="43"/>
      <c r="WWK31" s="43"/>
      <c r="WWL31" s="43"/>
      <c r="WWM31" s="43"/>
      <c r="WWN31" s="43"/>
      <c r="WWO31" s="43"/>
      <c r="WWP31" s="43"/>
      <c r="WWQ31" s="43"/>
      <c r="WWR31" s="43"/>
      <c r="WWS31" s="43"/>
      <c r="WWT31" s="43"/>
      <c r="WWU31" s="43"/>
      <c r="WWV31" s="43"/>
      <c r="WWW31" s="43"/>
      <c r="WWX31" s="43"/>
      <c r="WWY31" s="43"/>
      <c r="WWZ31" s="43"/>
      <c r="WXA31" s="43"/>
      <c r="WXB31" s="43"/>
      <c r="WXC31" s="43"/>
      <c r="WXD31" s="43"/>
      <c r="WXE31" s="43"/>
      <c r="WXF31" s="43"/>
      <c r="WXG31" s="43"/>
      <c r="WXH31" s="43"/>
      <c r="WXI31" s="43"/>
      <c r="WXJ31" s="43"/>
      <c r="WXK31" s="43"/>
      <c r="WXL31" s="43"/>
      <c r="WXM31" s="43"/>
      <c r="WXN31" s="43"/>
      <c r="WXO31" s="43"/>
      <c r="WXP31" s="43"/>
      <c r="WXQ31" s="43"/>
      <c r="WXR31" s="43"/>
      <c r="WXS31" s="43"/>
      <c r="WXT31" s="43"/>
      <c r="WXU31" s="43"/>
      <c r="WXV31" s="43"/>
      <c r="WXW31" s="43"/>
      <c r="WXX31" s="43"/>
      <c r="WXY31" s="43"/>
      <c r="WXZ31" s="43"/>
      <c r="WYA31" s="43"/>
      <c r="WYB31" s="43"/>
      <c r="WYC31" s="43"/>
      <c r="WYD31" s="43"/>
      <c r="WYE31" s="43"/>
      <c r="WYF31" s="43"/>
      <c r="WYG31" s="43"/>
      <c r="WYH31" s="43"/>
      <c r="WYI31" s="43"/>
      <c r="WYJ31" s="43"/>
      <c r="WYK31" s="43"/>
      <c r="WYL31" s="43"/>
      <c r="WYM31" s="43"/>
      <c r="WYN31" s="43"/>
      <c r="WYO31" s="43"/>
      <c r="WYP31" s="43"/>
      <c r="WYQ31" s="43"/>
      <c r="WYR31" s="43"/>
      <c r="WYS31" s="43"/>
      <c r="WYT31" s="43"/>
      <c r="WYU31" s="43"/>
      <c r="WYV31" s="43"/>
      <c r="WYW31" s="43"/>
      <c r="WYX31" s="43"/>
      <c r="WYY31" s="43"/>
      <c r="WYZ31" s="43"/>
      <c r="WZA31" s="43"/>
      <c r="WZB31" s="43"/>
      <c r="WZC31" s="43"/>
      <c r="WZD31" s="43"/>
      <c r="WZE31" s="43"/>
      <c r="WZF31" s="43"/>
      <c r="WZG31" s="43"/>
      <c r="WZH31" s="43"/>
      <c r="WZI31" s="43"/>
      <c r="WZJ31" s="43"/>
      <c r="WZK31" s="43"/>
      <c r="WZL31" s="43"/>
      <c r="WZM31" s="43"/>
      <c r="WZN31" s="43"/>
      <c r="WZO31" s="43"/>
      <c r="WZP31" s="43"/>
      <c r="WZQ31" s="43"/>
      <c r="WZR31" s="43"/>
      <c r="WZS31" s="43"/>
      <c r="WZT31" s="43"/>
      <c r="WZU31" s="43"/>
      <c r="WZV31" s="43"/>
      <c r="WZW31" s="43"/>
      <c r="WZX31" s="43"/>
      <c r="WZY31" s="43"/>
      <c r="WZZ31" s="43"/>
      <c r="XAA31" s="43"/>
      <c r="XAB31" s="43"/>
      <c r="XAC31" s="43"/>
      <c r="XAD31" s="43"/>
      <c r="XAE31" s="43"/>
      <c r="XAF31" s="43"/>
      <c r="XAG31" s="43"/>
      <c r="XAH31" s="43"/>
      <c r="XAI31" s="43"/>
      <c r="XAJ31" s="43"/>
      <c r="XAK31" s="43"/>
      <c r="XAL31" s="43"/>
      <c r="XAM31" s="43"/>
      <c r="XAN31" s="43"/>
      <c r="XAO31" s="43"/>
      <c r="XAP31" s="43"/>
      <c r="XAQ31" s="43"/>
      <c r="XAR31" s="43"/>
      <c r="XAS31" s="43"/>
      <c r="XAT31" s="43"/>
      <c r="XAU31" s="43"/>
      <c r="XAV31" s="43"/>
      <c r="XAW31" s="43"/>
      <c r="XAX31" s="43"/>
      <c r="XAY31" s="43"/>
      <c r="XAZ31" s="43"/>
      <c r="XBA31" s="43"/>
      <c r="XBB31" s="43"/>
      <c r="XBC31" s="43"/>
      <c r="XBD31" s="43"/>
      <c r="XBE31" s="43"/>
      <c r="XBF31" s="43"/>
      <c r="XBG31" s="43"/>
      <c r="XBH31" s="43"/>
      <c r="XBI31" s="43"/>
      <c r="XBJ31" s="43"/>
      <c r="XBK31" s="43"/>
      <c r="XBL31" s="43"/>
      <c r="XBM31" s="43"/>
      <c r="XBN31" s="43"/>
      <c r="XBO31" s="43"/>
      <c r="XBP31" s="43"/>
      <c r="XBQ31" s="43"/>
      <c r="XBR31" s="43"/>
      <c r="XBS31" s="43"/>
      <c r="XBT31" s="43"/>
      <c r="XBU31" s="43"/>
      <c r="XBV31" s="43"/>
      <c r="XBW31" s="43"/>
      <c r="XBX31" s="43"/>
      <c r="XBY31" s="43"/>
      <c r="XBZ31" s="43"/>
      <c r="XCA31" s="43"/>
      <c r="XCB31" s="43"/>
      <c r="XCC31" s="43"/>
      <c r="XCD31" s="43"/>
      <c r="XCE31" s="43"/>
      <c r="XCF31" s="43"/>
      <c r="XCG31" s="43"/>
      <c r="XCH31" s="43"/>
      <c r="XCI31" s="43"/>
      <c r="XCJ31" s="43"/>
      <c r="XCK31" s="43"/>
      <c r="XCL31" s="43"/>
      <c r="XCM31" s="43"/>
      <c r="XCN31" s="43"/>
      <c r="XCO31" s="43"/>
      <c r="XCP31" s="43"/>
      <c r="XCQ31" s="43"/>
      <c r="XCR31" s="43"/>
      <c r="XCS31" s="43"/>
      <c r="XCT31" s="43"/>
      <c r="XCU31" s="43"/>
      <c r="XCV31" s="43"/>
      <c r="XCW31" s="43"/>
      <c r="XCX31" s="43"/>
      <c r="XCY31" s="43"/>
      <c r="XCZ31" s="43"/>
      <c r="XDA31" s="43"/>
      <c r="XDB31" s="43"/>
      <c r="XDC31" s="43"/>
      <c r="XDD31" s="43"/>
      <c r="XDE31" s="43"/>
      <c r="XDF31" s="43"/>
      <c r="XDG31" s="43"/>
      <c r="XDH31" s="43"/>
      <c r="XDI31" s="43"/>
      <c r="XDJ31" s="43"/>
      <c r="XDK31" s="43"/>
      <c r="XDL31" s="43"/>
      <c r="XDM31" s="43"/>
      <c r="XDN31" s="43"/>
      <c r="XDO31" s="43"/>
      <c r="XDP31" s="43"/>
      <c r="XDQ31" s="43"/>
      <c r="XDR31" s="43"/>
      <c r="XDS31" s="43"/>
      <c r="XDT31" s="43"/>
      <c r="XDU31" s="43"/>
      <c r="XDV31" s="43"/>
      <c r="XDW31" s="43"/>
      <c r="XDX31" s="43"/>
      <c r="XDY31" s="43"/>
      <c r="XDZ31" s="43"/>
      <c r="XEA31" s="43"/>
      <c r="XEB31" s="43"/>
      <c r="XEC31" s="43"/>
      <c r="XED31" s="43"/>
      <c r="XEE31" s="43"/>
      <c r="XEF31" s="43"/>
      <c r="XEG31" s="43"/>
      <c r="XEH31" s="43"/>
      <c r="XEI31" s="43"/>
      <c r="XEJ31" s="43"/>
      <c r="XEK31" s="43"/>
      <c r="XEL31" s="43"/>
      <c r="XEM31" s="43"/>
      <c r="XEN31" s="43"/>
      <c r="XEO31" s="43"/>
      <c r="XEP31" s="43"/>
      <c r="XEQ31" s="43"/>
      <c r="XER31" s="43"/>
      <c r="XES31" s="43"/>
      <c r="XET31" s="43"/>
      <c r="XEU31" s="43"/>
      <c r="XEV31" s="43"/>
      <c r="XEW31" s="43"/>
      <c r="XEX31" s="43"/>
      <c r="XEY31" s="43"/>
      <c r="XEZ31" s="43"/>
      <c r="XFA31" s="43"/>
      <c r="XFB31" s="43"/>
    </row>
    <row r="32" spans="1:16382" s="44" customFormat="1" x14ac:dyDescent="0.35">
      <c r="A32" s="129" t="s">
        <v>450</v>
      </c>
      <c r="B32" s="130"/>
      <c r="C32" s="130"/>
      <c r="D32" s="126"/>
      <c r="E32" s="126"/>
      <c r="F32" s="130">
        <f>SUM(F11:F31)</f>
        <v>14.268999999999998</v>
      </c>
      <c r="G32" s="130">
        <f>SUM(G11:G31)</f>
        <v>0</v>
      </c>
      <c r="H32" s="130">
        <f t="shared" ref="H32:I32" si="1">SUM(H11:H31)</f>
        <v>4.0355999999999996</v>
      </c>
      <c r="I32" s="130">
        <f t="shared" si="1"/>
        <v>10.2334</v>
      </c>
      <c r="J32" s="130"/>
      <c r="K32" s="110"/>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c r="IW32" s="43"/>
      <c r="IX32" s="43"/>
      <c r="IY32" s="43"/>
      <c r="IZ32" s="43"/>
      <c r="JA32" s="43"/>
      <c r="JB32" s="43"/>
      <c r="JC32" s="43"/>
      <c r="JD32" s="43"/>
      <c r="JE32" s="43"/>
      <c r="JF32" s="43"/>
      <c r="JG32" s="43"/>
      <c r="JH32" s="43"/>
      <c r="JI32" s="43"/>
      <c r="JJ32" s="43"/>
      <c r="JK32" s="43"/>
      <c r="JL32" s="43"/>
      <c r="JM32" s="43"/>
      <c r="JN32" s="43"/>
      <c r="JO32" s="43"/>
      <c r="JP32" s="43"/>
      <c r="JQ32" s="43"/>
      <c r="JR32" s="43"/>
      <c r="JS32" s="43"/>
      <c r="JT32" s="43"/>
      <c r="JU32" s="43"/>
      <c r="JV32" s="43"/>
      <c r="JW32" s="43"/>
      <c r="JX32" s="43"/>
      <c r="JY32" s="43"/>
      <c r="JZ32" s="43"/>
      <c r="KA32" s="43"/>
      <c r="KB32" s="43"/>
      <c r="KC32" s="43"/>
      <c r="KD32" s="43"/>
      <c r="KE32" s="43"/>
      <c r="KF32" s="43"/>
      <c r="KG32" s="43"/>
      <c r="KH32" s="43"/>
      <c r="KI32" s="43"/>
      <c r="KJ32" s="43"/>
      <c r="KK32" s="43"/>
      <c r="KL32" s="43"/>
      <c r="KM32" s="43"/>
      <c r="KN32" s="43"/>
      <c r="KO32" s="43"/>
      <c r="KP32" s="43"/>
      <c r="KQ32" s="43"/>
      <c r="KR32" s="43"/>
      <c r="KS32" s="43"/>
      <c r="KT32" s="43"/>
      <c r="KU32" s="43"/>
      <c r="KV32" s="43"/>
      <c r="KW32" s="43"/>
      <c r="KX32" s="43"/>
      <c r="KY32" s="43"/>
      <c r="KZ32" s="43"/>
      <c r="LA32" s="43"/>
      <c r="LB32" s="43"/>
      <c r="LC32" s="43"/>
      <c r="LD32" s="43"/>
      <c r="LE32" s="43"/>
      <c r="LF32" s="43"/>
      <c r="LG32" s="43"/>
      <c r="LH32" s="43"/>
      <c r="LI32" s="43"/>
      <c r="LJ32" s="43"/>
      <c r="LK32" s="43"/>
      <c r="LL32" s="43"/>
      <c r="LM32" s="43"/>
      <c r="LN32" s="43"/>
      <c r="LO32" s="43"/>
      <c r="LP32" s="43"/>
      <c r="LQ32" s="43"/>
      <c r="LR32" s="43"/>
      <c r="LS32" s="43"/>
      <c r="LT32" s="43"/>
      <c r="LU32" s="43"/>
      <c r="LV32" s="43"/>
      <c r="LW32" s="43"/>
      <c r="LX32" s="43"/>
      <c r="LY32" s="43"/>
      <c r="LZ32" s="43"/>
      <c r="MA32" s="43"/>
      <c r="MB32" s="43"/>
      <c r="MC32" s="43"/>
      <c r="MD32" s="43"/>
      <c r="ME32" s="43"/>
      <c r="MF32" s="43"/>
      <c r="MG32" s="43"/>
      <c r="MH32" s="43"/>
      <c r="MI32" s="43"/>
      <c r="MJ32" s="43"/>
      <c r="MK32" s="43"/>
      <c r="ML32" s="43"/>
      <c r="MM32" s="43"/>
      <c r="MN32" s="43"/>
      <c r="MO32" s="43"/>
      <c r="MP32" s="43"/>
      <c r="MQ32" s="43"/>
      <c r="MR32" s="43"/>
      <c r="MS32" s="43"/>
      <c r="MT32" s="43"/>
      <c r="MU32" s="43"/>
      <c r="MV32" s="43"/>
      <c r="MW32" s="43"/>
      <c r="MX32" s="43"/>
      <c r="MY32" s="43"/>
      <c r="MZ32" s="43"/>
      <c r="NA32" s="43"/>
      <c r="NB32" s="43"/>
      <c r="NC32" s="43"/>
      <c r="ND32" s="43"/>
      <c r="NE32" s="43"/>
      <c r="NF32" s="43"/>
      <c r="NG32" s="43"/>
      <c r="NH32" s="43"/>
      <c r="NI32" s="43"/>
      <c r="NJ32" s="43"/>
      <c r="NK32" s="43"/>
      <c r="NL32" s="43"/>
      <c r="NM32" s="43"/>
      <c r="NN32" s="43"/>
      <c r="NO32" s="43"/>
      <c r="NP32" s="43"/>
      <c r="NQ32" s="43"/>
      <c r="NR32" s="43"/>
      <c r="NS32" s="43"/>
      <c r="NT32" s="43"/>
      <c r="NU32" s="43"/>
      <c r="NV32" s="43"/>
      <c r="NW32" s="43"/>
      <c r="NX32" s="43"/>
      <c r="NY32" s="43"/>
      <c r="NZ32" s="43"/>
      <c r="OA32" s="43"/>
      <c r="OB32" s="43"/>
      <c r="OC32" s="43"/>
      <c r="OD32" s="43"/>
      <c r="OE32" s="43"/>
      <c r="OF32" s="43"/>
      <c r="OG32" s="43"/>
      <c r="OH32" s="43"/>
      <c r="OI32" s="43"/>
      <c r="OJ32" s="43"/>
      <c r="OK32" s="43"/>
      <c r="OL32" s="43"/>
      <c r="OM32" s="43"/>
      <c r="ON32" s="43"/>
      <c r="OO32" s="43"/>
      <c r="OP32" s="43"/>
      <c r="OQ32" s="43"/>
      <c r="OR32" s="43"/>
      <c r="OS32" s="43"/>
      <c r="OT32" s="43"/>
      <c r="OU32" s="43"/>
      <c r="OV32" s="43"/>
      <c r="OW32" s="43"/>
      <c r="OX32" s="43"/>
      <c r="OY32" s="43"/>
      <c r="OZ32" s="43"/>
      <c r="PA32" s="43"/>
      <c r="PB32" s="43"/>
      <c r="PC32" s="43"/>
      <c r="PD32" s="43"/>
      <c r="PE32" s="43"/>
      <c r="PF32" s="43"/>
      <c r="PG32" s="43"/>
      <c r="PH32" s="43"/>
      <c r="PI32" s="43"/>
      <c r="PJ32" s="43"/>
      <c r="PK32" s="43"/>
      <c r="PL32" s="43"/>
      <c r="PM32" s="43"/>
      <c r="PN32" s="43"/>
      <c r="PO32" s="43"/>
      <c r="PP32" s="43"/>
      <c r="PQ32" s="43"/>
      <c r="PR32" s="43"/>
      <c r="PS32" s="43"/>
      <c r="PT32" s="43"/>
      <c r="PU32" s="43"/>
      <c r="PV32" s="43"/>
      <c r="PW32" s="43"/>
      <c r="PX32" s="43"/>
      <c r="PY32" s="43"/>
      <c r="PZ32" s="43"/>
      <c r="QA32" s="43"/>
      <c r="QB32" s="43"/>
      <c r="QC32" s="43"/>
      <c r="QD32" s="43"/>
      <c r="QE32" s="43"/>
      <c r="QF32" s="43"/>
      <c r="QG32" s="43"/>
      <c r="QH32" s="43"/>
      <c r="QI32" s="43"/>
      <c r="QJ32" s="43"/>
      <c r="QK32" s="43"/>
      <c r="QL32" s="43"/>
      <c r="QM32" s="43"/>
      <c r="QN32" s="43"/>
      <c r="QO32" s="43"/>
      <c r="QP32" s="43"/>
      <c r="QQ32" s="43"/>
      <c r="QR32" s="43"/>
      <c r="QS32" s="43"/>
      <c r="QT32" s="43"/>
      <c r="QU32" s="43"/>
      <c r="QV32" s="43"/>
      <c r="QW32" s="43"/>
      <c r="QX32" s="43"/>
      <c r="QY32" s="43"/>
      <c r="QZ32" s="43"/>
      <c r="RA32" s="43"/>
      <c r="RB32" s="43"/>
      <c r="RC32" s="43"/>
      <c r="RD32" s="43"/>
      <c r="RE32" s="43"/>
      <c r="RF32" s="43"/>
      <c r="RG32" s="43"/>
      <c r="RH32" s="43"/>
      <c r="RI32" s="43"/>
      <c r="RJ32" s="43"/>
      <c r="RK32" s="43"/>
      <c r="RL32" s="43"/>
      <c r="RM32" s="43"/>
      <c r="RN32" s="43"/>
      <c r="RO32" s="43"/>
      <c r="RP32" s="43"/>
      <c r="RQ32" s="43"/>
      <c r="RR32" s="43"/>
      <c r="RS32" s="43"/>
      <c r="RT32" s="43"/>
      <c r="RU32" s="43"/>
      <c r="RV32" s="43"/>
      <c r="RW32" s="43"/>
      <c r="RX32" s="43"/>
      <c r="RY32" s="43"/>
      <c r="RZ32" s="43"/>
      <c r="SA32" s="43"/>
      <c r="SB32" s="43"/>
      <c r="SC32" s="43"/>
      <c r="SD32" s="43"/>
      <c r="SE32" s="43"/>
      <c r="SF32" s="43"/>
      <c r="SG32" s="43"/>
      <c r="SH32" s="43"/>
      <c r="SI32" s="43"/>
      <c r="SJ32" s="43"/>
      <c r="SK32" s="43"/>
      <c r="SL32" s="43"/>
      <c r="SM32" s="43"/>
      <c r="SN32" s="43"/>
      <c r="SO32" s="43"/>
      <c r="SP32" s="43"/>
      <c r="SQ32" s="43"/>
      <c r="SR32" s="43"/>
      <c r="SS32" s="43"/>
      <c r="ST32" s="43"/>
      <c r="SU32" s="43"/>
      <c r="SV32" s="43"/>
      <c r="SW32" s="43"/>
      <c r="SX32" s="43"/>
      <c r="SY32" s="43"/>
      <c r="SZ32" s="43"/>
      <c r="TA32" s="43"/>
      <c r="TB32" s="43"/>
      <c r="TC32" s="43"/>
      <c r="TD32" s="43"/>
      <c r="TE32" s="43"/>
      <c r="TF32" s="43"/>
      <c r="TG32" s="43"/>
      <c r="TH32" s="43"/>
      <c r="TI32" s="43"/>
      <c r="TJ32" s="43"/>
      <c r="TK32" s="43"/>
      <c r="TL32" s="43"/>
      <c r="TM32" s="43"/>
      <c r="TN32" s="43"/>
      <c r="TO32" s="43"/>
      <c r="TP32" s="43"/>
      <c r="TQ32" s="43"/>
      <c r="TR32" s="43"/>
      <c r="TS32" s="43"/>
      <c r="TT32" s="43"/>
      <c r="TU32" s="43"/>
      <c r="TV32" s="43"/>
      <c r="TW32" s="43"/>
      <c r="TX32" s="43"/>
      <c r="TY32" s="43"/>
      <c r="TZ32" s="43"/>
      <c r="UA32" s="43"/>
      <c r="UB32" s="43"/>
      <c r="UC32" s="43"/>
      <c r="UD32" s="43"/>
      <c r="UE32" s="43"/>
      <c r="UF32" s="43"/>
      <c r="UG32" s="43"/>
      <c r="UH32" s="43"/>
      <c r="UI32" s="43"/>
      <c r="UJ32" s="43"/>
      <c r="UK32" s="43"/>
      <c r="UL32" s="43"/>
      <c r="UM32" s="43"/>
      <c r="UN32" s="43"/>
      <c r="UO32" s="43"/>
      <c r="UP32" s="43"/>
      <c r="UQ32" s="43"/>
      <c r="UR32" s="43"/>
      <c r="US32" s="43"/>
      <c r="UT32" s="43"/>
      <c r="UU32" s="43"/>
      <c r="UV32" s="43"/>
      <c r="UW32" s="43"/>
      <c r="UX32" s="43"/>
      <c r="UY32" s="43"/>
      <c r="UZ32" s="43"/>
      <c r="VA32" s="43"/>
      <c r="VB32" s="43"/>
      <c r="VC32" s="43"/>
      <c r="VD32" s="43"/>
      <c r="VE32" s="43"/>
      <c r="VF32" s="43"/>
      <c r="VG32" s="43"/>
      <c r="VH32" s="43"/>
      <c r="VI32" s="43"/>
      <c r="VJ32" s="43"/>
      <c r="VK32" s="43"/>
      <c r="VL32" s="43"/>
      <c r="VM32" s="43"/>
      <c r="VN32" s="43"/>
      <c r="VO32" s="43"/>
      <c r="VP32" s="43"/>
      <c r="VQ32" s="43"/>
      <c r="VR32" s="43"/>
      <c r="VS32" s="43"/>
      <c r="VT32" s="43"/>
      <c r="VU32" s="43"/>
      <c r="VV32" s="43"/>
      <c r="VW32" s="43"/>
      <c r="VX32" s="43"/>
      <c r="VY32" s="43"/>
      <c r="VZ32" s="43"/>
      <c r="WA32" s="43"/>
      <c r="WB32" s="43"/>
      <c r="WC32" s="43"/>
      <c r="WD32" s="43"/>
      <c r="WE32" s="43"/>
      <c r="WF32" s="43"/>
      <c r="WG32" s="43"/>
      <c r="WH32" s="43"/>
      <c r="WI32" s="43"/>
      <c r="WJ32" s="43"/>
      <c r="WK32" s="43"/>
      <c r="WL32" s="43"/>
      <c r="WM32" s="43"/>
      <c r="WN32" s="43"/>
      <c r="WO32" s="43"/>
      <c r="WP32" s="43"/>
      <c r="WQ32" s="43"/>
      <c r="WR32" s="43"/>
      <c r="WS32" s="43"/>
      <c r="WT32" s="43"/>
      <c r="WU32" s="43"/>
      <c r="WV32" s="43"/>
      <c r="WW32" s="43"/>
      <c r="WX32" s="43"/>
      <c r="WY32" s="43"/>
      <c r="WZ32" s="43"/>
      <c r="XA32" s="43"/>
      <c r="XB32" s="43"/>
      <c r="XC32" s="43"/>
      <c r="XD32" s="43"/>
      <c r="XE32" s="43"/>
      <c r="XF32" s="43"/>
      <c r="XG32" s="43"/>
      <c r="XH32" s="43"/>
      <c r="XI32" s="43"/>
      <c r="XJ32" s="43"/>
      <c r="XK32" s="43"/>
      <c r="XL32" s="43"/>
      <c r="XM32" s="43"/>
      <c r="XN32" s="43"/>
      <c r="XO32" s="43"/>
      <c r="XP32" s="43"/>
      <c r="XQ32" s="43"/>
      <c r="XR32" s="43"/>
      <c r="XS32" s="43"/>
      <c r="XT32" s="43"/>
      <c r="XU32" s="43"/>
      <c r="XV32" s="43"/>
      <c r="XW32" s="43"/>
      <c r="XX32" s="43"/>
      <c r="XY32" s="43"/>
      <c r="XZ32" s="43"/>
      <c r="YA32" s="43"/>
      <c r="YB32" s="43"/>
      <c r="YC32" s="43"/>
      <c r="YD32" s="43"/>
      <c r="YE32" s="43"/>
      <c r="YF32" s="43"/>
      <c r="YG32" s="43"/>
      <c r="YH32" s="43"/>
      <c r="YI32" s="43"/>
      <c r="YJ32" s="43"/>
      <c r="YK32" s="43"/>
      <c r="YL32" s="43"/>
      <c r="YM32" s="43"/>
      <c r="YN32" s="43"/>
      <c r="YO32" s="43"/>
      <c r="YP32" s="43"/>
      <c r="YQ32" s="43"/>
      <c r="YR32" s="43"/>
      <c r="YS32" s="43"/>
      <c r="YT32" s="43"/>
      <c r="YU32" s="43"/>
      <c r="YV32" s="43"/>
      <c r="YW32" s="43"/>
      <c r="YX32" s="43"/>
      <c r="YY32" s="43"/>
      <c r="YZ32" s="43"/>
      <c r="ZA32" s="43"/>
      <c r="ZB32" s="43"/>
      <c r="ZC32" s="43"/>
      <c r="ZD32" s="43"/>
      <c r="ZE32" s="43"/>
      <c r="ZF32" s="43"/>
      <c r="ZG32" s="43"/>
      <c r="ZH32" s="43"/>
      <c r="ZI32" s="43"/>
      <c r="ZJ32" s="43"/>
      <c r="ZK32" s="43"/>
      <c r="ZL32" s="43"/>
      <c r="ZM32" s="43"/>
      <c r="ZN32" s="43"/>
      <c r="ZO32" s="43"/>
      <c r="ZP32" s="43"/>
      <c r="ZQ32" s="43"/>
      <c r="ZR32" s="43"/>
      <c r="ZS32" s="43"/>
      <c r="ZT32" s="43"/>
      <c r="ZU32" s="43"/>
      <c r="ZV32" s="43"/>
      <c r="ZW32" s="43"/>
      <c r="ZX32" s="43"/>
      <c r="ZY32" s="43"/>
      <c r="ZZ32" s="43"/>
      <c r="AAA32" s="43"/>
      <c r="AAB32" s="43"/>
      <c r="AAC32" s="43"/>
      <c r="AAD32" s="43"/>
      <c r="AAE32" s="43"/>
      <c r="AAF32" s="43"/>
      <c r="AAG32" s="43"/>
      <c r="AAH32" s="43"/>
      <c r="AAI32" s="43"/>
      <c r="AAJ32" s="43"/>
      <c r="AAK32" s="43"/>
      <c r="AAL32" s="43"/>
      <c r="AAM32" s="43"/>
      <c r="AAN32" s="43"/>
      <c r="AAO32" s="43"/>
      <c r="AAP32" s="43"/>
      <c r="AAQ32" s="43"/>
      <c r="AAR32" s="43"/>
      <c r="AAS32" s="43"/>
      <c r="AAT32" s="43"/>
      <c r="AAU32" s="43"/>
      <c r="AAV32" s="43"/>
      <c r="AAW32" s="43"/>
      <c r="AAX32" s="43"/>
      <c r="AAY32" s="43"/>
      <c r="AAZ32" s="43"/>
      <c r="ABA32" s="43"/>
      <c r="ABB32" s="43"/>
      <c r="ABC32" s="43"/>
      <c r="ABD32" s="43"/>
      <c r="ABE32" s="43"/>
      <c r="ABF32" s="43"/>
      <c r="ABG32" s="43"/>
      <c r="ABH32" s="43"/>
      <c r="ABI32" s="43"/>
      <c r="ABJ32" s="43"/>
      <c r="ABK32" s="43"/>
      <c r="ABL32" s="43"/>
      <c r="ABM32" s="43"/>
      <c r="ABN32" s="43"/>
      <c r="ABO32" s="43"/>
      <c r="ABP32" s="43"/>
      <c r="ABQ32" s="43"/>
      <c r="ABR32" s="43"/>
      <c r="ABS32" s="43"/>
      <c r="ABT32" s="43"/>
      <c r="ABU32" s="43"/>
      <c r="ABV32" s="43"/>
      <c r="ABW32" s="43"/>
      <c r="ABX32" s="43"/>
      <c r="ABY32" s="43"/>
      <c r="ABZ32" s="43"/>
      <c r="ACA32" s="43"/>
      <c r="ACB32" s="43"/>
      <c r="ACC32" s="43"/>
      <c r="ACD32" s="43"/>
      <c r="ACE32" s="43"/>
      <c r="ACF32" s="43"/>
      <c r="ACG32" s="43"/>
      <c r="ACH32" s="43"/>
      <c r="ACI32" s="43"/>
      <c r="ACJ32" s="43"/>
      <c r="ACK32" s="43"/>
      <c r="ACL32" s="43"/>
      <c r="ACM32" s="43"/>
      <c r="ACN32" s="43"/>
      <c r="ACO32" s="43"/>
      <c r="ACP32" s="43"/>
      <c r="ACQ32" s="43"/>
      <c r="ACR32" s="43"/>
      <c r="ACS32" s="43"/>
      <c r="ACT32" s="43"/>
      <c r="ACU32" s="43"/>
      <c r="ACV32" s="43"/>
      <c r="ACW32" s="43"/>
      <c r="ACX32" s="43"/>
      <c r="ACY32" s="43"/>
      <c r="ACZ32" s="43"/>
      <c r="ADA32" s="43"/>
      <c r="ADB32" s="43"/>
      <c r="ADC32" s="43"/>
      <c r="ADD32" s="43"/>
      <c r="ADE32" s="43"/>
      <c r="ADF32" s="43"/>
      <c r="ADG32" s="43"/>
      <c r="ADH32" s="43"/>
      <c r="ADI32" s="43"/>
      <c r="ADJ32" s="43"/>
      <c r="ADK32" s="43"/>
      <c r="ADL32" s="43"/>
      <c r="ADM32" s="43"/>
      <c r="ADN32" s="43"/>
      <c r="ADO32" s="43"/>
      <c r="ADP32" s="43"/>
      <c r="ADQ32" s="43"/>
      <c r="ADR32" s="43"/>
      <c r="ADS32" s="43"/>
      <c r="ADT32" s="43"/>
      <c r="ADU32" s="43"/>
      <c r="ADV32" s="43"/>
      <c r="ADW32" s="43"/>
      <c r="ADX32" s="43"/>
      <c r="ADY32" s="43"/>
      <c r="ADZ32" s="43"/>
      <c r="AEA32" s="43"/>
      <c r="AEB32" s="43"/>
      <c r="AEC32" s="43"/>
      <c r="AED32" s="43"/>
      <c r="AEE32" s="43"/>
      <c r="AEF32" s="43"/>
      <c r="AEG32" s="43"/>
      <c r="AEH32" s="43"/>
      <c r="AEI32" s="43"/>
      <c r="AEJ32" s="43"/>
      <c r="AEK32" s="43"/>
      <c r="AEL32" s="43"/>
      <c r="AEM32" s="43"/>
      <c r="AEN32" s="43"/>
      <c r="AEO32" s="43"/>
      <c r="AEP32" s="43"/>
      <c r="AEQ32" s="43"/>
      <c r="AER32" s="43"/>
      <c r="AES32" s="43"/>
      <c r="AET32" s="43"/>
      <c r="AEU32" s="43"/>
      <c r="AEV32" s="43"/>
      <c r="AEW32" s="43"/>
      <c r="AEX32" s="43"/>
      <c r="AEY32" s="43"/>
      <c r="AEZ32" s="43"/>
      <c r="AFA32" s="43"/>
      <c r="AFB32" s="43"/>
      <c r="AFC32" s="43"/>
      <c r="AFD32" s="43"/>
      <c r="AFE32" s="43"/>
      <c r="AFF32" s="43"/>
      <c r="AFG32" s="43"/>
      <c r="AFH32" s="43"/>
      <c r="AFI32" s="43"/>
      <c r="AFJ32" s="43"/>
      <c r="AFK32" s="43"/>
      <c r="AFL32" s="43"/>
      <c r="AFM32" s="43"/>
      <c r="AFN32" s="43"/>
      <c r="AFO32" s="43"/>
      <c r="AFP32" s="43"/>
      <c r="AFQ32" s="43"/>
      <c r="AFR32" s="43"/>
      <c r="AFS32" s="43"/>
      <c r="AFT32" s="43"/>
      <c r="AFU32" s="43"/>
      <c r="AFV32" s="43"/>
      <c r="AFW32" s="43"/>
      <c r="AFX32" s="43"/>
      <c r="AFY32" s="43"/>
      <c r="AFZ32" s="43"/>
      <c r="AGA32" s="43"/>
      <c r="AGB32" s="43"/>
      <c r="AGC32" s="43"/>
      <c r="AGD32" s="43"/>
      <c r="AGE32" s="43"/>
      <c r="AGF32" s="43"/>
      <c r="AGG32" s="43"/>
      <c r="AGH32" s="43"/>
      <c r="AGI32" s="43"/>
      <c r="AGJ32" s="43"/>
      <c r="AGK32" s="43"/>
      <c r="AGL32" s="43"/>
      <c r="AGM32" s="43"/>
      <c r="AGN32" s="43"/>
      <c r="AGO32" s="43"/>
      <c r="AGP32" s="43"/>
      <c r="AGQ32" s="43"/>
      <c r="AGR32" s="43"/>
      <c r="AGS32" s="43"/>
      <c r="AGT32" s="43"/>
      <c r="AGU32" s="43"/>
      <c r="AGV32" s="43"/>
      <c r="AGW32" s="43"/>
      <c r="AGX32" s="43"/>
      <c r="AGY32" s="43"/>
      <c r="AGZ32" s="43"/>
      <c r="AHA32" s="43"/>
      <c r="AHB32" s="43"/>
      <c r="AHC32" s="43"/>
      <c r="AHD32" s="43"/>
      <c r="AHE32" s="43"/>
      <c r="AHF32" s="43"/>
      <c r="AHG32" s="43"/>
      <c r="AHH32" s="43"/>
      <c r="AHI32" s="43"/>
      <c r="AHJ32" s="43"/>
      <c r="AHK32" s="43"/>
      <c r="AHL32" s="43"/>
      <c r="AHM32" s="43"/>
      <c r="AHN32" s="43"/>
      <c r="AHO32" s="43"/>
      <c r="AHP32" s="43"/>
      <c r="AHQ32" s="43"/>
      <c r="AHR32" s="43"/>
      <c r="AHS32" s="43"/>
      <c r="AHT32" s="43"/>
      <c r="AHU32" s="43"/>
      <c r="AHV32" s="43"/>
      <c r="AHW32" s="43"/>
      <c r="AHX32" s="43"/>
      <c r="AHY32" s="43"/>
      <c r="AHZ32" s="43"/>
      <c r="AIA32" s="43"/>
      <c r="AIB32" s="43"/>
      <c r="AIC32" s="43"/>
      <c r="AID32" s="43"/>
      <c r="AIE32" s="43"/>
      <c r="AIF32" s="43"/>
      <c r="AIG32" s="43"/>
      <c r="AIH32" s="43"/>
      <c r="AII32" s="43"/>
      <c r="AIJ32" s="43"/>
      <c r="AIK32" s="43"/>
      <c r="AIL32" s="43"/>
      <c r="AIM32" s="43"/>
      <c r="AIN32" s="43"/>
      <c r="AIO32" s="43"/>
      <c r="AIP32" s="43"/>
      <c r="AIQ32" s="43"/>
      <c r="AIR32" s="43"/>
      <c r="AIS32" s="43"/>
      <c r="AIT32" s="43"/>
      <c r="AIU32" s="43"/>
      <c r="AIV32" s="43"/>
      <c r="AIW32" s="43"/>
      <c r="AIX32" s="43"/>
      <c r="AIY32" s="43"/>
      <c r="AIZ32" s="43"/>
      <c r="AJA32" s="43"/>
      <c r="AJB32" s="43"/>
      <c r="AJC32" s="43"/>
      <c r="AJD32" s="43"/>
      <c r="AJE32" s="43"/>
      <c r="AJF32" s="43"/>
      <c r="AJG32" s="43"/>
      <c r="AJH32" s="43"/>
      <c r="AJI32" s="43"/>
      <c r="AJJ32" s="43"/>
      <c r="AJK32" s="43"/>
      <c r="AJL32" s="43"/>
      <c r="AJM32" s="43"/>
      <c r="AJN32" s="43"/>
      <c r="AJO32" s="43"/>
      <c r="AJP32" s="43"/>
      <c r="AJQ32" s="43"/>
      <c r="AJR32" s="43"/>
      <c r="AJS32" s="43"/>
      <c r="AJT32" s="43"/>
      <c r="AJU32" s="43"/>
      <c r="AJV32" s="43"/>
      <c r="AJW32" s="43"/>
      <c r="AJX32" s="43"/>
      <c r="AJY32" s="43"/>
      <c r="AJZ32" s="43"/>
      <c r="AKA32" s="43"/>
      <c r="AKB32" s="43"/>
      <c r="AKC32" s="43"/>
      <c r="AKD32" s="43"/>
      <c r="AKE32" s="43"/>
      <c r="AKF32" s="43"/>
      <c r="AKG32" s="43"/>
      <c r="AKH32" s="43"/>
      <c r="AKI32" s="43"/>
      <c r="AKJ32" s="43"/>
      <c r="AKK32" s="43"/>
      <c r="AKL32" s="43"/>
      <c r="AKM32" s="43"/>
      <c r="AKN32" s="43"/>
      <c r="AKO32" s="43"/>
      <c r="AKP32" s="43"/>
      <c r="AKQ32" s="43"/>
      <c r="AKR32" s="43"/>
      <c r="AKS32" s="43"/>
      <c r="AKT32" s="43"/>
      <c r="AKU32" s="43"/>
      <c r="AKV32" s="43"/>
      <c r="AKW32" s="43"/>
      <c r="AKX32" s="43"/>
      <c r="AKY32" s="43"/>
      <c r="AKZ32" s="43"/>
      <c r="ALA32" s="43"/>
      <c r="ALB32" s="43"/>
      <c r="ALC32" s="43"/>
      <c r="ALD32" s="43"/>
      <c r="ALE32" s="43"/>
      <c r="ALF32" s="43"/>
      <c r="ALG32" s="43"/>
      <c r="ALH32" s="43"/>
      <c r="ALI32" s="43"/>
      <c r="ALJ32" s="43"/>
      <c r="ALK32" s="43"/>
      <c r="ALL32" s="43"/>
      <c r="ALM32" s="43"/>
      <c r="ALN32" s="43"/>
      <c r="ALO32" s="43"/>
      <c r="ALP32" s="43"/>
      <c r="ALQ32" s="43"/>
      <c r="ALR32" s="43"/>
      <c r="ALS32" s="43"/>
      <c r="ALT32" s="43"/>
      <c r="ALU32" s="43"/>
      <c r="ALV32" s="43"/>
      <c r="ALW32" s="43"/>
      <c r="ALX32" s="43"/>
      <c r="ALY32" s="43"/>
      <c r="ALZ32" s="43"/>
      <c r="AMA32" s="43"/>
      <c r="AMB32" s="43"/>
      <c r="AMC32" s="43"/>
      <c r="AMD32" s="43"/>
      <c r="AME32" s="43"/>
      <c r="AMF32" s="43"/>
      <c r="AMG32" s="43"/>
      <c r="AMH32" s="43"/>
      <c r="AMI32" s="43"/>
      <c r="AMJ32" s="43"/>
      <c r="AMK32" s="43"/>
      <c r="AML32" s="43"/>
      <c r="AMM32" s="43"/>
      <c r="AMN32" s="43"/>
      <c r="AMO32" s="43"/>
      <c r="AMP32" s="43"/>
      <c r="AMQ32" s="43"/>
      <c r="AMR32" s="43"/>
      <c r="AMS32" s="43"/>
      <c r="AMT32" s="43"/>
      <c r="AMU32" s="43"/>
      <c r="AMV32" s="43"/>
      <c r="AMW32" s="43"/>
      <c r="AMX32" s="43"/>
      <c r="AMY32" s="43"/>
      <c r="AMZ32" s="43"/>
      <c r="ANA32" s="43"/>
      <c r="ANB32" s="43"/>
      <c r="ANC32" s="43"/>
      <c r="AND32" s="43"/>
      <c r="ANE32" s="43"/>
      <c r="ANF32" s="43"/>
      <c r="ANG32" s="43"/>
      <c r="ANH32" s="43"/>
      <c r="ANI32" s="43"/>
      <c r="ANJ32" s="43"/>
      <c r="ANK32" s="43"/>
      <c r="ANL32" s="43"/>
      <c r="ANM32" s="43"/>
      <c r="ANN32" s="43"/>
      <c r="ANO32" s="43"/>
      <c r="ANP32" s="43"/>
      <c r="ANQ32" s="43"/>
      <c r="ANR32" s="43"/>
      <c r="ANS32" s="43"/>
      <c r="ANT32" s="43"/>
      <c r="ANU32" s="43"/>
      <c r="ANV32" s="43"/>
      <c r="ANW32" s="43"/>
      <c r="ANX32" s="43"/>
      <c r="ANY32" s="43"/>
      <c r="ANZ32" s="43"/>
      <c r="AOA32" s="43"/>
      <c r="AOB32" s="43"/>
      <c r="AOC32" s="43"/>
      <c r="AOD32" s="43"/>
      <c r="AOE32" s="43"/>
      <c r="AOF32" s="43"/>
      <c r="AOG32" s="43"/>
      <c r="AOH32" s="43"/>
      <c r="AOI32" s="43"/>
      <c r="AOJ32" s="43"/>
      <c r="AOK32" s="43"/>
      <c r="AOL32" s="43"/>
      <c r="AOM32" s="43"/>
      <c r="AON32" s="43"/>
      <c r="AOO32" s="43"/>
      <c r="AOP32" s="43"/>
      <c r="AOQ32" s="43"/>
      <c r="AOR32" s="43"/>
      <c r="AOS32" s="43"/>
      <c r="AOT32" s="43"/>
      <c r="AOU32" s="43"/>
      <c r="AOV32" s="43"/>
      <c r="AOW32" s="43"/>
      <c r="AOX32" s="43"/>
      <c r="AOY32" s="43"/>
      <c r="AOZ32" s="43"/>
      <c r="APA32" s="43"/>
      <c r="APB32" s="43"/>
      <c r="APC32" s="43"/>
      <c r="APD32" s="43"/>
      <c r="APE32" s="43"/>
      <c r="APF32" s="43"/>
      <c r="APG32" s="43"/>
      <c r="APH32" s="43"/>
      <c r="API32" s="43"/>
      <c r="APJ32" s="43"/>
      <c r="APK32" s="43"/>
      <c r="APL32" s="43"/>
      <c r="APM32" s="43"/>
      <c r="APN32" s="43"/>
      <c r="APO32" s="43"/>
      <c r="APP32" s="43"/>
      <c r="APQ32" s="43"/>
      <c r="APR32" s="43"/>
      <c r="APS32" s="43"/>
      <c r="APT32" s="43"/>
      <c r="APU32" s="43"/>
      <c r="APV32" s="43"/>
      <c r="APW32" s="43"/>
      <c r="APX32" s="43"/>
      <c r="APY32" s="43"/>
      <c r="APZ32" s="43"/>
      <c r="AQA32" s="43"/>
      <c r="AQB32" s="43"/>
      <c r="AQC32" s="43"/>
      <c r="AQD32" s="43"/>
      <c r="AQE32" s="43"/>
      <c r="AQF32" s="43"/>
      <c r="AQG32" s="43"/>
      <c r="AQH32" s="43"/>
      <c r="AQI32" s="43"/>
      <c r="AQJ32" s="43"/>
      <c r="AQK32" s="43"/>
      <c r="AQL32" s="43"/>
      <c r="AQM32" s="43"/>
      <c r="AQN32" s="43"/>
      <c r="AQO32" s="43"/>
      <c r="AQP32" s="43"/>
      <c r="AQQ32" s="43"/>
      <c r="AQR32" s="43"/>
      <c r="AQS32" s="43"/>
      <c r="AQT32" s="43"/>
      <c r="AQU32" s="43"/>
      <c r="AQV32" s="43"/>
      <c r="AQW32" s="43"/>
      <c r="AQX32" s="43"/>
      <c r="AQY32" s="43"/>
      <c r="AQZ32" s="43"/>
      <c r="ARA32" s="43"/>
      <c r="ARB32" s="43"/>
      <c r="ARC32" s="43"/>
      <c r="ARD32" s="43"/>
      <c r="ARE32" s="43"/>
      <c r="ARF32" s="43"/>
      <c r="ARG32" s="43"/>
      <c r="ARH32" s="43"/>
      <c r="ARI32" s="43"/>
      <c r="ARJ32" s="43"/>
      <c r="ARK32" s="43"/>
      <c r="ARL32" s="43"/>
      <c r="ARM32" s="43"/>
      <c r="ARN32" s="43"/>
      <c r="ARO32" s="43"/>
      <c r="ARP32" s="43"/>
      <c r="ARQ32" s="43"/>
      <c r="ARR32" s="43"/>
      <c r="ARS32" s="43"/>
      <c r="ART32" s="43"/>
      <c r="ARU32" s="43"/>
      <c r="ARV32" s="43"/>
      <c r="ARW32" s="43"/>
      <c r="ARX32" s="43"/>
      <c r="ARY32" s="43"/>
      <c r="ARZ32" s="43"/>
      <c r="ASA32" s="43"/>
      <c r="ASB32" s="43"/>
      <c r="ASC32" s="43"/>
      <c r="ASD32" s="43"/>
      <c r="ASE32" s="43"/>
      <c r="ASF32" s="43"/>
      <c r="ASG32" s="43"/>
      <c r="ASH32" s="43"/>
      <c r="ASI32" s="43"/>
      <c r="ASJ32" s="43"/>
      <c r="ASK32" s="43"/>
      <c r="ASL32" s="43"/>
      <c r="ASM32" s="43"/>
      <c r="ASN32" s="43"/>
      <c r="ASO32" s="43"/>
      <c r="ASP32" s="43"/>
      <c r="ASQ32" s="43"/>
      <c r="ASR32" s="43"/>
      <c r="ASS32" s="43"/>
      <c r="AST32" s="43"/>
      <c r="ASU32" s="43"/>
      <c r="ASV32" s="43"/>
      <c r="ASW32" s="43"/>
      <c r="ASX32" s="43"/>
      <c r="ASY32" s="43"/>
      <c r="ASZ32" s="43"/>
      <c r="ATA32" s="43"/>
      <c r="ATB32" s="43"/>
      <c r="ATC32" s="43"/>
      <c r="ATD32" s="43"/>
      <c r="ATE32" s="43"/>
      <c r="ATF32" s="43"/>
      <c r="ATG32" s="43"/>
      <c r="ATH32" s="43"/>
      <c r="ATI32" s="43"/>
      <c r="ATJ32" s="43"/>
      <c r="ATK32" s="43"/>
      <c r="ATL32" s="43"/>
      <c r="ATM32" s="43"/>
      <c r="ATN32" s="43"/>
      <c r="ATO32" s="43"/>
      <c r="ATP32" s="43"/>
      <c r="ATQ32" s="43"/>
      <c r="ATR32" s="43"/>
      <c r="ATS32" s="43"/>
      <c r="ATT32" s="43"/>
      <c r="ATU32" s="43"/>
      <c r="ATV32" s="43"/>
      <c r="ATW32" s="43"/>
      <c r="ATX32" s="43"/>
      <c r="ATY32" s="43"/>
      <c r="ATZ32" s="43"/>
      <c r="AUA32" s="43"/>
      <c r="AUB32" s="43"/>
      <c r="AUC32" s="43"/>
      <c r="AUD32" s="43"/>
      <c r="AUE32" s="43"/>
      <c r="AUF32" s="43"/>
      <c r="AUG32" s="43"/>
      <c r="AUH32" s="43"/>
      <c r="AUI32" s="43"/>
      <c r="AUJ32" s="43"/>
      <c r="AUK32" s="43"/>
      <c r="AUL32" s="43"/>
      <c r="AUM32" s="43"/>
      <c r="AUN32" s="43"/>
      <c r="AUO32" s="43"/>
      <c r="AUP32" s="43"/>
      <c r="AUQ32" s="43"/>
      <c r="AUR32" s="43"/>
      <c r="AUS32" s="43"/>
      <c r="AUT32" s="43"/>
      <c r="AUU32" s="43"/>
      <c r="AUV32" s="43"/>
      <c r="AUW32" s="43"/>
      <c r="AUX32" s="43"/>
      <c r="AUY32" s="43"/>
      <c r="AUZ32" s="43"/>
      <c r="AVA32" s="43"/>
      <c r="AVB32" s="43"/>
      <c r="AVC32" s="43"/>
      <c r="AVD32" s="43"/>
      <c r="AVE32" s="43"/>
      <c r="AVF32" s="43"/>
      <c r="AVG32" s="43"/>
      <c r="AVH32" s="43"/>
      <c r="AVI32" s="43"/>
      <c r="AVJ32" s="43"/>
      <c r="AVK32" s="43"/>
      <c r="AVL32" s="43"/>
      <c r="AVM32" s="43"/>
      <c r="AVN32" s="43"/>
      <c r="AVO32" s="43"/>
      <c r="AVP32" s="43"/>
      <c r="AVQ32" s="43"/>
      <c r="AVR32" s="43"/>
      <c r="AVS32" s="43"/>
      <c r="AVT32" s="43"/>
      <c r="AVU32" s="43"/>
      <c r="AVV32" s="43"/>
      <c r="AVW32" s="43"/>
      <c r="AVX32" s="43"/>
      <c r="AVY32" s="43"/>
      <c r="AVZ32" s="43"/>
      <c r="AWA32" s="43"/>
      <c r="AWB32" s="43"/>
      <c r="AWC32" s="43"/>
      <c r="AWD32" s="43"/>
      <c r="AWE32" s="43"/>
      <c r="AWF32" s="43"/>
      <c r="AWG32" s="43"/>
      <c r="AWH32" s="43"/>
      <c r="AWI32" s="43"/>
      <c r="AWJ32" s="43"/>
      <c r="AWK32" s="43"/>
      <c r="AWL32" s="43"/>
      <c r="AWM32" s="43"/>
      <c r="AWN32" s="43"/>
      <c r="AWO32" s="43"/>
      <c r="AWP32" s="43"/>
      <c r="AWQ32" s="43"/>
      <c r="AWR32" s="43"/>
      <c r="AWS32" s="43"/>
      <c r="AWT32" s="43"/>
      <c r="AWU32" s="43"/>
      <c r="AWV32" s="43"/>
      <c r="AWW32" s="43"/>
      <c r="AWX32" s="43"/>
      <c r="AWY32" s="43"/>
      <c r="AWZ32" s="43"/>
      <c r="AXA32" s="43"/>
      <c r="AXB32" s="43"/>
      <c r="AXC32" s="43"/>
      <c r="AXD32" s="43"/>
      <c r="AXE32" s="43"/>
      <c r="AXF32" s="43"/>
      <c r="AXG32" s="43"/>
      <c r="AXH32" s="43"/>
      <c r="AXI32" s="43"/>
      <c r="AXJ32" s="43"/>
      <c r="AXK32" s="43"/>
      <c r="AXL32" s="43"/>
      <c r="AXM32" s="43"/>
      <c r="AXN32" s="43"/>
      <c r="AXO32" s="43"/>
      <c r="AXP32" s="43"/>
      <c r="AXQ32" s="43"/>
      <c r="AXR32" s="43"/>
      <c r="AXS32" s="43"/>
      <c r="AXT32" s="43"/>
      <c r="AXU32" s="43"/>
      <c r="AXV32" s="43"/>
      <c r="AXW32" s="43"/>
      <c r="AXX32" s="43"/>
      <c r="AXY32" s="43"/>
      <c r="AXZ32" s="43"/>
      <c r="AYA32" s="43"/>
      <c r="AYB32" s="43"/>
      <c r="AYC32" s="43"/>
      <c r="AYD32" s="43"/>
      <c r="AYE32" s="43"/>
      <c r="AYF32" s="43"/>
      <c r="AYG32" s="43"/>
      <c r="AYH32" s="43"/>
      <c r="AYI32" s="43"/>
      <c r="AYJ32" s="43"/>
      <c r="AYK32" s="43"/>
      <c r="AYL32" s="43"/>
      <c r="AYM32" s="43"/>
      <c r="AYN32" s="43"/>
      <c r="AYO32" s="43"/>
      <c r="AYP32" s="43"/>
      <c r="AYQ32" s="43"/>
      <c r="AYR32" s="43"/>
      <c r="AYS32" s="43"/>
      <c r="AYT32" s="43"/>
      <c r="AYU32" s="43"/>
      <c r="AYV32" s="43"/>
      <c r="AYW32" s="43"/>
      <c r="AYX32" s="43"/>
      <c r="AYY32" s="43"/>
      <c r="AYZ32" s="43"/>
      <c r="AZA32" s="43"/>
      <c r="AZB32" s="43"/>
      <c r="AZC32" s="43"/>
      <c r="AZD32" s="43"/>
      <c r="AZE32" s="43"/>
      <c r="AZF32" s="43"/>
      <c r="AZG32" s="43"/>
      <c r="AZH32" s="43"/>
      <c r="AZI32" s="43"/>
      <c r="AZJ32" s="43"/>
      <c r="AZK32" s="43"/>
      <c r="AZL32" s="43"/>
      <c r="AZM32" s="43"/>
      <c r="AZN32" s="43"/>
      <c r="AZO32" s="43"/>
      <c r="AZP32" s="43"/>
      <c r="AZQ32" s="43"/>
      <c r="AZR32" s="43"/>
      <c r="AZS32" s="43"/>
      <c r="AZT32" s="43"/>
      <c r="AZU32" s="43"/>
      <c r="AZV32" s="43"/>
      <c r="AZW32" s="43"/>
      <c r="AZX32" s="43"/>
      <c r="AZY32" s="43"/>
      <c r="AZZ32" s="43"/>
      <c r="BAA32" s="43"/>
      <c r="BAB32" s="43"/>
      <c r="BAC32" s="43"/>
      <c r="BAD32" s="43"/>
      <c r="BAE32" s="43"/>
      <c r="BAF32" s="43"/>
      <c r="BAG32" s="43"/>
      <c r="BAH32" s="43"/>
      <c r="BAI32" s="43"/>
      <c r="BAJ32" s="43"/>
      <c r="BAK32" s="43"/>
      <c r="BAL32" s="43"/>
      <c r="BAM32" s="43"/>
      <c r="BAN32" s="43"/>
      <c r="BAO32" s="43"/>
      <c r="BAP32" s="43"/>
      <c r="BAQ32" s="43"/>
      <c r="BAR32" s="43"/>
      <c r="BAS32" s="43"/>
      <c r="BAT32" s="43"/>
      <c r="BAU32" s="43"/>
      <c r="BAV32" s="43"/>
      <c r="BAW32" s="43"/>
      <c r="BAX32" s="43"/>
      <c r="BAY32" s="43"/>
      <c r="BAZ32" s="43"/>
      <c r="BBA32" s="43"/>
      <c r="BBB32" s="43"/>
      <c r="BBC32" s="43"/>
      <c r="BBD32" s="43"/>
      <c r="BBE32" s="43"/>
      <c r="BBF32" s="43"/>
      <c r="BBG32" s="43"/>
      <c r="BBH32" s="43"/>
      <c r="BBI32" s="43"/>
      <c r="BBJ32" s="43"/>
      <c r="BBK32" s="43"/>
      <c r="BBL32" s="43"/>
      <c r="BBM32" s="43"/>
      <c r="BBN32" s="43"/>
      <c r="BBO32" s="43"/>
      <c r="BBP32" s="43"/>
      <c r="BBQ32" s="43"/>
      <c r="BBR32" s="43"/>
      <c r="BBS32" s="43"/>
      <c r="BBT32" s="43"/>
      <c r="BBU32" s="43"/>
      <c r="BBV32" s="43"/>
      <c r="BBW32" s="43"/>
      <c r="BBX32" s="43"/>
      <c r="BBY32" s="43"/>
      <c r="BBZ32" s="43"/>
      <c r="BCA32" s="43"/>
      <c r="BCB32" s="43"/>
      <c r="BCC32" s="43"/>
      <c r="BCD32" s="43"/>
      <c r="BCE32" s="43"/>
      <c r="BCF32" s="43"/>
      <c r="BCG32" s="43"/>
      <c r="BCH32" s="43"/>
      <c r="BCI32" s="43"/>
      <c r="BCJ32" s="43"/>
      <c r="BCK32" s="43"/>
      <c r="BCL32" s="43"/>
      <c r="BCM32" s="43"/>
      <c r="BCN32" s="43"/>
      <c r="BCO32" s="43"/>
      <c r="BCP32" s="43"/>
      <c r="BCQ32" s="43"/>
      <c r="BCR32" s="43"/>
      <c r="BCS32" s="43"/>
      <c r="BCT32" s="43"/>
      <c r="BCU32" s="43"/>
      <c r="BCV32" s="43"/>
      <c r="BCW32" s="43"/>
      <c r="BCX32" s="43"/>
      <c r="BCY32" s="43"/>
      <c r="BCZ32" s="43"/>
      <c r="BDA32" s="43"/>
      <c r="BDB32" s="43"/>
      <c r="BDC32" s="43"/>
      <c r="BDD32" s="43"/>
      <c r="BDE32" s="43"/>
      <c r="BDF32" s="43"/>
      <c r="BDG32" s="43"/>
      <c r="BDH32" s="43"/>
      <c r="BDI32" s="43"/>
      <c r="BDJ32" s="43"/>
      <c r="BDK32" s="43"/>
      <c r="BDL32" s="43"/>
      <c r="BDM32" s="43"/>
      <c r="BDN32" s="43"/>
      <c r="BDO32" s="43"/>
      <c r="BDP32" s="43"/>
      <c r="BDQ32" s="43"/>
      <c r="BDR32" s="43"/>
      <c r="BDS32" s="43"/>
      <c r="BDT32" s="43"/>
      <c r="BDU32" s="43"/>
      <c r="BDV32" s="43"/>
      <c r="BDW32" s="43"/>
      <c r="BDX32" s="43"/>
      <c r="BDY32" s="43"/>
      <c r="BDZ32" s="43"/>
      <c r="BEA32" s="43"/>
      <c r="BEB32" s="43"/>
      <c r="BEC32" s="43"/>
      <c r="BED32" s="43"/>
      <c r="BEE32" s="43"/>
      <c r="BEF32" s="43"/>
      <c r="BEG32" s="43"/>
      <c r="BEH32" s="43"/>
      <c r="BEI32" s="43"/>
      <c r="BEJ32" s="43"/>
      <c r="BEK32" s="43"/>
      <c r="BEL32" s="43"/>
      <c r="BEM32" s="43"/>
      <c r="BEN32" s="43"/>
      <c r="BEO32" s="43"/>
      <c r="BEP32" s="43"/>
      <c r="BEQ32" s="43"/>
      <c r="BER32" s="43"/>
      <c r="BES32" s="43"/>
      <c r="BET32" s="43"/>
      <c r="BEU32" s="43"/>
      <c r="BEV32" s="43"/>
      <c r="BEW32" s="43"/>
      <c r="BEX32" s="43"/>
      <c r="BEY32" s="43"/>
      <c r="BEZ32" s="43"/>
      <c r="BFA32" s="43"/>
      <c r="BFB32" s="43"/>
      <c r="BFC32" s="43"/>
      <c r="BFD32" s="43"/>
      <c r="BFE32" s="43"/>
      <c r="BFF32" s="43"/>
      <c r="BFG32" s="43"/>
      <c r="BFH32" s="43"/>
      <c r="BFI32" s="43"/>
      <c r="BFJ32" s="43"/>
      <c r="BFK32" s="43"/>
      <c r="BFL32" s="43"/>
      <c r="BFM32" s="43"/>
      <c r="BFN32" s="43"/>
      <c r="BFO32" s="43"/>
      <c r="BFP32" s="43"/>
      <c r="BFQ32" s="43"/>
      <c r="BFR32" s="43"/>
      <c r="BFS32" s="43"/>
      <c r="BFT32" s="43"/>
      <c r="BFU32" s="43"/>
      <c r="BFV32" s="43"/>
      <c r="BFW32" s="43"/>
      <c r="BFX32" s="43"/>
      <c r="BFY32" s="43"/>
      <c r="BFZ32" s="43"/>
      <c r="BGA32" s="43"/>
      <c r="BGB32" s="43"/>
      <c r="BGC32" s="43"/>
      <c r="BGD32" s="43"/>
      <c r="BGE32" s="43"/>
      <c r="BGF32" s="43"/>
      <c r="BGG32" s="43"/>
      <c r="BGH32" s="43"/>
      <c r="BGI32" s="43"/>
      <c r="BGJ32" s="43"/>
      <c r="BGK32" s="43"/>
      <c r="BGL32" s="43"/>
      <c r="BGM32" s="43"/>
      <c r="BGN32" s="43"/>
      <c r="BGO32" s="43"/>
      <c r="BGP32" s="43"/>
      <c r="BGQ32" s="43"/>
      <c r="BGR32" s="43"/>
      <c r="BGS32" s="43"/>
      <c r="BGT32" s="43"/>
      <c r="BGU32" s="43"/>
      <c r="BGV32" s="43"/>
      <c r="BGW32" s="43"/>
      <c r="BGX32" s="43"/>
      <c r="BGY32" s="43"/>
      <c r="BGZ32" s="43"/>
      <c r="BHA32" s="43"/>
      <c r="BHB32" s="43"/>
      <c r="BHC32" s="43"/>
      <c r="BHD32" s="43"/>
      <c r="BHE32" s="43"/>
      <c r="BHF32" s="43"/>
      <c r="BHG32" s="43"/>
      <c r="BHH32" s="43"/>
      <c r="BHI32" s="43"/>
      <c r="BHJ32" s="43"/>
      <c r="BHK32" s="43"/>
      <c r="BHL32" s="43"/>
      <c r="BHM32" s="43"/>
      <c r="BHN32" s="43"/>
      <c r="BHO32" s="43"/>
      <c r="BHP32" s="43"/>
      <c r="BHQ32" s="43"/>
      <c r="BHR32" s="43"/>
      <c r="BHS32" s="43"/>
      <c r="BHT32" s="43"/>
      <c r="BHU32" s="43"/>
      <c r="BHV32" s="43"/>
      <c r="BHW32" s="43"/>
      <c r="BHX32" s="43"/>
      <c r="BHY32" s="43"/>
      <c r="BHZ32" s="43"/>
      <c r="BIA32" s="43"/>
      <c r="BIB32" s="43"/>
      <c r="BIC32" s="43"/>
      <c r="BID32" s="43"/>
      <c r="BIE32" s="43"/>
      <c r="BIF32" s="43"/>
      <c r="BIG32" s="43"/>
      <c r="BIH32" s="43"/>
      <c r="BII32" s="43"/>
      <c r="BIJ32" s="43"/>
      <c r="BIK32" s="43"/>
      <c r="BIL32" s="43"/>
      <c r="BIM32" s="43"/>
      <c r="BIN32" s="43"/>
      <c r="BIO32" s="43"/>
      <c r="BIP32" s="43"/>
      <c r="BIQ32" s="43"/>
      <c r="BIR32" s="43"/>
      <c r="BIS32" s="43"/>
      <c r="BIT32" s="43"/>
      <c r="BIU32" s="43"/>
      <c r="BIV32" s="43"/>
      <c r="BIW32" s="43"/>
      <c r="BIX32" s="43"/>
      <c r="BIY32" s="43"/>
      <c r="BIZ32" s="43"/>
      <c r="BJA32" s="43"/>
      <c r="BJB32" s="43"/>
      <c r="BJC32" s="43"/>
      <c r="BJD32" s="43"/>
      <c r="BJE32" s="43"/>
      <c r="BJF32" s="43"/>
      <c r="BJG32" s="43"/>
      <c r="BJH32" s="43"/>
      <c r="BJI32" s="43"/>
      <c r="BJJ32" s="43"/>
      <c r="BJK32" s="43"/>
      <c r="BJL32" s="43"/>
      <c r="BJM32" s="43"/>
      <c r="BJN32" s="43"/>
      <c r="BJO32" s="43"/>
      <c r="BJP32" s="43"/>
      <c r="BJQ32" s="43"/>
      <c r="BJR32" s="43"/>
      <c r="BJS32" s="43"/>
      <c r="BJT32" s="43"/>
      <c r="BJU32" s="43"/>
      <c r="BJV32" s="43"/>
      <c r="BJW32" s="43"/>
      <c r="BJX32" s="43"/>
      <c r="BJY32" s="43"/>
      <c r="BJZ32" s="43"/>
      <c r="BKA32" s="43"/>
      <c r="BKB32" s="43"/>
      <c r="BKC32" s="43"/>
      <c r="BKD32" s="43"/>
      <c r="BKE32" s="43"/>
      <c r="BKF32" s="43"/>
      <c r="BKG32" s="43"/>
      <c r="BKH32" s="43"/>
      <c r="BKI32" s="43"/>
      <c r="BKJ32" s="43"/>
      <c r="BKK32" s="43"/>
      <c r="BKL32" s="43"/>
      <c r="BKM32" s="43"/>
      <c r="BKN32" s="43"/>
      <c r="BKO32" s="43"/>
      <c r="BKP32" s="43"/>
      <c r="BKQ32" s="43"/>
      <c r="BKR32" s="43"/>
      <c r="BKS32" s="43"/>
      <c r="BKT32" s="43"/>
      <c r="BKU32" s="43"/>
      <c r="BKV32" s="43"/>
      <c r="BKW32" s="43"/>
      <c r="BKX32" s="43"/>
      <c r="BKY32" s="43"/>
      <c r="BKZ32" s="43"/>
      <c r="BLA32" s="43"/>
      <c r="BLB32" s="43"/>
      <c r="BLC32" s="43"/>
      <c r="BLD32" s="43"/>
      <c r="BLE32" s="43"/>
      <c r="BLF32" s="43"/>
      <c r="BLG32" s="43"/>
      <c r="BLH32" s="43"/>
      <c r="BLI32" s="43"/>
      <c r="BLJ32" s="43"/>
      <c r="BLK32" s="43"/>
      <c r="BLL32" s="43"/>
      <c r="BLM32" s="43"/>
      <c r="BLN32" s="43"/>
      <c r="BLO32" s="43"/>
      <c r="BLP32" s="43"/>
      <c r="BLQ32" s="43"/>
      <c r="BLR32" s="43"/>
      <c r="BLS32" s="43"/>
      <c r="BLT32" s="43"/>
      <c r="BLU32" s="43"/>
      <c r="BLV32" s="43"/>
      <c r="BLW32" s="43"/>
      <c r="BLX32" s="43"/>
      <c r="BLY32" s="43"/>
      <c r="BLZ32" s="43"/>
      <c r="BMA32" s="43"/>
      <c r="BMB32" s="43"/>
      <c r="BMC32" s="43"/>
      <c r="BMD32" s="43"/>
      <c r="BME32" s="43"/>
      <c r="BMF32" s="43"/>
      <c r="BMG32" s="43"/>
      <c r="BMH32" s="43"/>
      <c r="BMI32" s="43"/>
      <c r="BMJ32" s="43"/>
      <c r="BMK32" s="43"/>
      <c r="BML32" s="43"/>
      <c r="BMM32" s="43"/>
      <c r="BMN32" s="43"/>
      <c r="BMO32" s="43"/>
      <c r="BMP32" s="43"/>
      <c r="BMQ32" s="43"/>
      <c r="BMR32" s="43"/>
      <c r="BMS32" s="43"/>
      <c r="BMT32" s="43"/>
      <c r="BMU32" s="43"/>
      <c r="BMV32" s="43"/>
      <c r="BMW32" s="43"/>
      <c r="BMX32" s="43"/>
      <c r="BMY32" s="43"/>
      <c r="BMZ32" s="43"/>
      <c r="BNA32" s="43"/>
      <c r="BNB32" s="43"/>
      <c r="BNC32" s="43"/>
      <c r="BND32" s="43"/>
      <c r="BNE32" s="43"/>
      <c r="BNF32" s="43"/>
      <c r="BNG32" s="43"/>
      <c r="BNH32" s="43"/>
      <c r="BNI32" s="43"/>
      <c r="BNJ32" s="43"/>
      <c r="BNK32" s="43"/>
      <c r="BNL32" s="43"/>
      <c r="BNM32" s="43"/>
      <c r="BNN32" s="43"/>
      <c r="BNO32" s="43"/>
      <c r="BNP32" s="43"/>
      <c r="BNQ32" s="43"/>
      <c r="BNR32" s="43"/>
      <c r="BNS32" s="43"/>
      <c r="BNT32" s="43"/>
      <c r="BNU32" s="43"/>
      <c r="BNV32" s="43"/>
      <c r="BNW32" s="43"/>
      <c r="BNX32" s="43"/>
      <c r="BNY32" s="43"/>
      <c r="BNZ32" s="43"/>
      <c r="BOA32" s="43"/>
      <c r="BOB32" s="43"/>
      <c r="BOC32" s="43"/>
      <c r="BOD32" s="43"/>
      <c r="BOE32" s="43"/>
      <c r="BOF32" s="43"/>
      <c r="BOG32" s="43"/>
      <c r="BOH32" s="43"/>
      <c r="BOI32" s="43"/>
      <c r="BOJ32" s="43"/>
      <c r="BOK32" s="43"/>
      <c r="BOL32" s="43"/>
      <c r="BOM32" s="43"/>
      <c r="BON32" s="43"/>
      <c r="BOO32" s="43"/>
      <c r="BOP32" s="43"/>
      <c r="BOQ32" s="43"/>
      <c r="BOR32" s="43"/>
      <c r="BOS32" s="43"/>
      <c r="BOT32" s="43"/>
      <c r="BOU32" s="43"/>
      <c r="BOV32" s="43"/>
      <c r="BOW32" s="43"/>
      <c r="BOX32" s="43"/>
      <c r="BOY32" s="43"/>
      <c r="BOZ32" s="43"/>
      <c r="BPA32" s="43"/>
      <c r="BPB32" s="43"/>
      <c r="BPC32" s="43"/>
      <c r="BPD32" s="43"/>
      <c r="BPE32" s="43"/>
      <c r="BPF32" s="43"/>
      <c r="BPG32" s="43"/>
      <c r="BPH32" s="43"/>
      <c r="BPI32" s="43"/>
      <c r="BPJ32" s="43"/>
      <c r="BPK32" s="43"/>
      <c r="BPL32" s="43"/>
      <c r="BPM32" s="43"/>
      <c r="BPN32" s="43"/>
      <c r="BPO32" s="43"/>
      <c r="BPP32" s="43"/>
      <c r="BPQ32" s="43"/>
      <c r="BPR32" s="43"/>
      <c r="BPS32" s="43"/>
      <c r="BPT32" s="43"/>
      <c r="BPU32" s="43"/>
      <c r="BPV32" s="43"/>
      <c r="BPW32" s="43"/>
      <c r="BPX32" s="43"/>
      <c r="BPY32" s="43"/>
      <c r="BPZ32" s="43"/>
      <c r="BQA32" s="43"/>
      <c r="BQB32" s="43"/>
      <c r="BQC32" s="43"/>
      <c r="BQD32" s="43"/>
      <c r="BQE32" s="43"/>
      <c r="BQF32" s="43"/>
      <c r="BQG32" s="43"/>
      <c r="BQH32" s="43"/>
      <c r="BQI32" s="43"/>
      <c r="BQJ32" s="43"/>
      <c r="BQK32" s="43"/>
      <c r="BQL32" s="43"/>
      <c r="BQM32" s="43"/>
      <c r="BQN32" s="43"/>
      <c r="BQO32" s="43"/>
      <c r="BQP32" s="43"/>
      <c r="BQQ32" s="43"/>
      <c r="BQR32" s="43"/>
      <c r="BQS32" s="43"/>
      <c r="BQT32" s="43"/>
      <c r="BQU32" s="43"/>
      <c r="BQV32" s="43"/>
      <c r="BQW32" s="43"/>
      <c r="BQX32" s="43"/>
      <c r="BQY32" s="43"/>
      <c r="BQZ32" s="43"/>
      <c r="BRA32" s="43"/>
      <c r="BRB32" s="43"/>
      <c r="BRC32" s="43"/>
      <c r="BRD32" s="43"/>
      <c r="BRE32" s="43"/>
      <c r="BRF32" s="43"/>
      <c r="BRG32" s="43"/>
      <c r="BRH32" s="43"/>
      <c r="BRI32" s="43"/>
      <c r="BRJ32" s="43"/>
      <c r="BRK32" s="43"/>
      <c r="BRL32" s="43"/>
      <c r="BRM32" s="43"/>
      <c r="BRN32" s="43"/>
      <c r="BRO32" s="43"/>
      <c r="BRP32" s="43"/>
      <c r="BRQ32" s="43"/>
      <c r="BRR32" s="43"/>
      <c r="BRS32" s="43"/>
      <c r="BRT32" s="43"/>
      <c r="BRU32" s="43"/>
      <c r="BRV32" s="43"/>
      <c r="BRW32" s="43"/>
      <c r="BRX32" s="43"/>
      <c r="BRY32" s="43"/>
      <c r="BRZ32" s="43"/>
      <c r="BSA32" s="43"/>
      <c r="BSB32" s="43"/>
      <c r="BSC32" s="43"/>
      <c r="BSD32" s="43"/>
      <c r="BSE32" s="43"/>
      <c r="BSF32" s="43"/>
      <c r="BSG32" s="43"/>
      <c r="BSH32" s="43"/>
      <c r="BSI32" s="43"/>
      <c r="BSJ32" s="43"/>
      <c r="BSK32" s="43"/>
      <c r="BSL32" s="43"/>
      <c r="BSM32" s="43"/>
      <c r="BSN32" s="43"/>
      <c r="BSO32" s="43"/>
      <c r="BSP32" s="43"/>
      <c r="BSQ32" s="43"/>
      <c r="BSR32" s="43"/>
      <c r="BSS32" s="43"/>
      <c r="BST32" s="43"/>
      <c r="BSU32" s="43"/>
      <c r="BSV32" s="43"/>
      <c r="BSW32" s="43"/>
      <c r="BSX32" s="43"/>
      <c r="BSY32" s="43"/>
      <c r="BSZ32" s="43"/>
      <c r="BTA32" s="43"/>
      <c r="BTB32" s="43"/>
      <c r="BTC32" s="43"/>
      <c r="BTD32" s="43"/>
      <c r="BTE32" s="43"/>
      <c r="BTF32" s="43"/>
      <c r="BTG32" s="43"/>
      <c r="BTH32" s="43"/>
      <c r="BTI32" s="43"/>
      <c r="BTJ32" s="43"/>
      <c r="BTK32" s="43"/>
      <c r="BTL32" s="43"/>
      <c r="BTM32" s="43"/>
      <c r="BTN32" s="43"/>
      <c r="BTO32" s="43"/>
      <c r="BTP32" s="43"/>
      <c r="BTQ32" s="43"/>
      <c r="BTR32" s="43"/>
      <c r="BTS32" s="43"/>
      <c r="BTT32" s="43"/>
      <c r="BTU32" s="43"/>
      <c r="BTV32" s="43"/>
      <c r="BTW32" s="43"/>
      <c r="BTX32" s="43"/>
      <c r="BTY32" s="43"/>
      <c r="BTZ32" s="43"/>
      <c r="BUA32" s="43"/>
      <c r="BUB32" s="43"/>
      <c r="BUC32" s="43"/>
      <c r="BUD32" s="43"/>
      <c r="BUE32" s="43"/>
      <c r="BUF32" s="43"/>
      <c r="BUG32" s="43"/>
      <c r="BUH32" s="43"/>
      <c r="BUI32" s="43"/>
      <c r="BUJ32" s="43"/>
      <c r="BUK32" s="43"/>
      <c r="BUL32" s="43"/>
      <c r="BUM32" s="43"/>
      <c r="BUN32" s="43"/>
      <c r="BUO32" s="43"/>
      <c r="BUP32" s="43"/>
      <c r="BUQ32" s="43"/>
      <c r="BUR32" s="43"/>
      <c r="BUS32" s="43"/>
      <c r="BUT32" s="43"/>
      <c r="BUU32" s="43"/>
      <c r="BUV32" s="43"/>
      <c r="BUW32" s="43"/>
      <c r="BUX32" s="43"/>
      <c r="BUY32" s="43"/>
      <c r="BUZ32" s="43"/>
      <c r="BVA32" s="43"/>
      <c r="BVB32" s="43"/>
      <c r="BVC32" s="43"/>
      <c r="BVD32" s="43"/>
      <c r="BVE32" s="43"/>
      <c r="BVF32" s="43"/>
      <c r="BVG32" s="43"/>
      <c r="BVH32" s="43"/>
      <c r="BVI32" s="43"/>
      <c r="BVJ32" s="43"/>
      <c r="BVK32" s="43"/>
      <c r="BVL32" s="43"/>
      <c r="BVM32" s="43"/>
      <c r="BVN32" s="43"/>
      <c r="BVO32" s="43"/>
      <c r="BVP32" s="43"/>
      <c r="BVQ32" s="43"/>
      <c r="BVR32" s="43"/>
      <c r="BVS32" s="43"/>
      <c r="BVT32" s="43"/>
      <c r="BVU32" s="43"/>
      <c r="BVV32" s="43"/>
      <c r="BVW32" s="43"/>
      <c r="BVX32" s="43"/>
      <c r="BVY32" s="43"/>
      <c r="BVZ32" s="43"/>
      <c r="BWA32" s="43"/>
      <c r="BWB32" s="43"/>
      <c r="BWC32" s="43"/>
      <c r="BWD32" s="43"/>
      <c r="BWE32" s="43"/>
      <c r="BWF32" s="43"/>
      <c r="BWG32" s="43"/>
      <c r="BWH32" s="43"/>
      <c r="BWI32" s="43"/>
      <c r="BWJ32" s="43"/>
      <c r="BWK32" s="43"/>
      <c r="BWL32" s="43"/>
      <c r="BWM32" s="43"/>
      <c r="BWN32" s="43"/>
      <c r="BWO32" s="43"/>
      <c r="BWP32" s="43"/>
      <c r="BWQ32" s="43"/>
      <c r="BWR32" s="43"/>
      <c r="BWS32" s="43"/>
      <c r="BWT32" s="43"/>
      <c r="BWU32" s="43"/>
      <c r="BWV32" s="43"/>
      <c r="BWW32" s="43"/>
      <c r="BWX32" s="43"/>
      <c r="BWY32" s="43"/>
      <c r="BWZ32" s="43"/>
      <c r="BXA32" s="43"/>
      <c r="BXB32" s="43"/>
      <c r="BXC32" s="43"/>
      <c r="BXD32" s="43"/>
      <c r="BXE32" s="43"/>
      <c r="BXF32" s="43"/>
      <c r="BXG32" s="43"/>
      <c r="BXH32" s="43"/>
      <c r="BXI32" s="43"/>
      <c r="BXJ32" s="43"/>
      <c r="BXK32" s="43"/>
      <c r="BXL32" s="43"/>
      <c r="BXM32" s="43"/>
      <c r="BXN32" s="43"/>
      <c r="BXO32" s="43"/>
      <c r="BXP32" s="43"/>
      <c r="BXQ32" s="43"/>
      <c r="BXR32" s="43"/>
      <c r="BXS32" s="43"/>
      <c r="BXT32" s="43"/>
      <c r="BXU32" s="43"/>
      <c r="BXV32" s="43"/>
      <c r="BXW32" s="43"/>
      <c r="BXX32" s="43"/>
      <c r="BXY32" s="43"/>
      <c r="BXZ32" s="43"/>
      <c r="BYA32" s="43"/>
      <c r="BYB32" s="43"/>
      <c r="BYC32" s="43"/>
      <c r="BYD32" s="43"/>
      <c r="BYE32" s="43"/>
      <c r="BYF32" s="43"/>
      <c r="BYG32" s="43"/>
      <c r="BYH32" s="43"/>
      <c r="BYI32" s="43"/>
      <c r="BYJ32" s="43"/>
      <c r="BYK32" s="43"/>
      <c r="BYL32" s="43"/>
      <c r="BYM32" s="43"/>
      <c r="BYN32" s="43"/>
      <c r="BYO32" s="43"/>
      <c r="BYP32" s="43"/>
      <c r="BYQ32" s="43"/>
      <c r="BYR32" s="43"/>
      <c r="BYS32" s="43"/>
      <c r="BYT32" s="43"/>
      <c r="BYU32" s="43"/>
      <c r="BYV32" s="43"/>
      <c r="BYW32" s="43"/>
      <c r="BYX32" s="43"/>
      <c r="BYY32" s="43"/>
      <c r="BYZ32" s="43"/>
      <c r="BZA32" s="43"/>
      <c r="BZB32" s="43"/>
      <c r="BZC32" s="43"/>
      <c r="BZD32" s="43"/>
      <c r="BZE32" s="43"/>
      <c r="BZF32" s="43"/>
      <c r="BZG32" s="43"/>
      <c r="BZH32" s="43"/>
      <c r="BZI32" s="43"/>
      <c r="BZJ32" s="43"/>
      <c r="BZK32" s="43"/>
      <c r="BZL32" s="43"/>
      <c r="BZM32" s="43"/>
      <c r="BZN32" s="43"/>
      <c r="BZO32" s="43"/>
      <c r="BZP32" s="43"/>
      <c r="BZQ32" s="43"/>
      <c r="BZR32" s="43"/>
      <c r="BZS32" s="43"/>
      <c r="BZT32" s="43"/>
      <c r="BZU32" s="43"/>
      <c r="BZV32" s="43"/>
      <c r="BZW32" s="43"/>
      <c r="BZX32" s="43"/>
      <c r="BZY32" s="43"/>
      <c r="BZZ32" s="43"/>
      <c r="CAA32" s="43"/>
      <c r="CAB32" s="43"/>
      <c r="CAC32" s="43"/>
      <c r="CAD32" s="43"/>
      <c r="CAE32" s="43"/>
      <c r="CAF32" s="43"/>
      <c r="CAG32" s="43"/>
      <c r="CAH32" s="43"/>
      <c r="CAI32" s="43"/>
      <c r="CAJ32" s="43"/>
      <c r="CAK32" s="43"/>
      <c r="CAL32" s="43"/>
      <c r="CAM32" s="43"/>
      <c r="CAN32" s="43"/>
      <c r="CAO32" s="43"/>
      <c r="CAP32" s="43"/>
      <c r="CAQ32" s="43"/>
      <c r="CAR32" s="43"/>
      <c r="CAS32" s="43"/>
      <c r="CAT32" s="43"/>
      <c r="CAU32" s="43"/>
      <c r="CAV32" s="43"/>
      <c r="CAW32" s="43"/>
      <c r="CAX32" s="43"/>
      <c r="CAY32" s="43"/>
      <c r="CAZ32" s="43"/>
      <c r="CBA32" s="43"/>
      <c r="CBB32" s="43"/>
      <c r="CBC32" s="43"/>
      <c r="CBD32" s="43"/>
      <c r="CBE32" s="43"/>
      <c r="CBF32" s="43"/>
      <c r="CBG32" s="43"/>
      <c r="CBH32" s="43"/>
      <c r="CBI32" s="43"/>
      <c r="CBJ32" s="43"/>
      <c r="CBK32" s="43"/>
      <c r="CBL32" s="43"/>
      <c r="CBM32" s="43"/>
      <c r="CBN32" s="43"/>
      <c r="CBO32" s="43"/>
      <c r="CBP32" s="43"/>
      <c r="CBQ32" s="43"/>
      <c r="CBR32" s="43"/>
      <c r="CBS32" s="43"/>
      <c r="CBT32" s="43"/>
      <c r="CBU32" s="43"/>
      <c r="CBV32" s="43"/>
      <c r="CBW32" s="43"/>
      <c r="CBX32" s="43"/>
      <c r="CBY32" s="43"/>
      <c r="CBZ32" s="43"/>
      <c r="CCA32" s="43"/>
      <c r="CCB32" s="43"/>
      <c r="CCC32" s="43"/>
      <c r="CCD32" s="43"/>
      <c r="CCE32" s="43"/>
      <c r="CCF32" s="43"/>
      <c r="CCG32" s="43"/>
      <c r="CCH32" s="43"/>
      <c r="CCI32" s="43"/>
      <c r="CCJ32" s="43"/>
      <c r="CCK32" s="43"/>
      <c r="CCL32" s="43"/>
      <c r="CCM32" s="43"/>
      <c r="CCN32" s="43"/>
      <c r="CCO32" s="43"/>
      <c r="CCP32" s="43"/>
      <c r="CCQ32" s="43"/>
      <c r="CCR32" s="43"/>
      <c r="CCS32" s="43"/>
      <c r="CCT32" s="43"/>
      <c r="CCU32" s="43"/>
      <c r="CCV32" s="43"/>
      <c r="CCW32" s="43"/>
      <c r="CCX32" s="43"/>
      <c r="CCY32" s="43"/>
      <c r="CCZ32" s="43"/>
      <c r="CDA32" s="43"/>
      <c r="CDB32" s="43"/>
      <c r="CDC32" s="43"/>
      <c r="CDD32" s="43"/>
      <c r="CDE32" s="43"/>
      <c r="CDF32" s="43"/>
      <c r="CDG32" s="43"/>
      <c r="CDH32" s="43"/>
      <c r="CDI32" s="43"/>
      <c r="CDJ32" s="43"/>
      <c r="CDK32" s="43"/>
      <c r="CDL32" s="43"/>
      <c r="CDM32" s="43"/>
      <c r="CDN32" s="43"/>
      <c r="CDO32" s="43"/>
      <c r="CDP32" s="43"/>
      <c r="CDQ32" s="43"/>
      <c r="CDR32" s="43"/>
      <c r="CDS32" s="43"/>
      <c r="CDT32" s="43"/>
      <c r="CDU32" s="43"/>
      <c r="CDV32" s="43"/>
      <c r="CDW32" s="43"/>
      <c r="CDX32" s="43"/>
      <c r="CDY32" s="43"/>
      <c r="CDZ32" s="43"/>
      <c r="CEA32" s="43"/>
      <c r="CEB32" s="43"/>
      <c r="CEC32" s="43"/>
      <c r="CED32" s="43"/>
      <c r="CEE32" s="43"/>
      <c r="CEF32" s="43"/>
      <c r="CEG32" s="43"/>
      <c r="CEH32" s="43"/>
      <c r="CEI32" s="43"/>
      <c r="CEJ32" s="43"/>
      <c r="CEK32" s="43"/>
      <c r="CEL32" s="43"/>
      <c r="CEM32" s="43"/>
      <c r="CEN32" s="43"/>
      <c r="CEO32" s="43"/>
      <c r="CEP32" s="43"/>
      <c r="CEQ32" s="43"/>
      <c r="CER32" s="43"/>
      <c r="CES32" s="43"/>
      <c r="CET32" s="43"/>
      <c r="CEU32" s="43"/>
      <c r="CEV32" s="43"/>
      <c r="CEW32" s="43"/>
      <c r="CEX32" s="43"/>
      <c r="CEY32" s="43"/>
      <c r="CEZ32" s="43"/>
      <c r="CFA32" s="43"/>
      <c r="CFB32" s="43"/>
      <c r="CFC32" s="43"/>
      <c r="CFD32" s="43"/>
      <c r="CFE32" s="43"/>
      <c r="CFF32" s="43"/>
      <c r="CFG32" s="43"/>
      <c r="CFH32" s="43"/>
      <c r="CFI32" s="43"/>
      <c r="CFJ32" s="43"/>
      <c r="CFK32" s="43"/>
      <c r="CFL32" s="43"/>
      <c r="CFM32" s="43"/>
      <c r="CFN32" s="43"/>
      <c r="CFO32" s="43"/>
      <c r="CFP32" s="43"/>
      <c r="CFQ32" s="43"/>
      <c r="CFR32" s="43"/>
      <c r="CFS32" s="43"/>
      <c r="CFT32" s="43"/>
      <c r="CFU32" s="43"/>
      <c r="CFV32" s="43"/>
      <c r="CFW32" s="43"/>
      <c r="CFX32" s="43"/>
      <c r="CFY32" s="43"/>
      <c r="CFZ32" s="43"/>
      <c r="CGA32" s="43"/>
      <c r="CGB32" s="43"/>
      <c r="CGC32" s="43"/>
      <c r="CGD32" s="43"/>
      <c r="CGE32" s="43"/>
      <c r="CGF32" s="43"/>
      <c r="CGG32" s="43"/>
      <c r="CGH32" s="43"/>
      <c r="CGI32" s="43"/>
      <c r="CGJ32" s="43"/>
      <c r="CGK32" s="43"/>
      <c r="CGL32" s="43"/>
      <c r="CGM32" s="43"/>
      <c r="CGN32" s="43"/>
      <c r="CGO32" s="43"/>
      <c r="CGP32" s="43"/>
      <c r="CGQ32" s="43"/>
      <c r="CGR32" s="43"/>
      <c r="CGS32" s="43"/>
      <c r="CGT32" s="43"/>
      <c r="CGU32" s="43"/>
      <c r="CGV32" s="43"/>
      <c r="CGW32" s="43"/>
      <c r="CGX32" s="43"/>
      <c r="CGY32" s="43"/>
      <c r="CGZ32" s="43"/>
      <c r="CHA32" s="43"/>
      <c r="CHB32" s="43"/>
      <c r="CHC32" s="43"/>
      <c r="CHD32" s="43"/>
      <c r="CHE32" s="43"/>
      <c r="CHF32" s="43"/>
      <c r="CHG32" s="43"/>
      <c r="CHH32" s="43"/>
      <c r="CHI32" s="43"/>
      <c r="CHJ32" s="43"/>
      <c r="CHK32" s="43"/>
      <c r="CHL32" s="43"/>
      <c r="CHM32" s="43"/>
      <c r="CHN32" s="43"/>
      <c r="CHO32" s="43"/>
      <c r="CHP32" s="43"/>
      <c r="CHQ32" s="43"/>
      <c r="CHR32" s="43"/>
      <c r="CHS32" s="43"/>
      <c r="CHT32" s="43"/>
      <c r="CHU32" s="43"/>
      <c r="CHV32" s="43"/>
      <c r="CHW32" s="43"/>
      <c r="CHX32" s="43"/>
      <c r="CHY32" s="43"/>
      <c r="CHZ32" s="43"/>
      <c r="CIA32" s="43"/>
      <c r="CIB32" s="43"/>
      <c r="CIC32" s="43"/>
      <c r="CID32" s="43"/>
      <c r="CIE32" s="43"/>
      <c r="CIF32" s="43"/>
      <c r="CIG32" s="43"/>
      <c r="CIH32" s="43"/>
      <c r="CII32" s="43"/>
      <c r="CIJ32" s="43"/>
      <c r="CIK32" s="43"/>
      <c r="CIL32" s="43"/>
      <c r="CIM32" s="43"/>
      <c r="CIN32" s="43"/>
      <c r="CIO32" s="43"/>
      <c r="CIP32" s="43"/>
      <c r="CIQ32" s="43"/>
      <c r="CIR32" s="43"/>
      <c r="CIS32" s="43"/>
      <c r="CIT32" s="43"/>
      <c r="CIU32" s="43"/>
      <c r="CIV32" s="43"/>
      <c r="CIW32" s="43"/>
      <c r="CIX32" s="43"/>
      <c r="CIY32" s="43"/>
      <c r="CIZ32" s="43"/>
      <c r="CJA32" s="43"/>
      <c r="CJB32" s="43"/>
      <c r="CJC32" s="43"/>
      <c r="CJD32" s="43"/>
      <c r="CJE32" s="43"/>
      <c r="CJF32" s="43"/>
      <c r="CJG32" s="43"/>
      <c r="CJH32" s="43"/>
      <c r="CJI32" s="43"/>
      <c r="CJJ32" s="43"/>
      <c r="CJK32" s="43"/>
      <c r="CJL32" s="43"/>
      <c r="CJM32" s="43"/>
      <c r="CJN32" s="43"/>
      <c r="CJO32" s="43"/>
      <c r="CJP32" s="43"/>
      <c r="CJQ32" s="43"/>
      <c r="CJR32" s="43"/>
      <c r="CJS32" s="43"/>
      <c r="CJT32" s="43"/>
      <c r="CJU32" s="43"/>
      <c r="CJV32" s="43"/>
      <c r="CJW32" s="43"/>
      <c r="CJX32" s="43"/>
      <c r="CJY32" s="43"/>
      <c r="CJZ32" s="43"/>
      <c r="CKA32" s="43"/>
      <c r="CKB32" s="43"/>
      <c r="CKC32" s="43"/>
      <c r="CKD32" s="43"/>
      <c r="CKE32" s="43"/>
      <c r="CKF32" s="43"/>
      <c r="CKG32" s="43"/>
      <c r="CKH32" s="43"/>
      <c r="CKI32" s="43"/>
      <c r="CKJ32" s="43"/>
      <c r="CKK32" s="43"/>
      <c r="CKL32" s="43"/>
      <c r="CKM32" s="43"/>
      <c r="CKN32" s="43"/>
      <c r="CKO32" s="43"/>
      <c r="CKP32" s="43"/>
      <c r="CKQ32" s="43"/>
      <c r="CKR32" s="43"/>
      <c r="CKS32" s="43"/>
      <c r="CKT32" s="43"/>
      <c r="CKU32" s="43"/>
      <c r="CKV32" s="43"/>
      <c r="CKW32" s="43"/>
      <c r="CKX32" s="43"/>
      <c r="CKY32" s="43"/>
      <c r="CKZ32" s="43"/>
      <c r="CLA32" s="43"/>
      <c r="CLB32" s="43"/>
      <c r="CLC32" s="43"/>
      <c r="CLD32" s="43"/>
      <c r="CLE32" s="43"/>
      <c r="CLF32" s="43"/>
      <c r="CLG32" s="43"/>
      <c r="CLH32" s="43"/>
      <c r="CLI32" s="43"/>
      <c r="CLJ32" s="43"/>
      <c r="CLK32" s="43"/>
      <c r="CLL32" s="43"/>
      <c r="CLM32" s="43"/>
      <c r="CLN32" s="43"/>
      <c r="CLO32" s="43"/>
      <c r="CLP32" s="43"/>
      <c r="CLQ32" s="43"/>
      <c r="CLR32" s="43"/>
      <c r="CLS32" s="43"/>
      <c r="CLT32" s="43"/>
      <c r="CLU32" s="43"/>
      <c r="CLV32" s="43"/>
      <c r="CLW32" s="43"/>
      <c r="CLX32" s="43"/>
      <c r="CLY32" s="43"/>
      <c r="CLZ32" s="43"/>
      <c r="CMA32" s="43"/>
      <c r="CMB32" s="43"/>
      <c r="CMC32" s="43"/>
      <c r="CMD32" s="43"/>
      <c r="CME32" s="43"/>
      <c r="CMF32" s="43"/>
      <c r="CMG32" s="43"/>
      <c r="CMH32" s="43"/>
      <c r="CMI32" s="43"/>
      <c r="CMJ32" s="43"/>
      <c r="CMK32" s="43"/>
      <c r="CML32" s="43"/>
      <c r="CMM32" s="43"/>
      <c r="CMN32" s="43"/>
      <c r="CMO32" s="43"/>
      <c r="CMP32" s="43"/>
      <c r="CMQ32" s="43"/>
      <c r="CMR32" s="43"/>
      <c r="CMS32" s="43"/>
      <c r="CMT32" s="43"/>
      <c r="CMU32" s="43"/>
      <c r="CMV32" s="43"/>
      <c r="CMW32" s="43"/>
      <c r="CMX32" s="43"/>
      <c r="CMY32" s="43"/>
      <c r="CMZ32" s="43"/>
      <c r="CNA32" s="43"/>
      <c r="CNB32" s="43"/>
      <c r="CNC32" s="43"/>
      <c r="CND32" s="43"/>
      <c r="CNE32" s="43"/>
      <c r="CNF32" s="43"/>
      <c r="CNG32" s="43"/>
      <c r="CNH32" s="43"/>
      <c r="CNI32" s="43"/>
      <c r="CNJ32" s="43"/>
      <c r="CNK32" s="43"/>
      <c r="CNL32" s="43"/>
      <c r="CNM32" s="43"/>
      <c r="CNN32" s="43"/>
      <c r="CNO32" s="43"/>
      <c r="CNP32" s="43"/>
      <c r="CNQ32" s="43"/>
      <c r="CNR32" s="43"/>
      <c r="CNS32" s="43"/>
      <c r="CNT32" s="43"/>
      <c r="CNU32" s="43"/>
      <c r="CNV32" s="43"/>
      <c r="CNW32" s="43"/>
      <c r="CNX32" s="43"/>
      <c r="CNY32" s="43"/>
      <c r="CNZ32" s="43"/>
      <c r="COA32" s="43"/>
      <c r="COB32" s="43"/>
      <c r="COC32" s="43"/>
      <c r="COD32" s="43"/>
      <c r="COE32" s="43"/>
      <c r="COF32" s="43"/>
      <c r="COG32" s="43"/>
      <c r="COH32" s="43"/>
      <c r="COI32" s="43"/>
      <c r="COJ32" s="43"/>
      <c r="COK32" s="43"/>
      <c r="COL32" s="43"/>
      <c r="COM32" s="43"/>
      <c r="CON32" s="43"/>
      <c r="COO32" s="43"/>
      <c r="COP32" s="43"/>
      <c r="COQ32" s="43"/>
      <c r="COR32" s="43"/>
      <c r="COS32" s="43"/>
      <c r="COT32" s="43"/>
      <c r="COU32" s="43"/>
      <c r="COV32" s="43"/>
      <c r="COW32" s="43"/>
      <c r="COX32" s="43"/>
      <c r="COY32" s="43"/>
      <c r="COZ32" s="43"/>
      <c r="CPA32" s="43"/>
      <c r="CPB32" s="43"/>
      <c r="CPC32" s="43"/>
      <c r="CPD32" s="43"/>
      <c r="CPE32" s="43"/>
      <c r="CPF32" s="43"/>
      <c r="CPG32" s="43"/>
      <c r="CPH32" s="43"/>
      <c r="CPI32" s="43"/>
      <c r="CPJ32" s="43"/>
      <c r="CPK32" s="43"/>
      <c r="CPL32" s="43"/>
      <c r="CPM32" s="43"/>
      <c r="CPN32" s="43"/>
      <c r="CPO32" s="43"/>
      <c r="CPP32" s="43"/>
      <c r="CPQ32" s="43"/>
      <c r="CPR32" s="43"/>
      <c r="CPS32" s="43"/>
      <c r="CPT32" s="43"/>
      <c r="CPU32" s="43"/>
      <c r="CPV32" s="43"/>
      <c r="CPW32" s="43"/>
      <c r="CPX32" s="43"/>
      <c r="CPY32" s="43"/>
      <c r="CPZ32" s="43"/>
      <c r="CQA32" s="43"/>
      <c r="CQB32" s="43"/>
      <c r="CQC32" s="43"/>
      <c r="CQD32" s="43"/>
      <c r="CQE32" s="43"/>
      <c r="CQF32" s="43"/>
      <c r="CQG32" s="43"/>
      <c r="CQH32" s="43"/>
      <c r="CQI32" s="43"/>
      <c r="CQJ32" s="43"/>
      <c r="CQK32" s="43"/>
      <c r="CQL32" s="43"/>
      <c r="CQM32" s="43"/>
      <c r="CQN32" s="43"/>
      <c r="CQO32" s="43"/>
      <c r="CQP32" s="43"/>
      <c r="CQQ32" s="43"/>
      <c r="CQR32" s="43"/>
      <c r="CQS32" s="43"/>
      <c r="CQT32" s="43"/>
      <c r="CQU32" s="43"/>
      <c r="CQV32" s="43"/>
      <c r="CQW32" s="43"/>
      <c r="CQX32" s="43"/>
      <c r="CQY32" s="43"/>
      <c r="CQZ32" s="43"/>
      <c r="CRA32" s="43"/>
      <c r="CRB32" s="43"/>
      <c r="CRC32" s="43"/>
      <c r="CRD32" s="43"/>
      <c r="CRE32" s="43"/>
      <c r="CRF32" s="43"/>
      <c r="CRG32" s="43"/>
      <c r="CRH32" s="43"/>
      <c r="CRI32" s="43"/>
      <c r="CRJ32" s="43"/>
      <c r="CRK32" s="43"/>
      <c r="CRL32" s="43"/>
      <c r="CRM32" s="43"/>
      <c r="CRN32" s="43"/>
      <c r="CRO32" s="43"/>
      <c r="CRP32" s="43"/>
      <c r="CRQ32" s="43"/>
      <c r="CRR32" s="43"/>
      <c r="CRS32" s="43"/>
      <c r="CRT32" s="43"/>
      <c r="CRU32" s="43"/>
      <c r="CRV32" s="43"/>
      <c r="CRW32" s="43"/>
      <c r="CRX32" s="43"/>
      <c r="CRY32" s="43"/>
      <c r="CRZ32" s="43"/>
      <c r="CSA32" s="43"/>
      <c r="CSB32" s="43"/>
      <c r="CSC32" s="43"/>
      <c r="CSD32" s="43"/>
      <c r="CSE32" s="43"/>
      <c r="CSF32" s="43"/>
      <c r="CSG32" s="43"/>
      <c r="CSH32" s="43"/>
      <c r="CSI32" s="43"/>
      <c r="CSJ32" s="43"/>
      <c r="CSK32" s="43"/>
      <c r="CSL32" s="43"/>
      <c r="CSM32" s="43"/>
      <c r="CSN32" s="43"/>
      <c r="CSO32" s="43"/>
      <c r="CSP32" s="43"/>
      <c r="CSQ32" s="43"/>
      <c r="CSR32" s="43"/>
      <c r="CSS32" s="43"/>
      <c r="CST32" s="43"/>
      <c r="CSU32" s="43"/>
      <c r="CSV32" s="43"/>
      <c r="CSW32" s="43"/>
      <c r="CSX32" s="43"/>
      <c r="CSY32" s="43"/>
      <c r="CSZ32" s="43"/>
      <c r="CTA32" s="43"/>
      <c r="CTB32" s="43"/>
      <c r="CTC32" s="43"/>
      <c r="CTD32" s="43"/>
      <c r="CTE32" s="43"/>
      <c r="CTF32" s="43"/>
      <c r="CTG32" s="43"/>
      <c r="CTH32" s="43"/>
      <c r="CTI32" s="43"/>
      <c r="CTJ32" s="43"/>
      <c r="CTK32" s="43"/>
      <c r="CTL32" s="43"/>
      <c r="CTM32" s="43"/>
      <c r="CTN32" s="43"/>
      <c r="CTO32" s="43"/>
      <c r="CTP32" s="43"/>
      <c r="CTQ32" s="43"/>
      <c r="CTR32" s="43"/>
      <c r="CTS32" s="43"/>
      <c r="CTT32" s="43"/>
      <c r="CTU32" s="43"/>
      <c r="CTV32" s="43"/>
      <c r="CTW32" s="43"/>
      <c r="CTX32" s="43"/>
      <c r="CTY32" s="43"/>
      <c r="CTZ32" s="43"/>
      <c r="CUA32" s="43"/>
      <c r="CUB32" s="43"/>
      <c r="CUC32" s="43"/>
      <c r="CUD32" s="43"/>
      <c r="CUE32" s="43"/>
      <c r="CUF32" s="43"/>
      <c r="CUG32" s="43"/>
      <c r="CUH32" s="43"/>
      <c r="CUI32" s="43"/>
      <c r="CUJ32" s="43"/>
      <c r="CUK32" s="43"/>
      <c r="CUL32" s="43"/>
      <c r="CUM32" s="43"/>
      <c r="CUN32" s="43"/>
      <c r="CUO32" s="43"/>
      <c r="CUP32" s="43"/>
      <c r="CUQ32" s="43"/>
      <c r="CUR32" s="43"/>
      <c r="CUS32" s="43"/>
      <c r="CUT32" s="43"/>
      <c r="CUU32" s="43"/>
      <c r="CUV32" s="43"/>
      <c r="CUW32" s="43"/>
      <c r="CUX32" s="43"/>
      <c r="CUY32" s="43"/>
      <c r="CUZ32" s="43"/>
      <c r="CVA32" s="43"/>
      <c r="CVB32" s="43"/>
      <c r="CVC32" s="43"/>
      <c r="CVD32" s="43"/>
      <c r="CVE32" s="43"/>
      <c r="CVF32" s="43"/>
      <c r="CVG32" s="43"/>
      <c r="CVH32" s="43"/>
      <c r="CVI32" s="43"/>
      <c r="CVJ32" s="43"/>
      <c r="CVK32" s="43"/>
      <c r="CVL32" s="43"/>
      <c r="CVM32" s="43"/>
      <c r="CVN32" s="43"/>
      <c r="CVO32" s="43"/>
      <c r="CVP32" s="43"/>
      <c r="CVQ32" s="43"/>
      <c r="CVR32" s="43"/>
      <c r="CVS32" s="43"/>
      <c r="CVT32" s="43"/>
      <c r="CVU32" s="43"/>
      <c r="CVV32" s="43"/>
      <c r="CVW32" s="43"/>
      <c r="CVX32" s="43"/>
      <c r="CVY32" s="43"/>
      <c r="CVZ32" s="43"/>
      <c r="CWA32" s="43"/>
      <c r="CWB32" s="43"/>
      <c r="CWC32" s="43"/>
      <c r="CWD32" s="43"/>
      <c r="CWE32" s="43"/>
      <c r="CWF32" s="43"/>
      <c r="CWG32" s="43"/>
      <c r="CWH32" s="43"/>
      <c r="CWI32" s="43"/>
      <c r="CWJ32" s="43"/>
      <c r="CWK32" s="43"/>
      <c r="CWL32" s="43"/>
      <c r="CWM32" s="43"/>
      <c r="CWN32" s="43"/>
      <c r="CWO32" s="43"/>
      <c r="CWP32" s="43"/>
      <c r="CWQ32" s="43"/>
      <c r="CWR32" s="43"/>
      <c r="CWS32" s="43"/>
      <c r="CWT32" s="43"/>
      <c r="CWU32" s="43"/>
      <c r="CWV32" s="43"/>
      <c r="CWW32" s="43"/>
      <c r="CWX32" s="43"/>
      <c r="CWY32" s="43"/>
      <c r="CWZ32" s="43"/>
      <c r="CXA32" s="43"/>
      <c r="CXB32" s="43"/>
      <c r="CXC32" s="43"/>
      <c r="CXD32" s="43"/>
      <c r="CXE32" s="43"/>
      <c r="CXF32" s="43"/>
      <c r="CXG32" s="43"/>
      <c r="CXH32" s="43"/>
      <c r="CXI32" s="43"/>
      <c r="CXJ32" s="43"/>
      <c r="CXK32" s="43"/>
      <c r="CXL32" s="43"/>
      <c r="CXM32" s="43"/>
      <c r="CXN32" s="43"/>
      <c r="CXO32" s="43"/>
      <c r="CXP32" s="43"/>
      <c r="CXQ32" s="43"/>
      <c r="CXR32" s="43"/>
      <c r="CXS32" s="43"/>
      <c r="CXT32" s="43"/>
      <c r="CXU32" s="43"/>
      <c r="CXV32" s="43"/>
      <c r="CXW32" s="43"/>
      <c r="CXX32" s="43"/>
      <c r="CXY32" s="43"/>
      <c r="CXZ32" s="43"/>
      <c r="CYA32" s="43"/>
      <c r="CYB32" s="43"/>
      <c r="CYC32" s="43"/>
      <c r="CYD32" s="43"/>
      <c r="CYE32" s="43"/>
      <c r="CYF32" s="43"/>
      <c r="CYG32" s="43"/>
      <c r="CYH32" s="43"/>
      <c r="CYI32" s="43"/>
      <c r="CYJ32" s="43"/>
      <c r="CYK32" s="43"/>
      <c r="CYL32" s="43"/>
      <c r="CYM32" s="43"/>
      <c r="CYN32" s="43"/>
      <c r="CYO32" s="43"/>
      <c r="CYP32" s="43"/>
      <c r="CYQ32" s="43"/>
      <c r="CYR32" s="43"/>
      <c r="CYS32" s="43"/>
      <c r="CYT32" s="43"/>
      <c r="CYU32" s="43"/>
      <c r="CYV32" s="43"/>
      <c r="CYW32" s="43"/>
      <c r="CYX32" s="43"/>
      <c r="CYY32" s="43"/>
      <c r="CYZ32" s="43"/>
      <c r="CZA32" s="43"/>
      <c r="CZB32" s="43"/>
      <c r="CZC32" s="43"/>
      <c r="CZD32" s="43"/>
      <c r="CZE32" s="43"/>
      <c r="CZF32" s="43"/>
      <c r="CZG32" s="43"/>
      <c r="CZH32" s="43"/>
      <c r="CZI32" s="43"/>
      <c r="CZJ32" s="43"/>
      <c r="CZK32" s="43"/>
      <c r="CZL32" s="43"/>
      <c r="CZM32" s="43"/>
      <c r="CZN32" s="43"/>
      <c r="CZO32" s="43"/>
      <c r="CZP32" s="43"/>
      <c r="CZQ32" s="43"/>
      <c r="CZR32" s="43"/>
      <c r="CZS32" s="43"/>
      <c r="CZT32" s="43"/>
      <c r="CZU32" s="43"/>
      <c r="CZV32" s="43"/>
      <c r="CZW32" s="43"/>
      <c r="CZX32" s="43"/>
      <c r="CZY32" s="43"/>
      <c r="CZZ32" s="43"/>
      <c r="DAA32" s="43"/>
      <c r="DAB32" s="43"/>
      <c r="DAC32" s="43"/>
      <c r="DAD32" s="43"/>
      <c r="DAE32" s="43"/>
      <c r="DAF32" s="43"/>
      <c r="DAG32" s="43"/>
      <c r="DAH32" s="43"/>
      <c r="DAI32" s="43"/>
      <c r="DAJ32" s="43"/>
      <c r="DAK32" s="43"/>
      <c r="DAL32" s="43"/>
      <c r="DAM32" s="43"/>
      <c r="DAN32" s="43"/>
      <c r="DAO32" s="43"/>
      <c r="DAP32" s="43"/>
      <c r="DAQ32" s="43"/>
      <c r="DAR32" s="43"/>
      <c r="DAS32" s="43"/>
      <c r="DAT32" s="43"/>
      <c r="DAU32" s="43"/>
      <c r="DAV32" s="43"/>
      <c r="DAW32" s="43"/>
      <c r="DAX32" s="43"/>
      <c r="DAY32" s="43"/>
      <c r="DAZ32" s="43"/>
      <c r="DBA32" s="43"/>
      <c r="DBB32" s="43"/>
      <c r="DBC32" s="43"/>
      <c r="DBD32" s="43"/>
      <c r="DBE32" s="43"/>
      <c r="DBF32" s="43"/>
      <c r="DBG32" s="43"/>
      <c r="DBH32" s="43"/>
      <c r="DBI32" s="43"/>
      <c r="DBJ32" s="43"/>
      <c r="DBK32" s="43"/>
      <c r="DBL32" s="43"/>
      <c r="DBM32" s="43"/>
      <c r="DBN32" s="43"/>
      <c r="DBO32" s="43"/>
      <c r="DBP32" s="43"/>
      <c r="DBQ32" s="43"/>
      <c r="DBR32" s="43"/>
      <c r="DBS32" s="43"/>
      <c r="DBT32" s="43"/>
      <c r="DBU32" s="43"/>
      <c r="DBV32" s="43"/>
      <c r="DBW32" s="43"/>
      <c r="DBX32" s="43"/>
      <c r="DBY32" s="43"/>
      <c r="DBZ32" s="43"/>
      <c r="DCA32" s="43"/>
      <c r="DCB32" s="43"/>
      <c r="DCC32" s="43"/>
      <c r="DCD32" s="43"/>
      <c r="DCE32" s="43"/>
      <c r="DCF32" s="43"/>
      <c r="DCG32" s="43"/>
      <c r="DCH32" s="43"/>
      <c r="DCI32" s="43"/>
      <c r="DCJ32" s="43"/>
      <c r="DCK32" s="43"/>
      <c r="DCL32" s="43"/>
      <c r="DCM32" s="43"/>
      <c r="DCN32" s="43"/>
      <c r="DCO32" s="43"/>
      <c r="DCP32" s="43"/>
      <c r="DCQ32" s="43"/>
      <c r="DCR32" s="43"/>
      <c r="DCS32" s="43"/>
      <c r="DCT32" s="43"/>
      <c r="DCU32" s="43"/>
      <c r="DCV32" s="43"/>
      <c r="DCW32" s="43"/>
      <c r="DCX32" s="43"/>
      <c r="DCY32" s="43"/>
      <c r="DCZ32" s="43"/>
      <c r="DDA32" s="43"/>
      <c r="DDB32" s="43"/>
      <c r="DDC32" s="43"/>
      <c r="DDD32" s="43"/>
      <c r="DDE32" s="43"/>
      <c r="DDF32" s="43"/>
      <c r="DDG32" s="43"/>
      <c r="DDH32" s="43"/>
      <c r="DDI32" s="43"/>
      <c r="DDJ32" s="43"/>
      <c r="DDK32" s="43"/>
      <c r="DDL32" s="43"/>
      <c r="DDM32" s="43"/>
      <c r="DDN32" s="43"/>
      <c r="DDO32" s="43"/>
      <c r="DDP32" s="43"/>
      <c r="DDQ32" s="43"/>
      <c r="DDR32" s="43"/>
      <c r="DDS32" s="43"/>
      <c r="DDT32" s="43"/>
      <c r="DDU32" s="43"/>
      <c r="DDV32" s="43"/>
      <c r="DDW32" s="43"/>
      <c r="DDX32" s="43"/>
      <c r="DDY32" s="43"/>
      <c r="DDZ32" s="43"/>
      <c r="DEA32" s="43"/>
      <c r="DEB32" s="43"/>
      <c r="DEC32" s="43"/>
      <c r="DED32" s="43"/>
      <c r="DEE32" s="43"/>
      <c r="DEF32" s="43"/>
      <c r="DEG32" s="43"/>
      <c r="DEH32" s="43"/>
      <c r="DEI32" s="43"/>
      <c r="DEJ32" s="43"/>
      <c r="DEK32" s="43"/>
      <c r="DEL32" s="43"/>
      <c r="DEM32" s="43"/>
      <c r="DEN32" s="43"/>
      <c r="DEO32" s="43"/>
      <c r="DEP32" s="43"/>
      <c r="DEQ32" s="43"/>
      <c r="DER32" s="43"/>
      <c r="DES32" s="43"/>
      <c r="DET32" s="43"/>
      <c r="DEU32" s="43"/>
      <c r="DEV32" s="43"/>
      <c r="DEW32" s="43"/>
      <c r="DEX32" s="43"/>
      <c r="DEY32" s="43"/>
      <c r="DEZ32" s="43"/>
      <c r="DFA32" s="43"/>
      <c r="DFB32" s="43"/>
      <c r="DFC32" s="43"/>
      <c r="DFD32" s="43"/>
      <c r="DFE32" s="43"/>
      <c r="DFF32" s="43"/>
      <c r="DFG32" s="43"/>
      <c r="DFH32" s="43"/>
      <c r="DFI32" s="43"/>
      <c r="DFJ32" s="43"/>
      <c r="DFK32" s="43"/>
      <c r="DFL32" s="43"/>
      <c r="DFM32" s="43"/>
      <c r="DFN32" s="43"/>
      <c r="DFO32" s="43"/>
      <c r="DFP32" s="43"/>
      <c r="DFQ32" s="43"/>
      <c r="DFR32" s="43"/>
      <c r="DFS32" s="43"/>
      <c r="DFT32" s="43"/>
      <c r="DFU32" s="43"/>
      <c r="DFV32" s="43"/>
      <c r="DFW32" s="43"/>
      <c r="DFX32" s="43"/>
      <c r="DFY32" s="43"/>
      <c r="DFZ32" s="43"/>
      <c r="DGA32" s="43"/>
      <c r="DGB32" s="43"/>
      <c r="DGC32" s="43"/>
      <c r="DGD32" s="43"/>
      <c r="DGE32" s="43"/>
      <c r="DGF32" s="43"/>
      <c r="DGG32" s="43"/>
      <c r="DGH32" s="43"/>
      <c r="DGI32" s="43"/>
      <c r="DGJ32" s="43"/>
      <c r="DGK32" s="43"/>
      <c r="DGL32" s="43"/>
      <c r="DGM32" s="43"/>
      <c r="DGN32" s="43"/>
      <c r="DGO32" s="43"/>
      <c r="DGP32" s="43"/>
      <c r="DGQ32" s="43"/>
      <c r="DGR32" s="43"/>
      <c r="DGS32" s="43"/>
      <c r="DGT32" s="43"/>
      <c r="DGU32" s="43"/>
      <c r="DGV32" s="43"/>
      <c r="DGW32" s="43"/>
      <c r="DGX32" s="43"/>
      <c r="DGY32" s="43"/>
      <c r="DGZ32" s="43"/>
      <c r="DHA32" s="43"/>
      <c r="DHB32" s="43"/>
      <c r="DHC32" s="43"/>
      <c r="DHD32" s="43"/>
      <c r="DHE32" s="43"/>
      <c r="DHF32" s="43"/>
      <c r="DHG32" s="43"/>
      <c r="DHH32" s="43"/>
      <c r="DHI32" s="43"/>
      <c r="DHJ32" s="43"/>
      <c r="DHK32" s="43"/>
      <c r="DHL32" s="43"/>
      <c r="DHM32" s="43"/>
      <c r="DHN32" s="43"/>
      <c r="DHO32" s="43"/>
      <c r="DHP32" s="43"/>
      <c r="DHQ32" s="43"/>
      <c r="DHR32" s="43"/>
      <c r="DHS32" s="43"/>
      <c r="DHT32" s="43"/>
      <c r="DHU32" s="43"/>
      <c r="DHV32" s="43"/>
      <c r="DHW32" s="43"/>
      <c r="DHX32" s="43"/>
      <c r="DHY32" s="43"/>
      <c r="DHZ32" s="43"/>
      <c r="DIA32" s="43"/>
      <c r="DIB32" s="43"/>
      <c r="DIC32" s="43"/>
      <c r="DID32" s="43"/>
      <c r="DIE32" s="43"/>
      <c r="DIF32" s="43"/>
      <c r="DIG32" s="43"/>
      <c r="DIH32" s="43"/>
      <c r="DII32" s="43"/>
      <c r="DIJ32" s="43"/>
      <c r="DIK32" s="43"/>
      <c r="DIL32" s="43"/>
      <c r="DIM32" s="43"/>
      <c r="DIN32" s="43"/>
      <c r="DIO32" s="43"/>
      <c r="DIP32" s="43"/>
      <c r="DIQ32" s="43"/>
      <c r="DIR32" s="43"/>
      <c r="DIS32" s="43"/>
      <c r="DIT32" s="43"/>
      <c r="DIU32" s="43"/>
      <c r="DIV32" s="43"/>
      <c r="DIW32" s="43"/>
      <c r="DIX32" s="43"/>
      <c r="DIY32" s="43"/>
      <c r="DIZ32" s="43"/>
      <c r="DJA32" s="43"/>
      <c r="DJB32" s="43"/>
      <c r="DJC32" s="43"/>
      <c r="DJD32" s="43"/>
      <c r="DJE32" s="43"/>
      <c r="DJF32" s="43"/>
      <c r="DJG32" s="43"/>
      <c r="DJH32" s="43"/>
      <c r="DJI32" s="43"/>
      <c r="DJJ32" s="43"/>
      <c r="DJK32" s="43"/>
      <c r="DJL32" s="43"/>
      <c r="DJM32" s="43"/>
      <c r="DJN32" s="43"/>
      <c r="DJO32" s="43"/>
      <c r="DJP32" s="43"/>
      <c r="DJQ32" s="43"/>
      <c r="DJR32" s="43"/>
      <c r="DJS32" s="43"/>
      <c r="DJT32" s="43"/>
      <c r="DJU32" s="43"/>
      <c r="DJV32" s="43"/>
      <c r="DJW32" s="43"/>
      <c r="DJX32" s="43"/>
      <c r="DJY32" s="43"/>
      <c r="DJZ32" s="43"/>
      <c r="DKA32" s="43"/>
      <c r="DKB32" s="43"/>
      <c r="DKC32" s="43"/>
      <c r="DKD32" s="43"/>
      <c r="DKE32" s="43"/>
      <c r="DKF32" s="43"/>
      <c r="DKG32" s="43"/>
      <c r="DKH32" s="43"/>
      <c r="DKI32" s="43"/>
      <c r="DKJ32" s="43"/>
      <c r="DKK32" s="43"/>
      <c r="DKL32" s="43"/>
      <c r="DKM32" s="43"/>
      <c r="DKN32" s="43"/>
      <c r="DKO32" s="43"/>
      <c r="DKP32" s="43"/>
      <c r="DKQ32" s="43"/>
      <c r="DKR32" s="43"/>
      <c r="DKS32" s="43"/>
      <c r="DKT32" s="43"/>
      <c r="DKU32" s="43"/>
      <c r="DKV32" s="43"/>
      <c r="DKW32" s="43"/>
      <c r="DKX32" s="43"/>
      <c r="DKY32" s="43"/>
      <c r="DKZ32" s="43"/>
      <c r="DLA32" s="43"/>
      <c r="DLB32" s="43"/>
      <c r="DLC32" s="43"/>
      <c r="DLD32" s="43"/>
      <c r="DLE32" s="43"/>
      <c r="DLF32" s="43"/>
      <c r="DLG32" s="43"/>
      <c r="DLH32" s="43"/>
      <c r="DLI32" s="43"/>
      <c r="DLJ32" s="43"/>
      <c r="DLK32" s="43"/>
      <c r="DLL32" s="43"/>
      <c r="DLM32" s="43"/>
      <c r="DLN32" s="43"/>
      <c r="DLO32" s="43"/>
      <c r="DLP32" s="43"/>
      <c r="DLQ32" s="43"/>
      <c r="DLR32" s="43"/>
      <c r="DLS32" s="43"/>
      <c r="DLT32" s="43"/>
      <c r="DLU32" s="43"/>
      <c r="DLV32" s="43"/>
      <c r="DLW32" s="43"/>
      <c r="DLX32" s="43"/>
      <c r="DLY32" s="43"/>
      <c r="DLZ32" s="43"/>
      <c r="DMA32" s="43"/>
      <c r="DMB32" s="43"/>
      <c r="DMC32" s="43"/>
      <c r="DMD32" s="43"/>
      <c r="DME32" s="43"/>
      <c r="DMF32" s="43"/>
      <c r="DMG32" s="43"/>
      <c r="DMH32" s="43"/>
      <c r="DMI32" s="43"/>
      <c r="DMJ32" s="43"/>
      <c r="DMK32" s="43"/>
      <c r="DML32" s="43"/>
      <c r="DMM32" s="43"/>
      <c r="DMN32" s="43"/>
      <c r="DMO32" s="43"/>
      <c r="DMP32" s="43"/>
      <c r="DMQ32" s="43"/>
      <c r="DMR32" s="43"/>
      <c r="DMS32" s="43"/>
      <c r="DMT32" s="43"/>
      <c r="DMU32" s="43"/>
      <c r="DMV32" s="43"/>
      <c r="DMW32" s="43"/>
      <c r="DMX32" s="43"/>
      <c r="DMY32" s="43"/>
      <c r="DMZ32" s="43"/>
      <c r="DNA32" s="43"/>
      <c r="DNB32" s="43"/>
      <c r="DNC32" s="43"/>
      <c r="DND32" s="43"/>
      <c r="DNE32" s="43"/>
      <c r="DNF32" s="43"/>
      <c r="DNG32" s="43"/>
      <c r="DNH32" s="43"/>
      <c r="DNI32" s="43"/>
      <c r="DNJ32" s="43"/>
      <c r="DNK32" s="43"/>
      <c r="DNL32" s="43"/>
      <c r="DNM32" s="43"/>
      <c r="DNN32" s="43"/>
      <c r="DNO32" s="43"/>
      <c r="DNP32" s="43"/>
      <c r="DNQ32" s="43"/>
      <c r="DNR32" s="43"/>
      <c r="DNS32" s="43"/>
      <c r="DNT32" s="43"/>
      <c r="DNU32" s="43"/>
      <c r="DNV32" s="43"/>
      <c r="DNW32" s="43"/>
      <c r="DNX32" s="43"/>
      <c r="DNY32" s="43"/>
      <c r="DNZ32" s="43"/>
      <c r="DOA32" s="43"/>
      <c r="DOB32" s="43"/>
      <c r="DOC32" s="43"/>
      <c r="DOD32" s="43"/>
      <c r="DOE32" s="43"/>
      <c r="DOF32" s="43"/>
      <c r="DOG32" s="43"/>
      <c r="DOH32" s="43"/>
      <c r="DOI32" s="43"/>
      <c r="DOJ32" s="43"/>
      <c r="DOK32" s="43"/>
      <c r="DOL32" s="43"/>
      <c r="DOM32" s="43"/>
      <c r="DON32" s="43"/>
      <c r="DOO32" s="43"/>
      <c r="DOP32" s="43"/>
      <c r="DOQ32" s="43"/>
      <c r="DOR32" s="43"/>
      <c r="DOS32" s="43"/>
      <c r="DOT32" s="43"/>
      <c r="DOU32" s="43"/>
      <c r="DOV32" s="43"/>
      <c r="DOW32" s="43"/>
      <c r="DOX32" s="43"/>
      <c r="DOY32" s="43"/>
      <c r="DOZ32" s="43"/>
      <c r="DPA32" s="43"/>
      <c r="DPB32" s="43"/>
      <c r="DPC32" s="43"/>
      <c r="DPD32" s="43"/>
      <c r="DPE32" s="43"/>
      <c r="DPF32" s="43"/>
      <c r="DPG32" s="43"/>
      <c r="DPH32" s="43"/>
      <c r="DPI32" s="43"/>
      <c r="DPJ32" s="43"/>
      <c r="DPK32" s="43"/>
      <c r="DPL32" s="43"/>
      <c r="DPM32" s="43"/>
      <c r="DPN32" s="43"/>
      <c r="DPO32" s="43"/>
      <c r="DPP32" s="43"/>
      <c r="DPQ32" s="43"/>
      <c r="DPR32" s="43"/>
      <c r="DPS32" s="43"/>
      <c r="DPT32" s="43"/>
      <c r="DPU32" s="43"/>
      <c r="DPV32" s="43"/>
      <c r="DPW32" s="43"/>
      <c r="DPX32" s="43"/>
      <c r="DPY32" s="43"/>
      <c r="DPZ32" s="43"/>
      <c r="DQA32" s="43"/>
      <c r="DQB32" s="43"/>
      <c r="DQC32" s="43"/>
      <c r="DQD32" s="43"/>
      <c r="DQE32" s="43"/>
      <c r="DQF32" s="43"/>
      <c r="DQG32" s="43"/>
      <c r="DQH32" s="43"/>
      <c r="DQI32" s="43"/>
      <c r="DQJ32" s="43"/>
      <c r="DQK32" s="43"/>
      <c r="DQL32" s="43"/>
      <c r="DQM32" s="43"/>
      <c r="DQN32" s="43"/>
      <c r="DQO32" s="43"/>
      <c r="DQP32" s="43"/>
      <c r="DQQ32" s="43"/>
      <c r="DQR32" s="43"/>
      <c r="DQS32" s="43"/>
      <c r="DQT32" s="43"/>
      <c r="DQU32" s="43"/>
      <c r="DQV32" s="43"/>
      <c r="DQW32" s="43"/>
      <c r="DQX32" s="43"/>
      <c r="DQY32" s="43"/>
      <c r="DQZ32" s="43"/>
      <c r="DRA32" s="43"/>
      <c r="DRB32" s="43"/>
      <c r="DRC32" s="43"/>
      <c r="DRD32" s="43"/>
      <c r="DRE32" s="43"/>
      <c r="DRF32" s="43"/>
      <c r="DRG32" s="43"/>
      <c r="DRH32" s="43"/>
      <c r="DRI32" s="43"/>
      <c r="DRJ32" s="43"/>
      <c r="DRK32" s="43"/>
      <c r="DRL32" s="43"/>
      <c r="DRM32" s="43"/>
      <c r="DRN32" s="43"/>
      <c r="DRO32" s="43"/>
      <c r="DRP32" s="43"/>
      <c r="DRQ32" s="43"/>
      <c r="DRR32" s="43"/>
      <c r="DRS32" s="43"/>
      <c r="DRT32" s="43"/>
      <c r="DRU32" s="43"/>
      <c r="DRV32" s="43"/>
      <c r="DRW32" s="43"/>
      <c r="DRX32" s="43"/>
      <c r="DRY32" s="43"/>
      <c r="DRZ32" s="43"/>
      <c r="DSA32" s="43"/>
      <c r="DSB32" s="43"/>
      <c r="DSC32" s="43"/>
      <c r="DSD32" s="43"/>
      <c r="DSE32" s="43"/>
      <c r="DSF32" s="43"/>
      <c r="DSG32" s="43"/>
      <c r="DSH32" s="43"/>
      <c r="DSI32" s="43"/>
      <c r="DSJ32" s="43"/>
      <c r="DSK32" s="43"/>
      <c r="DSL32" s="43"/>
      <c r="DSM32" s="43"/>
      <c r="DSN32" s="43"/>
      <c r="DSO32" s="43"/>
      <c r="DSP32" s="43"/>
      <c r="DSQ32" s="43"/>
      <c r="DSR32" s="43"/>
      <c r="DSS32" s="43"/>
      <c r="DST32" s="43"/>
      <c r="DSU32" s="43"/>
      <c r="DSV32" s="43"/>
      <c r="DSW32" s="43"/>
      <c r="DSX32" s="43"/>
      <c r="DSY32" s="43"/>
      <c r="DSZ32" s="43"/>
      <c r="DTA32" s="43"/>
      <c r="DTB32" s="43"/>
      <c r="DTC32" s="43"/>
      <c r="DTD32" s="43"/>
      <c r="DTE32" s="43"/>
      <c r="DTF32" s="43"/>
      <c r="DTG32" s="43"/>
      <c r="DTH32" s="43"/>
      <c r="DTI32" s="43"/>
      <c r="DTJ32" s="43"/>
      <c r="DTK32" s="43"/>
      <c r="DTL32" s="43"/>
      <c r="DTM32" s="43"/>
      <c r="DTN32" s="43"/>
      <c r="DTO32" s="43"/>
      <c r="DTP32" s="43"/>
      <c r="DTQ32" s="43"/>
      <c r="DTR32" s="43"/>
      <c r="DTS32" s="43"/>
      <c r="DTT32" s="43"/>
      <c r="DTU32" s="43"/>
      <c r="DTV32" s="43"/>
      <c r="DTW32" s="43"/>
      <c r="DTX32" s="43"/>
      <c r="DTY32" s="43"/>
      <c r="DTZ32" s="43"/>
      <c r="DUA32" s="43"/>
      <c r="DUB32" s="43"/>
      <c r="DUC32" s="43"/>
      <c r="DUD32" s="43"/>
      <c r="DUE32" s="43"/>
      <c r="DUF32" s="43"/>
      <c r="DUG32" s="43"/>
      <c r="DUH32" s="43"/>
      <c r="DUI32" s="43"/>
      <c r="DUJ32" s="43"/>
      <c r="DUK32" s="43"/>
      <c r="DUL32" s="43"/>
      <c r="DUM32" s="43"/>
      <c r="DUN32" s="43"/>
      <c r="DUO32" s="43"/>
      <c r="DUP32" s="43"/>
      <c r="DUQ32" s="43"/>
      <c r="DUR32" s="43"/>
      <c r="DUS32" s="43"/>
      <c r="DUT32" s="43"/>
      <c r="DUU32" s="43"/>
      <c r="DUV32" s="43"/>
      <c r="DUW32" s="43"/>
      <c r="DUX32" s="43"/>
      <c r="DUY32" s="43"/>
      <c r="DUZ32" s="43"/>
      <c r="DVA32" s="43"/>
      <c r="DVB32" s="43"/>
      <c r="DVC32" s="43"/>
      <c r="DVD32" s="43"/>
      <c r="DVE32" s="43"/>
      <c r="DVF32" s="43"/>
      <c r="DVG32" s="43"/>
      <c r="DVH32" s="43"/>
      <c r="DVI32" s="43"/>
      <c r="DVJ32" s="43"/>
      <c r="DVK32" s="43"/>
      <c r="DVL32" s="43"/>
      <c r="DVM32" s="43"/>
      <c r="DVN32" s="43"/>
      <c r="DVO32" s="43"/>
      <c r="DVP32" s="43"/>
      <c r="DVQ32" s="43"/>
      <c r="DVR32" s="43"/>
      <c r="DVS32" s="43"/>
      <c r="DVT32" s="43"/>
      <c r="DVU32" s="43"/>
      <c r="DVV32" s="43"/>
      <c r="DVW32" s="43"/>
      <c r="DVX32" s="43"/>
      <c r="DVY32" s="43"/>
      <c r="DVZ32" s="43"/>
      <c r="DWA32" s="43"/>
      <c r="DWB32" s="43"/>
      <c r="DWC32" s="43"/>
      <c r="DWD32" s="43"/>
      <c r="DWE32" s="43"/>
      <c r="DWF32" s="43"/>
      <c r="DWG32" s="43"/>
      <c r="DWH32" s="43"/>
      <c r="DWI32" s="43"/>
      <c r="DWJ32" s="43"/>
      <c r="DWK32" s="43"/>
      <c r="DWL32" s="43"/>
      <c r="DWM32" s="43"/>
      <c r="DWN32" s="43"/>
      <c r="DWO32" s="43"/>
      <c r="DWP32" s="43"/>
      <c r="DWQ32" s="43"/>
      <c r="DWR32" s="43"/>
      <c r="DWS32" s="43"/>
      <c r="DWT32" s="43"/>
      <c r="DWU32" s="43"/>
      <c r="DWV32" s="43"/>
      <c r="DWW32" s="43"/>
      <c r="DWX32" s="43"/>
      <c r="DWY32" s="43"/>
      <c r="DWZ32" s="43"/>
      <c r="DXA32" s="43"/>
      <c r="DXB32" s="43"/>
      <c r="DXC32" s="43"/>
      <c r="DXD32" s="43"/>
      <c r="DXE32" s="43"/>
      <c r="DXF32" s="43"/>
      <c r="DXG32" s="43"/>
      <c r="DXH32" s="43"/>
      <c r="DXI32" s="43"/>
      <c r="DXJ32" s="43"/>
      <c r="DXK32" s="43"/>
      <c r="DXL32" s="43"/>
      <c r="DXM32" s="43"/>
      <c r="DXN32" s="43"/>
      <c r="DXO32" s="43"/>
      <c r="DXP32" s="43"/>
      <c r="DXQ32" s="43"/>
      <c r="DXR32" s="43"/>
      <c r="DXS32" s="43"/>
      <c r="DXT32" s="43"/>
      <c r="DXU32" s="43"/>
      <c r="DXV32" s="43"/>
      <c r="DXW32" s="43"/>
      <c r="DXX32" s="43"/>
      <c r="DXY32" s="43"/>
      <c r="DXZ32" s="43"/>
      <c r="DYA32" s="43"/>
      <c r="DYB32" s="43"/>
      <c r="DYC32" s="43"/>
      <c r="DYD32" s="43"/>
      <c r="DYE32" s="43"/>
      <c r="DYF32" s="43"/>
      <c r="DYG32" s="43"/>
      <c r="DYH32" s="43"/>
      <c r="DYI32" s="43"/>
      <c r="DYJ32" s="43"/>
      <c r="DYK32" s="43"/>
      <c r="DYL32" s="43"/>
      <c r="DYM32" s="43"/>
      <c r="DYN32" s="43"/>
      <c r="DYO32" s="43"/>
      <c r="DYP32" s="43"/>
      <c r="DYQ32" s="43"/>
      <c r="DYR32" s="43"/>
      <c r="DYS32" s="43"/>
      <c r="DYT32" s="43"/>
      <c r="DYU32" s="43"/>
      <c r="DYV32" s="43"/>
      <c r="DYW32" s="43"/>
      <c r="DYX32" s="43"/>
      <c r="DYY32" s="43"/>
      <c r="DYZ32" s="43"/>
      <c r="DZA32" s="43"/>
      <c r="DZB32" s="43"/>
      <c r="DZC32" s="43"/>
      <c r="DZD32" s="43"/>
      <c r="DZE32" s="43"/>
      <c r="DZF32" s="43"/>
      <c r="DZG32" s="43"/>
      <c r="DZH32" s="43"/>
      <c r="DZI32" s="43"/>
      <c r="DZJ32" s="43"/>
      <c r="DZK32" s="43"/>
      <c r="DZL32" s="43"/>
      <c r="DZM32" s="43"/>
      <c r="DZN32" s="43"/>
      <c r="DZO32" s="43"/>
      <c r="DZP32" s="43"/>
      <c r="DZQ32" s="43"/>
      <c r="DZR32" s="43"/>
      <c r="DZS32" s="43"/>
      <c r="DZT32" s="43"/>
      <c r="DZU32" s="43"/>
      <c r="DZV32" s="43"/>
      <c r="DZW32" s="43"/>
      <c r="DZX32" s="43"/>
      <c r="DZY32" s="43"/>
      <c r="DZZ32" s="43"/>
      <c r="EAA32" s="43"/>
      <c r="EAB32" s="43"/>
      <c r="EAC32" s="43"/>
      <c r="EAD32" s="43"/>
      <c r="EAE32" s="43"/>
      <c r="EAF32" s="43"/>
      <c r="EAG32" s="43"/>
      <c r="EAH32" s="43"/>
      <c r="EAI32" s="43"/>
      <c r="EAJ32" s="43"/>
      <c r="EAK32" s="43"/>
      <c r="EAL32" s="43"/>
      <c r="EAM32" s="43"/>
      <c r="EAN32" s="43"/>
      <c r="EAO32" s="43"/>
      <c r="EAP32" s="43"/>
      <c r="EAQ32" s="43"/>
      <c r="EAR32" s="43"/>
      <c r="EAS32" s="43"/>
      <c r="EAT32" s="43"/>
      <c r="EAU32" s="43"/>
      <c r="EAV32" s="43"/>
      <c r="EAW32" s="43"/>
      <c r="EAX32" s="43"/>
      <c r="EAY32" s="43"/>
      <c r="EAZ32" s="43"/>
      <c r="EBA32" s="43"/>
      <c r="EBB32" s="43"/>
      <c r="EBC32" s="43"/>
      <c r="EBD32" s="43"/>
      <c r="EBE32" s="43"/>
      <c r="EBF32" s="43"/>
      <c r="EBG32" s="43"/>
      <c r="EBH32" s="43"/>
      <c r="EBI32" s="43"/>
      <c r="EBJ32" s="43"/>
      <c r="EBK32" s="43"/>
      <c r="EBL32" s="43"/>
      <c r="EBM32" s="43"/>
      <c r="EBN32" s="43"/>
      <c r="EBO32" s="43"/>
      <c r="EBP32" s="43"/>
      <c r="EBQ32" s="43"/>
      <c r="EBR32" s="43"/>
      <c r="EBS32" s="43"/>
      <c r="EBT32" s="43"/>
      <c r="EBU32" s="43"/>
      <c r="EBV32" s="43"/>
      <c r="EBW32" s="43"/>
      <c r="EBX32" s="43"/>
      <c r="EBY32" s="43"/>
      <c r="EBZ32" s="43"/>
      <c r="ECA32" s="43"/>
      <c r="ECB32" s="43"/>
      <c r="ECC32" s="43"/>
      <c r="ECD32" s="43"/>
      <c r="ECE32" s="43"/>
      <c r="ECF32" s="43"/>
      <c r="ECG32" s="43"/>
      <c r="ECH32" s="43"/>
      <c r="ECI32" s="43"/>
      <c r="ECJ32" s="43"/>
      <c r="ECK32" s="43"/>
      <c r="ECL32" s="43"/>
      <c r="ECM32" s="43"/>
      <c r="ECN32" s="43"/>
      <c r="ECO32" s="43"/>
      <c r="ECP32" s="43"/>
      <c r="ECQ32" s="43"/>
      <c r="ECR32" s="43"/>
      <c r="ECS32" s="43"/>
      <c r="ECT32" s="43"/>
      <c r="ECU32" s="43"/>
      <c r="ECV32" s="43"/>
      <c r="ECW32" s="43"/>
      <c r="ECX32" s="43"/>
      <c r="ECY32" s="43"/>
      <c r="ECZ32" s="43"/>
      <c r="EDA32" s="43"/>
      <c r="EDB32" s="43"/>
      <c r="EDC32" s="43"/>
      <c r="EDD32" s="43"/>
      <c r="EDE32" s="43"/>
      <c r="EDF32" s="43"/>
      <c r="EDG32" s="43"/>
      <c r="EDH32" s="43"/>
      <c r="EDI32" s="43"/>
      <c r="EDJ32" s="43"/>
      <c r="EDK32" s="43"/>
      <c r="EDL32" s="43"/>
      <c r="EDM32" s="43"/>
      <c r="EDN32" s="43"/>
      <c r="EDO32" s="43"/>
      <c r="EDP32" s="43"/>
      <c r="EDQ32" s="43"/>
      <c r="EDR32" s="43"/>
      <c r="EDS32" s="43"/>
      <c r="EDT32" s="43"/>
      <c r="EDU32" s="43"/>
      <c r="EDV32" s="43"/>
      <c r="EDW32" s="43"/>
      <c r="EDX32" s="43"/>
      <c r="EDY32" s="43"/>
      <c r="EDZ32" s="43"/>
      <c r="EEA32" s="43"/>
      <c r="EEB32" s="43"/>
      <c r="EEC32" s="43"/>
      <c r="EED32" s="43"/>
      <c r="EEE32" s="43"/>
      <c r="EEF32" s="43"/>
      <c r="EEG32" s="43"/>
      <c r="EEH32" s="43"/>
      <c r="EEI32" s="43"/>
      <c r="EEJ32" s="43"/>
      <c r="EEK32" s="43"/>
      <c r="EEL32" s="43"/>
      <c r="EEM32" s="43"/>
      <c r="EEN32" s="43"/>
      <c r="EEO32" s="43"/>
      <c r="EEP32" s="43"/>
      <c r="EEQ32" s="43"/>
      <c r="EER32" s="43"/>
      <c r="EES32" s="43"/>
      <c r="EET32" s="43"/>
      <c r="EEU32" s="43"/>
      <c r="EEV32" s="43"/>
      <c r="EEW32" s="43"/>
      <c r="EEX32" s="43"/>
      <c r="EEY32" s="43"/>
      <c r="EEZ32" s="43"/>
      <c r="EFA32" s="43"/>
      <c r="EFB32" s="43"/>
      <c r="EFC32" s="43"/>
      <c r="EFD32" s="43"/>
      <c r="EFE32" s="43"/>
      <c r="EFF32" s="43"/>
      <c r="EFG32" s="43"/>
      <c r="EFH32" s="43"/>
      <c r="EFI32" s="43"/>
      <c r="EFJ32" s="43"/>
      <c r="EFK32" s="43"/>
      <c r="EFL32" s="43"/>
      <c r="EFM32" s="43"/>
      <c r="EFN32" s="43"/>
      <c r="EFO32" s="43"/>
      <c r="EFP32" s="43"/>
      <c r="EFQ32" s="43"/>
      <c r="EFR32" s="43"/>
      <c r="EFS32" s="43"/>
      <c r="EFT32" s="43"/>
      <c r="EFU32" s="43"/>
      <c r="EFV32" s="43"/>
      <c r="EFW32" s="43"/>
      <c r="EFX32" s="43"/>
      <c r="EFY32" s="43"/>
      <c r="EFZ32" s="43"/>
      <c r="EGA32" s="43"/>
      <c r="EGB32" s="43"/>
      <c r="EGC32" s="43"/>
      <c r="EGD32" s="43"/>
      <c r="EGE32" s="43"/>
      <c r="EGF32" s="43"/>
      <c r="EGG32" s="43"/>
      <c r="EGH32" s="43"/>
      <c r="EGI32" s="43"/>
      <c r="EGJ32" s="43"/>
      <c r="EGK32" s="43"/>
      <c r="EGL32" s="43"/>
      <c r="EGM32" s="43"/>
      <c r="EGN32" s="43"/>
      <c r="EGO32" s="43"/>
      <c r="EGP32" s="43"/>
      <c r="EGQ32" s="43"/>
      <c r="EGR32" s="43"/>
      <c r="EGS32" s="43"/>
      <c r="EGT32" s="43"/>
      <c r="EGU32" s="43"/>
      <c r="EGV32" s="43"/>
      <c r="EGW32" s="43"/>
      <c r="EGX32" s="43"/>
      <c r="EGY32" s="43"/>
      <c r="EGZ32" s="43"/>
      <c r="EHA32" s="43"/>
      <c r="EHB32" s="43"/>
      <c r="EHC32" s="43"/>
      <c r="EHD32" s="43"/>
      <c r="EHE32" s="43"/>
      <c r="EHF32" s="43"/>
      <c r="EHG32" s="43"/>
      <c r="EHH32" s="43"/>
      <c r="EHI32" s="43"/>
      <c r="EHJ32" s="43"/>
      <c r="EHK32" s="43"/>
      <c r="EHL32" s="43"/>
      <c r="EHM32" s="43"/>
      <c r="EHN32" s="43"/>
      <c r="EHO32" s="43"/>
      <c r="EHP32" s="43"/>
      <c r="EHQ32" s="43"/>
      <c r="EHR32" s="43"/>
      <c r="EHS32" s="43"/>
      <c r="EHT32" s="43"/>
      <c r="EHU32" s="43"/>
      <c r="EHV32" s="43"/>
      <c r="EHW32" s="43"/>
      <c r="EHX32" s="43"/>
      <c r="EHY32" s="43"/>
      <c r="EHZ32" s="43"/>
      <c r="EIA32" s="43"/>
      <c r="EIB32" s="43"/>
      <c r="EIC32" s="43"/>
      <c r="EID32" s="43"/>
      <c r="EIE32" s="43"/>
      <c r="EIF32" s="43"/>
      <c r="EIG32" s="43"/>
      <c r="EIH32" s="43"/>
      <c r="EII32" s="43"/>
      <c r="EIJ32" s="43"/>
      <c r="EIK32" s="43"/>
      <c r="EIL32" s="43"/>
      <c r="EIM32" s="43"/>
      <c r="EIN32" s="43"/>
      <c r="EIO32" s="43"/>
      <c r="EIP32" s="43"/>
      <c r="EIQ32" s="43"/>
      <c r="EIR32" s="43"/>
      <c r="EIS32" s="43"/>
      <c r="EIT32" s="43"/>
      <c r="EIU32" s="43"/>
      <c r="EIV32" s="43"/>
      <c r="EIW32" s="43"/>
      <c r="EIX32" s="43"/>
      <c r="EIY32" s="43"/>
      <c r="EIZ32" s="43"/>
      <c r="EJA32" s="43"/>
      <c r="EJB32" s="43"/>
      <c r="EJC32" s="43"/>
      <c r="EJD32" s="43"/>
      <c r="EJE32" s="43"/>
      <c r="EJF32" s="43"/>
      <c r="EJG32" s="43"/>
      <c r="EJH32" s="43"/>
      <c r="EJI32" s="43"/>
      <c r="EJJ32" s="43"/>
      <c r="EJK32" s="43"/>
      <c r="EJL32" s="43"/>
      <c r="EJM32" s="43"/>
      <c r="EJN32" s="43"/>
      <c r="EJO32" s="43"/>
      <c r="EJP32" s="43"/>
      <c r="EJQ32" s="43"/>
      <c r="EJR32" s="43"/>
      <c r="EJS32" s="43"/>
      <c r="EJT32" s="43"/>
      <c r="EJU32" s="43"/>
      <c r="EJV32" s="43"/>
      <c r="EJW32" s="43"/>
      <c r="EJX32" s="43"/>
      <c r="EJY32" s="43"/>
      <c r="EJZ32" s="43"/>
      <c r="EKA32" s="43"/>
      <c r="EKB32" s="43"/>
      <c r="EKC32" s="43"/>
      <c r="EKD32" s="43"/>
      <c r="EKE32" s="43"/>
      <c r="EKF32" s="43"/>
      <c r="EKG32" s="43"/>
      <c r="EKH32" s="43"/>
      <c r="EKI32" s="43"/>
      <c r="EKJ32" s="43"/>
      <c r="EKK32" s="43"/>
      <c r="EKL32" s="43"/>
      <c r="EKM32" s="43"/>
      <c r="EKN32" s="43"/>
      <c r="EKO32" s="43"/>
      <c r="EKP32" s="43"/>
      <c r="EKQ32" s="43"/>
      <c r="EKR32" s="43"/>
      <c r="EKS32" s="43"/>
      <c r="EKT32" s="43"/>
      <c r="EKU32" s="43"/>
      <c r="EKV32" s="43"/>
      <c r="EKW32" s="43"/>
      <c r="EKX32" s="43"/>
      <c r="EKY32" s="43"/>
      <c r="EKZ32" s="43"/>
      <c r="ELA32" s="43"/>
      <c r="ELB32" s="43"/>
      <c r="ELC32" s="43"/>
      <c r="ELD32" s="43"/>
      <c r="ELE32" s="43"/>
      <c r="ELF32" s="43"/>
      <c r="ELG32" s="43"/>
      <c r="ELH32" s="43"/>
      <c r="ELI32" s="43"/>
      <c r="ELJ32" s="43"/>
      <c r="ELK32" s="43"/>
      <c r="ELL32" s="43"/>
      <c r="ELM32" s="43"/>
      <c r="ELN32" s="43"/>
      <c r="ELO32" s="43"/>
      <c r="ELP32" s="43"/>
      <c r="ELQ32" s="43"/>
      <c r="ELR32" s="43"/>
      <c r="ELS32" s="43"/>
      <c r="ELT32" s="43"/>
      <c r="ELU32" s="43"/>
      <c r="ELV32" s="43"/>
      <c r="ELW32" s="43"/>
      <c r="ELX32" s="43"/>
      <c r="ELY32" s="43"/>
      <c r="ELZ32" s="43"/>
      <c r="EMA32" s="43"/>
      <c r="EMB32" s="43"/>
      <c r="EMC32" s="43"/>
      <c r="EMD32" s="43"/>
      <c r="EME32" s="43"/>
      <c r="EMF32" s="43"/>
      <c r="EMG32" s="43"/>
      <c r="EMH32" s="43"/>
      <c r="EMI32" s="43"/>
      <c r="EMJ32" s="43"/>
      <c r="EMK32" s="43"/>
      <c r="EML32" s="43"/>
      <c r="EMM32" s="43"/>
      <c r="EMN32" s="43"/>
      <c r="EMO32" s="43"/>
      <c r="EMP32" s="43"/>
      <c r="EMQ32" s="43"/>
      <c r="EMR32" s="43"/>
      <c r="EMS32" s="43"/>
      <c r="EMT32" s="43"/>
      <c r="EMU32" s="43"/>
      <c r="EMV32" s="43"/>
      <c r="EMW32" s="43"/>
      <c r="EMX32" s="43"/>
      <c r="EMY32" s="43"/>
      <c r="EMZ32" s="43"/>
      <c r="ENA32" s="43"/>
      <c r="ENB32" s="43"/>
      <c r="ENC32" s="43"/>
      <c r="END32" s="43"/>
      <c r="ENE32" s="43"/>
      <c r="ENF32" s="43"/>
      <c r="ENG32" s="43"/>
      <c r="ENH32" s="43"/>
      <c r="ENI32" s="43"/>
      <c r="ENJ32" s="43"/>
      <c r="ENK32" s="43"/>
      <c r="ENL32" s="43"/>
      <c r="ENM32" s="43"/>
      <c r="ENN32" s="43"/>
      <c r="ENO32" s="43"/>
      <c r="ENP32" s="43"/>
      <c r="ENQ32" s="43"/>
      <c r="ENR32" s="43"/>
      <c r="ENS32" s="43"/>
      <c r="ENT32" s="43"/>
      <c r="ENU32" s="43"/>
      <c r="ENV32" s="43"/>
      <c r="ENW32" s="43"/>
      <c r="ENX32" s="43"/>
      <c r="ENY32" s="43"/>
      <c r="ENZ32" s="43"/>
      <c r="EOA32" s="43"/>
      <c r="EOB32" s="43"/>
      <c r="EOC32" s="43"/>
      <c r="EOD32" s="43"/>
      <c r="EOE32" s="43"/>
      <c r="EOF32" s="43"/>
      <c r="EOG32" s="43"/>
      <c r="EOH32" s="43"/>
      <c r="EOI32" s="43"/>
      <c r="EOJ32" s="43"/>
      <c r="EOK32" s="43"/>
      <c r="EOL32" s="43"/>
      <c r="EOM32" s="43"/>
      <c r="EON32" s="43"/>
      <c r="EOO32" s="43"/>
      <c r="EOP32" s="43"/>
      <c r="EOQ32" s="43"/>
      <c r="EOR32" s="43"/>
      <c r="EOS32" s="43"/>
      <c r="EOT32" s="43"/>
      <c r="EOU32" s="43"/>
      <c r="EOV32" s="43"/>
      <c r="EOW32" s="43"/>
      <c r="EOX32" s="43"/>
      <c r="EOY32" s="43"/>
      <c r="EOZ32" s="43"/>
      <c r="EPA32" s="43"/>
      <c r="EPB32" s="43"/>
      <c r="EPC32" s="43"/>
      <c r="EPD32" s="43"/>
      <c r="EPE32" s="43"/>
      <c r="EPF32" s="43"/>
      <c r="EPG32" s="43"/>
      <c r="EPH32" s="43"/>
      <c r="EPI32" s="43"/>
      <c r="EPJ32" s="43"/>
      <c r="EPK32" s="43"/>
      <c r="EPL32" s="43"/>
      <c r="EPM32" s="43"/>
      <c r="EPN32" s="43"/>
      <c r="EPO32" s="43"/>
      <c r="EPP32" s="43"/>
      <c r="EPQ32" s="43"/>
      <c r="EPR32" s="43"/>
      <c r="EPS32" s="43"/>
      <c r="EPT32" s="43"/>
      <c r="EPU32" s="43"/>
      <c r="EPV32" s="43"/>
      <c r="EPW32" s="43"/>
      <c r="EPX32" s="43"/>
      <c r="EPY32" s="43"/>
      <c r="EPZ32" s="43"/>
      <c r="EQA32" s="43"/>
      <c r="EQB32" s="43"/>
      <c r="EQC32" s="43"/>
      <c r="EQD32" s="43"/>
      <c r="EQE32" s="43"/>
      <c r="EQF32" s="43"/>
      <c r="EQG32" s="43"/>
      <c r="EQH32" s="43"/>
      <c r="EQI32" s="43"/>
      <c r="EQJ32" s="43"/>
      <c r="EQK32" s="43"/>
      <c r="EQL32" s="43"/>
      <c r="EQM32" s="43"/>
      <c r="EQN32" s="43"/>
      <c r="EQO32" s="43"/>
      <c r="EQP32" s="43"/>
      <c r="EQQ32" s="43"/>
      <c r="EQR32" s="43"/>
      <c r="EQS32" s="43"/>
      <c r="EQT32" s="43"/>
      <c r="EQU32" s="43"/>
      <c r="EQV32" s="43"/>
      <c r="EQW32" s="43"/>
      <c r="EQX32" s="43"/>
      <c r="EQY32" s="43"/>
      <c r="EQZ32" s="43"/>
      <c r="ERA32" s="43"/>
      <c r="ERB32" s="43"/>
      <c r="ERC32" s="43"/>
      <c r="ERD32" s="43"/>
      <c r="ERE32" s="43"/>
      <c r="ERF32" s="43"/>
      <c r="ERG32" s="43"/>
      <c r="ERH32" s="43"/>
      <c r="ERI32" s="43"/>
      <c r="ERJ32" s="43"/>
      <c r="ERK32" s="43"/>
      <c r="ERL32" s="43"/>
      <c r="ERM32" s="43"/>
      <c r="ERN32" s="43"/>
      <c r="ERO32" s="43"/>
      <c r="ERP32" s="43"/>
      <c r="ERQ32" s="43"/>
      <c r="ERR32" s="43"/>
      <c r="ERS32" s="43"/>
      <c r="ERT32" s="43"/>
      <c r="ERU32" s="43"/>
      <c r="ERV32" s="43"/>
      <c r="ERW32" s="43"/>
      <c r="ERX32" s="43"/>
      <c r="ERY32" s="43"/>
      <c r="ERZ32" s="43"/>
      <c r="ESA32" s="43"/>
      <c r="ESB32" s="43"/>
      <c r="ESC32" s="43"/>
      <c r="ESD32" s="43"/>
      <c r="ESE32" s="43"/>
      <c r="ESF32" s="43"/>
      <c r="ESG32" s="43"/>
      <c r="ESH32" s="43"/>
      <c r="ESI32" s="43"/>
      <c r="ESJ32" s="43"/>
      <c r="ESK32" s="43"/>
      <c r="ESL32" s="43"/>
      <c r="ESM32" s="43"/>
      <c r="ESN32" s="43"/>
      <c r="ESO32" s="43"/>
      <c r="ESP32" s="43"/>
      <c r="ESQ32" s="43"/>
      <c r="ESR32" s="43"/>
      <c r="ESS32" s="43"/>
      <c r="EST32" s="43"/>
      <c r="ESU32" s="43"/>
      <c r="ESV32" s="43"/>
      <c r="ESW32" s="43"/>
      <c r="ESX32" s="43"/>
      <c r="ESY32" s="43"/>
      <c r="ESZ32" s="43"/>
      <c r="ETA32" s="43"/>
      <c r="ETB32" s="43"/>
      <c r="ETC32" s="43"/>
      <c r="ETD32" s="43"/>
      <c r="ETE32" s="43"/>
      <c r="ETF32" s="43"/>
      <c r="ETG32" s="43"/>
      <c r="ETH32" s="43"/>
      <c r="ETI32" s="43"/>
      <c r="ETJ32" s="43"/>
      <c r="ETK32" s="43"/>
      <c r="ETL32" s="43"/>
      <c r="ETM32" s="43"/>
      <c r="ETN32" s="43"/>
      <c r="ETO32" s="43"/>
      <c r="ETP32" s="43"/>
      <c r="ETQ32" s="43"/>
      <c r="ETR32" s="43"/>
      <c r="ETS32" s="43"/>
      <c r="ETT32" s="43"/>
      <c r="ETU32" s="43"/>
      <c r="ETV32" s="43"/>
      <c r="ETW32" s="43"/>
      <c r="ETX32" s="43"/>
      <c r="ETY32" s="43"/>
      <c r="ETZ32" s="43"/>
      <c r="EUA32" s="43"/>
      <c r="EUB32" s="43"/>
      <c r="EUC32" s="43"/>
      <c r="EUD32" s="43"/>
      <c r="EUE32" s="43"/>
      <c r="EUF32" s="43"/>
      <c r="EUG32" s="43"/>
      <c r="EUH32" s="43"/>
      <c r="EUI32" s="43"/>
      <c r="EUJ32" s="43"/>
      <c r="EUK32" s="43"/>
      <c r="EUL32" s="43"/>
      <c r="EUM32" s="43"/>
      <c r="EUN32" s="43"/>
      <c r="EUO32" s="43"/>
      <c r="EUP32" s="43"/>
      <c r="EUQ32" s="43"/>
      <c r="EUR32" s="43"/>
      <c r="EUS32" s="43"/>
      <c r="EUT32" s="43"/>
      <c r="EUU32" s="43"/>
      <c r="EUV32" s="43"/>
      <c r="EUW32" s="43"/>
      <c r="EUX32" s="43"/>
      <c r="EUY32" s="43"/>
      <c r="EUZ32" s="43"/>
      <c r="EVA32" s="43"/>
      <c r="EVB32" s="43"/>
      <c r="EVC32" s="43"/>
      <c r="EVD32" s="43"/>
      <c r="EVE32" s="43"/>
      <c r="EVF32" s="43"/>
      <c r="EVG32" s="43"/>
      <c r="EVH32" s="43"/>
      <c r="EVI32" s="43"/>
      <c r="EVJ32" s="43"/>
      <c r="EVK32" s="43"/>
      <c r="EVL32" s="43"/>
      <c r="EVM32" s="43"/>
      <c r="EVN32" s="43"/>
      <c r="EVO32" s="43"/>
      <c r="EVP32" s="43"/>
      <c r="EVQ32" s="43"/>
      <c r="EVR32" s="43"/>
      <c r="EVS32" s="43"/>
      <c r="EVT32" s="43"/>
      <c r="EVU32" s="43"/>
      <c r="EVV32" s="43"/>
      <c r="EVW32" s="43"/>
      <c r="EVX32" s="43"/>
      <c r="EVY32" s="43"/>
      <c r="EVZ32" s="43"/>
      <c r="EWA32" s="43"/>
      <c r="EWB32" s="43"/>
      <c r="EWC32" s="43"/>
      <c r="EWD32" s="43"/>
      <c r="EWE32" s="43"/>
      <c r="EWF32" s="43"/>
      <c r="EWG32" s="43"/>
      <c r="EWH32" s="43"/>
      <c r="EWI32" s="43"/>
      <c r="EWJ32" s="43"/>
      <c r="EWK32" s="43"/>
      <c r="EWL32" s="43"/>
      <c r="EWM32" s="43"/>
      <c r="EWN32" s="43"/>
      <c r="EWO32" s="43"/>
      <c r="EWP32" s="43"/>
      <c r="EWQ32" s="43"/>
      <c r="EWR32" s="43"/>
      <c r="EWS32" s="43"/>
      <c r="EWT32" s="43"/>
      <c r="EWU32" s="43"/>
      <c r="EWV32" s="43"/>
      <c r="EWW32" s="43"/>
      <c r="EWX32" s="43"/>
      <c r="EWY32" s="43"/>
      <c r="EWZ32" s="43"/>
      <c r="EXA32" s="43"/>
      <c r="EXB32" s="43"/>
      <c r="EXC32" s="43"/>
      <c r="EXD32" s="43"/>
      <c r="EXE32" s="43"/>
      <c r="EXF32" s="43"/>
      <c r="EXG32" s="43"/>
      <c r="EXH32" s="43"/>
      <c r="EXI32" s="43"/>
      <c r="EXJ32" s="43"/>
      <c r="EXK32" s="43"/>
      <c r="EXL32" s="43"/>
      <c r="EXM32" s="43"/>
      <c r="EXN32" s="43"/>
      <c r="EXO32" s="43"/>
      <c r="EXP32" s="43"/>
      <c r="EXQ32" s="43"/>
      <c r="EXR32" s="43"/>
      <c r="EXS32" s="43"/>
      <c r="EXT32" s="43"/>
      <c r="EXU32" s="43"/>
      <c r="EXV32" s="43"/>
      <c r="EXW32" s="43"/>
      <c r="EXX32" s="43"/>
      <c r="EXY32" s="43"/>
      <c r="EXZ32" s="43"/>
      <c r="EYA32" s="43"/>
      <c r="EYB32" s="43"/>
      <c r="EYC32" s="43"/>
      <c r="EYD32" s="43"/>
      <c r="EYE32" s="43"/>
      <c r="EYF32" s="43"/>
      <c r="EYG32" s="43"/>
      <c r="EYH32" s="43"/>
      <c r="EYI32" s="43"/>
      <c r="EYJ32" s="43"/>
      <c r="EYK32" s="43"/>
      <c r="EYL32" s="43"/>
      <c r="EYM32" s="43"/>
      <c r="EYN32" s="43"/>
      <c r="EYO32" s="43"/>
      <c r="EYP32" s="43"/>
      <c r="EYQ32" s="43"/>
      <c r="EYR32" s="43"/>
      <c r="EYS32" s="43"/>
      <c r="EYT32" s="43"/>
      <c r="EYU32" s="43"/>
      <c r="EYV32" s="43"/>
      <c r="EYW32" s="43"/>
      <c r="EYX32" s="43"/>
      <c r="EYY32" s="43"/>
      <c r="EYZ32" s="43"/>
      <c r="EZA32" s="43"/>
      <c r="EZB32" s="43"/>
      <c r="EZC32" s="43"/>
      <c r="EZD32" s="43"/>
      <c r="EZE32" s="43"/>
      <c r="EZF32" s="43"/>
      <c r="EZG32" s="43"/>
      <c r="EZH32" s="43"/>
      <c r="EZI32" s="43"/>
      <c r="EZJ32" s="43"/>
      <c r="EZK32" s="43"/>
      <c r="EZL32" s="43"/>
      <c r="EZM32" s="43"/>
      <c r="EZN32" s="43"/>
      <c r="EZO32" s="43"/>
      <c r="EZP32" s="43"/>
      <c r="EZQ32" s="43"/>
      <c r="EZR32" s="43"/>
      <c r="EZS32" s="43"/>
      <c r="EZT32" s="43"/>
      <c r="EZU32" s="43"/>
      <c r="EZV32" s="43"/>
      <c r="EZW32" s="43"/>
      <c r="EZX32" s="43"/>
      <c r="EZY32" s="43"/>
      <c r="EZZ32" s="43"/>
      <c r="FAA32" s="43"/>
      <c r="FAB32" s="43"/>
      <c r="FAC32" s="43"/>
      <c r="FAD32" s="43"/>
      <c r="FAE32" s="43"/>
      <c r="FAF32" s="43"/>
      <c r="FAG32" s="43"/>
      <c r="FAH32" s="43"/>
      <c r="FAI32" s="43"/>
      <c r="FAJ32" s="43"/>
      <c r="FAK32" s="43"/>
      <c r="FAL32" s="43"/>
      <c r="FAM32" s="43"/>
      <c r="FAN32" s="43"/>
      <c r="FAO32" s="43"/>
      <c r="FAP32" s="43"/>
      <c r="FAQ32" s="43"/>
      <c r="FAR32" s="43"/>
      <c r="FAS32" s="43"/>
      <c r="FAT32" s="43"/>
      <c r="FAU32" s="43"/>
      <c r="FAV32" s="43"/>
      <c r="FAW32" s="43"/>
      <c r="FAX32" s="43"/>
      <c r="FAY32" s="43"/>
      <c r="FAZ32" s="43"/>
      <c r="FBA32" s="43"/>
      <c r="FBB32" s="43"/>
      <c r="FBC32" s="43"/>
      <c r="FBD32" s="43"/>
      <c r="FBE32" s="43"/>
      <c r="FBF32" s="43"/>
      <c r="FBG32" s="43"/>
      <c r="FBH32" s="43"/>
      <c r="FBI32" s="43"/>
      <c r="FBJ32" s="43"/>
      <c r="FBK32" s="43"/>
      <c r="FBL32" s="43"/>
      <c r="FBM32" s="43"/>
      <c r="FBN32" s="43"/>
      <c r="FBO32" s="43"/>
      <c r="FBP32" s="43"/>
      <c r="FBQ32" s="43"/>
      <c r="FBR32" s="43"/>
      <c r="FBS32" s="43"/>
      <c r="FBT32" s="43"/>
      <c r="FBU32" s="43"/>
      <c r="FBV32" s="43"/>
      <c r="FBW32" s="43"/>
      <c r="FBX32" s="43"/>
      <c r="FBY32" s="43"/>
      <c r="FBZ32" s="43"/>
      <c r="FCA32" s="43"/>
      <c r="FCB32" s="43"/>
      <c r="FCC32" s="43"/>
      <c r="FCD32" s="43"/>
      <c r="FCE32" s="43"/>
      <c r="FCF32" s="43"/>
      <c r="FCG32" s="43"/>
      <c r="FCH32" s="43"/>
      <c r="FCI32" s="43"/>
      <c r="FCJ32" s="43"/>
      <c r="FCK32" s="43"/>
      <c r="FCL32" s="43"/>
      <c r="FCM32" s="43"/>
      <c r="FCN32" s="43"/>
      <c r="FCO32" s="43"/>
      <c r="FCP32" s="43"/>
      <c r="FCQ32" s="43"/>
      <c r="FCR32" s="43"/>
      <c r="FCS32" s="43"/>
      <c r="FCT32" s="43"/>
      <c r="FCU32" s="43"/>
      <c r="FCV32" s="43"/>
      <c r="FCW32" s="43"/>
      <c r="FCX32" s="43"/>
      <c r="FCY32" s="43"/>
      <c r="FCZ32" s="43"/>
      <c r="FDA32" s="43"/>
      <c r="FDB32" s="43"/>
      <c r="FDC32" s="43"/>
      <c r="FDD32" s="43"/>
      <c r="FDE32" s="43"/>
      <c r="FDF32" s="43"/>
      <c r="FDG32" s="43"/>
      <c r="FDH32" s="43"/>
      <c r="FDI32" s="43"/>
      <c r="FDJ32" s="43"/>
      <c r="FDK32" s="43"/>
      <c r="FDL32" s="43"/>
      <c r="FDM32" s="43"/>
      <c r="FDN32" s="43"/>
      <c r="FDO32" s="43"/>
      <c r="FDP32" s="43"/>
      <c r="FDQ32" s="43"/>
      <c r="FDR32" s="43"/>
      <c r="FDS32" s="43"/>
      <c r="FDT32" s="43"/>
      <c r="FDU32" s="43"/>
      <c r="FDV32" s="43"/>
      <c r="FDW32" s="43"/>
      <c r="FDX32" s="43"/>
      <c r="FDY32" s="43"/>
      <c r="FDZ32" s="43"/>
      <c r="FEA32" s="43"/>
      <c r="FEB32" s="43"/>
      <c r="FEC32" s="43"/>
      <c r="FED32" s="43"/>
      <c r="FEE32" s="43"/>
      <c r="FEF32" s="43"/>
      <c r="FEG32" s="43"/>
      <c r="FEH32" s="43"/>
      <c r="FEI32" s="43"/>
      <c r="FEJ32" s="43"/>
      <c r="FEK32" s="43"/>
      <c r="FEL32" s="43"/>
      <c r="FEM32" s="43"/>
      <c r="FEN32" s="43"/>
      <c r="FEO32" s="43"/>
      <c r="FEP32" s="43"/>
      <c r="FEQ32" s="43"/>
      <c r="FER32" s="43"/>
      <c r="FES32" s="43"/>
      <c r="FET32" s="43"/>
      <c r="FEU32" s="43"/>
      <c r="FEV32" s="43"/>
      <c r="FEW32" s="43"/>
      <c r="FEX32" s="43"/>
      <c r="FEY32" s="43"/>
      <c r="FEZ32" s="43"/>
      <c r="FFA32" s="43"/>
      <c r="FFB32" s="43"/>
      <c r="FFC32" s="43"/>
      <c r="FFD32" s="43"/>
      <c r="FFE32" s="43"/>
      <c r="FFF32" s="43"/>
      <c r="FFG32" s="43"/>
      <c r="FFH32" s="43"/>
      <c r="FFI32" s="43"/>
      <c r="FFJ32" s="43"/>
      <c r="FFK32" s="43"/>
      <c r="FFL32" s="43"/>
      <c r="FFM32" s="43"/>
      <c r="FFN32" s="43"/>
      <c r="FFO32" s="43"/>
      <c r="FFP32" s="43"/>
      <c r="FFQ32" s="43"/>
      <c r="FFR32" s="43"/>
      <c r="FFS32" s="43"/>
      <c r="FFT32" s="43"/>
      <c r="FFU32" s="43"/>
      <c r="FFV32" s="43"/>
      <c r="FFW32" s="43"/>
      <c r="FFX32" s="43"/>
      <c r="FFY32" s="43"/>
      <c r="FFZ32" s="43"/>
      <c r="FGA32" s="43"/>
      <c r="FGB32" s="43"/>
      <c r="FGC32" s="43"/>
      <c r="FGD32" s="43"/>
      <c r="FGE32" s="43"/>
      <c r="FGF32" s="43"/>
      <c r="FGG32" s="43"/>
      <c r="FGH32" s="43"/>
      <c r="FGI32" s="43"/>
      <c r="FGJ32" s="43"/>
      <c r="FGK32" s="43"/>
      <c r="FGL32" s="43"/>
      <c r="FGM32" s="43"/>
      <c r="FGN32" s="43"/>
      <c r="FGO32" s="43"/>
      <c r="FGP32" s="43"/>
      <c r="FGQ32" s="43"/>
      <c r="FGR32" s="43"/>
      <c r="FGS32" s="43"/>
      <c r="FGT32" s="43"/>
      <c r="FGU32" s="43"/>
      <c r="FGV32" s="43"/>
      <c r="FGW32" s="43"/>
      <c r="FGX32" s="43"/>
      <c r="FGY32" s="43"/>
      <c r="FGZ32" s="43"/>
      <c r="FHA32" s="43"/>
      <c r="FHB32" s="43"/>
      <c r="FHC32" s="43"/>
      <c r="FHD32" s="43"/>
      <c r="FHE32" s="43"/>
      <c r="FHF32" s="43"/>
      <c r="FHG32" s="43"/>
      <c r="FHH32" s="43"/>
      <c r="FHI32" s="43"/>
      <c r="FHJ32" s="43"/>
      <c r="FHK32" s="43"/>
      <c r="FHL32" s="43"/>
      <c r="FHM32" s="43"/>
      <c r="FHN32" s="43"/>
      <c r="FHO32" s="43"/>
      <c r="FHP32" s="43"/>
      <c r="FHQ32" s="43"/>
      <c r="FHR32" s="43"/>
      <c r="FHS32" s="43"/>
      <c r="FHT32" s="43"/>
      <c r="FHU32" s="43"/>
      <c r="FHV32" s="43"/>
      <c r="FHW32" s="43"/>
      <c r="FHX32" s="43"/>
      <c r="FHY32" s="43"/>
      <c r="FHZ32" s="43"/>
      <c r="FIA32" s="43"/>
      <c r="FIB32" s="43"/>
      <c r="FIC32" s="43"/>
      <c r="FID32" s="43"/>
      <c r="FIE32" s="43"/>
      <c r="FIF32" s="43"/>
      <c r="FIG32" s="43"/>
      <c r="FIH32" s="43"/>
      <c r="FII32" s="43"/>
      <c r="FIJ32" s="43"/>
      <c r="FIK32" s="43"/>
      <c r="FIL32" s="43"/>
      <c r="FIM32" s="43"/>
      <c r="FIN32" s="43"/>
      <c r="FIO32" s="43"/>
      <c r="FIP32" s="43"/>
      <c r="FIQ32" s="43"/>
      <c r="FIR32" s="43"/>
      <c r="FIS32" s="43"/>
      <c r="FIT32" s="43"/>
      <c r="FIU32" s="43"/>
      <c r="FIV32" s="43"/>
      <c r="FIW32" s="43"/>
      <c r="FIX32" s="43"/>
      <c r="FIY32" s="43"/>
      <c r="FIZ32" s="43"/>
      <c r="FJA32" s="43"/>
      <c r="FJB32" s="43"/>
      <c r="FJC32" s="43"/>
      <c r="FJD32" s="43"/>
      <c r="FJE32" s="43"/>
      <c r="FJF32" s="43"/>
      <c r="FJG32" s="43"/>
      <c r="FJH32" s="43"/>
      <c r="FJI32" s="43"/>
      <c r="FJJ32" s="43"/>
      <c r="FJK32" s="43"/>
      <c r="FJL32" s="43"/>
      <c r="FJM32" s="43"/>
      <c r="FJN32" s="43"/>
      <c r="FJO32" s="43"/>
      <c r="FJP32" s="43"/>
      <c r="FJQ32" s="43"/>
      <c r="FJR32" s="43"/>
      <c r="FJS32" s="43"/>
      <c r="FJT32" s="43"/>
      <c r="FJU32" s="43"/>
      <c r="FJV32" s="43"/>
      <c r="FJW32" s="43"/>
      <c r="FJX32" s="43"/>
      <c r="FJY32" s="43"/>
      <c r="FJZ32" s="43"/>
      <c r="FKA32" s="43"/>
      <c r="FKB32" s="43"/>
      <c r="FKC32" s="43"/>
      <c r="FKD32" s="43"/>
      <c r="FKE32" s="43"/>
      <c r="FKF32" s="43"/>
      <c r="FKG32" s="43"/>
      <c r="FKH32" s="43"/>
      <c r="FKI32" s="43"/>
      <c r="FKJ32" s="43"/>
      <c r="FKK32" s="43"/>
      <c r="FKL32" s="43"/>
      <c r="FKM32" s="43"/>
      <c r="FKN32" s="43"/>
      <c r="FKO32" s="43"/>
      <c r="FKP32" s="43"/>
      <c r="FKQ32" s="43"/>
      <c r="FKR32" s="43"/>
      <c r="FKS32" s="43"/>
      <c r="FKT32" s="43"/>
      <c r="FKU32" s="43"/>
      <c r="FKV32" s="43"/>
      <c r="FKW32" s="43"/>
      <c r="FKX32" s="43"/>
      <c r="FKY32" s="43"/>
      <c r="FKZ32" s="43"/>
      <c r="FLA32" s="43"/>
      <c r="FLB32" s="43"/>
      <c r="FLC32" s="43"/>
      <c r="FLD32" s="43"/>
      <c r="FLE32" s="43"/>
      <c r="FLF32" s="43"/>
      <c r="FLG32" s="43"/>
      <c r="FLH32" s="43"/>
      <c r="FLI32" s="43"/>
      <c r="FLJ32" s="43"/>
      <c r="FLK32" s="43"/>
      <c r="FLL32" s="43"/>
      <c r="FLM32" s="43"/>
      <c r="FLN32" s="43"/>
      <c r="FLO32" s="43"/>
      <c r="FLP32" s="43"/>
      <c r="FLQ32" s="43"/>
      <c r="FLR32" s="43"/>
      <c r="FLS32" s="43"/>
      <c r="FLT32" s="43"/>
      <c r="FLU32" s="43"/>
      <c r="FLV32" s="43"/>
      <c r="FLW32" s="43"/>
      <c r="FLX32" s="43"/>
      <c r="FLY32" s="43"/>
      <c r="FLZ32" s="43"/>
      <c r="FMA32" s="43"/>
      <c r="FMB32" s="43"/>
      <c r="FMC32" s="43"/>
      <c r="FMD32" s="43"/>
      <c r="FME32" s="43"/>
      <c r="FMF32" s="43"/>
      <c r="FMG32" s="43"/>
      <c r="FMH32" s="43"/>
      <c r="FMI32" s="43"/>
      <c r="FMJ32" s="43"/>
      <c r="FMK32" s="43"/>
      <c r="FML32" s="43"/>
      <c r="FMM32" s="43"/>
      <c r="FMN32" s="43"/>
      <c r="FMO32" s="43"/>
      <c r="FMP32" s="43"/>
      <c r="FMQ32" s="43"/>
      <c r="FMR32" s="43"/>
      <c r="FMS32" s="43"/>
      <c r="FMT32" s="43"/>
      <c r="FMU32" s="43"/>
      <c r="FMV32" s="43"/>
      <c r="FMW32" s="43"/>
      <c r="FMX32" s="43"/>
      <c r="FMY32" s="43"/>
      <c r="FMZ32" s="43"/>
      <c r="FNA32" s="43"/>
      <c r="FNB32" s="43"/>
      <c r="FNC32" s="43"/>
      <c r="FND32" s="43"/>
      <c r="FNE32" s="43"/>
      <c r="FNF32" s="43"/>
      <c r="FNG32" s="43"/>
      <c r="FNH32" s="43"/>
      <c r="FNI32" s="43"/>
      <c r="FNJ32" s="43"/>
      <c r="FNK32" s="43"/>
      <c r="FNL32" s="43"/>
      <c r="FNM32" s="43"/>
      <c r="FNN32" s="43"/>
      <c r="FNO32" s="43"/>
      <c r="FNP32" s="43"/>
      <c r="FNQ32" s="43"/>
      <c r="FNR32" s="43"/>
      <c r="FNS32" s="43"/>
      <c r="FNT32" s="43"/>
      <c r="FNU32" s="43"/>
      <c r="FNV32" s="43"/>
      <c r="FNW32" s="43"/>
      <c r="FNX32" s="43"/>
      <c r="FNY32" s="43"/>
      <c r="FNZ32" s="43"/>
      <c r="FOA32" s="43"/>
      <c r="FOB32" s="43"/>
      <c r="FOC32" s="43"/>
      <c r="FOD32" s="43"/>
      <c r="FOE32" s="43"/>
      <c r="FOF32" s="43"/>
      <c r="FOG32" s="43"/>
      <c r="FOH32" s="43"/>
      <c r="FOI32" s="43"/>
      <c r="FOJ32" s="43"/>
      <c r="FOK32" s="43"/>
      <c r="FOL32" s="43"/>
      <c r="FOM32" s="43"/>
      <c r="FON32" s="43"/>
      <c r="FOO32" s="43"/>
      <c r="FOP32" s="43"/>
      <c r="FOQ32" s="43"/>
      <c r="FOR32" s="43"/>
      <c r="FOS32" s="43"/>
      <c r="FOT32" s="43"/>
      <c r="FOU32" s="43"/>
      <c r="FOV32" s="43"/>
      <c r="FOW32" s="43"/>
      <c r="FOX32" s="43"/>
      <c r="FOY32" s="43"/>
      <c r="FOZ32" s="43"/>
      <c r="FPA32" s="43"/>
      <c r="FPB32" s="43"/>
      <c r="FPC32" s="43"/>
      <c r="FPD32" s="43"/>
      <c r="FPE32" s="43"/>
      <c r="FPF32" s="43"/>
      <c r="FPG32" s="43"/>
      <c r="FPH32" s="43"/>
      <c r="FPI32" s="43"/>
      <c r="FPJ32" s="43"/>
      <c r="FPK32" s="43"/>
      <c r="FPL32" s="43"/>
      <c r="FPM32" s="43"/>
      <c r="FPN32" s="43"/>
      <c r="FPO32" s="43"/>
      <c r="FPP32" s="43"/>
      <c r="FPQ32" s="43"/>
      <c r="FPR32" s="43"/>
      <c r="FPS32" s="43"/>
      <c r="FPT32" s="43"/>
      <c r="FPU32" s="43"/>
      <c r="FPV32" s="43"/>
      <c r="FPW32" s="43"/>
      <c r="FPX32" s="43"/>
      <c r="FPY32" s="43"/>
      <c r="FPZ32" s="43"/>
      <c r="FQA32" s="43"/>
      <c r="FQB32" s="43"/>
      <c r="FQC32" s="43"/>
      <c r="FQD32" s="43"/>
      <c r="FQE32" s="43"/>
      <c r="FQF32" s="43"/>
      <c r="FQG32" s="43"/>
      <c r="FQH32" s="43"/>
      <c r="FQI32" s="43"/>
      <c r="FQJ32" s="43"/>
      <c r="FQK32" s="43"/>
      <c r="FQL32" s="43"/>
      <c r="FQM32" s="43"/>
      <c r="FQN32" s="43"/>
      <c r="FQO32" s="43"/>
      <c r="FQP32" s="43"/>
      <c r="FQQ32" s="43"/>
      <c r="FQR32" s="43"/>
      <c r="FQS32" s="43"/>
      <c r="FQT32" s="43"/>
      <c r="FQU32" s="43"/>
      <c r="FQV32" s="43"/>
      <c r="FQW32" s="43"/>
      <c r="FQX32" s="43"/>
      <c r="FQY32" s="43"/>
      <c r="FQZ32" s="43"/>
      <c r="FRA32" s="43"/>
      <c r="FRB32" s="43"/>
      <c r="FRC32" s="43"/>
      <c r="FRD32" s="43"/>
      <c r="FRE32" s="43"/>
      <c r="FRF32" s="43"/>
      <c r="FRG32" s="43"/>
      <c r="FRH32" s="43"/>
      <c r="FRI32" s="43"/>
      <c r="FRJ32" s="43"/>
      <c r="FRK32" s="43"/>
      <c r="FRL32" s="43"/>
      <c r="FRM32" s="43"/>
      <c r="FRN32" s="43"/>
      <c r="FRO32" s="43"/>
      <c r="FRP32" s="43"/>
      <c r="FRQ32" s="43"/>
      <c r="FRR32" s="43"/>
      <c r="FRS32" s="43"/>
      <c r="FRT32" s="43"/>
      <c r="FRU32" s="43"/>
      <c r="FRV32" s="43"/>
      <c r="FRW32" s="43"/>
      <c r="FRX32" s="43"/>
      <c r="FRY32" s="43"/>
      <c r="FRZ32" s="43"/>
      <c r="FSA32" s="43"/>
      <c r="FSB32" s="43"/>
      <c r="FSC32" s="43"/>
      <c r="FSD32" s="43"/>
      <c r="FSE32" s="43"/>
      <c r="FSF32" s="43"/>
      <c r="FSG32" s="43"/>
      <c r="FSH32" s="43"/>
      <c r="FSI32" s="43"/>
      <c r="FSJ32" s="43"/>
      <c r="FSK32" s="43"/>
      <c r="FSL32" s="43"/>
      <c r="FSM32" s="43"/>
      <c r="FSN32" s="43"/>
      <c r="FSO32" s="43"/>
      <c r="FSP32" s="43"/>
      <c r="FSQ32" s="43"/>
      <c r="FSR32" s="43"/>
      <c r="FSS32" s="43"/>
      <c r="FST32" s="43"/>
      <c r="FSU32" s="43"/>
      <c r="FSV32" s="43"/>
      <c r="FSW32" s="43"/>
      <c r="FSX32" s="43"/>
      <c r="FSY32" s="43"/>
      <c r="FSZ32" s="43"/>
      <c r="FTA32" s="43"/>
      <c r="FTB32" s="43"/>
      <c r="FTC32" s="43"/>
      <c r="FTD32" s="43"/>
      <c r="FTE32" s="43"/>
      <c r="FTF32" s="43"/>
      <c r="FTG32" s="43"/>
      <c r="FTH32" s="43"/>
      <c r="FTI32" s="43"/>
      <c r="FTJ32" s="43"/>
      <c r="FTK32" s="43"/>
      <c r="FTL32" s="43"/>
      <c r="FTM32" s="43"/>
      <c r="FTN32" s="43"/>
      <c r="FTO32" s="43"/>
      <c r="FTP32" s="43"/>
      <c r="FTQ32" s="43"/>
      <c r="FTR32" s="43"/>
      <c r="FTS32" s="43"/>
      <c r="FTT32" s="43"/>
      <c r="FTU32" s="43"/>
      <c r="FTV32" s="43"/>
      <c r="FTW32" s="43"/>
      <c r="FTX32" s="43"/>
      <c r="FTY32" s="43"/>
      <c r="FTZ32" s="43"/>
      <c r="FUA32" s="43"/>
      <c r="FUB32" s="43"/>
      <c r="FUC32" s="43"/>
      <c r="FUD32" s="43"/>
      <c r="FUE32" s="43"/>
      <c r="FUF32" s="43"/>
      <c r="FUG32" s="43"/>
      <c r="FUH32" s="43"/>
      <c r="FUI32" s="43"/>
      <c r="FUJ32" s="43"/>
      <c r="FUK32" s="43"/>
      <c r="FUL32" s="43"/>
      <c r="FUM32" s="43"/>
      <c r="FUN32" s="43"/>
      <c r="FUO32" s="43"/>
      <c r="FUP32" s="43"/>
      <c r="FUQ32" s="43"/>
      <c r="FUR32" s="43"/>
      <c r="FUS32" s="43"/>
      <c r="FUT32" s="43"/>
      <c r="FUU32" s="43"/>
      <c r="FUV32" s="43"/>
      <c r="FUW32" s="43"/>
      <c r="FUX32" s="43"/>
      <c r="FUY32" s="43"/>
      <c r="FUZ32" s="43"/>
      <c r="FVA32" s="43"/>
      <c r="FVB32" s="43"/>
      <c r="FVC32" s="43"/>
      <c r="FVD32" s="43"/>
      <c r="FVE32" s="43"/>
      <c r="FVF32" s="43"/>
      <c r="FVG32" s="43"/>
      <c r="FVH32" s="43"/>
      <c r="FVI32" s="43"/>
      <c r="FVJ32" s="43"/>
      <c r="FVK32" s="43"/>
      <c r="FVL32" s="43"/>
      <c r="FVM32" s="43"/>
      <c r="FVN32" s="43"/>
      <c r="FVO32" s="43"/>
      <c r="FVP32" s="43"/>
      <c r="FVQ32" s="43"/>
      <c r="FVR32" s="43"/>
      <c r="FVS32" s="43"/>
      <c r="FVT32" s="43"/>
      <c r="FVU32" s="43"/>
      <c r="FVV32" s="43"/>
      <c r="FVW32" s="43"/>
      <c r="FVX32" s="43"/>
      <c r="FVY32" s="43"/>
      <c r="FVZ32" s="43"/>
      <c r="FWA32" s="43"/>
      <c r="FWB32" s="43"/>
      <c r="FWC32" s="43"/>
      <c r="FWD32" s="43"/>
      <c r="FWE32" s="43"/>
      <c r="FWF32" s="43"/>
      <c r="FWG32" s="43"/>
      <c r="FWH32" s="43"/>
      <c r="FWI32" s="43"/>
      <c r="FWJ32" s="43"/>
      <c r="FWK32" s="43"/>
      <c r="FWL32" s="43"/>
      <c r="FWM32" s="43"/>
      <c r="FWN32" s="43"/>
      <c r="FWO32" s="43"/>
      <c r="FWP32" s="43"/>
      <c r="FWQ32" s="43"/>
      <c r="FWR32" s="43"/>
      <c r="FWS32" s="43"/>
      <c r="FWT32" s="43"/>
      <c r="FWU32" s="43"/>
      <c r="FWV32" s="43"/>
      <c r="FWW32" s="43"/>
      <c r="FWX32" s="43"/>
      <c r="FWY32" s="43"/>
      <c r="FWZ32" s="43"/>
      <c r="FXA32" s="43"/>
      <c r="FXB32" s="43"/>
      <c r="FXC32" s="43"/>
      <c r="FXD32" s="43"/>
      <c r="FXE32" s="43"/>
      <c r="FXF32" s="43"/>
      <c r="FXG32" s="43"/>
      <c r="FXH32" s="43"/>
      <c r="FXI32" s="43"/>
      <c r="FXJ32" s="43"/>
      <c r="FXK32" s="43"/>
      <c r="FXL32" s="43"/>
      <c r="FXM32" s="43"/>
      <c r="FXN32" s="43"/>
      <c r="FXO32" s="43"/>
      <c r="FXP32" s="43"/>
      <c r="FXQ32" s="43"/>
      <c r="FXR32" s="43"/>
      <c r="FXS32" s="43"/>
      <c r="FXT32" s="43"/>
      <c r="FXU32" s="43"/>
      <c r="FXV32" s="43"/>
      <c r="FXW32" s="43"/>
      <c r="FXX32" s="43"/>
      <c r="FXY32" s="43"/>
      <c r="FXZ32" s="43"/>
      <c r="FYA32" s="43"/>
      <c r="FYB32" s="43"/>
      <c r="FYC32" s="43"/>
      <c r="FYD32" s="43"/>
      <c r="FYE32" s="43"/>
      <c r="FYF32" s="43"/>
      <c r="FYG32" s="43"/>
      <c r="FYH32" s="43"/>
      <c r="FYI32" s="43"/>
      <c r="FYJ32" s="43"/>
      <c r="FYK32" s="43"/>
      <c r="FYL32" s="43"/>
      <c r="FYM32" s="43"/>
      <c r="FYN32" s="43"/>
      <c r="FYO32" s="43"/>
      <c r="FYP32" s="43"/>
      <c r="FYQ32" s="43"/>
      <c r="FYR32" s="43"/>
      <c r="FYS32" s="43"/>
      <c r="FYT32" s="43"/>
      <c r="FYU32" s="43"/>
      <c r="FYV32" s="43"/>
      <c r="FYW32" s="43"/>
      <c r="FYX32" s="43"/>
      <c r="FYY32" s="43"/>
      <c r="FYZ32" s="43"/>
      <c r="FZA32" s="43"/>
      <c r="FZB32" s="43"/>
      <c r="FZC32" s="43"/>
      <c r="FZD32" s="43"/>
      <c r="FZE32" s="43"/>
      <c r="FZF32" s="43"/>
      <c r="FZG32" s="43"/>
      <c r="FZH32" s="43"/>
      <c r="FZI32" s="43"/>
      <c r="FZJ32" s="43"/>
      <c r="FZK32" s="43"/>
      <c r="FZL32" s="43"/>
      <c r="FZM32" s="43"/>
      <c r="FZN32" s="43"/>
      <c r="FZO32" s="43"/>
      <c r="FZP32" s="43"/>
      <c r="FZQ32" s="43"/>
      <c r="FZR32" s="43"/>
      <c r="FZS32" s="43"/>
      <c r="FZT32" s="43"/>
      <c r="FZU32" s="43"/>
      <c r="FZV32" s="43"/>
      <c r="FZW32" s="43"/>
      <c r="FZX32" s="43"/>
      <c r="FZY32" s="43"/>
      <c r="FZZ32" s="43"/>
      <c r="GAA32" s="43"/>
      <c r="GAB32" s="43"/>
      <c r="GAC32" s="43"/>
      <c r="GAD32" s="43"/>
      <c r="GAE32" s="43"/>
      <c r="GAF32" s="43"/>
      <c r="GAG32" s="43"/>
      <c r="GAH32" s="43"/>
      <c r="GAI32" s="43"/>
      <c r="GAJ32" s="43"/>
      <c r="GAK32" s="43"/>
      <c r="GAL32" s="43"/>
      <c r="GAM32" s="43"/>
      <c r="GAN32" s="43"/>
      <c r="GAO32" s="43"/>
      <c r="GAP32" s="43"/>
      <c r="GAQ32" s="43"/>
      <c r="GAR32" s="43"/>
      <c r="GAS32" s="43"/>
      <c r="GAT32" s="43"/>
      <c r="GAU32" s="43"/>
      <c r="GAV32" s="43"/>
      <c r="GAW32" s="43"/>
      <c r="GAX32" s="43"/>
      <c r="GAY32" s="43"/>
      <c r="GAZ32" s="43"/>
      <c r="GBA32" s="43"/>
      <c r="GBB32" s="43"/>
      <c r="GBC32" s="43"/>
      <c r="GBD32" s="43"/>
      <c r="GBE32" s="43"/>
      <c r="GBF32" s="43"/>
      <c r="GBG32" s="43"/>
      <c r="GBH32" s="43"/>
      <c r="GBI32" s="43"/>
      <c r="GBJ32" s="43"/>
      <c r="GBK32" s="43"/>
      <c r="GBL32" s="43"/>
      <c r="GBM32" s="43"/>
      <c r="GBN32" s="43"/>
      <c r="GBO32" s="43"/>
      <c r="GBP32" s="43"/>
      <c r="GBQ32" s="43"/>
      <c r="GBR32" s="43"/>
      <c r="GBS32" s="43"/>
      <c r="GBT32" s="43"/>
      <c r="GBU32" s="43"/>
      <c r="GBV32" s="43"/>
      <c r="GBW32" s="43"/>
      <c r="GBX32" s="43"/>
      <c r="GBY32" s="43"/>
      <c r="GBZ32" s="43"/>
      <c r="GCA32" s="43"/>
      <c r="GCB32" s="43"/>
      <c r="GCC32" s="43"/>
      <c r="GCD32" s="43"/>
      <c r="GCE32" s="43"/>
      <c r="GCF32" s="43"/>
      <c r="GCG32" s="43"/>
      <c r="GCH32" s="43"/>
      <c r="GCI32" s="43"/>
      <c r="GCJ32" s="43"/>
      <c r="GCK32" s="43"/>
      <c r="GCL32" s="43"/>
      <c r="GCM32" s="43"/>
      <c r="GCN32" s="43"/>
      <c r="GCO32" s="43"/>
      <c r="GCP32" s="43"/>
      <c r="GCQ32" s="43"/>
      <c r="GCR32" s="43"/>
      <c r="GCS32" s="43"/>
      <c r="GCT32" s="43"/>
      <c r="GCU32" s="43"/>
      <c r="GCV32" s="43"/>
      <c r="GCW32" s="43"/>
      <c r="GCX32" s="43"/>
      <c r="GCY32" s="43"/>
      <c r="GCZ32" s="43"/>
      <c r="GDA32" s="43"/>
      <c r="GDB32" s="43"/>
      <c r="GDC32" s="43"/>
      <c r="GDD32" s="43"/>
      <c r="GDE32" s="43"/>
      <c r="GDF32" s="43"/>
      <c r="GDG32" s="43"/>
      <c r="GDH32" s="43"/>
      <c r="GDI32" s="43"/>
      <c r="GDJ32" s="43"/>
      <c r="GDK32" s="43"/>
      <c r="GDL32" s="43"/>
      <c r="GDM32" s="43"/>
      <c r="GDN32" s="43"/>
      <c r="GDO32" s="43"/>
      <c r="GDP32" s="43"/>
      <c r="GDQ32" s="43"/>
      <c r="GDR32" s="43"/>
      <c r="GDS32" s="43"/>
      <c r="GDT32" s="43"/>
      <c r="GDU32" s="43"/>
      <c r="GDV32" s="43"/>
      <c r="GDW32" s="43"/>
      <c r="GDX32" s="43"/>
      <c r="GDY32" s="43"/>
      <c r="GDZ32" s="43"/>
      <c r="GEA32" s="43"/>
      <c r="GEB32" s="43"/>
      <c r="GEC32" s="43"/>
      <c r="GED32" s="43"/>
      <c r="GEE32" s="43"/>
      <c r="GEF32" s="43"/>
      <c r="GEG32" s="43"/>
      <c r="GEH32" s="43"/>
      <c r="GEI32" s="43"/>
      <c r="GEJ32" s="43"/>
      <c r="GEK32" s="43"/>
      <c r="GEL32" s="43"/>
      <c r="GEM32" s="43"/>
      <c r="GEN32" s="43"/>
      <c r="GEO32" s="43"/>
      <c r="GEP32" s="43"/>
      <c r="GEQ32" s="43"/>
      <c r="GER32" s="43"/>
      <c r="GES32" s="43"/>
      <c r="GET32" s="43"/>
      <c r="GEU32" s="43"/>
      <c r="GEV32" s="43"/>
      <c r="GEW32" s="43"/>
      <c r="GEX32" s="43"/>
      <c r="GEY32" s="43"/>
      <c r="GEZ32" s="43"/>
      <c r="GFA32" s="43"/>
      <c r="GFB32" s="43"/>
      <c r="GFC32" s="43"/>
      <c r="GFD32" s="43"/>
      <c r="GFE32" s="43"/>
      <c r="GFF32" s="43"/>
      <c r="GFG32" s="43"/>
      <c r="GFH32" s="43"/>
      <c r="GFI32" s="43"/>
      <c r="GFJ32" s="43"/>
      <c r="GFK32" s="43"/>
      <c r="GFL32" s="43"/>
      <c r="GFM32" s="43"/>
      <c r="GFN32" s="43"/>
      <c r="GFO32" s="43"/>
      <c r="GFP32" s="43"/>
      <c r="GFQ32" s="43"/>
      <c r="GFR32" s="43"/>
      <c r="GFS32" s="43"/>
      <c r="GFT32" s="43"/>
      <c r="GFU32" s="43"/>
      <c r="GFV32" s="43"/>
      <c r="GFW32" s="43"/>
      <c r="GFX32" s="43"/>
      <c r="GFY32" s="43"/>
      <c r="GFZ32" s="43"/>
      <c r="GGA32" s="43"/>
      <c r="GGB32" s="43"/>
      <c r="GGC32" s="43"/>
      <c r="GGD32" s="43"/>
      <c r="GGE32" s="43"/>
      <c r="GGF32" s="43"/>
      <c r="GGG32" s="43"/>
      <c r="GGH32" s="43"/>
      <c r="GGI32" s="43"/>
      <c r="GGJ32" s="43"/>
      <c r="GGK32" s="43"/>
      <c r="GGL32" s="43"/>
      <c r="GGM32" s="43"/>
      <c r="GGN32" s="43"/>
      <c r="GGO32" s="43"/>
      <c r="GGP32" s="43"/>
      <c r="GGQ32" s="43"/>
      <c r="GGR32" s="43"/>
      <c r="GGS32" s="43"/>
      <c r="GGT32" s="43"/>
      <c r="GGU32" s="43"/>
      <c r="GGV32" s="43"/>
      <c r="GGW32" s="43"/>
      <c r="GGX32" s="43"/>
      <c r="GGY32" s="43"/>
      <c r="GGZ32" s="43"/>
      <c r="GHA32" s="43"/>
      <c r="GHB32" s="43"/>
      <c r="GHC32" s="43"/>
      <c r="GHD32" s="43"/>
      <c r="GHE32" s="43"/>
      <c r="GHF32" s="43"/>
      <c r="GHG32" s="43"/>
      <c r="GHH32" s="43"/>
      <c r="GHI32" s="43"/>
      <c r="GHJ32" s="43"/>
      <c r="GHK32" s="43"/>
      <c r="GHL32" s="43"/>
      <c r="GHM32" s="43"/>
      <c r="GHN32" s="43"/>
      <c r="GHO32" s="43"/>
      <c r="GHP32" s="43"/>
      <c r="GHQ32" s="43"/>
      <c r="GHR32" s="43"/>
      <c r="GHS32" s="43"/>
      <c r="GHT32" s="43"/>
      <c r="GHU32" s="43"/>
      <c r="GHV32" s="43"/>
      <c r="GHW32" s="43"/>
      <c r="GHX32" s="43"/>
      <c r="GHY32" s="43"/>
      <c r="GHZ32" s="43"/>
      <c r="GIA32" s="43"/>
      <c r="GIB32" s="43"/>
      <c r="GIC32" s="43"/>
      <c r="GID32" s="43"/>
      <c r="GIE32" s="43"/>
      <c r="GIF32" s="43"/>
      <c r="GIG32" s="43"/>
      <c r="GIH32" s="43"/>
      <c r="GII32" s="43"/>
      <c r="GIJ32" s="43"/>
      <c r="GIK32" s="43"/>
      <c r="GIL32" s="43"/>
      <c r="GIM32" s="43"/>
      <c r="GIN32" s="43"/>
      <c r="GIO32" s="43"/>
      <c r="GIP32" s="43"/>
      <c r="GIQ32" s="43"/>
      <c r="GIR32" s="43"/>
      <c r="GIS32" s="43"/>
      <c r="GIT32" s="43"/>
      <c r="GIU32" s="43"/>
      <c r="GIV32" s="43"/>
      <c r="GIW32" s="43"/>
      <c r="GIX32" s="43"/>
      <c r="GIY32" s="43"/>
      <c r="GIZ32" s="43"/>
      <c r="GJA32" s="43"/>
      <c r="GJB32" s="43"/>
      <c r="GJC32" s="43"/>
      <c r="GJD32" s="43"/>
      <c r="GJE32" s="43"/>
      <c r="GJF32" s="43"/>
      <c r="GJG32" s="43"/>
      <c r="GJH32" s="43"/>
      <c r="GJI32" s="43"/>
      <c r="GJJ32" s="43"/>
      <c r="GJK32" s="43"/>
      <c r="GJL32" s="43"/>
      <c r="GJM32" s="43"/>
      <c r="GJN32" s="43"/>
      <c r="GJO32" s="43"/>
      <c r="GJP32" s="43"/>
      <c r="GJQ32" s="43"/>
      <c r="GJR32" s="43"/>
      <c r="GJS32" s="43"/>
      <c r="GJT32" s="43"/>
      <c r="GJU32" s="43"/>
      <c r="GJV32" s="43"/>
      <c r="GJW32" s="43"/>
      <c r="GJX32" s="43"/>
      <c r="GJY32" s="43"/>
      <c r="GJZ32" s="43"/>
      <c r="GKA32" s="43"/>
      <c r="GKB32" s="43"/>
      <c r="GKC32" s="43"/>
      <c r="GKD32" s="43"/>
      <c r="GKE32" s="43"/>
      <c r="GKF32" s="43"/>
      <c r="GKG32" s="43"/>
      <c r="GKH32" s="43"/>
      <c r="GKI32" s="43"/>
      <c r="GKJ32" s="43"/>
      <c r="GKK32" s="43"/>
      <c r="GKL32" s="43"/>
      <c r="GKM32" s="43"/>
      <c r="GKN32" s="43"/>
      <c r="GKO32" s="43"/>
      <c r="GKP32" s="43"/>
      <c r="GKQ32" s="43"/>
      <c r="GKR32" s="43"/>
      <c r="GKS32" s="43"/>
      <c r="GKT32" s="43"/>
      <c r="GKU32" s="43"/>
      <c r="GKV32" s="43"/>
      <c r="GKW32" s="43"/>
      <c r="GKX32" s="43"/>
      <c r="GKY32" s="43"/>
      <c r="GKZ32" s="43"/>
      <c r="GLA32" s="43"/>
      <c r="GLB32" s="43"/>
      <c r="GLC32" s="43"/>
      <c r="GLD32" s="43"/>
      <c r="GLE32" s="43"/>
      <c r="GLF32" s="43"/>
      <c r="GLG32" s="43"/>
      <c r="GLH32" s="43"/>
      <c r="GLI32" s="43"/>
      <c r="GLJ32" s="43"/>
      <c r="GLK32" s="43"/>
      <c r="GLL32" s="43"/>
      <c r="GLM32" s="43"/>
      <c r="GLN32" s="43"/>
      <c r="GLO32" s="43"/>
      <c r="GLP32" s="43"/>
      <c r="GLQ32" s="43"/>
      <c r="GLR32" s="43"/>
      <c r="GLS32" s="43"/>
      <c r="GLT32" s="43"/>
      <c r="GLU32" s="43"/>
      <c r="GLV32" s="43"/>
      <c r="GLW32" s="43"/>
      <c r="GLX32" s="43"/>
      <c r="GLY32" s="43"/>
      <c r="GLZ32" s="43"/>
      <c r="GMA32" s="43"/>
      <c r="GMB32" s="43"/>
      <c r="GMC32" s="43"/>
      <c r="GMD32" s="43"/>
      <c r="GME32" s="43"/>
      <c r="GMF32" s="43"/>
      <c r="GMG32" s="43"/>
      <c r="GMH32" s="43"/>
      <c r="GMI32" s="43"/>
      <c r="GMJ32" s="43"/>
      <c r="GMK32" s="43"/>
      <c r="GML32" s="43"/>
      <c r="GMM32" s="43"/>
      <c r="GMN32" s="43"/>
      <c r="GMO32" s="43"/>
      <c r="GMP32" s="43"/>
      <c r="GMQ32" s="43"/>
      <c r="GMR32" s="43"/>
      <c r="GMS32" s="43"/>
      <c r="GMT32" s="43"/>
      <c r="GMU32" s="43"/>
      <c r="GMV32" s="43"/>
      <c r="GMW32" s="43"/>
      <c r="GMX32" s="43"/>
      <c r="GMY32" s="43"/>
      <c r="GMZ32" s="43"/>
      <c r="GNA32" s="43"/>
      <c r="GNB32" s="43"/>
      <c r="GNC32" s="43"/>
      <c r="GND32" s="43"/>
      <c r="GNE32" s="43"/>
      <c r="GNF32" s="43"/>
      <c r="GNG32" s="43"/>
      <c r="GNH32" s="43"/>
      <c r="GNI32" s="43"/>
      <c r="GNJ32" s="43"/>
      <c r="GNK32" s="43"/>
      <c r="GNL32" s="43"/>
      <c r="GNM32" s="43"/>
      <c r="GNN32" s="43"/>
      <c r="GNO32" s="43"/>
      <c r="GNP32" s="43"/>
      <c r="GNQ32" s="43"/>
      <c r="GNR32" s="43"/>
      <c r="GNS32" s="43"/>
      <c r="GNT32" s="43"/>
      <c r="GNU32" s="43"/>
      <c r="GNV32" s="43"/>
      <c r="GNW32" s="43"/>
      <c r="GNX32" s="43"/>
      <c r="GNY32" s="43"/>
      <c r="GNZ32" s="43"/>
      <c r="GOA32" s="43"/>
      <c r="GOB32" s="43"/>
      <c r="GOC32" s="43"/>
      <c r="GOD32" s="43"/>
      <c r="GOE32" s="43"/>
      <c r="GOF32" s="43"/>
      <c r="GOG32" s="43"/>
      <c r="GOH32" s="43"/>
      <c r="GOI32" s="43"/>
      <c r="GOJ32" s="43"/>
      <c r="GOK32" s="43"/>
      <c r="GOL32" s="43"/>
      <c r="GOM32" s="43"/>
      <c r="GON32" s="43"/>
      <c r="GOO32" s="43"/>
      <c r="GOP32" s="43"/>
      <c r="GOQ32" s="43"/>
      <c r="GOR32" s="43"/>
      <c r="GOS32" s="43"/>
      <c r="GOT32" s="43"/>
      <c r="GOU32" s="43"/>
      <c r="GOV32" s="43"/>
      <c r="GOW32" s="43"/>
      <c r="GOX32" s="43"/>
      <c r="GOY32" s="43"/>
      <c r="GOZ32" s="43"/>
      <c r="GPA32" s="43"/>
      <c r="GPB32" s="43"/>
      <c r="GPC32" s="43"/>
      <c r="GPD32" s="43"/>
      <c r="GPE32" s="43"/>
      <c r="GPF32" s="43"/>
      <c r="GPG32" s="43"/>
      <c r="GPH32" s="43"/>
      <c r="GPI32" s="43"/>
      <c r="GPJ32" s="43"/>
      <c r="GPK32" s="43"/>
      <c r="GPL32" s="43"/>
      <c r="GPM32" s="43"/>
      <c r="GPN32" s="43"/>
      <c r="GPO32" s="43"/>
      <c r="GPP32" s="43"/>
      <c r="GPQ32" s="43"/>
      <c r="GPR32" s="43"/>
      <c r="GPS32" s="43"/>
      <c r="GPT32" s="43"/>
      <c r="GPU32" s="43"/>
      <c r="GPV32" s="43"/>
      <c r="GPW32" s="43"/>
      <c r="GPX32" s="43"/>
      <c r="GPY32" s="43"/>
      <c r="GPZ32" s="43"/>
      <c r="GQA32" s="43"/>
      <c r="GQB32" s="43"/>
      <c r="GQC32" s="43"/>
      <c r="GQD32" s="43"/>
      <c r="GQE32" s="43"/>
      <c r="GQF32" s="43"/>
      <c r="GQG32" s="43"/>
      <c r="GQH32" s="43"/>
      <c r="GQI32" s="43"/>
      <c r="GQJ32" s="43"/>
      <c r="GQK32" s="43"/>
      <c r="GQL32" s="43"/>
      <c r="GQM32" s="43"/>
      <c r="GQN32" s="43"/>
      <c r="GQO32" s="43"/>
      <c r="GQP32" s="43"/>
      <c r="GQQ32" s="43"/>
      <c r="GQR32" s="43"/>
      <c r="GQS32" s="43"/>
      <c r="GQT32" s="43"/>
      <c r="GQU32" s="43"/>
      <c r="GQV32" s="43"/>
      <c r="GQW32" s="43"/>
      <c r="GQX32" s="43"/>
      <c r="GQY32" s="43"/>
      <c r="GQZ32" s="43"/>
      <c r="GRA32" s="43"/>
      <c r="GRB32" s="43"/>
      <c r="GRC32" s="43"/>
      <c r="GRD32" s="43"/>
      <c r="GRE32" s="43"/>
      <c r="GRF32" s="43"/>
      <c r="GRG32" s="43"/>
      <c r="GRH32" s="43"/>
      <c r="GRI32" s="43"/>
      <c r="GRJ32" s="43"/>
      <c r="GRK32" s="43"/>
      <c r="GRL32" s="43"/>
      <c r="GRM32" s="43"/>
      <c r="GRN32" s="43"/>
      <c r="GRO32" s="43"/>
      <c r="GRP32" s="43"/>
      <c r="GRQ32" s="43"/>
      <c r="GRR32" s="43"/>
      <c r="GRS32" s="43"/>
      <c r="GRT32" s="43"/>
      <c r="GRU32" s="43"/>
      <c r="GRV32" s="43"/>
      <c r="GRW32" s="43"/>
      <c r="GRX32" s="43"/>
      <c r="GRY32" s="43"/>
      <c r="GRZ32" s="43"/>
      <c r="GSA32" s="43"/>
      <c r="GSB32" s="43"/>
      <c r="GSC32" s="43"/>
      <c r="GSD32" s="43"/>
      <c r="GSE32" s="43"/>
      <c r="GSF32" s="43"/>
      <c r="GSG32" s="43"/>
      <c r="GSH32" s="43"/>
      <c r="GSI32" s="43"/>
      <c r="GSJ32" s="43"/>
      <c r="GSK32" s="43"/>
      <c r="GSL32" s="43"/>
      <c r="GSM32" s="43"/>
      <c r="GSN32" s="43"/>
      <c r="GSO32" s="43"/>
      <c r="GSP32" s="43"/>
      <c r="GSQ32" s="43"/>
      <c r="GSR32" s="43"/>
      <c r="GSS32" s="43"/>
      <c r="GST32" s="43"/>
      <c r="GSU32" s="43"/>
      <c r="GSV32" s="43"/>
      <c r="GSW32" s="43"/>
      <c r="GSX32" s="43"/>
      <c r="GSY32" s="43"/>
      <c r="GSZ32" s="43"/>
      <c r="GTA32" s="43"/>
      <c r="GTB32" s="43"/>
      <c r="GTC32" s="43"/>
      <c r="GTD32" s="43"/>
      <c r="GTE32" s="43"/>
      <c r="GTF32" s="43"/>
      <c r="GTG32" s="43"/>
      <c r="GTH32" s="43"/>
      <c r="GTI32" s="43"/>
      <c r="GTJ32" s="43"/>
      <c r="GTK32" s="43"/>
      <c r="GTL32" s="43"/>
      <c r="GTM32" s="43"/>
      <c r="GTN32" s="43"/>
      <c r="GTO32" s="43"/>
      <c r="GTP32" s="43"/>
      <c r="GTQ32" s="43"/>
      <c r="GTR32" s="43"/>
      <c r="GTS32" s="43"/>
      <c r="GTT32" s="43"/>
      <c r="GTU32" s="43"/>
      <c r="GTV32" s="43"/>
      <c r="GTW32" s="43"/>
      <c r="GTX32" s="43"/>
      <c r="GTY32" s="43"/>
      <c r="GTZ32" s="43"/>
      <c r="GUA32" s="43"/>
      <c r="GUB32" s="43"/>
      <c r="GUC32" s="43"/>
      <c r="GUD32" s="43"/>
      <c r="GUE32" s="43"/>
      <c r="GUF32" s="43"/>
      <c r="GUG32" s="43"/>
      <c r="GUH32" s="43"/>
      <c r="GUI32" s="43"/>
      <c r="GUJ32" s="43"/>
      <c r="GUK32" s="43"/>
      <c r="GUL32" s="43"/>
      <c r="GUM32" s="43"/>
      <c r="GUN32" s="43"/>
      <c r="GUO32" s="43"/>
      <c r="GUP32" s="43"/>
      <c r="GUQ32" s="43"/>
      <c r="GUR32" s="43"/>
      <c r="GUS32" s="43"/>
      <c r="GUT32" s="43"/>
      <c r="GUU32" s="43"/>
      <c r="GUV32" s="43"/>
      <c r="GUW32" s="43"/>
      <c r="GUX32" s="43"/>
      <c r="GUY32" s="43"/>
      <c r="GUZ32" s="43"/>
      <c r="GVA32" s="43"/>
      <c r="GVB32" s="43"/>
      <c r="GVC32" s="43"/>
      <c r="GVD32" s="43"/>
      <c r="GVE32" s="43"/>
      <c r="GVF32" s="43"/>
      <c r="GVG32" s="43"/>
      <c r="GVH32" s="43"/>
      <c r="GVI32" s="43"/>
      <c r="GVJ32" s="43"/>
      <c r="GVK32" s="43"/>
      <c r="GVL32" s="43"/>
      <c r="GVM32" s="43"/>
      <c r="GVN32" s="43"/>
      <c r="GVO32" s="43"/>
      <c r="GVP32" s="43"/>
      <c r="GVQ32" s="43"/>
      <c r="GVR32" s="43"/>
      <c r="GVS32" s="43"/>
      <c r="GVT32" s="43"/>
      <c r="GVU32" s="43"/>
      <c r="GVV32" s="43"/>
      <c r="GVW32" s="43"/>
      <c r="GVX32" s="43"/>
      <c r="GVY32" s="43"/>
      <c r="GVZ32" s="43"/>
      <c r="GWA32" s="43"/>
      <c r="GWB32" s="43"/>
      <c r="GWC32" s="43"/>
      <c r="GWD32" s="43"/>
      <c r="GWE32" s="43"/>
      <c r="GWF32" s="43"/>
      <c r="GWG32" s="43"/>
      <c r="GWH32" s="43"/>
      <c r="GWI32" s="43"/>
      <c r="GWJ32" s="43"/>
      <c r="GWK32" s="43"/>
      <c r="GWL32" s="43"/>
      <c r="GWM32" s="43"/>
      <c r="GWN32" s="43"/>
      <c r="GWO32" s="43"/>
      <c r="GWP32" s="43"/>
      <c r="GWQ32" s="43"/>
      <c r="GWR32" s="43"/>
      <c r="GWS32" s="43"/>
      <c r="GWT32" s="43"/>
      <c r="GWU32" s="43"/>
      <c r="GWV32" s="43"/>
      <c r="GWW32" s="43"/>
      <c r="GWX32" s="43"/>
      <c r="GWY32" s="43"/>
      <c r="GWZ32" s="43"/>
      <c r="GXA32" s="43"/>
      <c r="GXB32" s="43"/>
      <c r="GXC32" s="43"/>
      <c r="GXD32" s="43"/>
      <c r="GXE32" s="43"/>
      <c r="GXF32" s="43"/>
      <c r="GXG32" s="43"/>
      <c r="GXH32" s="43"/>
      <c r="GXI32" s="43"/>
      <c r="GXJ32" s="43"/>
      <c r="GXK32" s="43"/>
      <c r="GXL32" s="43"/>
      <c r="GXM32" s="43"/>
      <c r="GXN32" s="43"/>
      <c r="GXO32" s="43"/>
      <c r="GXP32" s="43"/>
      <c r="GXQ32" s="43"/>
      <c r="GXR32" s="43"/>
      <c r="GXS32" s="43"/>
      <c r="GXT32" s="43"/>
      <c r="GXU32" s="43"/>
      <c r="GXV32" s="43"/>
      <c r="GXW32" s="43"/>
      <c r="GXX32" s="43"/>
      <c r="GXY32" s="43"/>
      <c r="GXZ32" s="43"/>
      <c r="GYA32" s="43"/>
      <c r="GYB32" s="43"/>
      <c r="GYC32" s="43"/>
      <c r="GYD32" s="43"/>
      <c r="GYE32" s="43"/>
      <c r="GYF32" s="43"/>
      <c r="GYG32" s="43"/>
      <c r="GYH32" s="43"/>
      <c r="GYI32" s="43"/>
      <c r="GYJ32" s="43"/>
      <c r="GYK32" s="43"/>
      <c r="GYL32" s="43"/>
      <c r="GYM32" s="43"/>
      <c r="GYN32" s="43"/>
      <c r="GYO32" s="43"/>
      <c r="GYP32" s="43"/>
      <c r="GYQ32" s="43"/>
      <c r="GYR32" s="43"/>
      <c r="GYS32" s="43"/>
      <c r="GYT32" s="43"/>
      <c r="GYU32" s="43"/>
      <c r="GYV32" s="43"/>
      <c r="GYW32" s="43"/>
      <c r="GYX32" s="43"/>
      <c r="GYY32" s="43"/>
      <c r="GYZ32" s="43"/>
      <c r="GZA32" s="43"/>
      <c r="GZB32" s="43"/>
      <c r="GZC32" s="43"/>
      <c r="GZD32" s="43"/>
      <c r="GZE32" s="43"/>
      <c r="GZF32" s="43"/>
      <c r="GZG32" s="43"/>
      <c r="GZH32" s="43"/>
      <c r="GZI32" s="43"/>
      <c r="GZJ32" s="43"/>
      <c r="GZK32" s="43"/>
      <c r="GZL32" s="43"/>
      <c r="GZM32" s="43"/>
      <c r="GZN32" s="43"/>
      <c r="GZO32" s="43"/>
      <c r="GZP32" s="43"/>
      <c r="GZQ32" s="43"/>
      <c r="GZR32" s="43"/>
      <c r="GZS32" s="43"/>
      <c r="GZT32" s="43"/>
      <c r="GZU32" s="43"/>
      <c r="GZV32" s="43"/>
      <c r="GZW32" s="43"/>
      <c r="GZX32" s="43"/>
      <c r="GZY32" s="43"/>
      <c r="GZZ32" s="43"/>
      <c r="HAA32" s="43"/>
      <c r="HAB32" s="43"/>
      <c r="HAC32" s="43"/>
      <c r="HAD32" s="43"/>
      <c r="HAE32" s="43"/>
      <c r="HAF32" s="43"/>
      <c r="HAG32" s="43"/>
      <c r="HAH32" s="43"/>
      <c r="HAI32" s="43"/>
      <c r="HAJ32" s="43"/>
      <c r="HAK32" s="43"/>
      <c r="HAL32" s="43"/>
      <c r="HAM32" s="43"/>
      <c r="HAN32" s="43"/>
      <c r="HAO32" s="43"/>
      <c r="HAP32" s="43"/>
      <c r="HAQ32" s="43"/>
      <c r="HAR32" s="43"/>
      <c r="HAS32" s="43"/>
      <c r="HAT32" s="43"/>
      <c r="HAU32" s="43"/>
      <c r="HAV32" s="43"/>
      <c r="HAW32" s="43"/>
      <c r="HAX32" s="43"/>
      <c r="HAY32" s="43"/>
      <c r="HAZ32" s="43"/>
      <c r="HBA32" s="43"/>
      <c r="HBB32" s="43"/>
      <c r="HBC32" s="43"/>
      <c r="HBD32" s="43"/>
      <c r="HBE32" s="43"/>
      <c r="HBF32" s="43"/>
      <c r="HBG32" s="43"/>
      <c r="HBH32" s="43"/>
      <c r="HBI32" s="43"/>
      <c r="HBJ32" s="43"/>
      <c r="HBK32" s="43"/>
      <c r="HBL32" s="43"/>
      <c r="HBM32" s="43"/>
      <c r="HBN32" s="43"/>
      <c r="HBO32" s="43"/>
      <c r="HBP32" s="43"/>
      <c r="HBQ32" s="43"/>
      <c r="HBR32" s="43"/>
      <c r="HBS32" s="43"/>
      <c r="HBT32" s="43"/>
      <c r="HBU32" s="43"/>
      <c r="HBV32" s="43"/>
      <c r="HBW32" s="43"/>
      <c r="HBX32" s="43"/>
      <c r="HBY32" s="43"/>
      <c r="HBZ32" s="43"/>
      <c r="HCA32" s="43"/>
      <c r="HCB32" s="43"/>
      <c r="HCC32" s="43"/>
      <c r="HCD32" s="43"/>
      <c r="HCE32" s="43"/>
      <c r="HCF32" s="43"/>
      <c r="HCG32" s="43"/>
      <c r="HCH32" s="43"/>
      <c r="HCI32" s="43"/>
      <c r="HCJ32" s="43"/>
      <c r="HCK32" s="43"/>
      <c r="HCL32" s="43"/>
      <c r="HCM32" s="43"/>
      <c r="HCN32" s="43"/>
      <c r="HCO32" s="43"/>
      <c r="HCP32" s="43"/>
      <c r="HCQ32" s="43"/>
      <c r="HCR32" s="43"/>
      <c r="HCS32" s="43"/>
      <c r="HCT32" s="43"/>
      <c r="HCU32" s="43"/>
      <c r="HCV32" s="43"/>
      <c r="HCW32" s="43"/>
      <c r="HCX32" s="43"/>
      <c r="HCY32" s="43"/>
      <c r="HCZ32" s="43"/>
      <c r="HDA32" s="43"/>
      <c r="HDB32" s="43"/>
      <c r="HDC32" s="43"/>
      <c r="HDD32" s="43"/>
      <c r="HDE32" s="43"/>
      <c r="HDF32" s="43"/>
      <c r="HDG32" s="43"/>
      <c r="HDH32" s="43"/>
      <c r="HDI32" s="43"/>
      <c r="HDJ32" s="43"/>
      <c r="HDK32" s="43"/>
      <c r="HDL32" s="43"/>
      <c r="HDM32" s="43"/>
      <c r="HDN32" s="43"/>
      <c r="HDO32" s="43"/>
      <c r="HDP32" s="43"/>
      <c r="HDQ32" s="43"/>
      <c r="HDR32" s="43"/>
      <c r="HDS32" s="43"/>
      <c r="HDT32" s="43"/>
      <c r="HDU32" s="43"/>
      <c r="HDV32" s="43"/>
      <c r="HDW32" s="43"/>
      <c r="HDX32" s="43"/>
      <c r="HDY32" s="43"/>
      <c r="HDZ32" s="43"/>
      <c r="HEA32" s="43"/>
      <c r="HEB32" s="43"/>
      <c r="HEC32" s="43"/>
      <c r="HED32" s="43"/>
      <c r="HEE32" s="43"/>
      <c r="HEF32" s="43"/>
      <c r="HEG32" s="43"/>
      <c r="HEH32" s="43"/>
      <c r="HEI32" s="43"/>
      <c r="HEJ32" s="43"/>
      <c r="HEK32" s="43"/>
      <c r="HEL32" s="43"/>
      <c r="HEM32" s="43"/>
      <c r="HEN32" s="43"/>
      <c r="HEO32" s="43"/>
      <c r="HEP32" s="43"/>
      <c r="HEQ32" s="43"/>
      <c r="HER32" s="43"/>
      <c r="HES32" s="43"/>
      <c r="HET32" s="43"/>
      <c r="HEU32" s="43"/>
      <c r="HEV32" s="43"/>
      <c r="HEW32" s="43"/>
      <c r="HEX32" s="43"/>
      <c r="HEY32" s="43"/>
      <c r="HEZ32" s="43"/>
      <c r="HFA32" s="43"/>
      <c r="HFB32" s="43"/>
      <c r="HFC32" s="43"/>
      <c r="HFD32" s="43"/>
      <c r="HFE32" s="43"/>
      <c r="HFF32" s="43"/>
      <c r="HFG32" s="43"/>
      <c r="HFH32" s="43"/>
      <c r="HFI32" s="43"/>
      <c r="HFJ32" s="43"/>
      <c r="HFK32" s="43"/>
      <c r="HFL32" s="43"/>
      <c r="HFM32" s="43"/>
      <c r="HFN32" s="43"/>
      <c r="HFO32" s="43"/>
      <c r="HFP32" s="43"/>
      <c r="HFQ32" s="43"/>
      <c r="HFR32" s="43"/>
      <c r="HFS32" s="43"/>
      <c r="HFT32" s="43"/>
      <c r="HFU32" s="43"/>
      <c r="HFV32" s="43"/>
      <c r="HFW32" s="43"/>
      <c r="HFX32" s="43"/>
      <c r="HFY32" s="43"/>
      <c r="HFZ32" s="43"/>
      <c r="HGA32" s="43"/>
      <c r="HGB32" s="43"/>
      <c r="HGC32" s="43"/>
      <c r="HGD32" s="43"/>
      <c r="HGE32" s="43"/>
      <c r="HGF32" s="43"/>
      <c r="HGG32" s="43"/>
      <c r="HGH32" s="43"/>
      <c r="HGI32" s="43"/>
      <c r="HGJ32" s="43"/>
      <c r="HGK32" s="43"/>
      <c r="HGL32" s="43"/>
      <c r="HGM32" s="43"/>
      <c r="HGN32" s="43"/>
      <c r="HGO32" s="43"/>
      <c r="HGP32" s="43"/>
      <c r="HGQ32" s="43"/>
      <c r="HGR32" s="43"/>
      <c r="HGS32" s="43"/>
      <c r="HGT32" s="43"/>
      <c r="HGU32" s="43"/>
      <c r="HGV32" s="43"/>
      <c r="HGW32" s="43"/>
      <c r="HGX32" s="43"/>
      <c r="HGY32" s="43"/>
      <c r="HGZ32" s="43"/>
      <c r="HHA32" s="43"/>
      <c r="HHB32" s="43"/>
      <c r="HHC32" s="43"/>
      <c r="HHD32" s="43"/>
      <c r="HHE32" s="43"/>
      <c r="HHF32" s="43"/>
      <c r="HHG32" s="43"/>
      <c r="HHH32" s="43"/>
      <c r="HHI32" s="43"/>
      <c r="HHJ32" s="43"/>
      <c r="HHK32" s="43"/>
      <c r="HHL32" s="43"/>
      <c r="HHM32" s="43"/>
      <c r="HHN32" s="43"/>
      <c r="HHO32" s="43"/>
      <c r="HHP32" s="43"/>
      <c r="HHQ32" s="43"/>
      <c r="HHR32" s="43"/>
      <c r="HHS32" s="43"/>
      <c r="HHT32" s="43"/>
      <c r="HHU32" s="43"/>
      <c r="HHV32" s="43"/>
      <c r="HHW32" s="43"/>
      <c r="HHX32" s="43"/>
      <c r="HHY32" s="43"/>
      <c r="HHZ32" s="43"/>
      <c r="HIA32" s="43"/>
      <c r="HIB32" s="43"/>
      <c r="HIC32" s="43"/>
      <c r="HID32" s="43"/>
      <c r="HIE32" s="43"/>
      <c r="HIF32" s="43"/>
      <c r="HIG32" s="43"/>
      <c r="HIH32" s="43"/>
      <c r="HII32" s="43"/>
      <c r="HIJ32" s="43"/>
      <c r="HIK32" s="43"/>
      <c r="HIL32" s="43"/>
      <c r="HIM32" s="43"/>
      <c r="HIN32" s="43"/>
      <c r="HIO32" s="43"/>
      <c r="HIP32" s="43"/>
      <c r="HIQ32" s="43"/>
      <c r="HIR32" s="43"/>
      <c r="HIS32" s="43"/>
      <c r="HIT32" s="43"/>
      <c r="HIU32" s="43"/>
      <c r="HIV32" s="43"/>
      <c r="HIW32" s="43"/>
      <c r="HIX32" s="43"/>
      <c r="HIY32" s="43"/>
      <c r="HIZ32" s="43"/>
      <c r="HJA32" s="43"/>
      <c r="HJB32" s="43"/>
      <c r="HJC32" s="43"/>
      <c r="HJD32" s="43"/>
      <c r="HJE32" s="43"/>
      <c r="HJF32" s="43"/>
      <c r="HJG32" s="43"/>
      <c r="HJH32" s="43"/>
      <c r="HJI32" s="43"/>
      <c r="HJJ32" s="43"/>
      <c r="HJK32" s="43"/>
      <c r="HJL32" s="43"/>
      <c r="HJM32" s="43"/>
      <c r="HJN32" s="43"/>
      <c r="HJO32" s="43"/>
      <c r="HJP32" s="43"/>
      <c r="HJQ32" s="43"/>
      <c r="HJR32" s="43"/>
      <c r="HJS32" s="43"/>
      <c r="HJT32" s="43"/>
      <c r="HJU32" s="43"/>
      <c r="HJV32" s="43"/>
      <c r="HJW32" s="43"/>
      <c r="HJX32" s="43"/>
      <c r="HJY32" s="43"/>
      <c r="HJZ32" s="43"/>
      <c r="HKA32" s="43"/>
      <c r="HKB32" s="43"/>
      <c r="HKC32" s="43"/>
      <c r="HKD32" s="43"/>
      <c r="HKE32" s="43"/>
      <c r="HKF32" s="43"/>
      <c r="HKG32" s="43"/>
      <c r="HKH32" s="43"/>
      <c r="HKI32" s="43"/>
      <c r="HKJ32" s="43"/>
      <c r="HKK32" s="43"/>
      <c r="HKL32" s="43"/>
      <c r="HKM32" s="43"/>
      <c r="HKN32" s="43"/>
      <c r="HKO32" s="43"/>
      <c r="HKP32" s="43"/>
      <c r="HKQ32" s="43"/>
      <c r="HKR32" s="43"/>
      <c r="HKS32" s="43"/>
      <c r="HKT32" s="43"/>
      <c r="HKU32" s="43"/>
      <c r="HKV32" s="43"/>
      <c r="HKW32" s="43"/>
      <c r="HKX32" s="43"/>
      <c r="HKY32" s="43"/>
      <c r="HKZ32" s="43"/>
      <c r="HLA32" s="43"/>
      <c r="HLB32" s="43"/>
      <c r="HLC32" s="43"/>
      <c r="HLD32" s="43"/>
      <c r="HLE32" s="43"/>
      <c r="HLF32" s="43"/>
      <c r="HLG32" s="43"/>
      <c r="HLH32" s="43"/>
      <c r="HLI32" s="43"/>
      <c r="HLJ32" s="43"/>
      <c r="HLK32" s="43"/>
      <c r="HLL32" s="43"/>
      <c r="HLM32" s="43"/>
      <c r="HLN32" s="43"/>
      <c r="HLO32" s="43"/>
      <c r="HLP32" s="43"/>
      <c r="HLQ32" s="43"/>
      <c r="HLR32" s="43"/>
      <c r="HLS32" s="43"/>
      <c r="HLT32" s="43"/>
      <c r="HLU32" s="43"/>
      <c r="HLV32" s="43"/>
      <c r="HLW32" s="43"/>
      <c r="HLX32" s="43"/>
      <c r="HLY32" s="43"/>
      <c r="HLZ32" s="43"/>
      <c r="HMA32" s="43"/>
      <c r="HMB32" s="43"/>
      <c r="HMC32" s="43"/>
      <c r="HMD32" s="43"/>
      <c r="HME32" s="43"/>
      <c r="HMF32" s="43"/>
      <c r="HMG32" s="43"/>
      <c r="HMH32" s="43"/>
      <c r="HMI32" s="43"/>
      <c r="HMJ32" s="43"/>
      <c r="HMK32" s="43"/>
      <c r="HML32" s="43"/>
      <c r="HMM32" s="43"/>
      <c r="HMN32" s="43"/>
      <c r="HMO32" s="43"/>
      <c r="HMP32" s="43"/>
      <c r="HMQ32" s="43"/>
      <c r="HMR32" s="43"/>
      <c r="HMS32" s="43"/>
      <c r="HMT32" s="43"/>
      <c r="HMU32" s="43"/>
      <c r="HMV32" s="43"/>
      <c r="HMW32" s="43"/>
      <c r="HMX32" s="43"/>
      <c r="HMY32" s="43"/>
      <c r="HMZ32" s="43"/>
      <c r="HNA32" s="43"/>
      <c r="HNB32" s="43"/>
      <c r="HNC32" s="43"/>
      <c r="HND32" s="43"/>
      <c r="HNE32" s="43"/>
      <c r="HNF32" s="43"/>
      <c r="HNG32" s="43"/>
      <c r="HNH32" s="43"/>
      <c r="HNI32" s="43"/>
      <c r="HNJ32" s="43"/>
      <c r="HNK32" s="43"/>
      <c r="HNL32" s="43"/>
      <c r="HNM32" s="43"/>
      <c r="HNN32" s="43"/>
      <c r="HNO32" s="43"/>
      <c r="HNP32" s="43"/>
      <c r="HNQ32" s="43"/>
      <c r="HNR32" s="43"/>
      <c r="HNS32" s="43"/>
      <c r="HNT32" s="43"/>
      <c r="HNU32" s="43"/>
      <c r="HNV32" s="43"/>
      <c r="HNW32" s="43"/>
      <c r="HNX32" s="43"/>
      <c r="HNY32" s="43"/>
      <c r="HNZ32" s="43"/>
      <c r="HOA32" s="43"/>
      <c r="HOB32" s="43"/>
      <c r="HOC32" s="43"/>
      <c r="HOD32" s="43"/>
      <c r="HOE32" s="43"/>
      <c r="HOF32" s="43"/>
      <c r="HOG32" s="43"/>
      <c r="HOH32" s="43"/>
      <c r="HOI32" s="43"/>
      <c r="HOJ32" s="43"/>
      <c r="HOK32" s="43"/>
      <c r="HOL32" s="43"/>
      <c r="HOM32" s="43"/>
      <c r="HON32" s="43"/>
      <c r="HOO32" s="43"/>
      <c r="HOP32" s="43"/>
      <c r="HOQ32" s="43"/>
      <c r="HOR32" s="43"/>
      <c r="HOS32" s="43"/>
      <c r="HOT32" s="43"/>
      <c r="HOU32" s="43"/>
      <c r="HOV32" s="43"/>
      <c r="HOW32" s="43"/>
      <c r="HOX32" s="43"/>
      <c r="HOY32" s="43"/>
      <c r="HOZ32" s="43"/>
      <c r="HPA32" s="43"/>
      <c r="HPB32" s="43"/>
      <c r="HPC32" s="43"/>
      <c r="HPD32" s="43"/>
      <c r="HPE32" s="43"/>
      <c r="HPF32" s="43"/>
      <c r="HPG32" s="43"/>
      <c r="HPH32" s="43"/>
      <c r="HPI32" s="43"/>
      <c r="HPJ32" s="43"/>
      <c r="HPK32" s="43"/>
      <c r="HPL32" s="43"/>
      <c r="HPM32" s="43"/>
      <c r="HPN32" s="43"/>
      <c r="HPO32" s="43"/>
      <c r="HPP32" s="43"/>
      <c r="HPQ32" s="43"/>
      <c r="HPR32" s="43"/>
      <c r="HPS32" s="43"/>
      <c r="HPT32" s="43"/>
      <c r="HPU32" s="43"/>
      <c r="HPV32" s="43"/>
      <c r="HPW32" s="43"/>
      <c r="HPX32" s="43"/>
      <c r="HPY32" s="43"/>
      <c r="HPZ32" s="43"/>
      <c r="HQA32" s="43"/>
      <c r="HQB32" s="43"/>
      <c r="HQC32" s="43"/>
      <c r="HQD32" s="43"/>
      <c r="HQE32" s="43"/>
      <c r="HQF32" s="43"/>
      <c r="HQG32" s="43"/>
      <c r="HQH32" s="43"/>
      <c r="HQI32" s="43"/>
      <c r="HQJ32" s="43"/>
      <c r="HQK32" s="43"/>
      <c r="HQL32" s="43"/>
      <c r="HQM32" s="43"/>
      <c r="HQN32" s="43"/>
      <c r="HQO32" s="43"/>
      <c r="HQP32" s="43"/>
      <c r="HQQ32" s="43"/>
      <c r="HQR32" s="43"/>
      <c r="HQS32" s="43"/>
      <c r="HQT32" s="43"/>
      <c r="HQU32" s="43"/>
      <c r="HQV32" s="43"/>
      <c r="HQW32" s="43"/>
      <c r="HQX32" s="43"/>
      <c r="HQY32" s="43"/>
      <c r="HQZ32" s="43"/>
      <c r="HRA32" s="43"/>
      <c r="HRB32" s="43"/>
      <c r="HRC32" s="43"/>
      <c r="HRD32" s="43"/>
      <c r="HRE32" s="43"/>
      <c r="HRF32" s="43"/>
      <c r="HRG32" s="43"/>
      <c r="HRH32" s="43"/>
      <c r="HRI32" s="43"/>
      <c r="HRJ32" s="43"/>
      <c r="HRK32" s="43"/>
      <c r="HRL32" s="43"/>
      <c r="HRM32" s="43"/>
      <c r="HRN32" s="43"/>
      <c r="HRO32" s="43"/>
      <c r="HRP32" s="43"/>
      <c r="HRQ32" s="43"/>
      <c r="HRR32" s="43"/>
      <c r="HRS32" s="43"/>
      <c r="HRT32" s="43"/>
      <c r="HRU32" s="43"/>
      <c r="HRV32" s="43"/>
      <c r="HRW32" s="43"/>
      <c r="HRX32" s="43"/>
      <c r="HRY32" s="43"/>
      <c r="HRZ32" s="43"/>
      <c r="HSA32" s="43"/>
      <c r="HSB32" s="43"/>
      <c r="HSC32" s="43"/>
      <c r="HSD32" s="43"/>
      <c r="HSE32" s="43"/>
      <c r="HSF32" s="43"/>
      <c r="HSG32" s="43"/>
      <c r="HSH32" s="43"/>
      <c r="HSI32" s="43"/>
      <c r="HSJ32" s="43"/>
      <c r="HSK32" s="43"/>
      <c r="HSL32" s="43"/>
      <c r="HSM32" s="43"/>
      <c r="HSN32" s="43"/>
      <c r="HSO32" s="43"/>
      <c r="HSP32" s="43"/>
      <c r="HSQ32" s="43"/>
      <c r="HSR32" s="43"/>
      <c r="HSS32" s="43"/>
      <c r="HST32" s="43"/>
      <c r="HSU32" s="43"/>
      <c r="HSV32" s="43"/>
      <c r="HSW32" s="43"/>
      <c r="HSX32" s="43"/>
      <c r="HSY32" s="43"/>
      <c r="HSZ32" s="43"/>
      <c r="HTA32" s="43"/>
      <c r="HTB32" s="43"/>
      <c r="HTC32" s="43"/>
      <c r="HTD32" s="43"/>
      <c r="HTE32" s="43"/>
      <c r="HTF32" s="43"/>
      <c r="HTG32" s="43"/>
      <c r="HTH32" s="43"/>
      <c r="HTI32" s="43"/>
      <c r="HTJ32" s="43"/>
      <c r="HTK32" s="43"/>
      <c r="HTL32" s="43"/>
      <c r="HTM32" s="43"/>
      <c r="HTN32" s="43"/>
      <c r="HTO32" s="43"/>
      <c r="HTP32" s="43"/>
      <c r="HTQ32" s="43"/>
      <c r="HTR32" s="43"/>
      <c r="HTS32" s="43"/>
      <c r="HTT32" s="43"/>
      <c r="HTU32" s="43"/>
      <c r="HTV32" s="43"/>
      <c r="HTW32" s="43"/>
      <c r="HTX32" s="43"/>
      <c r="HTY32" s="43"/>
      <c r="HTZ32" s="43"/>
      <c r="HUA32" s="43"/>
      <c r="HUB32" s="43"/>
      <c r="HUC32" s="43"/>
      <c r="HUD32" s="43"/>
      <c r="HUE32" s="43"/>
      <c r="HUF32" s="43"/>
      <c r="HUG32" s="43"/>
      <c r="HUH32" s="43"/>
      <c r="HUI32" s="43"/>
      <c r="HUJ32" s="43"/>
      <c r="HUK32" s="43"/>
      <c r="HUL32" s="43"/>
      <c r="HUM32" s="43"/>
      <c r="HUN32" s="43"/>
      <c r="HUO32" s="43"/>
      <c r="HUP32" s="43"/>
      <c r="HUQ32" s="43"/>
      <c r="HUR32" s="43"/>
      <c r="HUS32" s="43"/>
      <c r="HUT32" s="43"/>
      <c r="HUU32" s="43"/>
      <c r="HUV32" s="43"/>
      <c r="HUW32" s="43"/>
      <c r="HUX32" s="43"/>
      <c r="HUY32" s="43"/>
      <c r="HUZ32" s="43"/>
      <c r="HVA32" s="43"/>
      <c r="HVB32" s="43"/>
      <c r="HVC32" s="43"/>
      <c r="HVD32" s="43"/>
      <c r="HVE32" s="43"/>
      <c r="HVF32" s="43"/>
      <c r="HVG32" s="43"/>
      <c r="HVH32" s="43"/>
      <c r="HVI32" s="43"/>
      <c r="HVJ32" s="43"/>
      <c r="HVK32" s="43"/>
      <c r="HVL32" s="43"/>
      <c r="HVM32" s="43"/>
      <c r="HVN32" s="43"/>
      <c r="HVO32" s="43"/>
      <c r="HVP32" s="43"/>
      <c r="HVQ32" s="43"/>
      <c r="HVR32" s="43"/>
      <c r="HVS32" s="43"/>
      <c r="HVT32" s="43"/>
      <c r="HVU32" s="43"/>
      <c r="HVV32" s="43"/>
      <c r="HVW32" s="43"/>
      <c r="HVX32" s="43"/>
      <c r="HVY32" s="43"/>
      <c r="HVZ32" s="43"/>
      <c r="HWA32" s="43"/>
      <c r="HWB32" s="43"/>
      <c r="HWC32" s="43"/>
      <c r="HWD32" s="43"/>
      <c r="HWE32" s="43"/>
      <c r="HWF32" s="43"/>
      <c r="HWG32" s="43"/>
      <c r="HWH32" s="43"/>
      <c r="HWI32" s="43"/>
      <c r="HWJ32" s="43"/>
      <c r="HWK32" s="43"/>
      <c r="HWL32" s="43"/>
      <c r="HWM32" s="43"/>
      <c r="HWN32" s="43"/>
      <c r="HWO32" s="43"/>
      <c r="HWP32" s="43"/>
      <c r="HWQ32" s="43"/>
      <c r="HWR32" s="43"/>
      <c r="HWS32" s="43"/>
      <c r="HWT32" s="43"/>
      <c r="HWU32" s="43"/>
      <c r="HWV32" s="43"/>
      <c r="HWW32" s="43"/>
      <c r="HWX32" s="43"/>
      <c r="HWY32" s="43"/>
      <c r="HWZ32" s="43"/>
      <c r="HXA32" s="43"/>
      <c r="HXB32" s="43"/>
      <c r="HXC32" s="43"/>
      <c r="HXD32" s="43"/>
      <c r="HXE32" s="43"/>
      <c r="HXF32" s="43"/>
      <c r="HXG32" s="43"/>
      <c r="HXH32" s="43"/>
      <c r="HXI32" s="43"/>
      <c r="HXJ32" s="43"/>
      <c r="HXK32" s="43"/>
      <c r="HXL32" s="43"/>
      <c r="HXM32" s="43"/>
      <c r="HXN32" s="43"/>
      <c r="HXO32" s="43"/>
      <c r="HXP32" s="43"/>
      <c r="HXQ32" s="43"/>
      <c r="HXR32" s="43"/>
      <c r="HXS32" s="43"/>
      <c r="HXT32" s="43"/>
      <c r="HXU32" s="43"/>
      <c r="HXV32" s="43"/>
      <c r="HXW32" s="43"/>
      <c r="HXX32" s="43"/>
      <c r="HXY32" s="43"/>
      <c r="HXZ32" s="43"/>
      <c r="HYA32" s="43"/>
      <c r="HYB32" s="43"/>
      <c r="HYC32" s="43"/>
      <c r="HYD32" s="43"/>
      <c r="HYE32" s="43"/>
      <c r="HYF32" s="43"/>
      <c r="HYG32" s="43"/>
      <c r="HYH32" s="43"/>
      <c r="HYI32" s="43"/>
      <c r="HYJ32" s="43"/>
      <c r="HYK32" s="43"/>
      <c r="HYL32" s="43"/>
      <c r="HYM32" s="43"/>
      <c r="HYN32" s="43"/>
      <c r="HYO32" s="43"/>
      <c r="HYP32" s="43"/>
      <c r="HYQ32" s="43"/>
      <c r="HYR32" s="43"/>
      <c r="HYS32" s="43"/>
      <c r="HYT32" s="43"/>
      <c r="HYU32" s="43"/>
      <c r="HYV32" s="43"/>
      <c r="HYW32" s="43"/>
      <c r="HYX32" s="43"/>
      <c r="HYY32" s="43"/>
      <c r="HYZ32" s="43"/>
      <c r="HZA32" s="43"/>
      <c r="HZB32" s="43"/>
      <c r="HZC32" s="43"/>
      <c r="HZD32" s="43"/>
      <c r="HZE32" s="43"/>
      <c r="HZF32" s="43"/>
      <c r="HZG32" s="43"/>
      <c r="HZH32" s="43"/>
      <c r="HZI32" s="43"/>
      <c r="HZJ32" s="43"/>
      <c r="HZK32" s="43"/>
      <c r="HZL32" s="43"/>
      <c r="HZM32" s="43"/>
      <c r="HZN32" s="43"/>
      <c r="HZO32" s="43"/>
      <c r="HZP32" s="43"/>
      <c r="HZQ32" s="43"/>
      <c r="HZR32" s="43"/>
      <c r="HZS32" s="43"/>
      <c r="HZT32" s="43"/>
      <c r="HZU32" s="43"/>
      <c r="HZV32" s="43"/>
      <c r="HZW32" s="43"/>
      <c r="HZX32" s="43"/>
      <c r="HZY32" s="43"/>
      <c r="HZZ32" s="43"/>
      <c r="IAA32" s="43"/>
      <c r="IAB32" s="43"/>
      <c r="IAC32" s="43"/>
      <c r="IAD32" s="43"/>
      <c r="IAE32" s="43"/>
      <c r="IAF32" s="43"/>
      <c r="IAG32" s="43"/>
      <c r="IAH32" s="43"/>
      <c r="IAI32" s="43"/>
      <c r="IAJ32" s="43"/>
      <c r="IAK32" s="43"/>
      <c r="IAL32" s="43"/>
      <c r="IAM32" s="43"/>
      <c r="IAN32" s="43"/>
      <c r="IAO32" s="43"/>
      <c r="IAP32" s="43"/>
      <c r="IAQ32" s="43"/>
      <c r="IAR32" s="43"/>
      <c r="IAS32" s="43"/>
      <c r="IAT32" s="43"/>
      <c r="IAU32" s="43"/>
      <c r="IAV32" s="43"/>
      <c r="IAW32" s="43"/>
      <c r="IAX32" s="43"/>
      <c r="IAY32" s="43"/>
      <c r="IAZ32" s="43"/>
      <c r="IBA32" s="43"/>
      <c r="IBB32" s="43"/>
      <c r="IBC32" s="43"/>
      <c r="IBD32" s="43"/>
      <c r="IBE32" s="43"/>
      <c r="IBF32" s="43"/>
      <c r="IBG32" s="43"/>
      <c r="IBH32" s="43"/>
      <c r="IBI32" s="43"/>
      <c r="IBJ32" s="43"/>
      <c r="IBK32" s="43"/>
      <c r="IBL32" s="43"/>
      <c r="IBM32" s="43"/>
      <c r="IBN32" s="43"/>
      <c r="IBO32" s="43"/>
      <c r="IBP32" s="43"/>
      <c r="IBQ32" s="43"/>
      <c r="IBR32" s="43"/>
      <c r="IBS32" s="43"/>
      <c r="IBT32" s="43"/>
      <c r="IBU32" s="43"/>
      <c r="IBV32" s="43"/>
      <c r="IBW32" s="43"/>
      <c r="IBX32" s="43"/>
      <c r="IBY32" s="43"/>
      <c r="IBZ32" s="43"/>
      <c r="ICA32" s="43"/>
      <c r="ICB32" s="43"/>
      <c r="ICC32" s="43"/>
      <c r="ICD32" s="43"/>
      <c r="ICE32" s="43"/>
      <c r="ICF32" s="43"/>
      <c r="ICG32" s="43"/>
      <c r="ICH32" s="43"/>
      <c r="ICI32" s="43"/>
      <c r="ICJ32" s="43"/>
      <c r="ICK32" s="43"/>
      <c r="ICL32" s="43"/>
      <c r="ICM32" s="43"/>
      <c r="ICN32" s="43"/>
      <c r="ICO32" s="43"/>
      <c r="ICP32" s="43"/>
      <c r="ICQ32" s="43"/>
      <c r="ICR32" s="43"/>
      <c r="ICS32" s="43"/>
      <c r="ICT32" s="43"/>
      <c r="ICU32" s="43"/>
      <c r="ICV32" s="43"/>
      <c r="ICW32" s="43"/>
      <c r="ICX32" s="43"/>
      <c r="ICY32" s="43"/>
      <c r="ICZ32" s="43"/>
      <c r="IDA32" s="43"/>
      <c r="IDB32" s="43"/>
      <c r="IDC32" s="43"/>
      <c r="IDD32" s="43"/>
      <c r="IDE32" s="43"/>
      <c r="IDF32" s="43"/>
      <c r="IDG32" s="43"/>
      <c r="IDH32" s="43"/>
      <c r="IDI32" s="43"/>
      <c r="IDJ32" s="43"/>
      <c r="IDK32" s="43"/>
      <c r="IDL32" s="43"/>
      <c r="IDM32" s="43"/>
      <c r="IDN32" s="43"/>
      <c r="IDO32" s="43"/>
      <c r="IDP32" s="43"/>
      <c r="IDQ32" s="43"/>
      <c r="IDR32" s="43"/>
      <c r="IDS32" s="43"/>
      <c r="IDT32" s="43"/>
      <c r="IDU32" s="43"/>
      <c r="IDV32" s="43"/>
      <c r="IDW32" s="43"/>
      <c r="IDX32" s="43"/>
      <c r="IDY32" s="43"/>
      <c r="IDZ32" s="43"/>
      <c r="IEA32" s="43"/>
      <c r="IEB32" s="43"/>
      <c r="IEC32" s="43"/>
      <c r="IED32" s="43"/>
      <c r="IEE32" s="43"/>
      <c r="IEF32" s="43"/>
      <c r="IEG32" s="43"/>
      <c r="IEH32" s="43"/>
      <c r="IEI32" s="43"/>
      <c r="IEJ32" s="43"/>
      <c r="IEK32" s="43"/>
      <c r="IEL32" s="43"/>
      <c r="IEM32" s="43"/>
      <c r="IEN32" s="43"/>
      <c r="IEO32" s="43"/>
      <c r="IEP32" s="43"/>
      <c r="IEQ32" s="43"/>
      <c r="IER32" s="43"/>
      <c r="IES32" s="43"/>
      <c r="IET32" s="43"/>
      <c r="IEU32" s="43"/>
      <c r="IEV32" s="43"/>
      <c r="IEW32" s="43"/>
      <c r="IEX32" s="43"/>
      <c r="IEY32" s="43"/>
      <c r="IEZ32" s="43"/>
      <c r="IFA32" s="43"/>
      <c r="IFB32" s="43"/>
      <c r="IFC32" s="43"/>
      <c r="IFD32" s="43"/>
      <c r="IFE32" s="43"/>
      <c r="IFF32" s="43"/>
      <c r="IFG32" s="43"/>
      <c r="IFH32" s="43"/>
      <c r="IFI32" s="43"/>
      <c r="IFJ32" s="43"/>
      <c r="IFK32" s="43"/>
      <c r="IFL32" s="43"/>
      <c r="IFM32" s="43"/>
      <c r="IFN32" s="43"/>
      <c r="IFO32" s="43"/>
      <c r="IFP32" s="43"/>
      <c r="IFQ32" s="43"/>
      <c r="IFR32" s="43"/>
      <c r="IFS32" s="43"/>
      <c r="IFT32" s="43"/>
      <c r="IFU32" s="43"/>
      <c r="IFV32" s="43"/>
      <c r="IFW32" s="43"/>
      <c r="IFX32" s="43"/>
      <c r="IFY32" s="43"/>
      <c r="IFZ32" s="43"/>
      <c r="IGA32" s="43"/>
      <c r="IGB32" s="43"/>
      <c r="IGC32" s="43"/>
      <c r="IGD32" s="43"/>
      <c r="IGE32" s="43"/>
      <c r="IGF32" s="43"/>
      <c r="IGG32" s="43"/>
      <c r="IGH32" s="43"/>
      <c r="IGI32" s="43"/>
      <c r="IGJ32" s="43"/>
      <c r="IGK32" s="43"/>
      <c r="IGL32" s="43"/>
      <c r="IGM32" s="43"/>
      <c r="IGN32" s="43"/>
      <c r="IGO32" s="43"/>
      <c r="IGP32" s="43"/>
      <c r="IGQ32" s="43"/>
      <c r="IGR32" s="43"/>
      <c r="IGS32" s="43"/>
      <c r="IGT32" s="43"/>
      <c r="IGU32" s="43"/>
      <c r="IGV32" s="43"/>
      <c r="IGW32" s="43"/>
      <c r="IGX32" s="43"/>
      <c r="IGY32" s="43"/>
      <c r="IGZ32" s="43"/>
      <c r="IHA32" s="43"/>
      <c r="IHB32" s="43"/>
      <c r="IHC32" s="43"/>
      <c r="IHD32" s="43"/>
      <c r="IHE32" s="43"/>
      <c r="IHF32" s="43"/>
      <c r="IHG32" s="43"/>
      <c r="IHH32" s="43"/>
      <c r="IHI32" s="43"/>
      <c r="IHJ32" s="43"/>
      <c r="IHK32" s="43"/>
      <c r="IHL32" s="43"/>
      <c r="IHM32" s="43"/>
      <c r="IHN32" s="43"/>
      <c r="IHO32" s="43"/>
      <c r="IHP32" s="43"/>
      <c r="IHQ32" s="43"/>
      <c r="IHR32" s="43"/>
      <c r="IHS32" s="43"/>
      <c r="IHT32" s="43"/>
      <c r="IHU32" s="43"/>
      <c r="IHV32" s="43"/>
      <c r="IHW32" s="43"/>
      <c r="IHX32" s="43"/>
      <c r="IHY32" s="43"/>
      <c r="IHZ32" s="43"/>
      <c r="IIA32" s="43"/>
      <c r="IIB32" s="43"/>
      <c r="IIC32" s="43"/>
      <c r="IID32" s="43"/>
      <c r="IIE32" s="43"/>
      <c r="IIF32" s="43"/>
      <c r="IIG32" s="43"/>
      <c r="IIH32" s="43"/>
      <c r="III32" s="43"/>
      <c r="IIJ32" s="43"/>
      <c r="IIK32" s="43"/>
      <c r="IIL32" s="43"/>
      <c r="IIM32" s="43"/>
      <c r="IIN32" s="43"/>
      <c r="IIO32" s="43"/>
      <c r="IIP32" s="43"/>
      <c r="IIQ32" s="43"/>
      <c r="IIR32" s="43"/>
      <c r="IIS32" s="43"/>
      <c r="IIT32" s="43"/>
      <c r="IIU32" s="43"/>
      <c r="IIV32" s="43"/>
      <c r="IIW32" s="43"/>
      <c r="IIX32" s="43"/>
      <c r="IIY32" s="43"/>
      <c r="IIZ32" s="43"/>
      <c r="IJA32" s="43"/>
      <c r="IJB32" s="43"/>
      <c r="IJC32" s="43"/>
      <c r="IJD32" s="43"/>
      <c r="IJE32" s="43"/>
      <c r="IJF32" s="43"/>
      <c r="IJG32" s="43"/>
      <c r="IJH32" s="43"/>
      <c r="IJI32" s="43"/>
      <c r="IJJ32" s="43"/>
      <c r="IJK32" s="43"/>
      <c r="IJL32" s="43"/>
      <c r="IJM32" s="43"/>
      <c r="IJN32" s="43"/>
      <c r="IJO32" s="43"/>
      <c r="IJP32" s="43"/>
      <c r="IJQ32" s="43"/>
      <c r="IJR32" s="43"/>
      <c r="IJS32" s="43"/>
      <c r="IJT32" s="43"/>
      <c r="IJU32" s="43"/>
      <c r="IJV32" s="43"/>
      <c r="IJW32" s="43"/>
      <c r="IJX32" s="43"/>
      <c r="IJY32" s="43"/>
      <c r="IJZ32" s="43"/>
      <c r="IKA32" s="43"/>
      <c r="IKB32" s="43"/>
      <c r="IKC32" s="43"/>
      <c r="IKD32" s="43"/>
      <c r="IKE32" s="43"/>
      <c r="IKF32" s="43"/>
      <c r="IKG32" s="43"/>
      <c r="IKH32" s="43"/>
      <c r="IKI32" s="43"/>
      <c r="IKJ32" s="43"/>
      <c r="IKK32" s="43"/>
      <c r="IKL32" s="43"/>
      <c r="IKM32" s="43"/>
      <c r="IKN32" s="43"/>
      <c r="IKO32" s="43"/>
      <c r="IKP32" s="43"/>
      <c r="IKQ32" s="43"/>
      <c r="IKR32" s="43"/>
      <c r="IKS32" s="43"/>
      <c r="IKT32" s="43"/>
      <c r="IKU32" s="43"/>
      <c r="IKV32" s="43"/>
      <c r="IKW32" s="43"/>
      <c r="IKX32" s="43"/>
      <c r="IKY32" s="43"/>
      <c r="IKZ32" s="43"/>
      <c r="ILA32" s="43"/>
      <c r="ILB32" s="43"/>
      <c r="ILC32" s="43"/>
      <c r="ILD32" s="43"/>
      <c r="ILE32" s="43"/>
      <c r="ILF32" s="43"/>
      <c r="ILG32" s="43"/>
      <c r="ILH32" s="43"/>
      <c r="ILI32" s="43"/>
      <c r="ILJ32" s="43"/>
      <c r="ILK32" s="43"/>
      <c r="ILL32" s="43"/>
      <c r="ILM32" s="43"/>
      <c r="ILN32" s="43"/>
      <c r="ILO32" s="43"/>
      <c r="ILP32" s="43"/>
      <c r="ILQ32" s="43"/>
      <c r="ILR32" s="43"/>
      <c r="ILS32" s="43"/>
      <c r="ILT32" s="43"/>
      <c r="ILU32" s="43"/>
      <c r="ILV32" s="43"/>
      <c r="ILW32" s="43"/>
      <c r="ILX32" s="43"/>
      <c r="ILY32" s="43"/>
      <c r="ILZ32" s="43"/>
      <c r="IMA32" s="43"/>
      <c r="IMB32" s="43"/>
      <c r="IMC32" s="43"/>
      <c r="IMD32" s="43"/>
      <c r="IME32" s="43"/>
      <c r="IMF32" s="43"/>
      <c r="IMG32" s="43"/>
      <c r="IMH32" s="43"/>
      <c r="IMI32" s="43"/>
      <c r="IMJ32" s="43"/>
      <c r="IMK32" s="43"/>
      <c r="IML32" s="43"/>
      <c r="IMM32" s="43"/>
      <c r="IMN32" s="43"/>
      <c r="IMO32" s="43"/>
      <c r="IMP32" s="43"/>
      <c r="IMQ32" s="43"/>
      <c r="IMR32" s="43"/>
      <c r="IMS32" s="43"/>
      <c r="IMT32" s="43"/>
      <c r="IMU32" s="43"/>
      <c r="IMV32" s="43"/>
      <c r="IMW32" s="43"/>
      <c r="IMX32" s="43"/>
      <c r="IMY32" s="43"/>
      <c r="IMZ32" s="43"/>
      <c r="INA32" s="43"/>
      <c r="INB32" s="43"/>
      <c r="INC32" s="43"/>
      <c r="IND32" s="43"/>
      <c r="INE32" s="43"/>
      <c r="INF32" s="43"/>
      <c r="ING32" s="43"/>
      <c r="INH32" s="43"/>
      <c r="INI32" s="43"/>
      <c r="INJ32" s="43"/>
      <c r="INK32" s="43"/>
      <c r="INL32" s="43"/>
      <c r="INM32" s="43"/>
      <c r="INN32" s="43"/>
      <c r="INO32" s="43"/>
      <c r="INP32" s="43"/>
      <c r="INQ32" s="43"/>
      <c r="INR32" s="43"/>
      <c r="INS32" s="43"/>
      <c r="INT32" s="43"/>
      <c r="INU32" s="43"/>
      <c r="INV32" s="43"/>
      <c r="INW32" s="43"/>
      <c r="INX32" s="43"/>
      <c r="INY32" s="43"/>
      <c r="INZ32" s="43"/>
      <c r="IOA32" s="43"/>
      <c r="IOB32" s="43"/>
      <c r="IOC32" s="43"/>
      <c r="IOD32" s="43"/>
      <c r="IOE32" s="43"/>
      <c r="IOF32" s="43"/>
      <c r="IOG32" s="43"/>
      <c r="IOH32" s="43"/>
      <c r="IOI32" s="43"/>
      <c r="IOJ32" s="43"/>
      <c r="IOK32" s="43"/>
      <c r="IOL32" s="43"/>
      <c r="IOM32" s="43"/>
      <c r="ION32" s="43"/>
      <c r="IOO32" s="43"/>
      <c r="IOP32" s="43"/>
      <c r="IOQ32" s="43"/>
      <c r="IOR32" s="43"/>
      <c r="IOS32" s="43"/>
      <c r="IOT32" s="43"/>
      <c r="IOU32" s="43"/>
      <c r="IOV32" s="43"/>
      <c r="IOW32" s="43"/>
      <c r="IOX32" s="43"/>
      <c r="IOY32" s="43"/>
      <c r="IOZ32" s="43"/>
      <c r="IPA32" s="43"/>
      <c r="IPB32" s="43"/>
      <c r="IPC32" s="43"/>
      <c r="IPD32" s="43"/>
      <c r="IPE32" s="43"/>
      <c r="IPF32" s="43"/>
      <c r="IPG32" s="43"/>
      <c r="IPH32" s="43"/>
      <c r="IPI32" s="43"/>
      <c r="IPJ32" s="43"/>
      <c r="IPK32" s="43"/>
      <c r="IPL32" s="43"/>
      <c r="IPM32" s="43"/>
      <c r="IPN32" s="43"/>
      <c r="IPO32" s="43"/>
      <c r="IPP32" s="43"/>
      <c r="IPQ32" s="43"/>
      <c r="IPR32" s="43"/>
      <c r="IPS32" s="43"/>
      <c r="IPT32" s="43"/>
      <c r="IPU32" s="43"/>
      <c r="IPV32" s="43"/>
      <c r="IPW32" s="43"/>
      <c r="IPX32" s="43"/>
      <c r="IPY32" s="43"/>
      <c r="IPZ32" s="43"/>
      <c r="IQA32" s="43"/>
      <c r="IQB32" s="43"/>
      <c r="IQC32" s="43"/>
      <c r="IQD32" s="43"/>
      <c r="IQE32" s="43"/>
      <c r="IQF32" s="43"/>
      <c r="IQG32" s="43"/>
      <c r="IQH32" s="43"/>
      <c r="IQI32" s="43"/>
      <c r="IQJ32" s="43"/>
      <c r="IQK32" s="43"/>
      <c r="IQL32" s="43"/>
      <c r="IQM32" s="43"/>
      <c r="IQN32" s="43"/>
      <c r="IQO32" s="43"/>
      <c r="IQP32" s="43"/>
      <c r="IQQ32" s="43"/>
      <c r="IQR32" s="43"/>
      <c r="IQS32" s="43"/>
      <c r="IQT32" s="43"/>
      <c r="IQU32" s="43"/>
      <c r="IQV32" s="43"/>
      <c r="IQW32" s="43"/>
      <c r="IQX32" s="43"/>
      <c r="IQY32" s="43"/>
      <c r="IQZ32" s="43"/>
      <c r="IRA32" s="43"/>
      <c r="IRB32" s="43"/>
      <c r="IRC32" s="43"/>
      <c r="IRD32" s="43"/>
      <c r="IRE32" s="43"/>
      <c r="IRF32" s="43"/>
      <c r="IRG32" s="43"/>
      <c r="IRH32" s="43"/>
      <c r="IRI32" s="43"/>
      <c r="IRJ32" s="43"/>
      <c r="IRK32" s="43"/>
      <c r="IRL32" s="43"/>
      <c r="IRM32" s="43"/>
      <c r="IRN32" s="43"/>
      <c r="IRO32" s="43"/>
      <c r="IRP32" s="43"/>
      <c r="IRQ32" s="43"/>
      <c r="IRR32" s="43"/>
      <c r="IRS32" s="43"/>
      <c r="IRT32" s="43"/>
      <c r="IRU32" s="43"/>
      <c r="IRV32" s="43"/>
      <c r="IRW32" s="43"/>
      <c r="IRX32" s="43"/>
      <c r="IRY32" s="43"/>
      <c r="IRZ32" s="43"/>
      <c r="ISA32" s="43"/>
      <c r="ISB32" s="43"/>
      <c r="ISC32" s="43"/>
      <c r="ISD32" s="43"/>
      <c r="ISE32" s="43"/>
      <c r="ISF32" s="43"/>
      <c r="ISG32" s="43"/>
      <c r="ISH32" s="43"/>
      <c r="ISI32" s="43"/>
      <c r="ISJ32" s="43"/>
      <c r="ISK32" s="43"/>
      <c r="ISL32" s="43"/>
      <c r="ISM32" s="43"/>
      <c r="ISN32" s="43"/>
      <c r="ISO32" s="43"/>
      <c r="ISP32" s="43"/>
      <c r="ISQ32" s="43"/>
      <c r="ISR32" s="43"/>
      <c r="ISS32" s="43"/>
      <c r="IST32" s="43"/>
      <c r="ISU32" s="43"/>
      <c r="ISV32" s="43"/>
      <c r="ISW32" s="43"/>
      <c r="ISX32" s="43"/>
      <c r="ISY32" s="43"/>
      <c r="ISZ32" s="43"/>
      <c r="ITA32" s="43"/>
      <c r="ITB32" s="43"/>
      <c r="ITC32" s="43"/>
      <c r="ITD32" s="43"/>
      <c r="ITE32" s="43"/>
      <c r="ITF32" s="43"/>
      <c r="ITG32" s="43"/>
      <c r="ITH32" s="43"/>
      <c r="ITI32" s="43"/>
      <c r="ITJ32" s="43"/>
      <c r="ITK32" s="43"/>
      <c r="ITL32" s="43"/>
      <c r="ITM32" s="43"/>
      <c r="ITN32" s="43"/>
      <c r="ITO32" s="43"/>
      <c r="ITP32" s="43"/>
      <c r="ITQ32" s="43"/>
      <c r="ITR32" s="43"/>
      <c r="ITS32" s="43"/>
      <c r="ITT32" s="43"/>
      <c r="ITU32" s="43"/>
      <c r="ITV32" s="43"/>
      <c r="ITW32" s="43"/>
      <c r="ITX32" s="43"/>
      <c r="ITY32" s="43"/>
      <c r="ITZ32" s="43"/>
      <c r="IUA32" s="43"/>
      <c r="IUB32" s="43"/>
      <c r="IUC32" s="43"/>
      <c r="IUD32" s="43"/>
      <c r="IUE32" s="43"/>
      <c r="IUF32" s="43"/>
      <c r="IUG32" s="43"/>
      <c r="IUH32" s="43"/>
      <c r="IUI32" s="43"/>
      <c r="IUJ32" s="43"/>
      <c r="IUK32" s="43"/>
      <c r="IUL32" s="43"/>
      <c r="IUM32" s="43"/>
      <c r="IUN32" s="43"/>
      <c r="IUO32" s="43"/>
      <c r="IUP32" s="43"/>
      <c r="IUQ32" s="43"/>
      <c r="IUR32" s="43"/>
      <c r="IUS32" s="43"/>
      <c r="IUT32" s="43"/>
      <c r="IUU32" s="43"/>
      <c r="IUV32" s="43"/>
      <c r="IUW32" s="43"/>
      <c r="IUX32" s="43"/>
      <c r="IUY32" s="43"/>
      <c r="IUZ32" s="43"/>
      <c r="IVA32" s="43"/>
      <c r="IVB32" s="43"/>
      <c r="IVC32" s="43"/>
      <c r="IVD32" s="43"/>
      <c r="IVE32" s="43"/>
      <c r="IVF32" s="43"/>
      <c r="IVG32" s="43"/>
      <c r="IVH32" s="43"/>
      <c r="IVI32" s="43"/>
      <c r="IVJ32" s="43"/>
      <c r="IVK32" s="43"/>
      <c r="IVL32" s="43"/>
      <c r="IVM32" s="43"/>
      <c r="IVN32" s="43"/>
      <c r="IVO32" s="43"/>
      <c r="IVP32" s="43"/>
      <c r="IVQ32" s="43"/>
      <c r="IVR32" s="43"/>
      <c r="IVS32" s="43"/>
      <c r="IVT32" s="43"/>
      <c r="IVU32" s="43"/>
      <c r="IVV32" s="43"/>
      <c r="IVW32" s="43"/>
      <c r="IVX32" s="43"/>
      <c r="IVY32" s="43"/>
      <c r="IVZ32" s="43"/>
      <c r="IWA32" s="43"/>
      <c r="IWB32" s="43"/>
      <c r="IWC32" s="43"/>
      <c r="IWD32" s="43"/>
      <c r="IWE32" s="43"/>
      <c r="IWF32" s="43"/>
      <c r="IWG32" s="43"/>
      <c r="IWH32" s="43"/>
      <c r="IWI32" s="43"/>
      <c r="IWJ32" s="43"/>
      <c r="IWK32" s="43"/>
      <c r="IWL32" s="43"/>
      <c r="IWM32" s="43"/>
      <c r="IWN32" s="43"/>
      <c r="IWO32" s="43"/>
      <c r="IWP32" s="43"/>
      <c r="IWQ32" s="43"/>
      <c r="IWR32" s="43"/>
      <c r="IWS32" s="43"/>
      <c r="IWT32" s="43"/>
      <c r="IWU32" s="43"/>
      <c r="IWV32" s="43"/>
      <c r="IWW32" s="43"/>
      <c r="IWX32" s="43"/>
      <c r="IWY32" s="43"/>
      <c r="IWZ32" s="43"/>
      <c r="IXA32" s="43"/>
      <c r="IXB32" s="43"/>
      <c r="IXC32" s="43"/>
      <c r="IXD32" s="43"/>
      <c r="IXE32" s="43"/>
      <c r="IXF32" s="43"/>
      <c r="IXG32" s="43"/>
      <c r="IXH32" s="43"/>
      <c r="IXI32" s="43"/>
      <c r="IXJ32" s="43"/>
      <c r="IXK32" s="43"/>
      <c r="IXL32" s="43"/>
      <c r="IXM32" s="43"/>
      <c r="IXN32" s="43"/>
      <c r="IXO32" s="43"/>
      <c r="IXP32" s="43"/>
      <c r="IXQ32" s="43"/>
      <c r="IXR32" s="43"/>
      <c r="IXS32" s="43"/>
      <c r="IXT32" s="43"/>
      <c r="IXU32" s="43"/>
      <c r="IXV32" s="43"/>
      <c r="IXW32" s="43"/>
      <c r="IXX32" s="43"/>
      <c r="IXY32" s="43"/>
      <c r="IXZ32" s="43"/>
      <c r="IYA32" s="43"/>
      <c r="IYB32" s="43"/>
      <c r="IYC32" s="43"/>
      <c r="IYD32" s="43"/>
      <c r="IYE32" s="43"/>
      <c r="IYF32" s="43"/>
      <c r="IYG32" s="43"/>
      <c r="IYH32" s="43"/>
      <c r="IYI32" s="43"/>
      <c r="IYJ32" s="43"/>
      <c r="IYK32" s="43"/>
      <c r="IYL32" s="43"/>
      <c r="IYM32" s="43"/>
      <c r="IYN32" s="43"/>
      <c r="IYO32" s="43"/>
      <c r="IYP32" s="43"/>
      <c r="IYQ32" s="43"/>
      <c r="IYR32" s="43"/>
      <c r="IYS32" s="43"/>
      <c r="IYT32" s="43"/>
      <c r="IYU32" s="43"/>
      <c r="IYV32" s="43"/>
      <c r="IYW32" s="43"/>
      <c r="IYX32" s="43"/>
      <c r="IYY32" s="43"/>
      <c r="IYZ32" s="43"/>
      <c r="IZA32" s="43"/>
      <c r="IZB32" s="43"/>
      <c r="IZC32" s="43"/>
      <c r="IZD32" s="43"/>
      <c r="IZE32" s="43"/>
      <c r="IZF32" s="43"/>
      <c r="IZG32" s="43"/>
      <c r="IZH32" s="43"/>
      <c r="IZI32" s="43"/>
      <c r="IZJ32" s="43"/>
      <c r="IZK32" s="43"/>
      <c r="IZL32" s="43"/>
      <c r="IZM32" s="43"/>
      <c r="IZN32" s="43"/>
      <c r="IZO32" s="43"/>
      <c r="IZP32" s="43"/>
      <c r="IZQ32" s="43"/>
      <c r="IZR32" s="43"/>
      <c r="IZS32" s="43"/>
      <c r="IZT32" s="43"/>
      <c r="IZU32" s="43"/>
      <c r="IZV32" s="43"/>
      <c r="IZW32" s="43"/>
      <c r="IZX32" s="43"/>
      <c r="IZY32" s="43"/>
      <c r="IZZ32" s="43"/>
      <c r="JAA32" s="43"/>
      <c r="JAB32" s="43"/>
      <c r="JAC32" s="43"/>
      <c r="JAD32" s="43"/>
      <c r="JAE32" s="43"/>
      <c r="JAF32" s="43"/>
      <c r="JAG32" s="43"/>
      <c r="JAH32" s="43"/>
      <c r="JAI32" s="43"/>
      <c r="JAJ32" s="43"/>
      <c r="JAK32" s="43"/>
      <c r="JAL32" s="43"/>
      <c r="JAM32" s="43"/>
      <c r="JAN32" s="43"/>
      <c r="JAO32" s="43"/>
      <c r="JAP32" s="43"/>
      <c r="JAQ32" s="43"/>
      <c r="JAR32" s="43"/>
      <c r="JAS32" s="43"/>
      <c r="JAT32" s="43"/>
      <c r="JAU32" s="43"/>
      <c r="JAV32" s="43"/>
      <c r="JAW32" s="43"/>
      <c r="JAX32" s="43"/>
      <c r="JAY32" s="43"/>
      <c r="JAZ32" s="43"/>
      <c r="JBA32" s="43"/>
      <c r="JBB32" s="43"/>
      <c r="JBC32" s="43"/>
      <c r="JBD32" s="43"/>
      <c r="JBE32" s="43"/>
      <c r="JBF32" s="43"/>
      <c r="JBG32" s="43"/>
      <c r="JBH32" s="43"/>
      <c r="JBI32" s="43"/>
      <c r="JBJ32" s="43"/>
      <c r="JBK32" s="43"/>
      <c r="JBL32" s="43"/>
      <c r="JBM32" s="43"/>
      <c r="JBN32" s="43"/>
      <c r="JBO32" s="43"/>
      <c r="JBP32" s="43"/>
      <c r="JBQ32" s="43"/>
      <c r="JBR32" s="43"/>
      <c r="JBS32" s="43"/>
      <c r="JBT32" s="43"/>
      <c r="JBU32" s="43"/>
      <c r="JBV32" s="43"/>
      <c r="JBW32" s="43"/>
      <c r="JBX32" s="43"/>
      <c r="JBY32" s="43"/>
      <c r="JBZ32" s="43"/>
      <c r="JCA32" s="43"/>
      <c r="JCB32" s="43"/>
      <c r="JCC32" s="43"/>
      <c r="JCD32" s="43"/>
      <c r="JCE32" s="43"/>
      <c r="JCF32" s="43"/>
      <c r="JCG32" s="43"/>
      <c r="JCH32" s="43"/>
      <c r="JCI32" s="43"/>
      <c r="JCJ32" s="43"/>
      <c r="JCK32" s="43"/>
      <c r="JCL32" s="43"/>
      <c r="JCM32" s="43"/>
      <c r="JCN32" s="43"/>
      <c r="JCO32" s="43"/>
      <c r="JCP32" s="43"/>
      <c r="JCQ32" s="43"/>
      <c r="JCR32" s="43"/>
      <c r="JCS32" s="43"/>
      <c r="JCT32" s="43"/>
      <c r="JCU32" s="43"/>
      <c r="JCV32" s="43"/>
      <c r="JCW32" s="43"/>
      <c r="JCX32" s="43"/>
      <c r="JCY32" s="43"/>
      <c r="JCZ32" s="43"/>
      <c r="JDA32" s="43"/>
      <c r="JDB32" s="43"/>
      <c r="JDC32" s="43"/>
      <c r="JDD32" s="43"/>
      <c r="JDE32" s="43"/>
      <c r="JDF32" s="43"/>
      <c r="JDG32" s="43"/>
      <c r="JDH32" s="43"/>
      <c r="JDI32" s="43"/>
      <c r="JDJ32" s="43"/>
      <c r="JDK32" s="43"/>
      <c r="JDL32" s="43"/>
      <c r="JDM32" s="43"/>
      <c r="JDN32" s="43"/>
      <c r="JDO32" s="43"/>
      <c r="JDP32" s="43"/>
      <c r="JDQ32" s="43"/>
      <c r="JDR32" s="43"/>
      <c r="JDS32" s="43"/>
      <c r="JDT32" s="43"/>
      <c r="JDU32" s="43"/>
      <c r="JDV32" s="43"/>
      <c r="JDW32" s="43"/>
      <c r="JDX32" s="43"/>
      <c r="JDY32" s="43"/>
      <c r="JDZ32" s="43"/>
      <c r="JEA32" s="43"/>
      <c r="JEB32" s="43"/>
      <c r="JEC32" s="43"/>
      <c r="JED32" s="43"/>
      <c r="JEE32" s="43"/>
      <c r="JEF32" s="43"/>
      <c r="JEG32" s="43"/>
      <c r="JEH32" s="43"/>
      <c r="JEI32" s="43"/>
      <c r="JEJ32" s="43"/>
      <c r="JEK32" s="43"/>
      <c r="JEL32" s="43"/>
      <c r="JEM32" s="43"/>
      <c r="JEN32" s="43"/>
      <c r="JEO32" s="43"/>
      <c r="JEP32" s="43"/>
      <c r="JEQ32" s="43"/>
      <c r="JER32" s="43"/>
      <c r="JES32" s="43"/>
      <c r="JET32" s="43"/>
      <c r="JEU32" s="43"/>
      <c r="JEV32" s="43"/>
      <c r="JEW32" s="43"/>
      <c r="JEX32" s="43"/>
      <c r="JEY32" s="43"/>
      <c r="JEZ32" s="43"/>
      <c r="JFA32" s="43"/>
      <c r="JFB32" s="43"/>
      <c r="JFC32" s="43"/>
      <c r="JFD32" s="43"/>
      <c r="JFE32" s="43"/>
      <c r="JFF32" s="43"/>
      <c r="JFG32" s="43"/>
      <c r="JFH32" s="43"/>
      <c r="JFI32" s="43"/>
      <c r="JFJ32" s="43"/>
      <c r="JFK32" s="43"/>
      <c r="JFL32" s="43"/>
      <c r="JFM32" s="43"/>
      <c r="JFN32" s="43"/>
      <c r="JFO32" s="43"/>
      <c r="JFP32" s="43"/>
      <c r="JFQ32" s="43"/>
      <c r="JFR32" s="43"/>
      <c r="JFS32" s="43"/>
      <c r="JFT32" s="43"/>
      <c r="JFU32" s="43"/>
      <c r="JFV32" s="43"/>
      <c r="JFW32" s="43"/>
      <c r="JFX32" s="43"/>
      <c r="JFY32" s="43"/>
      <c r="JFZ32" s="43"/>
      <c r="JGA32" s="43"/>
      <c r="JGB32" s="43"/>
      <c r="JGC32" s="43"/>
      <c r="JGD32" s="43"/>
      <c r="JGE32" s="43"/>
      <c r="JGF32" s="43"/>
      <c r="JGG32" s="43"/>
      <c r="JGH32" s="43"/>
      <c r="JGI32" s="43"/>
      <c r="JGJ32" s="43"/>
      <c r="JGK32" s="43"/>
      <c r="JGL32" s="43"/>
      <c r="JGM32" s="43"/>
      <c r="JGN32" s="43"/>
      <c r="JGO32" s="43"/>
      <c r="JGP32" s="43"/>
      <c r="JGQ32" s="43"/>
      <c r="JGR32" s="43"/>
      <c r="JGS32" s="43"/>
      <c r="JGT32" s="43"/>
      <c r="JGU32" s="43"/>
      <c r="JGV32" s="43"/>
      <c r="JGW32" s="43"/>
      <c r="JGX32" s="43"/>
      <c r="JGY32" s="43"/>
      <c r="JGZ32" s="43"/>
      <c r="JHA32" s="43"/>
      <c r="JHB32" s="43"/>
      <c r="JHC32" s="43"/>
      <c r="JHD32" s="43"/>
      <c r="JHE32" s="43"/>
      <c r="JHF32" s="43"/>
      <c r="JHG32" s="43"/>
      <c r="JHH32" s="43"/>
      <c r="JHI32" s="43"/>
      <c r="JHJ32" s="43"/>
      <c r="JHK32" s="43"/>
      <c r="JHL32" s="43"/>
      <c r="JHM32" s="43"/>
      <c r="JHN32" s="43"/>
      <c r="JHO32" s="43"/>
      <c r="JHP32" s="43"/>
      <c r="JHQ32" s="43"/>
      <c r="JHR32" s="43"/>
      <c r="JHS32" s="43"/>
      <c r="JHT32" s="43"/>
      <c r="JHU32" s="43"/>
      <c r="JHV32" s="43"/>
      <c r="JHW32" s="43"/>
      <c r="JHX32" s="43"/>
      <c r="JHY32" s="43"/>
      <c r="JHZ32" s="43"/>
      <c r="JIA32" s="43"/>
      <c r="JIB32" s="43"/>
      <c r="JIC32" s="43"/>
      <c r="JID32" s="43"/>
      <c r="JIE32" s="43"/>
      <c r="JIF32" s="43"/>
      <c r="JIG32" s="43"/>
      <c r="JIH32" s="43"/>
      <c r="JII32" s="43"/>
      <c r="JIJ32" s="43"/>
      <c r="JIK32" s="43"/>
      <c r="JIL32" s="43"/>
      <c r="JIM32" s="43"/>
      <c r="JIN32" s="43"/>
      <c r="JIO32" s="43"/>
      <c r="JIP32" s="43"/>
      <c r="JIQ32" s="43"/>
      <c r="JIR32" s="43"/>
      <c r="JIS32" s="43"/>
      <c r="JIT32" s="43"/>
      <c r="JIU32" s="43"/>
      <c r="JIV32" s="43"/>
      <c r="JIW32" s="43"/>
      <c r="JIX32" s="43"/>
      <c r="JIY32" s="43"/>
      <c r="JIZ32" s="43"/>
      <c r="JJA32" s="43"/>
      <c r="JJB32" s="43"/>
      <c r="JJC32" s="43"/>
      <c r="JJD32" s="43"/>
      <c r="JJE32" s="43"/>
      <c r="JJF32" s="43"/>
      <c r="JJG32" s="43"/>
      <c r="JJH32" s="43"/>
      <c r="JJI32" s="43"/>
      <c r="JJJ32" s="43"/>
      <c r="JJK32" s="43"/>
      <c r="JJL32" s="43"/>
      <c r="JJM32" s="43"/>
      <c r="JJN32" s="43"/>
      <c r="JJO32" s="43"/>
      <c r="JJP32" s="43"/>
      <c r="JJQ32" s="43"/>
      <c r="JJR32" s="43"/>
      <c r="JJS32" s="43"/>
      <c r="JJT32" s="43"/>
      <c r="JJU32" s="43"/>
      <c r="JJV32" s="43"/>
      <c r="JJW32" s="43"/>
      <c r="JJX32" s="43"/>
      <c r="JJY32" s="43"/>
      <c r="JJZ32" s="43"/>
      <c r="JKA32" s="43"/>
      <c r="JKB32" s="43"/>
      <c r="JKC32" s="43"/>
      <c r="JKD32" s="43"/>
      <c r="JKE32" s="43"/>
      <c r="JKF32" s="43"/>
      <c r="JKG32" s="43"/>
      <c r="JKH32" s="43"/>
      <c r="JKI32" s="43"/>
      <c r="JKJ32" s="43"/>
      <c r="JKK32" s="43"/>
      <c r="JKL32" s="43"/>
      <c r="JKM32" s="43"/>
      <c r="JKN32" s="43"/>
      <c r="JKO32" s="43"/>
      <c r="JKP32" s="43"/>
      <c r="JKQ32" s="43"/>
      <c r="JKR32" s="43"/>
      <c r="JKS32" s="43"/>
      <c r="JKT32" s="43"/>
      <c r="JKU32" s="43"/>
      <c r="JKV32" s="43"/>
      <c r="JKW32" s="43"/>
      <c r="JKX32" s="43"/>
      <c r="JKY32" s="43"/>
      <c r="JKZ32" s="43"/>
      <c r="JLA32" s="43"/>
      <c r="JLB32" s="43"/>
      <c r="JLC32" s="43"/>
      <c r="JLD32" s="43"/>
      <c r="JLE32" s="43"/>
      <c r="JLF32" s="43"/>
      <c r="JLG32" s="43"/>
      <c r="JLH32" s="43"/>
      <c r="JLI32" s="43"/>
      <c r="JLJ32" s="43"/>
      <c r="JLK32" s="43"/>
      <c r="JLL32" s="43"/>
      <c r="JLM32" s="43"/>
      <c r="JLN32" s="43"/>
      <c r="JLO32" s="43"/>
      <c r="JLP32" s="43"/>
      <c r="JLQ32" s="43"/>
      <c r="JLR32" s="43"/>
      <c r="JLS32" s="43"/>
      <c r="JLT32" s="43"/>
      <c r="JLU32" s="43"/>
      <c r="JLV32" s="43"/>
      <c r="JLW32" s="43"/>
      <c r="JLX32" s="43"/>
      <c r="JLY32" s="43"/>
      <c r="JLZ32" s="43"/>
      <c r="JMA32" s="43"/>
      <c r="JMB32" s="43"/>
      <c r="JMC32" s="43"/>
      <c r="JMD32" s="43"/>
      <c r="JME32" s="43"/>
      <c r="JMF32" s="43"/>
      <c r="JMG32" s="43"/>
      <c r="JMH32" s="43"/>
      <c r="JMI32" s="43"/>
      <c r="JMJ32" s="43"/>
      <c r="JMK32" s="43"/>
      <c r="JML32" s="43"/>
      <c r="JMM32" s="43"/>
      <c r="JMN32" s="43"/>
      <c r="JMO32" s="43"/>
      <c r="JMP32" s="43"/>
      <c r="JMQ32" s="43"/>
      <c r="JMR32" s="43"/>
      <c r="JMS32" s="43"/>
      <c r="JMT32" s="43"/>
      <c r="JMU32" s="43"/>
      <c r="JMV32" s="43"/>
      <c r="JMW32" s="43"/>
      <c r="JMX32" s="43"/>
      <c r="JMY32" s="43"/>
      <c r="JMZ32" s="43"/>
      <c r="JNA32" s="43"/>
      <c r="JNB32" s="43"/>
      <c r="JNC32" s="43"/>
      <c r="JND32" s="43"/>
      <c r="JNE32" s="43"/>
      <c r="JNF32" s="43"/>
      <c r="JNG32" s="43"/>
      <c r="JNH32" s="43"/>
      <c r="JNI32" s="43"/>
      <c r="JNJ32" s="43"/>
      <c r="JNK32" s="43"/>
      <c r="JNL32" s="43"/>
      <c r="JNM32" s="43"/>
      <c r="JNN32" s="43"/>
      <c r="JNO32" s="43"/>
      <c r="JNP32" s="43"/>
      <c r="JNQ32" s="43"/>
      <c r="JNR32" s="43"/>
      <c r="JNS32" s="43"/>
      <c r="JNT32" s="43"/>
      <c r="JNU32" s="43"/>
      <c r="JNV32" s="43"/>
      <c r="JNW32" s="43"/>
      <c r="JNX32" s="43"/>
      <c r="JNY32" s="43"/>
      <c r="JNZ32" s="43"/>
      <c r="JOA32" s="43"/>
      <c r="JOB32" s="43"/>
      <c r="JOC32" s="43"/>
      <c r="JOD32" s="43"/>
      <c r="JOE32" s="43"/>
      <c r="JOF32" s="43"/>
      <c r="JOG32" s="43"/>
      <c r="JOH32" s="43"/>
      <c r="JOI32" s="43"/>
      <c r="JOJ32" s="43"/>
      <c r="JOK32" s="43"/>
      <c r="JOL32" s="43"/>
      <c r="JOM32" s="43"/>
      <c r="JON32" s="43"/>
      <c r="JOO32" s="43"/>
      <c r="JOP32" s="43"/>
      <c r="JOQ32" s="43"/>
      <c r="JOR32" s="43"/>
      <c r="JOS32" s="43"/>
      <c r="JOT32" s="43"/>
      <c r="JOU32" s="43"/>
      <c r="JOV32" s="43"/>
      <c r="JOW32" s="43"/>
      <c r="JOX32" s="43"/>
      <c r="JOY32" s="43"/>
      <c r="JOZ32" s="43"/>
      <c r="JPA32" s="43"/>
      <c r="JPB32" s="43"/>
      <c r="JPC32" s="43"/>
      <c r="JPD32" s="43"/>
      <c r="JPE32" s="43"/>
      <c r="JPF32" s="43"/>
      <c r="JPG32" s="43"/>
      <c r="JPH32" s="43"/>
      <c r="JPI32" s="43"/>
      <c r="JPJ32" s="43"/>
      <c r="JPK32" s="43"/>
      <c r="JPL32" s="43"/>
      <c r="JPM32" s="43"/>
      <c r="JPN32" s="43"/>
      <c r="JPO32" s="43"/>
      <c r="JPP32" s="43"/>
      <c r="JPQ32" s="43"/>
      <c r="JPR32" s="43"/>
      <c r="JPS32" s="43"/>
      <c r="JPT32" s="43"/>
      <c r="JPU32" s="43"/>
      <c r="JPV32" s="43"/>
      <c r="JPW32" s="43"/>
      <c r="JPX32" s="43"/>
      <c r="JPY32" s="43"/>
      <c r="JPZ32" s="43"/>
      <c r="JQA32" s="43"/>
      <c r="JQB32" s="43"/>
      <c r="JQC32" s="43"/>
      <c r="JQD32" s="43"/>
      <c r="JQE32" s="43"/>
      <c r="JQF32" s="43"/>
      <c r="JQG32" s="43"/>
      <c r="JQH32" s="43"/>
      <c r="JQI32" s="43"/>
      <c r="JQJ32" s="43"/>
      <c r="JQK32" s="43"/>
      <c r="JQL32" s="43"/>
      <c r="JQM32" s="43"/>
      <c r="JQN32" s="43"/>
      <c r="JQO32" s="43"/>
      <c r="JQP32" s="43"/>
      <c r="JQQ32" s="43"/>
      <c r="JQR32" s="43"/>
      <c r="JQS32" s="43"/>
      <c r="JQT32" s="43"/>
      <c r="JQU32" s="43"/>
      <c r="JQV32" s="43"/>
      <c r="JQW32" s="43"/>
      <c r="JQX32" s="43"/>
      <c r="JQY32" s="43"/>
      <c r="JQZ32" s="43"/>
      <c r="JRA32" s="43"/>
      <c r="JRB32" s="43"/>
      <c r="JRC32" s="43"/>
      <c r="JRD32" s="43"/>
      <c r="JRE32" s="43"/>
      <c r="JRF32" s="43"/>
      <c r="JRG32" s="43"/>
      <c r="JRH32" s="43"/>
      <c r="JRI32" s="43"/>
      <c r="JRJ32" s="43"/>
      <c r="JRK32" s="43"/>
      <c r="JRL32" s="43"/>
      <c r="JRM32" s="43"/>
      <c r="JRN32" s="43"/>
      <c r="JRO32" s="43"/>
      <c r="JRP32" s="43"/>
      <c r="JRQ32" s="43"/>
      <c r="JRR32" s="43"/>
      <c r="JRS32" s="43"/>
      <c r="JRT32" s="43"/>
      <c r="JRU32" s="43"/>
      <c r="JRV32" s="43"/>
      <c r="JRW32" s="43"/>
      <c r="JRX32" s="43"/>
      <c r="JRY32" s="43"/>
      <c r="JRZ32" s="43"/>
      <c r="JSA32" s="43"/>
      <c r="JSB32" s="43"/>
      <c r="JSC32" s="43"/>
      <c r="JSD32" s="43"/>
      <c r="JSE32" s="43"/>
      <c r="JSF32" s="43"/>
      <c r="JSG32" s="43"/>
      <c r="JSH32" s="43"/>
      <c r="JSI32" s="43"/>
      <c r="JSJ32" s="43"/>
      <c r="JSK32" s="43"/>
      <c r="JSL32" s="43"/>
      <c r="JSM32" s="43"/>
      <c r="JSN32" s="43"/>
      <c r="JSO32" s="43"/>
      <c r="JSP32" s="43"/>
      <c r="JSQ32" s="43"/>
      <c r="JSR32" s="43"/>
      <c r="JSS32" s="43"/>
      <c r="JST32" s="43"/>
      <c r="JSU32" s="43"/>
      <c r="JSV32" s="43"/>
      <c r="JSW32" s="43"/>
      <c r="JSX32" s="43"/>
      <c r="JSY32" s="43"/>
      <c r="JSZ32" s="43"/>
      <c r="JTA32" s="43"/>
      <c r="JTB32" s="43"/>
      <c r="JTC32" s="43"/>
      <c r="JTD32" s="43"/>
      <c r="JTE32" s="43"/>
      <c r="JTF32" s="43"/>
      <c r="JTG32" s="43"/>
      <c r="JTH32" s="43"/>
      <c r="JTI32" s="43"/>
      <c r="JTJ32" s="43"/>
      <c r="JTK32" s="43"/>
      <c r="JTL32" s="43"/>
      <c r="JTM32" s="43"/>
      <c r="JTN32" s="43"/>
      <c r="JTO32" s="43"/>
      <c r="JTP32" s="43"/>
      <c r="JTQ32" s="43"/>
      <c r="JTR32" s="43"/>
      <c r="JTS32" s="43"/>
      <c r="JTT32" s="43"/>
      <c r="JTU32" s="43"/>
      <c r="JTV32" s="43"/>
      <c r="JTW32" s="43"/>
      <c r="JTX32" s="43"/>
      <c r="JTY32" s="43"/>
      <c r="JTZ32" s="43"/>
      <c r="JUA32" s="43"/>
      <c r="JUB32" s="43"/>
      <c r="JUC32" s="43"/>
      <c r="JUD32" s="43"/>
      <c r="JUE32" s="43"/>
      <c r="JUF32" s="43"/>
      <c r="JUG32" s="43"/>
      <c r="JUH32" s="43"/>
      <c r="JUI32" s="43"/>
      <c r="JUJ32" s="43"/>
      <c r="JUK32" s="43"/>
      <c r="JUL32" s="43"/>
      <c r="JUM32" s="43"/>
      <c r="JUN32" s="43"/>
      <c r="JUO32" s="43"/>
      <c r="JUP32" s="43"/>
      <c r="JUQ32" s="43"/>
      <c r="JUR32" s="43"/>
      <c r="JUS32" s="43"/>
      <c r="JUT32" s="43"/>
      <c r="JUU32" s="43"/>
      <c r="JUV32" s="43"/>
      <c r="JUW32" s="43"/>
      <c r="JUX32" s="43"/>
      <c r="JUY32" s="43"/>
      <c r="JUZ32" s="43"/>
      <c r="JVA32" s="43"/>
      <c r="JVB32" s="43"/>
      <c r="JVC32" s="43"/>
      <c r="JVD32" s="43"/>
      <c r="JVE32" s="43"/>
      <c r="JVF32" s="43"/>
      <c r="JVG32" s="43"/>
      <c r="JVH32" s="43"/>
      <c r="JVI32" s="43"/>
      <c r="JVJ32" s="43"/>
      <c r="JVK32" s="43"/>
      <c r="JVL32" s="43"/>
      <c r="JVM32" s="43"/>
      <c r="JVN32" s="43"/>
      <c r="JVO32" s="43"/>
      <c r="JVP32" s="43"/>
      <c r="JVQ32" s="43"/>
      <c r="JVR32" s="43"/>
      <c r="JVS32" s="43"/>
      <c r="JVT32" s="43"/>
      <c r="JVU32" s="43"/>
      <c r="JVV32" s="43"/>
      <c r="JVW32" s="43"/>
      <c r="JVX32" s="43"/>
      <c r="JVY32" s="43"/>
      <c r="JVZ32" s="43"/>
      <c r="JWA32" s="43"/>
      <c r="JWB32" s="43"/>
      <c r="JWC32" s="43"/>
      <c r="JWD32" s="43"/>
      <c r="JWE32" s="43"/>
      <c r="JWF32" s="43"/>
      <c r="JWG32" s="43"/>
      <c r="JWH32" s="43"/>
      <c r="JWI32" s="43"/>
      <c r="JWJ32" s="43"/>
      <c r="JWK32" s="43"/>
      <c r="JWL32" s="43"/>
      <c r="JWM32" s="43"/>
      <c r="JWN32" s="43"/>
      <c r="JWO32" s="43"/>
      <c r="JWP32" s="43"/>
      <c r="JWQ32" s="43"/>
      <c r="JWR32" s="43"/>
      <c r="JWS32" s="43"/>
      <c r="JWT32" s="43"/>
      <c r="JWU32" s="43"/>
      <c r="JWV32" s="43"/>
      <c r="JWW32" s="43"/>
      <c r="JWX32" s="43"/>
      <c r="JWY32" s="43"/>
      <c r="JWZ32" s="43"/>
      <c r="JXA32" s="43"/>
      <c r="JXB32" s="43"/>
      <c r="JXC32" s="43"/>
      <c r="JXD32" s="43"/>
      <c r="JXE32" s="43"/>
      <c r="JXF32" s="43"/>
      <c r="JXG32" s="43"/>
      <c r="JXH32" s="43"/>
      <c r="JXI32" s="43"/>
      <c r="JXJ32" s="43"/>
      <c r="JXK32" s="43"/>
      <c r="JXL32" s="43"/>
      <c r="JXM32" s="43"/>
      <c r="JXN32" s="43"/>
      <c r="JXO32" s="43"/>
      <c r="JXP32" s="43"/>
      <c r="JXQ32" s="43"/>
      <c r="JXR32" s="43"/>
      <c r="JXS32" s="43"/>
      <c r="JXT32" s="43"/>
      <c r="JXU32" s="43"/>
      <c r="JXV32" s="43"/>
      <c r="JXW32" s="43"/>
      <c r="JXX32" s="43"/>
      <c r="JXY32" s="43"/>
      <c r="JXZ32" s="43"/>
      <c r="JYA32" s="43"/>
      <c r="JYB32" s="43"/>
      <c r="JYC32" s="43"/>
      <c r="JYD32" s="43"/>
      <c r="JYE32" s="43"/>
      <c r="JYF32" s="43"/>
      <c r="JYG32" s="43"/>
      <c r="JYH32" s="43"/>
      <c r="JYI32" s="43"/>
      <c r="JYJ32" s="43"/>
      <c r="JYK32" s="43"/>
      <c r="JYL32" s="43"/>
      <c r="JYM32" s="43"/>
      <c r="JYN32" s="43"/>
      <c r="JYO32" s="43"/>
      <c r="JYP32" s="43"/>
      <c r="JYQ32" s="43"/>
      <c r="JYR32" s="43"/>
      <c r="JYS32" s="43"/>
      <c r="JYT32" s="43"/>
      <c r="JYU32" s="43"/>
      <c r="JYV32" s="43"/>
      <c r="JYW32" s="43"/>
      <c r="JYX32" s="43"/>
      <c r="JYY32" s="43"/>
      <c r="JYZ32" s="43"/>
      <c r="JZA32" s="43"/>
      <c r="JZB32" s="43"/>
      <c r="JZC32" s="43"/>
      <c r="JZD32" s="43"/>
      <c r="JZE32" s="43"/>
      <c r="JZF32" s="43"/>
      <c r="JZG32" s="43"/>
      <c r="JZH32" s="43"/>
      <c r="JZI32" s="43"/>
      <c r="JZJ32" s="43"/>
      <c r="JZK32" s="43"/>
      <c r="JZL32" s="43"/>
      <c r="JZM32" s="43"/>
      <c r="JZN32" s="43"/>
      <c r="JZO32" s="43"/>
      <c r="JZP32" s="43"/>
      <c r="JZQ32" s="43"/>
      <c r="JZR32" s="43"/>
      <c r="JZS32" s="43"/>
      <c r="JZT32" s="43"/>
      <c r="JZU32" s="43"/>
      <c r="JZV32" s="43"/>
      <c r="JZW32" s="43"/>
      <c r="JZX32" s="43"/>
      <c r="JZY32" s="43"/>
      <c r="JZZ32" s="43"/>
      <c r="KAA32" s="43"/>
      <c r="KAB32" s="43"/>
      <c r="KAC32" s="43"/>
      <c r="KAD32" s="43"/>
      <c r="KAE32" s="43"/>
      <c r="KAF32" s="43"/>
      <c r="KAG32" s="43"/>
      <c r="KAH32" s="43"/>
      <c r="KAI32" s="43"/>
      <c r="KAJ32" s="43"/>
      <c r="KAK32" s="43"/>
      <c r="KAL32" s="43"/>
      <c r="KAM32" s="43"/>
      <c r="KAN32" s="43"/>
      <c r="KAO32" s="43"/>
      <c r="KAP32" s="43"/>
      <c r="KAQ32" s="43"/>
      <c r="KAR32" s="43"/>
      <c r="KAS32" s="43"/>
      <c r="KAT32" s="43"/>
      <c r="KAU32" s="43"/>
      <c r="KAV32" s="43"/>
      <c r="KAW32" s="43"/>
      <c r="KAX32" s="43"/>
      <c r="KAY32" s="43"/>
      <c r="KAZ32" s="43"/>
      <c r="KBA32" s="43"/>
      <c r="KBB32" s="43"/>
      <c r="KBC32" s="43"/>
      <c r="KBD32" s="43"/>
      <c r="KBE32" s="43"/>
      <c r="KBF32" s="43"/>
      <c r="KBG32" s="43"/>
      <c r="KBH32" s="43"/>
      <c r="KBI32" s="43"/>
      <c r="KBJ32" s="43"/>
      <c r="KBK32" s="43"/>
      <c r="KBL32" s="43"/>
      <c r="KBM32" s="43"/>
      <c r="KBN32" s="43"/>
      <c r="KBO32" s="43"/>
      <c r="KBP32" s="43"/>
      <c r="KBQ32" s="43"/>
      <c r="KBR32" s="43"/>
      <c r="KBS32" s="43"/>
      <c r="KBT32" s="43"/>
      <c r="KBU32" s="43"/>
      <c r="KBV32" s="43"/>
      <c r="KBW32" s="43"/>
      <c r="KBX32" s="43"/>
      <c r="KBY32" s="43"/>
      <c r="KBZ32" s="43"/>
      <c r="KCA32" s="43"/>
      <c r="KCB32" s="43"/>
      <c r="KCC32" s="43"/>
      <c r="KCD32" s="43"/>
      <c r="KCE32" s="43"/>
      <c r="KCF32" s="43"/>
      <c r="KCG32" s="43"/>
      <c r="KCH32" s="43"/>
      <c r="KCI32" s="43"/>
      <c r="KCJ32" s="43"/>
      <c r="KCK32" s="43"/>
      <c r="KCL32" s="43"/>
      <c r="KCM32" s="43"/>
      <c r="KCN32" s="43"/>
      <c r="KCO32" s="43"/>
      <c r="KCP32" s="43"/>
      <c r="KCQ32" s="43"/>
      <c r="KCR32" s="43"/>
      <c r="KCS32" s="43"/>
      <c r="KCT32" s="43"/>
      <c r="KCU32" s="43"/>
      <c r="KCV32" s="43"/>
      <c r="KCW32" s="43"/>
      <c r="KCX32" s="43"/>
      <c r="KCY32" s="43"/>
      <c r="KCZ32" s="43"/>
      <c r="KDA32" s="43"/>
      <c r="KDB32" s="43"/>
      <c r="KDC32" s="43"/>
      <c r="KDD32" s="43"/>
      <c r="KDE32" s="43"/>
      <c r="KDF32" s="43"/>
      <c r="KDG32" s="43"/>
      <c r="KDH32" s="43"/>
      <c r="KDI32" s="43"/>
      <c r="KDJ32" s="43"/>
      <c r="KDK32" s="43"/>
      <c r="KDL32" s="43"/>
      <c r="KDM32" s="43"/>
      <c r="KDN32" s="43"/>
      <c r="KDO32" s="43"/>
      <c r="KDP32" s="43"/>
      <c r="KDQ32" s="43"/>
      <c r="KDR32" s="43"/>
      <c r="KDS32" s="43"/>
      <c r="KDT32" s="43"/>
      <c r="KDU32" s="43"/>
      <c r="KDV32" s="43"/>
      <c r="KDW32" s="43"/>
      <c r="KDX32" s="43"/>
      <c r="KDY32" s="43"/>
      <c r="KDZ32" s="43"/>
      <c r="KEA32" s="43"/>
      <c r="KEB32" s="43"/>
      <c r="KEC32" s="43"/>
      <c r="KED32" s="43"/>
      <c r="KEE32" s="43"/>
      <c r="KEF32" s="43"/>
      <c r="KEG32" s="43"/>
      <c r="KEH32" s="43"/>
      <c r="KEI32" s="43"/>
      <c r="KEJ32" s="43"/>
      <c r="KEK32" s="43"/>
      <c r="KEL32" s="43"/>
      <c r="KEM32" s="43"/>
      <c r="KEN32" s="43"/>
      <c r="KEO32" s="43"/>
      <c r="KEP32" s="43"/>
      <c r="KEQ32" s="43"/>
      <c r="KER32" s="43"/>
      <c r="KES32" s="43"/>
      <c r="KET32" s="43"/>
      <c r="KEU32" s="43"/>
      <c r="KEV32" s="43"/>
      <c r="KEW32" s="43"/>
      <c r="KEX32" s="43"/>
      <c r="KEY32" s="43"/>
      <c r="KEZ32" s="43"/>
      <c r="KFA32" s="43"/>
      <c r="KFB32" s="43"/>
      <c r="KFC32" s="43"/>
      <c r="KFD32" s="43"/>
      <c r="KFE32" s="43"/>
      <c r="KFF32" s="43"/>
      <c r="KFG32" s="43"/>
      <c r="KFH32" s="43"/>
      <c r="KFI32" s="43"/>
      <c r="KFJ32" s="43"/>
      <c r="KFK32" s="43"/>
      <c r="KFL32" s="43"/>
      <c r="KFM32" s="43"/>
      <c r="KFN32" s="43"/>
      <c r="KFO32" s="43"/>
      <c r="KFP32" s="43"/>
      <c r="KFQ32" s="43"/>
      <c r="KFR32" s="43"/>
      <c r="KFS32" s="43"/>
      <c r="KFT32" s="43"/>
      <c r="KFU32" s="43"/>
      <c r="KFV32" s="43"/>
      <c r="KFW32" s="43"/>
      <c r="KFX32" s="43"/>
      <c r="KFY32" s="43"/>
      <c r="KFZ32" s="43"/>
      <c r="KGA32" s="43"/>
      <c r="KGB32" s="43"/>
      <c r="KGC32" s="43"/>
      <c r="KGD32" s="43"/>
      <c r="KGE32" s="43"/>
      <c r="KGF32" s="43"/>
      <c r="KGG32" s="43"/>
      <c r="KGH32" s="43"/>
      <c r="KGI32" s="43"/>
      <c r="KGJ32" s="43"/>
      <c r="KGK32" s="43"/>
      <c r="KGL32" s="43"/>
      <c r="KGM32" s="43"/>
      <c r="KGN32" s="43"/>
      <c r="KGO32" s="43"/>
      <c r="KGP32" s="43"/>
      <c r="KGQ32" s="43"/>
      <c r="KGR32" s="43"/>
      <c r="KGS32" s="43"/>
      <c r="KGT32" s="43"/>
      <c r="KGU32" s="43"/>
      <c r="KGV32" s="43"/>
      <c r="KGW32" s="43"/>
      <c r="KGX32" s="43"/>
      <c r="KGY32" s="43"/>
      <c r="KGZ32" s="43"/>
      <c r="KHA32" s="43"/>
      <c r="KHB32" s="43"/>
      <c r="KHC32" s="43"/>
      <c r="KHD32" s="43"/>
      <c r="KHE32" s="43"/>
      <c r="KHF32" s="43"/>
      <c r="KHG32" s="43"/>
      <c r="KHH32" s="43"/>
      <c r="KHI32" s="43"/>
      <c r="KHJ32" s="43"/>
      <c r="KHK32" s="43"/>
      <c r="KHL32" s="43"/>
      <c r="KHM32" s="43"/>
      <c r="KHN32" s="43"/>
      <c r="KHO32" s="43"/>
      <c r="KHP32" s="43"/>
      <c r="KHQ32" s="43"/>
      <c r="KHR32" s="43"/>
      <c r="KHS32" s="43"/>
      <c r="KHT32" s="43"/>
      <c r="KHU32" s="43"/>
      <c r="KHV32" s="43"/>
      <c r="KHW32" s="43"/>
      <c r="KHX32" s="43"/>
      <c r="KHY32" s="43"/>
      <c r="KHZ32" s="43"/>
      <c r="KIA32" s="43"/>
      <c r="KIB32" s="43"/>
      <c r="KIC32" s="43"/>
      <c r="KID32" s="43"/>
      <c r="KIE32" s="43"/>
      <c r="KIF32" s="43"/>
      <c r="KIG32" s="43"/>
      <c r="KIH32" s="43"/>
      <c r="KII32" s="43"/>
      <c r="KIJ32" s="43"/>
      <c r="KIK32" s="43"/>
      <c r="KIL32" s="43"/>
      <c r="KIM32" s="43"/>
      <c r="KIN32" s="43"/>
      <c r="KIO32" s="43"/>
      <c r="KIP32" s="43"/>
      <c r="KIQ32" s="43"/>
      <c r="KIR32" s="43"/>
      <c r="KIS32" s="43"/>
      <c r="KIT32" s="43"/>
      <c r="KIU32" s="43"/>
      <c r="KIV32" s="43"/>
      <c r="KIW32" s="43"/>
      <c r="KIX32" s="43"/>
      <c r="KIY32" s="43"/>
      <c r="KIZ32" s="43"/>
      <c r="KJA32" s="43"/>
      <c r="KJB32" s="43"/>
      <c r="KJC32" s="43"/>
      <c r="KJD32" s="43"/>
      <c r="KJE32" s="43"/>
      <c r="KJF32" s="43"/>
      <c r="KJG32" s="43"/>
      <c r="KJH32" s="43"/>
      <c r="KJI32" s="43"/>
      <c r="KJJ32" s="43"/>
      <c r="KJK32" s="43"/>
      <c r="KJL32" s="43"/>
      <c r="KJM32" s="43"/>
      <c r="KJN32" s="43"/>
      <c r="KJO32" s="43"/>
      <c r="KJP32" s="43"/>
      <c r="KJQ32" s="43"/>
      <c r="KJR32" s="43"/>
      <c r="KJS32" s="43"/>
      <c r="KJT32" s="43"/>
      <c r="KJU32" s="43"/>
      <c r="KJV32" s="43"/>
      <c r="KJW32" s="43"/>
      <c r="KJX32" s="43"/>
      <c r="KJY32" s="43"/>
      <c r="KJZ32" s="43"/>
      <c r="KKA32" s="43"/>
      <c r="KKB32" s="43"/>
      <c r="KKC32" s="43"/>
      <c r="KKD32" s="43"/>
      <c r="KKE32" s="43"/>
      <c r="KKF32" s="43"/>
      <c r="KKG32" s="43"/>
      <c r="KKH32" s="43"/>
      <c r="KKI32" s="43"/>
      <c r="KKJ32" s="43"/>
      <c r="KKK32" s="43"/>
      <c r="KKL32" s="43"/>
      <c r="KKM32" s="43"/>
      <c r="KKN32" s="43"/>
      <c r="KKO32" s="43"/>
      <c r="KKP32" s="43"/>
      <c r="KKQ32" s="43"/>
      <c r="KKR32" s="43"/>
      <c r="KKS32" s="43"/>
      <c r="KKT32" s="43"/>
      <c r="KKU32" s="43"/>
      <c r="KKV32" s="43"/>
      <c r="KKW32" s="43"/>
      <c r="KKX32" s="43"/>
      <c r="KKY32" s="43"/>
      <c r="KKZ32" s="43"/>
      <c r="KLA32" s="43"/>
      <c r="KLB32" s="43"/>
      <c r="KLC32" s="43"/>
      <c r="KLD32" s="43"/>
      <c r="KLE32" s="43"/>
      <c r="KLF32" s="43"/>
      <c r="KLG32" s="43"/>
      <c r="KLH32" s="43"/>
      <c r="KLI32" s="43"/>
      <c r="KLJ32" s="43"/>
      <c r="KLK32" s="43"/>
      <c r="KLL32" s="43"/>
      <c r="KLM32" s="43"/>
      <c r="KLN32" s="43"/>
      <c r="KLO32" s="43"/>
      <c r="KLP32" s="43"/>
      <c r="KLQ32" s="43"/>
      <c r="KLR32" s="43"/>
      <c r="KLS32" s="43"/>
      <c r="KLT32" s="43"/>
      <c r="KLU32" s="43"/>
      <c r="KLV32" s="43"/>
      <c r="KLW32" s="43"/>
      <c r="KLX32" s="43"/>
      <c r="KLY32" s="43"/>
      <c r="KLZ32" s="43"/>
      <c r="KMA32" s="43"/>
      <c r="KMB32" s="43"/>
      <c r="KMC32" s="43"/>
      <c r="KMD32" s="43"/>
      <c r="KME32" s="43"/>
      <c r="KMF32" s="43"/>
      <c r="KMG32" s="43"/>
      <c r="KMH32" s="43"/>
      <c r="KMI32" s="43"/>
      <c r="KMJ32" s="43"/>
      <c r="KMK32" s="43"/>
      <c r="KML32" s="43"/>
      <c r="KMM32" s="43"/>
      <c r="KMN32" s="43"/>
      <c r="KMO32" s="43"/>
      <c r="KMP32" s="43"/>
      <c r="KMQ32" s="43"/>
      <c r="KMR32" s="43"/>
      <c r="KMS32" s="43"/>
      <c r="KMT32" s="43"/>
      <c r="KMU32" s="43"/>
      <c r="KMV32" s="43"/>
      <c r="KMW32" s="43"/>
      <c r="KMX32" s="43"/>
      <c r="KMY32" s="43"/>
      <c r="KMZ32" s="43"/>
      <c r="KNA32" s="43"/>
      <c r="KNB32" s="43"/>
      <c r="KNC32" s="43"/>
      <c r="KND32" s="43"/>
      <c r="KNE32" s="43"/>
      <c r="KNF32" s="43"/>
      <c r="KNG32" s="43"/>
      <c r="KNH32" s="43"/>
      <c r="KNI32" s="43"/>
      <c r="KNJ32" s="43"/>
      <c r="KNK32" s="43"/>
      <c r="KNL32" s="43"/>
      <c r="KNM32" s="43"/>
      <c r="KNN32" s="43"/>
      <c r="KNO32" s="43"/>
      <c r="KNP32" s="43"/>
      <c r="KNQ32" s="43"/>
      <c r="KNR32" s="43"/>
      <c r="KNS32" s="43"/>
      <c r="KNT32" s="43"/>
      <c r="KNU32" s="43"/>
      <c r="KNV32" s="43"/>
      <c r="KNW32" s="43"/>
      <c r="KNX32" s="43"/>
      <c r="KNY32" s="43"/>
      <c r="KNZ32" s="43"/>
      <c r="KOA32" s="43"/>
      <c r="KOB32" s="43"/>
      <c r="KOC32" s="43"/>
      <c r="KOD32" s="43"/>
      <c r="KOE32" s="43"/>
      <c r="KOF32" s="43"/>
      <c r="KOG32" s="43"/>
      <c r="KOH32" s="43"/>
      <c r="KOI32" s="43"/>
      <c r="KOJ32" s="43"/>
      <c r="KOK32" s="43"/>
      <c r="KOL32" s="43"/>
      <c r="KOM32" s="43"/>
      <c r="KON32" s="43"/>
      <c r="KOO32" s="43"/>
      <c r="KOP32" s="43"/>
      <c r="KOQ32" s="43"/>
      <c r="KOR32" s="43"/>
      <c r="KOS32" s="43"/>
      <c r="KOT32" s="43"/>
      <c r="KOU32" s="43"/>
      <c r="KOV32" s="43"/>
      <c r="KOW32" s="43"/>
      <c r="KOX32" s="43"/>
      <c r="KOY32" s="43"/>
      <c r="KOZ32" s="43"/>
      <c r="KPA32" s="43"/>
      <c r="KPB32" s="43"/>
      <c r="KPC32" s="43"/>
      <c r="KPD32" s="43"/>
      <c r="KPE32" s="43"/>
      <c r="KPF32" s="43"/>
      <c r="KPG32" s="43"/>
      <c r="KPH32" s="43"/>
      <c r="KPI32" s="43"/>
      <c r="KPJ32" s="43"/>
      <c r="KPK32" s="43"/>
      <c r="KPL32" s="43"/>
      <c r="KPM32" s="43"/>
      <c r="KPN32" s="43"/>
      <c r="KPO32" s="43"/>
      <c r="KPP32" s="43"/>
      <c r="KPQ32" s="43"/>
      <c r="KPR32" s="43"/>
      <c r="KPS32" s="43"/>
      <c r="KPT32" s="43"/>
      <c r="KPU32" s="43"/>
      <c r="KPV32" s="43"/>
      <c r="KPW32" s="43"/>
      <c r="KPX32" s="43"/>
      <c r="KPY32" s="43"/>
      <c r="KPZ32" s="43"/>
      <c r="KQA32" s="43"/>
      <c r="KQB32" s="43"/>
      <c r="KQC32" s="43"/>
      <c r="KQD32" s="43"/>
      <c r="KQE32" s="43"/>
      <c r="KQF32" s="43"/>
      <c r="KQG32" s="43"/>
      <c r="KQH32" s="43"/>
      <c r="KQI32" s="43"/>
      <c r="KQJ32" s="43"/>
      <c r="KQK32" s="43"/>
      <c r="KQL32" s="43"/>
      <c r="KQM32" s="43"/>
      <c r="KQN32" s="43"/>
      <c r="KQO32" s="43"/>
      <c r="KQP32" s="43"/>
      <c r="KQQ32" s="43"/>
      <c r="KQR32" s="43"/>
      <c r="KQS32" s="43"/>
      <c r="KQT32" s="43"/>
      <c r="KQU32" s="43"/>
      <c r="KQV32" s="43"/>
      <c r="KQW32" s="43"/>
      <c r="KQX32" s="43"/>
      <c r="KQY32" s="43"/>
      <c r="KQZ32" s="43"/>
      <c r="KRA32" s="43"/>
      <c r="KRB32" s="43"/>
      <c r="KRC32" s="43"/>
      <c r="KRD32" s="43"/>
      <c r="KRE32" s="43"/>
      <c r="KRF32" s="43"/>
      <c r="KRG32" s="43"/>
      <c r="KRH32" s="43"/>
      <c r="KRI32" s="43"/>
      <c r="KRJ32" s="43"/>
      <c r="KRK32" s="43"/>
      <c r="KRL32" s="43"/>
      <c r="KRM32" s="43"/>
      <c r="KRN32" s="43"/>
      <c r="KRO32" s="43"/>
      <c r="KRP32" s="43"/>
      <c r="KRQ32" s="43"/>
      <c r="KRR32" s="43"/>
      <c r="KRS32" s="43"/>
      <c r="KRT32" s="43"/>
      <c r="KRU32" s="43"/>
      <c r="KRV32" s="43"/>
      <c r="KRW32" s="43"/>
      <c r="KRX32" s="43"/>
      <c r="KRY32" s="43"/>
      <c r="KRZ32" s="43"/>
      <c r="KSA32" s="43"/>
      <c r="KSB32" s="43"/>
      <c r="KSC32" s="43"/>
      <c r="KSD32" s="43"/>
      <c r="KSE32" s="43"/>
      <c r="KSF32" s="43"/>
      <c r="KSG32" s="43"/>
      <c r="KSH32" s="43"/>
      <c r="KSI32" s="43"/>
      <c r="KSJ32" s="43"/>
      <c r="KSK32" s="43"/>
      <c r="KSL32" s="43"/>
      <c r="KSM32" s="43"/>
      <c r="KSN32" s="43"/>
      <c r="KSO32" s="43"/>
      <c r="KSP32" s="43"/>
      <c r="KSQ32" s="43"/>
      <c r="KSR32" s="43"/>
      <c r="KSS32" s="43"/>
      <c r="KST32" s="43"/>
      <c r="KSU32" s="43"/>
      <c r="KSV32" s="43"/>
      <c r="KSW32" s="43"/>
      <c r="KSX32" s="43"/>
      <c r="KSY32" s="43"/>
      <c r="KSZ32" s="43"/>
      <c r="KTA32" s="43"/>
      <c r="KTB32" s="43"/>
      <c r="KTC32" s="43"/>
      <c r="KTD32" s="43"/>
      <c r="KTE32" s="43"/>
      <c r="KTF32" s="43"/>
      <c r="KTG32" s="43"/>
      <c r="KTH32" s="43"/>
      <c r="KTI32" s="43"/>
      <c r="KTJ32" s="43"/>
      <c r="KTK32" s="43"/>
      <c r="KTL32" s="43"/>
      <c r="KTM32" s="43"/>
      <c r="KTN32" s="43"/>
      <c r="KTO32" s="43"/>
      <c r="KTP32" s="43"/>
      <c r="KTQ32" s="43"/>
      <c r="KTR32" s="43"/>
      <c r="KTS32" s="43"/>
      <c r="KTT32" s="43"/>
      <c r="KTU32" s="43"/>
      <c r="KTV32" s="43"/>
      <c r="KTW32" s="43"/>
      <c r="KTX32" s="43"/>
      <c r="KTY32" s="43"/>
      <c r="KTZ32" s="43"/>
      <c r="KUA32" s="43"/>
      <c r="KUB32" s="43"/>
      <c r="KUC32" s="43"/>
      <c r="KUD32" s="43"/>
      <c r="KUE32" s="43"/>
      <c r="KUF32" s="43"/>
      <c r="KUG32" s="43"/>
      <c r="KUH32" s="43"/>
      <c r="KUI32" s="43"/>
      <c r="KUJ32" s="43"/>
      <c r="KUK32" s="43"/>
      <c r="KUL32" s="43"/>
      <c r="KUM32" s="43"/>
      <c r="KUN32" s="43"/>
      <c r="KUO32" s="43"/>
      <c r="KUP32" s="43"/>
      <c r="KUQ32" s="43"/>
      <c r="KUR32" s="43"/>
      <c r="KUS32" s="43"/>
      <c r="KUT32" s="43"/>
      <c r="KUU32" s="43"/>
      <c r="KUV32" s="43"/>
      <c r="KUW32" s="43"/>
      <c r="KUX32" s="43"/>
      <c r="KUY32" s="43"/>
      <c r="KUZ32" s="43"/>
      <c r="KVA32" s="43"/>
      <c r="KVB32" s="43"/>
      <c r="KVC32" s="43"/>
      <c r="KVD32" s="43"/>
      <c r="KVE32" s="43"/>
      <c r="KVF32" s="43"/>
      <c r="KVG32" s="43"/>
      <c r="KVH32" s="43"/>
      <c r="KVI32" s="43"/>
      <c r="KVJ32" s="43"/>
      <c r="KVK32" s="43"/>
      <c r="KVL32" s="43"/>
      <c r="KVM32" s="43"/>
      <c r="KVN32" s="43"/>
      <c r="KVO32" s="43"/>
      <c r="KVP32" s="43"/>
      <c r="KVQ32" s="43"/>
      <c r="KVR32" s="43"/>
      <c r="KVS32" s="43"/>
      <c r="KVT32" s="43"/>
      <c r="KVU32" s="43"/>
      <c r="KVV32" s="43"/>
      <c r="KVW32" s="43"/>
      <c r="KVX32" s="43"/>
      <c r="KVY32" s="43"/>
      <c r="KVZ32" s="43"/>
      <c r="KWA32" s="43"/>
      <c r="KWB32" s="43"/>
      <c r="KWC32" s="43"/>
      <c r="KWD32" s="43"/>
      <c r="KWE32" s="43"/>
      <c r="KWF32" s="43"/>
      <c r="KWG32" s="43"/>
      <c r="KWH32" s="43"/>
      <c r="KWI32" s="43"/>
      <c r="KWJ32" s="43"/>
      <c r="KWK32" s="43"/>
      <c r="KWL32" s="43"/>
      <c r="KWM32" s="43"/>
      <c r="KWN32" s="43"/>
      <c r="KWO32" s="43"/>
      <c r="KWP32" s="43"/>
      <c r="KWQ32" s="43"/>
      <c r="KWR32" s="43"/>
      <c r="KWS32" s="43"/>
      <c r="KWT32" s="43"/>
      <c r="KWU32" s="43"/>
      <c r="KWV32" s="43"/>
      <c r="KWW32" s="43"/>
      <c r="KWX32" s="43"/>
      <c r="KWY32" s="43"/>
      <c r="KWZ32" s="43"/>
      <c r="KXA32" s="43"/>
      <c r="KXB32" s="43"/>
      <c r="KXC32" s="43"/>
      <c r="KXD32" s="43"/>
      <c r="KXE32" s="43"/>
      <c r="KXF32" s="43"/>
      <c r="KXG32" s="43"/>
      <c r="KXH32" s="43"/>
      <c r="KXI32" s="43"/>
      <c r="KXJ32" s="43"/>
      <c r="KXK32" s="43"/>
      <c r="KXL32" s="43"/>
      <c r="KXM32" s="43"/>
      <c r="KXN32" s="43"/>
      <c r="KXO32" s="43"/>
      <c r="KXP32" s="43"/>
      <c r="KXQ32" s="43"/>
      <c r="KXR32" s="43"/>
      <c r="KXS32" s="43"/>
      <c r="KXT32" s="43"/>
      <c r="KXU32" s="43"/>
      <c r="KXV32" s="43"/>
      <c r="KXW32" s="43"/>
      <c r="KXX32" s="43"/>
      <c r="KXY32" s="43"/>
      <c r="KXZ32" s="43"/>
      <c r="KYA32" s="43"/>
      <c r="KYB32" s="43"/>
      <c r="KYC32" s="43"/>
      <c r="KYD32" s="43"/>
      <c r="KYE32" s="43"/>
      <c r="KYF32" s="43"/>
      <c r="KYG32" s="43"/>
      <c r="KYH32" s="43"/>
      <c r="KYI32" s="43"/>
      <c r="KYJ32" s="43"/>
      <c r="KYK32" s="43"/>
      <c r="KYL32" s="43"/>
      <c r="KYM32" s="43"/>
      <c r="KYN32" s="43"/>
      <c r="KYO32" s="43"/>
      <c r="KYP32" s="43"/>
      <c r="KYQ32" s="43"/>
      <c r="KYR32" s="43"/>
      <c r="KYS32" s="43"/>
      <c r="KYT32" s="43"/>
      <c r="KYU32" s="43"/>
      <c r="KYV32" s="43"/>
      <c r="KYW32" s="43"/>
      <c r="KYX32" s="43"/>
      <c r="KYY32" s="43"/>
      <c r="KYZ32" s="43"/>
      <c r="KZA32" s="43"/>
      <c r="KZB32" s="43"/>
      <c r="KZC32" s="43"/>
      <c r="KZD32" s="43"/>
      <c r="KZE32" s="43"/>
      <c r="KZF32" s="43"/>
      <c r="KZG32" s="43"/>
      <c r="KZH32" s="43"/>
      <c r="KZI32" s="43"/>
      <c r="KZJ32" s="43"/>
      <c r="KZK32" s="43"/>
      <c r="KZL32" s="43"/>
      <c r="KZM32" s="43"/>
      <c r="KZN32" s="43"/>
      <c r="KZO32" s="43"/>
      <c r="KZP32" s="43"/>
      <c r="KZQ32" s="43"/>
      <c r="KZR32" s="43"/>
      <c r="KZS32" s="43"/>
      <c r="KZT32" s="43"/>
      <c r="KZU32" s="43"/>
      <c r="KZV32" s="43"/>
      <c r="KZW32" s="43"/>
      <c r="KZX32" s="43"/>
      <c r="KZY32" s="43"/>
      <c r="KZZ32" s="43"/>
      <c r="LAA32" s="43"/>
      <c r="LAB32" s="43"/>
      <c r="LAC32" s="43"/>
      <c r="LAD32" s="43"/>
      <c r="LAE32" s="43"/>
      <c r="LAF32" s="43"/>
      <c r="LAG32" s="43"/>
      <c r="LAH32" s="43"/>
      <c r="LAI32" s="43"/>
      <c r="LAJ32" s="43"/>
      <c r="LAK32" s="43"/>
      <c r="LAL32" s="43"/>
      <c r="LAM32" s="43"/>
      <c r="LAN32" s="43"/>
      <c r="LAO32" s="43"/>
      <c r="LAP32" s="43"/>
      <c r="LAQ32" s="43"/>
      <c r="LAR32" s="43"/>
      <c r="LAS32" s="43"/>
      <c r="LAT32" s="43"/>
      <c r="LAU32" s="43"/>
      <c r="LAV32" s="43"/>
      <c r="LAW32" s="43"/>
      <c r="LAX32" s="43"/>
      <c r="LAY32" s="43"/>
      <c r="LAZ32" s="43"/>
      <c r="LBA32" s="43"/>
      <c r="LBB32" s="43"/>
      <c r="LBC32" s="43"/>
      <c r="LBD32" s="43"/>
      <c r="LBE32" s="43"/>
      <c r="LBF32" s="43"/>
      <c r="LBG32" s="43"/>
      <c r="LBH32" s="43"/>
      <c r="LBI32" s="43"/>
      <c r="LBJ32" s="43"/>
      <c r="LBK32" s="43"/>
      <c r="LBL32" s="43"/>
      <c r="LBM32" s="43"/>
      <c r="LBN32" s="43"/>
      <c r="LBO32" s="43"/>
      <c r="LBP32" s="43"/>
      <c r="LBQ32" s="43"/>
      <c r="LBR32" s="43"/>
      <c r="LBS32" s="43"/>
      <c r="LBT32" s="43"/>
      <c r="LBU32" s="43"/>
      <c r="LBV32" s="43"/>
      <c r="LBW32" s="43"/>
      <c r="LBX32" s="43"/>
      <c r="LBY32" s="43"/>
      <c r="LBZ32" s="43"/>
      <c r="LCA32" s="43"/>
      <c r="LCB32" s="43"/>
      <c r="LCC32" s="43"/>
      <c r="LCD32" s="43"/>
      <c r="LCE32" s="43"/>
      <c r="LCF32" s="43"/>
      <c r="LCG32" s="43"/>
      <c r="LCH32" s="43"/>
      <c r="LCI32" s="43"/>
      <c r="LCJ32" s="43"/>
      <c r="LCK32" s="43"/>
      <c r="LCL32" s="43"/>
      <c r="LCM32" s="43"/>
      <c r="LCN32" s="43"/>
      <c r="LCO32" s="43"/>
      <c r="LCP32" s="43"/>
      <c r="LCQ32" s="43"/>
      <c r="LCR32" s="43"/>
      <c r="LCS32" s="43"/>
      <c r="LCT32" s="43"/>
      <c r="LCU32" s="43"/>
      <c r="LCV32" s="43"/>
      <c r="LCW32" s="43"/>
      <c r="LCX32" s="43"/>
      <c r="LCY32" s="43"/>
      <c r="LCZ32" s="43"/>
      <c r="LDA32" s="43"/>
      <c r="LDB32" s="43"/>
      <c r="LDC32" s="43"/>
      <c r="LDD32" s="43"/>
      <c r="LDE32" s="43"/>
      <c r="LDF32" s="43"/>
      <c r="LDG32" s="43"/>
      <c r="LDH32" s="43"/>
      <c r="LDI32" s="43"/>
      <c r="LDJ32" s="43"/>
      <c r="LDK32" s="43"/>
      <c r="LDL32" s="43"/>
      <c r="LDM32" s="43"/>
      <c r="LDN32" s="43"/>
      <c r="LDO32" s="43"/>
      <c r="LDP32" s="43"/>
      <c r="LDQ32" s="43"/>
      <c r="LDR32" s="43"/>
      <c r="LDS32" s="43"/>
      <c r="LDT32" s="43"/>
      <c r="LDU32" s="43"/>
      <c r="LDV32" s="43"/>
      <c r="LDW32" s="43"/>
      <c r="LDX32" s="43"/>
      <c r="LDY32" s="43"/>
      <c r="LDZ32" s="43"/>
      <c r="LEA32" s="43"/>
      <c r="LEB32" s="43"/>
      <c r="LEC32" s="43"/>
      <c r="LED32" s="43"/>
      <c r="LEE32" s="43"/>
      <c r="LEF32" s="43"/>
      <c r="LEG32" s="43"/>
      <c r="LEH32" s="43"/>
      <c r="LEI32" s="43"/>
      <c r="LEJ32" s="43"/>
      <c r="LEK32" s="43"/>
      <c r="LEL32" s="43"/>
      <c r="LEM32" s="43"/>
      <c r="LEN32" s="43"/>
      <c r="LEO32" s="43"/>
      <c r="LEP32" s="43"/>
      <c r="LEQ32" s="43"/>
      <c r="LER32" s="43"/>
      <c r="LES32" s="43"/>
      <c r="LET32" s="43"/>
      <c r="LEU32" s="43"/>
      <c r="LEV32" s="43"/>
      <c r="LEW32" s="43"/>
      <c r="LEX32" s="43"/>
      <c r="LEY32" s="43"/>
      <c r="LEZ32" s="43"/>
      <c r="LFA32" s="43"/>
      <c r="LFB32" s="43"/>
      <c r="LFC32" s="43"/>
      <c r="LFD32" s="43"/>
      <c r="LFE32" s="43"/>
      <c r="LFF32" s="43"/>
      <c r="LFG32" s="43"/>
      <c r="LFH32" s="43"/>
      <c r="LFI32" s="43"/>
      <c r="LFJ32" s="43"/>
      <c r="LFK32" s="43"/>
      <c r="LFL32" s="43"/>
      <c r="LFM32" s="43"/>
      <c r="LFN32" s="43"/>
      <c r="LFO32" s="43"/>
      <c r="LFP32" s="43"/>
      <c r="LFQ32" s="43"/>
      <c r="LFR32" s="43"/>
      <c r="LFS32" s="43"/>
      <c r="LFT32" s="43"/>
      <c r="LFU32" s="43"/>
      <c r="LFV32" s="43"/>
      <c r="LFW32" s="43"/>
      <c r="LFX32" s="43"/>
      <c r="LFY32" s="43"/>
      <c r="LFZ32" s="43"/>
      <c r="LGA32" s="43"/>
      <c r="LGB32" s="43"/>
      <c r="LGC32" s="43"/>
      <c r="LGD32" s="43"/>
      <c r="LGE32" s="43"/>
      <c r="LGF32" s="43"/>
      <c r="LGG32" s="43"/>
      <c r="LGH32" s="43"/>
      <c r="LGI32" s="43"/>
      <c r="LGJ32" s="43"/>
      <c r="LGK32" s="43"/>
      <c r="LGL32" s="43"/>
      <c r="LGM32" s="43"/>
      <c r="LGN32" s="43"/>
      <c r="LGO32" s="43"/>
      <c r="LGP32" s="43"/>
      <c r="LGQ32" s="43"/>
      <c r="LGR32" s="43"/>
      <c r="LGS32" s="43"/>
      <c r="LGT32" s="43"/>
      <c r="LGU32" s="43"/>
      <c r="LGV32" s="43"/>
      <c r="LGW32" s="43"/>
      <c r="LGX32" s="43"/>
      <c r="LGY32" s="43"/>
      <c r="LGZ32" s="43"/>
      <c r="LHA32" s="43"/>
      <c r="LHB32" s="43"/>
      <c r="LHC32" s="43"/>
      <c r="LHD32" s="43"/>
      <c r="LHE32" s="43"/>
      <c r="LHF32" s="43"/>
      <c r="LHG32" s="43"/>
      <c r="LHH32" s="43"/>
      <c r="LHI32" s="43"/>
      <c r="LHJ32" s="43"/>
      <c r="LHK32" s="43"/>
      <c r="LHL32" s="43"/>
      <c r="LHM32" s="43"/>
      <c r="LHN32" s="43"/>
      <c r="LHO32" s="43"/>
      <c r="LHP32" s="43"/>
      <c r="LHQ32" s="43"/>
      <c r="LHR32" s="43"/>
      <c r="LHS32" s="43"/>
      <c r="LHT32" s="43"/>
      <c r="LHU32" s="43"/>
      <c r="LHV32" s="43"/>
      <c r="LHW32" s="43"/>
      <c r="LHX32" s="43"/>
      <c r="LHY32" s="43"/>
      <c r="LHZ32" s="43"/>
      <c r="LIA32" s="43"/>
      <c r="LIB32" s="43"/>
      <c r="LIC32" s="43"/>
      <c r="LID32" s="43"/>
      <c r="LIE32" s="43"/>
      <c r="LIF32" s="43"/>
      <c r="LIG32" s="43"/>
      <c r="LIH32" s="43"/>
      <c r="LII32" s="43"/>
      <c r="LIJ32" s="43"/>
      <c r="LIK32" s="43"/>
      <c r="LIL32" s="43"/>
      <c r="LIM32" s="43"/>
      <c r="LIN32" s="43"/>
      <c r="LIO32" s="43"/>
      <c r="LIP32" s="43"/>
      <c r="LIQ32" s="43"/>
      <c r="LIR32" s="43"/>
      <c r="LIS32" s="43"/>
      <c r="LIT32" s="43"/>
      <c r="LIU32" s="43"/>
      <c r="LIV32" s="43"/>
      <c r="LIW32" s="43"/>
      <c r="LIX32" s="43"/>
      <c r="LIY32" s="43"/>
      <c r="LIZ32" s="43"/>
      <c r="LJA32" s="43"/>
      <c r="LJB32" s="43"/>
      <c r="LJC32" s="43"/>
      <c r="LJD32" s="43"/>
      <c r="LJE32" s="43"/>
      <c r="LJF32" s="43"/>
      <c r="LJG32" s="43"/>
      <c r="LJH32" s="43"/>
      <c r="LJI32" s="43"/>
      <c r="LJJ32" s="43"/>
      <c r="LJK32" s="43"/>
      <c r="LJL32" s="43"/>
      <c r="LJM32" s="43"/>
      <c r="LJN32" s="43"/>
      <c r="LJO32" s="43"/>
      <c r="LJP32" s="43"/>
      <c r="LJQ32" s="43"/>
      <c r="LJR32" s="43"/>
      <c r="LJS32" s="43"/>
      <c r="LJT32" s="43"/>
      <c r="LJU32" s="43"/>
      <c r="LJV32" s="43"/>
      <c r="LJW32" s="43"/>
      <c r="LJX32" s="43"/>
      <c r="LJY32" s="43"/>
      <c r="LJZ32" s="43"/>
      <c r="LKA32" s="43"/>
      <c r="LKB32" s="43"/>
      <c r="LKC32" s="43"/>
      <c r="LKD32" s="43"/>
      <c r="LKE32" s="43"/>
      <c r="LKF32" s="43"/>
      <c r="LKG32" s="43"/>
      <c r="LKH32" s="43"/>
      <c r="LKI32" s="43"/>
      <c r="LKJ32" s="43"/>
      <c r="LKK32" s="43"/>
      <c r="LKL32" s="43"/>
      <c r="LKM32" s="43"/>
      <c r="LKN32" s="43"/>
      <c r="LKO32" s="43"/>
      <c r="LKP32" s="43"/>
      <c r="LKQ32" s="43"/>
      <c r="LKR32" s="43"/>
      <c r="LKS32" s="43"/>
      <c r="LKT32" s="43"/>
      <c r="LKU32" s="43"/>
      <c r="LKV32" s="43"/>
      <c r="LKW32" s="43"/>
      <c r="LKX32" s="43"/>
      <c r="LKY32" s="43"/>
      <c r="LKZ32" s="43"/>
      <c r="LLA32" s="43"/>
      <c r="LLB32" s="43"/>
      <c r="LLC32" s="43"/>
      <c r="LLD32" s="43"/>
      <c r="LLE32" s="43"/>
      <c r="LLF32" s="43"/>
      <c r="LLG32" s="43"/>
      <c r="LLH32" s="43"/>
      <c r="LLI32" s="43"/>
      <c r="LLJ32" s="43"/>
      <c r="LLK32" s="43"/>
      <c r="LLL32" s="43"/>
      <c r="LLM32" s="43"/>
      <c r="LLN32" s="43"/>
      <c r="LLO32" s="43"/>
      <c r="LLP32" s="43"/>
      <c r="LLQ32" s="43"/>
      <c r="LLR32" s="43"/>
      <c r="LLS32" s="43"/>
      <c r="LLT32" s="43"/>
      <c r="LLU32" s="43"/>
      <c r="LLV32" s="43"/>
      <c r="LLW32" s="43"/>
      <c r="LLX32" s="43"/>
      <c r="LLY32" s="43"/>
      <c r="LLZ32" s="43"/>
      <c r="LMA32" s="43"/>
      <c r="LMB32" s="43"/>
      <c r="LMC32" s="43"/>
      <c r="LMD32" s="43"/>
      <c r="LME32" s="43"/>
      <c r="LMF32" s="43"/>
      <c r="LMG32" s="43"/>
      <c r="LMH32" s="43"/>
      <c r="LMI32" s="43"/>
      <c r="LMJ32" s="43"/>
      <c r="LMK32" s="43"/>
      <c r="LML32" s="43"/>
      <c r="LMM32" s="43"/>
      <c r="LMN32" s="43"/>
      <c r="LMO32" s="43"/>
      <c r="LMP32" s="43"/>
      <c r="LMQ32" s="43"/>
      <c r="LMR32" s="43"/>
      <c r="LMS32" s="43"/>
      <c r="LMT32" s="43"/>
      <c r="LMU32" s="43"/>
      <c r="LMV32" s="43"/>
      <c r="LMW32" s="43"/>
      <c r="LMX32" s="43"/>
      <c r="LMY32" s="43"/>
      <c r="LMZ32" s="43"/>
      <c r="LNA32" s="43"/>
      <c r="LNB32" s="43"/>
      <c r="LNC32" s="43"/>
      <c r="LND32" s="43"/>
      <c r="LNE32" s="43"/>
      <c r="LNF32" s="43"/>
      <c r="LNG32" s="43"/>
      <c r="LNH32" s="43"/>
      <c r="LNI32" s="43"/>
      <c r="LNJ32" s="43"/>
      <c r="LNK32" s="43"/>
      <c r="LNL32" s="43"/>
      <c r="LNM32" s="43"/>
      <c r="LNN32" s="43"/>
      <c r="LNO32" s="43"/>
      <c r="LNP32" s="43"/>
      <c r="LNQ32" s="43"/>
      <c r="LNR32" s="43"/>
      <c r="LNS32" s="43"/>
      <c r="LNT32" s="43"/>
      <c r="LNU32" s="43"/>
      <c r="LNV32" s="43"/>
      <c r="LNW32" s="43"/>
      <c r="LNX32" s="43"/>
      <c r="LNY32" s="43"/>
      <c r="LNZ32" s="43"/>
      <c r="LOA32" s="43"/>
      <c r="LOB32" s="43"/>
      <c r="LOC32" s="43"/>
      <c r="LOD32" s="43"/>
      <c r="LOE32" s="43"/>
      <c r="LOF32" s="43"/>
      <c r="LOG32" s="43"/>
      <c r="LOH32" s="43"/>
      <c r="LOI32" s="43"/>
      <c r="LOJ32" s="43"/>
      <c r="LOK32" s="43"/>
      <c r="LOL32" s="43"/>
      <c r="LOM32" s="43"/>
      <c r="LON32" s="43"/>
      <c r="LOO32" s="43"/>
      <c r="LOP32" s="43"/>
      <c r="LOQ32" s="43"/>
      <c r="LOR32" s="43"/>
      <c r="LOS32" s="43"/>
      <c r="LOT32" s="43"/>
      <c r="LOU32" s="43"/>
      <c r="LOV32" s="43"/>
      <c r="LOW32" s="43"/>
      <c r="LOX32" s="43"/>
      <c r="LOY32" s="43"/>
      <c r="LOZ32" s="43"/>
      <c r="LPA32" s="43"/>
      <c r="LPB32" s="43"/>
      <c r="LPC32" s="43"/>
      <c r="LPD32" s="43"/>
      <c r="LPE32" s="43"/>
      <c r="LPF32" s="43"/>
      <c r="LPG32" s="43"/>
      <c r="LPH32" s="43"/>
      <c r="LPI32" s="43"/>
      <c r="LPJ32" s="43"/>
      <c r="LPK32" s="43"/>
      <c r="LPL32" s="43"/>
      <c r="LPM32" s="43"/>
      <c r="LPN32" s="43"/>
      <c r="LPO32" s="43"/>
      <c r="LPP32" s="43"/>
      <c r="LPQ32" s="43"/>
      <c r="LPR32" s="43"/>
      <c r="LPS32" s="43"/>
      <c r="LPT32" s="43"/>
      <c r="LPU32" s="43"/>
      <c r="LPV32" s="43"/>
      <c r="LPW32" s="43"/>
      <c r="LPX32" s="43"/>
      <c r="LPY32" s="43"/>
      <c r="LPZ32" s="43"/>
      <c r="LQA32" s="43"/>
      <c r="LQB32" s="43"/>
      <c r="LQC32" s="43"/>
      <c r="LQD32" s="43"/>
      <c r="LQE32" s="43"/>
      <c r="LQF32" s="43"/>
      <c r="LQG32" s="43"/>
      <c r="LQH32" s="43"/>
      <c r="LQI32" s="43"/>
      <c r="LQJ32" s="43"/>
      <c r="LQK32" s="43"/>
      <c r="LQL32" s="43"/>
      <c r="LQM32" s="43"/>
      <c r="LQN32" s="43"/>
      <c r="LQO32" s="43"/>
      <c r="LQP32" s="43"/>
      <c r="LQQ32" s="43"/>
      <c r="LQR32" s="43"/>
      <c r="LQS32" s="43"/>
      <c r="LQT32" s="43"/>
      <c r="LQU32" s="43"/>
      <c r="LQV32" s="43"/>
      <c r="LQW32" s="43"/>
      <c r="LQX32" s="43"/>
      <c r="LQY32" s="43"/>
      <c r="LQZ32" s="43"/>
      <c r="LRA32" s="43"/>
      <c r="LRB32" s="43"/>
      <c r="LRC32" s="43"/>
      <c r="LRD32" s="43"/>
      <c r="LRE32" s="43"/>
      <c r="LRF32" s="43"/>
      <c r="LRG32" s="43"/>
      <c r="LRH32" s="43"/>
      <c r="LRI32" s="43"/>
      <c r="LRJ32" s="43"/>
      <c r="LRK32" s="43"/>
      <c r="LRL32" s="43"/>
      <c r="LRM32" s="43"/>
      <c r="LRN32" s="43"/>
      <c r="LRO32" s="43"/>
      <c r="LRP32" s="43"/>
      <c r="LRQ32" s="43"/>
      <c r="LRR32" s="43"/>
      <c r="LRS32" s="43"/>
      <c r="LRT32" s="43"/>
      <c r="LRU32" s="43"/>
      <c r="LRV32" s="43"/>
      <c r="LRW32" s="43"/>
      <c r="LRX32" s="43"/>
      <c r="LRY32" s="43"/>
      <c r="LRZ32" s="43"/>
      <c r="LSA32" s="43"/>
      <c r="LSB32" s="43"/>
      <c r="LSC32" s="43"/>
      <c r="LSD32" s="43"/>
      <c r="LSE32" s="43"/>
      <c r="LSF32" s="43"/>
      <c r="LSG32" s="43"/>
      <c r="LSH32" s="43"/>
      <c r="LSI32" s="43"/>
      <c r="LSJ32" s="43"/>
      <c r="LSK32" s="43"/>
      <c r="LSL32" s="43"/>
      <c r="LSM32" s="43"/>
      <c r="LSN32" s="43"/>
      <c r="LSO32" s="43"/>
      <c r="LSP32" s="43"/>
      <c r="LSQ32" s="43"/>
      <c r="LSR32" s="43"/>
      <c r="LSS32" s="43"/>
      <c r="LST32" s="43"/>
      <c r="LSU32" s="43"/>
      <c r="LSV32" s="43"/>
      <c r="LSW32" s="43"/>
      <c r="LSX32" s="43"/>
      <c r="LSY32" s="43"/>
      <c r="LSZ32" s="43"/>
      <c r="LTA32" s="43"/>
      <c r="LTB32" s="43"/>
      <c r="LTC32" s="43"/>
      <c r="LTD32" s="43"/>
      <c r="LTE32" s="43"/>
      <c r="LTF32" s="43"/>
      <c r="LTG32" s="43"/>
      <c r="LTH32" s="43"/>
      <c r="LTI32" s="43"/>
      <c r="LTJ32" s="43"/>
      <c r="LTK32" s="43"/>
      <c r="LTL32" s="43"/>
      <c r="LTM32" s="43"/>
      <c r="LTN32" s="43"/>
      <c r="LTO32" s="43"/>
      <c r="LTP32" s="43"/>
      <c r="LTQ32" s="43"/>
      <c r="LTR32" s="43"/>
      <c r="LTS32" s="43"/>
      <c r="LTT32" s="43"/>
      <c r="LTU32" s="43"/>
      <c r="LTV32" s="43"/>
      <c r="LTW32" s="43"/>
      <c r="LTX32" s="43"/>
      <c r="LTY32" s="43"/>
      <c r="LTZ32" s="43"/>
      <c r="LUA32" s="43"/>
      <c r="LUB32" s="43"/>
      <c r="LUC32" s="43"/>
      <c r="LUD32" s="43"/>
      <c r="LUE32" s="43"/>
      <c r="LUF32" s="43"/>
      <c r="LUG32" s="43"/>
      <c r="LUH32" s="43"/>
      <c r="LUI32" s="43"/>
      <c r="LUJ32" s="43"/>
      <c r="LUK32" s="43"/>
      <c r="LUL32" s="43"/>
      <c r="LUM32" s="43"/>
      <c r="LUN32" s="43"/>
      <c r="LUO32" s="43"/>
      <c r="LUP32" s="43"/>
      <c r="LUQ32" s="43"/>
      <c r="LUR32" s="43"/>
      <c r="LUS32" s="43"/>
      <c r="LUT32" s="43"/>
      <c r="LUU32" s="43"/>
      <c r="LUV32" s="43"/>
      <c r="LUW32" s="43"/>
      <c r="LUX32" s="43"/>
      <c r="LUY32" s="43"/>
      <c r="LUZ32" s="43"/>
      <c r="LVA32" s="43"/>
      <c r="LVB32" s="43"/>
      <c r="LVC32" s="43"/>
      <c r="LVD32" s="43"/>
      <c r="LVE32" s="43"/>
      <c r="LVF32" s="43"/>
      <c r="LVG32" s="43"/>
      <c r="LVH32" s="43"/>
      <c r="LVI32" s="43"/>
      <c r="LVJ32" s="43"/>
      <c r="LVK32" s="43"/>
      <c r="LVL32" s="43"/>
      <c r="LVM32" s="43"/>
      <c r="LVN32" s="43"/>
      <c r="LVO32" s="43"/>
      <c r="LVP32" s="43"/>
      <c r="LVQ32" s="43"/>
      <c r="LVR32" s="43"/>
      <c r="LVS32" s="43"/>
      <c r="LVT32" s="43"/>
      <c r="LVU32" s="43"/>
      <c r="LVV32" s="43"/>
      <c r="LVW32" s="43"/>
      <c r="LVX32" s="43"/>
      <c r="LVY32" s="43"/>
      <c r="LVZ32" s="43"/>
      <c r="LWA32" s="43"/>
      <c r="LWB32" s="43"/>
      <c r="LWC32" s="43"/>
      <c r="LWD32" s="43"/>
      <c r="LWE32" s="43"/>
      <c r="LWF32" s="43"/>
      <c r="LWG32" s="43"/>
      <c r="LWH32" s="43"/>
      <c r="LWI32" s="43"/>
      <c r="LWJ32" s="43"/>
      <c r="LWK32" s="43"/>
      <c r="LWL32" s="43"/>
      <c r="LWM32" s="43"/>
      <c r="LWN32" s="43"/>
      <c r="LWO32" s="43"/>
      <c r="LWP32" s="43"/>
      <c r="LWQ32" s="43"/>
      <c r="LWR32" s="43"/>
      <c r="LWS32" s="43"/>
      <c r="LWT32" s="43"/>
      <c r="LWU32" s="43"/>
      <c r="LWV32" s="43"/>
      <c r="LWW32" s="43"/>
      <c r="LWX32" s="43"/>
      <c r="LWY32" s="43"/>
      <c r="LWZ32" s="43"/>
      <c r="LXA32" s="43"/>
      <c r="LXB32" s="43"/>
      <c r="LXC32" s="43"/>
      <c r="LXD32" s="43"/>
      <c r="LXE32" s="43"/>
      <c r="LXF32" s="43"/>
      <c r="LXG32" s="43"/>
      <c r="LXH32" s="43"/>
      <c r="LXI32" s="43"/>
      <c r="LXJ32" s="43"/>
      <c r="LXK32" s="43"/>
      <c r="LXL32" s="43"/>
      <c r="LXM32" s="43"/>
      <c r="LXN32" s="43"/>
      <c r="LXO32" s="43"/>
      <c r="LXP32" s="43"/>
      <c r="LXQ32" s="43"/>
      <c r="LXR32" s="43"/>
      <c r="LXS32" s="43"/>
      <c r="LXT32" s="43"/>
      <c r="LXU32" s="43"/>
      <c r="LXV32" s="43"/>
      <c r="LXW32" s="43"/>
      <c r="LXX32" s="43"/>
      <c r="LXY32" s="43"/>
      <c r="LXZ32" s="43"/>
      <c r="LYA32" s="43"/>
      <c r="LYB32" s="43"/>
      <c r="LYC32" s="43"/>
      <c r="LYD32" s="43"/>
      <c r="LYE32" s="43"/>
      <c r="LYF32" s="43"/>
      <c r="LYG32" s="43"/>
      <c r="LYH32" s="43"/>
      <c r="LYI32" s="43"/>
      <c r="LYJ32" s="43"/>
      <c r="LYK32" s="43"/>
      <c r="LYL32" s="43"/>
      <c r="LYM32" s="43"/>
      <c r="LYN32" s="43"/>
      <c r="LYO32" s="43"/>
      <c r="LYP32" s="43"/>
      <c r="LYQ32" s="43"/>
      <c r="LYR32" s="43"/>
      <c r="LYS32" s="43"/>
      <c r="LYT32" s="43"/>
      <c r="LYU32" s="43"/>
      <c r="LYV32" s="43"/>
      <c r="LYW32" s="43"/>
      <c r="LYX32" s="43"/>
      <c r="LYY32" s="43"/>
      <c r="LYZ32" s="43"/>
      <c r="LZA32" s="43"/>
      <c r="LZB32" s="43"/>
      <c r="LZC32" s="43"/>
      <c r="LZD32" s="43"/>
      <c r="LZE32" s="43"/>
      <c r="LZF32" s="43"/>
      <c r="LZG32" s="43"/>
      <c r="LZH32" s="43"/>
      <c r="LZI32" s="43"/>
      <c r="LZJ32" s="43"/>
      <c r="LZK32" s="43"/>
      <c r="LZL32" s="43"/>
      <c r="LZM32" s="43"/>
      <c r="LZN32" s="43"/>
      <c r="LZO32" s="43"/>
      <c r="LZP32" s="43"/>
      <c r="LZQ32" s="43"/>
      <c r="LZR32" s="43"/>
      <c r="LZS32" s="43"/>
      <c r="LZT32" s="43"/>
      <c r="LZU32" s="43"/>
      <c r="LZV32" s="43"/>
      <c r="LZW32" s="43"/>
      <c r="LZX32" s="43"/>
      <c r="LZY32" s="43"/>
      <c r="LZZ32" s="43"/>
      <c r="MAA32" s="43"/>
      <c r="MAB32" s="43"/>
      <c r="MAC32" s="43"/>
      <c r="MAD32" s="43"/>
      <c r="MAE32" s="43"/>
      <c r="MAF32" s="43"/>
      <c r="MAG32" s="43"/>
      <c r="MAH32" s="43"/>
      <c r="MAI32" s="43"/>
      <c r="MAJ32" s="43"/>
      <c r="MAK32" s="43"/>
      <c r="MAL32" s="43"/>
      <c r="MAM32" s="43"/>
      <c r="MAN32" s="43"/>
      <c r="MAO32" s="43"/>
      <c r="MAP32" s="43"/>
      <c r="MAQ32" s="43"/>
      <c r="MAR32" s="43"/>
      <c r="MAS32" s="43"/>
      <c r="MAT32" s="43"/>
      <c r="MAU32" s="43"/>
      <c r="MAV32" s="43"/>
      <c r="MAW32" s="43"/>
      <c r="MAX32" s="43"/>
      <c r="MAY32" s="43"/>
      <c r="MAZ32" s="43"/>
      <c r="MBA32" s="43"/>
      <c r="MBB32" s="43"/>
      <c r="MBC32" s="43"/>
      <c r="MBD32" s="43"/>
      <c r="MBE32" s="43"/>
      <c r="MBF32" s="43"/>
      <c r="MBG32" s="43"/>
      <c r="MBH32" s="43"/>
      <c r="MBI32" s="43"/>
      <c r="MBJ32" s="43"/>
      <c r="MBK32" s="43"/>
      <c r="MBL32" s="43"/>
      <c r="MBM32" s="43"/>
      <c r="MBN32" s="43"/>
      <c r="MBO32" s="43"/>
      <c r="MBP32" s="43"/>
      <c r="MBQ32" s="43"/>
      <c r="MBR32" s="43"/>
      <c r="MBS32" s="43"/>
      <c r="MBT32" s="43"/>
      <c r="MBU32" s="43"/>
      <c r="MBV32" s="43"/>
      <c r="MBW32" s="43"/>
      <c r="MBX32" s="43"/>
      <c r="MBY32" s="43"/>
      <c r="MBZ32" s="43"/>
      <c r="MCA32" s="43"/>
      <c r="MCB32" s="43"/>
      <c r="MCC32" s="43"/>
      <c r="MCD32" s="43"/>
      <c r="MCE32" s="43"/>
      <c r="MCF32" s="43"/>
      <c r="MCG32" s="43"/>
      <c r="MCH32" s="43"/>
      <c r="MCI32" s="43"/>
      <c r="MCJ32" s="43"/>
      <c r="MCK32" s="43"/>
      <c r="MCL32" s="43"/>
      <c r="MCM32" s="43"/>
      <c r="MCN32" s="43"/>
      <c r="MCO32" s="43"/>
      <c r="MCP32" s="43"/>
      <c r="MCQ32" s="43"/>
      <c r="MCR32" s="43"/>
      <c r="MCS32" s="43"/>
      <c r="MCT32" s="43"/>
      <c r="MCU32" s="43"/>
      <c r="MCV32" s="43"/>
      <c r="MCW32" s="43"/>
      <c r="MCX32" s="43"/>
      <c r="MCY32" s="43"/>
      <c r="MCZ32" s="43"/>
      <c r="MDA32" s="43"/>
      <c r="MDB32" s="43"/>
      <c r="MDC32" s="43"/>
      <c r="MDD32" s="43"/>
      <c r="MDE32" s="43"/>
      <c r="MDF32" s="43"/>
      <c r="MDG32" s="43"/>
      <c r="MDH32" s="43"/>
      <c r="MDI32" s="43"/>
      <c r="MDJ32" s="43"/>
      <c r="MDK32" s="43"/>
      <c r="MDL32" s="43"/>
      <c r="MDM32" s="43"/>
      <c r="MDN32" s="43"/>
      <c r="MDO32" s="43"/>
      <c r="MDP32" s="43"/>
      <c r="MDQ32" s="43"/>
      <c r="MDR32" s="43"/>
      <c r="MDS32" s="43"/>
      <c r="MDT32" s="43"/>
      <c r="MDU32" s="43"/>
      <c r="MDV32" s="43"/>
      <c r="MDW32" s="43"/>
      <c r="MDX32" s="43"/>
      <c r="MDY32" s="43"/>
      <c r="MDZ32" s="43"/>
      <c r="MEA32" s="43"/>
      <c r="MEB32" s="43"/>
      <c r="MEC32" s="43"/>
      <c r="MED32" s="43"/>
      <c r="MEE32" s="43"/>
      <c r="MEF32" s="43"/>
      <c r="MEG32" s="43"/>
      <c r="MEH32" s="43"/>
      <c r="MEI32" s="43"/>
      <c r="MEJ32" s="43"/>
      <c r="MEK32" s="43"/>
      <c r="MEL32" s="43"/>
      <c r="MEM32" s="43"/>
      <c r="MEN32" s="43"/>
      <c r="MEO32" s="43"/>
      <c r="MEP32" s="43"/>
      <c r="MEQ32" s="43"/>
      <c r="MER32" s="43"/>
      <c r="MES32" s="43"/>
      <c r="MET32" s="43"/>
      <c r="MEU32" s="43"/>
      <c r="MEV32" s="43"/>
      <c r="MEW32" s="43"/>
      <c r="MEX32" s="43"/>
      <c r="MEY32" s="43"/>
      <c r="MEZ32" s="43"/>
      <c r="MFA32" s="43"/>
      <c r="MFB32" s="43"/>
      <c r="MFC32" s="43"/>
      <c r="MFD32" s="43"/>
      <c r="MFE32" s="43"/>
      <c r="MFF32" s="43"/>
      <c r="MFG32" s="43"/>
      <c r="MFH32" s="43"/>
      <c r="MFI32" s="43"/>
      <c r="MFJ32" s="43"/>
      <c r="MFK32" s="43"/>
      <c r="MFL32" s="43"/>
      <c r="MFM32" s="43"/>
      <c r="MFN32" s="43"/>
      <c r="MFO32" s="43"/>
      <c r="MFP32" s="43"/>
      <c r="MFQ32" s="43"/>
      <c r="MFR32" s="43"/>
      <c r="MFS32" s="43"/>
      <c r="MFT32" s="43"/>
      <c r="MFU32" s="43"/>
      <c r="MFV32" s="43"/>
      <c r="MFW32" s="43"/>
      <c r="MFX32" s="43"/>
      <c r="MFY32" s="43"/>
      <c r="MFZ32" s="43"/>
      <c r="MGA32" s="43"/>
      <c r="MGB32" s="43"/>
      <c r="MGC32" s="43"/>
      <c r="MGD32" s="43"/>
      <c r="MGE32" s="43"/>
      <c r="MGF32" s="43"/>
      <c r="MGG32" s="43"/>
      <c r="MGH32" s="43"/>
      <c r="MGI32" s="43"/>
      <c r="MGJ32" s="43"/>
      <c r="MGK32" s="43"/>
      <c r="MGL32" s="43"/>
      <c r="MGM32" s="43"/>
      <c r="MGN32" s="43"/>
      <c r="MGO32" s="43"/>
      <c r="MGP32" s="43"/>
      <c r="MGQ32" s="43"/>
      <c r="MGR32" s="43"/>
      <c r="MGS32" s="43"/>
      <c r="MGT32" s="43"/>
      <c r="MGU32" s="43"/>
      <c r="MGV32" s="43"/>
      <c r="MGW32" s="43"/>
      <c r="MGX32" s="43"/>
      <c r="MGY32" s="43"/>
      <c r="MGZ32" s="43"/>
      <c r="MHA32" s="43"/>
      <c r="MHB32" s="43"/>
      <c r="MHC32" s="43"/>
      <c r="MHD32" s="43"/>
      <c r="MHE32" s="43"/>
      <c r="MHF32" s="43"/>
      <c r="MHG32" s="43"/>
      <c r="MHH32" s="43"/>
      <c r="MHI32" s="43"/>
      <c r="MHJ32" s="43"/>
      <c r="MHK32" s="43"/>
      <c r="MHL32" s="43"/>
      <c r="MHM32" s="43"/>
      <c r="MHN32" s="43"/>
      <c r="MHO32" s="43"/>
      <c r="MHP32" s="43"/>
      <c r="MHQ32" s="43"/>
      <c r="MHR32" s="43"/>
      <c r="MHS32" s="43"/>
      <c r="MHT32" s="43"/>
      <c r="MHU32" s="43"/>
      <c r="MHV32" s="43"/>
      <c r="MHW32" s="43"/>
      <c r="MHX32" s="43"/>
      <c r="MHY32" s="43"/>
      <c r="MHZ32" s="43"/>
      <c r="MIA32" s="43"/>
      <c r="MIB32" s="43"/>
      <c r="MIC32" s="43"/>
      <c r="MID32" s="43"/>
      <c r="MIE32" s="43"/>
      <c r="MIF32" s="43"/>
      <c r="MIG32" s="43"/>
      <c r="MIH32" s="43"/>
      <c r="MII32" s="43"/>
      <c r="MIJ32" s="43"/>
      <c r="MIK32" s="43"/>
      <c r="MIL32" s="43"/>
      <c r="MIM32" s="43"/>
      <c r="MIN32" s="43"/>
      <c r="MIO32" s="43"/>
      <c r="MIP32" s="43"/>
      <c r="MIQ32" s="43"/>
      <c r="MIR32" s="43"/>
      <c r="MIS32" s="43"/>
      <c r="MIT32" s="43"/>
      <c r="MIU32" s="43"/>
      <c r="MIV32" s="43"/>
      <c r="MIW32" s="43"/>
      <c r="MIX32" s="43"/>
      <c r="MIY32" s="43"/>
      <c r="MIZ32" s="43"/>
      <c r="MJA32" s="43"/>
      <c r="MJB32" s="43"/>
      <c r="MJC32" s="43"/>
      <c r="MJD32" s="43"/>
      <c r="MJE32" s="43"/>
      <c r="MJF32" s="43"/>
      <c r="MJG32" s="43"/>
      <c r="MJH32" s="43"/>
      <c r="MJI32" s="43"/>
      <c r="MJJ32" s="43"/>
      <c r="MJK32" s="43"/>
      <c r="MJL32" s="43"/>
      <c r="MJM32" s="43"/>
      <c r="MJN32" s="43"/>
      <c r="MJO32" s="43"/>
      <c r="MJP32" s="43"/>
      <c r="MJQ32" s="43"/>
      <c r="MJR32" s="43"/>
      <c r="MJS32" s="43"/>
      <c r="MJT32" s="43"/>
      <c r="MJU32" s="43"/>
      <c r="MJV32" s="43"/>
      <c r="MJW32" s="43"/>
      <c r="MJX32" s="43"/>
      <c r="MJY32" s="43"/>
      <c r="MJZ32" s="43"/>
      <c r="MKA32" s="43"/>
      <c r="MKB32" s="43"/>
      <c r="MKC32" s="43"/>
      <c r="MKD32" s="43"/>
      <c r="MKE32" s="43"/>
      <c r="MKF32" s="43"/>
      <c r="MKG32" s="43"/>
      <c r="MKH32" s="43"/>
      <c r="MKI32" s="43"/>
      <c r="MKJ32" s="43"/>
      <c r="MKK32" s="43"/>
      <c r="MKL32" s="43"/>
      <c r="MKM32" s="43"/>
      <c r="MKN32" s="43"/>
      <c r="MKO32" s="43"/>
      <c r="MKP32" s="43"/>
      <c r="MKQ32" s="43"/>
      <c r="MKR32" s="43"/>
      <c r="MKS32" s="43"/>
      <c r="MKT32" s="43"/>
      <c r="MKU32" s="43"/>
      <c r="MKV32" s="43"/>
      <c r="MKW32" s="43"/>
      <c r="MKX32" s="43"/>
      <c r="MKY32" s="43"/>
      <c r="MKZ32" s="43"/>
      <c r="MLA32" s="43"/>
      <c r="MLB32" s="43"/>
      <c r="MLC32" s="43"/>
      <c r="MLD32" s="43"/>
      <c r="MLE32" s="43"/>
      <c r="MLF32" s="43"/>
      <c r="MLG32" s="43"/>
      <c r="MLH32" s="43"/>
      <c r="MLI32" s="43"/>
      <c r="MLJ32" s="43"/>
      <c r="MLK32" s="43"/>
      <c r="MLL32" s="43"/>
      <c r="MLM32" s="43"/>
      <c r="MLN32" s="43"/>
      <c r="MLO32" s="43"/>
      <c r="MLP32" s="43"/>
      <c r="MLQ32" s="43"/>
      <c r="MLR32" s="43"/>
      <c r="MLS32" s="43"/>
      <c r="MLT32" s="43"/>
      <c r="MLU32" s="43"/>
      <c r="MLV32" s="43"/>
      <c r="MLW32" s="43"/>
      <c r="MLX32" s="43"/>
      <c r="MLY32" s="43"/>
      <c r="MLZ32" s="43"/>
      <c r="MMA32" s="43"/>
      <c r="MMB32" s="43"/>
      <c r="MMC32" s="43"/>
      <c r="MMD32" s="43"/>
      <c r="MME32" s="43"/>
      <c r="MMF32" s="43"/>
      <c r="MMG32" s="43"/>
      <c r="MMH32" s="43"/>
      <c r="MMI32" s="43"/>
      <c r="MMJ32" s="43"/>
      <c r="MMK32" s="43"/>
      <c r="MML32" s="43"/>
      <c r="MMM32" s="43"/>
      <c r="MMN32" s="43"/>
      <c r="MMO32" s="43"/>
      <c r="MMP32" s="43"/>
      <c r="MMQ32" s="43"/>
      <c r="MMR32" s="43"/>
      <c r="MMS32" s="43"/>
      <c r="MMT32" s="43"/>
      <c r="MMU32" s="43"/>
      <c r="MMV32" s="43"/>
      <c r="MMW32" s="43"/>
      <c r="MMX32" s="43"/>
      <c r="MMY32" s="43"/>
      <c r="MMZ32" s="43"/>
      <c r="MNA32" s="43"/>
      <c r="MNB32" s="43"/>
      <c r="MNC32" s="43"/>
      <c r="MND32" s="43"/>
      <c r="MNE32" s="43"/>
      <c r="MNF32" s="43"/>
      <c r="MNG32" s="43"/>
      <c r="MNH32" s="43"/>
      <c r="MNI32" s="43"/>
      <c r="MNJ32" s="43"/>
      <c r="MNK32" s="43"/>
      <c r="MNL32" s="43"/>
      <c r="MNM32" s="43"/>
      <c r="MNN32" s="43"/>
      <c r="MNO32" s="43"/>
      <c r="MNP32" s="43"/>
      <c r="MNQ32" s="43"/>
      <c r="MNR32" s="43"/>
      <c r="MNS32" s="43"/>
      <c r="MNT32" s="43"/>
      <c r="MNU32" s="43"/>
      <c r="MNV32" s="43"/>
      <c r="MNW32" s="43"/>
      <c r="MNX32" s="43"/>
      <c r="MNY32" s="43"/>
      <c r="MNZ32" s="43"/>
      <c r="MOA32" s="43"/>
      <c r="MOB32" s="43"/>
      <c r="MOC32" s="43"/>
      <c r="MOD32" s="43"/>
      <c r="MOE32" s="43"/>
      <c r="MOF32" s="43"/>
      <c r="MOG32" s="43"/>
      <c r="MOH32" s="43"/>
      <c r="MOI32" s="43"/>
      <c r="MOJ32" s="43"/>
      <c r="MOK32" s="43"/>
      <c r="MOL32" s="43"/>
      <c r="MOM32" s="43"/>
      <c r="MON32" s="43"/>
      <c r="MOO32" s="43"/>
      <c r="MOP32" s="43"/>
      <c r="MOQ32" s="43"/>
      <c r="MOR32" s="43"/>
      <c r="MOS32" s="43"/>
      <c r="MOT32" s="43"/>
      <c r="MOU32" s="43"/>
      <c r="MOV32" s="43"/>
      <c r="MOW32" s="43"/>
      <c r="MOX32" s="43"/>
      <c r="MOY32" s="43"/>
      <c r="MOZ32" s="43"/>
      <c r="MPA32" s="43"/>
      <c r="MPB32" s="43"/>
      <c r="MPC32" s="43"/>
      <c r="MPD32" s="43"/>
      <c r="MPE32" s="43"/>
      <c r="MPF32" s="43"/>
      <c r="MPG32" s="43"/>
      <c r="MPH32" s="43"/>
      <c r="MPI32" s="43"/>
      <c r="MPJ32" s="43"/>
      <c r="MPK32" s="43"/>
      <c r="MPL32" s="43"/>
      <c r="MPM32" s="43"/>
      <c r="MPN32" s="43"/>
      <c r="MPO32" s="43"/>
      <c r="MPP32" s="43"/>
      <c r="MPQ32" s="43"/>
      <c r="MPR32" s="43"/>
      <c r="MPS32" s="43"/>
      <c r="MPT32" s="43"/>
      <c r="MPU32" s="43"/>
      <c r="MPV32" s="43"/>
      <c r="MPW32" s="43"/>
      <c r="MPX32" s="43"/>
      <c r="MPY32" s="43"/>
      <c r="MPZ32" s="43"/>
      <c r="MQA32" s="43"/>
      <c r="MQB32" s="43"/>
      <c r="MQC32" s="43"/>
      <c r="MQD32" s="43"/>
      <c r="MQE32" s="43"/>
      <c r="MQF32" s="43"/>
      <c r="MQG32" s="43"/>
      <c r="MQH32" s="43"/>
      <c r="MQI32" s="43"/>
      <c r="MQJ32" s="43"/>
      <c r="MQK32" s="43"/>
      <c r="MQL32" s="43"/>
      <c r="MQM32" s="43"/>
      <c r="MQN32" s="43"/>
      <c r="MQO32" s="43"/>
      <c r="MQP32" s="43"/>
      <c r="MQQ32" s="43"/>
      <c r="MQR32" s="43"/>
      <c r="MQS32" s="43"/>
      <c r="MQT32" s="43"/>
      <c r="MQU32" s="43"/>
      <c r="MQV32" s="43"/>
      <c r="MQW32" s="43"/>
      <c r="MQX32" s="43"/>
      <c r="MQY32" s="43"/>
      <c r="MQZ32" s="43"/>
      <c r="MRA32" s="43"/>
      <c r="MRB32" s="43"/>
      <c r="MRC32" s="43"/>
      <c r="MRD32" s="43"/>
      <c r="MRE32" s="43"/>
      <c r="MRF32" s="43"/>
      <c r="MRG32" s="43"/>
      <c r="MRH32" s="43"/>
      <c r="MRI32" s="43"/>
      <c r="MRJ32" s="43"/>
      <c r="MRK32" s="43"/>
      <c r="MRL32" s="43"/>
      <c r="MRM32" s="43"/>
      <c r="MRN32" s="43"/>
      <c r="MRO32" s="43"/>
      <c r="MRP32" s="43"/>
      <c r="MRQ32" s="43"/>
      <c r="MRR32" s="43"/>
      <c r="MRS32" s="43"/>
      <c r="MRT32" s="43"/>
      <c r="MRU32" s="43"/>
      <c r="MRV32" s="43"/>
      <c r="MRW32" s="43"/>
      <c r="MRX32" s="43"/>
      <c r="MRY32" s="43"/>
      <c r="MRZ32" s="43"/>
      <c r="MSA32" s="43"/>
      <c r="MSB32" s="43"/>
      <c r="MSC32" s="43"/>
      <c r="MSD32" s="43"/>
      <c r="MSE32" s="43"/>
      <c r="MSF32" s="43"/>
      <c r="MSG32" s="43"/>
      <c r="MSH32" s="43"/>
      <c r="MSI32" s="43"/>
      <c r="MSJ32" s="43"/>
      <c r="MSK32" s="43"/>
      <c r="MSL32" s="43"/>
      <c r="MSM32" s="43"/>
      <c r="MSN32" s="43"/>
      <c r="MSO32" s="43"/>
      <c r="MSP32" s="43"/>
      <c r="MSQ32" s="43"/>
      <c r="MSR32" s="43"/>
      <c r="MSS32" s="43"/>
      <c r="MST32" s="43"/>
      <c r="MSU32" s="43"/>
      <c r="MSV32" s="43"/>
      <c r="MSW32" s="43"/>
      <c r="MSX32" s="43"/>
      <c r="MSY32" s="43"/>
      <c r="MSZ32" s="43"/>
      <c r="MTA32" s="43"/>
      <c r="MTB32" s="43"/>
      <c r="MTC32" s="43"/>
      <c r="MTD32" s="43"/>
      <c r="MTE32" s="43"/>
      <c r="MTF32" s="43"/>
      <c r="MTG32" s="43"/>
      <c r="MTH32" s="43"/>
      <c r="MTI32" s="43"/>
      <c r="MTJ32" s="43"/>
      <c r="MTK32" s="43"/>
      <c r="MTL32" s="43"/>
      <c r="MTM32" s="43"/>
      <c r="MTN32" s="43"/>
      <c r="MTO32" s="43"/>
      <c r="MTP32" s="43"/>
      <c r="MTQ32" s="43"/>
      <c r="MTR32" s="43"/>
      <c r="MTS32" s="43"/>
      <c r="MTT32" s="43"/>
      <c r="MTU32" s="43"/>
      <c r="MTV32" s="43"/>
      <c r="MTW32" s="43"/>
      <c r="MTX32" s="43"/>
      <c r="MTY32" s="43"/>
      <c r="MTZ32" s="43"/>
      <c r="MUA32" s="43"/>
      <c r="MUB32" s="43"/>
      <c r="MUC32" s="43"/>
      <c r="MUD32" s="43"/>
      <c r="MUE32" s="43"/>
      <c r="MUF32" s="43"/>
      <c r="MUG32" s="43"/>
      <c r="MUH32" s="43"/>
      <c r="MUI32" s="43"/>
      <c r="MUJ32" s="43"/>
      <c r="MUK32" s="43"/>
      <c r="MUL32" s="43"/>
      <c r="MUM32" s="43"/>
      <c r="MUN32" s="43"/>
      <c r="MUO32" s="43"/>
      <c r="MUP32" s="43"/>
      <c r="MUQ32" s="43"/>
      <c r="MUR32" s="43"/>
      <c r="MUS32" s="43"/>
      <c r="MUT32" s="43"/>
      <c r="MUU32" s="43"/>
      <c r="MUV32" s="43"/>
      <c r="MUW32" s="43"/>
      <c r="MUX32" s="43"/>
      <c r="MUY32" s="43"/>
      <c r="MUZ32" s="43"/>
      <c r="MVA32" s="43"/>
      <c r="MVB32" s="43"/>
      <c r="MVC32" s="43"/>
      <c r="MVD32" s="43"/>
      <c r="MVE32" s="43"/>
      <c r="MVF32" s="43"/>
      <c r="MVG32" s="43"/>
      <c r="MVH32" s="43"/>
      <c r="MVI32" s="43"/>
      <c r="MVJ32" s="43"/>
      <c r="MVK32" s="43"/>
      <c r="MVL32" s="43"/>
      <c r="MVM32" s="43"/>
      <c r="MVN32" s="43"/>
      <c r="MVO32" s="43"/>
      <c r="MVP32" s="43"/>
      <c r="MVQ32" s="43"/>
      <c r="MVR32" s="43"/>
      <c r="MVS32" s="43"/>
      <c r="MVT32" s="43"/>
      <c r="MVU32" s="43"/>
      <c r="MVV32" s="43"/>
      <c r="MVW32" s="43"/>
      <c r="MVX32" s="43"/>
      <c r="MVY32" s="43"/>
      <c r="MVZ32" s="43"/>
      <c r="MWA32" s="43"/>
      <c r="MWB32" s="43"/>
      <c r="MWC32" s="43"/>
      <c r="MWD32" s="43"/>
      <c r="MWE32" s="43"/>
      <c r="MWF32" s="43"/>
      <c r="MWG32" s="43"/>
      <c r="MWH32" s="43"/>
      <c r="MWI32" s="43"/>
      <c r="MWJ32" s="43"/>
      <c r="MWK32" s="43"/>
      <c r="MWL32" s="43"/>
      <c r="MWM32" s="43"/>
      <c r="MWN32" s="43"/>
      <c r="MWO32" s="43"/>
      <c r="MWP32" s="43"/>
      <c r="MWQ32" s="43"/>
      <c r="MWR32" s="43"/>
      <c r="MWS32" s="43"/>
      <c r="MWT32" s="43"/>
      <c r="MWU32" s="43"/>
      <c r="MWV32" s="43"/>
      <c r="MWW32" s="43"/>
      <c r="MWX32" s="43"/>
      <c r="MWY32" s="43"/>
      <c r="MWZ32" s="43"/>
      <c r="MXA32" s="43"/>
      <c r="MXB32" s="43"/>
      <c r="MXC32" s="43"/>
      <c r="MXD32" s="43"/>
      <c r="MXE32" s="43"/>
      <c r="MXF32" s="43"/>
      <c r="MXG32" s="43"/>
      <c r="MXH32" s="43"/>
      <c r="MXI32" s="43"/>
      <c r="MXJ32" s="43"/>
      <c r="MXK32" s="43"/>
      <c r="MXL32" s="43"/>
      <c r="MXM32" s="43"/>
      <c r="MXN32" s="43"/>
      <c r="MXO32" s="43"/>
      <c r="MXP32" s="43"/>
      <c r="MXQ32" s="43"/>
      <c r="MXR32" s="43"/>
      <c r="MXS32" s="43"/>
      <c r="MXT32" s="43"/>
      <c r="MXU32" s="43"/>
      <c r="MXV32" s="43"/>
      <c r="MXW32" s="43"/>
      <c r="MXX32" s="43"/>
      <c r="MXY32" s="43"/>
      <c r="MXZ32" s="43"/>
      <c r="MYA32" s="43"/>
      <c r="MYB32" s="43"/>
      <c r="MYC32" s="43"/>
      <c r="MYD32" s="43"/>
      <c r="MYE32" s="43"/>
      <c r="MYF32" s="43"/>
      <c r="MYG32" s="43"/>
      <c r="MYH32" s="43"/>
      <c r="MYI32" s="43"/>
      <c r="MYJ32" s="43"/>
      <c r="MYK32" s="43"/>
      <c r="MYL32" s="43"/>
      <c r="MYM32" s="43"/>
      <c r="MYN32" s="43"/>
      <c r="MYO32" s="43"/>
      <c r="MYP32" s="43"/>
      <c r="MYQ32" s="43"/>
      <c r="MYR32" s="43"/>
      <c r="MYS32" s="43"/>
      <c r="MYT32" s="43"/>
      <c r="MYU32" s="43"/>
      <c r="MYV32" s="43"/>
      <c r="MYW32" s="43"/>
      <c r="MYX32" s="43"/>
      <c r="MYY32" s="43"/>
      <c r="MYZ32" s="43"/>
      <c r="MZA32" s="43"/>
      <c r="MZB32" s="43"/>
      <c r="MZC32" s="43"/>
      <c r="MZD32" s="43"/>
      <c r="MZE32" s="43"/>
      <c r="MZF32" s="43"/>
      <c r="MZG32" s="43"/>
      <c r="MZH32" s="43"/>
      <c r="MZI32" s="43"/>
      <c r="MZJ32" s="43"/>
      <c r="MZK32" s="43"/>
      <c r="MZL32" s="43"/>
      <c r="MZM32" s="43"/>
      <c r="MZN32" s="43"/>
      <c r="MZO32" s="43"/>
      <c r="MZP32" s="43"/>
      <c r="MZQ32" s="43"/>
      <c r="MZR32" s="43"/>
      <c r="MZS32" s="43"/>
      <c r="MZT32" s="43"/>
      <c r="MZU32" s="43"/>
      <c r="MZV32" s="43"/>
      <c r="MZW32" s="43"/>
      <c r="MZX32" s="43"/>
      <c r="MZY32" s="43"/>
      <c r="MZZ32" s="43"/>
      <c r="NAA32" s="43"/>
      <c r="NAB32" s="43"/>
      <c r="NAC32" s="43"/>
      <c r="NAD32" s="43"/>
      <c r="NAE32" s="43"/>
      <c r="NAF32" s="43"/>
      <c r="NAG32" s="43"/>
      <c r="NAH32" s="43"/>
      <c r="NAI32" s="43"/>
      <c r="NAJ32" s="43"/>
      <c r="NAK32" s="43"/>
      <c r="NAL32" s="43"/>
      <c r="NAM32" s="43"/>
      <c r="NAN32" s="43"/>
      <c r="NAO32" s="43"/>
      <c r="NAP32" s="43"/>
      <c r="NAQ32" s="43"/>
      <c r="NAR32" s="43"/>
      <c r="NAS32" s="43"/>
      <c r="NAT32" s="43"/>
      <c r="NAU32" s="43"/>
      <c r="NAV32" s="43"/>
      <c r="NAW32" s="43"/>
      <c r="NAX32" s="43"/>
      <c r="NAY32" s="43"/>
      <c r="NAZ32" s="43"/>
      <c r="NBA32" s="43"/>
      <c r="NBB32" s="43"/>
      <c r="NBC32" s="43"/>
      <c r="NBD32" s="43"/>
      <c r="NBE32" s="43"/>
      <c r="NBF32" s="43"/>
      <c r="NBG32" s="43"/>
      <c r="NBH32" s="43"/>
      <c r="NBI32" s="43"/>
      <c r="NBJ32" s="43"/>
      <c r="NBK32" s="43"/>
      <c r="NBL32" s="43"/>
      <c r="NBM32" s="43"/>
      <c r="NBN32" s="43"/>
      <c r="NBO32" s="43"/>
      <c r="NBP32" s="43"/>
      <c r="NBQ32" s="43"/>
      <c r="NBR32" s="43"/>
      <c r="NBS32" s="43"/>
      <c r="NBT32" s="43"/>
      <c r="NBU32" s="43"/>
      <c r="NBV32" s="43"/>
      <c r="NBW32" s="43"/>
      <c r="NBX32" s="43"/>
      <c r="NBY32" s="43"/>
      <c r="NBZ32" s="43"/>
      <c r="NCA32" s="43"/>
      <c r="NCB32" s="43"/>
      <c r="NCC32" s="43"/>
      <c r="NCD32" s="43"/>
      <c r="NCE32" s="43"/>
      <c r="NCF32" s="43"/>
      <c r="NCG32" s="43"/>
      <c r="NCH32" s="43"/>
      <c r="NCI32" s="43"/>
      <c r="NCJ32" s="43"/>
      <c r="NCK32" s="43"/>
      <c r="NCL32" s="43"/>
      <c r="NCM32" s="43"/>
      <c r="NCN32" s="43"/>
      <c r="NCO32" s="43"/>
      <c r="NCP32" s="43"/>
      <c r="NCQ32" s="43"/>
      <c r="NCR32" s="43"/>
      <c r="NCS32" s="43"/>
      <c r="NCT32" s="43"/>
      <c r="NCU32" s="43"/>
      <c r="NCV32" s="43"/>
      <c r="NCW32" s="43"/>
      <c r="NCX32" s="43"/>
      <c r="NCY32" s="43"/>
      <c r="NCZ32" s="43"/>
      <c r="NDA32" s="43"/>
      <c r="NDB32" s="43"/>
      <c r="NDC32" s="43"/>
      <c r="NDD32" s="43"/>
      <c r="NDE32" s="43"/>
      <c r="NDF32" s="43"/>
      <c r="NDG32" s="43"/>
      <c r="NDH32" s="43"/>
      <c r="NDI32" s="43"/>
      <c r="NDJ32" s="43"/>
      <c r="NDK32" s="43"/>
      <c r="NDL32" s="43"/>
      <c r="NDM32" s="43"/>
      <c r="NDN32" s="43"/>
      <c r="NDO32" s="43"/>
      <c r="NDP32" s="43"/>
      <c r="NDQ32" s="43"/>
      <c r="NDR32" s="43"/>
      <c r="NDS32" s="43"/>
      <c r="NDT32" s="43"/>
      <c r="NDU32" s="43"/>
      <c r="NDV32" s="43"/>
      <c r="NDW32" s="43"/>
      <c r="NDX32" s="43"/>
      <c r="NDY32" s="43"/>
      <c r="NDZ32" s="43"/>
      <c r="NEA32" s="43"/>
      <c r="NEB32" s="43"/>
      <c r="NEC32" s="43"/>
      <c r="NED32" s="43"/>
      <c r="NEE32" s="43"/>
      <c r="NEF32" s="43"/>
      <c r="NEG32" s="43"/>
      <c r="NEH32" s="43"/>
      <c r="NEI32" s="43"/>
      <c r="NEJ32" s="43"/>
      <c r="NEK32" s="43"/>
      <c r="NEL32" s="43"/>
      <c r="NEM32" s="43"/>
      <c r="NEN32" s="43"/>
      <c r="NEO32" s="43"/>
      <c r="NEP32" s="43"/>
      <c r="NEQ32" s="43"/>
      <c r="NER32" s="43"/>
      <c r="NES32" s="43"/>
      <c r="NET32" s="43"/>
      <c r="NEU32" s="43"/>
      <c r="NEV32" s="43"/>
      <c r="NEW32" s="43"/>
      <c r="NEX32" s="43"/>
      <c r="NEY32" s="43"/>
      <c r="NEZ32" s="43"/>
      <c r="NFA32" s="43"/>
      <c r="NFB32" s="43"/>
      <c r="NFC32" s="43"/>
      <c r="NFD32" s="43"/>
      <c r="NFE32" s="43"/>
      <c r="NFF32" s="43"/>
      <c r="NFG32" s="43"/>
      <c r="NFH32" s="43"/>
      <c r="NFI32" s="43"/>
      <c r="NFJ32" s="43"/>
      <c r="NFK32" s="43"/>
      <c r="NFL32" s="43"/>
      <c r="NFM32" s="43"/>
      <c r="NFN32" s="43"/>
      <c r="NFO32" s="43"/>
      <c r="NFP32" s="43"/>
      <c r="NFQ32" s="43"/>
      <c r="NFR32" s="43"/>
      <c r="NFS32" s="43"/>
      <c r="NFT32" s="43"/>
      <c r="NFU32" s="43"/>
      <c r="NFV32" s="43"/>
      <c r="NFW32" s="43"/>
      <c r="NFX32" s="43"/>
      <c r="NFY32" s="43"/>
      <c r="NFZ32" s="43"/>
      <c r="NGA32" s="43"/>
      <c r="NGB32" s="43"/>
      <c r="NGC32" s="43"/>
      <c r="NGD32" s="43"/>
      <c r="NGE32" s="43"/>
      <c r="NGF32" s="43"/>
      <c r="NGG32" s="43"/>
      <c r="NGH32" s="43"/>
      <c r="NGI32" s="43"/>
      <c r="NGJ32" s="43"/>
      <c r="NGK32" s="43"/>
      <c r="NGL32" s="43"/>
      <c r="NGM32" s="43"/>
      <c r="NGN32" s="43"/>
      <c r="NGO32" s="43"/>
      <c r="NGP32" s="43"/>
      <c r="NGQ32" s="43"/>
      <c r="NGR32" s="43"/>
      <c r="NGS32" s="43"/>
      <c r="NGT32" s="43"/>
      <c r="NGU32" s="43"/>
      <c r="NGV32" s="43"/>
      <c r="NGW32" s="43"/>
      <c r="NGX32" s="43"/>
      <c r="NGY32" s="43"/>
      <c r="NGZ32" s="43"/>
      <c r="NHA32" s="43"/>
      <c r="NHB32" s="43"/>
      <c r="NHC32" s="43"/>
      <c r="NHD32" s="43"/>
      <c r="NHE32" s="43"/>
      <c r="NHF32" s="43"/>
      <c r="NHG32" s="43"/>
      <c r="NHH32" s="43"/>
      <c r="NHI32" s="43"/>
      <c r="NHJ32" s="43"/>
      <c r="NHK32" s="43"/>
      <c r="NHL32" s="43"/>
      <c r="NHM32" s="43"/>
      <c r="NHN32" s="43"/>
      <c r="NHO32" s="43"/>
      <c r="NHP32" s="43"/>
      <c r="NHQ32" s="43"/>
      <c r="NHR32" s="43"/>
      <c r="NHS32" s="43"/>
      <c r="NHT32" s="43"/>
      <c r="NHU32" s="43"/>
      <c r="NHV32" s="43"/>
      <c r="NHW32" s="43"/>
      <c r="NHX32" s="43"/>
      <c r="NHY32" s="43"/>
      <c r="NHZ32" s="43"/>
      <c r="NIA32" s="43"/>
      <c r="NIB32" s="43"/>
      <c r="NIC32" s="43"/>
      <c r="NID32" s="43"/>
      <c r="NIE32" s="43"/>
      <c r="NIF32" s="43"/>
      <c r="NIG32" s="43"/>
      <c r="NIH32" s="43"/>
      <c r="NII32" s="43"/>
      <c r="NIJ32" s="43"/>
      <c r="NIK32" s="43"/>
      <c r="NIL32" s="43"/>
      <c r="NIM32" s="43"/>
      <c r="NIN32" s="43"/>
      <c r="NIO32" s="43"/>
      <c r="NIP32" s="43"/>
      <c r="NIQ32" s="43"/>
      <c r="NIR32" s="43"/>
      <c r="NIS32" s="43"/>
      <c r="NIT32" s="43"/>
      <c r="NIU32" s="43"/>
      <c r="NIV32" s="43"/>
      <c r="NIW32" s="43"/>
      <c r="NIX32" s="43"/>
      <c r="NIY32" s="43"/>
      <c r="NIZ32" s="43"/>
      <c r="NJA32" s="43"/>
      <c r="NJB32" s="43"/>
      <c r="NJC32" s="43"/>
      <c r="NJD32" s="43"/>
      <c r="NJE32" s="43"/>
      <c r="NJF32" s="43"/>
      <c r="NJG32" s="43"/>
      <c r="NJH32" s="43"/>
      <c r="NJI32" s="43"/>
      <c r="NJJ32" s="43"/>
      <c r="NJK32" s="43"/>
      <c r="NJL32" s="43"/>
      <c r="NJM32" s="43"/>
      <c r="NJN32" s="43"/>
      <c r="NJO32" s="43"/>
      <c r="NJP32" s="43"/>
      <c r="NJQ32" s="43"/>
      <c r="NJR32" s="43"/>
      <c r="NJS32" s="43"/>
      <c r="NJT32" s="43"/>
      <c r="NJU32" s="43"/>
      <c r="NJV32" s="43"/>
      <c r="NJW32" s="43"/>
      <c r="NJX32" s="43"/>
      <c r="NJY32" s="43"/>
      <c r="NJZ32" s="43"/>
      <c r="NKA32" s="43"/>
      <c r="NKB32" s="43"/>
      <c r="NKC32" s="43"/>
      <c r="NKD32" s="43"/>
      <c r="NKE32" s="43"/>
      <c r="NKF32" s="43"/>
      <c r="NKG32" s="43"/>
      <c r="NKH32" s="43"/>
      <c r="NKI32" s="43"/>
      <c r="NKJ32" s="43"/>
      <c r="NKK32" s="43"/>
      <c r="NKL32" s="43"/>
      <c r="NKM32" s="43"/>
      <c r="NKN32" s="43"/>
      <c r="NKO32" s="43"/>
      <c r="NKP32" s="43"/>
      <c r="NKQ32" s="43"/>
      <c r="NKR32" s="43"/>
      <c r="NKS32" s="43"/>
      <c r="NKT32" s="43"/>
      <c r="NKU32" s="43"/>
      <c r="NKV32" s="43"/>
      <c r="NKW32" s="43"/>
      <c r="NKX32" s="43"/>
      <c r="NKY32" s="43"/>
      <c r="NKZ32" s="43"/>
      <c r="NLA32" s="43"/>
      <c r="NLB32" s="43"/>
      <c r="NLC32" s="43"/>
      <c r="NLD32" s="43"/>
      <c r="NLE32" s="43"/>
      <c r="NLF32" s="43"/>
      <c r="NLG32" s="43"/>
      <c r="NLH32" s="43"/>
      <c r="NLI32" s="43"/>
      <c r="NLJ32" s="43"/>
      <c r="NLK32" s="43"/>
      <c r="NLL32" s="43"/>
      <c r="NLM32" s="43"/>
      <c r="NLN32" s="43"/>
      <c r="NLO32" s="43"/>
      <c r="NLP32" s="43"/>
      <c r="NLQ32" s="43"/>
      <c r="NLR32" s="43"/>
      <c r="NLS32" s="43"/>
      <c r="NLT32" s="43"/>
      <c r="NLU32" s="43"/>
      <c r="NLV32" s="43"/>
      <c r="NLW32" s="43"/>
      <c r="NLX32" s="43"/>
      <c r="NLY32" s="43"/>
      <c r="NLZ32" s="43"/>
      <c r="NMA32" s="43"/>
      <c r="NMB32" s="43"/>
      <c r="NMC32" s="43"/>
      <c r="NMD32" s="43"/>
      <c r="NME32" s="43"/>
      <c r="NMF32" s="43"/>
      <c r="NMG32" s="43"/>
      <c r="NMH32" s="43"/>
      <c r="NMI32" s="43"/>
      <c r="NMJ32" s="43"/>
      <c r="NMK32" s="43"/>
      <c r="NML32" s="43"/>
      <c r="NMM32" s="43"/>
      <c r="NMN32" s="43"/>
      <c r="NMO32" s="43"/>
      <c r="NMP32" s="43"/>
      <c r="NMQ32" s="43"/>
      <c r="NMR32" s="43"/>
      <c r="NMS32" s="43"/>
      <c r="NMT32" s="43"/>
      <c r="NMU32" s="43"/>
      <c r="NMV32" s="43"/>
      <c r="NMW32" s="43"/>
      <c r="NMX32" s="43"/>
      <c r="NMY32" s="43"/>
      <c r="NMZ32" s="43"/>
      <c r="NNA32" s="43"/>
      <c r="NNB32" s="43"/>
      <c r="NNC32" s="43"/>
      <c r="NND32" s="43"/>
      <c r="NNE32" s="43"/>
      <c r="NNF32" s="43"/>
      <c r="NNG32" s="43"/>
      <c r="NNH32" s="43"/>
      <c r="NNI32" s="43"/>
      <c r="NNJ32" s="43"/>
      <c r="NNK32" s="43"/>
      <c r="NNL32" s="43"/>
      <c r="NNM32" s="43"/>
      <c r="NNN32" s="43"/>
      <c r="NNO32" s="43"/>
      <c r="NNP32" s="43"/>
      <c r="NNQ32" s="43"/>
      <c r="NNR32" s="43"/>
      <c r="NNS32" s="43"/>
      <c r="NNT32" s="43"/>
      <c r="NNU32" s="43"/>
      <c r="NNV32" s="43"/>
      <c r="NNW32" s="43"/>
      <c r="NNX32" s="43"/>
      <c r="NNY32" s="43"/>
      <c r="NNZ32" s="43"/>
      <c r="NOA32" s="43"/>
      <c r="NOB32" s="43"/>
      <c r="NOC32" s="43"/>
      <c r="NOD32" s="43"/>
      <c r="NOE32" s="43"/>
      <c r="NOF32" s="43"/>
      <c r="NOG32" s="43"/>
      <c r="NOH32" s="43"/>
      <c r="NOI32" s="43"/>
      <c r="NOJ32" s="43"/>
      <c r="NOK32" s="43"/>
      <c r="NOL32" s="43"/>
      <c r="NOM32" s="43"/>
      <c r="NON32" s="43"/>
      <c r="NOO32" s="43"/>
      <c r="NOP32" s="43"/>
      <c r="NOQ32" s="43"/>
      <c r="NOR32" s="43"/>
      <c r="NOS32" s="43"/>
      <c r="NOT32" s="43"/>
      <c r="NOU32" s="43"/>
      <c r="NOV32" s="43"/>
      <c r="NOW32" s="43"/>
      <c r="NOX32" s="43"/>
      <c r="NOY32" s="43"/>
      <c r="NOZ32" s="43"/>
      <c r="NPA32" s="43"/>
      <c r="NPB32" s="43"/>
      <c r="NPC32" s="43"/>
      <c r="NPD32" s="43"/>
      <c r="NPE32" s="43"/>
      <c r="NPF32" s="43"/>
      <c r="NPG32" s="43"/>
      <c r="NPH32" s="43"/>
      <c r="NPI32" s="43"/>
      <c r="NPJ32" s="43"/>
      <c r="NPK32" s="43"/>
      <c r="NPL32" s="43"/>
      <c r="NPM32" s="43"/>
      <c r="NPN32" s="43"/>
      <c r="NPO32" s="43"/>
      <c r="NPP32" s="43"/>
      <c r="NPQ32" s="43"/>
      <c r="NPR32" s="43"/>
      <c r="NPS32" s="43"/>
      <c r="NPT32" s="43"/>
      <c r="NPU32" s="43"/>
      <c r="NPV32" s="43"/>
      <c r="NPW32" s="43"/>
      <c r="NPX32" s="43"/>
      <c r="NPY32" s="43"/>
      <c r="NPZ32" s="43"/>
      <c r="NQA32" s="43"/>
      <c r="NQB32" s="43"/>
      <c r="NQC32" s="43"/>
      <c r="NQD32" s="43"/>
      <c r="NQE32" s="43"/>
      <c r="NQF32" s="43"/>
      <c r="NQG32" s="43"/>
      <c r="NQH32" s="43"/>
      <c r="NQI32" s="43"/>
      <c r="NQJ32" s="43"/>
      <c r="NQK32" s="43"/>
      <c r="NQL32" s="43"/>
      <c r="NQM32" s="43"/>
      <c r="NQN32" s="43"/>
      <c r="NQO32" s="43"/>
      <c r="NQP32" s="43"/>
      <c r="NQQ32" s="43"/>
      <c r="NQR32" s="43"/>
      <c r="NQS32" s="43"/>
      <c r="NQT32" s="43"/>
      <c r="NQU32" s="43"/>
      <c r="NQV32" s="43"/>
      <c r="NQW32" s="43"/>
      <c r="NQX32" s="43"/>
      <c r="NQY32" s="43"/>
      <c r="NQZ32" s="43"/>
      <c r="NRA32" s="43"/>
      <c r="NRB32" s="43"/>
      <c r="NRC32" s="43"/>
      <c r="NRD32" s="43"/>
      <c r="NRE32" s="43"/>
      <c r="NRF32" s="43"/>
      <c r="NRG32" s="43"/>
      <c r="NRH32" s="43"/>
      <c r="NRI32" s="43"/>
      <c r="NRJ32" s="43"/>
      <c r="NRK32" s="43"/>
      <c r="NRL32" s="43"/>
      <c r="NRM32" s="43"/>
      <c r="NRN32" s="43"/>
      <c r="NRO32" s="43"/>
      <c r="NRP32" s="43"/>
      <c r="NRQ32" s="43"/>
      <c r="NRR32" s="43"/>
      <c r="NRS32" s="43"/>
      <c r="NRT32" s="43"/>
      <c r="NRU32" s="43"/>
      <c r="NRV32" s="43"/>
      <c r="NRW32" s="43"/>
      <c r="NRX32" s="43"/>
      <c r="NRY32" s="43"/>
      <c r="NRZ32" s="43"/>
      <c r="NSA32" s="43"/>
      <c r="NSB32" s="43"/>
      <c r="NSC32" s="43"/>
      <c r="NSD32" s="43"/>
      <c r="NSE32" s="43"/>
      <c r="NSF32" s="43"/>
      <c r="NSG32" s="43"/>
      <c r="NSH32" s="43"/>
      <c r="NSI32" s="43"/>
      <c r="NSJ32" s="43"/>
      <c r="NSK32" s="43"/>
      <c r="NSL32" s="43"/>
      <c r="NSM32" s="43"/>
      <c r="NSN32" s="43"/>
      <c r="NSO32" s="43"/>
      <c r="NSP32" s="43"/>
      <c r="NSQ32" s="43"/>
      <c r="NSR32" s="43"/>
      <c r="NSS32" s="43"/>
      <c r="NST32" s="43"/>
      <c r="NSU32" s="43"/>
      <c r="NSV32" s="43"/>
      <c r="NSW32" s="43"/>
      <c r="NSX32" s="43"/>
      <c r="NSY32" s="43"/>
      <c r="NSZ32" s="43"/>
      <c r="NTA32" s="43"/>
      <c r="NTB32" s="43"/>
      <c r="NTC32" s="43"/>
      <c r="NTD32" s="43"/>
      <c r="NTE32" s="43"/>
      <c r="NTF32" s="43"/>
      <c r="NTG32" s="43"/>
      <c r="NTH32" s="43"/>
      <c r="NTI32" s="43"/>
      <c r="NTJ32" s="43"/>
      <c r="NTK32" s="43"/>
      <c r="NTL32" s="43"/>
      <c r="NTM32" s="43"/>
      <c r="NTN32" s="43"/>
      <c r="NTO32" s="43"/>
      <c r="NTP32" s="43"/>
      <c r="NTQ32" s="43"/>
      <c r="NTR32" s="43"/>
      <c r="NTS32" s="43"/>
      <c r="NTT32" s="43"/>
      <c r="NTU32" s="43"/>
      <c r="NTV32" s="43"/>
      <c r="NTW32" s="43"/>
      <c r="NTX32" s="43"/>
      <c r="NTY32" s="43"/>
      <c r="NTZ32" s="43"/>
      <c r="NUA32" s="43"/>
      <c r="NUB32" s="43"/>
      <c r="NUC32" s="43"/>
      <c r="NUD32" s="43"/>
      <c r="NUE32" s="43"/>
      <c r="NUF32" s="43"/>
      <c r="NUG32" s="43"/>
      <c r="NUH32" s="43"/>
      <c r="NUI32" s="43"/>
      <c r="NUJ32" s="43"/>
      <c r="NUK32" s="43"/>
      <c r="NUL32" s="43"/>
      <c r="NUM32" s="43"/>
      <c r="NUN32" s="43"/>
      <c r="NUO32" s="43"/>
      <c r="NUP32" s="43"/>
      <c r="NUQ32" s="43"/>
      <c r="NUR32" s="43"/>
      <c r="NUS32" s="43"/>
      <c r="NUT32" s="43"/>
      <c r="NUU32" s="43"/>
      <c r="NUV32" s="43"/>
      <c r="NUW32" s="43"/>
      <c r="NUX32" s="43"/>
      <c r="NUY32" s="43"/>
      <c r="NUZ32" s="43"/>
      <c r="NVA32" s="43"/>
      <c r="NVB32" s="43"/>
      <c r="NVC32" s="43"/>
      <c r="NVD32" s="43"/>
      <c r="NVE32" s="43"/>
      <c r="NVF32" s="43"/>
      <c r="NVG32" s="43"/>
      <c r="NVH32" s="43"/>
      <c r="NVI32" s="43"/>
      <c r="NVJ32" s="43"/>
      <c r="NVK32" s="43"/>
      <c r="NVL32" s="43"/>
      <c r="NVM32" s="43"/>
      <c r="NVN32" s="43"/>
      <c r="NVO32" s="43"/>
      <c r="NVP32" s="43"/>
      <c r="NVQ32" s="43"/>
      <c r="NVR32" s="43"/>
      <c r="NVS32" s="43"/>
      <c r="NVT32" s="43"/>
      <c r="NVU32" s="43"/>
      <c r="NVV32" s="43"/>
      <c r="NVW32" s="43"/>
      <c r="NVX32" s="43"/>
      <c r="NVY32" s="43"/>
      <c r="NVZ32" s="43"/>
      <c r="NWA32" s="43"/>
      <c r="NWB32" s="43"/>
      <c r="NWC32" s="43"/>
      <c r="NWD32" s="43"/>
      <c r="NWE32" s="43"/>
      <c r="NWF32" s="43"/>
      <c r="NWG32" s="43"/>
      <c r="NWH32" s="43"/>
      <c r="NWI32" s="43"/>
      <c r="NWJ32" s="43"/>
      <c r="NWK32" s="43"/>
      <c r="NWL32" s="43"/>
      <c r="NWM32" s="43"/>
      <c r="NWN32" s="43"/>
      <c r="NWO32" s="43"/>
      <c r="NWP32" s="43"/>
      <c r="NWQ32" s="43"/>
      <c r="NWR32" s="43"/>
      <c r="NWS32" s="43"/>
      <c r="NWT32" s="43"/>
      <c r="NWU32" s="43"/>
      <c r="NWV32" s="43"/>
      <c r="NWW32" s="43"/>
      <c r="NWX32" s="43"/>
      <c r="NWY32" s="43"/>
      <c r="NWZ32" s="43"/>
      <c r="NXA32" s="43"/>
      <c r="NXB32" s="43"/>
      <c r="NXC32" s="43"/>
      <c r="NXD32" s="43"/>
      <c r="NXE32" s="43"/>
      <c r="NXF32" s="43"/>
      <c r="NXG32" s="43"/>
      <c r="NXH32" s="43"/>
      <c r="NXI32" s="43"/>
      <c r="NXJ32" s="43"/>
      <c r="NXK32" s="43"/>
      <c r="NXL32" s="43"/>
      <c r="NXM32" s="43"/>
      <c r="NXN32" s="43"/>
      <c r="NXO32" s="43"/>
      <c r="NXP32" s="43"/>
      <c r="NXQ32" s="43"/>
      <c r="NXR32" s="43"/>
      <c r="NXS32" s="43"/>
      <c r="NXT32" s="43"/>
      <c r="NXU32" s="43"/>
      <c r="NXV32" s="43"/>
      <c r="NXW32" s="43"/>
      <c r="NXX32" s="43"/>
      <c r="NXY32" s="43"/>
      <c r="NXZ32" s="43"/>
      <c r="NYA32" s="43"/>
      <c r="NYB32" s="43"/>
      <c r="NYC32" s="43"/>
      <c r="NYD32" s="43"/>
      <c r="NYE32" s="43"/>
      <c r="NYF32" s="43"/>
      <c r="NYG32" s="43"/>
      <c r="NYH32" s="43"/>
      <c r="NYI32" s="43"/>
      <c r="NYJ32" s="43"/>
      <c r="NYK32" s="43"/>
      <c r="NYL32" s="43"/>
      <c r="NYM32" s="43"/>
      <c r="NYN32" s="43"/>
      <c r="NYO32" s="43"/>
      <c r="NYP32" s="43"/>
      <c r="NYQ32" s="43"/>
      <c r="NYR32" s="43"/>
      <c r="NYS32" s="43"/>
      <c r="NYT32" s="43"/>
      <c r="NYU32" s="43"/>
      <c r="NYV32" s="43"/>
      <c r="NYW32" s="43"/>
      <c r="NYX32" s="43"/>
      <c r="NYY32" s="43"/>
      <c r="NYZ32" s="43"/>
      <c r="NZA32" s="43"/>
      <c r="NZB32" s="43"/>
      <c r="NZC32" s="43"/>
      <c r="NZD32" s="43"/>
      <c r="NZE32" s="43"/>
      <c r="NZF32" s="43"/>
      <c r="NZG32" s="43"/>
      <c r="NZH32" s="43"/>
      <c r="NZI32" s="43"/>
      <c r="NZJ32" s="43"/>
      <c r="NZK32" s="43"/>
      <c r="NZL32" s="43"/>
      <c r="NZM32" s="43"/>
      <c r="NZN32" s="43"/>
      <c r="NZO32" s="43"/>
      <c r="NZP32" s="43"/>
      <c r="NZQ32" s="43"/>
      <c r="NZR32" s="43"/>
      <c r="NZS32" s="43"/>
      <c r="NZT32" s="43"/>
      <c r="NZU32" s="43"/>
      <c r="NZV32" s="43"/>
      <c r="NZW32" s="43"/>
      <c r="NZX32" s="43"/>
      <c r="NZY32" s="43"/>
      <c r="NZZ32" s="43"/>
      <c r="OAA32" s="43"/>
      <c r="OAB32" s="43"/>
      <c r="OAC32" s="43"/>
      <c r="OAD32" s="43"/>
      <c r="OAE32" s="43"/>
      <c r="OAF32" s="43"/>
      <c r="OAG32" s="43"/>
      <c r="OAH32" s="43"/>
      <c r="OAI32" s="43"/>
      <c r="OAJ32" s="43"/>
      <c r="OAK32" s="43"/>
      <c r="OAL32" s="43"/>
      <c r="OAM32" s="43"/>
      <c r="OAN32" s="43"/>
      <c r="OAO32" s="43"/>
      <c r="OAP32" s="43"/>
      <c r="OAQ32" s="43"/>
      <c r="OAR32" s="43"/>
      <c r="OAS32" s="43"/>
      <c r="OAT32" s="43"/>
      <c r="OAU32" s="43"/>
      <c r="OAV32" s="43"/>
      <c r="OAW32" s="43"/>
      <c r="OAX32" s="43"/>
      <c r="OAY32" s="43"/>
      <c r="OAZ32" s="43"/>
      <c r="OBA32" s="43"/>
      <c r="OBB32" s="43"/>
      <c r="OBC32" s="43"/>
      <c r="OBD32" s="43"/>
      <c r="OBE32" s="43"/>
      <c r="OBF32" s="43"/>
      <c r="OBG32" s="43"/>
      <c r="OBH32" s="43"/>
      <c r="OBI32" s="43"/>
      <c r="OBJ32" s="43"/>
      <c r="OBK32" s="43"/>
      <c r="OBL32" s="43"/>
      <c r="OBM32" s="43"/>
      <c r="OBN32" s="43"/>
      <c r="OBO32" s="43"/>
      <c r="OBP32" s="43"/>
      <c r="OBQ32" s="43"/>
      <c r="OBR32" s="43"/>
      <c r="OBS32" s="43"/>
      <c r="OBT32" s="43"/>
      <c r="OBU32" s="43"/>
      <c r="OBV32" s="43"/>
      <c r="OBW32" s="43"/>
      <c r="OBX32" s="43"/>
      <c r="OBY32" s="43"/>
      <c r="OBZ32" s="43"/>
      <c r="OCA32" s="43"/>
      <c r="OCB32" s="43"/>
      <c r="OCC32" s="43"/>
      <c r="OCD32" s="43"/>
      <c r="OCE32" s="43"/>
      <c r="OCF32" s="43"/>
      <c r="OCG32" s="43"/>
      <c r="OCH32" s="43"/>
      <c r="OCI32" s="43"/>
      <c r="OCJ32" s="43"/>
      <c r="OCK32" s="43"/>
      <c r="OCL32" s="43"/>
      <c r="OCM32" s="43"/>
      <c r="OCN32" s="43"/>
      <c r="OCO32" s="43"/>
      <c r="OCP32" s="43"/>
      <c r="OCQ32" s="43"/>
      <c r="OCR32" s="43"/>
      <c r="OCS32" s="43"/>
      <c r="OCT32" s="43"/>
      <c r="OCU32" s="43"/>
      <c r="OCV32" s="43"/>
      <c r="OCW32" s="43"/>
      <c r="OCX32" s="43"/>
      <c r="OCY32" s="43"/>
      <c r="OCZ32" s="43"/>
      <c r="ODA32" s="43"/>
      <c r="ODB32" s="43"/>
      <c r="ODC32" s="43"/>
      <c r="ODD32" s="43"/>
      <c r="ODE32" s="43"/>
      <c r="ODF32" s="43"/>
      <c r="ODG32" s="43"/>
      <c r="ODH32" s="43"/>
      <c r="ODI32" s="43"/>
      <c r="ODJ32" s="43"/>
      <c r="ODK32" s="43"/>
      <c r="ODL32" s="43"/>
      <c r="ODM32" s="43"/>
      <c r="ODN32" s="43"/>
      <c r="ODO32" s="43"/>
      <c r="ODP32" s="43"/>
      <c r="ODQ32" s="43"/>
      <c r="ODR32" s="43"/>
      <c r="ODS32" s="43"/>
      <c r="ODT32" s="43"/>
      <c r="ODU32" s="43"/>
      <c r="ODV32" s="43"/>
      <c r="ODW32" s="43"/>
      <c r="ODX32" s="43"/>
      <c r="ODY32" s="43"/>
      <c r="ODZ32" s="43"/>
      <c r="OEA32" s="43"/>
      <c r="OEB32" s="43"/>
      <c r="OEC32" s="43"/>
      <c r="OED32" s="43"/>
      <c r="OEE32" s="43"/>
      <c r="OEF32" s="43"/>
      <c r="OEG32" s="43"/>
      <c r="OEH32" s="43"/>
      <c r="OEI32" s="43"/>
      <c r="OEJ32" s="43"/>
      <c r="OEK32" s="43"/>
      <c r="OEL32" s="43"/>
      <c r="OEM32" s="43"/>
      <c r="OEN32" s="43"/>
      <c r="OEO32" s="43"/>
      <c r="OEP32" s="43"/>
      <c r="OEQ32" s="43"/>
      <c r="OER32" s="43"/>
      <c r="OES32" s="43"/>
      <c r="OET32" s="43"/>
      <c r="OEU32" s="43"/>
      <c r="OEV32" s="43"/>
      <c r="OEW32" s="43"/>
      <c r="OEX32" s="43"/>
      <c r="OEY32" s="43"/>
      <c r="OEZ32" s="43"/>
      <c r="OFA32" s="43"/>
      <c r="OFB32" s="43"/>
      <c r="OFC32" s="43"/>
      <c r="OFD32" s="43"/>
      <c r="OFE32" s="43"/>
      <c r="OFF32" s="43"/>
      <c r="OFG32" s="43"/>
      <c r="OFH32" s="43"/>
      <c r="OFI32" s="43"/>
      <c r="OFJ32" s="43"/>
      <c r="OFK32" s="43"/>
      <c r="OFL32" s="43"/>
      <c r="OFM32" s="43"/>
      <c r="OFN32" s="43"/>
      <c r="OFO32" s="43"/>
      <c r="OFP32" s="43"/>
      <c r="OFQ32" s="43"/>
      <c r="OFR32" s="43"/>
      <c r="OFS32" s="43"/>
      <c r="OFT32" s="43"/>
      <c r="OFU32" s="43"/>
      <c r="OFV32" s="43"/>
      <c r="OFW32" s="43"/>
      <c r="OFX32" s="43"/>
      <c r="OFY32" s="43"/>
      <c r="OFZ32" s="43"/>
      <c r="OGA32" s="43"/>
      <c r="OGB32" s="43"/>
      <c r="OGC32" s="43"/>
      <c r="OGD32" s="43"/>
      <c r="OGE32" s="43"/>
      <c r="OGF32" s="43"/>
      <c r="OGG32" s="43"/>
      <c r="OGH32" s="43"/>
      <c r="OGI32" s="43"/>
      <c r="OGJ32" s="43"/>
      <c r="OGK32" s="43"/>
      <c r="OGL32" s="43"/>
      <c r="OGM32" s="43"/>
      <c r="OGN32" s="43"/>
      <c r="OGO32" s="43"/>
      <c r="OGP32" s="43"/>
      <c r="OGQ32" s="43"/>
      <c r="OGR32" s="43"/>
      <c r="OGS32" s="43"/>
      <c r="OGT32" s="43"/>
      <c r="OGU32" s="43"/>
      <c r="OGV32" s="43"/>
      <c r="OGW32" s="43"/>
      <c r="OGX32" s="43"/>
      <c r="OGY32" s="43"/>
      <c r="OGZ32" s="43"/>
      <c r="OHA32" s="43"/>
      <c r="OHB32" s="43"/>
      <c r="OHC32" s="43"/>
      <c r="OHD32" s="43"/>
      <c r="OHE32" s="43"/>
      <c r="OHF32" s="43"/>
      <c r="OHG32" s="43"/>
      <c r="OHH32" s="43"/>
      <c r="OHI32" s="43"/>
      <c r="OHJ32" s="43"/>
      <c r="OHK32" s="43"/>
      <c r="OHL32" s="43"/>
      <c r="OHM32" s="43"/>
      <c r="OHN32" s="43"/>
      <c r="OHO32" s="43"/>
      <c r="OHP32" s="43"/>
      <c r="OHQ32" s="43"/>
      <c r="OHR32" s="43"/>
      <c r="OHS32" s="43"/>
      <c r="OHT32" s="43"/>
      <c r="OHU32" s="43"/>
      <c r="OHV32" s="43"/>
      <c r="OHW32" s="43"/>
      <c r="OHX32" s="43"/>
      <c r="OHY32" s="43"/>
      <c r="OHZ32" s="43"/>
      <c r="OIA32" s="43"/>
      <c r="OIB32" s="43"/>
      <c r="OIC32" s="43"/>
      <c r="OID32" s="43"/>
      <c r="OIE32" s="43"/>
      <c r="OIF32" s="43"/>
      <c r="OIG32" s="43"/>
      <c r="OIH32" s="43"/>
      <c r="OII32" s="43"/>
      <c r="OIJ32" s="43"/>
      <c r="OIK32" s="43"/>
      <c r="OIL32" s="43"/>
      <c r="OIM32" s="43"/>
      <c r="OIN32" s="43"/>
      <c r="OIO32" s="43"/>
      <c r="OIP32" s="43"/>
      <c r="OIQ32" s="43"/>
      <c r="OIR32" s="43"/>
      <c r="OIS32" s="43"/>
      <c r="OIT32" s="43"/>
      <c r="OIU32" s="43"/>
      <c r="OIV32" s="43"/>
      <c r="OIW32" s="43"/>
      <c r="OIX32" s="43"/>
      <c r="OIY32" s="43"/>
      <c r="OIZ32" s="43"/>
      <c r="OJA32" s="43"/>
      <c r="OJB32" s="43"/>
      <c r="OJC32" s="43"/>
      <c r="OJD32" s="43"/>
      <c r="OJE32" s="43"/>
      <c r="OJF32" s="43"/>
      <c r="OJG32" s="43"/>
      <c r="OJH32" s="43"/>
      <c r="OJI32" s="43"/>
      <c r="OJJ32" s="43"/>
      <c r="OJK32" s="43"/>
      <c r="OJL32" s="43"/>
      <c r="OJM32" s="43"/>
      <c r="OJN32" s="43"/>
      <c r="OJO32" s="43"/>
      <c r="OJP32" s="43"/>
      <c r="OJQ32" s="43"/>
      <c r="OJR32" s="43"/>
      <c r="OJS32" s="43"/>
      <c r="OJT32" s="43"/>
      <c r="OJU32" s="43"/>
      <c r="OJV32" s="43"/>
      <c r="OJW32" s="43"/>
      <c r="OJX32" s="43"/>
      <c r="OJY32" s="43"/>
      <c r="OJZ32" s="43"/>
      <c r="OKA32" s="43"/>
      <c r="OKB32" s="43"/>
      <c r="OKC32" s="43"/>
      <c r="OKD32" s="43"/>
      <c r="OKE32" s="43"/>
      <c r="OKF32" s="43"/>
      <c r="OKG32" s="43"/>
      <c r="OKH32" s="43"/>
      <c r="OKI32" s="43"/>
      <c r="OKJ32" s="43"/>
      <c r="OKK32" s="43"/>
      <c r="OKL32" s="43"/>
      <c r="OKM32" s="43"/>
      <c r="OKN32" s="43"/>
      <c r="OKO32" s="43"/>
      <c r="OKP32" s="43"/>
      <c r="OKQ32" s="43"/>
      <c r="OKR32" s="43"/>
      <c r="OKS32" s="43"/>
      <c r="OKT32" s="43"/>
      <c r="OKU32" s="43"/>
      <c r="OKV32" s="43"/>
      <c r="OKW32" s="43"/>
      <c r="OKX32" s="43"/>
      <c r="OKY32" s="43"/>
      <c r="OKZ32" s="43"/>
      <c r="OLA32" s="43"/>
      <c r="OLB32" s="43"/>
      <c r="OLC32" s="43"/>
      <c r="OLD32" s="43"/>
      <c r="OLE32" s="43"/>
      <c r="OLF32" s="43"/>
      <c r="OLG32" s="43"/>
      <c r="OLH32" s="43"/>
      <c r="OLI32" s="43"/>
      <c r="OLJ32" s="43"/>
      <c r="OLK32" s="43"/>
      <c r="OLL32" s="43"/>
      <c r="OLM32" s="43"/>
      <c r="OLN32" s="43"/>
      <c r="OLO32" s="43"/>
      <c r="OLP32" s="43"/>
      <c r="OLQ32" s="43"/>
      <c r="OLR32" s="43"/>
      <c r="OLS32" s="43"/>
      <c r="OLT32" s="43"/>
      <c r="OLU32" s="43"/>
      <c r="OLV32" s="43"/>
      <c r="OLW32" s="43"/>
      <c r="OLX32" s="43"/>
      <c r="OLY32" s="43"/>
      <c r="OLZ32" s="43"/>
      <c r="OMA32" s="43"/>
      <c r="OMB32" s="43"/>
      <c r="OMC32" s="43"/>
      <c r="OMD32" s="43"/>
      <c r="OME32" s="43"/>
      <c r="OMF32" s="43"/>
      <c r="OMG32" s="43"/>
      <c r="OMH32" s="43"/>
      <c r="OMI32" s="43"/>
      <c r="OMJ32" s="43"/>
      <c r="OMK32" s="43"/>
      <c r="OML32" s="43"/>
      <c r="OMM32" s="43"/>
      <c r="OMN32" s="43"/>
      <c r="OMO32" s="43"/>
      <c r="OMP32" s="43"/>
      <c r="OMQ32" s="43"/>
      <c r="OMR32" s="43"/>
      <c r="OMS32" s="43"/>
      <c r="OMT32" s="43"/>
      <c r="OMU32" s="43"/>
      <c r="OMV32" s="43"/>
      <c r="OMW32" s="43"/>
      <c r="OMX32" s="43"/>
      <c r="OMY32" s="43"/>
      <c r="OMZ32" s="43"/>
      <c r="ONA32" s="43"/>
      <c r="ONB32" s="43"/>
      <c r="ONC32" s="43"/>
      <c r="OND32" s="43"/>
      <c r="ONE32" s="43"/>
      <c r="ONF32" s="43"/>
      <c r="ONG32" s="43"/>
      <c r="ONH32" s="43"/>
      <c r="ONI32" s="43"/>
      <c r="ONJ32" s="43"/>
      <c r="ONK32" s="43"/>
      <c r="ONL32" s="43"/>
      <c r="ONM32" s="43"/>
      <c r="ONN32" s="43"/>
      <c r="ONO32" s="43"/>
      <c r="ONP32" s="43"/>
      <c r="ONQ32" s="43"/>
      <c r="ONR32" s="43"/>
      <c r="ONS32" s="43"/>
      <c r="ONT32" s="43"/>
      <c r="ONU32" s="43"/>
      <c r="ONV32" s="43"/>
      <c r="ONW32" s="43"/>
      <c r="ONX32" s="43"/>
      <c r="ONY32" s="43"/>
      <c r="ONZ32" s="43"/>
      <c r="OOA32" s="43"/>
      <c r="OOB32" s="43"/>
      <c r="OOC32" s="43"/>
      <c r="OOD32" s="43"/>
      <c r="OOE32" s="43"/>
      <c r="OOF32" s="43"/>
      <c r="OOG32" s="43"/>
      <c r="OOH32" s="43"/>
      <c r="OOI32" s="43"/>
      <c r="OOJ32" s="43"/>
      <c r="OOK32" s="43"/>
      <c r="OOL32" s="43"/>
      <c r="OOM32" s="43"/>
      <c r="OON32" s="43"/>
      <c r="OOO32" s="43"/>
      <c r="OOP32" s="43"/>
      <c r="OOQ32" s="43"/>
      <c r="OOR32" s="43"/>
      <c r="OOS32" s="43"/>
      <c r="OOT32" s="43"/>
      <c r="OOU32" s="43"/>
      <c r="OOV32" s="43"/>
      <c r="OOW32" s="43"/>
      <c r="OOX32" s="43"/>
      <c r="OOY32" s="43"/>
      <c r="OOZ32" s="43"/>
      <c r="OPA32" s="43"/>
      <c r="OPB32" s="43"/>
      <c r="OPC32" s="43"/>
      <c r="OPD32" s="43"/>
      <c r="OPE32" s="43"/>
      <c r="OPF32" s="43"/>
      <c r="OPG32" s="43"/>
      <c r="OPH32" s="43"/>
      <c r="OPI32" s="43"/>
      <c r="OPJ32" s="43"/>
      <c r="OPK32" s="43"/>
      <c r="OPL32" s="43"/>
      <c r="OPM32" s="43"/>
      <c r="OPN32" s="43"/>
      <c r="OPO32" s="43"/>
      <c r="OPP32" s="43"/>
      <c r="OPQ32" s="43"/>
      <c r="OPR32" s="43"/>
      <c r="OPS32" s="43"/>
      <c r="OPT32" s="43"/>
      <c r="OPU32" s="43"/>
      <c r="OPV32" s="43"/>
      <c r="OPW32" s="43"/>
      <c r="OPX32" s="43"/>
      <c r="OPY32" s="43"/>
      <c r="OPZ32" s="43"/>
      <c r="OQA32" s="43"/>
      <c r="OQB32" s="43"/>
      <c r="OQC32" s="43"/>
      <c r="OQD32" s="43"/>
      <c r="OQE32" s="43"/>
      <c r="OQF32" s="43"/>
      <c r="OQG32" s="43"/>
      <c r="OQH32" s="43"/>
      <c r="OQI32" s="43"/>
      <c r="OQJ32" s="43"/>
      <c r="OQK32" s="43"/>
      <c r="OQL32" s="43"/>
      <c r="OQM32" s="43"/>
      <c r="OQN32" s="43"/>
      <c r="OQO32" s="43"/>
      <c r="OQP32" s="43"/>
      <c r="OQQ32" s="43"/>
      <c r="OQR32" s="43"/>
      <c r="OQS32" s="43"/>
      <c r="OQT32" s="43"/>
      <c r="OQU32" s="43"/>
      <c r="OQV32" s="43"/>
      <c r="OQW32" s="43"/>
      <c r="OQX32" s="43"/>
      <c r="OQY32" s="43"/>
      <c r="OQZ32" s="43"/>
      <c r="ORA32" s="43"/>
      <c r="ORB32" s="43"/>
      <c r="ORC32" s="43"/>
      <c r="ORD32" s="43"/>
      <c r="ORE32" s="43"/>
      <c r="ORF32" s="43"/>
      <c r="ORG32" s="43"/>
      <c r="ORH32" s="43"/>
      <c r="ORI32" s="43"/>
      <c r="ORJ32" s="43"/>
      <c r="ORK32" s="43"/>
      <c r="ORL32" s="43"/>
      <c r="ORM32" s="43"/>
      <c r="ORN32" s="43"/>
      <c r="ORO32" s="43"/>
      <c r="ORP32" s="43"/>
      <c r="ORQ32" s="43"/>
      <c r="ORR32" s="43"/>
      <c r="ORS32" s="43"/>
      <c r="ORT32" s="43"/>
      <c r="ORU32" s="43"/>
      <c r="ORV32" s="43"/>
      <c r="ORW32" s="43"/>
      <c r="ORX32" s="43"/>
      <c r="ORY32" s="43"/>
      <c r="ORZ32" s="43"/>
      <c r="OSA32" s="43"/>
      <c r="OSB32" s="43"/>
      <c r="OSC32" s="43"/>
      <c r="OSD32" s="43"/>
      <c r="OSE32" s="43"/>
      <c r="OSF32" s="43"/>
      <c r="OSG32" s="43"/>
      <c r="OSH32" s="43"/>
      <c r="OSI32" s="43"/>
      <c r="OSJ32" s="43"/>
      <c r="OSK32" s="43"/>
      <c r="OSL32" s="43"/>
      <c r="OSM32" s="43"/>
      <c r="OSN32" s="43"/>
      <c r="OSO32" s="43"/>
      <c r="OSP32" s="43"/>
      <c r="OSQ32" s="43"/>
      <c r="OSR32" s="43"/>
      <c r="OSS32" s="43"/>
      <c r="OST32" s="43"/>
      <c r="OSU32" s="43"/>
      <c r="OSV32" s="43"/>
      <c r="OSW32" s="43"/>
      <c r="OSX32" s="43"/>
      <c r="OSY32" s="43"/>
      <c r="OSZ32" s="43"/>
      <c r="OTA32" s="43"/>
      <c r="OTB32" s="43"/>
      <c r="OTC32" s="43"/>
      <c r="OTD32" s="43"/>
      <c r="OTE32" s="43"/>
      <c r="OTF32" s="43"/>
      <c r="OTG32" s="43"/>
      <c r="OTH32" s="43"/>
      <c r="OTI32" s="43"/>
      <c r="OTJ32" s="43"/>
      <c r="OTK32" s="43"/>
      <c r="OTL32" s="43"/>
      <c r="OTM32" s="43"/>
      <c r="OTN32" s="43"/>
      <c r="OTO32" s="43"/>
      <c r="OTP32" s="43"/>
      <c r="OTQ32" s="43"/>
      <c r="OTR32" s="43"/>
      <c r="OTS32" s="43"/>
      <c r="OTT32" s="43"/>
      <c r="OTU32" s="43"/>
      <c r="OTV32" s="43"/>
      <c r="OTW32" s="43"/>
      <c r="OTX32" s="43"/>
      <c r="OTY32" s="43"/>
      <c r="OTZ32" s="43"/>
      <c r="OUA32" s="43"/>
      <c r="OUB32" s="43"/>
      <c r="OUC32" s="43"/>
      <c r="OUD32" s="43"/>
      <c r="OUE32" s="43"/>
      <c r="OUF32" s="43"/>
      <c r="OUG32" s="43"/>
      <c r="OUH32" s="43"/>
      <c r="OUI32" s="43"/>
      <c r="OUJ32" s="43"/>
      <c r="OUK32" s="43"/>
      <c r="OUL32" s="43"/>
      <c r="OUM32" s="43"/>
      <c r="OUN32" s="43"/>
      <c r="OUO32" s="43"/>
      <c r="OUP32" s="43"/>
      <c r="OUQ32" s="43"/>
      <c r="OUR32" s="43"/>
      <c r="OUS32" s="43"/>
      <c r="OUT32" s="43"/>
      <c r="OUU32" s="43"/>
      <c r="OUV32" s="43"/>
      <c r="OUW32" s="43"/>
      <c r="OUX32" s="43"/>
      <c r="OUY32" s="43"/>
      <c r="OUZ32" s="43"/>
      <c r="OVA32" s="43"/>
      <c r="OVB32" s="43"/>
      <c r="OVC32" s="43"/>
      <c r="OVD32" s="43"/>
      <c r="OVE32" s="43"/>
      <c r="OVF32" s="43"/>
      <c r="OVG32" s="43"/>
      <c r="OVH32" s="43"/>
      <c r="OVI32" s="43"/>
      <c r="OVJ32" s="43"/>
      <c r="OVK32" s="43"/>
      <c r="OVL32" s="43"/>
      <c r="OVM32" s="43"/>
      <c r="OVN32" s="43"/>
      <c r="OVO32" s="43"/>
      <c r="OVP32" s="43"/>
      <c r="OVQ32" s="43"/>
      <c r="OVR32" s="43"/>
      <c r="OVS32" s="43"/>
      <c r="OVT32" s="43"/>
      <c r="OVU32" s="43"/>
      <c r="OVV32" s="43"/>
      <c r="OVW32" s="43"/>
      <c r="OVX32" s="43"/>
      <c r="OVY32" s="43"/>
      <c r="OVZ32" s="43"/>
      <c r="OWA32" s="43"/>
      <c r="OWB32" s="43"/>
      <c r="OWC32" s="43"/>
      <c r="OWD32" s="43"/>
      <c r="OWE32" s="43"/>
      <c r="OWF32" s="43"/>
      <c r="OWG32" s="43"/>
      <c r="OWH32" s="43"/>
      <c r="OWI32" s="43"/>
      <c r="OWJ32" s="43"/>
      <c r="OWK32" s="43"/>
      <c r="OWL32" s="43"/>
      <c r="OWM32" s="43"/>
      <c r="OWN32" s="43"/>
      <c r="OWO32" s="43"/>
      <c r="OWP32" s="43"/>
      <c r="OWQ32" s="43"/>
      <c r="OWR32" s="43"/>
      <c r="OWS32" s="43"/>
      <c r="OWT32" s="43"/>
      <c r="OWU32" s="43"/>
      <c r="OWV32" s="43"/>
      <c r="OWW32" s="43"/>
      <c r="OWX32" s="43"/>
      <c r="OWY32" s="43"/>
      <c r="OWZ32" s="43"/>
      <c r="OXA32" s="43"/>
      <c r="OXB32" s="43"/>
      <c r="OXC32" s="43"/>
      <c r="OXD32" s="43"/>
      <c r="OXE32" s="43"/>
      <c r="OXF32" s="43"/>
      <c r="OXG32" s="43"/>
      <c r="OXH32" s="43"/>
      <c r="OXI32" s="43"/>
      <c r="OXJ32" s="43"/>
      <c r="OXK32" s="43"/>
      <c r="OXL32" s="43"/>
      <c r="OXM32" s="43"/>
      <c r="OXN32" s="43"/>
      <c r="OXO32" s="43"/>
      <c r="OXP32" s="43"/>
      <c r="OXQ32" s="43"/>
      <c r="OXR32" s="43"/>
      <c r="OXS32" s="43"/>
      <c r="OXT32" s="43"/>
      <c r="OXU32" s="43"/>
      <c r="OXV32" s="43"/>
      <c r="OXW32" s="43"/>
      <c r="OXX32" s="43"/>
      <c r="OXY32" s="43"/>
      <c r="OXZ32" s="43"/>
      <c r="OYA32" s="43"/>
      <c r="OYB32" s="43"/>
      <c r="OYC32" s="43"/>
      <c r="OYD32" s="43"/>
      <c r="OYE32" s="43"/>
      <c r="OYF32" s="43"/>
      <c r="OYG32" s="43"/>
      <c r="OYH32" s="43"/>
      <c r="OYI32" s="43"/>
      <c r="OYJ32" s="43"/>
      <c r="OYK32" s="43"/>
      <c r="OYL32" s="43"/>
      <c r="OYM32" s="43"/>
      <c r="OYN32" s="43"/>
      <c r="OYO32" s="43"/>
      <c r="OYP32" s="43"/>
      <c r="OYQ32" s="43"/>
      <c r="OYR32" s="43"/>
      <c r="OYS32" s="43"/>
      <c r="OYT32" s="43"/>
      <c r="OYU32" s="43"/>
      <c r="OYV32" s="43"/>
      <c r="OYW32" s="43"/>
      <c r="OYX32" s="43"/>
      <c r="OYY32" s="43"/>
      <c r="OYZ32" s="43"/>
      <c r="OZA32" s="43"/>
      <c r="OZB32" s="43"/>
      <c r="OZC32" s="43"/>
      <c r="OZD32" s="43"/>
      <c r="OZE32" s="43"/>
      <c r="OZF32" s="43"/>
      <c r="OZG32" s="43"/>
      <c r="OZH32" s="43"/>
      <c r="OZI32" s="43"/>
      <c r="OZJ32" s="43"/>
      <c r="OZK32" s="43"/>
      <c r="OZL32" s="43"/>
      <c r="OZM32" s="43"/>
      <c r="OZN32" s="43"/>
      <c r="OZO32" s="43"/>
      <c r="OZP32" s="43"/>
      <c r="OZQ32" s="43"/>
      <c r="OZR32" s="43"/>
      <c r="OZS32" s="43"/>
      <c r="OZT32" s="43"/>
      <c r="OZU32" s="43"/>
      <c r="OZV32" s="43"/>
      <c r="OZW32" s="43"/>
      <c r="OZX32" s="43"/>
      <c r="OZY32" s="43"/>
      <c r="OZZ32" s="43"/>
      <c r="PAA32" s="43"/>
      <c r="PAB32" s="43"/>
      <c r="PAC32" s="43"/>
      <c r="PAD32" s="43"/>
      <c r="PAE32" s="43"/>
      <c r="PAF32" s="43"/>
      <c r="PAG32" s="43"/>
      <c r="PAH32" s="43"/>
      <c r="PAI32" s="43"/>
      <c r="PAJ32" s="43"/>
      <c r="PAK32" s="43"/>
      <c r="PAL32" s="43"/>
      <c r="PAM32" s="43"/>
      <c r="PAN32" s="43"/>
      <c r="PAO32" s="43"/>
      <c r="PAP32" s="43"/>
      <c r="PAQ32" s="43"/>
      <c r="PAR32" s="43"/>
      <c r="PAS32" s="43"/>
      <c r="PAT32" s="43"/>
      <c r="PAU32" s="43"/>
      <c r="PAV32" s="43"/>
      <c r="PAW32" s="43"/>
      <c r="PAX32" s="43"/>
      <c r="PAY32" s="43"/>
      <c r="PAZ32" s="43"/>
      <c r="PBA32" s="43"/>
      <c r="PBB32" s="43"/>
      <c r="PBC32" s="43"/>
      <c r="PBD32" s="43"/>
      <c r="PBE32" s="43"/>
      <c r="PBF32" s="43"/>
      <c r="PBG32" s="43"/>
      <c r="PBH32" s="43"/>
      <c r="PBI32" s="43"/>
      <c r="PBJ32" s="43"/>
      <c r="PBK32" s="43"/>
      <c r="PBL32" s="43"/>
      <c r="PBM32" s="43"/>
      <c r="PBN32" s="43"/>
      <c r="PBO32" s="43"/>
      <c r="PBP32" s="43"/>
      <c r="PBQ32" s="43"/>
      <c r="PBR32" s="43"/>
      <c r="PBS32" s="43"/>
      <c r="PBT32" s="43"/>
      <c r="PBU32" s="43"/>
      <c r="PBV32" s="43"/>
      <c r="PBW32" s="43"/>
      <c r="PBX32" s="43"/>
      <c r="PBY32" s="43"/>
      <c r="PBZ32" s="43"/>
      <c r="PCA32" s="43"/>
      <c r="PCB32" s="43"/>
      <c r="PCC32" s="43"/>
      <c r="PCD32" s="43"/>
      <c r="PCE32" s="43"/>
      <c r="PCF32" s="43"/>
      <c r="PCG32" s="43"/>
      <c r="PCH32" s="43"/>
      <c r="PCI32" s="43"/>
      <c r="PCJ32" s="43"/>
      <c r="PCK32" s="43"/>
      <c r="PCL32" s="43"/>
      <c r="PCM32" s="43"/>
      <c r="PCN32" s="43"/>
      <c r="PCO32" s="43"/>
      <c r="PCP32" s="43"/>
      <c r="PCQ32" s="43"/>
      <c r="PCR32" s="43"/>
      <c r="PCS32" s="43"/>
      <c r="PCT32" s="43"/>
      <c r="PCU32" s="43"/>
      <c r="PCV32" s="43"/>
      <c r="PCW32" s="43"/>
      <c r="PCX32" s="43"/>
      <c r="PCY32" s="43"/>
      <c r="PCZ32" s="43"/>
      <c r="PDA32" s="43"/>
      <c r="PDB32" s="43"/>
      <c r="PDC32" s="43"/>
      <c r="PDD32" s="43"/>
      <c r="PDE32" s="43"/>
      <c r="PDF32" s="43"/>
      <c r="PDG32" s="43"/>
      <c r="PDH32" s="43"/>
      <c r="PDI32" s="43"/>
      <c r="PDJ32" s="43"/>
      <c r="PDK32" s="43"/>
      <c r="PDL32" s="43"/>
      <c r="PDM32" s="43"/>
      <c r="PDN32" s="43"/>
      <c r="PDO32" s="43"/>
      <c r="PDP32" s="43"/>
      <c r="PDQ32" s="43"/>
      <c r="PDR32" s="43"/>
      <c r="PDS32" s="43"/>
      <c r="PDT32" s="43"/>
      <c r="PDU32" s="43"/>
      <c r="PDV32" s="43"/>
      <c r="PDW32" s="43"/>
      <c r="PDX32" s="43"/>
      <c r="PDY32" s="43"/>
      <c r="PDZ32" s="43"/>
      <c r="PEA32" s="43"/>
      <c r="PEB32" s="43"/>
      <c r="PEC32" s="43"/>
      <c r="PED32" s="43"/>
      <c r="PEE32" s="43"/>
      <c r="PEF32" s="43"/>
      <c r="PEG32" s="43"/>
      <c r="PEH32" s="43"/>
      <c r="PEI32" s="43"/>
      <c r="PEJ32" s="43"/>
      <c r="PEK32" s="43"/>
      <c r="PEL32" s="43"/>
      <c r="PEM32" s="43"/>
      <c r="PEN32" s="43"/>
      <c r="PEO32" s="43"/>
      <c r="PEP32" s="43"/>
      <c r="PEQ32" s="43"/>
      <c r="PER32" s="43"/>
      <c r="PES32" s="43"/>
      <c r="PET32" s="43"/>
      <c r="PEU32" s="43"/>
      <c r="PEV32" s="43"/>
      <c r="PEW32" s="43"/>
      <c r="PEX32" s="43"/>
      <c r="PEY32" s="43"/>
      <c r="PEZ32" s="43"/>
      <c r="PFA32" s="43"/>
      <c r="PFB32" s="43"/>
      <c r="PFC32" s="43"/>
      <c r="PFD32" s="43"/>
      <c r="PFE32" s="43"/>
      <c r="PFF32" s="43"/>
      <c r="PFG32" s="43"/>
      <c r="PFH32" s="43"/>
      <c r="PFI32" s="43"/>
      <c r="PFJ32" s="43"/>
      <c r="PFK32" s="43"/>
      <c r="PFL32" s="43"/>
      <c r="PFM32" s="43"/>
      <c r="PFN32" s="43"/>
      <c r="PFO32" s="43"/>
      <c r="PFP32" s="43"/>
      <c r="PFQ32" s="43"/>
      <c r="PFR32" s="43"/>
      <c r="PFS32" s="43"/>
      <c r="PFT32" s="43"/>
      <c r="PFU32" s="43"/>
      <c r="PFV32" s="43"/>
      <c r="PFW32" s="43"/>
      <c r="PFX32" s="43"/>
      <c r="PFY32" s="43"/>
      <c r="PFZ32" s="43"/>
      <c r="PGA32" s="43"/>
      <c r="PGB32" s="43"/>
      <c r="PGC32" s="43"/>
      <c r="PGD32" s="43"/>
      <c r="PGE32" s="43"/>
      <c r="PGF32" s="43"/>
      <c r="PGG32" s="43"/>
      <c r="PGH32" s="43"/>
      <c r="PGI32" s="43"/>
      <c r="PGJ32" s="43"/>
      <c r="PGK32" s="43"/>
      <c r="PGL32" s="43"/>
      <c r="PGM32" s="43"/>
      <c r="PGN32" s="43"/>
      <c r="PGO32" s="43"/>
      <c r="PGP32" s="43"/>
      <c r="PGQ32" s="43"/>
      <c r="PGR32" s="43"/>
      <c r="PGS32" s="43"/>
      <c r="PGT32" s="43"/>
      <c r="PGU32" s="43"/>
      <c r="PGV32" s="43"/>
      <c r="PGW32" s="43"/>
      <c r="PGX32" s="43"/>
      <c r="PGY32" s="43"/>
      <c r="PGZ32" s="43"/>
      <c r="PHA32" s="43"/>
      <c r="PHB32" s="43"/>
      <c r="PHC32" s="43"/>
      <c r="PHD32" s="43"/>
      <c r="PHE32" s="43"/>
      <c r="PHF32" s="43"/>
      <c r="PHG32" s="43"/>
      <c r="PHH32" s="43"/>
      <c r="PHI32" s="43"/>
      <c r="PHJ32" s="43"/>
      <c r="PHK32" s="43"/>
      <c r="PHL32" s="43"/>
      <c r="PHM32" s="43"/>
      <c r="PHN32" s="43"/>
      <c r="PHO32" s="43"/>
      <c r="PHP32" s="43"/>
      <c r="PHQ32" s="43"/>
      <c r="PHR32" s="43"/>
      <c r="PHS32" s="43"/>
      <c r="PHT32" s="43"/>
      <c r="PHU32" s="43"/>
      <c r="PHV32" s="43"/>
      <c r="PHW32" s="43"/>
      <c r="PHX32" s="43"/>
      <c r="PHY32" s="43"/>
      <c r="PHZ32" s="43"/>
      <c r="PIA32" s="43"/>
      <c r="PIB32" s="43"/>
      <c r="PIC32" s="43"/>
      <c r="PID32" s="43"/>
      <c r="PIE32" s="43"/>
      <c r="PIF32" s="43"/>
      <c r="PIG32" s="43"/>
      <c r="PIH32" s="43"/>
      <c r="PII32" s="43"/>
      <c r="PIJ32" s="43"/>
      <c r="PIK32" s="43"/>
      <c r="PIL32" s="43"/>
      <c r="PIM32" s="43"/>
      <c r="PIN32" s="43"/>
      <c r="PIO32" s="43"/>
      <c r="PIP32" s="43"/>
      <c r="PIQ32" s="43"/>
      <c r="PIR32" s="43"/>
      <c r="PIS32" s="43"/>
      <c r="PIT32" s="43"/>
      <c r="PIU32" s="43"/>
      <c r="PIV32" s="43"/>
      <c r="PIW32" s="43"/>
      <c r="PIX32" s="43"/>
      <c r="PIY32" s="43"/>
      <c r="PIZ32" s="43"/>
      <c r="PJA32" s="43"/>
      <c r="PJB32" s="43"/>
      <c r="PJC32" s="43"/>
      <c r="PJD32" s="43"/>
      <c r="PJE32" s="43"/>
      <c r="PJF32" s="43"/>
      <c r="PJG32" s="43"/>
      <c r="PJH32" s="43"/>
      <c r="PJI32" s="43"/>
      <c r="PJJ32" s="43"/>
      <c r="PJK32" s="43"/>
      <c r="PJL32" s="43"/>
      <c r="PJM32" s="43"/>
      <c r="PJN32" s="43"/>
      <c r="PJO32" s="43"/>
      <c r="PJP32" s="43"/>
      <c r="PJQ32" s="43"/>
      <c r="PJR32" s="43"/>
      <c r="PJS32" s="43"/>
      <c r="PJT32" s="43"/>
      <c r="PJU32" s="43"/>
      <c r="PJV32" s="43"/>
      <c r="PJW32" s="43"/>
      <c r="PJX32" s="43"/>
      <c r="PJY32" s="43"/>
      <c r="PJZ32" s="43"/>
      <c r="PKA32" s="43"/>
      <c r="PKB32" s="43"/>
      <c r="PKC32" s="43"/>
      <c r="PKD32" s="43"/>
      <c r="PKE32" s="43"/>
      <c r="PKF32" s="43"/>
      <c r="PKG32" s="43"/>
      <c r="PKH32" s="43"/>
      <c r="PKI32" s="43"/>
      <c r="PKJ32" s="43"/>
      <c r="PKK32" s="43"/>
      <c r="PKL32" s="43"/>
      <c r="PKM32" s="43"/>
      <c r="PKN32" s="43"/>
      <c r="PKO32" s="43"/>
      <c r="PKP32" s="43"/>
      <c r="PKQ32" s="43"/>
      <c r="PKR32" s="43"/>
      <c r="PKS32" s="43"/>
      <c r="PKT32" s="43"/>
      <c r="PKU32" s="43"/>
      <c r="PKV32" s="43"/>
      <c r="PKW32" s="43"/>
      <c r="PKX32" s="43"/>
      <c r="PKY32" s="43"/>
      <c r="PKZ32" s="43"/>
      <c r="PLA32" s="43"/>
      <c r="PLB32" s="43"/>
      <c r="PLC32" s="43"/>
      <c r="PLD32" s="43"/>
      <c r="PLE32" s="43"/>
      <c r="PLF32" s="43"/>
      <c r="PLG32" s="43"/>
      <c r="PLH32" s="43"/>
      <c r="PLI32" s="43"/>
      <c r="PLJ32" s="43"/>
      <c r="PLK32" s="43"/>
      <c r="PLL32" s="43"/>
      <c r="PLM32" s="43"/>
      <c r="PLN32" s="43"/>
      <c r="PLO32" s="43"/>
      <c r="PLP32" s="43"/>
      <c r="PLQ32" s="43"/>
      <c r="PLR32" s="43"/>
      <c r="PLS32" s="43"/>
      <c r="PLT32" s="43"/>
      <c r="PLU32" s="43"/>
      <c r="PLV32" s="43"/>
      <c r="PLW32" s="43"/>
      <c r="PLX32" s="43"/>
      <c r="PLY32" s="43"/>
      <c r="PLZ32" s="43"/>
      <c r="PMA32" s="43"/>
      <c r="PMB32" s="43"/>
      <c r="PMC32" s="43"/>
      <c r="PMD32" s="43"/>
      <c r="PME32" s="43"/>
      <c r="PMF32" s="43"/>
      <c r="PMG32" s="43"/>
      <c r="PMH32" s="43"/>
      <c r="PMI32" s="43"/>
      <c r="PMJ32" s="43"/>
      <c r="PMK32" s="43"/>
      <c r="PML32" s="43"/>
      <c r="PMM32" s="43"/>
      <c r="PMN32" s="43"/>
      <c r="PMO32" s="43"/>
      <c r="PMP32" s="43"/>
      <c r="PMQ32" s="43"/>
      <c r="PMR32" s="43"/>
      <c r="PMS32" s="43"/>
      <c r="PMT32" s="43"/>
      <c r="PMU32" s="43"/>
      <c r="PMV32" s="43"/>
      <c r="PMW32" s="43"/>
      <c r="PMX32" s="43"/>
      <c r="PMY32" s="43"/>
      <c r="PMZ32" s="43"/>
      <c r="PNA32" s="43"/>
      <c r="PNB32" s="43"/>
      <c r="PNC32" s="43"/>
      <c r="PND32" s="43"/>
      <c r="PNE32" s="43"/>
      <c r="PNF32" s="43"/>
      <c r="PNG32" s="43"/>
      <c r="PNH32" s="43"/>
      <c r="PNI32" s="43"/>
      <c r="PNJ32" s="43"/>
      <c r="PNK32" s="43"/>
      <c r="PNL32" s="43"/>
      <c r="PNM32" s="43"/>
      <c r="PNN32" s="43"/>
      <c r="PNO32" s="43"/>
      <c r="PNP32" s="43"/>
      <c r="PNQ32" s="43"/>
      <c r="PNR32" s="43"/>
      <c r="PNS32" s="43"/>
      <c r="PNT32" s="43"/>
      <c r="PNU32" s="43"/>
      <c r="PNV32" s="43"/>
      <c r="PNW32" s="43"/>
      <c r="PNX32" s="43"/>
      <c r="PNY32" s="43"/>
      <c r="PNZ32" s="43"/>
      <c r="POA32" s="43"/>
      <c r="POB32" s="43"/>
      <c r="POC32" s="43"/>
      <c r="POD32" s="43"/>
      <c r="POE32" s="43"/>
      <c r="POF32" s="43"/>
      <c r="POG32" s="43"/>
      <c r="POH32" s="43"/>
      <c r="POI32" s="43"/>
      <c r="POJ32" s="43"/>
      <c r="POK32" s="43"/>
      <c r="POL32" s="43"/>
      <c r="POM32" s="43"/>
      <c r="PON32" s="43"/>
      <c r="POO32" s="43"/>
      <c r="POP32" s="43"/>
      <c r="POQ32" s="43"/>
      <c r="POR32" s="43"/>
      <c r="POS32" s="43"/>
      <c r="POT32" s="43"/>
      <c r="POU32" s="43"/>
      <c r="POV32" s="43"/>
      <c r="POW32" s="43"/>
      <c r="POX32" s="43"/>
      <c r="POY32" s="43"/>
      <c r="POZ32" s="43"/>
      <c r="PPA32" s="43"/>
      <c r="PPB32" s="43"/>
      <c r="PPC32" s="43"/>
      <c r="PPD32" s="43"/>
      <c r="PPE32" s="43"/>
      <c r="PPF32" s="43"/>
      <c r="PPG32" s="43"/>
      <c r="PPH32" s="43"/>
      <c r="PPI32" s="43"/>
      <c r="PPJ32" s="43"/>
      <c r="PPK32" s="43"/>
      <c r="PPL32" s="43"/>
      <c r="PPM32" s="43"/>
      <c r="PPN32" s="43"/>
      <c r="PPO32" s="43"/>
      <c r="PPP32" s="43"/>
      <c r="PPQ32" s="43"/>
      <c r="PPR32" s="43"/>
      <c r="PPS32" s="43"/>
      <c r="PPT32" s="43"/>
      <c r="PPU32" s="43"/>
      <c r="PPV32" s="43"/>
      <c r="PPW32" s="43"/>
      <c r="PPX32" s="43"/>
      <c r="PPY32" s="43"/>
      <c r="PPZ32" s="43"/>
      <c r="PQA32" s="43"/>
      <c r="PQB32" s="43"/>
      <c r="PQC32" s="43"/>
      <c r="PQD32" s="43"/>
      <c r="PQE32" s="43"/>
      <c r="PQF32" s="43"/>
      <c r="PQG32" s="43"/>
      <c r="PQH32" s="43"/>
      <c r="PQI32" s="43"/>
      <c r="PQJ32" s="43"/>
      <c r="PQK32" s="43"/>
      <c r="PQL32" s="43"/>
      <c r="PQM32" s="43"/>
      <c r="PQN32" s="43"/>
      <c r="PQO32" s="43"/>
      <c r="PQP32" s="43"/>
      <c r="PQQ32" s="43"/>
      <c r="PQR32" s="43"/>
      <c r="PQS32" s="43"/>
      <c r="PQT32" s="43"/>
      <c r="PQU32" s="43"/>
      <c r="PQV32" s="43"/>
      <c r="PQW32" s="43"/>
      <c r="PQX32" s="43"/>
      <c r="PQY32" s="43"/>
      <c r="PQZ32" s="43"/>
      <c r="PRA32" s="43"/>
      <c r="PRB32" s="43"/>
      <c r="PRC32" s="43"/>
      <c r="PRD32" s="43"/>
      <c r="PRE32" s="43"/>
      <c r="PRF32" s="43"/>
      <c r="PRG32" s="43"/>
      <c r="PRH32" s="43"/>
      <c r="PRI32" s="43"/>
      <c r="PRJ32" s="43"/>
      <c r="PRK32" s="43"/>
      <c r="PRL32" s="43"/>
      <c r="PRM32" s="43"/>
      <c r="PRN32" s="43"/>
      <c r="PRO32" s="43"/>
      <c r="PRP32" s="43"/>
      <c r="PRQ32" s="43"/>
      <c r="PRR32" s="43"/>
      <c r="PRS32" s="43"/>
      <c r="PRT32" s="43"/>
      <c r="PRU32" s="43"/>
      <c r="PRV32" s="43"/>
      <c r="PRW32" s="43"/>
      <c r="PRX32" s="43"/>
      <c r="PRY32" s="43"/>
      <c r="PRZ32" s="43"/>
      <c r="PSA32" s="43"/>
      <c r="PSB32" s="43"/>
      <c r="PSC32" s="43"/>
      <c r="PSD32" s="43"/>
      <c r="PSE32" s="43"/>
      <c r="PSF32" s="43"/>
      <c r="PSG32" s="43"/>
      <c r="PSH32" s="43"/>
      <c r="PSI32" s="43"/>
      <c r="PSJ32" s="43"/>
      <c r="PSK32" s="43"/>
      <c r="PSL32" s="43"/>
      <c r="PSM32" s="43"/>
      <c r="PSN32" s="43"/>
      <c r="PSO32" s="43"/>
      <c r="PSP32" s="43"/>
      <c r="PSQ32" s="43"/>
      <c r="PSR32" s="43"/>
      <c r="PSS32" s="43"/>
      <c r="PST32" s="43"/>
      <c r="PSU32" s="43"/>
      <c r="PSV32" s="43"/>
      <c r="PSW32" s="43"/>
      <c r="PSX32" s="43"/>
      <c r="PSY32" s="43"/>
      <c r="PSZ32" s="43"/>
      <c r="PTA32" s="43"/>
      <c r="PTB32" s="43"/>
      <c r="PTC32" s="43"/>
      <c r="PTD32" s="43"/>
      <c r="PTE32" s="43"/>
      <c r="PTF32" s="43"/>
      <c r="PTG32" s="43"/>
      <c r="PTH32" s="43"/>
      <c r="PTI32" s="43"/>
      <c r="PTJ32" s="43"/>
      <c r="PTK32" s="43"/>
      <c r="PTL32" s="43"/>
      <c r="PTM32" s="43"/>
      <c r="PTN32" s="43"/>
      <c r="PTO32" s="43"/>
      <c r="PTP32" s="43"/>
      <c r="PTQ32" s="43"/>
      <c r="PTR32" s="43"/>
      <c r="PTS32" s="43"/>
      <c r="PTT32" s="43"/>
      <c r="PTU32" s="43"/>
      <c r="PTV32" s="43"/>
      <c r="PTW32" s="43"/>
      <c r="PTX32" s="43"/>
      <c r="PTY32" s="43"/>
      <c r="PTZ32" s="43"/>
      <c r="PUA32" s="43"/>
      <c r="PUB32" s="43"/>
      <c r="PUC32" s="43"/>
      <c r="PUD32" s="43"/>
      <c r="PUE32" s="43"/>
      <c r="PUF32" s="43"/>
      <c r="PUG32" s="43"/>
      <c r="PUH32" s="43"/>
      <c r="PUI32" s="43"/>
      <c r="PUJ32" s="43"/>
      <c r="PUK32" s="43"/>
      <c r="PUL32" s="43"/>
      <c r="PUM32" s="43"/>
      <c r="PUN32" s="43"/>
      <c r="PUO32" s="43"/>
      <c r="PUP32" s="43"/>
      <c r="PUQ32" s="43"/>
      <c r="PUR32" s="43"/>
      <c r="PUS32" s="43"/>
      <c r="PUT32" s="43"/>
      <c r="PUU32" s="43"/>
      <c r="PUV32" s="43"/>
      <c r="PUW32" s="43"/>
      <c r="PUX32" s="43"/>
      <c r="PUY32" s="43"/>
      <c r="PUZ32" s="43"/>
      <c r="PVA32" s="43"/>
      <c r="PVB32" s="43"/>
      <c r="PVC32" s="43"/>
      <c r="PVD32" s="43"/>
      <c r="PVE32" s="43"/>
      <c r="PVF32" s="43"/>
      <c r="PVG32" s="43"/>
      <c r="PVH32" s="43"/>
      <c r="PVI32" s="43"/>
      <c r="PVJ32" s="43"/>
      <c r="PVK32" s="43"/>
      <c r="PVL32" s="43"/>
      <c r="PVM32" s="43"/>
      <c r="PVN32" s="43"/>
      <c r="PVO32" s="43"/>
      <c r="PVP32" s="43"/>
      <c r="PVQ32" s="43"/>
      <c r="PVR32" s="43"/>
      <c r="PVS32" s="43"/>
      <c r="PVT32" s="43"/>
      <c r="PVU32" s="43"/>
      <c r="PVV32" s="43"/>
      <c r="PVW32" s="43"/>
      <c r="PVX32" s="43"/>
      <c r="PVY32" s="43"/>
      <c r="PVZ32" s="43"/>
      <c r="PWA32" s="43"/>
      <c r="PWB32" s="43"/>
      <c r="PWC32" s="43"/>
      <c r="PWD32" s="43"/>
      <c r="PWE32" s="43"/>
      <c r="PWF32" s="43"/>
      <c r="PWG32" s="43"/>
      <c r="PWH32" s="43"/>
      <c r="PWI32" s="43"/>
      <c r="PWJ32" s="43"/>
      <c r="PWK32" s="43"/>
      <c r="PWL32" s="43"/>
      <c r="PWM32" s="43"/>
      <c r="PWN32" s="43"/>
      <c r="PWO32" s="43"/>
      <c r="PWP32" s="43"/>
      <c r="PWQ32" s="43"/>
      <c r="PWR32" s="43"/>
      <c r="PWS32" s="43"/>
      <c r="PWT32" s="43"/>
      <c r="PWU32" s="43"/>
      <c r="PWV32" s="43"/>
      <c r="PWW32" s="43"/>
      <c r="PWX32" s="43"/>
      <c r="PWY32" s="43"/>
      <c r="PWZ32" s="43"/>
      <c r="PXA32" s="43"/>
      <c r="PXB32" s="43"/>
      <c r="PXC32" s="43"/>
      <c r="PXD32" s="43"/>
      <c r="PXE32" s="43"/>
      <c r="PXF32" s="43"/>
      <c r="PXG32" s="43"/>
      <c r="PXH32" s="43"/>
      <c r="PXI32" s="43"/>
      <c r="PXJ32" s="43"/>
      <c r="PXK32" s="43"/>
      <c r="PXL32" s="43"/>
      <c r="PXM32" s="43"/>
      <c r="PXN32" s="43"/>
      <c r="PXO32" s="43"/>
      <c r="PXP32" s="43"/>
      <c r="PXQ32" s="43"/>
      <c r="PXR32" s="43"/>
      <c r="PXS32" s="43"/>
      <c r="PXT32" s="43"/>
      <c r="PXU32" s="43"/>
      <c r="PXV32" s="43"/>
      <c r="PXW32" s="43"/>
      <c r="PXX32" s="43"/>
      <c r="PXY32" s="43"/>
      <c r="PXZ32" s="43"/>
      <c r="PYA32" s="43"/>
      <c r="PYB32" s="43"/>
      <c r="PYC32" s="43"/>
      <c r="PYD32" s="43"/>
      <c r="PYE32" s="43"/>
      <c r="PYF32" s="43"/>
      <c r="PYG32" s="43"/>
      <c r="PYH32" s="43"/>
      <c r="PYI32" s="43"/>
      <c r="PYJ32" s="43"/>
      <c r="PYK32" s="43"/>
      <c r="PYL32" s="43"/>
      <c r="PYM32" s="43"/>
      <c r="PYN32" s="43"/>
      <c r="PYO32" s="43"/>
      <c r="PYP32" s="43"/>
      <c r="PYQ32" s="43"/>
      <c r="PYR32" s="43"/>
      <c r="PYS32" s="43"/>
      <c r="PYT32" s="43"/>
      <c r="PYU32" s="43"/>
      <c r="PYV32" s="43"/>
      <c r="PYW32" s="43"/>
      <c r="PYX32" s="43"/>
      <c r="PYY32" s="43"/>
      <c r="PYZ32" s="43"/>
      <c r="PZA32" s="43"/>
      <c r="PZB32" s="43"/>
      <c r="PZC32" s="43"/>
      <c r="PZD32" s="43"/>
      <c r="PZE32" s="43"/>
      <c r="PZF32" s="43"/>
      <c r="PZG32" s="43"/>
      <c r="PZH32" s="43"/>
      <c r="PZI32" s="43"/>
      <c r="PZJ32" s="43"/>
      <c r="PZK32" s="43"/>
      <c r="PZL32" s="43"/>
      <c r="PZM32" s="43"/>
      <c r="PZN32" s="43"/>
      <c r="PZO32" s="43"/>
      <c r="PZP32" s="43"/>
      <c r="PZQ32" s="43"/>
      <c r="PZR32" s="43"/>
      <c r="PZS32" s="43"/>
      <c r="PZT32" s="43"/>
      <c r="PZU32" s="43"/>
      <c r="PZV32" s="43"/>
      <c r="PZW32" s="43"/>
      <c r="PZX32" s="43"/>
      <c r="PZY32" s="43"/>
      <c r="PZZ32" s="43"/>
      <c r="QAA32" s="43"/>
      <c r="QAB32" s="43"/>
      <c r="QAC32" s="43"/>
      <c r="QAD32" s="43"/>
      <c r="QAE32" s="43"/>
      <c r="QAF32" s="43"/>
      <c r="QAG32" s="43"/>
      <c r="QAH32" s="43"/>
      <c r="QAI32" s="43"/>
      <c r="QAJ32" s="43"/>
      <c r="QAK32" s="43"/>
      <c r="QAL32" s="43"/>
      <c r="QAM32" s="43"/>
      <c r="QAN32" s="43"/>
      <c r="QAO32" s="43"/>
      <c r="QAP32" s="43"/>
      <c r="QAQ32" s="43"/>
      <c r="QAR32" s="43"/>
      <c r="QAS32" s="43"/>
      <c r="QAT32" s="43"/>
      <c r="QAU32" s="43"/>
      <c r="QAV32" s="43"/>
      <c r="QAW32" s="43"/>
      <c r="QAX32" s="43"/>
      <c r="QAY32" s="43"/>
      <c r="QAZ32" s="43"/>
      <c r="QBA32" s="43"/>
      <c r="QBB32" s="43"/>
      <c r="QBC32" s="43"/>
      <c r="QBD32" s="43"/>
      <c r="QBE32" s="43"/>
      <c r="QBF32" s="43"/>
      <c r="QBG32" s="43"/>
      <c r="QBH32" s="43"/>
      <c r="QBI32" s="43"/>
      <c r="QBJ32" s="43"/>
      <c r="QBK32" s="43"/>
      <c r="QBL32" s="43"/>
      <c r="QBM32" s="43"/>
      <c r="QBN32" s="43"/>
      <c r="QBO32" s="43"/>
      <c r="QBP32" s="43"/>
      <c r="QBQ32" s="43"/>
      <c r="QBR32" s="43"/>
      <c r="QBS32" s="43"/>
      <c r="QBT32" s="43"/>
      <c r="QBU32" s="43"/>
      <c r="QBV32" s="43"/>
      <c r="QBW32" s="43"/>
      <c r="QBX32" s="43"/>
      <c r="QBY32" s="43"/>
      <c r="QBZ32" s="43"/>
      <c r="QCA32" s="43"/>
      <c r="QCB32" s="43"/>
      <c r="QCC32" s="43"/>
      <c r="QCD32" s="43"/>
      <c r="QCE32" s="43"/>
      <c r="QCF32" s="43"/>
      <c r="QCG32" s="43"/>
      <c r="QCH32" s="43"/>
      <c r="QCI32" s="43"/>
      <c r="QCJ32" s="43"/>
      <c r="QCK32" s="43"/>
      <c r="QCL32" s="43"/>
      <c r="QCM32" s="43"/>
      <c r="QCN32" s="43"/>
      <c r="QCO32" s="43"/>
      <c r="QCP32" s="43"/>
      <c r="QCQ32" s="43"/>
      <c r="QCR32" s="43"/>
      <c r="QCS32" s="43"/>
      <c r="QCT32" s="43"/>
      <c r="QCU32" s="43"/>
      <c r="QCV32" s="43"/>
      <c r="QCW32" s="43"/>
      <c r="QCX32" s="43"/>
      <c r="QCY32" s="43"/>
      <c r="QCZ32" s="43"/>
      <c r="QDA32" s="43"/>
      <c r="QDB32" s="43"/>
      <c r="QDC32" s="43"/>
      <c r="QDD32" s="43"/>
      <c r="QDE32" s="43"/>
      <c r="QDF32" s="43"/>
      <c r="QDG32" s="43"/>
      <c r="QDH32" s="43"/>
      <c r="QDI32" s="43"/>
      <c r="QDJ32" s="43"/>
      <c r="QDK32" s="43"/>
      <c r="QDL32" s="43"/>
      <c r="QDM32" s="43"/>
      <c r="QDN32" s="43"/>
      <c r="QDO32" s="43"/>
      <c r="QDP32" s="43"/>
      <c r="QDQ32" s="43"/>
      <c r="QDR32" s="43"/>
      <c r="QDS32" s="43"/>
      <c r="QDT32" s="43"/>
      <c r="QDU32" s="43"/>
      <c r="QDV32" s="43"/>
      <c r="QDW32" s="43"/>
      <c r="QDX32" s="43"/>
      <c r="QDY32" s="43"/>
      <c r="QDZ32" s="43"/>
      <c r="QEA32" s="43"/>
      <c r="QEB32" s="43"/>
      <c r="QEC32" s="43"/>
      <c r="QED32" s="43"/>
      <c r="QEE32" s="43"/>
      <c r="QEF32" s="43"/>
      <c r="QEG32" s="43"/>
      <c r="QEH32" s="43"/>
      <c r="QEI32" s="43"/>
      <c r="QEJ32" s="43"/>
      <c r="QEK32" s="43"/>
      <c r="QEL32" s="43"/>
      <c r="QEM32" s="43"/>
      <c r="QEN32" s="43"/>
      <c r="QEO32" s="43"/>
      <c r="QEP32" s="43"/>
      <c r="QEQ32" s="43"/>
      <c r="QER32" s="43"/>
      <c r="QES32" s="43"/>
      <c r="QET32" s="43"/>
      <c r="QEU32" s="43"/>
      <c r="QEV32" s="43"/>
      <c r="QEW32" s="43"/>
      <c r="QEX32" s="43"/>
      <c r="QEY32" s="43"/>
      <c r="QEZ32" s="43"/>
      <c r="QFA32" s="43"/>
      <c r="QFB32" s="43"/>
      <c r="QFC32" s="43"/>
      <c r="QFD32" s="43"/>
      <c r="QFE32" s="43"/>
      <c r="QFF32" s="43"/>
      <c r="QFG32" s="43"/>
      <c r="QFH32" s="43"/>
      <c r="QFI32" s="43"/>
      <c r="QFJ32" s="43"/>
      <c r="QFK32" s="43"/>
      <c r="QFL32" s="43"/>
      <c r="QFM32" s="43"/>
      <c r="QFN32" s="43"/>
      <c r="QFO32" s="43"/>
      <c r="QFP32" s="43"/>
      <c r="QFQ32" s="43"/>
      <c r="QFR32" s="43"/>
      <c r="QFS32" s="43"/>
      <c r="QFT32" s="43"/>
      <c r="QFU32" s="43"/>
      <c r="QFV32" s="43"/>
      <c r="QFW32" s="43"/>
      <c r="QFX32" s="43"/>
      <c r="QFY32" s="43"/>
      <c r="QFZ32" s="43"/>
      <c r="QGA32" s="43"/>
      <c r="QGB32" s="43"/>
      <c r="QGC32" s="43"/>
      <c r="QGD32" s="43"/>
      <c r="QGE32" s="43"/>
      <c r="QGF32" s="43"/>
      <c r="QGG32" s="43"/>
      <c r="QGH32" s="43"/>
      <c r="QGI32" s="43"/>
      <c r="QGJ32" s="43"/>
      <c r="QGK32" s="43"/>
      <c r="QGL32" s="43"/>
      <c r="QGM32" s="43"/>
      <c r="QGN32" s="43"/>
      <c r="QGO32" s="43"/>
      <c r="QGP32" s="43"/>
      <c r="QGQ32" s="43"/>
      <c r="QGR32" s="43"/>
      <c r="QGS32" s="43"/>
      <c r="QGT32" s="43"/>
      <c r="QGU32" s="43"/>
      <c r="QGV32" s="43"/>
      <c r="QGW32" s="43"/>
      <c r="QGX32" s="43"/>
      <c r="QGY32" s="43"/>
      <c r="QGZ32" s="43"/>
      <c r="QHA32" s="43"/>
      <c r="QHB32" s="43"/>
      <c r="QHC32" s="43"/>
      <c r="QHD32" s="43"/>
      <c r="QHE32" s="43"/>
      <c r="QHF32" s="43"/>
      <c r="QHG32" s="43"/>
      <c r="QHH32" s="43"/>
      <c r="QHI32" s="43"/>
      <c r="QHJ32" s="43"/>
      <c r="QHK32" s="43"/>
      <c r="QHL32" s="43"/>
      <c r="QHM32" s="43"/>
      <c r="QHN32" s="43"/>
      <c r="QHO32" s="43"/>
      <c r="QHP32" s="43"/>
      <c r="QHQ32" s="43"/>
      <c r="QHR32" s="43"/>
      <c r="QHS32" s="43"/>
      <c r="QHT32" s="43"/>
      <c r="QHU32" s="43"/>
      <c r="QHV32" s="43"/>
      <c r="QHW32" s="43"/>
      <c r="QHX32" s="43"/>
      <c r="QHY32" s="43"/>
      <c r="QHZ32" s="43"/>
      <c r="QIA32" s="43"/>
      <c r="QIB32" s="43"/>
      <c r="QIC32" s="43"/>
      <c r="QID32" s="43"/>
      <c r="QIE32" s="43"/>
      <c r="QIF32" s="43"/>
      <c r="QIG32" s="43"/>
      <c r="QIH32" s="43"/>
      <c r="QII32" s="43"/>
      <c r="QIJ32" s="43"/>
      <c r="QIK32" s="43"/>
      <c r="QIL32" s="43"/>
      <c r="QIM32" s="43"/>
      <c r="QIN32" s="43"/>
      <c r="QIO32" s="43"/>
      <c r="QIP32" s="43"/>
      <c r="QIQ32" s="43"/>
      <c r="QIR32" s="43"/>
      <c r="QIS32" s="43"/>
      <c r="QIT32" s="43"/>
      <c r="QIU32" s="43"/>
      <c r="QIV32" s="43"/>
      <c r="QIW32" s="43"/>
      <c r="QIX32" s="43"/>
      <c r="QIY32" s="43"/>
      <c r="QIZ32" s="43"/>
      <c r="QJA32" s="43"/>
      <c r="QJB32" s="43"/>
      <c r="QJC32" s="43"/>
      <c r="QJD32" s="43"/>
      <c r="QJE32" s="43"/>
      <c r="QJF32" s="43"/>
      <c r="QJG32" s="43"/>
      <c r="QJH32" s="43"/>
      <c r="QJI32" s="43"/>
      <c r="QJJ32" s="43"/>
      <c r="QJK32" s="43"/>
      <c r="QJL32" s="43"/>
      <c r="QJM32" s="43"/>
      <c r="QJN32" s="43"/>
      <c r="QJO32" s="43"/>
      <c r="QJP32" s="43"/>
      <c r="QJQ32" s="43"/>
      <c r="QJR32" s="43"/>
      <c r="QJS32" s="43"/>
      <c r="QJT32" s="43"/>
      <c r="QJU32" s="43"/>
      <c r="QJV32" s="43"/>
      <c r="QJW32" s="43"/>
      <c r="QJX32" s="43"/>
      <c r="QJY32" s="43"/>
      <c r="QJZ32" s="43"/>
      <c r="QKA32" s="43"/>
      <c r="QKB32" s="43"/>
      <c r="QKC32" s="43"/>
      <c r="QKD32" s="43"/>
      <c r="QKE32" s="43"/>
      <c r="QKF32" s="43"/>
      <c r="QKG32" s="43"/>
      <c r="QKH32" s="43"/>
      <c r="QKI32" s="43"/>
      <c r="QKJ32" s="43"/>
      <c r="QKK32" s="43"/>
      <c r="QKL32" s="43"/>
      <c r="QKM32" s="43"/>
      <c r="QKN32" s="43"/>
      <c r="QKO32" s="43"/>
      <c r="QKP32" s="43"/>
      <c r="QKQ32" s="43"/>
      <c r="QKR32" s="43"/>
      <c r="QKS32" s="43"/>
      <c r="QKT32" s="43"/>
      <c r="QKU32" s="43"/>
      <c r="QKV32" s="43"/>
      <c r="QKW32" s="43"/>
      <c r="QKX32" s="43"/>
      <c r="QKY32" s="43"/>
      <c r="QKZ32" s="43"/>
      <c r="QLA32" s="43"/>
      <c r="QLB32" s="43"/>
      <c r="QLC32" s="43"/>
      <c r="QLD32" s="43"/>
      <c r="QLE32" s="43"/>
      <c r="QLF32" s="43"/>
      <c r="QLG32" s="43"/>
      <c r="QLH32" s="43"/>
      <c r="QLI32" s="43"/>
      <c r="QLJ32" s="43"/>
      <c r="QLK32" s="43"/>
      <c r="QLL32" s="43"/>
      <c r="QLM32" s="43"/>
      <c r="QLN32" s="43"/>
      <c r="QLO32" s="43"/>
      <c r="QLP32" s="43"/>
      <c r="QLQ32" s="43"/>
      <c r="QLR32" s="43"/>
      <c r="QLS32" s="43"/>
      <c r="QLT32" s="43"/>
      <c r="QLU32" s="43"/>
      <c r="QLV32" s="43"/>
      <c r="QLW32" s="43"/>
      <c r="QLX32" s="43"/>
      <c r="QLY32" s="43"/>
      <c r="QLZ32" s="43"/>
      <c r="QMA32" s="43"/>
      <c r="QMB32" s="43"/>
      <c r="QMC32" s="43"/>
      <c r="QMD32" s="43"/>
      <c r="QME32" s="43"/>
      <c r="QMF32" s="43"/>
      <c r="QMG32" s="43"/>
      <c r="QMH32" s="43"/>
      <c r="QMI32" s="43"/>
      <c r="QMJ32" s="43"/>
      <c r="QMK32" s="43"/>
      <c r="QML32" s="43"/>
      <c r="QMM32" s="43"/>
      <c r="QMN32" s="43"/>
      <c r="QMO32" s="43"/>
      <c r="QMP32" s="43"/>
      <c r="QMQ32" s="43"/>
      <c r="QMR32" s="43"/>
      <c r="QMS32" s="43"/>
      <c r="QMT32" s="43"/>
      <c r="QMU32" s="43"/>
      <c r="QMV32" s="43"/>
      <c r="QMW32" s="43"/>
      <c r="QMX32" s="43"/>
      <c r="QMY32" s="43"/>
      <c r="QMZ32" s="43"/>
      <c r="QNA32" s="43"/>
      <c r="QNB32" s="43"/>
      <c r="QNC32" s="43"/>
      <c r="QND32" s="43"/>
      <c r="QNE32" s="43"/>
      <c r="QNF32" s="43"/>
      <c r="QNG32" s="43"/>
      <c r="QNH32" s="43"/>
      <c r="QNI32" s="43"/>
      <c r="QNJ32" s="43"/>
      <c r="QNK32" s="43"/>
      <c r="QNL32" s="43"/>
      <c r="QNM32" s="43"/>
      <c r="QNN32" s="43"/>
      <c r="QNO32" s="43"/>
      <c r="QNP32" s="43"/>
      <c r="QNQ32" s="43"/>
      <c r="QNR32" s="43"/>
      <c r="QNS32" s="43"/>
      <c r="QNT32" s="43"/>
      <c r="QNU32" s="43"/>
      <c r="QNV32" s="43"/>
      <c r="QNW32" s="43"/>
      <c r="QNX32" s="43"/>
      <c r="QNY32" s="43"/>
      <c r="QNZ32" s="43"/>
      <c r="QOA32" s="43"/>
      <c r="QOB32" s="43"/>
      <c r="QOC32" s="43"/>
      <c r="QOD32" s="43"/>
      <c r="QOE32" s="43"/>
      <c r="QOF32" s="43"/>
      <c r="QOG32" s="43"/>
      <c r="QOH32" s="43"/>
      <c r="QOI32" s="43"/>
      <c r="QOJ32" s="43"/>
      <c r="QOK32" s="43"/>
      <c r="QOL32" s="43"/>
      <c r="QOM32" s="43"/>
      <c r="QON32" s="43"/>
      <c r="QOO32" s="43"/>
      <c r="QOP32" s="43"/>
      <c r="QOQ32" s="43"/>
      <c r="QOR32" s="43"/>
      <c r="QOS32" s="43"/>
      <c r="QOT32" s="43"/>
      <c r="QOU32" s="43"/>
      <c r="QOV32" s="43"/>
      <c r="QOW32" s="43"/>
      <c r="QOX32" s="43"/>
      <c r="QOY32" s="43"/>
      <c r="QOZ32" s="43"/>
      <c r="QPA32" s="43"/>
      <c r="QPB32" s="43"/>
      <c r="QPC32" s="43"/>
      <c r="QPD32" s="43"/>
      <c r="QPE32" s="43"/>
      <c r="QPF32" s="43"/>
      <c r="QPG32" s="43"/>
      <c r="QPH32" s="43"/>
      <c r="QPI32" s="43"/>
      <c r="QPJ32" s="43"/>
      <c r="QPK32" s="43"/>
      <c r="QPL32" s="43"/>
      <c r="QPM32" s="43"/>
      <c r="QPN32" s="43"/>
      <c r="QPO32" s="43"/>
      <c r="QPP32" s="43"/>
      <c r="QPQ32" s="43"/>
      <c r="QPR32" s="43"/>
      <c r="QPS32" s="43"/>
      <c r="QPT32" s="43"/>
      <c r="QPU32" s="43"/>
      <c r="QPV32" s="43"/>
      <c r="QPW32" s="43"/>
      <c r="QPX32" s="43"/>
      <c r="QPY32" s="43"/>
      <c r="QPZ32" s="43"/>
      <c r="QQA32" s="43"/>
      <c r="QQB32" s="43"/>
      <c r="QQC32" s="43"/>
      <c r="QQD32" s="43"/>
      <c r="QQE32" s="43"/>
      <c r="QQF32" s="43"/>
      <c r="QQG32" s="43"/>
      <c r="QQH32" s="43"/>
      <c r="QQI32" s="43"/>
      <c r="QQJ32" s="43"/>
      <c r="QQK32" s="43"/>
      <c r="QQL32" s="43"/>
      <c r="QQM32" s="43"/>
      <c r="QQN32" s="43"/>
      <c r="QQO32" s="43"/>
      <c r="QQP32" s="43"/>
      <c r="QQQ32" s="43"/>
      <c r="QQR32" s="43"/>
      <c r="QQS32" s="43"/>
      <c r="QQT32" s="43"/>
      <c r="QQU32" s="43"/>
      <c r="QQV32" s="43"/>
      <c r="QQW32" s="43"/>
      <c r="QQX32" s="43"/>
      <c r="QQY32" s="43"/>
      <c r="QQZ32" s="43"/>
      <c r="QRA32" s="43"/>
      <c r="QRB32" s="43"/>
      <c r="QRC32" s="43"/>
      <c r="QRD32" s="43"/>
      <c r="QRE32" s="43"/>
      <c r="QRF32" s="43"/>
      <c r="QRG32" s="43"/>
      <c r="QRH32" s="43"/>
      <c r="QRI32" s="43"/>
      <c r="QRJ32" s="43"/>
      <c r="QRK32" s="43"/>
      <c r="QRL32" s="43"/>
      <c r="QRM32" s="43"/>
      <c r="QRN32" s="43"/>
      <c r="QRO32" s="43"/>
      <c r="QRP32" s="43"/>
      <c r="QRQ32" s="43"/>
      <c r="QRR32" s="43"/>
      <c r="QRS32" s="43"/>
      <c r="QRT32" s="43"/>
      <c r="QRU32" s="43"/>
      <c r="QRV32" s="43"/>
      <c r="QRW32" s="43"/>
      <c r="QRX32" s="43"/>
      <c r="QRY32" s="43"/>
      <c r="QRZ32" s="43"/>
      <c r="QSA32" s="43"/>
      <c r="QSB32" s="43"/>
      <c r="QSC32" s="43"/>
      <c r="QSD32" s="43"/>
      <c r="QSE32" s="43"/>
      <c r="QSF32" s="43"/>
      <c r="QSG32" s="43"/>
      <c r="QSH32" s="43"/>
      <c r="QSI32" s="43"/>
      <c r="QSJ32" s="43"/>
      <c r="QSK32" s="43"/>
      <c r="QSL32" s="43"/>
      <c r="QSM32" s="43"/>
      <c r="QSN32" s="43"/>
      <c r="QSO32" s="43"/>
      <c r="QSP32" s="43"/>
      <c r="QSQ32" s="43"/>
      <c r="QSR32" s="43"/>
      <c r="QSS32" s="43"/>
      <c r="QST32" s="43"/>
      <c r="QSU32" s="43"/>
      <c r="QSV32" s="43"/>
      <c r="QSW32" s="43"/>
      <c r="QSX32" s="43"/>
      <c r="QSY32" s="43"/>
      <c r="QSZ32" s="43"/>
      <c r="QTA32" s="43"/>
      <c r="QTB32" s="43"/>
      <c r="QTC32" s="43"/>
      <c r="QTD32" s="43"/>
      <c r="QTE32" s="43"/>
      <c r="QTF32" s="43"/>
      <c r="QTG32" s="43"/>
      <c r="QTH32" s="43"/>
      <c r="QTI32" s="43"/>
      <c r="QTJ32" s="43"/>
      <c r="QTK32" s="43"/>
      <c r="QTL32" s="43"/>
      <c r="QTM32" s="43"/>
      <c r="QTN32" s="43"/>
      <c r="QTO32" s="43"/>
      <c r="QTP32" s="43"/>
      <c r="QTQ32" s="43"/>
      <c r="QTR32" s="43"/>
      <c r="QTS32" s="43"/>
      <c r="QTT32" s="43"/>
      <c r="QTU32" s="43"/>
      <c r="QTV32" s="43"/>
      <c r="QTW32" s="43"/>
      <c r="QTX32" s="43"/>
      <c r="QTY32" s="43"/>
      <c r="QTZ32" s="43"/>
      <c r="QUA32" s="43"/>
      <c r="QUB32" s="43"/>
      <c r="QUC32" s="43"/>
      <c r="QUD32" s="43"/>
      <c r="QUE32" s="43"/>
      <c r="QUF32" s="43"/>
      <c r="QUG32" s="43"/>
      <c r="QUH32" s="43"/>
      <c r="QUI32" s="43"/>
      <c r="QUJ32" s="43"/>
      <c r="QUK32" s="43"/>
      <c r="QUL32" s="43"/>
      <c r="QUM32" s="43"/>
      <c r="QUN32" s="43"/>
      <c r="QUO32" s="43"/>
      <c r="QUP32" s="43"/>
      <c r="QUQ32" s="43"/>
      <c r="QUR32" s="43"/>
      <c r="QUS32" s="43"/>
      <c r="QUT32" s="43"/>
      <c r="QUU32" s="43"/>
      <c r="QUV32" s="43"/>
      <c r="QUW32" s="43"/>
      <c r="QUX32" s="43"/>
      <c r="QUY32" s="43"/>
      <c r="QUZ32" s="43"/>
      <c r="QVA32" s="43"/>
      <c r="QVB32" s="43"/>
      <c r="QVC32" s="43"/>
      <c r="QVD32" s="43"/>
      <c r="QVE32" s="43"/>
      <c r="QVF32" s="43"/>
      <c r="QVG32" s="43"/>
      <c r="QVH32" s="43"/>
      <c r="QVI32" s="43"/>
      <c r="QVJ32" s="43"/>
      <c r="QVK32" s="43"/>
      <c r="QVL32" s="43"/>
      <c r="QVM32" s="43"/>
      <c r="QVN32" s="43"/>
      <c r="QVO32" s="43"/>
      <c r="QVP32" s="43"/>
      <c r="QVQ32" s="43"/>
      <c r="QVR32" s="43"/>
      <c r="QVS32" s="43"/>
      <c r="QVT32" s="43"/>
      <c r="QVU32" s="43"/>
      <c r="QVV32" s="43"/>
      <c r="QVW32" s="43"/>
      <c r="QVX32" s="43"/>
      <c r="QVY32" s="43"/>
      <c r="QVZ32" s="43"/>
      <c r="QWA32" s="43"/>
      <c r="QWB32" s="43"/>
      <c r="QWC32" s="43"/>
      <c r="QWD32" s="43"/>
      <c r="QWE32" s="43"/>
      <c r="QWF32" s="43"/>
      <c r="QWG32" s="43"/>
      <c r="QWH32" s="43"/>
      <c r="QWI32" s="43"/>
      <c r="QWJ32" s="43"/>
      <c r="QWK32" s="43"/>
      <c r="QWL32" s="43"/>
      <c r="QWM32" s="43"/>
      <c r="QWN32" s="43"/>
      <c r="QWO32" s="43"/>
      <c r="QWP32" s="43"/>
      <c r="QWQ32" s="43"/>
      <c r="QWR32" s="43"/>
      <c r="QWS32" s="43"/>
      <c r="QWT32" s="43"/>
      <c r="QWU32" s="43"/>
      <c r="QWV32" s="43"/>
      <c r="QWW32" s="43"/>
      <c r="QWX32" s="43"/>
      <c r="QWY32" s="43"/>
      <c r="QWZ32" s="43"/>
      <c r="QXA32" s="43"/>
      <c r="QXB32" s="43"/>
      <c r="QXC32" s="43"/>
      <c r="QXD32" s="43"/>
      <c r="QXE32" s="43"/>
      <c r="QXF32" s="43"/>
      <c r="QXG32" s="43"/>
      <c r="QXH32" s="43"/>
      <c r="QXI32" s="43"/>
      <c r="QXJ32" s="43"/>
      <c r="QXK32" s="43"/>
      <c r="QXL32" s="43"/>
      <c r="QXM32" s="43"/>
      <c r="QXN32" s="43"/>
      <c r="QXO32" s="43"/>
      <c r="QXP32" s="43"/>
      <c r="QXQ32" s="43"/>
      <c r="QXR32" s="43"/>
      <c r="QXS32" s="43"/>
      <c r="QXT32" s="43"/>
      <c r="QXU32" s="43"/>
      <c r="QXV32" s="43"/>
      <c r="QXW32" s="43"/>
      <c r="QXX32" s="43"/>
      <c r="QXY32" s="43"/>
      <c r="QXZ32" s="43"/>
      <c r="QYA32" s="43"/>
      <c r="QYB32" s="43"/>
      <c r="QYC32" s="43"/>
      <c r="QYD32" s="43"/>
      <c r="QYE32" s="43"/>
      <c r="QYF32" s="43"/>
      <c r="QYG32" s="43"/>
      <c r="QYH32" s="43"/>
      <c r="QYI32" s="43"/>
      <c r="QYJ32" s="43"/>
      <c r="QYK32" s="43"/>
      <c r="QYL32" s="43"/>
      <c r="QYM32" s="43"/>
      <c r="QYN32" s="43"/>
      <c r="QYO32" s="43"/>
      <c r="QYP32" s="43"/>
      <c r="QYQ32" s="43"/>
      <c r="QYR32" s="43"/>
      <c r="QYS32" s="43"/>
      <c r="QYT32" s="43"/>
      <c r="QYU32" s="43"/>
      <c r="QYV32" s="43"/>
      <c r="QYW32" s="43"/>
      <c r="QYX32" s="43"/>
      <c r="QYY32" s="43"/>
      <c r="QYZ32" s="43"/>
      <c r="QZA32" s="43"/>
      <c r="QZB32" s="43"/>
      <c r="QZC32" s="43"/>
      <c r="QZD32" s="43"/>
      <c r="QZE32" s="43"/>
      <c r="QZF32" s="43"/>
      <c r="QZG32" s="43"/>
      <c r="QZH32" s="43"/>
      <c r="QZI32" s="43"/>
      <c r="QZJ32" s="43"/>
      <c r="QZK32" s="43"/>
      <c r="QZL32" s="43"/>
      <c r="QZM32" s="43"/>
      <c r="QZN32" s="43"/>
      <c r="QZO32" s="43"/>
      <c r="QZP32" s="43"/>
      <c r="QZQ32" s="43"/>
      <c r="QZR32" s="43"/>
      <c r="QZS32" s="43"/>
      <c r="QZT32" s="43"/>
      <c r="QZU32" s="43"/>
      <c r="QZV32" s="43"/>
      <c r="QZW32" s="43"/>
      <c r="QZX32" s="43"/>
      <c r="QZY32" s="43"/>
      <c r="QZZ32" s="43"/>
      <c r="RAA32" s="43"/>
      <c r="RAB32" s="43"/>
      <c r="RAC32" s="43"/>
      <c r="RAD32" s="43"/>
      <c r="RAE32" s="43"/>
      <c r="RAF32" s="43"/>
      <c r="RAG32" s="43"/>
      <c r="RAH32" s="43"/>
      <c r="RAI32" s="43"/>
      <c r="RAJ32" s="43"/>
      <c r="RAK32" s="43"/>
      <c r="RAL32" s="43"/>
      <c r="RAM32" s="43"/>
      <c r="RAN32" s="43"/>
      <c r="RAO32" s="43"/>
      <c r="RAP32" s="43"/>
      <c r="RAQ32" s="43"/>
      <c r="RAR32" s="43"/>
      <c r="RAS32" s="43"/>
      <c r="RAT32" s="43"/>
      <c r="RAU32" s="43"/>
      <c r="RAV32" s="43"/>
      <c r="RAW32" s="43"/>
      <c r="RAX32" s="43"/>
      <c r="RAY32" s="43"/>
      <c r="RAZ32" s="43"/>
      <c r="RBA32" s="43"/>
      <c r="RBB32" s="43"/>
      <c r="RBC32" s="43"/>
      <c r="RBD32" s="43"/>
      <c r="RBE32" s="43"/>
      <c r="RBF32" s="43"/>
      <c r="RBG32" s="43"/>
      <c r="RBH32" s="43"/>
      <c r="RBI32" s="43"/>
      <c r="RBJ32" s="43"/>
      <c r="RBK32" s="43"/>
      <c r="RBL32" s="43"/>
      <c r="RBM32" s="43"/>
      <c r="RBN32" s="43"/>
      <c r="RBO32" s="43"/>
      <c r="RBP32" s="43"/>
      <c r="RBQ32" s="43"/>
      <c r="RBR32" s="43"/>
      <c r="RBS32" s="43"/>
      <c r="RBT32" s="43"/>
      <c r="RBU32" s="43"/>
      <c r="RBV32" s="43"/>
      <c r="RBW32" s="43"/>
      <c r="RBX32" s="43"/>
      <c r="RBY32" s="43"/>
      <c r="RBZ32" s="43"/>
      <c r="RCA32" s="43"/>
      <c r="RCB32" s="43"/>
      <c r="RCC32" s="43"/>
      <c r="RCD32" s="43"/>
      <c r="RCE32" s="43"/>
      <c r="RCF32" s="43"/>
      <c r="RCG32" s="43"/>
      <c r="RCH32" s="43"/>
      <c r="RCI32" s="43"/>
      <c r="RCJ32" s="43"/>
      <c r="RCK32" s="43"/>
      <c r="RCL32" s="43"/>
      <c r="RCM32" s="43"/>
      <c r="RCN32" s="43"/>
      <c r="RCO32" s="43"/>
      <c r="RCP32" s="43"/>
      <c r="RCQ32" s="43"/>
      <c r="RCR32" s="43"/>
      <c r="RCS32" s="43"/>
      <c r="RCT32" s="43"/>
      <c r="RCU32" s="43"/>
      <c r="RCV32" s="43"/>
      <c r="RCW32" s="43"/>
      <c r="RCX32" s="43"/>
      <c r="RCY32" s="43"/>
      <c r="RCZ32" s="43"/>
      <c r="RDA32" s="43"/>
      <c r="RDB32" s="43"/>
      <c r="RDC32" s="43"/>
      <c r="RDD32" s="43"/>
      <c r="RDE32" s="43"/>
      <c r="RDF32" s="43"/>
      <c r="RDG32" s="43"/>
      <c r="RDH32" s="43"/>
      <c r="RDI32" s="43"/>
      <c r="RDJ32" s="43"/>
      <c r="RDK32" s="43"/>
      <c r="RDL32" s="43"/>
      <c r="RDM32" s="43"/>
      <c r="RDN32" s="43"/>
      <c r="RDO32" s="43"/>
      <c r="RDP32" s="43"/>
      <c r="RDQ32" s="43"/>
      <c r="RDR32" s="43"/>
      <c r="RDS32" s="43"/>
      <c r="RDT32" s="43"/>
      <c r="RDU32" s="43"/>
      <c r="RDV32" s="43"/>
      <c r="RDW32" s="43"/>
      <c r="RDX32" s="43"/>
      <c r="RDY32" s="43"/>
      <c r="RDZ32" s="43"/>
      <c r="REA32" s="43"/>
      <c r="REB32" s="43"/>
      <c r="REC32" s="43"/>
      <c r="RED32" s="43"/>
      <c r="REE32" s="43"/>
      <c r="REF32" s="43"/>
      <c r="REG32" s="43"/>
      <c r="REH32" s="43"/>
      <c r="REI32" s="43"/>
      <c r="REJ32" s="43"/>
      <c r="REK32" s="43"/>
      <c r="REL32" s="43"/>
      <c r="REM32" s="43"/>
      <c r="REN32" s="43"/>
      <c r="REO32" s="43"/>
      <c r="REP32" s="43"/>
      <c r="REQ32" s="43"/>
      <c r="RER32" s="43"/>
      <c r="RES32" s="43"/>
      <c r="RET32" s="43"/>
      <c r="REU32" s="43"/>
      <c r="REV32" s="43"/>
      <c r="REW32" s="43"/>
      <c r="REX32" s="43"/>
      <c r="REY32" s="43"/>
      <c r="REZ32" s="43"/>
      <c r="RFA32" s="43"/>
      <c r="RFB32" s="43"/>
      <c r="RFC32" s="43"/>
      <c r="RFD32" s="43"/>
      <c r="RFE32" s="43"/>
      <c r="RFF32" s="43"/>
      <c r="RFG32" s="43"/>
      <c r="RFH32" s="43"/>
      <c r="RFI32" s="43"/>
      <c r="RFJ32" s="43"/>
      <c r="RFK32" s="43"/>
      <c r="RFL32" s="43"/>
      <c r="RFM32" s="43"/>
      <c r="RFN32" s="43"/>
      <c r="RFO32" s="43"/>
      <c r="RFP32" s="43"/>
      <c r="RFQ32" s="43"/>
      <c r="RFR32" s="43"/>
      <c r="RFS32" s="43"/>
      <c r="RFT32" s="43"/>
      <c r="RFU32" s="43"/>
      <c r="RFV32" s="43"/>
      <c r="RFW32" s="43"/>
      <c r="RFX32" s="43"/>
      <c r="RFY32" s="43"/>
      <c r="RFZ32" s="43"/>
      <c r="RGA32" s="43"/>
      <c r="RGB32" s="43"/>
      <c r="RGC32" s="43"/>
      <c r="RGD32" s="43"/>
      <c r="RGE32" s="43"/>
      <c r="RGF32" s="43"/>
      <c r="RGG32" s="43"/>
      <c r="RGH32" s="43"/>
      <c r="RGI32" s="43"/>
      <c r="RGJ32" s="43"/>
      <c r="RGK32" s="43"/>
      <c r="RGL32" s="43"/>
      <c r="RGM32" s="43"/>
      <c r="RGN32" s="43"/>
      <c r="RGO32" s="43"/>
      <c r="RGP32" s="43"/>
      <c r="RGQ32" s="43"/>
      <c r="RGR32" s="43"/>
      <c r="RGS32" s="43"/>
      <c r="RGT32" s="43"/>
      <c r="RGU32" s="43"/>
      <c r="RGV32" s="43"/>
      <c r="RGW32" s="43"/>
      <c r="RGX32" s="43"/>
      <c r="RGY32" s="43"/>
      <c r="RGZ32" s="43"/>
      <c r="RHA32" s="43"/>
      <c r="RHB32" s="43"/>
      <c r="RHC32" s="43"/>
      <c r="RHD32" s="43"/>
      <c r="RHE32" s="43"/>
      <c r="RHF32" s="43"/>
      <c r="RHG32" s="43"/>
      <c r="RHH32" s="43"/>
      <c r="RHI32" s="43"/>
      <c r="RHJ32" s="43"/>
      <c r="RHK32" s="43"/>
      <c r="RHL32" s="43"/>
      <c r="RHM32" s="43"/>
      <c r="RHN32" s="43"/>
      <c r="RHO32" s="43"/>
      <c r="RHP32" s="43"/>
      <c r="RHQ32" s="43"/>
      <c r="RHR32" s="43"/>
      <c r="RHS32" s="43"/>
      <c r="RHT32" s="43"/>
      <c r="RHU32" s="43"/>
      <c r="RHV32" s="43"/>
      <c r="RHW32" s="43"/>
      <c r="RHX32" s="43"/>
      <c r="RHY32" s="43"/>
      <c r="RHZ32" s="43"/>
      <c r="RIA32" s="43"/>
      <c r="RIB32" s="43"/>
      <c r="RIC32" s="43"/>
      <c r="RID32" s="43"/>
      <c r="RIE32" s="43"/>
      <c r="RIF32" s="43"/>
      <c r="RIG32" s="43"/>
      <c r="RIH32" s="43"/>
      <c r="RII32" s="43"/>
      <c r="RIJ32" s="43"/>
      <c r="RIK32" s="43"/>
      <c r="RIL32" s="43"/>
      <c r="RIM32" s="43"/>
      <c r="RIN32" s="43"/>
      <c r="RIO32" s="43"/>
      <c r="RIP32" s="43"/>
      <c r="RIQ32" s="43"/>
      <c r="RIR32" s="43"/>
      <c r="RIS32" s="43"/>
      <c r="RIT32" s="43"/>
      <c r="RIU32" s="43"/>
      <c r="RIV32" s="43"/>
      <c r="RIW32" s="43"/>
      <c r="RIX32" s="43"/>
      <c r="RIY32" s="43"/>
      <c r="RIZ32" s="43"/>
      <c r="RJA32" s="43"/>
      <c r="RJB32" s="43"/>
      <c r="RJC32" s="43"/>
      <c r="RJD32" s="43"/>
      <c r="RJE32" s="43"/>
      <c r="RJF32" s="43"/>
      <c r="RJG32" s="43"/>
      <c r="RJH32" s="43"/>
      <c r="RJI32" s="43"/>
      <c r="RJJ32" s="43"/>
      <c r="RJK32" s="43"/>
      <c r="RJL32" s="43"/>
      <c r="RJM32" s="43"/>
      <c r="RJN32" s="43"/>
      <c r="RJO32" s="43"/>
      <c r="RJP32" s="43"/>
      <c r="RJQ32" s="43"/>
      <c r="RJR32" s="43"/>
      <c r="RJS32" s="43"/>
      <c r="RJT32" s="43"/>
      <c r="RJU32" s="43"/>
      <c r="RJV32" s="43"/>
      <c r="RJW32" s="43"/>
      <c r="RJX32" s="43"/>
      <c r="RJY32" s="43"/>
      <c r="RJZ32" s="43"/>
      <c r="RKA32" s="43"/>
      <c r="RKB32" s="43"/>
      <c r="RKC32" s="43"/>
      <c r="RKD32" s="43"/>
      <c r="RKE32" s="43"/>
      <c r="RKF32" s="43"/>
      <c r="RKG32" s="43"/>
      <c r="RKH32" s="43"/>
      <c r="RKI32" s="43"/>
      <c r="RKJ32" s="43"/>
      <c r="RKK32" s="43"/>
      <c r="RKL32" s="43"/>
      <c r="RKM32" s="43"/>
      <c r="RKN32" s="43"/>
      <c r="RKO32" s="43"/>
      <c r="RKP32" s="43"/>
      <c r="RKQ32" s="43"/>
      <c r="RKR32" s="43"/>
      <c r="RKS32" s="43"/>
      <c r="RKT32" s="43"/>
      <c r="RKU32" s="43"/>
      <c r="RKV32" s="43"/>
      <c r="RKW32" s="43"/>
      <c r="RKX32" s="43"/>
      <c r="RKY32" s="43"/>
      <c r="RKZ32" s="43"/>
      <c r="RLA32" s="43"/>
      <c r="RLB32" s="43"/>
      <c r="RLC32" s="43"/>
      <c r="RLD32" s="43"/>
      <c r="RLE32" s="43"/>
      <c r="RLF32" s="43"/>
      <c r="RLG32" s="43"/>
      <c r="RLH32" s="43"/>
      <c r="RLI32" s="43"/>
      <c r="RLJ32" s="43"/>
      <c r="RLK32" s="43"/>
      <c r="RLL32" s="43"/>
      <c r="RLM32" s="43"/>
      <c r="RLN32" s="43"/>
      <c r="RLO32" s="43"/>
      <c r="RLP32" s="43"/>
      <c r="RLQ32" s="43"/>
      <c r="RLR32" s="43"/>
      <c r="RLS32" s="43"/>
      <c r="RLT32" s="43"/>
      <c r="RLU32" s="43"/>
      <c r="RLV32" s="43"/>
      <c r="RLW32" s="43"/>
      <c r="RLX32" s="43"/>
      <c r="RLY32" s="43"/>
      <c r="RLZ32" s="43"/>
      <c r="RMA32" s="43"/>
      <c r="RMB32" s="43"/>
      <c r="RMC32" s="43"/>
      <c r="RMD32" s="43"/>
      <c r="RME32" s="43"/>
      <c r="RMF32" s="43"/>
      <c r="RMG32" s="43"/>
      <c r="RMH32" s="43"/>
      <c r="RMI32" s="43"/>
      <c r="RMJ32" s="43"/>
      <c r="RMK32" s="43"/>
      <c r="RML32" s="43"/>
      <c r="RMM32" s="43"/>
      <c r="RMN32" s="43"/>
      <c r="RMO32" s="43"/>
      <c r="RMP32" s="43"/>
      <c r="RMQ32" s="43"/>
      <c r="RMR32" s="43"/>
      <c r="RMS32" s="43"/>
      <c r="RMT32" s="43"/>
      <c r="RMU32" s="43"/>
      <c r="RMV32" s="43"/>
      <c r="RMW32" s="43"/>
      <c r="RMX32" s="43"/>
      <c r="RMY32" s="43"/>
      <c r="RMZ32" s="43"/>
      <c r="RNA32" s="43"/>
      <c r="RNB32" s="43"/>
      <c r="RNC32" s="43"/>
      <c r="RND32" s="43"/>
      <c r="RNE32" s="43"/>
      <c r="RNF32" s="43"/>
      <c r="RNG32" s="43"/>
      <c r="RNH32" s="43"/>
      <c r="RNI32" s="43"/>
      <c r="RNJ32" s="43"/>
      <c r="RNK32" s="43"/>
      <c r="RNL32" s="43"/>
      <c r="RNM32" s="43"/>
      <c r="RNN32" s="43"/>
      <c r="RNO32" s="43"/>
      <c r="RNP32" s="43"/>
      <c r="RNQ32" s="43"/>
      <c r="RNR32" s="43"/>
      <c r="RNS32" s="43"/>
      <c r="RNT32" s="43"/>
      <c r="RNU32" s="43"/>
      <c r="RNV32" s="43"/>
      <c r="RNW32" s="43"/>
      <c r="RNX32" s="43"/>
      <c r="RNY32" s="43"/>
      <c r="RNZ32" s="43"/>
      <c r="ROA32" s="43"/>
      <c r="ROB32" s="43"/>
      <c r="ROC32" s="43"/>
      <c r="ROD32" s="43"/>
      <c r="ROE32" s="43"/>
      <c r="ROF32" s="43"/>
      <c r="ROG32" s="43"/>
      <c r="ROH32" s="43"/>
      <c r="ROI32" s="43"/>
      <c r="ROJ32" s="43"/>
      <c r="ROK32" s="43"/>
      <c r="ROL32" s="43"/>
      <c r="ROM32" s="43"/>
      <c r="RON32" s="43"/>
      <c r="ROO32" s="43"/>
      <c r="ROP32" s="43"/>
      <c r="ROQ32" s="43"/>
      <c r="ROR32" s="43"/>
      <c r="ROS32" s="43"/>
      <c r="ROT32" s="43"/>
      <c r="ROU32" s="43"/>
      <c r="ROV32" s="43"/>
      <c r="ROW32" s="43"/>
      <c r="ROX32" s="43"/>
      <c r="ROY32" s="43"/>
      <c r="ROZ32" s="43"/>
      <c r="RPA32" s="43"/>
      <c r="RPB32" s="43"/>
      <c r="RPC32" s="43"/>
      <c r="RPD32" s="43"/>
      <c r="RPE32" s="43"/>
      <c r="RPF32" s="43"/>
      <c r="RPG32" s="43"/>
      <c r="RPH32" s="43"/>
      <c r="RPI32" s="43"/>
      <c r="RPJ32" s="43"/>
      <c r="RPK32" s="43"/>
      <c r="RPL32" s="43"/>
      <c r="RPM32" s="43"/>
      <c r="RPN32" s="43"/>
      <c r="RPO32" s="43"/>
      <c r="RPP32" s="43"/>
      <c r="RPQ32" s="43"/>
      <c r="RPR32" s="43"/>
      <c r="RPS32" s="43"/>
      <c r="RPT32" s="43"/>
      <c r="RPU32" s="43"/>
      <c r="RPV32" s="43"/>
      <c r="RPW32" s="43"/>
      <c r="RPX32" s="43"/>
      <c r="RPY32" s="43"/>
      <c r="RPZ32" s="43"/>
      <c r="RQA32" s="43"/>
      <c r="RQB32" s="43"/>
      <c r="RQC32" s="43"/>
      <c r="RQD32" s="43"/>
      <c r="RQE32" s="43"/>
      <c r="RQF32" s="43"/>
      <c r="RQG32" s="43"/>
      <c r="RQH32" s="43"/>
      <c r="RQI32" s="43"/>
      <c r="RQJ32" s="43"/>
      <c r="RQK32" s="43"/>
      <c r="RQL32" s="43"/>
      <c r="RQM32" s="43"/>
      <c r="RQN32" s="43"/>
      <c r="RQO32" s="43"/>
      <c r="RQP32" s="43"/>
      <c r="RQQ32" s="43"/>
      <c r="RQR32" s="43"/>
      <c r="RQS32" s="43"/>
      <c r="RQT32" s="43"/>
      <c r="RQU32" s="43"/>
      <c r="RQV32" s="43"/>
      <c r="RQW32" s="43"/>
      <c r="RQX32" s="43"/>
      <c r="RQY32" s="43"/>
      <c r="RQZ32" s="43"/>
      <c r="RRA32" s="43"/>
      <c r="RRB32" s="43"/>
      <c r="RRC32" s="43"/>
      <c r="RRD32" s="43"/>
      <c r="RRE32" s="43"/>
      <c r="RRF32" s="43"/>
      <c r="RRG32" s="43"/>
      <c r="RRH32" s="43"/>
      <c r="RRI32" s="43"/>
      <c r="RRJ32" s="43"/>
      <c r="RRK32" s="43"/>
      <c r="RRL32" s="43"/>
      <c r="RRM32" s="43"/>
      <c r="RRN32" s="43"/>
      <c r="RRO32" s="43"/>
      <c r="RRP32" s="43"/>
      <c r="RRQ32" s="43"/>
      <c r="RRR32" s="43"/>
      <c r="RRS32" s="43"/>
      <c r="RRT32" s="43"/>
      <c r="RRU32" s="43"/>
      <c r="RRV32" s="43"/>
      <c r="RRW32" s="43"/>
      <c r="RRX32" s="43"/>
      <c r="RRY32" s="43"/>
      <c r="RRZ32" s="43"/>
      <c r="RSA32" s="43"/>
      <c r="RSB32" s="43"/>
      <c r="RSC32" s="43"/>
      <c r="RSD32" s="43"/>
      <c r="RSE32" s="43"/>
      <c r="RSF32" s="43"/>
      <c r="RSG32" s="43"/>
      <c r="RSH32" s="43"/>
      <c r="RSI32" s="43"/>
      <c r="RSJ32" s="43"/>
      <c r="RSK32" s="43"/>
      <c r="RSL32" s="43"/>
      <c r="RSM32" s="43"/>
      <c r="RSN32" s="43"/>
      <c r="RSO32" s="43"/>
      <c r="RSP32" s="43"/>
      <c r="RSQ32" s="43"/>
      <c r="RSR32" s="43"/>
      <c r="RSS32" s="43"/>
      <c r="RST32" s="43"/>
      <c r="RSU32" s="43"/>
      <c r="RSV32" s="43"/>
      <c r="RSW32" s="43"/>
      <c r="RSX32" s="43"/>
      <c r="RSY32" s="43"/>
      <c r="RSZ32" s="43"/>
      <c r="RTA32" s="43"/>
      <c r="RTB32" s="43"/>
      <c r="RTC32" s="43"/>
      <c r="RTD32" s="43"/>
      <c r="RTE32" s="43"/>
      <c r="RTF32" s="43"/>
      <c r="RTG32" s="43"/>
      <c r="RTH32" s="43"/>
      <c r="RTI32" s="43"/>
      <c r="RTJ32" s="43"/>
      <c r="RTK32" s="43"/>
      <c r="RTL32" s="43"/>
      <c r="RTM32" s="43"/>
      <c r="RTN32" s="43"/>
      <c r="RTO32" s="43"/>
      <c r="RTP32" s="43"/>
      <c r="RTQ32" s="43"/>
      <c r="RTR32" s="43"/>
      <c r="RTS32" s="43"/>
      <c r="RTT32" s="43"/>
      <c r="RTU32" s="43"/>
      <c r="RTV32" s="43"/>
      <c r="RTW32" s="43"/>
      <c r="RTX32" s="43"/>
      <c r="RTY32" s="43"/>
      <c r="RTZ32" s="43"/>
      <c r="RUA32" s="43"/>
      <c r="RUB32" s="43"/>
      <c r="RUC32" s="43"/>
      <c r="RUD32" s="43"/>
      <c r="RUE32" s="43"/>
      <c r="RUF32" s="43"/>
      <c r="RUG32" s="43"/>
      <c r="RUH32" s="43"/>
      <c r="RUI32" s="43"/>
      <c r="RUJ32" s="43"/>
      <c r="RUK32" s="43"/>
      <c r="RUL32" s="43"/>
      <c r="RUM32" s="43"/>
      <c r="RUN32" s="43"/>
      <c r="RUO32" s="43"/>
      <c r="RUP32" s="43"/>
      <c r="RUQ32" s="43"/>
      <c r="RUR32" s="43"/>
      <c r="RUS32" s="43"/>
      <c r="RUT32" s="43"/>
      <c r="RUU32" s="43"/>
      <c r="RUV32" s="43"/>
      <c r="RUW32" s="43"/>
      <c r="RUX32" s="43"/>
      <c r="RUY32" s="43"/>
      <c r="RUZ32" s="43"/>
      <c r="RVA32" s="43"/>
      <c r="RVB32" s="43"/>
      <c r="RVC32" s="43"/>
      <c r="RVD32" s="43"/>
      <c r="RVE32" s="43"/>
      <c r="RVF32" s="43"/>
      <c r="RVG32" s="43"/>
      <c r="RVH32" s="43"/>
      <c r="RVI32" s="43"/>
      <c r="RVJ32" s="43"/>
      <c r="RVK32" s="43"/>
      <c r="RVL32" s="43"/>
      <c r="RVM32" s="43"/>
      <c r="RVN32" s="43"/>
      <c r="RVO32" s="43"/>
      <c r="RVP32" s="43"/>
      <c r="RVQ32" s="43"/>
      <c r="RVR32" s="43"/>
      <c r="RVS32" s="43"/>
      <c r="RVT32" s="43"/>
      <c r="RVU32" s="43"/>
      <c r="RVV32" s="43"/>
      <c r="RVW32" s="43"/>
      <c r="RVX32" s="43"/>
      <c r="RVY32" s="43"/>
      <c r="RVZ32" s="43"/>
      <c r="RWA32" s="43"/>
      <c r="RWB32" s="43"/>
      <c r="RWC32" s="43"/>
      <c r="RWD32" s="43"/>
      <c r="RWE32" s="43"/>
      <c r="RWF32" s="43"/>
      <c r="RWG32" s="43"/>
      <c r="RWH32" s="43"/>
      <c r="RWI32" s="43"/>
      <c r="RWJ32" s="43"/>
      <c r="RWK32" s="43"/>
      <c r="RWL32" s="43"/>
      <c r="RWM32" s="43"/>
      <c r="RWN32" s="43"/>
      <c r="RWO32" s="43"/>
      <c r="RWP32" s="43"/>
      <c r="RWQ32" s="43"/>
      <c r="RWR32" s="43"/>
      <c r="RWS32" s="43"/>
      <c r="RWT32" s="43"/>
      <c r="RWU32" s="43"/>
      <c r="RWV32" s="43"/>
      <c r="RWW32" s="43"/>
      <c r="RWX32" s="43"/>
      <c r="RWY32" s="43"/>
      <c r="RWZ32" s="43"/>
      <c r="RXA32" s="43"/>
      <c r="RXB32" s="43"/>
      <c r="RXC32" s="43"/>
      <c r="RXD32" s="43"/>
      <c r="RXE32" s="43"/>
      <c r="RXF32" s="43"/>
      <c r="RXG32" s="43"/>
      <c r="RXH32" s="43"/>
      <c r="RXI32" s="43"/>
      <c r="RXJ32" s="43"/>
      <c r="RXK32" s="43"/>
      <c r="RXL32" s="43"/>
      <c r="RXM32" s="43"/>
      <c r="RXN32" s="43"/>
      <c r="RXO32" s="43"/>
      <c r="RXP32" s="43"/>
      <c r="RXQ32" s="43"/>
      <c r="RXR32" s="43"/>
      <c r="RXS32" s="43"/>
      <c r="RXT32" s="43"/>
      <c r="RXU32" s="43"/>
      <c r="RXV32" s="43"/>
      <c r="RXW32" s="43"/>
      <c r="RXX32" s="43"/>
      <c r="RXY32" s="43"/>
      <c r="RXZ32" s="43"/>
      <c r="RYA32" s="43"/>
      <c r="RYB32" s="43"/>
      <c r="RYC32" s="43"/>
      <c r="RYD32" s="43"/>
      <c r="RYE32" s="43"/>
      <c r="RYF32" s="43"/>
      <c r="RYG32" s="43"/>
      <c r="RYH32" s="43"/>
      <c r="RYI32" s="43"/>
      <c r="RYJ32" s="43"/>
      <c r="RYK32" s="43"/>
      <c r="RYL32" s="43"/>
      <c r="RYM32" s="43"/>
      <c r="RYN32" s="43"/>
      <c r="RYO32" s="43"/>
      <c r="RYP32" s="43"/>
      <c r="RYQ32" s="43"/>
      <c r="RYR32" s="43"/>
      <c r="RYS32" s="43"/>
      <c r="RYT32" s="43"/>
      <c r="RYU32" s="43"/>
      <c r="RYV32" s="43"/>
      <c r="RYW32" s="43"/>
      <c r="RYX32" s="43"/>
      <c r="RYY32" s="43"/>
      <c r="RYZ32" s="43"/>
      <c r="RZA32" s="43"/>
      <c r="RZB32" s="43"/>
      <c r="RZC32" s="43"/>
      <c r="RZD32" s="43"/>
      <c r="RZE32" s="43"/>
      <c r="RZF32" s="43"/>
      <c r="RZG32" s="43"/>
      <c r="RZH32" s="43"/>
      <c r="RZI32" s="43"/>
      <c r="RZJ32" s="43"/>
      <c r="RZK32" s="43"/>
      <c r="RZL32" s="43"/>
      <c r="RZM32" s="43"/>
      <c r="RZN32" s="43"/>
      <c r="RZO32" s="43"/>
      <c r="RZP32" s="43"/>
      <c r="RZQ32" s="43"/>
      <c r="RZR32" s="43"/>
      <c r="RZS32" s="43"/>
      <c r="RZT32" s="43"/>
      <c r="RZU32" s="43"/>
      <c r="RZV32" s="43"/>
      <c r="RZW32" s="43"/>
      <c r="RZX32" s="43"/>
      <c r="RZY32" s="43"/>
      <c r="RZZ32" s="43"/>
      <c r="SAA32" s="43"/>
      <c r="SAB32" s="43"/>
      <c r="SAC32" s="43"/>
      <c r="SAD32" s="43"/>
      <c r="SAE32" s="43"/>
      <c r="SAF32" s="43"/>
      <c r="SAG32" s="43"/>
      <c r="SAH32" s="43"/>
      <c r="SAI32" s="43"/>
      <c r="SAJ32" s="43"/>
      <c r="SAK32" s="43"/>
      <c r="SAL32" s="43"/>
      <c r="SAM32" s="43"/>
      <c r="SAN32" s="43"/>
      <c r="SAO32" s="43"/>
      <c r="SAP32" s="43"/>
      <c r="SAQ32" s="43"/>
      <c r="SAR32" s="43"/>
      <c r="SAS32" s="43"/>
      <c r="SAT32" s="43"/>
      <c r="SAU32" s="43"/>
      <c r="SAV32" s="43"/>
      <c r="SAW32" s="43"/>
      <c r="SAX32" s="43"/>
      <c r="SAY32" s="43"/>
      <c r="SAZ32" s="43"/>
      <c r="SBA32" s="43"/>
      <c r="SBB32" s="43"/>
      <c r="SBC32" s="43"/>
      <c r="SBD32" s="43"/>
      <c r="SBE32" s="43"/>
      <c r="SBF32" s="43"/>
      <c r="SBG32" s="43"/>
      <c r="SBH32" s="43"/>
      <c r="SBI32" s="43"/>
      <c r="SBJ32" s="43"/>
      <c r="SBK32" s="43"/>
      <c r="SBL32" s="43"/>
      <c r="SBM32" s="43"/>
      <c r="SBN32" s="43"/>
      <c r="SBO32" s="43"/>
      <c r="SBP32" s="43"/>
      <c r="SBQ32" s="43"/>
      <c r="SBR32" s="43"/>
      <c r="SBS32" s="43"/>
      <c r="SBT32" s="43"/>
      <c r="SBU32" s="43"/>
      <c r="SBV32" s="43"/>
      <c r="SBW32" s="43"/>
      <c r="SBX32" s="43"/>
      <c r="SBY32" s="43"/>
      <c r="SBZ32" s="43"/>
      <c r="SCA32" s="43"/>
      <c r="SCB32" s="43"/>
      <c r="SCC32" s="43"/>
      <c r="SCD32" s="43"/>
      <c r="SCE32" s="43"/>
      <c r="SCF32" s="43"/>
      <c r="SCG32" s="43"/>
      <c r="SCH32" s="43"/>
      <c r="SCI32" s="43"/>
      <c r="SCJ32" s="43"/>
      <c r="SCK32" s="43"/>
      <c r="SCL32" s="43"/>
      <c r="SCM32" s="43"/>
      <c r="SCN32" s="43"/>
      <c r="SCO32" s="43"/>
      <c r="SCP32" s="43"/>
      <c r="SCQ32" s="43"/>
      <c r="SCR32" s="43"/>
      <c r="SCS32" s="43"/>
      <c r="SCT32" s="43"/>
      <c r="SCU32" s="43"/>
      <c r="SCV32" s="43"/>
      <c r="SCW32" s="43"/>
      <c r="SCX32" s="43"/>
      <c r="SCY32" s="43"/>
      <c r="SCZ32" s="43"/>
      <c r="SDA32" s="43"/>
      <c r="SDB32" s="43"/>
      <c r="SDC32" s="43"/>
      <c r="SDD32" s="43"/>
      <c r="SDE32" s="43"/>
      <c r="SDF32" s="43"/>
      <c r="SDG32" s="43"/>
      <c r="SDH32" s="43"/>
      <c r="SDI32" s="43"/>
      <c r="SDJ32" s="43"/>
      <c r="SDK32" s="43"/>
      <c r="SDL32" s="43"/>
      <c r="SDM32" s="43"/>
      <c r="SDN32" s="43"/>
      <c r="SDO32" s="43"/>
      <c r="SDP32" s="43"/>
      <c r="SDQ32" s="43"/>
      <c r="SDR32" s="43"/>
      <c r="SDS32" s="43"/>
      <c r="SDT32" s="43"/>
      <c r="SDU32" s="43"/>
      <c r="SDV32" s="43"/>
      <c r="SDW32" s="43"/>
      <c r="SDX32" s="43"/>
      <c r="SDY32" s="43"/>
      <c r="SDZ32" s="43"/>
      <c r="SEA32" s="43"/>
      <c r="SEB32" s="43"/>
      <c r="SEC32" s="43"/>
      <c r="SED32" s="43"/>
      <c r="SEE32" s="43"/>
      <c r="SEF32" s="43"/>
      <c r="SEG32" s="43"/>
      <c r="SEH32" s="43"/>
      <c r="SEI32" s="43"/>
      <c r="SEJ32" s="43"/>
      <c r="SEK32" s="43"/>
      <c r="SEL32" s="43"/>
      <c r="SEM32" s="43"/>
      <c r="SEN32" s="43"/>
      <c r="SEO32" s="43"/>
      <c r="SEP32" s="43"/>
      <c r="SEQ32" s="43"/>
      <c r="SER32" s="43"/>
      <c r="SES32" s="43"/>
      <c r="SET32" s="43"/>
      <c r="SEU32" s="43"/>
      <c r="SEV32" s="43"/>
      <c r="SEW32" s="43"/>
      <c r="SEX32" s="43"/>
      <c r="SEY32" s="43"/>
      <c r="SEZ32" s="43"/>
      <c r="SFA32" s="43"/>
      <c r="SFB32" s="43"/>
      <c r="SFC32" s="43"/>
      <c r="SFD32" s="43"/>
      <c r="SFE32" s="43"/>
      <c r="SFF32" s="43"/>
      <c r="SFG32" s="43"/>
      <c r="SFH32" s="43"/>
      <c r="SFI32" s="43"/>
      <c r="SFJ32" s="43"/>
      <c r="SFK32" s="43"/>
      <c r="SFL32" s="43"/>
      <c r="SFM32" s="43"/>
      <c r="SFN32" s="43"/>
      <c r="SFO32" s="43"/>
      <c r="SFP32" s="43"/>
      <c r="SFQ32" s="43"/>
      <c r="SFR32" s="43"/>
      <c r="SFS32" s="43"/>
      <c r="SFT32" s="43"/>
      <c r="SFU32" s="43"/>
      <c r="SFV32" s="43"/>
      <c r="SFW32" s="43"/>
      <c r="SFX32" s="43"/>
      <c r="SFY32" s="43"/>
      <c r="SFZ32" s="43"/>
      <c r="SGA32" s="43"/>
      <c r="SGB32" s="43"/>
      <c r="SGC32" s="43"/>
      <c r="SGD32" s="43"/>
      <c r="SGE32" s="43"/>
      <c r="SGF32" s="43"/>
      <c r="SGG32" s="43"/>
      <c r="SGH32" s="43"/>
      <c r="SGI32" s="43"/>
      <c r="SGJ32" s="43"/>
      <c r="SGK32" s="43"/>
      <c r="SGL32" s="43"/>
      <c r="SGM32" s="43"/>
      <c r="SGN32" s="43"/>
      <c r="SGO32" s="43"/>
      <c r="SGP32" s="43"/>
      <c r="SGQ32" s="43"/>
      <c r="SGR32" s="43"/>
      <c r="SGS32" s="43"/>
      <c r="SGT32" s="43"/>
      <c r="SGU32" s="43"/>
      <c r="SGV32" s="43"/>
      <c r="SGW32" s="43"/>
      <c r="SGX32" s="43"/>
      <c r="SGY32" s="43"/>
      <c r="SGZ32" s="43"/>
      <c r="SHA32" s="43"/>
      <c r="SHB32" s="43"/>
      <c r="SHC32" s="43"/>
      <c r="SHD32" s="43"/>
      <c r="SHE32" s="43"/>
      <c r="SHF32" s="43"/>
      <c r="SHG32" s="43"/>
      <c r="SHH32" s="43"/>
      <c r="SHI32" s="43"/>
      <c r="SHJ32" s="43"/>
      <c r="SHK32" s="43"/>
      <c r="SHL32" s="43"/>
      <c r="SHM32" s="43"/>
      <c r="SHN32" s="43"/>
      <c r="SHO32" s="43"/>
      <c r="SHP32" s="43"/>
      <c r="SHQ32" s="43"/>
      <c r="SHR32" s="43"/>
      <c r="SHS32" s="43"/>
      <c r="SHT32" s="43"/>
      <c r="SHU32" s="43"/>
      <c r="SHV32" s="43"/>
      <c r="SHW32" s="43"/>
      <c r="SHX32" s="43"/>
      <c r="SHY32" s="43"/>
      <c r="SHZ32" s="43"/>
      <c r="SIA32" s="43"/>
      <c r="SIB32" s="43"/>
      <c r="SIC32" s="43"/>
      <c r="SID32" s="43"/>
      <c r="SIE32" s="43"/>
      <c r="SIF32" s="43"/>
      <c r="SIG32" s="43"/>
      <c r="SIH32" s="43"/>
      <c r="SII32" s="43"/>
      <c r="SIJ32" s="43"/>
      <c r="SIK32" s="43"/>
      <c r="SIL32" s="43"/>
      <c r="SIM32" s="43"/>
      <c r="SIN32" s="43"/>
      <c r="SIO32" s="43"/>
      <c r="SIP32" s="43"/>
      <c r="SIQ32" s="43"/>
      <c r="SIR32" s="43"/>
      <c r="SIS32" s="43"/>
      <c r="SIT32" s="43"/>
      <c r="SIU32" s="43"/>
      <c r="SIV32" s="43"/>
      <c r="SIW32" s="43"/>
      <c r="SIX32" s="43"/>
      <c r="SIY32" s="43"/>
      <c r="SIZ32" s="43"/>
      <c r="SJA32" s="43"/>
      <c r="SJB32" s="43"/>
      <c r="SJC32" s="43"/>
      <c r="SJD32" s="43"/>
      <c r="SJE32" s="43"/>
      <c r="SJF32" s="43"/>
      <c r="SJG32" s="43"/>
      <c r="SJH32" s="43"/>
      <c r="SJI32" s="43"/>
      <c r="SJJ32" s="43"/>
      <c r="SJK32" s="43"/>
      <c r="SJL32" s="43"/>
      <c r="SJM32" s="43"/>
      <c r="SJN32" s="43"/>
      <c r="SJO32" s="43"/>
      <c r="SJP32" s="43"/>
      <c r="SJQ32" s="43"/>
      <c r="SJR32" s="43"/>
      <c r="SJS32" s="43"/>
      <c r="SJT32" s="43"/>
      <c r="SJU32" s="43"/>
      <c r="SJV32" s="43"/>
      <c r="SJW32" s="43"/>
      <c r="SJX32" s="43"/>
      <c r="SJY32" s="43"/>
      <c r="SJZ32" s="43"/>
      <c r="SKA32" s="43"/>
      <c r="SKB32" s="43"/>
      <c r="SKC32" s="43"/>
      <c r="SKD32" s="43"/>
      <c r="SKE32" s="43"/>
      <c r="SKF32" s="43"/>
      <c r="SKG32" s="43"/>
      <c r="SKH32" s="43"/>
      <c r="SKI32" s="43"/>
      <c r="SKJ32" s="43"/>
      <c r="SKK32" s="43"/>
      <c r="SKL32" s="43"/>
      <c r="SKM32" s="43"/>
      <c r="SKN32" s="43"/>
      <c r="SKO32" s="43"/>
      <c r="SKP32" s="43"/>
      <c r="SKQ32" s="43"/>
      <c r="SKR32" s="43"/>
      <c r="SKS32" s="43"/>
      <c r="SKT32" s="43"/>
      <c r="SKU32" s="43"/>
      <c r="SKV32" s="43"/>
      <c r="SKW32" s="43"/>
      <c r="SKX32" s="43"/>
      <c r="SKY32" s="43"/>
      <c r="SKZ32" s="43"/>
      <c r="SLA32" s="43"/>
      <c r="SLB32" s="43"/>
      <c r="SLC32" s="43"/>
      <c r="SLD32" s="43"/>
      <c r="SLE32" s="43"/>
      <c r="SLF32" s="43"/>
      <c r="SLG32" s="43"/>
      <c r="SLH32" s="43"/>
      <c r="SLI32" s="43"/>
      <c r="SLJ32" s="43"/>
      <c r="SLK32" s="43"/>
      <c r="SLL32" s="43"/>
      <c r="SLM32" s="43"/>
      <c r="SLN32" s="43"/>
      <c r="SLO32" s="43"/>
      <c r="SLP32" s="43"/>
      <c r="SLQ32" s="43"/>
      <c r="SLR32" s="43"/>
      <c r="SLS32" s="43"/>
      <c r="SLT32" s="43"/>
      <c r="SLU32" s="43"/>
      <c r="SLV32" s="43"/>
      <c r="SLW32" s="43"/>
      <c r="SLX32" s="43"/>
      <c r="SLY32" s="43"/>
      <c r="SLZ32" s="43"/>
      <c r="SMA32" s="43"/>
      <c r="SMB32" s="43"/>
      <c r="SMC32" s="43"/>
      <c r="SMD32" s="43"/>
      <c r="SME32" s="43"/>
      <c r="SMF32" s="43"/>
      <c r="SMG32" s="43"/>
      <c r="SMH32" s="43"/>
      <c r="SMI32" s="43"/>
      <c r="SMJ32" s="43"/>
      <c r="SMK32" s="43"/>
      <c r="SML32" s="43"/>
      <c r="SMM32" s="43"/>
      <c r="SMN32" s="43"/>
      <c r="SMO32" s="43"/>
      <c r="SMP32" s="43"/>
      <c r="SMQ32" s="43"/>
      <c r="SMR32" s="43"/>
      <c r="SMS32" s="43"/>
      <c r="SMT32" s="43"/>
      <c r="SMU32" s="43"/>
      <c r="SMV32" s="43"/>
      <c r="SMW32" s="43"/>
      <c r="SMX32" s="43"/>
      <c r="SMY32" s="43"/>
      <c r="SMZ32" s="43"/>
      <c r="SNA32" s="43"/>
      <c r="SNB32" s="43"/>
      <c r="SNC32" s="43"/>
      <c r="SND32" s="43"/>
      <c r="SNE32" s="43"/>
      <c r="SNF32" s="43"/>
      <c r="SNG32" s="43"/>
      <c r="SNH32" s="43"/>
      <c r="SNI32" s="43"/>
      <c r="SNJ32" s="43"/>
      <c r="SNK32" s="43"/>
      <c r="SNL32" s="43"/>
      <c r="SNM32" s="43"/>
      <c r="SNN32" s="43"/>
      <c r="SNO32" s="43"/>
      <c r="SNP32" s="43"/>
      <c r="SNQ32" s="43"/>
      <c r="SNR32" s="43"/>
      <c r="SNS32" s="43"/>
      <c r="SNT32" s="43"/>
      <c r="SNU32" s="43"/>
      <c r="SNV32" s="43"/>
      <c r="SNW32" s="43"/>
      <c r="SNX32" s="43"/>
      <c r="SNY32" s="43"/>
      <c r="SNZ32" s="43"/>
      <c r="SOA32" s="43"/>
      <c r="SOB32" s="43"/>
      <c r="SOC32" s="43"/>
      <c r="SOD32" s="43"/>
      <c r="SOE32" s="43"/>
      <c r="SOF32" s="43"/>
      <c r="SOG32" s="43"/>
      <c r="SOH32" s="43"/>
      <c r="SOI32" s="43"/>
      <c r="SOJ32" s="43"/>
      <c r="SOK32" s="43"/>
      <c r="SOL32" s="43"/>
      <c r="SOM32" s="43"/>
      <c r="SON32" s="43"/>
      <c r="SOO32" s="43"/>
      <c r="SOP32" s="43"/>
      <c r="SOQ32" s="43"/>
      <c r="SOR32" s="43"/>
      <c r="SOS32" s="43"/>
      <c r="SOT32" s="43"/>
      <c r="SOU32" s="43"/>
      <c r="SOV32" s="43"/>
      <c r="SOW32" s="43"/>
      <c r="SOX32" s="43"/>
      <c r="SOY32" s="43"/>
      <c r="SOZ32" s="43"/>
      <c r="SPA32" s="43"/>
      <c r="SPB32" s="43"/>
      <c r="SPC32" s="43"/>
      <c r="SPD32" s="43"/>
      <c r="SPE32" s="43"/>
      <c r="SPF32" s="43"/>
      <c r="SPG32" s="43"/>
      <c r="SPH32" s="43"/>
      <c r="SPI32" s="43"/>
      <c r="SPJ32" s="43"/>
      <c r="SPK32" s="43"/>
      <c r="SPL32" s="43"/>
      <c r="SPM32" s="43"/>
      <c r="SPN32" s="43"/>
      <c r="SPO32" s="43"/>
      <c r="SPP32" s="43"/>
      <c r="SPQ32" s="43"/>
      <c r="SPR32" s="43"/>
      <c r="SPS32" s="43"/>
      <c r="SPT32" s="43"/>
      <c r="SPU32" s="43"/>
      <c r="SPV32" s="43"/>
      <c r="SPW32" s="43"/>
      <c r="SPX32" s="43"/>
      <c r="SPY32" s="43"/>
      <c r="SPZ32" s="43"/>
      <c r="SQA32" s="43"/>
      <c r="SQB32" s="43"/>
      <c r="SQC32" s="43"/>
      <c r="SQD32" s="43"/>
      <c r="SQE32" s="43"/>
      <c r="SQF32" s="43"/>
      <c r="SQG32" s="43"/>
      <c r="SQH32" s="43"/>
      <c r="SQI32" s="43"/>
      <c r="SQJ32" s="43"/>
      <c r="SQK32" s="43"/>
      <c r="SQL32" s="43"/>
      <c r="SQM32" s="43"/>
      <c r="SQN32" s="43"/>
      <c r="SQO32" s="43"/>
      <c r="SQP32" s="43"/>
      <c r="SQQ32" s="43"/>
      <c r="SQR32" s="43"/>
      <c r="SQS32" s="43"/>
      <c r="SQT32" s="43"/>
      <c r="SQU32" s="43"/>
      <c r="SQV32" s="43"/>
      <c r="SQW32" s="43"/>
      <c r="SQX32" s="43"/>
      <c r="SQY32" s="43"/>
      <c r="SQZ32" s="43"/>
      <c r="SRA32" s="43"/>
      <c r="SRB32" s="43"/>
      <c r="SRC32" s="43"/>
      <c r="SRD32" s="43"/>
      <c r="SRE32" s="43"/>
      <c r="SRF32" s="43"/>
      <c r="SRG32" s="43"/>
      <c r="SRH32" s="43"/>
      <c r="SRI32" s="43"/>
      <c r="SRJ32" s="43"/>
      <c r="SRK32" s="43"/>
      <c r="SRL32" s="43"/>
      <c r="SRM32" s="43"/>
      <c r="SRN32" s="43"/>
      <c r="SRO32" s="43"/>
      <c r="SRP32" s="43"/>
      <c r="SRQ32" s="43"/>
      <c r="SRR32" s="43"/>
      <c r="SRS32" s="43"/>
      <c r="SRT32" s="43"/>
      <c r="SRU32" s="43"/>
      <c r="SRV32" s="43"/>
      <c r="SRW32" s="43"/>
      <c r="SRX32" s="43"/>
      <c r="SRY32" s="43"/>
      <c r="SRZ32" s="43"/>
      <c r="SSA32" s="43"/>
      <c r="SSB32" s="43"/>
      <c r="SSC32" s="43"/>
      <c r="SSD32" s="43"/>
      <c r="SSE32" s="43"/>
      <c r="SSF32" s="43"/>
      <c r="SSG32" s="43"/>
      <c r="SSH32" s="43"/>
      <c r="SSI32" s="43"/>
      <c r="SSJ32" s="43"/>
      <c r="SSK32" s="43"/>
      <c r="SSL32" s="43"/>
      <c r="SSM32" s="43"/>
      <c r="SSN32" s="43"/>
      <c r="SSO32" s="43"/>
      <c r="SSP32" s="43"/>
      <c r="SSQ32" s="43"/>
      <c r="SSR32" s="43"/>
      <c r="SSS32" s="43"/>
      <c r="SST32" s="43"/>
      <c r="SSU32" s="43"/>
      <c r="SSV32" s="43"/>
      <c r="SSW32" s="43"/>
      <c r="SSX32" s="43"/>
      <c r="SSY32" s="43"/>
      <c r="SSZ32" s="43"/>
      <c r="STA32" s="43"/>
      <c r="STB32" s="43"/>
      <c r="STC32" s="43"/>
      <c r="STD32" s="43"/>
      <c r="STE32" s="43"/>
      <c r="STF32" s="43"/>
      <c r="STG32" s="43"/>
      <c r="STH32" s="43"/>
      <c r="STI32" s="43"/>
      <c r="STJ32" s="43"/>
      <c r="STK32" s="43"/>
      <c r="STL32" s="43"/>
      <c r="STM32" s="43"/>
      <c r="STN32" s="43"/>
      <c r="STO32" s="43"/>
      <c r="STP32" s="43"/>
      <c r="STQ32" s="43"/>
      <c r="STR32" s="43"/>
      <c r="STS32" s="43"/>
      <c r="STT32" s="43"/>
      <c r="STU32" s="43"/>
      <c r="STV32" s="43"/>
      <c r="STW32" s="43"/>
      <c r="STX32" s="43"/>
      <c r="STY32" s="43"/>
      <c r="STZ32" s="43"/>
      <c r="SUA32" s="43"/>
      <c r="SUB32" s="43"/>
      <c r="SUC32" s="43"/>
      <c r="SUD32" s="43"/>
      <c r="SUE32" s="43"/>
      <c r="SUF32" s="43"/>
      <c r="SUG32" s="43"/>
      <c r="SUH32" s="43"/>
      <c r="SUI32" s="43"/>
      <c r="SUJ32" s="43"/>
      <c r="SUK32" s="43"/>
      <c r="SUL32" s="43"/>
      <c r="SUM32" s="43"/>
      <c r="SUN32" s="43"/>
      <c r="SUO32" s="43"/>
      <c r="SUP32" s="43"/>
      <c r="SUQ32" s="43"/>
      <c r="SUR32" s="43"/>
      <c r="SUS32" s="43"/>
      <c r="SUT32" s="43"/>
      <c r="SUU32" s="43"/>
      <c r="SUV32" s="43"/>
      <c r="SUW32" s="43"/>
      <c r="SUX32" s="43"/>
      <c r="SUY32" s="43"/>
      <c r="SUZ32" s="43"/>
      <c r="SVA32" s="43"/>
      <c r="SVB32" s="43"/>
      <c r="SVC32" s="43"/>
      <c r="SVD32" s="43"/>
      <c r="SVE32" s="43"/>
      <c r="SVF32" s="43"/>
      <c r="SVG32" s="43"/>
      <c r="SVH32" s="43"/>
      <c r="SVI32" s="43"/>
      <c r="SVJ32" s="43"/>
      <c r="SVK32" s="43"/>
      <c r="SVL32" s="43"/>
      <c r="SVM32" s="43"/>
      <c r="SVN32" s="43"/>
      <c r="SVO32" s="43"/>
      <c r="SVP32" s="43"/>
      <c r="SVQ32" s="43"/>
      <c r="SVR32" s="43"/>
      <c r="SVS32" s="43"/>
      <c r="SVT32" s="43"/>
      <c r="SVU32" s="43"/>
      <c r="SVV32" s="43"/>
      <c r="SVW32" s="43"/>
      <c r="SVX32" s="43"/>
      <c r="SVY32" s="43"/>
      <c r="SVZ32" s="43"/>
      <c r="SWA32" s="43"/>
      <c r="SWB32" s="43"/>
      <c r="SWC32" s="43"/>
      <c r="SWD32" s="43"/>
      <c r="SWE32" s="43"/>
      <c r="SWF32" s="43"/>
      <c r="SWG32" s="43"/>
      <c r="SWH32" s="43"/>
      <c r="SWI32" s="43"/>
      <c r="SWJ32" s="43"/>
      <c r="SWK32" s="43"/>
      <c r="SWL32" s="43"/>
      <c r="SWM32" s="43"/>
      <c r="SWN32" s="43"/>
      <c r="SWO32" s="43"/>
      <c r="SWP32" s="43"/>
      <c r="SWQ32" s="43"/>
      <c r="SWR32" s="43"/>
      <c r="SWS32" s="43"/>
      <c r="SWT32" s="43"/>
      <c r="SWU32" s="43"/>
      <c r="SWV32" s="43"/>
      <c r="SWW32" s="43"/>
      <c r="SWX32" s="43"/>
      <c r="SWY32" s="43"/>
      <c r="SWZ32" s="43"/>
      <c r="SXA32" s="43"/>
      <c r="SXB32" s="43"/>
      <c r="SXC32" s="43"/>
      <c r="SXD32" s="43"/>
      <c r="SXE32" s="43"/>
      <c r="SXF32" s="43"/>
      <c r="SXG32" s="43"/>
      <c r="SXH32" s="43"/>
      <c r="SXI32" s="43"/>
      <c r="SXJ32" s="43"/>
      <c r="SXK32" s="43"/>
      <c r="SXL32" s="43"/>
      <c r="SXM32" s="43"/>
      <c r="SXN32" s="43"/>
      <c r="SXO32" s="43"/>
      <c r="SXP32" s="43"/>
      <c r="SXQ32" s="43"/>
      <c r="SXR32" s="43"/>
      <c r="SXS32" s="43"/>
      <c r="SXT32" s="43"/>
      <c r="SXU32" s="43"/>
      <c r="SXV32" s="43"/>
      <c r="SXW32" s="43"/>
      <c r="SXX32" s="43"/>
      <c r="SXY32" s="43"/>
      <c r="SXZ32" s="43"/>
      <c r="SYA32" s="43"/>
      <c r="SYB32" s="43"/>
      <c r="SYC32" s="43"/>
      <c r="SYD32" s="43"/>
      <c r="SYE32" s="43"/>
      <c r="SYF32" s="43"/>
      <c r="SYG32" s="43"/>
      <c r="SYH32" s="43"/>
      <c r="SYI32" s="43"/>
      <c r="SYJ32" s="43"/>
      <c r="SYK32" s="43"/>
      <c r="SYL32" s="43"/>
      <c r="SYM32" s="43"/>
      <c r="SYN32" s="43"/>
      <c r="SYO32" s="43"/>
      <c r="SYP32" s="43"/>
      <c r="SYQ32" s="43"/>
      <c r="SYR32" s="43"/>
      <c r="SYS32" s="43"/>
      <c r="SYT32" s="43"/>
      <c r="SYU32" s="43"/>
      <c r="SYV32" s="43"/>
      <c r="SYW32" s="43"/>
      <c r="SYX32" s="43"/>
      <c r="SYY32" s="43"/>
      <c r="SYZ32" s="43"/>
      <c r="SZA32" s="43"/>
      <c r="SZB32" s="43"/>
      <c r="SZC32" s="43"/>
      <c r="SZD32" s="43"/>
      <c r="SZE32" s="43"/>
      <c r="SZF32" s="43"/>
      <c r="SZG32" s="43"/>
      <c r="SZH32" s="43"/>
      <c r="SZI32" s="43"/>
      <c r="SZJ32" s="43"/>
      <c r="SZK32" s="43"/>
      <c r="SZL32" s="43"/>
      <c r="SZM32" s="43"/>
      <c r="SZN32" s="43"/>
      <c r="SZO32" s="43"/>
      <c r="SZP32" s="43"/>
      <c r="SZQ32" s="43"/>
      <c r="SZR32" s="43"/>
      <c r="SZS32" s="43"/>
      <c r="SZT32" s="43"/>
      <c r="SZU32" s="43"/>
      <c r="SZV32" s="43"/>
      <c r="SZW32" s="43"/>
      <c r="SZX32" s="43"/>
      <c r="SZY32" s="43"/>
      <c r="SZZ32" s="43"/>
      <c r="TAA32" s="43"/>
      <c r="TAB32" s="43"/>
      <c r="TAC32" s="43"/>
      <c r="TAD32" s="43"/>
      <c r="TAE32" s="43"/>
      <c r="TAF32" s="43"/>
      <c r="TAG32" s="43"/>
      <c r="TAH32" s="43"/>
      <c r="TAI32" s="43"/>
      <c r="TAJ32" s="43"/>
      <c r="TAK32" s="43"/>
      <c r="TAL32" s="43"/>
      <c r="TAM32" s="43"/>
      <c r="TAN32" s="43"/>
      <c r="TAO32" s="43"/>
      <c r="TAP32" s="43"/>
      <c r="TAQ32" s="43"/>
      <c r="TAR32" s="43"/>
      <c r="TAS32" s="43"/>
      <c r="TAT32" s="43"/>
      <c r="TAU32" s="43"/>
      <c r="TAV32" s="43"/>
      <c r="TAW32" s="43"/>
      <c r="TAX32" s="43"/>
      <c r="TAY32" s="43"/>
      <c r="TAZ32" s="43"/>
      <c r="TBA32" s="43"/>
      <c r="TBB32" s="43"/>
      <c r="TBC32" s="43"/>
      <c r="TBD32" s="43"/>
      <c r="TBE32" s="43"/>
      <c r="TBF32" s="43"/>
      <c r="TBG32" s="43"/>
      <c r="TBH32" s="43"/>
      <c r="TBI32" s="43"/>
      <c r="TBJ32" s="43"/>
      <c r="TBK32" s="43"/>
      <c r="TBL32" s="43"/>
      <c r="TBM32" s="43"/>
      <c r="TBN32" s="43"/>
      <c r="TBO32" s="43"/>
      <c r="TBP32" s="43"/>
      <c r="TBQ32" s="43"/>
      <c r="TBR32" s="43"/>
      <c r="TBS32" s="43"/>
      <c r="TBT32" s="43"/>
      <c r="TBU32" s="43"/>
      <c r="TBV32" s="43"/>
      <c r="TBW32" s="43"/>
      <c r="TBX32" s="43"/>
      <c r="TBY32" s="43"/>
      <c r="TBZ32" s="43"/>
      <c r="TCA32" s="43"/>
      <c r="TCB32" s="43"/>
      <c r="TCC32" s="43"/>
      <c r="TCD32" s="43"/>
      <c r="TCE32" s="43"/>
      <c r="TCF32" s="43"/>
      <c r="TCG32" s="43"/>
      <c r="TCH32" s="43"/>
      <c r="TCI32" s="43"/>
      <c r="TCJ32" s="43"/>
      <c r="TCK32" s="43"/>
      <c r="TCL32" s="43"/>
      <c r="TCM32" s="43"/>
      <c r="TCN32" s="43"/>
      <c r="TCO32" s="43"/>
      <c r="TCP32" s="43"/>
      <c r="TCQ32" s="43"/>
      <c r="TCR32" s="43"/>
      <c r="TCS32" s="43"/>
      <c r="TCT32" s="43"/>
      <c r="TCU32" s="43"/>
      <c r="TCV32" s="43"/>
      <c r="TCW32" s="43"/>
      <c r="TCX32" s="43"/>
      <c r="TCY32" s="43"/>
      <c r="TCZ32" s="43"/>
      <c r="TDA32" s="43"/>
      <c r="TDB32" s="43"/>
      <c r="TDC32" s="43"/>
      <c r="TDD32" s="43"/>
      <c r="TDE32" s="43"/>
      <c r="TDF32" s="43"/>
      <c r="TDG32" s="43"/>
      <c r="TDH32" s="43"/>
      <c r="TDI32" s="43"/>
      <c r="TDJ32" s="43"/>
      <c r="TDK32" s="43"/>
      <c r="TDL32" s="43"/>
      <c r="TDM32" s="43"/>
      <c r="TDN32" s="43"/>
      <c r="TDO32" s="43"/>
      <c r="TDP32" s="43"/>
      <c r="TDQ32" s="43"/>
      <c r="TDR32" s="43"/>
      <c r="TDS32" s="43"/>
      <c r="TDT32" s="43"/>
      <c r="TDU32" s="43"/>
      <c r="TDV32" s="43"/>
      <c r="TDW32" s="43"/>
      <c r="TDX32" s="43"/>
      <c r="TDY32" s="43"/>
      <c r="TDZ32" s="43"/>
      <c r="TEA32" s="43"/>
      <c r="TEB32" s="43"/>
      <c r="TEC32" s="43"/>
      <c r="TED32" s="43"/>
      <c r="TEE32" s="43"/>
      <c r="TEF32" s="43"/>
      <c r="TEG32" s="43"/>
      <c r="TEH32" s="43"/>
      <c r="TEI32" s="43"/>
      <c r="TEJ32" s="43"/>
      <c r="TEK32" s="43"/>
      <c r="TEL32" s="43"/>
      <c r="TEM32" s="43"/>
      <c r="TEN32" s="43"/>
      <c r="TEO32" s="43"/>
      <c r="TEP32" s="43"/>
      <c r="TEQ32" s="43"/>
      <c r="TER32" s="43"/>
      <c r="TES32" s="43"/>
      <c r="TET32" s="43"/>
      <c r="TEU32" s="43"/>
      <c r="TEV32" s="43"/>
      <c r="TEW32" s="43"/>
      <c r="TEX32" s="43"/>
      <c r="TEY32" s="43"/>
      <c r="TEZ32" s="43"/>
      <c r="TFA32" s="43"/>
      <c r="TFB32" s="43"/>
      <c r="TFC32" s="43"/>
      <c r="TFD32" s="43"/>
      <c r="TFE32" s="43"/>
      <c r="TFF32" s="43"/>
      <c r="TFG32" s="43"/>
      <c r="TFH32" s="43"/>
      <c r="TFI32" s="43"/>
      <c r="TFJ32" s="43"/>
      <c r="TFK32" s="43"/>
      <c r="TFL32" s="43"/>
      <c r="TFM32" s="43"/>
      <c r="TFN32" s="43"/>
      <c r="TFO32" s="43"/>
      <c r="TFP32" s="43"/>
      <c r="TFQ32" s="43"/>
      <c r="TFR32" s="43"/>
      <c r="TFS32" s="43"/>
      <c r="TFT32" s="43"/>
      <c r="TFU32" s="43"/>
      <c r="TFV32" s="43"/>
      <c r="TFW32" s="43"/>
      <c r="TFX32" s="43"/>
      <c r="TFY32" s="43"/>
      <c r="TFZ32" s="43"/>
      <c r="TGA32" s="43"/>
      <c r="TGB32" s="43"/>
      <c r="TGC32" s="43"/>
      <c r="TGD32" s="43"/>
      <c r="TGE32" s="43"/>
      <c r="TGF32" s="43"/>
      <c r="TGG32" s="43"/>
      <c r="TGH32" s="43"/>
      <c r="TGI32" s="43"/>
      <c r="TGJ32" s="43"/>
      <c r="TGK32" s="43"/>
      <c r="TGL32" s="43"/>
      <c r="TGM32" s="43"/>
      <c r="TGN32" s="43"/>
      <c r="TGO32" s="43"/>
      <c r="TGP32" s="43"/>
      <c r="TGQ32" s="43"/>
      <c r="TGR32" s="43"/>
      <c r="TGS32" s="43"/>
      <c r="TGT32" s="43"/>
      <c r="TGU32" s="43"/>
      <c r="TGV32" s="43"/>
      <c r="TGW32" s="43"/>
      <c r="TGX32" s="43"/>
      <c r="TGY32" s="43"/>
      <c r="TGZ32" s="43"/>
      <c r="THA32" s="43"/>
      <c r="THB32" s="43"/>
      <c r="THC32" s="43"/>
      <c r="THD32" s="43"/>
      <c r="THE32" s="43"/>
      <c r="THF32" s="43"/>
      <c r="THG32" s="43"/>
      <c r="THH32" s="43"/>
      <c r="THI32" s="43"/>
      <c r="THJ32" s="43"/>
      <c r="THK32" s="43"/>
      <c r="THL32" s="43"/>
      <c r="THM32" s="43"/>
      <c r="THN32" s="43"/>
      <c r="THO32" s="43"/>
      <c r="THP32" s="43"/>
      <c r="THQ32" s="43"/>
      <c r="THR32" s="43"/>
      <c r="THS32" s="43"/>
      <c r="THT32" s="43"/>
      <c r="THU32" s="43"/>
      <c r="THV32" s="43"/>
      <c r="THW32" s="43"/>
      <c r="THX32" s="43"/>
      <c r="THY32" s="43"/>
      <c r="THZ32" s="43"/>
      <c r="TIA32" s="43"/>
      <c r="TIB32" s="43"/>
      <c r="TIC32" s="43"/>
      <c r="TID32" s="43"/>
      <c r="TIE32" s="43"/>
      <c r="TIF32" s="43"/>
      <c r="TIG32" s="43"/>
      <c r="TIH32" s="43"/>
      <c r="TII32" s="43"/>
      <c r="TIJ32" s="43"/>
      <c r="TIK32" s="43"/>
      <c r="TIL32" s="43"/>
      <c r="TIM32" s="43"/>
      <c r="TIN32" s="43"/>
      <c r="TIO32" s="43"/>
      <c r="TIP32" s="43"/>
      <c r="TIQ32" s="43"/>
      <c r="TIR32" s="43"/>
      <c r="TIS32" s="43"/>
      <c r="TIT32" s="43"/>
      <c r="TIU32" s="43"/>
      <c r="TIV32" s="43"/>
      <c r="TIW32" s="43"/>
      <c r="TIX32" s="43"/>
      <c r="TIY32" s="43"/>
      <c r="TIZ32" s="43"/>
      <c r="TJA32" s="43"/>
      <c r="TJB32" s="43"/>
      <c r="TJC32" s="43"/>
      <c r="TJD32" s="43"/>
      <c r="TJE32" s="43"/>
      <c r="TJF32" s="43"/>
      <c r="TJG32" s="43"/>
      <c r="TJH32" s="43"/>
      <c r="TJI32" s="43"/>
      <c r="TJJ32" s="43"/>
      <c r="TJK32" s="43"/>
      <c r="TJL32" s="43"/>
      <c r="TJM32" s="43"/>
      <c r="TJN32" s="43"/>
      <c r="TJO32" s="43"/>
      <c r="TJP32" s="43"/>
      <c r="TJQ32" s="43"/>
      <c r="TJR32" s="43"/>
      <c r="TJS32" s="43"/>
      <c r="TJT32" s="43"/>
      <c r="TJU32" s="43"/>
      <c r="TJV32" s="43"/>
      <c r="TJW32" s="43"/>
      <c r="TJX32" s="43"/>
      <c r="TJY32" s="43"/>
      <c r="TJZ32" s="43"/>
      <c r="TKA32" s="43"/>
      <c r="TKB32" s="43"/>
      <c r="TKC32" s="43"/>
      <c r="TKD32" s="43"/>
      <c r="TKE32" s="43"/>
      <c r="TKF32" s="43"/>
      <c r="TKG32" s="43"/>
      <c r="TKH32" s="43"/>
      <c r="TKI32" s="43"/>
      <c r="TKJ32" s="43"/>
      <c r="TKK32" s="43"/>
      <c r="TKL32" s="43"/>
      <c r="TKM32" s="43"/>
      <c r="TKN32" s="43"/>
      <c r="TKO32" s="43"/>
      <c r="TKP32" s="43"/>
      <c r="TKQ32" s="43"/>
      <c r="TKR32" s="43"/>
      <c r="TKS32" s="43"/>
      <c r="TKT32" s="43"/>
      <c r="TKU32" s="43"/>
      <c r="TKV32" s="43"/>
      <c r="TKW32" s="43"/>
      <c r="TKX32" s="43"/>
      <c r="TKY32" s="43"/>
      <c r="TKZ32" s="43"/>
      <c r="TLA32" s="43"/>
      <c r="TLB32" s="43"/>
      <c r="TLC32" s="43"/>
      <c r="TLD32" s="43"/>
      <c r="TLE32" s="43"/>
      <c r="TLF32" s="43"/>
      <c r="TLG32" s="43"/>
      <c r="TLH32" s="43"/>
      <c r="TLI32" s="43"/>
      <c r="TLJ32" s="43"/>
      <c r="TLK32" s="43"/>
      <c r="TLL32" s="43"/>
      <c r="TLM32" s="43"/>
      <c r="TLN32" s="43"/>
      <c r="TLO32" s="43"/>
      <c r="TLP32" s="43"/>
      <c r="TLQ32" s="43"/>
      <c r="TLR32" s="43"/>
      <c r="TLS32" s="43"/>
      <c r="TLT32" s="43"/>
      <c r="TLU32" s="43"/>
      <c r="TLV32" s="43"/>
      <c r="TLW32" s="43"/>
      <c r="TLX32" s="43"/>
      <c r="TLY32" s="43"/>
      <c r="TLZ32" s="43"/>
      <c r="TMA32" s="43"/>
      <c r="TMB32" s="43"/>
      <c r="TMC32" s="43"/>
      <c r="TMD32" s="43"/>
      <c r="TME32" s="43"/>
      <c r="TMF32" s="43"/>
      <c r="TMG32" s="43"/>
      <c r="TMH32" s="43"/>
      <c r="TMI32" s="43"/>
      <c r="TMJ32" s="43"/>
      <c r="TMK32" s="43"/>
      <c r="TML32" s="43"/>
      <c r="TMM32" s="43"/>
      <c r="TMN32" s="43"/>
      <c r="TMO32" s="43"/>
      <c r="TMP32" s="43"/>
      <c r="TMQ32" s="43"/>
      <c r="TMR32" s="43"/>
      <c r="TMS32" s="43"/>
      <c r="TMT32" s="43"/>
      <c r="TMU32" s="43"/>
      <c r="TMV32" s="43"/>
      <c r="TMW32" s="43"/>
      <c r="TMX32" s="43"/>
      <c r="TMY32" s="43"/>
      <c r="TMZ32" s="43"/>
      <c r="TNA32" s="43"/>
      <c r="TNB32" s="43"/>
      <c r="TNC32" s="43"/>
      <c r="TND32" s="43"/>
      <c r="TNE32" s="43"/>
      <c r="TNF32" s="43"/>
      <c r="TNG32" s="43"/>
      <c r="TNH32" s="43"/>
      <c r="TNI32" s="43"/>
      <c r="TNJ32" s="43"/>
      <c r="TNK32" s="43"/>
      <c r="TNL32" s="43"/>
      <c r="TNM32" s="43"/>
      <c r="TNN32" s="43"/>
      <c r="TNO32" s="43"/>
      <c r="TNP32" s="43"/>
      <c r="TNQ32" s="43"/>
      <c r="TNR32" s="43"/>
      <c r="TNS32" s="43"/>
      <c r="TNT32" s="43"/>
      <c r="TNU32" s="43"/>
      <c r="TNV32" s="43"/>
      <c r="TNW32" s="43"/>
      <c r="TNX32" s="43"/>
      <c r="TNY32" s="43"/>
      <c r="TNZ32" s="43"/>
      <c r="TOA32" s="43"/>
      <c r="TOB32" s="43"/>
      <c r="TOC32" s="43"/>
      <c r="TOD32" s="43"/>
      <c r="TOE32" s="43"/>
      <c r="TOF32" s="43"/>
      <c r="TOG32" s="43"/>
      <c r="TOH32" s="43"/>
      <c r="TOI32" s="43"/>
      <c r="TOJ32" s="43"/>
      <c r="TOK32" s="43"/>
      <c r="TOL32" s="43"/>
      <c r="TOM32" s="43"/>
      <c r="TON32" s="43"/>
      <c r="TOO32" s="43"/>
      <c r="TOP32" s="43"/>
      <c r="TOQ32" s="43"/>
      <c r="TOR32" s="43"/>
      <c r="TOS32" s="43"/>
      <c r="TOT32" s="43"/>
      <c r="TOU32" s="43"/>
      <c r="TOV32" s="43"/>
      <c r="TOW32" s="43"/>
      <c r="TOX32" s="43"/>
      <c r="TOY32" s="43"/>
      <c r="TOZ32" s="43"/>
      <c r="TPA32" s="43"/>
      <c r="TPB32" s="43"/>
      <c r="TPC32" s="43"/>
      <c r="TPD32" s="43"/>
      <c r="TPE32" s="43"/>
      <c r="TPF32" s="43"/>
      <c r="TPG32" s="43"/>
      <c r="TPH32" s="43"/>
      <c r="TPI32" s="43"/>
      <c r="TPJ32" s="43"/>
      <c r="TPK32" s="43"/>
      <c r="TPL32" s="43"/>
      <c r="TPM32" s="43"/>
      <c r="TPN32" s="43"/>
      <c r="TPO32" s="43"/>
      <c r="TPP32" s="43"/>
      <c r="TPQ32" s="43"/>
      <c r="TPR32" s="43"/>
      <c r="TPS32" s="43"/>
      <c r="TPT32" s="43"/>
      <c r="TPU32" s="43"/>
      <c r="TPV32" s="43"/>
      <c r="TPW32" s="43"/>
      <c r="TPX32" s="43"/>
      <c r="TPY32" s="43"/>
      <c r="TPZ32" s="43"/>
      <c r="TQA32" s="43"/>
      <c r="TQB32" s="43"/>
      <c r="TQC32" s="43"/>
      <c r="TQD32" s="43"/>
      <c r="TQE32" s="43"/>
      <c r="TQF32" s="43"/>
      <c r="TQG32" s="43"/>
      <c r="TQH32" s="43"/>
      <c r="TQI32" s="43"/>
      <c r="TQJ32" s="43"/>
      <c r="TQK32" s="43"/>
      <c r="TQL32" s="43"/>
      <c r="TQM32" s="43"/>
      <c r="TQN32" s="43"/>
      <c r="TQO32" s="43"/>
      <c r="TQP32" s="43"/>
      <c r="TQQ32" s="43"/>
      <c r="TQR32" s="43"/>
      <c r="TQS32" s="43"/>
      <c r="TQT32" s="43"/>
      <c r="TQU32" s="43"/>
      <c r="TQV32" s="43"/>
      <c r="TQW32" s="43"/>
      <c r="TQX32" s="43"/>
      <c r="TQY32" s="43"/>
      <c r="TQZ32" s="43"/>
      <c r="TRA32" s="43"/>
      <c r="TRB32" s="43"/>
      <c r="TRC32" s="43"/>
      <c r="TRD32" s="43"/>
      <c r="TRE32" s="43"/>
      <c r="TRF32" s="43"/>
      <c r="TRG32" s="43"/>
      <c r="TRH32" s="43"/>
      <c r="TRI32" s="43"/>
      <c r="TRJ32" s="43"/>
      <c r="TRK32" s="43"/>
      <c r="TRL32" s="43"/>
      <c r="TRM32" s="43"/>
      <c r="TRN32" s="43"/>
      <c r="TRO32" s="43"/>
      <c r="TRP32" s="43"/>
      <c r="TRQ32" s="43"/>
      <c r="TRR32" s="43"/>
      <c r="TRS32" s="43"/>
      <c r="TRT32" s="43"/>
      <c r="TRU32" s="43"/>
      <c r="TRV32" s="43"/>
      <c r="TRW32" s="43"/>
      <c r="TRX32" s="43"/>
      <c r="TRY32" s="43"/>
      <c r="TRZ32" s="43"/>
      <c r="TSA32" s="43"/>
      <c r="TSB32" s="43"/>
      <c r="TSC32" s="43"/>
      <c r="TSD32" s="43"/>
      <c r="TSE32" s="43"/>
      <c r="TSF32" s="43"/>
      <c r="TSG32" s="43"/>
      <c r="TSH32" s="43"/>
      <c r="TSI32" s="43"/>
      <c r="TSJ32" s="43"/>
      <c r="TSK32" s="43"/>
      <c r="TSL32" s="43"/>
      <c r="TSM32" s="43"/>
      <c r="TSN32" s="43"/>
      <c r="TSO32" s="43"/>
      <c r="TSP32" s="43"/>
      <c r="TSQ32" s="43"/>
      <c r="TSR32" s="43"/>
      <c r="TSS32" s="43"/>
      <c r="TST32" s="43"/>
      <c r="TSU32" s="43"/>
      <c r="TSV32" s="43"/>
      <c r="TSW32" s="43"/>
      <c r="TSX32" s="43"/>
      <c r="TSY32" s="43"/>
      <c r="TSZ32" s="43"/>
      <c r="TTA32" s="43"/>
      <c r="TTB32" s="43"/>
      <c r="TTC32" s="43"/>
      <c r="TTD32" s="43"/>
      <c r="TTE32" s="43"/>
      <c r="TTF32" s="43"/>
      <c r="TTG32" s="43"/>
      <c r="TTH32" s="43"/>
      <c r="TTI32" s="43"/>
      <c r="TTJ32" s="43"/>
      <c r="TTK32" s="43"/>
      <c r="TTL32" s="43"/>
      <c r="TTM32" s="43"/>
      <c r="TTN32" s="43"/>
      <c r="TTO32" s="43"/>
      <c r="TTP32" s="43"/>
      <c r="TTQ32" s="43"/>
      <c r="TTR32" s="43"/>
      <c r="TTS32" s="43"/>
      <c r="TTT32" s="43"/>
      <c r="TTU32" s="43"/>
      <c r="TTV32" s="43"/>
      <c r="TTW32" s="43"/>
      <c r="TTX32" s="43"/>
      <c r="TTY32" s="43"/>
      <c r="TTZ32" s="43"/>
      <c r="TUA32" s="43"/>
      <c r="TUB32" s="43"/>
      <c r="TUC32" s="43"/>
      <c r="TUD32" s="43"/>
      <c r="TUE32" s="43"/>
      <c r="TUF32" s="43"/>
      <c r="TUG32" s="43"/>
      <c r="TUH32" s="43"/>
      <c r="TUI32" s="43"/>
      <c r="TUJ32" s="43"/>
      <c r="TUK32" s="43"/>
      <c r="TUL32" s="43"/>
      <c r="TUM32" s="43"/>
      <c r="TUN32" s="43"/>
      <c r="TUO32" s="43"/>
      <c r="TUP32" s="43"/>
      <c r="TUQ32" s="43"/>
      <c r="TUR32" s="43"/>
      <c r="TUS32" s="43"/>
      <c r="TUT32" s="43"/>
      <c r="TUU32" s="43"/>
      <c r="TUV32" s="43"/>
      <c r="TUW32" s="43"/>
      <c r="TUX32" s="43"/>
      <c r="TUY32" s="43"/>
      <c r="TUZ32" s="43"/>
      <c r="TVA32" s="43"/>
      <c r="TVB32" s="43"/>
      <c r="TVC32" s="43"/>
      <c r="TVD32" s="43"/>
      <c r="TVE32" s="43"/>
      <c r="TVF32" s="43"/>
      <c r="TVG32" s="43"/>
      <c r="TVH32" s="43"/>
      <c r="TVI32" s="43"/>
      <c r="TVJ32" s="43"/>
      <c r="TVK32" s="43"/>
      <c r="TVL32" s="43"/>
      <c r="TVM32" s="43"/>
      <c r="TVN32" s="43"/>
      <c r="TVO32" s="43"/>
      <c r="TVP32" s="43"/>
      <c r="TVQ32" s="43"/>
      <c r="TVR32" s="43"/>
      <c r="TVS32" s="43"/>
      <c r="TVT32" s="43"/>
      <c r="TVU32" s="43"/>
      <c r="TVV32" s="43"/>
      <c r="TVW32" s="43"/>
      <c r="TVX32" s="43"/>
      <c r="TVY32" s="43"/>
      <c r="TVZ32" s="43"/>
      <c r="TWA32" s="43"/>
      <c r="TWB32" s="43"/>
      <c r="TWC32" s="43"/>
      <c r="TWD32" s="43"/>
      <c r="TWE32" s="43"/>
      <c r="TWF32" s="43"/>
      <c r="TWG32" s="43"/>
      <c r="TWH32" s="43"/>
      <c r="TWI32" s="43"/>
      <c r="TWJ32" s="43"/>
      <c r="TWK32" s="43"/>
      <c r="TWL32" s="43"/>
      <c r="TWM32" s="43"/>
      <c r="TWN32" s="43"/>
      <c r="TWO32" s="43"/>
      <c r="TWP32" s="43"/>
      <c r="TWQ32" s="43"/>
      <c r="TWR32" s="43"/>
      <c r="TWS32" s="43"/>
      <c r="TWT32" s="43"/>
      <c r="TWU32" s="43"/>
      <c r="TWV32" s="43"/>
      <c r="TWW32" s="43"/>
      <c r="TWX32" s="43"/>
      <c r="TWY32" s="43"/>
      <c r="TWZ32" s="43"/>
      <c r="TXA32" s="43"/>
      <c r="TXB32" s="43"/>
      <c r="TXC32" s="43"/>
      <c r="TXD32" s="43"/>
      <c r="TXE32" s="43"/>
      <c r="TXF32" s="43"/>
      <c r="TXG32" s="43"/>
      <c r="TXH32" s="43"/>
      <c r="TXI32" s="43"/>
      <c r="TXJ32" s="43"/>
      <c r="TXK32" s="43"/>
      <c r="TXL32" s="43"/>
      <c r="TXM32" s="43"/>
      <c r="TXN32" s="43"/>
      <c r="TXO32" s="43"/>
      <c r="TXP32" s="43"/>
      <c r="TXQ32" s="43"/>
      <c r="TXR32" s="43"/>
      <c r="TXS32" s="43"/>
      <c r="TXT32" s="43"/>
      <c r="TXU32" s="43"/>
      <c r="TXV32" s="43"/>
      <c r="TXW32" s="43"/>
      <c r="TXX32" s="43"/>
      <c r="TXY32" s="43"/>
      <c r="TXZ32" s="43"/>
      <c r="TYA32" s="43"/>
      <c r="TYB32" s="43"/>
      <c r="TYC32" s="43"/>
      <c r="TYD32" s="43"/>
      <c r="TYE32" s="43"/>
      <c r="TYF32" s="43"/>
      <c r="TYG32" s="43"/>
      <c r="TYH32" s="43"/>
      <c r="TYI32" s="43"/>
      <c r="TYJ32" s="43"/>
      <c r="TYK32" s="43"/>
      <c r="TYL32" s="43"/>
      <c r="TYM32" s="43"/>
      <c r="TYN32" s="43"/>
      <c r="TYO32" s="43"/>
      <c r="TYP32" s="43"/>
      <c r="TYQ32" s="43"/>
      <c r="TYR32" s="43"/>
      <c r="TYS32" s="43"/>
      <c r="TYT32" s="43"/>
      <c r="TYU32" s="43"/>
      <c r="TYV32" s="43"/>
      <c r="TYW32" s="43"/>
      <c r="TYX32" s="43"/>
      <c r="TYY32" s="43"/>
      <c r="TYZ32" s="43"/>
      <c r="TZA32" s="43"/>
      <c r="TZB32" s="43"/>
      <c r="TZC32" s="43"/>
      <c r="TZD32" s="43"/>
      <c r="TZE32" s="43"/>
      <c r="TZF32" s="43"/>
      <c r="TZG32" s="43"/>
      <c r="TZH32" s="43"/>
      <c r="TZI32" s="43"/>
      <c r="TZJ32" s="43"/>
      <c r="TZK32" s="43"/>
      <c r="TZL32" s="43"/>
      <c r="TZM32" s="43"/>
      <c r="TZN32" s="43"/>
      <c r="TZO32" s="43"/>
      <c r="TZP32" s="43"/>
      <c r="TZQ32" s="43"/>
      <c r="TZR32" s="43"/>
      <c r="TZS32" s="43"/>
      <c r="TZT32" s="43"/>
      <c r="TZU32" s="43"/>
      <c r="TZV32" s="43"/>
      <c r="TZW32" s="43"/>
      <c r="TZX32" s="43"/>
      <c r="TZY32" s="43"/>
      <c r="TZZ32" s="43"/>
      <c r="UAA32" s="43"/>
      <c r="UAB32" s="43"/>
      <c r="UAC32" s="43"/>
      <c r="UAD32" s="43"/>
      <c r="UAE32" s="43"/>
      <c r="UAF32" s="43"/>
      <c r="UAG32" s="43"/>
      <c r="UAH32" s="43"/>
      <c r="UAI32" s="43"/>
      <c r="UAJ32" s="43"/>
      <c r="UAK32" s="43"/>
      <c r="UAL32" s="43"/>
      <c r="UAM32" s="43"/>
      <c r="UAN32" s="43"/>
      <c r="UAO32" s="43"/>
      <c r="UAP32" s="43"/>
      <c r="UAQ32" s="43"/>
      <c r="UAR32" s="43"/>
      <c r="UAS32" s="43"/>
      <c r="UAT32" s="43"/>
      <c r="UAU32" s="43"/>
      <c r="UAV32" s="43"/>
      <c r="UAW32" s="43"/>
      <c r="UAX32" s="43"/>
      <c r="UAY32" s="43"/>
      <c r="UAZ32" s="43"/>
      <c r="UBA32" s="43"/>
      <c r="UBB32" s="43"/>
      <c r="UBC32" s="43"/>
      <c r="UBD32" s="43"/>
      <c r="UBE32" s="43"/>
      <c r="UBF32" s="43"/>
      <c r="UBG32" s="43"/>
      <c r="UBH32" s="43"/>
      <c r="UBI32" s="43"/>
      <c r="UBJ32" s="43"/>
      <c r="UBK32" s="43"/>
      <c r="UBL32" s="43"/>
      <c r="UBM32" s="43"/>
      <c r="UBN32" s="43"/>
      <c r="UBO32" s="43"/>
      <c r="UBP32" s="43"/>
      <c r="UBQ32" s="43"/>
      <c r="UBR32" s="43"/>
      <c r="UBS32" s="43"/>
      <c r="UBT32" s="43"/>
      <c r="UBU32" s="43"/>
      <c r="UBV32" s="43"/>
      <c r="UBW32" s="43"/>
      <c r="UBX32" s="43"/>
      <c r="UBY32" s="43"/>
      <c r="UBZ32" s="43"/>
      <c r="UCA32" s="43"/>
      <c r="UCB32" s="43"/>
      <c r="UCC32" s="43"/>
      <c r="UCD32" s="43"/>
      <c r="UCE32" s="43"/>
      <c r="UCF32" s="43"/>
      <c r="UCG32" s="43"/>
      <c r="UCH32" s="43"/>
      <c r="UCI32" s="43"/>
      <c r="UCJ32" s="43"/>
      <c r="UCK32" s="43"/>
      <c r="UCL32" s="43"/>
      <c r="UCM32" s="43"/>
      <c r="UCN32" s="43"/>
      <c r="UCO32" s="43"/>
      <c r="UCP32" s="43"/>
      <c r="UCQ32" s="43"/>
      <c r="UCR32" s="43"/>
      <c r="UCS32" s="43"/>
      <c r="UCT32" s="43"/>
      <c r="UCU32" s="43"/>
      <c r="UCV32" s="43"/>
      <c r="UCW32" s="43"/>
      <c r="UCX32" s="43"/>
      <c r="UCY32" s="43"/>
      <c r="UCZ32" s="43"/>
      <c r="UDA32" s="43"/>
      <c r="UDB32" s="43"/>
      <c r="UDC32" s="43"/>
      <c r="UDD32" s="43"/>
      <c r="UDE32" s="43"/>
      <c r="UDF32" s="43"/>
      <c r="UDG32" s="43"/>
      <c r="UDH32" s="43"/>
      <c r="UDI32" s="43"/>
      <c r="UDJ32" s="43"/>
      <c r="UDK32" s="43"/>
      <c r="UDL32" s="43"/>
      <c r="UDM32" s="43"/>
      <c r="UDN32" s="43"/>
      <c r="UDO32" s="43"/>
      <c r="UDP32" s="43"/>
      <c r="UDQ32" s="43"/>
      <c r="UDR32" s="43"/>
      <c r="UDS32" s="43"/>
      <c r="UDT32" s="43"/>
      <c r="UDU32" s="43"/>
      <c r="UDV32" s="43"/>
      <c r="UDW32" s="43"/>
      <c r="UDX32" s="43"/>
      <c r="UDY32" s="43"/>
      <c r="UDZ32" s="43"/>
      <c r="UEA32" s="43"/>
      <c r="UEB32" s="43"/>
      <c r="UEC32" s="43"/>
      <c r="UED32" s="43"/>
      <c r="UEE32" s="43"/>
      <c r="UEF32" s="43"/>
      <c r="UEG32" s="43"/>
      <c r="UEH32" s="43"/>
      <c r="UEI32" s="43"/>
      <c r="UEJ32" s="43"/>
      <c r="UEK32" s="43"/>
      <c r="UEL32" s="43"/>
      <c r="UEM32" s="43"/>
      <c r="UEN32" s="43"/>
      <c r="UEO32" s="43"/>
      <c r="UEP32" s="43"/>
      <c r="UEQ32" s="43"/>
      <c r="UER32" s="43"/>
      <c r="UES32" s="43"/>
      <c r="UET32" s="43"/>
      <c r="UEU32" s="43"/>
      <c r="UEV32" s="43"/>
      <c r="UEW32" s="43"/>
      <c r="UEX32" s="43"/>
      <c r="UEY32" s="43"/>
      <c r="UEZ32" s="43"/>
      <c r="UFA32" s="43"/>
      <c r="UFB32" s="43"/>
      <c r="UFC32" s="43"/>
      <c r="UFD32" s="43"/>
      <c r="UFE32" s="43"/>
      <c r="UFF32" s="43"/>
      <c r="UFG32" s="43"/>
      <c r="UFH32" s="43"/>
      <c r="UFI32" s="43"/>
      <c r="UFJ32" s="43"/>
      <c r="UFK32" s="43"/>
      <c r="UFL32" s="43"/>
      <c r="UFM32" s="43"/>
      <c r="UFN32" s="43"/>
      <c r="UFO32" s="43"/>
      <c r="UFP32" s="43"/>
      <c r="UFQ32" s="43"/>
      <c r="UFR32" s="43"/>
      <c r="UFS32" s="43"/>
      <c r="UFT32" s="43"/>
      <c r="UFU32" s="43"/>
      <c r="UFV32" s="43"/>
      <c r="UFW32" s="43"/>
      <c r="UFX32" s="43"/>
      <c r="UFY32" s="43"/>
      <c r="UFZ32" s="43"/>
      <c r="UGA32" s="43"/>
      <c r="UGB32" s="43"/>
      <c r="UGC32" s="43"/>
      <c r="UGD32" s="43"/>
      <c r="UGE32" s="43"/>
      <c r="UGF32" s="43"/>
      <c r="UGG32" s="43"/>
      <c r="UGH32" s="43"/>
      <c r="UGI32" s="43"/>
      <c r="UGJ32" s="43"/>
      <c r="UGK32" s="43"/>
      <c r="UGL32" s="43"/>
      <c r="UGM32" s="43"/>
      <c r="UGN32" s="43"/>
      <c r="UGO32" s="43"/>
      <c r="UGP32" s="43"/>
      <c r="UGQ32" s="43"/>
      <c r="UGR32" s="43"/>
      <c r="UGS32" s="43"/>
      <c r="UGT32" s="43"/>
      <c r="UGU32" s="43"/>
      <c r="UGV32" s="43"/>
      <c r="UGW32" s="43"/>
      <c r="UGX32" s="43"/>
      <c r="UGY32" s="43"/>
      <c r="UGZ32" s="43"/>
      <c r="UHA32" s="43"/>
      <c r="UHB32" s="43"/>
      <c r="UHC32" s="43"/>
      <c r="UHD32" s="43"/>
      <c r="UHE32" s="43"/>
      <c r="UHF32" s="43"/>
      <c r="UHG32" s="43"/>
      <c r="UHH32" s="43"/>
      <c r="UHI32" s="43"/>
      <c r="UHJ32" s="43"/>
      <c r="UHK32" s="43"/>
      <c r="UHL32" s="43"/>
      <c r="UHM32" s="43"/>
      <c r="UHN32" s="43"/>
      <c r="UHO32" s="43"/>
      <c r="UHP32" s="43"/>
      <c r="UHQ32" s="43"/>
      <c r="UHR32" s="43"/>
      <c r="UHS32" s="43"/>
      <c r="UHT32" s="43"/>
      <c r="UHU32" s="43"/>
      <c r="UHV32" s="43"/>
      <c r="UHW32" s="43"/>
      <c r="UHX32" s="43"/>
      <c r="UHY32" s="43"/>
      <c r="UHZ32" s="43"/>
      <c r="UIA32" s="43"/>
      <c r="UIB32" s="43"/>
      <c r="UIC32" s="43"/>
      <c r="UID32" s="43"/>
      <c r="UIE32" s="43"/>
      <c r="UIF32" s="43"/>
      <c r="UIG32" s="43"/>
      <c r="UIH32" s="43"/>
      <c r="UII32" s="43"/>
      <c r="UIJ32" s="43"/>
      <c r="UIK32" s="43"/>
      <c r="UIL32" s="43"/>
      <c r="UIM32" s="43"/>
      <c r="UIN32" s="43"/>
      <c r="UIO32" s="43"/>
      <c r="UIP32" s="43"/>
      <c r="UIQ32" s="43"/>
      <c r="UIR32" s="43"/>
      <c r="UIS32" s="43"/>
      <c r="UIT32" s="43"/>
      <c r="UIU32" s="43"/>
      <c r="UIV32" s="43"/>
      <c r="UIW32" s="43"/>
      <c r="UIX32" s="43"/>
      <c r="UIY32" s="43"/>
      <c r="UIZ32" s="43"/>
      <c r="UJA32" s="43"/>
      <c r="UJB32" s="43"/>
      <c r="UJC32" s="43"/>
      <c r="UJD32" s="43"/>
      <c r="UJE32" s="43"/>
      <c r="UJF32" s="43"/>
      <c r="UJG32" s="43"/>
      <c r="UJH32" s="43"/>
      <c r="UJI32" s="43"/>
      <c r="UJJ32" s="43"/>
      <c r="UJK32" s="43"/>
      <c r="UJL32" s="43"/>
      <c r="UJM32" s="43"/>
      <c r="UJN32" s="43"/>
      <c r="UJO32" s="43"/>
      <c r="UJP32" s="43"/>
      <c r="UJQ32" s="43"/>
      <c r="UJR32" s="43"/>
      <c r="UJS32" s="43"/>
      <c r="UJT32" s="43"/>
      <c r="UJU32" s="43"/>
      <c r="UJV32" s="43"/>
      <c r="UJW32" s="43"/>
      <c r="UJX32" s="43"/>
      <c r="UJY32" s="43"/>
      <c r="UJZ32" s="43"/>
      <c r="UKA32" s="43"/>
      <c r="UKB32" s="43"/>
      <c r="UKC32" s="43"/>
      <c r="UKD32" s="43"/>
      <c r="UKE32" s="43"/>
      <c r="UKF32" s="43"/>
      <c r="UKG32" s="43"/>
      <c r="UKH32" s="43"/>
      <c r="UKI32" s="43"/>
      <c r="UKJ32" s="43"/>
      <c r="UKK32" s="43"/>
      <c r="UKL32" s="43"/>
      <c r="UKM32" s="43"/>
      <c r="UKN32" s="43"/>
      <c r="UKO32" s="43"/>
      <c r="UKP32" s="43"/>
      <c r="UKQ32" s="43"/>
      <c r="UKR32" s="43"/>
      <c r="UKS32" s="43"/>
      <c r="UKT32" s="43"/>
      <c r="UKU32" s="43"/>
      <c r="UKV32" s="43"/>
      <c r="UKW32" s="43"/>
      <c r="UKX32" s="43"/>
      <c r="UKY32" s="43"/>
      <c r="UKZ32" s="43"/>
      <c r="ULA32" s="43"/>
      <c r="ULB32" s="43"/>
      <c r="ULC32" s="43"/>
      <c r="ULD32" s="43"/>
      <c r="ULE32" s="43"/>
      <c r="ULF32" s="43"/>
      <c r="ULG32" s="43"/>
      <c r="ULH32" s="43"/>
      <c r="ULI32" s="43"/>
      <c r="ULJ32" s="43"/>
      <c r="ULK32" s="43"/>
      <c r="ULL32" s="43"/>
      <c r="ULM32" s="43"/>
      <c r="ULN32" s="43"/>
      <c r="ULO32" s="43"/>
      <c r="ULP32" s="43"/>
      <c r="ULQ32" s="43"/>
      <c r="ULR32" s="43"/>
      <c r="ULS32" s="43"/>
      <c r="ULT32" s="43"/>
      <c r="ULU32" s="43"/>
      <c r="ULV32" s="43"/>
      <c r="ULW32" s="43"/>
      <c r="ULX32" s="43"/>
      <c r="ULY32" s="43"/>
      <c r="ULZ32" s="43"/>
      <c r="UMA32" s="43"/>
      <c r="UMB32" s="43"/>
      <c r="UMC32" s="43"/>
      <c r="UMD32" s="43"/>
      <c r="UME32" s="43"/>
      <c r="UMF32" s="43"/>
      <c r="UMG32" s="43"/>
      <c r="UMH32" s="43"/>
      <c r="UMI32" s="43"/>
      <c r="UMJ32" s="43"/>
      <c r="UMK32" s="43"/>
      <c r="UML32" s="43"/>
      <c r="UMM32" s="43"/>
      <c r="UMN32" s="43"/>
      <c r="UMO32" s="43"/>
      <c r="UMP32" s="43"/>
      <c r="UMQ32" s="43"/>
      <c r="UMR32" s="43"/>
      <c r="UMS32" s="43"/>
      <c r="UMT32" s="43"/>
      <c r="UMU32" s="43"/>
      <c r="UMV32" s="43"/>
      <c r="UMW32" s="43"/>
      <c r="UMX32" s="43"/>
      <c r="UMY32" s="43"/>
      <c r="UMZ32" s="43"/>
      <c r="UNA32" s="43"/>
      <c r="UNB32" s="43"/>
      <c r="UNC32" s="43"/>
      <c r="UND32" s="43"/>
      <c r="UNE32" s="43"/>
      <c r="UNF32" s="43"/>
      <c r="UNG32" s="43"/>
      <c r="UNH32" s="43"/>
      <c r="UNI32" s="43"/>
      <c r="UNJ32" s="43"/>
      <c r="UNK32" s="43"/>
      <c r="UNL32" s="43"/>
      <c r="UNM32" s="43"/>
      <c r="UNN32" s="43"/>
      <c r="UNO32" s="43"/>
      <c r="UNP32" s="43"/>
      <c r="UNQ32" s="43"/>
      <c r="UNR32" s="43"/>
      <c r="UNS32" s="43"/>
      <c r="UNT32" s="43"/>
      <c r="UNU32" s="43"/>
      <c r="UNV32" s="43"/>
      <c r="UNW32" s="43"/>
      <c r="UNX32" s="43"/>
      <c r="UNY32" s="43"/>
      <c r="UNZ32" s="43"/>
      <c r="UOA32" s="43"/>
      <c r="UOB32" s="43"/>
      <c r="UOC32" s="43"/>
      <c r="UOD32" s="43"/>
      <c r="UOE32" s="43"/>
      <c r="UOF32" s="43"/>
      <c r="UOG32" s="43"/>
      <c r="UOH32" s="43"/>
      <c r="UOI32" s="43"/>
      <c r="UOJ32" s="43"/>
      <c r="UOK32" s="43"/>
      <c r="UOL32" s="43"/>
      <c r="UOM32" s="43"/>
      <c r="UON32" s="43"/>
      <c r="UOO32" s="43"/>
      <c r="UOP32" s="43"/>
      <c r="UOQ32" s="43"/>
      <c r="UOR32" s="43"/>
      <c r="UOS32" s="43"/>
      <c r="UOT32" s="43"/>
      <c r="UOU32" s="43"/>
      <c r="UOV32" s="43"/>
      <c r="UOW32" s="43"/>
      <c r="UOX32" s="43"/>
      <c r="UOY32" s="43"/>
      <c r="UOZ32" s="43"/>
      <c r="UPA32" s="43"/>
      <c r="UPB32" s="43"/>
      <c r="UPC32" s="43"/>
      <c r="UPD32" s="43"/>
      <c r="UPE32" s="43"/>
      <c r="UPF32" s="43"/>
      <c r="UPG32" s="43"/>
      <c r="UPH32" s="43"/>
      <c r="UPI32" s="43"/>
      <c r="UPJ32" s="43"/>
      <c r="UPK32" s="43"/>
      <c r="UPL32" s="43"/>
      <c r="UPM32" s="43"/>
      <c r="UPN32" s="43"/>
      <c r="UPO32" s="43"/>
      <c r="UPP32" s="43"/>
      <c r="UPQ32" s="43"/>
      <c r="UPR32" s="43"/>
      <c r="UPS32" s="43"/>
      <c r="UPT32" s="43"/>
      <c r="UPU32" s="43"/>
      <c r="UPV32" s="43"/>
      <c r="UPW32" s="43"/>
      <c r="UPX32" s="43"/>
      <c r="UPY32" s="43"/>
      <c r="UPZ32" s="43"/>
      <c r="UQA32" s="43"/>
      <c r="UQB32" s="43"/>
      <c r="UQC32" s="43"/>
      <c r="UQD32" s="43"/>
      <c r="UQE32" s="43"/>
      <c r="UQF32" s="43"/>
      <c r="UQG32" s="43"/>
      <c r="UQH32" s="43"/>
      <c r="UQI32" s="43"/>
      <c r="UQJ32" s="43"/>
      <c r="UQK32" s="43"/>
      <c r="UQL32" s="43"/>
      <c r="UQM32" s="43"/>
      <c r="UQN32" s="43"/>
      <c r="UQO32" s="43"/>
      <c r="UQP32" s="43"/>
      <c r="UQQ32" s="43"/>
      <c r="UQR32" s="43"/>
      <c r="UQS32" s="43"/>
      <c r="UQT32" s="43"/>
      <c r="UQU32" s="43"/>
      <c r="UQV32" s="43"/>
      <c r="UQW32" s="43"/>
      <c r="UQX32" s="43"/>
      <c r="UQY32" s="43"/>
      <c r="UQZ32" s="43"/>
      <c r="URA32" s="43"/>
      <c r="URB32" s="43"/>
      <c r="URC32" s="43"/>
      <c r="URD32" s="43"/>
      <c r="URE32" s="43"/>
      <c r="URF32" s="43"/>
      <c r="URG32" s="43"/>
      <c r="URH32" s="43"/>
      <c r="URI32" s="43"/>
      <c r="URJ32" s="43"/>
      <c r="URK32" s="43"/>
      <c r="URL32" s="43"/>
      <c r="URM32" s="43"/>
      <c r="URN32" s="43"/>
      <c r="URO32" s="43"/>
      <c r="URP32" s="43"/>
      <c r="URQ32" s="43"/>
      <c r="URR32" s="43"/>
      <c r="URS32" s="43"/>
      <c r="URT32" s="43"/>
      <c r="URU32" s="43"/>
      <c r="URV32" s="43"/>
      <c r="URW32" s="43"/>
      <c r="URX32" s="43"/>
      <c r="URY32" s="43"/>
      <c r="URZ32" s="43"/>
      <c r="USA32" s="43"/>
      <c r="USB32" s="43"/>
      <c r="USC32" s="43"/>
      <c r="USD32" s="43"/>
      <c r="USE32" s="43"/>
      <c r="USF32" s="43"/>
      <c r="USG32" s="43"/>
      <c r="USH32" s="43"/>
      <c r="USI32" s="43"/>
      <c r="USJ32" s="43"/>
      <c r="USK32" s="43"/>
      <c r="USL32" s="43"/>
      <c r="USM32" s="43"/>
      <c r="USN32" s="43"/>
      <c r="USO32" s="43"/>
      <c r="USP32" s="43"/>
      <c r="USQ32" s="43"/>
      <c r="USR32" s="43"/>
      <c r="USS32" s="43"/>
      <c r="UST32" s="43"/>
      <c r="USU32" s="43"/>
      <c r="USV32" s="43"/>
      <c r="USW32" s="43"/>
      <c r="USX32" s="43"/>
      <c r="USY32" s="43"/>
      <c r="USZ32" s="43"/>
      <c r="UTA32" s="43"/>
      <c r="UTB32" s="43"/>
      <c r="UTC32" s="43"/>
      <c r="UTD32" s="43"/>
      <c r="UTE32" s="43"/>
      <c r="UTF32" s="43"/>
      <c r="UTG32" s="43"/>
      <c r="UTH32" s="43"/>
      <c r="UTI32" s="43"/>
      <c r="UTJ32" s="43"/>
      <c r="UTK32" s="43"/>
      <c r="UTL32" s="43"/>
      <c r="UTM32" s="43"/>
      <c r="UTN32" s="43"/>
      <c r="UTO32" s="43"/>
      <c r="UTP32" s="43"/>
      <c r="UTQ32" s="43"/>
      <c r="UTR32" s="43"/>
      <c r="UTS32" s="43"/>
      <c r="UTT32" s="43"/>
      <c r="UTU32" s="43"/>
      <c r="UTV32" s="43"/>
      <c r="UTW32" s="43"/>
      <c r="UTX32" s="43"/>
      <c r="UTY32" s="43"/>
      <c r="UTZ32" s="43"/>
      <c r="UUA32" s="43"/>
      <c r="UUB32" s="43"/>
      <c r="UUC32" s="43"/>
      <c r="UUD32" s="43"/>
      <c r="UUE32" s="43"/>
      <c r="UUF32" s="43"/>
      <c r="UUG32" s="43"/>
      <c r="UUH32" s="43"/>
      <c r="UUI32" s="43"/>
      <c r="UUJ32" s="43"/>
      <c r="UUK32" s="43"/>
      <c r="UUL32" s="43"/>
      <c r="UUM32" s="43"/>
      <c r="UUN32" s="43"/>
      <c r="UUO32" s="43"/>
      <c r="UUP32" s="43"/>
      <c r="UUQ32" s="43"/>
      <c r="UUR32" s="43"/>
      <c r="UUS32" s="43"/>
      <c r="UUT32" s="43"/>
      <c r="UUU32" s="43"/>
      <c r="UUV32" s="43"/>
      <c r="UUW32" s="43"/>
      <c r="UUX32" s="43"/>
      <c r="UUY32" s="43"/>
      <c r="UUZ32" s="43"/>
      <c r="UVA32" s="43"/>
      <c r="UVB32" s="43"/>
      <c r="UVC32" s="43"/>
      <c r="UVD32" s="43"/>
      <c r="UVE32" s="43"/>
      <c r="UVF32" s="43"/>
      <c r="UVG32" s="43"/>
      <c r="UVH32" s="43"/>
      <c r="UVI32" s="43"/>
      <c r="UVJ32" s="43"/>
      <c r="UVK32" s="43"/>
      <c r="UVL32" s="43"/>
      <c r="UVM32" s="43"/>
      <c r="UVN32" s="43"/>
      <c r="UVO32" s="43"/>
      <c r="UVP32" s="43"/>
      <c r="UVQ32" s="43"/>
      <c r="UVR32" s="43"/>
      <c r="UVS32" s="43"/>
      <c r="UVT32" s="43"/>
      <c r="UVU32" s="43"/>
      <c r="UVV32" s="43"/>
      <c r="UVW32" s="43"/>
      <c r="UVX32" s="43"/>
      <c r="UVY32" s="43"/>
      <c r="UVZ32" s="43"/>
      <c r="UWA32" s="43"/>
      <c r="UWB32" s="43"/>
      <c r="UWC32" s="43"/>
      <c r="UWD32" s="43"/>
      <c r="UWE32" s="43"/>
      <c r="UWF32" s="43"/>
      <c r="UWG32" s="43"/>
      <c r="UWH32" s="43"/>
      <c r="UWI32" s="43"/>
      <c r="UWJ32" s="43"/>
      <c r="UWK32" s="43"/>
      <c r="UWL32" s="43"/>
      <c r="UWM32" s="43"/>
      <c r="UWN32" s="43"/>
      <c r="UWO32" s="43"/>
      <c r="UWP32" s="43"/>
      <c r="UWQ32" s="43"/>
      <c r="UWR32" s="43"/>
      <c r="UWS32" s="43"/>
      <c r="UWT32" s="43"/>
      <c r="UWU32" s="43"/>
      <c r="UWV32" s="43"/>
      <c r="UWW32" s="43"/>
      <c r="UWX32" s="43"/>
      <c r="UWY32" s="43"/>
      <c r="UWZ32" s="43"/>
      <c r="UXA32" s="43"/>
      <c r="UXB32" s="43"/>
      <c r="UXC32" s="43"/>
      <c r="UXD32" s="43"/>
      <c r="UXE32" s="43"/>
      <c r="UXF32" s="43"/>
      <c r="UXG32" s="43"/>
      <c r="UXH32" s="43"/>
      <c r="UXI32" s="43"/>
      <c r="UXJ32" s="43"/>
      <c r="UXK32" s="43"/>
      <c r="UXL32" s="43"/>
      <c r="UXM32" s="43"/>
      <c r="UXN32" s="43"/>
      <c r="UXO32" s="43"/>
      <c r="UXP32" s="43"/>
      <c r="UXQ32" s="43"/>
      <c r="UXR32" s="43"/>
      <c r="UXS32" s="43"/>
      <c r="UXT32" s="43"/>
      <c r="UXU32" s="43"/>
      <c r="UXV32" s="43"/>
      <c r="UXW32" s="43"/>
      <c r="UXX32" s="43"/>
      <c r="UXY32" s="43"/>
      <c r="UXZ32" s="43"/>
      <c r="UYA32" s="43"/>
      <c r="UYB32" s="43"/>
      <c r="UYC32" s="43"/>
      <c r="UYD32" s="43"/>
      <c r="UYE32" s="43"/>
      <c r="UYF32" s="43"/>
      <c r="UYG32" s="43"/>
      <c r="UYH32" s="43"/>
      <c r="UYI32" s="43"/>
      <c r="UYJ32" s="43"/>
      <c r="UYK32" s="43"/>
      <c r="UYL32" s="43"/>
      <c r="UYM32" s="43"/>
      <c r="UYN32" s="43"/>
      <c r="UYO32" s="43"/>
      <c r="UYP32" s="43"/>
      <c r="UYQ32" s="43"/>
      <c r="UYR32" s="43"/>
      <c r="UYS32" s="43"/>
      <c r="UYT32" s="43"/>
      <c r="UYU32" s="43"/>
      <c r="UYV32" s="43"/>
      <c r="UYW32" s="43"/>
      <c r="UYX32" s="43"/>
      <c r="UYY32" s="43"/>
      <c r="UYZ32" s="43"/>
      <c r="UZA32" s="43"/>
      <c r="UZB32" s="43"/>
      <c r="UZC32" s="43"/>
      <c r="UZD32" s="43"/>
      <c r="UZE32" s="43"/>
      <c r="UZF32" s="43"/>
      <c r="UZG32" s="43"/>
      <c r="UZH32" s="43"/>
      <c r="UZI32" s="43"/>
      <c r="UZJ32" s="43"/>
      <c r="UZK32" s="43"/>
      <c r="UZL32" s="43"/>
      <c r="UZM32" s="43"/>
      <c r="UZN32" s="43"/>
      <c r="UZO32" s="43"/>
      <c r="UZP32" s="43"/>
      <c r="UZQ32" s="43"/>
      <c r="UZR32" s="43"/>
      <c r="UZS32" s="43"/>
      <c r="UZT32" s="43"/>
      <c r="UZU32" s="43"/>
      <c r="UZV32" s="43"/>
      <c r="UZW32" s="43"/>
      <c r="UZX32" s="43"/>
      <c r="UZY32" s="43"/>
      <c r="UZZ32" s="43"/>
      <c r="VAA32" s="43"/>
      <c r="VAB32" s="43"/>
      <c r="VAC32" s="43"/>
      <c r="VAD32" s="43"/>
      <c r="VAE32" s="43"/>
      <c r="VAF32" s="43"/>
      <c r="VAG32" s="43"/>
      <c r="VAH32" s="43"/>
      <c r="VAI32" s="43"/>
      <c r="VAJ32" s="43"/>
      <c r="VAK32" s="43"/>
      <c r="VAL32" s="43"/>
      <c r="VAM32" s="43"/>
      <c r="VAN32" s="43"/>
      <c r="VAO32" s="43"/>
      <c r="VAP32" s="43"/>
      <c r="VAQ32" s="43"/>
      <c r="VAR32" s="43"/>
      <c r="VAS32" s="43"/>
      <c r="VAT32" s="43"/>
      <c r="VAU32" s="43"/>
      <c r="VAV32" s="43"/>
      <c r="VAW32" s="43"/>
      <c r="VAX32" s="43"/>
      <c r="VAY32" s="43"/>
      <c r="VAZ32" s="43"/>
      <c r="VBA32" s="43"/>
      <c r="VBB32" s="43"/>
      <c r="VBC32" s="43"/>
      <c r="VBD32" s="43"/>
      <c r="VBE32" s="43"/>
      <c r="VBF32" s="43"/>
      <c r="VBG32" s="43"/>
      <c r="VBH32" s="43"/>
      <c r="VBI32" s="43"/>
      <c r="VBJ32" s="43"/>
      <c r="VBK32" s="43"/>
      <c r="VBL32" s="43"/>
      <c r="VBM32" s="43"/>
      <c r="VBN32" s="43"/>
      <c r="VBO32" s="43"/>
      <c r="VBP32" s="43"/>
      <c r="VBQ32" s="43"/>
      <c r="VBR32" s="43"/>
      <c r="VBS32" s="43"/>
      <c r="VBT32" s="43"/>
      <c r="VBU32" s="43"/>
      <c r="VBV32" s="43"/>
      <c r="VBW32" s="43"/>
      <c r="VBX32" s="43"/>
      <c r="VBY32" s="43"/>
      <c r="VBZ32" s="43"/>
      <c r="VCA32" s="43"/>
      <c r="VCB32" s="43"/>
      <c r="VCC32" s="43"/>
      <c r="VCD32" s="43"/>
      <c r="VCE32" s="43"/>
      <c r="VCF32" s="43"/>
      <c r="VCG32" s="43"/>
      <c r="VCH32" s="43"/>
      <c r="VCI32" s="43"/>
      <c r="VCJ32" s="43"/>
      <c r="VCK32" s="43"/>
      <c r="VCL32" s="43"/>
      <c r="VCM32" s="43"/>
      <c r="VCN32" s="43"/>
      <c r="VCO32" s="43"/>
      <c r="VCP32" s="43"/>
      <c r="VCQ32" s="43"/>
      <c r="VCR32" s="43"/>
      <c r="VCS32" s="43"/>
      <c r="VCT32" s="43"/>
      <c r="VCU32" s="43"/>
      <c r="VCV32" s="43"/>
      <c r="VCW32" s="43"/>
      <c r="VCX32" s="43"/>
      <c r="VCY32" s="43"/>
      <c r="VCZ32" s="43"/>
      <c r="VDA32" s="43"/>
      <c r="VDB32" s="43"/>
      <c r="VDC32" s="43"/>
      <c r="VDD32" s="43"/>
      <c r="VDE32" s="43"/>
      <c r="VDF32" s="43"/>
      <c r="VDG32" s="43"/>
      <c r="VDH32" s="43"/>
      <c r="VDI32" s="43"/>
      <c r="VDJ32" s="43"/>
      <c r="VDK32" s="43"/>
      <c r="VDL32" s="43"/>
      <c r="VDM32" s="43"/>
      <c r="VDN32" s="43"/>
      <c r="VDO32" s="43"/>
      <c r="VDP32" s="43"/>
      <c r="VDQ32" s="43"/>
      <c r="VDR32" s="43"/>
      <c r="VDS32" s="43"/>
      <c r="VDT32" s="43"/>
      <c r="VDU32" s="43"/>
      <c r="VDV32" s="43"/>
      <c r="VDW32" s="43"/>
      <c r="VDX32" s="43"/>
      <c r="VDY32" s="43"/>
      <c r="VDZ32" s="43"/>
      <c r="VEA32" s="43"/>
      <c r="VEB32" s="43"/>
      <c r="VEC32" s="43"/>
      <c r="VED32" s="43"/>
      <c r="VEE32" s="43"/>
      <c r="VEF32" s="43"/>
      <c r="VEG32" s="43"/>
      <c r="VEH32" s="43"/>
      <c r="VEI32" s="43"/>
      <c r="VEJ32" s="43"/>
      <c r="VEK32" s="43"/>
      <c r="VEL32" s="43"/>
      <c r="VEM32" s="43"/>
      <c r="VEN32" s="43"/>
      <c r="VEO32" s="43"/>
      <c r="VEP32" s="43"/>
      <c r="VEQ32" s="43"/>
      <c r="VER32" s="43"/>
      <c r="VES32" s="43"/>
      <c r="VET32" s="43"/>
      <c r="VEU32" s="43"/>
      <c r="VEV32" s="43"/>
      <c r="VEW32" s="43"/>
      <c r="VEX32" s="43"/>
      <c r="VEY32" s="43"/>
      <c r="VEZ32" s="43"/>
      <c r="VFA32" s="43"/>
      <c r="VFB32" s="43"/>
      <c r="VFC32" s="43"/>
      <c r="VFD32" s="43"/>
      <c r="VFE32" s="43"/>
      <c r="VFF32" s="43"/>
      <c r="VFG32" s="43"/>
      <c r="VFH32" s="43"/>
      <c r="VFI32" s="43"/>
      <c r="VFJ32" s="43"/>
      <c r="VFK32" s="43"/>
      <c r="VFL32" s="43"/>
      <c r="VFM32" s="43"/>
      <c r="VFN32" s="43"/>
      <c r="VFO32" s="43"/>
      <c r="VFP32" s="43"/>
      <c r="VFQ32" s="43"/>
      <c r="VFR32" s="43"/>
      <c r="VFS32" s="43"/>
      <c r="VFT32" s="43"/>
      <c r="VFU32" s="43"/>
      <c r="VFV32" s="43"/>
      <c r="VFW32" s="43"/>
      <c r="VFX32" s="43"/>
      <c r="VFY32" s="43"/>
      <c r="VFZ32" s="43"/>
      <c r="VGA32" s="43"/>
      <c r="VGB32" s="43"/>
      <c r="VGC32" s="43"/>
      <c r="VGD32" s="43"/>
      <c r="VGE32" s="43"/>
      <c r="VGF32" s="43"/>
      <c r="VGG32" s="43"/>
      <c r="VGH32" s="43"/>
      <c r="VGI32" s="43"/>
      <c r="VGJ32" s="43"/>
      <c r="VGK32" s="43"/>
      <c r="VGL32" s="43"/>
      <c r="VGM32" s="43"/>
      <c r="VGN32" s="43"/>
      <c r="VGO32" s="43"/>
      <c r="VGP32" s="43"/>
      <c r="VGQ32" s="43"/>
      <c r="VGR32" s="43"/>
      <c r="VGS32" s="43"/>
      <c r="VGT32" s="43"/>
      <c r="VGU32" s="43"/>
      <c r="VGV32" s="43"/>
      <c r="VGW32" s="43"/>
      <c r="VGX32" s="43"/>
      <c r="VGY32" s="43"/>
      <c r="VGZ32" s="43"/>
      <c r="VHA32" s="43"/>
      <c r="VHB32" s="43"/>
      <c r="VHC32" s="43"/>
      <c r="VHD32" s="43"/>
      <c r="VHE32" s="43"/>
      <c r="VHF32" s="43"/>
      <c r="VHG32" s="43"/>
      <c r="VHH32" s="43"/>
      <c r="VHI32" s="43"/>
      <c r="VHJ32" s="43"/>
      <c r="VHK32" s="43"/>
      <c r="VHL32" s="43"/>
      <c r="VHM32" s="43"/>
      <c r="VHN32" s="43"/>
      <c r="VHO32" s="43"/>
      <c r="VHP32" s="43"/>
      <c r="VHQ32" s="43"/>
      <c r="VHR32" s="43"/>
      <c r="VHS32" s="43"/>
      <c r="VHT32" s="43"/>
      <c r="VHU32" s="43"/>
      <c r="VHV32" s="43"/>
      <c r="VHW32" s="43"/>
      <c r="VHX32" s="43"/>
      <c r="VHY32" s="43"/>
      <c r="VHZ32" s="43"/>
      <c r="VIA32" s="43"/>
      <c r="VIB32" s="43"/>
      <c r="VIC32" s="43"/>
      <c r="VID32" s="43"/>
      <c r="VIE32" s="43"/>
      <c r="VIF32" s="43"/>
      <c r="VIG32" s="43"/>
      <c r="VIH32" s="43"/>
      <c r="VII32" s="43"/>
      <c r="VIJ32" s="43"/>
      <c r="VIK32" s="43"/>
      <c r="VIL32" s="43"/>
      <c r="VIM32" s="43"/>
      <c r="VIN32" s="43"/>
      <c r="VIO32" s="43"/>
      <c r="VIP32" s="43"/>
      <c r="VIQ32" s="43"/>
      <c r="VIR32" s="43"/>
      <c r="VIS32" s="43"/>
      <c r="VIT32" s="43"/>
      <c r="VIU32" s="43"/>
      <c r="VIV32" s="43"/>
      <c r="VIW32" s="43"/>
      <c r="VIX32" s="43"/>
      <c r="VIY32" s="43"/>
      <c r="VIZ32" s="43"/>
      <c r="VJA32" s="43"/>
      <c r="VJB32" s="43"/>
      <c r="VJC32" s="43"/>
      <c r="VJD32" s="43"/>
      <c r="VJE32" s="43"/>
      <c r="VJF32" s="43"/>
      <c r="VJG32" s="43"/>
      <c r="VJH32" s="43"/>
      <c r="VJI32" s="43"/>
      <c r="VJJ32" s="43"/>
      <c r="VJK32" s="43"/>
      <c r="VJL32" s="43"/>
      <c r="VJM32" s="43"/>
      <c r="VJN32" s="43"/>
      <c r="VJO32" s="43"/>
      <c r="VJP32" s="43"/>
      <c r="VJQ32" s="43"/>
      <c r="VJR32" s="43"/>
      <c r="VJS32" s="43"/>
      <c r="VJT32" s="43"/>
      <c r="VJU32" s="43"/>
      <c r="VJV32" s="43"/>
      <c r="VJW32" s="43"/>
      <c r="VJX32" s="43"/>
      <c r="VJY32" s="43"/>
      <c r="VJZ32" s="43"/>
      <c r="VKA32" s="43"/>
      <c r="VKB32" s="43"/>
      <c r="VKC32" s="43"/>
      <c r="VKD32" s="43"/>
      <c r="VKE32" s="43"/>
      <c r="VKF32" s="43"/>
      <c r="VKG32" s="43"/>
      <c r="VKH32" s="43"/>
      <c r="VKI32" s="43"/>
      <c r="VKJ32" s="43"/>
      <c r="VKK32" s="43"/>
      <c r="VKL32" s="43"/>
      <c r="VKM32" s="43"/>
      <c r="VKN32" s="43"/>
      <c r="VKO32" s="43"/>
      <c r="VKP32" s="43"/>
      <c r="VKQ32" s="43"/>
      <c r="VKR32" s="43"/>
      <c r="VKS32" s="43"/>
      <c r="VKT32" s="43"/>
      <c r="VKU32" s="43"/>
      <c r="VKV32" s="43"/>
      <c r="VKW32" s="43"/>
      <c r="VKX32" s="43"/>
      <c r="VKY32" s="43"/>
      <c r="VKZ32" s="43"/>
      <c r="VLA32" s="43"/>
      <c r="VLB32" s="43"/>
      <c r="VLC32" s="43"/>
      <c r="VLD32" s="43"/>
      <c r="VLE32" s="43"/>
      <c r="VLF32" s="43"/>
      <c r="VLG32" s="43"/>
      <c r="VLH32" s="43"/>
      <c r="VLI32" s="43"/>
      <c r="VLJ32" s="43"/>
      <c r="VLK32" s="43"/>
      <c r="VLL32" s="43"/>
      <c r="VLM32" s="43"/>
      <c r="VLN32" s="43"/>
      <c r="VLO32" s="43"/>
      <c r="VLP32" s="43"/>
      <c r="VLQ32" s="43"/>
      <c r="VLR32" s="43"/>
      <c r="VLS32" s="43"/>
      <c r="VLT32" s="43"/>
      <c r="VLU32" s="43"/>
      <c r="VLV32" s="43"/>
      <c r="VLW32" s="43"/>
      <c r="VLX32" s="43"/>
      <c r="VLY32" s="43"/>
      <c r="VLZ32" s="43"/>
      <c r="VMA32" s="43"/>
      <c r="VMB32" s="43"/>
      <c r="VMC32" s="43"/>
      <c r="VMD32" s="43"/>
      <c r="VME32" s="43"/>
      <c r="VMF32" s="43"/>
      <c r="VMG32" s="43"/>
      <c r="VMH32" s="43"/>
      <c r="VMI32" s="43"/>
      <c r="VMJ32" s="43"/>
      <c r="VMK32" s="43"/>
      <c r="VML32" s="43"/>
      <c r="VMM32" s="43"/>
      <c r="VMN32" s="43"/>
      <c r="VMO32" s="43"/>
      <c r="VMP32" s="43"/>
      <c r="VMQ32" s="43"/>
      <c r="VMR32" s="43"/>
      <c r="VMS32" s="43"/>
      <c r="VMT32" s="43"/>
      <c r="VMU32" s="43"/>
      <c r="VMV32" s="43"/>
      <c r="VMW32" s="43"/>
      <c r="VMX32" s="43"/>
      <c r="VMY32" s="43"/>
      <c r="VMZ32" s="43"/>
      <c r="VNA32" s="43"/>
      <c r="VNB32" s="43"/>
      <c r="VNC32" s="43"/>
      <c r="VND32" s="43"/>
      <c r="VNE32" s="43"/>
      <c r="VNF32" s="43"/>
      <c r="VNG32" s="43"/>
      <c r="VNH32" s="43"/>
      <c r="VNI32" s="43"/>
      <c r="VNJ32" s="43"/>
      <c r="VNK32" s="43"/>
      <c r="VNL32" s="43"/>
      <c r="VNM32" s="43"/>
      <c r="VNN32" s="43"/>
      <c r="VNO32" s="43"/>
      <c r="VNP32" s="43"/>
      <c r="VNQ32" s="43"/>
      <c r="VNR32" s="43"/>
      <c r="VNS32" s="43"/>
      <c r="VNT32" s="43"/>
      <c r="VNU32" s="43"/>
      <c r="VNV32" s="43"/>
      <c r="VNW32" s="43"/>
      <c r="VNX32" s="43"/>
      <c r="VNY32" s="43"/>
      <c r="VNZ32" s="43"/>
      <c r="VOA32" s="43"/>
      <c r="VOB32" s="43"/>
      <c r="VOC32" s="43"/>
      <c r="VOD32" s="43"/>
      <c r="VOE32" s="43"/>
      <c r="VOF32" s="43"/>
      <c r="VOG32" s="43"/>
      <c r="VOH32" s="43"/>
      <c r="VOI32" s="43"/>
      <c r="VOJ32" s="43"/>
      <c r="VOK32" s="43"/>
      <c r="VOL32" s="43"/>
      <c r="VOM32" s="43"/>
      <c r="VON32" s="43"/>
      <c r="VOO32" s="43"/>
      <c r="VOP32" s="43"/>
      <c r="VOQ32" s="43"/>
      <c r="VOR32" s="43"/>
      <c r="VOS32" s="43"/>
      <c r="VOT32" s="43"/>
      <c r="VOU32" s="43"/>
      <c r="VOV32" s="43"/>
      <c r="VOW32" s="43"/>
      <c r="VOX32" s="43"/>
      <c r="VOY32" s="43"/>
      <c r="VOZ32" s="43"/>
      <c r="VPA32" s="43"/>
      <c r="VPB32" s="43"/>
      <c r="VPC32" s="43"/>
      <c r="VPD32" s="43"/>
      <c r="VPE32" s="43"/>
      <c r="VPF32" s="43"/>
      <c r="VPG32" s="43"/>
      <c r="VPH32" s="43"/>
      <c r="VPI32" s="43"/>
      <c r="VPJ32" s="43"/>
      <c r="VPK32" s="43"/>
      <c r="VPL32" s="43"/>
      <c r="VPM32" s="43"/>
      <c r="VPN32" s="43"/>
      <c r="VPO32" s="43"/>
      <c r="VPP32" s="43"/>
      <c r="VPQ32" s="43"/>
      <c r="VPR32" s="43"/>
      <c r="VPS32" s="43"/>
      <c r="VPT32" s="43"/>
      <c r="VPU32" s="43"/>
      <c r="VPV32" s="43"/>
      <c r="VPW32" s="43"/>
      <c r="VPX32" s="43"/>
      <c r="VPY32" s="43"/>
      <c r="VPZ32" s="43"/>
      <c r="VQA32" s="43"/>
      <c r="VQB32" s="43"/>
      <c r="VQC32" s="43"/>
      <c r="VQD32" s="43"/>
      <c r="VQE32" s="43"/>
      <c r="VQF32" s="43"/>
      <c r="VQG32" s="43"/>
      <c r="VQH32" s="43"/>
      <c r="VQI32" s="43"/>
      <c r="VQJ32" s="43"/>
      <c r="VQK32" s="43"/>
      <c r="VQL32" s="43"/>
      <c r="VQM32" s="43"/>
      <c r="VQN32" s="43"/>
      <c r="VQO32" s="43"/>
      <c r="VQP32" s="43"/>
      <c r="VQQ32" s="43"/>
      <c r="VQR32" s="43"/>
      <c r="VQS32" s="43"/>
      <c r="VQT32" s="43"/>
      <c r="VQU32" s="43"/>
      <c r="VQV32" s="43"/>
      <c r="VQW32" s="43"/>
      <c r="VQX32" s="43"/>
      <c r="VQY32" s="43"/>
      <c r="VQZ32" s="43"/>
      <c r="VRA32" s="43"/>
      <c r="VRB32" s="43"/>
      <c r="VRC32" s="43"/>
      <c r="VRD32" s="43"/>
      <c r="VRE32" s="43"/>
      <c r="VRF32" s="43"/>
      <c r="VRG32" s="43"/>
      <c r="VRH32" s="43"/>
      <c r="VRI32" s="43"/>
      <c r="VRJ32" s="43"/>
      <c r="VRK32" s="43"/>
      <c r="VRL32" s="43"/>
      <c r="VRM32" s="43"/>
      <c r="VRN32" s="43"/>
      <c r="VRO32" s="43"/>
      <c r="VRP32" s="43"/>
      <c r="VRQ32" s="43"/>
      <c r="VRR32" s="43"/>
      <c r="VRS32" s="43"/>
      <c r="VRT32" s="43"/>
      <c r="VRU32" s="43"/>
      <c r="VRV32" s="43"/>
      <c r="VRW32" s="43"/>
      <c r="VRX32" s="43"/>
      <c r="VRY32" s="43"/>
      <c r="VRZ32" s="43"/>
      <c r="VSA32" s="43"/>
      <c r="VSB32" s="43"/>
      <c r="VSC32" s="43"/>
      <c r="VSD32" s="43"/>
      <c r="VSE32" s="43"/>
      <c r="VSF32" s="43"/>
      <c r="VSG32" s="43"/>
      <c r="VSH32" s="43"/>
      <c r="VSI32" s="43"/>
      <c r="VSJ32" s="43"/>
      <c r="VSK32" s="43"/>
      <c r="VSL32" s="43"/>
      <c r="VSM32" s="43"/>
      <c r="VSN32" s="43"/>
      <c r="VSO32" s="43"/>
      <c r="VSP32" s="43"/>
      <c r="VSQ32" s="43"/>
      <c r="VSR32" s="43"/>
      <c r="VSS32" s="43"/>
      <c r="VST32" s="43"/>
      <c r="VSU32" s="43"/>
      <c r="VSV32" s="43"/>
      <c r="VSW32" s="43"/>
      <c r="VSX32" s="43"/>
      <c r="VSY32" s="43"/>
      <c r="VSZ32" s="43"/>
      <c r="VTA32" s="43"/>
      <c r="VTB32" s="43"/>
      <c r="VTC32" s="43"/>
      <c r="VTD32" s="43"/>
      <c r="VTE32" s="43"/>
      <c r="VTF32" s="43"/>
      <c r="VTG32" s="43"/>
      <c r="VTH32" s="43"/>
      <c r="VTI32" s="43"/>
      <c r="VTJ32" s="43"/>
      <c r="VTK32" s="43"/>
      <c r="VTL32" s="43"/>
      <c r="VTM32" s="43"/>
      <c r="VTN32" s="43"/>
      <c r="VTO32" s="43"/>
      <c r="VTP32" s="43"/>
      <c r="VTQ32" s="43"/>
      <c r="VTR32" s="43"/>
      <c r="VTS32" s="43"/>
      <c r="VTT32" s="43"/>
      <c r="VTU32" s="43"/>
      <c r="VTV32" s="43"/>
      <c r="VTW32" s="43"/>
      <c r="VTX32" s="43"/>
      <c r="VTY32" s="43"/>
      <c r="VTZ32" s="43"/>
      <c r="VUA32" s="43"/>
      <c r="VUB32" s="43"/>
      <c r="VUC32" s="43"/>
      <c r="VUD32" s="43"/>
      <c r="VUE32" s="43"/>
      <c r="VUF32" s="43"/>
      <c r="VUG32" s="43"/>
      <c r="VUH32" s="43"/>
      <c r="VUI32" s="43"/>
      <c r="VUJ32" s="43"/>
      <c r="VUK32" s="43"/>
      <c r="VUL32" s="43"/>
      <c r="VUM32" s="43"/>
      <c r="VUN32" s="43"/>
      <c r="VUO32" s="43"/>
      <c r="VUP32" s="43"/>
      <c r="VUQ32" s="43"/>
      <c r="VUR32" s="43"/>
      <c r="VUS32" s="43"/>
      <c r="VUT32" s="43"/>
      <c r="VUU32" s="43"/>
      <c r="VUV32" s="43"/>
      <c r="VUW32" s="43"/>
      <c r="VUX32" s="43"/>
      <c r="VUY32" s="43"/>
      <c r="VUZ32" s="43"/>
      <c r="VVA32" s="43"/>
      <c r="VVB32" s="43"/>
      <c r="VVC32" s="43"/>
      <c r="VVD32" s="43"/>
      <c r="VVE32" s="43"/>
      <c r="VVF32" s="43"/>
      <c r="VVG32" s="43"/>
      <c r="VVH32" s="43"/>
      <c r="VVI32" s="43"/>
      <c r="VVJ32" s="43"/>
      <c r="VVK32" s="43"/>
      <c r="VVL32" s="43"/>
      <c r="VVM32" s="43"/>
      <c r="VVN32" s="43"/>
      <c r="VVO32" s="43"/>
      <c r="VVP32" s="43"/>
      <c r="VVQ32" s="43"/>
      <c r="VVR32" s="43"/>
      <c r="VVS32" s="43"/>
      <c r="VVT32" s="43"/>
      <c r="VVU32" s="43"/>
      <c r="VVV32" s="43"/>
      <c r="VVW32" s="43"/>
      <c r="VVX32" s="43"/>
      <c r="VVY32" s="43"/>
      <c r="VVZ32" s="43"/>
      <c r="VWA32" s="43"/>
      <c r="VWB32" s="43"/>
      <c r="VWC32" s="43"/>
      <c r="VWD32" s="43"/>
      <c r="VWE32" s="43"/>
      <c r="VWF32" s="43"/>
      <c r="VWG32" s="43"/>
      <c r="VWH32" s="43"/>
      <c r="VWI32" s="43"/>
      <c r="VWJ32" s="43"/>
      <c r="VWK32" s="43"/>
      <c r="VWL32" s="43"/>
      <c r="VWM32" s="43"/>
      <c r="VWN32" s="43"/>
      <c r="VWO32" s="43"/>
      <c r="VWP32" s="43"/>
      <c r="VWQ32" s="43"/>
      <c r="VWR32" s="43"/>
      <c r="VWS32" s="43"/>
      <c r="VWT32" s="43"/>
      <c r="VWU32" s="43"/>
      <c r="VWV32" s="43"/>
      <c r="VWW32" s="43"/>
      <c r="VWX32" s="43"/>
      <c r="VWY32" s="43"/>
      <c r="VWZ32" s="43"/>
      <c r="VXA32" s="43"/>
      <c r="VXB32" s="43"/>
      <c r="VXC32" s="43"/>
      <c r="VXD32" s="43"/>
      <c r="VXE32" s="43"/>
      <c r="VXF32" s="43"/>
      <c r="VXG32" s="43"/>
      <c r="VXH32" s="43"/>
      <c r="VXI32" s="43"/>
      <c r="VXJ32" s="43"/>
      <c r="VXK32" s="43"/>
      <c r="VXL32" s="43"/>
      <c r="VXM32" s="43"/>
      <c r="VXN32" s="43"/>
      <c r="VXO32" s="43"/>
      <c r="VXP32" s="43"/>
      <c r="VXQ32" s="43"/>
      <c r="VXR32" s="43"/>
      <c r="VXS32" s="43"/>
      <c r="VXT32" s="43"/>
      <c r="VXU32" s="43"/>
      <c r="VXV32" s="43"/>
      <c r="VXW32" s="43"/>
      <c r="VXX32" s="43"/>
      <c r="VXY32" s="43"/>
      <c r="VXZ32" s="43"/>
      <c r="VYA32" s="43"/>
      <c r="VYB32" s="43"/>
      <c r="VYC32" s="43"/>
      <c r="VYD32" s="43"/>
      <c r="VYE32" s="43"/>
      <c r="VYF32" s="43"/>
      <c r="VYG32" s="43"/>
      <c r="VYH32" s="43"/>
      <c r="VYI32" s="43"/>
      <c r="VYJ32" s="43"/>
      <c r="VYK32" s="43"/>
      <c r="VYL32" s="43"/>
      <c r="VYM32" s="43"/>
      <c r="VYN32" s="43"/>
      <c r="VYO32" s="43"/>
      <c r="VYP32" s="43"/>
      <c r="VYQ32" s="43"/>
      <c r="VYR32" s="43"/>
      <c r="VYS32" s="43"/>
      <c r="VYT32" s="43"/>
      <c r="VYU32" s="43"/>
      <c r="VYV32" s="43"/>
      <c r="VYW32" s="43"/>
      <c r="VYX32" s="43"/>
      <c r="VYY32" s="43"/>
      <c r="VYZ32" s="43"/>
      <c r="VZA32" s="43"/>
      <c r="VZB32" s="43"/>
      <c r="VZC32" s="43"/>
      <c r="VZD32" s="43"/>
      <c r="VZE32" s="43"/>
      <c r="VZF32" s="43"/>
      <c r="VZG32" s="43"/>
      <c r="VZH32" s="43"/>
      <c r="VZI32" s="43"/>
      <c r="VZJ32" s="43"/>
      <c r="VZK32" s="43"/>
      <c r="VZL32" s="43"/>
      <c r="VZM32" s="43"/>
      <c r="VZN32" s="43"/>
      <c r="VZO32" s="43"/>
      <c r="VZP32" s="43"/>
      <c r="VZQ32" s="43"/>
      <c r="VZR32" s="43"/>
      <c r="VZS32" s="43"/>
      <c r="VZT32" s="43"/>
      <c r="VZU32" s="43"/>
      <c r="VZV32" s="43"/>
      <c r="VZW32" s="43"/>
      <c r="VZX32" s="43"/>
      <c r="VZY32" s="43"/>
      <c r="VZZ32" s="43"/>
      <c r="WAA32" s="43"/>
      <c r="WAB32" s="43"/>
      <c r="WAC32" s="43"/>
      <c r="WAD32" s="43"/>
      <c r="WAE32" s="43"/>
      <c r="WAF32" s="43"/>
      <c r="WAG32" s="43"/>
      <c r="WAH32" s="43"/>
      <c r="WAI32" s="43"/>
      <c r="WAJ32" s="43"/>
      <c r="WAK32" s="43"/>
      <c r="WAL32" s="43"/>
      <c r="WAM32" s="43"/>
      <c r="WAN32" s="43"/>
      <c r="WAO32" s="43"/>
      <c r="WAP32" s="43"/>
      <c r="WAQ32" s="43"/>
      <c r="WAR32" s="43"/>
      <c r="WAS32" s="43"/>
      <c r="WAT32" s="43"/>
      <c r="WAU32" s="43"/>
      <c r="WAV32" s="43"/>
      <c r="WAW32" s="43"/>
      <c r="WAX32" s="43"/>
      <c r="WAY32" s="43"/>
      <c r="WAZ32" s="43"/>
      <c r="WBA32" s="43"/>
      <c r="WBB32" s="43"/>
      <c r="WBC32" s="43"/>
      <c r="WBD32" s="43"/>
      <c r="WBE32" s="43"/>
      <c r="WBF32" s="43"/>
      <c r="WBG32" s="43"/>
      <c r="WBH32" s="43"/>
      <c r="WBI32" s="43"/>
      <c r="WBJ32" s="43"/>
      <c r="WBK32" s="43"/>
      <c r="WBL32" s="43"/>
      <c r="WBM32" s="43"/>
      <c r="WBN32" s="43"/>
      <c r="WBO32" s="43"/>
      <c r="WBP32" s="43"/>
      <c r="WBQ32" s="43"/>
      <c r="WBR32" s="43"/>
      <c r="WBS32" s="43"/>
      <c r="WBT32" s="43"/>
      <c r="WBU32" s="43"/>
      <c r="WBV32" s="43"/>
      <c r="WBW32" s="43"/>
      <c r="WBX32" s="43"/>
      <c r="WBY32" s="43"/>
      <c r="WBZ32" s="43"/>
      <c r="WCA32" s="43"/>
      <c r="WCB32" s="43"/>
      <c r="WCC32" s="43"/>
      <c r="WCD32" s="43"/>
      <c r="WCE32" s="43"/>
      <c r="WCF32" s="43"/>
      <c r="WCG32" s="43"/>
      <c r="WCH32" s="43"/>
      <c r="WCI32" s="43"/>
      <c r="WCJ32" s="43"/>
      <c r="WCK32" s="43"/>
      <c r="WCL32" s="43"/>
      <c r="WCM32" s="43"/>
      <c r="WCN32" s="43"/>
      <c r="WCO32" s="43"/>
      <c r="WCP32" s="43"/>
      <c r="WCQ32" s="43"/>
      <c r="WCR32" s="43"/>
      <c r="WCS32" s="43"/>
      <c r="WCT32" s="43"/>
      <c r="WCU32" s="43"/>
      <c r="WCV32" s="43"/>
      <c r="WCW32" s="43"/>
      <c r="WCX32" s="43"/>
      <c r="WCY32" s="43"/>
      <c r="WCZ32" s="43"/>
      <c r="WDA32" s="43"/>
      <c r="WDB32" s="43"/>
      <c r="WDC32" s="43"/>
      <c r="WDD32" s="43"/>
      <c r="WDE32" s="43"/>
      <c r="WDF32" s="43"/>
      <c r="WDG32" s="43"/>
      <c r="WDH32" s="43"/>
      <c r="WDI32" s="43"/>
      <c r="WDJ32" s="43"/>
      <c r="WDK32" s="43"/>
      <c r="WDL32" s="43"/>
      <c r="WDM32" s="43"/>
      <c r="WDN32" s="43"/>
      <c r="WDO32" s="43"/>
      <c r="WDP32" s="43"/>
      <c r="WDQ32" s="43"/>
      <c r="WDR32" s="43"/>
      <c r="WDS32" s="43"/>
      <c r="WDT32" s="43"/>
      <c r="WDU32" s="43"/>
      <c r="WDV32" s="43"/>
      <c r="WDW32" s="43"/>
      <c r="WDX32" s="43"/>
      <c r="WDY32" s="43"/>
      <c r="WDZ32" s="43"/>
      <c r="WEA32" s="43"/>
      <c r="WEB32" s="43"/>
      <c r="WEC32" s="43"/>
      <c r="WED32" s="43"/>
      <c r="WEE32" s="43"/>
      <c r="WEF32" s="43"/>
      <c r="WEG32" s="43"/>
      <c r="WEH32" s="43"/>
      <c r="WEI32" s="43"/>
      <c r="WEJ32" s="43"/>
      <c r="WEK32" s="43"/>
      <c r="WEL32" s="43"/>
      <c r="WEM32" s="43"/>
      <c r="WEN32" s="43"/>
      <c r="WEO32" s="43"/>
      <c r="WEP32" s="43"/>
      <c r="WEQ32" s="43"/>
      <c r="WER32" s="43"/>
      <c r="WES32" s="43"/>
      <c r="WET32" s="43"/>
      <c r="WEU32" s="43"/>
      <c r="WEV32" s="43"/>
      <c r="WEW32" s="43"/>
      <c r="WEX32" s="43"/>
      <c r="WEY32" s="43"/>
      <c r="WEZ32" s="43"/>
      <c r="WFA32" s="43"/>
      <c r="WFB32" s="43"/>
      <c r="WFC32" s="43"/>
      <c r="WFD32" s="43"/>
      <c r="WFE32" s="43"/>
      <c r="WFF32" s="43"/>
      <c r="WFG32" s="43"/>
      <c r="WFH32" s="43"/>
      <c r="WFI32" s="43"/>
      <c r="WFJ32" s="43"/>
      <c r="WFK32" s="43"/>
      <c r="WFL32" s="43"/>
      <c r="WFM32" s="43"/>
      <c r="WFN32" s="43"/>
      <c r="WFO32" s="43"/>
      <c r="WFP32" s="43"/>
      <c r="WFQ32" s="43"/>
      <c r="WFR32" s="43"/>
      <c r="WFS32" s="43"/>
      <c r="WFT32" s="43"/>
      <c r="WFU32" s="43"/>
      <c r="WFV32" s="43"/>
      <c r="WFW32" s="43"/>
      <c r="WFX32" s="43"/>
      <c r="WFY32" s="43"/>
      <c r="WFZ32" s="43"/>
      <c r="WGA32" s="43"/>
      <c r="WGB32" s="43"/>
      <c r="WGC32" s="43"/>
      <c r="WGD32" s="43"/>
      <c r="WGE32" s="43"/>
      <c r="WGF32" s="43"/>
      <c r="WGG32" s="43"/>
      <c r="WGH32" s="43"/>
      <c r="WGI32" s="43"/>
      <c r="WGJ32" s="43"/>
      <c r="WGK32" s="43"/>
      <c r="WGL32" s="43"/>
      <c r="WGM32" s="43"/>
      <c r="WGN32" s="43"/>
      <c r="WGO32" s="43"/>
      <c r="WGP32" s="43"/>
      <c r="WGQ32" s="43"/>
      <c r="WGR32" s="43"/>
      <c r="WGS32" s="43"/>
      <c r="WGT32" s="43"/>
      <c r="WGU32" s="43"/>
      <c r="WGV32" s="43"/>
      <c r="WGW32" s="43"/>
      <c r="WGX32" s="43"/>
      <c r="WGY32" s="43"/>
      <c r="WGZ32" s="43"/>
      <c r="WHA32" s="43"/>
      <c r="WHB32" s="43"/>
      <c r="WHC32" s="43"/>
      <c r="WHD32" s="43"/>
      <c r="WHE32" s="43"/>
      <c r="WHF32" s="43"/>
      <c r="WHG32" s="43"/>
      <c r="WHH32" s="43"/>
      <c r="WHI32" s="43"/>
      <c r="WHJ32" s="43"/>
      <c r="WHK32" s="43"/>
      <c r="WHL32" s="43"/>
      <c r="WHM32" s="43"/>
      <c r="WHN32" s="43"/>
      <c r="WHO32" s="43"/>
      <c r="WHP32" s="43"/>
      <c r="WHQ32" s="43"/>
      <c r="WHR32" s="43"/>
      <c r="WHS32" s="43"/>
      <c r="WHT32" s="43"/>
      <c r="WHU32" s="43"/>
      <c r="WHV32" s="43"/>
      <c r="WHW32" s="43"/>
      <c r="WHX32" s="43"/>
      <c r="WHY32" s="43"/>
      <c r="WHZ32" s="43"/>
      <c r="WIA32" s="43"/>
      <c r="WIB32" s="43"/>
      <c r="WIC32" s="43"/>
      <c r="WID32" s="43"/>
      <c r="WIE32" s="43"/>
      <c r="WIF32" s="43"/>
      <c r="WIG32" s="43"/>
      <c r="WIH32" s="43"/>
      <c r="WII32" s="43"/>
      <c r="WIJ32" s="43"/>
      <c r="WIK32" s="43"/>
      <c r="WIL32" s="43"/>
      <c r="WIM32" s="43"/>
      <c r="WIN32" s="43"/>
      <c r="WIO32" s="43"/>
      <c r="WIP32" s="43"/>
      <c r="WIQ32" s="43"/>
      <c r="WIR32" s="43"/>
      <c r="WIS32" s="43"/>
      <c r="WIT32" s="43"/>
      <c r="WIU32" s="43"/>
      <c r="WIV32" s="43"/>
      <c r="WIW32" s="43"/>
      <c r="WIX32" s="43"/>
      <c r="WIY32" s="43"/>
      <c r="WIZ32" s="43"/>
      <c r="WJA32" s="43"/>
      <c r="WJB32" s="43"/>
      <c r="WJC32" s="43"/>
      <c r="WJD32" s="43"/>
      <c r="WJE32" s="43"/>
      <c r="WJF32" s="43"/>
      <c r="WJG32" s="43"/>
      <c r="WJH32" s="43"/>
      <c r="WJI32" s="43"/>
      <c r="WJJ32" s="43"/>
      <c r="WJK32" s="43"/>
      <c r="WJL32" s="43"/>
      <c r="WJM32" s="43"/>
      <c r="WJN32" s="43"/>
      <c r="WJO32" s="43"/>
      <c r="WJP32" s="43"/>
      <c r="WJQ32" s="43"/>
      <c r="WJR32" s="43"/>
      <c r="WJS32" s="43"/>
      <c r="WJT32" s="43"/>
      <c r="WJU32" s="43"/>
      <c r="WJV32" s="43"/>
      <c r="WJW32" s="43"/>
      <c r="WJX32" s="43"/>
      <c r="WJY32" s="43"/>
      <c r="WJZ32" s="43"/>
      <c r="WKA32" s="43"/>
      <c r="WKB32" s="43"/>
      <c r="WKC32" s="43"/>
      <c r="WKD32" s="43"/>
      <c r="WKE32" s="43"/>
      <c r="WKF32" s="43"/>
      <c r="WKG32" s="43"/>
      <c r="WKH32" s="43"/>
      <c r="WKI32" s="43"/>
      <c r="WKJ32" s="43"/>
      <c r="WKK32" s="43"/>
      <c r="WKL32" s="43"/>
      <c r="WKM32" s="43"/>
      <c r="WKN32" s="43"/>
      <c r="WKO32" s="43"/>
      <c r="WKP32" s="43"/>
      <c r="WKQ32" s="43"/>
      <c r="WKR32" s="43"/>
      <c r="WKS32" s="43"/>
      <c r="WKT32" s="43"/>
      <c r="WKU32" s="43"/>
      <c r="WKV32" s="43"/>
      <c r="WKW32" s="43"/>
      <c r="WKX32" s="43"/>
      <c r="WKY32" s="43"/>
      <c r="WKZ32" s="43"/>
      <c r="WLA32" s="43"/>
      <c r="WLB32" s="43"/>
      <c r="WLC32" s="43"/>
      <c r="WLD32" s="43"/>
      <c r="WLE32" s="43"/>
      <c r="WLF32" s="43"/>
      <c r="WLG32" s="43"/>
      <c r="WLH32" s="43"/>
      <c r="WLI32" s="43"/>
      <c r="WLJ32" s="43"/>
      <c r="WLK32" s="43"/>
      <c r="WLL32" s="43"/>
      <c r="WLM32" s="43"/>
      <c r="WLN32" s="43"/>
      <c r="WLO32" s="43"/>
      <c r="WLP32" s="43"/>
      <c r="WLQ32" s="43"/>
      <c r="WLR32" s="43"/>
      <c r="WLS32" s="43"/>
      <c r="WLT32" s="43"/>
      <c r="WLU32" s="43"/>
      <c r="WLV32" s="43"/>
      <c r="WLW32" s="43"/>
      <c r="WLX32" s="43"/>
      <c r="WLY32" s="43"/>
      <c r="WLZ32" s="43"/>
      <c r="WMA32" s="43"/>
      <c r="WMB32" s="43"/>
      <c r="WMC32" s="43"/>
      <c r="WMD32" s="43"/>
      <c r="WME32" s="43"/>
      <c r="WMF32" s="43"/>
      <c r="WMG32" s="43"/>
      <c r="WMH32" s="43"/>
      <c r="WMI32" s="43"/>
      <c r="WMJ32" s="43"/>
      <c r="WMK32" s="43"/>
      <c r="WML32" s="43"/>
      <c r="WMM32" s="43"/>
      <c r="WMN32" s="43"/>
      <c r="WMO32" s="43"/>
      <c r="WMP32" s="43"/>
      <c r="WMQ32" s="43"/>
      <c r="WMR32" s="43"/>
      <c r="WMS32" s="43"/>
      <c r="WMT32" s="43"/>
      <c r="WMU32" s="43"/>
      <c r="WMV32" s="43"/>
      <c r="WMW32" s="43"/>
      <c r="WMX32" s="43"/>
      <c r="WMY32" s="43"/>
      <c r="WMZ32" s="43"/>
      <c r="WNA32" s="43"/>
      <c r="WNB32" s="43"/>
      <c r="WNC32" s="43"/>
      <c r="WND32" s="43"/>
      <c r="WNE32" s="43"/>
      <c r="WNF32" s="43"/>
      <c r="WNG32" s="43"/>
      <c r="WNH32" s="43"/>
      <c r="WNI32" s="43"/>
      <c r="WNJ32" s="43"/>
      <c r="WNK32" s="43"/>
      <c r="WNL32" s="43"/>
      <c r="WNM32" s="43"/>
      <c r="WNN32" s="43"/>
      <c r="WNO32" s="43"/>
      <c r="WNP32" s="43"/>
      <c r="WNQ32" s="43"/>
      <c r="WNR32" s="43"/>
      <c r="WNS32" s="43"/>
      <c r="WNT32" s="43"/>
      <c r="WNU32" s="43"/>
      <c r="WNV32" s="43"/>
      <c r="WNW32" s="43"/>
      <c r="WNX32" s="43"/>
      <c r="WNY32" s="43"/>
      <c r="WNZ32" s="43"/>
      <c r="WOA32" s="43"/>
      <c r="WOB32" s="43"/>
      <c r="WOC32" s="43"/>
      <c r="WOD32" s="43"/>
      <c r="WOE32" s="43"/>
      <c r="WOF32" s="43"/>
      <c r="WOG32" s="43"/>
      <c r="WOH32" s="43"/>
      <c r="WOI32" s="43"/>
      <c r="WOJ32" s="43"/>
      <c r="WOK32" s="43"/>
      <c r="WOL32" s="43"/>
      <c r="WOM32" s="43"/>
      <c r="WON32" s="43"/>
      <c r="WOO32" s="43"/>
      <c r="WOP32" s="43"/>
      <c r="WOQ32" s="43"/>
      <c r="WOR32" s="43"/>
      <c r="WOS32" s="43"/>
      <c r="WOT32" s="43"/>
      <c r="WOU32" s="43"/>
      <c r="WOV32" s="43"/>
      <c r="WOW32" s="43"/>
      <c r="WOX32" s="43"/>
      <c r="WOY32" s="43"/>
      <c r="WOZ32" s="43"/>
      <c r="WPA32" s="43"/>
      <c r="WPB32" s="43"/>
      <c r="WPC32" s="43"/>
      <c r="WPD32" s="43"/>
      <c r="WPE32" s="43"/>
      <c r="WPF32" s="43"/>
      <c r="WPG32" s="43"/>
      <c r="WPH32" s="43"/>
      <c r="WPI32" s="43"/>
      <c r="WPJ32" s="43"/>
      <c r="WPK32" s="43"/>
      <c r="WPL32" s="43"/>
      <c r="WPM32" s="43"/>
      <c r="WPN32" s="43"/>
      <c r="WPO32" s="43"/>
      <c r="WPP32" s="43"/>
      <c r="WPQ32" s="43"/>
      <c r="WPR32" s="43"/>
      <c r="WPS32" s="43"/>
      <c r="WPT32" s="43"/>
      <c r="WPU32" s="43"/>
      <c r="WPV32" s="43"/>
      <c r="WPW32" s="43"/>
      <c r="WPX32" s="43"/>
      <c r="WPY32" s="43"/>
      <c r="WPZ32" s="43"/>
      <c r="WQA32" s="43"/>
      <c r="WQB32" s="43"/>
      <c r="WQC32" s="43"/>
      <c r="WQD32" s="43"/>
      <c r="WQE32" s="43"/>
      <c r="WQF32" s="43"/>
      <c r="WQG32" s="43"/>
      <c r="WQH32" s="43"/>
      <c r="WQI32" s="43"/>
      <c r="WQJ32" s="43"/>
      <c r="WQK32" s="43"/>
      <c r="WQL32" s="43"/>
      <c r="WQM32" s="43"/>
      <c r="WQN32" s="43"/>
      <c r="WQO32" s="43"/>
      <c r="WQP32" s="43"/>
      <c r="WQQ32" s="43"/>
      <c r="WQR32" s="43"/>
      <c r="WQS32" s="43"/>
      <c r="WQT32" s="43"/>
      <c r="WQU32" s="43"/>
      <c r="WQV32" s="43"/>
      <c r="WQW32" s="43"/>
      <c r="WQX32" s="43"/>
      <c r="WQY32" s="43"/>
      <c r="WQZ32" s="43"/>
      <c r="WRA32" s="43"/>
      <c r="WRB32" s="43"/>
      <c r="WRC32" s="43"/>
      <c r="WRD32" s="43"/>
      <c r="WRE32" s="43"/>
      <c r="WRF32" s="43"/>
      <c r="WRG32" s="43"/>
      <c r="WRH32" s="43"/>
      <c r="WRI32" s="43"/>
      <c r="WRJ32" s="43"/>
      <c r="WRK32" s="43"/>
      <c r="WRL32" s="43"/>
      <c r="WRM32" s="43"/>
      <c r="WRN32" s="43"/>
      <c r="WRO32" s="43"/>
      <c r="WRP32" s="43"/>
      <c r="WRQ32" s="43"/>
      <c r="WRR32" s="43"/>
      <c r="WRS32" s="43"/>
      <c r="WRT32" s="43"/>
      <c r="WRU32" s="43"/>
      <c r="WRV32" s="43"/>
      <c r="WRW32" s="43"/>
      <c r="WRX32" s="43"/>
      <c r="WRY32" s="43"/>
      <c r="WRZ32" s="43"/>
      <c r="WSA32" s="43"/>
      <c r="WSB32" s="43"/>
      <c r="WSC32" s="43"/>
      <c r="WSD32" s="43"/>
      <c r="WSE32" s="43"/>
      <c r="WSF32" s="43"/>
      <c r="WSG32" s="43"/>
      <c r="WSH32" s="43"/>
      <c r="WSI32" s="43"/>
      <c r="WSJ32" s="43"/>
      <c r="WSK32" s="43"/>
      <c r="WSL32" s="43"/>
      <c r="WSM32" s="43"/>
      <c r="WSN32" s="43"/>
      <c r="WSO32" s="43"/>
      <c r="WSP32" s="43"/>
      <c r="WSQ32" s="43"/>
      <c r="WSR32" s="43"/>
      <c r="WSS32" s="43"/>
      <c r="WST32" s="43"/>
      <c r="WSU32" s="43"/>
      <c r="WSV32" s="43"/>
      <c r="WSW32" s="43"/>
      <c r="WSX32" s="43"/>
      <c r="WSY32" s="43"/>
      <c r="WSZ32" s="43"/>
      <c r="WTA32" s="43"/>
      <c r="WTB32" s="43"/>
      <c r="WTC32" s="43"/>
      <c r="WTD32" s="43"/>
      <c r="WTE32" s="43"/>
      <c r="WTF32" s="43"/>
      <c r="WTG32" s="43"/>
      <c r="WTH32" s="43"/>
      <c r="WTI32" s="43"/>
      <c r="WTJ32" s="43"/>
      <c r="WTK32" s="43"/>
      <c r="WTL32" s="43"/>
      <c r="WTM32" s="43"/>
      <c r="WTN32" s="43"/>
      <c r="WTO32" s="43"/>
      <c r="WTP32" s="43"/>
      <c r="WTQ32" s="43"/>
      <c r="WTR32" s="43"/>
      <c r="WTS32" s="43"/>
      <c r="WTT32" s="43"/>
      <c r="WTU32" s="43"/>
      <c r="WTV32" s="43"/>
      <c r="WTW32" s="43"/>
      <c r="WTX32" s="43"/>
      <c r="WTY32" s="43"/>
      <c r="WTZ32" s="43"/>
      <c r="WUA32" s="43"/>
      <c r="WUB32" s="43"/>
      <c r="WUC32" s="43"/>
      <c r="WUD32" s="43"/>
      <c r="WUE32" s="43"/>
      <c r="WUF32" s="43"/>
      <c r="WUG32" s="43"/>
      <c r="WUH32" s="43"/>
      <c r="WUI32" s="43"/>
      <c r="WUJ32" s="43"/>
      <c r="WUK32" s="43"/>
      <c r="WUL32" s="43"/>
      <c r="WUM32" s="43"/>
      <c r="WUN32" s="43"/>
      <c r="WUO32" s="43"/>
      <c r="WUP32" s="43"/>
      <c r="WUQ32" s="43"/>
      <c r="WUR32" s="43"/>
      <c r="WUS32" s="43"/>
      <c r="WUT32" s="43"/>
      <c r="WUU32" s="43"/>
      <c r="WUV32" s="43"/>
      <c r="WUW32" s="43"/>
      <c r="WUX32" s="43"/>
      <c r="WUY32" s="43"/>
      <c r="WUZ32" s="43"/>
      <c r="WVA32" s="43"/>
      <c r="WVB32" s="43"/>
      <c r="WVC32" s="43"/>
      <c r="WVD32" s="43"/>
      <c r="WVE32" s="43"/>
      <c r="WVF32" s="43"/>
      <c r="WVG32" s="43"/>
      <c r="WVH32" s="43"/>
      <c r="WVI32" s="43"/>
      <c r="WVJ32" s="43"/>
      <c r="WVK32" s="43"/>
      <c r="WVL32" s="43"/>
      <c r="WVM32" s="43"/>
      <c r="WVN32" s="43"/>
      <c r="WVO32" s="43"/>
      <c r="WVP32" s="43"/>
      <c r="WVQ32" s="43"/>
      <c r="WVR32" s="43"/>
      <c r="WVS32" s="43"/>
      <c r="WVT32" s="43"/>
      <c r="WVU32" s="43"/>
      <c r="WVV32" s="43"/>
      <c r="WVW32" s="43"/>
      <c r="WVX32" s="43"/>
      <c r="WVY32" s="43"/>
      <c r="WVZ32" s="43"/>
      <c r="WWA32" s="43"/>
      <c r="WWB32" s="43"/>
      <c r="WWC32" s="43"/>
      <c r="WWD32" s="43"/>
      <c r="WWE32" s="43"/>
      <c r="WWF32" s="43"/>
      <c r="WWG32" s="43"/>
      <c r="WWH32" s="43"/>
      <c r="WWI32" s="43"/>
      <c r="WWJ32" s="43"/>
      <c r="WWK32" s="43"/>
      <c r="WWL32" s="43"/>
      <c r="WWM32" s="43"/>
      <c r="WWN32" s="43"/>
      <c r="WWO32" s="43"/>
      <c r="WWP32" s="43"/>
      <c r="WWQ32" s="43"/>
      <c r="WWR32" s="43"/>
      <c r="WWS32" s="43"/>
      <c r="WWT32" s="43"/>
      <c r="WWU32" s="43"/>
      <c r="WWV32" s="43"/>
      <c r="WWW32" s="43"/>
      <c r="WWX32" s="43"/>
      <c r="WWY32" s="43"/>
      <c r="WWZ32" s="43"/>
      <c r="WXA32" s="43"/>
      <c r="WXB32" s="43"/>
      <c r="WXC32" s="43"/>
      <c r="WXD32" s="43"/>
      <c r="WXE32" s="43"/>
      <c r="WXF32" s="43"/>
      <c r="WXG32" s="43"/>
      <c r="WXH32" s="43"/>
      <c r="WXI32" s="43"/>
      <c r="WXJ32" s="43"/>
      <c r="WXK32" s="43"/>
      <c r="WXL32" s="43"/>
      <c r="WXM32" s="43"/>
      <c r="WXN32" s="43"/>
      <c r="WXO32" s="43"/>
      <c r="WXP32" s="43"/>
      <c r="WXQ32" s="43"/>
      <c r="WXR32" s="43"/>
      <c r="WXS32" s="43"/>
      <c r="WXT32" s="43"/>
      <c r="WXU32" s="43"/>
      <c r="WXV32" s="43"/>
      <c r="WXW32" s="43"/>
      <c r="WXX32" s="43"/>
      <c r="WXY32" s="43"/>
      <c r="WXZ32" s="43"/>
      <c r="WYA32" s="43"/>
      <c r="WYB32" s="43"/>
      <c r="WYC32" s="43"/>
      <c r="WYD32" s="43"/>
      <c r="WYE32" s="43"/>
      <c r="WYF32" s="43"/>
      <c r="WYG32" s="43"/>
      <c r="WYH32" s="43"/>
      <c r="WYI32" s="43"/>
      <c r="WYJ32" s="43"/>
      <c r="WYK32" s="43"/>
      <c r="WYL32" s="43"/>
      <c r="WYM32" s="43"/>
      <c r="WYN32" s="43"/>
      <c r="WYO32" s="43"/>
      <c r="WYP32" s="43"/>
      <c r="WYQ32" s="43"/>
      <c r="WYR32" s="43"/>
      <c r="WYS32" s="43"/>
      <c r="WYT32" s="43"/>
      <c r="WYU32" s="43"/>
      <c r="WYV32" s="43"/>
      <c r="WYW32" s="43"/>
      <c r="WYX32" s="43"/>
      <c r="WYY32" s="43"/>
      <c r="WYZ32" s="43"/>
      <c r="WZA32" s="43"/>
      <c r="WZB32" s="43"/>
      <c r="WZC32" s="43"/>
      <c r="WZD32" s="43"/>
      <c r="WZE32" s="43"/>
      <c r="WZF32" s="43"/>
      <c r="WZG32" s="43"/>
      <c r="WZH32" s="43"/>
      <c r="WZI32" s="43"/>
      <c r="WZJ32" s="43"/>
      <c r="WZK32" s="43"/>
      <c r="WZL32" s="43"/>
      <c r="WZM32" s="43"/>
      <c r="WZN32" s="43"/>
      <c r="WZO32" s="43"/>
      <c r="WZP32" s="43"/>
      <c r="WZQ32" s="43"/>
      <c r="WZR32" s="43"/>
      <c r="WZS32" s="43"/>
      <c r="WZT32" s="43"/>
      <c r="WZU32" s="43"/>
      <c r="WZV32" s="43"/>
      <c r="WZW32" s="43"/>
      <c r="WZX32" s="43"/>
      <c r="WZY32" s="43"/>
      <c r="WZZ32" s="43"/>
      <c r="XAA32" s="43"/>
      <c r="XAB32" s="43"/>
      <c r="XAC32" s="43"/>
      <c r="XAD32" s="43"/>
      <c r="XAE32" s="43"/>
      <c r="XAF32" s="43"/>
      <c r="XAG32" s="43"/>
      <c r="XAH32" s="43"/>
      <c r="XAI32" s="43"/>
      <c r="XAJ32" s="43"/>
      <c r="XAK32" s="43"/>
      <c r="XAL32" s="43"/>
      <c r="XAM32" s="43"/>
      <c r="XAN32" s="43"/>
      <c r="XAO32" s="43"/>
      <c r="XAP32" s="43"/>
      <c r="XAQ32" s="43"/>
      <c r="XAR32" s="43"/>
      <c r="XAS32" s="43"/>
      <c r="XAT32" s="43"/>
      <c r="XAU32" s="43"/>
      <c r="XAV32" s="43"/>
      <c r="XAW32" s="43"/>
      <c r="XAX32" s="43"/>
      <c r="XAY32" s="43"/>
      <c r="XAZ32" s="43"/>
      <c r="XBA32" s="43"/>
      <c r="XBB32" s="43"/>
      <c r="XBC32" s="43"/>
      <c r="XBD32" s="43"/>
      <c r="XBE32" s="43"/>
      <c r="XBF32" s="43"/>
      <c r="XBG32" s="43"/>
      <c r="XBH32" s="43"/>
      <c r="XBI32" s="43"/>
      <c r="XBJ32" s="43"/>
      <c r="XBK32" s="43"/>
      <c r="XBL32" s="43"/>
      <c r="XBM32" s="43"/>
      <c r="XBN32" s="43"/>
      <c r="XBO32" s="43"/>
      <c r="XBP32" s="43"/>
      <c r="XBQ32" s="43"/>
      <c r="XBR32" s="43"/>
      <c r="XBS32" s="43"/>
      <c r="XBT32" s="43"/>
      <c r="XBU32" s="43"/>
      <c r="XBV32" s="43"/>
      <c r="XBW32" s="43"/>
      <c r="XBX32" s="43"/>
      <c r="XBY32" s="43"/>
      <c r="XBZ32" s="43"/>
      <c r="XCA32" s="43"/>
      <c r="XCB32" s="43"/>
      <c r="XCC32" s="43"/>
      <c r="XCD32" s="43"/>
      <c r="XCE32" s="43"/>
      <c r="XCF32" s="43"/>
      <c r="XCG32" s="43"/>
      <c r="XCH32" s="43"/>
      <c r="XCI32" s="43"/>
      <c r="XCJ32" s="43"/>
      <c r="XCK32" s="43"/>
      <c r="XCL32" s="43"/>
      <c r="XCM32" s="43"/>
      <c r="XCN32" s="43"/>
      <c r="XCO32" s="43"/>
      <c r="XCP32" s="43"/>
      <c r="XCQ32" s="43"/>
      <c r="XCR32" s="43"/>
      <c r="XCS32" s="43"/>
      <c r="XCT32" s="43"/>
      <c r="XCU32" s="43"/>
      <c r="XCV32" s="43"/>
      <c r="XCW32" s="43"/>
      <c r="XCX32" s="43"/>
      <c r="XCY32" s="43"/>
      <c r="XCZ32" s="43"/>
      <c r="XDA32" s="43"/>
      <c r="XDB32" s="43"/>
      <c r="XDC32" s="43"/>
      <c r="XDD32" s="43"/>
      <c r="XDE32" s="43"/>
      <c r="XDF32" s="43"/>
      <c r="XDG32" s="43"/>
      <c r="XDH32" s="43"/>
      <c r="XDI32" s="43"/>
      <c r="XDJ32" s="43"/>
      <c r="XDK32" s="43"/>
      <c r="XDL32" s="43"/>
      <c r="XDM32" s="43"/>
      <c r="XDN32" s="43"/>
      <c r="XDO32" s="43"/>
      <c r="XDP32" s="43"/>
      <c r="XDQ32" s="43"/>
      <c r="XDR32" s="43"/>
      <c r="XDS32" s="43"/>
      <c r="XDT32" s="43"/>
      <c r="XDU32" s="43"/>
      <c r="XDV32" s="43"/>
      <c r="XDW32" s="43"/>
      <c r="XDX32" s="43"/>
      <c r="XDY32" s="43"/>
      <c r="XDZ32" s="43"/>
      <c r="XEA32" s="43"/>
      <c r="XEB32" s="43"/>
      <c r="XEC32" s="43"/>
      <c r="XED32" s="43"/>
      <c r="XEE32" s="43"/>
      <c r="XEF32" s="43"/>
      <c r="XEG32" s="43"/>
      <c r="XEH32" s="43"/>
      <c r="XEI32" s="43"/>
      <c r="XEJ32" s="43"/>
      <c r="XEK32" s="43"/>
      <c r="XEL32" s="43"/>
      <c r="XEM32" s="43"/>
      <c r="XEN32" s="43"/>
      <c r="XEO32" s="43"/>
      <c r="XEP32" s="43"/>
      <c r="XEQ32" s="43"/>
      <c r="XER32" s="43"/>
      <c r="XES32" s="43"/>
      <c r="XET32" s="43"/>
      <c r="XEU32" s="43"/>
      <c r="XEV32" s="43"/>
      <c r="XEW32" s="43"/>
      <c r="XEX32" s="43"/>
      <c r="XEY32" s="43"/>
      <c r="XEZ32" s="43"/>
      <c r="XFA32" s="43"/>
      <c r="XFB32" s="43"/>
    </row>
    <row r="33" spans="1:16382" s="44" customFormat="1" ht="41.25" customHeight="1" x14ac:dyDescent="0.35">
      <c r="A33" s="129" t="s">
        <v>399</v>
      </c>
      <c r="B33" s="127"/>
      <c r="C33" s="127"/>
      <c r="D33" s="127" t="s">
        <v>258</v>
      </c>
      <c r="E33" s="127"/>
      <c r="F33" s="41">
        <v>3.7197999999999993</v>
      </c>
      <c r="G33" s="40">
        <v>0</v>
      </c>
      <c r="H33" s="40">
        <v>0.31509999999999994</v>
      </c>
      <c r="I33" s="40">
        <v>3.4046999999999996</v>
      </c>
      <c r="J33" s="135" t="str">
        <f>IF(SUM(G33:I33)&lt;&gt;F33,"Fejl i arealer",IF(SUM(G33:I33)=0, "", "OK"))</f>
        <v>OK</v>
      </c>
      <c r="K33" s="162" t="s">
        <v>386</v>
      </c>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c r="IW33" s="43"/>
      <c r="IX33" s="43"/>
      <c r="IY33" s="43"/>
      <c r="IZ33" s="43"/>
      <c r="JA33" s="43"/>
      <c r="JB33" s="43"/>
      <c r="JC33" s="43"/>
      <c r="JD33" s="43"/>
      <c r="JE33" s="43"/>
      <c r="JF33" s="43"/>
      <c r="JG33" s="43"/>
      <c r="JH33" s="43"/>
      <c r="JI33" s="43"/>
      <c r="JJ33" s="43"/>
      <c r="JK33" s="43"/>
      <c r="JL33" s="43"/>
      <c r="JM33" s="43"/>
      <c r="JN33" s="43"/>
      <c r="JO33" s="43"/>
      <c r="JP33" s="43"/>
      <c r="JQ33" s="43"/>
      <c r="JR33" s="43"/>
      <c r="JS33" s="43"/>
      <c r="JT33" s="43"/>
      <c r="JU33" s="43"/>
      <c r="JV33" s="43"/>
      <c r="JW33" s="43"/>
      <c r="JX33" s="43"/>
      <c r="JY33" s="43"/>
      <c r="JZ33" s="43"/>
      <c r="KA33" s="43"/>
      <c r="KB33" s="43"/>
      <c r="KC33" s="43"/>
      <c r="KD33" s="43"/>
      <c r="KE33" s="43"/>
      <c r="KF33" s="43"/>
      <c r="KG33" s="43"/>
      <c r="KH33" s="43"/>
      <c r="KI33" s="43"/>
      <c r="KJ33" s="43"/>
      <c r="KK33" s="43"/>
      <c r="KL33" s="43"/>
      <c r="KM33" s="43"/>
      <c r="KN33" s="43"/>
      <c r="KO33" s="43"/>
      <c r="KP33" s="43"/>
      <c r="KQ33" s="43"/>
      <c r="KR33" s="43"/>
      <c r="KS33" s="43"/>
      <c r="KT33" s="43"/>
      <c r="KU33" s="43"/>
      <c r="KV33" s="43"/>
      <c r="KW33" s="43"/>
      <c r="KX33" s="43"/>
      <c r="KY33" s="43"/>
      <c r="KZ33" s="43"/>
      <c r="LA33" s="43"/>
      <c r="LB33" s="43"/>
      <c r="LC33" s="43"/>
      <c r="LD33" s="43"/>
      <c r="LE33" s="43"/>
      <c r="LF33" s="43"/>
      <c r="LG33" s="43"/>
      <c r="LH33" s="43"/>
      <c r="LI33" s="43"/>
      <c r="LJ33" s="43"/>
      <c r="LK33" s="43"/>
      <c r="LL33" s="43"/>
      <c r="LM33" s="43"/>
      <c r="LN33" s="43"/>
      <c r="LO33" s="43"/>
      <c r="LP33" s="43"/>
      <c r="LQ33" s="43"/>
      <c r="LR33" s="43"/>
      <c r="LS33" s="43"/>
      <c r="LT33" s="43"/>
      <c r="LU33" s="43"/>
      <c r="LV33" s="43"/>
      <c r="LW33" s="43"/>
      <c r="LX33" s="43"/>
      <c r="LY33" s="43"/>
      <c r="LZ33" s="43"/>
      <c r="MA33" s="43"/>
      <c r="MB33" s="43"/>
      <c r="MC33" s="43"/>
      <c r="MD33" s="43"/>
      <c r="ME33" s="43"/>
      <c r="MF33" s="43"/>
      <c r="MG33" s="43"/>
      <c r="MH33" s="43"/>
      <c r="MI33" s="43"/>
      <c r="MJ33" s="43"/>
      <c r="MK33" s="43"/>
      <c r="ML33" s="43"/>
      <c r="MM33" s="43"/>
      <c r="MN33" s="43"/>
      <c r="MO33" s="43"/>
      <c r="MP33" s="43"/>
      <c r="MQ33" s="43"/>
      <c r="MR33" s="43"/>
      <c r="MS33" s="43"/>
      <c r="MT33" s="43"/>
      <c r="MU33" s="43"/>
      <c r="MV33" s="43"/>
      <c r="MW33" s="43"/>
      <c r="MX33" s="43"/>
      <c r="MY33" s="43"/>
      <c r="MZ33" s="43"/>
      <c r="NA33" s="43"/>
      <c r="NB33" s="43"/>
      <c r="NC33" s="43"/>
      <c r="ND33" s="43"/>
      <c r="NE33" s="43"/>
      <c r="NF33" s="43"/>
      <c r="NG33" s="43"/>
      <c r="NH33" s="43"/>
      <c r="NI33" s="43"/>
      <c r="NJ33" s="43"/>
      <c r="NK33" s="43"/>
      <c r="NL33" s="43"/>
      <c r="NM33" s="43"/>
      <c r="NN33" s="43"/>
      <c r="NO33" s="43"/>
      <c r="NP33" s="43"/>
      <c r="NQ33" s="43"/>
      <c r="NR33" s="43"/>
      <c r="NS33" s="43"/>
      <c r="NT33" s="43"/>
      <c r="NU33" s="43"/>
      <c r="NV33" s="43"/>
      <c r="NW33" s="43"/>
      <c r="NX33" s="43"/>
      <c r="NY33" s="43"/>
      <c r="NZ33" s="43"/>
      <c r="OA33" s="43"/>
      <c r="OB33" s="43"/>
      <c r="OC33" s="43"/>
      <c r="OD33" s="43"/>
      <c r="OE33" s="43"/>
      <c r="OF33" s="43"/>
      <c r="OG33" s="43"/>
      <c r="OH33" s="43"/>
      <c r="OI33" s="43"/>
      <c r="OJ33" s="43"/>
      <c r="OK33" s="43"/>
      <c r="OL33" s="43"/>
      <c r="OM33" s="43"/>
      <c r="ON33" s="43"/>
      <c r="OO33" s="43"/>
      <c r="OP33" s="43"/>
      <c r="OQ33" s="43"/>
      <c r="OR33" s="43"/>
      <c r="OS33" s="43"/>
      <c r="OT33" s="43"/>
      <c r="OU33" s="43"/>
      <c r="OV33" s="43"/>
      <c r="OW33" s="43"/>
      <c r="OX33" s="43"/>
      <c r="OY33" s="43"/>
      <c r="OZ33" s="43"/>
      <c r="PA33" s="43"/>
      <c r="PB33" s="43"/>
      <c r="PC33" s="43"/>
      <c r="PD33" s="43"/>
      <c r="PE33" s="43"/>
      <c r="PF33" s="43"/>
      <c r="PG33" s="43"/>
      <c r="PH33" s="43"/>
      <c r="PI33" s="43"/>
      <c r="PJ33" s="43"/>
      <c r="PK33" s="43"/>
      <c r="PL33" s="43"/>
      <c r="PM33" s="43"/>
      <c r="PN33" s="43"/>
      <c r="PO33" s="43"/>
      <c r="PP33" s="43"/>
      <c r="PQ33" s="43"/>
      <c r="PR33" s="43"/>
      <c r="PS33" s="43"/>
      <c r="PT33" s="43"/>
      <c r="PU33" s="43"/>
      <c r="PV33" s="43"/>
      <c r="PW33" s="43"/>
      <c r="PX33" s="43"/>
      <c r="PY33" s="43"/>
      <c r="PZ33" s="43"/>
      <c r="QA33" s="43"/>
      <c r="QB33" s="43"/>
      <c r="QC33" s="43"/>
      <c r="QD33" s="43"/>
      <c r="QE33" s="43"/>
      <c r="QF33" s="43"/>
      <c r="QG33" s="43"/>
      <c r="QH33" s="43"/>
      <c r="QI33" s="43"/>
      <c r="QJ33" s="43"/>
      <c r="QK33" s="43"/>
      <c r="QL33" s="43"/>
      <c r="QM33" s="43"/>
      <c r="QN33" s="43"/>
      <c r="QO33" s="43"/>
      <c r="QP33" s="43"/>
      <c r="QQ33" s="43"/>
      <c r="QR33" s="43"/>
      <c r="QS33" s="43"/>
      <c r="QT33" s="43"/>
      <c r="QU33" s="43"/>
      <c r="QV33" s="43"/>
      <c r="QW33" s="43"/>
      <c r="QX33" s="43"/>
      <c r="QY33" s="43"/>
      <c r="QZ33" s="43"/>
      <c r="RA33" s="43"/>
      <c r="RB33" s="43"/>
      <c r="RC33" s="43"/>
      <c r="RD33" s="43"/>
      <c r="RE33" s="43"/>
      <c r="RF33" s="43"/>
      <c r="RG33" s="43"/>
      <c r="RH33" s="43"/>
      <c r="RI33" s="43"/>
      <c r="RJ33" s="43"/>
      <c r="RK33" s="43"/>
      <c r="RL33" s="43"/>
      <c r="RM33" s="43"/>
      <c r="RN33" s="43"/>
      <c r="RO33" s="43"/>
      <c r="RP33" s="43"/>
      <c r="RQ33" s="43"/>
      <c r="RR33" s="43"/>
      <c r="RS33" s="43"/>
      <c r="RT33" s="43"/>
      <c r="RU33" s="43"/>
      <c r="RV33" s="43"/>
      <c r="RW33" s="43"/>
      <c r="RX33" s="43"/>
      <c r="RY33" s="43"/>
      <c r="RZ33" s="43"/>
      <c r="SA33" s="43"/>
      <c r="SB33" s="43"/>
      <c r="SC33" s="43"/>
      <c r="SD33" s="43"/>
      <c r="SE33" s="43"/>
      <c r="SF33" s="43"/>
      <c r="SG33" s="43"/>
      <c r="SH33" s="43"/>
      <c r="SI33" s="43"/>
      <c r="SJ33" s="43"/>
      <c r="SK33" s="43"/>
      <c r="SL33" s="43"/>
      <c r="SM33" s="43"/>
      <c r="SN33" s="43"/>
      <c r="SO33" s="43"/>
      <c r="SP33" s="43"/>
      <c r="SQ33" s="43"/>
      <c r="SR33" s="43"/>
      <c r="SS33" s="43"/>
      <c r="ST33" s="43"/>
      <c r="SU33" s="43"/>
      <c r="SV33" s="43"/>
      <c r="SW33" s="43"/>
      <c r="SX33" s="43"/>
      <c r="SY33" s="43"/>
      <c r="SZ33" s="43"/>
      <c r="TA33" s="43"/>
      <c r="TB33" s="43"/>
      <c r="TC33" s="43"/>
      <c r="TD33" s="43"/>
      <c r="TE33" s="43"/>
      <c r="TF33" s="43"/>
      <c r="TG33" s="43"/>
      <c r="TH33" s="43"/>
      <c r="TI33" s="43"/>
      <c r="TJ33" s="43"/>
      <c r="TK33" s="43"/>
      <c r="TL33" s="43"/>
      <c r="TM33" s="43"/>
      <c r="TN33" s="43"/>
      <c r="TO33" s="43"/>
      <c r="TP33" s="43"/>
      <c r="TQ33" s="43"/>
      <c r="TR33" s="43"/>
      <c r="TS33" s="43"/>
      <c r="TT33" s="43"/>
      <c r="TU33" s="43"/>
      <c r="TV33" s="43"/>
      <c r="TW33" s="43"/>
      <c r="TX33" s="43"/>
      <c r="TY33" s="43"/>
      <c r="TZ33" s="43"/>
      <c r="UA33" s="43"/>
      <c r="UB33" s="43"/>
      <c r="UC33" s="43"/>
      <c r="UD33" s="43"/>
      <c r="UE33" s="43"/>
      <c r="UF33" s="43"/>
      <c r="UG33" s="43"/>
      <c r="UH33" s="43"/>
      <c r="UI33" s="43"/>
      <c r="UJ33" s="43"/>
      <c r="UK33" s="43"/>
      <c r="UL33" s="43"/>
      <c r="UM33" s="43"/>
      <c r="UN33" s="43"/>
      <c r="UO33" s="43"/>
      <c r="UP33" s="43"/>
      <c r="UQ33" s="43"/>
      <c r="UR33" s="43"/>
      <c r="US33" s="43"/>
      <c r="UT33" s="43"/>
      <c r="UU33" s="43"/>
      <c r="UV33" s="43"/>
      <c r="UW33" s="43"/>
      <c r="UX33" s="43"/>
      <c r="UY33" s="43"/>
      <c r="UZ33" s="43"/>
      <c r="VA33" s="43"/>
      <c r="VB33" s="43"/>
      <c r="VC33" s="43"/>
      <c r="VD33" s="43"/>
      <c r="VE33" s="43"/>
      <c r="VF33" s="43"/>
      <c r="VG33" s="43"/>
      <c r="VH33" s="43"/>
      <c r="VI33" s="43"/>
      <c r="VJ33" s="43"/>
      <c r="VK33" s="43"/>
      <c r="VL33" s="43"/>
      <c r="VM33" s="43"/>
      <c r="VN33" s="43"/>
      <c r="VO33" s="43"/>
      <c r="VP33" s="43"/>
      <c r="VQ33" s="43"/>
      <c r="VR33" s="43"/>
      <c r="VS33" s="43"/>
      <c r="VT33" s="43"/>
      <c r="VU33" s="43"/>
      <c r="VV33" s="43"/>
      <c r="VW33" s="43"/>
      <c r="VX33" s="43"/>
      <c r="VY33" s="43"/>
      <c r="VZ33" s="43"/>
      <c r="WA33" s="43"/>
      <c r="WB33" s="43"/>
      <c r="WC33" s="43"/>
      <c r="WD33" s="43"/>
      <c r="WE33" s="43"/>
      <c r="WF33" s="43"/>
      <c r="WG33" s="43"/>
      <c r="WH33" s="43"/>
      <c r="WI33" s="43"/>
      <c r="WJ33" s="43"/>
      <c r="WK33" s="43"/>
      <c r="WL33" s="43"/>
      <c r="WM33" s="43"/>
      <c r="WN33" s="43"/>
      <c r="WO33" s="43"/>
      <c r="WP33" s="43"/>
      <c r="WQ33" s="43"/>
      <c r="WR33" s="43"/>
      <c r="WS33" s="43"/>
      <c r="WT33" s="43"/>
      <c r="WU33" s="43"/>
      <c r="WV33" s="43"/>
      <c r="WW33" s="43"/>
      <c r="WX33" s="43"/>
      <c r="WY33" s="43"/>
      <c r="WZ33" s="43"/>
      <c r="XA33" s="43"/>
      <c r="XB33" s="43"/>
      <c r="XC33" s="43"/>
      <c r="XD33" s="43"/>
      <c r="XE33" s="43"/>
      <c r="XF33" s="43"/>
      <c r="XG33" s="43"/>
      <c r="XH33" s="43"/>
      <c r="XI33" s="43"/>
      <c r="XJ33" s="43"/>
      <c r="XK33" s="43"/>
      <c r="XL33" s="43"/>
      <c r="XM33" s="43"/>
      <c r="XN33" s="43"/>
      <c r="XO33" s="43"/>
      <c r="XP33" s="43"/>
      <c r="XQ33" s="43"/>
      <c r="XR33" s="43"/>
      <c r="XS33" s="43"/>
      <c r="XT33" s="43"/>
      <c r="XU33" s="43"/>
      <c r="XV33" s="43"/>
      <c r="XW33" s="43"/>
      <c r="XX33" s="43"/>
      <c r="XY33" s="43"/>
      <c r="XZ33" s="43"/>
      <c r="YA33" s="43"/>
      <c r="YB33" s="43"/>
      <c r="YC33" s="43"/>
      <c r="YD33" s="43"/>
      <c r="YE33" s="43"/>
      <c r="YF33" s="43"/>
      <c r="YG33" s="43"/>
      <c r="YH33" s="43"/>
      <c r="YI33" s="43"/>
      <c r="YJ33" s="43"/>
      <c r="YK33" s="43"/>
      <c r="YL33" s="43"/>
      <c r="YM33" s="43"/>
      <c r="YN33" s="43"/>
      <c r="YO33" s="43"/>
      <c r="YP33" s="43"/>
      <c r="YQ33" s="43"/>
      <c r="YR33" s="43"/>
      <c r="YS33" s="43"/>
      <c r="YT33" s="43"/>
      <c r="YU33" s="43"/>
      <c r="YV33" s="43"/>
      <c r="YW33" s="43"/>
      <c r="YX33" s="43"/>
      <c r="YY33" s="43"/>
      <c r="YZ33" s="43"/>
      <c r="ZA33" s="43"/>
      <c r="ZB33" s="43"/>
      <c r="ZC33" s="43"/>
      <c r="ZD33" s="43"/>
      <c r="ZE33" s="43"/>
      <c r="ZF33" s="43"/>
      <c r="ZG33" s="43"/>
      <c r="ZH33" s="43"/>
      <c r="ZI33" s="43"/>
      <c r="ZJ33" s="43"/>
      <c r="ZK33" s="43"/>
      <c r="ZL33" s="43"/>
      <c r="ZM33" s="43"/>
      <c r="ZN33" s="43"/>
      <c r="ZO33" s="43"/>
      <c r="ZP33" s="43"/>
      <c r="ZQ33" s="43"/>
      <c r="ZR33" s="43"/>
      <c r="ZS33" s="43"/>
      <c r="ZT33" s="43"/>
      <c r="ZU33" s="43"/>
      <c r="ZV33" s="43"/>
      <c r="ZW33" s="43"/>
      <c r="ZX33" s="43"/>
      <c r="ZY33" s="43"/>
      <c r="ZZ33" s="43"/>
      <c r="AAA33" s="43"/>
      <c r="AAB33" s="43"/>
      <c r="AAC33" s="43"/>
      <c r="AAD33" s="43"/>
      <c r="AAE33" s="43"/>
      <c r="AAF33" s="43"/>
      <c r="AAG33" s="43"/>
      <c r="AAH33" s="43"/>
      <c r="AAI33" s="43"/>
      <c r="AAJ33" s="43"/>
      <c r="AAK33" s="43"/>
      <c r="AAL33" s="43"/>
      <c r="AAM33" s="43"/>
      <c r="AAN33" s="43"/>
      <c r="AAO33" s="43"/>
      <c r="AAP33" s="43"/>
      <c r="AAQ33" s="43"/>
      <c r="AAR33" s="43"/>
      <c r="AAS33" s="43"/>
      <c r="AAT33" s="43"/>
      <c r="AAU33" s="43"/>
      <c r="AAV33" s="43"/>
      <c r="AAW33" s="43"/>
      <c r="AAX33" s="43"/>
      <c r="AAY33" s="43"/>
      <c r="AAZ33" s="43"/>
      <c r="ABA33" s="43"/>
      <c r="ABB33" s="43"/>
      <c r="ABC33" s="43"/>
      <c r="ABD33" s="43"/>
      <c r="ABE33" s="43"/>
      <c r="ABF33" s="43"/>
      <c r="ABG33" s="43"/>
      <c r="ABH33" s="43"/>
      <c r="ABI33" s="43"/>
      <c r="ABJ33" s="43"/>
      <c r="ABK33" s="43"/>
      <c r="ABL33" s="43"/>
      <c r="ABM33" s="43"/>
      <c r="ABN33" s="43"/>
      <c r="ABO33" s="43"/>
      <c r="ABP33" s="43"/>
      <c r="ABQ33" s="43"/>
      <c r="ABR33" s="43"/>
      <c r="ABS33" s="43"/>
      <c r="ABT33" s="43"/>
      <c r="ABU33" s="43"/>
      <c r="ABV33" s="43"/>
      <c r="ABW33" s="43"/>
      <c r="ABX33" s="43"/>
      <c r="ABY33" s="43"/>
      <c r="ABZ33" s="43"/>
      <c r="ACA33" s="43"/>
      <c r="ACB33" s="43"/>
      <c r="ACC33" s="43"/>
      <c r="ACD33" s="43"/>
      <c r="ACE33" s="43"/>
      <c r="ACF33" s="43"/>
      <c r="ACG33" s="43"/>
      <c r="ACH33" s="43"/>
      <c r="ACI33" s="43"/>
      <c r="ACJ33" s="43"/>
      <c r="ACK33" s="43"/>
      <c r="ACL33" s="43"/>
      <c r="ACM33" s="43"/>
      <c r="ACN33" s="43"/>
      <c r="ACO33" s="43"/>
      <c r="ACP33" s="43"/>
      <c r="ACQ33" s="43"/>
      <c r="ACR33" s="43"/>
      <c r="ACS33" s="43"/>
      <c r="ACT33" s="43"/>
      <c r="ACU33" s="43"/>
      <c r="ACV33" s="43"/>
      <c r="ACW33" s="43"/>
      <c r="ACX33" s="43"/>
      <c r="ACY33" s="43"/>
      <c r="ACZ33" s="43"/>
      <c r="ADA33" s="43"/>
      <c r="ADB33" s="43"/>
      <c r="ADC33" s="43"/>
      <c r="ADD33" s="43"/>
      <c r="ADE33" s="43"/>
      <c r="ADF33" s="43"/>
      <c r="ADG33" s="43"/>
      <c r="ADH33" s="43"/>
      <c r="ADI33" s="43"/>
      <c r="ADJ33" s="43"/>
      <c r="ADK33" s="43"/>
      <c r="ADL33" s="43"/>
      <c r="ADM33" s="43"/>
      <c r="ADN33" s="43"/>
      <c r="ADO33" s="43"/>
      <c r="ADP33" s="43"/>
      <c r="ADQ33" s="43"/>
      <c r="ADR33" s="43"/>
      <c r="ADS33" s="43"/>
      <c r="ADT33" s="43"/>
      <c r="ADU33" s="43"/>
      <c r="ADV33" s="43"/>
      <c r="ADW33" s="43"/>
      <c r="ADX33" s="43"/>
      <c r="ADY33" s="43"/>
      <c r="ADZ33" s="43"/>
      <c r="AEA33" s="43"/>
      <c r="AEB33" s="43"/>
      <c r="AEC33" s="43"/>
      <c r="AED33" s="43"/>
      <c r="AEE33" s="43"/>
      <c r="AEF33" s="43"/>
      <c r="AEG33" s="43"/>
      <c r="AEH33" s="43"/>
      <c r="AEI33" s="43"/>
      <c r="AEJ33" s="43"/>
      <c r="AEK33" s="43"/>
      <c r="AEL33" s="43"/>
      <c r="AEM33" s="43"/>
      <c r="AEN33" s="43"/>
      <c r="AEO33" s="43"/>
      <c r="AEP33" s="43"/>
      <c r="AEQ33" s="43"/>
      <c r="AER33" s="43"/>
      <c r="AES33" s="43"/>
      <c r="AET33" s="43"/>
      <c r="AEU33" s="43"/>
      <c r="AEV33" s="43"/>
      <c r="AEW33" s="43"/>
      <c r="AEX33" s="43"/>
      <c r="AEY33" s="43"/>
      <c r="AEZ33" s="43"/>
      <c r="AFA33" s="43"/>
      <c r="AFB33" s="43"/>
      <c r="AFC33" s="43"/>
      <c r="AFD33" s="43"/>
      <c r="AFE33" s="43"/>
      <c r="AFF33" s="43"/>
      <c r="AFG33" s="43"/>
      <c r="AFH33" s="43"/>
      <c r="AFI33" s="43"/>
      <c r="AFJ33" s="43"/>
      <c r="AFK33" s="43"/>
      <c r="AFL33" s="43"/>
      <c r="AFM33" s="43"/>
      <c r="AFN33" s="43"/>
      <c r="AFO33" s="43"/>
      <c r="AFP33" s="43"/>
      <c r="AFQ33" s="43"/>
      <c r="AFR33" s="43"/>
      <c r="AFS33" s="43"/>
      <c r="AFT33" s="43"/>
      <c r="AFU33" s="43"/>
      <c r="AFV33" s="43"/>
      <c r="AFW33" s="43"/>
      <c r="AFX33" s="43"/>
      <c r="AFY33" s="43"/>
      <c r="AFZ33" s="43"/>
      <c r="AGA33" s="43"/>
      <c r="AGB33" s="43"/>
      <c r="AGC33" s="43"/>
      <c r="AGD33" s="43"/>
      <c r="AGE33" s="43"/>
      <c r="AGF33" s="43"/>
      <c r="AGG33" s="43"/>
      <c r="AGH33" s="43"/>
      <c r="AGI33" s="43"/>
      <c r="AGJ33" s="43"/>
      <c r="AGK33" s="43"/>
      <c r="AGL33" s="43"/>
      <c r="AGM33" s="43"/>
      <c r="AGN33" s="43"/>
      <c r="AGO33" s="43"/>
      <c r="AGP33" s="43"/>
      <c r="AGQ33" s="43"/>
      <c r="AGR33" s="43"/>
      <c r="AGS33" s="43"/>
      <c r="AGT33" s="43"/>
      <c r="AGU33" s="43"/>
      <c r="AGV33" s="43"/>
      <c r="AGW33" s="43"/>
      <c r="AGX33" s="43"/>
      <c r="AGY33" s="43"/>
      <c r="AGZ33" s="43"/>
      <c r="AHA33" s="43"/>
      <c r="AHB33" s="43"/>
      <c r="AHC33" s="43"/>
      <c r="AHD33" s="43"/>
      <c r="AHE33" s="43"/>
      <c r="AHF33" s="43"/>
      <c r="AHG33" s="43"/>
      <c r="AHH33" s="43"/>
      <c r="AHI33" s="43"/>
      <c r="AHJ33" s="43"/>
      <c r="AHK33" s="43"/>
      <c r="AHL33" s="43"/>
      <c r="AHM33" s="43"/>
      <c r="AHN33" s="43"/>
      <c r="AHO33" s="43"/>
      <c r="AHP33" s="43"/>
      <c r="AHQ33" s="43"/>
      <c r="AHR33" s="43"/>
      <c r="AHS33" s="43"/>
      <c r="AHT33" s="43"/>
      <c r="AHU33" s="43"/>
      <c r="AHV33" s="43"/>
      <c r="AHW33" s="43"/>
      <c r="AHX33" s="43"/>
      <c r="AHY33" s="43"/>
      <c r="AHZ33" s="43"/>
      <c r="AIA33" s="43"/>
      <c r="AIB33" s="43"/>
      <c r="AIC33" s="43"/>
      <c r="AID33" s="43"/>
      <c r="AIE33" s="43"/>
      <c r="AIF33" s="43"/>
      <c r="AIG33" s="43"/>
      <c r="AIH33" s="43"/>
      <c r="AII33" s="43"/>
      <c r="AIJ33" s="43"/>
      <c r="AIK33" s="43"/>
      <c r="AIL33" s="43"/>
      <c r="AIM33" s="43"/>
      <c r="AIN33" s="43"/>
      <c r="AIO33" s="43"/>
      <c r="AIP33" s="43"/>
      <c r="AIQ33" s="43"/>
      <c r="AIR33" s="43"/>
      <c r="AIS33" s="43"/>
      <c r="AIT33" s="43"/>
      <c r="AIU33" s="43"/>
      <c r="AIV33" s="43"/>
      <c r="AIW33" s="43"/>
      <c r="AIX33" s="43"/>
      <c r="AIY33" s="43"/>
      <c r="AIZ33" s="43"/>
      <c r="AJA33" s="43"/>
      <c r="AJB33" s="43"/>
      <c r="AJC33" s="43"/>
      <c r="AJD33" s="43"/>
      <c r="AJE33" s="43"/>
      <c r="AJF33" s="43"/>
      <c r="AJG33" s="43"/>
      <c r="AJH33" s="43"/>
      <c r="AJI33" s="43"/>
      <c r="AJJ33" s="43"/>
      <c r="AJK33" s="43"/>
      <c r="AJL33" s="43"/>
      <c r="AJM33" s="43"/>
      <c r="AJN33" s="43"/>
      <c r="AJO33" s="43"/>
      <c r="AJP33" s="43"/>
      <c r="AJQ33" s="43"/>
      <c r="AJR33" s="43"/>
      <c r="AJS33" s="43"/>
      <c r="AJT33" s="43"/>
      <c r="AJU33" s="43"/>
      <c r="AJV33" s="43"/>
      <c r="AJW33" s="43"/>
      <c r="AJX33" s="43"/>
      <c r="AJY33" s="43"/>
      <c r="AJZ33" s="43"/>
      <c r="AKA33" s="43"/>
      <c r="AKB33" s="43"/>
      <c r="AKC33" s="43"/>
      <c r="AKD33" s="43"/>
      <c r="AKE33" s="43"/>
      <c r="AKF33" s="43"/>
      <c r="AKG33" s="43"/>
      <c r="AKH33" s="43"/>
      <c r="AKI33" s="43"/>
      <c r="AKJ33" s="43"/>
      <c r="AKK33" s="43"/>
      <c r="AKL33" s="43"/>
      <c r="AKM33" s="43"/>
      <c r="AKN33" s="43"/>
      <c r="AKO33" s="43"/>
      <c r="AKP33" s="43"/>
      <c r="AKQ33" s="43"/>
      <c r="AKR33" s="43"/>
      <c r="AKS33" s="43"/>
      <c r="AKT33" s="43"/>
      <c r="AKU33" s="43"/>
      <c r="AKV33" s="43"/>
      <c r="AKW33" s="43"/>
      <c r="AKX33" s="43"/>
      <c r="AKY33" s="43"/>
      <c r="AKZ33" s="43"/>
      <c r="ALA33" s="43"/>
      <c r="ALB33" s="43"/>
      <c r="ALC33" s="43"/>
      <c r="ALD33" s="43"/>
      <c r="ALE33" s="43"/>
      <c r="ALF33" s="43"/>
      <c r="ALG33" s="43"/>
      <c r="ALH33" s="43"/>
      <c r="ALI33" s="43"/>
      <c r="ALJ33" s="43"/>
      <c r="ALK33" s="43"/>
      <c r="ALL33" s="43"/>
      <c r="ALM33" s="43"/>
      <c r="ALN33" s="43"/>
      <c r="ALO33" s="43"/>
      <c r="ALP33" s="43"/>
      <c r="ALQ33" s="43"/>
      <c r="ALR33" s="43"/>
      <c r="ALS33" s="43"/>
      <c r="ALT33" s="43"/>
      <c r="ALU33" s="43"/>
      <c r="ALV33" s="43"/>
      <c r="ALW33" s="43"/>
      <c r="ALX33" s="43"/>
      <c r="ALY33" s="43"/>
      <c r="ALZ33" s="43"/>
      <c r="AMA33" s="43"/>
      <c r="AMB33" s="43"/>
      <c r="AMC33" s="43"/>
      <c r="AMD33" s="43"/>
      <c r="AME33" s="43"/>
      <c r="AMF33" s="43"/>
      <c r="AMG33" s="43"/>
      <c r="AMH33" s="43"/>
      <c r="AMI33" s="43"/>
      <c r="AMJ33" s="43"/>
      <c r="AMK33" s="43"/>
      <c r="AML33" s="43"/>
      <c r="AMM33" s="43"/>
      <c r="AMN33" s="43"/>
      <c r="AMO33" s="43"/>
      <c r="AMP33" s="43"/>
      <c r="AMQ33" s="43"/>
      <c r="AMR33" s="43"/>
      <c r="AMS33" s="43"/>
      <c r="AMT33" s="43"/>
      <c r="AMU33" s="43"/>
      <c r="AMV33" s="43"/>
      <c r="AMW33" s="43"/>
      <c r="AMX33" s="43"/>
      <c r="AMY33" s="43"/>
      <c r="AMZ33" s="43"/>
      <c r="ANA33" s="43"/>
      <c r="ANB33" s="43"/>
      <c r="ANC33" s="43"/>
      <c r="AND33" s="43"/>
      <c r="ANE33" s="43"/>
      <c r="ANF33" s="43"/>
      <c r="ANG33" s="43"/>
      <c r="ANH33" s="43"/>
      <c r="ANI33" s="43"/>
      <c r="ANJ33" s="43"/>
      <c r="ANK33" s="43"/>
      <c r="ANL33" s="43"/>
      <c r="ANM33" s="43"/>
      <c r="ANN33" s="43"/>
      <c r="ANO33" s="43"/>
      <c r="ANP33" s="43"/>
      <c r="ANQ33" s="43"/>
      <c r="ANR33" s="43"/>
      <c r="ANS33" s="43"/>
      <c r="ANT33" s="43"/>
      <c r="ANU33" s="43"/>
      <c r="ANV33" s="43"/>
      <c r="ANW33" s="43"/>
      <c r="ANX33" s="43"/>
      <c r="ANY33" s="43"/>
      <c r="ANZ33" s="43"/>
      <c r="AOA33" s="43"/>
      <c r="AOB33" s="43"/>
      <c r="AOC33" s="43"/>
      <c r="AOD33" s="43"/>
      <c r="AOE33" s="43"/>
      <c r="AOF33" s="43"/>
      <c r="AOG33" s="43"/>
      <c r="AOH33" s="43"/>
      <c r="AOI33" s="43"/>
      <c r="AOJ33" s="43"/>
      <c r="AOK33" s="43"/>
      <c r="AOL33" s="43"/>
      <c r="AOM33" s="43"/>
      <c r="AON33" s="43"/>
      <c r="AOO33" s="43"/>
      <c r="AOP33" s="43"/>
      <c r="AOQ33" s="43"/>
      <c r="AOR33" s="43"/>
      <c r="AOS33" s="43"/>
      <c r="AOT33" s="43"/>
      <c r="AOU33" s="43"/>
      <c r="AOV33" s="43"/>
      <c r="AOW33" s="43"/>
      <c r="AOX33" s="43"/>
      <c r="AOY33" s="43"/>
      <c r="AOZ33" s="43"/>
      <c r="APA33" s="43"/>
      <c r="APB33" s="43"/>
      <c r="APC33" s="43"/>
      <c r="APD33" s="43"/>
      <c r="APE33" s="43"/>
      <c r="APF33" s="43"/>
      <c r="APG33" s="43"/>
      <c r="APH33" s="43"/>
      <c r="API33" s="43"/>
      <c r="APJ33" s="43"/>
      <c r="APK33" s="43"/>
      <c r="APL33" s="43"/>
      <c r="APM33" s="43"/>
      <c r="APN33" s="43"/>
      <c r="APO33" s="43"/>
      <c r="APP33" s="43"/>
      <c r="APQ33" s="43"/>
      <c r="APR33" s="43"/>
      <c r="APS33" s="43"/>
      <c r="APT33" s="43"/>
      <c r="APU33" s="43"/>
      <c r="APV33" s="43"/>
      <c r="APW33" s="43"/>
      <c r="APX33" s="43"/>
      <c r="APY33" s="43"/>
      <c r="APZ33" s="43"/>
      <c r="AQA33" s="43"/>
      <c r="AQB33" s="43"/>
      <c r="AQC33" s="43"/>
      <c r="AQD33" s="43"/>
      <c r="AQE33" s="43"/>
      <c r="AQF33" s="43"/>
      <c r="AQG33" s="43"/>
      <c r="AQH33" s="43"/>
      <c r="AQI33" s="43"/>
      <c r="AQJ33" s="43"/>
      <c r="AQK33" s="43"/>
      <c r="AQL33" s="43"/>
      <c r="AQM33" s="43"/>
      <c r="AQN33" s="43"/>
      <c r="AQO33" s="43"/>
      <c r="AQP33" s="43"/>
      <c r="AQQ33" s="43"/>
      <c r="AQR33" s="43"/>
      <c r="AQS33" s="43"/>
      <c r="AQT33" s="43"/>
      <c r="AQU33" s="43"/>
      <c r="AQV33" s="43"/>
      <c r="AQW33" s="43"/>
      <c r="AQX33" s="43"/>
      <c r="AQY33" s="43"/>
      <c r="AQZ33" s="43"/>
      <c r="ARA33" s="43"/>
      <c r="ARB33" s="43"/>
      <c r="ARC33" s="43"/>
      <c r="ARD33" s="43"/>
      <c r="ARE33" s="43"/>
      <c r="ARF33" s="43"/>
      <c r="ARG33" s="43"/>
      <c r="ARH33" s="43"/>
      <c r="ARI33" s="43"/>
      <c r="ARJ33" s="43"/>
      <c r="ARK33" s="43"/>
      <c r="ARL33" s="43"/>
      <c r="ARM33" s="43"/>
      <c r="ARN33" s="43"/>
      <c r="ARO33" s="43"/>
      <c r="ARP33" s="43"/>
      <c r="ARQ33" s="43"/>
      <c r="ARR33" s="43"/>
      <c r="ARS33" s="43"/>
      <c r="ART33" s="43"/>
      <c r="ARU33" s="43"/>
      <c r="ARV33" s="43"/>
      <c r="ARW33" s="43"/>
      <c r="ARX33" s="43"/>
      <c r="ARY33" s="43"/>
      <c r="ARZ33" s="43"/>
      <c r="ASA33" s="43"/>
      <c r="ASB33" s="43"/>
      <c r="ASC33" s="43"/>
      <c r="ASD33" s="43"/>
      <c r="ASE33" s="43"/>
      <c r="ASF33" s="43"/>
      <c r="ASG33" s="43"/>
      <c r="ASH33" s="43"/>
      <c r="ASI33" s="43"/>
      <c r="ASJ33" s="43"/>
      <c r="ASK33" s="43"/>
      <c r="ASL33" s="43"/>
      <c r="ASM33" s="43"/>
      <c r="ASN33" s="43"/>
      <c r="ASO33" s="43"/>
      <c r="ASP33" s="43"/>
      <c r="ASQ33" s="43"/>
      <c r="ASR33" s="43"/>
      <c r="ASS33" s="43"/>
      <c r="AST33" s="43"/>
      <c r="ASU33" s="43"/>
      <c r="ASV33" s="43"/>
      <c r="ASW33" s="43"/>
      <c r="ASX33" s="43"/>
      <c r="ASY33" s="43"/>
      <c r="ASZ33" s="43"/>
      <c r="ATA33" s="43"/>
      <c r="ATB33" s="43"/>
      <c r="ATC33" s="43"/>
      <c r="ATD33" s="43"/>
      <c r="ATE33" s="43"/>
      <c r="ATF33" s="43"/>
      <c r="ATG33" s="43"/>
      <c r="ATH33" s="43"/>
      <c r="ATI33" s="43"/>
      <c r="ATJ33" s="43"/>
      <c r="ATK33" s="43"/>
      <c r="ATL33" s="43"/>
      <c r="ATM33" s="43"/>
      <c r="ATN33" s="43"/>
      <c r="ATO33" s="43"/>
      <c r="ATP33" s="43"/>
      <c r="ATQ33" s="43"/>
      <c r="ATR33" s="43"/>
      <c r="ATS33" s="43"/>
      <c r="ATT33" s="43"/>
      <c r="ATU33" s="43"/>
      <c r="ATV33" s="43"/>
      <c r="ATW33" s="43"/>
      <c r="ATX33" s="43"/>
      <c r="ATY33" s="43"/>
      <c r="ATZ33" s="43"/>
      <c r="AUA33" s="43"/>
      <c r="AUB33" s="43"/>
      <c r="AUC33" s="43"/>
      <c r="AUD33" s="43"/>
      <c r="AUE33" s="43"/>
      <c r="AUF33" s="43"/>
      <c r="AUG33" s="43"/>
      <c r="AUH33" s="43"/>
      <c r="AUI33" s="43"/>
      <c r="AUJ33" s="43"/>
      <c r="AUK33" s="43"/>
      <c r="AUL33" s="43"/>
      <c r="AUM33" s="43"/>
      <c r="AUN33" s="43"/>
      <c r="AUO33" s="43"/>
      <c r="AUP33" s="43"/>
      <c r="AUQ33" s="43"/>
      <c r="AUR33" s="43"/>
      <c r="AUS33" s="43"/>
      <c r="AUT33" s="43"/>
      <c r="AUU33" s="43"/>
      <c r="AUV33" s="43"/>
      <c r="AUW33" s="43"/>
      <c r="AUX33" s="43"/>
      <c r="AUY33" s="43"/>
      <c r="AUZ33" s="43"/>
      <c r="AVA33" s="43"/>
      <c r="AVB33" s="43"/>
      <c r="AVC33" s="43"/>
      <c r="AVD33" s="43"/>
      <c r="AVE33" s="43"/>
      <c r="AVF33" s="43"/>
      <c r="AVG33" s="43"/>
      <c r="AVH33" s="43"/>
      <c r="AVI33" s="43"/>
      <c r="AVJ33" s="43"/>
      <c r="AVK33" s="43"/>
      <c r="AVL33" s="43"/>
      <c r="AVM33" s="43"/>
      <c r="AVN33" s="43"/>
      <c r="AVO33" s="43"/>
      <c r="AVP33" s="43"/>
      <c r="AVQ33" s="43"/>
      <c r="AVR33" s="43"/>
      <c r="AVS33" s="43"/>
      <c r="AVT33" s="43"/>
      <c r="AVU33" s="43"/>
      <c r="AVV33" s="43"/>
      <c r="AVW33" s="43"/>
      <c r="AVX33" s="43"/>
      <c r="AVY33" s="43"/>
      <c r="AVZ33" s="43"/>
      <c r="AWA33" s="43"/>
      <c r="AWB33" s="43"/>
      <c r="AWC33" s="43"/>
      <c r="AWD33" s="43"/>
      <c r="AWE33" s="43"/>
      <c r="AWF33" s="43"/>
      <c r="AWG33" s="43"/>
      <c r="AWH33" s="43"/>
      <c r="AWI33" s="43"/>
      <c r="AWJ33" s="43"/>
      <c r="AWK33" s="43"/>
      <c r="AWL33" s="43"/>
      <c r="AWM33" s="43"/>
      <c r="AWN33" s="43"/>
      <c r="AWO33" s="43"/>
      <c r="AWP33" s="43"/>
      <c r="AWQ33" s="43"/>
      <c r="AWR33" s="43"/>
      <c r="AWS33" s="43"/>
      <c r="AWT33" s="43"/>
      <c r="AWU33" s="43"/>
      <c r="AWV33" s="43"/>
      <c r="AWW33" s="43"/>
      <c r="AWX33" s="43"/>
      <c r="AWY33" s="43"/>
      <c r="AWZ33" s="43"/>
      <c r="AXA33" s="43"/>
      <c r="AXB33" s="43"/>
      <c r="AXC33" s="43"/>
      <c r="AXD33" s="43"/>
      <c r="AXE33" s="43"/>
      <c r="AXF33" s="43"/>
      <c r="AXG33" s="43"/>
      <c r="AXH33" s="43"/>
      <c r="AXI33" s="43"/>
      <c r="AXJ33" s="43"/>
      <c r="AXK33" s="43"/>
      <c r="AXL33" s="43"/>
      <c r="AXM33" s="43"/>
      <c r="AXN33" s="43"/>
      <c r="AXO33" s="43"/>
      <c r="AXP33" s="43"/>
      <c r="AXQ33" s="43"/>
      <c r="AXR33" s="43"/>
      <c r="AXS33" s="43"/>
      <c r="AXT33" s="43"/>
      <c r="AXU33" s="43"/>
      <c r="AXV33" s="43"/>
      <c r="AXW33" s="43"/>
      <c r="AXX33" s="43"/>
      <c r="AXY33" s="43"/>
      <c r="AXZ33" s="43"/>
      <c r="AYA33" s="43"/>
      <c r="AYB33" s="43"/>
      <c r="AYC33" s="43"/>
      <c r="AYD33" s="43"/>
      <c r="AYE33" s="43"/>
      <c r="AYF33" s="43"/>
      <c r="AYG33" s="43"/>
      <c r="AYH33" s="43"/>
      <c r="AYI33" s="43"/>
      <c r="AYJ33" s="43"/>
      <c r="AYK33" s="43"/>
      <c r="AYL33" s="43"/>
      <c r="AYM33" s="43"/>
      <c r="AYN33" s="43"/>
      <c r="AYO33" s="43"/>
      <c r="AYP33" s="43"/>
      <c r="AYQ33" s="43"/>
      <c r="AYR33" s="43"/>
      <c r="AYS33" s="43"/>
      <c r="AYT33" s="43"/>
      <c r="AYU33" s="43"/>
      <c r="AYV33" s="43"/>
      <c r="AYW33" s="43"/>
      <c r="AYX33" s="43"/>
      <c r="AYY33" s="43"/>
      <c r="AYZ33" s="43"/>
      <c r="AZA33" s="43"/>
      <c r="AZB33" s="43"/>
      <c r="AZC33" s="43"/>
      <c r="AZD33" s="43"/>
      <c r="AZE33" s="43"/>
      <c r="AZF33" s="43"/>
      <c r="AZG33" s="43"/>
      <c r="AZH33" s="43"/>
      <c r="AZI33" s="43"/>
      <c r="AZJ33" s="43"/>
      <c r="AZK33" s="43"/>
      <c r="AZL33" s="43"/>
      <c r="AZM33" s="43"/>
      <c r="AZN33" s="43"/>
      <c r="AZO33" s="43"/>
      <c r="AZP33" s="43"/>
      <c r="AZQ33" s="43"/>
      <c r="AZR33" s="43"/>
      <c r="AZS33" s="43"/>
      <c r="AZT33" s="43"/>
      <c r="AZU33" s="43"/>
      <c r="AZV33" s="43"/>
      <c r="AZW33" s="43"/>
      <c r="AZX33" s="43"/>
      <c r="AZY33" s="43"/>
      <c r="AZZ33" s="43"/>
      <c r="BAA33" s="43"/>
      <c r="BAB33" s="43"/>
      <c r="BAC33" s="43"/>
      <c r="BAD33" s="43"/>
      <c r="BAE33" s="43"/>
      <c r="BAF33" s="43"/>
      <c r="BAG33" s="43"/>
      <c r="BAH33" s="43"/>
      <c r="BAI33" s="43"/>
      <c r="BAJ33" s="43"/>
      <c r="BAK33" s="43"/>
      <c r="BAL33" s="43"/>
      <c r="BAM33" s="43"/>
      <c r="BAN33" s="43"/>
      <c r="BAO33" s="43"/>
      <c r="BAP33" s="43"/>
      <c r="BAQ33" s="43"/>
      <c r="BAR33" s="43"/>
      <c r="BAS33" s="43"/>
      <c r="BAT33" s="43"/>
      <c r="BAU33" s="43"/>
      <c r="BAV33" s="43"/>
      <c r="BAW33" s="43"/>
      <c r="BAX33" s="43"/>
      <c r="BAY33" s="43"/>
      <c r="BAZ33" s="43"/>
      <c r="BBA33" s="43"/>
      <c r="BBB33" s="43"/>
      <c r="BBC33" s="43"/>
      <c r="BBD33" s="43"/>
      <c r="BBE33" s="43"/>
      <c r="BBF33" s="43"/>
      <c r="BBG33" s="43"/>
      <c r="BBH33" s="43"/>
      <c r="BBI33" s="43"/>
      <c r="BBJ33" s="43"/>
      <c r="BBK33" s="43"/>
      <c r="BBL33" s="43"/>
      <c r="BBM33" s="43"/>
      <c r="BBN33" s="43"/>
      <c r="BBO33" s="43"/>
      <c r="BBP33" s="43"/>
      <c r="BBQ33" s="43"/>
      <c r="BBR33" s="43"/>
      <c r="BBS33" s="43"/>
      <c r="BBT33" s="43"/>
      <c r="BBU33" s="43"/>
      <c r="BBV33" s="43"/>
      <c r="BBW33" s="43"/>
      <c r="BBX33" s="43"/>
      <c r="BBY33" s="43"/>
      <c r="BBZ33" s="43"/>
      <c r="BCA33" s="43"/>
      <c r="BCB33" s="43"/>
      <c r="BCC33" s="43"/>
      <c r="BCD33" s="43"/>
      <c r="BCE33" s="43"/>
      <c r="BCF33" s="43"/>
      <c r="BCG33" s="43"/>
      <c r="BCH33" s="43"/>
      <c r="BCI33" s="43"/>
      <c r="BCJ33" s="43"/>
      <c r="BCK33" s="43"/>
      <c r="BCL33" s="43"/>
      <c r="BCM33" s="43"/>
      <c r="BCN33" s="43"/>
      <c r="BCO33" s="43"/>
      <c r="BCP33" s="43"/>
      <c r="BCQ33" s="43"/>
      <c r="BCR33" s="43"/>
      <c r="BCS33" s="43"/>
      <c r="BCT33" s="43"/>
      <c r="BCU33" s="43"/>
      <c r="BCV33" s="43"/>
      <c r="BCW33" s="43"/>
      <c r="BCX33" s="43"/>
      <c r="BCY33" s="43"/>
      <c r="BCZ33" s="43"/>
      <c r="BDA33" s="43"/>
      <c r="BDB33" s="43"/>
      <c r="BDC33" s="43"/>
      <c r="BDD33" s="43"/>
      <c r="BDE33" s="43"/>
      <c r="BDF33" s="43"/>
      <c r="BDG33" s="43"/>
      <c r="BDH33" s="43"/>
      <c r="BDI33" s="43"/>
      <c r="BDJ33" s="43"/>
      <c r="BDK33" s="43"/>
      <c r="BDL33" s="43"/>
      <c r="BDM33" s="43"/>
      <c r="BDN33" s="43"/>
      <c r="BDO33" s="43"/>
      <c r="BDP33" s="43"/>
      <c r="BDQ33" s="43"/>
      <c r="BDR33" s="43"/>
      <c r="BDS33" s="43"/>
      <c r="BDT33" s="43"/>
      <c r="BDU33" s="43"/>
      <c r="BDV33" s="43"/>
      <c r="BDW33" s="43"/>
      <c r="BDX33" s="43"/>
      <c r="BDY33" s="43"/>
      <c r="BDZ33" s="43"/>
      <c r="BEA33" s="43"/>
      <c r="BEB33" s="43"/>
      <c r="BEC33" s="43"/>
      <c r="BED33" s="43"/>
      <c r="BEE33" s="43"/>
      <c r="BEF33" s="43"/>
      <c r="BEG33" s="43"/>
      <c r="BEH33" s="43"/>
      <c r="BEI33" s="43"/>
      <c r="BEJ33" s="43"/>
      <c r="BEK33" s="43"/>
      <c r="BEL33" s="43"/>
      <c r="BEM33" s="43"/>
      <c r="BEN33" s="43"/>
      <c r="BEO33" s="43"/>
      <c r="BEP33" s="43"/>
      <c r="BEQ33" s="43"/>
      <c r="BER33" s="43"/>
      <c r="BES33" s="43"/>
      <c r="BET33" s="43"/>
      <c r="BEU33" s="43"/>
      <c r="BEV33" s="43"/>
      <c r="BEW33" s="43"/>
      <c r="BEX33" s="43"/>
      <c r="BEY33" s="43"/>
      <c r="BEZ33" s="43"/>
      <c r="BFA33" s="43"/>
      <c r="BFB33" s="43"/>
      <c r="BFC33" s="43"/>
      <c r="BFD33" s="43"/>
      <c r="BFE33" s="43"/>
      <c r="BFF33" s="43"/>
      <c r="BFG33" s="43"/>
      <c r="BFH33" s="43"/>
      <c r="BFI33" s="43"/>
      <c r="BFJ33" s="43"/>
      <c r="BFK33" s="43"/>
      <c r="BFL33" s="43"/>
      <c r="BFM33" s="43"/>
      <c r="BFN33" s="43"/>
      <c r="BFO33" s="43"/>
      <c r="BFP33" s="43"/>
      <c r="BFQ33" s="43"/>
      <c r="BFR33" s="43"/>
      <c r="BFS33" s="43"/>
      <c r="BFT33" s="43"/>
      <c r="BFU33" s="43"/>
      <c r="BFV33" s="43"/>
      <c r="BFW33" s="43"/>
      <c r="BFX33" s="43"/>
      <c r="BFY33" s="43"/>
      <c r="BFZ33" s="43"/>
      <c r="BGA33" s="43"/>
      <c r="BGB33" s="43"/>
      <c r="BGC33" s="43"/>
      <c r="BGD33" s="43"/>
      <c r="BGE33" s="43"/>
      <c r="BGF33" s="43"/>
      <c r="BGG33" s="43"/>
      <c r="BGH33" s="43"/>
      <c r="BGI33" s="43"/>
      <c r="BGJ33" s="43"/>
      <c r="BGK33" s="43"/>
      <c r="BGL33" s="43"/>
      <c r="BGM33" s="43"/>
      <c r="BGN33" s="43"/>
      <c r="BGO33" s="43"/>
      <c r="BGP33" s="43"/>
      <c r="BGQ33" s="43"/>
      <c r="BGR33" s="43"/>
      <c r="BGS33" s="43"/>
      <c r="BGT33" s="43"/>
      <c r="BGU33" s="43"/>
      <c r="BGV33" s="43"/>
      <c r="BGW33" s="43"/>
      <c r="BGX33" s="43"/>
      <c r="BGY33" s="43"/>
      <c r="BGZ33" s="43"/>
      <c r="BHA33" s="43"/>
      <c r="BHB33" s="43"/>
      <c r="BHC33" s="43"/>
      <c r="BHD33" s="43"/>
      <c r="BHE33" s="43"/>
      <c r="BHF33" s="43"/>
      <c r="BHG33" s="43"/>
      <c r="BHH33" s="43"/>
      <c r="BHI33" s="43"/>
      <c r="BHJ33" s="43"/>
      <c r="BHK33" s="43"/>
      <c r="BHL33" s="43"/>
      <c r="BHM33" s="43"/>
      <c r="BHN33" s="43"/>
      <c r="BHO33" s="43"/>
      <c r="BHP33" s="43"/>
      <c r="BHQ33" s="43"/>
      <c r="BHR33" s="43"/>
      <c r="BHS33" s="43"/>
      <c r="BHT33" s="43"/>
      <c r="BHU33" s="43"/>
      <c r="BHV33" s="43"/>
      <c r="BHW33" s="43"/>
      <c r="BHX33" s="43"/>
      <c r="BHY33" s="43"/>
      <c r="BHZ33" s="43"/>
      <c r="BIA33" s="43"/>
      <c r="BIB33" s="43"/>
      <c r="BIC33" s="43"/>
      <c r="BID33" s="43"/>
      <c r="BIE33" s="43"/>
      <c r="BIF33" s="43"/>
      <c r="BIG33" s="43"/>
      <c r="BIH33" s="43"/>
      <c r="BII33" s="43"/>
      <c r="BIJ33" s="43"/>
      <c r="BIK33" s="43"/>
      <c r="BIL33" s="43"/>
      <c r="BIM33" s="43"/>
      <c r="BIN33" s="43"/>
      <c r="BIO33" s="43"/>
      <c r="BIP33" s="43"/>
      <c r="BIQ33" s="43"/>
      <c r="BIR33" s="43"/>
      <c r="BIS33" s="43"/>
      <c r="BIT33" s="43"/>
      <c r="BIU33" s="43"/>
      <c r="BIV33" s="43"/>
      <c r="BIW33" s="43"/>
      <c r="BIX33" s="43"/>
      <c r="BIY33" s="43"/>
      <c r="BIZ33" s="43"/>
      <c r="BJA33" s="43"/>
      <c r="BJB33" s="43"/>
      <c r="BJC33" s="43"/>
      <c r="BJD33" s="43"/>
      <c r="BJE33" s="43"/>
      <c r="BJF33" s="43"/>
      <c r="BJG33" s="43"/>
      <c r="BJH33" s="43"/>
      <c r="BJI33" s="43"/>
      <c r="BJJ33" s="43"/>
      <c r="BJK33" s="43"/>
      <c r="BJL33" s="43"/>
      <c r="BJM33" s="43"/>
      <c r="BJN33" s="43"/>
      <c r="BJO33" s="43"/>
      <c r="BJP33" s="43"/>
      <c r="BJQ33" s="43"/>
      <c r="BJR33" s="43"/>
      <c r="BJS33" s="43"/>
      <c r="BJT33" s="43"/>
      <c r="BJU33" s="43"/>
      <c r="BJV33" s="43"/>
      <c r="BJW33" s="43"/>
      <c r="BJX33" s="43"/>
      <c r="BJY33" s="43"/>
      <c r="BJZ33" s="43"/>
      <c r="BKA33" s="43"/>
      <c r="BKB33" s="43"/>
      <c r="BKC33" s="43"/>
      <c r="BKD33" s="43"/>
      <c r="BKE33" s="43"/>
      <c r="BKF33" s="43"/>
      <c r="BKG33" s="43"/>
      <c r="BKH33" s="43"/>
      <c r="BKI33" s="43"/>
      <c r="BKJ33" s="43"/>
      <c r="BKK33" s="43"/>
      <c r="BKL33" s="43"/>
      <c r="BKM33" s="43"/>
      <c r="BKN33" s="43"/>
      <c r="BKO33" s="43"/>
      <c r="BKP33" s="43"/>
      <c r="BKQ33" s="43"/>
      <c r="BKR33" s="43"/>
      <c r="BKS33" s="43"/>
      <c r="BKT33" s="43"/>
      <c r="BKU33" s="43"/>
      <c r="BKV33" s="43"/>
      <c r="BKW33" s="43"/>
      <c r="BKX33" s="43"/>
      <c r="BKY33" s="43"/>
      <c r="BKZ33" s="43"/>
      <c r="BLA33" s="43"/>
      <c r="BLB33" s="43"/>
      <c r="BLC33" s="43"/>
      <c r="BLD33" s="43"/>
      <c r="BLE33" s="43"/>
      <c r="BLF33" s="43"/>
      <c r="BLG33" s="43"/>
      <c r="BLH33" s="43"/>
      <c r="BLI33" s="43"/>
      <c r="BLJ33" s="43"/>
      <c r="BLK33" s="43"/>
      <c r="BLL33" s="43"/>
      <c r="BLM33" s="43"/>
      <c r="BLN33" s="43"/>
      <c r="BLO33" s="43"/>
      <c r="BLP33" s="43"/>
      <c r="BLQ33" s="43"/>
      <c r="BLR33" s="43"/>
      <c r="BLS33" s="43"/>
      <c r="BLT33" s="43"/>
      <c r="BLU33" s="43"/>
      <c r="BLV33" s="43"/>
      <c r="BLW33" s="43"/>
      <c r="BLX33" s="43"/>
      <c r="BLY33" s="43"/>
      <c r="BLZ33" s="43"/>
      <c r="BMA33" s="43"/>
      <c r="BMB33" s="43"/>
      <c r="BMC33" s="43"/>
      <c r="BMD33" s="43"/>
      <c r="BME33" s="43"/>
      <c r="BMF33" s="43"/>
      <c r="BMG33" s="43"/>
      <c r="BMH33" s="43"/>
      <c r="BMI33" s="43"/>
      <c r="BMJ33" s="43"/>
      <c r="BMK33" s="43"/>
      <c r="BML33" s="43"/>
      <c r="BMM33" s="43"/>
      <c r="BMN33" s="43"/>
      <c r="BMO33" s="43"/>
      <c r="BMP33" s="43"/>
      <c r="BMQ33" s="43"/>
      <c r="BMR33" s="43"/>
      <c r="BMS33" s="43"/>
      <c r="BMT33" s="43"/>
      <c r="BMU33" s="43"/>
      <c r="BMV33" s="43"/>
      <c r="BMW33" s="43"/>
      <c r="BMX33" s="43"/>
      <c r="BMY33" s="43"/>
      <c r="BMZ33" s="43"/>
      <c r="BNA33" s="43"/>
      <c r="BNB33" s="43"/>
      <c r="BNC33" s="43"/>
      <c r="BND33" s="43"/>
      <c r="BNE33" s="43"/>
      <c r="BNF33" s="43"/>
      <c r="BNG33" s="43"/>
      <c r="BNH33" s="43"/>
      <c r="BNI33" s="43"/>
      <c r="BNJ33" s="43"/>
      <c r="BNK33" s="43"/>
      <c r="BNL33" s="43"/>
      <c r="BNM33" s="43"/>
      <c r="BNN33" s="43"/>
      <c r="BNO33" s="43"/>
      <c r="BNP33" s="43"/>
      <c r="BNQ33" s="43"/>
      <c r="BNR33" s="43"/>
      <c r="BNS33" s="43"/>
      <c r="BNT33" s="43"/>
      <c r="BNU33" s="43"/>
      <c r="BNV33" s="43"/>
      <c r="BNW33" s="43"/>
      <c r="BNX33" s="43"/>
      <c r="BNY33" s="43"/>
      <c r="BNZ33" s="43"/>
      <c r="BOA33" s="43"/>
      <c r="BOB33" s="43"/>
      <c r="BOC33" s="43"/>
      <c r="BOD33" s="43"/>
      <c r="BOE33" s="43"/>
      <c r="BOF33" s="43"/>
      <c r="BOG33" s="43"/>
      <c r="BOH33" s="43"/>
      <c r="BOI33" s="43"/>
      <c r="BOJ33" s="43"/>
      <c r="BOK33" s="43"/>
      <c r="BOL33" s="43"/>
      <c r="BOM33" s="43"/>
      <c r="BON33" s="43"/>
      <c r="BOO33" s="43"/>
      <c r="BOP33" s="43"/>
      <c r="BOQ33" s="43"/>
      <c r="BOR33" s="43"/>
      <c r="BOS33" s="43"/>
      <c r="BOT33" s="43"/>
      <c r="BOU33" s="43"/>
      <c r="BOV33" s="43"/>
      <c r="BOW33" s="43"/>
      <c r="BOX33" s="43"/>
      <c r="BOY33" s="43"/>
      <c r="BOZ33" s="43"/>
      <c r="BPA33" s="43"/>
      <c r="BPB33" s="43"/>
      <c r="BPC33" s="43"/>
      <c r="BPD33" s="43"/>
      <c r="BPE33" s="43"/>
      <c r="BPF33" s="43"/>
      <c r="BPG33" s="43"/>
      <c r="BPH33" s="43"/>
      <c r="BPI33" s="43"/>
      <c r="BPJ33" s="43"/>
      <c r="BPK33" s="43"/>
      <c r="BPL33" s="43"/>
      <c r="BPM33" s="43"/>
      <c r="BPN33" s="43"/>
      <c r="BPO33" s="43"/>
      <c r="BPP33" s="43"/>
      <c r="BPQ33" s="43"/>
      <c r="BPR33" s="43"/>
      <c r="BPS33" s="43"/>
      <c r="BPT33" s="43"/>
      <c r="BPU33" s="43"/>
      <c r="BPV33" s="43"/>
      <c r="BPW33" s="43"/>
      <c r="BPX33" s="43"/>
      <c r="BPY33" s="43"/>
      <c r="BPZ33" s="43"/>
      <c r="BQA33" s="43"/>
      <c r="BQB33" s="43"/>
      <c r="BQC33" s="43"/>
      <c r="BQD33" s="43"/>
      <c r="BQE33" s="43"/>
      <c r="BQF33" s="43"/>
      <c r="BQG33" s="43"/>
      <c r="BQH33" s="43"/>
      <c r="BQI33" s="43"/>
      <c r="BQJ33" s="43"/>
      <c r="BQK33" s="43"/>
      <c r="BQL33" s="43"/>
      <c r="BQM33" s="43"/>
      <c r="BQN33" s="43"/>
      <c r="BQO33" s="43"/>
      <c r="BQP33" s="43"/>
      <c r="BQQ33" s="43"/>
      <c r="BQR33" s="43"/>
      <c r="BQS33" s="43"/>
      <c r="BQT33" s="43"/>
      <c r="BQU33" s="43"/>
      <c r="BQV33" s="43"/>
      <c r="BQW33" s="43"/>
      <c r="BQX33" s="43"/>
      <c r="BQY33" s="43"/>
      <c r="BQZ33" s="43"/>
      <c r="BRA33" s="43"/>
      <c r="BRB33" s="43"/>
      <c r="BRC33" s="43"/>
      <c r="BRD33" s="43"/>
      <c r="BRE33" s="43"/>
      <c r="BRF33" s="43"/>
      <c r="BRG33" s="43"/>
      <c r="BRH33" s="43"/>
      <c r="BRI33" s="43"/>
      <c r="BRJ33" s="43"/>
      <c r="BRK33" s="43"/>
      <c r="BRL33" s="43"/>
      <c r="BRM33" s="43"/>
      <c r="BRN33" s="43"/>
      <c r="BRO33" s="43"/>
      <c r="BRP33" s="43"/>
      <c r="BRQ33" s="43"/>
      <c r="BRR33" s="43"/>
      <c r="BRS33" s="43"/>
      <c r="BRT33" s="43"/>
      <c r="BRU33" s="43"/>
      <c r="BRV33" s="43"/>
      <c r="BRW33" s="43"/>
      <c r="BRX33" s="43"/>
      <c r="BRY33" s="43"/>
      <c r="BRZ33" s="43"/>
      <c r="BSA33" s="43"/>
      <c r="BSB33" s="43"/>
      <c r="BSC33" s="43"/>
      <c r="BSD33" s="43"/>
      <c r="BSE33" s="43"/>
      <c r="BSF33" s="43"/>
      <c r="BSG33" s="43"/>
      <c r="BSH33" s="43"/>
      <c r="BSI33" s="43"/>
      <c r="BSJ33" s="43"/>
      <c r="BSK33" s="43"/>
      <c r="BSL33" s="43"/>
      <c r="BSM33" s="43"/>
      <c r="BSN33" s="43"/>
      <c r="BSO33" s="43"/>
      <c r="BSP33" s="43"/>
      <c r="BSQ33" s="43"/>
      <c r="BSR33" s="43"/>
      <c r="BSS33" s="43"/>
      <c r="BST33" s="43"/>
      <c r="BSU33" s="43"/>
      <c r="BSV33" s="43"/>
      <c r="BSW33" s="43"/>
      <c r="BSX33" s="43"/>
      <c r="BSY33" s="43"/>
      <c r="BSZ33" s="43"/>
      <c r="BTA33" s="43"/>
      <c r="BTB33" s="43"/>
      <c r="BTC33" s="43"/>
      <c r="BTD33" s="43"/>
      <c r="BTE33" s="43"/>
      <c r="BTF33" s="43"/>
      <c r="BTG33" s="43"/>
      <c r="BTH33" s="43"/>
      <c r="BTI33" s="43"/>
      <c r="BTJ33" s="43"/>
      <c r="BTK33" s="43"/>
      <c r="BTL33" s="43"/>
      <c r="BTM33" s="43"/>
      <c r="BTN33" s="43"/>
      <c r="BTO33" s="43"/>
      <c r="BTP33" s="43"/>
      <c r="BTQ33" s="43"/>
      <c r="BTR33" s="43"/>
      <c r="BTS33" s="43"/>
      <c r="BTT33" s="43"/>
      <c r="BTU33" s="43"/>
      <c r="BTV33" s="43"/>
      <c r="BTW33" s="43"/>
      <c r="BTX33" s="43"/>
      <c r="BTY33" s="43"/>
      <c r="BTZ33" s="43"/>
      <c r="BUA33" s="43"/>
      <c r="BUB33" s="43"/>
      <c r="BUC33" s="43"/>
      <c r="BUD33" s="43"/>
      <c r="BUE33" s="43"/>
      <c r="BUF33" s="43"/>
      <c r="BUG33" s="43"/>
      <c r="BUH33" s="43"/>
      <c r="BUI33" s="43"/>
      <c r="BUJ33" s="43"/>
      <c r="BUK33" s="43"/>
      <c r="BUL33" s="43"/>
      <c r="BUM33" s="43"/>
      <c r="BUN33" s="43"/>
      <c r="BUO33" s="43"/>
      <c r="BUP33" s="43"/>
      <c r="BUQ33" s="43"/>
      <c r="BUR33" s="43"/>
      <c r="BUS33" s="43"/>
      <c r="BUT33" s="43"/>
      <c r="BUU33" s="43"/>
      <c r="BUV33" s="43"/>
      <c r="BUW33" s="43"/>
      <c r="BUX33" s="43"/>
      <c r="BUY33" s="43"/>
      <c r="BUZ33" s="43"/>
      <c r="BVA33" s="43"/>
      <c r="BVB33" s="43"/>
      <c r="BVC33" s="43"/>
      <c r="BVD33" s="43"/>
      <c r="BVE33" s="43"/>
      <c r="BVF33" s="43"/>
      <c r="BVG33" s="43"/>
      <c r="BVH33" s="43"/>
      <c r="BVI33" s="43"/>
      <c r="BVJ33" s="43"/>
      <c r="BVK33" s="43"/>
      <c r="BVL33" s="43"/>
      <c r="BVM33" s="43"/>
      <c r="BVN33" s="43"/>
      <c r="BVO33" s="43"/>
      <c r="BVP33" s="43"/>
      <c r="BVQ33" s="43"/>
      <c r="BVR33" s="43"/>
      <c r="BVS33" s="43"/>
      <c r="BVT33" s="43"/>
      <c r="BVU33" s="43"/>
      <c r="BVV33" s="43"/>
      <c r="BVW33" s="43"/>
      <c r="BVX33" s="43"/>
      <c r="BVY33" s="43"/>
      <c r="BVZ33" s="43"/>
      <c r="BWA33" s="43"/>
      <c r="BWB33" s="43"/>
      <c r="BWC33" s="43"/>
      <c r="BWD33" s="43"/>
      <c r="BWE33" s="43"/>
      <c r="BWF33" s="43"/>
      <c r="BWG33" s="43"/>
      <c r="BWH33" s="43"/>
      <c r="BWI33" s="43"/>
      <c r="BWJ33" s="43"/>
      <c r="BWK33" s="43"/>
      <c r="BWL33" s="43"/>
      <c r="BWM33" s="43"/>
      <c r="BWN33" s="43"/>
      <c r="BWO33" s="43"/>
      <c r="BWP33" s="43"/>
      <c r="BWQ33" s="43"/>
      <c r="BWR33" s="43"/>
      <c r="BWS33" s="43"/>
      <c r="BWT33" s="43"/>
      <c r="BWU33" s="43"/>
      <c r="BWV33" s="43"/>
      <c r="BWW33" s="43"/>
      <c r="BWX33" s="43"/>
      <c r="BWY33" s="43"/>
      <c r="BWZ33" s="43"/>
      <c r="BXA33" s="43"/>
      <c r="BXB33" s="43"/>
      <c r="BXC33" s="43"/>
      <c r="BXD33" s="43"/>
      <c r="BXE33" s="43"/>
      <c r="BXF33" s="43"/>
      <c r="BXG33" s="43"/>
      <c r="BXH33" s="43"/>
      <c r="BXI33" s="43"/>
      <c r="BXJ33" s="43"/>
      <c r="BXK33" s="43"/>
      <c r="BXL33" s="43"/>
      <c r="BXM33" s="43"/>
      <c r="BXN33" s="43"/>
      <c r="BXO33" s="43"/>
      <c r="BXP33" s="43"/>
      <c r="BXQ33" s="43"/>
      <c r="BXR33" s="43"/>
      <c r="BXS33" s="43"/>
      <c r="BXT33" s="43"/>
      <c r="BXU33" s="43"/>
      <c r="BXV33" s="43"/>
      <c r="BXW33" s="43"/>
      <c r="BXX33" s="43"/>
      <c r="BXY33" s="43"/>
      <c r="BXZ33" s="43"/>
      <c r="BYA33" s="43"/>
      <c r="BYB33" s="43"/>
      <c r="BYC33" s="43"/>
      <c r="BYD33" s="43"/>
      <c r="BYE33" s="43"/>
      <c r="BYF33" s="43"/>
      <c r="BYG33" s="43"/>
      <c r="BYH33" s="43"/>
      <c r="BYI33" s="43"/>
      <c r="BYJ33" s="43"/>
      <c r="BYK33" s="43"/>
      <c r="BYL33" s="43"/>
      <c r="BYM33" s="43"/>
      <c r="BYN33" s="43"/>
      <c r="BYO33" s="43"/>
      <c r="BYP33" s="43"/>
      <c r="BYQ33" s="43"/>
      <c r="BYR33" s="43"/>
      <c r="BYS33" s="43"/>
      <c r="BYT33" s="43"/>
      <c r="BYU33" s="43"/>
      <c r="BYV33" s="43"/>
      <c r="BYW33" s="43"/>
      <c r="BYX33" s="43"/>
      <c r="BYY33" s="43"/>
      <c r="BYZ33" s="43"/>
      <c r="BZA33" s="43"/>
      <c r="BZB33" s="43"/>
      <c r="BZC33" s="43"/>
      <c r="BZD33" s="43"/>
      <c r="BZE33" s="43"/>
      <c r="BZF33" s="43"/>
      <c r="BZG33" s="43"/>
      <c r="BZH33" s="43"/>
      <c r="BZI33" s="43"/>
      <c r="BZJ33" s="43"/>
      <c r="BZK33" s="43"/>
      <c r="BZL33" s="43"/>
      <c r="BZM33" s="43"/>
      <c r="BZN33" s="43"/>
      <c r="BZO33" s="43"/>
      <c r="BZP33" s="43"/>
      <c r="BZQ33" s="43"/>
      <c r="BZR33" s="43"/>
      <c r="BZS33" s="43"/>
      <c r="BZT33" s="43"/>
      <c r="BZU33" s="43"/>
      <c r="BZV33" s="43"/>
      <c r="BZW33" s="43"/>
      <c r="BZX33" s="43"/>
      <c r="BZY33" s="43"/>
      <c r="BZZ33" s="43"/>
      <c r="CAA33" s="43"/>
      <c r="CAB33" s="43"/>
      <c r="CAC33" s="43"/>
      <c r="CAD33" s="43"/>
      <c r="CAE33" s="43"/>
      <c r="CAF33" s="43"/>
      <c r="CAG33" s="43"/>
      <c r="CAH33" s="43"/>
      <c r="CAI33" s="43"/>
      <c r="CAJ33" s="43"/>
      <c r="CAK33" s="43"/>
      <c r="CAL33" s="43"/>
      <c r="CAM33" s="43"/>
      <c r="CAN33" s="43"/>
      <c r="CAO33" s="43"/>
      <c r="CAP33" s="43"/>
      <c r="CAQ33" s="43"/>
      <c r="CAR33" s="43"/>
      <c r="CAS33" s="43"/>
      <c r="CAT33" s="43"/>
      <c r="CAU33" s="43"/>
      <c r="CAV33" s="43"/>
      <c r="CAW33" s="43"/>
      <c r="CAX33" s="43"/>
      <c r="CAY33" s="43"/>
      <c r="CAZ33" s="43"/>
      <c r="CBA33" s="43"/>
      <c r="CBB33" s="43"/>
      <c r="CBC33" s="43"/>
      <c r="CBD33" s="43"/>
      <c r="CBE33" s="43"/>
      <c r="CBF33" s="43"/>
      <c r="CBG33" s="43"/>
      <c r="CBH33" s="43"/>
      <c r="CBI33" s="43"/>
      <c r="CBJ33" s="43"/>
      <c r="CBK33" s="43"/>
      <c r="CBL33" s="43"/>
      <c r="CBM33" s="43"/>
      <c r="CBN33" s="43"/>
      <c r="CBO33" s="43"/>
      <c r="CBP33" s="43"/>
      <c r="CBQ33" s="43"/>
      <c r="CBR33" s="43"/>
      <c r="CBS33" s="43"/>
      <c r="CBT33" s="43"/>
      <c r="CBU33" s="43"/>
      <c r="CBV33" s="43"/>
      <c r="CBW33" s="43"/>
      <c r="CBX33" s="43"/>
      <c r="CBY33" s="43"/>
      <c r="CBZ33" s="43"/>
      <c r="CCA33" s="43"/>
      <c r="CCB33" s="43"/>
      <c r="CCC33" s="43"/>
      <c r="CCD33" s="43"/>
      <c r="CCE33" s="43"/>
      <c r="CCF33" s="43"/>
      <c r="CCG33" s="43"/>
      <c r="CCH33" s="43"/>
      <c r="CCI33" s="43"/>
      <c r="CCJ33" s="43"/>
      <c r="CCK33" s="43"/>
      <c r="CCL33" s="43"/>
      <c r="CCM33" s="43"/>
      <c r="CCN33" s="43"/>
      <c r="CCO33" s="43"/>
      <c r="CCP33" s="43"/>
      <c r="CCQ33" s="43"/>
      <c r="CCR33" s="43"/>
      <c r="CCS33" s="43"/>
      <c r="CCT33" s="43"/>
      <c r="CCU33" s="43"/>
      <c r="CCV33" s="43"/>
      <c r="CCW33" s="43"/>
      <c r="CCX33" s="43"/>
      <c r="CCY33" s="43"/>
      <c r="CCZ33" s="43"/>
      <c r="CDA33" s="43"/>
      <c r="CDB33" s="43"/>
      <c r="CDC33" s="43"/>
      <c r="CDD33" s="43"/>
      <c r="CDE33" s="43"/>
      <c r="CDF33" s="43"/>
      <c r="CDG33" s="43"/>
      <c r="CDH33" s="43"/>
      <c r="CDI33" s="43"/>
      <c r="CDJ33" s="43"/>
      <c r="CDK33" s="43"/>
      <c r="CDL33" s="43"/>
      <c r="CDM33" s="43"/>
      <c r="CDN33" s="43"/>
      <c r="CDO33" s="43"/>
      <c r="CDP33" s="43"/>
      <c r="CDQ33" s="43"/>
      <c r="CDR33" s="43"/>
      <c r="CDS33" s="43"/>
      <c r="CDT33" s="43"/>
      <c r="CDU33" s="43"/>
      <c r="CDV33" s="43"/>
      <c r="CDW33" s="43"/>
      <c r="CDX33" s="43"/>
      <c r="CDY33" s="43"/>
      <c r="CDZ33" s="43"/>
      <c r="CEA33" s="43"/>
      <c r="CEB33" s="43"/>
      <c r="CEC33" s="43"/>
      <c r="CED33" s="43"/>
      <c r="CEE33" s="43"/>
      <c r="CEF33" s="43"/>
      <c r="CEG33" s="43"/>
      <c r="CEH33" s="43"/>
      <c r="CEI33" s="43"/>
      <c r="CEJ33" s="43"/>
      <c r="CEK33" s="43"/>
      <c r="CEL33" s="43"/>
      <c r="CEM33" s="43"/>
      <c r="CEN33" s="43"/>
      <c r="CEO33" s="43"/>
      <c r="CEP33" s="43"/>
      <c r="CEQ33" s="43"/>
      <c r="CER33" s="43"/>
      <c r="CES33" s="43"/>
      <c r="CET33" s="43"/>
      <c r="CEU33" s="43"/>
      <c r="CEV33" s="43"/>
      <c r="CEW33" s="43"/>
      <c r="CEX33" s="43"/>
      <c r="CEY33" s="43"/>
      <c r="CEZ33" s="43"/>
      <c r="CFA33" s="43"/>
      <c r="CFB33" s="43"/>
      <c r="CFC33" s="43"/>
      <c r="CFD33" s="43"/>
      <c r="CFE33" s="43"/>
      <c r="CFF33" s="43"/>
      <c r="CFG33" s="43"/>
      <c r="CFH33" s="43"/>
      <c r="CFI33" s="43"/>
      <c r="CFJ33" s="43"/>
      <c r="CFK33" s="43"/>
      <c r="CFL33" s="43"/>
      <c r="CFM33" s="43"/>
      <c r="CFN33" s="43"/>
      <c r="CFO33" s="43"/>
      <c r="CFP33" s="43"/>
      <c r="CFQ33" s="43"/>
      <c r="CFR33" s="43"/>
      <c r="CFS33" s="43"/>
      <c r="CFT33" s="43"/>
      <c r="CFU33" s="43"/>
      <c r="CFV33" s="43"/>
      <c r="CFW33" s="43"/>
      <c r="CFX33" s="43"/>
      <c r="CFY33" s="43"/>
      <c r="CFZ33" s="43"/>
      <c r="CGA33" s="43"/>
      <c r="CGB33" s="43"/>
      <c r="CGC33" s="43"/>
      <c r="CGD33" s="43"/>
      <c r="CGE33" s="43"/>
      <c r="CGF33" s="43"/>
      <c r="CGG33" s="43"/>
      <c r="CGH33" s="43"/>
      <c r="CGI33" s="43"/>
      <c r="CGJ33" s="43"/>
      <c r="CGK33" s="43"/>
      <c r="CGL33" s="43"/>
      <c r="CGM33" s="43"/>
      <c r="CGN33" s="43"/>
      <c r="CGO33" s="43"/>
      <c r="CGP33" s="43"/>
      <c r="CGQ33" s="43"/>
      <c r="CGR33" s="43"/>
      <c r="CGS33" s="43"/>
      <c r="CGT33" s="43"/>
      <c r="CGU33" s="43"/>
      <c r="CGV33" s="43"/>
      <c r="CGW33" s="43"/>
      <c r="CGX33" s="43"/>
      <c r="CGY33" s="43"/>
      <c r="CGZ33" s="43"/>
      <c r="CHA33" s="43"/>
      <c r="CHB33" s="43"/>
      <c r="CHC33" s="43"/>
      <c r="CHD33" s="43"/>
      <c r="CHE33" s="43"/>
      <c r="CHF33" s="43"/>
      <c r="CHG33" s="43"/>
      <c r="CHH33" s="43"/>
      <c r="CHI33" s="43"/>
      <c r="CHJ33" s="43"/>
      <c r="CHK33" s="43"/>
      <c r="CHL33" s="43"/>
      <c r="CHM33" s="43"/>
      <c r="CHN33" s="43"/>
      <c r="CHO33" s="43"/>
      <c r="CHP33" s="43"/>
      <c r="CHQ33" s="43"/>
      <c r="CHR33" s="43"/>
      <c r="CHS33" s="43"/>
      <c r="CHT33" s="43"/>
      <c r="CHU33" s="43"/>
      <c r="CHV33" s="43"/>
      <c r="CHW33" s="43"/>
      <c r="CHX33" s="43"/>
      <c r="CHY33" s="43"/>
      <c r="CHZ33" s="43"/>
      <c r="CIA33" s="43"/>
      <c r="CIB33" s="43"/>
      <c r="CIC33" s="43"/>
      <c r="CID33" s="43"/>
      <c r="CIE33" s="43"/>
      <c r="CIF33" s="43"/>
      <c r="CIG33" s="43"/>
      <c r="CIH33" s="43"/>
      <c r="CII33" s="43"/>
      <c r="CIJ33" s="43"/>
      <c r="CIK33" s="43"/>
      <c r="CIL33" s="43"/>
      <c r="CIM33" s="43"/>
      <c r="CIN33" s="43"/>
      <c r="CIO33" s="43"/>
      <c r="CIP33" s="43"/>
      <c r="CIQ33" s="43"/>
      <c r="CIR33" s="43"/>
      <c r="CIS33" s="43"/>
      <c r="CIT33" s="43"/>
      <c r="CIU33" s="43"/>
      <c r="CIV33" s="43"/>
      <c r="CIW33" s="43"/>
      <c r="CIX33" s="43"/>
      <c r="CIY33" s="43"/>
      <c r="CIZ33" s="43"/>
      <c r="CJA33" s="43"/>
      <c r="CJB33" s="43"/>
      <c r="CJC33" s="43"/>
      <c r="CJD33" s="43"/>
      <c r="CJE33" s="43"/>
      <c r="CJF33" s="43"/>
      <c r="CJG33" s="43"/>
      <c r="CJH33" s="43"/>
      <c r="CJI33" s="43"/>
      <c r="CJJ33" s="43"/>
      <c r="CJK33" s="43"/>
      <c r="CJL33" s="43"/>
      <c r="CJM33" s="43"/>
      <c r="CJN33" s="43"/>
      <c r="CJO33" s="43"/>
      <c r="CJP33" s="43"/>
      <c r="CJQ33" s="43"/>
      <c r="CJR33" s="43"/>
      <c r="CJS33" s="43"/>
      <c r="CJT33" s="43"/>
      <c r="CJU33" s="43"/>
      <c r="CJV33" s="43"/>
      <c r="CJW33" s="43"/>
      <c r="CJX33" s="43"/>
      <c r="CJY33" s="43"/>
      <c r="CJZ33" s="43"/>
      <c r="CKA33" s="43"/>
      <c r="CKB33" s="43"/>
      <c r="CKC33" s="43"/>
      <c r="CKD33" s="43"/>
      <c r="CKE33" s="43"/>
      <c r="CKF33" s="43"/>
      <c r="CKG33" s="43"/>
      <c r="CKH33" s="43"/>
      <c r="CKI33" s="43"/>
      <c r="CKJ33" s="43"/>
      <c r="CKK33" s="43"/>
      <c r="CKL33" s="43"/>
      <c r="CKM33" s="43"/>
      <c r="CKN33" s="43"/>
      <c r="CKO33" s="43"/>
      <c r="CKP33" s="43"/>
      <c r="CKQ33" s="43"/>
      <c r="CKR33" s="43"/>
      <c r="CKS33" s="43"/>
      <c r="CKT33" s="43"/>
      <c r="CKU33" s="43"/>
      <c r="CKV33" s="43"/>
      <c r="CKW33" s="43"/>
      <c r="CKX33" s="43"/>
      <c r="CKY33" s="43"/>
      <c r="CKZ33" s="43"/>
      <c r="CLA33" s="43"/>
      <c r="CLB33" s="43"/>
      <c r="CLC33" s="43"/>
      <c r="CLD33" s="43"/>
      <c r="CLE33" s="43"/>
      <c r="CLF33" s="43"/>
      <c r="CLG33" s="43"/>
      <c r="CLH33" s="43"/>
      <c r="CLI33" s="43"/>
      <c r="CLJ33" s="43"/>
      <c r="CLK33" s="43"/>
      <c r="CLL33" s="43"/>
      <c r="CLM33" s="43"/>
      <c r="CLN33" s="43"/>
      <c r="CLO33" s="43"/>
      <c r="CLP33" s="43"/>
      <c r="CLQ33" s="43"/>
      <c r="CLR33" s="43"/>
      <c r="CLS33" s="43"/>
      <c r="CLT33" s="43"/>
      <c r="CLU33" s="43"/>
      <c r="CLV33" s="43"/>
      <c r="CLW33" s="43"/>
      <c r="CLX33" s="43"/>
      <c r="CLY33" s="43"/>
      <c r="CLZ33" s="43"/>
      <c r="CMA33" s="43"/>
      <c r="CMB33" s="43"/>
      <c r="CMC33" s="43"/>
      <c r="CMD33" s="43"/>
      <c r="CME33" s="43"/>
      <c r="CMF33" s="43"/>
      <c r="CMG33" s="43"/>
      <c r="CMH33" s="43"/>
      <c r="CMI33" s="43"/>
      <c r="CMJ33" s="43"/>
      <c r="CMK33" s="43"/>
      <c r="CML33" s="43"/>
      <c r="CMM33" s="43"/>
      <c r="CMN33" s="43"/>
      <c r="CMO33" s="43"/>
      <c r="CMP33" s="43"/>
      <c r="CMQ33" s="43"/>
      <c r="CMR33" s="43"/>
      <c r="CMS33" s="43"/>
      <c r="CMT33" s="43"/>
      <c r="CMU33" s="43"/>
      <c r="CMV33" s="43"/>
      <c r="CMW33" s="43"/>
      <c r="CMX33" s="43"/>
      <c r="CMY33" s="43"/>
      <c r="CMZ33" s="43"/>
      <c r="CNA33" s="43"/>
      <c r="CNB33" s="43"/>
      <c r="CNC33" s="43"/>
      <c r="CND33" s="43"/>
      <c r="CNE33" s="43"/>
      <c r="CNF33" s="43"/>
      <c r="CNG33" s="43"/>
      <c r="CNH33" s="43"/>
      <c r="CNI33" s="43"/>
      <c r="CNJ33" s="43"/>
      <c r="CNK33" s="43"/>
      <c r="CNL33" s="43"/>
      <c r="CNM33" s="43"/>
      <c r="CNN33" s="43"/>
      <c r="CNO33" s="43"/>
      <c r="CNP33" s="43"/>
      <c r="CNQ33" s="43"/>
      <c r="CNR33" s="43"/>
      <c r="CNS33" s="43"/>
      <c r="CNT33" s="43"/>
      <c r="CNU33" s="43"/>
      <c r="CNV33" s="43"/>
      <c r="CNW33" s="43"/>
      <c r="CNX33" s="43"/>
      <c r="CNY33" s="43"/>
      <c r="CNZ33" s="43"/>
      <c r="COA33" s="43"/>
      <c r="COB33" s="43"/>
      <c r="COC33" s="43"/>
      <c r="COD33" s="43"/>
      <c r="COE33" s="43"/>
      <c r="COF33" s="43"/>
      <c r="COG33" s="43"/>
      <c r="COH33" s="43"/>
      <c r="COI33" s="43"/>
      <c r="COJ33" s="43"/>
      <c r="COK33" s="43"/>
      <c r="COL33" s="43"/>
      <c r="COM33" s="43"/>
      <c r="CON33" s="43"/>
      <c r="COO33" s="43"/>
      <c r="COP33" s="43"/>
      <c r="COQ33" s="43"/>
      <c r="COR33" s="43"/>
      <c r="COS33" s="43"/>
      <c r="COT33" s="43"/>
      <c r="COU33" s="43"/>
      <c r="COV33" s="43"/>
      <c r="COW33" s="43"/>
      <c r="COX33" s="43"/>
      <c r="COY33" s="43"/>
      <c r="COZ33" s="43"/>
      <c r="CPA33" s="43"/>
      <c r="CPB33" s="43"/>
      <c r="CPC33" s="43"/>
      <c r="CPD33" s="43"/>
      <c r="CPE33" s="43"/>
      <c r="CPF33" s="43"/>
      <c r="CPG33" s="43"/>
      <c r="CPH33" s="43"/>
      <c r="CPI33" s="43"/>
      <c r="CPJ33" s="43"/>
      <c r="CPK33" s="43"/>
      <c r="CPL33" s="43"/>
      <c r="CPM33" s="43"/>
      <c r="CPN33" s="43"/>
      <c r="CPO33" s="43"/>
      <c r="CPP33" s="43"/>
      <c r="CPQ33" s="43"/>
      <c r="CPR33" s="43"/>
      <c r="CPS33" s="43"/>
      <c r="CPT33" s="43"/>
      <c r="CPU33" s="43"/>
      <c r="CPV33" s="43"/>
      <c r="CPW33" s="43"/>
      <c r="CPX33" s="43"/>
      <c r="CPY33" s="43"/>
      <c r="CPZ33" s="43"/>
      <c r="CQA33" s="43"/>
      <c r="CQB33" s="43"/>
      <c r="CQC33" s="43"/>
      <c r="CQD33" s="43"/>
      <c r="CQE33" s="43"/>
      <c r="CQF33" s="43"/>
      <c r="CQG33" s="43"/>
      <c r="CQH33" s="43"/>
      <c r="CQI33" s="43"/>
      <c r="CQJ33" s="43"/>
      <c r="CQK33" s="43"/>
      <c r="CQL33" s="43"/>
      <c r="CQM33" s="43"/>
      <c r="CQN33" s="43"/>
      <c r="CQO33" s="43"/>
      <c r="CQP33" s="43"/>
      <c r="CQQ33" s="43"/>
      <c r="CQR33" s="43"/>
      <c r="CQS33" s="43"/>
      <c r="CQT33" s="43"/>
      <c r="CQU33" s="43"/>
      <c r="CQV33" s="43"/>
      <c r="CQW33" s="43"/>
      <c r="CQX33" s="43"/>
      <c r="CQY33" s="43"/>
      <c r="CQZ33" s="43"/>
      <c r="CRA33" s="43"/>
      <c r="CRB33" s="43"/>
      <c r="CRC33" s="43"/>
      <c r="CRD33" s="43"/>
      <c r="CRE33" s="43"/>
      <c r="CRF33" s="43"/>
      <c r="CRG33" s="43"/>
      <c r="CRH33" s="43"/>
      <c r="CRI33" s="43"/>
      <c r="CRJ33" s="43"/>
      <c r="CRK33" s="43"/>
      <c r="CRL33" s="43"/>
      <c r="CRM33" s="43"/>
      <c r="CRN33" s="43"/>
      <c r="CRO33" s="43"/>
      <c r="CRP33" s="43"/>
      <c r="CRQ33" s="43"/>
      <c r="CRR33" s="43"/>
      <c r="CRS33" s="43"/>
      <c r="CRT33" s="43"/>
      <c r="CRU33" s="43"/>
      <c r="CRV33" s="43"/>
      <c r="CRW33" s="43"/>
      <c r="CRX33" s="43"/>
      <c r="CRY33" s="43"/>
      <c r="CRZ33" s="43"/>
      <c r="CSA33" s="43"/>
      <c r="CSB33" s="43"/>
      <c r="CSC33" s="43"/>
      <c r="CSD33" s="43"/>
      <c r="CSE33" s="43"/>
      <c r="CSF33" s="43"/>
      <c r="CSG33" s="43"/>
      <c r="CSH33" s="43"/>
      <c r="CSI33" s="43"/>
      <c r="CSJ33" s="43"/>
      <c r="CSK33" s="43"/>
      <c r="CSL33" s="43"/>
      <c r="CSM33" s="43"/>
      <c r="CSN33" s="43"/>
      <c r="CSO33" s="43"/>
      <c r="CSP33" s="43"/>
      <c r="CSQ33" s="43"/>
      <c r="CSR33" s="43"/>
      <c r="CSS33" s="43"/>
      <c r="CST33" s="43"/>
      <c r="CSU33" s="43"/>
      <c r="CSV33" s="43"/>
      <c r="CSW33" s="43"/>
      <c r="CSX33" s="43"/>
      <c r="CSY33" s="43"/>
      <c r="CSZ33" s="43"/>
      <c r="CTA33" s="43"/>
      <c r="CTB33" s="43"/>
      <c r="CTC33" s="43"/>
      <c r="CTD33" s="43"/>
      <c r="CTE33" s="43"/>
      <c r="CTF33" s="43"/>
      <c r="CTG33" s="43"/>
      <c r="CTH33" s="43"/>
      <c r="CTI33" s="43"/>
      <c r="CTJ33" s="43"/>
      <c r="CTK33" s="43"/>
      <c r="CTL33" s="43"/>
      <c r="CTM33" s="43"/>
      <c r="CTN33" s="43"/>
      <c r="CTO33" s="43"/>
      <c r="CTP33" s="43"/>
      <c r="CTQ33" s="43"/>
      <c r="CTR33" s="43"/>
      <c r="CTS33" s="43"/>
      <c r="CTT33" s="43"/>
      <c r="CTU33" s="43"/>
      <c r="CTV33" s="43"/>
      <c r="CTW33" s="43"/>
      <c r="CTX33" s="43"/>
      <c r="CTY33" s="43"/>
      <c r="CTZ33" s="43"/>
      <c r="CUA33" s="43"/>
      <c r="CUB33" s="43"/>
      <c r="CUC33" s="43"/>
      <c r="CUD33" s="43"/>
      <c r="CUE33" s="43"/>
      <c r="CUF33" s="43"/>
      <c r="CUG33" s="43"/>
      <c r="CUH33" s="43"/>
      <c r="CUI33" s="43"/>
      <c r="CUJ33" s="43"/>
      <c r="CUK33" s="43"/>
      <c r="CUL33" s="43"/>
      <c r="CUM33" s="43"/>
      <c r="CUN33" s="43"/>
      <c r="CUO33" s="43"/>
      <c r="CUP33" s="43"/>
      <c r="CUQ33" s="43"/>
      <c r="CUR33" s="43"/>
      <c r="CUS33" s="43"/>
      <c r="CUT33" s="43"/>
      <c r="CUU33" s="43"/>
      <c r="CUV33" s="43"/>
      <c r="CUW33" s="43"/>
      <c r="CUX33" s="43"/>
      <c r="CUY33" s="43"/>
      <c r="CUZ33" s="43"/>
      <c r="CVA33" s="43"/>
      <c r="CVB33" s="43"/>
      <c r="CVC33" s="43"/>
      <c r="CVD33" s="43"/>
      <c r="CVE33" s="43"/>
      <c r="CVF33" s="43"/>
      <c r="CVG33" s="43"/>
      <c r="CVH33" s="43"/>
      <c r="CVI33" s="43"/>
      <c r="CVJ33" s="43"/>
      <c r="CVK33" s="43"/>
      <c r="CVL33" s="43"/>
      <c r="CVM33" s="43"/>
      <c r="CVN33" s="43"/>
      <c r="CVO33" s="43"/>
      <c r="CVP33" s="43"/>
      <c r="CVQ33" s="43"/>
      <c r="CVR33" s="43"/>
      <c r="CVS33" s="43"/>
      <c r="CVT33" s="43"/>
      <c r="CVU33" s="43"/>
      <c r="CVV33" s="43"/>
      <c r="CVW33" s="43"/>
      <c r="CVX33" s="43"/>
      <c r="CVY33" s="43"/>
      <c r="CVZ33" s="43"/>
      <c r="CWA33" s="43"/>
      <c r="CWB33" s="43"/>
      <c r="CWC33" s="43"/>
      <c r="CWD33" s="43"/>
      <c r="CWE33" s="43"/>
      <c r="CWF33" s="43"/>
      <c r="CWG33" s="43"/>
      <c r="CWH33" s="43"/>
      <c r="CWI33" s="43"/>
      <c r="CWJ33" s="43"/>
      <c r="CWK33" s="43"/>
      <c r="CWL33" s="43"/>
      <c r="CWM33" s="43"/>
      <c r="CWN33" s="43"/>
      <c r="CWO33" s="43"/>
      <c r="CWP33" s="43"/>
      <c r="CWQ33" s="43"/>
      <c r="CWR33" s="43"/>
      <c r="CWS33" s="43"/>
      <c r="CWT33" s="43"/>
      <c r="CWU33" s="43"/>
      <c r="CWV33" s="43"/>
      <c r="CWW33" s="43"/>
      <c r="CWX33" s="43"/>
      <c r="CWY33" s="43"/>
      <c r="CWZ33" s="43"/>
      <c r="CXA33" s="43"/>
      <c r="CXB33" s="43"/>
      <c r="CXC33" s="43"/>
      <c r="CXD33" s="43"/>
      <c r="CXE33" s="43"/>
      <c r="CXF33" s="43"/>
      <c r="CXG33" s="43"/>
      <c r="CXH33" s="43"/>
      <c r="CXI33" s="43"/>
      <c r="CXJ33" s="43"/>
      <c r="CXK33" s="43"/>
      <c r="CXL33" s="43"/>
      <c r="CXM33" s="43"/>
      <c r="CXN33" s="43"/>
      <c r="CXO33" s="43"/>
      <c r="CXP33" s="43"/>
      <c r="CXQ33" s="43"/>
      <c r="CXR33" s="43"/>
      <c r="CXS33" s="43"/>
      <c r="CXT33" s="43"/>
      <c r="CXU33" s="43"/>
      <c r="CXV33" s="43"/>
      <c r="CXW33" s="43"/>
      <c r="CXX33" s="43"/>
      <c r="CXY33" s="43"/>
      <c r="CXZ33" s="43"/>
      <c r="CYA33" s="43"/>
      <c r="CYB33" s="43"/>
      <c r="CYC33" s="43"/>
      <c r="CYD33" s="43"/>
      <c r="CYE33" s="43"/>
      <c r="CYF33" s="43"/>
      <c r="CYG33" s="43"/>
      <c r="CYH33" s="43"/>
      <c r="CYI33" s="43"/>
      <c r="CYJ33" s="43"/>
      <c r="CYK33" s="43"/>
      <c r="CYL33" s="43"/>
      <c r="CYM33" s="43"/>
      <c r="CYN33" s="43"/>
      <c r="CYO33" s="43"/>
      <c r="CYP33" s="43"/>
      <c r="CYQ33" s="43"/>
      <c r="CYR33" s="43"/>
      <c r="CYS33" s="43"/>
      <c r="CYT33" s="43"/>
      <c r="CYU33" s="43"/>
      <c r="CYV33" s="43"/>
      <c r="CYW33" s="43"/>
      <c r="CYX33" s="43"/>
      <c r="CYY33" s="43"/>
      <c r="CYZ33" s="43"/>
      <c r="CZA33" s="43"/>
      <c r="CZB33" s="43"/>
      <c r="CZC33" s="43"/>
      <c r="CZD33" s="43"/>
      <c r="CZE33" s="43"/>
      <c r="CZF33" s="43"/>
      <c r="CZG33" s="43"/>
      <c r="CZH33" s="43"/>
      <c r="CZI33" s="43"/>
      <c r="CZJ33" s="43"/>
      <c r="CZK33" s="43"/>
      <c r="CZL33" s="43"/>
      <c r="CZM33" s="43"/>
      <c r="CZN33" s="43"/>
      <c r="CZO33" s="43"/>
      <c r="CZP33" s="43"/>
      <c r="CZQ33" s="43"/>
      <c r="CZR33" s="43"/>
      <c r="CZS33" s="43"/>
      <c r="CZT33" s="43"/>
      <c r="CZU33" s="43"/>
      <c r="CZV33" s="43"/>
      <c r="CZW33" s="43"/>
      <c r="CZX33" s="43"/>
      <c r="CZY33" s="43"/>
      <c r="CZZ33" s="43"/>
      <c r="DAA33" s="43"/>
      <c r="DAB33" s="43"/>
      <c r="DAC33" s="43"/>
      <c r="DAD33" s="43"/>
      <c r="DAE33" s="43"/>
      <c r="DAF33" s="43"/>
      <c r="DAG33" s="43"/>
      <c r="DAH33" s="43"/>
      <c r="DAI33" s="43"/>
      <c r="DAJ33" s="43"/>
      <c r="DAK33" s="43"/>
      <c r="DAL33" s="43"/>
      <c r="DAM33" s="43"/>
      <c r="DAN33" s="43"/>
      <c r="DAO33" s="43"/>
      <c r="DAP33" s="43"/>
      <c r="DAQ33" s="43"/>
      <c r="DAR33" s="43"/>
      <c r="DAS33" s="43"/>
      <c r="DAT33" s="43"/>
      <c r="DAU33" s="43"/>
      <c r="DAV33" s="43"/>
      <c r="DAW33" s="43"/>
      <c r="DAX33" s="43"/>
      <c r="DAY33" s="43"/>
      <c r="DAZ33" s="43"/>
      <c r="DBA33" s="43"/>
      <c r="DBB33" s="43"/>
      <c r="DBC33" s="43"/>
      <c r="DBD33" s="43"/>
      <c r="DBE33" s="43"/>
      <c r="DBF33" s="43"/>
      <c r="DBG33" s="43"/>
      <c r="DBH33" s="43"/>
      <c r="DBI33" s="43"/>
      <c r="DBJ33" s="43"/>
      <c r="DBK33" s="43"/>
      <c r="DBL33" s="43"/>
      <c r="DBM33" s="43"/>
      <c r="DBN33" s="43"/>
      <c r="DBO33" s="43"/>
      <c r="DBP33" s="43"/>
      <c r="DBQ33" s="43"/>
      <c r="DBR33" s="43"/>
      <c r="DBS33" s="43"/>
      <c r="DBT33" s="43"/>
      <c r="DBU33" s="43"/>
      <c r="DBV33" s="43"/>
      <c r="DBW33" s="43"/>
      <c r="DBX33" s="43"/>
      <c r="DBY33" s="43"/>
      <c r="DBZ33" s="43"/>
      <c r="DCA33" s="43"/>
      <c r="DCB33" s="43"/>
      <c r="DCC33" s="43"/>
      <c r="DCD33" s="43"/>
      <c r="DCE33" s="43"/>
      <c r="DCF33" s="43"/>
      <c r="DCG33" s="43"/>
      <c r="DCH33" s="43"/>
      <c r="DCI33" s="43"/>
      <c r="DCJ33" s="43"/>
      <c r="DCK33" s="43"/>
      <c r="DCL33" s="43"/>
      <c r="DCM33" s="43"/>
      <c r="DCN33" s="43"/>
      <c r="DCO33" s="43"/>
      <c r="DCP33" s="43"/>
      <c r="DCQ33" s="43"/>
      <c r="DCR33" s="43"/>
      <c r="DCS33" s="43"/>
      <c r="DCT33" s="43"/>
      <c r="DCU33" s="43"/>
      <c r="DCV33" s="43"/>
      <c r="DCW33" s="43"/>
      <c r="DCX33" s="43"/>
      <c r="DCY33" s="43"/>
      <c r="DCZ33" s="43"/>
      <c r="DDA33" s="43"/>
      <c r="DDB33" s="43"/>
      <c r="DDC33" s="43"/>
      <c r="DDD33" s="43"/>
      <c r="DDE33" s="43"/>
      <c r="DDF33" s="43"/>
      <c r="DDG33" s="43"/>
      <c r="DDH33" s="43"/>
      <c r="DDI33" s="43"/>
      <c r="DDJ33" s="43"/>
      <c r="DDK33" s="43"/>
      <c r="DDL33" s="43"/>
      <c r="DDM33" s="43"/>
      <c r="DDN33" s="43"/>
      <c r="DDO33" s="43"/>
      <c r="DDP33" s="43"/>
      <c r="DDQ33" s="43"/>
      <c r="DDR33" s="43"/>
      <c r="DDS33" s="43"/>
      <c r="DDT33" s="43"/>
      <c r="DDU33" s="43"/>
      <c r="DDV33" s="43"/>
      <c r="DDW33" s="43"/>
      <c r="DDX33" s="43"/>
      <c r="DDY33" s="43"/>
      <c r="DDZ33" s="43"/>
      <c r="DEA33" s="43"/>
      <c r="DEB33" s="43"/>
      <c r="DEC33" s="43"/>
      <c r="DED33" s="43"/>
      <c r="DEE33" s="43"/>
      <c r="DEF33" s="43"/>
      <c r="DEG33" s="43"/>
      <c r="DEH33" s="43"/>
      <c r="DEI33" s="43"/>
      <c r="DEJ33" s="43"/>
      <c r="DEK33" s="43"/>
      <c r="DEL33" s="43"/>
      <c r="DEM33" s="43"/>
      <c r="DEN33" s="43"/>
      <c r="DEO33" s="43"/>
      <c r="DEP33" s="43"/>
      <c r="DEQ33" s="43"/>
      <c r="DER33" s="43"/>
      <c r="DES33" s="43"/>
      <c r="DET33" s="43"/>
      <c r="DEU33" s="43"/>
      <c r="DEV33" s="43"/>
      <c r="DEW33" s="43"/>
      <c r="DEX33" s="43"/>
      <c r="DEY33" s="43"/>
      <c r="DEZ33" s="43"/>
      <c r="DFA33" s="43"/>
      <c r="DFB33" s="43"/>
      <c r="DFC33" s="43"/>
      <c r="DFD33" s="43"/>
      <c r="DFE33" s="43"/>
      <c r="DFF33" s="43"/>
      <c r="DFG33" s="43"/>
      <c r="DFH33" s="43"/>
      <c r="DFI33" s="43"/>
      <c r="DFJ33" s="43"/>
      <c r="DFK33" s="43"/>
      <c r="DFL33" s="43"/>
      <c r="DFM33" s="43"/>
      <c r="DFN33" s="43"/>
      <c r="DFO33" s="43"/>
      <c r="DFP33" s="43"/>
      <c r="DFQ33" s="43"/>
      <c r="DFR33" s="43"/>
      <c r="DFS33" s="43"/>
      <c r="DFT33" s="43"/>
      <c r="DFU33" s="43"/>
      <c r="DFV33" s="43"/>
      <c r="DFW33" s="43"/>
      <c r="DFX33" s="43"/>
      <c r="DFY33" s="43"/>
      <c r="DFZ33" s="43"/>
      <c r="DGA33" s="43"/>
      <c r="DGB33" s="43"/>
      <c r="DGC33" s="43"/>
      <c r="DGD33" s="43"/>
      <c r="DGE33" s="43"/>
      <c r="DGF33" s="43"/>
      <c r="DGG33" s="43"/>
      <c r="DGH33" s="43"/>
      <c r="DGI33" s="43"/>
      <c r="DGJ33" s="43"/>
      <c r="DGK33" s="43"/>
      <c r="DGL33" s="43"/>
      <c r="DGM33" s="43"/>
      <c r="DGN33" s="43"/>
      <c r="DGO33" s="43"/>
      <c r="DGP33" s="43"/>
      <c r="DGQ33" s="43"/>
      <c r="DGR33" s="43"/>
      <c r="DGS33" s="43"/>
      <c r="DGT33" s="43"/>
      <c r="DGU33" s="43"/>
      <c r="DGV33" s="43"/>
      <c r="DGW33" s="43"/>
      <c r="DGX33" s="43"/>
      <c r="DGY33" s="43"/>
      <c r="DGZ33" s="43"/>
      <c r="DHA33" s="43"/>
      <c r="DHB33" s="43"/>
      <c r="DHC33" s="43"/>
      <c r="DHD33" s="43"/>
      <c r="DHE33" s="43"/>
      <c r="DHF33" s="43"/>
      <c r="DHG33" s="43"/>
      <c r="DHH33" s="43"/>
      <c r="DHI33" s="43"/>
      <c r="DHJ33" s="43"/>
      <c r="DHK33" s="43"/>
      <c r="DHL33" s="43"/>
      <c r="DHM33" s="43"/>
      <c r="DHN33" s="43"/>
      <c r="DHO33" s="43"/>
      <c r="DHP33" s="43"/>
      <c r="DHQ33" s="43"/>
      <c r="DHR33" s="43"/>
      <c r="DHS33" s="43"/>
      <c r="DHT33" s="43"/>
      <c r="DHU33" s="43"/>
      <c r="DHV33" s="43"/>
      <c r="DHW33" s="43"/>
      <c r="DHX33" s="43"/>
      <c r="DHY33" s="43"/>
      <c r="DHZ33" s="43"/>
      <c r="DIA33" s="43"/>
      <c r="DIB33" s="43"/>
      <c r="DIC33" s="43"/>
      <c r="DID33" s="43"/>
      <c r="DIE33" s="43"/>
      <c r="DIF33" s="43"/>
      <c r="DIG33" s="43"/>
      <c r="DIH33" s="43"/>
      <c r="DII33" s="43"/>
      <c r="DIJ33" s="43"/>
      <c r="DIK33" s="43"/>
      <c r="DIL33" s="43"/>
      <c r="DIM33" s="43"/>
      <c r="DIN33" s="43"/>
      <c r="DIO33" s="43"/>
      <c r="DIP33" s="43"/>
      <c r="DIQ33" s="43"/>
      <c r="DIR33" s="43"/>
      <c r="DIS33" s="43"/>
      <c r="DIT33" s="43"/>
      <c r="DIU33" s="43"/>
      <c r="DIV33" s="43"/>
      <c r="DIW33" s="43"/>
      <c r="DIX33" s="43"/>
      <c r="DIY33" s="43"/>
      <c r="DIZ33" s="43"/>
      <c r="DJA33" s="43"/>
      <c r="DJB33" s="43"/>
      <c r="DJC33" s="43"/>
      <c r="DJD33" s="43"/>
      <c r="DJE33" s="43"/>
      <c r="DJF33" s="43"/>
      <c r="DJG33" s="43"/>
      <c r="DJH33" s="43"/>
      <c r="DJI33" s="43"/>
      <c r="DJJ33" s="43"/>
      <c r="DJK33" s="43"/>
      <c r="DJL33" s="43"/>
      <c r="DJM33" s="43"/>
      <c r="DJN33" s="43"/>
      <c r="DJO33" s="43"/>
      <c r="DJP33" s="43"/>
      <c r="DJQ33" s="43"/>
      <c r="DJR33" s="43"/>
      <c r="DJS33" s="43"/>
      <c r="DJT33" s="43"/>
      <c r="DJU33" s="43"/>
      <c r="DJV33" s="43"/>
      <c r="DJW33" s="43"/>
      <c r="DJX33" s="43"/>
      <c r="DJY33" s="43"/>
      <c r="DJZ33" s="43"/>
      <c r="DKA33" s="43"/>
      <c r="DKB33" s="43"/>
      <c r="DKC33" s="43"/>
      <c r="DKD33" s="43"/>
      <c r="DKE33" s="43"/>
      <c r="DKF33" s="43"/>
      <c r="DKG33" s="43"/>
      <c r="DKH33" s="43"/>
      <c r="DKI33" s="43"/>
      <c r="DKJ33" s="43"/>
      <c r="DKK33" s="43"/>
      <c r="DKL33" s="43"/>
      <c r="DKM33" s="43"/>
      <c r="DKN33" s="43"/>
      <c r="DKO33" s="43"/>
      <c r="DKP33" s="43"/>
      <c r="DKQ33" s="43"/>
      <c r="DKR33" s="43"/>
      <c r="DKS33" s="43"/>
      <c r="DKT33" s="43"/>
      <c r="DKU33" s="43"/>
      <c r="DKV33" s="43"/>
      <c r="DKW33" s="43"/>
      <c r="DKX33" s="43"/>
      <c r="DKY33" s="43"/>
      <c r="DKZ33" s="43"/>
      <c r="DLA33" s="43"/>
      <c r="DLB33" s="43"/>
      <c r="DLC33" s="43"/>
      <c r="DLD33" s="43"/>
      <c r="DLE33" s="43"/>
      <c r="DLF33" s="43"/>
      <c r="DLG33" s="43"/>
      <c r="DLH33" s="43"/>
      <c r="DLI33" s="43"/>
      <c r="DLJ33" s="43"/>
      <c r="DLK33" s="43"/>
      <c r="DLL33" s="43"/>
      <c r="DLM33" s="43"/>
      <c r="DLN33" s="43"/>
      <c r="DLO33" s="43"/>
      <c r="DLP33" s="43"/>
      <c r="DLQ33" s="43"/>
      <c r="DLR33" s="43"/>
      <c r="DLS33" s="43"/>
      <c r="DLT33" s="43"/>
      <c r="DLU33" s="43"/>
      <c r="DLV33" s="43"/>
      <c r="DLW33" s="43"/>
      <c r="DLX33" s="43"/>
      <c r="DLY33" s="43"/>
      <c r="DLZ33" s="43"/>
      <c r="DMA33" s="43"/>
      <c r="DMB33" s="43"/>
      <c r="DMC33" s="43"/>
      <c r="DMD33" s="43"/>
      <c r="DME33" s="43"/>
      <c r="DMF33" s="43"/>
      <c r="DMG33" s="43"/>
      <c r="DMH33" s="43"/>
      <c r="DMI33" s="43"/>
      <c r="DMJ33" s="43"/>
      <c r="DMK33" s="43"/>
      <c r="DML33" s="43"/>
      <c r="DMM33" s="43"/>
      <c r="DMN33" s="43"/>
      <c r="DMO33" s="43"/>
      <c r="DMP33" s="43"/>
      <c r="DMQ33" s="43"/>
      <c r="DMR33" s="43"/>
      <c r="DMS33" s="43"/>
      <c r="DMT33" s="43"/>
      <c r="DMU33" s="43"/>
      <c r="DMV33" s="43"/>
      <c r="DMW33" s="43"/>
      <c r="DMX33" s="43"/>
      <c r="DMY33" s="43"/>
      <c r="DMZ33" s="43"/>
      <c r="DNA33" s="43"/>
      <c r="DNB33" s="43"/>
      <c r="DNC33" s="43"/>
      <c r="DND33" s="43"/>
      <c r="DNE33" s="43"/>
      <c r="DNF33" s="43"/>
      <c r="DNG33" s="43"/>
      <c r="DNH33" s="43"/>
      <c r="DNI33" s="43"/>
      <c r="DNJ33" s="43"/>
      <c r="DNK33" s="43"/>
      <c r="DNL33" s="43"/>
      <c r="DNM33" s="43"/>
      <c r="DNN33" s="43"/>
      <c r="DNO33" s="43"/>
      <c r="DNP33" s="43"/>
      <c r="DNQ33" s="43"/>
      <c r="DNR33" s="43"/>
      <c r="DNS33" s="43"/>
      <c r="DNT33" s="43"/>
      <c r="DNU33" s="43"/>
      <c r="DNV33" s="43"/>
      <c r="DNW33" s="43"/>
      <c r="DNX33" s="43"/>
      <c r="DNY33" s="43"/>
      <c r="DNZ33" s="43"/>
      <c r="DOA33" s="43"/>
      <c r="DOB33" s="43"/>
      <c r="DOC33" s="43"/>
      <c r="DOD33" s="43"/>
      <c r="DOE33" s="43"/>
      <c r="DOF33" s="43"/>
      <c r="DOG33" s="43"/>
      <c r="DOH33" s="43"/>
      <c r="DOI33" s="43"/>
      <c r="DOJ33" s="43"/>
      <c r="DOK33" s="43"/>
      <c r="DOL33" s="43"/>
      <c r="DOM33" s="43"/>
      <c r="DON33" s="43"/>
      <c r="DOO33" s="43"/>
      <c r="DOP33" s="43"/>
      <c r="DOQ33" s="43"/>
      <c r="DOR33" s="43"/>
      <c r="DOS33" s="43"/>
      <c r="DOT33" s="43"/>
      <c r="DOU33" s="43"/>
      <c r="DOV33" s="43"/>
      <c r="DOW33" s="43"/>
      <c r="DOX33" s="43"/>
      <c r="DOY33" s="43"/>
      <c r="DOZ33" s="43"/>
      <c r="DPA33" s="43"/>
      <c r="DPB33" s="43"/>
      <c r="DPC33" s="43"/>
      <c r="DPD33" s="43"/>
      <c r="DPE33" s="43"/>
      <c r="DPF33" s="43"/>
      <c r="DPG33" s="43"/>
      <c r="DPH33" s="43"/>
      <c r="DPI33" s="43"/>
      <c r="DPJ33" s="43"/>
      <c r="DPK33" s="43"/>
      <c r="DPL33" s="43"/>
      <c r="DPM33" s="43"/>
      <c r="DPN33" s="43"/>
      <c r="DPO33" s="43"/>
      <c r="DPP33" s="43"/>
      <c r="DPQ33" s="43"/>
      <c r="DPR33" s="43"/>
      <c r="DPS33" s="43"/>
      <c r="DPT33" s="43"/>
      <c r="DPU33" s="43"/>
      <c r="DPV33" s="43"/>
      <c r="DPW33" s="43"/>
      <c r="DPX33" s="43"/>
      <c r="DPY33" s="43"/>
      <c r="DPZ33" s="43"/>
      <c r="DQA33" s="43"/>
      <c r="DQB33" s="43"/>
      <c r="DQC33" s="43"/>
      <c r="DQD33" s="43"/>
      <c r="DQE33" s="43"/>
      <c r="DQF33" s="43"/>
      <c r="DQG33" s="43"/>
      <c r="DQH33" s="43"/>
      <c r="DQI33" s="43"/>
      <c r="DQJ33" s="43"/>
      <c r="DQK33" s="43"/>
      <c r="DQL33" s="43"/>
      <c r="DQM33" s="43"/>
      <c r="DQN33" s="43"/>
      <c r="DQO33" s="43"/>
      <c r="DQP33" s="43"/>
      <c r="DQQ33" s="43"/>
      <c r="DQR33" s="43"/>
      <c r="DQS33" s="43"/>
      <c r="DQT33" s="43"/>
      <c r="DQU33" s="43"/>
      <c r="DQV33" s="43"/>
      <c r="DQW33" s="43"/>
      <c r="DQX33" s="43"/>
      <c r="DQY33" s="43"/>
      <c r="DQZ33" s="43"/>
      <c r="DRA33" s="43"/>
      <c r="DRB33" s="43"/>
      <c r="DRC33" s="43"/>
      <c r="DRD33" s="43"/>
      <c r="DRE33" s="43"/>
      <c r="DRF33" s="43"/>
      <c r="DRG33" s="43"/>
      <c r="DRH33" s="43"/>
      <c r="DRI33" s="43"/>
      <c r="DRJ33" s="43"/>
      <c r="DRK33" s="43"/>
      <c r="DRL33" s="43"/>
      <c r="DRM33" s="43"/>
      <c r="DRN33" s="43"/>
      <c r="DRO33" s="43"/>
      <c r="DRP33" s="43"/>
      <c r="DRQ33" s="43"/>
      <c r="DRR33" s="43"/>
      <c r="DRS33" s="43"/>
      <c r="DRT33" s="43"/>
      <c r="DRU33" s="43"/>
      <c r="DRV33" s="43"/>
      <c r="DRW33" s="43"/>
      <c r="DRX33" s="43"/>
      <c r="DRY33" s="43"/>
      <c r="DRZ33" s="43"/>
      <c r="DSA33" s="43"/>
      <c r="DSB33" s="43"/>
      <c r="DSC33" s="43"/>
      <c r="DSD33" s="43"/>
      <c r="DSE33" s="43"/>
      <c r="DSF33" s="43"/>
      <c r="DSG33" s="43"/>
      <c r="DSH33" s="43"/>
      <c r="DSI33" s="43"/>
      <c r="DSJ33" s="43"/>
      <c r="DSK33" s="43"/>
      <c r="DSL33" s="43"/>
      <c r="DSM33" s="43"/>
      <c r="DSN33" s="43"/>
      <c r="DSO33" s="43"/>
      <c r="DSP33" s="43"/>
      <c r="DSQ33" s="43"/>
      <c r="DSR33" s="43"/>
      <c r="DSS33" s="43"/>
      <c r="DST33" s="43"/>
      <c r="DSU33" s="43"/>
      <c r="DSV33" s="43"/>
      <c r="DSW33" s="43"/>
      <c r="DSX33" s="43"/>
      <c r="DSY33" s="43"/>
      <c r="DSZ33" s="43"/>
      <c r="DTA33" s="43"/>
      <c r="DTB33" s="43"/>
      <c r="DTC33" s="43"/>
      <c r="DTD33" s="43"/>
      <c r="DTE33" s="43"/>
      <c r="DTF33" s="43"/>
      <c r="DTG33" s="43"/>
      <c r="DTH33" s="43"/>
      <c r="DTI33" s="43"/>
      <c r="DTJ33" s="43"/>
      <c r="DTK33" s="43"/>
      <c r="DTL33" s="43"/>
      <c r="DTM33" s="43"/>
      <c r="DTN33" s="43"/>
      <c r="DTO33" s="43"/>
      <c r="DTP33" s="43"/>
      <c r="DTQ33" s="43"/>
      <c r="DTR33" s="43"/>
      <c r="DTS33" s="43"/>
      <c r="DTT33" s="43"/>
      <c r="DTU33" s="43"/>
      <c r="DTV33" s="43"/>
      <c r="DTW33" s="43"/>
      <c r="DTX33" s="43"/>
      <c r="DTY33" s="43"/>
      <c r="DTZ33" s="43"/>
      <c r="DUA33" s="43"/>
      <c r="DUB33" s="43"/>
      <c r="DUC33" s="43"/>
      <c r="DUD33" s="43"/>
      <c r="DUE33" s="43"/>
      <c r="DUF33" s="43"/>
      <c r="DUG33" s="43"/>
      <c r="DUH33" s="43"/>
      <c r="DUI33" s="43"/>
      <c r="DUJ33" s="43"/>
      <c r="DUK33" s="43"/>
      <c r="DUL33" s="43"/>
      <c r="DUM33" s="43"/>
      <c r="DUN33" s="43"/>
      <c r="DUO33" s="43"/>
      <c r="DUP33" s="43"/>
      <c r="DUQ33" s="43"/>
      <c r="DUR33" s="43"/>
      <c r="DUS33" s="43"/>
      <c r="DUT33" s="43"/>
      <c r="DUU33" s="43"/>
      <c r="DUV33" s="43"/>
      <c r="DUW33" s="43"/>
      <c r="DUX33" s="43"/>
      <c r="DUY33" s="43"/>
      <c r="DUZ33" s="43"/>
      <c r="DVA33" s="43"/>
      <c r="DVB33" s="43"/>
      <c r="DVC33" s="43"/>
      <c r="DVD33" s="43"/>
      <c r="DVE33" s="43"/>
      <c r="DVF33" s="43"/>
      <c r="DVG33" s="43"/>
      <c r="DVH33" s="43"/>
      <c r="DVI33" s="43"/>
      <c r="DVJ33" s="43"/>
      <c r="DVK33" s="43"/>
      <c r="DVL33" s="43"/>
      <c r="DVM33" s="43"/>
      <c r="DVN33" s="43"/>
      <c r="DVO33" s="43"/>
      <c r="DVP33" s="43"/>
      <c r="DVQ33" s="43"/>
      <c r="DVR33" s="43"/>
      <c r="DVS33" s="43"/>
      <c r="DVT33" s="43"/>
      <c r="DVU33" s="43"/>
      <c r="DVV33" s="43"/>
      <c r="DVW33" s="43"/>
      <c r="DVX33" s="43"/>
      <c r="DVY33" s="43"/>
      <c r="DVZ33" s="43"/>
      <c r="DWA33" s="43"/>
      <c r="DWB33" s="43"/>
      <c r="DWC33" s="43"/>
      <c r="DWD33" s="43"/>
      <c r="DWE33" s="43"/>
      <c r="DWF33" s="43"/>
      <c r="DWG33" s="43"/>
      <c r="DWH33" s="43"/>
      <c r="DWI33" s="43"/>
      <c r="DWJ33" s="43"/>
      <c r="DWK33" s="43"/>
      <c r="DWL33" s="43"/>
      <c r="DWM33" s="43"/>
      <c r="DWN33" s="43"/>
      <c r="DWO33" s="43"/>
      <c r="DWP33" s="43"/>
      <c r="DWQ33" s="43"/>
      <c r="DWR33" s="43"/>
      <c r="DWS33" s="43"/>
      <c r="DWT33" s="43"/>
      <c r="DWU33" s="43"/>
      <c r="DWV33" s="43"/>
      <c r="DWW33" s="43"/>
      <c r="DWX33" s="43"/>
      <c r="DWY33" s="43"/>
      <c r="DWZ33" s="43"/>
      <c r="DXA33" s="43"/>
      <c r="DXB33" s="43"/>
      <c r="DXC33" s="43"/>
      <c r="DXD33" s="43"/>
      <c r="DXE33" s="43"/>
      <c r="DXF33" s="43"/>
      <c r="DXG33" s="43"/>
      <c r="DXH33" s="43"/>
      <c r="DXI33" s="43"/>
      <c r="DXJ33" s="43"/>
      <c r="DXK33" s="43"/>
      <c r="DXL33" s="43"/>
      <c r="DXM33" s="43"/>
      <c r="DXN33" s="43"/>
      <c r="DXO33" s="43"/>
      <c r="DXP33" s="43"/>
      <c r="DXQ33" s="43"/>
      <c r="DXR33" s="43"/>
      <c r="DXS33" s="43"/>
      <c r="DXT33" s="43"/>
      <c r="DXU33" s="43"/>
      <c r="DXV33" s="43"/>
      <c r="DXW33" s="43"/>
      <c r="DXX33" s="43"/>
      <c r="DXY33" s="43"/>
      <c r="DXZ33" s="43"/>
      <c r="DYA33" s="43"/>
      <c r="DYB33" s="43"/>
      <c r="DYC33" s="43"/>
      <c r="DYD33" s="43"/>
      <c r="DYE33" s="43"/>
      <c r="DYF33" s="43"/>
      <c r="DYG33" s="43"/>
      <c r="DYH33" s="43"/>
      <c r="DYI33" s="43"/>
      <c r="DYJ33" s="43"/>
      <c r="DYK33" s="43"/>
      <c r="DYL33" s="43"/>
      <c r="DYM33" s="43"/>
      <c r="DYN33" s="43"/>
      <c r="DYO33" s="43"/>
      <c r="DYP33" s="43"/>
      <c r="DYQ33" s="43"/>
      <c r="DYR33" s="43"/>
      <c r="DYS33" s="43"/>
      <c r="DYT33" s="43"/>
      <c r="DYU33" s="43"/>
      <c r="DYV33" s="43"/>
      <c r="DYW33" s="43"/>
      <c r="DYX33" s="43"/>
      <c r="DYY33" s="43"/>
      <c r="DYZ33" s="43"/>
      <c r="DZA33" s="43"/>
      <c r="DZB33" s="43"/>
      <c r="DZC33" s="43"/>
      <c r="DZD33" s="43"/>
      <c r="DZE33" s="43"/>
      <c r="DZF33" s="43"/>
      <c r="DZG33" s="43"/>
      <c r="DZH33" s="43"/>
      <c r="DZI33" s="43"/>
      <c r="DZJ33" s="43"/>
      <c r="DZK33" s="43"/>
      <c r="DZL33" s="43"/>
      <c r="DZM33" s="43"/>
      <c r="DZN33" s="43"/>
      <c r="DZO33" s="43"/>
      <c r="DZP33" s="43"/>
      <c r="DZQ33" s="43"/>
      <c r="DZR33" s="43"/>
      <c r="DZS33" s="43"/>
      <c r="DZT33" s="43"/>
      <c r="DZU33" s="43"/>
      <c r="DZV33" s="43"/>
      <c r="DZW33" s="43"/>
      <c r="DZX33" s="43"/>
      <c r="DZY33" s="43"/>
      <c r="DZZ33" s="43"/>
      <c r="EAA33" s="43"/>
      <c r="EAB33" s="43"/>
      <c r="EAC33" s="43"/>
      <c r="EAD33" s="43"/>
      <c r="EAE33" s="43"/>
      <c r="EAF33" s="43"/>
      <c r="EAG33" s="43"/>
      <c r="EAH33" s="43"/>
      <c r="EAI33" s="43"/>
      <c r="EAJ33" s="43"/>
      <c r="EAK33" s="43"/>
      <c r="EAL33" s="43"/>
      <c r="EAM33" s="43"/>
      <c r="EAN33" s="43"/>
      <c r="EAO33" s="43"/>
      <c r="EAP33" s="43"/>
      <c r="EAQ33" s="43"/>
      <c r="EAR33" s="43"/>
      <c r="EAS33" s="43"/>
      <c r="EAT33" s="43"/>
      <c r="EAU33" s="43"/>
      <c r="EAV33" s="43"/>
      <c r="EAW33" s="43"/>
      <c r="EAX33" s="43"/>
      <c r="EAY33" s="43"/>
      <c r="EAZ33" s="43"/>
      <c r="EBA33" s="43"/>
      <c r="EBB33" s="43"/>
      <c r="EBC33" s="43"/>
      <c r="EBD33" s="43"/>
      <c r="EBE33" s="43"/>
      <c r="EBF33" s="43"/>
      <c r="EBG33" s="43"/>
      <c r="EBH33" s="43"/>
      <c r="EBI33" s="43"/>
      <c r="EBJ33" s="43"/>
      <c r="EBK33" s="43"/>
      <c r="EBL33" s="43"/>
      <c r="EBM33" s="43"/>
      <c r="EBN33" s="43"/>
      <c r="EBO33" s="43"/>
      <c r="EBP33" s="43"/>
      <c r="EBQ33" s="43"/>
      <c r="EBR33" s="43"/>
      <c r="EBS33" s="43"/>
      <c r="EBT33" s="43"/>
      <c r="EBU33" s="43"/>
      <c r="EBV33" s="43"/>
      <c r="EBW33" s="43"/>
      <c r="EBX33" s="43"/>
      <c r="EBY33" s="43"/>
      <c r="EBZ33" s="43"/>
      <c r="ECA33" s="43"/>
      <c r="ECB33" s="43"/>
      <c r="ECC33" s="43"/>
      <c r="ECD33" s="43"/>
      <c r="ECE33" s="43"/>
      <c r="ECF33" s="43"/>
      <c r="ECG33" s="43"/>
      <c r="ECH33" s="43"/>
      <c r="ECI33" s="43"/>
      <c r="ECJ33" s="43"/>
      <c r="ECK33" s="43"/>
      <c r="ECL33" s="43"/>
      <c r="ECM33" s="43"/>
      <c r="ECN33" s="43"/>
      <c r="ECO33" s="43"/>
      <c r="ECP33" s="43"/>
      <c r="ECQ33" s="43"/>
      <c r="ECR33" s="43"/>
      <c r="ECS33" s="43"/>
      <c r="ECT33" s="43"/>
      <c r="ECU33" s="43"/>
      <c r="ECV33" s="43"/>
      <c r="ECW33" s="43"/>
      <c r="ECX33" s="43"/>
      <c r="ECY33" s="43"/>
      <c r="ECZ33" s="43"/>
      <c r="EDA33" s="43"/>
      <c r="EDB33" s="43"/>
      <c r="EDC33" s="43"/>
      <c r="EDD33" s="43"/>
      <c r="EDE33" s="43"/>
      <c r="EDF33" s="43"/>
      <c r="EDG33" s="43"/>
      <c r="EDH33" s="43"/>
      <c r="EDI33" s="43"/>
      <c r="EDJ33" s="43"/>
      <c r="EDK33" s="43"/>
      <c r="EDL33" s="43"/>
      <c r="EDM33" s="43"/>
      <c r="EDN33" s="43"/>
      <c r="EDO33" s="43"/>
      <c r="EDP33" s="43"/>
      <c r="EDQ33" s="43"/>
      <c r="EDR33" s="43"/>
      <c r="EDS33" s="43"/>
      <c r="EDT33" s="43"/>
      <c r="EDU33" s="43"/>
      <c r="EDV33" s="43"/>
      <c r="EDW33" s="43"/>
      <c r="EDX33" s="43"/>
      <c r="EDY33" s="43"/>
      <c r="EDZ33" s="43"/>
      <c r="EEA33" s="43"/>
      <c r="EEB33" s="43"/>
      <c r="EEC33" s="43"/>
      <c r="EED33" s="43"/>
      <c r="EEE33" s="43"/>
      <c r="EEF33" s="43"/>
      <c r="EEG33" s="43"/>
      <c r="EEH33" s="43"/>
      <c r="EEI33" s="43"/>
      <c r="EEJ33" s="43"/>
      <c r="EEK33" s="43"/>
      <c r="EEL33" s="43"/>
      <c r="EEM33" s="43"/>
      <c r="EEN33" s="43"/>
      <c r="EEO33" s="43"/>
      <c r="EEP33" s="43"/>
      <c r="EEQ33" s="43"/>
      <c r="EER33" s="43"/>
      <c r="EES33" s="43"/>
      <c r="EET33" s="43"/>
      <c r="EEU33" s="43"/>
      <c r="EEV33" s="43"/>
      <c r="EEW33" s="43"/>
      <c r="EEX33" s="43"/>
      <c r="EEY33" s="43"/>
      <c r="EEZ33" s="43"/>
      <c r="EFA33" s="43"/>
      <c r="EFB33" s="43"/>
      <c r="EFC33" s="43"/>
      <c r="EFD33" s="43"/>
      <c r="EFE33" s="43"/>
      <c r="EFF33" s="43"/>
      <c r="EFG33" s="43"/>
      <c r="EFH33" s="43"/>
      <c r="EFI33" s="43"/>
      <c r="EFJ33" s="43"/>
      <c r="EFK33" s="43"/>
      <c r="EFL33" s="43"/>
      <c r="EFM33" s="43"/>
      <c r="EFN33" s="43"/>
      <c r="EFO33" s="43"/>
      <c r="EFP33" s="43"/>
      <c r="EFQ33" s="43"/>
      <c r="EFR33" s="43"/>
      <c r="EFS33" s="43"/>
      <c r="EFT33" s="43"/>
      <c r="EFU33" s="43"/>
      <c r="EFV33" s="43"/>
      <c r="EFW33" s="43"/>
      <c r="EFX33" s="43"/>
      <c r="EFY33" s="43"/>
      <c r="EFZ33" s="43"/>
      <c r="EGA33" s="43"/>
      <c r="EGB33" s="43"/>
      <c r="EGC33" s="43"/>
      <c r="EGD33" s="43"/>
      <c r="EGE33" s="43"/>
      <c r="EGF33" s="43"/>
      <c r="EGG33" s="43"/>
      <c r="EGH33" s="43"/>
      <c r="EGI33" s="43"/>
      <c r="EGJ33" s="43"/>
      <c r="EGK33" s="43"/>
      <c r="EGL33" s="43"/>
      <c r="EGM33" s="43"/>
      <c r="EGN33" s="43"/>
      <c r="EGO33" s="43"/>
      <c r="EGP33" s="43"/>
      <c r="EGQ33" s="43"/>
      <c r="EGR33" s="43"/>
      <c r="EGS33" s="43"/>
      <c r="EGT33" s="43"/>
      <c r="EGU33" s="43"/>
      <c r="EGV33" s="43"/>
      <c r="EGW33" s="43"/>
      <c r="EGX33" s="43"/>
      <c r="EGY33" s="43"/>
      <c r="EGZ33" s="43"/>
      <c r="EHA33" s="43"/>
      <c r="EHB33" s="43"/>
      <c r="EHC33" s="43"/>
      <c r="EHD33" s="43"/>
      <c r="EHE33" s="43"/>
      <c r="EHF33" s="43"/>
      <c r="EHG33" s="43"/>
      <c r="EHH33" s="43"/>
      <c r="EHI33" s="43"/>
      <c r="EHJ33" s="43"/>
      <c r="EHK33" s="43"/>
      <c r="EHL33" s="43"/>
      <c r="EHM33" s="43"/>
      <c r="EHN33" s="43"/>
      <c r="EHO33" s="43"/>
      <c r="EHP33" s="43"/>
      <c r="EHQ33" s="43"/>
      <c r="EHR33" s="43"/>
      <c r="EHS33" s="43"/>
      <c r="EHT33" s="43"/>
      <c r="EHU33" s="43"/>
      <c r="EHV33" s="43"/>
      <c r="EHW33" s="43"/>
      <c r="EHX33" s="43"/>
      <c r="EHY33" s="43"/>
      <c r="EHZ33" s="43"/>
      <c r="EIA33" s="43"/>
      <c r="EIB33" s="43"/>
      <c r="EIC33" s="43"/>
      <c r="EID33" s="43"/>
      <c r="EIE33" s="43"/>
      <c r="EIF33" s="43"/>
      <c r="EIG33" s="43"/>
      <c r="EIH33" s="43"/>
      <c r="EII33" s="43"/>
      <c r="EIJ33" s="43"/>
      <c r="EIK33" s="43"/>
      <c r="EIL33" s="43"/>
      <c r="EIM33" s="43"/>
      <c r="EIN33" s="43"/>
      <c r="EIO33" s="43"/>
      <c r="EIP33" s="43"/>
      <c r="EIQ33" s="43"/>
      <c r="EIR33" s="43"/>
      <c r="EIS33" s="43"/>
      <c r="EIT33" s="43"/>
      <c r="EIU33" s="43"/>
      <c r="EIV33" s="43"/>
      <c r="EIW33" s="43"/>
      <c r="EIX33" s="43"/>
      <c r="EIY33" s="43"/>
      <c r="EIZ33" s="43"/>
      <c r="EJA33" s="43"/>
      <c r="EJB33" s="43"/>
      <c r="EJC33" s="43"/>
      <c r="EJD33" s="43"/>
      <c r="EJE33" s="43"/>
      <c r="EJF33" s="43"/>
      <c r="EJG33" s="43"/>
      <c r="EJH33" s="43"/>
      <c r="EJI33" s="43"/>
      <c r="EJJ33" s="43"/>
      <c r="EJK33" s="43"/>
      <c r="EJL33" s="43"/>
      <c r="EJM33" s="43"/>
      <c r="EJN33" s="43"/>
      <c r="EJO33" s="43"/>
      <c r="EJP33" s="43"/>
      <c r="EJQ33" s="43"/>
      <c r="EJR33" s="43"/>
      <c r="EJS33" s="43"/>
      <c r="EJT33" s="43"/>
      <c r="EJU33" s="43"/>
      <c r="EJV33" s="43"/>
      <c r="EJW33" s="43"/>
      <c r="EJX33" s="43"/>
      <c r="EJY33" s="43"/>
      <c r="EJZ33" s="43"/>
      <c r="EKA33" s="43"/>
      <c r="EKB33" s="43"/>
      <c r="EKC33" s="43"/>
      <c r="EKD33" s="43"/>
      <c r="EKE33" s="43"/>
      <c r="EKF33" s="43"/>
      <c r="EKG33" s="43"/>
      <c r="EKH33" s="43"/>
      <c r="EKI33" s="43"/>
      <c r="EKJ33" s="43"/>
      <c r="EKK33" s="43"/>
      <c r="EKL33" s="43"/>
      <c r="EKM33" s="43"/>
      <c r="EKN33" s="43"/>
      <c r="EKO33" s="43"/>
      <c r="EKP33" s="43"/>
      <c r="EKQ33" s="43"/>
      <c r="EKR33" s="43"/>
      <c r="EKS33" s="43"/>
      <c r="EKT33" s="43"/>
      <c r="EKU33" s="43"/>
      <c r="EKV33" s="43"/>
      <c r="EKW33" s="43"/>
      <c r="EKX33" s="43"/>
      <c r="EKY33" s="43"/>
      <c r="EKZ33" s="43"/>
      <c r="ELA33" s="43"/>
      <c r="ELB33" s="43"/>
      <c r="ELC33" s="43"/>
      <c r="ELD33" s="43"/>
      <c r="ELE33" s="43"/>
      <c r="ELF33" s="43"/>
      <c r="ELG33" s="43"/>
      <c r="ELH33" s="43"/>
      <c r="ELI33" s="43"/>
      <c r="ELJ33" s="43"/>
      <c r="ELK33" s="43"/>
      <c r="ELL33" s="43"/>
      <c r="ELM33" s="43"/>
      <c r="ELN33" s="43"/>
      <c r="ELO33" s="43"/>
      <c r="ELP33" s="43"/>
      <c r="ELQ33" s="43"/>
      <c r="ELR33" s="43"/>
      <c r="ELS33" s="43"/>
      <c r="ELT33" s="43"/>
      <c r="ELU33" s="43"/>
      <c r="ELV33" s="43"/>
      <c r="ELW33" s="43"/>
      <c r="ELX33" s="43"/>
      <c r="ELY33" s="43"/>
      <c r="ELZ33" s="43"/>
      <c r="EMA33" s="43"/>
      <c r="EMB33" s="43"/>
      <c r="EMC33" s="43"/>
      <c r="EMD33" s="43"/>
      <c r="EME33" s="43"/>
      <c r="EMF33" s="43"/>
      <c r="EMG33" s="43"/>
      <c r="EMH33" s="43"/>
      <c r="EMI33" s="43"/>
      <c r="EMJ33" s="43"/>
      <c r="EMK33" s="43"/>
      <c r="EML33" s="43"/>
      <c r="EMM33" s="43"/>
      <c r="EMN33" s="43"/>
      <c r="EMO33" s="43"/>
      <c r="EMP33" s="43"/>
      <c r="EMQ33" s="43"/>
      <c r="EMR33" s="43"/>
      <c r="EMS33" s="43"/>
      <c r="EMT33" s="43"/>
      <c r="EMU33" s="43"/>
      <c r="EMV33" s="43"/>
      <c r="EMW33" s="43"/>
      <c r="EMX33" s="43"/>
      <c r="EMY33" s="43"/>
      <c r="EMZ33" s="43"/>
      <c r="ENA33" s="43"/>
      <c r="ENB33" s="43"/>
      <c r="ENC33" s="43"/>
      <c r="END33" s="43"/>
      <c r="ENE33" s="43"/>
      <c r="ENF33" s="43"/>
      <c r="ENG33" s="43"/>
      <c r="ENH33" s="43"/>
      <c r="ENI33" s="43"/>
      <c r="ENJ33" s="43"/>
      <c r="ENK33" s="43"/>
      <c r="ENL33" s="43"/>
      <c r="ENM33" s="43"/>
      <c r="ENN33" s="43"/>
      <c r="ENO33" s="43"/>
      <c r="ENP33" s="43"/>
      <c r="ENQ33" s="43"/>
      <c r="ENR33" s="43"/>
      <c r="ENS33" s="43"/>
      <c r="ENT33" s="43"/>
      <c r="ENU33" s="43"/>
      <c r="ENV33" s="43"/>
      <c r="ENW33" s="43"/>
      <c r="ENX33" s="43"/>
      <c r="ENY33" s="43"/>
      <c r="ENZ33" s="43"/>
      <c r="EOA33" s="43"/>
      <c r="EOB33" s="43"/>
      <c r="EOC33" s="43"/>
      <c r="EOD33" s="43"/>
      <c r="EOE33" s="43"/>
      <c r="EOF33" s="43"/>
      <c r="EOG33" s="43"/>
      <c r="EOH33" s="43"/>
      <c r="EOI33" s="43"/>
      <c r="EOJ33" s="43"/>
      <c r="EOK33" s="43"/>
      <c r="EOL33" s="43"/>
      <c r="EOM33" s="43"/>
      <c r="EON33" s="43"/>
      <c r="EOO33" s="43"/>
      <c r="EOP33" s="43"/>
      <c r="EOQ33" s="43"/>
      <c r="EOR33" s="43"/>
      <c r="EOS33" s="43"/>
      <c r="EOT33" s="43"/>
      <c r="EOU33" s="43"/>
      <c r="EOV33" s="43"/>
      <c r="EOW33" s="43"/>
      <c r="EOX33" s="43"/>
      <c r="EOY33" s="43"/>
      <c r="EOZ33" s="43"/>
      <c r="EPA33" s="43"/>
      <c r="EPB33" s="43"/>
      <c r="EPC33" s="43"/>
      <c r="EPD33" s="43"/>
      <c r="EPE33" s="43"/>
      <c r="EPF33" s="43"/>
      <c r="EPG33" s="43"/>
      <c r="EPH33" s="43"/>
      <c r="EPI33" s="43"/>
      <c r="EPJ33" s="43"/>
      <c r="EPK33" s="43"/>
      <c r="EPL33" s="43"/>
      <c r="EPM33" s="43"/>
      <c r="EPN33" s="43"/>
      <c r="EPO33" s="43"/>
      <c r="EPP33" s="43"/>
      <c r="EPQ33" s="43"/>
      <c r="EPR33" s="43"/>
      <c r="EPS33" s="43"/>
      <c r="EPT33" s="43"/>
      <c r="EPU33" s="43"/>
      <c r="EPV33" s="43"/>
      <c r="EPW33" s="43"/>
      <c r="EPX33" s="43"/>
      <c r="EPY33" s="43"/>
      <c r="EPZ33" s="43"/>
      <c r="EQA33" s="43"/>
      <c r="EQB33" s="43"/>
      <c r="EQC33" s="43"/>
      <c r="EQD33" s="43"/>
      <c r="EQE33" s="43"/>
      <c r="EQF33" s="43"/>
      <c r="EQG33" s="43"/>
      <c r="EQH33" s="43"/>
      <c r="EQI33" s="43"/>
      <c r="EQJ33" s="43"/>
      <c r="EQK33" s="43"/>
      <c r="EQL33" s="43"/>
      <c r="EQM33" s="43"/>
      <c r="EQN33" s="43"/>
      <c r="EQO33" s="43"/>
      <c r="EQP33" s="43"/>
      <c r="EQQ33" s="43"/>
      <c r="EQR33" s="43"/>
      <c r="EQS33" s="43"/>
      <c r="EQT33" s="43"/>
      <c r="EQU33" s="43"/>
      <c r="EQV33" s="43"/>
      <c r="EQW33" s="43"/>
      <c r="EQX33" s="43"/>
      <c r="EQY33" s="43"/>
      <c r="EQZ33" s="43"/>
      <c r="ERA33" s="43"/>
      <c r="ERB33" s="43"/>
      <c r="ERC33" s="43"/>
      <c r="ERD33" s="43"/>
      <c r="ERE33" s="43"/>
      <c r="ERF33" s="43"/>
      <c r="ERG33" s="43"/>
      <c r="ERH33" s="43"/>
      <c r="ERI33" s="43"/>
      <c r="ERJ33" s="43"/>
      <c r="ERK33" s="43"/>
      <c r="ERL33" s="43"/>
      <c r="ERM33" s="43"/>
      <c r="ERN33" s="43"/>
      <c r="ERO33" s="43"/>
      <c r="ERP33" s="43"/>
      <c r="ERQ33" s="43"/>
      <c r="ERR33" s="43"/>
      <c r="ERS33" s="43"/>
      <c r="ERT33" s="43"/>
      <c r="ERU33" s="43"/>
      <c r="ERV33" s="43"/>
      <c r="ERW33" s="43"/>
      <c r="ERX33" s="43"/>
      <c r="ERY33" s="43"/>
      <c r="ERZ33" s="43"/>
      <c r="ESA33" s="43"/>
      <c r="ESB33" s="43"/>
      <c r="ESC33" s="43"/>
      <c r="ESD33" s="43"/>
      <c r="ESE33" s="43"/>
      <c r="ESF33" s="43"/>
      <c r="ESG33" s="43"/>
      <c r="ESH33" s="43"/>
      <c r="ESI33" s="43"/>
      <c r="ESJ33" s="43"/>
      <c r="ESK33" s="43"/>
      <c r="ESL33" s="43"/>
      <c r="ESM33" s="43"/>
      <c r="ESN33" s="43"/>
      <c r="ESO33" s="43"/>
      <c r="ESP33" s="43"/>
      <c r="ESQ33" s="43"/>
      <c r="ESR33" s="43"/>
      <c r="ESS33" s="43"/>
      <c r="EST33" s="43"/>
      <c r="ESU33" s="43"/>
      <c r="ESV33" s="43"/>
      <c r="ESW33" s="43"/>
      <c r="ESX33" s="43"/>
      <c r="ESY33" s="43"/>
      <c r="ESZ33" s="43"/>
      <c r="ETA33" s="43"/>
      <c r="ETB33" s="43"/>
      <c r="ETC33" s="43"/>
      <c r="ETD33" s="43"/>
      <c r="ETE33" s="43"/>
      <c r="ETF33" s="43"/>
      <c r="ETG33" s="43"/>
      <c r="ETH33" s="43"/>
      <c r="ETI33" s="43"/>
      <c r="ETJ33" s="43"/>
      <c r="ETK33" s="43"/>
      <c r="ETL33" s="43"/>
      <c r="ETM33" s="43"/>
      <c r="ETN33" s="43"/>
      <c r="ETO33" s="43"/>
      <c r="ETP33" s="43"/>
      <c r="ETQ33" s="43"/>
      <c r="ETR33" s="43"/>
      <c r="ETS33" s="43"/>
      <c r="ETT33" s="43"/>
      <c r="ETU33" s="43"/>
      <c r="ETV33" s="43"/>
      <c r="ETW33" s="43"/>
      <c r="ETX33" s="43"/>
      <c r="ETY33" s="43"/>
      <c r="ETZ33" s="43"/>
      <c r="EUA33" s="43"/>
      <c r="EUB33" s="43"/>
      <c r="EUC33" s="43"/>
      <c r="EUD33" s="43"/>
      <c r="EUE33" s="43"/>
      <c r="EUF33" s="43"/>
      <c r="EUG33" s="43"/>
      <c r="EUH33" s="43"/>
      <c r="EUI33" s="43"/>
      <c r="EUJ33" s="43"/>
      <c r="EUK33" s="43"/>
      <c r="EUL33" s="43"/>
      <c r="EUM33" s="43"/>
      <c r="EUN33" s="43"/>
      <c r="EUO33" s="43"/>
      <c r="EUP33" s="43"/>
      <c r="EUQ33" s="43"/>
      <c r="EUR33" s="43"/>
      <c r="EUS33" s="43"/>
      <c r="EUT33" s="43"/>
      <c r="EUU33" s="43"/>
      <c r="EUV33" s="43"/>
      <c r="EUW33" s="43"/>
      <c r="EUX33" s="43"/>
      <c r="EUY33" s="43"/>
      <c r="EUZ33" s="43"/>
      <c r="EVA33" s="43"/>
      <c r="EVB33" s="43"/>
      <c r="EVC33" s="43"/>
      <c r="EVD33" s="43"/>
      <c r="EVE33" s="43"/>
      <c r="EVF33" s="43"/>
      <c r="EVG33" s="43"/>
      <c r="EVH33" s="43"/>
      <c r="EVI33" s="43"/>
      <c r="EVJ33" s="43"/>
      <c r="EVK33" s="43"/>
      <c r="EVL33" s="43"/>
      <c r="EVM33" s="43"/>
      <c r="EVN33" s="43"/>
      <c r="EVO33" s="43"/>
      <c r="EVP33" s="43"/>
      <c r="EVQ33" s="43"/>
      <c r="EVR33" s="43"/>
      <c r="EVS33" s="43"/>
      <c r="EVT33" s="43"/>
      <c r="EVU33" s="43"/>
      <c r="EVV33" s="43"/>
      <c r="EVW33" s="43"/>
      <c r="EVX33" s="43"/>
      <c r="EVY33" s="43"/>
      <c r="EVZ33" s="43"/>
      <c r="EWA33" s="43"/>
      <c r="EWB33" s="43"/>
      <c r="EWC33" s="43"/>
      <c r="EWD33" s="43"/>
      <c r="EWE33" s="43"/>
      <c r="EWF33" s="43"/>
      <c r="EWG33" s="43"/>
      <c r="EWH33" s="43"/>
      <c r="EWI33" s="43"/>
      <c r="EWJ33" s="43"/>
      <c r="EWK33" s="43"/>
      <c r="EWL33" s="43"/>
      <c r="EWM33" s="43"/>
      <c r="EWN33" s="43"/>
      <c r="EWO33" s="43"/>
      <c r="EWP33" s="43"/>
      <c r="EWQ33" s="43"/>
      <c r="EWR33" s="43"/>
      <c r="EWS33" s="43"/>
      <c r="EWT33" s="43"/>
      <c r="EWU33" s="43"/>
      <c r="EWV33" s="43"/>
      <c r="EWW33" s="43"/>
      <c r="EWX33" s="43"/>
      <c r="EWY33" s="43"/>
      <c r="EWZ33" s="43"/>
      <c r="EXA33" s="43"/>
      <c r="EXB33" s="43"/>
      <c r="EXC33" s="43"/>
      <c r="EXD33" s="43"/>
      <c r="EXE33" s="43"/>
      <c r="EXF33" s="43"/>
      <c r="EXG33" s="43"/>
      <c r="EXH33" s="43"/>
      <c r="EXI33" s="43"/>
      <c r="EXJ33" s="43"/>
      <c r="EXK33" s="43"/>
      <c r="EXL33" s="43"/>
      <c r="EXM33" s="43"/>
      <c r="EXN33" s="43"/>
      <c r="EXO33" s="43"/>
      <c r="EXP33" s="43"/>
      <c r="EXQ33" s="43"/>
      <c r="EXR33" s="43"/>
      <c r="EXS33" s="43"/>
      <c r="EXT33" s="43"/>
      <c r="EXU33" s="43"/>
      <c r="EXV33" s="43"/>
      <c r="EXW33" s="43"/>
      <c r="EXX33" s="43"/>
      <c r="EXY33" s="43"/>
      <c r="EXZ33" s="43"/>
      <c r="EYA33" s="43"/>
      <c r="EYB33" s="43"/>
      <c r="EYC33" s="43"/>
      <c r="EYD33" s="43"/>
      <c r="EYE33" s="43"/>
      <c r="EYF33" s="43"/>
      <c r="EYG33" s="43"/>
      <c r="EYH33" s="43"/>
      <c r="EYI33" s="43"/>
      <c r="EYJ33" s="43"/>
      <c r="EYK33" s="43"/>
      <c r="EYL33" s="43"/>
      <c r="EYM33" s="43"/>
      <c r="EYN33" s="43"/>
      <c r="EYO33" s="43"/>
      <c r="EYP33" s="43"/>
      <c r="EYQ33" s="43"/>
      <c r="EYR33" s="43"/>
      <c r="EYS33" s="43"/>
      <c r="EYT33" s="43"/>
      <c r="EYU33" s="43"/>
      <c r="EYV33" s="43"/>
      <c r="EYW33" s="43"/>
      <c r="EYX33" s="43"/>
      <c r="EYY33" s="43"/>
      <c r="EYZ33" s="43"/>
      <c r="EZA33" s="43"/>
      <c r="EZB33" s="43"/>
      <c r="EZC33" s="43"/>
      <c r="EZD33" s="43"/>
      <c r="EZE33" s="43"/>
      <c r="EZF33" s="43"/>
      <c r="EZG33" s="43"/>
      <c r="EZH33" s="43"/>
      <c r="EZI33" s="43"/>
      <c r="EZJ33" s="43"/>
      <c r="EZK33" s="43"/>
      <c r="EZL33" s="43"/>
      <c r="EZM33" s="43"/>
      <c r="EZN33" s="43"/>
      <c r="EZO33" s="43"/>
      <c r="EZP33" s="43"/>
      <c r="EZQ33" s="43"/>
      <c r="EZR33" s="43"/>
      <c r="EZS33" s="43"/>
      <c r="EZT33" s="43"/>
      <c r="EZU33" s="43"/>
      <c r="EZV33" s="43"/>
      <c r="EZW33" s="43"/>
      <c r="EZX33" s="43"/>
      <c r="EZY33" s="43"/>
      <c r="EZZ33" s="43"/>
      <c r="FAA33" s="43"/>
      <c r="FAB33" s="43"/>
      <c r="FAC33" s="43"/>
      <c r="FAD33" s="43"/>
      <c r="FAE33" s="43"/>
      <c r="FAF33" s="43"/>
      <c r="FAG33" s="43"/>
      <c r="FAH33" s="43"/>
      <c r="FAI33" s="43"/>
      <c r="FAJ33" s="43"/>
      <c r="FAK33" s="43"/>
      <c r="FAL33" s="43"/>
      <c r="FAM33" s="43"/>
      <c r="FAN33" s="43"/>
      <c r="FAO33" s="43"/>
      <c r="FAP33" s="43"/>
      <c r="FAQ33" s="43"/>
      <c r="FAR33" s="43"/>
      <c r="FAS33" s="43"/>
      <c r="FAT33" s="43"/>
      <c r="FAU33" s="43"/>
      <c r="FAV33" s="43"/>
      <c r="FAW33" s="43"/>
      <c r="FAX33" s="43"/>
      <c r="FAY33" s="43"/>
      <c r="FAZ33" s="43"/>
      <c r="FBA33" s="43"/>
      <c r="FBB33" s="43"/>
      <c r="FBC33" s="43"/>
      <c r="FBD33" s="43"/>
      <c r="FBE33" s="43"/>
      <c r="FBF33" s="43"/>
      <c r="FBG33" s="43"/>
      <c r="FBH33" s="43"/>
      <c r="FBI33" s="43"/>
      <c r="FBJ33" s="43"/>
      <c r="FBK33" s="43"/>
      <c r="FBL33" s="43"/>
      <c r="FBM33" s="43"/>
      <c r="FBN33" s="43"/>
      <c r="FBO33" s="43"/>
      <c r="FBP33" s="43"/>
      <c r="FBQ33" s="43"/>
      <c r="FBR33" s="43"/>
      <c r="FBS33" s="43"/>
      <c r="FBT33" s="43"/>
      <c r="FBU33" s="43"/>
      <c r="FBV33" s="43"/>
      <c r="FBW33" s="43"/>
      <c r="FBX33" s="43"/>
      <c r="FBY33" s="43"/>
      <c r="FBZ33" s="43"/>
      <c r="FCA33" s="43"/>
      <c r="FCB33" s="43"/>
      <c r="FCC33" s="43"/>
      <c r="FCD33" s="43"/>
      <c r="FCE33" s="43"/>
      <c r="FCF33" s="43"/>
      <c r="FCG33" s="43"/>
      <c r="FCH33" s="43"/>
      <c r="FCI33" s="43"/>
      <c r="FCJ33" s="43"/>
      <c r="FCK33" s="43"/>
      <c r="FCL33" s="43"/>
      <c r="FCM33" s="43"/>
      <c r="FCN33" s="43"/>
      <c r="FCO33" s="43"/>
      <c r="FCP33" s="43"/>
      <c r="FCQ33" s="43"/>
      <c r="FCR33" s="43"/>
      <c r="FCS33" s="43"/>
      <c r="FCT33" s="43"/>
      <c r="FCU33" s="43"/>
      <c r="FCV33" s="43"/>
      <c r="FCW33" s="43"/>
      <c r="FCX33" s="43"/>
      <c r="FCY33" s="43"/>
      <c r="FCZ33" s="43"/>
      <c r="FDA33" s="43"/>
      <c r="FDB33" s="43"/>
      <c r="FDC33" s="43"/>
      <c r="FDD33" s="43"/>
      <c r="FDE33" s="43"/>
      <c r="FDF33" s="43"/>
      <c r="FDG33" s="43"/>
      <c r="FDH33" s="43"/>
      <c r="FDI33" s="43"/>
      <c r="FDJ33" s="43"/>
      <c r="FDK33" s="43"/>
      <c r="FDL33" s="43"/>
      <c r="FDM33" s="43"/>
      <c r="FDN33" s="43"/>
      <c r="FDO33" s="43"/>
      <c r="FDP33" s="43"/>
      <c r="FDQ33" s="43"/>
      <c r="FDR33" s="43"/>
      <c r="FDS33" s="43"/>
      <c r="FDT33" s="43"/>
      <c r="FDU33" s="43"/>
      <c r="FDV33" s="43"/>
      <c r="FDW33" s="43"/>
      <c r="FDX33" s="43"/>
      <c r="FDY33" s="43"/>
      <c r="FDZ33" s="43"/>
      <c r="FEA33" s="43"/>
      <c r="FEB33" s="43"/>
      <c r="FEC33" s="43"/>
      <c r="FED33" s="43"/>
      <c r="FEE33" s="43"/>
      <c r="FEF33" s="43"/>
      <c r="FEG33" s="43"/>
      <c r="FEH33" s="43"/>
      <c r="FEI33" s="43"/>
      <c r="FEJ33" s="43"/>
      <c r="FEK33" s="43"/>
      <c r="FEL33" s="43"/>
      <c r="FEM33" s="43"/>
      <c r="FEN33" s="43"/>
      <c r="FEO33" s="43"/>
      <c r="FEP33" s="43"/>
      <c r="FEQ33" s="43"/>
      <c r="FER33" s="43"/>
      <c r="FES33" s="43"/>
      <c r="FET33" s="43"/>
      <c r="FEU33" s="43"/>
      <c r="FEV33" s="43"/>
      <c r="FEW33" s="43"/>
      <c r="FEX33" s="43"/>
      <c r="FEY33" s="43"/>
      <c r="FEZ33" s="43"/>
      <c r="FFA33" s="43"/>
      <c r="FFB33" s="43"/>
      <c r="FFC33" s="43"/>
      <c r="FFD33" s="43"/>
      <c r="FFE33" s="43"/>
      <c r="FFF33" s="43"/>
      <c r="FFG33" s="43"/>
      <c r="FFH33" s="43"/>
      <c r="FFI33" s="43"/>
      <c r="FFJ33" s="43"/>
      <c r="FFK33" s="43"/>
      <c r="FFL33" s="43"/>
      <c r="FFM33" s="43"/>
      <c r="FFN33" s="43"/>
      <c r="FFO33" s="43"/>
      <c r="FFP33" s="43"/>
      <c r="FFQ33" s="43"/>
      <c r="FFR33" s="43"/>
      <c r="FFS33" s="43"/>
      <c r="FFT33" s="43"/>
      <c r="FFU33" s="43"/>
      <c r="FFV33" s="43"/>
      <c r="FFW33" s="43"/>
      <c r="FFX33" s="43"/>
      <c r="FFY33" s="43"/>
      <c r="FFZ33" s="43"/>
      <c r="FGA33" s="43"/>
      <c r="FGB33" s="43"/>
      <c r="FGC33" s="43"/>
      <c r="FGD33" s="43"/>
      <c r="FGE33" s="43"/>
      <c r="FGF33" s="43"/>
      <c r="FGG33" s="43"/>
      <c r="FGH33" s="43"/>
      <c r="FGI33" s="43"/>
      <c r="FGJ33" s="43"/>
      <c r="FGK33" s="43"/>
      <c r="FGL33" s="43"/>
      <c r="FGM33" s="43"/>
      <c r="FGN33" s="43"/>
      <c r="FGO33" s="43"/>
      <c r="FGP33" s="43"/>
      <c r="FGQ33" s="43"/>
      <c r="FGR33" s="43"/>
      <c r="FGS33" s="43"/>
      <c r="FGT33" s="43"/>
      <c r="FGU33" s="43"/>
      <c r="FGV33" s="43"/>
      <c r="FGW33" s="43"/>
      <c r="FGX33" s="43"/>
      <c r="FGY33" s="43"/>
      <c r="FGZ33" s="43"/>
      <c r="FHA33" s="43"/>
      <c r="FHB33" s="43"/>
      <c r="FHC33" s="43"/>
      <c r="FHD33" s="43"/>
      <c r="FHE33" s="43"/>
      <c r="FHF33" s="43"/>
      <c r="FHG33" s="43"/>
      <c r="FHH33" s="43"/>
      <c r="FHI33" s="43"/>
      <c r="FHJ33" s="43"/>
      <c r="FHK33" s="43"/>
      <c r="FHL33" s="43"/>
      <c r="FHM33" s="43"/>
      <c r="FHN33" s="43"/>
      <c r="FHO33" s="43"/>
      <c r="FHP33" s="43"/>
      <c r="FHQ33" s="43"/>
      <c r="FHR33" s="43"/>
      <c r="FHS33" s="43"/>
      <c r="FHT33" s="43"/>
      <c r="FHU33" s="43"/>
      <c r="FHV33" s="43"/>
      <c r="FHW33" s="43"/>
      <c r="FHX33" s="43"/>
      <c r="FHY33" s="43"/>
      <c r="FHZ33" s="43"/>
      <c r="FIA33" s="43"/>
      <c r="FIB33" s="43"/>
      <c r="FIC33" s="43"/>
      <c r="FID33" s="43"/>
      <c r="FIE33" s="43"/>
      <c r="FIF33" s="43"/>
      <c r="FIG33" s="43"/>
      <c r="FIH33" s="43"/>
      <c r="FII33" s="43"/>
      <c r="FIJ33" s="43"/>
      <c r="FIK33" s="43"/>
      <c r="FIL33" s="43"/>
      <c r="FIM33" s="43"/>
      <c r="FIN33" s="43"/>
      <c r="FIO33" s="43"/>
      <c r="FIP33" s="43"/>
      <c r="FIQ33" s="43"/>
      <c r="FIR33" s="43"/>
      <c r="FIS33" s="43"/>
      <c r="FIT33" s="43"/>
      <c r="FIU33" s="43"/>
      <c r="FIV33" s="43"/>
      <c r="FIW33" s="43"/>
      <c r="FIX33" s="43"/>
      <c r="FIY33" s="43"/>
      <c r="FIZ33" s="43"/>
      <c r="FJA33" s="43"/>
      <c r="FJB33" s="43"/>
      <c r="FJC33" s="43"/>
      <c r="FJD33" s="43"/>
      <c r="FJE33" s="43"/>
      <c r="FJF33" s="43"/>
      <c r="FJG33" s="43"/>
      <c r="FJH33" s="43"/>
      <c r="FJI33" s="43"/>
      <c r="FJJ33" s="43"/>
      <c r="FJK33" s="43"/>
      <c r="FJL33" s="43"/>
      <c r="FJM33" s="43"/>
      <c r="FJN33" s="43"/>
      <c r="FJO33" s="43"/>
      <c r="FJP33" s="43"/>
      <c r="FJQ33" s="43"/>
      <c r="FJR33" s="43"/>
      <c r="FJS33" s="43"/>
      <c r="FJT33" s="43"/>
      <c r="FJU33" s="43"/>
      <c r="FJV33" s="43"/>
      <c r="FJW33" s="43"/>
      <c r="FJX33" s="43"/>
      <c r="FJY33" s="43"/>
      <c r="FJZ33" s="43"/>
      <c r="FKA33" s="43"/>
      <c r="FKB33" s="43"/>
      <c r="FKC33" s="43"/>
      <c r="FKD33" s="43"/>
      <c r="FKE33" s="43"/>
      <c r="FKF33" s="43"/>
      <c r="FKG33" s="43"/>
      <c r="FKH33" s="43"/>
      <c r="FKI33" s="43"/>
      <c r="FKJ33" s="43"/>
      <c r="FKK33" s="43"/>
      <c r="FKL33" s="43"/>
      <c r="FKM33" s="43"/>
      <c r="FKN33" s="43"/>
      <c r="FKO33" s="43"/>
      <c r="FKP33" s="43"/>
      <c r="FKQ33" s="43"/>
      <c r="FKR33" s="43"/>
      <c r="FKS33" s="43"/>
      <c r="FKT33" s="43"/>
      <c r="FKU33" s="43"/>
      <c r="FKV33" s="43"/>
      <c r="FKW33" s="43"/>
      <c r="FKX33" s="43"/>
      <c r="FKY33" s="43"/>
      <c r="FKZ33" s="43"/>
      <c r="FLA33" s="43"/>
      <c r="FLB33" s="43"/>
      <c r="FLC33" s="43"/>
      <c r="FLD33" s="43"/>
      <c r="FLE33" s="43"/>
      <c r="FLF33" s="43"/>
      <c r="FLG33" s="43"/>
      <c r="FLH33" s="43"/>
      <c r="FLI33" s="43"/>
      <c r="FLJ33" s="43"/>
      <c r="FLK33" s="43"/>
      <c r="FLL33" s="43"/>
      <c r="FLM33" s="43"/>
      <c r="FLN33" s="43"/>
      <c r="FLO33" s="43"/>
      <c r="FLP33" s="43"/>
      <c r="FLQ33" s="43"/>
      <c r="FLR33" s="43"/>
      <c r="FLS33" s="43"/>
      <c r="FLT33" s="43"/>
      <c r="FLU33" s="43"/>
      <c r="FLV33" s="43"/>
      <c r="FLW33" s="43"/>
      <c r="FLX33" s="43"/>
      <c r="FLY33" s="43"/>
      <c r="FLZ33" s="43"/>
      <c r="FMA33" s="43"/>
      <c r="FMB33" s="43"/>
      <c r="FMC33" s="43"/>
      <c r="FMD33" s="43"/>
      <c r="FME33" s="43"/>
      <c r="FMF33" s="43"/>
      <c r="FMG33" s="43"/>
      <c r="FMH33" s="43"/>
      <c r="FMI33" s="43"/>
      <c r="FMJ33" s="43"/>
      <c r="FMK33" s="43"/>
      <c r="FML33" s="43"/>
      <c r="FMM33" s="43"/>
      <c r="FMN33" s="43"/>
      <c r="FMO33" s="43"/>
      <c r="FMP33" s="43"/>
      <c r="FMQ33" s="43"/>
      <c r="FMR33" s="43"/>
      <c r="FMS33" s="43"/>
      <c r="FMT33" s="43"/>
      <c r="FMU33" s="43"/>
      <c r="FMV33" s="43"/>
      <c r="FMW33" s="43"/>
      <c r="FMX33" s="43"/>
      <c r="FMY33" s="43"/>
      <c r="FMZ33" s="43"/>
      <c r="FNA33" s="43"/>
      <c r="FNB33" s="43"/>
      <c r="FNC33" s="43"/>
      <c r="FND33" s="43"/>
      <c r="FNE33" s="43"/>
      <c r="FNF33" s="43"/>
      <c r="FNG33" s="43"/>
      <c r="FNH33" s="43"/>
      <c r="FNI33" s="43"/>
      <c r="FNJ33" s="43"/>
      <c r="FNK33" s="43"/>
      <c r="FNL33" s="43"/>
      <c r="FNM33" s="43"/>
      <c r="FNN33" s="43"/>
      <c r="FNO33" s="43"/>
      <c r="FNP33" s="43"/>
      <c r="FNQ33" s="43"/>
      <c r="FNR33" s="43"/>
      <c r="FNS33" s="43"/>
      <c r="FNT33" s="43"/>
      <c r="FNU33" s="43"/>
      <c r="FNV33" s="43"/>
      <c r="FNW33" s="43"/>
      <c r="FNX33" s="43"/>
      <c r="FNY33" s="43"/>
      <c r="FNZ33" s="43"/>
      <c r="FOA33" s="43"/>
      <c r="FOB33" s="43"/>
      <c r="FOC33" s="43"/>
      <c r="FOD33" s="43"/>
      <c r="FOE33" s="43"/>
      <c r="FOF33" s="43"/>
      <c r="FOG33" s="43"/>
      <c r="FOH33" s="43"/>
      <c r="FOI33" s="43"/>
      <c r="FOJ33" s="43"/>
      <c r="FOK33" s="43"/>
      <c r="FOL33" s="43"/>
      <c r="FOM33" s="43"/>
      <c r="FON33" s="43"/>
      <c r="FOO33" s="43"/>
      <c r="FOP33" s="43"/>
      <c r="FOQ33" s="43"/>
      <c r="FOR33" s="43"/>
      <c r="FOS33" s="43"/>
      <c r="FOT33" s="43"/>
      <c r="FOU33" s="43"/>
      <c r="FOV33" s="43"/>
      <c r="FOW33" s="43"/>
      <c r="FOX33" s="43"/>
      <c r="FOY33" s="43"/>
      <c r="FOZ33" s="43"/>
      <c r="FPA33" s="43"/>
      <c r="FPB33" s="43"/>
      <c r="FPC33" s="43"/>
      <c r="FPD33" s="43"/>
      <c r="FPE33" s="43"/>
      <c r="FPF33" s="43"/>
      <c r="FPG33" s="43"/>
      <c r="FPH33" s="43"/>
      <c r="FPI33" s="43"/>
      <c r="FPJ33" s="43"/>
      <c r="FPK33" s="43"/>
      <c r="FPL33" s="43"/>
      <c r="FPM33" s="43"/>
      <c r="FPN33" s="43"/>
      <c r="FPO33" s="43"/>
      <c r="FPP33" s="43"/>
      <c r="FPQ33" s="43"/>
      <c r="FPR33" s="43"/>
      <c r="FPS33" s="43"/>
      <c r="FPT33" s="43"/>
      <c r="FPU33" s="43"/>
      <c r="FPV33" s="43"/>
      <c r="FPW33" s="43"/>
      <c r="FPX33" s="43"/>
      <c r="FPY33" s="43"/>
      <c r="FPZ33" s="43"/>
      <c r="FQA33" s="43"/>
      <c r="FQB33" s="43"/>
      <c r="FQC33" s="43"/>
      <c r="FQD33" s="43"/>
      <c r="FQE33" s="43"/>
      <c r="FQF33" s="43"/>
      <c r="FQG33" s="43"/>
      <c r="FQH33" s="43"/>
      <c r="FQI33" s="43"/>
      <c r="FQJ33" s="43"/>
      <c r="FQK33" s="43"/>
      <c r="FQL33" s="43"/>
      <c r="FQM33" s="43"/>
      <c r="FQN33" s="43"/>
      <c r="FQO33" s="43"/>
      <c r="FQP33" s="43"/>
      <c r="FQQ33" s="43"/>
      <c r="FQR33" s="43"/>
      <c r="FQS33" s="43"/>
      <c r="FQT33" s="43"/>
      <c r="FQU33" s="43"/>
      <c r="FQV33" s="43"/>
      <c r="FQW33" s="43"/>
      <c r="FQX33" s="43"/>
      <c r="FQY33" s="43"/>
      <c r="FQZ33" s="43"/>
      <c r="FRA33" s="43"/>
      <c r="FRB33" s="43"/>
      <c r="FRC33" s="43"/>
      <c r="FRD33" s="43"/>
      <c r="FRE33" s="43"/>
      <c r="FRF33" s="43"/>
      <c r="FRG33" s="43"/>
      <c r="FRH33" s="43"/>
      <c r="FRI33" s="43"/>
      <c r="FRJ33" s="43"/>
      <c r="FRK33" s="43"/>
      <c r="FRL33" s="43"/>
      <c r="FRM33" s="43"/>
      <c r="FRN33" s="43"/>
      <c r="FRO33" s="43"/>
      <c r="FRP33" s="43"/>
      <c r="FRQ33" s="43"/>
      <c r="FRR33" s="43"/>
      <c r="FRS33" s="43"/>
      <c r="FRT33" s="43"/>
      <c r="FRU33" s="43"/>
      <c r="FRV33" s="43"/>
      <c r="FRW33" s="43"/>
      <c r="FRX33" s="43"/>
      <c r="FRY33" s="43"/>
      <c r="FRZ33" s="43"/>
      <c r="FSA33" s="43"/>
      <c r="FSB33" s="43"/>
      <c r="FSC33" s="43"/>
      <c r="FSD33" s="43"/>
      <c r="FSE33" s="43"/>
      <c r="FSF33" s="43"/>
      <c r="FSG33" s="43"/>
      <c r="FSH33" s="43"/>
      <c r="FSI33" s="43"/>
      <c r="FSJ33" s="43"/>
      <c r="FSK33" s="43"/>
      <c r="FSL33" s="43"/>
      <c r="FSM33" s="43"/>
      <c r="FSN33" s="43"/>
      <c r="FSO33" s="43"/>
      <c r="FSP33" s="43"/>
      <c r="FSQ33" s="43"/>
      <c r="FSR33" s="43"/>
      <c r="FSS33" s="43"/>
      <c r="FST33" s="43"/>
      <c r="FSU33" s="43"/>
      <c r="FSV33" s="43"/>
      <c r="FSW33" s="43"/>
      <c r="FSX33" s="43"/>
      <c r="FSY33" s="43"/>
      <c r="FSZ33" s="43"/>
      <c r="FTA33" s="43"/>
      <c r="FTB33" s="43"/>
      <c r="FTC33" s="43"/>
      <c r="FTD33" s="43"/>
      <c r="FTE33" s="43"/>
      <c r="FTF33" s="43"/>
      <c r="FTG33" s="43"/>
      <c r="FTH33" s="43"/>
      <c r="FTI33" s="43"/>
      <c r="FTJ33" s="43"/>
      <c r="FTK33" s="43"/>
      <c r="FTL33" s="43"/>
      <c r="FTM33" s="43"/>
      <c r="FTN33" s="43"/>
      <c r="FTO33" s="43"/>
      <c r="FTP33" s="43"/>
      <c r="FTQ33" s="43"/>
      <c r="FTR33" s="43"/>
      <c r="FTS33" s="43"/>
      <c r="FTT33" s="43"/>
      <c r="FTU33" s="43"/>
      <c r="FTV33" s="43"/>
      <c r="FTW33" s="43"/>
      <c r="FTX33" s="43"/>
      <c r="FTY33" s="43"/>
      <c r="FTZ33" s="43"/>
      <c r="FUA33" s="43"/>
      <c r="FUB33" s="43"/>
      <c r="FUC33" s="43"/>
      <c r="FUD33" s="43"/>
      <c r="FUE33" s="43"/>
      <c r="FUF33" s="43"/>
      <c r="FUG33" s="43"/>
      <c r="FUH33" s="43"/>
      <c r="FUI33" s="43"/>
      <c r="FUJ33" s="43"/>
      <c r="FUK33" s="43"/>
      <c r="FUL33" s="43"/>
      <c r="FUM33" s="43"/>
      <c r="FUN33" s="43"/>
      <c r="FUO33" s="43"/>
      <c r="FUP33" s="43"/>
      <c r="FUQ33" s="43"/>
      <c r="FUR33" s="43"/>
      <c r="FUS33" s="43"/>
      <c r="FUT33" s="43"/>
      <c r="FUU33" s="43"/>
      <c r="FUV33" s="43"/>
      <c r="FUW33" s="43"/>
      <c r="FUX33" s="43"/>
      <c r="FUY33" s="43"/>
      <c r="FUZ33" s="43"/>
      <c r="FVA33" s="43"/>
      <c r="FVB33" s="43"/>
      <c r="FVC33" s="43"/>
      <c r="FVD33" s="43"/>
      <c r="FVE33" s="43"/>
      <c r="FVF33" s="43"/>
      <c r="FVG33" s="43"/>
      <c r="FVH33" s="43"/>
      <c r="FVI33" s="43"/>
      <c r="FVJ33" s="43"/>
      <c r="FVK33" s="43"/>
      <c r="FVL33" s="43"/>
      <c r="FVM33" s="43"/>
      <c r="FVN33" s="43"/>
      <c r="FVO33" s="43"/>
      <c r="FVP33" s="43"/>
      <c r="FVQ33" s="43"/>
      <c r="FVR33" s="43"/>
      <c r="FVS33" s="43"/>
      <c r="FVT33" s="43"/>
      <c r="FVU33" s="43"/>
      <c r="FVV33" s="43"/>
      <c r="FVW33" s="43"/>
      <c r="FVX33" s="43"/>
      <c r="FVY33" s="43"/>
      <c r="FVZ33" s="43"/>
      <c r="FWA33" s="43"/>
      <c r="FWB33" s="43"/>
      <c r="FWC33" s="43"/>
      <c r="FWD33" s="43"/>
      <c r="FWE33" s="43"/>
      <c r="FWF33" s="43"/>
      <c r="FWG33" s="43"/>
      <c r="FWH33" s="43"/>
      <c r="FWI33" s="43"/>
      <c r="FWJ33" s="43"/>
      <c r="FWK33" s="43"/>
      <c r="FWL33" s="43"/>
      <c r="FWM33" s="43"/>
      <c r="FWN33" s="43"/>
      <c r="FWO33" s="43"/>
      <c r="FWP33" s="43"/>
      <c r="FWQ33" s="43"/>
      <c r="FWR33" s="43"/>
      <c r="FWS33" s="43"/>
      <c r="FWT33" s="43"/>
      <c r="FWU33" s="43"/>
      <c r="FWV33" s="43"/>
      <c r="FWW33" s="43"/>
      <c r="FWX33" s="43"/>
      <c r="FWY33" s="43"/>
      <c r="FWZ33" s="43"/>
      <c r="FXA33" s="43"/>
      <c r="FXB33" s="43"/>
      <c r="FXC33" s="43"/>
      <c r="FXD33" s="43"/>
      <c r="FXE33" s="43"/>
      <c r="FXF33" s="43"/>
      <c r="FXG33" s="43"/>
      <c r="FXH33" s="43"/>
      <c r="FXI33" s="43"/>
      <c r="FXJ33" s="43"/>
      <c r="FXK33" s="43"/>
      <c r="FXL33" s="43"/>
      <c r="FXM33" s="43"/>
      <c r="FXN33" s="43"/>
      <c r="FXO33" s="43"/>
      <c r="FXP33" s="43"/>
      <c r="FXQ33" s="43"/>
      <c r="FXR33" s="43"/>
      <c r="FXS33" s="43"/>
      <c r="FXT33" s="43"/>
      <c r="FXU33" s="43"/>
      <c r="FXV33" s="43"/>
      <c r="FXW33" s="43"/>
      <c r="FXX33" s="43"/>
      <c r="FXY33" s="43"/>
      <c r="FXZ33" s="43"/>
      <c r="FYA33" s="43"/>
      <c r="FYB33" s="43"/>
      <c r="FYC33" s="43"/>
      <c r="FYD33" s="43"/>
      <c r="FYE33" s="43"/>
      <c r="FYF33" s="43"/>
      <c r="FYG33" s="43"/>
      <c r="FYH33" s="43"/>
      <c r="FYI33" s="43"/>
      <c r="FYJ33" s="43"/>
      <c r="FYK33" s="43"/>
      <c r="FYL33" s="43"/>
      <c r="FYM33" s="43"/>
      <c r="FYN33" s="43"/>
      <c r="FYO33" s="43"/>
      <c r="FYP33" s="43"/>
      <c r="FYQ33" s="43"/>
      <c r="FYR33" s="43"/>
      <c r="FYS33" s="43"/>
      <c r="FYT33" s="43"/>
      <c r="FYU33" s="43"/>
      <c r="FYV33" s="43"/>
      <c r="FYW33" s="43"/>
      <c r="FYX33" s="43"/>
      <c r="FYY33" s="43"/>
      <c r="FYZ33" s="43"/>
      <c r="FZA33" s="43"/>
      <c r="FZB33" s="43"/>
      <c r="FZC33" s="43"/>
      <c r="FZD33" s="43"/>
      <c r="FZE33" s="43"/>
      <c r="FZF33" s="43"/>
      <c r="FZG33" s="43"/>
      <c r="FZH33" s="43"/>
      <c r="FZI33" s="43"/>
      <c r="FZJ33" s="43"/>
      <c r="FZK33" s="43"/>
      <c r="FZL33" s="43"/>
      <c r="FZM33" s="43"/>
      <c r="FZN33" s="43"/>
      <c r="FZO33" s="43"/>
      <c r="FZP33" s="43"/>
      <c r="FZQ33" s="43"/>
      <c r="FZR33" s="43"/>
      <c r="FZS33" s="43"/>
      <c r="FZT33" s="43"/>
      <c r="FZU33" s="43"/>
      <c r="FZV33" s="43"/>
      <c r="FZW33" s="43"/>
      <c r="FZX33" s="43"/>
      <c r="FZY33" s="43"/>
      <c r="FZZ33" s="43"/>
      <c r="GAA33" s="43"/>
      <c r="GAB33" s="43"/>
      <c r="GAC33" s="43"/>
      <c r="GAD33" s="43"/>
      <c r="GAE33" s="43"/>
      <c r="GAF33" s="43"/>
      <c r="GAG33" s="43"/>
      <c r="GAH33" s="43"/>
      <c r="GAI33" s="43"/>
      <c r="GAJ33" s="43"/>
      <c r="GAK33" s="43"/>
      <c r="GAL33" s="43"/>
      <c r="GAM33" s="43"/>
      <c r="GAN33" s="43"/>
      <c r="GAO33" s="43"/>
      <c r="GAP33" s="43"/>
      <c r="GAQ33" s="43"/>
      <c r="GAR33" s="43"/>
      <c r="GAS33" s="43"/>
      <c r="GAT33" s="43"/>
      <c r="GAU33" s="43"/>
      <c r="GAV33" s="43"/>
      <c r="GAW33" s="43"/>
      <c r="GAX33" s="43"/>
      <c r="GAY33" s="43"/>
      <c r="GAZ33" s="43"/>
      <c r="GBA33" s="43"/>
      <c r="GBB33" s="43"/>
      <c r="GBC33" s="43"/>
      <c r="GBD33" s="43"/>
      <c r="GBE33" s="43"/>
      <c r="GBF33" s="43"/>
      <c r="GBG33" s="43"/>
      <c r="GBH33" s="43"/>
      <c r="GBI33" s="43"/>
      <c r="GBJ33" s="43"/>
      <c r="GBK33" s="43"/>
      <c r="GBL33" s="43"/>
      <c r="GBM33" s="43"/>
      <c r="GBN33" s="43"/>
      <c r="GBO33" s="43"/>
      <c r="GBP33" s="43"/>
      <c r="GBQ33" s="43"/>
      <c r="GBR33" s="43"/>
      <c r="GBS33" s="43"/>
      <c r="GBT33" s="43"/>
      <c r="GBU33" s="43"/>
      <c r="GBV33" s="43"/>
      <c r="GBW33" s="43"/>
      <c r="GBX33" s="43"/>
      <c r="GBY33" s="43"/>
      <c r="GBZ33" s="43"/>
      <c r="GCA33" s="43"/>
      <c r="GCB33" s="43"/>
      <c r="GCC33" s="43"/>
      <c r="GCD33" s="43"/>
      <c r="GCE33" s="43"/>
      <c r="GCF33" s="43"/>
      <c r="GCG33" s="43"/>
      <c r="GCH33" s="43"/>
      <c r="GCI33" s="43"/>
      <c r="GCJ33" s="43"/>
      <c r="GCK33" s="43"/>
      <c r="GCL33" s="43"/>
      <c r="GCM33" s="43"/>
      <c r="GCN33" s="43"/>
      <c r="GCO33" s="43"/>
      <c r="GCP33" s="43"/>
      <c r="GCQ33" s="43"/>
      <c r="GCR33" s="43"/>
      <c r="GCS33" s="43"/>
      <c r="GCT33" s="43"/>
      <c r="GCU33" s="43"/>
      <c r="GCV33" s="43"/>
      <c r="GCW33" s="43"/>
      <c r="GCX33" s="43"/>
      <c r="GCY33" s="43"/>
      <c r="GCZ33" s="43"/>
      <c r="GDA33" s="43"/>
      <c r="GDB33" s="43"/>
      <c r="GDC33" s="43"/>
      <c r="GDD33" s="43"/>
      <c r="GDE33" s="43"/>
      <c r="GDF33" s="43"/>
      <c r="GDG33" s="43"/>
      <c r="GDH33" s="43"/>
      <c r="GDI33" s="43"/>
      <c r="GDJ33" s="43"/>
      <c r="GDK33" s="43"/>
      <c r="GDL33" s="43"/>
      <c r="GDM33" s="43"/>
      <c r="GDN33" s="43"/>
      <c r="GDO33" s="43"/>
      <c r="GDP33" s="43"/>
      <c r="GDQ33" s="43"/>
      <c r="GDR33" s="43"/>
      <c r="GDS33" s="43"/>
      <c r="GDT33" s="43"/>
      <c r="GDU33" s="43"/>
      <c r="GDV33" s="43"/>
      <c r="GDW33" s="43"/>
      <c r="GDX33" s="43"/>
      <c r="GDY33" s="43"/>
      <c r="GDZ33" s="43"/>
      <c r="GEA33" s="43"/>
      <c r="GEB33" s="43"/>
      <c r="GEC33" s="43"/>
      <c r="GED33" s="43"/>
      <c r="GEE33" s="43"/>
      <c r="GEF33" s="43"/>
      <c r="GEG33" s="43"/>
      <c r="GEH33" s="43"/>
      <c r="GEI33" s="43"/>
      <c r="GEJ33" s="43"/>
      <c r="GEK33" s="43"/>
      <c r="GEL33" s="43"/>
      <c r="GEM33" s="43"/>
      <c r="GEN33" s="43"/>
      <c r="GEO33" s="43"/>
      <c r="GEP33" s="43"/>
      <c r="GEQ33" s="43"/>
      <c r="GER33" s="43"/>
      <c r="GES33" s="43"/>
      <c r="GET33" s="43"/>
      <c r="GEU33" s="43"/>
      <c r="GEV33" s="43"/>
      <c r="GEW33" s="43"/>
      <c r="GEX33" s="43"/>
      <c r="GEY33" s="43"/>
      <c r="GEZ33" s="43"/>
      <c r="GFA33" s="43"/>
      <c r="GFB33" s="43"/>
      <c r="GFC33" s="43"/>
      <c r="GFD33" s="43"/>
      <c r="GFE33" s="43"/>
      <c r="GFF33" s="43"/>
      <c r="GFG33" s="43"/>
      <c r="GFH33" s="43"/>
      <c r="GFI33" s="43"/>
      <c r="GFJ33" s="43"/>
      <c r="GFK33" s="43"/>
      <c r="GFL33" s="43"/>
      <c r="GFM33" s="43"/>
      <c r="GFN33" s="43"/>
      <c r="GFO33" s="43"/>
      <c r="GFP33" s="43"/>
      <c r="GFQ33" s="43"/>
      <c r="GFR33" s="43"/>
      <c r="GFS33" s="43"/>
      <c r="GFT33" s="43"/>
      <c r="GFU33" s="43"/>
      <c r="GFV33" s="43"/>
      <c r="GFW33" s="43"/>
      <c r="GFX33" s="43"/>
      <c r="GFY33" s="43"/>
      <c r="GFZ33" s="43"/>
      <c r="GGA33" s="43"/>
      <c r="GGB33" s="43"/>
      <c r="GGC33" s="43"/>
      <c r="GGD33" s="43"/>
      <c r="GGE33" s="43"/>
      <c r="GGF33" s="43"/>
      <c r="GGG33" s="43"/>
      <c r="GGH33" s="43"/>
      <c r="GGI33" s="43"/>
      <c r="GGJ33" s="43"/>
      <c r="GGK33" s="43"/>
      <c r="GGL33" s="43"/>
      <c r="GGM33" s="43"/>
      <c r="GGN33" s="43"/>
      <c r="GGO33" s="43"/>
      <c r="GGP33" s="43"/>
      <c r="GGQ33" s="43"/>
      <c r="GGR33" s="43"/>
      <c r="GGS33" s="43"/>
      <c r="GGT33" s="43"/>
      <c r="GGU33" s="43"/>
      <c r="GGV33" s="43"/>
      <c r="GGW33" s="43"/>
      <c r="GGX33" s="43"/>
      <c r="GGY33" s="43"/>
      <c r="GGZ33" s="43"/>
      <c r="GHA33" s="43"/>
      <c r="GHB33" s="43"/>
      <c r="GHC33" s="43"/>
      <c r="GHD33" s="43"/>
      <c r="GHE33" s="43"/>
      <c r="GHF33" s="43"/>
      <c r="GHG33" s="43"/>
      <c r="GHH33" s="43"/>
      <c r="GHI33" s="43"/>
      <c r="GHJ33" s="43"/>
      <c r="GHK33" s="43"/>
      <c r="GHL33" s="43"/>
      <c r="GHM33" s="43"/>
      <c r="GHN33" s="43"/>
      <c r="GHO33" s="43"/>
      <c r="GHP33" s="43"/>
      <c r="GHQ33" s="43"/>
      <c r="GHR33" s="43"/>
      <c r="GHS33" s="43"/>
      <c r="GHT33" s="43"/>
      <c r="GHU33" s="43"/>
      <c r="GHV33" s="43"/>
      <c r="GHW33" s="43"/>
      <c r="GHX33" s="43"/>
      <c r="GHY33" s="43"/>
      <c r="GHZ33" s="43"/>
      <c r="GIA33" s="43"/>
      <c r="GIB33" s="43"/>
      <c r="GIC33" s="43"/>
      <c r="GID33" s="43"/>
      <c r="GIE33" s="43"/>
      <c r="GIF33" s="43"/>
      <c r="GIG33" s="43"/>
      <c r="GIH33" s="43"/>
      <c r="GII33" s="43"/>
      <c r="GIJ33" s="43"/>
      <c r="GIK33" s="43"/>
      <c r="GIL33" s="43"/>
      <c r="GIM33" s="43"/>
      <c r="GIN33" s="43"/>
      <c r="GIO33" s="43"/>
      <c r="GIP33" s="43"/>
      <c r="GIQ33" s="43"/>
      <c r="GIR33" s="43"/>
      <c r="GIS33" s="43"/>
      <c r="GIT33" s="43"/>
      <c r="GIU33" s="43"/>
      <c r="GIV33" s="43"/>
      <c r="GIW33" s="43"/>
      <c r="GIX33" s="43"/>
      <c r="GIY33" s="43"/>
      <c r="GIZ33" s="43"/>
      <c r="GJA33" s="43"/>
      <c r="GJB33" s="43"/>
      <c r="GJC33" s="43"/>
      <c r="GJD33" s="43"/>
      <c r="GJE33" s="43"/>
      <c r="GJF33" s="43"/>
      <c r="GJG33" s="43"/>
      <c r="GJH33" s="43"/>
      <c r="GJI33" s="43"/>
      <c r="GJJ33" s="43"/>
      <c r="GJK33" s="43"/>
      <c r="GJL33" s="43"/>
      <c r="GJM33" s="43"/>
      <c r="GJN33" s="43"/>
      <c r="GJO33" s="43"/>
      <c r="GJP33" s="43"/>
      <c r="GJQ33" s="43"/>
      <c r="GJR33" s="43"/>
      <c r="GJS33" s="43"/>
      <c r="GJT33" s="43"/>
      <c r="GJU33" s="43"/>
      <c r="GJV33" s="43"/>
      <c r="GJW33" s="43"/>
      <c r="GJX33" s="43"/>
      <c r="GJY33" s="43"/>
      <c r="GJZ33" s="43"/>
      <c r="GKA33" s="43"/>
      <c r="GKB33" s="43"/>
      <c r="GKC33" s="43"/>
      <c r="GKD33" s="43"/>
      <c r="GKE33" s="43"/>
      <c r="GKF33" s="43"/>
      <c r="GKG33" s="43"/>
      <c r="GKH33" s="43"/>
      <c r="GKI33" s="43"/>
      <c r="GKJ33" s="43"/>
      <c r="GKK33" s="43"/>
      <c r="GKL33" s="43"/>
      <c r="GKM33" s="43"/>
      <c r="GKN33" s="43"/>
      <c r="GKO33" s="43"/>
      <c r="GKP33" s="43"/>
      <c r="GKQ33" s="43"/>
      <c r="GKR33" s="43"/>
      <c r="GKS33" s="43"/>
      <c r="GKT33" s="43"/>
      <c r="GKU33" s="43"/>
      <c r="GKV33" s="43"/>
      <c r="GKW33" s="43"/>
      <c r="GKX33" s="43"/>
      <c r="GKY33" s="43"/>
      <c r="GKZ33" s="43"/>
      <c r="GLA33" s="43"/>
      <c r="GLB33" s="43"/>
      <c r="GLC33" s="43"/>
      <c r="GLD33" s="43"/>
      <c r="GLE33" s="43"/>
      <c r="GLF33" s="43"/>
      <c r="GLG33" s="43"/>
      <c r="GLH33" s="43"/>
      <c r="GLI33" s="43"/>
      <c r="GLJ33" s="43"/>
      <c r="GLK33" s="43"/>
      <c r="GLL33" s="43"/>
      <c r="GLM33" s="43"/>
      <c r="GLN33" s="43"/>
      <c r="GLO33" s="43"/>
      <c r="GLP33" s="43"/>
      <c r="GLQ33" s="43"/>
      <c r="GLR33" s="43"/>
      <c r="GLS33" s="43"/>
      <c r="GLT33" s="43"/>
      <c r="GLU33" s="43"/>
      <c r="GLV33" s="43"/>
      <c r="GLW33" s="43"/>
      <c r="GLX33" s="43"/>
      <c r="GLY33" s="43"/>
      <c r="GLZ33" s="43"/>
      <c r="GMA33" s="43"/>
      <c r="GMB33" s="43"/>
      <c r="GMC33" s="43"/>
      <c r="GMD33" s="43"/>
      <c r="GME33" s="43"/>
      <c r="GMF33" s="43"/>
      <c r="GMG33" s="43"/>
      <c r="GMH33" s="43"/>
      <c r="GMI33" s="43"/>
      <c r="GMJ33" s="43"/>
      <c r="GMK33" s="43"/>
      <c r="GML33" s="43"/>
      <c r="GMM33" s="43"/>
      <c r="GMN33" s="43"/>
      <c r="GMO33" s="43"/>
      <c r="GMP33" s="43"/>
      <c r="GMQ33" s="43"/>
      <c r="GMR33" s="43"/>
      <c r="GMS33" s="43"/>
      <c r="GMT33" s="43"/>
      <c r="GMU33" s="43"/>
      <c r="GMV33" s="43"/>
      <c r="GMW33" s="43"/>
      <c r="GMX33" s="43"/>
      <c r="GMY33" s="43"/>
      <c r="GMZ33" s="43"/>
      <c r="GNA33" s="43"/>
      <c r="GNB33" s="43"/>
      <c r="GNC33" s="43"/>
      <c r="GND33" s="43"/>
      <c r="GNE33" s="43"/>
      <c r="GNF33" s="43"/>
      <c r="GNG33" s="43"/>
      <c r="GNH33" s="43"/>
      <c r="GNI33" s="43"/>
      <c r="GNJ33" s="43"/>
      <c r="GNK33" s="43"/>
      <c r="GNL33" s="43"/>
      <c r="GNM33" s="43"/>
      <c r="GNN33" s="43"/>
      <c r="GNO33" s="43"/>
      <c r="GNP33" s="43"/>
      <c r="GNQ33" s="43"/>
      <c r="GNR33" s="43"/>
      <c r="GNS33" s="43"/>
      <c r="GNT33" s="43"/>
      <c r="GNU33" s="43"/>
      <c r="GNV33" s="43"/>
      <c r="GNW33" s="43"/>
      <c r="GNX33" s="43"/>
      <c r="GNY33" s="43"/>
      <c r="GNZ33" s="43"/>
      <c r="GOA33" s="43"/>
      <c r="GOB33" s="43"/>
      <c r="GOC33" s="43"/>
      <c r="GOD33" s="43"/>
      <c r="GOE33" s="43"/>
      <c r="GOF33" s="43"/>
      <c r="GOG33" s="43"/>
      <c r="GOH33" s="43"/>
      <c r="GOI33" s="43"/>
      <c r="GOJ33" s="43"/>
      <c r="GOK33" s="43"/>
      <c r="GOL33" s="43"/>
      <c r="GOM33" s="43"/>
      <c r="GON33" s="43"/>
      <c r="GOO33" s="43"/>
      <c r="GOP33" s="43"/>
      <c r="GOQ33" s="43"/>
      <c r="GOR33" s="43"/>
      <c r="GOS33" s="43"/>
      <c r="GOT33" s="43"/>
      <c r="GOU33" s="43"/>
      <c r="GOV33" s="43"/>
      <c r="GOW33" s="43"/>
      <c r="GOX33" s="43"/>
      <c r="GOY33" s="43"/>
      <c r="GOZ33" s="43"/>
      <c r="GPA33" s="43"/>
      <c r="GPB33" s="43"/>
      <c r="GPC33" s="43"/>
      <c r="GPD33" s="43"/>
      <c r="GPE33" s="43"/>
      <c r="GPF33" s="43"/>
      <c r="GPG33" s="43"/>
      <c r="GPH33" s="43"/>
      <c r="GPI33" s="43"/>
      <c r="GPJ33" s="43"/>
      <c r="GPK33" s="43"/>
      <c r="GPL33" s="43"/>
      <c r="GPM33" s="43"/>
      <c r="GPN33" s="43"/>
      <c r="GPO33" s="43"/>
      <c r="GPP33" s="43"/>
      <c r="GPQ33" s="43"/>
      <c r="GPR33" s="43"/>
      <c r="GPS33" s="43"/>
      <c r="GPT33" s="43"/>
      <c r="GPU33" s="43"/>
      <c r="GPV33" s="43"/>
      <c r="GPW33" s="43"/>
      <c r="GPX33" s="43"/>
      <c r="GPY33" s="43"/>
      <c r="GPZ33" s="43"/>
      <c r="GQA33" s="43"/>
      <c r="GQB33" s="43"/>
      <c r="GQC33" s="43"/>
      <c r="GQD33" s="43"/>
      <c r="GQE33" s="43"/>
      <c r="GQF33" s="43"/>
      <c r="GQG33" s="43"/>
      <c r="GQH33" s="43"/>
      <c r="GQI33" s="43"/>
      <c r="GQJ33" s="43"/>
      <c r="GQK33" s="43"/>
      <c r="GQL33" s="43"/>
      <c r="GQM33" s="43"/>
      <c r="GQN33" s="43"/>
      <c r="GQO33" s="43"/>
      <c r="GQP33" s="43"/>
      <c r="GQQ33" s="43"/>
      <c r="GQR33" s="43"/>
      <c r="GQS33" s="43"/>
      <c r="GQT33" s="43"/>
      <c r="GQU33" s="43"/>
      <c r="GQV33" s="43"/>
      <c r="GQW33" s="43"/>
      <c r="GQX33" s="43"/>
      <c r="GQY33" s="43"/>
      <c r="GQZ33" s="43"/>
      <c r="GRA33" s="43"/>
      <c r="GRB33" s="43"/>
      <c r="GRC33" s="43"/>
      <c r="GRD33" s="43"/>
      <c r="GRE33" s="43"/>
      <c r="GRF33" s="43"/>
      <c r="GRG33" s="43"/>
      <c r="GRH33" s="43"/>
      <c r="GRI33" s="43"/>
      <c r="GRJ33" s="43"/>
      <c r="GRK33" s="43"/>
      <c r="GRL33" s="43"/>
      <c r="GRM33" s="43"/>
      <c r="GRN33" s="43"/>
      <c r="GRO33" s="43"/>
      <c r="GRP33" s="43"/>
      <c r="GRQ33" s="43"/>
      <c r="GRR33" s="43"/>
      <c r="GRS33" s="43"/>
      <c r="GRT33" s="43"/>
      <c r="GRU33" s="43"/>
      <c r="GRV33" s="43"/>
      <c r="GRW33" s="43"/>
      <c r="GRX33" s="43"/>
      <c r="GRY33" s="43"/>
      <c r="GRZ33" s="43"/>
      <c r="GSA33" s="43"/>
      <c r="GSB33" s="43"/>
      <c r="GSC33" s="43"/>
      <c r="GSD33" s="43"/>
      <c r="GSE33" s="43"/>
      <c r="GSF33" s="43"/>
      <c r="GSG33" s="43"/>
      <c r="GSH33" s="43"/>
      <c r="GSI33" s="43"/>
      <c r="GSJ33" s="43"/>
      <c r="GSK33" s="43"/>
      <c r="GSL33" s="43"/>
      <c r="GSM33" s="43"/>
      <c r="GSN33" s="43"/>
      <c r="GSO33" s="43"/>
      <c r="GSP33" s="43"/>
      <c r="GSQ33" s="43"/>
      <c r="GSR33" s="43"/>
      <c r="GSS33" s="43"/>
      <c r="GST33" s="43"/>
      <c r="GSU33" s="43"/>
      <c r="GSV33" s="43"/>
      <c r="GSW33" s="43"/>
      <c r="GSX33" s="43"/>
      <c r="GSY33" s="43"/>
      <c r="GSZ33" s="43"/>
      <c r="GTA33" s="43"/>
      <c r="GTB33" s="43"/>
      <c r="GTC33" s="43"/>
      <c r="GTD33" s="43"/>
      <c r="GTE33" s="43"/>
      <c r="GTF33" s="43"/>
      <c r="GTG33" s="43"/>
      <c r="GTH33" s="43"/>
      <c r="GTI33" s="43"/>
      <c r="GTJ33" s="43"/>
      <c r="GTK33" s="43"/>
      <c r="GTL33" s="43"/>
      <c r="GTM33" s="43"/>
      <c r="GTN33" s="43"/>
      <c r="GTO33" s="43"/>
      <c r="GTP33" s="43"/>
      <c r="GTQ33" s="43"/>
      <c r="GTR33" s="43"/>
      <c r="GTS33" s="43"/>
      <c r="GTT33" s="43"/>
      <c r="GTU33" s="43"/>
      <c r="GTV33" s="43"/>
      <c r="GTW33" s="43"/>
      <c r="GTX33" s="43"/>
      <c r="GTY33" s="43"/>
      <c r="GTZ33" s="43"/>
      <c r="GUA33" s="43"/>
      <c r="GUB33" s="43"/>
      <c r="GUC33" s="43"/>
      <c r="GUD33" s="43"/>
      <c r="GUE33" s="43"/>
      <c r="GUF33" s="43"/>
      <c r="GUG33" s="43"/>
      <c r="GUH33" s="43"/>
      <c r="GUI33" s="43"/>
      <c r="GUJ33" s="43"/>
      <c r="GUK33" s="43"/>
      <c r="GUL33" s="43"/>
      <c r="GUM33" s="43"/>
      <c r="GUN33" s="43"/>
      <c r="GUO33" s="43"/>
      <c r="GUP33" s="43"/>
      <c r="GUQ33" s="43"/>
      <c r="GUR33" s="43"/>
      <c r="GUS33" s="43"/>
      <c r="GUT33" s="43"/>
      <c r="GUU33" s="43"/>
      <c r="GUV33" s="43"/>
      <c r="GUW33" s="43"/>
      <c r="GUX33" s="43"/>
      <c r="GUY33" s="43"/>
      <c r="GUZ33" s="43"/>
      <c r="GVA33" s="43"/>
      <c r="GVB33" s="43"/>
      <c r="GVC33" s="43"/>
      <c r="GVD33" s="43"/>
      <c r="GVE33" s="43"/>
      <c r="GVF33" s="43"/>
      <c r="GVG33" s="43"/>
      <c r="GVH33" s="43"/>
      <c r="GVI33" s="43"/>
      <c r="GVJ33" s="43"/>
      <c r="GVK33" s="43"/>
      <c r="GVL33" s="43"/>
      <c r="GVM33" s="43"/>
      <c r="GVN33" s="43"/>
      <c r="GVO33" s="43"/>
      <c r="GVP33" s="43"/>
      <c r="GVQ33" s="43"/>
      <c r="GVR33" s="43"/>
      <c r="GVS33" s="43"/>
      <c r="GVT33" s="43"/>
      <c r="GVU33" s="43"/>
      <c r="GVV33" s="43"/>
      <c r="GVW33" s="43"/>
      <c r="GVX33" s="43"/>
      <c r="GVY33" s="43"/>
      <c r="GVZ33" s="43"/>
      <c r="GWA33" s="43"/>
      <c r="GWB33" s="43"/>
      <c r="GWC33" s="43"/>
      <c r="GWD33" s="43"/>
      <c r="GWE33" s="43"/>
      <c r="GWF33" s="43"/>
      <c r="GWG33" s="43"/>
      <c r="GWH33" s="43"/>
      <c r="GWI33" s="43"/>
      <c r="GWJ33" s="43"/>
      <c r="GWK33" s="43"/>
      <c r="GWL33" s="43"/>
      <c r="GWM33" s="43"/>
      <c r="GWN33" s="43"/>
      <c r="GWO33" s="43"/>
      <c r="GWP33" s="43"/>
      <c r="GWQ33" s="43"/>
      <c r="GWR33" s="43"/>
      <c r="GWS33" s="43"/>
      <c r="GWT33" s="43"/>
      <c r="GWU33" s="43"/>
      <c r="GWV33" s="43"/>
      <c r="GWW33" s="43"/>
      <c r="GWX33" s="43"/>
      <c r="GWY33" s="43"/>
      <c r="GWZ33" s="43"/>
      <c r="GXA33" s="43"/>
      <c r="GXB33" s="43"/>
      <c r="GXC33" s="43"/>
      <c r="GXD33" s="43"/>
      <c r="GXE33" s="43"/>
      <c r="GXF33" s="43"/>
      <c r="GXG33" s="43"/>
      <c r="GXH33" s="43"/>
      <c r="GXI33" s="43"/>
      <c r="GXJ33" s="43"/>
      <c r="GXK33" s="43"/>
      <c r="GXL33" s="43"/>
      <c r="GXM33" s="43"/>
      <c r="GXN33" s="43"/>
      <c r="GXO33" s="43"/>
      <c r="GXP33" s="43"/>
      <c r="GXQ33" s="43"/>
      <c r="GXR33" s="43"/>
      <c r="GXS33" s="43"/>
      <c r="GXT33" s="43"/>
      <c r="GXU33" s="43"/>
      <c r="GXV33" s="43"/>
      <c r="GXW33" s="43"/>
      <c r="GXX33" s="43"/>
      <c r="GXY33" s="43"/>
      <c r="GXZ33" s="43"/>
      <c r="GYA33" s="43"/>
      <c r="GYB33" s="43"/>
      <c r="GYC33" s="43"/>
      <c r="GYD33" s="43"/>
      <c r="GYE33" s="43"/>
      <c r="GYF33" s="43"/>
      <c r="GYG33" s="43"/>
      <c r="GYH33" s="43"/>
      <c r="GYI33" s="43"/>
      <c r="GYJ33" s="43"/>
      <c r="GYK33" s="43"/>
      <c r="GYL33" s="43"/>
      <c r="GYM33" s="43"/>
      <c r="GYN33" s="43"/>
      <c r="GYO33" s="43"/>
      <c r="GYP33" s="43"/>
      <c r="GYQ33" s="43"/>
      <c r="GYR33" s="43"/>
      <c r="GYS33" s="43"/>
      <c r="GYT33" s="43"/>
      <c r="GYU33" s="43"/>
      <c r="GYV33" s="43"/>
      <c r="GYW33" s="43"/>
      <c r="GYX33" s="43"/>
      <c r="GYY33" s="43"/>
      <c r="GYZ33" s="43"/>
      <c r="GZA33" s="43"/>
      <c r="GZB33" s="43"/>
      <c r="GZC33" s="43"/>
      <c r="GZD33" s="43"/>
      <c r="GZE33" s="43"/>
      <c r="GZF33" s="43"/>
      <c r="GZG33" s="43"/>
      <c r="GZH33" s="43"/>
      <c r="GZI33" s="43"/>
      <c r="GZJ33" s="43"/>
      <c r="GZK33" s="43"/>
      <c r="GZL33" s="43"/>
      <c r="GZM33" s="43"/>
      <c r="GZN33" s="43"/>
      <c r="GZO33" s="43"/>
      <c r="GZP33" s="43"/>
      <c r="GZQ33" s="43"/>
      <c r="GZR33" s="43"/>
      <c r="GZS33" s="43"/>
      <c r="GZT33" s="43"/>
      <c r="GZU33" s="43"/>
      <c r="GZV33" s="43"/>
      <c r="GZW33" s="43"/>
      <c r="GZX33" s="43"/>
      <c r="GZY33" s="43"/>
      <c r="GZZ33" s="43"/>
      <c r="HAA33" s="43"/>
      <c r="HAB33" s="43"/>
      <c r="HAC33" s="43"/>
      <c r="HAD33" s="43"/>
      <c r="HAE33" s="43"/>
      <c r="HAF33" s="43"/>
      <c r="HAG33" s="43"/>
      <c r="HAH33" s="43"/>
      <c r="HAI33" s="43"/>
      <c r="HAJ33" s="43"/>
      <c r="HAK33" s="43"/>
      <c r="HAL33" s="43"/>
      <c r="HAM33" s="43"/>
      <c r="HAN33" s="43"/>
      <c r="HAO33" s="43"/>
      <c r="HAP33" s="43"/>
      <c r="HAQ33" s="43"/>
      <c r="HAR33" s="43"/>
      <c r="HAS33" s="43"/>
      <c r="HAT33" s="43"/>
      <c r="HAU33" s="43"/>
      <c r="HAV33" s="43"/>
      <c r="HAW33" s="43"/>
      <c r="HAX33" s="43"/>
      <c r="HAY33" s="43"/>
      <c r="HAZ33" s="43"/>
      <c r="HBA33" s="43"/>
      <c r="HBB33" s="43"/>
      <c r="HBC33" s="43"/>
      <c r="HBD33" s="43"/>
      <c r="HBE33" s="43"/>
      <c r="HBF33" s="43"/>
      <c r="HBG33" s="43"/>
      <c r="HBH33" s="43"/>
      <c r="HBI33" s="43"/>
      <c r="HBJ33" s="43"/>
      <c r="HBK33" s="43"/>
      <c r="HBL33" s="43"/>
      <c r="HBM33" s="43"/>
      <c r="HBN33" s="43"/>
      <c r="HBO33" s="43"/>
      <c r="HBP33" s="43"/>
      <c r="HBQ33" s="43"/>
      <c r="HBR33" s="43"/>
      <c r="HBS33" s="43"/>
      <c r="HBT33" s="43"/>
      <c r="HBU33" s="43"/>
      <c r="HBV33" s="43"/>
      <c r="HBW33" s="43"/>
      <c r="HBX33" s="43"/>
      <c r="HBY33" s="43"/>
      <c r="HBZ33" s="43"/>
      <c r="HCA33" s="43"/>
      <c r="HCB33" s="43"/>
      <c r="HCC33" s="43"/>
      <c r="HCD33" s="43"/>
      <c r="HCE33" s="43"/>
      <c r="HCF33" s="43"/>
      <c r="HCG33" s="43"/>
      <c r="HCH33" s="43"/>
      <c r="HCI33" s="43"/>
      <c r="HCJ33" s="43"/>
      <c r="HCK33" s="43"/>
      <c r="HCL33" s="43"/>
      <c r="HCM33" s="43"/>
      <c r="HCN33" s="43"/>
      <c r="HCO33" s="43"/>
      <c r="HCP33" s="43"/>
      <c r="HCQ33" s="43"/>
      <c r="HCR33" s="43"/>
      <c r="HCS33" s="43"/>
      <c r="HCT33" s="43"/>
      <c r="HCU33" s="43"/>
      <c r="HCV33" s="43"/>
      <c r="HCW33" s="43"/>
      <c r="HCX33" s="43"/>
      <c r="HCY33" s="43"/>
      <c r="HCZ33" s="43"/>
      <c r="HDA33" s="43"/>
      <c r="HDB33" s="43"/>
      <c r="HDC33" s="43"/>
      <c r="HDD33" s="43"/>
      <c r="HDE33" s="43"/>
      <c r="HDF33" s="43"/>
      <c r="HDG33" s="43"/>
      <c r="HDH33" s="43"/>
      <c r="HDI33" s="43"/>
      <c r="HDJ33" s="43"/>
      <c r="HDK33" s="43"/>
      <c r="HDL33" s="43"/>
      <c r="HDM33" s="43"/>
      <c r="HDN33" s="43"/>
      <c r="HDO33" s="43"/>
      <c r="HDP33" s="43"/>
      <c r="HDQ33" s="43"/>
      <c r="HDR33" s="43"/>
      <c r="HDS33" s="43"/>
      <c r="HDT33" s="43"/>
      <c r="HDU33" s="43"/>
      <c r="HDV33" s="43"/>
      <c r="HDW33" s="43"/>
      <c r="HDX33" s="43"/>
      <c r="HDY33" s="43"/>
      <c r="HDZ33" s="43"/>
      <c r="HEA33" s="43"/>
      <c r="HEB33" s="43"/>
      <c r="HEC33" s="43"/>
      <c r="HED33" s="43"/>
      <c r="HEE33" s="43"/>
      <c r="HEF33" s="43"/>
      <c r="HEG33" s="43"/>
      <c r="HEH33" s="43"/>
      <c r="HEI33" s="43"/>
      <c r="HEJ33" s="43"/>
      <c r="HEK33" s="43"/>
      <c r="HEL33" s="43"/>
      <c r="HEM33" s="43"/>
      <c r="HEN33" s="43"/>
      <c r="HEO33" s="43"/>
      <c r="HEP33" s="43"/>
      <c r="HEQ33" s="43"/>
      <c r="HER33" s="43"/>
      <c r="HES33" s="43"/>
      <c r="HET33" s="43"/>
      <c r="HEU33" s="43"/>
      <c r="HEV33" s="43"/>
      <c r="HEW33" s="43"/>
      <c r="HEX33" s="43"/>
      <c r="HEY33" s="43"/>
      <c r="HEZ33" s="43"/>
      <c r="HFA33" s="43"/>
      <c r="HFB33" s="43"/>
      <c r="HFC33" s="43"/>
      <c r="HFD33" s="43"/>
      <c r="HFE33" s="43"/>
      <c r="HFF33" s="43"/>
      <c r="HFG33" s="43"/>
      <c r="HFH33" s="43"/>
      <c r="HFI33" s="43"/>
      <c r="HFJ33" s="43"/>
      <c r="HFK33" s="43"/>
      <c r="HFL33" s="43"/>
      <c r="HFM33" s="43"/>
      <c r="HFN33" s="43"/>
      <c r="HFO33" s="43"/>
      <c r="HFP33" s="43"/>
      <c r="HFQ33" s="43"/>
      <c r="HFR33" s="43"/>
      <c r="HFS33" s="43"/>
      <c r="HFT33" s="43"/>
      <c r="HFU33" s="43"/>
      <c r="HFV33" s="43"/>
      <c r="HFW33" s="43"/>
      <c r="HFX33" s="43"/>
      <c r="HFY33" s="43"/>
      <c r="HFZ33" s="43"/>
      <c r="HGA33" s="43"/>
      <c r="HGB33" s="43"/>
      <c r="HGC33" s="43"/>
      <c r="HGD33" s="43"/>
      <c r="HGE33" s="43"/>
      <c r="HGF33" s="43"/>
      <c r="HGG33" s="43"/>
      <c r="HGH33" s="43"/>
      <c r="HGI33" s="43"/>
      <c r="HGJ33" s="43"/>
      <c r="HGK33" s="43"/>
      <c r="HGL33" s="43"/>
      <c r="HGM33" s="43"/>
      <c r="HGN33" s="43"/>
      <c r="HGO33" s="43"/>
      <c r="HGP33" s="43"/>
      <c r="HGQ33" s="43"/>
      <c r="HGR33" s="43"/>
      <c r="HGS33" s="43"/>
      <c r="HGT33" s="43"/>
      <c r="HGU33" s="43"/>
      <c r="HGV33" s="43"/>
      <c r="HGW33" s="43"/>
      <c r="HGX33" s="43"/>
      <c r="HGY33" s="43"/>
      <c r="HGZ33" s="43"/>
      <c r="HHA33" s="43"/>
      <c r="HHB33" s="43"/>
      <c r="HHC33" s="43"/>
      <c r="HHD33" s="43"/>
      <c r="HHE33" s="43"/>
      <c r="HHF33" s="43"/>
      <c r="HHG33" s="43"/>
      <c r="HHH33" s="43"/>
      <c r="HHI33" s="43"/>
      <c r="HHJ33" s="43"/>
      <c r="HHK33" s="43"/>
      <c r="HHL33" s="43"/>
      <c r="HHM33" s="43"/>
      <c r="HHN33" s="43"/>
      <c r="HHO33" s="43"/>
      <c r="HHP33" s="43"/>
      <c r="HHQ33" s="43"/>
      <c r="HHR33" s="43"/>
      <c r="HHS33" s="43"/>
      <c r="HHT33" s="43"/>
      <c r="HHU33" s="43"/>
      <c r="HHV33" s="43"/>
      <c r="HHW33" s="43"/>
      <c r="HHX33" s="43"/>
      <c r="HHY33" s="43"/>
      <c r="HHZ33" s="43"/>
      <c r="HIA33" s="43"/>
      <c r="HIB33" s="43"/>
      <c r="HIC33" s="43"/>
      <c r="HID33" s="43"/>
      <c r="HIE33" s="43"/>
      <c r="HIF33" s="43"/>
      <c r="HIG33" s="43"/>
      <c r="HIH33" s="43"/>
      <c r="HII33" s="43"/>
      <c r="HIJ33" s="43"/>
      <c r="HIK33" s="43"/>
      <c r="HIL33" s="43"/>
      <c r="HIM33" s="43"/>
      <c r="HIN33" s="43"/>
      <c r="HIO33" s="43"/>
      <c r="HIP33" s="43"/>
      <c r="HIQ33" s="43"/>
      <c r="HIR33" s="43"/>
      <c r="HIS33" s="43"/>
      <c r="HIT33" s="43"/>
      <c r="HIU33" s="43"/>
      <c r="HIV33" s="43"/>
      <c r="HIW33" s="43"/>
      <c r="HIX33" s="43"/>
      <c r="HIY33" s="43"/>
      <c r="HIZ33" s="43"/>
      <c r="HJA33" s="43"/>
      <c r="HJB33" s="43"/>
      <c r="HJC33" s="43"/>
      <c r="HJD33" s="43"/>
      <c r="HJE33" s="43"/>
      <c r="HJF33" s="43"/>
      <c r="HJG33" s="43"/>
      <c r="HJH33" s="43"/>
      <c r="HJI33" s="43"/>
      <c r="HJJ33" s="43"/>
      <c r="HJK33" s="43"/>
      <c r="HJL33" s="43"/>
      <c r="HJM33" s="43"/>
      <c r="HJN33" s="43"/>
      <c r="HJO33" s="43"/>
      <c r="HJP33" s="43"/>
      <c r="HJQ33" s="43"/>
      <c r="HJR33" s="43"/>
      <c r="HJS33" s="43"/>
      <c r="HJT33" s="43"/>
      <c r="HJU33" s="43"/>
      <c r="HJV33" s="43"/>
      <c r="HJW33" s="43"/>
      <c r="HJX33" s="43"/>
      <c r="HJY33" s="43"/>
      <c r="HJZ33" s="43"/>
      <c r="HKA33" s="43"/>
      <c r="HKB33" s="43"/>
      <c r="HKC33" s="43"/>
      <c r="HKD33" s="43"/>
      <c r="HKE33" s="43"/>
      <c r="HKF33" s="43"/>
      <c r="HKG33" s="43"/>
      <c r="HKH33" s="43"/>
      <c r="HKI33" s="43"/>
      <c r="HKJ33" s="43"/>
      <c r="HKK33" s="43"/>
      <c r="HKL33" s="43"/>
      <c r="HKM33" s="43"/>
      <c r="HKN33" s="43"/>
      <c r="HKO33" s="43"/>
      <c r="HKP33" s="43"/>
      <c r="HKQ33" s="43"/>
      <c r="HKR33" s="43"/>
      <c r="HKS33" s="43"/>
      <c r="HKT33" s="43"/>
      <c r="HKU33" s="43"/>
      <c r="HKV33" s="43"/>
      <c r="HKW33" s="43"/>
      <c r="HKX33" s="43"/>
      <c r="HKY33" s="43"/>
      <c r="HKZ33" s="43"/>
      <c r="HLA33" s="43"/>
      <c r="HLB33" s="43"/>
      <c r="HLC33" s="43"/>
      <c r="HLD33" s="43"/>
      <c r="HLE33" s="43"/>
      <c r="HLF33" s="43"/>
      <c r="HLG33" s="43"/>
      <c r="HLH33" s="43"/>
      <c r="HLI33" s="43"/>
      <c r="HLJ33" s="43"/>
      <c r="HLK33" s="43"/>
      <c r="HLL33" s="43"/>
      <c r="HLM33" s="43"/>
      <c r="HLN33" s="43"/>
      <c r="HLO33" s="43"/>
      <c r="HLP33" s="43"/>
      <c r="HLQ33" s="43"/>
      <c r="HLR33" s="43"/>
      <c r="HLS33" s="43"/>
      <c r="HLT33" s="43"/>
      <c r="HLU33" s="43"/>
      <c r="HLV33" s="43"/>
      <c r="HLW33" s="43"/>
      <c r="HLX33" s="43"/>
      <c r="HLY33" s="43"/>
      <c r="HLZ33" s="43"/>
      <c r="HMA33" s="43"/>
      <c r="HMB33" s="43"/>
      <c r="HMC33" s="43"/>
      <c r="HMD33" s="43"/>
      <c r="HME33" s="43"/>
      <c r="HMF33" s="43"/>
      <c r="HMG33" s="43"/>
      <c r="HMH33" s="43"/>
      <c r="HMI33" s="43"/>
      <c r="HMJ33" s="43"/>
      <c r="HMK33" s="43"/>
      <c r="HML33" s="43"/>
      <c r="HMM33" s="43"/>
      <c r="HMN33" s="43"/>
      <c r="HMO33" s="43"/>
      <c r="HMP33" s="43"/>
      <c r="HMQ33" s="43"/>
      <c r="HMR33" s="43"/>
      <c r="HMS33" s="43"/>
      <c r="HMT33" s="43"/>
      <c r="HMU33" s="43"/>
      <c r="HMV33" s="43"/>
      <c r="HMW33" s="43"/>
      <c r="HMX33" s="43"/>
      <c r="HMY33" s="43"/>
      <c r="HMZ33" s="43"/>
      <c r="HNA33" s="43"/>
      <c r="HNB33" s="43"/>
      <c r="HNC33" s="43"/>
      <c r="HND33" s="43"/>
      <c r="HNE33" s="43"/>
      <c r="HNF33" s="43"/>
      <c r="HNG33" s="43"/>
      <c r="HNH33" s="43"/>
      <c r="HNI33" s="43"/>
      <c r="HNJ33" s="43"/>
      <c r="HNK33" s="43"/>
      <c r="HNL33" s="43"/>
      <c r="HNM33" s="43"/>
      <c r="HNN33" s="43"/>
      <c r="HNO33" s="43"/>
      <c r="HNP33" s="43"/>
      <c r="HNQ33" s="43"/>
      <c r="HNR33" s="43"/>
      <c r="HNS33" s="43"/>
      <c r="HNT33" s="43"/>
      <c r="HNU33" s="43"/>
      <c r="HNV33" s="43"/>
      <c r="HNW33" s="43"/>
      <c r="HNX33" s="43"/>
      <c r="HNY33" s="43"/>
      <c r="HNZ33" s="43"/>
      <c r="HOA33" s="43"/>
      <c r="HOB33" s="43"/>
      <c r="HOC33" s="43"/>
      <c r="HOD33" s="43"/>
      <c r="HOE33" s="43"/>
      <c r="HOF33" s="43"/>
      <c r="HOG33" s="43"/>
      <c r="HOH33" s="43"/>
      <c r="HOI33" s="43"/>
      <c r="HOJ33" s="43"/>
      <c r="HOK33" s="43"/>
      <c r="HOL33" s="43"/>
      <c r="HOM33" s="43"/>
      <c r="HON33" s="43"/>
      <c r="HOO33" s="43"/>
      <c r="HOP33" s="43"/>
      <c r="HOQ33" s="43"/>
      <c r="HOR33" s="43"/>
      <c r="HOS33" s="43"/>
      <c r="HOT33" s="43"/>
      <c r="HOU33" s="43"/>
      <c r="HOV33" s="43"/>
      <c r="HOW33" s="43"/>
      <c r="HOX33" s="43"/>
      <c r="HOY33" s="43"/>
      <c r="HOZ33" s="43"/>
      <c r="HPA33" s="43"/>
      <c r="HPB33" s="43"/>
      <c r="HPC33" s="43"/>
      <c r="HPD33" s="43"/>
      <c r="HPE33" s="43"/>
      <c r="HPF33" s="43"/>
      <c r="HPG33" s="43"/>
      <c r="HPH33" s="43"/>
      <c r="HPI33" s="43"/>
      <c r="HPJ33" s="43"/>
      <c r="HPK33" s="43"/>
      <c r="HPL33" s="43"/>
      <c r="HPM33" s="43"/>
      <c r="HPN33" s="43"/>
      <c r="HPO33" s="43"/>
      <c r="HPP33" s="43"/>
      <c r="HPQ33" s="43"/>
      <c r="HPR33" s="43"/>
      <c r="HPS33" s="43"/>
      <c r="HPT33" s="43"/>
      <c r="HPU33" s="43"/>
      <c r="HPV33" s="43"/>
      <c r="HPW33" s="43"/>
      <c r="HPX33" s="43"/>
      <c r="HPY33" s="43"/>
      <c r="HPZ33" s="43"/>
      <c r="HQA33" s="43"/>
      <c r="HQB33" s="43"/>
      <c r="HQC33" s="43"/>
      <c r="HQD33" s="43"/>
      <c r="HQE33" s="43"/>
      <c r="HQF33" s="43"/>
      <c r="HQG33" s="43"/>
      <c r="HQH33" s="43"/>
      <c r="HQI33" s="43"/>
      <c r="HQJ33" s="43"/>
      <c r="HQK33" s="43"/>
      <c r="HQL33" s="43"/>
      <c r="HQM33" s="43"/>
      <c r="HQN33" s="43"/>
      <c r="HQO33" s="43"/>
      <c r="HQP33" s="43"/>
      <c r="HQQ33" s="43"/>
      <c r="HQR33" s="43"/>
      <c r="HQS33" s="43"/>
      <c r="HQT33" s="43"/>
      <c r="HQU33" s="43"/>
      <c r="HQV33" s="43"/>
      <c r="HQW33" s="43"/>
      <c r="HQX33" s="43"/>
      <c r="HQY33" s="43"/>
      <c r="HQZ33" s="43"/>
      <c r="HRA33" s="43"/>
      <c r="HRB33" s="43"/>
      <c r="HRC33" s="43"/>
      <c r="HRD33" s="43"/>
      <c r="HRE33" s="43"/>
      <c r="HRF33" s="43"/>
      <c r="HRG33" s="43"/>
      <c r="HRH33" s="43"/>
      <c r="HRI33" s="43"/>
      <c r="HRJ33" s="43"/>
      <c r="HRK33" s="43"/>
      <c r="HRL33" s="43"/>
      <c r="HRM33" s="43"/>
      <c r="HRN33" s="43"/>
      <c r="HRO33" s="43"/>
      <c r="HRP33" s="43"/>
      <c r="HRQ33" s="43"/>
      <c r="HRR33" s="43"/>
      <c r="HRS33" s="43"/>
      <c r="HRT33" s="43"/>
      <c r="HRU33" s="43"/>
      <c r="HRV33" s="43"/>
      <c r="HRW33" s="43"/>
      <c r="HRX33" s="43"/>
      <c r="HRY33" s="43"/>
      <c r="HRZ33" s="43"/>
      <c r="HSA33" s="43"/>
      <c r="HSB33" s="43"/>
      <c r="HSC33" s="43"/>
      <c r="HSD33" s="43"/>
      <c r="HSE33" s="43"/>
      <c r="HSF33" s="43"/>
      <c r="HSG33" s="43"/>
      <c r="HSH33" s="43"/>
      <c r="HSI33" s="43"/>
      <c r="HSJ33" s="43"/>
      <c r="HSK33" s="43"/>
      <c r="HSL33" s="43"/>
      <c r="HSM33" s="43"/>
      <c r="HSN33" s="43"/>
      <c r="HSO33" s="43"/>
      <c r="HSP33" s="43"/>
      <c r="HSQ33" s="43"/>
      <c r="HSR33" s="43"/>
      <c r="HSS33" s="43"/>
      <c r="HST33" s="43"/>
      <c r="HSU33" s="43"/>
      <c r="HSV33" s="43"/>
      <c r="HSW33" s="43"/>
      <c r="HSX33" s="43"/>
      <c r="HSY33" s="43"/>
      <c r="HSZ33" s="43"/>
      <c r="HTA33" s="43"/>
      <c r="HTB33" s="43"/>
      <c r="HTC33" s="43"/>
      <c r="HTD33" s="43"/>
      <c r="HTE33" s="43"/>
      <c r="HTF33" s="43"/>
      <c r="HTG33" s="43"/>
      <c r="HTH33" s="43"/>
      <c r="HTI33" s="43"/>
      <c r="HTJ33" s="43"/>
      <c r="HTK33" s="43"/>
      <c r="HTL33" s="43"/>
      <c r="HTM33" s="43"/>
      <c r="HTN33" s="43"/>
      <c r="HTO33" s="43"/>
      <c r="HTP33" s="43"/>
      <c r="HTQ33" s="43"/>
      <c r="HTR33" s="43"/>
      <c r="HTS33" s="43"/>
      <c r="HTT33" s="43"/>
      <c r="HTU33" s="43"/>
      <c r="HTV33" s="43"/>
      <c r="HTW33" s="43"/>
      <c r="HTX33" s="43"/>
      <c r="HTY33" s="43"/>
      <c r="HTZ33" s="43"/>
      <c r="HUA33" s="43"/>
      <c r="HUB33" s="43"/>
      <c r="HUC33" s="43"/>
      <c r="HUD33" s="43"/>
      <c r="HUE33" s="43"/>
      <c r="HUF33" s="43"/>
      <c r="HUG33" s="43"/>
      <c r="HUH33" s="43"/>
      <c r="HUI33" s="43"/>
      <c r="HUJ33" s="43"/>
      <c r="HUK33" s="43"/>
      <c r="HUL33" s="43"/>
      <c r="HUM33" s="43"/>
      <c r="HUN33" s="43"/>
      <c r="HUO33" s="43"/>
      <c r="HUP33" s="43"/>
      <c r="HUQ33" s="43"/>
      <c r="HUR33" s="43"/>
      <c r="HUS33" s="43"/>
      <c r="HUT33" s="43"/>
      <c r="HUU33" s="43"/>
      <c r="HUV33" s="43"/>
      <c r="HUW33" s="43"/>
      <c r="HUX33" s="43"/>
      <c r="HUY33" s="43"/>
      <c r="HUZ33" s="43"/>
      <c r="HVA33" s="43"/>
      <c r="HVB33" s="43"/>
      <c r="HVC33" s="43"/>
      <c r="HVD33" s="43"/>
      <c r="HVE33" s="43"/>
      <c r="HVF33" s="43"/>
      <c r="HVG33" s="43"/>
      <c r="HVH33" s="43"/>
      <c r="HVI33" s="43"/>
      <c r="HVJ33" s="43"/>
      <c r="HVK33" s="43"/>
      <c r="HVL33" s="43"/>
      <c r="HVM33" s="43"/>
      <c r="HVN33" s="43"/>
      <c r="HVO33" s="43"/>
      <c r="HVP33" s="43"/>
      <c r="HVQ33" s="43"/>
      <c r="HVR33" s="43"/>
      <c r="HVS33" s="43"/>
      <c r="HVT33" s="43"/>
      <c r="HVU33" s="43"/>
      <c r="HVV33" s="43"/>
      <c r="HVW33" s="43"/>
      <c r="HVX33" s="43"/>
      <c r="HVY33" s="43"/>
      <c r="HVZ33" s="43"/>
      <c r="HWA33" s="43"/>
      <c r="HWB33" s="43"/>
      <c r="HWC33" s="43"/>
      <c r="HWD33" s="43"/>
      <c r="HWE33" s="43"/>
      <c r="HWF33" s="43"/>
      <c r="HWG33" s="43"/>
      <c r="HWH33" s="43"/>
      <c r="HWI33" s="43"/>
      <c r="HWJ33" s="43"/>
      <c r="HWK33" s="43"/>
      <c r="HWL33" s="43"/>
      <c r="HWM33" s="43"/>
      <c r="HWN33" s="43"/>
      <c r="HWO33" s="43"/>
      <c r="HWP33" s="43"/>
      <c r="HWQ33" s="43"/>
      <c r="HWR33" s="43"/>
      <c r="HWS33" s="43"/>
      <c r="HWT33" s="43"/>
      <c r="HWU33" s="43"/>
      <c r="HWV33" s="43"/>
      <c r="HWW33" s="43"/>
      <c r="HWX33" s="43"/>
      <c r="HWY33" s="43"/>
      <c r="HWZ33" s="43"/>
      <c r="HXA33" s="43"/>
      <c r="HXB33" s="43"/>
      <c r="HXC33" s="43"/>
      <c r="HXD33" s="43"/>
      <c r="HXE33" s="43"/>
      <c r="HXF33" s="43"/>
      <c r="HXG33" s="43"/>
      <c r="HXH33" s="43"/>
      <c r="HXI33" s="43"/>
      <c r="HXJ33" s="43"/>
      <c r="HXK33" s="43"/>
      <c r="HXL33" s="43"/>
      <c r="HXM33" s="43"/>
      <c r="HXN33" s="43"/>
      <c r="HXO33" s="43"/>
      <c r="HXP33" s="43"/>
      <c r="HXQ33" s="43"/>
      <c r="HXR33" s="43"/>
      <c r="HXS33" s="43"/>
      <c r="HXT33" s="43"/>
      <c r="HXU33" s="43"/>
      <c r="HXV33" s="43"/>
      <c r="HXW33" s="43"/>
      <c r="HXX33" s="43"/>
      <c r="HXY33" s="43"/>
      <c r="HXZ33" s="43"/>
      <c r="HYA33" s="43"/>
      <c r="HYB33" s="43"/>
      <c r="HYC33" s="43"/>
      <c r="HYD33" s="43"/>
      <c r="HYE33" s="43"/>
      <c r="HYF33" s="43"/>
      <c r="HYG33" s="43"/>
      <c r="HYH33" s="43"/>
      <c r="HYI33" s="43"/>
      <c r="HYJ33" s="43"/>
      <c r="HYK33" s="43"/>
      <c r="HYL33" s="43"/>
      <c r="HYM33" s="43"/>
      <c r="HYN33" s="43"/>
      <c r="HYO33" s="43"/>
      <c r="HYP33" s="43"/>
      <c r="HYQ33" s="43"/>
      <c r="HYR33" s="43"/>
      <c r="HYS33" s="43"/>
      <c r="HYT33" s="43"/>
      <c r="HYU33" s="43"/>
      <c r="HYV33" s="43"/>
      <c r="HYW33" s="43"/>
      <c r="HYX33" s="43"/>
      <c r="HYY33" s="43"/>
      <c r="HYZ33" s="43"/>
      <c r="HZA33" s="43"/>
      <c r="HZB33" s="43"/>
      <c r="HZC33" s="43"/>
      <c r="HZD33" s="43"/>
      <c r="HZE33" s="43"/>
      <c r="HZF33" s="43"/>
      <c r="HZG33" s="43"/>
      <c r="HZH33" s="43"/>
      <c r="HZI33" s="43"/>
      <c r="HZJ33" s="43"/>
      <c r="HZK33" s="43"/>
      <c r="HZL33" s="43"/>
      <c r="HZM33" s="43"/>
      <c r="HZN33" s="43"/>
      <c r="HZO33" s="43"/>
      <c r="HZP33" s="43"/>
      <c r="HZQ33" s="43"/>
      <c r="HZR33" s="43"/>
      <c r="HZS33" s="43"/>
      <c r="HZT33" s="43"/>
      <c r="HZU33" s="43"/>
      <c r="HZV33" s="43"/>
      <c r="HZW33" s="43"/>
      <c r="HZX33" s="43"/>
      <c r="HZY33" s="43"/>
      <c r="HZZ33" s="43"/>
      <c r="IAA33" s="43"/>
      <c r="IAB33" s="43"/>
      <c r="IAC33" s="43"/>
      <c r="IAD33" s="43"/>
      <c r="IAE33" s="43"/>
      <c r="IAF33" s="43"/>
      <c r="IAG33" s="43"/>
      <c r="IAH33" s="43"/>
      <c r="IAI33" s="43"/>
      <c r="IAJ33" s="43"/>
      <c r="IAK33" s="43"/>
      <c r="IAL33" s="43"/>
      <c r="IAM33" s="43"/>
      <c r="IAN33" s="43"/>
      <c r="IAO33" s="43"/>
      <c r="IAP33" s="43"/>
      <c r="IAQ33" s="43"/>
      <c r="IAR33" s="43"/>
      <c r="IAS33" s="43"/>
      <c r="IAT33" s="43"/>
      <c r="IAU33" s="43"/>
      <c r="IAV33" s="43"/>
      <c r="IAW33" s="43"/>
      <c r="IAX33" s="43"/>
      <c r="IAY33" s="43"/>
      <c r="IAZ33" s="43"/>
      <c r="IBA33" s="43"/>
      <c r="IBB33" s="43"/>
      <c r="IBC33" s="43"/>
      <c r="IBD33" s="43"/>
      <c r="IBE33" s="43"/>
      <c r="IBF33" s="43"/>
      <c r="IBG33" s="43"/>
      <c r="IBH33" s="43"/>
      <c r="IBI33" s="43"/>
      <c r="IBJ33" s="43"/>
      <c r="IBK33" s="43"/>
      <c r="IBL33" s="43"/>
      <c r="IBM33" s="43"/>
      <c r="IBN33" s="43"/>
      <c r="IBO33" s="43"/>
      <c r="IBP33" s="43"/>
      <c r="IBQ33" s="43"/>
      <c r="IBR33" s="43"/>
      <c r="IBS33" s="43"/>
      <c r="IBT33" s="43"/>
      <c r="IBU33" s="43"/>
      <c r="IBV33" s="43"/>
      <c r="IBW33" s="43"/>
      <c r="IBX33" s="43"/>
      <c r="IBY33" s="43"/>
      <c r="IBZ33" s="43"/>
      <c r="ICA33" s="43"/>
      <c r="ICB33" s="43"/>
      <c r="ICC33" s="43"/>
      <c r="ICD33" s="43"/>
      <c r="ICE33" s="43"/>
      <c r="ICF33" s="43"/>
      <c r="ICG33" s="43"/>
      <c r="ICH33" s="43"/>
      <c r="ICI33" s="43"/>
      <c r="ICJ33" s="43"/>
      <c r="ICK33" s="43"/>
      <c r="ICL33" s="43"/>
      <c r="ICM33" s="43"/>
      <c r="ICN33" s="43"/>
      <c r="ICO33" s="43"/>
      <c r="ICP33" s="43"/>
      <c r="ICQ33" s="43"/>
      <c r="ICR33" s="43"/>
      <c r="ICS33" s="43"/>
      <c r="ICT33" s="43"/>
      <c r="ICU33" s="43"/>
      <c r="ICV33" s="43"/>
      <c r="ICW33" s="43"/>
      <c r="ICX33" s="43"/>
      <c r="ICY33" s="43"/>
      <c r="ICZ33" s="43"/>
      <c r="IDA33" s="43"/>
      <c r="IDB33" s="43"/>
      <c r="IDC33" s="43"/>
      <c r="IDD33" s="43"/>
      <c r="IDE33" s="43"/>
      <c r="IDF33" s="43"/>
      <c r="IDG33" s="43"/>
      <c r="IDH33" s="43"/>
      <c r="IDI33" s="43"/>
      <c r="IDJ33" s="43"/>
      <c r="IDK33" s="43"/>
      <c r="IDL33" s="43"/>
      <c r="IDM33" s="43"/>
      <c r="IDN33" s="43"/>
      <c r="IDO33" s="43"/>
      <c r="IDP33" s="43"/>
      <c r="IDQ33" s="43"/>
      <c r="IDR33" s="43"/>
      <c r="IDS33" s="43"/>
      <c r="IDT33" s="43"/>
      <c r="IDU33" s="43"/>
      <c r="IDV33" s="43"/>
      <c r="IDW33" s="43"/>
      <c r="IDX33" s="43"/>
      <c r="IDY33" s="43"/>
      <c r="IDZ33" s="43"/>
      <c r="IEA33" s="43"/>
      <c r="IEB33" s="43"/>
      <c r="IEC33" s="43"/>
      <c r="IED33" s="43"/>
      <c r="IEE33" s="43"/>
      <c r="IEF33" s="43"/>
      <c r="IEG33" s="43"/>
      <c r="IEH33" s="43"/>
      <c r="IEI33" s="43"/>
      <c r="IEJ33" s="43"/>
      <c r="IEK33" s="43"/>
      <c r="IEL33" s="43"/>
      <c r="IEM33" s="43"/>
      <c r="IEN33" s="43"/>
      <c r="IEO33" s="43"/>
      <c r="IEP33" s="43"/>
      <c r="IEQ33" s="43"/>
      <c r="IER33" s="43"/>
      <c r="IES33" s="43"/>
      <c r="IET33" s="43"/>
      <c r="IEU33" s="43"/>
      <c r="IEV33" s="43"/>
      <c r="IEW33" s="43"/>
      <c r="IEX33" s="43"/>
      <c r="IEY33" s="43"/>
      <c r="IEZ33" s="43"/>
      <c r="IFA33" s="43"/>
      <c r="IFB33" s="43"/>
      <c r="IFC33" s="43"/>
      <c r="IFD33" s="43"/>
      <c r="IFE33" s="43"/>
      <c r="IFF33" s="43"/>
      <c r="IFG33" s="43"/>
      <c r="IFH33" s="43"/>
      <c r="IFI33" s="43"/>
      <c r="IFJ33" s="43"/>
      <c r="IFK33" s="43"/>
      <c r="IFL33" s="43"/>
      <c r="IFM33" s="43"/>
      <c r="IFN33" s="43"/>
      <c r="IFO33" s="43"/>
      <c r="IFP33" s="43"/>
      <c r="IFQ33" s="43"/>
      <c r="IFR33" s="43"/>
      <c r="IFS33" s="43"/>
      <c r="IFT33" s="43"/>
      <c r="IFU33" s="43"/>
      <c r="IFV33" s="43"/>
      <c r="IFW33" s="43"/>
      <c r="IFX33" s="43"/>
      <c r="IFY33" s="43"/>
      <c r="IFZ33" s="43"/>
      <c r="IGA33" s="43"/>
      <c r="IGB33" s="43"/>
      <c r="IGC33" s="43"/>
      <c r="IGD33" s="43"/>
      <c r="IGE33" s="43"/>
      <c r="IGF33" s="43"/>
      <c r="IGG33" s="43"/>
      <c r="IGH33" s="43"/>
      <c r="IGI33" s="43"/>
      <c r="IGJ33" s="43"/>
      <c r="IGK33" s="43"/>
      <c r="IGL33" s="43"/>
      <c r="IGM33" s="43"/>
      <c r="IGN33" s="43"/>
      <c r="IGO33" s="43"/>
      <c r="IGP33" s="43"/>
      <c r="IGQ33" s="43"/>
      <c r="IGR33" s="43"/>
      <c r="IGS33" s="43"/>
      <c r="IGT33" s="43"/>
      <c r="IGU33" s="43"/>
      <c r="IGV33" s="43"/>
      <c r="IGW33" s="43"/>
      <c r="IGX33" s="43"/>
      <c r="IGY33" s="43"/>
      <c r="IGZ33" s="43"/>
      <c r="IHA33" s="43"/>
      <c r="IHB33" s="43"/>
      <c r="IHC33" s="43"/>
      <c r="IHD33" s="43"/>
      <c r="IHE33" s="43"/>
      <c r="IHF33" s="43"/>
      <c r="IHG33" s="43"/>
      <c r="IHH33" s="43"/>
      <c r="IHI33" s="43"/>
      <c r="IHJ33" s="43"/>
      <c r="IHK33" s="43"/>
      <c r="IHL33" s="43"/>
      <c r="IHM33" s="43"/>
      <c r="IHN33" s="43"/>
      <c r="IHO33" s="43"/>
      <c r="IHP33" s="43"/>
      <c r="IHQ33" s="43"/>
      <c r="IHR33" s="43"/>
      <c r="IHS33" s="43"/>
      <c r="IHT33" s="43"/>
      <c r="IHU33" s="43"/>
      <c r="IHV33" s="43"/>
      <c r="IHW33" s="43"/>
      <c r="IHX33" s="43"/>
      <c r="IHY33" s="43"/>
      <c r="IHZ33" s="43"/>
      <c r="IIA33" s="43"/>
      <c r="IIB33" s="43"/>
      <c r="IIC33" s="43"/>
      <c r="IID33" s="43"/>
      <c r="IIE33" s="43"/>
      <c r="IIF33" s="43"/>
      <c r="IIG33" s="43"/>
      <c r="IIH33" s="43"/>
      <c r="III33" s="43"/>
      <c r="IIJ33" s="43"/>
      <c r="IIK33" s="43"/>
      <c r="IIL33" s="43"/>
      <c r="IIM33" s="43"/>
      <c r="IIN33" s="43"/>
      <c r="IIO33" s="43"/>
      <c r="IIP33" s="43"/>
      <c r="IIQ33" s="43"/>
      <c r="IIR33" s="43"/>
      <c r="IIS33" s="43"/>
      <c r="IIT33" s="43"/>
      <c r="IIU33" s="43"/>
      <c r="IIV33" s="43"/>
      <c r="IIW33" s="43"/>
      <c r="IIX33" s="43"/>
      <c r="IIY33" s="43"/>
      <c r="IIZ33" s="43"/>
      <c r="IJA33" s="43"/>
      <c r="IJB33" s="43"/>
      <c r="IJC33" s="43"/>
      <c r="IJD33" s="43"/>
      <c r="IJE33" s="43"/>
      <c r="IJF33" s="43"/>
      <c r="IJG33" s="43"/>
      <c r="IJH33" s="43"/>
      <c r="IJI33" s="43"/>
      <c r="IJJ33" s="43"/>
      <c r="IJK33" s="43"/>
      <c r="IJL33" s="43"/>
      <c r="IJM33" s="43"/>
      <c r="IJN33" s="43"/>
      <c r="IJO33" s="43"/>
      <c r="IJP33" s="43"/>
      <c r="IJQ33" s="43"/>
      <c r="IJR33" s="43"/>
      <c r="IJS33" s="43"/>
      <c r="IJT33" s="43"/>
      <c r="IJU33" s="43"/>
      <c r="IJV33" s="43"/>
      <c r="IJW33" s="43"/>
      <c r="IJX33" s="43"/>
      <c r="IJY33" s="43"/>
      <c r="IJZ33" s="43"/>
      <c r="IKA33" s="43"/>
      <c r="IKB33" s="43"/>
      <c r="IKC33" s="43"/>
      <c r="IKD33" s="43"/>
      <c r="IKE33" s="43"/>
      <c r="IKF33" s="43"/>
      <c r="IKG33" s="43"/>
      <c r="IKH33" s="43"/>
      <c r="IKI33" s="43"/>
      <c r="IKJ33" s="43"/>
      <c r="IKK33" s="43"/>
      <c r="IKL33" s="43"/>
      <c r="IKM33" s="43"/>
      <c r="IKN33" s="43"/>
      <c r="IKO33" s="43"/>
      <c r="IKP33" s="43"/>
      <c r="IKQ33" s="43"/>
      <c r="IKR33" s="43"/>
      <c r="IKS33" s="43"/>
      <c r="IKT33" s="43"/>
      <c r="IKU33" s="43"/>
      <c r="IKV33" s="43"/>
      <c r="IKW33" s="43"/>
      <c r="IKX33" s="43"/>
      <c r="IKY33" s="43"/>
      <c r="IKZ33" s="43"/>
      <c r="ILA33" s="43"/>
      <c r="ILB33" s="43"/>
      <c r="ILC33" s="43"/>
      <c r="ILD33" s="43"/>
      <c r="ILE33" s="43"/>
      <c r="ILF33" s="43"/>
      <c r="ILG33" s="43"/>
      <c r="ILH33" s="43"/>
      <c r="ILI33" s="43"/>
      <c r="ILJ33" s="43"/>
      <c r="ILK33" s="43"/>
      <c r="ILL33" s="43"/>
      <c r="ILM33" s="43"/>
      <c r="ILN33" s="43"/>
      <c r="ILO33" s="43"/>
      <c r="ILP33" s="43"/>
      <c r="ILQ33" s="43"/>
      <c r="ILR33" s="43"/>
      <c r="ILS33" s="43"/>
      <c r="ILT33" s="43"/>
      <c r="ILU33" s="43"/>
      <c r="ILV33" s="43"/>
      <c r="ILW33" s="43"/>
      <c r="ILX33" s="43"/>
      <c r="ILY33" s="43"/>
      <c r="ILZ33" s="43"/>
      <c r="IMA33" s="43"/>
      <c r="IMB33" s="43"/>
      <c r="IMC33" s="43"/>
      <c r="IMD33" s="43"/>
      <c r="IME33" s="43"/>
      <c r="IMF33" s="43"/>
      <c r="IMG33" s="43"/>
      <c r="IMH33" s="43"/>
      <c r="IMI33" s="43"/>
      <c r="IMJ33" s="43"/>
      <c r="IMK33" s="43"/>
      <c r="IML33" s="43"/>
      <c r="IMM33" s="43"/>
      <c r="IMN33" s="43"/>
      <c r="IMO33" s="43"/>
      <c r="IMP33" s="43"/>
      <c r="IMQ33" s="43"/>
      <c r="IMR33" s="43"/>
      <c r="IMS33" s="43"/>
      <c r="IMT33" s="43"/>
      <c r="IMU33" s="43"/>
      <c r="IMV33" s="43"/>
      <c r="IMW33" s="43"/>
      <c r="IMX33" s="43"/>
      <c r="IMY33" s="43"/>
      <c r="IMZ33" s="43"/>
      <c r="INA33" s="43"/>
      <c r="INB33" s="43"/>
      <c r="INC33" s="43"/>
      <c r="IND33" s="43"/>
      <c r="INE33" s="43"/>
      <c r="INF33" s="43"/>
      <c r="ING33" s="43"/>
      <c r="INH33" s="43"/>
      <c r="INI33" s="43"/>
      <c r="INJ33" s="43"/>
      <c r="INK33" s="43"/>
      <c r="INL33" s="43"/>
      <c r="INM33" s="43"/>
      <c r="INN33" s="43"/>
      <c r="INO33" s="43"/>
      <c r="INP33" s="43"/>
      <c r="INQ33" s="43"/>
      <c r="INR33" s="43"/>
      <c r="INS33" s="43"/>
      <c r="INT33" s="43"/>
      <c r="INU33" s="43"/>
      <c r="INV33" s="43"/>
      <c r="INW33" s="43"/>
      <c r="INX33" s="43"/>
      <c r="INY33" s="43"/>
      <c r="INZ33" s="43"/>
      <c r="IOA33" s="43"/>
      <c r="IOB33" s="43"/>
      <c r="IOC33" s="43"/>
      <c r="IOD33" s="43"/>
      <c r="IOE33" s="43"/>
      <c r="IOF33" s="43"/>
      <c r="IOG33" s="43"/>
      <c r="IOH33" s="43"/>
      <c r="IOI33" s="43"/>
      <c r="IOJ33" s="43"/>
      <c r="IOK33" s="43"/>
      <c r="IOL33" s="43"/>
      <c r="IOM33" s="43"/>
      <c r="ION33" s="43"/>
      <c r="IOO33" s="43"/>
      <c r="IOP33" s="43"/>
      <c r="IOQ33" s="43"/>
      <c r="IOR33" s="43"/>
      <c r="IOS33" s="43"/>
      <c r="IOT33" s="43"/>
      <c r="IOU33" s="43"/>
      <c r="IOV33" s="43"/>
      <c r="IOW33" s="43"/>
      <c r="IOX33" s="43"/>
      <c r="IOY33" s="43"/>
      <c r="IOZ33" s="43"/>
      <c r="IPA33" s="43"/>
      <c r="IPB33" s="43"/>
      <c r="IPC33" s="43"/>
      <c r="IPD33" s="43"/>
      <c r="IPE33" s="43"/>
      <c r="IPF33" s="43"/>
      <c r="IPG33" s="43"/>
      <c r="IPH33" s="43"/>
      <c r="IPI33" s="43"/>
      <c r="IPJ33" s="43"/>
      <c r="IPK33" s="43"/>
      <c r="IPL33" s="43"/>
      <c r="IPM33" s="43"/>
      <c r="IPN33" s="43"/>
      <c r="IPO33" s="43"/>
      <c r="IPP33" s="43"/>
      <c r="IPQ33" s="43"/>
      <c r="IPR33" s="43"/>
      <c r="IPS33" s="43"/>
      <c r="IPT33" s="43"/>
      <c r="IPU33" s="43"/>
      <c r="IPV33" s="43"/>
      <c r="IPW33" s="43"/>
      <c r="IPX33" s="43"/>
      <c r="IPY33" s="43"/>
      <c r="IPZ33" s="43"/>
      <c r="IQA33" s="43"/>
      <c r="IQB33" s="43"/>
      <c r="IQC33" s="43"/>
      <c r="IQD33" s="43"/>
      <c r="IQE33" s="43"/>
      <c r="IQF33" s="43"/>
      <c r="IQG33" s="43"/>
      <c r="IQH33" s="43"/>
      <c r="IQI33" s="43"/>
      <c r="IQJ33" s="43"/>
      <c r="IQK33" s="43"/>
      <c r="IQL33" s="43"/>
      <c r="IQM33" s="43"/>
      <c r="IQN33" s="43"/>
      <c r="IQO33" s="43"/>
      <c r="IQP33" s="43"/>
      <c r="IQQ33" s="43"/>
      <c r="IQR33" s="43"/>
      <c r="IQS33" s="43"/>
      <c r="IQT33" s="43"/>
      <c r="IQU33" s="43"/>
      <c r="IQV33" s="43"/>
      <c r="IQW33" s="43"/>
      <c r="IQX33" s="43"/>
      <c r="IQY33" s="43"/>
      <c r="IQZ33" s="43"/>
      <c r="IRA33" s="43"/>
      <c r="IRB33" s="43"/>
      <c r="IRC33" s="43"/>
      <c r="IRD33" s="43"/>
      <c r="IRE33" s="43"/>
      <c r="IRF33" s="43"/>
      <c r="IRG33" s="43"/>
      <c r="IRH33" s="43"/>
      <c r="IRI33" s="43"/>
      <c r="IRJ33" s="43"/>
      <c r="IRK33" s="43"/>
      <c r="IRL33" s="43"/>
      <c r="IRM33" s="43"/>
      <c r="IRN33" s="43"/>
      <c r="IRO33" s="43"/>
      <c r="IRP33" s="43"/>
      <c r="IRQ33" s="43"/>
      <c r="IRR33" s="43"/>
      <c r="IRS33" s="43"/>
      <c r="IRT33" s="43"/>
      <c r="IRU33" s="43"/>
      <c r="IRV33" s="43"/>
      <c r="IRW33" s="43"/>
      <c r="IRX33" s="43"/>
      <c r="IRY33" s="43"/>
      <c r="IRZ33" s="43"/>
      <c r="ISA33" s="43"/>
      <c r="ISB33" s="43"/>
      <c r="ISC33" s="43"/>
      <c r="ISD33" s="43"/>
      <c r="ISE33" s="43"/>
      <c r="ISF33" s="43"/>
      <c r="ISG33" s="43"/>
      <c r="ISH33" s="43"/>
      <c r="ISI33" s="43"/>
      <c r="ISJ33" s="43"/>
      <c r="ISK33" s="43"/>
      <c r="ISL33" s="43"/>
      <c r="ISM33" s="43"/>
      <c r="ISN33" s="43"/>
      <c r="ISO33" s="43"/>
      <c r="ISP33" s="43"/>
      <c r="ISQ33" s="43"/>
      <c r="ISR33" s="43"/>
      <c r="ISS33" s="43"/>
      <c r="IST33" s="43"/>
      <c r="ISU33" s="43"/>
      <c r="ISV33" s="43"/>
      <c r="ISW33" s="43"/>
      <c r="ISX33" s="43"/>
      <c r="ISY33" s="43"/>
      <c r="ISZ33" s="43"/>
      <c r="ITA33" s="43"/>
      <c r="ITB33" s="43"/>
      <c r="ITC33" s="43"/>
      <c r="ITD33" s="43"/>
      <c r="ITE33" s="43"/>
      <c r="ITF33" s="43"/>
      <c r="ITG33" s="43"/>
      <c r="ITH33" s="43"/>
      <c r="ITI33" s="43"/>
      <c r="ITJ33" s="43"/>
      <c r="ITK33" s="43"/>
      <c r="ITL33" s="43"/>
      <c r="ITM33" s="43"/>
      <c r="ITN33" s="43"/>
      <c r="ITO33" s="43"/>
      <c r="ITP33" s="43"/>
      <c r="ITQ33" s="43"/>
      <c r="ITR33" s="43"/>
      <c r="ITS33" s="43"/>
      <c r="ITT33" s="43"/>
      <c r="ITU33" s="43"/>
      <c r="ITV33" s="43"/>
      <c r="ITW33" s="43"/>
      <c r="ITX33" s="43"/>
      <c r="ITY33" s="43"/>
      <c r="ITZ33" s="43"/>
      <c r="IUA33" s="43"/>
      <c r="IUB33" s="43"/>
      <c r="IUC33" s="43"/>
      <c r="IUD33" s="43"/>
      <c r="IUE33" s="43"/>
      <c r="IUF33" s="43"/>
      <c r="IUG33" s="43"/>
      <c r="IUH33" s="43"/>
      <c r="IUI33" s="43"/>
      <c r="IUJ33" s="43"/>
      <c r="IUK33" s="43"/>
      <c r="IUL33" s="43"/>
      <c r="IUM33" s="43"/>
      <c r="IUN33" s="43"/>
      <c r="IUO33" s="43"/>
      <c r="IUP33" s="43"/>
      <c r="IUQ33" s="43"/>
      <c r="IUR33" s="43"/>
      <c r="IUS33" s="43"/>
      <c r="IUT33" s="43"/>
      <c r="IUU33" s="43"/>
      <c r="IUV33" s="43"/>
      <c r="IUW33" s="43"/>
      <c r="IUX33" s="43"/>
      <c r="IUY33" s="43"/>
      <c r="IUZ33" s="43"/>
      <c r="IVA33" s="43"/>
      <c r="IVB33" s="43"/>
      <c r="IVC33" s="43"/>
      <c r="IVD33" s="43"/>
      <c r="IVE33" s="43"/>
      <c r="IVF33" s="43"/>
      <c r="IVG33" s="43"/>
      <c r="IVH33" s="43"/>
      <c r="IVI33" s="43"/>
      <c r="IVJ33" s="43"/>
      <c r="IVK33" s="43"/>
      <c r="IVL33" s="43"/>
      <c r="IVM33" s="43"/>
      <c r="IVN33" s="43"/>
      <c r="IVO33" s="43"/>
      <c r="IVP33" s="43"/>
      <c r="IVQ33" s="43"/>
      <c r="IVR33" s="43"/>
      <c r="IVS33" s="43"/>
      <c r="IVT33" s="43"/>
      <c r="IVU33" s="43"/>
      <c r="IVV33" s="43"/>
      <c r="IVW33" s="43"/>
      <c r="IVX33" s="43"/>
      <c r="IVY33" s="43"/>
      <c r="IVZ33" s="43"/>
      <c r="IWA33" s="43"/>
      <c r="IWB33" s="43"/>
      <c r="IWC33" s="43"/>
      <c r="IWD33" s="43"/>
      <c r="IWE33" s="43"/>
      <c r="IWF33" s="43"/>
      <c r="IWG33" s="43"/>
      <c r="IWH33" s="43"/>
      <c r="IWI33" s="43"/>
      <c r="IWJ33" s="43"/>
      <c r="IWK33" s="43"/>
      <c r="IWL33" s="43"/>
      <c r="IWM33" s="43"/>
      <c r="IWN33" s="43"/>
      <c r="IWO33" s="43"/>
      <c r="IWP33" s="43"/>
      <c r="IWQ33" s="43"/>
      <c r="IWR33" s="43"/>
      <c r="IWS33" s="43"/>
      <c r="IWT33" s="43"/>
      <c r="IWU33" s="43"/>
      <c r="IWV33" s="43"/>
      <c r="IWW33" s="43"/>
      <c r="IWX33" s="43"/>
      <c r="IWY33" s="43"/>
      <c r="IWZ33" s="43"/>
      <c r="IXA33" s="43"/>
      <c r="IXB33" s="43"/>
      <c r="IXC33" s="43"/>
      <c r="IXD33" s="43"/>
      <c r="IXE33" s="43"/>
      <c r="IXF33" s="43"/>
      <c r="IXG33" s="43"/>
      <c r="IXH33" s="43"/>
      <c r="IXI33" s="43"/>
      <c r="IXJ33" s="43"/>
      <c r="IXK33" s="43"/>
      <c r="IXL33" s="43"/>
      <c r="IXM33" s="43"/>
      <c r="IXN33" s="43"/>
      <c r="IXO33" s="43"/>
      <c r="IXP33" s="43"/>
      <c r="IXQ33" s="43"/>
      <c r="IXR33" s="43"/>
      <c r="IXS33" s="43"/>
      <c r="IXT33" s="43"/>
      <c r="IXU33" s="43"/>
      <c r="IXV33" s="43"/>
      <c r="IXW33" s="43"/>
      <c r="IXX33" s="43"/>
      <c r="IXY33" s="43"/>
      <c r="IXZ33" s="43"/>
      <c r="IYA33" s="43"/>
      <c r="IYB33" s="43"/>
      <c r="IYC33" s="43"/>
      <c r="IYD33" s="43"/>
      <c r="IYE33" s="43"/>
      <c r="IYF33" s="43"/>
      <c r="IYG33" s="43"/>
      <c r="IYH33" s="43"/>
      <c r="IYI33" s="43"/>
      <c r="IYJ33" s="43"/>
      <c r="IYK33" s="43"/>
      <c r="IYL33" s="43"/>
      <c r="IYM33" s="43"/>
      <c r="IYN33" s="43"/>
      <c r="IYO33" s="43"/>
      <c r="IYP33" s="43"/>
      <c r="IYQ33" s="43"/>
      <c r="IYR33" s="43"/>
      <c r="IYS33" s="43"/>
      <c r="IYT33" s="43"/>
      <c r="IYU33" s="43"/>
      <c r="IYV33" s="43"/>
      <c r="IYW33" s="43"/>
      <c r="IYX33" s="43"/>
      <c r="IYY33" s="43"/>
      <c r="IYZ33" s="43"/>
      <c r="IZA33" s="43"/>
      <c r="IZB33" s="43"/>
      <c r="IZC33" s="43"/>
      <c r="IZD33" s="43"/>
      <c r="IZE33" s="43"/>
      <c r="IZF33" s="43"/>
      <c r="IZG33" s="43"/>
      <c r="IZH33" s="43"/>
      <c r="IZI33" s="43"/>
      <c r="IZJ33" s="43"/>
      <c r="IZK33" s="43"/>
      <c r="IZL33" s="43"/>
      <c r="IZM33" s="43"/>
      <c r="IZN33" s="43"/>
      <c r="IZO33" s="43"/>
      <c r="IZP33" s="43"/>
      <c r="IZQ33" s="43"/>
      <c r="IZR33" s="43"/>
      <c r="IZS33" s="43"/>
      <c r="IZT33" s="43"/>
      <c r="IZU33" s="43"/>
      <c r="IZV33" s="43"/>
      <c r="IZW33" s="43"/>
      <c r="IZX33" s="43"/>
      <c r="IZY33" s="43"/>
      <c r="IZZ33" s="43"/>
      <c r="JAA33" s="43"/>
      <c r="JAB33" s="43"/>
      <c r="JAC33" s="43"/>
      <c r="JAD33" s="43"/>
      <c r="JAE33" s="43"/>
      <c r="JAF33" s="43"/>
      <c r="JAG33" s="43"/>
      <c r="JAH33" s="43"/>
      <c r="JAI33" s="43"/>
      <c r="JAJ33" s="43"/>
      <c r="JAK33" s="43"/>
      <c r="JAL33" s="43"/>
      <c r="JAM33" s="43"/>
      <c r="JAN33" s="43"/>
      <c r="JAO33" s="43"/>
      <c r="JAP33" s="43"/>
      <c r="JAQ33" s="43"/>
      <c r="JAR33" s="43"/>
      <c r="JAS33" s="43"/>
      <c r="JAT33" s="43"/>
      <c r="JAU33" s="43"/>
      <c r="JAV33" s="43"/>
      <c r="JAW33" s="43"/>
      <c r="JAX33" s="43"/>
      <c r="JAY33" s="43"/>
      <c r="JAZ33" s="43"/>
      <c r="JBA33" s="43"/>
      <c r="JBB33" s="43"/>
      <c r="JBC33" s="43"/>
      <c r="JBD33" s="43"/>
      <c r="JBE33" s="43"/>
      <c r="JBF33" s="43"/>
      <c r="JBG33" s="43"/>
      <c r="JBH33" s="43"/>
      <c r="JBI33" s="43"/>
      <c r="JBJ33" s="43"/>
      <c r="JBK33" s="43"/>
      <c r="JBL33" s="43"/>
      <c r="JBM33" s="43"/>
      <c r="JBN33" s="43"/>
      <c r="JBO33" s="43"/>
      <c r="JBP33" s="43"/>
      <c r="JBQ33" s="43"/>
      <c r="JBR33" s="43"/>
      <c r="JBS33" s="43"/>
      <c r="JBT33" s="43"/>
      <c r="JBU33" s="43"/>
      <c r="JBV33" s="43"/>
      <c r="JBW33" s="43"/>
      <c r="JBX33" s="43"/>
      <c r="JBY33" s="43"/>
      <c r="JBZ33" s="43"/>
      <c r="JCA33" s="43"/>
      <c r="JCB33" s="43"/>
      <c r="JCC33" s="43"/>
      <c r="JCD33" s="43"/>
      <c r="JCE33" s="43"/>
      <c r="JCF33" s="43"/>
      <c r="JCG33" s="43"/>
      <c r="JCH33" s="43"/>
      <c r="JCI33" s="43"/>
      <c r="JCJ33" s="43"/>
      <c r="JCK33" s="43"/>
      <c r="JCL33" s="43"/>
      <c r="JCM33" s="43"/>
      <c r="JCN33" s="43"/>
      <c r="JCO33" s="43"/>
      <c r="JCP33" s="43"/>
      <c r="JCQ33" s="43"/>
      <c r="JCR33" s="43"/>
      <c r="JCS33" s="43"/>
      <c r="JCT33" s="43"/>
      <c r="JCU33" s="43"/>
      <c r="JCV33" s="43"/>
      <c r="JCW33" s="43"/>
      <c r="JCX33" s="43"/>
      <c r="JCY33" s="43"/>
      <c r="JCZ33" s="43"/>
      <c r="JDA33" s="43"/>
      <c r="JDB33" s="43"/>
      <c r="JDC33" s="43"/>
      <c r="JDD33" s="43"/>
      <c r="JDE33" s="43"/>
      <c r="JDF33" s="43"/>
      <c r="JDG33" s="43"/>
      <c r="JDH33" s="43"/>
      <c r="JDI33" s="43"/>
      <c r="JDJ33" s="43"/>
      <c r="JDK33" s="43"/>
      <c r="JDL33" s="43"/>
      <c r="JDM33" s="43"/>
      <c r="JDN33" s="43"/>
      <c r="JDO33" s="43"/>
      <c r="JDP33" s="43"/>
      <c r="JDQ33" s="43"/>
      <c r="JDR33" s="43"/>
      <c r="JDS33" s="43"/>
      <c r="JDT33" s="43"/>
      <c r="JDU33" s="43"/>
      <c r="JDV33" s="43"/>
      <c r="JDW33" s="43"/>
      <c r="JDX33" s="43"/>
      <c r="JDY33" s="43"/>
      <c r="JDZ33" s="43"/>
      <c r="JEA33" s="43"/>
      <c r="JEB33" s="43"/>
      <c r="JEC33" s="43"/>
      <c r="JED33" s="43"/>
      <c r="JEE33" s="43"/>
      <c r="JEF33" s="43"/>
      <c r="JEG33" s="43"/>
      <c r="JEH33" s="43"/>
      <c r="JEI33" s="43"/>
      <c r="JEJ33" s="43"/>
      <c r="JEK33" s="43"/>
      <c r="JEL33" s="43"/>
      <c r="JEM33" s="43"/>
      <c r="JEN33" s="43"/>
      <c r="JEO33" s="43"/>
      <c r="JEP33" s="43"/>
      <c r="JEQ33" s="43"/>
      <c r="JER33" s="43"/>
      <c r="JES33" s="43"/>
      <c r="JET33" s="43"/>
      <c r="JEU33" s="43"/>
      <c r="JEV33" s="43"/>
      <c r="JEW33" s="43"/>
      <c r="JEX33" s="43"/>
      <c r="JEY33" s="43"/>
      <c r="JEZ33" s="43"/>
      <c r="JFA33" s="43"/>
      <c r="JFB33" s="43"/>
      <c r="JFC33" s="43"/>
      <c r="JFD33" s="43"/>
      <c r="JFE33" s="43"/>
      <c r="JFF33" s="43"/>
      <c r="JFG33" s="43"/>
      <c r="JFH33" s="43"/>
      <c r="JFI33" s="43"/>
      <c r="JFJ33" s="43"/>
      <c r="JFK33" s="43"/>
      <c r="JFL33" s="43"/>
      <c r="JFM33" s="43"/>
      <c r="JFN33" s="43"/>
      <c r="JFO33" s="43"/>
      <c r="JFP33" s="43"/>
      <c r="JFQ33" s="43"/>
      <c r="JFR33" s="43"/>
      <c r="JFS33" s="43"/>
      <c r="JFT33" s="43"/>
      <c r="JFU33" s="43"/>
      <c r="JFV33" s="43"/>
      <c r="JFW33" s="43"/>
      <c r="JFX33" s="43"/>
      <c r="JFY33" s="43"/>
      <c r="JFZ33" s="43"/>
      <c r="JGA33" s="43"/>
      <c r="JGB33" s="43"/>
      <c r="JGC33" s="43"/>
      <c r="JGD33" s="43"/>
      <c r="JGE33" s="43"/>
      <c r="JGF33" s="43"/>
      <c r="JGG33" s="43"/>
      <c r="JGH33" s="43"/>
      <c r="JGI33" s="43"/>
      <c r="JGJ33" s="43"/>
      <c r="JGK33" s="43"/>
      <c r="JGL33" s="43"/>
      <c r="JGM33" s="43"/>
      <c r="JGN33" s="43"/>
      <c r="JGO33" s="43"/>
      <c r="JGP33" s="43"/>
      <c r="JGQ33" s="43"/>
      <c r="JGR33" s="43"/>
      <c r="JGS33" s="43"/>
      <c r="JGT33" s="43"/>
      <c r="JGU33" s="43"/>
      <c r="JGV33" s="43"/>
      <c r="JGW33" s="43"/>
      <c r="JGX33" s="43"/>
      <c r="JGY33" s="43"/>
      <c r="JGZ33" s="43"/>
      <c r="JHA33" s="43"/>
      <c r="JHB33" s="43"/>
      <c r="JHC33" s="43"/>
      <c r="JHD33" s="43"/>
      <c r="JHE33" s="43"/>
      <c r="JHF33" s="43"/>
      <c r="JHG33" s="43"/>
      <c r="JHH33" s="43"/>
      <c r="JHI33" s="43"/>
      <c r="JHJ33" s="43"/>
      <c r="JHK33" s="43"/>
      <c r="JHL33" s="43"/>
      <c r="JHM33" s="43"/>
      <c r="JHN33" s="43"/>
      <c r="JHO33" s="43"/>
      <c r="JHP33" s="43"/>
      <c r="JHQ33" s="43"/>
      <c r="JHR33" s="43"/>
      <c r="JHS33" s="43"/>
      <c r="JHT33" s="43"/>
      <c r="JHU33" s="43"/>
      <c r="JHV33" s="43"/>
      <c r="JHW33" s="43"/>
      <c r="JHX33" s="43"/>
      <c r="JHY33" s="43"/>
      <c r="JHZ33" s="43"/>
      <c r="JIA33" s="43"/>
      <c r="JIB33" s="43"/>
      <c r="JIC33" s="43"/>
      <c r="JID33" s="43"/>
      <c r="JIE33" s="43"/>
      <c r="JIF33" s="43"/>
      <c r="JIG33" s="43"/>
      <c r="JIH33" s="43"/>
      <c r="JII33" s="43"/>
      <c r="JIJ33" s="43"/>
      <c r="JIK33" s="43"/>
      <c r="JIL33" s="43"/>
      <c r="JIM33" s="43"/>
      <c r="JIN33" s="43"/>
      <c r="JIO33" s="43"/>
      <c r="JIP33" s="43"/>
      <c r="JIQ33" s="43"/>
      <c r="JIR33" s="43"/>
      <c r="JIS33" s="43"/>
      <c r="JIT33" s="43"/>
      <c r="JIU33" s="43"/>
      <c r="JIV33" s="43"/>
      <c r="JIW33" s="43"/>
      <c r="JIX33" s="43"/>
      <c r="JIY33" s="43"/>
      <c r="JIZ33" s="43"/>
      <c r="JJA33" s="43"/>
      <c r="JJB33" s="43"/>
      <c r="JJC33" s="43"/>
      <c r="JJD33" s="43"/>
      <c r="JJE33" s="43"/>
      <c r="JJF33" s="43"/>
      <c r="JJG33" s="43"/>
      <c r="JJH33" s="43"/>
      <c r="JJI33" s="43"/>
      <c r="JJJ33" s="43"/>
      <c r="JJK33" s="43"/>
      <c r="JJL33" s="43"/>
      <c r="JJM33" s="43"/>
      <c r="JJN33" s="43"/>
      <c r="JJO33" s="43"/>
      <c r="JJP33" s="43"/>
      <c r="JJQ33" s="43"/>
      <c r="JJR33" s="43"/>
      <c r="JJS33" s="43"/>
      <c r="JJT33" s="43"/>
      <c r="JJU33" s="43"/>
      <c r="JJV33" s="43"/>
      <c r="JJW33" s="43"/>
      <c r="JJX33" s="43"/>
      <c r="JJY33" s="43"/>
      <c r="JJZ33" s="43"/>
      <c r="JKA33" s="43"/>
      <c r="JKB33" s="43"/>
      <c r="JKC33" s="43"/>
      <c r="JKD33" s="43"/>
      <c r="JKE33" s="43"/>
      <c r="JKF33" s="43"/>
      <c r="JKG33" s="43"/>
      <c r="JKH33" s="43"/>
      <c r="JKI33" s="43"/>
      <c r="JKJ33" s="43"/>
      <c r="JKK33" s="43"/>
      <c r="JKL33" s="43"/>
      <c r="JKM33" s="43"/>
      <c r="JKN33" s="43"/>
      <c r="JKO33" s="43"/>
      <c r="JKP33" s="43"/>
      <c r="JKQ33" s="43"/>
      <c r="JKR33" s="43"/>
      <c r="JKS33" s="43"/>
      <c r="JKT33" s="43"/>
      <c r="JKU33" s="43"/>
      <c r="JKV33" s="43"/>
      <c r="JKW33" s="43"/>
      <c r="JKX33" s="43"/>
      <c r="JKY33" s="43"/>
      <c r="JKZ33" s="43"/>
      <c r="JLA33" s="43"/>
      <c r="JLB33" s="43"/>
      <c r="JLC33" s="43"/>
      <c r="JLD33" s="43"/>
      <c r="JLE33" s="43"/>
      <c r="JLF33" s="43"/>
      <c r="JLG33" s="43"/>
      <c r="JLH33" s="43"/>
      <c r="JLI33" s="43"/>
      <c r="JLJ33" s="43"/>
      <c r="JLK33" s="43"/>
      <c r="JLL33" s="43"/>
      <c r="JLM33" s="43"/>
      <c r="JLN33" s="43"/>
      <c r="JLO33" s="43"/>
      <c r="JLP33" s="43"/>
      <c r="JLQ33" s="43"/>
      <c r="JLR33" s="43"/>
      <c r="JLS33" s="43"/>
      <c r="JLT33" s="43"/>
      <c r="JLU33" s="43"/>
      <c r="JLV33" s="43"/>
      <c r="JLW33" s="43"/>
      <c r="JLX33" s="43"/>
      <c r="JLY33" s="43"/>
      <c r="JLZ33" s="43"/>
      <c r="JMA33" s="43"/>
      <c r="JMB33" s="43"/>
      <c r="JMC33" s="43"/>
      <c r="JMD33" s="43"/>
      <c r="JME33" s="43"/>
      <c r="JMF33" s="43"/>
      <c r="JMG33" s="43"/>
      <c r="JMH33" s="43"/>
      <c r="JMI33" s="43"/>
      <c r="JMJ33" s="43"/>
      <c r="JMK33" s="43"/>
      <c r="JML33" s="43"/>
      <c r="JMM33" s="43"/>
      <c r="JMN33" s="43"/>
      <c r="JMO33" s="43"/>
      <c r="JMP33" s="43"/>
      <c r="JMQ33" s="43"/>
      <c r="JMR33" s="43"/>
      <c r="JMS33" s="43"/>
      <c r="JMT33" s="43"/>
      <c r="JMU33" s="43"/>
      <c r="JMV33" s="43"/>
      <c r="JMW33" s="43"/>
      <c r="JMX33" s="43"/>
      <c r="JMY33" s="43"/>
      <c r="JMZ33" s="43"/>
      <c r="JNA33" s="43"/>
      <c r="JNB33" s="43"/>
      <c r="JNC33" s="43"/>
      <c r="JND33" s="43"/>
      <c r="JNE33" s="43"/>
      <c r="JNF33" s="43"/>
      <c r="JNG33" s="43"/>
      <c r="JNH33" s="43"/>
      <c r="JNI33" s="43"/>
      <c r="JNJ33" s="43"/>
      <c r="JNK33" s="43"/>
      <c r="JNL33" s="43"/>
      <c r="JNM33" s="43"/>
      <c r="JNN33" s="43"/>
      <c r="JNO33" s="43"/>
      <c r="JNP33" s="43"/>
      <c r="JNQ33" s="43"/>
      <c r="JNR33" s="43"/>
      <c r="JNS33" s="43"/>
      <c r="JNT33" s="43"/>
      <c r="JNU33" s="43"/>
      <c r="JNV33" s="43"/>
      <c r="JNW33" s="43"/>
      <c r="JNX33" s="43"/>
      <c r="JNY33" s="43"/>
      <c r="JNZ33" s="43"/>
      <c r="JOA33" s="43"/>
      <c r="JOB33" s="43"/>
      <c r="JOC33" s="43"/>
      <c r="JOD33" s="43"/>
      <c r="JOE33" s="43"/>
      <c r="JOF33" s="43"/>
      <c r="JOG33" s="43"/>
      <c r="JOH33" s="43"/>
      <c r="JOI33" s="43"/>
      <c r="JOJ33" s="43"/>
      <c r="JOK33" s="43"/>
      <c r="JOL33" s="43"/>
      <c r="JOM33" s="43"/>
      <c r="JON33" s="43"/>
      <c r="JOO33" s="43"/>
      <c r="JOP33" s="43"/>
      <c r="JOQ33" s="43"/>
      <c r="JOR33" s="43"/>
      <c r="JOS33" s="43"/>
      <c r="JOT33" s="43"/>
      <c r="JOU33" s="43"/>
      <c r="JOV33" s="43"/>
      <c r="JOW33" s="43"/>
      <c r="JOX33" s="43"/>
      <c r="JOY33" s="43"/>
      <c r="JOZ33" s="43"/>
      <c r="JPA33" s="43"/>
      <c r="JPB33" s="43"/>
      <c r="JPC33" s="43"/>
      <c r="JPD33" s="43"/>
      <c r="JPE33" s="43"/>
      <c r="JPF33" s="43"/>
      <c r="JPG33" s="43"/>
      <c r="JPH33" s="43"/>
      <c r="JPI33" s="43"/>
      <c r="JPJ33" s="43"/>
      <c r="JPK33" s="43"/>
      <c r="JPL33" s="43"/>
      <c r="JPM33" s="43"/>
      <c r="JPN33" s="43"/>
      <c r="JPO33" s="43"/>
      <c r="JPP33" s="43"/>
      <c r="JPQ33" s="43"/>
      <c r="JPR33" s="43"/>
      <c r="JPS33" s="43"/>
      <c r="JPT33" s="43"/>
      <c r="JPU33" s="43"/>
      <c r="JPV33" s="43"/>
      <c r="JPW33" s="43"/>
      <c r="JPX33" s="43"/>
      <c r="JPY33" s="43"/>
      <c r="JPZ33" s="43"/>
      <c r="JQA33" s="43"/>
      <c r="JQB33" s="43"/>
      <c r="JQC33" s="43"/>
      <c r="JQD33" s="43"/>
      <c r="JQE33" s="43"/>
      <c r="JQF33" s="43"/>
      <c r="JQG33" s="43"/>
      <c r="JQH33" s="43"/>
      <c r="JQI33" s="43"/>
      <c r="JQJ33" s="43"/>
      <c r="JQK33" s="43"/>
      <c r="JQL33" s="43"/>
      <c r="JQM33" s="43"/>
      <c r="JQN33" s="43"/>
      <c r="JQO33" s="43"/>
      <c r="JQP33" s="43"/>
      <c r="JQQ33" s="43"/>
      <c r="JQR33" s="43"/>
      <c r="JQS33" s="43"/>
      <c r="JQT33" s="43"/>
      <c r="JQU33" s="43"/>
      <c r="JQV33" s="43"/>
      <c r="JQW33" s="43"/>
      <c r="JQX33" s="43"/>
      <c r="JQY33" s="43"/>
      <c r="JQZ33" s="43"/>
      <c r="JRA33" s="43"/>
      <c r="JRB33" s="43"/>
      <c r="JRC33" s="43"/>
      <c r="JRD33" s="43"/>
      <c r="JRE33" s="43"/>
      <c r="JRF33" s="43"/>
      <c r="JRG33" s="43"/>
      <c r="JRH33" s="43"/>
      <c r="JRI33" s="43"/>
      <c r="JRJ33" s="43"/>
      <c r="JRK33" s="43"/>
      <c r="JRL33" s="43"/>
      <c r="JRM33" s="43"/>
      <c r="JRN33" s="43"/>
      <c r="JRO33" s="43"/>
      <c r="JRP33" s="43"/>
      <c r="JRQ33" s="43"/>
      <c r="JRR33" s="43"/>
      <c r="JRS33" s="43"/>
      <c r="JRT33" s="43"/>
      <c r="JRU33" s="43"/>
      <c r="JRV33" s="43"/>
      <c r="JRW33" s="43"/>
      <c r="JRX33" s="43"/>
      <c r="JRY33" s="43"/>
      <c r="JRZ33" s="43"/>
      <c r="JSA33" s="43"/>
      <c r="JSB33" s="43"/>
      <c r="JSC33" s="43"/>
      <c r="JSD33" s="43"/>
      <c r="JSE33" s="43"/>
      <c r="JSF33" s="43"/>
      <c r="JSG33" s="43"/>
      <c r="JSH33" s="43"/>
      <c r="JSI33" s="43"/>
      <c r="JSJ33" s="43"/>
      <c r="JSK33" s="43"/>
      <c r="JSL33" s="43"/>
      <c r="JSM33" s="43"/>
      <c r="JSN33" s="43"/>
      <c r="JSO33" s="43"/>
      <c r="JSP33" s="43"/>
      <c r="JSQ33" s="43"/>
      <c r="JSR33" s="43"/>
      <c r="JSS33" s="43"/>
      <c r="JST33" s="43"/>
      <c r="JSU33" s="43"/>
      <c r="JSV33" s="43"/>
      <c r="JSW33" s="43"/>
      <c r="JSX33" s="43"/>
      <c r="JSY33" s="43"/>
      <c r="JSZ33" s="43"/>
      <c r="JTA33" s="43"/>
      <c r="JTB33" s="43"/>
      <c r="JTC33" s="43"/>
      <c r="JTD33" s="43"/>
      <c r="JTE33" s="43"/>
      <c r="JTF33" s="43"/>
      <c r="JTG33" s="43"/>
      <c r="JTH33" s="43"/>
      <c r="JTI33" s="43"/>
      <c r="JTJ33" s="43"/>
      <c r="JTK33" s="43"/>
      <c r="JTL33" s="43"/>
      <c r="JTM33" s="43"/>
      <c r="JTN33" s="43"/>
      <c r="JTO33" s="43"/>
      <c r="JTP33" s="43"/>
      <c r="JTQ33" s="43"/>
      <c r="JTR33" s="43"/>
      <c r="JTS33" s="43"/>
      <c r="JTT33" s="43"/>
      <c r="JTU33" s="43"/>
      <c r="JTV33" s="43"/>
      <c r="JTW33" s="43"/>
      <c r="JTX33" s="43"/>
      <c r="JTY33" s="43"/>
      <c r="JTZ33" s="43"/>
      <c r="JUA33" s="43"/>
      <c r="JUB33" s="43"/>
      <c r="JUC33" s="43"/>
      <c r="JUD33" s="43"/>
      <c r="JUE33" s="43"/>
      <c r="JUF33" s="43"/>
      <c r="JUG33" s="43"/>
      <c r="JUH33" s="43"/>
      <c r="JUI33" s="43"/>
      <c r="JUJ33" s="43"/>
      <c r="JUK33" s="43"/>
      <c r="JUL33" s="43"/>
      <c r="JUM33" s="43"/>
      <c r="JUN33" s="43"/>
      <c r="JUO33" s="43"/>
      <c r="JUP33" s="43"/>
      <c r="JUQ33" s="43"/>
      <c r="JUR33" s="43"/>
      <c r="JUS33" s="43"/>
      <c r="JUT33" s="43"/>
      <c r="JUU33" s="43"/>
      <c r="JUV33" s="43"/>
      <c r="JUW33" s="43"/>
      <c r="JUX33" s="43"/>
      <c r="JUY33" s="43"/>
      <c r="JUZ33" s="43"/>
      <c r="JVA33" s="43"/>
      <c r="JVB33" s="43"/>
      <c r="JVC33" s="43"/>
      <c r="JVD33" s="43"/>
      <c r="JVE33" s="43"/>
      <c r="JVF33" s="43"/>
      <c r="JVG33" s="43"/>
      <c r="JVH33" s="43"/>
      <c r="JVI33" s="43"/>
      <c r="JVJ33" s="43"/>
      <c r="JVK33" s="43"/>
      <c r="JVL33" s="43"/>
      <c r="JVM33" s="43"/>
      <c r="JVN33" s="43"/>
      <c r="JVO33" s="43"/>
      <c r="JVP33" s="43"/>
      <c r="JVQ33" s="43"/>
      <c r="JVR33" s="43"/>
      <c r="JVS33" s="43"/>
      <c r="JVT33" s="43"/>
      <c r="JVU33" s="43"/>
      <c r="JVV33" s="43"/>
      <c r="JVW33" s="43"/>
      <c r="JVX33" s="43"/>
      <c r="JVY33" s="43"/>
      <c r="JVZ33" s="43"/>
      <c r="JWA33" s="43"/>
      <c r="JWB33" s="43"/>
      <c r="JWC33" s="43"/>
      <c r="JWD33" s="43"/>
      <c r="JWE33" s="43"/>
      <c r="JWF33" s="43"/>
      <c r="JWG33" s="43"/>
      <c r="JWH33" s="43"/>
      <c r="JWI33" s="43"/>
      <c r="JWJ33" s="43"/>
      <c r="JWK33" s="43"/>
      <c r="JWL33" s="43"/>
      <c r="JWM33" s="43"/>
      <c r="JWN33" s="43"/>
      <c r="JWO33" s="43"/>
      <c r="JWP33" s="43"/>
      <c r="JWQ33" s="43"/>
      <c r="JWR33" s="43"/>
      <c r="JWS33" s="43"/>
      <c r="JWT33" s="43"/>
      <c r="JWU33" s="43"/>
      <c r="JWV33" s="43"/>
      <c r="JWW33" s="43"/>
      <c r="JWX33" s="43"/>
      <c r="JWY33" s="43"/>
      <c r="JWZ33" s="43"/>
      <c r="JXA33" s="43"/>
      <c r="JXB33" s="43"/>
      <c r="JXC33" s="43"/>
      <c r="JXD33" s="43"/>
      <c r="JXE33" s="43"/>
      <c r="JXF33" s="43"/>
      <c r="JXG33" s="43"/>
      <c r="JXH33" s="43"/>
      <c r="JXI33" s="43"/>
      <c r="JXJ33" s="43"/>
      <c r="JXK33" s="43"/>
      <c r="JXL33" s="43"/>
      <c r="JXM33" s="43"/>
      <c r="JXN33" s="43"/>
      <c r="JXO33" s="43"/>
      <c r="JXP33" s="43"/>
      <c r="JXQ33" s="43"/>
      <c r="JXR33" s="43"/>
      <c r="JXS33" s="43"/>
      <c r="JXT33" s="43"/>
      <c r="JXU33" s="43"/>
      <c r="JXV33" s="43"/>
      <c r="JXW33" s="43"/>
      <c r="JXX33" s="43"/>
      <c r="JXY33" s="43"/>
      <c r="JXZ33" s="43"/>
      <c r="JYA33" s="43"/>
      <c r="JYB33" s="43"/>
      <c r="JYC33" s="43"/>
      <c r="JYD33" s="43"/>
      <c r="JYE33" s="43"/>
      <c r="JYF33" s="43"/>
      <c r="JYG33" s="43"/>
      <c r="JYH33" s="43"/>
      <c r="JYI33" s="43"/>
      <c r="JYJ33" s="43"/>
      <c r="JYK33" s="43"/>
      <c r="JYL33" s="43"/>
      <c r="JYM33" s="43"/>
      <c r="JYN33" s="43"/>
      <c r="JYO33" s="43"/>
      <c r="JYP33" s="43"/>
      <c r="JYQ33" s="43"/>
      <c r="JYR33" s="43"/>
      <c r="JYS33" s="43"/>
      <c r="JYT33" s="43"/>
      <c r="JYU33" s="43"/>
      <c r="JYV33" s="43"/>
      <c r="JYW33" s="43"/>
      <c r="JYX33" s="43"/>
      <c r="JYY33" s="43"/>
      <c r="JYZ33" s="43"/>
      <c r="JZA33" s="43"/>
      <c r="JZB33" s="43"/>
      <c r="JZC33" s="43"/>
      <c r="JZD33" s="43"/>
      <c r="JZE33" s="43"/>
      <c r="JZF33" s="43"/>
      <c r="JZG33" s="43"/>
      <c r="JZH33" s="43"/>
      <c r="JZI33" s="43"/>
      <c r="JZJ33" s="43"/>
      <c r="JZK33" s="43"/>
      <c r="JZL33" s="43"/>
      <c r="JZM33" s="43"/>
      <c r="JZN33" s="43"/>
      <c r="JZO33" s="43"/>
      <c r="JZP33" s="43"/>
      <c r="JZQ33" s="43"/>
      <c r="JZR33" s="43"/>
      <c r="JZS33" s="43"/>
      <c r="JZT33" s="43"/>
      <c r="JZU33" s="43"/>
      <c r="JZV33" s="43"/>
      <c r="JZW33" s="43"/>
      <c r="JZX33" s="43"/>
      <c r="JZY33" s="43"/>
      <c r="JZZ33" s="43"/>
      <c r="KAA33" s="43"/>
      <c r="KAB33" s="43"/>
      <c r="KAC33" s="43"/>
      <c r="KAD33" s="43"/>
      <c r="KAE33" s="43"/>
      <c r="KAF33" s="43"/>
      <c r="KAG33" s="43"/>
      <c r="KAH33" s="43"/>
      <c r="KAI33" s="43"/>
      <c r="KAJ33" s="43"/>
      <c r="KAK33" s="43"/>
      <c r="KAL33" s="43"/>
      <c r="KAM33" s="43"/>
      <c r="KAN33" s="43"/>
      <c r="KAO33" s="43"/>
      <c r="KAP33" s="43"/>
      <c r="KAQ33" s="43"/>
      <c r="KAR33" s="43"/>
      <c r="KAS33" s="43"/>
      <c r="KAT33" s="43"/>
      <c r="KAU33" s="43"/>
      <c r="KAV33" s="43"/>
      <c r="KAW33" s="43"/>
      <c r="KAX33" s="43"/>
      <c r="KAY33" s="43"/>
      <c r="KAZ33" s="43"/>
      <c r="KBA33" s="43"/>
      <c r="KBB33" s="43"/>
      <c r="KBC33" s="43"/>
      <c r="KBD33" s="43"/>
      <c r="KBE33" s="43"/>
      <c r="KBF33" s="43"/>
      <c r="KBG33" s="43"/>
      <c r="KBH33" s="43"/>
      <c r="KBI33" s="43"/>
      <c r="KBJ33" s="43"/>
      <c r="KBK33" s="43"/>
      <c r="KBL33" s="43"/>
      <c r="KBM33" s="43"/>
      <c r="KBN33" s="43"/>
      <c r="KBO33" s="43"/>
      <c r="KBP33" s="43"/>
      <c r="KBQ33" s="43"/>
      <c r="KBR33" s="43"/>
      <c r="KBS33" s="43"/>
      <c r="KBT33" s="43"/>
      <c r="KBU33" s="43"/>
      <c r="KBV33" s="43"/>
      <c r="KBW33" s="43"/>
      <c r="KBX33" s="43"/>
      <c r="KBY33" s="43"/>
      <c r="KBZ33" s="43"/>
      <c r="KCA33" s="43"/>
      <c r="KCB33" s="43"/>
      <c r="KCC33" s="43"/>
      <c r="KCD33" s="43"/>
      <c r="KCE33" s="43"/>
      <c r="KCF33" s="43"/>
      <c r="KCG33" s="43"/>
      <c r="KCH33" s="43"/>
      <c r="KCI33" s="43"/>
      <c r="KCJ33" s="43"/>
      <c r="KCK33" s="43"/>
      <c r="KCL33" s="43"/>
      <c r="KCM33" s="43"/>
      <c r="KCN33" s="43"/>
      <c r="KCO33" s="43"/>
      <c r="KCP33" s="43"/>
      <c r="KCQ33" s="43"/>
      <c r="KCR33" s="43"/>
      <c r="KCS33" s="43"/>
      <c r="KCT33" s="43"/>
      <c r="KCU33" s="43"/>
      <c r="KCV33" s="43"/>
      <c r="KCW33" s="43"/>
      <c r="KCX33" s="43"/>
      <c r="KCY33" s="43"/>
      <c r="KCZ33" s="43"/>
      <c r="KDA33" s="43"/>
      <c r="KDB33" s="43"/>
      <c r="KDC33" s="43"/>
      <c r="KDD33" s="43"/>
      <c r="KDE33" s="43"/>
      <c r="KDF33" s="43"/>
      <c r="KDG33" s="43"/>
      <c r="KDH33" s="43"/>
      <c r="KDI33" s="43"/>
      <c r="KDJ33" s="43"/>
      <c r="KDK33" s="43"/>
      <c r="KDL33" s="43"/>
      <c r="KDM33" s="43"/>
      <c r="KDN33" s="43"/>
      <c r="KDO33" s="43"/>
      <c r="KDP33" s="43"/>
      <c r="KDQ33" s="43"/>
      <c r="KDR33" s="43"/>
      <c r="KDS33" s="43"/>
      <c r="KDT33" s="43"/>
      <c r="KDU33" s="43"/>
      <c r="KDV33" s="43"/>
      <c r="KDW33" s="43"/>
      <c r="KDX33" s="43"/>
      <c r="KDY33" s="43"/>
      <c r="KDZ33" s="43"/>
      <c r="KEA33" s="43"/>
      <c r="KEB33" s="43"/>
      <c r="KEC33" s="43"/>
      <c r="KED33" s="43"/>
      <c r="KEE33" s="43"/>
      <c r="KEF33" s="43"/>
      <c r="KEG33" s="43"/>
      <c r="KEH33" s="43"/>
      <c r="KEI33" s="43"/>
      <c r="KEJ33" s="43"/>
      <c r="KEK33" s="43"/>
      <c r="KEL33" s="43"/>
      <c r="KEM33" s="43"/>
      <c r="KEN33" s="43"/>
      <c r="KEO33" s="43"/>
      <c r="KEP33" s="43"/>
      <c r="KEQ33" s="43"/>
      <c r="KER33" s="43"/>
      <c r="KES33" s="43"/>
      <c r="KET33" s="43"/>
      <c r="KEU33" s="43"/>
      <c r="KEV33" s="43"/>
      <c r="KEW33" s="43"/>
      <c r="KEX33" s="43"/>
      <c r="KEY33" s="43"/>
      <c r="KEZ33" s="43"/>
      <c r="KFA33" s="43"/>
      <c r="KFB33" s="43"/>
      <c r="KFC33" s="43"/>
      <c r="KFD33" s="43"/>
      <c r="KFE33" s="43"/>
      <c r="KFF33" s="43"/>
      <c r="KFG33" s="43"/>
      <c r="KFH33" s="43"/>
      <c r="KFI33" s="43"/>
      <c r="KFJ33" s="43"/>
      <c r="KFK33" s="43"/>
      <c r="KFL33" s="43"/>
      <c r="KFM33" s="43"/>
      <c r="KFN33" s="43"/>
      <c r="KFO33" s="43"/>
      <c r="KFP33" s="43"/>
      <c r="KFQ33" s="43"/>
      <c r="KFR33" s="43"/>
      <c r="KFS33" s="43"/>
      <c r="KFT33" s="43"/>
      <c r="KFU33" s="43"/>
      <c r="KFV33" s="43"/>
      <c r="KFW33" s="43"/>
      <c r="KFX33" s="43"/>
      <c r="KFY33" s="43"/>
      <c r="KFZ33" s="43"/>
      <c r="KGA33" s="43"/>
      <c r="KGB33" s="43"/>
      <c r="KGC33" s="43"/>
      <c r="KGD33" s="43"/>
      <c r="KGE33" s="43"/>
      <c r="KGF33" s="43"/>
      <c r="KGG33" s="43"/>
      <c r="KGH33" s="43"/>
      <c r="KGI33" s="43"/>
      <c r="KGJ33" s="43"/>
      <c r="KGK33" s="43"/>
      <c r="KGL33" s="43"/>
      <c r="KGM33" s="43"/>
      <c r="KGN33" s="43"/>
      <c r="KGO33" s="43"/>
      <c r="KGP33" s="43"/>
      <c r="KGQ33" s="43"/>
      <c r="KGR33" s="43"/>
      <c r="KGS33" s="43"/>
      <c r="KGT33" s="43"/>
      <c r="KGU33" s="43"/>
      <c r="KGV33" s="43"/>
      <c r="KGW33" s="43"/>
      <c r="KGX33" s="43"/>
      <c r="KGY33" s="43"/>
      <c r="KGZ33" s="43"/>
      <c r="KHA33" s="43"/>
      <c r="KHB33" s="43"/>
      <c r="KHC33" s="43"/>
      <c r="KHD33" s="43"/>
      <c r="KHE33" s="43"/>
      <c r="KHF33" s="43"/>
      <c r="KHG33" s="43"/>
      <c r="KHH33" s="43"/>
      <c r="KHI33" s="43"/>
      <c r="KHJ33" s="43"/>
      <c r="KHK33" s="43"/>
      <c r="KHL33" s="43"/>
      <c r="KHM33" s="43"/>
      <c r="KHN33" s="43"/>
      <c r="KHO33" s="43"/>
      <c r="KHP33" s="43"/>
      <c r="KHQ33" s="43"/>
      <c r="KHR33" s="43"/>
      <c r="KHS33" s="43"/>
      <c r="KHT33" s="43"/>
      <c r="KHU33" s="43"/>
      <c r="KHV33" s="43"/>
      <c r="KHW33" s="43"/>
      <c r="KHX33" s="43"/>
      <c r="KHY33" s="43"/>
      <c r="KHZ33" s="43"/>
      <c r="KIA33" s="43"/>
      <c r="KIB33" s="43"/>
      <c r="KIC33" s="43"/>
      <c r="KID33" s="43"/>
      <c r="KIE33" s="43"/>
      <c r="KIF33" s="43"/>
      <c r="KIG33" s="43"/>
      <c r="KIH33" s="43"/>
      <c r="KII33" s="43"/>
      <c r="KIJ33" s="43"/>
      <c r="KIK33" s="43"/>
      <c r="KIL33" s="43"/>
      <c r="KIM33" s="43"/>
      <c r="KIN33" s="43"/>
      <c r="KIO33" s="43"/>
      <c r="KIP33" s="43"/>
      <c r="KIQ33" s="43"/>
      <c r="KIR33" s="43"/>
      <c r="KIS33" s="43"/>
      <c r="KIT33" s="43"/>
      <c r="KIU33" s="43"/>
      <c r="KIV33" s="43"/>
      <c r="KIW33" s="43"/>
      <c r="KIX33" s="43"/>
      <c r="KIY33" s="43"/>
      <c r="KIZ33" s="43"/>
      <c r="KJA33" s="43"/>
      <c r="KJB33" s="43"/>
      <c r="KJC33" s="43"/>
      <c r="KJD33" s="43"/>
      <c r="KJE33" s="43"/>
      <c r="KJF33" s="43"/>
      <c r="KJG33" s="43"/>
      <c r="KJH33" s="43"/>
      <c r="KJI33" s="43"/>
      <c r="KJJ33" s="43"/>
      <c r="KJK33" s="43"/>
      <c r="KJL33" s="43"/>
      <c r="KJM33" s="43"/>
      <c r="KJN33" s="43"/>
      <c r="KJO33" s="43"/>
      <c r="KJP33" s="43"/>
      <c r="KJQ33" s="43"/>
      <c r="KJR33" s="43"/>
      <c r="KJS33" s="43"/>
      <c r="KJT33" s="43"/>
      <c r="KJU33" s="43"/>
      <c r="KJV33" s="43"/>
      <c r="KJW33" s="43"/>
      <c r="KJX33" s="43"/>
      <c r="KJY33" s="43"/>
      <c r="KJZ33" s="43"/>
      <c r="KKA33" s="43"/>
      <c r="KKB33" s="43"/>
      <c r="KKC33" s="43"/>
      <c r="KKD33" s="43"/>
      <c r="KKE33" s="43"/>
      <c r="KKF33" s="43"/>
      <c r="KKG33" s="43"/>
      <c r="KKH33" s="43"/>
      <c r="KKI33" s="43"/>
      <c r="KKJ33" s="43"/>
      <c r="KKK33" s="43"/>
      <c r="KKL33" s="43"/>
      <c r="KKM33" s="43"/>
      <c r="KKN33" s="43"/>
      <c r="KKO33" s="43"/>
      <c r="KKP33" s="43"/>
      <c r="KKQ33" s="43"/>
      <c r="KKR33" s="43"/>
      <c r="KKS33" s="43"/>
      <c r="KKT33" s="43"/>
      <c r="KKU33" s="43"/>
      <c r="KKV33" s="43"/>
      <c r="KKW33" s="43"/>
      <c r="KKX33" s="43"/>
      <c r="KKY33" s="43"/>
      <c r="KKZ33" s="43"/>
      <c r="KLA33" s="43"/>
      <c r="KLB33" s="43"/>
      <c r="KLC33" s="43"/>
      <c r="KLD33" s="43"/>
      <c r="KLE33" s="43"/>
      <c r="KLF33" s="43"/>
      <c r="KLG33" s="43"/>
      <c r="KLH33" s="43"/>
      <c r="KLI33" s="43"/>
      <c r="KLJ33" s="43"/>
      <c r="KLK33" s="43"/>
      <c r="KLL33" s="43"/>
      <c r="KLM33" s="43"/>
      <c r="KLN33" s="43"/>
      <c r="KLO33" s="43"/>
      <c r="KLP33" s="43"/>
      <c r="KLQ33" s="43"/>
      <c r="KLR33" s="43"/>
      <c r="KLS33" s="43"/>
      <c r="KLT33" s="43"/>
      <c r="KLU33" s="43"/>
      <c r="KLV33" s="43"/>
      <c r="KLW33" s="43"/>
      <c r="KLX33" s="43"/>
      <c r="KLY33" s="43"/>
      <c r="KLZ33" s="43"/>
      <c r="KMA33" s="43"/>
      <c r="KMB33" s="43"/>
      <c r="KMC33" s="43"/>
      <c r="KMD33" s="43"/>
      <c r="KME33" s="43"/>
      <c r="KMF33" s="43"/>
      <c r="KMG33" s="43"/>
      <c r="KMH33" s="43"/>
      <c r="KMI33" s="43"/>
      <c r="KMJ33" s="43"/>
      <c r="KMK33" s="43"/>
      <c r="KML33" s="43"/>
      <c r="KMM33" s="43"/>
      <c r="KMN33" s="43"/>
      <c r="KMO33" s="43"/>
      <c r="KMP33" s="43"/>
      <c r="KMQ33" s="43"/>
      <c r="KMR33" s="43"/>
      <c r="KMS33" s="43"/>
      <c r="KMT33" s="43"/>
      <c r="KMU33" s="43"/>
      <c r="KMV33" s="43"/>
      <c r="KMW33" s="43"/>
      <c r="KMX33" s="43"/>
      <c r="KMY33" s="43"/>
      <c r="KMZ33" s="43"/>
      <c r="KNA33" s="43"/>
      <c r="KNB33" s="43"/>
      <c r="KNC33" s="43"/>
      <c r="KND33" s="43"/>
      <c r="KNE33" s="43"/>
      <c r="KNF33" s="43"/>
      <c r="KNG33" s="43"/>
      <c r="KNH33" s="43"/>
      <c r="KNI33" s="43"/>
      <c r="KNJ33" s="43"/>
      <c r="KNK33" s="43"/>
      <c r="KNL33" s="43"/>
      <c r="KNM33" s="43"/>
      <c r="KNN33" s="43"/>
      <c r="KNO33" s="43"/>
      <c r="KNP33" s="43"/>
      <c r="KNQ33" s="43"/>
      <c r="KNR33" s="43"/>
      <c r="KNS33" s="43"/>
      <c r="KNT33" s="43"/>
      <c r="KNU33" s="43"/>
      <c r="KNV33" s="43"/>
      <c r="KNW33" s="43"/>
      <c r="KNX33" s="43"/>
      <c r="KNY33" s="43"/>
      <c r="KNZ33" s="43"/>
      <c r="KOA33" s="43"/>
      <c r="KOB33" s="43"/>
      <c r="KOC33" s="43"/>
      <c r="KOD33" s="43"/>
      <c r="KOE33" s="43"/>
      <c r="KOF33" s="43"/>
      <c r="KOG33" s="43"/>
      <c r="KOH33" s="43"/>
      <c r="KOI33" s="43"/>
      <c r="KOJ33" s="43"/>
      <c r="KOK33" s="43"/>
      <c r="KOL33" s="43"/>
      <c r="KOM33" s="43"/>
      <c r="KON33" s="43"/>
      <c r="KOO33" s="43"/>
      <c r="KOP33" s="43"/>
      <c r="KOQ33" s="43"/>
      <c r="KOR33" s="43"/>
      <c r="KOS33" s="43"/>
      <c r="KOT33" s="43"/>
      <c r="KOU33" s="43"/>
      <c r="KOV33" s="43"/>
      <c r="KOW33" s="43"/>
      <c r="KOX33" s="43"/>
      <c r="KOY33" s="43"/>
      <c r="KOZ33" s="43"/>
      <c r="KPA33" s="43"/>
      <c r="KPB33" s="43"/>
      <c r="KPC33" s="43"/>
      <c r="KPD33" s="43"/>
      <c r="KPE33" s="43"/>
      <c r="KPF33" s="43"/>
      <c r="KPG33" s="43"/>
      <c r="KPH33" s="43"/>
      <c r="KPI33" s="43"/>
      <c r="KPJ33" s="43"/>
      <c r="KPK33" s="43"/>
      <c r="KPL33" s="43"/>
      <c r="KPM33" s="43"/>
      <c r="KPN33" s="43"/>
      <c r="KPO33" s="43"/>
      <c r="KPP33" s="43"/>
      <c r="KPQ33" s="43"/>
      <c r="KPR33" s="43"/>
      <c r="KPS33" s="43"/>
      <c r="KPT33" s="43"/>
      <c r="KPU33" s="43"/>
      <c r="KPV33" s="43"/>
      <c r="KPW33" s="43"/>
      <c r="KPX33" s="43"/>
      <c r="KPY33" s="43"/>
      <c r="KPZ33" s="43"/>
      <c r="KQA33" s="43"/>
      <c r="KQB33" s="43"/>
      <c r="KQC33" s="43"/>
      <c r="KQD33" s="43"/>
      <c r="KQE33" s="43"/>
      <c r="KQF33" s="43"/>
      <c r="KQG33" s="43"/>
      <c r="KQH33" s="43"/>
      <c r="KQI33" s="43"/>
      <c r="KQJ33" s="43"/>
      <c r="KQK33" s="43"/>
      <c r="KQL33" s="43"/>
      <c r="KQM33" s="43"/>
      <c r="KQN33" s="43"/>
      <c r="KQO33" s="43"/>
      <c r="KQP33" s="43"/>
      <c r="KQQ33" s="43"/>
      <c r="KQR33" s="43"/>
      <c r="KQS33" s="43"/>
      <c r="KQT33" s="43"/>
      <c r="KQU33" s="43"/>
      <c r="KQV33" s="43"/>
      <c r="KQW33" s="43"/>
      <c r="KQX33" s="43"/>
      <c r="KQY33" s="43"/>
      <c r="KQZ33" s="43"/>
      <c r="KRA33" s="43"/>
      <c r="KRB33" s="43"/>
      <c r="KRC33" s="43"/>
      <c r="KRD33" s="43"/>
      <c r="KRE33" s="43"/>
      <c r="KRF33" s="43"/>
      <c r="KRG33" s="43"/>
      <c r="KRH33" s="43"/>
      <c r="KRI33" s="43"/>
      <c r="KRJ33" s="43"/>
      <c r="KRK33" s="43"/>
      <c r="KRL33" s="43"/>
      <c r="KRM33" s="43"/>
      <c r="KRN33" s="43"/>
      <c r="KRO33" s="43"/>
      <c r="KRP33" s="43"/>
      <c r="KRQ33" s="43"/>
      <c r="KRR33" s="43"/>
      <c r="KRS33" s="43"/>
      <c r="KRT33" s="43"/>
      <c r="KRU33" s="43"/>
      <c r="KRV33" s="43"/>
      <c r="KRW33" s="43"/>
      <c r="KRX33" s="43"/>
      <c r="KRY33" s="43"/>
      <c r="KRZ33" s="43"/>
      <c r="KSA33" s="43"/>
      <c r="KSB33" s="43"/>
      <c r="KSC33" s="43"/>
      <c r="KSD33" s="43"/>
      <c r="KSE33" s="43"/>
      <c r="KSF33" s="43"/>
      <c r="KSG33" s="43"/>
      <c r="KSH33" s="43"/>
      <c r="KSI33" s="43"/>
      <c r="KSJ33" s="43"/>
      <c r="KSK33" s="43"/>
      <c r="KSL33" s="43"/>
      <c r="KSM33" s="43"/>
      <c r="KSN33" s="43"/>
      <c r="KSO33" s="43"/>
      <c r="KSP33" s="43"/>
      <c r="KSQ33" s="43"/>
      <c r="KSR33" s="43"/>
      <c r="KSS33" s="43"/>
      <c r="KST33" s="43"/>
      <c r="KSU33" s="43"/>
      <c r="KSV33" s="43"/>
      <c r="KSW33" s="43"/>
      <c r="KSX33" s="43"/>
      <c r="KSY33" s="43"/>
      <c r="KSZ33" s="43"/>
      <c r="KTA33" s="43"/>
      <c r="KTB33" s="43"/>
      <c r="KTC33" s="43"/>
      <c r="KTD33" s="43"/>
      <c r="KTE33" s="43"/>
      <c r="KTF33" s="43"/>
      <c r="KTG33" s="43"/>
      <c r="KTH33" s="43"/>
      <c r="KTI33" s="43"/>
      <c r="KTJ33" s="43"/>
      <c r="KTK33" s="43"/>
      <c r="KTL33" s="43"/>
      <c r="KTM33" s="43"/>
      <c r="KTN33" s="43"/>
      <c r="KTO33" s="43"/>
      <c r="KTP33" s="43"/>
      <c r="KTQ33" s="43"/>
      <c r="KTR33" s="43"/>
      <c r="KTS33" s="43"/>
      <c r="KTT33" s="43"/>
      <c r="KTU33" s="43"/>
      <c r="KTV33" s="43"/>
      <c r="KTW33" s="43"/>
      <c r="KTX33" s="43"/>
      <c r="KTY33" s="43"/>
      <c r="KTZ33" s="43"/>
      <c r="KUA33" s="43"/>
      <c r="KUB33" s="43"/>
      <c r="KUC33" s="43"/>
      <c r="KUD33" s="43"/>
      <c r="KUE33" s="43"/>
      <c r="KUF33" s="43"/>
      <c r="KUG33" s="43"/>
      <c r="KUH33" s="43"/>
      <c r="KUI33" s="43"/>
      <c r="KUJ33" s="43"/>
      <c r="KUK33" s="43"/>
      <c r="KUL33" s="43"/>
      <c r="KUM33" s="43"/>
      <c r="KUN33" s="43"/>
      <c r="KUO33" s="43"/>
      <c r="KUP33" s="43"/>
      <c r="KUQ33" s="43"/>
      <c r="KUR33" s="43"/>
      <c r="KUS33" s="43"/>
      <c r="KUT33" s="43"/>
      <c r="KUU33" s="43"/>
      <c r="KUV33" s="43"/>
      <c r="KUW33" s="43"/>
      <c r="KUX33" s="43"/>
      <c r="KUY33" s="43"/>
      <c r="KUZ33" s="43"/>
      <c r="KVA33" s="43"/>
      <c r="KVB33" s="43"/>
      <c r="KVC33" s="43"/>
      <c r="KVD33" s="43"/>
      <c r="KVE33" s="43"/>
      <c r="KVF33" s="43"/>
      <c r="KVG33" s="43"/>
      <c r="KVH33" s="43"/>
      <c r="KVI33" s="43"/>
      <c r="KVJ33" s="43"/>
      <c r="KVK33" s="43"/>
      <c r="KVL33" s="43"/>
      <c r="KVM33" s="43"/>
      <c r="KVN33" s="43"/>
      <c r="KVO33" s="43"/>
      <c r="KVP33" s="43"/>
      <c r="KVQ33" s="43"/>
      <c r="KVR33" s="43"/>
      <c r="KVS33" s="43"/>
      <c r="KVT33" s="43"/>
      <c r="KVU33" s="43"/>
      <c r="KVV33" s="43"/>
      <c r="KVW33" s="43"/>
      <c r="KVX33" s="43"/>
      <c r="KVY33" s="43"/>
      <c r="KVZ33" s="43"/>
      <c r="KWA33" s="43"/>
      <c r="KWB33" s="43"/>
      <c r="KWC33" s="43"/>
      <c r="KWD33" s="43"/>
      <c r="KWE33" s="43"/>
      <c r="KWF33" s="43"/>
      <c r="KWG33" s="43"/>
      <c r="KWH33" s="43"/>
      <c r="KWI33" s="43"/>
      <c r="KWJ33" s="43"/>
      <c r="KWK33" s="43"/>
      <c r="KWL33" s="43"/>
      <c r="KWM33" s="43"/>
      <c r="KWN33" s="43"/>
      <c r="KWO33" s="43"/>
      <c r="KWP33" s="43"/>
      <c r="KWQ33" s="43"/>
      <c r="KWR33" s="43"/>
      <c r="KWS33" s="43"/>
      <c r="KWT33" s="43"/>
      <c r="KWU33" s="43"/>
      <c r="KWV33" s="43"/>
      <c r="KWW33" s="43"/>
      <c r="KWX33" s="43"/>
      <c r="KWY33" s="43"/>
      <c r="KWZ33" s="43"/>
      <c r="KXA33" s="43"/>
      <c r="KXB33" s="43"/>
      <c r="KXC33" s="43"/>
      <c r="KXD33" s="43"/>
      <c r="KXE33" s="43"/>
      <c r="KXF33" s="43"/>
      <c r="KXG33" s="43"/>
      <c r="KXH33" s="43"/>
      <c r="KXI33" s="43"/>
      <c r="KXJ33" s="43"/>
      <c r="KXK33" s="43"/>
      <c r="KXL33" s="43"/>
      <c r="KXM33" s="43"/>
      <c r="KXN33" s="43"/>
      <c r="KXO33" s="43"/>
      <c r="KXP33" s="43"/>
      <c r="KXQ33" s="43"/>
      <c r="KXR33" s="43"/>
      <c r="KXS33" s="43"/>
      <c r="KXT33" s="43"/>
      <c r="KXU33" s="43"/>
      <c r="KXV33" s="43"/>
      <c r="KXW33" s="43"/>
      <c r="KXX33" s="43"/>
      <c r="KXY33" s="43"/>
      <c r="KXZ33" s="43"/>
      <c r="KYA33" s="43"/>
      <c r="KYB33" s="43"/>
      <c r="KYC33" s="43"/>
      <c r="KYD33" s="43"/>
      <c r="KYE33" s="43"/>
      <c r="KYF33" s="43"/>
      <c r="KYG33" s="43"/>
      <c r="KYH33" s="43"/>
      <c r="KYI33" s="43"/>
      <c r="KYJ33" s="43"/>
      <c r="KYK33" s="43"/>
      <c r="KYL33" s="43"/>
      <c r="KYM33" s="43"/>
      <c r="KYN33" s="43"/>
      <c r="KYO33" s="43"/>
      <c r="KYP33" s="43"/>
      <c r="KYQ33" s="43"/>
      <c r="KYR33" s="43"/>
      <c r="KYS33" s="43"/>
      <c r="KYT33" s="43"/>
      <c r="KYU33" s="43"/>
      <c r="KYV33" s="43"/>
      <c r="KYW33" s="43"/>
      <c r="KYX33" s="43"/>
      <c r="KYY33" s="43"/>
      <c r="KYZ33" s="43"/>
      <c r="KZA33" s="43"/>
      <c r="KZB33" s="43"/>
      <c r="KZC33" s="43"/>
      <c r="KZD33" s="43"/>
      <c r="KZE33" s="43"/>
      <c r="KZF33" s="43"/>
      <c r="KZG33" s="43"/>
      <c r="KZH33" s="43"/>
      <c r="KZI33" s="43"/>
      <c r="KZJ33" s="43"/>
      <c r="KZK33" s="43"/>
      <c r="KZL33" s="43"/>
      <c r="KZM33" s="43"/>
      <c r="KZN33" s="43"/>
      <c r="KZO33" s="43"/>
      <c r="KZP33" s="43"/>
      <c r="KZQ33" s="43"/>
      <c r="KZR33" s="43"/>
      <c r="KZS33" s="43"/>
      <c r="KZT33" s="43"/>
      <c r="KZU33" s="43"/>
      <c r="KZV33" s="43"/>
      <c r="KZW33" s="43"/>
      <c r="KZX33" s="43"/>
      <c r="KZY33" s="43"/>
      <c r="KZZ33" s="43"/>
      <c r="LAA33" s="43"/>
      <c r="LAB33" s="43"/>
      <c r="LAC33" s="43"/>
      <c r="LAD33" s="43"/>
      <c r="LAE33" s="43"/>
      <c r="LAF33" s="43"/>
      <c r="LAG33" s="43"/>
      <c r="LAH33" s="43"/>
      <c r="LAI33" s="43"/>
      <c r="LAJ33" s="43"/>
      <c r="LAK33" s="43"/>
      <c r="LAL33" s="43"/>
      <c r="LAM33" s="43"/>
      <c r="LAN33" s="43"/>
      <c r="LAO33" s="43"/>
      <c r="LAP33" s="43"/>
      <c r="LAQ33" s="43"/>
      <c r="LAR33" s="43"/>
      <c r="LAS33" s="43"/>
      <c r="LAT33" s="43"/>
      <c r="LAU33" s="43"/>
      <c r="LAV33" s="43"/>
      <c r="LAW33" s="43"/>
      <c r="LAX33" s="43"/>
      <c r="LAY33" s="43"/>
      <c r="LAZ33" s="43"/>
      <c r="LBA33" s="43"/>
      <c r="LBB33" s="43"/>
      <c r="LBC33" s="43"/>
      <c r="LBD33" s="43"/>
      <c r="LBE33" s="43"/>
      <c r="LBF33" s="43"/>
      <c r="LBG33" s="43"/>
      <c r="LBH33" s="43"/>
      <c r="LBI33" s="43"/>
      <c r="LBJ33" s="43"/>
      <c r="LBK33" s="43"/>
      <c r="LBL33" s="43"/>
      <c r="LBM33" s="43"/>
      <c r="LBN33" s="43"/>
      <c r="LBO33" s="43"/>
      <c r="LBP33" s="43"/>
      <c r="LBQ33" s="43"/>
      <c r="LBR33" s="43"/>
      <c r="LBS33" s="43"/>
      <c r="LBT33" s="43"/>
      <c r="LBU33" s="43"/>
      <c r="LBV33" s="43"/>
      <c r="LBW33" s="43"/>
      <c r="LBX33" s="43"/>
      <c r="LBY33" s="43"/>
      <c r="LBZ33" s="43"/>
      <c r="LCA33" s="43"/>
      <c r="LCB33" s="43"/>
      <c r="LCC33" s="43"/>
      <c r="LCD33" s="43"/>
      <c r="LCE33" s="43"/>
      <c r="LCF33" s="43"/>
      <c r="LCG33" s="43"/>
      <c r="LCH33" s="43"/>
      <c r="LCI33" s="43"/>
      <c r="LCJ33" s="43"/>
      <c r="LCK33" s="43"/>
      <c r="LCL33" s="43"/>
      <c r="LCM33" s="43"/>
      <c r="LCN33" s="43"/>
      <c r="LCO33" s="43"/>
      <c r="LCP33" s="43"/>
      <c r="LCQ33" s="43"/>
      <c r="LCR33" s="43"/>
      <c r="LCS33" s="43"/>
      <c r="LCT33" s="43"/>
      <c r="LCU33" s="43"/>
      <c r="LCV33" s="43"/>
      <c r="LCW33" s="43"/>
      <c r="LCX33" s="43"/>
      <c r="LCY33" s="43"/>
      <c r="LCZ33" s="43"/>
      <c r="LDA33" s="43"/>
      <c r="LDB33" s="43"/>
      <c r="LDC33" s="43"/>
      <c r="LDD33" s="43"/>
      <c r="LDE33" s="43"/>
      <c r="LDF33" s="43"/>
      <c r="LDG33" s="43"/>
      <c r="LDH33" s="43"/>
      <c r="LDI33" s="43"/>
      <c r="LDJ33" s="43"/>
      <c r="LDK33" s="43"/>
      <c r="LDL33" s="43"/>
      <c r="LDM33" s="43"/>
      <c r="LDN33" s="43"/>
      <c r="LDO33" s="43"/>
      <c r="LDP33" s="43"/>
      <c r="LDQ33" s="43"/>
      <c r="LDR33" s="43"/>
      <c r="LDS33" s="43"/>
      <c r="LDT33" s="43"/>
      <c r="LDU33" s="43"/>
      <c r="LDV33" s="43"/>
      <c r="LDW33" s="43"/>
      <c r="LDX33" s="43"/>
      <c r="LDY33" s="43"/>
      <c r="LDZ33" s="43"/>
      <c r="LEA33" s="43"/>
      <c r="LEB33" s="43"/>
      <c r="LEC33" s="43"/>
      <c r="LED33" s="43"/>
      <c r="LEE33" s="43"/>
      <c r="LEF33" s="43"/>
      <c r="LEG33" s="43"/>
      <c r="LEH33" s="43"/>
      <c r="LEI33" s="43"/>
      <c r="LEJ33" s="43"/>
      <c r="LEK33" s="43"/>
      <c r="LEL33" s="43"/>
      <c r="LEM33" s="43"/>
      <c r="LEN33" s="43"/>
      <c r="LEO33" s="43"/>
      <c r="LEP33" s="43"/>
      <c r="LEQ33" s="43"/>
      <c r="LER33" s="43"/>
      <c r="LES33" s="43"/>
      <c r="LET33" s="43"/>
      <c r="LEU33" s="43"/>
      <c r="LEV33" s="43"/>
      <c r="LEW33" s="43"/>
      <c r="LEX33" s="43"/>
      <c r="LEY33" s="43"/>
      <c r="LEZ33" s="43"/>
      <c r="LFA33" s="43"/>
      <c r="LFB33" s="43"/>
      <c r="LFC33" s="43"/>
      <c r="LFD33" s="43"/>
      <c r="LFE33" s="43"/>
      <c r="LFF33" s="43"/>
      <c r="LFG33" s="43"/>
      <c r="LFH33" s="43"/>
      <c r="LFI33" s="43"/>
      <c r="LFJ33" s="43"/>
      <c r="LFK33" s="43"/>
      <c r="LFL33" s="43"/>
      <c r="LFM33" s="43"/>
      <c r="LFN33" s="43"/>
      <c r="LFO33" s="43"/>
      <c r="LFP33" s="43"/>
      <c r="LFQ33" s="43"/>
      <c r="LFR33" s="43"/>
      <c r="LFS33" s="43"/>
      <c r="LFT33" s="43"/>
      <c r="LFU33" s="43"/>
      <c r="LFV33" s="43"/>
      <c r="LFW33" s="43"/>
      <c r="LFX33" s="43"/>
      <c r="LFY33" s="43"/>
      <c r="LFZ33" s="43"/>
      <c r="LGA33" s="43"/>
      <c r="LGB33" s="43"/>
      <c r="LGC33" s="43"/>
      <c r="LGD33" s="43"/>
      <c r="LGE33" s="43"/>
      <c r="LGF33" s="43"/>
      <c r="LGG33" s="43"/>
      <c r="LGH33" s="43"/>
      <c r="LGI33" s="43"/>
      <c r="LGJ33" s="43"/>
      <c r="LGK33" s="43"/>
      <c r="LGL33" s="43"/>
      <c r="LGM33" s="43"/>
      <c r="LGN33" s="43"/>
      <c r="LGO33" s="43"/>
      <c r="LGP33" s="43"/>
      <c r="LGQ33" s="43"/>
      <c r="LGR33" s="43"/>
      <c r="LGS33" s="43"/>
      <c r="LGT33" s="43"/>
      <c r="LGU33" s="43"/>
      <c r="LGV33" s="43"/>
      <c r="LGW33" s="43"/>
      <c r="LGX33" s="43"/>
      <c r="LGY33" s="43"/>
      <c r="LGZ33" s="43"/>
      <c r="LHA33" s="43"/>
      <c r="LHB33" s="43"/>
      <c r="LHC33" s="43"/>
      <c r="LHD33" s="43"/>
      <c r="LHE33" s="43"/>
      <c r="LHF33" s="43"/>
      <c r="LHG33" s="43"/>
      <c r="LHH33" s="43"/>
      <c r="LHI33" s="43"/>
      <c r="LHJ33" s="43"/>
      <c r="LHK33" s="43"/>
      <c r="LHL33" s="43"/>
      <c r="LHM33" s="43"/>
      <c r="LHN33" s="43"/>
      <c r="LHO33" s="43"/>
      <c r="LHP33" s="43"/>
      <c r="LHQ33" s="43"/>
      <c r="LHR33" s="43"/>
      <c r="LHS33" s="43"/>
      <c r="LHT33" s="43"/>
      <c r="LHU33" s="43"/>
      <c r="LHV33" s="43"/>
      <c r="LHW33" s="43"/>
      <c r="LHX33" s="43"/>
      <c r="LHY33" s="43"/>
      <c r="LHZ33" s="43"/>
      <c r="LIA33" s="43"/>
      <c r="LIB33" s="43"/>
      <c r="LIC33" s="43"/>
      <c r="LID33" s="43"/>
      <c r="LIE33" s="43"/>
      <c r="LIF33" s="43"/>
      <c r="LIG33" s="43"/>
      <c r="LIH33" s="43"/>
      <c r="LII33" s="43"/>
      <c r="LIJ33" s="43"/>
      <c r="LIK33" s="43"/>
      <c r="LIL33" s="43"/>
      <c r="LIM33" s="43"/>
      <c r="LIN33" s="43"/>
      <c r="LIO33" s="43"/>
      <c r="LIP33" s="43"/>
      <c r="LIQ33" s="43"/>
      <c r="LIR33" s="43"/>
      <c r="LIS33" s="43"/>
      <c r="LIT33" s="43"/>
      <c r="LIU33" s="43"/>
      <c r="LIV33" s="43"/>
      <c r="LIW33" s="43"/>
      <c r="LIX33" s="43"/>
      <c r="LIY33" s="43"/>
      <c r="LIZ33" s="43"/>
      <c r="LJA33" s="43"/>
      <c r="LJB33" s="43"/>
      <c r="LJC33" s="43"/>
      <c r="LJD33" s="43"/>
      <c r="LJE33" s="43"/>
      <c r="LJF33" s="43"/>
      <c r="LJG33" s="43"/>
      <c r="LJH33" s="43"/>
      <c r="LJI33" s="43"/>
      <c r="LJJ33" s="43"/>
      <c r="LJK33" s="43"/>
      <c r="LJL33" s="43"/>
      <c r="LJM33" s="43"/>
      <c r="LJN33" s="43"/>
      <c r="LJO33" s="43"/>
      <c r="LJP33" s="43"/>
      <c r="LJQ33" s="43"/>
      <c r="LJR33" s="43"/>
      <c r="LJS33" s="43"/>
      <c r="LJT33" s="43"/>
      <c r="LJU33" s="43"/>
      <c r="LJV33" s="43"/>
      <c r="LJW33" s="43"/>
      <c r="LJX33" s="43"/>
      <c r="LJY33" s="43"/>
      <c r="LJZ33" s="43"/>
      <c r="LKA33" s="43"/>
      <c r="LKB33" s="43"/>
      <c r="LKC33" s="43"/>
      <c r="LKD33" s="43"/>
      <c r="LKE33" s="43"/>
      <c r="LKF33" s="43"/>
      <c r="LKG33" s="43"/>
      <c r="LKH33" s="43"/>
      <c r="LKI33" s="43"/>
      <c r="LKJ33" s="43"/>
      <c r="LKK33" s="43"/>
      <c r="LKL33" s="43"/>
      <c r="LKM33" s="43"/>
      <c r="LKN33" s="43"/>
      <c r="LKO33" s="43"/>
      <c r="LKP33" s="43"/>
      <c r="LKQ33" s="43"/>
      <c r="LKR33" s="43"/>
      <c r="LKS33" s="43"/>
      <c r="LKT33" s="43"/>
      <c r="LKU33" s="43"/>
      <c r="LKV33" s="43"/>
      <c r="LKW33" s="43"/>
      <c r="LKX33" s="43"/>
      <c r="LKY33" s="43"/>
      <c r="LKZ33" s="43"/>
      <c r="LLA33" s="43"/>
      <c r="LLB33" s="43"/>
      <c r="LLC33" s="43"/>
      <c r="LLD33" s="43"/>
      <c r="LLE33" s="43"/>
      <c r="LLF33" s="43"/>
      <c r="LLG33" s="43"/>
      <c r="LLH33" s="43"/>
      <c r="LLI33" s="43"/>
      <c r="LLJ33" s="43"/>
      <c r="LLK33" s="43"/>
      <c r="LLL33" s="43"/>
      <c r="LLM33" s="43"/>
      <c r="LLN33" s="43"/>
      <c r="LLO33" s="43"/>
      <c r="LLP33" s="43"/>
      <c r="LLQ33" s="43"/>
      <c r="LLR33" s="43"/>
      <c r="LLS33" s="43"/>
      <c r="LLT33" s="43"/>
      <c r="LLU33" s="43"/>
      <c r="LLV33" s="43"/>
      <c r="LLW33" s="43"/>
      <c r="LLX33" s="43"/>
      <c r="LLY33" s="43"/>
      <c r="LLZ33" s="43"/>
      <c r="LMA33" s="43"/>
      <c r="LMB33" s="43"/>
      <c r="LMC33" s="43"/>
      <c r="LMD33" s="43"/>
      <c r="LME33" s="43"/>
      <c r="LMF33" s="43"/>
      <c r="LMG33" s="43"/>
      <c r="LMH33" s="43"/>
      <c r="LMI33" s="43"/>
      <c r="LMJ33" s="43"/>
      <c r="LMK33" s="43"/>
      <c r="LML33" s="43"/>
      <c r="LMM33" s="43"/>
      <c r="LMN33" s="43"/>
      <c r="LMO33" s="43"/>
      <c r="LMP33" s="43"/>
      <c r="LMQ33" s="43"/>
      <c r="LMR33" s="43"/>
      <c r="LMS33" s="43"/>
      <c r="LMT33" s="43"/>
      <c r="LMU33" s="43"/>
      <c r="LMV33" s="43"/>
      <c r="LMW33" s="43"/>
      <c r="LMX33" s="43"/>
      <c r="LMY33" s="43"/>
      <c r="LMZ33" s="43"/>
      <c r="LNA33" s="43"/>
      <c r="LNB33" s="43"/>
      <c r="LNC33" s="43"/>
      <c r="LND33" s="43"/>
      <c r="LNE33" s="43"/>
      <c r="LNF33" s="43"/>
      <c r="LNG33" s="43"/>
      <c r="LNH33" s="43"/>
      <c r="LNI33" s="43"/>
      <c r="LNJ33" s="43"/>
      <c r="LNK33" s="43"/>
      <c r="LNL33" s="43"/>
      <c r="LNM33" s="43"/>
      <c r="LNN33" s="43"/>
      <c r="LNO33" s="43"/>
      <c r="LNP33" s="43"/>
      <c r="LNQ33" s="43"/>
      <c r="LNR33" s="43"/>
      <c r="LNS33" s="43"/>
      <c r="LNT33" s="43"/>
      <c r="LNU33" s="43"/>
      <c r="LNV33" s="43"/>
      <c r="LNW33" s="43"/>
      <c r="LNX33" s="43"/>
      <c r="LNY33" s="43"/>
      <c r="LNZ33" s="43"/>
      <c r="LOA33" s="43"/>
      <c r="LOB33" s="43"/>
      <c r="LOC33" s="43"/>
      <c r="LOD33" s="43"/>
      <c r="LOE33" s="43"/>
      <c r="LOF33" s="43"/>
      <c r="LOG33" s="43"/>
      <c r="LOH33" s="43"/>
      <c r="LOI33" s="43"/>
      <c r="LOJ33" s="43"/>
      <c r="LOK33" s="43"/>
      <c r="LOL33" s="43"/>
      <c r="LOM33" s="43"/>
      <c r="LON33" s="43"/>
      <c r="LOO33" s="43"/>
      <c r="LOP33" s="43"/>
      <c r="LOQ33" s="43"/>
      <c r="LOR33" s="43"/>
      <c r="LOS33" s="43"/>
      <c r="LOT33" s="43"/>
      <c r="LOU33" s="43"/>
      <c r="LOV33" s="43"/>
      <c r="LOW33" s="43"/>
      <c r="LOX33" s="43"/>
      <c r="LOY33" s="43"/>
      <c r="LOZ33" s="43"/>
      <c r="LPA33" s="43"/>
      <c r="LPB33" s="43"/>
      <c r="LPC33" s="43"/>
      <c r="LPD33" s="43"/>
      <c r="LPE33" s="43"/>
      <c r="LPF33" s="43"/>
      <c r="LPG33" s="43"/>
      <c r="LPH33" s="43"/>
      <c r="LPI33" s="43"/>
      <c r="LPJ33" s="43"/>
      <c r="LPK33" s="43"/>
      <c r="LPL33" s="43"/>
      <c r="LPM33" s="43"/>
      <c r="LPN33" s="43"/>
      <c r="LPO33" s="43"/>
      <c r="LPP33" s="43"/>
      <c r="LPQ33" s="43"/>
      <c r="LPR33" s="43"/>
      <c r="LPS33" s="43"/>
      <c r="LPT33" s="43"/>
      <c r="LPU33" s="43"/>
      <c r="LPV33" s="43"/>
      <c r="LPW33" s="43"/>
      <c r="LPX33" s="43"/>
      <c r="LPY33" s="43"/>
      <c r="LPZ33" s="43"/>
      <c r="LQA33" s="43"/>
      <c r="LQB33" s="43"/>
      <c r="LQC33" s="43"/>
      <c r="LQD33" s="43"/>
      <c r="LQE33" s="43"/>
      <c r="LQF33" s="43"/>
      <c r="LQG33" s="43"/>
      <c r="LQH33" s="43"/>
      <c r="LQI33" s="43"/>
      <c r="LQJ33" s="43"/>
      <c r="LQK33" s="43"/>
      <c r="LQL33" s="43"/>
      <c r="LQM33" s="43"/>
      <c r="LQN33" s="43"/>
      <c r="LQO33" s="43"/>
      <c r="LQP33" s="43"/>
      <c r="LQQ33" s="43"/>
      <c r="LQR33" s="43"/>
      <c r="LQS33" s="43"/>
      <c r="LQT33" s="43"/>
      <c r="LQU33" s="43"/>
      <c r="LQV33" s="43"/>
      <c r="LQW33" s="43"/>
      <c r="LQX33" s="43"/>
      <c r="LQY33" s="43"/>
      <c r="LQZ33" s="43"/>
      <c r="LRA33" s="43"/>
      <c r="LRB33" s="43"/>
      <c r="LRC33" s="43"/>
      <c r="LRD33" s="43"/>
      <c r="LRE33" s="43"/>
      <c r="LRF33" s="43"/>
      <c r="LRG33" s="43"/>
      <c r="LRH33" s="43"/>
      <c r="LRI33" s="43"/>
      <c r="LRJ33" s="43"/>
      <c r="LRK33" s="43"/>
      <c r="LRL33" s="43"/>
      <c r="LRM33" s="43"/>
      <c r="LRN33" s="43"/>
      <c r="LRO33" s="43"/>
      <c r="LRP33" s="43"/>
      <c r="LRQ33" s="43"/>
      <c r="LRR33" s="43"/>
      <c r="LRS33" s="43"/>
      <c r="LRT33" s="43"/>
      <c r="LRU33" s="43"/>
      <c r="LRV33" s="43"/>
      <c r="LRW33" s="43"/>
      <c r="LRX33" s="43"/>
      <c r="LRY33" s="43"/>
      <c r="LRZ33" s="43"/>
      <c r="LSA33" s="43"/>
      <c r="LSB33" s="43"/>
      <c r="LSC33" s="43"/>
      <c r="LSD33" s="43"/>
      <c r="LSE33" s="43"/>
      <c r="LSF33" s="43"/>
      <c r="LSG33" s="43"/>
      <c r="LSH33" s="43"/>
      <c r="LSI33" s="43"/>
      <c r="LSJ33" s="43"/>
      <c r="LSK33" s="43"/>
      <c r="LSL33" s="43"/>
      <c r="LSM33" s="43"/>
      <c r="LSN33" s="43"/>
      <c r="LSO33" s="43"/>
      <c r="LSP33" s="43"/>
      <c r="LSQ33" s="43"/>
      <c r="LSR33" s="43"/>
      <c r="LSS33" s="43"/>
      <c r="LST33" s="43"/>
      <c r="LSU33" s="43"/>
      <c r="LSV33" s="43"/>
      <c r="LSW33" s="43"/>
      <c r="LSX33" s="43"/>
      <c r="LSY33" s="43"/>
      <c r="LSZ33" s="43"/>
      <c r="LTA33" s="43"/>
      <c r="LTB33" s="43"/>
      <c r="LTC33" s="43"/>
      <c r="LTD33" s="43"/>
      <c r="LTE33" s="43"/>
      <c r="LTF33" s="43"/>
      <c r="LTG33" s="43"/>
      <c r="LTH33" s="43"/>
      <c r="LTI33" s="43"/>
      <c r="LTJ33" s="43"/>
      <c r="LTK33" s="43"/>
      <c r="LTL33" s="43"/>
      <c r="LTM33" s="43"/>
      <c r="LTN33" s="43"/>
      <c r="LTO33" s="43"/>
      <c r="LTP33" s="43"/>
      <c r="LTQ33" s="43"/>
      <c r="LTR33" s="43"/>
      <c r="LTS33" s="43"/>
      <c r="LTT33" s="43"/>
      <c r="LTU33" s="43"/>
      <c r="LTV33" s="43"/>
      <c r="LTW33" s="43"/>
      <c r="LTX33" s="43"/>
      <c r="LTY33" s="43"/>
      <c r="LTZ33" s="43"/>
      <c r="LUA33" s="43"/>
      <c r="LUB33" s="43"/>
      <c r="LUC33" s="43"/>
      <c r="LUD33" s="43"/>
      <c r="LUE33" s="43"/>
      <c r="LUF33" s="43"/>
      <c r="LUG33" s="43"/>
      <c r="LUH33" s="43"/>
      <c r="LUI33" s="43"/>
      <c r="LUJ33" s="43"/>
      <c r="LUK33" s="43"/>
      <c r="LUL33" s="43"/>
      <c r="LUM33" s="43"/>
      <c r="LUN33" s="43"/>
      <c r="LUO33" s="43"/>
      <c r="LUP33" s="43"/>
      <c r="LUQ33" s="43"/>
      <c r="LUR33" s="43"/>
      <c r="LUS33" s="43"/>
      <c r="LUT33" s="43"/>
      <c r="LUU33" s="43"/>
      <c r="LUV33" s="43"/>
      <c r="LUW33" s="43"/>
      <c r="LUX33" s="43"/>
      <c r="LUY33" s="43"/>
      <c r="LUZ33" s="43"/>
      <c r="LVA33" s="43"/>
      <c r="LVB33" s="43"/>
      <c r="LVC33" s="43"/>
      <c r="LVD33" s="43"/>
      <c r="LVE33" s="43"/>
      <c r="LVF33" s="43"/>
      <c r="LVG33" s="43"/>
      <c r="LVH33" s="43"/>
      <c r="LVI33" s="43"/>
      <c r="LVJ33" s="43"/>
      <c r="LVK33" s="43"/>
      <c r="LVL33" s="43"/>
      <c r="LVM33" s="43"/>
      <c r="LVN33" s="43"/>
      <c r="LVO33" s="43"/>
      <c r="LVP33" s="43"/>
      <c r="LVQ33" s="43"/>
      <c r="LVR33" s="43"/>
      <c r="LVS33" s="43"/>
      <c r="LVT33" s="43"/>
      <c r="LVU33" s="43"/>
      <c r="LVV33" s="43"/>
      <c r="LVW33" s="43"/>
      <c r="LVX33" s="43"/>
      <c r="LVY33" s="43"/>
      <c r="LVZ33" s="43"/>
      <c r="LWA33" s="43"/>
      <c r="LWB33" s="43"/>
      <c r="LWC33" s="43"/>
      <c r="LWD33" s="43"/>
      <c r="LWE33" s="43"/>
      <c r="LWF33" s="43"/>
      <c r="LWG33" s="43"/>
      <c r="LWH33" s="43"/>
      <c r="LWI33" s="43"/>
      <c r="LWJ33" s="43"/>
      <c r="LWK33" s="43"/>
      <c r="LWL33" s="43"/>
      <c r="LWM33" s="43"/>
      <c r="LWN33" s="43"/>
      <c r="LWO33" s="43"/>
      <c r="LWP33" s="43"/>
      <c r="LWQ33" s="43"/>
      <c r="LWR33" s="43"/>
      <c r="LWS33" s="43"/>
      <c r="LWT33" s="43"/>
      <c r="LWU33" s="43"/>
      <c r="LWV33" s="43"/>
      <c r="LWW33" s="43"/>
      <c r="LWX33" s="43"/>
      <c r="LWY33" s="43"/>
      <c r="LWZ33" s="43"/>
      <c r="LXA33" s="43"/>
      <c r="LXB33" s="43"/>
      <c r="LXC33" s="43"/>
      <c r="LXD33" s="43"/>
      <c r="LXE33" s="43"/>
      <c r="LXF33" s="43"/>
      <c r="LXG33" s="43"/>
      <c r="LXH33" s="43"/>
      <c r="LXI33" s="43"/>
      <c r="LXJ33" s="43"/>
      <c r="LXK33" s="43"/>
      <c r="LXL33" s="43"/>
      <c r="LXM33" s="43"/>
      <c r="LXN33" s="43"/>
      <c r="LXO33" s="43"/>
      <c r="LXP33" s="43"/>
      <c r="LXQ33" s="43"/>
      <c r="LXR33" s="43"/>
      <c r="LXS33" s="43"/>
      <c r="LXT33" s="43"/>
      <c r="LXU33" s="43"/>
      <c r="LXV33" s="43"/>
      <c r="LXW33" s="43"/>
      <c r="LXX33" s="43"/>
      <c r="LXY33" s="43"/>
      <c r="LXZ33" s="43"/>
      <c r="LYA33" s="43"/>
      <c r="LYB33" s="43"/>
      <c r="LYC33" s="43"/>
      <c r="LYD33" s="43"/>
      <c r="LYE33" s="43"/>
      <c r="LYF33" s="43"/>
      <c r="LYG33" s="43"/>
      <c r="LYH33" s="43"/>
      <c r="LYI33" s="43"/>
      <c r="LYJ33" s="43"/>
      <c r="LYK33" s="43"/>
      <c r="LYL33" s="43"/>
      <c r="LYM33" s="43"/>
      <c r="LYN33" s="43"/>
      <c r="LYO33" s="43"/>
      <c r="LYP33" s="43"/>
      <c r="LYQ33" s="43"/>
      <c r="LYR33" s="43"/>
      <c r="LYS33" s="43"/>
      <c r="LYT33" s="43"/>
      <c r="LYU33" s="43"/>
      <c r="LYV33" s="43"/>
      <c r="LYW33" s="43"/>
      <c r="LYX33" s="43"/>
      <c r="LYY33" s="43"/>
      <c r="LYZ33" s="43"/>
      <c r="LZA33" s="43"/>
      <c r="LZB33" s="43"/>
      <c r="LZC33" s="43"/>
      <c r="LZD33" s="43"/>
      <c r="LZE33" s="43"/>
      <c r="LZF33" s="43"/>
      <c r="LZG33" s="43"/>
      <c r="LZH33" s="43"/>
      <c r="LZI33" s="43"/>
      <c r="LZJ33" s="43"/>
      <c r="LZK33" s="43"/>
      <c r="LZL33" s="43"/>
      <c r="LZM33" s="43"/>
      <c r="LZN33" s="43"/>
      <c r="LZO33" s="43"/>
      <c r="LZP33" s="43"/>
      <c r="LZQ33" s="43"/>
      <c r="LZR33" s="43"/>
      <c r="LZS33" s="43"/>
      <c r="LZT33" s="43"/>
      <c r="LZU33" s="43"/>
      <c r="LZV33" s="43"/>
      <c r="LZW33" s="43"/>
      <c r="LZX33" s="43"/>
      <c r="LZY33" s="43"/>
      <c r="LZZ33" s="43"/>
      <c r="MAA33" s="43"/>
      <c r="MAB33" s="43"/>
      <c r="MAC33" s="43"/>
      <c r="MAD33" s="43"/>
      <c r="MAE33" s="43"/>
      <c r="MAF33" s="43"/>
      <c r="MAG33" s="43"/>
      <c r="MAH33" s="43"/>
      <c r="MAI33" s="43"/>
      <c r="MAJ33" s="43"/>
      <c r="MAK33" s="43"/>
      <c r="MAL33" s="43"/>
      <c r="MAM33" s="43"/>
      <c r="MAN33" s="43"/>
      <c r="MAO33" s="43"/>
      <c r="MAP33" s="43"/>
      <c r="MAQ33" s="43"/>
      <c r="MAR33" s="43"/>
      <c r="MAS33" s="43"/>
      <c r="MAT33" s="43"/>
      <c r="MAU33" s="43"/>
      <c r="MAV33" s="43"/>
      <c r="MAW33" s="43"/>
      <c r="MAX33" s="43"/>
      <c r="MAY33" s="43"/>
      <c r="MAZ33" s="43"/>
      <c r="MBA33" s="43"/>
      <c r="MBB33" s="43"/>
      <c r="MBC33" s="43"/>
      <c r="MBD33" s="43"/>
      <c r="MBE33" s="43"/>
      <c r="MBF33" s="43"/>
      <c r="MBG33" s="43"/>
      <c r="MBH33" s="43"/>
      <c r="MBI33" s="43"/>
      <c r="MBJ33" s="43"/>
      <c r="MBK33" s="43"/>
      <c r="MBL33" s="43"/>
      <c r="MBM33" s="43"/>
      <c r="MBN33" s="43"/>
      <c r="MBO33" s="43"/>
      <c r="MBP33" s="43"/>
      <c r="MBQ33" s="43"/>
      <c r="MBR33" s="43"/>
      <c r="MBS33" s="43"/>
      <c r="MBT33" s="43"/>
      <c r="MBU33" s="43"/>
      <c r="MBV33" s="43"/>
      <c r="MBW33" s="43"/>
      <c r="MBX33" s="43"/>
      <c r="MBY33" s="43"/>
      <c r="MBZ33" s="43"/>
      <c r="MCA33" s="43"/>
      <c r="MCB33" s="43"/>
      <c r="MCC33" s="43"/>
      <c r="MCD33" s="43"/>
      <c r="MCE33" s="43"/>
      <c r="MCF33" s="43"/>
      <c r="MCG33" s="43"/>
      <c r="MCH33" s="43"/>
      <c r="MCI33" s="43"/>
      <c r="MCJ33" s="43"/>
      <c r="MCK33" s="43"/>
      <c r="MCL33" s="43"/>
      <c r="MCM33" s="43"/>
      <c r="MCN33" s="43"/>
      <c r="MCO33" s="43"/>
      <c r="MCP33" s="43"/>
      <c r="MCQ33" s="43"/>
      <c r="MCR33" s="43"/>
      <c r="MCS33" s="43"/>
      <c r="MCT33" s="43"/>
      <c r="MCU33" s="43"/>
      <c r="MCV33" s="43"/>
      <c r="MCW33" s="43"/>
      <c r="MCX33" s="43"/>
      <c r="MCY33" s="43"/>
      <c r="MCZ33" s="43"/>
      <c r="MDA33" s="43"/>
      <c r="MDB33" s="43"/>
      <c r="MDC33" s="43"/>
      <c r="MDD33" s="43"/>
      <c r="MDE33" s="43"/>
      <c r="MDF33" s="43"/>
      <c r="MDG33" s="43"/>
      <c r="MDH33" s="43"/>
      <c r="MDI33" s="43"/>
      <c r="MDJ33" s="43"/>
      <c r="MDK33" s="43"/>
      <c r="MDL33" s="43"/>
      <c r="MDM33" s="43"/>
      <c r="MDN33" s="43"/>
      <c r="MDO33" s="43"/>
      <c r="MDP33" s="43"/>
      <c r="MDQ33" s="43"/>
      <c r="MDR33" s="43"/>
      <c r="MDS33" s="43"/>
      <c r="MDT33" s="43"/>
      <c r="MDU33" s="43"/>
      <c r="MDV33" s="43"/>
      <c r="MDW33" s="43"/>
      <c r="MDX33" s="43"/>
      <c r="MDY33" s="43"/>
      <c r="MDZ33" s="43"/>
      <c r="MEA33" s="43"/>
      <c r="MEB33" s="43"/>
      <c r="MEC33" s="43"/>
      <c r="MED33" s="43"/>
      <c r="MEE33" s="43"/>
      <c r="MEF33" s="43"/>
      <c r="MEG33" s="43"/>
      <c r="MEH33" s="43"/>
      <c r="MEI33" s="43"/>
      <c r="MEJ33" s="43"/>
      <c r="MEK33" s="43"/>
      <c r="MEL33" s="43"/>
      <c r="MEM33" s="43"/>
      <c r="MEN33" s="43"/>
      <c r="MEO33" s="43"/>
      <c r="MEP33" s="43"/>
      <c r="MEQ33" s="43"/>
      <c r="MER33" s="43"/>
      <c r="MES33" s="43"/>
      <c r="MET33" s="43"/>
      <c r="MEU33" s="43"/>
      <c r="MEV33" s="43"/>
      <c r="MEW33" s="43"/>
      <c r="MEX33" s="43"/>
      <c r="MEY33" s="43"/>
      <c r="MEZ33" s="43"/>
      <c r="MFA33" s="43"/>
      <c r="MFB33" s="43"/>
      <c r="MFC33" s="43"/>
      <c r="MFD33" s="43"/>
      <c r="MFE33" s="43"/>
      <c r="MFF33" s="43"/>
      <c r="MFG33" s="43"/>
      <c r="MFH33" s="43"/>
      <c r="MFI33" s="43"/>
      <c r="MFJ33" s="43"/>
      <c r="MFK33" s="43"/>
      <c r="MFL33" s="43"/>
      <c r="MFM33" s="43"/>
      <c r="MFN33" s="43"/>
      <c r="MFO33" s="43"/>
      <c r="MFP33" s="43"/>
      <c r="MFQ33" s="43"/>
      <c r="MFR33" s="43"/>
      <c r="MFS33" s="43"/>
      <c r="MFT33" s="43"/>
      <c r="MFU33" s="43"/>
      <c r="MFV33" s="43"/>
      <c r="MFW33" s="43"/>
      <c r="MFX33" s="43"/>
      <c r="MFY33" s="43"/>
      <c r="MFZ33" s="43"/>
      <c r="MGA33" s="43"/>
      <c r="MGB33" s="43"/>
      <c r="MGC33" s="43"/>
      <c r="MGD33" s="43"/>
      <c r="MGE33" s="43"/>
      <c r="MGF33" s="43"/>
      <c r="MGG33" s="43"/>
      <c r="MGH33" s="43"/>
      <c r="MGI33" s="43"/>
      <c r="MGJ33" s="43"/>
      <c r="MGK33" s="43"/>
      <c r="MGL33" s="43"/>
      <c r="MGM33" s="43"/>
      <c r="MGN33" s="43"/>
      <c r="MGO33" s="43"/>
      <c r="MGP33" s="43"/>
      <c r="MGQ33" s="43"/>
      <c r="MGR33" s="43"/>
      <c r="MGS33" s="43"/>
      <c r="MGT33" s="43"/>
      <c r="MGU33" s="43"/>
      <c r="MGV33" s="43"/>
      <c r="MGW33" s="43"/>
      <c r="MGX33" s="43"/>
      <c r="MGY33" s="43"/>
      <c r="MGZ33" s="43"/>
      <c r="MHA33" s="43"/>
      <c r="MHB33" s="43"/>
      <c r="MHC33" s="43"/>
      <c r="MHD33" s="43"/>
      <c r="MHE33" s="43"/>
      <c r="MHF33" s="43"/>
      <c r="MHG33" s="43"/>
      <c r="MHH33" s="43"/>
      <c r="MHI33" s="43"/>
      <c r="MHJ33" s="43"/>
      <c r="MHK33" s="43"/>
      <c r="MHL33" s="43"/>
      <c r="MHM33" s="43"/>
      <c r="MHN33" s="43"/>
      <c r="MHO33" s="43"/>
      <c r="MHP33" s="43"/>
      <c r="MHQ33" s="43"/>
      <c r="MHR33" s="43"/>
      <c r="MHS33" s="43"/>
      <c r="MHT33" s="43"/>
      <c r="MHU33" s="43"/>
      <c r="MHV33" s="43"/>
      <c r="MHW33" s="43"/>
      <c r="MHX33" s="43"/>
      <c r="MHY33" s="43"/>
      <c r="MHZ33" s="43"/>
      <c r="MIA33" s="43"/>
      <c r="MIB33" s="43"/>
      <c r="MIC33" s="43"/>
      <c r="MID33" s="43"/>
      <c r="MIE33" s="43"/>
      <c r="MIF33" s="43"/>
      <c r="MIG33" s="43"/>
      <c r="MIH33" s="43"/>
      <c r="MII33" s="43"/>
      <c r="MIJ33" s="43"/>
      <c r="MIK33" s="43"/>
      <c r="MIL33" s="43"/>
      <c r="MIM33" s="43"/>
      <c r="MIN33" s="43"/>
      <c r="MIO33" s="43"/>
      <c r="MIP33" s="43"/>
      <c r="MIQ33" s="43"/>
      <c r="MIR33" s="43"/>
      <c r="MIS33" s="43"/>
      <c r="MIT33" s="43"/>
      <c r="MIU33" s="43"/>
      <c r="MIV33" s="43"/>
      <c r="MIW33" s="43"/>
      <c r="MIX33" s="43"/>
      <c r="MIY33" s="43"/>
      <c r="MIZ33" s="43"/>
      <c r="MJA33" s="43"/>
      <c r="MJB33" s="43"/>
      <c r="MJC33" s="43"/>
      <c r="MJD33" s="43"/>
      <c r="MJE33" s="43"/>
      <c r="MJF33" s="43"/>
      <c r="MJG33" s="43"/>
      <c r="MJH33" s="43"/>
      <c r="MJI33" s="43"/>
      <c r="MJJ33" s="43"/>
      <c r="MJK33" s="43"/>
      <c r="MJL33" s="43"/>
      <c r="MJM33" s="43"/>
      <c r="MJN33" s="43"/>
      <c r="MJO33" s="43"/>
      <c r="MJP33" s="43"/>
      <c r="MJQ33" s="43"/>
      <c r="MJR33" s="43"/>
      <c r="MJS33" s="43"/>
      <c r="MJT33" s="43"/>
      <c r="MJU33" s="43"/>
      <c r="MJV33" s="43"/>
      <c r="MJW33" s="43"/>
      <c r="MJX33" s="43"/>
      <c r="MJY33" s="43"/>
      <c r="MJZ33" s="43"/>
      <c r="MKA33" s="43"/>
      <c r="MKB33" s="43"/>
      <c r="MKC33" s="43"/>
      <c r="MKD33" s="43"/>
      <c r="MKE33" s="43"/>
      <c r="MKF33" s="43"/>
      <c r="MKG33" s="43"/>
      <c r="MKH33" s="43"/>
      <c r="MKI33" s="43"/>
      <c r="MKJ33" s="43"/>
      <c r="MKK33" s="43"/>
      <c r="MKL33" s="43"/>
      <c r="MKM33" s="43"/>
      <c r="MKN33" s="43"/>
      <c r="MKO33" s="43"/>
      <c r="MKP33" s="43"/>
      <c r="MKQ33" s="43"/>
      <c r="MKR33" s="43"/>
      <c r="MKS33" s="43"/>
      <c r="MKT33" s="43"/>
      <c r="MKU33" s="43"/>
      <c r="MKV33" s="43"/>
      <c r="MKW33" s="43"/>
      <c r="MKX33" s="43"/>
      <c r="MKY33" s="43"/>
      <c r="MKZ33" s="43"/>
      <c r="MLA33" s="43"/>
      <c r="MLB33" s="43"/>
      <c r="MLC33" s="43"/>
      <c r="MLD33" s="43"/>
      <c r="MLE33" s="43"/>
      <c r="MLF33" s="43"/>
      <c r="MLG33" s="43"/>
      <c r="MLH33" s="43"/>
      <c r="MLI33" s="43"/>
      <c r="MLJ33" s="43"/>
      <c r="MLK33" s="43"/>
      <c r="MLL33" s="43"/>
      <c r="MLM33" s="43"/>
      <c r="MLN33" s="43"/>
      <c r="MLO33" s="43"/>
      <c r="MLP33" s="43"/>
      <c r="MLQ33" s="43"/>
      <c r="MLR33" s="43"/>
      <c r="MLS33" s="43"/>
      <c r="MLT33" s="43"/>
      <c r="MLU33" s="43"/>
      <c r="MLV33" s="43"/>
      <c r="MLW33" s="43"/>
      <c r="MLX33" s="43"/>
      <c r="MLY33" s="43"/>
      <c r="MLZ33" s="43"/>
      <c r="MMA33" s="43"/>
      <c r="MMB33" s="43"/>
      <c r="MMC33" s="43"/>
      <c r="MMD33" s="43"/>
      <c r="MME33" s="43"/>
      <c r="MMF33" s="43"/>
      <c r="MMG33" s="43"/>
      <c r="MMH33" s="43"/>
      <c r="MMI33" s="43"/>
      <c r="MMJ33" s="43"/>
      <c r="MMK33" s="43"/>
      <c r="MML33" s="43"/>
      <c r="MMM33" s="43"/>
      <c r="MMN33" s="43"/>
      <c r="MMO33" s="43"/>
      <c r="MMP33" s="43"/>
      <c r="MMQ33" s="43"/>
      <c r="MMR33" s="43"/>
      <c r="MMS33" s="43"/>
      <c r="MMT33" s="43"/>
      <c r="MMU33" s="43"/>
      <c r="MMV33" s="43"/>
      <c r="MMW33" s="43"/>
      <c r="MMX33" s="43"/>
      <c r="MMY33" s="43"/>
      <c r="MMZ33" s="43"/>
      <c r="MNA33" s="43"/>
      <c r="MNB33" s="43"/>
      <c r="MNC33" s="43"/>
      <c r="MND33" s="43"/>
      <c r="MNE33" s="43"/>
      <c r="MNF33" s="43"/>
      <c r="MNG33" s="43"/>
      <c r="MNH33" s="43"/>
      <c r="MNI33" s="43"/>
      <c r="MNJ33" s="43"/>
      <c r="MNK33" s="43"/>
      <c r="MNL33" s="43"/>
      <c r="MNM33" s="43"/>
      <c r="MNN33" s="43"/>
      <c r="MNO33" s="43"/>
      <c r="MNP33" s="43"/>
      <c r="MNQ33" s="43"/>
      <c r="MNR33" s="43"/>
      <c r="MNS33" s="43"/>
      <c r="MNT33" s="43"/>
      <c r="MNU33" s="43"/>
      <c r="MNV33" s="43"/>
      <c r="MNW33" s="43"/>
      <c r="MNX33" s="43"/>
      <c r="MNY33" s="43"/>
      <c r="MNZ33" s="43"/>
      <c r="MOA33" s="43"/>
      <c r="MOB33" s="43"/>
      <c r="MOC33" s="43"/>
      <c r="MOD33" s="43"/>
      <c r="MOE33" s="43"/>
      <c r="MOF33" s="43"/>
      <c r="MOG33" s="43"/>
      <c r="MOH33" s="43"/>
      <c r="MOI33" s="43"/>
      <c r="MOJ33" s="43"/>
      <c r="MOK33" s="43"/>
      <c r="MOL33" s="43"/>
      <c r="MOM33" s="43"/>
      <c r="MON33" s="43"/>
      <c r="MOO33" s="43"/>
      <c r="MOP33" s="43"/>
      <c r="MOQ33" s="43"/>
      <c r="MOR33" s="43"/>
      <c r="MOS33" s="43"/>
      <c r="MOT33" s="43"/>
      <c r="MOU33" s="43"/>
      <c r="MOV33" s="43"/>
      <c r="MOW33" s="43"/>
      <c r="MOX33" s="43"/>
      <c r="MOY33" s="43"/>
      <c r="MOZ33" s="43"/>
      <c r="MPA33" s="43"/>
      <c r="MPB33" s="43"/>
      <c r="MPC33" s="43"/>
      <c r="MPD33" s="43"/>
      <c r="MPE33" s="43"/>
      <c r="MPF33" s="43"/>
      <c r="MPG33" s="43"/>
      <c r="MPH33" s="43"/>
      <c r="MPI33" s="43"/>
      <c r="MPJ33" s="43"/>
      <c r="MPK33" s="43"/>
      <c r="MPL33" s="43"/>
      <c r="MPM33" s="43"/>
      <c r="MPN33" s="43"/>
      <c r="MPO33" s="43"/>
      <c r="MPP33" s="43"/>
      <c r="MPQ33" s="43"/>
      <c r="MPR33" s="43"/>
      <c r="MPS33" s="43"/>
      <c r="MPT33" s="43"/>
      <c r="MPU33" s="43"/>
      <c r="MPV33" s="43"/>
      <c r="MPW33" s="43"/>
      <c r="MPX33" s="43"/>
      <c r="MPY33" s="43"/>
      <c r="MPZ33" s="43"/>
      <c r="MQA33" s="43"/>
      <c r="MQB33" s="43"/>
      <c r="MQC33" s="43"/>
      <c r="MQD33" s="43"/>
      <c r="MQE33" s="43"/>
      <c r="MQF33" s="43"/>
      <c r="MQG33" s="43"/>
      <c r="MQH33" s="43"/>
      <c r="MQI33" s="43"/>
      <c r="MQJ33" s="43"/>
      <c r="MQK33" s="43"/>
      <c r="MQL33" s="43"/>
      <c r="MQM33" s="43"/>
      <c r="MQN33" s="43"/>
      <c r="MQO33" s="43"/>
      <c r="MQP33" s="43"/>
      <c r="MQQ33" s="43"/>
      <c r="MQR33" s="43"/>
      <c r="MQS33" s="43"/>
      <c r="MQT33" s="43"/>
      <c r="MQU33" s="43"/>
      <c r="MQV33" s="43"/>
      <c r="MQW33" s="43"/>
      <c r="MQX33" s="43"/>
      <c r="MQY33" s="43"/>
      <c r="MQZ33" s="43"/>
      <c r="MRA33" s="43"/>
      <c r="MRB33" s="43"/>
      <c r="MRC33" s="43"/>
      <c r="MRD33" s="43"/>
      <c r="MRE33" s="43"/>
      <c r="MRF33" s="43"/>
      <c r="MRG33" s="43"/>
      <c r="MRH33" s="43"/>
      <c r="MRI33" s="43"/>
      <c r="MRJ33" s="43"/>
      <c r="MRK33" s="43"/>
      <c r="MRL33" s="43"/>
      <c r="MRM33" s="43"/>
      <c r="MRN33" s="43"/>
      <c r="MRO33" s="43"/>
      <c r="MRP33" s="43"/>
      <c r="MRQ33" s="43"/>
      <c r="MRR33" s="43"/>
      <c r="MRS33" s="43"/>
      <c r="MRT33" s="43"/>
      <c r="MRU33" s="43"/>
      <c r="MRV33" s="43"/>
      <c r="MRW33" s="43"/>
      <c r="MRX33" s="43"/>
      <c r="MRY33" s="43"/>
      <c r="MRZ33" s="43"/>
      <c r="MSA33" s="43"/>
      <c r="MSB33" s="43"/>
      <c r="MSC33" s="43"/>
      <c r="MSD33" s="43"/>
      <c r="MSE33" s="43"/>
      <c r="MSF33" s="43"/>
      <c r="MSG33" s="43"/>
      <c r="MSH33" s="43"/>
      <c r="MSI33" s="43"/>
      <c r="MSJ33" s="43"/>
      <c r="MSK33" s="43"/>
      <c r="MSL33" s="43"/>
      <c r="MSM33" s="43"/>
      <c r="MSN33" s="43"/>
      <c r="MSO33" s="43"/>
      <c r="MSP33" s="43"/>
      <c r="MSQ33" s="43"/>
      <c r="MSR33" s="43"/>
      <c r="MSS33" s="43"/>
      <c r="MST33" s="43"/>
      <c r="MSU33" s="43"/>
      <c r="MSV33" s="43"/>
      <c r="MSW33" s="43"/>
      <c r="MSX33" s="43"/>
      <c r="MSY33" s="43"/>
      <c r="MSZ33" s="43"/>
      <c r="MTA33" s="43"/>
      <c r="MTB33" s="43"/>
      <c r="MTC33" s="43"/>
      <c r="MTD33" s="43"/>
      <c r="MTE33" s="43"/>
      <c r="MTF33" s="43"/>
      <c r="MTG33" s="43"/>
      <c r="MTH33" s="43"/>
      <c r="MTI33" s="43"/>
      <c r="MTJ33" s="43"/>
      <c r="MTK33" s="43"/>
      <c r="MTL33" s="43"/>
      <c r="MTM33" s="43"/>
      <c r="MTN33" s="43"/>
      <c r="MTO33" s="43"/>
      <c r="MTP33" s="43"/>
      <c r="MTQ33" s="43"/>
      <c r="MTR33" s="43"/>
      <c r="MTS33" s="43"/>
      <c r="MTT33" s="43"/>
      <c r="MTU33" s="43"/>
      <c r="MTV33" s="43"/>
      <c r="MTW33" s="43"/>
      <c r="MTX33" s="43"/>
      <c r="MTY33" s="43"/>
      <c r="MTZ33" s="43"/>
      <c r="MUA33" s="43"/>
      <c r="MUB33" s="43"/>
      <c r="MUC33" s="43"/>
      <c r="MUD33" s="43"/>
      <c r="MUE33" s="43"/>
      <c r="MUF33" s="43"/>
      <c r="MUG33" s="43"/>
      <c r="MUH33" s="43"/>
      <c r="MUI33" s="43"/>
      <c r="MUJ33" s="43"/>
      <c r="MUK33" s="43"/>
      <c r="MUL33" s="43"/>
      <c r="MUM33" s="43"/>
      <c r="MUN33" s="43"/>
      <c r="MUO33" s="43"/>
      <c r="MUP33" s="43"/>
      <c r="MUQ33" s="43"/>
      <c r="MUR33" s="43"/>
      <c r="MUS33" s="43"/>
      <c r="MUT33" s="43"/>
      <c r="MUU33" s="43"/>
      <c r="MUV33" s="43"/>
      <c r="MUW33" s="43"/>
      <c r="MUX33" s="43"/>
      <c r="MUY33" s="43"/>
      <c r="MUZ33" s="43"/>
      <c r="MVA33" s="43"/>
      <c r="MVB33" s="43"/>
      <c r="MVC33" s="43"/>
      <c r="MVD33" s="43"/>
      <c r="MVE33" s="43"/>
      <c r="MVF33" s="43"/>
      <c r="MVG33" s="43"/>
      <c r="MVH33" s="43"/>
      <c r="MVI33" s="43"/>
      <c r="MVJ33" s="43"/>
      <c r="MVK33" s="43"/>
      <c r="MVL33" s="43"/>
      <c r="MVM33" s="43"/>
      <c r="MVN33" s="43"/>
      <c r="MVO33" s="43"/>
      <c r="MVP33" s="43"/>
      <c r="MVQ33" s="43"/>
      <c r="MVR33" s="43"/>
      <c r="MVS33" s="43"/>
      <c r="MVT33" s="43"/>
      <c r="MVU33" s="43"/>
      <c r="MVV33" s="43"/>
      <c r="MVW33" s="43"/>
      <c r="MVX33" s="43"/>
      <c r="MVY33" s="43"/>
      <c r="MVZ33" s="43"/>
      <c r="MWA33" s="43"/>
      <c r="MWB33" s="43"/>
      <c r="MWC33" s="43"/>
      <c r="MWD33" s="43"/>
      <c r="MWE33" s="43"/>
      <c r="MWF33" s="43"/>
      <c r="MWG33" s="43"/>
      <c r="MWH33" s="43"/>
      <c r="MWI33" s="43"/>
      <c r="MWJ33" s="43"/>
      <c r="MWK33" s="43"/>
      <c r="MWL33" s="43"/>
      <c r="MWM33" s="43"/>
      <c r="MWN33" s="43"/>
      <c r="MWO33" s="43"/>
      <c r="MWP33" s="43"/>
      <c r="MWQ33" s="43"/>
      <c r="MWR33" s="43"/>
      <c r="MWS33" s="43"/>
      <c r="MWT33" s="43"/>
      <c r="MWU33" s="43"/>
      <c r="MWV33" s="43"/>
      <c r="MWW33" s="43"/>
      <c r="MWX33" s="43"/>
      <c r="MWY33" s="43"/>
      <c r="MWZ33" s="43"/>
      <c r="MXA33" s="43"/>
      <c r="MXB33" s="43"/>
      <c r="MXC33" s="43"/>
      <c r="MXD33" s="43"/>
      <c r="MXE33" s="43"/>
      <c r="MXF33" s="43"/>
      <c r="MXG33" s="43"/>
      <c r="MXH33" s="43"/>
      <c r="MXI33" s="43"/>
      <c r="MXJ33" s="43"/>
      <c r="MXK33" s="43"/>
      <c r="MXL33" s="43"/>
      <c r="MXM33" s="43"/>
      <c r="MXN33" s="43"/>
      <c r="MXO33" s="43"/>
      <c r="MXP33" s="43"/>
      <c r="MXQ33" s="43"/>
      <c r="MXR33" s="43"/>
      <c r="MXS33" s="43"/>
      <c r="MXT33" s="43"/>
      <c r="MXU33" s="43"/>
      <c r="MXV33" s="43"/>
      <c r="MXW33" s="43"/>
      <c r="MXX33" s="43"/>
      <c r="MXY33" s="43"/>
      <c r="MXZ33" s="43"/>
      <c r="MYA33" s="43"/>
      <c r="MYB33" s="43"/>
      <c r="MYC33" s="43"/>
      <c r="MYD33" s="43"/>
      <c r="MYE33" s="43"/>
      <c r="MYF33" s="43"/>
      <c r="MYG33" s="43"/>
      <c r="MYH33" s="43"/>
      <c r="MYI33" s="43"/>
      <c r="MYJ33" s="43"/>
      <c r="MYK33" s="43"/>
      <c r="MYL33" s="43"/>
      <c r="MYM33" s="43"/>
      <c r="MYN33" s="43"/>
      <c r="MYO33" s="43"/>
      <c r="MYP33" s="43"/>
      <c r="MYQ33" s="43"/>
      <c r="MYR33" s="43"/>
      <c r="MYS33" s="43"/>
      <c r="MYT33" s="43"/>
      <c r="MYU33" s="43"/>
      <c r="MYV33" s="43"/>
      <c r="MYW33" s="43"/>
      <c r="MYX33" s="43"/>
      <c r="MYY33" s="43"/>
      <c r="MYZ33" s="43"/>
      <c r="MZA33" s="43"/>
      <c r="MZB33" s="43"/>
      <c r="MZC33" s="43"/>
      <c r="MZD33" s="43"/>
      <c r="MZE33" s="43"/>
      <c r="MZF33" s="43"/>
      <c r="MZG33" s="43"/>
      <c r="MZH33" s="43"/>
      <c r="MZI33" s="43"/>
      <c r="MZJ33" s="43"/>
      <c r="MZK33" s="43"/>
      <c r="MZL33" s="43"/>
      <c r="MZM33" s="43"/>
      <c r="MZN33" s="43"/>
      <c r="MZO33" s="43"/>
      <c r="MZP33" s="43"/>
      <c r="MZQ33" s="43"/>
      <c r="MZR33" s="43"/>
      <c r="MZS33" s="43"/>
      <c r="MZT33" s="43"/>
      <c r="MZU33" s="43"/>
      <c r="MZV33" s="43"/>
      <c r="MZW33" s="43"/>
      <c r="MZX33" s="43"/>
      <c r="MZY33" s="43"/>
      <c r="MZZ33" s="43"/>
      <c r="NAA33" s="43"/>
      <c r="NAB33" s="43"/>
      <c r="NAC33" s="43"/>
      <c r="NAD33" s="43"/>
      <c r="NAE33" s="43"/>
      <c r="NAF33" s="43"/>
      <c r="NAG33" s="43"/>
      <c r="NAH33" s="43"/>
      <c r="NAI33" s="43"/>
      <c r="NAJ33" s="43"/>
      <c r="NAK33" s="43"/>
      <c r="NAL33" s="43"/>
      <c r="NAM33" s="43"/>
      <c r="NAN33" s="43"/>
      <c r="NAO33" s="43"/>
      <c r="NAP33" s="43"/>
      <c r="NAQ33" s="43"/>
      <c r="NAR33" s="43"/>
      <c r="NAS33" s="43"/>
      <c r="NAT33" s="43"/>
      <c r="NAU33" s="43"/>
      <c r="NAV33" s="43"/>
      <c r="NAW33" s="43"/>
      <c r="NAX33" s="43"/>
      <c r="NAY33" s="43"/>
      <c r="NAZ33" s="43"/>
      <c r="NBA33" s="43"/>
      <c r="NBB33" s="43"/>
      <c r="NBC33" s="43"/>
      <c r="NBD33" s="43"/>
      <c r="NBE33" s="43"/>
      <c r="NBF33" s="43"/>
      <c r="NBG33" s="43"/>
      <c r="NBH33" s="43"/>
      <c r="NBI33" s="43"/>
      <c r="NBJ33" s="43"/>
      <c r="NBK33" s="43"/>
      <c r="NBL33" s="43"/>
      <c r="NBM33" s="43"/>
      <c r="NBN33" s="43"/>
      <c r="NBO33" s="43"/>
      <c r="NBP33" s="43"/>
      <c r="NBQ33" s="43"/>
      <c r="NBR33" s="43"/>
      <c r="NBS33" s="43"/>
      <c r="NBT33" s="43"/>
      <c r="NBU33" s="43"/>
      <c r="NBV33" s="43"/>
      <c r="NBW33" s="43"/>
      <c r="NBX33" s="43"/>
      <c r="NBY33" s="43"/>
      <c r="NBZ33" s="43"/>
      <c r="NCA33" s="43"/>
      <c r="NCB33" s="43"/>
      <c r="NCC33" s="43"/>
      <c r="NCD33" s="43"/>
      <c r="NCE33" s="43"/>
      <c r="NCF33" s="43"/>
      <c r="NCG33" s="43"/>
      <c r="NCH33" s="43"/>
      <c r="NCI33" s="43"/>
      <c r="NCJ33" s="43"/>
      <c r="NCK33" s="43"/>
      <c r="NCL33" s="43"/>
      <c r="NCM33" s="43"/>
      <c r="NCN33" s="43"/>
      <c r="NCO33" s="43"/>
      <c r="NCP33" s="43"/>
      <c r="NCQ33" s="43"/>
      <c r="NCR33" s="43"/>
      <c r="NCS33" s="43"/>
      <c r="NCT33" s="43"/>
      <c r="NCU33" s="43"/>
      <c r="NCV33" s="43"/>
      <c r="NCW33" s="43"/>
      <c r="NCX33" s="43"/>
      <c r="NCY33" s="43"/>
      <c r="NCZ33" s="43"/>
      <c r="NDA33" s="43"/>
      <c r="NDB33" s="43"/>
      <c r="NDC33" s="43"/>
      <c r="NDD33" s="43"/>
      <c r="NDE33" s="43"/>
      <c r="NDF33" s="43"/>
      <c r="NDG33" s="43"/>
      <c r="NDH33" s="43"/>
      <c r="NDI33" s="43"/>
      <c r="NDJ33" s="43"/>
      <c r="NDK33" s="43"/>
      <c r="NDL33" s="43"/>
      <c r="NDM33" s="43"/>
      <c r="NDN33" s="43"/>
      <c r="NDO33" s="43"/>
      <c r="NDP33" s="43"/>
      <c r="NDQ33" s="43"/>
      <c r="NDR33" s="43"/>
      <c r="NDS33" s="43"/>
      <c r="NDT33" s="43"/>
      <c r="NDU33" s="43"/>
      <c r="NDV33" s="43"/>
      <c r="NDW33" s="43"/>
      <c r="NDX33" s="43"/>
      <c r="NDY33" s="43"/>
      <c r="NDZ33" s="43"/>
      <c r="NEA33" s="43"/>
      <c r="NEB33" s="43"/>
      <c r="NEC33" s="43"/>
      <c r="NED33" s="43"/>
      <c r="NEE33" s="43"/>
      <c r="NEF33" s="43"/>
      <c r="NEG33" s="43"/>
      <c r="NEH33" s="43"/>
      <c r="NEI33" s="43"/>
      <c r="NEJ33" s="43"/>
      <c r="NEK33" s="43"/>
      <c r="NEL33" s="43"/>
      <c r="NEM33" s="43"/>
      <c r="NEN33" s="43"/>
      <c r="NEO33" s="43"/>
      <c r="NEP33" s="43"/>
      <c r="NEQ33" s="43"/>
      <c r="NER33" s="43"/>
      <c r="NES33" s="43"/>
      <c r="NET33" s="43"/>
      <c r="NEU33" s="43"/>
      <c r="NEV33" s="43"/>
      <c r="NEW33" s="43"/>
      <c r="NEX33" s="43"/>
      <c r="NEY33" s="43"/>
      <c r="NEZ33" s="43"/>
      <c r="NFA33" s="43"/>
      <c r="NFB33" s="43"/>
      <c r="NFC33" s="43"/>
      <c r="NFD33" s="43"/>
      <c r="NFE33" s="43"/>
      <c r="NFF33" s="43"/>
      <c r="NFG33" s="43"/>
      <c r="NFH33" s="43"/>
      <c r="NFI33" s="43"/>
      <c r="NFJ33" s="43"/>
      <c r="NFK33" s="43"/>
      <c r="NFL33" s="43"/>
      <c r="NFM33" s="43"/>
      <c r="NFN33" s="43"/>
      <c r="NFO33" s="43"/>
      <c r="NFP33" s="43"/>
      <c r="NFQ33" s="43"/>
      <c r="NFR33" s="43"/>
      <c r="NFS33" s="43"/>
      <c r="NFT33" s="43"/>
      <c r="NFU33" s="43"/>
      <c r="NFV33" s="43"/>
      <c r="NFW33" s="43"/>
      <c r="NFX33" s="43"/>
      <c r="NFY33" s="43"/>
      <c r="NFZ33" s="43"/>
      <c r="NGA33" s="43"/>
      <c r="NGB33" s="43"/>
      <c r="NGC33" s="43"/>
      <c r="NGD33" s="43"/>
      <c r="NGE33" s="43"/>
      <c r="NGF33" s="43"/>
      <c r="NGG33" s="43"/>
      <c r="NGH33" s="43"/>
      <c r="NGI33" s="43"/>
      <c r="NGJ33" s="43"/>
      <c r="NGK33" s="43"/>
      <c r="NGL33" s="43"/>
      <c r="NGM33" s="43"/>
      <c r="NGN33" s="43"/>
      <c r="NGO33" s="43"/>
      <c r="NGP33" s="43"/>
      <c r="NGQ33" s="43"/>
      <c r="NGR33" s="43"/>
      <c r="NGS33" s="43"/>
      <c r="NGT33" s="43"/>
      <c r="NGU33" s="43"/>
      <c r="NGV33" s="43"/>
      <c r="NGW33" s="43"/>
      <c r="NGX33" s="43"/>
      <c r="NGY33" s="43"/>
      <c r="NGZ33" s="43"/>
      <c r="NHA33" s="43"/>
      <c r="NHB33" s="43"/>
      <c r="NHC33" s="43"/>
      <c r="NHD33" s="43"/>
      <c r="NHE33" s="43"/>
      <c r="NHF33" s="43"/>
      <c r="NHG33" s="43"/>
      <c r="NHH33" s="43"/>
      <c r="NHI33" s="43"/>
      <c r="NHJ33" s="43"/>
      <c r="NHK33" s="43"/>
      <c r="NHL33" s="43"/>
      <c r="NHM33" s="43"/>
      <c r="NHN33" s="43"/>
      <c r="NHO33" s="43"/>
      <c r="NHP33" s="43"/>
      <c r="NHQ33" s="43"/>
      <c r="NHR33" s="43"/>
      <c r="NHS33" s="43"/>
      <c r="NHT33" s="43"/>
      <c r="NHU33" s="43"/>
      <c r="NHV33" s="43"/>
      <c r="NHW33" s="43"/>
      <c r="NHX33" s="43"/>
      <c r="NHY33" s="43"/>
      <c r="NHZ33" s="43"/>
      <c r="NIA33" s="43"/>
      <c r="NIB33" s="43"/>
      <c r="NIC33" s="43"/>
      <c r="NID33" s="43"/>
      <c r="NIE33" s="43"/>
      <c r="NIF33" s="43"/>
      <c r="NIG33" s="43"/>
      <c r="NIH33" s="43"/>
      <c r="NII33" s="43"/>
      <c r="NIJ33" s="43"/>
      <c r="NIK33" s="43"/>
      <c r="NIL33" s="43"/>
      <c r="NIM33" s="43"/>
      <c r="NIN33" s="43"/>
      <c r="NIO33" s="43"/>
      <c r="NIP33" s="43"/>
      <c r="NIQ33" s="43"/>
      <c r="NIR33" s="43"/>
      <c r="NIS33" s="43"/>
      <c r="NIT33" s="43"/>
      <c r="NIU33" s="43"/>
      <c r="NIV33" s="43"/>
      <c r="NIW33" s="43"/>
      <c r="NIX33" s="43"/>
      <c r="NIY33" s="43"/>
      <c r="NIZ33" s="43"/>
      <c r="NJA33" s="43"/>
      <c r="NJB33" s="43"/>
      <c r="NJC33" s="43"/>
      <c r="NJD33" s="43"/>
      <c r="NJE33" s="43"/>
      <c r="NJF33" s="43"/>
      <c r="NJG33" s="43"/>
      <c r="NJH33" s="43"/>
      <c r="NJI33" s="43"/>
      <c r="NJJ33" s="43"/>
      <c r="NJK33" s="43"/>
      <c r="NJL33" s="43"/>
      <c r="NJM33" s="43"/>
      <c r="NJN33" s="43"/>
      <c r="NJO33" s="43"/>
      <c r="NJP33" s="43"/>
      <c r="NJQ33" s="43"/>
      <c r="NJR33" s="43"/>
      <c r="NJS33" s="43"/>
      <c r="NJT33" s="43"/>
      <c r="NJU33" s="43"/>
      <c r="NJV33" s="43"/>
      <c r="NJW33" s="43"/>
      <c r="NJX33" s="43"/>
      <c r="NJY33" s="43"/>
      <c r="NJZ33" s="43"/>
      <c r="NKA33" s="43"/>
      <c r="NKB33" s="43"/>
      <c r="NKC33" s="43"/>
      <c r="NKD33" s="43"/>
      <c r="NKE33" s="43"/>
      <c r="NKF33" s="43"/>
      <c r="NKG33" s="43"/>
      <c r="NKH33" s="43"/>
      <c r="NKI33" s="43"/>
      <c r="NKJ33" s="43"/>
      <c r="NKK33" s="43"/>
      <c r="NKL33" s="43"/>
      <c r="NKM33" s="43"/>
      <c r="NKN33" s="43"/>
      <c r="NKO33" s="43"/>
      <c r="NKP33" s="43"/>
      <c r="NKQ33" s="43"/>
      <c r="NKR33" s="43"/>
      <c r="NKS33" s="43"/>
      <c r="NKT33" s="43"/>
      <c r="NKU33" s="43"/>
      <c r="NKV33" s="43"/>
      <c r="NKW33" s="43"/>
      <c r="NKX33" s="43"/>
      <c r="NKY33" s="43"/>
      <c r="NKZ33" s="43"/>
      <c r="NLA33" s="43"/>
      <c r="NLB33" s="43"/>
      <c r="NLC33" s="43"/>
      <c r="NLD33" s="43"/>
      <c r="NLE33" s="43"/>
      <c r="NLF33" s="43"/>
      <c r="NLG33" s="43"/>
      <c r="NLH33" s="43"/>
      <c r="NLI33" s="43"/>
      <c r="NLJ33" s="43"/>
      <c r="NLK33" s="43"/>
      <c r="NLL33" s="43"/>
      <c r="NLM33" s="43"/>
      <c r="NLN33" s="43"/>
      <c r="NLO33" s="43"/>
      <c r="NLP33" s="43"/>
      <c r="NLQ33" s="43"/>
      <c r="NLR33" s="43"/>
      <c r="NLS33" s="43"/>
      <c r="NLT33" s="43"/>
      <c r="NLU33" s="43"/>
      <c r="NLV33" s="43"/>
      <c r="NLW33" s="43"/>
      <c r="NLX33" s="43"/>
      <c r="NLY33" s="43"/>
      <c r="NLZ33" s="43"/>
      <c r="NMA33" s="43"/>
      <c r="NMB33" s="43"/>
      <c r="NMC33" s="43"/>
      <c r="NMD33" s="43"/>
      <c r="NME33" s="43"/>
      <c r="NMF33" s="43"/>
      <c r="NMG33" s="43"/>
      <c r="NMH33" s="43"/>
      <c r="NMI33" s="43"/>
      <c r="NMJ33" s="43"/>
      <c r="NMK33" s="43"/>
      <c r="NML33" s="43"/>
      <c r="NMM33" s="43"/>
      <c r="NMN33" s="43"/>
      <c r="NMO33" s="43"/>
      <c r="NMP33" s="43"/>
      <c r="NMQ33" s="43"/>
      <c r="NMR33" s="43"/>
      <c r="NMS33" s="43"/>
      <c r="NMT33" s="43"/>
      <c r="NMU33" s="43"/>
      <c r="NMV33" s="43"/>
      <c r="NMW33" s="43"/>
      <c r="NMX33" s="43"/>
      <c r="NMY33" s="43"/>
      <c r="NMZ33" s="43"/>
      <c r="NNA33" s="43"/>
      <c r="NNB33" s="43"/>
      <c r="NNC33" s="43"/>
      <c r="NND33" s="43"/>
      <c r="NNE33" s="43"/>
      <c r="NNF33" s="43"/>
      <c r="NNG33" s="43"/>
      <c r="NNH33" s="43"/>
      <c r="NNI33" s="43"/>
      <c r="NNJ33" s="43"/>
      <c r="NNK33" s="43"/>
      <c r="NNL33" s="43"/>
      <c r="NNM33" s="43"/>
      <c r="NNN33" s="43"/>
      <c r="NNO33" s="43"/>
      <c r="NNP33" s="43"/>
      <c r="NNQ33" s="43"/>
      <c r="NNR33" s="43"/>
      <c r="NNS33" s="43"/>
      <c r="NNT33" s="43"/>
      <c r="NNU33" s="43"/>
      <c r="NNV33" s="43"/>
      <c r="NNW33" s="43"/>
      <c r="NNX33" s="43"/>
      <c r="NNY33" s="43"/>
      <c r="NNZ33" s="43"/>
      <c r="NOA33" s="43"/>
      <c r="NOB33" s="43"/>
      <c r="NOC33" s="43"/>
      <c r="NOD33" s="43"/>
      <c r="NOE33" s="43"/>
      <c r="NOF33" s="43"/>
      <c r="NOG33" s="43"/>
      <c r="NOH33" s="43"/>
      <c r="NOI33" s="43"/>
      <c r="NOJ33" s="43"/>
      <c r="NOK33" s="43"/>
      <c r="NOL33" s="43"/>
      <c r="NOM33" s="43"/>
      <c r="NON33" s="43"/>
      <c r="NOO33" s="43"/>
      <c r="NOP33" s="43"/>
      <c r="NOQ33" s="43"/>
      <c r="NOR33" s="43"/>
      <c r="NOS33" s="43"/>
      <c r="NOT33" s="43"/>
      <c r="NOU33" s="43"/>
      <c r="NOV33" s="43"/>
      <c r="NOW33" s="43"/>
      <c r="NOX33" s="43"/>
      <c r="NOY33" s="43"/>
      <c r="NOZ33" s="43"/>
      <c r="NPA33" s="43"/>
      <c r="NPB33" s="43"/>
      <c r="NPC33" s="43"/>
      <c r="NPD33" s="43"/>
      <c r="NPE33" s="43"/>
      <c r="NPF33" s="43"/>
      <c r="NPG33" s="43"/>
      <c r="NPH33" s="43"/>
      <c r="NPI33" s="43"/>
      <c r="NPJ33" s="43"/>
      <c r="NPK33" s="43"/>
      <c r="NPL33" s="43"/>
      <c r="NPM33" s="43"/>
      <c r="NPN33" s="43"/>
      <c r="NPO33" s="43"/>
      <c r="NPP33" s="43"/>
      <c r="NPQ33" s="43"/>
      <c r="NPR33" s="43"/>
      <c r="NPS33" s="43"/>
      <c r="NPT33" s="43"/>
      <c r="NPU33" s="43"/>
      <c r="NPV33" s="43"/>
      <c r="NPW33" s="43"/>
      <c r="NPX33" s="43"/>
      <c r="NPY33" s="43"/>
      <c r="NPZ33" s="43"/>
      <c r="NQA33" s="43"/>
      <c r="NQB33" s="43"/>
      <c r="NQC33" s="43"/>
      <c r="NQD33" s="43"/>
      <c r="NQE33" s="43"/>
      <c r="NQF33" s="43"/>
      <c r="NQG33" s="43"/>
      <c r="NQH33" s="43"/>
      <c r="NQI33" s="43"/>
      <c r="NQJ33" s="43"/>
      <c r="NQK33" s="43"/>
      <c r="NQL33" s="43"/>
      <c r="NQM33" s="43"/>
      <c r="NQN33" s="43"/>
      <c r="NQO33" s="43"/>
      <c r="NQP33" s="43"/>
      <c r="NQQ33" s="43"/>
      <c r="NQR33" s="43"/>
      <c r="NQS33" s="43"/>
      <c r="NQT33" s="43"/>
      <c r="NQU33" s="43"/>
      <c r="NQV33" s="43"/>
      <c r="NQW33" s="43"/>
      <c r="NQX33" s="43"/>
      <c r="NQY33" s="43"/>
      <c r="NQZ33" s="43"/>
      <c r="NRA33" s="43"/>
      <c r="NRB33" s="43"/>
      <c r="NRC33" s="43"/>
      <c r="NRD33" s="43"/>
      <c r="NRE33" s="43"/>
      <c r="NRF33" s="43"/>
      <c r="NRG33" s="43"/>
      <c r="NRH33" s="43"/>
      <c r="NRI33" s="43"/>
      <c r="NRJ33" s="43"/>
      <c r="NRK33" s="43"/>
      <c r="NRL33" s="43"/>
      <c r="NRM33" s="43"/>
      <c r="NRN33" s="43"/>
      <c r="NRO33" s="43"/>
      <c r="NRP33" s="43"/>
      <c r="NRQ33" s="43"/>
      <c r="NRR33" s="43"/>
      <c r="NRS33" s="43"/>
      <c r="NRT33" s="43"/>
      <c r="NRU33" s="43"/>
      <c r="NRV33" s="43"/>
      <c r="NRW33" s="43"/>
      <c r="NRX33" s="43"/>
      <c r="NRY33" s="43"/>
      <c r="NRZ33" s="43"/>
      <c r="NSA33" s="43"/>
      <c r="NSB33" s="43"/>
      <c r="NSC33" s="43"/>
      <c r="NSD33" s="43"/>
      <c r="NSE33" s="43"/>
      <c r="NSF33" s="43"/>
      <c r="NSG33" s="43"/>
      <c r="NSH33" s="43"/>
      <c r="NSI33" s="43"/>
      <c r="NSJ33" s="43"/>
      <c r="NSK33" s="43"/>
      <c r="NSL33" s="43"/>
      <c r="NSM33" s="43"/>
      <c r="NSN33" s="43"/>
      <c r="NSO33" s="43"/>
      <c r="NSP33" s="43"/>
      <c r="NSQ33" s="43"/>
      <c r="NSR33" s="43"/>
      <c r="NSS33" s="43"/>
      <c r="NST33" s="43"/>
      <c r="NSU33" s="43"/>
      <c r="NSV33" s="43"/>
      <c r="NSW33" s="43"/>
      <c r="NSX33" s="43"/>
      <c r="NSY33" s="43"/>
      <c r="NSZ33" s="43"/>
      <c r="NTA33" s="43"/>
      <c r="NTB33" s="43"/>
      <c r="NTC33" s="43"/>
      <c r="NTD33" s="43"/>
      <c r="NTE33" s="43"/>
      <c r="NTF33" s="43"/>
      <c r="NTG33" s="43"/>
      <c r="NTH33" s="43"/>
      <c r="NTI33" s="43"/>
      <c r="NTJ33" s="43"/>
      <c r="NTK33" s="43"/>
      <c r="NTL33" s="43"/>
      <c r="NTM33" s="43"/>
      <c r="NTN33" s="43"/>
      <c r="NTO33" s="43"/>
      <c r="NTP33" s="43"/>
      <c r="NTQ33" s="43"/>
      <c r="NTR33" s="43"/>
      <c r="NTS33" s="43"/>
      <c r="NTT33" s="43"/>
      <c r="NTU33" s="43"/>
      <c r="NTV33" s="43"/>
      <c r="NTW33" s="43"/>
      <c r="NTX33" s="43"/>
      <c r="NTY33" s="43"/>
      <c r="NTZ33" s="43"/>
      <c r="NUA33" s="43"/>
      <c r="NUB33" s="43"/>
      <c r="NUC33" s="43"/>
      <c r="NUD33" s="43"/>
      <c r="NUE33" s="43"/>
      <c r="NUF33" s="43"/>
      <c r="NUG33" s="43"/>
      <c r="NUH33" s="43"/>
      <c r="NUI33" s="43"/>
      <c r="NUJ33" s="43"/>
      <c r="NUK33" s="43"/>
      <c r="NUL33" s="43"/>
      <c r="NUM33" s="43"/>
      <c r="NUN33" s="43"/>
      <c r="NUO33" s="43"/>
      <c r="NUP33" s="43"/>
      <c r="NUQ33" s="43"/>
      <c r="NUR33" s="43"/>
      <c r="NUS33" s="43"/>
      <c r="NUT33" s="43"/>
      <c r="NUU33" s="43"/>
      <c r="NUV33" s="43"/>
      <c r="NUW33" s="43"/>
      <c r="NUX33" s="43"/>
      <c r="NUY33" s="43"/>
      <c r="NUZ33" s="43"/>
      <c r="NVA33" s="43"/>
      <c r="NVB33" s="43"/>
      <c r="NVC33" s="43"/>
      <c r="NVD33" s="43"/>
      <c r="NVE33" s="43"/>
      <c r="NVF33" s="43"/>
      <c r="NVG33" s="43"/>
      <c r="NVH33" s="43"/>
      <c r="NVI33" s="43"/>
      <c r="NVJ33" s="43"/>
      <c r="NVK33" s="43"/>
      <c r="NVL33" s="43"/>
      <c r="NVM33" s="43"/>
      <c r="NVN33" s="43"/>
      <c r="NVO33" s="43"/>
      <c r="NVP33" s="43"/>
      <c r="NVQ33" s="43"/>
      <c r="NVR33" s="43"/>
      <c r="NVS33" s="43"/>
      <c r="NVT33" s="43"/>
      <c r="NVU33" s="43"/>
      <c r="NVV33" s="43"/>
      <c r="NVW33" s="43"/>
      <c r="NVX33" s="43"/>
      <c r="NVY33" s="43"/>
      <c r="NVZ33" s="43"/>
      <c r="NWA33" s="43"/>
      <c r="NWB33" s="43"/>
      <c r="NWC33" s="43"/>
      <c r="NWD33" s="43"/>
      <c r="NWE33" s="43"/>
      <c r="NWF33" s="43"/>
      <c r="NWG33" s="43"/>
      <c r="NWH33" s="43"/>
      <c r="NWI33" s="43"/>
      <c r="NWJ33" s="43"/>
      <c r="NWK33" s="43"/>
      <c r="NWL33" s="43"/>
      <c r="NWM33" s="43"/>
      <c r="NWN33" s="43"/>
      <c r="NWO33" s="43"/>
      <c r="NWP33" s="43"/>
      <c r="NWQ33" s="43"/>
      <c r="NWR33" s="43"/>
      <c r="NWS33" s="43"/>
      <c r="NWT33" s="43"/>
      <c r="NWU33" s="43"/>
      <c r="NWV33" s="43"/>
      <c r="NWW33" s="43"/>
      <c r="NWX33" s="43"/>
      <c r="NWY33" s="43"/>
      <c r="NWZ33" s="43"/>
      <c r="NXA33" s="43"/>
      <c r="NXB33" s="43"/>
      <c r="NXC33" s="43"/>
      <c r="NXD33" s="43"/>
      <c r="NXE33" s="43"/>
      <c r="NXF33" s="43"/>
      <c r="NXG33" s="43"/>
      <c r="NXH33" s="43"/>
      <c r="NXI33" s="43"/>
      <c r="NXJ33" s="43"/>
      <c r="NXK33" s="43"/>
      <c r="NXL33" s="43"/>
      <c r="NXM33" s="43"/>
      <c r="NXN33" s="43"/>
      <c r="NXO33" s="43"/>
      <c r="NXP33" s="43"/>
      <c r="NXQ33" s="43"/>
      <c r="NXR33" s="43"/>
      <c r="NXS33" s="43"/>
      <c r="NXT33" s="43"/>
      <c r="NXU33" s="43"/>
      <c r="NXV33" s="43"/>
      <c r="NXW33" s="43"/>
      <c r="NXX33" s="43"/>
      <c r="NXY33" s="43"/>
      <c r="NXZ33" s="43"/>
      <c r="NYA33" s="43"/>
      <c r="NYB33" s="43"/>
      <c r="NYC33" s="43"/>
      <c r="NYD33" s="43"/>
      <c r="NYE33" s="43"/>
      <c r="NYF33" s="43"/>
      <c r="NYG33" s="43"/>
      <c r="NYH33" s="43"/>
      <c r="NYI33" s="43"/>
      <c r="NYJ33" s="43"/>
      <c r="NYK33" s="43"/>
      <c r="NYL33" s="43"/>
      <c r="NYM33" s="43"/>
      <c r="NYN33" s="43"/>
      <c r="NYO33" s="43"/>
      <c r="NYP33" s="43"/>
      <c r="NYQ33" s="43"/>
      <c r="NYR33" s="43"/>
      <c r="NYS33" s="43"/>
      <c r="NYT33" s="43"/>
      <c r="NYU33" s="43"/>
      <c r="NYV33" s="43"/>
      <c r="NYW33" s="43"/>
      <c r="NYX33" s="43"/>
      <c r="NYY33" s="43"/>
      <c r="NYZ33" s="43"/>
      <c r="NZA33" s="43"/>
      <c r="NZB33" s="43"/>
      <c r="NZC33" s="43"/>
      <c r="NZD33" s="43"/>
      <c r="NZE33" s="43"/>
      <c r="NZF33" s="43"/>
      <c r="NZG33" s="43"/>
      <c r="NZH33" s="43"/>
      <c r="NZI33" s="43"/>
      <c r="NZJ33" s="43"/>
      <c r="NZK33" s="43"/>
      <c r="NZL33" s="43"/>
      <c r="NZM33" s="43"/>
      <c r="NZN33" s="43"/>
      <c r="NZO33" s="43"/>
      <c r="NZP33" s="43"/>
      <c r="NZQ33" s="43"/>
      <c r="NZR33" s="43"/>
      <c r="NZS33" s="43"/>
      <c r="NZT33" s="43"/>
      <c r="NZU33" s="43"/>
      <c r="NZV33" s="43"/>
      <c r="NZW33" s="43"/>
      <c r="NZX33" s="43"/>
      <c r="NZY33" s="43"/>
      <c r="NZZ33" s="43"/>
      <c r="OAA33" s="43"/>
      <c r="OAB33" s="43"/>
      <c r="OAC33" s="43"/>
      <c r="OAD33" s="43"/>
      <c r="OAE33" s="43"/>
      <c r="OAF33" s="43"/>
      <c r="OAG33" s="43"/>
      <c r="OAH33" s="43"/>
      <c r="OAI33" s="43"/>
      <c r="OAJ33" s="43"/>
      <c r="OAK33" s="43"/>
      <c r="OAL33" s="43"/>
      <c r="OAM33" s="43"/>
      <c r="OAN33" s="43"/>
      <c r="OAO33" s="43"/>
      <c r="OAP33" s="43"/>
      <c r="OAQ33" s="43"/>
      <c r="OAR33" s="43"/>
      <c r="OAS33" s="43"/>
      <c r="OAT33" s="43"/>
      <c r="OAU33" s="43"/>
      <c r="OAV33" s="43"/>
      <c r="OAW33" s="43"/>
      <c r="OAX33" s="43"/>
      <c r="OAY33" s="43"/>
      <c r="OAZ33" s="43"/>
      <c r="OBA33" s="43"/>
      <c r="OBB33" s="43"/>
      <c r="OBC33" s="43"/>
      <c r="OBD33" s="43"/>
      <c r="OBE33" s="43"/>
      <c r="OBF33" s="43"/>
      <c r="OBG33" s="43"/>
      <c r="OBH33" s="43"/>
      <c r="OBI33" s="43"/>
      <c r="OBJ33" s="43"/>
      <c r="OBK33" s="43"/>
      <c r="OBL33" s="43"/>
      <c r="OBM33" s="43"/>
      <c r="OBN33" s="43"/>
      <c r="OBO33" s="43"/>
      <c r="OBP33" s="43"/>
      <c r="OBQ33" s="43"/>
      <c r="OBR33" s="43"/>
      <c r="OBS33" s="43"/>
      <c r="OBT33" s="43"/>
      <c r="OBU33" s="43"/>
      <c r="OBV33" s="43"/>
      <c r="OBW33" s="43"/>
      <c r="OBX33" s="43"/>
      <c r="OBY33" s="43"/>
      <c r="OBZ33" s="43"/>
      <c r="OCA33" s="43"/>
      <c r="OCB33" s="43"/>
      <c r="OCC33" s="43"/>
      <c r="OCD33" s="43"/>
      <c r="OCE33" s="43"/>
      <c r="OCF33" s="43"/>
      <c r="OCG33" s="43"/>
      <c r="OCH33" s="43"/>
      <c r="OCI33" s="43"/>
      <c r="OCJ33" s="43"/>
      <c r="OCK33" s="43"/>
      <c r="OCL33" s="43"/>
      <c r="OCM33" s="43"/>
      <c r="OCN33" s="43"/>
      <c r="OCO33" s="43"/>
      <c r="OCP33" s="43"/>
      <c r="OCQ33" s="43"/>
      <c r="OCR33" s="43"/>
      <c r="OCS33" s="43"/>
      <c r="OCT33" s="43"/>
      <c r="OCU33" s="43"/>
      <c r="OCV33" s="43"/>
      <c r="OCW33" s="43"/>
      <c r="OCX33" s="43"/>
      <c r="OCY33" s="43"/>
      <c r="OCZ33" s="43"/>
      <c r="ODA33" s="43"/>
      <c r="ODB33" s="43"/>
      <c r="ODC33" s="43"/>
      <c r="ODD33" s="43"/>
      <c r="ODE33" s="43"/>
      <c r="ODF33" s="43"/>
      <c r="ODG33" s="43"/>
      <c r="ODH33" s="43"/>
      <c r="ODI33" s="43"/>
      <c r="ODJ33" s="43"/>
      <c r="ODK33" s="43"/>
      <c r="ODL33" s="43"/>
      <c r="ODM33" s="43"/>
      <c r="ODN33" s="43"/>
      <c r="ODO33" s="43"/>
      <c r="ODP33" s="43"/>
      <c r="ODQ33" s="43"/>
      <c r="ODR33" s="43"/>
      <c r="ODS33" s="43"/>
      <c r="ODT33" s="43"/>
      <c r="ODU33" s="43"/>
      <c r="ODV33" s="43"/>
      <c r="ODW33" s="43"/>
      <c r="ODX33" s="43"/>
      <c r="ODY33" s="43"/>
      <c r="ODZ33" s="43"/>
      <c r="OEA33" s="43"/>
      <c r="OEB33" s="43"/>
      <c r="OEC33" s="43"/>
      <c r="OED33" s="43"/>
      <c r="OEE33" s="43"/>
      <c r="OEF33" s="43"/>
      <c r="OEG33" s="43"/>
      <c r="OEH33" s="43"/>
      <c r="OEI33" s="43"/>
      <c r="OEJ33" s="43"/>
      <c r="OEK33" s="43"/>
      <c r="OEL33" s="43"/>
      <c r="OEM33" s="43"/>
      <c r="OEN33" s="43"/>
      <c r="OEO33" s="43"/>
      <c r="OEP33" s="43"/>
      <c r="OEQ33" s="43"/>
      <c r="OER33" s="43"/>
      <c r="OES33" s="43"/>
      <c r="OET33" s="43"/>
      <c r="OEU33" s="43"/>
      <c r="OEV33" s="43"/>
      <c r="OEW33" s="43"/>
      <c r="OEX33" s="43"/>
      <c r="OEY33" s="43"/>
      <c r="OEZ33" s="43"/>
      <c r="OFA33" s="43"/>
      <c r="OFB33" s="43"/>
      <c r="OFC33" s="43"/>
      <c r="OFD33" s="43"/>
      <c r="OFE33" s="43"/>
      <c r="OFF33" s="43"/>
      <c r="OFG33" s="43"/>
      <c r="OFH33" s="43"/>
      <c r="OFI33" s="43"/>
      <c r="OFJ33" s="43"/>
      <c r="OFK33" s="43"/>
      <c r="OFL33" s="43"/>
      <c r="OFM33" s="43"/>
      <c r="OFN33" s="43"/>
      <c r="OFO33" s="43"/>
      <c r="OFP33" s="43"/>
      <c r="OFQ33" s="43"/>
      <c r="OFR33" s="43"/>
      <c r="OFS33" s="43"/>
      <c r="OFT33" s="43"/>
      <c r="OFU33" s="43"/>
      <c r="OFV33" s="43"/>
      <c r="OFW33" s="43"/>
      <c r="OFX33" s="43"/>
      <c r="OFY33" s="43"/>
      <c r="OFZ33" s="43"/>
      <c r="OGA33" s="43"/>
      <c r="OGB33" s="43"/>
      <c r="OGC33" s="43"/>
      <c r="OGD33" s="43"/>
      <c r="OGE33" s="43"/>
      <c r="OGF33" s="43"/>
      <c r="OGG33" s="43"/>
      <c r="OGH33" s="43"/>
      <c r="OGI33" s="43"/>
      <c r="OGJ33" s="43"/>
      <c r="OGK33" s="43"/>
      <c r="OGL33" s="43"/>
      <c r="OGM33" s="43"/>
      <c r="OGN33" s="43"/>
      <c r="OGO33" s="43"/>
      <c r="OGP33" s="43"/>
      <c r="OGQ33" s="43"/>
      <c r="OGR33" s="43"/>
      <c r="OGS33" s="43"/>
      <c r="OGT33" s="43"/>
      <c r="OGU33" s="43"/>
      <c r="OGV33" s="43"/>
      <c r="OGW33" s="43"/>
      <c r="OGX33" s="43"/>
      <c r="OGY33" s="43"/>
      <c r="OGZ33" s="43"/>
      <c r="OHA33" s="43"/>
      <c r="OHB33" s="43"/>
      <c r="OHC33" s="43"/>
      <c r="OHD33" s="43"/>
      <c r="OHE33" s="43"/>
      <c r="OHF33" s="43"/>
      <c r="OHG33" s="43"/>
      <c r="OHH33" s="43"/>
      <c r="OHI33" s="43"/>
      <c r="OHJ33" s="43"/>
      <c r="OHK33" s="43"/>
      <c r="OHL33" s="43"/>
      <c r="OHM33" s="43"/>
      <c r="OHN33" s="43"/>
      <c r="OHO33" s="43"/>
      <c r="OHP33" s="43"/>
      <c r="OHQ33" s="43"/>
      <c r="OHR33" s="43"/>
      <c r="OHS33" s="43"/>
      <c r="OHT33" s="43"/>
      <c r="OHU33" s="43"/>
      <c r="OHV33" s="43"/>
      <c r="OHW33" s="43"/>
      <c r="OHX33" s="43"/>
      <c r="OHY33" s="43"/>
      <c r="OHZ33" s="43"/>
      <c r="OIA33" s="43"/>
      <c r="OIB33" s="43"/>
      <c r="OIC33" s="43"/>
      <c r="OID33" s="43"/>
      <c r="OIE33" s="43"/>
      <c r="OIF33" s="43"/>
      <c r="OIG33" s="43"/>
      <c r="OIH33" s="43"/>
      <c r="OII33" s="43"/>
      <c r="OIJ33" s="43"/>
      <c r="OIK33" s="43"/>
      <c r="OIL33" s="43"/>
      <c r="OIM33" s="43"/>
      <c r="OIN33" s="43"/>
      <c r="OIO33" s="43"/>
      <c r="OIP33" s="43"/>
      <c r="OIQ33" s="43"/>
      <c r="OIR33" s="43"/>
      <c r="OIS33" s="43"/>
      <c r="OIT33" s="43"/>
      <c r="OIU33" s="43"/>
      <c r="OIV33" s="43"/>
      <c r="OIW33" s="43"/>
      <c r="OIX33" s="43"/>
      <c r="OIY33" s="43"/>
      <c r="OIZ33" s="43"/>
      <c r="OJA33" s="43"/>
      <c r="OJB33" s="43"/>
      <c r="OJC33" s="43"/>
      <c r="OJD33" s="43"/>
      <c r="OJE33" s="43"/>
      <c r="OJF33" s="43"/>
      <c r="OJG33" s="43"/>
      <c r="OJH33" s="43"/>
      <c r="OJI33" s="43"/>
      <c r="OJJ33" s="43"/>
      <c r="OJK33" s="43"/>
      <c r="OJL33" s="43"/>
      <c r="OJM33" s="43"/>
      <c r="OJN33" s="43"/>
      <c r="OJO33" s="43"/>
      <c r="OJP33" s="43"/>
      <c r="OJQ33" s="43"/>
      <c r="OJR33" s="43"/>
      <c r="OJS33" s="43"/>
      <c r="OJT33" s="43"/>
      <c r="OJU33" s="43"/>
      <c r="OJV33" s="43"/>
      <c r="OJW33" s="43"/>
      <c r="OJX33" s="43"/>
      <c r="OJY33" s="43"/>
      <c r="OJZ33" s="43"/>
      <c r="OKA33" s="43"/>
      <c r="OKB33" s="43"/>
      <c r="OKC33" s="43"/>
      <c r="OKD33" s="43"/>
      <c r="OKE33" s="43"/>
      <c r="OKF33" s="43"/>
      <c r="OKG33" s="43"/>
      <c r="OKH33" s="43"/>
      <c r="OKI33" s="43"/>
      <c r="OKJ33" s="43"/>
      <c r="OKK33" s="43"/>
      <c r="OKL33" s="43"/>
      <c r="OKM33" s="43"/>
      <c r="OKN33" s="43"/>
      <c r="OKO33" s="43"/>
      <c r="OKP33" s="43"/>
      <c r="OKQ33" s="43"/>
      <c r="OKR33" s="43"/>
      <c r="OKS33" s="43"/>
      <c r="OKT33" s="43"/>
      <c r="OKU33" s="43"/>
      <c r="OKV33" s="43"/>
      <c r="OKW33" s="43"/>
      <c r="OKX33" s="43"/>
      <c r="OKY33" s="43"/>
      <c r="OKZ33" s="43"/>
      <c r="OLA33" s="43"/>
      <c r="OLB33" s="43"/>
      <c r="OLC33" s="43"/>
      <c r="OLD33" s="43"/>
      <c r="OLE33" s="43"/>
      <c r="OLF33" s="43"/>
      <c r="OLG33" s="43"/>
      <c r="OLH33" s="43"/>
      <c r="OLI33" s="43"/>
      <c r="OLJ33" s="43"/>
      <c r="OLK33" s="43"/>
      <c r="OLL33" s="43"/>
      <c r="OLM33" s="43"/>
      <c r="OLN33" s="43"/>
      <c r="OLO33" s="43"/>
      <c r="OLP33" s="43"/>
      <c r="OLQ33" s="43"/>
      <c r="OLR33" s="43"/>
      <c r="OLS33" s="43"/>
      <c r="OLT33" s="43"/>
      <c r="OLU33" s="43"/>
      <c r="OLV33" s="43"/>
      <c r="OLW33" s="43"/>
      <c r="OLX33" s="43"/>
      <c r="OLY33" s="43"/>
      <c r="OLZ33" s="43"/>
      <c r="OMA33" s="43"/>
      <c r="OMB33" s="43"/>
      <c r="OMC33" s="43"/>
      <c r="OMD33" s="43"/>
      <c r="OME33" s="43"/>
      <c r="OMF33" s="43"/>
      <c r="OMG33" s="43"/>
      <c r="OMH33" s="43"/>
      <c r="OMI33" s="43"/>
      <c r="OMJ33" s="43"/>
      <c r="OMK33" s="43"/>
      <c r="OML33" s="43"/>
      <c r="OMM33" s="43"/>
      <c r="OMN33" s="43"/>
      <c r="OMO33" s="43"/>
      <c r="OMP33" s="43"/>
      <c r="OMQ33" s="43"/>
      <c r="OMR33" s="43"/>
      <c r="OMS33" s="43"/>
      <c r="OMT33" s="43"/>
      <c r="OMU33" s="43"/>
      <c r="OMV33" s="43"/>
      <c r="OMW33" s="43"/>
      <c r="OMX33" s="43"/>
      <c r="OMY33" s="43"/>
      <c r="OMZ33" s="43"/>
      <c r="ONA33" s="43"/>
      <c r="ONB33" s="43"/>
      <c r="ONC33" s="43"/>
      <c r="OND33" s="43"/>
      <c r="ONE33" s="43"/>
      <c r="ONF33" s="43"/>
      <c r="ONG33" s="43"/>
      <c r="ONH33" s="43"/>
      <c r="ONI33" s="43"/>
      <c r="ONJ33" s="43"/>
      <c r="ONK33" s="43"/>
      <c r="ONL33" s="43"/>
      <c r="ONM33" s="43"/>
      <c r="ONN33" s="43"/>
      <c r="ONO33" s="43"/>
      <c r="ONP33" s="43"/>
      <c r="ONQ33" s="43"/>
      <c r="ONR33" s="43"/>
      <c r="ONS33" s="43"/>
      <c r="ONT33" s="43"/>
      <c r="ONU33" s="43"/>
      <c r="ONV33" s="43"/>
      <c r="ONW33" s="43"/>
      <c r="ONX33" s="43"/>
      <c r="ONY33" s="43"/>
      <c r="ONZ33" s="43"/>
      <c r="OOA33" s="43"/>
      <c r="OOB33" s="43"/>
      <c r="OOC33" s="43"/>
      <c r="OOD33" s="43"/>
      <c r="OOE33" s="43"/>
      <c r="OOF33" s="43"/>
      <c r="OOG33" s="43"/>
      <c r="OOH33" s="43"/>
      <c r="OOI33" s="43"/>
      <c r="OOJ33" s="43"/>
      <c r="OOK33" s="43"/>
      <c r="OOL33" s="43"/>
      <c r="OOM33" s="43"/>
      <c r="OON33" s="43"/>
      <c r="OOO33" s="43"/>
      <c r="OOP33" s="43"/>
      <c r="OOQ33" s="43"/>
      <c r="OOR33" s="43"/>
      <c r="OOS33" s="43"/>
      <c r="OOT33" s="43"/>
      <c r="OOU33" s="43"/>
      <c r="OOV33" s="43"/>
      <c r="OOW33" s="43"/>
      <c r="OOX33" s="43"/>
      <c r="OOY33" s="43"/>
      <c r="OOZ33" s="43"/>
      <c r="OPA33" s="43"/>
      <c r="OPB33" s="43"/>
      <c r="OPC33" s="43"/>
      <c r="OPD33" s="43"/>
      <c r="OPE33" s="43"/>
      <c r="OPF33" s="43"/>
      <c r="OPG33" s="43"/>
      <c r="OPH33" s="43"/>
      <c r="OPI33" s="43"/>
      <c r="OPJ33" s="43"/>
      <c r="OPK33" s="43"/>
      <c r="OPL33" s="43"/>
      <c r="OPM33" s="43"/>
      <c r="OPN33" s="43"/>
      <c r="OPO33" s="43"/>
      <c r="OPP33" s="43"/>
      <c r="OPQ33" s="43"/>
      <c r="OPR33" s="43"/>
      <c r="OPS33" s="43"/>
      <c r="OPT33" s="43"/>
      <c r="OPU33" s="43"/>
      <c r="OPV33" s="43"/>
      <c r="OPW33" s="43"/>
      <c r="OPX33" s="43"/>
      <c r="OPY33" s="43"/>
      <c r="OPZ33" s="43"/>
      <c r="OQA33" s="43"/>
      <c r="OQB33" s="43"/>
      <c r="OQC33" s="43"/>
      <c r="OQD33" s="43"/>
      <c r="OQE33" s="43"/>
      <c r="OQF33" s="43"/>
      <c r="OQG33" s="43"/>
      <c r="OQH33" s="43"/>
      <c r="OQI33" s="43"/>
      <c r="OQJ33" s="43"/>
      <c r="OQK33" s="43"/>
      <c r="OQL33" s="43"/>
      <c r="OQM33" s="43"/>
      <c r="OQN33" s="43"/>
      <c r="OQO33" s="43"/>
      <c r="OQP33" s="43"/>
      <c r="OQQ33" s="43"/>
      <c r="OQR33" s="43"/>
      <c r="OQS33" s="43"/>
      <c r="OQT33" s="43"/>
      <c r="OQU33" s="43"/>
      <c r="OQV33" s="43"/>
      <c r="OQW33" s="43"/>
      <c r="OQX33" s="43"/>
      <c r="OQY33" s="43"/>
      <c r="OQZ33" s="43"/>
      <c r="ORA33" s="43"/>
      <c r="ORB33" s="43"/>
      <c r="ORC33" s="43"/>
      <c r="ORD33" s="43"/>
      <c r="ORE33" s="43"/>
      <c r="ORF33" s="43"/>
      <c r="ORG33" s="43"/>
      <c r="ORH33" s="43"/>
      <c r="ORI33" s="43"/>
      <c r="ORJ33" s="43"/>
      <c r="ORK33" s="43"/>
      <c r="ORL33" s="43"/>
      <c r="ORM33" s="43"/>
      <c r="ORN33" s="43"/>
      <c r="ORO33" s="43"/>
      <c r="ORP33" s="43"/>
      <c r="ORQ33" s="43"/>
      <c r="ORR33" s="43"/>
      <c r="ORS33" s="43"/>
      <c r="ORT33" s="43"/>
      <c r="ORU33" s="43"/>
      <c r="ORV33" s="43"/>
      <c r="ORW33" s="43"/>
      <c r="ORX33" s="43"/>
      <c r="ORY33" s="43"/>
      <c r="ORZ33" s="43"/>
      <c r="OSA33" s="43"/>
      <c r="OSB33" s="43"/>
      <c r="OSC33" s="43"/>
      <c r="OSD33" s="43"/>
      <c r="OSE33" s="43"/>
      <c r="OSF33" s="43"/>
      <c r="OSG33" s="43"/>
      <c r="OSH33" s="43"/>
      <c r="OSI33" s="43"/>
      <c r="OSJ33" s="43"/>
      <c r="OSK33" s="43"/>
      <c r="OSL33" s="43"/>
      <c r="OSM33" s="43"/>
      <c r="OSN33" s="43"/>
      <c r="OSO33" s="43"/>
      <c r="OSP33" s="43"/>
      <c r="OSQ33" s="43"/>
      <c r="OSR33" s="43"/>
      <c r="OSS33" s="43"/>
      <c r="OST33" s="43"/>
      <c r="OSU33" s="43"/>
      <c r="OSV33" s="43"/>
      <c r="OSW33" s="43"/>
      <c r="OSX33" s="43"/>
      <c r="OSY33" s="43"/>
      <c r="OSZ33" s="43"/>
      <c r="OTA33" s="43"/>
      <c r="OTB33" s="43"/>
      <c r="OTC33" s="43"/>
      <c r="OTD33" s="43"/>
      <c r="OTE33" s="43"/>
      <c r="OTF33" s="43"/>
      <c r="OTG33" s="43"/>
      <c r="OTH33" s="43"/>
      <c r="OTI33" s="43"/>
      <c r="OTJ33" s="43"/>
      <c r="OTK33" s="43"/>
      <c r="OTL33" s="43"/>
      <c r="OTM33" s="43"/>
      <c r="OTN33" s="43"/>
      <c r="OTO33" s="43"/>
      <c r="OTP33" s="43"/>
      <c r="OTQ33" s="43"/>
      <c r="OTR33" s="43"/>
      <c r="OTS33" s="43"/>
      <c r="OTT33" s="43"/>
      <c r="OTU33" s="43"/>
      <c r="OTV33" s="43"/>
      <c r="OTW33" s="43"/>
      <c r="OTX33" s="43"/>
      <c r="OTY33" s="43"/>
      <c r="OTZ33" s="43"/>
      <c r="OUA33" s="43"/>
      <c r="OUB33" s="43"/>
      <c r="OUC33" s="43"/>
      <c r="OUD33" s="43"/>
      <c r="OUE33" s="43"/>
      <c r="OUF33" s="43"/>
      <c r="OUG33" s="43"/>
      <c r="OUH33" s="43"/>
      <c r="OUI33" s="43"/>
      <c r="OUJ33" s="43"/>
      <c r="OUK33" s="43"/>
      <c r="OUL33" s="43"/>
      <c r="OUM33" s="43"/>
      <c r="OUN33" s="43"/>
      <c r="OUO33" s="43"/>
      <c r="OUP33" s="43"/>
      <c r="OUQ33" s="43"/>
      <c r="OUR33" s="43"/>
      <c r="OUS33" s="43"/>
      <c r="OUT33" s="43"/>
      <c r="OUU33" s="43"/>
      <c r="OUV33" s="43"/>
      <c r="OUW33" s="43"/>
      <c r="OUX33" s="43"/>
      <c r="OUY33" s="43"/>
      <c r="OUZ33" s="43"/>
      <c r="OVA33" s="43"/>
      <c r="OVB33" s="43"/>
      <c r="OVC33" s="43"/>
      <c r="OVD33" s="43"/>
      <c r="OVE33" s="43"/>
      <c r="OVF33" s="43"/>
      <c r="OVG33" s="43"/>
      <c r="OVH33" s="43"/>
      <c r="OVI33" s="43"/>
      <c r="OVJ33" s="43"/>
      <c r="OVK33" s="43"/>
      <c r="OVL33" s="43"/>
      <c r="OVM33" s="43"/>
      <c r="OVN33" s="43"/>
      <c r="OVO33" s="43"/>
      <c r="OVP33" s="43"/>
      <c r="OVQ33" s="43"/>
      <c r="OVR33" s="43"/>
      <c r="OVS33" s="43"/>
      <c r="OVT33" s="43"/>
      <c r="OVU33" s="43"/>
      <c r="OVV33" s="43"/>
      <c r="OVW33" s="43"/>
      <c r="OVX33" s="43"/>
      <c r="OVY33" s="43"/>
      <c r="OVZ33" s="43"/>
      <c r="OWA33" s="43"/>
      <c r="OWB33" s="43"/>
      <c r="OWC33" s="43"/>
      <c r="OWD33" s="43"/>
      <c r="OWE33" s="43"/>
      <c r="OWF33" s="43"/>
      <c r="OWG33" s="43"/>
      <c r="OWH33" s="43"/>
      <c r="OWI33" s="43"/>
      <c r="OWJ33" s="43"/>
      <c r="OWK33" s="43"/>
      <c r="OWL33" s="43"/>
      <c r="OWM33" s="43"/>
      <c r="OWN33" s="43"/>
      <c r="OWO33" s="43"/>
      <c r="OWP33" s="43"/>
      <c r="OWQ33" s="43"/>
      <c r="OWR33" s="43"/>
      <c r="OWS33" s="43"/>
      <c r="OWT33" s="43"/>
      <c r="OWU33" s="43"/>
      <c r="OWV33" s="43"/>
      <c r="OWW33" s="43"/>
      <c r="OWX33" s="43"/>
      <c r="OWY33" s="43"/>
      <c r="OWZ33" s="43"/>
      <c r="OXA33" s="43"/>
      <c r="OXB33" s="43"/>
      <c r="OXC33" s="43"/>
      <c r="OXD33" s="43"/>
      <c r="OXE33" s="43"/>
      <c r="OXF33" s="43"/>
      <c r="OXG33" s="43"/>
      <c r="OXH33" s="43"/>
      <c r="OXI33" s="43"/>
      <c r="OXJ33" s="43"/>
      <c r="OXK33" s="43"/>
      <c r="OXL33" s="43"/>
      <c r="OXM33" s="43"/>
      <c r="OXN33" s="43"/>
      <c r="OXO33" s="43"/>
      <c r="OXP33" s="43"/>
      <c r="OXQ33" s="43"/>
      <c r="OXR33" s="43"/>
      <c r="OXS33" s="43"/>
      <c r="OXT33" s="43"/>
      <c r="OXU33" s="43"/>
      <c r="OXV33" s="43"/>
      <c r="OXW33" s="43"/>
      <c r="OXX33" s="43"/>
      <c r="OXY33" s="43"/>
      <c r="OXZ33" s="43"/>
      <c r="OYA33" s="43"/>
      <c r="OYB33" s="43"/>
      <c r="OYC33" s="43"/>
      <c r="OYD33" s="43"/>
      <c r="OYE33" s="43"/>
      <c r="OYF33" s="43"/>
      <c r="OYG33" s="43"/>
      <c r="OYH33" s="43"/>
      <c r="OYI33" s="43"/>
      <c r="OYJ33" s="43"/>
      <c r="OYK33" s="43"/>
      <c r="OYL33" s="43"/>
      <c r="OYM33" s="43"/>
      <c r="OYN33" s="43"/>
      <c r="OYO33" s="43"/>
      <c r="OYP33" s="43"/>
      <c r="OYQ33" s="43"/>
      <c r="OYR33" s="43"/>
      <c r="OYS33" s="43"/>
      <c r="OYT33" s="43"/>
      <c r="OYU33" s="43"/>
      <c r="OYV33" s="43"/>
      <c r="OYW33" s="43"/>
      <c r="OYX33" s="43"/>
      <c r="OYY33" s="43"/>
      <c r="OYZ33" s="43"/>
      <c r="OZA33" s="43"/>
      <c r="OZB33" s="43"/>
      <c r="OZC33" s="43"/>
      <c r="OZD33" s="43"/>
      <c r="OZE33" s="43"/>
      <c r="OZF33" s="43"/>
      <c r="OZG33" s="43"/>
      <c r="OZH33" s="43"/>
      <c r="OZI33" s="43"/>
      <c r="OZJ33" s="43"/>
      <c r="OZK33" s="43"/>
      <c r="OZL33" s="43"/>
      <c r="OZM33" s="43"/>
      <c r="OZN33" s="43"/>
      <c r="OZO33" s="43"/>
      <c r="OZP33" s="43"/>
      <c r="OZQ33" s="43"/>
      <c r="OZR33" s="43"/>
      <c r="OZS33" s="43"/>
      <c r="OZT33" s="43"/>
      <c r="OZU33" s="43"/>
      <c r="OZV33" s="43"/>
      <c r="OZW33" s="43"/>
      <c r="OZX33" s="43"/>
      <c r="OZY33" s="43"/>
      <c r="OZZ33" s="43"/>
      <c r="PAA33" s="43"/>
      <c r="PAB33" s="43"/>
      <c r="PAC33" s="43"/>
      <c r="PAD33" s="43"/>
      <c r="PAE33" s="43"/>
      <c r="PAF33" s="43"/>
      <c r="PAG33" s="43"/>
      <c r="PAH33" s="43"/>
      <c r="PAI33" s="43"/>
      <c r="PAJ33" s="43"/>
      <c r="PAK33" s="43"/>
      <c r="PAL33" s="43"/>
      <c r="PAM33" s="43"/>
      <c r="PAN33" s="43"/>
      <c r="PAO33" s="43"/>
      <c r="PAP33" s="43"/>
      <c r="PAQ33" s="43"/>
      <c r="PAR33" s="43"/>
      <c r="PAS33" s="43"/>
      <c r="PAT33" s="43"/>
      <c r="PAU33" s="43"/>
      <c r="PAV33" s="43"/>
      <c r="PAW33" s="43"/>
      <c r="PAX33" s="43"/>
      <c r="PAY33" s="43"/>
      <c r="PAZ33" s="43"/>
      <c r="PBA33" s="43"/>
      <c r="PBB33" s="43"/>
      <c r="PBC33" s="43"/>
      <c r="PBD33" s="43"/>
      <c r="PBE33" s="43"/>
      <c r="PBF33" s="43"/>
      <c r="PBG33" s="43"/>
      <c r="PBH33" s="43"/>
      <c r="PBI33" s="43"/>
      <c r="PBJ33" s="43"/>
      <c r="PBK33" s="43"/>
      <c r="PBL33" s="43"/>
      <c r="PBM33" s="43"/>
      <c r="PBN33" s="43"/>
      <c r="PBO33" s="43"/>
      <c r="PBP33" s="43"/>
      <c r="PBQ33" s="43"/>
      <c r="PBR33" s="43"/>
      <c r="PBS33" s="43"/>
      <c r="PBT33" s="43"/>
      <c r="PBU33" s="43"/>
      <c r="PBV33" s="43"/>
      <c r="PBW33" s="43"/>
      <c r="PBX33" s="43"/>
      <c r="PBY33" s="43"/>
      <c r="PBZ33" s="43"/>
      <c r="PCA33" s="43"/>
      <c r="PCB33" s="43"/>
      <c r="PCC33" s="43"/>
      <c r="PCD33" s="43"/>
      <c r="PCE33" s="43"/>
      <c r="PCF33" s="43"/>
      <c r="PCG33" s="43"/>
      <c r="PCH33" s="43"/>
      <c r="PCI33" s="43"/>
      <c r="PCJ33" s="43"/>
      <c r="PCK33" s="43"/>
      <c r="PCL33" s="43"/>
      <c r="PCM33" s="43"/>
      <c r="PCN33" s="43"/>
      <c r="PCO33" s="43"/>
      <c r="PCP33" s="43"/>
      <c r="PCQ33" s="43"/>
      <c r="PCR33" s="43"/>
      <c r="PCS33" s="43"/>
      <c r="PCT33" s="43"/>
      <c r="PCU33" s="43"/>
      <c r="PCV33" s="43"/>
      <c r="PCW33" s="43"/>
      <c r="PCX33" s="43"/>
      <c r="PCY33" s="43"/>
      <c r="PCZ33" s="43"/>
      <c r="PDA33" s="43"/>
      <c r="PDB33" s="43"/>
      <c r="PDC33" s="43"/>
      <c r="PDD33" s="43"/>
      <c r="PDE33" s="43"/>
      <c r="PDF33" s="43"/>
      <c r="PDG33" s="43"/>
      <c r="PDH33" s="43"/>
      <c r="PDI33" s="43"/>
      <c r="PDJ33" s="43"/>
      <c r="PDK33" s="43"/>
      <c r="PDL33" s="43"/>
      <c r="PDM33" s="43"/>
      <c r="PDN33" s="43"/>
      <c r="PDO33" s="43"/>
      <c r="PDP33" s="43"/>
      <c r="PDQ33" s="43"/>
      <c r="PDR33" s="43"/>
      <c r="PDS33" s="43"/>
      <c r="PDT33" s="43"/>
      <c r="PDU33" s="43"/>
      <c r="PDV33" s="43"/>
      <c r="PDW33" s="43"/>
      <c r="PDX33" s="43"/>
      <c r="PDY33" s="43"/>
      <c r="PDZ33" s="43"/>
      <c r="PEA33" s="43"/>
      <c r="PEB33" s="43"/>
      <c r="PEC33" s="43"/>
      <c r="PED33" s="43"/>
      <c r="PEE33" s="43"/>
      <c r="PEF33" s="43"/>
      <c r="PEG33" s="43"/>
      <c r="PEH33" s="43"/>
      <c r="PEI33" s="43"/>
      <c r="PEJ33" s="43"/>
      <c r="PEK33" s="43"/>
      <c r="PEL33" s="43"/>
      <c r="PEM33" s="43"/>
      <c r="PEN33" s="43"/>
      <c r="PEO33" s="43"/>
      <c r="PEP33" s="43"/>
      <c r="PEQ33" s="43"/>
      <c r="PER33" s="43"/>
      <c r="PES33" s="43"/>
      <c r="PET33" s="43"/>
      <c r="PEU33" s="43"/>
      <c r="PEV33" s="43"/>
      <c r="PEW33" s="43"/>
      <c r="PEX33" s="43"/>
      <c r="PEY33" s="43"/>
      <c r="PEZ33" s="43"/>
      <c r="PFA33" s="43"/>
      <c r="PFB33" s="43"/>
      <c r="PFC33" s="43"/>
      <c r="PFD33" s="43"/>
      <c r="PFE33" s="43"/>
      <c r="PFF33" s="43"/>
      <c r="PFG33" s="43"/>
      <c r="PFH33" s="43"/>
      <c r="PFI33" s="43"/>
      <c r="PFJ33" s="43"/>
      <c r="PFK33" s="43"/>
      <c r="PFL33" s="43"/>
      <c r="PFM33" s="43"/>
      <c r="PFN33" s="43"/>
      <c r="PFO33" s="43"/>
      <c r="PFP33" s="43"/>
      <c r="PFQ33" s="43"/>
      <c r="PFR33" s="43"/>
      <c r="PFS33" s="43"/>
      <c r="PFT33" s="43"/>
      <c r="PFU33" s="43"/>
      <c r="PFV33" s="43"/>
      <c r="PFW33" s="43"/>
      <c r="PFX33" s="43"/>
      <c r="PFY33" s="43"/>
      <c r="PFZ33" s="43"/>
      <c r="PGA33" s="43"/>
      <c r="PGB33" s="43"/>
      <c r="PGC33" s="43"/>
      <c r="PGD33" s="43"/>
      <c r="PGE33" s="43"/>
      <c r="PGF33" s="43"/>
      <c r="PGG33" s="43"/>
      <c r="PGH33" s="43"/>
      <c r="PGI33" s="43"/>
      <c r="PGJ33" s="43"/>
      <c r="PGK33" s="43"/>
      <c r="PGL33" s="43"/>
      <c r="PGM33" s="43"/>
      <c r="PGN33" s="43"/>
      <c r="PGO33" s="43"/>
      <c r="PGP33" s="43"/>
      <c r="PGQ33" s="43"/>
      <c r="PGR33" s="43"/>
      <c r="PGS33" s="43"/>
      <c r="PGT33" s="43"/>
      <c r="PGU33" s="43"/>
      <c r="PGV33" s="43"/>
      <c r="PGW33" s="43"/>
      <c r="PGX33" s="43"/>
      <c r="PGY33" s="43"/>
      <c r="PGZ33" s="43"/>
      <c r="PHA33" s="43"/>
      <c r="PHB33" s="43"/>
      <c r="PHC33" s="43"/>
      <c r="PHD33" s="43"/>
      <c r="PHE33" s="43"/>
      <c r="PHF33" s="43"/>
      <c r="PHG33" s="43"/>
      <c r="PHH33" s="43"/>
      <c r="PHI33" s="43"/>
      <c r="PHJ33" s="43"/>
      <c r="PHK33" s="43"/>
      <c r="PHL33" s="43"/>
      <c r="PHM33" s="43"/>
      <c r="PHN33" s="43"/>
      <c r="PHO33" s="43"/>
      <c r="PHP33" s="43"/>
      <c r="PHQ33" s="43"/>
      <c r="PHR33" s="43"/>
      <c r="PHS33" s="43"/>
      <c r="PHT33" s="43"/>
      <c r="PHU33" s="43"/>
      <c r="PHV33" s="43"/>
      <c r="PHW33" s="43"/>
      <c r="PHX33" s="43"/>
      <c r="PHY33" s="43"/>
      <c r="PHZ33" s="43"/>
      <c r="PIA33" s="43"/>
      <c r="PIB33" s="43"/>
      <c r="PIC33" s="43"/>
      <c r="PID33" s="43"/>
      <c r="PIE33" s="43"/>
      <c r="PIF33" s="43"/>
      <c r="PIG33" s="43"/>
      <c r="PIH33" s="43"/>
      <c r="PII33" s="43"/>
      <c r="PIJ33" s="43"/>
      <c r="PIK33" s="43"/>
      <c r="PIL33" s="43"/>
      <c r="PIM33" s="43"/>
      <c r="PIN33" s="43"/>
      <c r="PIO33" s="43"/>
      <c r="PIP33" s="43"/>
      <c r="PIQ33" s="43"/>
      <c r="PIR33" s="43"/>
      <c r="PIS33" s="43"/>
      <c r="PIT33" s="43"/>
      <c r="PIU33" s="43"/>
      <c r="PIV33" s="43"/>
      <c r="PIW33" s="43"/>
      <c r="PIX33" s="43"/>
      <c r="PIY33" s="43"/>
      <c r="PIZ33" s="43"/>
      <c r="PJA33" s="43"/>
      <c r="PJB33" s="43"/>
      <c r="PJC33" s="43"/>
      <c r="PJD33" s="43"/>
      <c r="PJE33" s="43"/>
      <c r="PJF33" s="43"/>
      <c r="PJG33" s="43"/>
      <c r="PJH33" s="43"/>
      <c r="PJI33" s="43"/>
      <c r="PJJ33" s="43"/>
      <c r="PJK33" s="43"/>
      <c r="PJL33" s="43"/>
      <c r="PJM33" s="43"/>
      <c r="PJN33" s="43"/>
      <c r="PJO33" s="43"/>
      <c r="PJP33" s="43"/>
      <c r="PJQ33" s="43"/>
      <c r="PJR33" s="43"/>
      <c r="PJS33" s="43"/>
      <c r="PJT33" s="43"/>
      <c r="PJU33" s="43"/>
      <c r="PJV33" s="43"/>
      <c r="PJW33" s="43"/>
      <c r="PJX33" s="43"/>
      <c r="PJY33" s="43"/>
      <c r="PJZ33" s="43"/>
      <c r="PKA33" s="43"/>
      <c r="PKB33" s="43"/>
      <c r="PKC33" s="43"/>
      <c r="PKD33" s="43"/>
      <c r="PKE33" s="43"/>
      <c r="PKF33" s="43"/>
      <c r="PKG33" s="43"/>
      <c r="PKH33" s="43"/>
      <c r="PKI33" s="43"/>
      <c r="PKJ33" s="43"/>
      <c r="PKK33" s="43"/>
      <c r="PKL33" s="43"/>
      <c r="PKM33" s="43"/>
      <c r="PKN33" s="43"/>
      <c r="PKO33" s="43"/>
      <c r="PKP33" s="43"/>
      <c r="PKQ33" s="43"/>
      <c r="PKR33" s="43"/>
      <c r="PKS33" s="43"/>
      <c r="PKT33" s="43"/>
      <c r="PKU33" s="43"/>
      <c r="PKV33" s="43"/>
      <c r="PKW33" s="43"/>
      <c r="PKX33" s="43"/>
      <c r="PKY33" s="43"/>
      <c r="PKZ33" s="43"/>
      <c r="PLA33" s="43"/>
      <c r="PLB33" s="43"/>
      <c r="PLC33" s="43"/>
      <c r="PLD33" s="43"/>
      <c r="PLE33" s="43"/>
      <c r="PLF33" s="43"/>
      <c r="PLG33" s="43"/>
      <c r="PLH33" s="43"/>
      <c r="PLI33" s="43"/>
      <c r="PLJ33" s="43"/>
      <c r="PLK33" s="43"/>
      <c r="PLL33" s="43"/>
      <c r="PLM33" s="43"/>
      <c r="PLN33" s="43"/>
      <c r="PLO33" s="43"/>
      <c r="PLP33" s="43"/>
      <c r="PLQ33" s="43"/>
      <c r="PLR33" s="43"/>
      <c r="PLS33" s="43"/>
      <c r="PLT33" s="43"/>
      <c r="PLU33" s="43"/>
      <c r="PLV33" s="43"/>
      <c r="PLW33" s="43"/>
      <c r="PLX33" s="43"/>
      <c r="PLY33" s="43"/>
      <c r="PLZ33" s="43"/>
      <c r="PMA33" s="43"/>
      <c r="PMB33" s="43"/>
      <c r="PMC33" s="43"/>
      <c r="PMD33" s="43"/>
      <c r="PME33" s="43"/>
      <c r="PMF33" s="43"/>
      <c r="PMG33" s="43"/>
      <c r="PMH33" s="43"/>
      <c r="PMI33" s="43"/>
      <c r="PMJ33" s="43"/>
      <c r="PMK33" s="43"/>
      <c r="PML33" s="43"/>
      <c r="PMM33" s="43"/>
      <c r="PMN33" s="43"/>
      <c r="PMO33" s="43"/>
      <c r="PMP33" s="43"/>
      <c r="PMQ33" s="43"/>
      <c r="PMR33" s="43"/>
      <c r="PMS33" s="43"/>
      <c r="PMT33" s="43"/>
      <c r="PMU33" s="43"/>
      <c r="PMV33" s="43"/>
      <c r="PMW33" s="43"/>
      <c r="PMX33" s="43"/>
      <c r="PMY33" s="43"/>
      <c r="PMZ33" s="43"/>
      <c r="PNA33" s="43"/>
      <c r="PNB33" s="43"/>
      <c r="PNC33" s="43"/>
      <c r="PND33" s="43"/>
      <c r="PNE33" s="43"/>
      <c r="PNF33" s="43"/>
      <c r="PNG33" s="43"/>
      <c r="PNH33" s="43"/>
      <c r="PNI33" s="43"/>
      <c r="PNJ33" s="43"/>
      <c r="PNK33" s="43"/>
      <c r="PNL33" s="43"/>
      <c r="PNM33" s="43"/>
      <c r="PNN33" s="43"/>
      <c r="PNO33" s="43"/>
      <c r="PNP33" s="43"/>
      <c r="PNQ33" s="43"/>
      <c r="PNR33" s="43"/>
      <c r="PNS33" s="43"/>
      <c r="PNT33" s="43"/>
      <c r="PNU33" s="43"/>
      <c r="PNV33" s="43"/>
      <c r="PNW33" s="43"/>
      <c r="PNX33" s="43"/>
      <c r="PNY33" s="43"/>
      <c r="PNZ33" s="43"/>
      <c r="POA33" s="43"/>
      <c r="POB33" s="43"/>
      <c r="POC33" s="43"/>
      <c r="POD33" s="43"/>
      <c r="POE33" s="43"/>
      <c r="POF33" s="43"/>
      <c r="POG33" s="43"/>
      <c r="POH33" s="43"/>
      <c r="POI33" s="43"/>
      <c r="POJ33" s="43"/>
      <c r="POK33" s="43"/>
      <c r="POL33" s="43"/>
      <c r="POM33" s="43"/>
      <c r="PON33" s="43"/>
      <c r="POO33" s="43"/>
      <c r="POP33" s="43"/>
      <c r="POQ33" s="43"/>
      <c r="POR33" s="43"/>
      <c r="POS33" s="43"/>
      <c r="POT33" s="43"/>
      <c r="POU33" s="43"/>
      <c r="POV33" s="43"/>
      <c r="POW33" s="43"/>
      <c r="POX33" s="43"/>
      <c r="POY33" s="43"/>
      <c r="POZ33" s="43"/>
      <c r="PPA33" s="43"/>
      <c r="PPB33" s="43"/>
      <c r="PPC33" s="43"/>
      <c r="PPD33" s="43"/>
      <c r="PPE33" s="43"/>
      <c r="PPF33" s="43"/>
      <c r="PPG33" s="43"/>
      <c r="PPH33" s="43"/>
      <c r="PPI33" s="43"/>
      <c r="PPJ33" s="43"/>
      <c r="PPK33" s="43"/>
      <c r="PPL33" s="43"/>
      <c r="PPM33" s="43"/>
      <c r="PPN33" s="43"/>
      <c r="PPO33" s="43"/>
      <c r="PPP33" s="43"/>
      <c r="PPQ33" s="43"/>
      <c r="PPR33" s="43"/>
      <c r="PPS33" s="43"/>
      <c r="PPT33" s="43"/>
      <c r="PPU33" s="43"/>
      <c r="PPV33" s="43"/>
      <c r="PPW33" s="43"/>
      <c r="PPX33" s="43"/>
      <c r="PPY33" s="43"/>
      <c r="PPZ33" s="43"/>
      <c r="PQA33" s="43"/>
      <c r="PQB33" s="43"/>
      <c r="PQC33" s="43"/>
      <c r="PQD33" s="43"/>
      <c r="PQE33" s="43"/>
      <c r="PQF33" s="43"/>
      <c r="PQG33" s="43"/>
      <c r="PQH33" s="43"/>
      <c r="PQI33" s="43"/>
      <c r="PQJ33" s="43"/>
      <c r="PQK33" s="43"/>
      <c r="PQL33" s="43"/>
      <c r="PQM33" s="43"/>
      <c r="PQN33" s="43"/>
      <c r="PQO33" s="43"/>
      <c r="PQP33" s="43"/>
      <c r="PQQ33" s="43"/>
      <c r="PQR33" s="43"/>
      <c r="PQS33" s="43"/>
      <c r="PQT33" s="43"/>
      <c r="PQU33" s="43"/>
      <c r="PQV33" s="43"/>
      <c r="PQW33" s="43"/>
      <c r="PQX33" s="43"/>
      <c r="PQY33" s="43"/>
      <c r="PQZ33" s="43"/>
      <c r="PRA33" s="43"/>
      <c r="PRB33" s="43"/>
      <c r="PRC33" s="43"/>
      <c r="PRD33" s="43"/>
      <c r="PRE33" s="43"/>
      <c r="PRF33" s="43"/>
      <c r="PRG33" s="43"/>
      <c r="PRH33" s="43"/>
      <c r="PRI33" s="43"/>
      <c r="PRJ33" s="43"/>
      <c r="PRK33" s="43"/>
      <c r="PRL33" s="43"/>
      <c r="PRM33" s="43"/>
      <c r="PRN33" s="43"/>
      <c r="PRO33" s="43"/>
      <c r="PRP33" s="43"/>
      <c r="PRQ33" s="43"/>
      <c r="PRR33" s="43"/>
      <c r="PRS33" s="43"/>
      <c r="PRT33" s="43"/>
      <c r="PRU33" s="43"/>
      <c r="PRV33" s="43"/>
      <c r="PRW33" s="43"/>
      <c r="PRX33" s="43"/>
      <c r="PRY33" s="43"/>
      <c r="PRZ33" s="43"/>
      <c r="PSA33" s="43"/>
      <c r="PSB33" s="43"/>
      <c r="PSC33" s="43"/>
      <c r="PSD33" s="43"/>
      <c r="PSE33" s="43"/>
      <c r="PSF33" s="43"/>
      <c r="PSG33" s="43"/>
      <c r="PSH33" s="43"/>
      <c r="PSI33" s="43"/>
      <c r="PSJ33" s="43"/>
      <c r="PSK33" s="43"/>
      <c r="PSL33" s="43"/>
      <c r="PSM33" s="43"/>
      <c r="PSN33" s="43"/>
      <c r="PSO33" s="43"/>
      <c r="PSP33" s="43"/>
      <c r="PSQ33" s="43"/>
      <c r="PSR33" s="43"/>
      <c r="PSS33" s="43"/>
      <c r="PST33" s="43"/>
      <c r="PSU33" s="43"/>
      <c r="PSV33" s="43"/>
      <c r="PSW33" s="43"/>
      <c r="PSX33" s="43"/>
      <c r="PSY33" s="43"/>
      <c r="PSZ33" s="43"/>
      <c r="PTA33" s="43"/>
      <c r="PTB33" s="43"/>
      <c r="PTC33" s="43"/>
      <c r="PTD33" s="43"/>
      <c r="PTE33" s="43"/>
      <c r="PTF33" s="43"/>
      <c r="PTG33" s="43"/>
      <c r="PTH33" s="43"/>
      <c r="PTI33" s="43"/>
      <c r="PTJ33" s="43"/>
      <c r="PTK33" s="43"/>
      <c r="PTL33" s="43"/>
      <c r="PTM33" s="43"/>
      <c r="PTN33" s="43"/>
      <c r="PTO33" s="43"/>
      <c r="PTP33" s="43"/>
      <c r="PTQ33" s="43"/>
      <c r="PTR33" s="43"/>
      <c r="PTS33" s="43"/>
      <c r="PTT33" s="43"/>
      <c r="PTU33" s="43"/>
      <c r="PTV33" s="43"/>
      <c r="PTW33" s="43"/>
      <c r="PTX33" s="43"/>
      <c r="PTY33" s="43"/>
      <c r="PTZ33" s="43"/>
      <c r="PUA33" s="43"/>
      <c r="PUB33" s="43"/>
      <c r="PUC33" s="43"/>
      <c r="PUD33" s="43"/>
      <c r="PUE33" s="43"/>
      <c r="PUF33" s="43"/>
      <c r="PUG33" s="43"/>
      <c r="PUH33" s="43"/>
      <c r="PUI33" s="43"/>
      <c r="PUJ33" s="43"/>
      <c r="PUK33" s="43"/>
      <c r="PUL33" s="43"/>
      <c r="PUM33" s="43"/>
      <c r="PUN33" s="43"/>
      <c r="PUO33" s="43"/>
      <c r="PUP33" s="43"/>
      <c r="PUQ33" s="43"/>
      <c r="PUR33" s="43"/>
      <c r="PUS33" s="43"/>
      <c r="PUT33" s="43"/>
      <c r="PUU33" s="43"/>
      <c r="PUV33" s="43"/>
      <c r="PUW33" s="43"/>
      <c r="PUX33" s="43"/>
      <c r="PUY33" s="43"/>
      <c r="PUZ33" s="43"/>
      <c r="PVA33" s="43"/>
      <c r="PVB33" s="43"/>
      <c r="PVC33" s="43"/>
      <c r="PVD33" s="43"/>
      <c r="PVE33" s="43"/>
      <c r="PVF33" s="43"/>
      <c r="PVG33" s="43"/>
      <c r="PVH33" s="43"/>
      <c r="PVI33" s="43"/>
      <c r="PVJ33" s="43"/>
      <c r="PVK33" s="43"/>
      <c r="PVL33" s="43"/>
      <c r="PVM33" s="43"/>
      <c r="PVN33" s="43"/>
      <c r="PVO33" s="43"/>
      <c r="PVP33" s="43"/>
      <c r="PVQ33" s="43"/>
      <c r="PVR33" s="43"/>
      <c r="PVS33" s="43"/>
      <c r="PVT33" s="43"/>
      <c r="PVU33" s="43"/>
      <c r="PVV33" s="43"/>
      <c r="PVW33" s="43"/>
      <c r="PVX33" s="43"/>
      <c r="PVY33" s="43"/>
      <c r="PVZ33" s="43"/>
      <c r="PWA33" s="43"/>
      <c r="PWB33" s="43"/>
      <c r="PWC33" s="43"/>
      <c r="PWD33" s="43"/>
      <c r="PWE33" s="43"/>
      <c r="PWF33" s="43"/>
      <c r="PWG33" s="43"/>
      <c r="PWH33" s="43"/>
      <c r="PWI33" s="43"/>
      <c r="PWJ33" s="43"/>
      <c r="PWK33" s="43"/>
      <c r="PWL33" s="43"/>
      <c r="PWM33" s="43"/>
      <c r="PWN33" s="43"/>
      <c r="PWO33" s="43"/>
      <c r="PWP33" s="43"/>
      <c r="PWQ33" s="43"/>
      <c r="PWR33" s="43"/>
      <c r="PWS33" s="43"/>
      <c r="PWT33" s="43"/>
      <c r="PWU33" s="43"/>
      <c r="PWV33" s="43"/>
      <c r="PWW33" s="43"/>
      <c r="PWX33" s="43"/>
      <c r="PWY33" s="43"/>
      <c r="PWZ33" s="43"/>
      <c r="PXA33" s="43"/>
      <c r="PXB33" s="43"/>
      <c r="PXC33" s="43"/>
      <c r="PXD33" s="43"/>
      <c r="PXE33" s="43"/>
      <c r="PXF33" s="43"/>
      <c r="PXG33" s="43"/>
      <c r="PXH33" s="43"/>
      <c r="PXI33" s="43"/>
      <c r="PXJ33" s="43"/>
      <c r="PXK33" s="43"/>
      <c r="PXL33" s="43"/>
      <c r="PXM33" s="43"/>
      <c r="PXN33" s="43"/>
      <c r="PXO33" s="43"/>
      <c r="PXP33" s="43"/>
      <c r="PXQ33" s="43"/>
      <c r="PXR33" s="43"/>
      <c r="PXS33" s="43"/>
      <c r="PXT33" s="43"/>
      <c r="PXU33" s="43"/>
      <c r="PXV33" s="43"/>
      <c r="PXW33" s="43"/>
      <c r="PXX33" s="43"/>
      <c r="PXY33" s="43"/>
      <c r="PXZ33" s="43"/>
      <c r="PYA33" s="43"/>
      <c r="PYB33" s="43"/>
      <c r="PYC33" s="43"/>
      <c r="PYD33" s="43"/>
      <c r="PYE33" s="43"/>
      <c r="PYF33" s="43"/>
      <c r="PYG33" s="43"/>
      <c r="PYH33" s="43"/>
      <c r="PYI33" s="43"/>
      <c r="PYJ33" s="43"/>
      <c r="PYK33" s="43"/>
      <c r="PYL33" s="43"/>
      <c r="PYM33" s="43"/>
      <c r="PYN33" s="43"/>
      <c r="PYO33" s="43"/>
      <c r="PYP33" s="43"/>
      <c r="PYQ33" s="43"/>
      <c r="PYR33" s="43"/>
      <c r="PYS33" s="43"/>
      <c r="PYT33" s="43"/>
      <c r="PYU33" s="43"/>
      <c r="PYV33" s="43"/>
      <c r="PYW33" s="43"/>
      <c r="PYX33" s="43"/>
      <c r="PYY33" s="43"/>
      <c r="PYZ33" s="43"/>
      <c r="PZA33" s="43"/>
      <c r="PZB33" s="43"/>
      <c r="PZC33" s="43"/>
      <c r="PZD33" s="43"/>
      <c r="PZE33" s="43"/>
      <c r="PZF33" s="43"/>
      <c r="PZG33" s="43"/>
      <c r="PZH33" s="43"/>
      <c r="PZI33" s="43"/>
      <c r="PZJ33" s="43"/>
      <c r="PZK33" s="43"/>
      <c r="PZL33" s="43"/>
      <c r="PZM33" s="43"/>
      <c r="PZN33" s="43"/>
      <c r="PZO33" s="43"/>
      <c r="PZP33" s="43"/>
      <c r="PZQ33" s="43"/>
      <c r="PZR33" s="43"/>
      <c r="PZS33" s="43"/>
      <c r="PZT33" s="43"/>
      <c r="PZU33" s="43"/>
      <c r="PZV33" s="43"/>
      <c r="PZW33" s="43"/>
      <c r="PZX33" s="43"/>
      <c r="PZY33" s="43"/>
      <c r="PZZ33" s="43"/>
      <c r="QAA33" s="43"/>
      <c r="QAB33" s="43"/>
      <c r="QAC33" s="43"/>
      <c r="QAD33" s="43"/>
      <c r="QAE33" s="43"/>
      <c r="QAF33" s="43"/>
      <c r="QAG33" s="43"/>
      <c r="QAH33" s="43"/>
      <c r="QAI33" s="43"/>
      <c r="QAJ33" s="43"/>
      <c r="QAK33" s="43"/>
      <c r="QAL33" s="43"/>
      <c r="QAM33" s="43"/>
      <c r="QAN33" s="43"/>
      <c r="QAO33" s="43"/>
      <c r="QAP33" s="43"/>
      <c r="QAQ33" s="43"/>
      <c r="QAR33" s="43"/>
      <c r="QAS33" s="43"/>
      <c r="QAT33" s="43"/>
      <c r="QAU33" s="43"/>
      <c r="QAV33" s="43"/>
      <c r="QAW33" s="43"/>
      <c r="QAX33" s="43"/>
      <c r="QAY33" s="43"/>
      <c r="QAZ33" s="43"/>
      <c r="QBA33" s="43"/>
      <c r="QBB33" s="43"/>
      <c r="QBC33" s="43"/>
      <c r="QBD33" s="43"/>
      <c r="QBE33" s="43"/>
      <c r="QBF33" s="43"/>
      <c r="QBG33" s="43"/>
      <c r="QBH33" s="43"/>
      <c r="QBI33" s="43"/>
      <c r="QBJ33" s="43"/>
      <c r="QBK33" s="43"/>
      <c r="QBL33" s="43"/>
      <c r="QBM33" s="43"/>
      <c r="QBN33" s="43"/>
      <c r="QBO33" s="43"/>
      <c r="QBP33" s="43"/>
      <c r="QBQ33" s="43"/>
      <c r="QBR33" s="43"/>
      <c r="QBS33" s="43"/>
      <c r="QBT33" s="43"/>
      <c r="QBU33" s="43"/>
      <c r="QBV33" s="43"/>
      <c r="QBW33" s="43"/>
      <c r="QBX33" s="43"/>
      <c r="QBY33" s="43"/>
      <c r="QBZ33" s="43"/>
      <c r="QCA33" s="43"/>
      <c r="QCB33" s="43"/>
      <c r="QCC33" s="43"/>
      <c r="QCD33" s="43"/>
      <c r="QCE33" s="43"/>
      <c r="QCF33" s="43"/>
      <c r="QCG33" s="43"/>
      <c r="QCH33" s="43"/>
      <c r="QCI33" s="43"/>
      <c r="QCJ33" s="43"/>
      <c r="QCK33" s="43"/>
      <c r="QCL33" s="43"/>
      <c r="QCM33" s="43"/>
      <c r="QCN33" s="43"/>
      <c r="QCO33" s="43"/>
      <c r="QCP33" s="43"/>
      <c r="QCQ33" s="43"/>
      <c r="QCR33" s="43"/>
      <c r="QCS33" s="43"/>
      <c r="QCT33" s="43"/>
      <c r="QCU33" s="43"/>
      <c r="QCV33" s="43"/>
      <c r="QCW33" s="43"/>
      <c r="QCX33" s="43"/>
      <c r="QCY33" s="43"/>
      <c r="QCZ33" s="43"/>
      <c r="QDA33" s="43"/>
      <c r="QDB33" s="43"/>
      <c r="QDC33" s="43"/>
      <c r="QDD33" s="43"/>
      <c r="QDE33" s="43"/>
      <c r="QDF33" s="43"/>
      <c r="QDG33" s="43"/>
      <c r="QDH33" s="43"/>
      <c r="QDI33" s="43"/>
      <c r="QDJ33" s="43"/>
      <c r="QDK33" s="43"/>
      <c r="QDL33" s="43"/>
      <c r="QDM33" s="43"/>
      <c r="QDN33" s="43"/>
      <c r="QDO33" s="43"/>
      <c r="QDP33" s="43"/>
      <c r="QDQ33" s="43"/>
      <c r="QDR33" s="43"/>
      <c r="QDS33" s="43"/>
      <c r="QDT33" s="43"/>
      <c r="QDU33" s="43"/>
      <c r="QDV33" s="43"/>
      <c r="QDW33" s="43"/>
      <c r="QDX33" s="43"/>
      <c r="QDY33" s="43"/>
      <c r="QDZ33" s="43"/>
      <c r="QEA33" s="43"/>
      <c r="QEB33" s="43"/>
      <c r="QEC33" s="43"/>
      <c r="QED33" s="43"/>
      <c r="QEE33" s="43"/>
      <c r="QEF33" s="43"/>
      <c r="QEG33" s="43"/>
      <c r="QEH33" s="43"/>
      <c r="QEI33" s="43"/>
      <c r="QEJ33" s="43"/>
      <c r="QEK33" s="43"/>
      <c r="QEL33" s="43"/>
      <c r="QEM33" s="43"/>
      <c r="QEN33" s="43"/>
      <c r="QEO33" s="43"/>
      <c r="QEP33" s="43"/>
      <c r="QEQ33" s="43"/>
      <c r="QER33" s="43"/>
      <c r="QES33" s="43"/>
      <c r="QET33" s="43"/>
      <c r="QEU33" s="43"/>
      <c r="QEV33" s="43"/>
      <c r="QEW33" s="43"/>
      <c r="QEX33" s="43"/>
      <c r="QEY33" s="43"/>
      <c r="QEZ33" s="43"/>
      <c r="QFA33" s="43"/>
      <c r="QFB33" s="43"/>
      <c r="QFC33" s="43"/>
      <c r="QFD33" s="43"/>
      <c r="QFE33" s="43"/>
      <c r="QFF33" s="43"/>
      <c r="QFG33" s="43"/>
      <c r="QFH33" s="43"/>
      <c r="QFI33" s="43"/>
      <c r="QFJ33" s="43"/>
      <c r="QFK33" s="43"/>
      <c r="QFL33" s="43"/>
      <c r="QFM33" s="43"/>
      <c r="QFN33" s="43"/>
      <c r="QFO33" s="43"/>
      <c r="QFP33" s="43"/>
      <c r="QFQ33" s="43"/>
      <c r="QFR33" s="43"/>
      <c r="QFS33" s="43"/>
      <c r="QFT33" s="43"/>
      <c r="QFU33" s="43"/>
      <c r="QFV33" s="43"/>
      <c r="QFW33" s="43"/>
      <c r="QFX33" s="43"/>
      <c r="QFY33" s="43"/>
      <c r="QFZ33" s="43"/>
      <c r="QGA33" s="43"/>
      <c r="QGB33" s="43"/>
      <c r="QGC33" s="43"/>
      <c r="QGD33" s="43"/>
      <c r="QGE33" s="43"/>
      <c r="QGF33" s="43"/>
      <c r="QGG33" s="43"/>
      <c r="QGH33" s="43"/>
      <c r="QGI33" s="43"/>
      <c r="QGJ33" s="43"/>
      <c r="QGK33" s="43"/>
      <c r="QGL33" s="43"/>
      <c r="QGM33" s="43"/>
      <c r="QGN33" s="43"/>
      <c r="QGO33" s="43"/>
      <c r="QGP33" s="43"/>
      <c r="QGQ33" s="43"/>
      <c r="QGR33" s="43"/>
      <c r="QGS33" s="43"/>
      <c r="QGT33" s="43"/>
      <c r="QGU33" s="43"/>
      <c r="QGV33" s="43"/>
      <c r="QGW33" s="43"/>
      <c r="QGX33" s="43"/>
      <c r="QGY33" s="43"/>
      <c r="QGZ33" s="43"/>
      <c r="QHA33" s="43"/>
      <c r="QHB33" s="43"/>
      <c r="QHC33" s="43"/>
      <c r="QHD33" s="43"/>
      <c r="QHE33" s="43"/>
      <c r="QHF33" s="43"/>
      <c r="QHG33" s="43"/>
      <c r="QHH33" s="43"/>
      <c r="QHI33" s="43"/>
      <c r="QHJ33" s="43"/>
      <c r="QHK33" s="43"/>
      <c r="QHL33" s="43"/>
      <c r="QHM33" s="43"/>
      <c r="QHN33" s="43"/>
      <c r="QHO33" s="43"/>
      <c r="QHP33" s="43"/>
      <c r="QHQ33" s="43"/>
      <c r="QHR33" s="43"/>
      <c r="QHS33" s="43"/>
      <c r="QHT33" s="43"/>
      <c r="QHU33" s="43"/>
      <c r="QHV33" s="43"/>
      <c r="QHW33" s="43"/>
      <c r="QHX33" s="43"/>
      <c r="QHY33" s="43"/>
      <c r="QHZ33" s="43"/>
      <c r="QIA33" s="43"/>
      <c r="QIB33" s="43"/>
      <c r="QIC33" s="43"/>
      <c r="QID33" s="43"/>
      <c r="QIE33" s="43"/>
      <c r="QIF33" s="43"/>
      <c r="QIG33" s="43"/>
      <c r="QIH33" s="43"/>
      <c r="QII33" s="43"/>
      <c r="QIJ33" s="43"/>
      <c r="QIK33" s="43"/>
      <c r="QIL33" s="43"/>
      <c r="QIM33" s="43"/>
      <c r="QIN33" s="43"/>
      <c r="QIO33" s="43"/>
      <c r="QIP33" s="43"/>
      <c r="QIQ33" s="43"/>
      <c r="QIR33" s="43"/>
      <c r="QIS33" s="43"/>
      <c r="QIT33" s="43"/>
      <c r="QIU33" s="43"/>
      <c r="QIV33" s="43"/>
      <c r="QIW33" s="43"/>
      <c r="QIX33" s="43"/>
      <c r="QIY33" s="43"/>
      <c r="QIZ33" s="43"/>
      <c r="QJA33" s="43"/>
      <c r="QJB33" s="43"/>
      <c r="QJC33" s="43"/>
      <c r="QJD33" s="43"/>
      <c r="QJE33" s="43"/>
      <c r="QJF33" s="43"/>
      <c r="QJG33" s="43"/>
      <c r="QJH33" s="43"/>
      <c r="QJI33" s="43"/>
      <c r="QJJ33" s="43"/>
      <c r="QJK33" s="43"/>
      <c r="QJL33" s="43"/>
      <c r="QJM33" s="43"/>
      <c r="QJN33" s="43"/>
      <c r="QJO33" s="43"/>
      <c r="QJP33" s="43"/>
      <c r="QJQ33" s="43"/>
      <c r="QJR33" s="43"/>
      <c r="QJS33" s="43"/>
      <c r="QJT33" s="43"/>
      <c r="QJU33" s="43"/>
      <c r="QJV33" s="43"/>
      <c r="QJW33" s="43"/>
      <c r="QJX33" s="43"/>
      <c r="QJY33" s="43"/>
      <c r="QJZ33" s="43"/>
      <c r="QKA33" s="43"/>
      <c r="QKB33" s="43"/>
      <c r="QKC33" s="43"/>
      <c r="QKD33" s="43"/>
      <c r="QKE33" s="43"/>
      <c r="QKF33" s="43"/>
      <c r="QKG33" s="43"/>
      <c r="QKH33" s="43"/>
      <c r="QKI33" s="43"/>
      <c r="QKJ33" s="43"/>
      <c r="QKK33" s="43"/>
      <c r="QKL33" s="43"/>
      <c r="QKM33" s="43"/>
      <c r="QKN33" s="43"/>
      <c r="QKO33" s="43"/>
      <c r="QKP33" s="43"/>
      <c r="QKQ33" s="43"/>
      <c r="QKR33" s="43"/>
      <c r="QKS33" s="43"/>
      <c r="QKT33" s="43"/>
      <c r="QKU33" s="43"/>
      <c r="QKV33" s="43"/>
      <c r="QKW33" s="43"/>
      <c r="QKX33" s="43"/>
      <c r="QKY33" s="43"/>
      <c r="QKZ33" s="43"/>
      <c r="QLA33" s="43"/>
      <c r="QLB33" s="43"/>
      <c r="QLC33" s="43"/>
      <c r="QLD33" s="43"/>
      <c r="QLE33" s="43"/>
      <c r="QLF33" s="43"/>
      <c r="QLG33" s="43"/>
      <c r="QLH33" s="43"/>
      <c r="QLI33" s="43"/>
      <c r="QLJ33" s="43"/>
      <c r="QLK33" s="43"/>
      <c r="QLL33" s="43"/>
      <c r="QLM33" s="43"/>
      <c r="QLN33" s="43"/>
      <c r="QLO33" s="43"/>
      <c r="QLP33" s="43"/>
      <c r="QLQ33" s="43"/>
      <c r="QLR33" s="43"/>
      <c r="QLS33" s="43"/>
      <c r="QLT33" s="43"/>
      <c r="QLU33" s="43"/>
      <c r="QLV33" s="43"/>
      <c r="QLW33" s="43"/>
      <c r="QLX33" s="43"/>
      <c r="QLY33" s="43"/>
      <c r="QLZ33" s="43"/>
      <c r="QMA33" s="43"/>
      <c r="QMB33" s="43"/>
      <c r="QMC33" s="43"/>
      <c r="QMD33" s="43"/>
      <c r="QME33" s="43"/>
      <c r="QMF33" s="43"/>
      <c r="QMG33" s="43"/>
      <c r="QMH33" s="43"/>
      <c r="QMI33" s="43"/>
      <c r="QMJ33" s="43"/>
      <c r="QMK33" s="43"/>
      <c r="QML33" s="43"/>
      <c r="QMM33" s="43"/>
      <c r="QMN33" s="43"/>
      <c r="QMO33" s="43"/>
      <c r="QMP33" s="43"/>
      <c r="QMQ33" s="43"/>
      <c r="QMR33" s="43"/>
      <c r="QMS33" s="43"/>
      <c r="QMT33" s="43"/>
      <c r="QMU33" s="43"/>
      <c r="QMV33" s="43"/>
      <c r="QMW33" s="43"/>
      <c r="QMX33" s="43"/>
      <c r="QMY33" s="43"/>
      <c r="QMZ33" s="43"/>
      <c r="QNA33" s="43"/>
      <c r="QNB33" s="43"/>
      <c r="QNC33" s="43"/>
      <c r="QND33" s="43"/>
      <c r="QNE33" s="43"/>
      <c r="QNF33" s="43"/>
      <c r="QNG33" s="43"/>
      <c r="QNH33" s="43"/>
      <c r="QNI33" s="43"/>
      <c r="QNJ33" s="43"/>
      <c r="QNK33" s="43"/>
      <c r="QNL33" s="43"/>
      <c r="QNM33" s="43"/>
      <c r="QNN33" s="43"/>
      <c r="QNO33" s="43"/>
      <c r="QNP33" s="43"/>
      <c r="QNQ33" s="43"/>
      <c r="QNR33" s="43"/>
      <c r="QNS33" s="43"/>
      <c r="QNT33" s="43"/>
      <c r="QNU33" s="43"/>
      <c r="QNV33" s="43"/>
      <c r="QNW33" s="43"/>
      <c r="QNX33" s="43"/>
      <c r="QNY33" s="43"/>
      <c r="QNZ33" s="43"/>
      <c r="QOA33" s="43"/>
      <c r="QOB33" s="43"/>
      <c r="QOC33" s="43"/>
      <c r="QOD33" s="43"/>
      <c r="QOE33" s="43"/>
      <c r="QOF33" s="43"/>
      <c r="QOG33" s="43"/>
      <c r="QOH33" s="43"/>
      <c r="QOI33" s="43"/>
      <c r="QOJ33" s="43"/>
      <c r="QOK33" s="43"/>
      <c r="QOL33" s="43"/>
      <c r="QOM33" s="43"/>
      <c r="QON33" s="43"/>
      <c r="QOO33" s="43"/>
      <c r="QOP33" s="43"/>
      <c r="QOQ33" s="43"/>
      <c r="QOR33" s="43"/>
      <c r="QOS33" s="43"/>
      <c r="QOT33" s="43"/>
      <c r="QOU33" s="43"/>
      <c r="QOV33" s="43"/>
      <c r="QOW33" s="43"/>
      <c r="QOX33" s="43"/>
      <c r="QOY33" s="43"/>
      <c r="QOZ33" s="43"/>
      <c r="QPA33" s="43"/>
      <c r="QPB33" s="43"/>
      <c r="QPC33" s="43"/>
      <c r="QPD33" s="43"/>
      <c r="QPE33" s="43"/>
      <c r="QPF33" s="43"/>
      <c r="QPG33" s="43"/>
      <c r="QPH33" s="43"/>
      <c r="QPI33" s="43"/>
      <c r="QPJ33" s="43"/>
      <c r="QPK33" s="43"/>
      <c r="QPL33" s="43"/>
      <c r="QPM33" s="43"/>
      <c r="QPN33" s="43"/>
      <c r="QPO33" s="43"/>
      <c r="QPP33" s="43"/>
      <c r="QPQ33" s="43"/>
      <c r="QPR33" s="43"/>
      <c r="QPS33" s="43"/>
      <c r="QPT33" s="43"/>
      <c r="QPU33" s="43"/>
      <c r="QPV33" s="43"/>
      <c r="QPW33" s="43"/>
      <c r="QPX33" s="43"/>
      <c r="QPY33" s="43"/>
      <c r="QPZ33" s="43"/>
      <c r="QQA33" s="43"/>
      <c r="QQB33" s="43"/>
      <c r="QQC33" s="43"/>
      <c r="QQD33" s="43"/>
      <c r="QQE33" s="43"/>
      <c r="QQF33" s="43"/>
      <c r="QQG33" s="43"/>
      <c r="QQH33" s="43"/>
      <c r="QQI33" s="43"/>
      <c r="QQJ33" s="43"/>
      <c r="QQK33" s="43"/>
      <c r="QQL33" s="43"/>
      <c r="QQM33" s="43"/>
      <c r="QQN33" s="43"/>
      <c r="QQO33" s="43"/>
      <c r="QQP33" s="43"/>
      <c r="QQQ33" s="43"/>
      <c r="QQR33" s="43"/>
      <c r="QQS33" s="43"/>
      <c r="QQT33" s="43"/>
      <c r="QQU33" s="43"/>
      <c r="QQV33" s="43"/>
      <c r="QQW33" s="43"/>
      <c r="QQX33" s="43"/>
      <c r="QQY33" s="43"/>
      <c r="QQZ33" s="43"/>
      <c r="QRA33" s="43"/>
      <c r="QRB33" s="43"/>
      <c r="QRC33" s="43"/>
      <c r="QRD33" s="43"/>
      <c r="QRE33" s="43"/>
      <c r="QRF33" s="43"/>
      <c r="QRG33" s="43"/>
      <c r="QRH33" s="43"/>
      <c r="QRI33" s="43"/>
      <c r="QRJ33" s="43"/>
      <c r="QRK33" s="43"/>
      <c r="QRL33" s="43"/>
      <c r="QRM33" s="43"/>
      <c r="QRN33" s="43"/>
      <c r="QRO33" s="43"/>
      <c r="QRP33" s="43"/>
      <c r="QRQ33" s="43"/>
      <c r="QRR33" s="43"/>
      <c r="QRS33" s="43"/>
      <c r="QRT33" s="43"/>
      <c r="QRU33" s="43"/>
      <c r="QRV33" s="43"/>
      <c r="QRW33" s="43"/>
      <c r="QRX33" s="43"/>
      <c r="QRY33" s="43"/>
      <c r="QRZ33" s="43"/>
      <c r="QSA33" s="43"/>
      <c r="QSB33" s="43"/>
      <c r="QSC33" s="43"/>
      <c r="QSD33" s="43"/>
      <c r="QSE33" s="43"/>
      <c r="QSF33" s="43"/>
      <c r="QSG33" s="43"/>
      <c r="QSH33" s="43"/>
      <c r="QSI33" s="43"/>
      <c r="QSJ33" s="43"/>
      <c r="QSK33" s="43"/>
      <c r="QSL33" s="43"/>
      <c r="QSM33" s="43"/>
      <c r="QSN33" s="43"/>
      <c r="QSO33" s="43"/>
      <c r="QSP33" s="43"/>
      <c r="QSQ33" s="43"/>
      <c r="QSR33" s="43"/>
      <c r="QSS33" s="43"/>
      <c r="QST33" s="43"/>
      <c r="QSU33" s="43"/>
      <c r="QSV33" s="43"/>
      <c r="QSW33" s="43"/>
      <c r="QSX33" s="43"/>
      <c r="QSY33" s="43"/>
      <c r="QSZ33" s="43"/>
      <c r="QTA33" s="43"/>
      <c r="QTB33" s="43"/>
      <c r="QTC33" s="43"/>
      <c r="QTD33" s="43"/>
      <c r="QTE33" s="43"/>
      <c r="QTF33" s="43"/>
      <c r="QTG33" s="43"/>
      <c r="QTH33" s="43"/>
      <c r="QTI33" s="43"/>
      <c r="QTJ33" s="43"/>
      <c r="QTK33" s="43"/>
      <c r="QTL33" s="43"/>
      <c r="QTM33" s="43"/>
      <c r="QTN33" s="43"/>
      <c r="QTO33" s="43"/>
      <c r="QTP33" s="43"/>
      <c r="QTQ33" s="43"/>
      <c r="QTR33" s="43"/>
      <c r="QTS33" s="43"/>
      <c r="QTT33" s="43"/>
      <c r="QTU33" s="43"/>
      <c r="QTV33" s="43"/>
      <c r="QTW33" s="43"/>
      <c r="QTX33" s="43"/>
      <c r="QTY33" s="43"/>
      <c r="QTZ33" s="43"/>
      <c r="QUA33" s="43"/>
      <c r="QUB33" s="43"/>
      <c r="QUC33" s="43"/>
      <c r="QUD33" s="43"/>
      <c r="QUE33" s="43"/>
      <c r="QUF33" s="43"/>
      <c r="QUG33" s="43"/>
      <c r="QUH33" s="43"/>
      <c r="QUI33" s="43"/>
      <c r="QUJ33" s="43"/>
      <c r="QUK33" s="43"/>
      <c r="QUL33" s="43"/>
      <c r="QUM33" s="43"/>
      <c r="QUN33" s="43"/>
      <c r="QUO33" s="43"/>
      <c r="QUP33" s="43"/>
      <c r="QUQ33" s="43"/>
      <c r="QUR33" s="43"/>
      <c r="QUS33" s="43"/>
      <c r="QUT33" s="43"/>
      <c r="QUU33" s="43"/>
      <c r="QUV33" s="43"/>
      <c r="QUW33" s="43"/>
      <c r="QUX33" s="43"/>
      <c r="QUY33" s="43"/>
      <c r="QUZ33" s="43"/>
      <c r="QVA33" s="43"/>
      <c r="QVB33" s="43"/>
      <c r="QVC33" s="43"/>
      <c r="QVD33" s="43"/>
      <c r="QVE33" s="43"/>
      <c r="QVF33" s="43"/>
      <c r="QVG33" s="43"/>
      <c r="QVH33" s="43"/>
      <c r="QVI33" s="43"/>
      <c r="QVJ33" s="43"/>
      <c r="QVK33" s="43"/>
      <c r="QVL33" s="43"/>
      <c r="QVM33" s="43"/>
      <c r="QVN33" s="43"/>
      <c r="QVO33" s="43"/>
      <c r="QVP33" s="43"/>
      <c r="QVQ33" s="43"/>
      <c r="QVR33" s="43"/>
      <c r="QVS33" s="43"/>
      <c r="QVT33" s="43"/>
      <c r="QVU33" s="43"/>
      <c r="QVV33" s="43"/>
      <c r="QVW33" s="43"/>
      <c r="QVX33" s="43"/>
      <c r="QVY33" s="43"/>
      <c r="QVZ33" s="43"/>
      <c r="QWA33" s="43"/>
      <c r="QWB33" s="43"/>
      <c r="QWC33" s="43"/>
      <c r="QWD33" s="43"/>
      <c r="QWE33" s="43"/>
      <c r="QWF33" s="43"/>
      <c r="QWG33" s="43"/>
      <c r="QWH33" s="43"/>
      <c r="QWI33" s="43"/>
      <c r="QWJ33" s="43"/>
      <c r="QWK33" s="43"/>
      <c r="QWL33" s="43"/>
      <c r="QWM33" s="43"/>
      <c r="QWN33" s="43"/>
      <c r="QWO33" s="43"/>
      <c r="QWP33" s="43"/>
      <c r="QWQ33" s="43"/>
      <c r="QWR33" s="43"/>
      <c r="QWS33" s="43"/>
      <c r="QWT33" s="43"/>
      <c r="QWU33" s="43"/>
      <c r="QWV33" s="43"/>
      <c r="QWW33" s="43"/>
      <c r="QWX33" s="43"/>
      <c r="QWY33" s="43"/>
      <c r="QWZ33" s="43"/>
      <c r="QXA33" s="43"/>
      <c r="QXB33" s="43"/>
      <c r="QXC33" s="43"/>
      <c r="QXD33" s="43"/>
      <c r="QXE33" s="43"/>
      <c r="QXF33" s="43"/>
      <c r="QXG33" s="43"/>
      <c r="QXH33" s="43"/>
      <c r="QXI33" s="43"/>
      <c r="QXJ33" s="43"/>
      <c r="QXK33" s="43"/>
      <c r="QXL33" s="43"/>
      <c r="QXM33" s="43"/>
      <c r="QXN33" s="43"/>
      <c r="QXO33" s="43"/>
      <c r="QXP33" s="43"/>
      <c r="QXQ33" s="43"/>
      <c r="QXR33" s="43"/>
      <c r="QXS33" s="43"/>
      <c r="QXT33" s="43"/>
      <c r="QXU33" s="43"/>
      <c r="QXV33" s="43"/>
      <c r="QXW33" s="43"/>
      <c r="QXX33" s="43"/>
      <c r="QXY33" s="43"/>
      <c r="QXZ33" s="43"/>
      <c r="QYA33" s="43"/>
      <c r="QYB33" s="43"/>
      <c r="QYC33" s="43"/>
      <c r="QYD33" s="43"/>
      <c r="QYE33" s="43"/>
      <c r="QYF33" s="43"/>
      <c r="QYG33" s="43"/>
      <c r="QYH33" s="43"/>
      <c r="QYI33" s="43"/>
      <c r="QYJ33" s="43"/>
      <c r="QYK33" s="43"/>
      <c r="QYL33" s="43"/>
      <c r="QYM33" s="43"/>
      <c r="QYN33" s="43"/>
      <c r="QYO33" s="43"/>
      <c r="QYP33" s="43"/>
      <c r="QYQ33" s="43"/>
      <c r="QYR33" s="43"/>
      <c r="QYS33" s="43"/>
      <c r="QYT33" s="43"/>
      <c r="QYU33" s="43"/>
      <c r="QYV33" s="43"/>
      <c r="QYW33" s="43"/>
      <c r="QYX33" s="43"/>
      <c r="QYY33" s="43"/>
      <c r="QYZ33" s="43"/>
      <c r="QZA33" s="43"/>
      <c r="QZB33" s="43"/>
      <c r="QZC33" s="43"/>
      <c r="QZD33" s="43"/>
      <c r="QZE33" s="43"/>
      <c r="QZF33" s="43"/>
      <c r="QZG33" s="43"/>
      <c r="QZH33" s="43"/>
      <c r="QZI33" s="43"/>
      <c r="QZJ33" s="43"/>
      <c r="QZK33" s="43"/>
      <c r="QZL33" s="43"/>
      <c r="QZM33" s="43"/>
      <c r="QZN33" s="43"/>
      <c r="QZO33" s="43"/>
      <c r="QZP33" s="43"/>
      <c r="QZQ33" s="43"/>
      <c r="QZR33" s="43"/>
      <c r="QZS33" s="43"/>
      <c r="QZT33" s="43"/>
      <c r="QZU33" s="43"/>
      <c r="QZV33" s="43"/>
      <c r="QZW33" s="43"/>
      <c r="QZX33" s="43"/>
      <c r="QZY33" s="43"/>
      <c r="QZZ33" s="43"/>
      <c r="RAA33" s="43"/>
      <c r="RAB33" s="43"/>
      <c r="RAC33" s="43"/>
      <c r="RAD33" s="43"/>
      <c r="RAE33" s="43"/>
      <c r="RAF33" s="43"/>
      <c r="RAG33" s="43"/>
      <c r="RAH33" s="43"/>
      <c r="RAI33" s="43"/>
      <c r="RAJ33" s="43"/>
      <c r="RAK33" s="43"/>
      <c r="RAL33" s="43"/>
      <c r="RAM33" s="43"/>
      <c r="RAN33" s="43"/>
      <c r="RAO33" s="43"/>
      <c r="RAP33" s="43"/>
      <c r="RAQ33" s="43"/>
      <c r="RAR33" s="43"/>
      <c r="RAS33" s="43"/>
      <c r="RAT33" s="43"/>
      <c r="RAU33" s="43"/>
      <c r="RAV33" s="43"/>
      <c r="RAW33" s="43"/>
      <c r="RAX33" s="43"/>
      <c r="RAY33" s="43"/>
      <c r="RAZ33" s="43"/>
      <c r="RBA33" s="43"/>
      <c r="RBB33" s="43"/>
      <c r="RBC33" s="43"/>
      <c r="RBD33" s="43"/>
      <c r="RBE33" s="43"/>
      <c r="RBF33" s="43"/>
      <c r="RBG33" s="43"/>
      <c r="RBH33" s="43"/>
      <c r="RBI33" s="43"/>
      <c r="RBJ33" s="43"/>
      <c r="RBK33" s="43"/>
      <c r="RBL33" s="43"/>
      <c r="RBM33" s="43"/>
      <c r="RBN33" s="43"/>
      <c r="RBO33" s="43"/>
      <c r="RBP33" s="43"/>
      <c r="RBQ33" s="43"/>
      <c r="RBR33" s="43"/>
      <c r="RBS33" s="43"/>
      <c r="RBT33" s="43"/>
      <c r="RBU33" s="43"/>
      <c r="RBV33" s="43"/>
      <c r="RBW33" s="43"/>
      <c r="RBX33" s="43"/>
      <c r="RBY33" s="43"/>
      <c r="RBZ33" s="43"/>
      <c r="RCA33" s="43"/>
      <c r="RCB33" s="43"/>
      <c r="RCC33" s="43"/>
      <c r="RCD33" s="43"/>
      <c r="RCE33" s="43"/>
      <c r="RCF33" s="43"/>
      <c r="RCG33" s="43"/>
      <c r="RCH33" s="43"/>
      <c r="RCI33" s="43"/>
      <c r="RCJ33" s="43"/>
      <c r="RCK33" s="43"/>
      <c r="RCL33" s="43"/>
      <c r="RCM33" s="43"/>
      <c r="RCN33" s="43"/>
      <c r="RCO33" s="43"/>
      <c r="RCP33" s="43"/>
      <c r="RCQ33" s="43"/>
      <c r="RCR33" s="43"/>
      <c r="RCS33" s="43"/>
      <c r="RCT33" s="43"/>
      <c r="RCU33" s="43"/>
      <c r="RCV33" s="43"/>
      <c r="RCW33" s="43"/>
      <c r="RCX33" s="43"/>
      <c r="RCY33" s="43"/>
      <c r="RCZ33" s="43"/>
      <c r="RDA33" s="43"/>
      <c r="RDB33" s="43"/>
      <c r="RDC33" s="43"/>
      <c r="RDD33" s="43"/>
      <c r="RDE33" s="43"/>
      <c r="RDF33" s="43"/>
      <c r="RDG33" s="43"/>
      <c r="RDH33" s="43"/>
      <c r="RDI33" s="43"/>
      <c r="RDJ33" s="43"/>
      <c r="RDK33" s="43"/>
      <c r="RDL33" s="43"/>
      <c r="RDM33" s="43"/>
      <c r="RDN33" s="43"/>
      <c r="RDO33" s="43"/>
      <c r="RDP33" s="43"/>
      <c r="RDQ33" s="43"/>
      <c r="RDR33" s="43"/>
      <c r="RDS33" s="43"/>
      <c r="RDT33" s="43"/>
      <c r="RDU33" s="43"/>
      <c r="RDV33" s="43"/>
      <c r="RDW33" s="43"/>
      <c r="RDX33" s="43"/>
      <c r="RDY33" s="43"/>
      <c r="RDZ33" s="43"/>
      <c r="REA33" s="43"/>
      <c r="REB33" s="43"/>
      <c r="REC33" s="43"/>
      <c r="RED33" s="43"/>
      <c r="REE33" s="43"/>
      <c r="REF33" s="43"/>
      <c r="REG33" s="43"/>
      <c r="REH33" s="43"/>
      <c r="REI33" s="43"/>
      <c r="REJ33" s="43"/>
      <c r="REK33" s="43"/>
      <c r="REL33" s="43"/>
      <c r="REM33" s="43"/>
      <c r="REN33" s="43"/>
      <c r="REO33" s="43"/>
      <c r="REP33" s="43"/>
      <c r="REQ33" s="43"/>
      <c r="RER33" s="43"/>
      <c r="RES33" s="43"/>
      <c r="RET33" s="43"/>
      <c r="REU33" s="43"/>
      <c r="REV33" s="43"/>
      <c r="REW33" s="43"/>
      <c r="REX33" s="43"/>
      <c r="REY33" s="43"/>
      <c r="REZ33" s="43"/>
      <c r="RFA33" s="43"/>
      <c r="RFB33" s="43"/>
      <c r="RFC33" s="43"/>
      <c r="RFD33" s="43"/>
      <c r="RFE33" s="43"/>
      <c r="RFF33" s="43"/>
      <c r="RFG33" s="43"/>
      <c r="RFH33" s="43"/>
      <c r="RFI33" s="43"/>
      <c r="RFJ33" s="43"/>
      <c r="RFK33" s="43"/>
      <c r="RFL33" s="43"/>
      <c r="RFM33" s="43"/>
      <c r="RFN33" s="43"/>
      <c r="RFO33" s="43"/>
      <c r="RFP33" s="43"/>
      <c r="RFQ33" s="43"/>
      <c r="RFR33" s="43"/>
      <c r="RFS33" s="43"/>
      <c r="RFT33" s="43"/>
      <c r="RFU33" s="43"/>
      <c r="RFV33" s="43"/>
      <c r="RFW33" s="43"/>
      <c r="RFX33" s="43"/>
      <c r="RFY33" s="43"/>
      <c r="RFZ33" s="43"/>
      <c r="RGA33" s="43"/>
      <c r="RGB33" s="43"/>
      <c r="RGC33" s="43"/>
      <c r="RGD33" s="43"/>
      <c r="RGE33" s="43"/>
      <c r="RGF33" s="43"/>
      <c r="RGG33" s="43"/>
      <c r="RGH33" s="43"/>
      <c r="RGI33" s="43"/>
      <c r="RGJ33" s="43"/>
      <c r="RGK33" s="43"/>
      <c r="RGL33" s="43"/>
      <c r="RGM33" s="43"/>
      <c r="RGN33" s="43"/>
      <c r="RGO33" s="43"/>
      <c r="RGP33" s="43"/>
      <c r="RGQ33" s="43"/>
      <c r="RGR33" s="43"/>
      <c r="RGS33" s="43"/>
      <c r="RGT33" s="43"/>
      <c r="RGU33" s="43"/>
      <c r="RGV33" s="43"/>
      <c r="RGW33" s="43"/>
      <c r="RGX33" s="43"/>
      <c r="RGY33" s="43"/>
      <c r="RGZ33" s="43"/>
      <c r="RHA33" s="43"/>
      <c r="RHB33" s="43"/>
      <c r="RHC33" s="43"/>
      <c r="RHD33" s="43"/>
      <c r="RHE33" s="43"/>
      <c r="RHF33" s="43"/>
      <c r="RHG33" s="43"/>
      <c r="RHH33" s="43"/>
      <c r="RHI33" s="43"/>
      <c r="RHJ33" s="43"/>
      <c r="RHK33" s="43"/>
      <c r="RHL33" s="43"/>
      <c r="RHM33" s="43"/>
      <c r="RHN33" s="43"/>
      <c r="RHO33" s="43"/>
      <c r="RHP33" s="43"/>
      <c r="RHQ33" s="43"/>
      <c r="RHR33" s="43"/>
      <c r="RHS33" s="43"/>
      <c r="RHT33" s="43"/>
      <c r="RHU33" s="43"/>
      <c r="RHV33" s="43"/>
      <c r="RHW33" s="43"/>
      <c r="RHX33" s="43"/>
      <c r="RHY33" s="43"/>
      <c r="RHZ33" s="43"/>
      <c r="RIA33" s="43"/>
      <c r="RIB33" s="43"/>
      <c r="RIC33" s="43"/>
      <c r="RID33" s="43"/>
      <c r="RIE33" s="43"/>
      <c r="RIF33" s="43"/>
      <c r="RIG33" s="43"/>
      <c r="RIH33" s="43"/>
      <c r="RII33" s="43"/>
      <c r="RIJ33" s="43"/>
      <c r="RIK33" s="43"/>
      <c r="RIL33" s="43"/>
      <c r="RIM33" s="43"/>
      <c r="RIN33" s="43"/>
      <c r="RIO33" s="43"/>
      <c r="RIP33" s="43"/>
      <c r="RIQ33" s="43"/>
      <c r="RIR33" s="43"/>
      <c r="RIS33" s="43"/>
      <c r="RIT33" s="43"/>
      <c r="RIU33" s="43"/>
      <c r="RIV33" s="43"/>
      <c r="RIW33" s="43"/>
      <c r="RIX33" s="43"/>
      <c r="RIY33" s="43"/>
      <c r="RIZ33" s="43"/>
      <c r="RJA33" s="43"/>
      <c r="RJB33" s="43"/>
      <c r="RJC33" s="43"/>
      <c r="RJD33" s="43"/>
      <c r="RJE33" s="43"/>
      <c r="RJF33" s="43"/>
      <c r="RJG33" s="43"/>
      <c r="RJH33" s="43"/>
      <c r="RJI33" s="43"/>
      <c r="RJJ33" s="43"/>
      <c r="RJK33" s="43"/>
      <c r="RJL33" s="43"/>
      <c r="RJM33" s="43"/>
      <c r="RJN33" s="43"/>
      <c r="RJO33" s="43"/>
      <c r="RJP33" s="43"/>
      <c r="RJQ33" s="43"/>
      <c r="RJR33" s="43"/>
      <c r="RJS33" s="43"/>
      <c r="RJT33" s="43"/>
      <c r="RJU33" s="43"/>
      <c r="RJV33" s="43"/>
      <c r="RJW33" s="43"/>
      <c r="RJX33" s="43"/>
      <c r="RJY33" s="43"/>
      <c r="RJZ33" s="43"/>
      <c r="RKA33" s="43"/>
      <c r="RKB33" s="43"/>
      <c r="RKC33" s="43"/>
      <c r="RKD33" s="43"/>
      <c r="RKE33" s="43"/>
      <c r="RKF33" s="43"/>
      <c r="RKG33" s="43"/>
      <c r="RKH33" s="43"/>
      <c r="RKI33" s="43"/>
      <c r="RKJ33" s="43"/>
      <c r="RKK33" s="43"/>
      <c r="RKL33" s="43"/>
      <c r="RKM33" s="43"/>
      <c r="RKN33" s="43"/>
      <c r="RKO33" s="43"/>
      <c r="RKP33" s="43"/>
      <c r="RKQ33" s="43"/>
      <c r="RKR33" s="43"/>
      <c r="RKS33" s="43"/>
      <c r="RKT33" s="43"/>
      <c r="RKU33" s="43"/>
      <c r="RKV33" s="43"/>
      <c r="RKW33" s="43"/>
      <c r="RKX33" s="43"/>
      <c r="RKY33" s="43"/>
      <c r="RKZ33" s="43"/>
      <c r="RLA33" s="43"/>
      <c r="RLB33" s="43"/>
      <c r="RLC33" s="43"/>
      <c r="RLD33" s="43"/>
      <c r="RLE33" s="43"/>
      <c r="RLF33" s="43"/>
      <c r="RLG33" s="43"/>
      <c r="RLH33" s="43"/>
      <c r="RLI33" s="43"/>
      <c r="RLJ33" s="43"/>
      <c r="RLK33" s="43"/>
      <c r="RLL33" s="43"/>
      <c r="RLM33" s="43"/>
      <c r="RLN33" s="43"/>
      <c r="RLO33" s="43"/>
      <c r="RLP33" s="43"/>
      <c r="RLQ33" s="43"/>
      <c r="RLR33" s="43"/>
      <c r="RLS33" s="43"/>
      <c r="RLT33" s="43"/>
      <c r="RLU33" s="43"/>
      <c r="RLV33" s="43"/>
      <c r="RLW33" s="43"/>
      <c r="RLX33" s="43"/>
      <c r="RLY33" s="43"/>
      <c r="RLZ33" s="43"/>
      <c r="RMA33" s="43"/>
      <c r="RMB33" s="43"/>
      <c r="RMC33" s="43"/>
      <c r="RMD33" s="43"/>
      <c r="RME33" s="43"/>
      <c r="RMF33" s="43"/>
      <c r="RMG33" s="43"/>
      <c r="RMH33" s="43"/>
      <c r="RMI33" s="43"/>
      <c r="RMJ33" s="43"/>
      <c r="RMK33" s="43"/>
      <c r="RML33" s="43"/>
      <c r="RMM33" s="43"/>
      <c r="RMN33" s="43"/>
      <c r="RMO33" s="43"/>
      <c r="RMP33" s="43"/>
      <c r="RMQ33" s="43"/>
      <c r="RMR33" s="43"/>
      <c r="RMS33" s="43"/>
      <c r="RMT33" s="43"/>
      <c r="RMU33" s="43"/>
      <c r="RMV33" s="43"/>
      <c r="RMW33" s="43"/>
      <c r="RMX33" s="43"/>
      <c r="RMY33" s="43"/>
      <c r="RMZ33" s="43"/>
      <c r="RNA33" s="43"/>
      <c r="RNB33" s="43"/>
      <c r="RNC33" s="43"/>
      <c r="RND33" s="43"/>
      <c r="RNE33" s="43"/>
      <c r="RNF33" s="43"/>
      <c r="RNG33" s="43"/>
      <c r="RNH33" s="43"/>
      <c r="RNI33" s="43"/>
      <c r="RNJ33" s="43"/>
      <c r="RNK33" s="43"/>
      <c r="RNL33" s="43"/>
      <c r="RNM33" s="43"/>
      <c r="RNN33" s="43"/>
      <c r="RNO33" s="43"/>
      <c r="RNP33" s="43"/>
      <c r="RNQ33" s="43"/>
      <c r="RNR33" s="43"/>
      <c r="RNS33" s="43"/>
      <c r="RNT33" s="43"/>
      <c r="RNU33" s="43"/>
      <c r="RNV33" s="43"/>
      <c r="RNW33" s="43"/>
      <c r="RNX33" s="43"/>
      <c r="RNY33" s="43"/>
      <c r="RNZ33" s="43"/>
      <c r="ROA33" s="43"/>
      <c r="ROB33" s="43"/>
      <c r="ROC33" s="43"/>
      <c r="ROD33" s="43"/>
      <c r="ROE33" s="43"/>
      <c r="ROF33" s="43"/>
      <c r="ROG33" s="43"/>
      <c r="ROH33" s="43"/>
      <c r="ROI33" s="43"/>
      <c r="ROJ33" s="43"/>
      <c r="ROK33" s="43"/>
      <c r="ROL33" s="43"/>
      <c r="ROM33" s="43"/>
      <c r="RON33" s="43"/>
      <c r="ROO33" s="43"/>
      <c r="ROP33" s="43"/>
      <c r="ROQ33" s="43"/>
      <c r="ROR33" s="43"/>
      <c r="ROS33" s="43"/>
      <c r="ROT33" s="43"/>
      <c r="ROU33" s="43"/>
      <c r="ROV33" s="43"/>
      <c r="ROW33" s="43"/>
      <c r="ROX33" s="43"/>
      <c r="ROY33" s="43"/>
      <c r="ROZ33" s="43"/>
      <c r="RPA33" s="43"/>
      <c r="RPB33" s="43"/>
      <c r="RPC33" s="43"/>
      <c r="RPD33" s="43"/>
      <c r="RPE33" s="43"/>
      <c r="RPF33" s="43"/>
      <c r="RPG33" s="43"/>
      <c r="RPH33" s="43"/>
      <c r="RPI33" s="43"/>
      <c r="RPJ33" s="43"/>
      <c r="RPK33" s="43"/>
      <c r="RPL33" s="43"/>
      <c r="RPM33" s="43"/>
      <c r="RPN33" s="43"/>
      <c r="RPO33" s="43"/>
      <c r="RPP33" s="43"/>
      <c r="RPQ33" s="43"/>
      <c r="RPR33" s="43"/>
      <c r="RPS33" s="43"/>
      <c r="RPT33" s="43"/>
      <c r="RPU33" s="43"/>
      <c r="RPV33" s="43"/>
      <c r="RPW33" s="43"/>
      <c r="RPX33" s="43"/>
      <c r="RPY33" s="43"/>
      <c r="RPZ33" s="43"/>
      <c r="RQA33" s="43"/>
      <c r="RQB33" s="43"/>
      <c r="RQC33" s="43"/>
      <c r="RQD33" s="43"/>
      <c r="RQE33" s="43"/>
      <c r="RQF33" s="43"/>
      <c r="RQG33" s="43"/>
      <c r="RQH33" s="43"/>
      <c r="RQI33" s="43"/>
      <c r="RQJ33" s="43"/>
      <c r="RQK33" s="43"/>
      <c r="RQL33" s="43"/>
      <c r="RQM33" s="43"/>
      <c r="RQN33" s="43"/>
      <c r="RQO33" s="43"/>
      <c r="RQP33" s="43"/>
      <c r="RQQ33" s="43"/>
      <c r="RQR33" s="43"/>
      <c r="RQS33" s="43"/>
      <c r="RQT33" s="43"/>
      <c r="RQU33" s="43"/>
      <c r="RQV33" s="43"/>
      <c r="RQW33" s="43"/>
      <c r="RQX33" s="43"/>
      <c r="RQY33" s="43"/>
      <c r="RQZ33" s="43"/>
      <c r="RRA33" s="43"/>
      <c r="RRB33" s="43"/>
      <c r="RRC33" s="43"/>
      <c r="RRD33" s="43"/>
      <c r="RRE33" s="43"/>
      <c r="RRF33" s="43"/>
      <c r="RRG33" s="43"/>
      <c r="RRH33" s="43"/>
      <c r="RRI33" s="43"/>
      <c r="RRJ33" s="43"/>
      <c r="RRK33" s="43"/>
      <c r="RRL33" s="43"/>
      <c r="RRM33" s="43"/>
      <c r="RRN33" s="43"/>
      <c r="RRO33" s="43"/>
      <c r="RRP33" s="43"/>
      <c r="RRQ33" s="43"/>
      <c r="RRR33" s="43"/>
      <c r="RRS33" s="43"/>
      <c r="RRT33" s="43"/>
      <c r="RRU33" s="43"/>
      <c r="RRV33" s="43"/>
      <c r="RRW33" s="43"/>
      <c r="RRX33" s="43"/>
      <c r="RRY33" s="43"/>
      <c r="RRZ33" s="43"/>
      <c r="RSA33" s="43"/>
      <c r="RSB33" s="43"/>
      <c r="RSC33" s="43"/>
      <c r="RSD33" s="43"/>
      <c r="RSE33" s="43"/>
      <c r="RSF33" s="43"/>
      <c r="RSG33" s="43"/>
      <c r="RSH33" s="43"/>
      <c r="RSI33" s="43"/>
      <c r="RSJ33" s="43"/>
      <c r="RSK33" s="43"/>
      <c r="RSL33" s="43"/>
      <c r="RSM33" s="43"/>
      <c r="RSN33" s="43"/>
      <c r="RSO33" s="43"/>
      <c r="RSP33" s="43"/>
      <c r="RSQ33" s="43"/>
      <c r="RSR33" s="43"/>
      <c r="RSS33" s="43"/>
      <c r="RST33" s="43"/>
      <c r="RSU33" s="43"/>
      <c r="RSV33" s="43"/>
      <c r="RSW33" s="43"/>
      <c r="RSX33" s="43"/>
      <c r="RSY33" s="43"/>
      <c r="RSZ33" s="43"/>
      <c r="RTA33" s="43"/>
      <c r="RTB33" s="43"/>
      <c r="RTC33" s="43"/>
      <c r="RTD33" s="43"/>
      <c r="RTE33" s="43"/>
      <c r="RTF33" s="43"/>
      <c r="RTG33" s="43"/>
      <c r="RTH33" s="43"/>
      <c r="RTI33" s="43"/>
      <c r="RTJ33" s="43"/>
      <c r="RTK33" s="43"/>
      <c r="RTL33" s="43"/>
      <c r="RTM33" s="43"/>
      <c r="RTN33" s="43"/>
      <c r="RTO33" s="43"/>
      <c r="RTP33" s="43"/>
      <c r="RTQ33" s="43"/>
      <c r="RTR33" s="43"/>
      <c r="RTS33" s="43"/>
      <c r="RTT33" s="43"/>
      <c r="RTU33" s="43"/>
      <c r="RTV33" s="43"/>
      <c r="RTW33" s="43"/>
      <c r="RTX33" s="43"/>
      <c r="RTY33" s="43"/>
      <c r="RTZ33" s="43"/>
      <c r="RUA33" s="43"/>
      <c r="RUB33" s="43"/>
      <c r="RUC33" s="43"/>
      <c r="RUD33" s="43"/>
      <c r="RUE33" s="43"/>
      <c r="RUF33" s="43"/>
      <c r="RUG33" s="43"/>
      <c r="RUH33" s="43"/>
      <c r="RUI33" s="43"/>
      <c r="RUJ33" s="43"/>
      <c r="RUK33" s="43"/>
      <c r="RUL33" s="43"/>
      <c r="RUM33" s="43"/>
      <c r="RUN33" s="43"/>
      <c r="RUO33" s="43"/>
      <c r="RUP33" s="43"/>
      <c r="RUQ33" s="43"/>
      <c r="RUR33" s="43"/>
      <c r="RUS33" s="43"/>
      <c r="RUT33" s="43"/>
      <c r="RUU33" s="43"/>
      <c r="RUV33" s="43"/>
      <c r="RUW33" s="43"/>
      <c r="RUX33" s="43"/>
      <c r="RUY33" s="43"/>
      <c r="RUZ33" s="43"/>
      <c r="RVA33" s="43"/>
      <c r="RVB33" s="43"/>
      <c r="RVC33" s="43"/>
      <c r="RVD33" s="43"/>
      <c r="RVE33" s="43"/>
      <c r="RVF33" s="43"/>
      <c r="RVG33" s="43"/>
      <c r="RVH33" s="43"/>
      <c r="RVI33" s="43"/>
      <c r="RVJ33" s="43"/>
      <c r="RVK33" s="43"/>
      <c r="RVL33" s="43"/>
      <c r="RVM33" s="43"/>
      <c r="RVN33" s="43"/>
      <c r="RVO33" s="43"/>
      <c r="RVP33" s="43"/>
      <c r="RVQ33" s="43"/>
      <c r="RVR33" s="43"/>
      <c r="RVS33" s="43"/>
      <c r="RVT33" s="43"/>
      <c r="RVU33" s="43"/>
      <c r="RVV33" s="43"/>
      <c r="RVW33" s="43"/>
      <c r="RVX33" s="43"/>
      <c r="RVY33" s="43"/>
      <c r="RVZ33" s="43"/>
      <c r="RWA33" s="43"/>
      <c r="RWB33" s="43"/>
      <c r="RWC33" s="43"/>
      <c r="RWD33" s="43"/>
      <c r="RWE33" s="43"/>
      <c r="RWF33" s="43"/>
      <c r="RWG33" s="43"/>
      <c r="RWH33" s="43"/>
      <c r="RWI33" s="43"/>
      <c r="RWJ33" s="43"/>
      <c r="RWK33" s="43"/>
      <c r="RWL33" s="43"/>
      <c r="RWM33" s="43"/>
      <c r="RWN33" s="43"/>
      <c r="RWO33" s="43"/>
      <c r="RWP33" s="43"/>
      <c r="RWQ33" s="43"/>
      <c r="RWR33" s="43"/>
      <c r="RWS33" s="43"/>
      <c r="RWT33" s="43"/>
      <c r="RWU33" s="43"/>
      <c r="RWV33" s="43"/>
      <c r="RWW33" s="43"/>
      <c r="RWX33" s="43"/>
      <c r="RWY33" s="43"/>
      <c r="RWZ33" s="43"/>
      <c r="RXA33" s="43"/>
      <c r="RXB33" s="43"/>
      <c r="RXC33" s="43"/>
      <c r="RXD33" s="43"/>
      <c r="RXE33" s="43"/>
      <c r="RXF33" s="43"/>
      <c r="RXG33" s="43"/>
      <c r="RXH33" s="43"/>
      <c r="RXI33" s="43"/>
      <c r="RXJ33" s="43"/>
      <c r="RXK33" s="43"/>
      <c r="RXL33" s="43"/>
      <c r="RXM33" s="43"/>
      <c r="RXN33" s="43"/>
      <c r="RXO33" s="43"/>
      <c r="RXP33" s="43"/>
      <c r="RXQ33" s="43"/>
      <c r="RXR33" s="43"/>
      <c r="RXS33" s="43"/>
      <c r="RXT33" s="43"/>
      <c r="RXU33" s="43"/>
      <c r="RXV33" s="43"/>
      <c r="RXW33" s="43"/>
      <c r="RXX33" s="43"/>
      <c r="RXY33" s="43"/>
      <c r="RXZ33" s="43"/>
      <c r="RYA33" s="43"/>
      <c r="RYB33" s="43"/>
      <c r="RYC33" s="43"/>
      <c r="RYD33" s="43"/>
      <c r="RYE33" s="43"/>
      <c r="RYF33" s="43"/>
      <c r="RYG33" s="43"/>
      <c r="RYH33" s="43"/>
      <c r="RYI33" s="43"/>
      <c r="RYJ33" s="43"/>
      <c r="RYK33" s="43"/>
      <c r="RYL33" s="43"/>
      <c r="RYM33" s="43"/>
      <c r="RYN33" s="43"/>
      <c r="RYO33" s="43"/>
      <c r="RYP33" s="43"/>
      <c r="RYQ33" s="43"/>
      <c r="RYR33" s="43"/>
      <c r="RYS33" s="43"/>
      <c r="RYT33" s="43"/>
      <c r="RYU33" s="43"/>
      <c r="RYV33" s="43"/>
      <c r="RYW33" s="43"/>
      <c r="RYX33" s="43"/>
      <c r="RYY33" s="43"/>
      <c r="RYZ33" s="43"/>
      <c r="RZA33" s="43"/>
      <c r="RZB33" s="43"/>
      <c r="RZC33" s="43"/>
      <c r="RZD33" s="43"/>
      <c r="RZE33" s="43"/>
      <c r="RZF33" s="43"/>
      <c r="RZG33" s="43"/>
      <c r="RZH33" s="43"/>
      <c r="RZI33" s="43"/>
      <c r="RZJ33" s="43"/>
      <c r="RZK33" s="43"/>
      <c r="RZL33" s="43"/>
      <c r="RZM33" s="43"/>
      <c r="RZN33" s="43"/>
      <c r="RZO33" s="43"/>
      <c r="RZP33" s="43"/>
      <c r="RZQ33" s="43"/>
      <c r="RZR33" s="43"/>
      <c r="RZS33" s="43"/>
      <c r="RZT33" s="43"/>
      <c r="RZU33" s="43"/>
      <c r="RZV33" s="43"/>
      <c r="RZW33" s="43"/>
      <c r="RZX33" s="43"/>
      <c r="RZY33" s="43"/>
      <c r="RZZ33" s="43"/>
      <c r="SAA33" s="43"/>
      <c r="SAB33" s="43"/>
      <c r="SAC33" s="43"/>
      <c r="SAD33" s="43"/>
      <c r="SAE33" s="43"/>
      <c r="SAF33" s="43"/>
      <c r="SAG33" s="43"/>
      <c r="SAH33" s="43"/>
      <c r="SAI33" s="43"/>
      <c r="SAJ33" s="43"/>
      <c r="SAK33" s="43"/>
      <c r="SAL33" s="43"/>
      <c r="SAM33" s="43"/>
      <c r="SAN33" s="43"/>
      <c r="SAO33" s="43"/>
      <c r="SAP33" s="43"/>
      <c r="SAQ33" s="43"/>
      <c r="SAR33" s="43"/>
      <c r="SAS33" s="43"/>
      <c r="SAT33" s="43"/>
      <c r="SAU33" s="43"/>
      <c r="SAV33" s="43"/>
      <c r="SAW33" s="43"/>
      <c r="SAX33" s="43"/>
      <c r="SAY33" s="43"/>
      <c r="SAZ33" s="43"/>
      <c r="SBA33" s="43"/>
      <c r="SBB33" s="43"/>
      <c r="SBC33" s="43"/>
      <c r="SBD33" s="43"/>
      <c r="SBE33" s="43"/>
      <c r="SBF33" s="43"/>
      <c r="SBG33" s="43"/>
      <c r="SBH33" s="43"/>
      <c r="SBI33" s="43"/>
      <c r="SBJ33" s="43"/>
      <c r="SBK33" s="43"/>
      <c r="SBL33" s="43"/>
      <c r="SBM33" s="43"/>
      <c r="SBN33" s="43"/>
      <c r="SBO33" s="43"/>
      <c r="SBP33" s="43"/>
      <c r="SBQ33" s="43"/>
      <c r="SBR33" s="43"/>
      <c r="SBS33" s="43"/>
      <c r="SBT33" s="43"/>
      <c r="SBU33" s="43"/>
      <c r="SBV33" s="43"/>
      <c r="SBW33" s="43"/>
      <c r="SBX33" s="43"/>
      <c r="SBY33" s="43"/>
      <c r="SBZ33" s="43"/>
      <c r="SCA33" s="43"/>
      <c r="SCB33" s="43"/>
      <c r="SCC33" s="43"/>
      <c r="SCD33" s="43"/>
      <c r="SCE33" s="43"/>
      <c r="SCF33" s="43"/>
      <c r="SCG33" s="43"/>
      <c r="SCH33" s="43"/>
      <c r="SCI33" s="43"/>
      <c r="SCJ33" s="43"/>
      <c r="SCK33" s="43"/>
      <c r="SCL33" s="43"/>
      <c r="SCM33" s="43"/>
      <c r="SCN33" s="43"/>
      <c r="SCO33" s="43"/>
      <c r="SCP33" s="43"/>
      <c r="SCQ33" s="43"/>
      <c r="SCR33" s="43"/>
      <c r="SCS33" s="43"/>
      <c r="SCT33" s="43"/>
      <c r="SCU33" s="43"/>
      <c r="SCV33" s="43"/>
      <c r="SCW33" s="43"/>
      <c r="SCX33" s="43"/>
      <c r="SCY33" s="43"/>
      <c r="SCZ33" s="43"/>
      <c r="SDA33" s="43"/>
      <c r="SDB33" s="43"/>
      <c r="SDC33" s="43"/>
      <c r="SDD33" s="43"/>
      <c r="SDE33" s="43"/>
      <c r="SDF33" s="43"/>
      <c r="SDG33" s="43"/>
      <c r="SDH33" s="43"/>
      <c r="SDI33" s="43"/>
      <c r="SDJ33" s="43"/>
      <c r="SDK33" s="43"/>
      <c r="SDL33" s="43"/>
      <c r="SDM33" s="43"/>
      <c r="SDN33" s="43"/>
      <c r="SDO33" s="43"/>
      <c r="SDP33" s="43"/>
      <c r="SDQ33" s="43"/>
      <c r="SDR33" s="43"/>
      <c r="SDS33" s="43"/>
      <c r="SDT33" s="43"/>
      <c r="SDU33" s="43"/>
      <c r="SDV33" s="43"/>
      <c r="SDW33" s="43"/>
      <c r="SDX33" s="43"/>
      <c r="SDY33" s="43"/>
      <c r="SDZ33" s="43"/>
      <c r="SEA33" s="43"/>
      <c r="SEB33" s="43"/>
      <c r="SEC33" s="43"/>
      <c r="SED33" s="43"/>
      <c r="SEE33" s="43"/>
      <c r="SEF33" s="43"/>
      <c r="SEG33" s="43"/>
      <c r="SEH33" s="43"/>
      <c r="SEI33" s="43"/>
      <c r="SEJ33" s="43"/>
      <c r="SEK33" s="43"/>
      <c r="SEL33" s="43"/>
      <c r="SEM33" s="43"/>
      <c r="SEN33" s="43"/>
      <c r="SEO33" s="43"/>
      <c r="SEP33" s="43"/>
      <c r="SEQ33" s="43"/>
      <c r="SER33" s="43"/>
      <c r="SES33" s="43"/>
      <c r="SET33" s="43"/>
      <c r="SEU33" s="43"/>
      <c r="SEV33" s="43"/>
      <c r="SEW33" s="43"/>
      <c r="SEX33" s="43"/>
      <c r="SEY33" s="43"/>
      <c r="SEZ33" s="43"/>
      <c r="SFA33" s="43"/>
      <c r="SFB33" s="43"/>
      <c r="SFC33" s="43"/>
      <c r="SFD33" s="43"/>
      <c r="SFE33" s="43"/>
      <c r="SFF33" s="43"/>
      <c r="SFG33" s="43"/>
      <c r="SFH33" s="43"/>
      <c r="SFI33" s="43"/>
      <c r="SFJ33" s="43"/>
      <c r="SFK33" s="43"/>
      <c r="SFL33" s="43"/>
      <c r="SFM33" s="43"/>
      <c r="SFN33" s="43"/>
      <c r="SFO33" s="43"/>
      <c r="SFP33" s="43"/>
      <c r="SFQ33" s="43"/>
      <c r="SFR33" s="43"/>
      <c r="SFS33" s="43"/>
      <c r="SFT33" s="43"/>
      <c r="SFU33" s="43"/>
      <c r="SFV33" s="43"/>
      <c r="SFW33" s="43"/>
      <c r="SFX33" s="43"/>
      <c r="SFY33" s="43"/>
      <c r="SFZ33" s="43"/>
      <c r="SGA33" s="43"/>
      <c r="SGB33" s="43"/>
      <c r="SGC33" s="43"/>
      <c r="SGD33" s="43"/>
      <c r="SGE33" s="43"/>
      <c r="SGF33" s="43"/>
      <c r="SGG33" s="43"/>
      <c r="SGH33" s="43"/>
      <c r="SGI33" s="43"/>
      <c r="SGJ33" s="43"/>
      <c r="SGK33" s="43"/>
      <c r="SGL33" s="43"/>
      <c r="SGM33" s="43"/>
      <c r="SGN33" s="43"/>
      <c r="SGO33" s="43"/>
      <c r="SGP33" s="43"/>
      <c r="SGQ33" s="43"/>
      <c r="SGR33" s="43"/>
      <c r="SGS33" s="43"/>
      <c r="SGT33" s="43"/>
      <c r="SGU33" s="43"/>
      <c r="SGV33" s="43"/>
      <c r="SGW33" s="43"/>
      <c r="SGX33" s="43"/>
      <c r="SGY33" s="43"/>
      <c r="SGZ33" s="43"/>
      <c r="SHA33" s="43"/>
      <c r="SHB33" s="43"/>
      <c r="SHC33" s="43"/>
      <c r="SHD33" s="43"/>
      <c r="SHE33" s="43"/>
      <c r="SHF33" s="43"/>
      <c r="SHG33" s="43"/>
      <c r="SHH33" s="43"/>
      <c r="SHI33" s="43"/>
      <c r="SHJ33" s="43"/>
      <c r="SHK33" s="43"/>
      <c r="SHL33" s="43"/>
      <c r="SHM33" s="43"/>
      <c r="SHN33" s="43"/>
      <c r="SHO33" s="43"/>
      <c r="SHP33" s="43"/>
      <c r="SHQ33" s="43"/>
      <c r="SHR33" s="43"/>
      <c r="SHS33" s="43"/>
      <c r="SHT33" s="43"/>
      <c r="SHU33" s="43"/>
      <c r="SHV33" s="43"/>
      <c r="SHW33" s="43"/>
      <c r="SHX33" s="43"/>
      <c r="SHY33" s="43"/>
      <c r="SHZ33" s="43"/>
      <c r="SIA33" s="43"/>
      <c r="SIB33" s="43"/>
      <c r="SIC33" s="43"/>
      <c r="SID33" s="43"/>
      <c r="SIE33" s="43"/>
      <c r="SIF33" s="43"/>
      <c r="SIG33" s="43"/>
      <c r="SIH33" s="43"/>
      <c r="SII33" s="43"/>
      <c r="SIJ33" s="43"/>
      <c r="SIK33" s="43"/>
      <c r="SIL33" s="43"/>
      <c r="SIM33" s="43"/>
      <c r="SIN33" s="43"/>
      <c r="SIO33" s="43"/>
      <c r="SIP33" s="43"/>
      <c r="SIQ33" s="43"/>
      <c r="SIR33" s="43"/>
      <c r="SIS33" s="43"/>
      <c r="SIT33" s="43"/>
      <c r="SIU33" s="43"/>
      <c r="SIV33" s="43"/>
      <c r="SIW33" s="43"/>
      <c r="SIX33" s="43"/>
      <c r="SIY33" s="43"/>
      <c r="SIZ33" s="43"/>
      <c r="SJA33" s="43"/>
      <c r="SJB33" s="43"/>
      <c r="SJC33" s="43"/>
      <c r="SJD33" s="43"/>
      <c r="SJE33" s="43"/>
      <c r="SJF33" s="43"/>
      <c r="SJG33" s="43"/>
      <c r="SJH33" s="43"/>
      <c r="SJI33" s="43"/>
      <c r="SJJ33" s="43"/>
      <c r="SJK33" s="43"/>
      <c r="SJL33" s="43"/>
      <c r="SJM33" s="43"/>
      <c r="SJN33" s="43"/>
      <c r="SJO33" s="43"/>
      <c r="SJP33" s="43"/>
      <c r="SJQ33" s="43"/>
      <c r="SJR33" s="43"/>
      <c r="SJS33" s="43"/>
      <c r="SJT33" s="43"/>
      <c r="SJU33" s="43"/>
      <c r="SJV33" s="43"/>
      <c r="SJW33" s="43"/>
      <c r="SJX33" s="43"/>
      <c r="SJY33" s="43"/>
      <c r="SJZ33" s="43"/>
      <c r="SKA33" s="43"/>
      <c r="SKB33" s="43"/>
      <c r="SKC33" s="43"/>
      <c r="SKD33" s="43"/>
      <c r="SKE33" s="43"/>
      <c r="SKF33" s="43"/>
      <c r="SKG33" s="43"/>
      <c r="SKH33" s="43"/>
      <c r="SKI33" s="43"/>
      <c r="SKJ33" s="43"/>
      <c r="SKK33" s="43"/>
      <c r="SKL33" s="43"/>
      <c r="SKM33" s="43"/>
      <c r="SKN33" s="43"/>
      <c r="SKO33" s="43"/>
      <c r="SKP33" s="43"/>
      <c r="SKQ33" s="43"/>
      <c r="SKR33" s="43"/>
      <c r="SKS33" s="43"/>
      <c r="SKT33" s="43"/>
      <c r="SKU33" s="43"/>
      <c r="SKV33" s="43"/>
      <c r="SKW33" s="43"/>
      <c r="SKX33" s="43"/>
      <c r="SKY33" s="43"/>
      <c r="SKZ33" s="43"/>
      <c r="SLA33" s="43"/>
      <c r="SLB33" s="43"/>
      <c r="SLC33" s="43"/>
      <c r="SLD33" s="43"/>
      <c r="SLE33" s="43"/>
      <c r="SLF33" s="43"/>
      <c r="SLG33" s="43"/>
      <c r="SLH33" s="43"/>
      <c r="SLI33" s="43"/>
      <c r="SLJ33" s="43"/>
      <c r="SLK33" s="43"/>
      <c r="SLL33" s="43"/>
      <c r="SLM33" s="43"/>
      <c r="SLN33" s="43"/>
      <c r="SLO33" s="43"/>
      <c r="SLP33" s="43"/>
      <c r="SLQ33" s="43"/>
      <c r="SLR33" s="43"/>
      <c r="SLS33" s="43"/>
      <c r="SLT33" s="43"/>
      <c r="SLU33" s="43"/>
      <c r="SLV33" s="43"/>
      <c r="SLW33" s="43"/>
      <c r="SLX33" s="43"/>
      <c r="SLY33" s="43"/>
      <c r="SLZ33" s="43"/>
      <c r="SMA33" s="43"/>
      <c r="SMB33" s="43"/>
      <c r="SMC33" s="43"/>
      <c r="SMD33" s="43"/>
      <c r="SME33" s="43"/>
      <c r="SMF33" s="43"/>
      <c r="SMG33" s="43"/>
      <c r="SMH33" s="43"/>
      <c r="SMI33" s="43"/>
      <c r="SMJ33" s="43"/>
      <c r="SMK33" s="43"/>
      <c r="SML33" s="43"/>
      <c r="SMM33" s="43"/>
      <c r="SMN33" s="43"/>
      <c r="SMO33" s="43"/>
      <c r="SMP33" s="43"/>
      <c r="SMQ33" s="43"/>
      <c r="SMR33" s="43"/>
      <c r="SMS33" s="43"/>
      <c r="SMT33" s="43"/>
      <c r="SMU33" s="43"/>
      <c r="SMV33" s="43"/>
      <c r="SMW33" s="43"/>
      <c r="SMX33" s="43"/>
      <c r="SMY33" s="43"/>
      <c r="SMZ33" s="43"/>
      <c r="SNA33" s="43"/>
      <c r="SNB33" s="43"/>
      <c r="SNC33" s="43"/>
      <c r="SND33" s="43"/>
      <c r="SNE33" s="43"/>
      <c r="SNF33" s="43"/>
      <c r="SNG33" s="43"/>
      <c r="SNH33" s="43"/>
      <c r="SNI33" s="43"/>
      <c r="SNJ33" s="43"/>
      <c r="SNK33" s="43"/>
      <c r="SNL33" s="43"/>
      <c r="SNM33" s="43"/>
      <c r="SNN33" s="43"/>
      <c r="SNO33" s="43"/>
      <c r="SNP33" s="43"/>
      <c r="SNQ33" s="43"/>
      <c r="SNR33" s="43"/>
      <c r="SNS33" s="43"/>
      <c r="SNT33" s="43"/>
      <c r="SNU33" s="43"/>
      <c r="SNV33" s="43"/>
      <c r="SNW33" s="43"/>
      <c r="SNX33" s="43"/>
      <c r="SNY33" s="43"/>
      <c r="SNZ33" s="43"/>
      <c r="SOA33" s="43"/>
      <c r="SOB33" s="43"/>
      <c r="SOC33" s="43"/>
      <c r="SOD33" s="43"/>
      <c r="SOE33" s="43"/>
      <c r="SOF33" s="43"/>
      <c r="SOG33" s="43"/>
      <c r="SOH33" s="43"/>
      <c r="SOI33" s="43"/>
      <c r="SOJ33" s="43"/>
      <c r="SOK33" s="43"/>
      <c r="SOL33" s="43"/>
      <c r="SOM33" s="43"/>
      <c r="SON33" s="43"/>
      <c r="SOO33" s="43"/>
      <c r="SOP33" s="43"/>
      <c r="SOQ33" s="43"/>
      <c r="SOR33" s="43"/>
      <c r="SOS33" s="43"/>
      <c r="SOT33" s="43"/>
      <c r="SOU33" s="43"/>
      <c r="SOV33" s="43"/>
      <c r="SOW33" s="43"/>
      <c r="SOX33" s="43"/>
      <c r="SOY33" s="43"/>
      <c r="SOZ33" s="43"/>
      <c r="SPA33" s="43"/>
      <c r="SPB33" s="43"/>
      <c r="SPC33" s="43"/>
      <c r="SPD33" s="43"/>
      <c r="SPE33" s="43"/>
      <c r="SPF33" s="43"/>
      <c r="SPG33" s="43"/>
      <c r="SPH33" s="43"/>
      <c r="SPI33" s="43"/>
      <c r="SPJ33" s="43"/>
      <c r="SPK33" s="43"/>
      <c r="SPL33" s="43"/>
      <c r="SPM33" s="43"/>
      <c r="SPN33" s="43"/>
      <c r="SPO33" s="43"/>
      <c r="SPP33" s="43"/>
      <c r="SPQ33" s="43"/>
      <c r="SPR33" s="43"/>
      <c r="SPS33" s="43"/>
      <c r="SPT33" s="43"/>
      <c r="SPU33" s="43"/>
      <c r="SPV33" s="43"/>
      <c r="SPW33" s="43"/>
      <c r="SPX33" s="43"/>
      <c r="SPY33" s="43"/>
      <c r="SPZ33" s="43"/>
      <c r="SQA33" s="43"/>
      <c r="SQB33" s="43"/>
      <c r="SQC33" s="43"/>
      <c r="SQD33" s="43"/>
      <c r="SQE33" s="43"/>
      <c r="SQF33" s="43"/>
      <c r="SQG33" s="43"/>
      <c r="SQH33" s="43"/>
      <c r="SQI33" s="43"/>
      <c r="SQJ33" s="43"/>
      <c r="SQK33" s="43"/>
      <c r="SQL33" s="43"/>
      <c r="SQM33" s="43"/>
      <c r="SQN33" s="43"/>
      <c r="SQO33" s="43"/>
      <c r="SQP33" s="43"/>
      <c r="SQQ33" s="43"/>
      <c r="SQR33" s="43"/>
      <c r="SQS33" s="43"/>
      <c r="SQT33" s="43"/>
      <c r="SQU33" s="43"/>
      <c r="SQV33" s="43"/>
      <c r="SQW33" s="43"/>
      <c r="SQX33" s="43"/>
      <c r="SQY33" s="43"/>
      <c r="SQZ33" s="43"/>
      <c r="SRA33" s="43"/>
      <c r="SRB33" s="43"/>
      <c r="SRC33" s="43"/>
      <c r="SRD33" s="43"/>
      <c r="SRE33" s="43"/>
      <c r="SRF33" s="43"/>
      <c r="SRG33" s="43"/>
      <c r="SRH33" s="43"/>
      <c r="SRI33" s="43"/>
      <c r="SRJ33" s="43"/>
      <c r="SRK33" s="43"/>
      <c r="SRL33" s="43"/>
      <c r="SRM33" s="43"/>
      <c r="SRN33" s="43"/>
      <c r="SRO33" s="43"/>
      <c r="SRP33" s="43"/>
      <c r="SRQ33" s="43"/>
      <c r="SRR33" s="43"/>
      <c r="SRS33" s="43"/>
      <c r="SRT33" s="43"/>
      <c r="SRU33" s="43"/>
      <c r="SRV33" s="43"/>
      <c r="SRW33" s="43"/>
      <c r="SRX33" s="43"/>
      <c r="SRY33" s="43"/>
      <c r="SRZ33" s="43"/>
      <c r="SSA33" s="43"/>
      <c r="SSB33" s="43"/>
      <c r="SSC33" s="43"/>
      <c r="SSD33" s="43"/>
      <c r="SSE33" s="43"/>
      <c r="SSF33" s="43"/>
      <c r="SSG33" s="43"/>
      <c r="SSH33" s="43"/>
      <c r="SSI33" s="43"/>
      <c r="SSJ33" s="43"/>
      <c r="SSK33" s="43"/>
      <c r="SSL33" s="43"/>
      <c r="SSM33" s="43"/>
      <c r="SSN33" s="43"/>
      <c r="SSO33" s="43"/>
      <c r="SSP33" s="43"/>
      <c r="SSQ33" s="43"/>
      <c r="SSR33" s="43"/>
      <c r="SSS33" s="43"/>
      <c r="SST33" s="43"/>
      <c r="SSU33" s="43"/>
      <c r="SSV33" s="43"/>
      <c r="SSW33" s="43"/>
      <c r="SSX33" s="43"/>
      <c r="SSY33" s="43"/>
      <c r="SSZ33" s="43"/>
      <c r="STA33" s="43"/>
      <c r="STB33" s="43"/>
      <c r="STC33" s="43"/>
      <c r="STD33" s="43"/>
      <c r="STE33" s="43"/>
      <c r="STF33" s="43"/>
      <c r="STG33" s="43"/>
      <c r="STH33" s="43"/>
      <c r="STI33" s="43"/>
      <c r="STJ33" s="43"/>
      <c r="STK33" s="43"/>
      <c r="STL33" s="43"/>
      <c r="STM33" s="43"/>
      <c r="STN33" s="43"/>
      <c r="STO33" s="43"/>
      <c r="STP33" s="43"/>
      <c r="STQ33" s="43"/>
      <c r="STR33" s="43"/>
      <c r="STS33" s="43"/>
      <c r="STT33" s="43"/>
      <c r="STU33" s="43"/>
      <c r="STV33" s="43"/>
      <c r="STW33" s="43"/>
      <c r="STX33" s="43"/>
      <c r="STY33" s="43"/>
      <c r="STZ33" s="43"/>
      <c r="SUA33" s="43"/>
      <c r="SUB33" s="43"/>
      <c r="SUC33" s="43"/>
      <c r="SUD33" s="43"/>
      <c r="SUE33" s="43"/>
      <c r="SUF33" s="43"/>
      <c r="SUG33" s="43"/>
      <c r="SUH33" s="43"/>
      <c r="SUI33" s="43"/>
      <c r="SUJ33" s="43"/>
      <c r="SUK33" s="43"/>
      <c r="SUL33" s="43"/>
      <c r="SUM33" s="43"/>
      <c r="SUN33" s="43"/>
      <c r="SUO33" s="43"/>
      <c r="SUP33" s="43"/>
      <c r="SUQ33" s="43"/>
      <c r="SUR33" s="43"/>
      <c r="SUS33" s="43"/>
      <c r="SUT33" s="43"/>
      <c r="SUU33" s="43"/>
      <c r="SUV33" s="43"/>
      <c r="SUW33" s="43"/>
      <c r="SUX33" s="43"/>
      <c r="SUY33" s="43"/>
      <c r="SUZ33" s="43"/>
      <c r="SVA33" s="43"/>
      <c r="SVB33" s="43"/>
      <c r="SVC33" s="43"/>
      <c r="SVD33" s="43"/>
      <c r="SVE33" s="43"/>
      <c r="SVF33" s="43"/>
      <c r="SVG33" s="43"/>
      <c r="SVH33" s="43"/>
      <c r="SVI33" s="43"/>
      <c r="SVJ33" s="43"/>
      <c r="SVK33" s="43"/>
      <c r="SVL33" s="43"/>
      <c r="SVM33" s="43"/>
      <c r="SVN33" s="43"/>
      <c r="SVO33" s="43"/>
      <c r="SVP33" s="43"/>
      <c r="SVQ33" s="43"/>
      <c r="SVR33" s="43"/>
      <c r="SVS33" s="43"/>
      <c r="SVT33" s="43"/>
      <c r="SVU33" s="43"/>
      <c r="SVV33" s="43"/>
      <c r="SVW33" s="43"/>
      <c r="SVX33" s="43"/>
      <c r="SVY33" s="43"/>
      <c r="SVZ33" s="43"/>
      <c r="SWA33" s="43"/>
      <c r="SWB33" s="43"/>
      <c r="SWC33" s="43"/>
      <c r="SWD33" s="43"/>
      <c r="SWE33" s="43"/>
      <c r="SWF33" s="43"/>
      <c r="SWG33" s="43"/>
      <c r="SWH33" s="43"/>
      <c r="SWI33" s="43"/>
      <c r="SWJ33" s="43"/>
      <c r="SWK33" s="43"/>
      <c r="SWL33" s="43"/>
      <c r="SWM33" s="43"/>
      <c r="SWN33" s="43"/>
      <c r="SWO33" s="43"/>
      <c r="SWP33" s="43"/>
      <c r="SWQ33" s="43"/>
      <c r="SWR33" s="43"/>
      <c r="SWS33" s="43"/>
      <c r="SWT33" s="43"/>
      <c r="SWU33" s="43"/>
      <c r="SWV33" s="43"/>
      <c r="SWW33" s="43"/>
      <c r="SWX33" s="43"/>
      <c r="SWY33" s="43"/>
      <c r="SWZ33" s="43"/>
      <c r="SXA33" s="43"/>
      <c r="SXB33" s="43"/>
      <c r="SXC33" s="43"/>
      <c r="SXD33" s="43"/>
      <c r="SXE33" s="43"/>
      <c r="SXF33" s="43"/>
      <c r="SXG33" s="43"/>
      <c r="SXH33" s="43"/>
      <c r="SXI33" s="43"/>
      <c r="SXJ33" s="43"/>
      <c r="SXK33" s="43"/>
      <c r="SXL33" s="43"/>
      <c r="SXM33" s="43"/>
      <c r="SXN33" s="43"/>
      <c r="SXO33" s="43"/>
      <c r="SXP33" s="43"/>
      <c r="SXQ33" s="43"/>
      <c r="SXR33" s="43"/>
      <c r="SXS33" s="43"/>
      <c r="SXT33" s="43"/>
      <c r="SXU33" s="43"/>
      <c r="SXV33" s="43"/>
      <c r="SXW33" s="43"/>
      <c r="SXX33" s="43"/>
      <c r="SXY33" s="43"/>
      <c r="SXZ33" s="43"/>
      <c r="SYA33" s="43"/>
      <c r="SYB33" s="43"/>
      <c r="SYC33" s="43"/>
      <c r="SYD33" s="43"/>
      <c r="SYE33" s="43"/>
      <c r="SYF33" s="43"/>
      <c r="SYG33" s="43"/>
      <c r="SYH33" s="43"/>
      <c r="SYI33" s="43"/>
      <c r="SYJ33" s="43"/>
      <c r="SYK33" s="43"/>
      <c r="SYL33" s="43"/>
      <c r="SYM33" s="43"/>
      <c r="SYN33" s="43"/>
      <c r="SYO33" s="43"/>
      <c r="SYP33" s="43"/>
      <c r="SYQ33" s="43"/>
      <c r="SYR33" s="43"/>
      <c r="SYS33" s="43"/>
      <c r="SYT33" s="43"/>
      <c r="SYU33" s="43"/>
      <c r="SYV33" s="43"/>
      <c r="SYW33" s="43"/>
      <c r="SYX33" s="43"/>
      <c r="SYY33" s="43"/>
      <c r="SYZ33" s="43"/>
      <c r="SZA33" s="43"/>
      <c r="SZB33" s="43"/>
      <c r="SZC33" s="43"/>
      <c r="SZD33" s="43"/>
      <c r="SZE33" s="43"/>
      <c r="SZF33" s="43"/>
      <c r="SZG33" s="43"/>
      <c r="SZH33" s="43"/>
      <c r="SZI33" s="43"/>
      <c r="SZJ33" s="43"/>
      <c r="SZK33" s="43"/>
      <c r="SZL33" s="43"/>
      <c r="SZM33" s="43"/>
      <c r="SZN33" s="43"/>
      <c r="SZO33" s="43"/>
      <c r="SZP33" s="43"/>
      <c r="SZQ33" s="43"/>
      <c r="SZR33" s="43"/>
      <c r="SZS33" s="43"/>
      <c r="SZT33" s="43"/>
      <c r="SZU33" s="43"/>
      <c r="SZV33" s="43"/>
      <c r="SZW33" s="43"/>
      <c r="SZX33" s="43"/>
      <c r="SZY33" s="43"/>
      <c r="SZZ33" s="43"/>
      <c r="TAA33" s="43"/>
      <c r="TAB33" s="43"/>
      <c r="TAC33" s="43"/>
      <c r="TAD33" s="43"/>
      <c r="TAE33" s="43"/>
      <c r="TAF33" s="43"/>
      <c r="TAG33" s="43"/>
      <c r="TAH33" s="43"/>
      <c r="TAI33" s="43"/>
      <c r="TAJ33" s="43"/>
      <c r="TAK33" s="43"/>
      <c r="TAL33" s="43"/>
      <c r="TAM33" s="43"/>
      <c r="TAN33" s="43"/>
      <c r="TAO33" s="43"/>
      <c r="TAP33" s="43"/>
      <c r="TAQ33" s="43"/>
      <c r="TAR33" s="43"/>
      <c r="TAS33" s="43"/>
      <c r="TAT33" s="43"/>
      <c r="TAU33" s="43"/>
      <c r="TAV33" s="43"/>
      <c r="TAW33" s="43"/>
      <c r="TAX33" s="43"/>
      <c r="TAY33" s="43"/>
      <c r="TAZ33" s="43"/>
      <c r="TBA33" s="43"/>
      <c r="TBB33" s="43"/>
      <c r="TBC33" s="43"/>
      <c r="TBD33" s="43"/>
      <c r="TBE33" s="43"/>
      <c r="TBF33" s="43"/>
      <c r="TBG33" s="43"/>
      <c r="TBH33" s="43"/>
      <c r="TBI33" s="43"/>
      <c r="TBJ33" s="43"/>
      <c r="TBK33" s="43"/>
      <c r="TBL33" s="43"/>
      <c r="TBM33" s="43"/>
      <c r="TBN33" s="43"/>
      <c r="TBO33" s="43"/>
      <c r="TBP33" s="43"/>
      <c r="TBQ33" s="43"/>
      <c r="TBR33" s="43"/>
      <c r="TBS33" s="43"/>
      <c r="TBT33" s="43"/>
      <c r="TBU33" s="43"/>
      <c r="TBV33" s="43"/>
      <c r="TBW33" s="43"/>
      <c r="TBX33" s="43"/>
      <c r="TBY33" s="43"/>
      <c r="TBZ33" s="43"/>
      <c r="TCA33" s="43"/>
      <c r="TCB33" s="43"/>
      <c r="TCC33" s="43"/>
      <c r="TCD33" s="43"/>
      <c r="TCE33" s="43"/>
      <c r="TCF33" s="43"/>
      <c r="TCG33" s="43"/>
      <c r="TCH33" s="43"/>
      <c r="TCI33" s="43"/>
      <c r="TCJ33" s="43"/>
      <c r="TCK33" s="43"/>
      <c r="TCL33" s="43"/>
      <c r="TCM33" s="43"/>
      <c r="TCN33" s="43"/>
      <c r="TCO33" s="43"/>
      <c r="TCP33" s="43"/>
      <c r="TCQ33" s="43"/>
      <c r="TCR33" s="43"/>
      <c r="TCS33" s="43"/>
      <c r="TCT33" s="43"/>
      <c r="TCU33" s="43"/>
      <c r="TCV33" s="43"/>
      <c r="TCW33" s="43"/>
      <c r="TCX33" s="43"/>
      <c r="TCY33" s="43"/>
      <c r="TCZ33" s="43"/>
      <c r="TDA33" s="43"/>
      <c r="TDB33" s="43"/>
      <c r="TDC33" s="43"/>
      <c r="TDD33" s="43"/>
      <c r="TDE33" s="43"/>
      <c r="TDF33" s="43"/>
      <c r="TDG33" s="43"/>
      <c r="TDH33" s="43"/>
      <c r="TDI33" s="43"/>
      <c r="TDJ33" s="43"/>
      <c r="TDK33" s="43"/>
      <c r="TDL33" s="43"/>
      <c r="TDM33" s="43"/>
      <c r="TDN33" s="43"/>
      <c r="TDO33" s="43"/>
      <c r="TDP33" s="43"/>
      <c r="TDQ33" s="43"/>
      <c r="TDR33" s="43"/>
      <c r="TDS33" s="43"/>
      <c r="TDT33" s="43"/>
      <c r="TDU33" s="43"/>
      <c r="TDV33" s="43"/>
      <c r="TDW33" s="43"/>
      <c r="TDX33" s="43"/>
      <c r="TDY33" s="43"/>
      <c r="TDZ33" s="43"/>
      <c r="TEA33" s="43"/>
      <c r="TEB33" s="43"/>
      <c r="TEC33" s="43"/>
      <c r="TED33" s="43"/>
      <c r="TEE33" s="43"/>
      <c r="TEF33" s="43"/>
      <c r="TEG33" s="43"/>
      <c r="TEH33" s="43"/>
      <c r="TEI33" s="43"/>
      <c r="TEJ33" s="43"/>
      <c r="TEK33" s="43"/>
      <c r="TEL33" s="43"/>
      <c r="TEM33" s="43"/>
      <c r="TEN33" s="43"/>
      <c r="TEO33" s="43"/>
      <c r="TEP33" s="43"/>
      <c r="TEQ33" s="43"/>
      <c r="TER33" s="43"/>
      <c r="TES33" s="43"/>
      <c r="TET33" s="43"/>
      <c r="TEU33" s="43"/>
      <c r="TEV33" s="43"/>
      <c r="TEW33" s="43"/>
      <c r="TEX33" s="43"/>
      <c r="TEY33" s="43"/>
      <c r="TEZ33" s="43"/>
      <c r="TFA33" s="43"/>
      <c r="TFB33" s="43"/>
      <c r="TFC33" s="43"/>
      <c r="TFD33" s="43"/>
      <c r="TFE33" s="43"/>
      <c r="TFF33" s="43"/>
      <c r="TFG33" s="43"/>
      <c r="TFH33" s="43"/>
      <c r="TFI33" s="43"/>
      <c r="TFJ33" s="43"/>
      <c r="TFK33" s="43"/>
      <c r="TFL33" s="43"/>
      <c r="TFM33" s="43"/>
      <c r="TFN33" s="43"/>
      <c r="TFO33" s="43"/>
      <c r="TFP33" s="43"/>
      <c r="TFQ33" s="43"/>
      <c r="TFR33" s="43"/>
      <c r="TFS33" s="43"/>
      <c r="TFT33" s="43"/>
      <c r="TFU33" s="43"/>
      <c r="TFV33" s="43"/>
      <c r="TFW33" s="43"/>
      <c r="TFX33" s="43"/>
      <c r="TFY33" s="43"/>
      <c r="TFZ33" s="43"/>
      <c r="TGA33" s="43"/>
      <c r="TGB33" s="43"/>
      <c r="TGC33" s="43"/>
      <c r="TGD33" s="43"/>
      <c r="TGE33" s="43"/>
      <c r="TGF33" s="43"/>
      <c r="TGG33" s="43"/>
      <c r="TGH33" s="43"/>
      <c r="TGI33" s="43"/>
      <c r="TGJ33" s="43"/>
      <c r="TGK33" s="43"/>
      <c r="TGL33" s="43"/>
      <c r="TGM33" s="43"/>
      <c r="TGN33" s="43"/>
      <c r="TGO33" s="43"/>
      <c r="TGP33" s="43"/>
      <c r="TGQ33" s="43"/>
      <c r="TGR33" s="43"/>
      <c r="TGS33" s="43"/>
      <c r="TGT33" s="43"/>
      <c r="TGU33" s="43"/>
      <c r="TGV33" s="43"/>
      <c r="TGW33" s="43"/>
      <c r="TGX33" s="43"/>
      <c r="TGY33" s="43"/>
      <c r="TGZ33" s="43"/>
      <c r="THA33" s="43"/>
      <c r="THB33" s="43"/>
      <c r="THC33" s="43"/>
      <c r="THD33" s="43"/>
      <c r="THE33" s="43"/>
      <c r="THF33" s="43"/>
      <c r="THG33" s="43"/>
      <c r="THH33" s="43"/>
      <c r="THI33" s="43"/>
      <c r="THJ33" s="43"/>
      <c r="THK33" s="43"/>
      <c r="THL33" s="43"/>
      <c r="THM33" s="43"/>
      <c r="THN33" s="43"/>
      <c r="THO33" s="43"/>
      <c r="THP33" s="43"/>
      <c r="THQ33" s="43"/>
      <c r="THR33" s="43"/>
      <c r="THS33" s="43"/>
      <c r="THT33" s="43"/>
      <c r="THU33" s="43"/>
      <c r="THV33" s="43"/>
      <c r="THW33" s="43"/>
      <c r="THX33" s="43"/>
      <c r="THY33" s="43"/>
      <c r="THZ33" s="43"/>
      <c r="TIA33" s="43"/>
      <c r="TIB33" s="43"/>
      <c r="TIC33" s="43"/>
      <c r="TID33" s="43"/>
      <c r="TIE33" s="43"/>
      <c r="TIF33" s="43"/>
      <c r="TIG33" s="43"/>
      <c r="TIH33" s="43"/>
      <c r="TII33" s="43"/>
      <c r="TIJ33" s="43"/>
      <c r="TIK33" s="43"/>
      <c r="TIL33" s="43"/>
      <c r="TIM33" s="43"/>
      <c r="TIN33" s="43"/>
      <c r="TIO33" s="43"/>
      <c r="TIP33" s="43"/>
      <c r="TIQ33" s="43"/>
      <c r="TIR33" s="43"/>
      <c r="TIS33" s="43"/>
      <c r="TIT33" s="43"/>
      <c r="TIU33" s="43"/>
      <c r="TIV33" s="43"/>
      <c r="TIW33" s="43"/>
      <c r="TIX33" s="43"/>
      <c r="TIY33" s="43"/>
      <c r="TIZ33" s="43"/>
      <c r="TJA33" s="43"/>
      <c r="TJB33" s="43"/>
      <c r="TJC33" s="43"/>
      <c r="TJD33" s="43"/>
      <c r="TJE33" s="43"/>
      <c r="TJF33" s="43"/>
      <c r="TJG33" s="43"/>
      <c r="TJH33" s="43"/>
      <c r="TJI33" s="43"/>
      <c r="TJJ33" s="43"/>
      <c r="TJK33" s="43"/>
      <c r="TJL33" s="43"/>
      <c r="TJM33" s="43"/>
      <c r="TJN33" s="43"/>
      <c r="TJO33" s="43"/>
      <c r="TJP33" s="43"/>
      <c r="TJQ33" s="43"/>
      <c r="TJR33" s="43"/>
      <c r="TJS33" s="43"/>
      <c r="TJT33" s="43"/>
      <c r="TJU33" s="43"/>
      <c r="TJV33" s="43"/>
      <c r="TJW33" s="43"/>
      <c r="TJX33" s="43"/>
      <c r="TJY33" s="43"/>
      <c r="TJZ33" s="43"/>
      <c r="TKA33" s="43"/>
      <c r="TKB33" s="43"/>
      <c r="TKC33" s="43"/>
      <c r="TKD33" s="43"/>
      <c r="TKE33" s="43"/>
      <c r="TKF33" s="43"/>
      <c r="TKG33" s="43"/>
      <c r="TKH33" s="43"/>
      <c r="TKI33" s="43"/>
      <c r="TKJ33" s="43"/>
      <c r="TKK33" s="43"/>
      <c r="TKL33" s="43"/>
      <c r="TKM33" s="43"/>
      <c r="TKN33" s="43"/>
      <c r="TKO33" s="43"/>
      <c r="TKP33" s="43"/>
      <c r="TKQ33" s="43"/>
      <c r="TKR33" s="43"/>
      <c r="TKS33" s="43"/>
      <c r="TKT33" s="43"/>
      <c r="TKU33" s="43"/>
      <c r="TKV33" s="43"/>
      <c r="TKW33" s="43"/>
      <c r="TKX33" s="43"/>
      <c r="TKY33" s="43"/>
      <c r="TKZ33" s="43"/>
      <c r="TLA33" s="43"/>
      <c r="TLB33" s="43"/>
      <c r="TLC33" s="43"/>
      <c r="TLD33" s="43"/>
      <c r="TLE33" s="43"/>
      <c r="TLF33" s="43"/>
      <c r="TLG33" s="43"/>
      <c r="TLH33" s="43"/>
      <c r="TLI33" s="43"/>
      <c r="TLJ33" s="43"/>
      <c r="TLK33" s="43"/>
      <c r="TLL33" s="43"/>
      <c r="TLM33" s="43"/>
      <c r="TLN33" s="43"/>
      <c r="TLO33" s="43"/>
      <c r="TLP33" s="43"/>
      <c r="TLQ33" s="43"/>
      <c r="TLR33" s="43"/>
      <c r="TLS33" s="43"/>
      <c r="TLT33" s="43"/>
      <c r="TLU33" s="43"/>
      <c r="TLV33" s="43"/>
      <c r="TLW33" s="43"/>
      <c r="TLX33" s="43"/>
      <c r="TLY33" s="43"/>
      <c r="TLZ33" s="43"/>
      <c r="TMA33" s="43"/>
      <c r="TMB33" s="43"/>
      <c r="TMC33" s="43"/>
      <c r="TMD33" s="43"/>
      <c r="TME33" s="43"/>
      <c r="TMF33" s="43"/>
      <c r="TMG33" s="43"/>
      <c r="TMH33" s="43"/>
      <c r="TMI33" s="43"/>
      <c r="TMJ33" s="43"/>
      <c r="TMK33" s="43"/>
      <c r="TML33" s="43"/>
      <c r="TMM33" s="43"/>
      <c r="TMN33" s="43"/>
      <c r="TMO33" s="43"/>
      <c r="TMP33" s="43"/>
      <c r="TMQ33" s="43"/>
      <c r="TMR33" s="43"/>
      <c r="TMS33" s="43"/>
      <c r="TMT33" s="43"/>
      <c r="TMU33" s="43"/>
      <c r="TMV33" s="43"/>
      <c r="TMW33" s="43"/>
      <c r="TMX33" s="43"/>
      <c r="TMY33" s="43"/>
      <c r="TMZ33" s="43"/>
      <c r="TNA33" s="43"/>
      <c r="TNB33" s="43"/>
      <c r="TNC33" s="43"/>
      <c r="TND33" s="43"/>
      <c r="TNE33" s="43"/>
      <c r="TNF33" s="43"/>
      <c r="TNG33" s="43"/>
      <c r="TNH33" s="43"/>
      <c r="TNI33" s="43"/>
      <c r="TNJ33" s="43"/>
      <c r="TNK33" s="43"/>
      <c r="TNL33" s="43"/>
      <c r="TNM33" s="43"/>
      <c r="TNN33" s="43"/>
      <c r="TNO33" s="43"/>
      <c r="TNP33" s="43"/>
      <c r="TNQ33" s="43"/>
      <c r="TNR33" s="43"/>
      <c r="TNS33" s="43"/>
      <c r="TNT33" s="43"/>
      <c r="TNU33" s="43"/>
      <c r="TNV33" s="43"/>
      <c r="TNW33" s="43"/>
      <c r="TNX33" s="43"/>
      <c r="TNY33" s="43"/>
      <c r="TNZ33" s="43"/>
      <c r="TOA33" s="43"/>
      <c r="TOB33" s="43"/>
      <c r="TOC33" s="43"/>
      <c r="TOD33" s="43"/>
      <c r="TOE33" s="43"/>
      <c r="TOF33" s="43"/>
      <c r="TOG33" s="43"/>
      <c r="TOH33" s="43"/>
      <c r="TOI33" s="43"/>
      <c r="TOJ33" s="43"/>
      <c r="TOK33" s="43"/>
      <c r="TOL33" s="43"/>
      <c r="TOM33" s="43"/>
      <c r="TON33" s="43"/>
      <c r="TOO33" s="43"/>
      <c r="TOP33" s="43"/>
      <c r="TOQ33" s="43"/>
      <c r="TOR33" s="43"/>
      <c r="TOS33" s="43"/>
      <c r="TOT33" s="43"/>
      <c r="TOU33" s="43"/>
      <c r="TOV33" s="43"/>
      <c r="TOW33" s="43"/>
      <c r="TOX33" s="43"/>
      <c r="TOY33" s="43"/>
      <c r="TOZ33" s="43"/>
      <c r="TPA33" s="43"/>
      <c r="TPB33" s="43"/>
      <c r="TPC33" s="43"/>
      <c r="TPD33" s="43"/>
      <c r="TPE33" s="43"/>
      <c r="TPF33" s="43"/>
      <c r="TPG33" s="43"/>
      <c r="TPH33" s="43"/>
      <c r="TPI33" s="43"/>
      <c r="TPJ33" s="43"/>
      <c r="TPK33" s="43"/>
      <c r="TPL33" s="43"/>
      <c r="TPM33" s="43"/>
      <c r="TPN33" s="43"/>
      <c r="TPO33" s="43"/>
      <c r="TPP33" s="43"/>
      <c r="TPQ33" s="43"/>
      <c r="TPR33" s="43"/>
      <c r="TPS33" s="43"/>
      <c r="TPT33" s="43"/>
      <c r="TPU33" s="43"/>
      <c r="TPV33" s="43"/>
      <c r="TPW33" s="43"/>
      <c r="TPX33" s="43"/>
      <c r="TPY33" s="43"/>
      <c r="TPZ33" s="43"/>
      <c r="TQA33" s="43"/>
      <c r="TQB33" s="43"/>
      <c r="TQC33" s="43"/>
      <c r="TQD33" s="43"/>
      <c r="TQE33" s="43"/>
      <c r="TQF33" s="43"/>
      <c r="TQG33" s="43"/>
      <c r="TQH33" s="43"/>
      <c r="TQI33" s="43"/>
      <c r="TQJ33" s="43"/>
      <c r="TQK33" s="43"/>
      <c r="TQL33" s="43"/>
      <c r="TQM33" s="43"/>
      <c r="TQN33" s="43"/>
      <c r="TQO33" s="43"/>
      <c r="TQP33" s="43"/>
      <c r="TQQ33" s="43"/>
      <c r="TQR33" s="43"/>
      <c r="TQS33" s="43"/>
      <c r="TQT33" s="43"/>
      <c r="TQU33" s="43"/>
      <c r="TQV33" s="43"/>
      <c r="TQW33" s="43"/>
      <c r="TQX33" s="43"/>
      <c r="TQY33" s="43"/>
      <c r="TQZ33" s="43"/>
      <c r="TRA33" s="43"/>
      <c r="TRB33" s="43"/>
      <c r="TRC33" s="43"/>
      <c r="TRD33" s="43"/>
      <c r="TRE33" s="43"/>
      <c r="TRF33" s="43"/>
      <c r="TRG33" s="43"/>
      <c r="TRH33" s="43"/>
      <c r="TRI33" s="43"/>
      <c r="TRJ33" s="43"/>
      <c r="TRK33" s="43"/>
      <c r="TRL33" s="43"/>
      <c r="TRM33" s="43"/>
      <c r="TRN33" s="43"/>
      <c r="TRO33" s="43"/>
      <c r="TRP33" s="43"/>
      <c r="TRQ33" s="43"/>
      <c r="TRR33" s="43"/>
      <c r="TRS33" s="43"/>
      <c r="TRT33" s="43"/>
      <c r="TRU33" s="43"/>
      <c r="TRV33" s="43"/>
      <c r="TRW33" s="43"/>
      <c r="TRX33" s="43"/>
      <c r="TRY33" s="43"/>
      <c r="TRZ33" s="43"/>
      <c r="TSA33" s="43"/>
      <c r="TSB33" s="43"/>
      <c r="TSC33" s="43"/>
      <c r="TSD33" s="43"/>
      <c r="TSE33" s="43"/>
      <c r="TSF33" s="43"/>
      <c r="TSG33" s="43"/>
      <c r="TSH33" s="43"/>
      <c r="TSI33" s="43"/>
      <c r="TSJ33" s="43"/>
      <c r="TSK33" s="43"/>
      <c r="TSL33" s="43"/>
      <c r="TSM33" s="43"/>
      <c r="TSN33" s="43"/>
      <c r="TSO33" s="43"/>
      <c r="TSP33" s="43"/>
      <c r="TSQ33" s="43"/>
      <c r="TSR33" s="43"/>
      <c r="TSS33" s="43"/>
      <c r="TST33" s="43"/>
      <c r="TSU33" s="43"/>
      <c r="TSV33" s="43"/>
      <c r="TSW33" s="43"/>
      <c r="TSX33" s="43"/>
      <c r="TSY33" s="43"/>
      <c r="TSZ33" s="43"/>
      <c r="TTA33" s="43"/>
      <c r="TTB33" s="43"/>
      <c r="TTC33" s="43"/>
      <c r="TTD33" s="43"/>
      <c r="TTE33" s="43"/>
      <c r="TTF33" s="43"/>
      <c r="TTG33" s="43"/>
      <c r="TTH33" s="43"/>
      <c r="TTI33" s="43"/>
      <c r="TTJ33" s="43"/>
      <c r="TTK33" s="43"/>
      <c r="TTL33" s="43"/>
      <c r="TTM33" s="43"/>
      <c r="TTN33" s="43"/>
      <c r="TTO33" s="43"/>
      <c r="TTP33" s="43"/>
      <c r="TTQ33" s="43"/>
      <c r="TTR33" s="43"/>
      <c r="TTS33" s="43"/>
      <c r="TTT33" s="43"/>
      <c r="TTU33" s="43"/>
      <c r="TTV33" s="43"/>
      <c r="TTW33" s="43"/>
      <c r="TTX33" s="43"/>
      <c r="TTY33" s="43"/>
      <c r="TTZ33" s="43"/>
      <c r="TUA33" s="43"/>
      <c r="TUB33" s="43"/>
      <c r="TUC33" s="43"/>
      <c r="TUD33" s="43"/>
      <c r="TUE33" s="43"/>
      <c r="TUF33" s="43"/>
      <c r="TUG33" s="43"/>
      <c r="TUH33" s="43"/>
      <c r="TUI33" s="43"/>
      <c r="TUJ33" s="43"/>
      <c r="TUK33" s="43"/>
      <c r="TUL33" s="43"/>
      <c r="TUM33" s="43"/>
      <c r="TUN33" s="43"/>
      <c r="TUO33" s="43"/>
      <c r="TUP33" s="43"/>
      <c r="TUQ33" s="43"/>
      <c r="TUR33" s="43"/>
      <c r="TUS33" s="43"/>
      <c r="TUT33" s="43"/>
      <c r="TUU33" s="43"/>
      <c r="TUV33" s="43"/>
      <c r="TUW33" s="43"/>
      <c r="TUX33" s="43"/>
      <c r="TUY33" s="43"/>
      <c r="TUZ33" s="43"/>
      <c r="TVA33" s="43"/>
      <c r="TVB33" s="43"/>
      <c r="TVC33" s="43"/>
      <c r="TVD33" s="43"/>
      <c r="TVE33" s="43"/>
      <c r="TVF33" s="43"/>
      <c r="TVG33" s="43"/>
      <c r="TVH33" s="43"/>
      <c r="TVI33" s="43"/>
      <c r="TVJ33" s="43"/>
      <c r="TVK33" s="43"/>
      <c r="TVL33" s="43"/>
      <c r="TVM33" s="43"/>
      <c r="TVN33" s="43"/>
      <c r="TVO33" s="43"/>
      <c r="TVP33" s="43"/>
      <c r="TVQ33" s="43"/>
      <c r="TVR33" s="43"/>
      <c r="TVS33" s="43"/>
      <c r="TVT33" s="43"/>
      <c r="TVU33" s="43"/>
      <c r="TVV33" s="43"/>
      <c r="TVW33" s="43"/>
      <c r="TVX33" s="43"/>
      <c r="TVY33" s="43"/>
      <c r="TVZ33" s="43"/>
      <c r="TWA33" s="43"/>
      <c r="TWB33" s="43"/>
      <c r="TWC33" s="43"/>
      <c r="TWD33" s="43"/>
      <c r="TWE33" s="43"/>
      <c r="TWF33" s="43"/>
      <c r="TWG33" s="43"/>
      <c r="TWH33" s="43"/>
      <c r="TWI33" s="43"/>
      <c r="TWJ33" s="43"/>
      <c r="TWK33" s="43"/>
      <c r="TWL33" s="43"/>
      <c r="TWM33" s="43"/>
      <c r="TWN33" s="43"/>
      <c r="TWO33" s="43"/>
      <c r="TWP33" s="43"/>
      <c r="TWQ33" s="43"/>
      <c r="TWR33" s="43"/>
      <c r="TWS33" s="43"/>
      <c r="TWT33" s="43"/>
      <c r="TWU33" s="43"/>
      <c r="TWV33" s="43"/>
      <c r="TWW33" s="43"/>
      <c r="TWX33" s="43"/>
      <c r="TWY33" s="43"/>
      <c r="TWZ33" s="43"/>
      <c r="TXA33" s="43"/>
      <c r="TXB33" s="43"/>
      <c r="TXC33" s="43"/>
      <c r="TXD33" s="43"/>
      <c r="TXE33" s="43"/>
      <c r="TXF33" s="43"/>
      <c r="TXG33" s="43"/>
      <c r="TXH33" s="43"/>
      <c r="TXI33" s="43"/>
      <c r="TXJ33" s="43"/>
      <c r="TXK33" s="43"/>
      <c r="TXL33" s="43"/>
      <c r="TXM33" s="43"/>
      <c r="TXN33" s="43"/>
      <c r="TXO33" s="43"/>
      <c r="TXP33" s="43"/>
      <c r="TXQ33" s="43"/>
      <c r="TXR33" s="43"/>
      <c r="TXS33" s="43"/>
      <c r="TXT33" s="43"/>
      <c r="TXU33" s="43"/>
      <c r="TXV33" s="43"/>
      <c r="TXW33" s="43"/>
      <c r="TXX33" s="43"/>
      <c r="TXY33" s="43"/>
      <c r="TXZ33" s="43"/>
      <c r="TYA33" s="43"/>
      <c r="TYB33" s="43"/>
      <c r="TYC33" s="43"/>
      <c r="TYD33" s="43"/>
      <c r="TYE33" s="43"/>
      <c r="TYF33" s="43"/>
      <c r="TYG33" s="43"/>
      <c r="TYH33" s="43"/>
      <c r="TYI33" s="43"/>
      <c r="TYJ33" s="43"/>
      <c r="TYK33" s="43"/>
      <c r="TYL33" s="43"/>
      <c r="TYM33" s="43"/>
      <c r="TYN33" s="43"/>
      <c r="TYO33" s="43"/>
      <c r="TYP33" s="43"/>
      <c r="TYQ33" s="43"/>
      <c r="TYR33" s="43"/>
      <c r="TYS33" s="43"/>
      <c r="TYT33" s="43"/>
      <c r="TYU33" s="43"/>
      <c r="TYV33" s="43"/>
      <c r="TYW33" s="43"/>
      <c r="TYX33" s="43"/>
      <c r="TYY33" s="43"/>
      <c r="TYZ33" s="43"/>
      <c r="TZA33" s="43"/>
      <c r="TZB33" s="43"/>
      <c r="TZC33" s="43"/>
      <c r="TZD33" s="43"/>
      <c r="TZE33" s="43"/>
      <c r="TZF33" s="43"/>
      <c r="TZG33" s="43"/>
      <c r="TZH33" s="43"/>
      <c r="TZI33" s="43"/>
      <c r="TZJ33" s="43"/>
      <c r="TZK33" s="43"/>
      <c r="TZL33" s="43"/>
      <c r="TZM33" s="43"/>
      <c r="TZN33" s="43"/>
      <c r="TZO33" s="43"/>
      <c r="TZP33" s="43"/>
      <c r="TZQ33" s="43"/>
      <c r="TZR33" s="43"/>
      <c r="TZS33" s="43"/>
      <c r="TZT33" s="43"/>
      <c r="TZU33" s="43"/>
      <c r="TZV33" s="43"/>
      <c r="TZW33" s="43"/>
      <c r="TZX33" s="43"/>
      <c r="TZY33" s="43"/>
      <c r="TZZ33" s="43"/>
      <c r="UAA33" s="43"/>
      <c r="UAB33" s="43"/>
      <c r="UAC33" s="43"/>
      <c r="UAD33" s="43"/>
      <c r="UAE33" s="43"/>
      <c r="UAF33" s="43"/>
      <c r="UAG33" s="43"/>
      <c r="UAH33" s="43"/>
      <c r="UAI33" s="43"/>
      <c r="UAJ33" s="43"/>
      <c r="UAK33" s="43"/>
      <c r="UAL33" s="43"/>
      <c r="UAM33" s="43"/>
      <c r="UAN33" s="43"/>
      <c r="UAO33" s="43"/>
      <c r="UAP33" s="43"/>
      <c r="UAQ33" s="43"/>
      <c r="UAR33" s="43"/>
      <c r="UAS33" s="43"/>
      <c r="UAT33" s="43"/>
      <c r="UAU33" s="43"/>
      <c r="UAV33" s="43"/>
      <c r="UAW33" s="43"/>
      <c r="UAX33" s="43"/>
      <c r="UAY33" s="43"/>
      <c r="UAZ33" s="43"/>
      <c r="UBA33" s="43"/>
      <c r="UBB33" s="43"/>
      <c r="UBC33" s="43"/>
      <c r="UBD33" s="43"/>
      <c r="UBE33" s="43"/>
      <c r="UBF33" s="43"/>
      <c r="UBG33" s="43"/>
      <c r="UBH33" s="43"/>
      <c r="UBI33" s="43"/>
      <c r="UBJ33" s="43"/>
      <c r="UBK33" s="43"/>
      <c r="UBL33" s="43"/>
      <c r="UBM33" s="43"/>
      <c r="UBN33" s="43"/>
      <c r="UBO33" s="43"/>
      <c r="UBP33" s="43"/>
      <c r="UBQ33" s="43"/>
      <c r="UBR33" s="43"/>
      <c r="UBS33" s="43"/>
      <c r="UBT33" s="43"/>
      <c r="UBU33" s="43"/>
      <c r="UBV33" s="43"/>
      <c r="UBW33" s="43"/>
      <c r="UBX33" s="43"/>
      <c r="UBY33" s="43"/>
      <c r="UBZ33" s="43"/>
      <c r="UCA33" s="43"/>
      <c r="UCB33" s="43"/>
      <c r="UCC33" s="43"/>
      <c r="UCD33" s="43"/>
      <c r="UCE33" s="43"/>
      <c r="UCF33" s="43"/>
      <c r="UCG33" s="43"/>
      <c r="UCH33" s="43"/>
      <c r="UCI33" s="43"/>
      <c r="UCJ33" s="43"/>
      <c r="UCK33" s="43"/>
      <c r="UCL33" s="43"/>
      <c r="UCM33" s="43"/>
      <c r="UCN33" s="43"/>
      <c r="UCO33" s="43"/>
      <c r="UCP33" s="43"/>
      <c r="UCQ33" s="43"/>
      <c r="UCR33" s="43"/>
      <c r="UCS33" s="43"/>
      <c r="UCT33" s="43"/>
      <c r="UCU33" s="43"/>
      <c r="UCV33" s="43"/>
      <c r="UCW33" s="43"/>
      <c r="UCX33" s="43"/>
      <c r="UCY33" s="43"/>
      <c r="UCZ33" s="43"/>
      <c r="UDA33" s="43"/>
      <c r="UDB33" s="43"/>
      <c r="UDC33" s="43"/>
      <c r="UDD33" s="43"/>
      <c r="UDE33" s="43"/>
      <c r="UDF33" s="43"/>
      <c r="UDG33" s="43"/>
      <c r="UDH33" s="43"/>
      <c r="UDI33" s="43"/>
      <c r="UDJ33" s="43"/>
      <c r="UDK33" s="43"/>
      <c r="UDL33" s="43"/>
      <c r="UDM33" s="43"/>
      <c r="UDN33" s="43"/>
      <c r="UDO33" s="43"/>
      <c r="UDP33" s="43"/>
      <c r="UDQ33" s="43"/>
      <c r="UDR33" s="43"/>
      <c r="UDS33" s="43"/>
      <c r="UDT33" s="43"/>
      <c r="UDU33" s="43"/>
      <c r="UDV33" s="43"/>
      <c r="UDW33" s="43"/>
      <c r="UDX33" s="43"/>
      <c r="UDY33" s="43"/>
      <c r="UDZ33" s="43"/>
      <c r="UEA33" s="43"/>
      <c r="UEB33" s="43"/>
      <c r="UEC33" s="43"/>
      <c r="UED33" s="43"/>
      <c r="UEE33" s="43"/>
      <c r="UEF33" s="43"/>
      <c r="UEG33" s="43"/>
      <c r="UEH33" s="43"/>
      <c r="UEI33" s="43"/>
      <c r="UEJ33" s="43"/>
      <c r="UEK33" s="43"/>
      <c r="UEL33" s="43"/>
      <c r="UEM33" s="43"/>
      <c r="UEN33" s="43"/>
      <c r="UEO33" s="43"/>
      <c r="UEP33" s="43"/>
      <c r="UEQ33" s="43"/>
      <c r="UER33" s="43"/>
      <c r="UES33" s="43"/>
      <c r="UET33" s="43"/>
      <c r="UEU33" s="43"/>
      <c r="UEV33" s="43"/>
      <c r="UEW33" s="43"/>
      <c r="UEX33" s="43"/>
      <c r="UEY33" s="43"/>
      <c r="UEZ33" s="43"/>
      <c r="UFA33" s="43"/>
      <c r="UFB33" s="43"/>
      <c r="UFC33" s="43"/>
      <c r="UFD33" s="43"/>
      <c r="UFE33" s="43"/>
      <c r="UFF33" s="43"/>
      <c r="UFG33" s="43"/>
      <c r="UFH33" s="43"/>
      <c r="UFI33" s="43"/>
      <c r="UFJ33" s="43"/>
      <c r="UFK33" s="43"/>
      <c r="UFL33" s="43"/>
      <c r="UFM33" s="43"/>
      <c r="UFN33" s="43"/>
      <c r="UFO33" s="43"/>
      <c r="UFP33" s="43"/>
      <c r="UFQ33" s="43"/>
      <c r="UFR33" s="43"/>
      <c r="UFS33" s="43"/>
      <c r="UFT33" s="43"/>
      <c r="UFU33" s="43"/>
      <c r="UFV33" s="43"/>
      <c r="UFW33" s="43"/>
      <c r="UFX33" s="43"/>
      <c r="UFY33" s="43"/>
      <c r="UFZ33" s="43"/>
      <c r="UGA33" s="43"/>
      <c r="UGB33" s="43"/>
      <c r="UGC33" s="43"/>
      <c r="UGD33" s="43"/>
      <c r="UGE33" s="43"/>
      <c r="UGF33" s="43"/>
      <c r="UGG33" s="43"/>
      <c r="UGH33" s="43"/>
      <c r="UGI33" s="43"/>
      <c r="UGJ33" s="43"/>
      <c r="UGK33" s="43"/>
      <c r="UGL33" s="43"/>
      <c r="UGM33" s="43"/>
      <c r="UGN33" s="43"/>
      <c r="UGO33" s="43"/>
      <c r="UGP33" s="43"/>
      <c r="UGQ33" s="43"/>
      <c r="UGR33" s="43"/>
      <c r="UGS33" s="43"/>
      <c r="UGT33" s="43"/>
      <c r="UGU33" s="43"/>
      <c r="UGV33" s="43"/>
      <c r="UGW33" s="43"/>
      <c r="UGX33" s="43"/>
      <c r="UGY33" s="43"/>
      <c r="UGZ33" s="43"/>
      <c r="UHA33" s="43"/>
      <c r="UHB33" s="43"/>
      <c r="UHC33" s="43"/>
      <c r="UHD33" s="43"/>
      <c r="UHE33" s="43"/>
      <c r="UHF33" s="43"/>
      <c r="UHG33" s="43"/>
      <c r="UHH33" s="43"/>
      <c r="UHI33" s="43"/>
      <c r="UHJ33" s="43"/>
      <c r="UHK33" s="43"/>
      <c r="UHL33" s="43"/>
      <c r="UHM33" s="43"/>
      <c r="UHN33" s="43"/>
      <c r="UHO33" s="43"/>
      <c r="UHP33" s="43"/>
      <c r="UHQ33" s="43"/>
      <c r="UHR33" s="43"/>
      <c r="UHS33" s="43"/>
      <c r="UHT33" s="43"/>
      <c r="UHU33" s="43"/>
      <c r="UHV33" s="43"/>
      <c r="UHW33" s="43"/>
      <c r="UHX33" s="43"/>
      <c r="UHY33" s="43"/>
      <c r="UHZ33" s="43"/>
      <c r="UIA33" s="43"/>
      <c r="UIB33" s="43"/>
      <c r="UIC33" s="43"/>
      <c r="UID33" s="43"/>
      <c r="UIE33" s="43"/>
      <c r="UIF33" s="43"/>
      <c r="UIG33" s="43"/>
      <c r="UIH33" s="43"/>
      <c r="UII33" s="43"/>
      <c r="UIJ33" s="43"/>
      <c r="UIK33" s="43"/>
      <c r="UIL33" s="43"/>
      <c r="UIM33" s="43"/>
      <c r="UIN33" s="43"/>
      <c r="UIO33" s="43"/>
      <c r="UIP33" s="43"/>
      <c r="UIQ33" s="43"/>
      <c r="UIR33" s="43"/>
      <c r="UIS33" s="43"/>
      <c r="UIT33" s="43"/>
      <c r="UIU33" s="43"/>
      <c r="UIV33" s="43"/>
      <c r="UIW33" s="43"/>
      <c r="UIX33" s="43"/>
      <c r="UIY33" s="43"/>
      <c r="UIZ33" s="43"/>
      <c r="UJA33" s="43"/>
      <c r="UJB33" s="43"/>
      <c r="UJC33" s="43"/>
      <c r="UJD33" s="43"/>
      <c r="UJE33" s="43"/>
      <c r="UJF33" s="43"/>
      <c r="UJG33" s="43"/>
      <c r="UJH33" s="43"/>
      <c r="UJI33" s="43"/>
      <c r="UJJ33" s="43"/>
      <c r="UJK33" s="43"/>
      <c r="UJL33" s="43"/>
      <c r="UJM33" s="43"/>
      <c r="UJN33" s="43"/>
      <c r="UJO33" s="43"/>
      <c r="UJP33" s="43"/>
      <c r="UJQ33" s="43"/>
      <c r="UJR33" s="43"/>
      <c r="UJS33" s="43"/>
      <c r="UJT33" s="43"/>
      <c r="UJU33" s="43"/>
      <c r="UJV33" s="43"/>
      <c r="UJW33" s="43"/>
      <c r="UJX33" s="43"/>
      <c r="UJY33" s="43"/>
      <c r="UJZ33" s="43"/>
      <c r="UKA33" s="43"/>
      <c r="UKB33" s="43"/>
      <c r="UKC33" s="43"/>
      <c r="UKD33" s="43"/>
      <c r="UKE33" s="43"/>
      <c r="UKF33" s="43"/>
      <c r="UKG33" s="43"/>
      <c r="UKH33" s="43"/>
      <c r="UKI33" s="43"/>
      <c r="UKJ33" s="43"/>
      <c r="UKK33" s="43"/>
      <c r="UKL33" s="43"/>
      <c r="UKM33" s="43"/>
      <c r="UKN33" s="43"/>
      <c r="UKO33" s="43"/>
      <c r="UKP33" s="43"/>
      <c r="UKQ33" s="43"/>
      <c r="UKR33" s="43"/>
      <c r="UKS33" s="43"/>
      <c r="UKT33" s="43"/>
      <c r="UKU33" s="43"/>
      <c r="UKV33" s="43"/>
      <c r="UKW33" s="43"/>
      <c r="UKX33" s="43"/>
      <c r="UKY33" s="43"/>
      <c r="UKZ33" s="43"/>
      <c r="ULA33" s="43"/>
      <c r="ULB33" s="43"/>
      <c r="ULC33" s="43"/>
      <c r="ULD33" s="43"/>
      <c r="ULE33" s="43"/>
      <c r="ULF33" s="43"/>
      <c r="ULG33" s="43"/>
      <c r="ULH33" s="43"/>
      <c r="ULI33" s="43"/>
      <c r="ULJ33" s="43"/>
      <c r="ULK33" s="43"/>
      <c r="ULL33" s="43"/>
      <c r="ULM33" s="43"/>
      <c r="ULN33" s="43"/>
      <c r="ULO33" s="43"/>
      <c r="ULP33" s="43"/>
      <c r="ULQ33" s="43"/>
      <c r="ULR33" s="43"/>
      <c r="ULS33" s="43"/>
      <c r="ULT33" s="43"/>
      <c r="ULU33" s="43"/>
      <c r="ULV33" s="43"/>
      <c r="ULW33" s="43"/>
      <c r="ULX33" s="43"/>
      <c r="ULY33" s="43"/>
      <c r="ULZ33" s="43"/>
      <c r="UMA33" s="43"/>
      <c r="UMB33" s="43"/>
      <c r="UMC33" s="43"/>
      <c r="UMD33" s="43"/>
      <c r="UME33" s="43"/>
      <c r="UMF33" s="43"/>
      <c r="UMG33" s="43"/>
      <c r="UMH33" s="43"/>
      <c r="UMI33" s="43"/>
      <c r="UMJ33" s="43"/>
      <c r="UMK33" s="43"/>
      <c r="UML33" s="43"/>
      <c r="UMM33" s="43"/>
      <c r="UMN33" s="43"/>
      <c r="UMO33" s="43"/>
      <c r="UMP33" s="43"/>
      <c r="UMQ33" s="43"/>
      <c r="UMR33" s="43"/>
      <c r="UMS33" s="43"/>
      <c r="UMT33" s="43"/>
      <c r="UMU33" s="43"/>
      <c r="UMV33" s="43"/>
      <c r="UMW33" s="43"/>
      <c r="UMX33" s="43"/>
      <c r="UMY33" s="43"/>
      <c r="UMZ33" s="43"/>
      <c r="UNA33" s="43"/>
      <c r="UNB33" s="43"/>
      <c r="UNC33" s="43"/>
      <c r="UND33" s="43"/>
      <c r="UNE33" s="43"/>
      <c r="UNF33" s="43"/>
      <c r="UNG33" s="43"/>
      <c r="UNH33" s="43"/>
      <c r="UNI33" s="43"/>
      <c r="UNJ33" s="43"/>
      <c r="UNK33" s="43"/>
      <c r="UNL33" s="43"/>
      <c r="UNM33" s="43"/>
      <c r="UNN33" s="43"/>
      <c r="UNO33" s="43"/>
      <c r="UNP33" s="43"/>
      <c r="UNQ33" s="43"/>
      <c r="UNR33" s="43"/>
      <c r="UNS33" s="43"/>
      <c r="UNT33" s="43"/>
      <c r="UNU33" s="43"/>
      <c r="UNV33" s="43"/>
      <c r="UNW33" s="43"/>
      <c r="UNX33" s="43"/>
      <c r="UNY33" s="43"/>
      <c r="UNZ33" s="43"/>
      <c r="UOA33" s="43"/>
      <c r="UOB33" s="43"/>
      <c r="UOC33" s="43"/>
      <c r="UOD33" s="43"/>
      <c r="UOE33" s="43"/>
      <c r="UOF33" s="43"/>
      <c r="UOG33" s="43"/>
      <c r="UOH33" s="43"/>
      <c r="UOI33" s="43"/>
      <c r="UOJ33" s="43"/>
      <c r="UOK33" s="43"/>
      <c r="UOL33" s="43"/>
      <c r="UOM33" s="43"/>
      <c r="UON33" s="43"/>
      <c r="UOO33" s="43"/>
      <c r="UOP33" s="43"/>
      <c r="UOQ33" s="43"/>
      <c r="UOR33" s="43"/>
      <c r="UOS33" s="43"/>
      <c r="UOT33" s="43"/>
      <c r="UOU33" s="43"/>
      <c r="UOV33" s="43"/>
      <c r="UOW33" s="43"/>
      <c r="UOX33" s="43"/>
      <c r="UOY33" s="43"/>
      <c r="UOZ33" s="43"/>
      <c r="UPA33" s="43"/>
      <c r="UPB33" s="43"/>
      <c r="UPC33" s="43"/>
      <c r="UPD33" s="43"/>
      <c r="UPE33" s="43"/>
      <c r="UPF33" s="43"/>
      <c r="UPG33" s="43"/>
      <c r="UPH33" s="43"/>
      <c r="UPI33" s="43"/>
      <c r="UPJ33" s="43"/>
      <c r="UPK33" s="43"/>
      <c r="UPL33" s="43"/>
      <c r="UPM33" s="43"/>
      <c r="UPN33" s="43"/>
      <c r="UPO33" s="43"/>
      <c r="UPP33" s="43"/>
      <c r="UPQ33" s="43"/>
      <c r="UPR33" s="43"/>
      <c r="UPS33" s="43"/>
      <c r="UPT33" s="43"/>
      <c r="UPU33" s="43"/>
      <c r="UPV33" s="43"/>
      <c r="UPW33" s="43"/>
      <c r="UPX33" s="43"/>
      <c r="UPY33" s="43"/>
      <c r="UPZ33" s="43"/>
      <c r="UQA33" s="43"/>
      <c r="UQB33" s="43"/>
      <c r="UQC33" s="43"/>
      <c r="UQD33" s="43"/>
      <c r="UQE33" s="43"/>
      <c r="UQF33" s="43"/>
      <c r="UQG33" s="43"/>
      <c r="UQH33" s="43"/>
      <c r="UQI33" s="43"/>
      <c r="UQJ33" s="43"/>
      <c r="UQK33" s="43"/>
      <c r="UQL33" s="43"/>
      <c r="UQM33" s="43"/>
      <c r="UQN33" s="43"/>
      <c r="UQO33" s="43"/>
      <c r="UQP33" s="43"/>
      <c r="UQQ33" s="43"/>
      <c r="UQR33" s="43"/>
      <c r="UQS33" s="43"/>
      <c r="UQT33" s="43"/>
      <c r="UQU33" s="43"/>
      <c r="UQV33" s="43"/>
      <c r="UQW33" s="43"/>
      <c r="UQX33" s="43"/>
      <c r="UQY33" s="43"/>
      <c r="UQZ33" s="43"/>
      <c r="URA33" s="43"/>
      <c r="URB33" s="43"/>
      <c r="URC33" s="43"/>
      <c r="URD33" s="43"/>
      <c r="URE33" s="43"/>
      <c r="URF33" s="43"/>
      <c r="URG33" s="43"/>
      <c r="URH33" s="43"/>
      <c r="URI33" s="43"/>
      <c r="URJ33" s="43"/>
      <c r="URK33" s="43"/>
      <c r="URL33" s="43"/>
      <c r="URM33" s="43"/>
      <c r="URN33" s="43"/>
      <c r="URO33" s="43"/>
      <c r="URP33" s="43"/>
      <c r="URQ33" s="43"/>
      <c r="URR33" s="43"/>
      <c r="URS33" s="43"/>
      <c r="URT33" s="43"/>
      <c r="URU33" s="43"/>
      <c r="URV33" s="43"/>
      <c r="URW33" s="43"/>
      <c r="URX33" s="43"/>
      <c r="URY33" s="43"/>
      <c r="URZ33" s="43"/>
      <c r="USA33" s="43"/>
      <c r="USB33" s="43"/>
      <c r="USC33" s="43"/>
      <c r="USD33" s="43"/>
      <c r="USE33" s="43"/>
      <c r="USF33" s="43"/>
      <c r="USG33" s="43"/>
      <c r="USH33" s="43"/>
      <c r="USI33" s="43"/>
      <c r="USJ33" s="43"/>
      <c r="USK33" s="43"/>
      <c r="USL33" s="43"/>
      <c r="USM33" s="43"/>
      <c r="USN33" s="43"/>
      <c r="USO33" s="43"/>
      <c r="USP33" s="43"/>
      <c r="USQ33" s="43"/>
      <c r="USR33" s="43"/>
      <c r="USS33" s="43"/>
      <c r="UST33" s="43"/>
      <c r="USU33" s="43"/>
      <c r="USV33" s="43"/>
      <c r="USW33" s="43"/>
      <c r="USX33" s="43"/>
      <c r="USY33" s="43"/>
      <c r="USZ33" s="43"/>
      <c r="UTA33" s="43"/>
      <c r="UTB33" s="43"/>
      <c r="UTC33" s="43"/>
      <c r="UTD33" s="43"/>
      <c r="UTE33" s="43"/>
      <c r="UTF33" s="43"/>
      <c r="UTG33" s="43"/>
      <c r="UTH33" s="43"/>
      <c r="UTI33" s="43"/>
      <c r="UTJ33" s="43"/>
      <c r="UTK33" s="43"/>
      <c r="UTL33" s="43"/>
      <c r="UTM33" s="43"/>
      <c r="UTN33" s="43"/>
      <c r="UTO33" s="43"/>
      <c r="UTP33" s="43"/>
      <c r="UTQ33" s="43"/>
      <c r="UTR33" s="43"/>
      <c r="UTS33" s="43"/>
      <c r="UTT33" s="43"/>
      <c r="UTU33" s="43"/>
      <c r="UTV33" s="43"/>
      <c r="UTW33" s="43"/>
      <c r="UTX33" s="43"/>
      <c r="UTY33" s="43"/>
      <c r="UTZ33" s="43"/>
      <c r="UUA33" s="43"/>
      <c r="UUB33" s="43"/>
      <c r="UUC33" s="43"/>
      <c r="UUD33" s="43"/>
      <c r="UUE33" s="43"/>
      <c r="UUF33" s="43"/>
      <c r="UUG33" s="43"/>
      <c r="UUH33" s="43"/>
      <c r="UUI33" s="43"/>
      <c r="UUJ33" s="43"/>
      <c r="UUK33" s="43"/>
      <c r="UUL33" s="43"/>
      <c r="UUM33" s="43"/>
      <c r="UUN33" s="43"/>
      <c r="UUO33" s="43"/>
      <c r="UUP33" s="43"/>
      <c r="UUQ33" s="43"/>
      <c r="UUR33" s="43"/>
      <c r="UUS33" s="43"/>
      <c r="UUT33" s="43"/>
      <c r="UUU33" s="43"/>
      <c r="UUV33" s="43"/>
      <c r="UUW33" s="43"/>
      <c r="UUX33" s="43"/>
      <c r="UUY33" s="43"/>
      <c r="UUZ33" s="43"/>
      <c r="UVA33" s="43"/>
      <c r="UVB33" s="43"/>
      <c r="UVC33" s="43"/>
      <c r="UVD33" s="43"/>
      <c r="UVE33" s="43"/>
      <c r="UVF33" s="43"/>
      <c r="UVG33" s="43"/>
      <c r="UVH33" s="43"/>
      <c r="UVI33" s="43"/>
      <c r="UVJ33" s="43"/>
      <c r="UVK33" s="43"/>
      <c r="UVL33" s="43"/>
      <c r="UVM33" s="43"/>
      <c r="UVN33" s="43"/>
      <c r="UVO33" s="43"/>
      <c r="UVP33" s="43"/>
      <c r="UVQ33" s="43"/>
      <c r="UVR33" s="43"/>
      <c r="UVS33" s="43"/>
      <c r="UVT33" s="43"/>
      <c r="UVU33" s="43"/>
      <c r="UVV33" s="43"/>
      <c r="UVW33" s="43"/>
      <c r="UVX33" s="43"/>
      <c r="UVY33" s="43"/>
      <c r="UVZ33" s="43"/>
      <c r="UWA33" s="43"/>
      <c r="UWB33" s="43"/>
      <c r="UWC33" s="43"/>
      <c r="UWD33" s="43"/>
      <c r="UWE33" s="43"/>
      <c r="UWF33" s="43"/>
      <c r="UWG33" s="43"/>
      <c r="UWH33" s="43"/>
      <c r="UWI33" s="43"/>
      <c r="UWJ33" s="43"/>
      <c r="UWK33" s="43"/>
      <c r="UWL33" s="43"/>
      <c r="UWM33" s="43"/>
      <c r="UWN33" s="43"/>
      <c r="UWO33" s="43"/>
      <c r="UWP33" s="43"/>
      <c r="UWQ33" s="43"/>
      <c r="UWR33" s="43"/>
      <c r="UWS33" s="43"/>
      <c r="UWT33" s="43"/>
      <c r="UWU33" s="43"/>
      <c r="UWV33" s="43"/>
      <c r="UWW33" s="43"/>
      <c r="UWX33" s="43"/>
      <c r="UWY33" s="43"/>
      <c r="UWZ33" s="43"/>
      <c r="UXA33" s="43"/>
      <c r="UXB33" s="43"/>
      <c r="UXC33" s="43"/>
      <c r="UXD33" s="43"/>
      <c r="UXE33" s="43"/>
      <c r="UXF33" s="43"/>
      <c r="UXG33" s="43"/>
      <c r="UXH33" s="43"/>
      <c r="UXI33" s="43"/>
      <c r="UXJ33" s="43"/>
      <c r="UXK33" s="43"/>
      <c r="UXL33" s="43"/>
      <c r="UXM33" s="43"/>
      <c r="UXN33" s="43"/>
      <c r="UXO33" s="43"/>
      <c r="UXP33" s="43"/>
      <c r="UXQ33" s="43"/>
      <c r="UXR33" s="43"/>
      <c r="UXS33" s="43"/>
      <c r="UXT33" s="43"/>
      <c r="UXU33" s="43"/>
      <c r="UXV33" s="43"/>
      <c r="UXW33" s="43"/>
      <c r="UXX33" s="43"/>
      <c r="UXY33" s="43"/>
      <c r="UXZ33" s="43"/>
      <c r="UYA33" s="43"/>
      <c r="UYB33" s="43"/>
      <c r="UYC33" s="43"/>
      <c r="UYD33" s="43"/>
      <c r="UYE33" s="43"/>
      <c r="UYF33" s="43"/>
      <c r="UYG33" s="43"/>
      <c r="UYH33" s="43"/>
      <c r="UYI33" s="43"/>
      <c r="UYJ33" s="43"/>
      <c r="UYK33" s="43"/>
      <c r="UYL33" s="43"/>
      <c r="UYM33" s="43"/>
      <c r="UYN33" s="43"/>
      <c r="UYO33" s="43"/>
      <c r="UYP33" s="43"/>
      <c r="UYQ33" s="43"/>
      <c r="UYR33" s="43"/>
      <c r="UYS33" s="43"/>
      <c r="UYT33" s="43"/>
      <c r="UYU33" s="43"/>
      <c r="UYV33" s="43"/>
      <c r="UYW33" s="43"/>
      <c r="UYX33" s="43"/>
      <c r="UYY33" s="43"/>
      <c r="UYZ33" s="43"/>
      <c r="UZA33" s="43"/>
      <c r="UZB33" s="43"/>
      <c r="UZC33" s="43"/>
      <c r="UZD33" s="43"/>
      <c r="UZE33" s="43"/>
      <c r="UZF33" s="43"/>
      <c r="UZG33" s="43"/>
      <c r="UZH33" s="43"/>
      <c r="UZI33" s="43"/>
      <c r="UZJ33" s="43"/>
      <c r="UZK33" s="43"/>
      <c r="UZL33" s="43"/>
      <c r="UZM33" s="43"/>
      <c r="UZN33" s="43"/>
      <c r="UZO33" s="43"/>
      <c r="UZP33" s="43"/>
      <c r="UZQ33" s="43"/>
      <c r="UZR33" s="43"/>
      <c r="UZS33" s="43"/>
      <c r="UZT33" s="43"/>
      <c r="UZU33" s="43"/>
      <c r="UZV33" s="43"/>
      <c r="UZW33" s="43"/>
      <c r="UZX33" s="43"/>
      <c r="UZY33" s="43"/>
      <c r="UZZ33" s="43"/>
      <c r="VAA33" s="43"/>
      <c r="VAB33" s="43"/>
      <c r="VAC33" s="43"/>
      <c r="VAD33" s="43"/>
      <c r="VAE33" s="43"/>
      <c r="VAF33" s="43"/>
      <c r="VAG33" s="43"/>
      <c r="VAH33" s="43"/>
      <c r="VAI33" s="43"/>
      <c r="VAJ33" s="43"/>
      <c r="VAK33" s="43"/>
      <c r="VAL33" s="43"/>
      <c r="VAM33" s="43"/>
      <c r="VAN33" s="43"/>
      <c r="VAO33" s="43"/>
      <c r="VAP33" s="43"/>
      <c r="VAQ33" s="43"/>
      <c r="VAR33" s="43"/>
      <c r="VAS33" s="43"/>
      <c r="VAT33" s="43"/>
      <c r="VAU33" s="43"/>
      <c r="VAV33" s="43"/>
      <c r="VAW33" s="43"/>
      <c r="VAX33" s="43"/>
      <c r="VAY33" s="43"/>
      <c r="VAZ33" s="43"/>
      <c r="VBA33" s="43"/>
      <c r="VBB33" s="43"/>
      <c r="VBC33" s="43"/>
      <c r="VBD33" s="43"/>
      <c r="VBE33" s="43"/>
      <c r="VBF33" s="43"/>
      <c r="VBG33" s="43"/>
      <c r="VBH33" s="43"/>
      <c r="VBI33" s="43"/>
      <c r="VBJ33" s="43"/>
      <c r="VBK33" s="43"/>
      <c r="VBL33" s="43"/>
      <c r="VBM33" s="43"/>
      <c r="VBN33" s="43"/>
      <c r="VBO33" s="43"/>
      <c r="VBP33" s="43"/>
      <c r="VBQ33" s="43"/>
      <c r="VBR33" s="43"/>
      <c r="VBS33" s="43"/>
      <c r="VBT33" s="43"/>
      <c r="VBU33" s="43"/>
      <c r="VBV33" s="43"/>
      <c r="VBW33" s="43"/>
      <c r="VBX33" s="43"/>
      <c r="VBY33" s="43"/>
      <c r="VBZ33" s="43"/>
      <c r="VCA33" s="43"/>
      <c r="VCB33" s="43"/>
      <c r="VCC33" s="43"/>
      <c r="VCD33" s="43"/>
      <c r="VCE33" s="43"/>
      <c r="VCF33" s="43"/>
      <c r="VCG33" s="43"/>
      <c r="VCH33" s="43"/>
      <c r="VCI33" s="43"/>
      <c r="VCJ33" s="43"/>
      <c r="VCK33" s="43"/>
      <c r="VCL33" s="43"/>
      <c r="VCM33" s="43"/>
      <c r="VCN33" s="43"/>
      <c r="VCO33" s="43"/>
      <c r="VCP33" s="43"/>
      <c r="VCQ33" s="43"/>
      <c r="VCR33" s="43"/>
      <c r="VCS33" s="43"/>
      <c r="VCT33" s="43"/>
      <c r="VCU33" s="43"/>
      <c r="VCV33" s="43"/>
      <c r="VCW33" s="43"/>
      <c r="VCX33" s="43"/>
      <c r="VCY33" s="43"/>
      <c r="VCZ33" s="43"/>
      <c r="VDA33" s="43"/>
      <c r="VDB33" s="43"/>
      <c r="VDC33" s="43"/>
      <c r="VDD33" s="43"/>
      <c r="VDE33" s="43"/>
      <c r="VDF33" s="43"/>
      <c r="VDG33" s="43"/>
      <c r="VDH33" s="43"/>
      <c r="VDI33" s="43"/>
      <c r="VDJ33" s="43"/>
      <c r="VDK33" s="43"/>
      <c r="VDL33" s="43"/>
      <c r="VDM33" s="43"/>
      <c r="VDN33" s="43"/>
      <c r="VDO33" s="43"/>
      <c r="VDP33" s="43"/>
      <c r="VDQ33" s="43"/>
      <c r="VDR33" s="43"/>
      <c r="VDS33" s="43"/>
      <c r="VDT33" s="43"/>
      <c r="VDU33" s="43"/>
      <c r="VDV33" s="43"/>
      <c r="VDW33" s="43"/>
      <c r="VDX33" s="43"/>
      <c r="VDY33" s="43"/>
      <c r="VDZ33" s="43"/>
      <c r="VEA33" s="43"/>
      <c r="VEB33" s="43"/>
      <c r="VEC33" s="43"/>
      <c r="VED33" s="43"/>
      <c r="VEE33" s="43"/>
      <c r="VEF33" s="43"/>
      <c r="VEG33" s="43"/>
      <c r="VEH33" s="43"/>
      <c r="VEI33" s="43"/>
      <c r="VEJ33" s="43"/>
      <c r="VEK33" s="43"/>
      <c r="VEL33" s="43"/>
      <c r="VEM33" s="43"/>
      <c r="VEN33" s="43"/>
      <c r="VEO33" s="43"/>
      <c r="VEP33" s="43"/>
      <c r="VEQ33" s="43"/>
      <c r="VER33" s="43"/>
      <c r="VES33" s="43"/>
      <c r="VET33" s="43"/>
      <c r="VEU33" s="43"/>
      <c r="VEV33" s="43"/>
      <c r="VEW33" s="43"/>
      <c r="VEX33" s="43"/>
      <c r="VEY33" s="43"/>
      <c r="VEZ33" s="43"/>
      <c r="VFA33" s="43"/>
      <c r="VFB33" s="43"/>
      <c r="VFC33" s="43"/>
      <c r="VFD33" s="43"/>
      <c r="VFE33" s="43"/>
      <c r="VFF33" s="43"/>
      <c r="VFG33" s="43"/>
      <c r="VFH33" s="43"/>
      <c r="VFI33" s="43"/>
      <c r="VFJ33" s="43"/>
      <c r="VFK33" s="43"/>
      <c r="VFL33" s="43"/>
      <c r="VFM33" s="43"/>
      <c r="VFN33" s="43"/>
      <c r="VFO33" s="43"/>
      <c r="VFP33" s="43"/>
      <c r="VFQ33" s="43"/>
      <c r="VFR33" s="43"/>
      <c r="VFS33" s="43"/>
      <c r="VFT33" s="43"/>
      <c r="VFU33" s="43"/>
      <c r="VFV33" s="43"/>
      <c r="VFW33" s="43"/>
      <c r="VFX33" s="43"/>
      <c r="VFY33" s="43"/>
      <c r="VFZ33" s="43"/>
      <c r="VGA33" s="43"/>
      <c r="VGB33" s="43"/>
      <c r="VGC33" s="43"/>
      <c r="VGD33" s="43"/>
      <c r="VGE33" s="43"/>
      <c r="VGF33" s="43"/>
      <c r="VGG33" s="43"/>
      <c r="VGH33" s="43"/>
      <c r="VGI33" s="43"/>
      <c r="VGJ33" s="43"/>
      <c r="VGK33" s="43"/>
      <c r="VGL33" s="43"/>
      <c r="VGM33" s="43"/>
      <c r="VGN33" s="43"/>
      <c r="VGO33" s="43"/>
      <c r="VGP33" s="43"/>
      <c r="VGQ33" s="43"/>
      <c r="VGR33" s="43"/>
      <c r="VGS33" s="43"/>
      <c r="VGT33" s="43"/>
      <c r="VGU33" s="43"/>
      <c r="VGV33" s="43"/>
      <c r="VGW33" s="43"/>
      <c r="VGX33" s="43"/>
      <c r="VGY33" s="43"/>
      <c r="VGZ33" s="43"/>
      <c r="VHA33" s="43"/>
      <c r="VHB33" s="43"/>
      <c r="VHC33" s="43"/>
      <c r="VHD33" s="43"/>
      <c r="VHE33" s="43"/>
      <c r="VHF33" s="43"/>
      <c r="VHG33" s="43"/>
      <c r="VHH33" s="43"/>
      <c r="VHI33" s="43"/>
      <c r="VHJ33" s="43"/>
      <c r="VHK33" s="43"/>
      <c r="VHL33" s="43"/>
      <c r="VHM33" s="43"/>
      <c r="VHN33" s="43"/>
      <c r="VHO33" s="43"/>
      <c r="VHP33" s="43"/>
      <c r="VHQ33" s="43"/>
      <c r="VHR33" s="43"/>
      <c r="VHS33" s="43"/>
      <c r="VHT33" s="43"/>
      <c r="VHU33" s="43"/>
      <c r="VHV33" s="43"/>
      <c r="VHW33" s="43"/>
      <c r="VHX33" s="43"/>
      <c r="VHY33" s="43"/>
      <c r="VHZ33" s="43"/>
      <c r="VIA33" s="43"/>
      <c r="VIB33" s="43"/>
      <c r="VIC33" s="43"/>
      <c r="VID33" s="43"/>
      <c r="VIE33" s="43"/>
      <c r="VIF33" s="43"/>
      <c r="VIG33" s="43"/>
      <c r="VIH33" s="43"/>
      <c r="VII33" s="43"/>
      <c r="VIJ33" s="43"/>
      <c r="VIK33" s="43"/>
      <c r="VIL33" s="43"/>
      <c r="VIM33" s="43"/>
      <c r="VIN33" s="43"/>
      <c r="VIO33" s="43"/>
      <c r="VIP33" s="43"/>
      <c r="VIQ33" s="43"/>
      <c r="VIR33" s="43"/>
      <c r="VIS33" s="43"/>
      <c r="VIT33" s="43"/>
      <c r="VIU33" s="43"/>
      <c r="VIV33" s="43"/>
      <c r="VIW33" s="43"/>
      <c r="VIX33" s="43"/>
      <c r="VIY33" s="43"/>
      <c r="VIZ33" s="43"/>
      <c r="VJA33" s="43"/>
      <c r="VJB33" s="43"/>
      <c r="VJC33" s="43"/>
      <c r="VJD33" s="43"/>
      <c r="VJE33" s="43"/>
      <c r="VJF33" s="43"/>
      <c r="VJG33" s="43"/>
      <c r="VJH33" s="43"/>
      <c r="VJI33" s="43"/>
      <c r="VJJ33" s="43"/>
      <c r="VJK33" s="43"/>
      <c r="VJL33" s="43"/>
      <c r="VJM33" s="43"/>
      <c r="VJN33" s="43"/>
      <c r="VJO33" s="43"/>
      <c r="VJP33" s="43"/>
      <c r="VJQ33" s="43"/>
      <c r="VJR33" s="43"/>
      <c r="VJS33" s="43"/>
      <c r="VJT33" s="43"/>
      <c r="VJU33" s="43"/>
      <c r="VJV33" s="43"/>
      <c r="VJW33" s="43"/>
      <c r="VJX33" s="43"/>
      <c r="VJY33" s="43"/>
      <c r="VJZ33" s="43"/>
      <c r="VKA33" s="43"/>
      <c r="VKB33" s="43"/>
      <c r="VKC33" s="43"/>
      <c r="VKD33" s="43"/>
      <c r="VKE33" s="43"/>
      <c r="VKF33" s="43"/>
      <c r="VKG33" s="43"/>
      <c r="VKH33" s="43"/>
      <c r="VKI33" s="43"/>
      <c r="VKJ33" s="43"/>
      <c r="VKK33" s="43"/>
      <c r="VKL33" s="43"/>
      <c r="VKM33" s="43"/>
      <c r="VKN33" s="43"/>
      <c r="VKO33" s="43"/>
      <c r="VKP33" s="43"/>
      <c r="VKQ33" s="43"/>
      <c r="VKR33" s="43"/>
      <c r="VKS33" s="43"/>
      <c r="VKT33" s="43"/>
      <c r="VKU33" s="43"/>
      <c r="VKV33" s="43"/>
      <c r="VKW33" s="43"/>
      <c r="VKX33" s="43"/>
      <c r="VKY33" s="43"/>
      <c r="VKZ33" s="43"/>
      <c r="VLA33" s="43"/>
      <c r="VLB33" s="43"/>
      <c r="VLC33" s="43"/>
      <c r="VLD33" s="43"/>
      <c r="VLE33" s="43"/>
      <c r="VLF33" s="43"/>
      <c r="VLG33" s="43"/>
      <c r="VLH33" s="43"/>
      <c r="VLI33" s="43"/>
      <c r="VLJ33" s="43"/>
      <c r="VLK33" s="43"/>
      <c r="VLL33" s="43"/>
      <c r="VLM33" s="43"/>
      <c r="VLN33" s="43"/>
      <c r="VLO33" s="43"/>
      <c r="VLP33" s="43"/>
      <c r="VLQ33" s="43"/>
      <c r="VLR33" s="43"/>
      <c r="VLS33" s="43"/>
      <c r="VLT33" s="43"/>
      <c r="VLU33" s="43"/>
      <c r="VLV33" s="43"/>
      <c r="VLW33" s="43"/>
      <c r="VLX33" s="43"/>
      <c r="VLY33" s="43"/>
      <c r="VLZ33" s="43"/>
      <c r="VMA33" s="43"/>
      <c r="VMB33" s="43"/>
      <c r="VMC33" s="43"/>
      <c r="VMD33" s="43"/>
      <c r="VME33" s="43"/>
      <c r="VMF33" s="43"/>
      <c r="VMG33" s="43"/>
      <c r="VMH33" s="43"/>
      <c r="VMI33" s="43"/>
      <c r="VMJ33" s="43"/>
      <c r="VMK33" s="43"/>
      <c r="VML33" s="43"/>
      <c r="VMM33" s="43"/>
      <c r="VMN33" s="43"/>
      <c r="VMO33" s="43"/>
      <c r="VMP33" s="43"/>
      <c r="VMQ33" s="43"/>
      <c r="VMR33" s="43"/>
      <c r="VMS33" s="43"/>
      <c r="VMT33" s="43"/>
      <c r="VMU33" s="43"/>
      <c r="VMV33" s="43"/>
      <c r="VMW33" s="43"/>
      <c r="VMX33" s="43"/>
      <c r="VMY33" s="43"/>
      <c r="VMZ33" s="43"/>
      <c r="VNA33" s="43"/>
      <c r="VNB33" s="43"/>
      <c r="VNC33" s="43"/>
      <c r="VND33" s="43"/>
      <c r="VNE33" s="43"/>
      <c r="VNF33" s="43"/>
      <c r="VNG33" s="43"/>
      <c r="VNH33" s="43"/>
      <c r="VNI33" s="43"/>
      <c r="VNJ33" s="43"/>
      <c r="VNK33" s="43"/>
      <c r="VNL33" s="43"/>
      <c r="VNM33" s="43"/>
      <c r="VNN33" s="43"/>
      <c r="VNO33" s="43"/>
      <c r="VNP33" s="43"/>
      <c r="VNQ33" s="43"/>
      <c r="VNR33" s="43"/>
      <c r="VNS33" s="43"/>
      <c r="VNT33" s="43"/>
      <c r="VNU33" s="43"/>
      <c r="VNV33" s="43"/>
      <c r="VNW33" s="43"/>
      <c r="VNX33" s="43"/>
      <c r="VNY33" s="43"/>
      <c r="VNZ33" s="43"/>
      <c r="VOA33" s="43"/>
      <c r="VOB33" s="43"/>
      <c r="VOC33" s="43"/>
      <c r="VOD33" s="43"/>
      <c r="VOE33" s="43"/>
      <c r="VOF33" s="43"/>
      <c r="VOG33" s="43"/>
      <c r="VOH33" s="43"/>
      <c r="VOI33" s="43"/>
      <c r="VOJ33" s="43"/>
      <c r="VOK33" s="43"/>
      <c r="VOL33" s="43"/>
      <c r="VOM33" s="43"/>
      <c r="VON33" s="43"/>
      <c r="VOO33" s="43"/>
      <c r="VOP33" s="43"/>
      <c r="VOQ33" s="43"/>
      <c r="VOR33" s="43"/>
      <c r="VOS33" s="43"/>
      <c r="VOT33" s="43"/>
      <c r="VOU33" s="43"/>
      <c r="VOV33" s="43"/>
      <c r="VOW33" s="43"/>
      <c r="VOX33" s="43"/>
      <c r="VOY33" s="43"/>
      <c r="VOZ33" s="43"/>
      <c r="VPA33" s="43"/>
      <c r="VPB33" s="43"/>
      <c r="VPC33" s="43"/>
      <c r="VPD33" s="43"/>
      <c r="VPE33" s="43"/>
      <c r="VPF33" s="43"/>
      <c r="VPG33" s="43"/>
      <c r="VPH33" s="43"/>
      <c r="VPI33" s="43"/>
      <c r="VPJ33" s="43"/>
      <c r="VPK33" s="43"/>
      <c r="VPL33" s="43"/>
      <c r="VPM33" s="43"/>
      <c r="VPN33" s="43"/>
      <c r="VPO33" s="43"/>
      <c r="VPP33" s="43"/>
      <c r="VPQ33" s="43"/>
      <c r="VPR33" s="43"/>
      <c r="VPS33" s="43"/>
      <c r="VPT33" s="43"/>
      <c r="VPU33" s="43"/>
      <c r="VPV33" s="43"/>
      <c r="VPW33" s="43"/>
      <c r="VPX33" s="43"/>
      <c r="VPY33" s="43"/>
      <c r="VPZ33" s="43"/>
      <c r="VQA33" s="43"/>
      <c r="VQB33" s="43"/>
      <c r="VQC33" s="43"/>
      <c r="VQD33" s="43"/>
      <c r="VQE33" s="43"/>
      <c r="VQF33" s="43"/>
      <c r="VQG33" s="43"/>
      <c r="VQH33" s="43"/>
      <c r="VQI33" s="43"/>
      <c r="VQJ33" s="43"/>
      <c r="VQK33" s="43"/>
      <c r="VQL33" s="43"/>
      <c r="VQM33" s="43"/>
      <c r="VQN33" s="43"/>
      <c r="VQO33" s="43"/>
      <c r="VQP33" s="43"/>
      <c r="VQQ33" s="43"/>
      <c r="VQR33" s="43"/>
      <c r="VQS33" s="43"/>
      <c r="VQT33" s="43"/>
      <c r="VQU33" s="43"/>
      <c r="VQV33" s="43"/>
      <c r="VQW33" s="43"/>
      <c r="VQX33" s="43"/>
      <c r="VQY33" s="43"/>
      <c r="VQZ33" s="43"/>
      <c r="VRA33" s="43"/>
      <c r="VRB33" s="43"/>
      <c r="VRC33" s="43"/>
      <c r="VRD33" s="43"/>
      <c r="VRE33" s="43"/>
      <c r="VRF33" s="43"/>
      <c r="VRG33" s="43"/>
      <c r="VRH33" s="43"/>
      <c r="VRI33" s="43"/>
      <c r="VRJ33" s="43"/>
      <c r="VRK33" s="43"/>
      <c r="VRL33" s="43"/>
      <c r="VRM33" s="43"/>
      <c r="VRN33" s="43"/>
      <c r="VRO33" s="43"/>
      <c r="VRP33" s="43"/>
      <c r="VRQ33" s="43"/>
      <c r="VRR33" s="43"/>
      <c r="VRS33" s="43"/>
      <c r="VRT33" s="43"/>
      <c r="VRU33" s="43"/>
      <c r="VRV33" s="43"/>
      <c r="VRW33" s="43"/>
      <c r="VRX33" s="43"/>
      <c r="VRY33" s="43"/>
      <c r="VRZ33" s="43"/>
      <c r="VSA33" s="43"/>
      <c r="VSB33" s="43"/>
      <c r="VSC33" s="43"/>
      <c r="VSD33" s="43"/>
      <c r="VSE33" s="43"/>
      <c r="VSF33" s="43"/>
      <c r="VSG33" s="43"/>
      <c r="VSH33" s="43"/>
      <c r="VSI33" s="43"/>
      <c r="VSJ33" s="43"/>
      <c r="VSK33" s="43"/>
      <c r="VSL33" s="43"/>
      <c r="VSM33" s="43"/>
      <c r="VSN33" s="43"/>
      <c r="VSO33" s="43"/>
      <c r="VSP33" s="43"/>
      <c r="VSQ33" s="43"/>
      <c r="VSR33" s="43"/>
      <c r="VSS33" s="43"/>
      <c r="VST33" s="43"/>
      <c r="VSU33" s="43"/>
      <c r="VSV33" s="43"/>
      <c r="VSW33" s="43"/>
      <c r="VSX33" s="43"/>
      <c r="VSY33" s="43"/>
      <c r="VSZ33" s="43"/>
      <c r="VTA33" s="43"/>
      <c r="VTB33" s="43"/>
      <c r="VTC33" s="43"/>
      <c r="VTD33" s="43"/>
      <c r="VTE33" s="43"/>
      <c r="VTF33" s="43"/>
      <c r="VTG33" s="43"/>
      <c r="VTH33" s="43"/>
      <c r="VTI33" s="43"/>
      <c r="VTJ33" s="43"/>
      <c r="VTK33" s="43"/>
      <c r="VTL33" s="43"/>
      <c r="VTM33" s="43"/>
      <c r="VTN33" s="43"/>
      <c r="VTO33" s="43"/>
      <c r="VTP33" s="43"/>
      <c r="VTQ33" s="43"/>
      <c r="VTR33" s="43"/>
      <c r="VTS33" s="43"/>
      <c r="VTT33" s="43"/>
      <c r="VTU33" s="43"/>
      <c r="VTV33" s="43"/>
      <c r="VTW33" s="43"/>
      <c r="VTX33" s="43"/>
      <c r="VTY33" s="43"/>
      <c r="VTZ33" s="43"/>
      <c r="VUA33" s="43"/>
      <c r="VUB33" s="43"/>
      <c r="VUC33" s="43"/>
      <c r="VUD33" s="43"/>
      <c r="VUE33" s="43"/>
      <c r="VUF33" s="43"/>
      <c r="VUG33" s="43"/>
      <c r="VUH33" s="43"/>
      <c r="VUI33" s="43"/>
      <c r="VUJ33" s="43"/>
      <c r="VUK33" s="43"/>
      <c r="VUL33" s="43"/>
      <c r="VUM33" s="43"/>
      <c r="VUN33" s="43"/>
      <c r="VUO33" s="43"/>
      <c r="VUP33" s="43"/>
      <c r="VUQ33" s="43"/>
      <c r="VUR33" s="43"/>
      <c r="VUS33" s="43"/>
      <c r="VUT33" s="43"/>
      <c r="VUU33" s="43"/>
      <c r="VUV33" s="43"/>
      <c r="VUW33" s="43"/>
      <c r="VUX33" s="43"/>
      <c r="VUY33" s="43"/>
      <c r="VUZ33" s="43"/>
      <c r="VVA33" s="43"/>
      <c r="VVB33" s="43"/>
      <c r="VVC33" s="43"/>
      <c r="VVD33" s="43"/>
      <c r="VVE33" s="43"/>
      <c r="VVF33" s="43"/>
      <c r="VVG33" s="43"/>
      <c r="VVH33" s="43"/>
      <c r="VVI33" s="43"/>
      <c r="VVJ33" s="43"/>
      <c r="VVK33" s="43"/>
      <c r="VVL33" s="43"/>
      <c r="VVM33" s="43"/>
      <c r="VVN33" s="43"/>
      <c r="VVO33" s="43"/>
      <c r="VVP33" s="43"/>
      <c r="VVQ33" s="43"/>
      <c r="VVR33" s="43"/>
      <c r="VVS33" s="43"/>
      <c r="VVT33" s="43"/>
      <c r="VVU33" s="43"/>
      <c r="VVV33" s="43"/>
      <c r="VVW33" s="43"/>
      <c r="VVX33" s="43"/>
      <c r="VVY33" s="43"/>
      <c r="VVZ33" s="43"/>
      <c r="VWA33" s="43"/>
      <c r="VWB33" s="43"/>
      <c r="VWC33" s="43"/>
      <c r="VWD33" s="43"/>
      <c r="VWE33" s="43"/>
      <c r="VWF33" s="43"/>
      <c r="VWG33" s="43"/>
      <c r="VWH33" s="43"/>
      <c r="VWI33" s="43"/>
      <c r="VWJ33" s="43"/>
      <c r="VWK33" s="43"/>
      <c r="VWL33" s="43"/>
      <c r="VWM33" s="43"/>
      <c r="VWN33" s="43"/>
      <c r="VWO33" s="43"/>
      <c r="VWP33" s="43"/>
      <c r="VWQ33" s="43"/>
      <c r="VWR33" s="43"/>
      <c r="VWS33" s="43"/>
      <c r="VWT33" s="43"/>
      <c r="VWU33" s="43"/>
      <c r="VWV33" s="43"/>
      <c r="VWW33" s="43"/>
      <c r="VWX33" s="43"/>
      <c r="VWY33" s="43"/>
      <c r="VWZ33" s="43"/>
      <c r="VXA33" s="43"/>
      <c r="VXB33" s="43"/>
      <c r="VXC33" s="43"/>
      <c r="VXD33" s="43"/>
      <c r="VXE33" s="43"/>
      <c r="VXF33" s="43"/>
      <c r="VXG33" s="43"/>
      <c r="VXH33" s="43"/>
      <c r="VXI33" s="43"/>
      <c r="VXJ33" s="43"/>
      <c r="VXK33" s="43"/>
      <c r="VXL33" s="43"/>
      <c r="VXM33" s="43"/>
      <c r="VXN33" s="43"/>
      <c r="VXO33" s="43"/>
      <c r="VXP33" s="43"/>
      <c r="VXQ33" s="43"/>
      <c r="VXR33" s="43"/>
      <c r="VXS33" s="43"/>
      <c r="VXT33" s="43"/>
      <c r="VXU33" s="43"/>
      <c r="VXV33" s="43"/>
      <c r="VXW33" s="43"/>
      <c r="VXX33" s="43"/>
      <c r="VXY33" s="43"/>
      <c r="VXZ33" s="43"/>
      <c r="VYA33" s="43"/>
      <c r="VYB33" s="43"/>
      <c r="VYC33" s="43"/>
      <c r="VYD33" s="43"/>
      <c r="VYE33" s="43"/>
      <c r="VYF33" s="43"/>
      <c r="VYG33" s="43"/>
      <c r="VYH33" s="43"/>
      <c r="VYI33" s="43"/>
      <c r="VYJ33" s="43"/>
      <c r="VYK33" s="43"/>
      <c r="VYL33" s="43"/>
      <c r="VYM33" s="43"/>
      <c r="VYN33" s="43"/>
      <c r="VYO33" s="43"/>
      <c r="VYP33" s="43"/>
      <c r="VYQ33" s="43"/>
      <c r="VYR33" s="43"/>
      <c r="VYS33" s="43"/>
      <c r="VYT33" s="43"/>
      <c r="VYU33" s="43"/>
      <c r="VYV33" s="43"/>
      <c r="VYW33" s="43"/>
      <c r="VYX33" s="43"/>
      <c r="VYY33" s="43"/>
      <c r="VYZ33" s="43"/>
      <c r="VZA33" s="43"/>
      <c r="VZB33" s="43"/>
      <c r="VZC33" s="43"/>
      <c r="VZD33" s="43"/>
      <c r="VZE33" s="43"/>
      <c r="VZF33" s="43"/>
      <c r="VZG33" s="43"/>
      <c r="VZH33" s="43"/>
      <c r="VZI33" s="43"/>
      <c r="VZJ33" s="43"/>
      <c r="VZK33" s="43"/>
      <c r="VZL33" s="43"/>
      <c r="VZM33" s="43"/>
      <c r="VZN33" s="43"/>
      <c r="VZO33" s="43"/>
      <c r="VZP33" s="43"/>
      <c r="VZQ33" s="43"/>
      <c r="VZR33" s="43"/>
      <c r="VZS33" s="43"/>
      <c r="VZT33" s="43"/>
      <c r="VZU33" s="43"/>
      <c r="VZV33" s="43"/>
      <c r="VZW33" s="43"/>
      <c r="VZX33" s="43"/>
      <c r="VZY33" s="43"/>
      <c r="VZZ33" s="43"/>
      <c r="WAA33" s="43"/>
      <c r="WAB33" s="43"/>
      <c r="WAC33" s="43"/>
      <c r="WAD33" s="43"/>
      <c r="WAE33" s="43"/>
      <c r="WAF33" s="43"/>
      <c r="WAG33" s="43"/>
      <c r="WAH33" s="43"/>
      <c r="WAI33" s="43"/>
      <c r="WAJ33" s="43"/>
      <c r="WAK33" s="43"/>
      <c r="WAL33" s="43"/>
      <c r="WAM33" s="43"/>
      <c r="WAN33" s="43"/>
      <c r="WAO33" s="43"/>
      <c r="WAP33" s="43"/>
      <c r="WAQ33" s="43"/>
      <c r="WAR33" s="43"/>
      <c r="WAS33" s="43"/>
      <c r="WAT33" s="43"/>
      <c r="WAU33" s="43"/>
      <c r="WAV33" s="43"/>
      <c r="WAW33" s="43"/>
      <c r="WAX33" s="43"/>
      <c r="WAY33" s="43"/>
      <c r="WAZ33" s="43"/>
      <c r="WBA33" s="43"/>
      <c r="WBB33" s="43"/>
      <c r="WBC33" s="43"/>
      <c r="WBD33" s="43"/>
      <c r="WBE33" s="43"/>
      <c r="WBF33" s="43"/>
      <c r="WBG33" s="43"/>
      <c r="WBH33" s="43"/>
      <c r="WBI33" s="43"/>
      <c r="WBJ33" s="43"/>
      <c r="WBK33" s="43"/>
      <c r="WBL33" s="43"/>
      <c r="WBM33" s="43"/>
      <c r="WBN33" s="43"/>
      <c r="WBO33" s="43"/>
      <c r="WBP33" s="43"/>
      <c r="WBQ33" s="43"/>
      <c r="WBR33" s="43"/>
      <c r="WBS33" s="43"/>
      <c r="WBT33" s="43"/>
      <c r="WBU33" s="43"/>
      <c r="WBV33" s="43"/>
      <c r="WBW33" s="43"/>
      <c r="WBX33" s="43"/>
      <c r="WBY33" s="43"/>
      <c r="WBZ33" s="43"/>
      <c r="WCA33" s="43"/>
      <c r="WCB33" s="43"/>
      <c r="WCC33" s="43"/>
      <c r="WCD33" s="43"/>
      <c r="WCE33" s="43"/>
      <c r="WCF33" s="43"/>
      <c r="WCG33" s="43"/>
      <c r="WCH33" s="43"/>
      <c r="WCI33" s="43"/>
      <c r="WCJ33" s="43"/>
      <c r="WCK33" s="43"/>
      <c r="WCL33" s="43"/>
      <c r="WCM33" s="43"/>
      <c r="WCN33" s="43"/>
      <c r="WCO33" s="43"/>
      <c r="WCP33" s="43"/>
      <c r="WCQ33" s="43"/>
      <c r="WCR33" s="43"/>
      <c r="WCS33" s="43"/>
      <c r="WCT33" s="43"/>
      <c r="WCU33" s="43"/>
      <c r="WCV33" s="43"/>
      <c r="WCW33" s="43"/>
      <c r="WCX33" s="43"/>
      <c r="WCY33" s="43"/>
      <c r="WCZ33" s="43"/>
      <c r="WDA33" s="43"/>
      <c r="WDB33" s="43"/>
      <c r="WDC33" s="43"/>
      <c r="WDD33" s="43"/>
      <c r="WDE33" s="43"/>
      <c r="WDF33" s="43"/>
      <c r="WDG33" s="43"/>
      <c r="WDH33" s="43"/>
      <c r="WDI33" s="43"/>
      <c r="WDJ33" s="43"/>
      <c r="WDK33" s="43"/>
      <c r="WDL33" s="43"/>
      <c r="WDM33" s="43"/>
      <c r="WDN33" s="43"/>
      <c r="WDO33" s="43"/>
      <c r="WDP33" s="43"/>
      <c r="WDQ33" s="43"/>
      <c r="WDR33" s="43"/>
      <c r="WDS33" s="43"/>
      <c r="WDT33" s="43"/>
      <c r="WDU33" s="43"/>
      <c r="WDV33" s="43"/>
      <c r="WDW33" s="43"/>
      <c r="WDX33" s="43"/>
      <c r="WDY33" s="43"/>
      <c r="WDZ33" s="43"/>
      <c r="WEA33" s="43"/>
      <c r="WEB33" s="43"/>
      <c r="WEC33" s="43"/>
      <c r="WED33" s="43"/>
      <c r="WEE33" s="43"/>
      <c r="WEF33" s="43"/>
      <c r="WEG33" s="43"/>
      <c r="WEH33" s="43"/>
      <c r="WEI33" s="43"/>
      <c r="WEJ33" s="43"/>
      <c r="WEK33" s="43"/>
      <c r="WEL33" s="43"/>
      <c r="WEM33" s="43"/>
      <c r="WEN33" s="43"/>
      <c r="WEO33" s="43"/>
      <c r="WEP33" s="43"/>
      <c r="WEQ33" s="43"/>
      <c r="WER33" s="43"/>
      <c r="WES33" s="43"/>
      <c r="WET33" s="43"/>
      <c r="WEU33" s="43"/>
      <c r="WEV33" s="43"/>
      <c r="WEW33" s="43"/>
      <c r="WEX33" s="43"/>
      <c r="WEY33" s="43"/>
      <c r="WEZ33" s="43"/>
      <c r="WFA33" s="43"/>
      <c r="WFB33" s="43"/>
      <c r="WFC33" s="43"/>
      <c r="WFD33" s="43"/>
      <c r="WFE33" s="43"/>
      <c r="WFF33" s="43"/>
      <c r="WFG33" s="43"/>
      <c r="WFH33" s="43"/>
      <c r="WFI33" s="43"/>
      <c r="WFJ33" s="43"/>
      <c r="WFK33" s="43"/>
      <c r="WFL33" s="43"/>
      <c r="WFM33" s="43"/>
      <c r="WFN33" s="43"/>
      <c r="WFO33" s="43"/>
      <c r="WFP33" s="43"/>
      <c r="WFQ33" s="43"/>
      <c r="WFR33" s="43"/>
      <c r="WFS33" s="43"/>
      <c r="WFT33" s="43"/>
      <c r="WFU33" s="43"/>
      <c r="WFV33" s="43"/>
      <c r="WFW33" s="43"/>
      <c r="WFX33" s="43"/>
      <c r="WFY33" s="43"/>
      <c r="WFZ33" s="43"/>
      <c r="WGA33" s="43"/>
      <c r="WGB33" s="43"/>
      <c r="WGC33" s="43"/>
      <c r="WGD33" s="43"/>
      <c r="WGE33" s="43"/>
      <c r="WGF33" s="43"/>
      <c r="WGG33" s="43"/>
      <c r="WGH33" s="43"/>
      <c r="WGI33" s="43"/>
      <c r="WGJ33" s="43"/>
      <c r="WGK33" s="43"/>
      <c r="WGL33" s="43"/>
      <c r="WGM33" s="43"/>
      <c r="WGN33" s="43"/>
      <c r="WGO33" s="43"/>
      <c r="WGP33" s="43"/>
      <c r="WGQ33" s="43"/>
      <c r="WGR33" s="43"/>
      <c r="WGS33" s="43"/>
      <c r="WGT33" s="43"/>
      <c r="WGU33" s="43"/>
      <c r="WGV33" s="43"/>
      <c r="WGW33" s="43"/>
      <c r="WGX33" s="43"/>
      <c r="WGY33" s="43"/>
      <c r="WGZ33" s="43"/>
      <c r="WHA33" s="43"/>
      <c r="WHB33" s="43"/>
      <c r="WHC33" s="43"/>
      <c r="WHD33" s="43"/>
      <c r="WHE33" s="43"/>
      <c r="WHF33" s="43"/>
      <c r="WHG33" s="43"/>
      <c r="WHH33" s="43"/>
      <c r="WHI33" s="43"/>
      <c r="WHJ33" s="43"/>
      <c r="WHK33" s="43"/>
      <c r="WHL33" s="43"/>
      <c r="WHM33" s="43"/>
      <c r="WHN33" s="43"/>
      <c r="WHO33" s="43"/>
      <c r="WHP33" s="43"/>
      <c r="WHQ33" s="43"/>
      <c r="WHR33" s="43"/>
      <c r="WHS33" s="43"/>
      <c r="WHT33" s="43"/>
      <c r="WHU33" s="43"/>
      <c r="WHV33" s="43"/>
      <c r="WHW33" s="43"/>
      <c r="WHX33" s="43"/>
      <c r="WHY33" s="43"/>
      <c r="WHZ33" s="43"/>
      <c r="WIA33" s="43"/>
      <c r="WIB33" s="43"/>
      <c r="WIC33" s="43"/>
      <c r="WID33" s="43"/>
      <c r="WIE33" s="43"/>
      <c r="WIF33" s="43"/>
      <c r="WIG33" s="43"/>
      <c r="WIH33" s="43"/>
      <c r="WII33" s="43"/>
      <c r="WIJ33" s="43"/>
      <c r="WIK33" s="43"/>
      <c r="WIL33" s="43"/>
      <c r="WIM33" s="43"/>
      <c r="WIN33" s="43"/>
      <c r="WIO33" s="43"/>
      <c r="WIP33" s="43"/>
      <c r="WIQ33" s="43"/>
      <c r="WIR33" s="43"/>
      <c r="WIS33" s="43"/>
      <c r="WIT33" s="43"/>
      <c r="WIU33" s="43"/>
      <c r="WIV33" s="43"/>
      <c r="WIW33" s="43"/>
      <c r="WIX33" s="43"/>
      <c r="WIY33" s="43"/>
      <c r="WIZ33" s="43"/>
      <c r="WJA33" s="43"/>
      <c r="WJB33" s="43"/>
      <c r="WJC33" s="43"/>
      <c r="WJD33" s="43"/>
      <c r="WJE33" s="43"/>
      <c r="WJF33" s="43"/>
      <c r="WJG33" s="43"/>
      <c r="WJH33" s="43"/>
      <c r="WJI33" s="43"/>
      <c r="WJJ33" s="43"/>
      <c r="WJK33" s="43"/>
      <c r="WJL33" s="43"/>
      <c r="WJM33" s="43"/>
      <c r="WJN33" s="43"/>
      <c r="WJO33" s="43"/>
      <c r="WJP33" s="43"/>
      <c r="WJQ33" s="43"/>
      <c r="WJR33" s="43"/>
      <c r="WJS33" s="43"/>
      <c r="WJT33" s="43"/>
      <c r="WJU33" s="43"/>
      <c r="WJV33" s="43"/>
      <c r="WJW33" s="43"/>
      <c r="WJX33" s="43"/>
      <c r="WJY33" s="43"/>
      <c r="WJZ33" s="43"/>
      <c r="WKA33" s="43"/>
      <c r="WKB33" s="43"/>
      <c r="WKC33" s="43"/>
      <c r="WKD33" s="43"/>
      <c r="WKE33" s="43"/>
      <c r="WKF33" s="43"/>
      <c r="WKG33" s="43"/>
      <c r="WKH33" s="43"/>
      <c r="WKI33" s="43"/>
      <c r="WKJ33" s="43"/>
      <c r="WKK33" s="43"/>
      <c r="WKL33" s="43"/>
      <c r="WKM33" s="43"/>
      <c r="WKN33" s="43"/>
      <c r="WKO33" s="43"/>
      <c r="WKP33" s="43"/>
      <c r="WKQ33" s="43"/>
      <c r="WKR33" s="43"/>
      <c r="WKS33" s="43"/>
      <c r="WKT33" s="43"/>
      <c r="WKU33" s="43"/>
      <c r="WKV33" s="43"/>
      <c r="WKW33" s="43"/>
      <c r="WKX33" s="43"/>
      <c r="WKY33" s="43"/>
      <c r="WKZ33" s="43"/>
      <c r="WLA33" s="43"/>
      <c r="WLB33" s="43"/>
      <c r="WLC33" s="43"/>
      <c r="WLD33" s="43"/>
      <c r="WLE33" s="43"/>
      <c r="WLF33" s="43"/>
      <c r="WLG33" s="43"/>
      <c r="WLH33" s="43"/>
      <c r="WLI33" s="43"/>
      <c r="WLJ33" s="43"/>
      <c r="WLK33" s="43"/>
      <c r="WLL33" s="43"/>
      <c r="WLM33" s="43"/>
      <c r="WLN33" s="43"/>
      <c r="WLO33" s="43"/>
      <c r="WLP33" s="43"/>
      <c r="WLQ33" s="43"/>
      <c r="WLR33" s="43"/>
      <c r="WLS33" s="43"/>
      <c r="WLT33" s="43"/>
      <c r="WLU33" s="43"/>
      <c r="WLV33" s="43"/>
      <c r="WLW33" s="43"/>
      <c r="WLX33" s="43"/>
      <c r="WLY33" s="43"/>
      <c r="WLZ33" s="43"/>
      <c r="WMA33" s="43"/>
      <c r="WMB33" s="43"/>
      <c r="WMC33" s="43"/>
      <c r="WMD33" s="43"/>
      <c r="WME33" s="43"/>
      <c r="WMF33" s="43"/>
      <c r="WMG33" s="43"/>
      <c r="WMH33" s="43"/>
      <c r="WMI33" s="43"/>
      <c r="WMJ33" s="43"/>
      <c r="WMK33" s="43"/>
      <c r="WML33" s="43"/>
      <c r="WMM33" s="43"/>
      <c r="WMN33" s="43"/>
      <c r="WMO33" s="43"/>
      <c r="WMP33" s="43"/>
      <c r="WMQ33" s="43"/>
      <c r="WMR33" s="43"/>
      <c r="WMS33" s="43"/>
      <c r="WMT33" s="43"/>
      <c r="WMU33" s="43"/>
      <c r="WMV33" s="43"/>
      <c r="WMW33" s="43"/>
      <c r="WMX33" s="43"/>
      <c r="WMY33" s="43"/>
      <c r="WMZ33" s="43"/>
      <c r="WNA33" s="43"/>
      <c r="WNB33" s="43"/>
      <c r="WNC33" s="43"/>
      <c r="WND33" s="43"/>
      <c r="WNE33" s="43"/>
      <c r="WNF33" s="43"/>
      <c r="WNG33" s="43"/>
      <c r="WNH33" s="43"/>
      <c r="WNI33" s="43"/>
      <c r="WNJ33" s="43"/>
      <c r="WNK33" s="43"/>
      <c r="WNL33" s="43"/>
      <c r="WNM33" s="43"/>
      <c r="WNN33" s="43"/>
      <c r="WNO33" s="43"/>
      <c r="WNP33" s="43"/>
      <c r="WNQ33" s="43"/>
      <c r="WNR33" s="43"/>
      <c r="WNS33" s="43"/>
      <c r="WNT33" s="43"/>
      <c r="WNU33" s="43"/>
      <c r="WNV33" s="43"/>
      <c r="WNW33" s="43"/>
      <c r="WNX33" s="43"/>
      <c r="WNY33" s="43"/>
      <c r="WNZ33" s="43"/>
      <c r="WOA33" s="43"/>
      <c r="WOB33" s="43"/>
      <c r="WOC33" s="43"/>
      <c r="WOD33" s="43"/>
      <c r="WOE33" s="43"/>
      <c r="WOF33" s="43"/>
      <c r="WOG33" s="43"/>
      <c r="WOH33" s="43"/>
      <c r="WOI33" s="43"/>
      <c r="WOJ33" s="43"/>
      <c r="WOK33" s="43"/>
      <c r="WOL33" s="43"/>
      <c r="WOM33" s="43"/>
      <c r="WON33" s="43"/>
      <c r="WOO33" s="43"/>
      <c r="WOP33" s="43"/>
      <c r="WOQ33" s="43"/>
      <c r="WOR33" s="43"/>
      <c r="WOS33" s="43"/>
      <c r="WOT33" s="43"/>
      <c r="WOU33" s="43"/>
      <c r="WOV33" s="43"/>
      <c r="WOW33" s="43"/>
      <c r="WOX33" s="43"/>
      <c r="WOY33" s="43"/>
      <c r="WOZ33" s="43"/>
      <c r="WPA33" s="43"/>
      <c r="WPB33" s="43"/>
      <c r="WPC33" s="43"/>
      <c r="WPD33" s="43"/>
      <c r="WPE33" s="43"/>
      <c r="WPF33" s="43"/>
      <c r="WPG33" s="43"/>
      <c r="WPH33" s="43"/>
      <c r="WPI33" s="43"/>
      <c r="WPJ33" s="43"/>
      <c r="WPK33" s="43"/>
      <c r="WPL33" s="43"/>
      <c r="WPM33" s="43"/>
      <c r="WPN33" s="43"/>
      <c r="WPO33" s="43"/>
      <c r="WPP33" s="43"/>
      <c r="WPQ33" s="43"/>
      <c r="WPR33" s="43"/>
      <c r="WPS33" s="43"/>
      <c r="WPT33" s="43"/>
      <c r="WPU33" s="43"/>
      <c r="WPV33" s="43"/>
      <c r="WPW33" s="43"/>
      <c r="WPX33" s="43"/>
      <c r="WPY33" s="43"/>
      <c r="WPZ33" s="43"/>
      <c r="WQA33" s="43"/>
      <c r="WQB33" s="43"/>
      <c r="WQC33" s="43"/>
      <c r="WQD33" s="43"/>
      <c r="WQE33" s="43"/>
      <c r="WQF33" s="43"/>
      <c r="WQG33" s="43"/>
      <c r="WQH33" s="43"/>
      <c r="WQI33" s="43"/>
      <c r="WQJ33" s="43"/>
      <c r="WQK33" s="43"/>
      <c r="WQL33" s="43"/>
      <c r="WQM33" s="43"/>
      <c r="WQN33" s="43"/>
      <c r="WQO33" s="43"/>
      <c r="WQP33" s="43"/>
      <c r="WQQ33" s="43"/>
      <c r="WQR33" s="43"/>
      <c r="WQS33" s="43"/>
      <c r="WQT33" s="43"/>
      <c r="WQU33" s="43"/>
      <c r="WQV33" s="43"/>
      <c r="WQW33" s="43"/>
      <c r="WQX33" s="43"/>
      <c r="WQY33" s="43"/>
      <c r="WQZ33" s="43"/>
      <c r="WRA33" s="43"/>
      <c r="WRB33" s="43"/>
      <c r="WRC33" s="43"/>
      <c r="WRD33" s="43"/>
      <c r="WRE33" s="43"/>
      <c r="WRF33" s="43"/>
      <c r="WRG33" s="43"/>
      <c r="WRH33" s="43"/>
      <c r="WRI33" s="43"/>
      <c r="WRJ33" s="43"/>
      <c r="WRK33" s="43"/>
      <c r="WRL33" s="43"/>
      <c r="WRM33" s="43"/>
      <c r="WRN33" s="43"/>
      <c r="WRO33" s="43"/>
      <c r="WRP33" s="43"/>
      <c r="WRQ33" s="43"/>
      <c r="WRR33" s="43"/>
      <c r="WRS33" s="43"/>
      <c r="WRT33" s="43"/>
      <c r="WRU33" s="43"/>
      <c r="WRV33" s="43"/>
      <c r="WRW33" s="43"/>
      <c r="WRX33" s="43"/>
      <c r="WRY33" s="43"/>
      <c r="WRZ33" s="43"/>
      <c r="WSA33" s="43"/>
      <c r="WSB33" s="43"/>
      <c r="WSC33" s="43"/>
      <c r="WSD33" s="43"/>
      <c r="WSE33" s="43"/>
      <c r="WSF33" s="43"/>
      <c r="WSG33" s="43"/>
      <c r="WSH33" s="43"/>
      <c r="WSI33" s="43"/>
      <c r="WSJ33" s="43"/>
      <c r="WSK33" s="43"/>
      <c r="WSL33" s="43"/>
      <c r="WSM33" s="43"/>
      <c r="WSN33" s="43"/>
      <c r="WSO33" s="43"/>
      <c r="WSP33" s="43"/>
      <c r="WSQ33" s="43"/>
      <c r="WSR33" s="43"/>
      <c r="WSS33" s="43"/>
      <c r="WST33" s="43"/>
      <c r="WSU33" s="43"/>
      <c r="WSV33" s="43"/>
      <c r="WSW33" s="43"/>
      <c r="WSX33" s="43"/>
      <c r="WSY33" s="43"/>
      <c r="WSZ33" s="43"/>
      <c r="WTA33" s="43"/>
      <c r="WTB33" s="43"/>
      <c r="WTC33" s="43"/>
      <c r="WTD33" s="43"/>
      <c r="WTE33" s="43"/>
      <c r="WTF33" s="43"/>
      <c r="WTG33" s="43"/>
      <c r="WTH33" s="43"/>
      <c r="WTI33" s="43"/>
      <c r="WTJ33" s="43"/>
      <c r="WTK33" s="43"/>
      <c r="WTL33" s="43"/>
      <c r="WTM33" s="43"/>
      <c r="WTN33" s="43"/>
      <c r="WTO33" s="43"/>
      <c r="WTP33" s="43"/>
      <c r="WTQ33" s="43"/>
      <c r="WTR33" s="43"/>
      <c r="WTS33" s="43"/>
      <c r="WTT33" s="43"/>
      <c r="WTU33" s="43"/>
      <c r="WTV33" s="43"/>
      <c r="WTW33" s="43"/>
      <c r="WTX33" s="43"/>
      <c r="WTY33" s="43"/>
      <c r="WTZ33" s="43"/>
      <c r="WUA33" s="43"/>
      <c r="WUB33" s="43"/>
      <c r="WUC33" s="43"/>
      <c r="WUD33" s="43"/>
      <c r="WUE33" s="43"/>
      <c r="WUF33" s="43"/>
      <c r="WUG33" s="43"/>
      <c r="WUH33" s="43"/>
      <c r="WUI33" s="43"/>
      <c r="WUJ33" s="43"/>
      <c r="WUK33" s="43"/>
      <c r="WUL33" s="43"/>
      <c r="WUM33" s="43"/>
      <c r="WUN33" s="43"/>
      <c r="WUO33" s="43"/>
      <c r="WUP33" s="43"/>
      <c r="WUQ33" s="43"/>
      <c r="WUR33" s="43"/>
      <c r="WUS33" s="43"/>
      <c r="WUT33" s="43"/>
      <c r="WUU33" s="43"/>
      <c r="WUV33" s="43"/>
      <c r="WUW33" s="43"/>
      <c r="WUX33" s="43"/>
      <c r="WUY33" s="43"/>
      <c r="WUZ33" s="43"/>
      <c r="WVA33" s="43"/>
      <c r="WVB33" s="43"/>
      <c r="WVC33" s="43"/>
      <c r="WVD33" s="43"/>
      <c r="WVE33" s="43"/>
      <c r="WVF33" s="43"/>
      <c r="WVG33" s="43"/>
      <c r="WVH33" s="43"/>
      <c r="WVI33" s="43"/>
      <c r="WVJ33" s="43"/>
      <c r="WVK33" s="43"/>
      <c r="WVL33" s="43"/>
      <c r="WVM33" s="43"/>
      <c r="WVN33" s="43"/>
      <c r="WVO33" s="43"/>
      <c r="WVP33" s="43"/>
      <c r="WVQ33" s="43"/>
      <c r="WVR33" s="43"/>
      <c r="WVS33" s="43"/>
      <c r="WVT33" s="43"/>
      <c r="WVU33" s="43"/>
      <c r="WVV33" s="43"/>
      <c r="WVW33" s="43"/>
      <c r="WVX33" s="43"/>
      <c r="WVY33" s="43"/>
      <c r="WVZ33" s="43"/>
      <c r="WWA33" s="43"/>
      <c r="WWB33" s="43"/>
      <c r="WWC33" s="43"/>
      <c r="WWD33" s="43"/>
      <c r="WWE33" s="43"/>
      <c r="WWF33" s="43"/>
      <c r="WWG33" s="43"/>
      <c r="WWH33" s="43"/>
      <c r="WWI33" s="43"/>
      <c r="WWJ33" s="43"/>
      <c r="WWK33" s="43"/>
      <c r="WWL33" s="43"/>
      <c r="WWM33" s="43"/>
      <c r="WWN33" s="43"/>
      <c r="WWO33" s="43"/>
      <c r="WWP33" s="43"/>
      <c r="WWQ33" s="43"/>
      <c r="WWR33" s="43"/>
      <c r="WWS33" s="43"/>
      <c r="WWT33" s="43"/>
      <c r="WWU33" s="43"/>
      <c r="WWV33" s="43"/>
      <c r="WWW33" s="43"/>
      <c r="WWX33" s="43"/>
      <c r="WWY33" s="43"/>
      <c r="WWZ33" s="43"/>
      <c r="WXA33" s="43"/>
      <c r="WXB33" s="43"/>
      <c r="WXC33" s="43"/>
      <c r="WXD33" s="43"/>
      <c r="WXE33" s="43"/>
      <c r="WXF33" s="43"/>
      <c r="WXG33" s="43"/>
      <c r="WXH33" s="43"/>
      <c r="WXI33" s="43"/>
      <c r="WXJ33" s="43"/>
      <c r="WXK33" s="43"/>
      <c r="WXL33" s="43"/>
      <c r="WXM33" s="43"/>
      <c r="WXN33" s="43"/>
      <c r="WXO33" s="43"/>
      <c r="WXP33" s="43"/>
      <c r="WXQ33" s="43"/>
      <c r="WXR33" s="43"/>
      <c r="WXS33" s="43"/>
      <c r="WXT33" s="43"/>
      <c r="WXU33" s="43"/>
      <c r="WXV33" s="43"/>
      <c r="WXW33" s="43"/>
      <c r="WXX33" s="43"/>
      <c r="WXY33" s="43"/>
      <c r="WXZ33" s="43"/>
      <c r="WYA33" s="43"/>
      <c r="WYB33" s="43"/>
      <c r="WYC33" s="43"/>
      <c r="WYD33" s="43"/>
      <c r="WYE33" s="43"/>
      <c r="WYF33" s="43"/>
      <c r="WYG33" s="43"/>
      <c r="WYH33" s="43"/>
      <c r="WYI33" s="43"/>
      <c r="WYJ33" s="43"/>
      <c r="WYK33" s="43"/>
      <c r="WYL33" s="43"/>
      <c r="WYM33" s="43"/>
      <c r="WYN33" s="43"/>
      <c r="WYO33" s="43"/>
      <c r="WYP33" s="43"/>
      <c r="WYQ33" s="43"/>
      <c r="WYR33" s="43"/>
      <c r="WYS33" s="43"/>
      <c r="WYT33" s="43"/>
      <c r="WYU33" s="43"/>
      <c r="WYV33" s="43"/>
      <c r="WYW33" s="43"/>
      <c r="WYX33" s="43"/>
      <c r="WYY33" s="43"/>
      <c r="WYZ33" s="43"/>
      <c r="WZA33" s="43"/>
      <c r="WZB33" s="43"/>
      <c r="WZC33" s="43"/>
      <c r="WZD33" s="43"/>
      <c r="WZE33" s="43"/>
      <c r="WZF33" s="43"/>
      <c r="WZG33" s="43"/>
      <c r="WZH33" s="43"/>
      <c r="WZI33" s="43"/>
      <c r="WZJ33" s="43"/>
      <c r="WZK33" s="43"/>
      <c r="WZL33" s="43"/>
      <c r="WZM33" s="43"/>
      <c r="WZN33" s="43"/>
      <c r="WZO33" s="43"/>
      <c r="WZP33" s="43"/>
      <c r="WZQ33" s="43"/>
      <c r="WZR33" s="43"/>
      <c r="WZS33" s="43"/>
      <c r="WZT33" s="43"/>
      <c r="WZU33" s="43"/>
      <c r="WZV33" s="43"/>
      <c r="WZW33" s="43"/>
      <c r="WZX33" s="43"/>
      <c r="WZY33" s="43"/>
      <c r="WZZ33" s="43"/>
      <c r="XAA33" s="43"/>
      <c r="XAB33" s="43"/>
      <c r="XAC33" s="43"/>
      <c r="XAD33" s="43"/>
      <c r="XAE33" s="43"/>
      <c r="XAF33" s="43"/>
      <c r="XAG33" s="43"/>
      <c r="XAH33" s="43"/>
      <c r="XAI33" s="43"/>
      <c r="XAJ33" s="43"/>
      <c r="XAK33" s="43"/>
      <c r="XAL33" s="43"/>
      <c r="XAM33" s="43"/>
      <c r="XAN33" s="43"/>
      <c r="XAO33" s="43"/>
      <c r="XAP33" s="43"/>
      <c r="XAQ33" s="43"/>
      <c r="XAR33" s="43"/>
      <c r="XAS33" s="43"/>
      <c r="XAT33" s="43"/>
      <c r="XAU33" s="43"/>
      <c r="XAV33" s="43"/>
      <c r="XAW33" s="43"/>
      <c r="XAX33" s="43"/>
      <c r="XAY33" s="43"/>
      <c r="XAZ33" s="43"/>
      <c r="XBA33" s="43"/>
      <c r="XBB33" s="43"/>
      <c r="XBC33" s="43"/>
      <c r="XBD33" s="43"/>
      <c r="XBE33" s="43"/>
      <c r="XBF33" s="43"/>
      <c r="XBG33" s="43"/>
      <c r="XBH33" s="43"/>
      <c r="XBI33" s="43"/>
      <c r="XBJ33" s="43"/>
      <c r="XBK33" s="43"/>
      <c r="XBL33" s="43"/>
      <c r="XBM33" s="43"/>
      <c r="XBN33" s="43"/>
      <c r="XBO33" s="43"/>
      <c r="XBP33" s="43"/>
      <c r="XBQ33" s="43"/>
      <c r="XBR33" s="43"/>
      <c r="XBS33" s="43"/>
      <c r="XBT33" s="43"/>
      <c r="XBU33" s="43"/>
      <c r="XBV33" s="43"/>
      <c r="XBW33" s="43"/>
      <c r="XBX33" s="43"/>
      <c r="XBY33" s="43"/>
      <c r="XBZ33" s="43"/>
      <c r="XCA33" s="43"/>
      <c r="XCB33" s="43"/>
      <c r="XCC33" s="43"/>
      <c r="XCD33" s="43"/>
      <c r="XCE33" s="43"/>
      <c r="XCF33" s="43"/>
      <c r="XCG33" s="43"/>
      <c r="XCH33" s="43"/>
      <c r="XCI33" s="43"/>
      <c r="XCJ33" s="43"/>
      <c r="XCK33" s="43"/>
      <c r="XCL33" s="43"/>
      <c r="XCM33" s="43"/>
      <c r="XCN33" s="43"/>
      <c r="XCO33" s="43"/>
      <c r="XCP33" s="43"/>
      <c r="XCQ33" s="43"/>
      <c r="XCR33" s="43"/>
      <c r="XCS33" s="43"/>
      <c r="XCT33" s="43"/>
      <c r="XCU33" s="43"/>
      <c r="XCV33" s="43"/>
      <c r="XCW33" s="43"/>
      <c r="XCX33" s="43"/>
      <c r="XCY33" s="43"/>
      <c r="XCZ33" s="43"/>
      <c r="XDA33" s="43"/>
      <c r="XDB33" s="43"/>
      <c r="XDC33" s="43"/>
      <c r="XDD33" s="43"/>
      <c r="XDE33" s="43"/>
      <c r="XDF33" s="43"/>
      <c r="XDG33" s="43"/>
      <c r="XDH33" s="43"/>
      <c r="XDI33" s="43"/>
      <c r="XDJ33" s="43"/>
      <c r="XDK33" s="43"/>
      <c r="XDL33" s="43"/>
      <c r="XDM33" s="43"/>
      <c r="XDN33" s="43"/>
      <c r="XDO33" s="43"/>
      <c r="XDP33" s="43"/>
      <c r="XDQ33" s="43"/>
      <c r="XDR33" s="43"/>
      <c r="XDS33" s="43"/>
      <c r="XDT33" s="43"/>
      <c r="XDU33" s="43"/>
      <c r="XDV33" s="43"/>
      <c r="XDW33" s="43"/>
      <c r="XDX33" s="43"/>
      <c r="XDY33" s="43"/>
      <c r="XDZ33" s="43"/>
      <c r="XEA33" s="43"/>
      <c r="XEB33" s="43"/>
      <c r="XEC33" s="43"/>
      <c r="XED33" s="43"/>
      <c r="XEE33" s="43"/>
      <c r="XEF33" s="43"/>
      <c r="XEG33" s="43"/>
      <c r="XEH33" s="43"/>
      <c r="XEI33" s="43"/>
      <c r="XEJ33" s="43"/>
      <c r="XEK33" s="43"/>
      <c r="XEL33" s="43"/>
      <c r="XEM33" s="43"/>
      <c r="XEN33" s="43"/>
      <c r="XEO33" s="43"/>
      <c r="XEP33" s="43"/>
      <c r="XEQ33" s="43"/>
      <c r="XER33" s="43"/>
      <c r="XES33" s="43"/>
      <c r="XET33" s="43"/>
      <c r="XEU33" s="43"/>
      <c r="XEV33" s="43"/>
      <c r="XEW33" s="43"/>
      <c r="XEX33" s="43"/>
      <c r="XEY33" s="43"/>
      <c r="XEZ33" s="43"/>
      <c r="XFA33" s="43"/>
      <c r="XFB33" s="43"/>
    </row>
    <row r="34" spans="1:16382" s="44" customFormat="1" ht="42" customHeight="1" x14ac:dyDescent="0.35">
      <c r="A34" s="131" t="s">
        <v>289</v>
      </c>
      <c r="B34" s="128"/>
      <c r="C34" s="128"/>
      <c r="D34" s="128" t="s">
        <v>288</v>
      </c>
      <c r="E34" s="128"/>
      <c r="F34" s="56"/>
      <c r="G34" s="130"/>
      <c r="H34" s="130"/>
      <c r="I34" s="130"/>
      <c r="J34" s="130" t="s">
        <v>290</v>
      </c>
      <c r="K34" s="16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c r="IW34" s="43"/>
      <c r="IX34" s="43"/>
      <c r="IY34" s="43"/>
      <c r="IZ34" s="43"/>
      <c r="JA34" s="43"/>
      <c r="JB34" s="43"/>
      <c r="JC34" s="43"/>
      <c r="JD34" s="43"/>
      <c r="JE34" s="43"/>
      <c r="JF34" s="43"/>
      <c r="JG34" s="43"/>
      <c r="JH34" s="43"/>
      <c r="JI34" s="43"/>
      <c r="JJ34" s="43"/>
      <c r="JK34" s="43"/>
      <c r="JL34" s="43"/>
      <c r="JM34" s="43"/>
      <c r="JN34" s="43"/>
      <c r="JO34" s="43"/>
      <c r="JP34" s="43"/>
      <c r="JQ34" s="43"/>
      <c r="JR34" s="43"/>
      <c r="JS34" s="43"/>
      <c r="JT34" s="43"/>
      <c r="JU34" s="43"/>
      <c r="JV34" s="43"/>
      <c r="JW34" s="43"/>
      <c r="JX34" s="43"/>
      <c r="JY34" s="43"/>
      <c r="JZ34" s="43"/>
      <c r="KA34" s="43"/>
      <c r="KB34" s="43"/>
      <c r="KC34" s="43"/>
      <c r="KD34" s="43"/>
      <c r="KE34" s="43"/>
      <c r="KF34" s="43"/>
      <c r="KG34" s="43"/>
      <c r="KH34" s="43"/>
      <c r="KI34" s="43"/>
      <c r="KJ34" s="43"/>
      <c r="KK34" s="43"/>
      <c r="KL34" s="43"/>
      <c r="KM34" s="43"/>
      <c r="KN34" s="43"/>
      <c r="KO34" s="43"/>
      <c r="KP34" s="43"/>
      <c r="KQ34" s="43"/>
      <c r="KR34" s="43"/>
      <c r="KS34" s="43"/>
      <c r="KT34" s="43"/>
      <c r="KU34" s="43"/>
      <c r="KV34" s="43"/>
      <c r="KW34" s="43"/>
      <c r="KX34" s="43"/>
      <c r="KY34" s="43"/>
      <c r="KZ34" s="43"/>
      <c r="LA34" s="43"/>
      <c r="LB34" s="43"/>
      <c r="LC34" s="43"/>
      <c r="LD34" s="43"/>
      <c r="LE34" s="43"/>
      <c r="LF34" s="43"/>
      <c r="LG34" s="43"/>
      <c r="LH34" s="43"/>
      <c r="LI34" s="43"/>
      <c r="LJ34" s="43"/>
      <c r="LK34" s="43"/>
      <c r="LL34" s="43"/>
      <c r="LM34" s="43"/>
      <c r="LN34" s="43"/>
      <c r="LO34" s="43"/>
      <c r="LP34" s="43"/>
      <c r="LQ34" s="43"/>
      <c r="LR34" s="43"/>
      <c r="LS34" s="43"/>
      <c r="LT34" s="43"/>
      <c r="LU34" s="43"/>
      <c r="LV34" s="43"/>
      <c r="LW34" s="43"/>
      <c r="LX34" s="43"/>
      <c r="LY34" s="43"/>
      <c r="LZ34" s="43"/>
      <c r="MA34" s="43"/>
      <c r="MB34" s="43"/>
      <c r="MC34" s="43"/>
      <c r="MD34" s="43"/>
      <c r="ME34" s="43"/>
      <c r="MF34" s="43"/>
      <c r="MG34" s="43"/>
      <c r="MH34" s="43"/>
      <c r="MI34" s="43"/>
      <c r="MJ34" s="43"/>
      <c r="MK34" s="43"/>
      <c r="ML34" s="43"/>
      <c r="MM34" s="43"/>
      <c r="MN34" s="43"/>
      <c r="MO34" s="43"/>
      <c r="MP34" s="43"/>
      <c r="MQ34" s="43"/>
      <c r="MR34" s="43"/>
      <c r="MS34" s="43"/>
      <c r="MT34" s="43"/>
      <c r="MU34" s="43"/>
      <c r="MV34" s="43"/>
      <c r="MW34" s="43"/>
      <c r="MX34" s="43"/>
      <c r="MY34" s="43"/>
      <c r="MZ34" s="43"/>
      <c r="NA34" s="43"/>
      <c r="NB34" s="43"/>
      <c r="NC34" s="43"/>
      <c r="ND34" s="43"/>
      <c r="NE34" s="43"/>
      <c r="NF34" s="43"/>
      <c r="NG34" s="43"/>
      <c r="NH34" s="43"/>
      <c r="NI34" s="43"/>
      <c r="NJ34" s="43"/>
      <c r="NK34" s="43"/>
      <c r="NL34" s="43"/>
      <c r="NM34" s="43"/>
      <c r="NN34" s="43"/>
      <c r="NO34" s="43"/>
      <c r="NP34" s="43"/>
      <c r="NQ34" s="43"/>
      <c r="NR34" s="43"/>
      <c r="NS34" s="43"/>
      <c r="NT34" s="43"/>
      <c r="NU34" s="43"/>
      <c r="NV34" s="43"/>
      <c r="NW34" s="43"/>
      <c r="NX34" s="43"/>
      <c r="NY34" s="43"/>
      <c r="NZ34" s="43"/>
      <c r="OA34" s="43"/>
      <c r="OB34" s="43"/>
      <c r="OC34" s="43"/>
      <c r="OD34" s="43"/>
      <c r="OE34" s="43"/>
      <c r="OF34" s="43"/>
      <c r="OG34" s="43"/>
      <c r="OH34" s="43"/>
      <c r="OI34" s="43"/>
      <c r="OJ34" s="43"/>
      <c r="OK34" s="43"/>
      <c r="OL34" s="43"/>
      <c r="OM34" s="43"/>
      <c r="ON34" s="43"/>
      <c r="OO34" s="43"/>
      <c r="OP34" s="43"/>
      <c r="OQ34" s="43"/>
      <c r="OR34" s="43"/>
      <c r="OS34" s="43"/>
      <c r="OT34" s="43"/>
      <c r="OU34" s="43"/>
      <c r="OV34" s="43"/>
      <c r="OW34" s="43"/>
      <c r="OX34" s="43"/>
      <c r="OY34" s="43"/>
      <c r="OZ34" s="43"/>
      <c r="PA34" s="43"/>
      <c r="PB34" s="43"/>
      <c r="PC34" s="43"/>
      <c r="PD34" s="43"/>
      <c r="PE34" s="43"/>
      <c r="PF34" s="43"/>
      <c r="PG34" s="43"/>
      <c r="PH34" s="43"/>
      <c r="PI34" s="43"/>
      <c r="PJ34" s="43"/>
      <c r="PK34" s="43"/>
      <c r="PL34" s="43"/>
      <c r="PM34" s="43"/>
      <c r="PN34" s="43"/>
      <c r="PO34" s="43"/>
      <c r="PP34" s="43"/>
      <c r="PQ34" s="43"/>
      <c r="PR34" s="43"/>
      <c r="PS34" s="43"/>
      <c r="PT34" s="43"/>
      <c r="PU34" s="43"/>
      <c r="PV34" s="43"/>
      <c r="PW34" s="43"/>
      <c r="PX34" s="43"/>
      <c r="PY34" s="43"/>
      <c r="PZ34" s="43"/>
      <c r="QA34" s="43"/>
      <c r="QB34" s="43"/>
      <c r="QC34" s="43"/>
      <c r="QD34" s="43"/>
      <c r="QE34" s="43"/>
      <c r="QF34" s="43"/>
      <c r="QG34" s="43"/>
      <c r="QH34" s="43"/>
      <c r="QI34" s="43"/>
      <c r="QJ34" s="43"/>
      <c r="QK34" s="43"/>
      <c r="QL34" s="43"/>
      <c r="QM34" s="43"/>
      <c r="QN34" s="43"/>
      <c r="QO34" s="43"/>
      <c r="QP34" s="43"/>
      <c r="QQ34" s="43"/>
      <c r="QR34" s="43"/>
      <c r="QS34" s="43"/>
      <c r="QT34" s="43"/>
      <c r="QU34" s="43"/>
      <c r="QV34" s="43"/>
      <c r="QW34" s="43"/>
      <c r="QX34" s="43"/>
      <c r="QY34" s="43"/>
      <c r="QZ34" s="43"/>
      <c r="RA34" s="43"/>
      <c r="RB34" s="43"/>
      <c r="RC34" s="43"/>
      <c r="RD34" s="43"/>
      <c r="RE34" s="43"/>
      <c r="RF34" s="43"/>
      <c r="RG34" s="43"/>
      <c r="RH34" s="43"/>
      <c r="RI34" s="43"/>
      <c r="RJ34" s="43"/>
      <c r="RK34" s="43"/>
      <c r="RL34" s="43"/>
      <c r="RM34" s="43"/>
      <c r="RN34" s="43"/>
      <c r="RO34" s="43"/>
      <c r="RP34" s="43"/>
      <c r="RQ34" s="43"/>
      <c r="RR34" s="43"/>
      <c r="RS34" s="43"/>
      <c r="RT34" s="43"/>
      <c r="RU34" s="43"/>
      <c r="RV34" s="43"/>
      <c r="RW34" s="43"/>
      <c r="RX34" s="43"/>
      <c r="RY34" s="43"/>
      <c r="RZ34" s="43"/>
      <c r="SA34" s="43"/>
      <c r="SB34" s="43"/>
      <c r="SC34" s="43"/>
      <c r="SD34" s="43"/>
      <c r="SE34" s="43"/>
      <c r="SF34" s="43"/>
      <c r="SG34" s="43"/>
      <c r="SH34" s="43"/>
      <c r="SI34" s="43"/>
      <c r="SJ34" s="43"/>
      <c r="SK34" s="43"/>
      <c r="SL34" s="43"/>
      <c r="SM34" s="43"/>
      <c r="SN34" s="43"/>
      <c r="SO34" s="43"/>
      <c r="SP34" s="43"/>
      <c r="SQ34" s="43"/>
      <c r="SR34" s="43"/>
      <c r="SS34" s="43"/>
      <c r="ST34" s="43"/>
      <c r="SU34" s="43"/>
      <c r="SV34" s="43"/>
      <c r="SW34" s="43"/>
      <c r="SX34" s="43"/>
      <c r="SY34" s="43"/>
      <c r="SZ34" s="43"/>
      <c r="TA34" s="43"/>
      <c r="TB34" s="43"/>
      <c r="TC34" s="43"/>
      <c r="TD34" s="43"/>
      <c r="TE34" s="43"/>
      <c r="TF34" s="43"/>
      <c r="TG34" s="43"/>
      <c r="TH34" s="43"/>
      <c r="TI34" s="43"/>
      <c r="TJ34" s="43"/>
      <c r="TK34" s="43"/>
      <c r="TL34" s="43"/>
      <c r="TM34" s="43"/>
      <c r="TN34" s="43"/>
      <c r="TO34" s="43"/>
      <c r="TP34" s="43"/>
      <c r="TQ34" s="43"/>
      <c r="TR34" s="43"/>
      <c r="TS34" s="43"/>
      <c r="TT34" s="43"/>
      <c r="TU34" s="43"/>
      <c r="TV34" s="43"/>
      <c r="TW34" s="43"/>
      <c r="TX34" s="43"/>
      <c r="TY34" s="43"/>
      <c r="TZ34" s="43"/>
      <c r="UA34" s="43"/>
      <c r="UB34" s="43"/>
      <c r="UC34" s="43"/>
      <c r="UD34" s="43"/>
      <c r="UE34" s="43"/>
      <c r="UF34" s="43"/>
      <c r="UG34" s="43"/>
      <c r="UH34" s="43"/>
      <c r="UI34" s="43"/>
      <c r="UJ34" s="43"/>
      <c r="UK34" s="43"/>
      <c r="UL34" s="43"/>
      <c r="UM34" s="43"/>
      <c r="UN34" s="43"/>
      <c r="UO34" s="43"/>
      <c r="UP34" s="43"/>
      <c r="UQ34" s="43"/>
      <c r="UR34" s="43"/>
      <c r="US34" s="43"/>
      <c r="UT34" s="43"/>
      <c r="UU34" s="43"/>
      <c r="UV34" s="43"/>
      <c r="UW34" s="43"/>
      <c r="UX34" s="43"/>
      <c r="UY34" s="43"/>
      <c r="UZ34" s="43"/>
      <c r="VA34" s="43"/>
      <c r="VB34" s="43"/>
      <c r="VC34" s="43"/>
      <c r="VD34" s="43"/>
      <c r="VE34" s="43"/>
      <c r="VF34" s="43"/>
      <c r="VG34" s="43"/>
      <c r="VH34" s="43"/>
      <c r="VI34" s="43"/>
      <c r="VJ34" s="43"/>
      <c r="VK34" s="43"/>
      <c r="VL34" s="43"/>
      <c r="VM34" s="43"/>
      <c r="VN34" s="43"/>
      <c r="VO34" s="43"/>
      <c r="VP34" s="43"/>
      <c r="VQ34" s="43"/>
      <c r="VR34" s="43"/>
      <c r="VS34" s="43"/>
      <c r="VT34" s="43"/>
      <c r="VU34" s="43"/>
      <c r="VV34" s="43"/>
      <c r="VW34" s="43"/>
      <c r="VX34" s="43"/>
      <c r="VY34" s="43"/>
      <c r="VZ34" s="43"/>
      <c r="WA34" s="43"/>
      <c r="WB34" s="43"/>
      <c r="WC34" s="43"/>
      <c r="WD34" s="43"/>
      <c r="WE34" s="43"/>
      <c r="WF34" s="43"/>
      <c r="WG34" s="43"/>
      <c r="WH34" s="43"/>
      <c r="WI34" s="43"/>
      <c r="WJ34" s="43"/>
      <c r="WK34" s="43"/>
      <c r="WL34" s="43"/>
      <c r="WM34" s="43"/>
      <c r="WN34" s="43"/>
      <c r="WO34" s="43"/>
      <c r="WP34" s="43"/>
      <c r="WQ34" s="43"/>
      <c r="WR34" s="43"/>
      <c r="WS34" s="43"/>
      <c r="WT34" s="43"/>
      <c r="WU34" s="43"/>
      <c r="WV34" s="43"/>
      <c r="WW34" s="43"/>
      <c r="WX34" s="43"/>
      <c r="WY34" s="43"/>
      <c r="WZ34" s="43"/>
      <c r="XA34" s="43"/>
      <c r="XB34" s="43"/>
      <c r="XC34" s="43"/>
      <c r="XD34" s="43"/>
      <c r="XE34" s="43"/>
      <c r="XF34" s="43"/>
      <c r="XG34" s="43"/>
      <c r="XH34" s="43"/>
      <c r="XI34" s="43"/>
      <c r="XJ34" s="43"/>
      <c r="XK34" s="43"/>
      <c r="XL34" s="43"/>
      <c r="XM34" s="43"/>
      <c r="XN34" s="43"/>
      <c r="XO34" s="43"/>
      <c r="XP34" s="43"/>
      <c r="XQ34" s="43"/>
      <c r="XR34" s="43"/>
      <c r="XS34" s="43"/>
      <c r="XT34" s="43"/>
      <c r="XU34" s="43"/>
      <c r="XV34" s="43"/>
      <c r="XW34" s="43"/>
      <c r="XX34" s="43"/>
      <c r="XY34" s="43"/>
      <c r="XZ34" s="43"/>
      <c r="YA34" s="43"/>
      <c r="YB34" s="43"/>
      <c r="YC34" s="43"/>
      <c r="YD34" s="43"/>
      <c r="YE34" s="43"/>
      <c r="YF34" s="43"/>
      <c r="YG34" s="43"/>
      <c r="YH34" s="43"/>
      <c r="YI34" s="43"/>
      <c r="YJ34" s="43"/>
      <c r="YK34" s="43"/>
      <c r="YL34" s="43"/>
      <c r="YM34" s="43"/>
      <c r="YN34" s="43"/>
      <c r="YO34" s="43"/>
      <c r="YP34" s="43"/>
      <c r="YQ34" s="43"/>
      <c r="YR34" s="43"/>
      <c r="YS34" s="43"/>
      <c r="YT34" s="43"/>
      <c r="YU34" s="43"/>
      <c r="YV34" s="43"/>
      <c r="YW34" s="43"/>
      <c r="YX34" s="43"/>
      <c r="YY34" s="43"/>
      <c r="YZ34" s="43"/>
      <c r="ZA34" s="43"/>
      <c r="ZB34" s="43"/>
      <c r="ZC34" s="43"/>
      <c r="ZD34" s="43"/>
      <c r="ZE34" s="43"/>
      <c r="ZF34" s="43"/>
      <c r="ZG34" s="43"/>
      <c r="ZH34" s="43"/>
      <c r="ZI34" s="43"/>
      <c r="ZJ34" s="43"/>
      <c r="ZK34" s="43"/>
      <c r="ZL34" s="43"/>
      <c r="ZM34" s="43"/>
      <c r="ZN34" s="43"/>
      <c r="ZO34" s="43"/>
      <c r="ZP34" s="43"/>
      <c r="ZQ34" s="43"/>
      <c r="ZR34" s="43"/>
      <c r="ZS34" s="43"/>
      <c r="ZT34" s="43"/>
      <c r="ZU34" s="43"/>
      <c r="ZV34" s="43"/>
      <c r="ZW34" s="43"/>
      <c r="ZX34" s="43"/>
      <c r="ZY34" s="43"/>
      <c r="ZZ34" s="43"/>
      <c r="AAA34" s="43"/>
      <c r="AAB34" s="43"/>
      <c r="AAC34" s="43"/>
      <c r="AAD34" s="43"/>
      <c r="AAE34" s="43"/>
      <c r="AAF34" s="43"/>
      <c r="AAG34" s="43"/>
      <c r="AAH34" s="43"/>
      <c r="AAI34" s="43"/>
      <c r="AAJ34" s="43"/>
      <c r="AAK34" s="43"/>
      <c r="AAL34" s="43"/>
      <c r="AAM34" s="43"/>
      <c r="AAN34" s="43"/>
      <c r="AAO34" s="43"/>
      <c r="AAP34" s="43"/>
      <c r="AAQ34" s="43"/>
      <c r="AAR34" s="43"/>
      <c r="AAS34" s="43"/>
      <c r="AAT34" s="43"/>
      <c r="AAU34" s="43"/>
      <c r="AAV34" s="43"/>
      <c r="AAW34" s="43"/>
      <c r="AAX34" s="43"/>
      <c r="AAY34" s="43"/>
      <c r="AAZ34" s="43"/>
      <c r="ABA34" s="43"/>
      <c r="ABB34" s="43"/>
      <c r="ABC34" s="43"/>
      <c r="ABD34" s="43"/>
      <c r="ABE34" s="43"/>
      <c r="ABF34" s="43"/>
      <c r="ABG34" s="43"/>
      <c r="ABH34" s="43"/>
      <c r="ABI34" s="43"/>
      <c r="ABJ34" s="43"/>
      <c r="ABK34" s="43"/>
      <c r="ABL34" s="43"/>
      <c r="ABM34" s="43"/>
      <c r="ABN34" s="43"/>
      <c r="ABO34" s="43"/>
      <c r="ABP34" s="43"/>
      <c r="ABQ34" s="43"/>
      <c r="ABR34" s="43"/>
      <c r="ABS34" s="43"/>
      <c r="ABT34" s="43"/>
      <c r="ABU34" s="43"/>
      <c r="ABV34" s="43"/>
      <c r="ABW34" s="43"/>
      <c r="ABX34" s="43"/>
      <c r="ABY34" s="43"/>
      <c r="ABZ34" s="43"/>
      <c r="ACA34" s="43"/>
      <c r="ACB34" s="43"/>
      <c r="ACC34" s="43"/>
      <c r="ACD34" s="43"/>
      <c r="ACE34" s="43"/>
      <c r="ACF34" s="43"/>
      <c r="ACG34" s="43"/>
      <c r="ACH34" s="43"/>
      <c r="ACI34" s="43"/>
      <c r="ACJ34" s="43"/>
      <c r="ACK34" s="43"/>
      <c r="ACL34" s="43"/>
      <c r="ACM34" s="43"/>
      <c r="ACN34" s="43"/>
      <c r="ACO34" s="43"/>
      <c r="ACP34" s="43"/>
      <c r="ACQ34" s="43"/>
      <c r="ACR34" s="43"/>
      <c r="ACS34" s="43"/>
      <c r="ACT34" s="43"/>
      <c r="ACU34" s="43"/>
      <c r="ACV34" s="43"/>
      <c r="ACW34" s="43"/>
      <c r="ACX34" s="43"/>
      <c r="ACY34" s="43"/>
      <c r="ACZ34" s="43"/>
      <c r="ADA34" s="43"/>
      <c r="ADB34" s="43"/>
      <c r="ADC34" s="43"/>
      <c r="ADD34" s="43"/>
      <c r="ADE34" s="43"/>
      <c r="ADF34" s="43"/>
      <c r="ADG34" s="43"/>
      <c r="ADH34" s="43"/>
      <c r="ADI34" s="43"/>
      <c r="ADJ34" s="43"/>
      <c r="ADK34" s="43"/>
      <c r="ADL34" s="43"/>
      <c r="ADM34" s="43"/>
      <c r="ADN34" s="43"/>
      <c r="ADO34" s="43"/>
      <c r="ADP34" s="43"/>
      <c r="ADQ34" s="43"/>
      <c r="ADR34" s="43"/>
      <c r="ADS34" s="43"/>
      <c r="ADT34" s="43"/>
      <c r="ADU34" s="43"/>
      <c r="ADV34" s="43"/>
      <c r="ADW34" s="43"/>
      <c r="ADX34" s="43"/>
      <c r="ADY34" s="43"/>
      <c r="ADZ34" s="43"/>
      <c r="AEA34" s="43"/>
      <c r="AEB34" s="43"/>
      <c r="AEC34" s="43"/>
      <c r="AED34" s="43"/>
      <c r="AEE34" s="43"/>
      <c r="AEF34" s="43"/>
      <c r="AEG34" s="43"/>
      <c r="AEH34" s="43"/>
      <c r="AEI34" s="43"/>
      <c r="AEJ34" s="43"/>
      <c r="AEK34" s="43"/>
      <c r="AEL34" s="43"/>
      <c r="AEM34" s="43"/>
      <c r="AEN34" s="43"/>
      <c r="AEO34" s="43"/>
      <c r="AEP34" s="43"/>
      <c r="AEQ34" s="43"/>
      <c r="AER34" s="43"/>
      <c r="AES34" s="43"/>
      <c r="AET34" s="43"/>
      <c r="AEU34" s="43"/>
      <c r="AEV34" s="43"/>
      <c r="AEW34" s="43"/>
      <c r="AEX34" s="43"/>
      <c r="AEY34" s="43"/>
      <c r="AEZ34" s="43"/>
      <c r="AFA34" s="43"/>
      <c r="AFB34" s="43"/>
      <c r="AFC34" s="43"/>
      <c r="AFD34" s="43"/>
      <c r="AFE34" s="43"/>
      <c r="AFF34" s="43"/>
      <c r="AFG34" s="43"/>
      <c r="AFH34" s="43"/>
      <c r="AFI34" s="43"/>
      <c r="AFJ34" s="43"/>
      <c r="AFK34" s="43"/>
      <c r="AFL34" s="43"/>
      <c r="AFM34" s="43"/>
      <c r="AFN34" s="43"/>
      <c r="AFO34" s="43"/>
      <c r="AFP34" s="43"/>
      <c r="AFQ34" s="43"/>
      <c r="AFR34" s="43"/>
      <c r="AFS34" s="43"/>
      <c r="AFT34" s="43"/>
      <c r="AFU34" s="43"/>
      <c r="AFV34" s="43"/>
      <c r="AFW34" s="43"/>
      <c r="AFX34" s="43"/>
      <c r="AFY34" s="43"/>
      <c r="AFZ34" s="43"/>
      <c r="AGA34" s="43"/>
      <c r="AGB34" s="43"/>
      <c r="AGC34" s="43"/>
      <c r="AGD34" s="43"/>
      <c r="AGE34" s="43"/>
      <c r="AGF34" s="43"/>
      <c r="AGG34" s="43"/>
      <c r="AGH34" s="43"/>
      <c r="AGI34" s="43"/>
      <c r="AGJ34" s="43"/>
      <c r="AGK34" s="43"/>
      <c r="AGL34" s="43"/>
      <c r="AGM34" s="43"/>
      <c r="AGN34" s="43"/>
      <c r="AGO34" s="43"/>
      <c r="AGP34" s="43"/>
      <c r="AGQ34" s="43"/>
      <c r="AGR34" s="43"/>
      <c r="AGS34" s="43"/>
      <c r="AGT34" s="43"/>
      <c r="AGU34" s="43"/>
      <c r="AGV34" s="43"/>
      <c r="AGW34" s="43"/>
      <c r="AGX34" s="43"/>
      <c r="AGY34" s="43"/>
      <c r="AGZ34" s="43"/>
      <c r="AHA34" s="43"/>
      <c r="AHB34" s="43"/>
      <c r="AHC34" s="43"/>
      <c r="AHD34" s="43"/>
      <c r="AHE34" s="43"/>
      <c r="AHF34" s="43"/>
      <c r="AHG34" s="43"/>
      <c r="AHH34" s="43"/>
      <c r="AHI34" s="43"/>
      <c r="AHJ34" s="43"/>
      <c r="AHK34" s="43"/>
      <c r="AHL34" s="43"/>
      <c r="AHM34" s="43"/>
      <c r="AHN34" s="43"/>
      <c r="AHO34" s="43"/>
      <c r="AHP34" s="43"/>
      <c r="AHQ34" s="43"/>
      <c r="AHR34" s="43"/>
      <c r="AHS34" s="43"/>
      <c r="AHT34" s="43"/>
      <c r="AHU34" s="43"/>
      <c r="AHV34" s="43"/>
      <c r="AHW34" s="43"/>
      <c r="AHX34" s="43"/>
      <c r="AHY34" s="43"/>
      <c r="AHZ34" s="43"/>
      <c r="AIA34" s="43"/>
      <c r="AIB34" s="43"/>
      <c r="AIC34" s="43"/>
      <c r="AID34" s="43"/>
      <c r="AIE34" s="43"/>
      <c r="AIF34" s="43"/>
      <c r="AIG34" s="43"/>
      <c r="AIH34" s="43"/>
      <c r="AII34" s="43"/>
      <c r="AIJ34" s="43"/>
      <c r="AIK34" s="43"/>
      <c r="AIL34" s="43"/>
      <c r="AIM34" s="43"/>
      <c r="AIN34" s="43"/>
      <c r="AIO34" s="43"/>
      <c r="AIP34" s="43"/>
      <c r="AIQ34" s="43"/>
      <c r="AIR34" s="43"/>
      <c r="AIS34" s="43"/>
      <c r="AIT34" s="43"/>
      <c r="AIU34" s="43"/>
      <c r="AIV34" s="43"/>
      <c r="AIW34" s="43"/>
      <c r="AIX34" s="43"/>
      <c r="AIY34" s="43"/>
      <c r="AIZ34" s="43"/>
      <c r="AJA34" s="43"/>
      <c r="AJB34" s="43"/>
      <c r="AJC34" s="43"/>
      <c r="AJD34" s="43"/>
      <c r="AJE34" s="43"/>
      <c r="AJF34" s="43"/>
      <c r="AJG34" s="43"/>
      <c r="AJH34" s="43"/>
      <c r="AJI34" s="43"/>
      <c r="AJJ34" s="43"/>
      <c r="AJK34" s="43"/>
      <c r="AJL34" s="43"/>
      <c r="AJM34" s="43"/>
      <c r="AJN34" s="43"/>
      <c r="AJO34" s="43"/>
      <c r="AJP34" s="43"/>
      <c r="AJQ34" s="43"/>
      <c r="AJR34" s="43"/>
      <c r="AJS34" s="43"/>
      <c r="AJT34" s="43"/>
      <c r="AJU34" s="43"/>
      <c r="AJV34" s="43"/>
      <c r="AJW34" s="43"/>
      <c r="AJX34" s="43"/>
      <c r="AJY34" s="43"/>
      <c r="AJZ34" s="43"/>
      <c r="AKA34" s="43"/>
      <c r="AKB34" s="43"/>
      <c r="AKC34" s="43"/>
      <c r="AKD34" s="43"/>
      <c r="AKE34" s="43"/>
      <c r="AKF34" s="43"/>
      <c r="AKG34" s="43"/>
      <c r="AKH34" s="43"/>
      <c r="AKI34" s="43"/>
      <c r="AKJ34" s="43"/>
      <c r="AKK34" s="43"/>
      <c r="AKL34" s="43"/>
      <c r="AKM34" s="43"/>
      <c r="AKN34" s="43"/>
      <c r="AKO34" s="43"/>
      <c r="AKP34" s="43"/>
      <c r="AKQ34" s="43"/>
      <c r="AKR34" s="43"/>
      <c r="AKS34" s="43"/>
      <c r="AKT34" s="43"/>
      <c r="AKU34" s="43"/>
      <c r="AKV34" s="43"/>
      <c r="AKW34" s="43"/>
      <c r="AKX34" s="43"/>
      <c r="AKY34" s="43"/>
      <c r="AKZ34" s="43"/>
      <c r="ALA34" s="43"/>
      <c r="ALB34" s="43"/>
      <c r="ALC34" s="43"/>
      <c r="ALD34" s="43"/>
      <c r="ALE34" s="43"/>
      <c r="ALF34" s="43"/>
      <c r="ALG34" s="43"/>
      <c r="ALH34" s="43"/>
      <c r="ALI34" s="43"/>
      <c r="ALJ34" s="43"/>
      <c r="ALK34" s="43"/>
      <c r="ALL34" s="43"/>
      <c r="ALM34" s="43"/>
      <c r="ALN34" s="43"/>
      <c r="ALO34" s="43"/>
      <c r="ALP34" s="43"/>
      <c r="ALQ34" s="43"/>
      <c r="ALR34" s="43"/>
      <c r="ALS34" s="43"/>
      <c r="ALT34" s="43"/>
      <c r="ALU34" s="43"/>
      <c r="ALV34" s="43"/>
      <c r="ALW34" s="43"/>
      <c r="ALX34" s="43"/>
      <c r="ALY34" s="43"/>
      <c r="ALZ34" s="43"/>
      <c r="AMA34" s="43"/>
      <c r="AMB34" s="43"/>
      <c r="AMC34" s="43"/>
      <c r="AMD34" s="43"/>
      <c r="AME34" s="43"/>
      <c r="AMF34" s="43"/>
      <c r="AMG34" s="43"/>
      <c r="AMH34" s="43"/>
      <c r="AMI34" s="43"/>
      <c r="AMJ34" s="43"/>
      <c r="AMK34" s="43"/>
      <c r="AML34" s="43"/>
      <c r="AMM34" s="43"/>
      <c r="AMN34" s="43"/>
      <c r="AMO34" s="43"/>
      <c r="AMP34" s="43"/>
      <c r="AMQ34" s="43"/>
      <c r="AMR34" s="43"/>
      <c r="AMS34" s="43"/>
      <c r="AMT34" s="43"/>
      <c r="AMU34" s="43"/>
      <c r="AMV34" s="43"/>
      <c r="AMW34" s="43"/>
      <c r="AMX34" s="43"/>
      <c r="AMY34" s="43"/>
      <c r="AMZ34" s="43"/>
      <c r="ANA34" s="43"/>
      <c r="ANB34" s="43"/>
      <c r="ANC34" s="43"/>
      <c r="AND34" s="43"/>
      <c r="ANE34" s="43"/>
      <c r="ANF34" s="43"/>
      <c r="ANG34" s="43"/>
      <c r="ANH34" s="43"/>
      <c r="ANI34" s="43"/>
      <c r="ANJ34" s="43"/>
      <c r="ANK34" s="43"/>
      <c r="ANL34" s="43"/>
      <c r="ANM34" s="43"/>
      <c r="ANN34" s="43"/>
      <c r="ANO34" s="43"/>
      <c r="ANP34" s="43"/>
      <c r="ANQ34" s="43"/>
      <c r="ANR34" s="43"/>
      <c r="ANS34" s="43"/>
      <c r="ANT34" s="43"/>
      <c r="ANU34" s="43"/>
      <c r="ANV34" s="43"/>
      <c r="ANW34" s="43"/>
      <c r="ANX34" s="43"/>
      <c r="ANY34" s="43"/>
      <c r="ANZ34" s="43"/>
      <c r="AOA34" s="43"/>
      <c r="AOB34" s="43"/>
      <c r="AOC34" s="43"/>
      <c r="AOD34" s="43"/>
      <c r="AOE34" s="43"/>
      <c r="AOF34" s="43"/>
      <c r="AOG34" s="43"/>
      <c r="AOH34" s="43"/>
      <c r="AOI34" s="43"/>
      <c r="AOJ34" s="43"/>
      <c r="AOK34" s="43"/>
      <c r="AOL34" s="43"/>
      <c r="AOM34" s="43"/>
      <c r="AON34" s="43"/>
      <c r="AOO34" s="43"/>
      <c r="AOP34" s="43"/>
      <c r="AOQ34" s="43"/>
      <c r="AOR34" s="43"/>
      <c r="AOS34" s="43"/>
      <c r="AOT34" s="43"/>
      <c r="AOU34" s="43"/>
      <c r="AOV34" s="43"/>
      <c r="AOW34" s="43"/>
      <c r="AOX34" s="43"/>
      <c r="AOY34" s="43"/>
      <c r="AOZ34" s="43"/>
      <c r="APA34" s="43"/>
      <c r="APB34" s="43"/>
      <c r="APC34" s="43"/>
      <c r="APD34" s="43"/>
      <c r="APE34" s="43"/>
      <c r="APF34" s="43"/>
      <c r="APG34" s="43"/>
      <c r="APH34" s="43"/>
      <c r="API34" s="43"/>
      <c r="APJ34" s="43"/>
      <c r="APK34" s="43"/>
      <c r="APL34" s="43"/>
      <c r="APM34" s="43"/>
      <c r="APN34" s="43"/>
      <c r="APO34" s="43"/>
      <c r="APP34" s="43"/>
      <c r="APQ34" s="43"/>
      <c r="APR34" s="43"/>
      <c r="APS34" s="43"/>
      <c r="APT34" s="43"/>
      <c r="APU34" s="43"/>
      <c r="APV34" s="43"/>
      <c r="APW34" s="43"/>
      <c r="APX34" s="43"/>
      <c r="APY34" s="43"/>
      <c r="APZ34" s="43"/>
      <c r="AQA34" s="43"/>
      <c r="AQB34" s="43"/>
      <c r="AQC34" s="43"/>
      <c r="AQD34" s="43"/>
      <c r="AQE34" s="43"/>
      <c r="AQF34" s="43"/>
      <c r="AQG34" s="43"/>
      <c r="AQH34" s="43"/>
      <c r="AQI34" s="43"/>
      <c r="AQJ34" s="43"/>
      <c r="AQK34" s="43"/>
      <c r="AQL34" s="43"/>
      <c r="AQM34" s="43"/>
      <c r="AQN34" s="43"/>
      <c r="AQO34" s="43"/>
      <c r="AQP34" s="43"/>
      <c r="AQQ34" s="43"/>
      <c r="AQR34" s="43"/>
      <c r="AQS34" s="43"/>
      <c r="AQT34" s="43"/>
      <c r="AQU34" s="43"/>
      <c r="AQV34" s="43"/>
      <c r="AQW34" s="43"/>
      <c r="AQX34" s="43"/>
      <c r="AQY34" s="43"/>
      <c r="AQZ34" s="43"/>
      <c r="ARA34" s="43"/>
      <c r="ARB34" s="43"/>
      <c r="ARC34" s="43"/>
      <c r="ARD34" s="43"/>
      <c r="ARE34" s="43"/>
      <c r="ARF34" s="43"/>
      <c r="ARG34" s="43"/>
      <c r="ARH34" s="43"/>
      <c r="ARI34" s="43"/>
      <c r="ARJ34" s="43"/>
      <c r="ARK34" s="43"/>
      <c r="ARL34" s="43"/>
      <c r="ARM34" s="43"/>
      <c r="ARN34" s="43"/>
      <c r="ARO34" s="43"/>
      <c r="ARP34" s="43"/>
      <c r="ARQ34" s="43"/>
      <c r="ARR34" s="43"/>
      <c r="ARS34" s="43"/>
      <c r="ART34" s="43"/>
      <c r="ARU34" s="43"/>
      <c r="ARV34" s="43"/>
      <c r="ARW34" s="43"/>
      <c r="ARX34" s="43"/>
      <c r="ARY34" s="43"/>
      <c r="ARZ34" s="43"/>
      <c r="ASA34" s="43"/>
      <c r="ASB34" s="43"/>
      <c r="ASC34" s="43"/>
      <c r="ASD34" s="43"/>
      <c r="ASE34" s="43"/>
      <c r="ASF34" s="43"/>
      <c r="ASG34" s="43"/>
      <c r="ASH34" s="43"/>
      <c r="ASI34" s="43"/>
      <c r="ASJ34" s="43"/>
      <c r="ASK34" s="43"/>
      <c r="ASL34" s="43"/>
      <c r="ASM34" s="43"/>
      <c r="ASN34" s="43"/>
      <c r="ASO34" s="43"/>
      <c r="ASP34" s="43"/>
      <c r="ASQ34" s="43"/>
      <c r="ASR34" s="43"/>
      <c r="ASS34" s="43"/>
      <c r="AST34" s="43"/>
      <c r="ASU34" s="43"/>
      <c r="ASV34" s="43"/>
      <c r="ASW34" s="43"/>
      <c r="ASX34" s="43"/>
      <c r="ASY34" s="43"/>
      <c r="ASZ34" s="43"/>
      <c r="ATA34" s="43"/>
      <c r="ATB34" s="43"/>
      <c r="ATC34" s="43"/>
      <c r="ATD34" s="43"/>
      <c r="ATE34" s="43"/>
      <c r="ATF34" s="43"/>
      <c r="ATG34" s="43"/>
      <c r="ATH34" s="43"/>
      <c r="ATI34" s="43"/>
      <c r="ATJ34" s="43"/>
      <c r="ATK34" s="43"/>
      <c r="ATL34" s="43"/>
      <c r="ATM34" s="43"/>
      <c r="ATN34" s="43"/>
      <c r="ATO34" s="43"/>
      <c r="ATP34" s="43"/>
      <c r="ATQ34" s="43"/>
      <c r="ATR34" s="43"/>
      <c r="ATS34" s="43"/>
      <c r="ATT34" s="43"/>
      <c r="ATU34" s="43"/>
      <c r="ATV34" s="43"/>
      <c r="ATW34" s="43"/>
      <c r="ATX34" s="43"/>
      <c r="ATY34" s="43"/>
      <c r="ATZ34" s="43"/>
      <c r="AUA34" s="43"/>
      <c r="AUB34" s="43"/>
      <c r="AUC34" s="43"/>
      <c r="AUD34" s="43"/>
      <c r="AUE34" s="43"/>
      <c r="AUF34" s="43"/>
      <c r="AUG34" s="43"/>
      <c r="AUH34" s="43"/>
      <c r="AUI34" s="43"/>
      <c r="AUJ34" s="43"/>
      <c r="AUK34" s="43"/>
      <c r="AUL34" s="43"/>
      <c r="AUM34" s="43"/>
      <c r="AUN34" s="43"/>
      <c r="AUO34" s="43"/>
      <c r="AUP34" s="43"/>
      <c r="AUQ34" s="43"/>
      <c r="AUR34" s="43"/>
      <c r="AUS34" s="43"/>
      <c r="AUT34" s="43"/>
      <c r="AUU34" s="43"/>
      <c r="AUV34" s="43"/>
      <c r="AUW34" s="43"/>
      <c r="AUX34" s="43"/>
      <c r="AUY34" s="43"/>
      <c r="AUZ34" s="43"/>
      <c r="AVA34" s="43"/>
      <c r="AVB34" s="43"/>
      <c r="AVC34" s="43"/>
      <c r="AVD34" s="43"/>
      <c r="AVE34" s="43"/>
      <c r="AVF34" s="43"/>
      <c r="AVG34" s="43"/>
      <c r="AVH34" s="43"/>
      <c r="AVI34" s="43"/>
      <c r="AVJ34" s="43"/>
      <c r="AVK34" s="43"/>
      <c r="AVL34" s="43"/>
      <c r="AVM34" s="43"/>
      <c r="AVN34" s="43"/>
      <c r="AVO34" s="43"/>
      <c r="AVP34" s="43"/>
      <c r="AVQ34" s="43"/>
      <c r="AVR34" s="43"/>
      <c r="AVS34" s="43"/>
      <c r="AVT34" s="43"/>
      <c r="AVU34" s="43"/>
      <c r="AVV34" s="43"/>
      <c r="AVW34" s="43"/>
      <c r="AVX34" s="43"/>
      <c r="AVY34" s="43"/>
      <c r="AVZ34" s="43"/>
      <c r="AWA34" s="43"/>
      <c r="AWB34" s="43"/>
      <c r="AWC34" s="43"/>
      <c r="AWD34" s="43"/>
      <c r="AWE34" s="43"/>
      <c r="AWF34" s="43"/>
      <c r="AWG34" s="43"/>
      <c r="AWH34" s="43"/>
      <c r="AWI34" s="43"/>
      <c r="AWJ34" s="43"/>
      <c r="AWK34" s="43"/>
      <c r="AWL34" s="43"/>
      <c r="AWM34" s="43"/>
      <c r="AWN34" s="43"/>
      <c r="AWO34" s="43"/>
      <c r="AWP34" s="43"/>
      <c r="AWQ34" s="43"/>
      <c r="AWR34" s="43"/>
      <c r="AWS34" s="43"/>
      <c r="AWT34" s="43"/>
      <c r="AWU34" s="43"/>
      <c r="AWV34" s="43"/>
      <c r="AWW34" s="43"/>
      <c r="AWX34" s="43"/>
      <c r="AWY34" s="43"/>
      <c r="AWZ34" s="43"/>
      <c r="AXA34" s="43"/>
      <c r="AXB34" s="43"/>
      <c r="AXC34" s="43"/>
      <c r="AXD34" s="43"/>
      <c r="AXE34" s="43"/>
      <c r="AXF34" s="43"/>
      <c r="AXG34" s="43"/>
      <c r="AXH34" s="43"/>
      <c r="AXI34" s="43"/>
      <c r="AXJ34" s="43"/>
      <c r="AXK34" s="43"/>
      <c r="AXL34" s="43"/>
      <c r="AXM34" s="43"/>
      <c r="AXN34" s="43"/>
      <c r="AXO34" s="43"/>
      <c r="AXP34" s="43"/>
      <c r="AXQ34" s="43"/>
      <c r="AXR34" s="43"/>
      <c r="AXS34" s="43"/>
      <c r="AXT34" s="43"/>
      <c r="AXU34" s="43"/>
      <c r="AXV34" s="43"/>
      <c r="AXW34" s="43"/>
      <c r="AXX34" s="43"/>
      <c r="AXY34" s="43"/>
      <c r="AXZ34" s="43"/>
      <c r="AYA34" s="43"/>
      <c r="AYB34" s="43"/>
      <c r="AYC34" s="43"/>
      <c r="AYD34" s="43"/>
      <c r="AYE34" s="43"/>
      <c r="AYF34" s="43"/>
      <c r="AYG34" s="43"/>
      <c r="AYH34" s="43"/>
      <c r="AYI34" s="43"/>
      <c r="AYJ34" s="43"/>
      <c r="AYK34" s="43"/>
      <c r="AYL34" s="43"/>
      <c r="AYM34" s="43"/>
      <c r="AYN34" s="43"/>
      <c r="AYO34" s="43"/>
      <c r="AYP34" s="43"/>
      <c r="AYQ34" s="43"/>
      <c r="AYR34" s="43"/>
      <c r="AYS34" s="43"/>
      <c r="AYT34" s="43"/>
      <c r="AYU34" s="43"/>
      <c r="AYV34" s="43"/>
      <c r="AYW34" s="43"/>
      <c r="AYX34" s="43"/>
      <c r="AYY34" s="43"/>
      <c r="AYZ34" s="43"/>
      <c r="AZA34" s="43"/>
      <c r="AZB34" s="43"/>
      <c r="AZC34" s="43"/>
      <c r="AZD34" s="43"/>
      <c r="AZE34" s="43"/>
      <c r="AZF34" s="43"/>
      <c r="AZG34" s="43"/>
      <c r="AZH34" s="43"/>
      <c r="AZI34" s="43"/>
      <c r="AZJ34" s="43"/>
      <c r="AZK34" s="43"/>
      <c r="AZL34" s="43"/>
      <c r="AZM34" s="43"/>
      <c r="AZN34" s="43"/>
      <c r="AZO34" s="43"/>
      <c r="AZP34" s="43"/>
      <c r="AZQ34" s="43"/>
      <c r="AZR34" s="43"/>
      <c r="AZS34" s="43"/>
      <c r="AZT34" s="43"/>
      <c r="AZU34" s="43"/>
      <c r="AZV34" s="43"/>
      <c r="AZW34" s="43"/>
      <c r="AZX34" s="43"/>
      <c r="AZY34" s="43"/>
      <c r="AZZ34" s="43"/>
      <c r="BAA34" s="43"/>
      <c r="BAB34" s="43"/>
      <c r="BAC34" s="43"/>
      <c r="BAD34" s="43"/>
      <c r="BAE34" s="43"/>
      <c r="BAF34" s="43"/>
      <c r="BAG34" s="43"/>
      <c r="BAH34" s="43"/>
      <c r="BAI34" s="43"/>
      <c r="BAJ34" s="43"/>
      <c r="BAK34" s="43"/>
      <c r="BAL34" s="43"/>
      <c r="BAM34" s="43"/>
      <c r="BAN34" s="43"/>
      <c r="BAO34" s="43"/>
      <c r="BAP34" s="43"/>
      <c r="BAQ34" s="43"/>
      <c r="BAR34" s="43"/>
      <c r="BAS34" s="43"/>
      <c r="BAT34" s="43"/>
      <c r="BAU34" s="43"/>
      <c r="BAV34" s="43"/>
      <c r="BAW34" s="43"/>
      <c r="BAX34" s="43"/>
      <c r="BAY34" s="43"/>
      <c r="BAZ34" s="43"/>
      <c r="BBA34" s="43"/>
      <c r="BBB34" s="43"/>
      <c r="BBC34" s="43"/>
      <c r="BBD34" s="43"/>
      <c r="BBE34" s="43"/>
      <c r="BBF34" s="43"/>
      <c r="BBG34" s="43"/>
      <c r="BBH34" s="43"/>
      <c r="BBI34" s="43"/>
      <c r="BBJ34" s="43"/>
      <c r="BBK34" s="43"/>
      <c r="BBL34" s="43"/>
      <c r="BBM34" s="43"/>
      <c r="BBN34" s="43"/>
      <c r="BBO34" s="43"/>
      <c r="BBP34" s="43"/>
      <c r="BBQ34" s="43"/>
      <c r="BBR34" s="43"/>
      <c r="BBS34" s="43"/>
      <c r="BBT34" s="43"/>
      <c r="BBU34" s="43"/>
      <c r="BBV34" s="43"/>
      <c r="BBW34" s="43"/>
      <c r="BBX34" s="43"/>
      <c r="BBY34" s="43"/>
      <c r="BBZ34" s="43"/>
      <c r="BCA34" s="43"/>
      <c r="BCB34" s="43"/>
      <c r="BCC34" s="43"/>
      <c r="BCD34" s="43"/>
      <c r="BCE34" s="43"/>
      <c r="BCF34" s="43"/>
      <c r="BCG34" s="43"/>
      <c r="BCH34" s="43"/>
      <c r="BCI34" s="43"/>
      <c r="BCJ34" s="43"/>
      <c r="BCK34" s="43"/>
      <c r="BCL34" s="43"/>
      <c r="BCM34" s="43"/>
      <c r="BCN34" s="43"/>
      <c r="BCO34" s="43"/>
      <c r="BCP34" s="43"/>
      <c r="BCQ34" s="43"/>
      <c r="BCR34" s="43"/>
      <c r="BCS34" s="43"/>
      <c r="BCT34" s="43"/>
      <c r="BCU34" s="43"/>
      <c r="BCV34" s="43"/>
      <c r="BCW34" s="43"/>
      <c r="BCX34" s="43"/>
      <c r="BCY34" s="43"/>
      <c r="BCZ34" s="43"/>
      <c r="BDA34" s="43"/>
      <c r="BDB34" s="43"/>
      <c r="BDC34" s="43"/>
      <c r="BDD34" s="43"/>
      <c r="BDE34" s="43"/>
      <c r="BDF34" s="43"/>
      <c r="BDG34" s="43"/>
      <c r="BDH34" s="43"/>
      <c r="BDI34" s="43"/>
      <c r="BDJ34" s="43"/>
      <c r="BDK34" s="43"/>
      <c r="BDL34" s="43"/>
      <c r="BDM34" s="43"/>
      <c r="BDN34" s="43"/>
      <c r="BDO34" s="43"/>
      <c r="BDP34" s="43"/>
      <c r="BDQ34" s="43"/>
      <c r="BDR34" s="43"/>
      <c r="BDS34" s="43"/>
      <c r="BDT34" s="43"/>
      <c r="BDU34" s="43"/>
      <c r="BDV34" s="43"/>
      <c r="BDW34" s="43"/>
      <c r="BDX34" s="43"/>
      <c r="BDY34" s="43"/>
      <c r="BDZ34" s="43"/>
      <c r="BEA34" s="43"/>
      <c r="BEB34" s="43"/>
      <c r="BEC34" s="43"/>
      <c r="BED34" s="43"/>
      <c r="BEE34" s="43"/>
      <c r="BEF34" s="43"/>
      <c r="BEG34" s="43"/>
      <c r="BEH34" s="43"/>
      <c r="BEI34" s="43"/>
      <c r="BEJ34" s="43"/>
      <c r="BEK34" s="43"/>
      <c r="BEL34" s="43"/>
      <c r="BEM34" s="43"/>
      <c r="BEN34" s="43"/>
      <c r="BEO34" s="43"/>
      <c r="BEP34" s="43"/>
      <c r="BEQ34" s="43"/>
      <c r="BER34" s="43"/>
      <c r="BES34" s="43"/>
      <c r="BET34" s="43"/>
      <c r="BEU34" s="43"/>
      <c r="BEV34" s="43"/>
      <c r="BEW34" s="43"/>
      <c r="BEX34" s="43"/>
      <c r="BEY34" s="43"/>
      <c r="BEZ34" s="43"/>
      <c r="BFA34" s="43"/>
      <c r="BFB34" s="43"/>
      <c r="BFC34" s="43"/>
      <c r="BFD34" s="43"/>
      <c r="BFE34" s="43"/>
      <c r="BFF34" s="43"/>
      <c r="BFG34" s="43"/>
      <c r="BFH34" s="43"/>
      <c r="BFI34" s="43"/>
      <c r="BFJ34" s="43"/>
      <c r="BFK34" s="43"/>
      <c r="BFL34" s="43"/>
      <c r="BFM34" s="43"/>
      <c r="BFN34" s="43"/>
      <c r="BFO34" s="43"/>
      <c r="BFP34" s="43"/>
      <c r="BFQ34" s="43"/>
      <c r="BFR34" s="43"/>
      <c r="BFS34" s="43"/>
      <c r="BFT34" s="43"/>
      <c r="BFU34" s="43"/>
      <c r="BFV34" s="43"/>
      <c r="BFW34" s="43"/>
      <c r="BFX34" s="43"/>
      <c r="BFY34" s="43"/>
      <c r="BFZ34" s="43"/>
      <c r="BGA34" s="43"/>
      <c r="BGB34" s="43"/>
      <c r="BGC34" s="43"/>
      <c r="BGD34" s="43"/>
      <c r="BGE34" s="43"/>
      <c r="BGF34" s="43"/>
      <c r="BGG34" s="43"/>
      <c r="BGH34" s="43"/>
      <c r="BGI34" s="43"/>
      <c r="BGJ34" s="43"/>
      <c r="BGK34" s="43"/>
      <c r="BGL34" s="43"/>
      <c r="BGM34" s="43"/>
      <c r="BGN34" s="43"/>
      <c r="BGO34" s="43"/>
      <c r="BGP34" s="43"/>
      <c r="BGQ34" s="43"/>
      <c r="BGR34" s="43"/>
      <c r="BGS34" s="43"/>
      <c r="BGT34" s="43"/>
      <c r="BGU34" s="43"/>
      <c r="BGV34" s="43"/>
      <c r="BGW34" s="43"/>
      <c r="BGX34" s="43"/>
      <c r="BGY34" s="43"/>
      <c r="BGZ34" s="43"/>
      <c r="BHA34" s="43"/>
      <c r="BHB34" s="43"/>
      <c r="BHC34" s="43"/>
      <c r="BHD34" s="43"/>
      <c r="BHE34" s="43"/>
      <c r="BHF34" s="43"/>
      <c r="BHG34" s="43"/>
      <c r="BHH34" s="43"/>
      <c r="BHI34" s="43"/>
      <c r="BHJ34" s="43"/>
      <c r="BHK34" s="43"/>
      <c r="BHL34" s="43"/>
      <c r="BHM34" s="43"/>
      <c r="BHN34" s="43"/>
      <c r="BHO34" s="43"/>
      <c r="BHP34" s="43"/>
      <c r="BHQ34" s="43"/>
      <c r="BHR34" s="43"/>
      <c r="BHS34" s="43"/>
      <c r="BHT34" s="43"/>
      <c r="BHU34" s="43"/>
      <c r="BHV34" s="43"/>
      <c r="BHW34" s="43"/>
      <c r="BHX34" s="43"/>
      <c r="BHY34" s="43"/>
      <c r="BHZ34" s="43"/>
      <c r="BIA34" s="43"/>
      <c r="BIB34" s="43"/>
      <c r="BIC34" s="43"/>
      <c r="BID34" s="43"/>
      <c r="BIE34" s="43"/>
      <c r="BIF34" s="43"/>
      <c r="BIG34" s="43"/>
      <c r="BIH34" s="43"/>
      <c r="BII34" s="43"/>
      <c r="BIJ34" s="43"/>
      <c r="BIK34" s="43"/>
      <c r="BIL34" s="43"/>
      <c r="BIM34" s="43"/>
      <c r="BIN34" s="43"/>
      <c r="BIO34" s="43"/>
      <c r="BIP34" s="43"/>
      <c r="BIQ34" s="43"/>
      <c r="BIR34" s="43"/>
      <c r="BIS34" s="43"/>
      <c r="BIT34" s="43"/>
      <c r="BIU34" s="43"/>
      <c r="BIV34" s="43"/>
      <c r="BIW34" s="43"/>
      <c r="BIX34" s="43"/>
      <c r="BIY34" s="43"/>
      <c r="BIZ34" s="43"/>
      <c r="BJA34" s="43"/>
      <c r="BJB34" s="43"/>
      <c r="BJC34" s="43"/>
      <c r="BJD34" s="43"/>
      <c r="BJE34" s="43"/>
      <c r="BJF34" s="43"/>
      <c r="BJG34" s="43"/>
      <c r="BJH34" s="43"/>
      <c r="BJI34" s="43"/>
      <c r="BJJ34" s="43"/>
      <c r="BJK34" s="43"/>
      <c r="BJL34" s="43"/>
      <c r="BJM34" s="43"/>
      <c r="BJN34" s="43"/>
      <c r="BJO34" s="43"/>
      <c r="BJP34" s="43"/>
      <c r="BJQ34" s="43"/>
      <c r="BJR34" s="43"/>
      <c r="BJS34" s="43"/>
      <c r="BJT34" s="43"/>
      <c r="BJU34" s="43"/>
      <c r="BJV34" s="43"/>
      <c r="BJW34" s="43"/>
      <c r="BJX34" s="43"/>
      <c r="BJY34" s="43"/>
      <c r="BJZ34" s="43"/>
      <c r="BKA34" s="43"/>
      <c r="BKB34" s="43"/>
      <c r="BKC34" s="43"/>
      <c r="BKD34" s="43"/>
      <c r="BKE34" s="43"/>
      <c r="BKF34" s="43"/>
      <c r="BKG34" s="43"/>
      <c r="BKH34" s="43"/>
      <c r="BKI34" s="43"/>
      <c r="BKJ34" s="43"/>
      <c r="BKK34" s="43"/>
      <c r="BKL34" s="43"/>
      <c r="BKM34" s="43"/>
      <c r="BKN34" s="43"/>
      <c r="BKO34" s="43"/>
      <c r="BKP34" s="43"/>
      <c r="BKQ34" s="43"/>
      <c r="BKR34" s="43"/>
      <c r="BKS34" s="43"/>
      <c r="BKT34" s="43"/>
      <c r="BKU34" s="43"/>
      <c r="BKV34" s="43"/>
      <c r="BKW34" s="43"/>
      <c r="BKX34" s="43"/>
      <c r="BKY34" s="43"/>
      <c r="BKZ34" s="43"/>
      <c r="BLA34" s="43"/>
      <c r="BLB34" s="43"/>
      <c r="BLC34" s="43"/>
      <c r="BLD34" s="43"/>
      <c r="BLE34" s="43"/>
      <c r="BLF34" s="43"/>
      <c r="BLG34" s="43"/>
      <c r="BLH34" s="43"/>
      <c r="BLI34" s="43"/>
      <c r="BLJ34" s="43"/>
      <c r="BLK34" s="43"/>
      <c r="BLL34" s="43"/>
      <c r="BLM34" s="43"/>
      <c r="BLN34" s="43"/>
      <c r="BLO34" s="43"/>
      <c r="BLP34" s="43"/>
      <c r="BLQ34" s="43"/>
      <c r="BLR34" s="43"/>
      <c r="BLS34" s="43"/>
      <c r="BLT34" s="43"/>
      <c r="BLU34" s="43"/>
      <c r="BLV34" s="43"/>
      <c r="BLW34" s="43"/>
      <c r="BLX34" s="43"/>
      <c r="BLY34" s="43"/>
      <c r="BLZ34" s="43"/>
      <c r="BMA34" s="43"/>
      <c r="BMB34" s="43"/>
      <c r="BMC34" s="43"/>
      <c r="BMD34" s="43"/>
      <c r="BME34" s="43"/>
      <c r="BMF34" s="43"/>
      <c r="BMG34" s="43"/>
      <c r="BMH34" s="43"/>
      <c r="BMI34" s="43"/>
      <c r="BMJ34" s="43"/>
      <c r="BMK34" s="43"/>
      <c r="BML34" s="43"/>
      <c r="BMM34" s="43"/>
      <c r="BMN34" s="43"/>
      <c r="BMO34" s="43"/>
      <c r="BMP34" s="43"/>
      <c r="BMQ34" s="43"/>
      <c r="BMR34" s="43"/>
      <c r="BMS34" s="43"/>
      <c r="BMT34" s="43"/>
      <c r="BMU34" s="43"/>
      <c r="BMV34" s="43"/>
      <c r="BMW34" s="43"/>
      <c r="BMX34" s="43"/>
      <c r="BMY34" s="43"/>
      <c r="BMZ34" s="43"/>
      <c r="BNA34" s="43"/>
      <c r="BNB34" s="43"/>
      <c r="BNC34" s="43"/>
      <c r="BND34" s="43"/>
      <c r="BNE34" s="43"/>
      <c r="BNF34" s="43"/>
      <c r="BNG34" s="43"/>
      <c r="BNH34" s="43"/>
      <c r="BNI34" s="43"/>
      <c r="BNJ34" s="43"/>
      <c r="BNK34" s="43"/>
      <c r="BNL34" s="43"/>
      <c r="BNM34" s="43"/>
      <c r="BNN34" s="43"/>
      <c r="BNO34" s="43"/>
      <c r="BNP34" s="43"/>
      <c r="BNQ34" s="43"/>
      <c r="BNR34" s="43"/>
      <c r="BNS34" s="43"/>
      <c r="BNT34" s="43"/>
      <c r="BNU34" s="43"/>
      <c r="BNV34" s="43"/>
      <c r="BNW34" s="43"/>
      <c r="BNX34" s="43"/>
      <c r="BNY34" s="43"/>
      <c r="BNZ34" s="43"/>
      <c r="BOA34" s="43"/>
      <c r="BOB34" s="43"/>
      <c r="BOC34" s="43"/>
      <c r="BOD34" s="43"/>
      <c r="BOE34" s="43"/>
      <c r="BOF34" s="43"/>
      <c r="BOG34" s="43"/>
      <c r="BOH34" s="43"/>
      <c r="BOI34" s="43"/>
      <c r="BOJ34" s="43"/>
      <c r="BOK34" s="43"/>
      <c r="BOL34" s="43"/>
      <c r="BOM34" s="43"/>
      <c r="BON34" s="43"/>
      <c r="BOO34" s="43"/>
      <c r="BOP34" s="43"/>
      <c r="BOQ34" s="43"/>
      <c r="BOR34" s="43"/>
      <c r="BOS34" s="43"/>
      <c r="BOT34" s="43"/>
      <c r="BOU34" s="43"/>
      <c r="BOV34" s="43"/>
      <c r="BOW34" s="43"/>
      <c r="BOX34" s="43"/>
      <c r="BOY34" s="43"/>
      <c r="BOZ34" s="43"/>
      <c r="BPA34" s="43"/>
      <c r="BPB34" s="43"/>
      <c r="BPC34" s="43"/>
      <c r="BPD34" s="43"/>
      <c r="BPE34" s="43"/>
      <c r="BPF34" s="43"/>
      <c r="BPG34" s="43"/>
      <c r="BPH34" s="43"/>
      <c r="BPI34" s="43"/>
      <c r="BPJ34" s="43"/>
      <c r="BPK34" s="43"/>
      <c r="BPL34" s="43"/>
      <c r="BPM34" s="43"/>
      <c r="BPN34" s="43"/>
      <c r="BPO34" s="43"/>
      <c r="BPP34" s="43"/>
      <c r="BPQ34" s="43"/>
      <c r="BPR34" s="43"/>
      <c r="BPS34" s="43"/>
      <c r="BPT34" s="43"/>
      <c r="BPU34" s="43"/>
      <c r="BPV34" s="43"/>
      <c r="BPW34" s="43"/>
      <c r="BPX34" s="43"/>
      <c r="BPY34" s="43"/>
      <c r="BPZ34" s="43"/>
      <c r="BQA34" s="43"/>
      <c r="BQB34" s="43"/>
      <c r="BQC34" s="43"/>
      <c r="BQD34" s="43"/>
      <c r="BQE34" s="43"/>
      <c r="BQF34" s="43"/>
      <c r="BQG34" s="43"/>
      <c r="BQH34" s="43"/>
      <c r="BQI34" s="43"/>
      <c r="BQJ34" s="43"/>
      <c r="BQK34" s="43"/>
      <c r="BQL34" s="43"/>
      <c r="BQM34" s="43"/>
      <c r="BQN34" s="43"/>
      <c r="BQO34" s="43"/>
      <c r="BQP34" s="43"/>
      <c r="BQQ34" s="43"/>
      <c r="BQR34" s="43"/>
      <c r="BQS34" s="43"/>
      <c r="BQT34" s="43"/>
      <c r="BQU34" s="43"/>
      <c r="BQV34" s="43"/>
      <c r="BQW34" s="43"/>
      <c r="BQX34" s="43"/>
      <c r="BQY34" s="43"/>
      <c r="BQZ34" s="43"/>
      <c r="BRA34" s="43"/>
      <c r="BRB34" s="43"/>
      <c r="BRC34" s="43"/>
      <c r="BRD34" s="43"/>
      <c r="BRE34" s="43"/>
      <c r="BRF34" s="43"/>
      <c r="BRG34" s="43"/>
      <c r="BRH34" s="43"/>
      <c r="BRI34" s="43"/>
      <c r="BRJ34" s="43"/>
      <c r="BRK34" s="43"/>
      <c r="BRL34" s="43"/>
      <c r="BRM34" s="43"/>
      <c r="BRN34" s="43"/>
      <c r="BRO34" s="43"/>
      <c r="BRP34" s="43"/>
      <c r="BRQ34" s="43"/>
      <c r="BRR34" s="43"/>
      <c r="BRS34" s="43"/>
      <c r="BRT34" s="43"/>
      <c r="BRU34" s="43"/>
      <c r="BRV34" s="43"/>
      <c r="BRW34" s="43"/>
      <c r="BRX34" s="43"/>
      <c r="BRY34" s="43"/>
      <c r="BRZ34" s="43"/>
      <c r="BSA34" s="43"/>
      <c r="BSB34" s="43"/>
      <c r="BSC34" s="43"/>
      <c r="BSD34" s="43"/>
      <c r="BSE34" s="43"/>
      <c r="BSF34" s="43"/>
      <c r="BSG34" s="43"/>
      <c r="BSH34" s="43"/>
      <c r="BSI34" s="43"/>
      <c r="BSJ34" s="43"/>
      <c r="BSK34" s="43"/>
      <c r="BSL34" s="43"/>
      <c r="BSM34" s="43"/>
      <c r="BSN34" s="43"/>
      <c r="BSO34" s="43"/>
      <c r="BSP34" s="43"/>
      <c r="BSQ34" s="43"/>
      <c r="BSR34" s="43"/>
      <c r="BSS34" s="43"/>
      <c r="BST34" s="43"/>
      <c r="BSU34" s="43"/>
      <c r="BSV34" s="43"/>
      <c r="BSW34" s="43"/>
      <c r="BSX34" s="43"/>
      <c r="BSY34" s="43"/>
      <c r="BSZ34" s="43"/>
      <c r="BTA34" s="43"/>
      <c r="BTB34" s="43"/>
      <c r="BTC34" s="43"/>
      <c r="BTD34" s="43"/>
      <c r="BTE34" s="43"/>
      <c r="BTF34" s="43"/>
      <c r="BTG34" s="43"/>
      <c r="BTH34" s="43"/>
      <c r="BTI34" s="43"/>
      <c r="BTJ34" s="43"/>
      <c r="BTK34" s="43"/>
      <c r="BTL34" s="43"/>
      <c r="BTM34" s="43"/>
      <c r="BTN34" s="43"/>
      <c r="BTO34" s="43"/>
      <c r="BTP34" s="43"/>
      <c r="BTQ34" s="43"/>
      <c r="BTR34" s="43"/>
      <c r="BTS34" s="43"/>
      <c r="BTT34" s="43"/>
      <c r="BTU34" s="43"/>
      <c r="BTV34" s="43"/>
      <c r="BTW34" s="43"/>
      <c r="BTX34" s="43"/>
      <c r="BTY34" s="43"/>
      <c r="BTZ34" s="43"/>
      <c r="BUA34" s="43"/>
      <c r="BUB34" s="43"/>
      <c r="BUC34" s="43"/>
      <c r="BUD34" s="43"/>
      <c r="BUE34" s="43"/>
      <c r="BUF34" s="43"/>
      <c r="BUG34" s="43"/>
      <c r="BUH34" s="43"/>
      <c r="BUI34" s="43"/>
      <c r="BUJ34" s="43"/>
      <c r="BUK34" s="43"/>
      <c r="BUL34" s="43"/>
      <c r="BUM34" s="43"/>
      <c r="BUN34" s="43"/>
      <c r="BUO34" s="43"/>
      <c r="BUP34" s="43"/>
      <c r="BUQ34" s="43"/>
      <c r="BUR34" s="43"/>
      <c r="BUS34" s="43"/>
      <c r="BUT34" s="43"/>
      <c r="BUU34" s="43"/>
      <c r="BUV34" s="43"/>
      <c r="BUW34" s="43"/>
      <c r="BUX34" s="43"/>
      <c r="BUY34" s="43"/>
      <c r="BUZ34" s="43"/>
      <c r="BVA34" s="43"/>
      <c r="BVB34" s="43"/>
      <c r="BVC34" s="43"/>
      <c r="BVD34" s="43"/>
      <c r="BVE34" s="43"/>
      <c r="BVF34" s="43"/>
      <c r="BVG34" s="43"/>
      <c r="BVH34" s="43"/>
      <c r="BVI34" s="43"/>
      <c r="BVJ34" s="43"/>
      <c r="BVK34" s="43"/>
      <c r="BVL34" s="43"/>
      <c r="BVM34" s="43"/>
      <c r="BVN34" s="43"/>
      <c r="BVO34" s="43"/>
      <c r="BVP34" s="43"/>
      <c r="BVQ34" s="43"/>
      <c r="BVR34" s="43"/>
      <c r="BVS34" s="43"/>
      <c r="BVT34" s="43"/>
      <c r="BVU34" s="43"/>
      <c r="BVV34" s="43"/>
      <c r="BVW34" s="43"/>
      <c r="BVX34" s="43"/>
      <c r="BVY34" s="43"/>
      <c r="BVZ34" s="43"/>
      <c r="BWA34" s="43"/>
      <c r="BWB34" s="43"/>
      <c r="BWC34" s="43"/>
      <c r="BWD34" s="43"/>
      <c r="BWE34" s="43"/>
      <c r="BWF34" s="43"/>
      <c r="BWG34" s="43"/>
      <c r="BWH34" s="43"/>
      <c r="BWI34" s="43"/>
      <c r="BWJ34" s="43"/>
      <c r="BWK34" s="43"/>
      <c r="BWL34" s="43"/>
      <c r="BWM34" s="43"/>
      <c r="BWN34" s="43"/>
      <c r="BWO34" s="43"/>
      <c r="BWP34" s="43"/>
      <c r="BWQ34" s="43"/>
      <c r="BWR34" s="43"/>
      <c r="BWS34" s="43"/>
      <c r="BWT34" s="43"/>
      <c r="BWU34" s="43"/>
      <c r="BWV34" s="43"/>
      <c r="BWW34" s="43"/>
      <c r="BWX34" s="43"/>
      <c r="BWY34" s="43"/>
      <c r="BWZ34" s="43"/>
      <c r="BXA34" s="43"/>
      <c r="BXB34" s="43"/>
      <c r="BXC34" s="43"/>
      <c r="BXD34" s="43"/>
      <c r="BXE34" s="43"/>
      <c r="BXF34" s="43"/>
      <c r="BXG34" s="43"/>
      <c r="BXH34" s="43"/>
      <c r="BXI34" s="43"/>
      <c r="BXJ34" s="43"/>
      <c r="BXK34" s="43"/>
      <c r="BXL34" s="43"/>
      <c r="BXM34" s="43"/>
      <c r="BXN34" s="43"/>
      <c r="BXO34" s="43"/>
      <c r="BXP34" s="43"/>
      <c r="BXQ34" s="43"/>
      <c r="BXR34" s="43"/>
      <c r="BXS34" s="43"/>
      <c r="BXT34" s="43"/>
      <c r="BXU34" s="43"/>
      <c r="BXV34" s="43"/>
      <c r="BXW34" s="43"/>
      <c r="BXX34" s="43"/>
      <c r="BXY34" s="43"/>
      <c r="BXZ34" s="43"/>
      <c r="BYA34" s="43"/>
      <c r="BYB34" s="43"/>
      <c r="BYC34" s="43"/>
      <c r="BYD34" s="43"/>
      <c r="BYE34" s="43"/>
      <c r="BYF34" s="43"/>
      <c r="BYG34" s="43"/>
      <c r="BYH34" s="43"/>
      <c r="BYI34" s="43"/>
      <c r="BYJ34" s="43"/>
      <c r="BYK34" s="43"/>
      <c r="BYL34" s="43"/>
      <c r="BYM34" s="43"/>
      <c r="BYN34" s="43"/>
      <c r="BYO34" s="43"/>
      <c r="BYP34" s="43"/>
      <c r="BYQ34" s="43"/>
      <c r="BYR34" s="43"/>
      <c r="BYS34" s="43"/>
      <c r="BYT34" s="43"/>
      <c r="BYU34" s="43"/>
      <c r="BYV34" s="43"/>
      <c r="BYW34" s="43"/>
      <c r="BYX34" s="43"/>
      <c r="BYY34" s="43"/>
      <c r="BYZ34" s="43"/>
      <c r="BZA34" s="43"/>
      <c r="BZB34" s="43"/>
      <c r="BZC34" s="43"/>
      <c r="BZD34" s="43"/>
      <c r="BZE34" s="43"/>
      <c r="BZF34" s="43"/>
      <c r="BZG34" s="43"/>
      <c r="BZH34" s="43"/>
      <c r="BZI34" s="43"/>
      <c r="BZJ34" s="43"/>
      <c r="BZK34" s="43"/>
      <c r="BZL34" s="43"/>
      <c r="BZM34" s="43"/>
      <c r="BZN34" s="43"/>
      <c r="BZO34" s="43"/>
      <c r="BZP34" s="43"/>
      <c r="BZQ34" s="43"/>
      <c r="BZR34" s="43"/>
      <c r="BZS34" s="43"/>
      <c r="BZT34" s="43"/>
      <c r="BZU34" s="43"/>
      <c r="BZV34" s="43"/>
      <c r="BZW34" s="43"/>
      <c r="BZX34" s="43"/>
      <c r="BZY34" s="43"/>
      <c r="BZZ34" s="43"/>
      <c r="CAA34" s="43"/>
      <c r="CAB34" s="43"/>
      <c r="CAC34" s="43"/>
      <c r="CAD34" s="43"/>
      <c r="CAE34" s="43"/>
      <c r="CAF34" s="43"/>
      <c r="CAG34" s="43"/>
      <c r="CAH34" s="43"/>
      <c r="CAI34" s="43"/>
      <c r="CAJ34" s="43"/>
      <c r="CAK34" s="43"/>
      <c r="CAL34" s="43"/>
      <c r="CAM34" s="43"/>
      <c r="CAN34" s="43"/>
      <c r="CAO34" s="43"/>
      <c r="CAP34" s="43"/>
      <c r="CAQ34" s="43"/>
      <c r="CAR34" s="43"/>
      <c r="CAS34" s="43"/>
      <c r="CAT34" s="43"/>
      <c r="CAU34" s="43"/>
      <c r="CAV34" s="43"/>
      <c r="CAW34" s="43"/>
      <c r="CAX34" s="43"/>
      <c r="CAY34" s="43"/>
      <c r="CAZ34" s="43"/>
      <c r="CBA34" s="43"/>
      <c r="CBB34" s="43"/>
      <c r="CBC34" s="43"/>
      <c r="CBD34" s="43"/>
      <c r="CBE34" s="43"/>
      <c r="CBF34" s="43"/>
      <c r="CBG34" s="43"/>
      <c r="CBH34" s="43"/>
      <c r="CBI34" s="43"/>
      <c r="CBJ34" s="43"/>
      <c r="CBK34" s="43"/>
      <c r="CBL34" s="43"/>
      <c r="CBM34" s="43"/>
      <c r="CBN34" s="43"/>
      <c r="CBO34" s="43"/>
      <c r="CBP34" s="43"/>
      <c r="CBQ34" s="43"/>
      <c r="CBR34" s="43"/>
      <c r="CBS34" s="43"/>
      <c r="CBT34" s="43"/>
      <c r="CBU34" s="43"/>
      <c r="CBV34" s="43"/>
      <c r="CBW34" s="43"/>
      <c r="CBX34" s="43"/>
      <c r="CBY34" s="43"/>
      <c r="CBZ34" s="43"/>
      <c r="CCA34" s="43"/>
      <c r="CCB34" s="43"/>
      <c r="CCC34" s="43"/>
      <c r="CCD34" s="43"/>
      <c r="CCE34" s="43"/>
      <c r="CCF34" s="43"/>
      <c r="CCG34" s="43"/>
      <c r="CCH34" s="43"/>
      <c r="CCI34" s="43"/>
      <c r="CCJ34" s="43"/>
      <c r="CCK34" s="43"/>
      <c r="CCL34" s="43"/>
      <c r="CCM34" s="43"/>
      <c r="CCN34" s="43"/>
      <c r="CCO34" s="43"/>
      <c r="CCP34" s="43"/>
      <c r="CCQ34" s="43"/>
      <c r="CCR34" s="43"/>
      <c r="CCS34" s="43"/>
      <c r="CCT34" s="43"/>
      <c r="CCU34" s="43"/>
      <c r="CCV34" s="43"/>
      <c r="CCW34" s="43"/>
      <c r="CCX34" s="43"/>
      <c r="CCY34" s="43"/>
      <c r="CCZ34" s="43"/>
      <c r="CDA34" s="43"/>
      <c r="CDB34" s="43"/>
      <c r="CDC34" s="43"/>
      <c r="CDD34" s="43"/>
      <c r="CDE34" s="43"/>
      <c r="CDF34" s="43"/>
      <c r="CDG34" s="43"/>
      <c r="CDH34" s="43"/>
      <c r="CDI34" s="43"/>
      <c r="CDJ34" s="43"/>
      <c r="CDK34" s="43"/>
      <c r="CDL34" s="43"/>
      <c r="CDM34" s="43"/>
      <c r="CDN34" s="43"/>
      <c r="CDO34" s="43"/>
      <c r="CDP34" s="43"/>
      <c r="CDQ34" s="43"/>
      <c r="CDR34" s="43"/>
      <c r="CDS34" s="43"/>
      <c r="CDT34" s="43"/>
      <c r="CDU34" s="43"/>
      <c r="CDV34" s="43"/>
      <c r="CDW34" s="43"/>
      <c r="CDX34" s="43"/>
      <c r="CDY34" s="43"/>
      <c r="CDZ34" s="43"/>
      <c r="CEA34" s="43"/>
      <c r="CEB34" s="43"/>
      <c r="CEC34" s="43"/>
      <c r="CED34" s="43"/>
      <c r="CEE34" s="43"/>
      <c r="CEF34" s="43"/>
      <c r="CEG34" s="43"/>
      <c r="CEH34" s="43"/>
      <c r="CEI34" s="43"/>
      <c r="CEJ34" s="43"/>
      <c r="CEK34" s="43"/>
      <c r="CEL34" s="43"/>
      <c r="CEM34" s="43"/>
      <c r="CEN34" s="43"/>
      <c r="CEO34" s="43"/>
      <c r="CEP34" s="43"/>
      <c r="CEQ34" s="43"/>
      <c r="CER34" s="43"/>
      <c r="CES34" s="43"/>
      <c r="CET34" s="43"/>
      <c r="CEU34" s="43"/>
      <c r="CEV34" s="43"/>
      <c r="CEW34" s="43"/>
      <c r="CEX34" s="43"/>
      <c r="CEY34" s="43"/>
      <c r="CEZ34" s="43"/>
      <c r="CFA34" s="43"/>
      <c r="CFB34" s="43"/>
      <c r="CFC34" s="43"/>
      <c r="CFD34" s="43"/>
      <c r="CFE34" s="43"/>
      <c r="CFF34" s="43"/>
      <c r="CFG34" s="43"/>
      <c r="CFH34" s="43"/>
      <c r="CFI34" s="43"/>
      <c r="CFJ34" s="43"/>
      <c r="CFK34" s="43"/>
      <c r="CFL34" s="43"/>
      <c r="CFM34" s="43"/>
      <c r="CFN34" s="43"/>
      <c r="CFO34" s="43"/>
      <c r="CFP34" s="43"/>
      <c r="CFQ34" s="43"/>
      <c r="CFR34" s="43"/>
      <c r="CFS34" s="43"/>
      <c r="CFT34" s="43"/>
      <c r="CFU34" s="43"/>
      <c r="CFV34" s="43"/>
      <c r="CFW34" s="43"/>
      <c r="CFX34" s="43"/>
      <c r="CFY34" s="43"/>
      <c r="CFZ34" s="43"/>
      <c r="CGA34" s="43"/>
      <c r="CGB34" s="43"/>
      <c r="CGC34" s="43"/>
      <c r="CGD34" s="43"/>
      <c r="CGE34" s="43"/>
      <c r="CGF34" s="43"/>
      <c r="CGG34" s="43"/>
      <c r="CGH34" s="43"/>
      <c r="CGI34" s="43"/>
      <c r="CGJ34" s="43"/>
      <c r="CGK34" s="43"/>
      <c r="CGL34" s="43"/>
      <c r="CGM34" s="43"/>
      <c r="CGN34" s="43"/>
      <c r="CGO34" s="43"/>
      <c r="CGP34" s="43"/>
      <c r="CGQ34" s="43"/>
      <c r="CGR34" s="43"/>
      <c r="CGS34" s="43"/>
      <c r="CGT34" s="43"/>
      <c r="CGU34" s="43"/>
      <c r="CGV34" s="43"/>
      <c r="CGW34" s="43"/>
      <c r="CGX34" s="43"/>
      <c r="CGY34" s="43"/>
      <c r="CGZ34" s="43"/>
      <c r="CHA34" s="43"/>
      <c r="CHB34" s="43"/>
      <c r="CHC34" s="43"/>
      <c r="CHD34" s="43"/>
      <c r="CHE34" s="43"/>
      <c r="CHF34" s="43"/>
      <c r="CHG34" s="43"/>
      <c r="CHH34" s="43"/>
      <c r="CHI34" s="43"/>
      <c r="CHJ34" s="43"/>
      <c r="CHK34" s="43"/>
      <c r="CHL34" s="43"/>
      <c r="CHM34" s="43"/>
      <c r="CHN34" s="43"/>
      <c r="CHO34" s="43"/>
      <c r="CHP34" s="43"/>
      <c r="CHQ34" s="43"/>
      <c r="CHR34" s="43"/>
      <c r="CHS34" s="43"/>
      <c r="CHT34" s="43"/>
      <c r="CHU34" s="43"/>
      <c r="CHV34" s="43"/>
      <c r="CHW34" s="43"/>
      <c r="CHX34" s="43"/>
      <c r="CHY34" s="43"/>
      <c r="CHZ34" s="43"/>
      <c r="CIA34" s="43"/>
      <c r="CIB34" s="43"/>
      <c r="CIC34" s="43"/>
      <c r="CID34" s="43"/>
      <c r="CIE34" s="43"/>
      <c r="CIF34" s="43"/>
      <c r="CIG34" s="43"/>
      <c r="CIH34" s="43"/>
      <c r="CII34" s="43"/>
      <c r="CIJ34" s="43"/>
      <c r="CIK34" s="43"/>
      <c r="CIL34" s="43"/>
      <c r="CIM34" s="43"/>
      <c r="CIN34" s="43"/>
      <c r="CIO34" s="43"/>
      <c r="CIP34" s="43"/>
      <c r="CIQ34" s="43"/>
      <c r="CIR34" s="43"/>
      <c r="CIS34" s="43"/>
      <c r="CIT34" s="43"/>
      <c r="CIU34" s="43"/>
      <c r="CIV34" s="43"/>
      <c r="CIW34" s="43"/>
      <c r="CIX34" s="43"/>
      <c r="CIY34" s="43"/>
      <c r="CIZ34" s="43"/>
      <c r="CJA34" s="43"/>
      <c r="CJB34" s="43"/>
      <c r="CJC34" s="43"/>
      <c r="CJD34" s="43"/>
      <c r="CJE34" s="43"/>
      <c r="CJF34" s="43"/>
      <c r="CJG34" s="43"/>
      <c r="CJH34" s="43"/>
      <c r="CJI34" s="43"/>
      <c r="CJJ34" s="43"/>
      <c r="CJK34" s="43"/>
      <c r="CJL34" s="43"/>
      <c r="CJM34" s="43"/>
      <c r="CJN34" s="43"/>
      <c r="CJO34" s="43"/>
      <c r="CJP34" s="43"/>
      <c r="CJQ34" s="43"/>
      <c r="CJR34" s="43"/>
      <c r="CJS34" s="43"/>
      <c r="CJT34" s="43"/>
      <c r="CJU34" s="43"/>
      <c r="CJV34" s="43"/>
      <c r="CJW34" s="43"/>
      <c r="CJX34" s="43"/>
      <c r="CJY34" s="43"/>
      <c r="CJZ34" s="43"/>
      <c r="CKA34" s="43"/>
      <c r="CKB34" s="43"/>
      <c r="CKC34" s="43"/>
      <c r="CKD34" s="43"/>
      <c r="CKE34" s="43"/>
      <c r="CKF34" s="43"/>
      <c r="CKG34" s="43"/>
      <c r="CKH34" s="43"/>
      <c r="CKI34" s="43"/>
      <c r="CKJ34" s="43"/>
      <c r="CKK34" s="43"/>
      <c r="CKL34" s="43"/>
      <c r="CKM34" s="43"/>
      <c r="CKN34" s="43"/>
      <c r="CKO34" s="43"/>
      <c r="CKP34" s="43"/>
      <c r="CKQ34" s="43"/>
      <c r="CKR34" s="43"/>
      <c r="CKS34" s="43"/>
      <c r="CKT34" s="43"/>
      <c r="CKU34" s="43"/>
      <c r="CKV34" s="43"/>
      <c r="CKW34" s="43"/>
      <c r="CKX34" s="43"/>
      <c r="CKY34" s="43"/>
      <c r="CKZ34" s="43"/>
      <c r="CLA34" s="43"/>
      <c r="CLB34" s="43"/>
      <c r="CLC34" s="43"/>
      <c r="CLD34" s="43"/>
      <c r="CLE34" s="43"/>
      <c r="CLF34" s="43"/>
      <c r="CLG34" s="43"/>
      <c r="CLH34" s="43"/>
      <c r="CLI34" s="43"/>
      <c r="CLJ34" s="43"/>
      <c r="CLK34" s="43"/>
      <c r="CLL34" s="43"/>
      <c r="CLM34" s="43"/>
      <c r="CLN34" s="43"/>
      <c r="CLO34" s="43"/>
      <c r="CLP34" s="43"/>
      <c r="CLQ34" s="43"/>
      <c r="CLR34" s="43"/>
      <c r="CLS34" s="43"/>
      <c r="CLT34" s="43"/>
      <c r="CLU34" s="43"/>
      <c r="CLV34" s="43"/>
      <c r="CLW34" s="43"/>
      <c r="CLX34" s="43"/>
      <c r="CLY34" s="43"/>
      <c r="CLZ34" s="43"/>
      <c r="CMA34" s="43"/>
      <c r="CMB34" s="43"/>
      <c r="CMC34" s="43"/>
      <c r="CMD34" s="43"/>
      <c r="CME34" s="43"/>
      <c r="CMF34" s="43"/>
      <c r="CMG34" s="43"/>
      <c r="CMH34" s="43"/>
      <c r="CMI34" s="43"/>
      <c r="CMJ34" s="43"/>
      <c r="CMK34" s="43"/>
      <c r="CML34" s="43"/>
      <c r="CMM34" s="43"/>
      <c r="CMN34" s="43"/>
      <c r="CMO34" s="43"/>
      <c r="CMP34" s="43"/>
      <c r="CMQ34" s="43"/>
      <c r="CMR34" s="43"/>
      <c r="CMS34" s="43"/>
      <c r="CMT34" s="43"/>
      <c r="CMU34" s="43"/>
      <c r="CMV34" s="43"/>
      <c r="CMW34" s="43"/>
      <c r="CMX34" s="43"/>
      <c r="CMY34" s="43"/>
      <c r="CMZ34" s="43"/>
      <c r="CNA34" s="43"/>
      <c r="CNB34" s="43"/>
      <c r="CNC34" s="43"/>
      <c r="CND34" s="43"/>
      <c r="CNE34" s="43"/>
      <c r="CNF34" s="43"/>
      <c r="CNG34" s="43"/>
      <c r="CNH34" s="43"/>
      <c r="CNI34" s="43"/>
      <c r="CNJ34" s="43"/>
      <c r="CNK34" s="43"/>
      <c r="CNL34" s="43"/>
      <c r="CNM34" s="43"/>
      <c r="CNN34" s="43"/>
      <c r="CNO34" s="43"/>
      <c r="CNP34" s="43"/>
      <c r="CNQ34" s="43"/>
      <c r="CNR34" s="43"/>
      <c r="CNS34" s="43"/>
      <c r="CNT34" s="43"/>
      <c r="CNU34" s="43"/>
      <c r="CNV34" s="43"/>
      <c r="CNW34" s="43"/>
      <c r="CNX34" s="43"/>
      <c r="CNY34" s="43"/>
      <c r="CNZ34" s="43"/>
      <c r="COA34" s="43"/>
      <c r="COB34" s="43"/>
      <c r="COC34" s="43"/>
      <c r="COD34" s="43"/>
      <c r="COE34" s="43"/>
      <c r="COF34" s="43"/>
      <c r="COG34" s="43"/>
      <c r="COH34" s="43"/>
      <c r="COI34" s="43"/>
      <c r="COJ34" s="43"/>
      <c r="COK34" s="43"/>
      <c r="COL34" s="43"/>
      <c r="COM34" s="43"/>
      <c r="CON34" s="43"/>
      <c r="COO34" s="43"/>
      <c r="COP34" s="43"/>
      <c r="COQ34" s="43"/>
      <c r="COR34" s="43"/>
      <c r="COS34" s="43"/>
      <c r="COT34" s="43"/>
      <c r="COU34" s="43"/>
      <c r="COV34" s="43"/>
      <c r="COW34" s="43"/>
      <c r="COX34" s="43"/>
      <c r="COY34" s="43"/>
      <c r="COZ34" s="43"/>
      <c r="CPA34" s="43"/>
      <c r="CPB34" s="43"/>
      <c r="CPC34" s="43"/>
      <c r="CPD34" s="43"/>
      <c r="CPE34" s="43"/>
      <c r="CPF34" s="43"/>
      <c r="CPG34" s="43"/>
      <c r="CPH34" s="43"/>
      <c r="CPI34" s="43"/>
      <c r="CPJ34" s="43"/>
      <c r="CPK34" s="43"/>
      <c r="CPL34" s="43"/>
      <c r="CPM34" s="43"/>
      <c r="CPN34" s="43"/>
      <c r="CPO34" s="43"/>
      <c r="CPP34" s="43"/>
      <c r="CPQ34" s="43"/>
      <c r="CPR34" s="43"/>
      <c r="CPS34" s="43"/>
      <c r="CPT34" s="43"/>
      <c r="CPU34" s="43"/>
      <c r="CPV34" s="43"/>
      <c r="CPW34" s="43"/>
      <c r="CPX34" s="43"/>
      <c r="CPY34" s="43"/>
      <c r="CPZ34" s="43"/>
      <c r="CQA34" s="43"/>
      <c r="CQB34" s="43"/>
      <c r="CQC34" s="43"/>
      <c r="CQD34" s="43"/>
      <c r="CQE34" s="43"/>
      <c r="CQF34" s="43"/>
      <c r="CQG34" s="43"/>
      <c r="CQH34" s="43"/>
      <c r="CQI34" s="43"/>
      <c r="CQJ34" s="43"/>
      <c r="CQK34" s="43"/>
      <c r="CQL34" s="43"/>
      <c r="CQM34" s="43"/>
      <c r="CQN34" s="43"/>
      <c r="CQO34" s="43"/>
      <c r="CQP34" s="43"/>
      <c r="CQQ34" s="43"/>
      <c r="CQR34" s="43"/>
      <c r="CQS34" s="43"/>
      <c r="CQT34" s="43"/>
      <c r="CQU34" s="43"/>
      <c r="CQV34" s="43"/>
      <c r="CQW34" s="43"/>
      <c r="CQX34" s="43"/>
      <c r="CQY34" s="43"/>
      <c r="CQZ34" s="43"/>
      <c r="CRA34" s="43"/>
      <c r="CRB34" s="43"/>
      <c r="CRC34" s="43"/>
      <c r="CRD34" s="43"/>
      <c r="CRE34" s="43"/>
      <c r="CRF34" s="43"/>
      <c r="CRG34" s="43"/>
      <c r="CRH34" s="43"/>
      <c r="CRI34" s="43"/>
      <c r="CRJ34" s="43"/>
      <c r="CRK34" s="43"/>
      <c r="CRL34" s="43"/>
      <c r="CRM34" s="43"/>
      <c r="CRN34" s="43"/>
      <c r="CRO34" s="43"/>
      <c r="CRP34" s="43"/>
      <c r="CRQ34" s="43"/>
      <c r="CRR34" s="43"/>
      <c r="CRS34" s="43"/>
      <c r="CRT34" s="43"/>
      <c r="CRU34" s="43"/>
      <c r="CRV34" s="43"/>
      <c r="CRW34" s="43"/>
      <c r="CRX34" s="43"/>
      <c r="CRY34" s="43"/>
      <c r="CRZ34" s="43"/>
      <c r="CSA34" s="43"/>
      <c r="CSB34" s="43"/>
      <c r="CSC34" s="43"/>
      <c r="CSD34" s="43"/>
      <c r="CSE34" s="43"/>
      <c r="CSF34" s="43"/>
      <c r="CSG34" s="43"/>
      <c r="CSH34" s="43"/>
      <c r="CSI34" s="43"/>
      <c r="CSJ34" s="43"/>
      <c r="CSK34" s="43"/>
      <c r="CSL34" s="43"/>
      <c r="CSM34" s="43"/>
      <c r="CSN34" s="43"/>
      <c r="CSO34" s="43"/>
      <c r="CSP34" s="43"/>
      <c r="CSQ34" s="43"/>
      <c r="CSR34" s="43"/>
      <c r="CSS34" s="43"/>
      <c r="CST34" s="43"/>
      <c r="CSU34" s="43"/>
      <c r="CSV34" s="43"/>
      <c r="CSW34" s="43"/>
      <c r="CSX34" s="43"/>
      <c r="CSY34" s="43"/>
      <c r="CSZ34" s="43"/>
      <c r="CTA34" s="43"/>
      <c r="CTB34" s="43"/>
      <c r="CTC34" s="43"/>
      <c r="CTD34" s="43"/>
      <c r="CTE34" s="43"/>
      <c r="CTF34" s="43"/>
      <c r="CTG34" s="43"/>
      <c r="CTH34" s="43"/>
      <c r="CTI34" s="43"/>
      <c r="CTJ34" s="43"/>
      <c r="CTK34" s="43"/>
      <c r="CTL34" s="43"/>
      <c r="CTM34" s="43"/>
      <c r="CTN34" s="43"/>
      <c r="CTO34" s="43"/>
      <c r="CTP34" s="43"/>
      <c r="CTQ34" s="43"/>
      <c r="CTR34" s="43"/>
      <c r="CTS34" s="43"/>
      <c r="CTT34" s="43"/>
      <c r="CTU34" s="43"/>
      <c r="CTV34" s="43"/>
      <c r="CTW34" s="43"/>
      <c r="CTX34" s="43"/>
      <c r="CTY34" s="43"/>
      <c r="CTZ34" s="43"/>
      <c r="CUA34" s="43"/>
      <c r="CUB34" s="43"/>
      <c r="CUC34" s="43"/>
      <c r="CUD34" s="43"/>
      <c r="CUE34" s="43"/>
      <c r="CUF34" s="43"/>
      <c r="CUG34" s="43"/>
      <c r="CUH34" s="43"/>
      <c r="CUI34" s="43"/>
      <c r="CUJ34" s="43"/>
      <c r="CUK34" s="43"/>
      <c r="CUL34" s="43"/>
      <c r="CUM34" s="43"/>
      <c r="CUN34" s="43"/>
      <c r="CUO34" s="43"/>
      <c r="CUP34" s="43"/>
      <c r="CUQ34" s="43"/>
      <c r="CUR34" s="43"/>
      <c r="CUS34" s="43"/>
      <c r="CUT34" s="43"/>
      <c r="CUU34" s="43"/>
      <c r="CUV34" s="43"/>
      <c r="CUW34" s="43"/>
      <c r="CUX34" s="43"/>
      <c r="CUY34" s="43"/>
      <c r="CUZ34" s="43"/>
      <c r="CVA34" s="43"/>
      <c r="CVB34" s="43"/>
      <c r="CVC34" s="43"/>
      <c r="CVD34" s="43"/>
      <c r="CVE34" s="43"/>
      <c r="CVF34" s="43"/>
      <c r="CVG34" s="43"/>
      <c r="CVH34" s="43"/>
      <c r="CVI34" s="43"/>
      <c r="CVJ34" s="43"/>
      <c r="CVK34" s="43"/>
      <c r="CVL34" s="43"/>
      <c r="CVM34" s="43"/>
      <c r="CVN34" s="43"/>
      <c r="CVO34" s="43"/>
      <c r="CVP34" s="43"/>
      <c r="CVQ34" s="43"/>
      <c r="CVR34" s="43"/>
      <c r="CVS34" s="43"/>
      <c r="CVT34" s="43"/>
      <c r="CVU34" s="43"/>
      <c r="CVV34" s="43"/>
      <c r="CVW34" s="43"/>
      <c r="CVX34" s="43"/>
      <c r="CVY34" s="43"/>
      <c r="CVZ34" s="43"/>
      <c r="CWA34" s="43"/>
      <c r="CWB34" s="43"/>
      <c r="CWC34" s="43"/>
      <c r="CWD34" s="43"/>
      <c r="CWE34" s="43"/>
      <c r="CWF34" s="43"/>
      <c r="CWG34" s="43"/>
      <c r="CWH34" s="43"/>
      <c r="CWI34" s="43"/>
      <c r="CWJ34" s="43"/>
      <c r="CWK34" s="43"/>
      <c r="CWL34" s="43"/>
      <c r="CWM34" s="43"/>
      <c r="CWN34" s="43"/>
      <c r="CWO34" s="43"/>
      <c r="CWP34" s="43"/>
      <c r="CWQ34" s="43"/>
      <c r="CWR34" s="43"/>
      <c r="CWS34" s="43"/>
      <c r="CWT34" s="43"/>
      <c r="CWU34" s="43"/>
      <c r="CWV34" s="43"/>
      <c r="CWW34" s="43"/>
      <c r="CWX34" s="43"/>
      <c r="CWY34" s="43"/>
      <c r="CWZ34" s="43"/>
      <c r="CXA34" s="43"/>
      <c r="CXB34" s="43"/>
      <c r="CXC34" s="43"/>
      <c r="CXD34" s="43"/>
      <c r="CXE34" s="43"/>
      <c r="CXF34" s="43"/>
      <c r="CXG34" s="43"/>
      <c r="CXH34" s="43"/>
      <c r="CXI34" s="43"/>
      <c r="CXJ34" s="43"/>
      <c r="CXK34" s="43"/>
      <c r="CXL34" s="43"/>
      <c r="CXM34" s="43"/>
      <c r="CXN34" s="43"/>
      <c r="CXO34" s="43"/>
      <c r="CXP34" s="43"/>
      <c r="CXQ34" s="43"/>
      <c r="CXR34" s="43"/>
      <c r="CXS34" s="43"/>
      <c r="CXT34" s="43"/>
      <c r="CXU34" s="43"/>
      <c r="CXV34" s="43"/>
      <c r="CXW34" s="43"/>
      <c r="CXX34" s="43"/>
      <c r="CXY34" s="43"/>
      <c r="CXZ34" s="43"/>
      <c r="CYA34" s="43"/>
      <c r="CYB34" s="43"/>
      <c r="CYC34" s="43"/>
      <c r="CYD34" s="43"/>
      <c r="CYE34" s="43"/>
      <c r="CYF34" s="43"/>
      <c r="CYG34" s="43"/>
      <c r="CYH34" s="43"/>
      <c r="CYI34" s="43"/>
      <c r="CYJ34" s="43"/>
      <c r="CYK34" s="43"/>
      <c r="CYL34" s="43"/>
      <c r="CYM34" s="43"/>
      <c r="CYN34" s="43"/>
      <c r="CYO34" s="43"/>
      <c r="CYP34" s="43"/>
      <c r="CYQ34" s="43"/>
      <c r="CYR34" s="43"/>
      <c r="CYS34" s="43"/>
      <c r="CYT34" s="43"/>
      <c r="CYU34" s="43"/>
      <c r="CYV34" s="43"/>
      <c r="CYW34" s="43"/>
      <c r="CYX34" s="43"/>
      <c r="CYY34" s="43"/>
      <c r="CYZ34" s="43"/>
      <c r="CZA34" s="43"/>
      <c r="CZB34" s="43"/>
      <c r="CZC34" s="43"/>
      <c r="CZD34" s="43"/>
      <c r="CZE34" s="43"/>
      <c r="CZF34" s="43"/>
      <c r="CZG34" s="43"/>
      <c r="CZH34" s="43"/>
      <c r="CZI34" s="43"/>
      <c r="CZJ34" s="43"/>
      <c r="CZK34" s="43"/>
      <c r="CZL34" s="43"/>
      <c r="CZM34" s="43"/>
      <c r="CZN34" s="43"/>
      <c r="CZO34" s="43"/>
      <c r="CZP34" s="43"/>
      <c r="CZQ34" s="43"/>
      <c r="CZR34" s="43"/>
      <c r="CZS34" s="43"/>
      <c r="CZT34" s="43"/>
      <c r="CZU34" s="43"/>
      <c r="CZV34" s="43"/>
      <c r="CZW34" s="43"/>
      <c r="CZX34" s="43"/>
      <c r="CZY34" s="43"/>
      <c r="CZZ34" s="43"/>
      <c r="DAA34" s="43"/>
      <c r="DAB34" s="43"/>
      <c r="DAC34" s="43"/>
      <c r="DAD34" s="43"/>
      <c r="DAE34" s="43"/>
      <c r="DAF34" s="43"/>
      <c r="DAG34" s="43"/>
      <c r="DAH34" s="43"/>
      <c r="DAI34" s="43"/>
      <c r="DAJ34" s="43"/>
      <c r="DAK34" s="43"/>
      <c r="DAL34" s="43"/>
      <c r="DAM34" s="43"/>
      <c r="DAN34" s="43"/>
      <c r="DAO34" s="43"/>
      <c r="DAP34" s="43"/>
      <c r="DAQ34" s="43"/>
      <c r="DAR34" s="43"/>
      <c r="DAS34" s="43"/>
      <c r="DAT34" s="43"/>
      <c r="DAU34" s="43"/>
      <c r="DAV34" s="43"/>
      <c r="DAW34" s="43"/>
      <c r="DAX34" s="43"/>
      <c r="DAY34" s="43"/>
      <c r="DAZ34" s="43"/>
      <c r="DBA34" s="43"/>
      <c r="DBB34" s="43"/>
      <c r="DBC34" s="43"/>
      <c r="DBD34" s="43"/>
      <c r="DBE34" s="43"/>
      <c r="DBF34" s="43"/>
      <c r="DBG34" s="43"/>
      <c r="DBH34" s="43"/>
      <c r="DBI34" s="43"/>
      <c r="DBJ34" s="43"/>
      <c r="DBK34" s="43"/>
      <c r="DBL34" s="43"/>
      <c r="DBM34" s="43"/>
      <c r="DBN34" s="43"/>
      <c r="DBO34" s="43"/>
      <c r="DBP34" s="43"/>
      <c r="DBQ34" s="43"/>
      <c r="DBR34" s="43"/>
      <c r="DBS34" s="43"/>
      <c r="DBT34" s="43"/>
      <c r="DBU34" s="43"/>
      <c r="DBV34" s="43"/>
      <c r="DBW34" s="43"/>
      <c r="DBX34" s="43"/>
      <c r="DBY34" s="43"/>
      <c r="DBZ34" s="43"/>
      <c r="DCA34" s="43"/>
      <c r="DCB34" s="43"/>
      <c r="DCC34" s="43"/>
      <c r="DCD34" s="43"/>
      <c r="DCE34" s="43"/>
      <c r="DCF34" s="43"/>
      <c r="DCG34" s="43"/>
      <c r="DCH34" s="43"/>
      <c r="DCI34" s="43"/>
      <c r="DCJ34" s="43"/>
      <c r="DCK34" s="43"/>
      <c r="DCL34" s="43"/>
      <c r="DCM34" s="43"/>
      <c r="DCN34" s="43"/>
      <c r="DCO34" s="43"/>
      <c r="DCP34" s="43"/>
      <c r="DCQ34" s="43"/>
      <c r="DCR34" s="43"/>
      <c r="DCS34" s="43"/>
      <c r="DCT34" s="43"/>
      <c r="DCU34" s="43"/>
      <c r="DCV34" s="43"/>
      <c r="DCW34" s="43"/>
      <c r="DCX34" s="43"/>
      <c r="DCY34" s="43"/>
      <c r="DCZ34" s="43"/>
      <c r="DDA34" s="43"/>
      <c r="DDB34" s="43"/>
      <c r="DDC34" s="43"/>
      <c r="DDD34" s="43"/>
      <c r="DDE34" s="43"/>
      <c r="DDF34" s="43"/>
      <c r="DDG34" s="43"/>
      <c r="DDH34" s="43"/>
      <c r="DDI34" s="43"/>
      <c r="DDJ34" s="43"/>
      <c r="DDK34" s="43"/>
      <c r="DDL34" s="43"/>
      <c r="DDM34" s="43"/>
      <c r="DDN34" s="43"/>
      <c r="DDO34" s="43"/>
      <c r="DDP34" s="43"/>
      <c r="DDQ34" s="43"/>
      <c r="DDR34" s="43"/>
      <c r="DDS34" s="43"/>
      <c r="DDT34" s="43"/>
      <c r="DDU34" s="43"/>
      <c r="DDV34" s="43"/>
      <c r="DDW34" s="43"/>
      <c r="DDX34" s="43"/>
      <c r="DDY34" s="43"/>
      <c r="DDZ34" s="43"/>
      <c r="DEA34" s="43"/>
      <c r="DEB34" s="43"/>
      <c r="DEC34" s="43"/>
      <c r="DED34" s="43"/>
      <c r="DEE34" s="43"/>
      <c r="DEF34" s="43"/>
      <c r="DEG34" s="43"/>
      <c r="DEH34" s="43"/>
      <c r="DEI34" s="43"/>
      <c r="DEJ34" s="43"/>
      <c r="DEK34" s="43"/>
      <c r="DEL34" s="43"/>
      <c r="DEM34" s="43"/>
      <c r="DEN34" s="43"/>
      <c r="DEO34" s="43"/>
      <c r="DEP34" s="43"/>
      <c r="DEQ34" s="43"/>
      <c r="DER34" s="43"/>
      <c r="DES34" s="43"/>
      <c r="DET34" s="43"/>
      <c r="DEU34" s="43"/>
      <c r="DEV34" s="43"/>
      <c r="DEW34" s="43"/>
      <c r="DEX34" s="43"/>
      <c r="DEY34" s="43"/>
      <c r="DEZ34" s="43"/>
      <c r="DFA34" s="43"/>
      <c r="DFB34" s="43"/>
      <c r="DFC34" s="43"/>
      <c r="DFD34" s="43"/>
      <c r="DFE34" s="43"/>
      <c r="DFF34" s="43"/>
      <c r="DFG34" s="43"/>
      <c r="DFH34" s="43"/>
      <c r="DFI34" s="43"/>
      <c r="DFJ34" s="43"/>
      <c r="DFK34" s="43"/>
      <c r="DFL34" s="43"/>
      <c r="DFM34" s="43"/>
      <c r="DFN34" s="43"/>
      <c r="DFO34" s="43"/>
      <c r="DFP34" s="43"/>
      <c r="DFQ34" s="43"/>
      <c r="DFR34" s="43"/>
      <c r="DFS34" s="43"/>
      <c r="DFT34" s="43"/>
      <c r="DFU34" s="43"/>
      <c r="DFV34" s="43"/>
      <c r="DFW34" s="43"/>
      <c r="DFX34" s="43"/>
      <c r="DFY34" s="43"/>
      <c r="DFZ34" s="43"/>
      <c r="DGA34" s="43"/>
      <c r="DGB34" s="43"/>
      <c r="DGC34" s="43"/>
      <c r="DGD34" s="43"/>
      <c r="DGE34" s="43"/>
      <c r="DGF34" s="43"/>
      <c r="DGG34" s="43"/>
      <c r="DGH34" s="43"/>
      <c r="DGI34" s="43"/>
      <c r="DGJ34" s="43"/>
      <c r="DGK34" s="43"/>
      <c r="DGL34" s="43"/>
      <c r="DGM34" s="43"/>
      <c r="DGN34" s="43"/>
      <c r="DGO34" s="43"/>
      <c r="DGP34" s="43"/>
      <c r="DGQ34" s="43"/>
      <c r="DGR34" s="43"/>
      <c r="DGS34" s="43"/>
      <c r="DGT34" s="43"/>
      <c r="DGU34" s="43"/>
      <c r="DGV34" s="43"/>
      <c r="DGW34" s="43"/>
      <c r="DGX34" s="43"/>
      <c r="DGY34" s="43"/>
      <c r="DGZ34" s="43"/>
      <c r="DHA34" s="43"/>
      <c r="DHB34" s="43"/>
      <c r="DHC34" s="43"/>
      <c r="DHD34" s="43"/>
      <c r="DHE34" s="43"/>
      <c r="DHF34" s="43"/>
      <c r="DHG34" s="43"/>
      <c r="DHH34" s="43"/>
      <c r="DHI34" s="43"/>
      <c r="DHJ34" s="43"/>
      <c r="DHK34" s="43"/>
      <c r="DHL34" s="43"/>
      <c r="DHM34" s="43"/>
      <c r="DHN34" s="43"/>
      <c r="DHO34" s="43"/>
      <c r="DHP34" s="43"/>
      <c r="DHQ34" s="43"/>
      <c r="DHR34" s="43"/>
      <c r="DHS34" s="43"/>
      <c r="DHT34" s="43"/>
      <c r="DHU34" s="43"/>
      <c r="DHV34" s="43"/>
      <c r="DHW34" s="43"/>
      <c r="DHX34" s="43"/>
      <c r="DHY34" s="43"/>
      <c r="DHZ34" s="43"/>
      <c r="DIA34" s="43"/>
      <c r="DIB34" s="43"/>
      <c r="DIC34" s="43"/>
      <c r="DID34" s="43"/>
      <c r="DIE34" s="43"/>
      <c r="DIF34" s="43"/>
      <c r="DIG34" s="43"/>
      <c r="DIH34" s="43"/>
      <c r="DII34" s="43"/>
      <c r="DIJ34" s="43"/>
      <c r="DIK34" s="43"/>
      <c r="DIL34" s="43"/>
      <c r="DIM34" s="43"/>
      <c r="DIN34" s="43"/>
      <c r="DIO34" s="43"/>
      <c r="DIP34" s="43"/>
      <c r="DIQ34" s="43"/>
      <c r="DIR34" s="43"/>
      <c r="DIS34" s="43"/>
      <c r="DIT34" s="43"/>
      <c r="DIU34" s="43"/>
      <c r="DIV34" s="43"/>
      <c r="DIW34" s="43"/>
      <c r="DIX34" s="43"/>
      <c r="DIY34" s="43"/>
      <c r="DIZ34" s="43"/>
      <c r="DJA34" s="43"/>
      <c r="DJB34" s="43"/>
      <c r="DJC34" s="43"/>
      <c r="DJD34" s="43"/>
      <c r="DJE34" s="43"/>
      <c r="DJF34" s="43"/>
      <c r="DJG34" s="43"/>
      <c r="DJH34" s="43"/>
      <c r="DJI34" s="43"/>
      <c r="DJJ34" s="43"/>
      <c r="DJK34" s="43"/>
      <c r="DJL34" s="43"/>
      <c r="DJM34" s="43"/>
      <c r="DJN34" s="43"/>
      <c r="DJO34" s="43"/>
      <c r="DJP34" s="43"/>
      <c r="DJQ34" s="43"/>
      <c r="DJR34" s="43"/>
      <c r="DJS34" s="43"/>
      <c r="DJT34" s="43"/>
      <c r="DJU34" s="43"/>
      <c r="DJV34" s="43"/>
      <c r="DJW34" s="43"/>
      <c r="DJX34" s="43"/>
      <c r="DJY34" s="43"/>
      <c r="DJZ34" s="43"/>
      <c r="DKA34" s="43"/>
      <c r="DKB34" s="43"/>
      <c r="DKC34" s="43"/>
      <c r="DKD34" s="43"/>
      <c r="DKE34" s="43"/>
      <c r="DKF34" s="43"/>
      <c r="DKG34" s="43"/>
      <c r="DKH34" s="43"/>
      <c r="DKI34" s="43"/>
      <c r="DKJ34" s="43"/>
      <c r="DKK34" s="43"/>
      <c r="DKL34" s="43"/>
      <c r="DKM34" s="43"/>
      <c r="DKN34" s="43"/>
      <c r="DKO34" s="43"/>
      <c r="DKP34" s="43"/>
      <c r="DKQ34" s="43"/>
      <c r="DKR34" s="43"/>
      <c r="DKS34" s="43"/>
      <c r="DKT34" s="43"/>
      <c r="DKU34" s="43"/>
      <c r="DKV34" s="43"/>
      <c r="DKW34" s="43"/>
      <c r="DKX34" s="43"/>
      <c r="DKY34" s="43"/>
      <c r="DKZ34" s="43"/>
      <c r="DLA34" s="43"/>
      <c r="DLB34" s="43"/>
      <c r="DLC34" s="43"/>
      <c r="DLD34" s="43"/>
      <c r="DLE34" s="43"/>
      <c r="DLF34" s="43"/>
      <c r="DLG34" s="43"/>
      <c r="DLH34" s="43"/>
      <c r="DLI34" s="43"/>
      <c r="DLJ34" s="43"/>
      <c r="DLK34" s="43"/>
      <c r="DLL34" s="43"/>
      <c r="DLM34" s="43"/>
      <c r="DLN34" s="43"/>
      <c r="DLO34" s="43"/>
      <c r="DLP34" s="43"/>
      <c r="DLQ34" s="43"/>
      <c r="DLR34" s="43"/>
      <c r="DLS34" s="43"/>
      <c r="DLT34" s="43"/>
      <c r="DLU34" s="43"/>
      <c r="DLV34" s="43"/>
      <c r="DLW34" s="43"/>
      <c r="DLX34" s="43"/>
      <c r="DLY34" s="43"/>
      <c r="DLZ34" s="43"/>
      <c r="DMA34" s="43"/>
      <c r="DMB34" s="43"/>
      <c r="DMC34" s="43"/>
      <c r="DMD34" s="43"/>
      <c r="DME34" s="43"/>
      <c r="DMF34" s="43"/>
      <c r="DMG34" s="43"/>
      <c r="DMH34" s="43"/>
      <c r="DMI34" s="43"/>
      <c r="DMJ34" s="43"/>
      <c r="DMK34" s="43"/>
      <c r="DML34" s="43"/>
      <c r="DMM34" s="43"/>
      <c r="DMN34" s="43"/>
      <c r="DMO34" s="43"/>
      <c r="DMP34" s="43"/>
      <c r="DMQ34" s="43"/>
      <c r="DMR34" s="43"/>
      <c r="DMS34" s="43"/>
      <c r="DMT34" s="43"/>
      <c r="DMU34" s="43"/>
      <c r="DMV34" s="43"/>
      <c r="DMW34" s="43"/>
      <c r="DMX34" s="43"/>
      <c r="DMY34" s="43"/>
      <c r="DMZ34" s="43"/>
      <c r="DNA34" s="43"/>
      <c r="DNB34" s="43"/>
      <c r="DNC34" s="43"/>
      <c r="DND34" s="43"/>
      <c r="DNE34" s="43"/>
      <c r="DNF34" s="43"/>
      <c r="DNG34" s="43"/>
      <c r="DNH34" s="43"/>
      <c r="DNI34" s="43"/>
      <c r="DNJ34" s="43"/>
      <c r="DNK34" s="43"/>
      <c r="DNL34" s="43"/>
      <c r="DNM34" s="43"/>
      <c r="DNN34" s="43"/>
      <c r="DNO34" s="43"/>
      <c r="DNP34" s="43"/>
      <c r="DNQ34" s="43"/>
      <c r="DNR34" s="43"/>
      <c r="DNS34" s="43"/>
      <c r="DNT34" s="43"/>
      <c r="DNU34" s="43"/>
      <c r="DNV34" s="43"/>
      <c r="DNW34" s="43"/>
      <c r="DNX34" s="43"/>
      <c r="DNY34" s="43"/>
      <c r="DNZ34" s="43"/>
      <c r="DOA34" s="43"/>
      <c r="DOB34" s="43"/>
      <c r="DOC34" s="43"/>
      <c r="DOD34" s="43"/>
      <c r="DOE34" s="43"/>
      <c r="DOF34" s="43"/>
      <c r="DOG34" s="43"/>
      <c r="DOH34" s="43"/>
      <c r="DOI34" s="43"/>
      <c r="DOJ34" s="43"/>
      <c r="DOK34" s="43"/>
      <c r="DOL34" s="43"/>
      <c r="DOM34" s="43"/>
      <c r="DON34" s="43"/>
      <c r="DOO34" s="43"/>
      <c r="DOP34" s="43"/>
      <c r="DOQ34" s="43"/>
      <c r="DOR34" s="43"/>
      <c r="DOS34" s="43"/>
      <c r="DOT34" s="43"/>
      <c r="DOU34" s="43"/>
      <c r="DOV34" s="43"/>
      <c r="DOW34" s="43"/>
      <c r="DOX34" s="43"/>
      <c r="DOY34" s="43"/>
      <c r="DOZ34" s="43"/>
      <c r="DPA34" s="43"/>
      <c r="DPB34" s="43"/>
      <c r="DPC34" s="43"/>
      <c r="DPD34" s="43"/>
      <c r="DPE34" s="43"/>
      <c r="DPF34" s="43"/>
      <c r="DPG34" s="43"/>
      <c r="DPH34" s="43"/>
      <c r="DPI34" s="43"/>
      <c r="DPJ34" s="43"/>
      <c r="DPK34" s="43"/>
      <c r="DPL34" s="43"/>
      <c r="DPM34" s="43"/>
      <c r="DPN34" s="43"/>
      <c r="DPO34" s="43"/>
      <c r="DPP34" s="43"/>
      <c r="DPQ34" s="43"/>
      <c r="DPR34" s="43"/>
      <c r="DPS34" s="43"/>
      <c r="DPT34" s="43"/>
      <c r="DPU34" s="43"/>
      <c r="DPV34" s="43"/>
      <c r="DPW34" s="43"/>
      <c r="DPX34" s="43"/>
      <c r="DPY34" s="43"/>
      <c r="DPZ34" s="43"/>
      <c r="DQA34" s="43"/>
      <c r="DQB34" s="43"/>
      <c r="DQC34" s="43"/>
      <c r="DQD34" s="43"/>
      <c r="DQE34" s="43"/>
      <c r="DQF34" s="43"/>
      <c r="DQG34" s="43"/>
      <c r="DQH34" s="43"/>
      <c r="DQI34" s="43"/>
      <c r="DQJ34" s="43"/>
      <c r="DQK34" s="43"/>
      <c r="DQL34" s="43"/>
      <c r="DQM34" s="43"/>
      <c r="DQN34" s="43"/>
      <c r="DQO34" s="43"/>
      <c r="DQP34" s="43"/>
      <c r="DQQ34" s="43"/>
      <c r="DQR34" s="43"/>
      <c r="DQS34" s="43"/>
      <c r="DQT34" s="43"/>
      <c r="DQU34" s="43"/>
      <c r="DQV34" s="43"/>
      <c r="DQW34" s="43"/>
      <c r="DQX34" s="43"/>
      <c r="DQY34" s="43"/>
      <c r="DQZ34" s="43"/>
      <c r="DRA34" s="43"/>
      <c r="DRB34" s="43"/>
      <c r="DRC34" s="43"/>
      <c r="DRD34" s="43"/>
      <c r="DRE34" s="43"/>
      <c r="DRF34" s="43"/>
      <c r="DRG34" s="43"/>
      <c r="DRH34" s="43"/>
      <c r="DRI34" s="43"/>
      <c r="DRJ34" s="43"/>
      <c r="DRK34" s="43"/>
      <c r="DRL34" s="43"/>
      <c r="DRM34" s="43"/>
      <c r="DRN34" s="43"/>
      <c r="DRO34" s="43"/>
      <c r="DRP34" s="43"/>
      <c r="DRQ34" s="43"/>
      <c r="DRR34" s="43"/>
      <c r="DRS34" s="43"/>
      <c r="DRT34" s="43"/>
      <c r="DRU34" s="43"/>
      <c r="DRV34" s="43"/>
      <c r="DRW34" s="43"/>
      <c r="DRX34" s="43"/>
      <c r="DRY34" s="43"/>
      <c r="DRZ34" s="43"/>
      <c r="DSA34" s="43"/>
      <c r="DSB34" s="43"/>
      <c r="DSC34" s="43"/>
      <c r="DSD34" s="43"/>
      <c r="DSE34" s="43"/>
      <c r="DSF34" s="43"/>
      <c r="DSG34" s="43"/>
      <c r="DSH34" s="43"/>
      <c r="DSI34" s="43"/>
      <c r="DSJ34" s="43"/>
      <c r="DSK34" s="43"/>
      <c r="DSL34" s="43"/>
      <c r="DSM34" s="43"/>
      <c r="DSN34" s="43"/>
      <c r="DSO34" s="43"/>
      <c r="DSP34" s="43"/>
      <c r="DSQ34" s="43"/>
      <c r="DSR34" s="43"/>
      <c r="DSS34" s="43"/>
      <c r="DST34" s="43"/>
      <c r="DSU34" s="43"/>
      <c r="DSV34" s="43"/>
      <c r="DSW34" s="43"/>
      <c r="DSX34" s="43"/>
      <c r="DSY34" s="43"/>
      <c r="DSZ34" s="43"/>
      <c r="DTA34" s="43"/>
      <c r="DTB34" s="43"/>
      <c r="DTC34" s="43"/>
      <c r="DTD34" s="43"/>
      <c r="DTE34" s="43"/>
      <c r="DTF34" s="43"/>
      <c r="DTG34" s="43"/>
      <c r="DTH34" s="43"/>
      <c r="DTI34" s="43"/>
      <c r="DTJ34" s="43"/>
      <c r="DTK34" s="43"/>
      <c r="DTL34" s="43"/>
      <c r="DTM34" s="43"/>
      <c r="DTN34" s="43"/>
      <c r="DTO34" s="43"/>
      <c r="DTP34" s="43"/>
      <c r="DTQ34" s="43"/>
      <c r="DTR34" s="43"/>
      <c r="DTS34" s="43"/>
      <c r="DTT34" s="43"/>
      <c r="DTU34" s="43"/>
      <c r="DTV34" s="43"/>
      <c r="DTW34" s="43"/>
      <c r="DTX34" s="43"/>
      <c r="DTY34" s="43"/>
      <c r="DTZ34" s="43"/>
      <c r="DUA34" s="43"/>
      <c r="DUB34" s="43"/>
      <c r="DUC34" s="43"/>
      <c r="DUD34" s="43"/>
      <c r="DUE34" s="43"/>
      <c r="DUF34" s="43"/>
      <c r="DUG34" s="43"/>
      <c r="DUH34" s="43"/>
      <c r="DUI34" s="43"/>
      <c r="DUJ34" s="43"/>
      <c r="DUK34" s="43"/>
      <c r="DUL34" s="43"/>
      <c r="DUM34" s="43"/>
      <c r="DUN34" s="43"/>
      <c r="DUO34" s="43"/>
      <c r="DUP34" s="43"/>
      <c r="DUQ34" s="43"/>
      <c r="DUR34" s="43"/>
      <c r="DUS34" s="43"/>
      <c r="DUT34" s="43"/>
      <c r="DUU34" s="43"/>
      <c r="DUV34" s="43"/>
      <c r="DUW34" s="43"/>
      <c r="DUX34" s="43"/>
      <c r="DUY34" s="43"/>
      <c r="DUZ34" s="43"/>
      <c r="DVA34" s="43"/>
      <c r="DVB34" s="43"/>
      <c r="DVC34" s="43"/>
      <c r="DVD34" s="43"/>
      <c r="DVE34" s="43"/>
      <c r="DVF34" s="43"/>
      <c r="DVG34" s="43"/>
      <c r="DVH34" s="43"/>
      <c r="DVI34" s="43"/>
      <c r="DVJ34" s="43"/>
      <c r="DVK34" s="43"/>
      <c r="DVL34" s="43"/>
      <c r="DVM34" s="43"/>
      <c r="DVN34" s="43"/>
      <c r="DVO34" s="43"/>
      <c r="DVP34" s="43"/>
      <c r="DVQ34" s="43"/>
      <c r="DVR34" s="43"/>
      <c r="DVS34" s="43"/>
      <c r="DVT34" s="43"/>
      <c r="DVU34" s="43"/>
      <c r="DVV34" s="43"/>
      <c r="DVW34" s="43"/>
      <c r="DVX34" s="43"/>
      <c r="DVY34" s="43"/>
      <c r="DVZ34" s="43"/>
      <c r="DWA34" s="43"/>
      <c r="DWB34" s="43"/>
      <c r="DWC34" s="43"/>
      <c r="DWD34" s="43"/>
      <c r="DWE34" s="43"/>
      <c r="DWF34" s="43"/>
      <c r="DWG34" s="43"/>
      <c r="DWH34" s="43"/>
      <c r="DWI34" s="43"/>
      <c r="DWJ34" s="43"/>
      <c r="DWK34" s="43"/>
      <c r="DWL34" s="43"/>
      <c r="DWM34" s="43"/>
      <c r="DWN34" s="43"/>
      <c r="DWO34" s="43"/>
      <c r="DWP34" s="43"/>
      <c r="DWQ34" s="43"/>
      <c r="DWR34" s="43"/>
      <c r="DWS34" s="43"/>
      <c r="DWT34" s="43"/>
      <c r="DWU34" s="43"/>
      <c r="DWV34" s="43"/>
      <c r="DWW34" s="43"/>
      <c r="DWX34" s="43"/>
      <c r="DWY34" s="43"/>
      <c r="DWZ34" s="43"/>
      <c r="DXA34" s="43"/>
      <c r="DXB34" s="43"/>
      <c r="DXC34" s="43"/>
      <c r="DXD34" s="43"/>
      <c r="DXE34" s="43"/>
      <c r="DXF34" s="43"/>
      <c r="DXG34" s="43"/>
      <c r="DXH34" s="43"/>
      <c r="DXI34" s="43"/>
      <c r="DXJ34" s="43"/>
      <c r="DXK34" s="43"/>
      <c r="DXL34" s="43"/>
      <c r="DXM34" s="43"/>
      <c r="DXN34" s="43"/>
      <c r="DXO34" s="43"/>
      <c r="DXP34" s="43"/>
      <c r="DXQ34" s="43"/>
      <c r="DXR34" s="43"/>
      <c r="DXS34" s="43"/>
      <c r="DXT34" s="43"/>
      <c r="DXU34" s="43"/>
      <c r="DXV34" s="43"/>
      <c r="DXW34" s="43"/>
      <c r="DXX34" s="43"/>
      <c r="DXY34" s="43"/>
      <c r="DXZ34" s="43"/>
      <c r="DYA34" s="43"/>
      <c r="DYB34" s="43"/>
      <c r="DYC34" s="43"/>
      <c r="DYD34" s="43"/>
      <c r="DYE34" s="43"/>
      <c r="DYF34" s="43"/>
      <c r="DYG34" s="43"/>
      <c r="DYH34" s="43"/>
      <c r="DYI34" s="43"/>
      <c r="DYJ34" s="43"/>
      <c r="DYK34" s="43"/>
      <c r="DYL34" s="43"/>
      <c r="DYM34" s="43"/>
      <c r="DYN34" s="43"/>
      <c r="DYO34" s="43"/>
      <c r="DYP34" s="43"/>
      <c r="DYQ34" s="43"/>
      <c r="DYR34" s="43"/>
      <c r="DYS34" s="43"/>
      <c r="DYT34" s="43"/>
      <c r="DYU34" s="43"/>
      <c r="DYV34" s="43"/>
      <c r="DYW34" s="43"/>
      <c r="DYX34" s="43"/>
      <c r="DYY34" s="43"/>
      <c r="DYZ34" s="43"/>
      <c r="DZA34" s="43"/>
      <c r="DZB34" s="43"/>
      <c r="DZC34" s="43"/>
      <c r="DZD34" s="43"/>
      <c r="DZE34" s="43"/>
      <c r="DZF34" s="43"/>
      <c r="DZG34" s="43"/>
      <c r="DZH34" s="43"/>
      <c r="DZI34" s="43"/>
      <c r="DZJ34" s="43"/>
      <c r="DZK34" s="43"/>
      <c r="DZL34" s="43"/>
      <c r="DZM34" s="43"/>
      <c r="DZN34" s="43"/>
      <c r="DZO34" s="43"/>
      <c r="DZP34" s="43"/>
      <c r="DZQ34" s="43"/>
      <c r="DZR34" s="43"/>
      <c r="DZS34" s="43"/>
      <c r="DZT34" s="43"/>
      <c r="DZU34" s="43"/>
      <c r="DZV34" s="43"/>
      <c r="DZW34" s="43"/>
      <c r="DZX34" s="43"/>
      <c r="DZY34" s="43"/>
      <c r="DZZ34" s="43"/>
      <c r="EAA34" s="43"/>
      <c r="EAB34" s="43"/>
      <c r="EAC34" s="43"/>
      <c r="EAD34" s="43"/>
      <c r="EAE34" s="43"/>
      <c r="EAF34" s="43"/>
      <c r="EAG34" s="43"/>
      <c r="EAH34" s="43"/>
      <c r="EAI34" s="43"/>
      <c r="EAJ34" s="43"/>
      <c r="EAK34" s="43"/>
      <c r="EAL34" s="43"/>
      <c r="EAM34" s="43"/>
      <c r="EAN34" s="43"/>
      <c r="EAO34" s="43"/>
      <c r="EAP34" s="43"/>
      <c r="EAQ34" s="43"/>
      <c r="EAR34" s="43"/>
      <c r="EAS34" s="43"/>
      <c r="EAT34" s="43"/>
      <c r="EAU34" s="43"/>
      <c r="EAV34" s="43"/>
      <c r="EAW34" s="43"/>
      <c r="EAX34" s="43"/>
      <c r="EAY34" s="43"/>
      <c r="EAZ34" s="43"/>
      <c r="EBA34" s="43"/>
      <c r="EBB34" s="43"/>
      <c r="EBC34" s="43"/>
      <c r="EBD34" s="43"/>
      <c r="EBE34" s="43"/>
      <c r="EBF34" s="43"/>
      <c r="EBG34" s="43"/>
      <c r="EBH34" s="43"/>
      <c r="EBI34" s="43"/>
      <c r="EBJ34" s="43"/>
      <c r="EBK34" s="43"/>
      <c r="EBL34" s="43"/>
      <c r="EBM34" s="43"/>
      <c r="EBN34" s="43"/>
      <c r="EBO34" s="43"/>
      <c r="EBP34" s="43"/>
      <c r="EBQ34" s="43"/>
      <c r="EBR34" s="43"/>
      <c r="EBS34" s="43"/>
      <c r="EBT34" s="43"/>
      <c r="EBU34" s="43"/>
      <c r="EBV34" s="43"/>
      <c r="EBW34" s="43"/>
      <c r="EBX34" s="43"/>
      <c r="EBY34" s="43"/>
      <c r="EBZ34" s="43"/>
      <c r="ECA34" s="43"/>
      <c r="ECB34" s="43"/>
      <c r="ECC34" s="43"/>
      <c r="ECD34" s="43"/>
      <c r="ECE34" s="43"/>
      <c r="ECF34" s="43"/>
      <c r="ECG34" s="43"/>
      <c r="ECH34" s="43"/>
      <c r="ECI34" s="43"/>
      <c r="ECJ34" s="43"/>
      <c r="ECK34" s="43"/>
      <c r="ECL34" s="43"/>
      <c r="ECM34" s="43"/>
      <c r="ECN34" s="43"/>
      <c r="ECO34" s="43"/>
      <c r="ECP34" s="43"/>
      <c r="ECQ34" s="43"/>
      <c r="ECR34" s="43"/>
      <c r="ECS34" s="43"/>
      <c r="ECT34" s="43"/>
      <c r="ECU34" s="43"/>
      <c r="ECV34" s="43"/>
      <c r="ECW34" s="43"/>
      <c r="ECX34" s="43"/>
      <c r="ECY34" s="43"/>
      <c r="ECZ34" s="43"/>
      <c r="EDA34" s="43"/>
      <c r="EDB34" s="43"/>
      <c r="EDC34" s="43"/>
      <c r="EDD34" s="43"/>
      <c r="EDE34" s="43"/>
      <c r="EDF34" s="43"/>
      <c r="EDG34" s="43"/>
      <c r="EDH34" s="43"/>
      <c r="EDI34" s="43"/>
      <c r="EDJ34" s="43"/>
      <c r="EDK34" s="43"/>
      <c r="EDL34" s="43"/>
      <c r="EDM34" s="43"/>
      <c r="EDN34" s="43"/>
      <c r="EDO34" s="43"/>
      <c r="EDP34" s="43"/>
      <c r="EDQ34" s="43"/>
      <c r="EDR34" s="43"/>
      <c r="EDS34" s="43"/>
      <c r="EDT34" s="43"/>
      <c r="EDU34" s="43"/>
      <c r="EDV34" s="43"/>
      <c r="EDW34" s="43"/>
      <c r="EDX34" s="43"/>
      <c r="EDY34" s="43"/>
      <c r="EDZ34" s="43"/>
      <c r="EEA34" s="43"/>
      <c r="EEB34" s="43"/>
      <c r="EEC34" s="43"/>
      <c r="EED34" s="43"/>
      <c r="EEE34" s="43"/>
      <c r="EEF34" s="43"/>
      <c r="EEG34" s="43"/>
      <c r="EEH34" s="43"/>
      <c r="EEI34" s="43"/>
      <c r="EEJ34" s="43"/>
      <c r="EEK34" s="43"/>
      <c r="EEL34" s="43"/>
      <c r="EEM34" s="43"/>
      <c r="EEN34" s="43"/>
      <c r="EEO34" s="43"/>
      <c r="EEP34" s="43"/>
      <c r="EEQ34" s="43"/>
      <c r="EER34" s="43"/>
      <c r="EES34" s="43"/>
      <c r="EET34" s="43"/>
      <c r="EEU34" s="43"/>
      <c r="EEV34" s="43"/>
      <c r="EEW34" s="43"/>
      <c r="EEX34" s="43"/>
      <c r="EEY34" s="43"/>
      <c r="EEZ34" s="43"/>
      <c r="EFA34" s="43"/>
      <c r="EFB34" s="43"/>
      <c r="EFC34" s="43"/>
      <c r="EFD34" s="43"/>
      <c r="EFE34" s="43"/>
      <c r="EFF34" s="43"/>
      <c r="EFG34" s="43"/>
      <c r="EFH34" s="43"/>
      <c r="EFI34" s="43"/>
      <c r="EFJ34" s="43"/>
      <c r="EFK34" s="43"/>
      <c r="EFL34" s="43"/>
      <c r="EFM34" s="43"/>
      <c r="EFN34" s="43"/>
      <c r="EFO34" s="43"/>
      <c r="EFP34" s="43"/>
      <c r="EFQ34" s="43"/>
      <c r="EFR34" s="43"/>
      <c r="EFS34" s="43"/>
      <c r="EFT34" s="43"/>
      <c r="EFU34" s="43"/>
      <c r="EFV34" s="43"/>
      <c r="EFW34" s="43"/>
      <c r="EFX34" s="43"/>
      <c r="EFY34" s="43"/>
      <c r="EFZ34" s="43"/>
      <c r="EGA34" s="43"/>
      <c r="EGB34" s="43"/>
      <c r="EGC34" s="43"/>
      <c r="EGD34" s="43"/>
      <c r="EGE34" s="43"/>
      <c r="EGF34" s="43"/>
      <c r="EGG34" s="43"/>
      <c r="EGH34" s="43"/>
      <c r="EGI34" s="43"/>
      <c r="EGJ34" s="43"/>
      <c r="EGK34" s="43"/>
      <c r="EGL34" s="43"/>
      <c r="EGM34" s="43"/>
      <c r="EGN34" s="43"/>
      <c r="EGO34" s="43"/>
      <c r="EGP34" s="43"/>
      <c r="EGQ34" s="43"/>
      <c r="EGR34" s="43"/>
      <c r="EGS34" s="43"/>
      <c r="EGT34" s="43"/>
      <c r="EGU34" s="43"/>
      <c r="EGV34" s="43"/>
      <c r="EGW34" s="43"/>
      <c r="EGX34" s="43"/>
      <c r="EGY34" s="43"/>
      <c r="EGZ34" s="43"/>
      <c r="EHA34" s="43"/>
      <c r="EHB34" s="43"/>
      <c r="EHC34" s="43"/>
      <c r="EHD34" s="43"/>
      <c r="EHE34" s="43"/>
      <c r="EHF34" s="43"/>
      <c r="EHG34" s="43"/>
      <c r="EHH34" s="43"/>
      <c r="EHI34" s="43"/>
      <c r="EHJ34" s="43"/>
      <c r="EHK34" s="43"/>
      <c r="EHL34" s="43"/>
      <c r="EHM34" s="43"/>
      <c r="EHN34" s="43"/>
      <c r="EHO34" s="43"/>
      <c r="EHP34" s="43"/>
      <c r="EHQ34" s="43"/>
      <c r="EHR34" s="43"/>
      <c r="EHS34" s="43"/>
      <c r="EHT34" s="43"/>
      <c r="EHU34" s="43"/>
      <c r="EHV34" s="43"/>
      <c r="EHW34" s="43"/>
      <c r="EHX34" s="43"/>
      <c r="EHY34" s="43"/>
      <c r="EHZ34" s="43"/>
      <c r="EIA34" s="43"/>
      <c r="EIB34" s="43"/>
      <c r="EIC34" s="43"/>
      <c r="EID34" s="43"/>
      <c r="EIE34" s="43"/>
      <c r="EIF34" s="43"/>
      <c r="EIG34" s="43"/>
      <c r="EIH34" s="43"/>
      <c r="EII34" s="43"/>
      <c r="EIJ34" s="43"/>
      <c r="EIK34" s="43"/>
      <c r="EIL34" s="43"/>
      <c r="EIM34" s="43"/>
      <c r="EIN34" s="43"/>
      <c r="EIO34" s="43"/>
      <c r="EIP34" s="43"/>
      <c r="EIQ34" s="43"/>
      <c r="EIR34" s="43"/>
      <c r="EIS34" s="43"/>
      <c r="EIT34" s="43"/>
      <c r="EIU34" s="43"/>
      <c r="EIV34" s="43"/>
      <c r="EIW34" s="43"/>
      <c r="EIX34" s="43"/>
      <c r="EIY34" s="43"/>
      <c r="EIZ34" s="43"/>
      <c r="EJA34" s="43"/>
      <c r="EJB34" s="43"/>
      <c r="EJC34" s="43"/>
      <c r="EJD34" s="43"/>
      <c r="EJE34" s="43"/>
      <c r="EJF34" s="43"/>
      <c r="EJG34" s="43"/>
      <c r="EJH34" s="43"/>
      <c r="EJI34" s="43"/>
      <c r="EJJ34" s="43"/>
      <c r="EJK34" s="43"/>
      <c r="EJL34" s="43"/>
      <c r="EJM34" s="43"/>
      <c r="EJN34" s="43"/>
      <c r="EJO34" s="43"/>
      <c r="EJP34" s="43"/>
      <c r="EJQ34" s="43"/>
      <c r="EJR34" s="43"/>
      <c r="EJS34" s="43"/>
      <c r="EJT34" s="43"/>
      <c r="EJU34" s="43"/>
      <c r="EJV34" s="43"/>
      <c r="EJW34" s="43"/>
      <c r="EJX34" s="43"/>
      <c r="EJY34" s="43"/>
      <c r="EJZ34" s="43"/>
      <c r="EKA34" s="43"/>
      <c r="EKB34" s="43"/>
      <c r="EKC34" s="43"/>
      <c r="EKD34" s="43"/>
      <c r="EKE34" s="43"/>
      <c r="EKF34" s="43"/>
      <c r="EKG34" s="43"/>
      <c r="EKH34" s="43"/>
      <c r="EKI34" s="43"/>
      <c r="EKJ34" s="43"/>
      <c r="EKK34" s="43"/>
      <c r="EKL34" s="43"/>
      <c r="EKM34" s="43"/>
      <c r="EKN34" s="43"/>
      <c r="EKO34" s="43"/>
      <c r="EKP34" s="43"/>
      <c r="EKQ34" s="43"/>
      <c r="EKR34" s="43"/>
      <c r="EKS34" s="43"/>
      <c r="EKT34" s="43"/>
      <c r="EKU34" s="43"/>
      <c r="EKV34" s="43"/>
      <c r="EKW34" s="43"/>
      <c r="EKX34" s="43"/>
      <c r="EKY34" s="43"/>
      <c r="EKZ34" s="43"/>
      <c r="ELA34" s="43"/>
      <c r="ELB34" s="43"/>
      <c r="ELC34" s="43"/>
      <c r="ELD34" s="43"/>
      <c r="ELE34" s="43"/>
      <c r="ELF34" s="43"/>
      <c r="ELG34" s="43"/>
      <c r="ELH34" s="43"/>
      <c r="ELI34" s="43"/>
      <c r="ELJ34" s="43"/>
      <c r="ELK34" s="43"/>
      <c r="ELL34" s="43"/>
      <c r="ELM34" s="43"/>
      <c r="ELN34" s="43"/>
      <c r="ELO34" s="43"/>
      <c r="ELP34" s="43"/>
      <c r="ELQ34" s="43"/>
      <c r="ELR34" s="43"/>
      <c r="ELS34" s="43"/>
      <c r="ELT34" s="43"/>
      <c r="ELU34" s="43"/>
      <c r="ELV34" s="43"/>
      <c r="ELW34" s="43"/>
      <c r="ELX34" s="43"/>
      <c r="ELY34" s="43"/>
      <c r="ELZ34" s="43"/>
      <c r="EMA34" s="43"/>
      <c r="EMB34" s="43"/>
      <c r="EMC34" s="43"/>
      <c r="EMD34" s="43"/>
      <c r="EME34" s="43"/>
      <c r="EMF34" s="43"/>
      <c r="EMG34" s="43"/>
      <c r="EMH34" s="43"/>
      <c r="EMI34" s="43"/>
      <c r="EMJ34" s="43"/>
      <c r="EMK34" s="43"/>
      <c r="EML34" s="43"/>
      <c r="EMM34" s="43"/>
      <c r="EMN34" s="43"/>
      <c r="EMO34" s="43"/>
      <c r="EMP34" s="43"/>
      <c r="EMQ34" s="43"/>
      <c r="EMR34" s="43"/>
      <c r="EMS34" s="43"/>
      <c r="EMT34" s="43"/>
      <c r="EMU34" s="43"/>
      <c r="EMV34" s="43"/>
      <c r="EMW34" s="43"/>
      <c r="EMX34" s="43"/>
      <c r="EMY34" s="43"/>
      <c r="EMZ34" s="43"/>
      <c r="ENA34" s="43"/>
      <c r="ENB34" s="43"/>
      <c r="ENC34" s="43"/>
      <c r="END34" s="43"/>
      <c r="ENE34" s="43"/>
      <c r="ENF34" s="43"/>
      <c r="ENG34" s="43"/>
      <c r="ENH34" s="43"/>
      <c r="ENI34" s="43"/>
      <c r="ENJ34" s="43"/>
      <c r="ENK34" s="43"/>
      <c r="ENL34" s="43"/>
      <c r="ENM34" s="43"/>
      <c r="ENN34" s="43"/>
      <c r="ENO34" s="43"/>
      <c r="ENP34" s="43"/>
      <c r="ENQ34" s="43"/>
      <c r="ENR34" s="43"/>
      <c r="ENS34" s="43"/>
      <c r="ENT34" s="43"/>
      <c r="ENU34" s="43"/>
      <c r="ENV34" s="43"/>
      <c r="ENW34" s="43"/>
      <c r="ENX34" s="43"/>
      <c r="ENY34" s="43"/>
      <c r="ENZ34" s="43"/>
      <c r="EOA34" s="43"/>
      <c r="EOB34" s="43"/>
      <c r="EOC34" s="43"/>
      <c r="EOD34" s="43"/>
      <c r="EOE34" s="43"/>
      <c r="EOF34" s="43"/>
      <c r="EOG34" s="43"/>
      <c r="EOH34" s="43"/>
      <c r="EOI34" s="43"/>
      <c r="EOJ34" s="43"/>
      <c r="EOK34" s="43"/>
      <c r="EOL34" s="43"/>
      <c r="EOM34" s="43"/>
      <c r="EON34" s="43"/>
      <c r="EOO34" s="43"/>
      <c r="EOP34" s="43"/>
      <c r="EOQ34" s="43"/>
      <c r="EOR34" s="43"/>
      <c r="EOS34" s="43"/>
      <c r="EOT34" s="43"/>
      <c r="EOU34" s="43"/>
      <c r="EOV34" s="43"/>
      <c r="EOW34" s="43"/>
      <c r="EOX34" s="43"/>
      <c r="EOY34" s="43"/>
      <c r="EOZ34" s="43"/>
      <c r="EPA34" s="43"/>
      <c r="EPB34" s="43"/>
      <c r="EPC34" s="43"/>
      <c r="EPD34" s="43"/>
      <c r="EPE34" s="43"/>
      <c r="EPF34" s="43"/>
      <c r="EPG34" s="43"/>
      <c r="EPH34" s="43"/>
      <c r="EPI34" s="43"/>
      <c r="EPJ34" s="43"/>
      <c r="EPK34" s="43"/>
      <c r="EPL34" s="43"/>
      <c r="EPM34" s="43"/>
      <c r="EPN34" s="43"/>
      <c r="EPO34" s="43"/>
      <c r="EPP34" s="43"/>
      <c r="EPQ34" s="43"/>
      <c r="EPR34" s="43"/>
      <c r="EPS34" s="43"/>
      <c r="EPT34" s="43"/>
      <c r="EPU34" s="43"/>
      <c r="EPV34" s="43"/>
      <c r="EPW34" s="43"/>
      <c r="EPX34" s="43"/>
      <c r="EPY34" s="43"/>
      <c r="EPZ34" s="43"/>
      <c r="EQA34" s="43"/>
      <c r="EQB34" s="43"/>
      <c r="EQC34" s="43"/>
      <c r="EQD34" s="43"/>
      <c r="EQE34" s="43"/>
      <c r="EQF34" s="43"/>
      <c r="EQG34" s="43"/>
      <c r="EQH34" s="43"/>
      <c r="EQI34" s="43"/>
      <c r="EQJ34" s="43"/>
      <c r="EQK34" s="43"/>
      <c r="EQL34" s="43"/>
      <c r="EQM34" s="43"/>
      <c r="EQN34" s="43"/>
      <c r="EQO34" s="43"/>
      <c r="EQP34" s="43"/>
      <c r="EQQ34" s="43"/>
      <c r="EQR34" s="43"/>
      <c r="EQS34" s="43"/>
      <c r="EQT34" s="43"/>
      <c r="EQU34" s="43"/>
      <c r="EQV34" s="43"/>
      <c r="EQW34" s="43"/>
      <c r="EQX34" s="43"/>
      <c r="EQY34" s="43"/>
      <c r="EQZ34" s="43"/>
      <c r="ERA34" s="43"/>
      <c r="ERB34" s="43"/>
      <c r="ERC34" s="43"/>
      <c r="ERD34" s="43"/>
      <c r="ERE34" s="43"/>
      <c r="ERF34" s="43"/>
      <c r="ERG34" s="43"/>
      <c r="ERH34" s="43"/>
      <c r="ERI34" s="43"/>
      <c r="ERJ34" s="43"/>
      <c r="ERK34" s="43"/>
      <c r="ERL34" s="43"/>
      <c r="ERM34" s="43"/>
      <c r="ERN34" s="43"/>
      <c r="ERO34" s="43"/>
      <c r="ERP34" s="43"/>
      <c r="ERQ34" s="43"/>
      <c r="ERR34" s="43"/>
      <c r="ERS34" s="43"/>
      <c r="ERT34" s="43"/>
      <c r="ERU34" s="43"/>
      <c r="ERV34" s="43"/>
      <c r="ERW34" s="43"/>
      <c r="ERX34" s="43"/>
      <c r="ERY34" s="43"/>
      <c r="ERZ34" s="43"/>
      <c r="ESA34" s="43"/>
      <c r="ESB34" s="43"/>
      <c r="ESC34" s="43"/>
      <c r="ESD34" s="43"/>
      <c r="ESE34" s="43"/>
      <c r="ESF34" s="43"/>
      <c r="ESG34" s="43"/>
      <c r="ESH34" s="43"/>
      <c r="ESI34" s="43"/>
      <c r="ESJ34" s="43"/>
      <c r="ESK34" s="43"/>
      <c r="ESL34" s="43"/>
      <c r="ESM34" s="43"/>
      <c r="ESN34" s="43"/>
      <c r="ESO34" s="43"/>
      <c r="ESP34" s="43"/>
      <c r="ESQ34" s="43"/>
      <c r="ESR34" s="43"/>
      <c r="ESS34" s="43"/>
      <c r="EST34" s="43"/>
      <c r="ESU34" s="43"/>
      <c r="ESV34" s="43"/>
      <c r="ESW34" s="43"/>
      <c r="ESX34" s="43"/>
      <c r="ESY34" s="43"/>
      <c r="ESZ34" s="43"/>
      <c r="ETA34" s="43"/>
      <c r="ETB34" s="43"/>
      <c r="ETC34" s="43"/>
      <c r="ETD34" s="43"/>
      <c r="ETE34" s="43"/>
      <c r="ETF34" s="43"/>
      <c r="ETG34" s="43"/>
      <c r="ETH34" s="43"/>
      <c r="ETI34" s="43"/>
      <c r="ETJ34" s="43"/>
      <c r="ETK34" s="43"/>
      <c r="ETL34" s="43"/>
      <c r="ETM34" s="43"/>
      <c r="ETN34" s="43"/>
      <c r="ETO34" s="43"/>
      <c r="ETP34" s="43"/>
      <c r="ETQ34" s="43"/>
      <c r="ETR34" s="43"/>
      <c r="ETS34" s="43"/>
      <c r="ETT34" s="43"/>
      <c r="ETU34" s="43"/>
      <c r="ETV34" s="43"/>
      <c r="ETW34" s="43"/>
      <c r="ETX34" s="43"/>
      <c r="ETY34" s="43"/>
      <c r="ETZ34" s="43"/>
      <c r="EUA34" s="43"/>
      <c r="EUB34" s="43"/>
      <c r="EUC34" s="43"/>
      <c r="EUD34" s="43"/>
      <c r="EUE34" s="43"/>
      <c r="EUF34" s="43"/>
      <c r="EUG34" s="43"/>
      <c r="EUH34" s="43"/>
      <c r="EUI34" s="43"/>
      <c r="EUJ34" s="43"/>
      <c r="EUK34" s="43"/>
      <c r="EUL34" s="43"/>
      <c r="EUM34" s="43"/>
      <c r="EUN34" s="43"/>
      <c r="EUO34" s="43"/>
      <c r="EUP34" s="43"/>
      <c r="EUQ34" s="43"/>
      <c r="EUR34" s="43"/>
      <c r="EUS34" s="43"/>
      <c r="EUT34" s="43"/>
      <c r="EUU34" s="43"/>
      <c r="EUV34" s="43"/>
      <c r="EUW34" s="43"/>
      <c r="EUX34" s="43"/>
      <c r="EUY34" s="43"/>
      <c r="EUZ34" s="43"/>
      <c r="EVA34" s="43"/>
      <c r="EVB34" s="43"/>
      <c r="EVC34" s="43"/>
      <c r="EVD34" s="43"/>
      <c r="EVE34" s="43"/>
      <c r="EVF34" s="43"/>
      <c r="EVG34" s="43"/>
      <c r="EVH34" s="43"/>
      <c r="EVI34" s="43"/>
      <c r="EVJ34" s="43"/>
      <c r="EVK34" s="43"/>
      <c r="EVL34" s="43"/>
      <c r="EVM34" s="43"/>
      <c r="EVN34" s="43"/>
      <c r="EVO34" s="43"/>
      <c r="EVP34" s="43"/>
      <c r="EVQ34" s="43"/>
      <c r="EVR34" s="43"/>
      <c r="EVS34" s="43"/>
      <c r="EVT34" s="43"/>
      <c r="EVU34" s="43"/>
      <c r="EVV34" s="43"/>
      <c r="EVW34" s="43"/>
      <c r="EVX34" s="43"/>
      <c r="EVY34" s="43"/>
      <c r="EVZ34" s="43"/>
      <c r="EWA34" s="43"/>
      <c r="EWB34" s="43"/>
      <c r="EWC34" s="43"/>
      <c r="EWD34" s="43"/>
      <c r="EWE34" s="43"/>
      <c r="EWF34" s="43"/>
      <c r="EWG34" s="43"/>
      <c r="EWH34" s="43"/>
      <c r="EWI34" s="43"/>
      <c r="EWJ34" s="43"/>
      <c r="EWK34" s="43"/>
      <c r="EWL34" s="43"/>
      <c r="EWM34" s="43"/>
      <c r="EWN34" s="43"/>
      <c r="EWO34" s="43"/>
      <c r="EWP34" s="43"/>
      <c r="EWQ34" s="43"/>
      <c r="EWR34" s="43"/>
      <c r="EWS34" s="43"/>
      <c r="EWT34" s="43"/>
      <c r="EWU34" s="43"/>
      <c r="EWV34" s="43"/>
      <c r="EWW34" s="43"/>
      <c r="EWX34" s="43"/>
      <c r="EWY34" s="43"/>
      <c r="EWZ34" s="43"/>
      <c r="EXA34" s="43"/>
      <c r="EXB34" s="43"/>
      <c r="EXC34" s="43"/>
      <c r="EXD34" s="43"/>
      <c r="EXE34" s="43"/>
      <c r="EXF34" s="43"/>
      <c r="EXG34" s="43"/>
      <c r="EXH34" s="43"/>
      <c r="EXI34" s="43"/>
      <c r="EXJ34" s="43"/>
      <c r="EXK34" s="43"/>
      <c r="EXL34" s="43"/>
      <c r="EXM34" s="43"/>
      <c r="EXN34" s="43"/>
      <c r="EXO34" s="43"/>
      <c r="EXP34" s="43"/>
      <c r="EXQ34" s="43"/>
      <c r="EXR34" s="43"/>
      <c r="EXS34" s="43"/>
      <c r="EXT34" s="43"/>
      <c r="EXU34" s="43"/>
      <c r="EXV34" s="43"/>
      <c r="EXW34" s="43"/>
      <c r="EXX34" s="43"/>
      <c r="EXY34" s="43"/>
      <c r="EXZ34" s="43"/>
      <c r="EYA34" s="43"/>
      <c r="EYB34" s="43"/>
      <c r="EYC34" s="43"/>
      <c r="EYD34" s="43"/>
      <c r="EYE34" s="43"/>
      <c r="EYF34" s="43"/>
      <c r="EYG34" s="43"/>
      <c r="EYH34" s="43"/>
      <c r="EYI34" s="43"/>
      <c r="EYJ34" s="43"/>
      <c r="EYK34" s="43"/>
      <c r="EYL34" s="43"/>
      <c r="EYM34" s="43"/>
      <c r="EYN34" s="43"/>
      <c r="EYO34" s="43"/>
      <c r="EYP34" s="43"/>
      <c r="EYQ34" s="43"/>
      <c r="EYR34" s="43"/>
      <c r="EYS34" s="43"/>
      <c r="EYT34" s="43"/>
      <c r="EYU34" s="43"/>
      <c r="EYV34" s="43"/>
      <c r="EYW34" s="43"/>
      <c r="EYX34" s="43"/>
      <c r="EYY34" s="43"/>
      <c r="EYZ34" s="43"/>
      <c r="EZA34" s="43"/>
      <c r="EZB34" s="43"/>
      <c r="EZC34" s="43"/>
      <c r="EZD34" s="43"/>
      <c r="EZE34" s="43"/>
      <c r="EZF34" s="43"/>
      <c r="EZG34" s="43"/>
      <c r="EZH34" s="43"/>
      <c r="EZI34" s="43"/>
      <c r="EZJ34" s="43"/>
      <c r="EZK34" s="43"/>
      <c r="EZL34" s="43"/>
      <c r="EZM34" s="43"/>
      <c r="EZN34" s="43"/>
      <c r="EZO34" s="43"/>
      <c r="EZP34" s="43"/>
      <c r="EZQ34" s="43"/>
      <c r="EZR34" s="43"/>
      <c r="EZS34" s="43"/>
      <c r="EZT34" s="43"/>
      <c r="EZU34" s="43"/>
      <c r="EZV34" s="43"/>
      <c r="EZW34" s="43"/>
      <c r="EZX34" s="43"/>
      <c r="EZY34" s="43"/>
      <c r="EZZ34" s="43"/>
      <c r="FAA34" s="43"/>
      <c r="FAB34" s="43"/>
      <c r="FAC34" s="43"/>
      <c r="FAD34" s="43"/>
      <c r="FAE34" s="43"/>
      <c r="FAF34" s="43"/>
      <c r="FAG34" s="43"/>
      <c r="FAH34" s="43"/>
      <c r="FAI34" s="43"/>
      <c r="FAJ34" s="43"/>
      <c r="FAK34" s="43"/>
      <c r="FAL34" s="43"/>
      <c r="FAM34" s="43"/>
      <c r="FAN34" s="43"/>
      <c r="FAO34" s="43"/>
      <c r="FAP34" s="43"/>
      <c r="FAQ34" s="43"/>
      <c r="FAR34" s="43"/>
      <c r="FAS34" s="43"/>
      <c r="FAT34" s="43"/>
      <c r="FAU34" s="43"/>
      <c r="FAV34" s="43"/>
      <c r="FAW34" s="43"/>
      <c r="FAX34" s="43"/>
      <c r="FAY34" s="43"/>
      <c r="FAZ34" s="43"/>
      <c r="FBA34" s="43"/>
      <c r="FBB34" s="43"/>
      <c r="FBC34" s="43"/>
      <c r="FBD34" s="43"/>
      <c r="FBE34" s="43"/>
      <c r="FBF34" s="43"/>
      <c r="FBG34" s="43"/>
      <c r="FBH34" s="43"/>
      <c r="FBI34" s="43"/>
      <c r="FBJ34" s="43"/>
      <c r="FBK34" s="43"/>
      <c r="FBL34" s="43"/>
      <c r="FBM34" s="43"/>
      <c r="FBN34" s="43"/>
      <c r="FBO34" s="43"/>
      <c r="FBP34" s="43"/>
      <c r="FBQ34" s="43"/>
      <c r="FBR34" s="43"/>
      <c r="FBS34" s="43"/>
      <c r="FBT34" s="43"/>
      <c r="FBU34" s="43"/>
      <c r="FBV34" s="43"/>
      <c r="FBW34" s="43"/>
      <c r="FBX34" s="43"/>
      <c r="FBY34" s="43"/>
      <c r="FBZ34" s="43"/>
      <c r="FCA34" s="43"/>
      <c r="FCB34" s="43"/>
      <c r="FCC34" s="43"/>
      <c r="FCD34" s="43"/>
      <c r="FCE34" s="43"/>
      <c r="FCF34" s="43"/>
      <c r="FCG34" s="43"/>
      <c r="FCH34" s="43"/>
      <c r="FCI34" s="43"/>
      <c r="FCJ34" s="43"/>
      <c r="FCK34" s="43"/>
      <c r="FCL34" s="43"/>
      <c r="FCM34" s="43"/>
      <c r="FCN34" s="43"/>
      <c r="FCO34" s="43"/>
      <c r="FCP34" s="43"/>
      <c r="FCQ34" s="43"/>
      <c r="FCR34" s="43"/>
      <c r="FCS34" s="43"/>
      <c r="FCT34" s="43"/>
      <c r="FCU34" s="43"/>
      <c r="FCV34" s="43"/>
      <c r="FCW34" s="43"/>
      <c r="FCX34" s="43"/>
      <c r="FCY34" s="43"/>
      <c r="FCZ34" s="43"/>
      <c r="FDA34" s="43"/>
      <c r="FDB34" s="43"/>
      <c r="FDC34" s="43"/>
      <c r="FDD34" s="43"/>
      <c r="FDE34" s="43"/>
      <c r="FDF34" s="43"/>
      <c r="FDG34" s="43"/>
      <c r="FDH34" s="43"/>
      <c r="FDI34" s="43"/>
      <c r="FDJ34" s="43"/>
      <c r="FDK34" s="43"/>
      <c r="FDL34" s="43"/>
      <c r="FDM34" s="43"/>
      <c r="FDN34" s="43"/>
      <c r="FDO34" s="43"/>
      <c r="FDP34" s="43"/>
      <c r="FDQ34" s="43"/>
      <c r="FDR34" s="43"/>
      <c r="FDS34" s="43"/>
      <c r="FDT34" s="43"/>
      <c r="FDU34" s="43"/>
      <c r="FDV34" s="43"/>
      <c r="FDW34" s="43"/>
      <c r="FDX34" s="43"/>
      <c r="FDY34" s="43"/>
      <c r="FDZ34" s="43"/>
      <c r="FEA34" s="43"/>
      <c r="FEB34" s="43"/>
      <c r="FEC34" s="43"/>
      <c r="FED34" s="43"/>
      <c r="FEE34" s="43"/>
      <c r="FEF34" s="43"/>
      <c r="FEG34" s="43"/>
      <c r="FEH34" s="43"/>
      <c r="FEI34" s="43"/>
      <c r="FEJ34" s="43"/>
      <c r="FEK34" s="43"/>
      <c r="FEL34" s="43"/>
      <c r="FEM34" s="43"/>
      <c r="FEN34" s="43"/>
      <c r="FEO34" s="43"/>
      <c r="FEP34" s="43"/>
      <c r="FEQ34" s="43"/>
      <c r="FER34" s="43"/>
      <c r="FES34" s="43"/>
      <c r="FET34" s="43"/>
      <c r="FEU34" s="43"/>
      <c r="FEV34" s="43"/>
      <c r="FEW34" s="43"/>
      <c r="FEX34" s="43"/>
      <c r="FEY34" s="43"/>
      <c r="FEZ34" s="43"/>
      <c r="FFA34" s="43"/>
      <c r="FFB34" s="43"/>
      <c r="FFC34" s="43"/>
      <c r="FFD34" s="43"/>
      <c r="FFE34" s="43"/>
      <c r="FFF34" s="43"/>
      <c r="FFG34" s="43"/>
      <c r="FFH34" s="43"/>
      <c r="FFI34" s="43"/>
      <c r="FFJ34" s="43"/>
      <c r="FFK34" s="43"/>
      <c r="FFL34" s="43"/>
      <c r="FFM34" s="43"/>
      <c r="FFN34" s="43"/>
      <c r="FFO34" s="43"/>
      <c r="FFP34" s="43"/>
      <c r="FFQ34" s="43"/>
      <c r="FFR34" s="43"/>
      <c r="FFS34" s="43"/>
      <c r="FFT34" s="43"/>
      <c r="FFU34" s="43"/>
      <c r="FFV34" s="43"/>
      <c r="FFW34" s="43"/>
      <c r="FFX34" s="43"/>
      <c r="FFY34" s="43"/>
      <c r="FFZ34" s="43"/>
      <c r="FGA34" s="43"/>
      <c r="FGB34" s="43"/>
      <c r="FGC34" s="43"/>
      <c r="FGD34" s="43"/>
      <c r="FGE34" s="43"/>
      <c r="FGF34" s="43"/>
      <c r="FGG34" s="43"/>
      <c r="FGH34" s="43"/>
      <c r="FGI34" s="43"/>
      <c r="FGJ34" s="43"/>
      <c r="FGK34" s="43"/>
      <c r="FGL34" s="43"/>
      <c r="FGM34" s="43"/>
      <c r="FGN34" s="43"/>
      <c r="FGO34" s="43"/>
      <c r="FGP34" s="43"/>
      <c r="FGQ34" s="43"/>
      <c r="FGR34" s="43"/>
      <c r="FGS34" s="43"/>
      <c r="FGT34" s="43"/>
      <c r="FGU34" s="43"/>
      <c r="FGV34" s="43"/>
      <c r="FGW34" s="43"/>
      <c r="FGX34" s="43"/>
      <c r="FGY34" s="43"/>
      <c r="FGZ34" s="43"/>
      <c r="FHA34" s="43"/>
      <c r="FHB34" s="43"/>
      <c r="FHC34" s="43"/>
      <c r="FHD34" s="43"/>
      <c r="FHE34" s="43"/>
      <c r="FHF34" s="43"/>
      <c r="FHG34" s="43"/>
      <c r="FHH34" s="43"/>
      <c r="FHI34" s="43"/>
      <c r="FHJ34" s="43"/>
      <c r="FHK34" s="43"/>
      <c r="FHL34" s="43"/>
      <c r="FHM34" s="43"/>
      <c r="FHN34" s="43"/>
      <c r="FHO34" s="43"/>
      <c r="FHP34" s="43"/>
      <c r="FHQ34" s="43"/>
      <c r="FHR34" s="43"/>
      <c r="FHS34" s="43"/>
      <c r="FHT34" s="43"/>
      <c r="FHU34" s="43"/>
      <c r="FHV34" s="43"/>
      <c r="FHW34" s="43"/>
      <c r="FHX34" s="43"/>
      <c r="FHY34" s="43"/>
      <c r="FHZ34" s="43"/>
      <c r="FIA34" s="43"/>
      <c r="FIB34" s="43"/>
      <c r="FIC34" s="43"/>
      <c r="FID34" s="43"/>
      <c r="FIE34" s="43"/>
      <c r="FIF34" s="43"/>
      <c r="FIG34" s="43"/>
      <c r="FIH34" s="43"/>
      <c r="FII34" s="43"/>
      <c r="FIJ34" s="43"/>
      <c r="FIK34" s="43"/>
      <c r="FIL34" s="43"/>
      <c r="FIM34" s="43"/>
      <c r="FIN34" s="43"/>
      <c r="FIO34" s="43"/>
      <c r="FIP34" s="43"/>
      <c r="FIQ34" s="43"/>
      <c r="FIR34" s="43"/>
      <c r="FIS34" s="43"/>
      <c r="FIT34" s="43"/>
      <c r="FIU34" s="43"/>
      <c r="FIV34" s="43"/>
      <c r="FIW34" s="43"/>
      <c r="FIX34" s="43"/>
      <c r="FIY34" s="43"/>
      <c r="FIZ34" s="43"/>
      <c r="FJA34" s="43"/>
      <c r="FJB34" s="43"/>
      <c r="FJC34" s="43"/>
      <c r="FJD34" s="43"/>
      <c r="FJE34" s="43"/>
      <c r="FJF34" s="43"/>
      <c r="FJG34" s="43"/>
      <c r="FJH34" s="43"/>
      <c r="FJI34" s="43"/>
      <c r="FJJ34" s="43"/>
      <c r="FJK34" s="43"/>
      <c r="FJL34" s="43"/>
      <c r="FJM34" s="43"/>
      <c r="FJN34" s="43"/>
      <c r="FJO34" s="43"/>
      <c r="FJP34" s="43"/>
      <c r="FJQ34" s="43"/>
      <c r="FJR34" s="43"/>
      <c r="FJS34" s="43"/>
      <c r="FJT34" s="43"/>
      <c r="FJU34" s="43"/>
      <c r="FJV34" s="43"/>
      <c r="FJW34" s="43"/>
      <c r="FJX34" s="43"/>
      <c r="FJY34" s="43"/>
      <c r="FJZ34" s="43"/>
      <c r="FKA34" s="43"/>
      <c r="FKB34" s="43"/>
      <c r="FKC34" s="43"/>
      <c r="FKD34" s="43"/>
      <c r="FKE34" s="43"/>
      <c r="FKF34" s="43"/>
      <c r="FKG34" s="43"/>
      <c r="FKH34" s="43"/>
      <c r="FKI34" s="43"/>
      <c r="FKJ34" s="43"/>
      <c r="FKK34" s="43"/>
      <c r="FKL34" s="43"/>
      <c r="FKM34" s="43"/>
      <c r="FKN34" s="43"/>
      <c r="FKO34" s="43"/>
      <c r="FKP34" s="43"/>
      <c r="FKQ34" s="43"/>
      <c r="FKR34" s="43"/>
      <c r="FKS34" s="43"/>
      <c r="FKT34" s="43"/>
      <c r="FKU34" s="43"/>
      <c r="FKV34" s="43"/>
      <c r="FKW34" s="43"/>
      <c r="FKX34" s="43"/>
      <c r="FKY34" s="43"/>
      <c r="FKZ34" s="43"/>
      <c r="FLA34" s="43"/>
      <c r="FLB34" s="43"/>
      <c r="FLC34" s="43"/>
      <c r="FLD34" s="43"/>
      <c r="FLE34" s="43"/>
      <c r="FLF34" s="43"/>
      <c r="FLG34" s="43"/>
      <c r="FLH34" s="43"/>
      <c r="FLI34" s="43"/>
      <c r="FLJ34" s="43"/>
      <c r="FLK34" s="43"/>
      <c r="FLL34" s="43"/>
      <c r="FLM34" s="43"/>
      <c r="FLN34" s="43"/>
      <c r="FLO34" s="43"/>
      <c r="FLP34" s="43"/>
      <c r="FLQ34" s="43"/>
      <c r="FLR34" s="43"/>
      <c r="FLS34" s="43"/>
      <c r="FLT34" s="43"/>
      <c r="FLU34" s="43"/>
      <c r="FLV34" s="43"/>
      <c r="FLW34" s="43"/>
      <c r="FLX34" s="43"/>
      <c r="FLY34" s="43"/>
      <c r="FLZ34" s="43"/>
      <c r="FMA34" s="43"/>
      <c r="FMB34" s="43"/>
      <c r="FMC34" s="43"/>
      <c r="FMD34" s="43"/>
      <c r="FME34" s="43"/>
      <c r="FMF34" s="43"/>
      <c r="FMG34" s="43"/>
      <c r="FMH34" s="43"/>
      <c r="FMI34" s="43"/>
      <c r="FMJ34" s="43"/>
      <c r="FMK34" s="43"/>
      <c r="FML34" s="43"/>
      <c r="FMM34" s="43"/>
      <c r="FMN34" s="43"/>
      <c r="FMO34" s="43"/>
      <c r="FMP34" s="43"/>
      <c r="FMQ34" s="43"/>
      <c r="FMR34" s="43"/>
      <c r="FMS34" s="43"/>
      <c r="FMT34" s="43"/>
      <c r="FMU34" s="43"/>
      <c r="FMV34" s="43"/>
      <c r="FMW34" s="43"/>
      <c r="FMX34" s="43"/>
      <c r="FMY34" s="43"/>
      <c r="FMZ34" s="43"/>
      <c r="FNA34" s="43"/>
      <c r="FNB34" s="43"/>
      <c r="FNC34" s="43"/>
      <c r="FND34" s="43"/>
      <c r="FNE34" s="43"/>
      <c r="FNF34" s="43"/>
      <c r="FNG34" s="43"/>
      <c r="FNH34" s="43"/>
      <c r="FNI34" s="43"/>
      <c r="FNJ34" s="43"/>
      <c r="FNK34" s="43"/>
      <c r="FNL34" s="43"/>
      <c r="FNM34" s="43"/>
      <c r="FNN34" s="43"/>
      <c r="FNO34" s="43"/>
      <c r="FNP34" s="43"/>
      <c r="FNQ34" s="43"/>
      <c r="FNR34" s="43"/>
      <c r="FNS34" s="43"/>
      <c r="FNT34" s="43"/>
      <c r="FNU34" s="43"/>
      <c r="FNV34" s="43"/>
      <c r="FNW34" s="43"/>
      <c r="FNX34" s="43"/>
      <c r="FNY34" s="43"/>
      <c r="FNZ34" s="43"/>
      <c r="FOA34" s="43"/>
      <c r="FOB34" s="43"/>
      <c r="FOC34" s="43"/>
      <c r="FOD34" s="43"/>
      <c r="FOE34" s="43"/>
      <c r="FOF34" s="43"/>
      <c r="FOG34" s="43"/>
      <c r="FOH34" s="43"/>
      <c r="FOI34" s="43"/>
      <c r="FOJ34" s="43"/>
      <c r="FOK34" s="43"/>
      <c r="FOL34" s="43"/>
      <c r="FOM34" s="43"/>
      <c r="FON34" s="43"/>
      <c r="FOO34" s="43"/>
      <c r="FOP34" s="43"/>
      <c r="FOQ34" s="43"/>
      <c r="FOR34" s="43"/>
      <c r="FOS34" s="43"/>
      <c r="FOT34" s="43"/>
      <c r="FOU34" s="43"/>
      <c r="FOV34" s="43"/>
      <c r="FOW34" s="43"/>
      <c r="FOX34" s="43"/>
      <c r="FOY34" s="43"/>
      <c r="FOZ34" s="43"/>
      <c r="FPA34" s="43"/>
      <c r="FPB34" s="43"/>
      <c r="FPC34" s="43"/>
      <c r="FPD34" s="43"/>
      <c r="FPE34" s="43"/>
      <c r="FPF34" s="43"/>
      <c r="FPG34" s="43"/>
      <c r="FPH34" s="43"/>
      <c r="FPI34" s="43"/>
      <c r="FPJ34" s="43"/>
      <c r="FPK34" s="43"/>
      <c r="FPL34" s="43"/>
      <c r="FPM34" s="43"/>
      <c r="FPN34" s="43"/>
      <c r="FPO34" s="43"/>
      <c r="FPP34" s="43"/>
      <c r="FPQ34" s="43"/>
      <c r="FPR34" s="43"/>
      <c r="FPS34" s="43"/>
      <c r="FPT34" s="43"/>
      <c r="FPU34" s="43"/>
      <c r="FPV34" s="43"/>
      <c r="FPW34" s="43"/>
      <c r="FPX34" s="43"/>
      <c r="FPY34" s="43"/>
      <c r="FPZ34" s="43"/>
      <c r="FQA34" s="43"/>
      <c r="FQB34" s="43"/>
      <c r="FQC34" s="43"/>
      <c r="FQD34" s="43"/>
      <c r="FQE34" s="43"/>
      <c r="FQF34" s="43"/>
      <c r="FQG34" s="43"/>
      <c r="FQH34" s="43"/>
      <c r="FQI34" s="43"/>
      <c r="FQJ34" s="43"/>
      <c r="FQK34" s="43"/>
      <c r="FQL34" s="43"/>
      <c r="FQM34" s="43"/>
      <c r="FQN34" s="43"/>
      <c r="FQO34" s="43"/>
      <c r="FQP34" s="43"/>
      <c r="FQQ34" s="43"/>
      <c r="FQR34" s="43"/>
      <c r="FQS34" s="43"/>
      <c r="FQT34" s="43"/>
      <c r="FQU34" s="43"/>
      <c r="FQV34" s="43"/>
      <c r="FQW34" s="43"/>
      <c r="FQX34" s="43"/>
      <c r="FQY34" s="43"/>
      <c r="FQZ34" s="43"/>
      <c r="FRA34" s="43"/>
      <c r="FRB34" s="43"/>
      <c r="FRC34" s="43"/>
      <c r="FRD34" s="43"/>
      <c r="FRE34" s="43"/>
      <c r="FRF34" s="43"/>
      <c r="FRG34" s="43"/>
      <c r="FRH34" s="43"/>
      <c r="FRI34" s="43"/>
      <c r="FRJ34" s="43"/>
      <c r="FRK34" s="43"/>
      <c r="FRL34" s="43"/>
      <c r="FRM34" s="43"/>
      <c r="FRN34" s="43"/>
      <c r="FRO34" s="43"/>
      <c r="FRP34" s="43"/>
      <c r="FRQ34" s="43"/>
      <c r="FRR34" s="43"/>
      <c r="FRS34" s="43"/>
      <c r="FRT34" s="43"/>
      <c r="FRU34" s="43"/>
      <c r="FRV34" s="43"/>
      <c r="FRW34" s="43"/>
      <c r="FRX34" s="43"/>
      <c r="FRY34" s="43"/>
      <c r="FRZ34" s="43"/>
      <c r="FSA34" s="43"/>
      <c r="FSB34" s="43"/>
      <c r="FSC34" s="43"/>
      <c r="FSD34" s="43"/>
      <c r="FSE34" s="43"/>
      <c r="FSF34" s="43"/>
      <c r="FSG34" s="43"/>
      <c r="FSH34" s="43"/>
      <c r="FSI34" s="43"/>
      <c r="FSJ34" s="43"/>
      <c r="FSK34" s="43"/>
      <c r="FSL34" s="43"/>
      <c r="FSM34" s="43"/>
      <c r="FSN34" s="43"/>
      <c r="FSO34" s="43"/>
      <c r="FSP34" s="43"/>
      <c r="FSQ34" s="43"/>
      <c r="FSR34" s="43"/>
      <c r="FSS34" s="43"/>
      <c r="FST34" s="43"/>
      <c r="FSU34" s="43"/>
      <c r="FSV34" s="43"/>
      <c r="FSW34" s="43"/>
      <c r="FSX34" s="43"/>
      <c r="FSY34" s="43"/>
      <c r="FSZ34" s="43"/>
      <c r="FTA34" s="43"/>
      <c r="FTB34" s="43"/>
      <c r="FTC34" s="43"/>
      <c r="FTD34" s="43"/>
      <c r="FTE34" s="43"/>
      <c r="FTF34" s="43"/>
      <c r="FTG34" s="43"/>
      <c r="FTH34" s="43"/>
      <c r="FTI34" s="43"/>
      <c r="FTJ34" s="43"/>
      <c r="FTK34" s="43"/>
      <c r="FTL34" s="43"/>
      <c r="FTM34" s="43"/>
      <c r="FTN34" s="43"/>
      <c r="FTO34" s="43"/>
      <c r="FTP34" s="43"/>
      <c r="FTQ34" s="43"/>
      <c r="FTR34" s="43"/>
      <c r="FTS34" s="43"/>
      <c r="FTT34" s="43"/>
      <c r="FTU34" s="43"/>
      <c r="FTV34" s="43"/>
      <c r="FTW34" s="43"/>
      <c r="FTX34" s="43"/>
      <c r="FTY34" s="43"/>
      <c r="FTZ34" s="43"/>
      <c r="FUA34" s="43"/>
      <c r="FUB34" s="43"/>
      <c r="FUC34" s="43"/>
      <c r="FUD34" s="43"/>
      <c r="FUE34" s="43"/>
      <c r="FUF34" s="43"/>
      <c r="FUG34" s="43"/>
      <c r="FUH34" s="43"/>
      <c r="FUI34" s="43"/>
      <c r="FUJ34" s="43"/>
      <c r="FUK34" s="43"/>
      <c r="FUL34" s="43"/>
      <c r="FUM34" s="43"/>
      <c r="FUN34" s="43"/>
      <c r="FUO34" s="43"/>
      <c r="FUP34" s="43"/>
      <c r="FUQ34" s="43"/>
      <c r="FUR34" s="43"/>
      <c r="FUS34" s="43"/>
      <c r="FUT34" s="43"/>
      <c r="FUU34" s="43"/>
      <c r="FUV34" s="43"/>
      <c r="FUW34" s="43"/>
      <c r="FUX34" s="43"/>
      <c r="FUY34" s="43"/>
      <c r="FUZ34" s="43"/>
      <c r="FVA34" s="43"/>
      <c r="FVB34" s="43"/>
      <c r="FVC34" s="43"/>
      <c r="FVD34" s="43"/>
      <c r="FVE34" s="43"/>
      <c r="FVF34" s="43"/>
      <c r="FVG34" s="43"/>
      <c r="FVH34" s="43"/>
      <c r="FVI34" s="43"/>
      <c r="FVJ34" s="43"/>
      <c r="FVK34" s="43"/>
      <c r="FVL34" s="43"/>
      <c r="FVM34" s="43"/>
      <c r="FVN34" s="43"/>
      <c r="FVO34" s="43"/>
      <c r="FVP34" s="43"/>
      <c r="FVQ34" s="43"/>
      <c r="FVR34" s="43"/>
      <c r="FVS34" s="43"/>
      <c r="FVT34" s="43"/>
      <c r="FVU34" s="43"/>
      <c r="FVV34" s="43"/>
      <c r="FVW34" s="43"/>
      <c r="FVX34" s="43"/>
      <c r="FVY34" s="43"/>
      <c r="FVZ34" s="43"/>
      <c r="FWA34" s="43"/>
      <c r="FWB34" s="43"/>
      <c r="FWC34" s="43"/>
      <c r="FWD34" s="43"/>
      <c r="FWE34" s="43"/>
      <c r="FWF34" s="43"/>
      <c r="FWG34" s="43"/>
      <c r="FWH34" s="43"/>
      <c r="FWI34" s="43"/>
      <c r="FWJ34" s="43"/>
      <c r="FWK34" s="43"/>
      <c r="FWL34" s="43"/>
      <c r="FWM34" s="43"/>
      <c r="FWN34" s="43"/>
      <c r="FWO34" s="43"/>
      <c r="FWP34" s="43"/>
      <c r="FWQ34" s="43"/>
      <c r="FWR34" s="43"/>
      <c r="FWS34" s="43"/>
      <c r="FWT34" s="43"/>
      <c r="FWU34" s="43"/>
      <c r="FWV34" s="43"/>
      <c r="FWW34" s="43"/>
      <c r="FWX34" s="43"/>
      <c r="FWY34" s="43"/>
      <c r="FWZ34" s="43"/>
      <c r="FXA34" s="43"/>
      <c r="FXB34" s="43"/>
      <c r="FXC34" s="43"/>
      <c r="FXD34" s="43"/>
      <c r="FXE34" s="43"/>
      <c r="FXF34" s="43"/>
      <c r="FXG34" s="43"/>
      <c r="FXH34" s="43"/>
      <c r="FXI34" s="43"/>
      <c r="FXJ34" s="43"/>
      <c r="FXK34" s="43"/>
      <c r="FXL34" s="43"/>
      <c r="FXM34" s="43"/>
      <c r="FXN34" s="43"/>
      <c r="FXO34" s="43"/>
      <c r="FXP34" s="43"/>
      <c r="FXQ34" s="43"/>
      <c r="FXR34" s="43"/>
      <c r="FXS34" s="43"/>
      <c r="FXT34" s="43"/>
      <c r="FXU34" s="43"/>
      <c r="FXV34" s="43"/>
      <c r="FXW34" s="43"/>
      <c r="FXX34" s="43"/>
      <c r="FXY34" s="43"/>
      <c r="FXZ34" s="43"/>
      <c r="FYA34" s="43"/>
      <c r="FYB34" s="43"/>
      <c r="FYC34" s="43"/>
      <c r="FYD34" s="43"/>
      <c r="FYE34" s="43"/>
      <c r="FYF34" s="43"/>
      <c r="FYG34" s="43"/>
      <c r="FYH34" s="43"/>
      <c r="FYI34" s="43"/>
      <c r="FYJ34" s="43"/>
      <c r="FYK34" s="43"/>
      <c r="FYL34" s="43"/>
      <c r="FYM34" s="43"/>
      <c r="FYN34" s="43"/>
      <c r="FYO34" s="43"/>
      <c r="FYP34" s="43"/>
      <c r="FYQ34" s="43"/>
      <c r="FYR34" s="43"/>
      <c r="FYS34" s="43"/>
      <c r="FYT34" s="43"/>
      <c r="FYU34" s="43"/>
      <c r="FYV34" s="43"/>
      <c r="FYW34" s="43"/>
      <c r="FYX34" s="43"/>
      <c r="FYY34" s="43"/>
      <c r="FYZ34" s="43"/>
      <c r="FZA34" s="43"/>
      <c r="FZB34" s="43"/>
      <c r="FZC34" s="43"/>
      <c r="FZD34" s="43"/>
      <c r="FZE34" s="43"/>
      <c r="FZF34" s="43"/>
      <c r="FZG34" s="43"/>
      <c r="FZH34" s="43"/>
      <c r="FZI34" s="43"/>
      <c r="FZJ34" s="43"/>
      <c r="FZK34" s="43"/>
      <c r="FZL34" s="43"/>
      <c r="FZM34" s="43"/>
      <c r="FZN34" s="43"/>
      <c r="FZO34" s="43"/>
      <c r="FZP34" s="43"/>
      <c r="FZQ34" s="43"/>
      <c r="FZR34" s="43"/>
      <c r="FZS34" s="43"/>
      <c r="FZT34" s="43"/>
      <c r="FZU34" s="43"/>
      <c r="FZV34" s="43"/>
      <c r="FZW34" s="43"/>
      <c r="FZX34" s="43"/>
      <c r="FZY34" s="43"/>
      <c r="FZZ34" s="43"/>
      <c r="GAA34" s="43"/>
      <c r="GAB34" s="43"/>
      <c r="GAC34" s="43"/>
      <c r="GAD34" s="43"/>
      <c r="GAE34" s="43"/>
      <c r="GAF34" s="43"/>
      <c r="GAG34" s="43"/>
      <c r="GAH34" s="43"/>
      <c r="GAI34" s="43"/>
      <c r="GAJ34" s="43"/>
      <c r="GAK34" s="43"/>
      <c r="GAL34" s="43"/>
      <c r="GAM34" s="43"/>
      <c r="GAN34" s="43"/>
      <c r="GAO34" s="43"/>
      <c r="GAP34" s="43"/>
      <c r="GAQ34" s="43"/>
      <c r="GAR34" s="43"/>
      <c r="GAS34" s="43"/>
      <c r="GAT34" s="43"/>
      <c r="GAU34" s="43"/>
      <c r="GAV34" s="43"/>
      <c r="GAW34" s="43"/>
      <c r="GAX34" s="43"/>
      <c r="GAY34" s="43"/>
      <c r="GAZ34" s="43"/>
      <c r="GBA34" s="43"/>
      <c r="GBB34" s="43"/>
      <c r="GBC34" s="43"/>
      <c r="GBD34" s="43"/>
      <c r="GBE34" s="43"/>
      <c r="GBF34" s="43"/>
      <c r="GBG34" s="43"/>
      <c r="GBH34" s="43"/>
      <c r="GBI34" s="43"/>
      <c r="GBJ34" s="43"/>
      <c r="GBK34" s="43"/>
      <c r="GBL34" s="43"/>
      <c r="GBM34" s="43"/>
      <c r="GBN34" s="43"/>
      <c r="GBO34" s="43"/>
      <c r="GBP34" s="43"/>
      <c r="GBQ34" s="43"/>
      <c r="GBR34" s="43"/>
      <c r="GBS34" s="43"/>
      <c r="GBT34" s="43"/>
      <c r="GBU34" s="43"/>
      <c r="GBV34" s="43"/>
      <c r="GBW34" s="43"/>
      <c r="GBX34" s="43"/>
      <c r="GBY34" s="43"/>
      <c r="GBZ34" s="43"/>
      <c r="GCA34" s="43"/>
      <c r="GCB34" s="43"/>
      <c r="GCC34" s="43"/>
      <c r="GCD34" s="43"/>
      <c r="GCE34" s="43"/>
      <c r="GCF34" s="43"/>
      <c r="GCG34" s="43"/>
      <c r="GCH34" s="43"/>
      <c r="GCI34" s="43"/>
      <c r="GCJ34" s="43"/>
      <c r="GCK34" s="43"/>
      <c r="GCL34" s="43"/>
      <c r="GCM34" s="43"/>
      <c r="GCN34" s="43"/>
      <c r="GCO34" s="43"/>
      <c r="GCP34" s="43"/>
      <c r="GCQ34" s="43"/>
      <c r="GCR34" s="43"/>
      <c r="GCS34" s="43"/>
      <c r="GCT34" s="43"/>
      <c r="GCU34" s="43"/>
      <c r="GCV34" s="43"/>
      <c r="GCW34" s="43"/>
      <c r="GCX34" s="43"/>
      <c r="GCY34" s="43"/>
      <c r="GCZ34" s="43"/>
      <c r="GDA34" s="43"/>
      <c r="GDB34" s="43"/>
      <c r="GDC34" s="43"/>
      <c r="GDD34" s="43"/>
      <c r="GDE34" s="43"/>
      <c r="GDF34" s="43"/>
      <c r="GDG34" s="43"/>
      <c r="GDH34" s="43"/>
      <c r="GDI34" s="43"/>
      <c r="GDJ34" s="43"/>
      <c r="GDK34" s="43"/>
      <c r="GDL34" s="43"/>
      <c r="GDM34" s="43"/>
      <c r="GDN34" s="43"/>
      <c r="GDO34" s="43"/>
      <c r="GDP34" s="43"/>
      <c r="GDQ34" s="43"/>
      <c r="GDR34" s="43"/>
      <c r="GDS34" s="43"/>
      <c r="GDT34" s="43"/>
      <c r="GDU34" s="43"/>
      <c r="GDV34" s="43"/>
      <c r="GDW34" s="43"/>
      <c r="GDX34" s="43"/>
      <c r="GDY34" s="43"/>
      <c r="GDZ34" s="43"/>
      <c r="GEA34" s="43"/>
      <c r="GEB34" s="43"/>
      <c r="GEC34" s="43"/>
      <c r="GED34" s="43"/>
      <c r="GEE34" s="43"/>
      <c r="GEF34" s="43"/>
      <c r="GEG34" s="43"/>
      <c r="GEH34" s="43"/>
      <c r="GEI34" s="43"/>
      <c r="GEJ34" s="43"/>
      <c r="GEK34" s="43"/>
      <c r="GEL34" s="43"/>
      <c r="GEM34" s="43"/>
      <c r="GEN34" s="43"/>
      <c r="GEO34" s="43"/>
      <c r="GEP34" s="43"/>
      <c r="GEQ34" s="43"/>
      <c r="GER34" s="43"/>
      <c r="GES34" s="43"/>
      <c r="GET34" s="43"/>
      <c r="GEU34" s="43"/>
      <c r="GEV34" s="43"/>
      <c r="GEW34" s="43"/>
      <c r="GEX34" s="43"/>
      <c r="GEY34" s="43"/>
      <c r="GEZ34" s="43"/>
      <c r="GFA34" s="43"/>
      <c r="GFB34" s="43"/>
      <c r="GFC34" s="43"/>
      <c r="GFD34" s="43"/>
      <c r="GFE34" s="43"/>
      <c r="GFF34" s="43"/>
      <c r="GFG34" s="43"/>
      <c r="GFH34" s="43"/>
      <c r="GFI34" s="43"/>
      <c r="GFJ34" s="43"/>
      <c r="GFK34" s="43"/>
      <c r="GFL34" s="43"/>
      <c r="GFM34" s="43"/>
      <c r="GFN34" s="43"/>
      <c r="GFO34" s="43"/>
      <c r="GFP34" s="43"/>
      <c r="GFQ34" s="43"/>
      <c r="GFR34" s="43"/>
      <c r="GFS34" s="43"/>
      <c r="GFT34" s="43"/>
      <c r="GFU34" s="43"/>
      <c r="GFV34" s="43"/>
      <c r="GFW34" s="43"/>
      <c r="GFX34" s="43"/>
      <c r="GFY34" s="43"/>
      <c r="GFZ34" s="43"/>
      <c r="GGA34" s="43"/>
      <c r="GGB34" s="43"/>
      <c r="GGC34" s="43"/>
      <c r="GGD34" s="43"/>
      <c r="GGE34" s="43"/>
      <c r="GGF34" s="43"/>
      <c r="GGG34" s="43"/>
      <c r="GGH34" s="43"/>
      <c r="GGI34" s="43"/>
      <c r="GGJ34" s="43"/>
      <c r="GGK34" s="43"/>
      <c r="GGL34" s="43"/>
      <c r="GGM34" s="43"/>
      <c r="GGN34" s="43"/>
      <c r="GGO34" s="43"/>
      <c r="GGP34" s="43"/>
      <c r="GGQ34" s="43"/>
      <c r="GGR34" s="43"/>
      <c r="GGS34" s="43"/>
      <c r="GGT34" s="43"/>
      <c r="GGU34" s="43"/>
      <c r="GGV34" s="43"/>
      <c r="GGW34" s="43"/>
      <c r="GGX34" s="43"/>
      <c r="GGY34" s="43"/>
      <c r="GGZ34" s="43"/>
      <c r="GHA34" s="43"/>
      <c r="GHB34" s="43"/>
      <c r="GHC34" s="43"/>
      <c r="GHD34" s="43"/>
      <c r="GHE34" s="43"/>
      <c r="GHF34" s="43"/>
      <c r="GHG34" s="43"/>
      <c r="GHH34" s="43"/>
      <c r="GHI34" s="43"/>
      <c r="GHJ34" s="43"/>
      <c r="GHK34" s="43"/>
      <c r="GHL34" s="43"/>
      <c r="GHM34" s="43"/>
      <c r="GHN34" s="43"/>
      <c r="GHO34" s="43"/>
      <c r="GHP34" s="43"/>
      <c r="GHQ34" s="43"/>
      <c r="GHR34" s="43"/>
      <c r="GHS34" s="43"/>
      <c r="GHT34" s="43"/>
      <c r="GHU34" s="43"/>
      <c r="GHV34" s="43"/>
      <c r="GHW34" s="43"/>
      <c r="GHX34" s="43"/>
      <c r="GHY34" s="43"/>
      <c r="GHZ34" s="43"/>
      <c r="GIA34" s="43"/>
      <c r="GIB34" s="43"/>
      <c r="GIC34" s="43"/>
      <c r="GID34" s="43"/>
      <c r="GIE34" s="43"/>
      <c r="GIF34" s="43"/>
      <c r="GIG34" s="43"/>
      <c r="GIH34" s="43"/>
      <c r="GII34" s="43"/>
      <c r="GIJ34" s="43"/>
      <c r="GIK34" s="43"/>
      <c r="GIL34" s="43"/>
      <c r="GIM34" s="43"/>
      <c r="GIN34" s="43"/>
      <c r="GIO34" s="43"/>
      <c r="GIP34" s="43"/>
      <c r="GIQ34" s="43"/>
      <c r="GIR34" s="43"/>
      <c r="GIS34" s="43"/>
      <c r="GIT34" s="43"/>
      <c r="GIU34" s="43"/>
      <c r="GIV34" s="43"/>
      <c r="GIW34" s="43"/>
      <c r="GIX34" s="43"/>
      <c r="GIY34" s="43"/>
      <c r="GIZ34" s="43"/>
      <c r="GJA34" s="43"/>
      <c r="GJB34" s="43"/>
      <c r="GJC34" s="43"/>
      <c r="GJD34" s="43"/>
      <c r="GJE34" s="43"/>
      <c r="GJF34" s="43"/>
      <c r="GJG34" s="43"/>
      <c r="GJH34" s="43"/>
      <c r="GJI34" s="43"/>
      <c r="GJJ34" s="43"/>
      <c r="GJK34" s="43"/>
      <c r="GJL34" s="43"/>
      <c r="GJM34" s="43"/>
      <c r="GJN34" s="43"/>
      <c r="GJO34" s="43"/>
      <c r="GJP34" s="43"/>
      <c r="GJQ34" s="43"/>
      <c r="GJR34" s="43"/>
      <c r="GJS34" s="43"/>
      <c r="GJT34" s="43"/>
      <c r="GJU34" s="43"/>
      <c r="GJV34" s="43"/>
      <c r="GJW34" s="43"/>
      <c r="GJX34" s="43"/>
      <c r="GJY34" s="43"/>
      <c r="GJZ34" s="43"/>
      <c r="GKA34" s="43"/>
      <c r="GKB34" s="43"/>
      <c r="GKC34" s="43"/>
      <c r="GKD34" s="43"/>
      <c r="GKE34" s="43"/>
      <c r="GKF34" s="43"/>
      <c r="GKG34" s="43"/>
      <c r="GKH34" s="43"/>
      <c r="GKI34" s="43"/>
      <c r="GKJ34" s="43"/>
      <c r="GKK34" s="43"/>
      <c r="GKL34" s="43"/>
      <c r="GKM34" s="43"/>
      <c r="GKN34" s="43"/>
      <c r="GKO34" s="43"/>
      <c r="GKP34" s="43"/>
      <c r="GKQ34" s="43"/>
      <c r="GKR34" s="43"/>
      <c r="GKS34" s="43"/>
      <c r="GKT34" s="43"/>
      <c r="GKU34" s="43"/>
      <c r="GKV34" s="43"/>
      <c r="GKW34" s="43"/>
      <c r="GKX34" s="43"/>
      <c r="GKY34" s="43"/>
      <c r="GKZ34" s="43"/>
      <c r="GLA34" s="43"/>
      <c r="GLB34" s="43"/>
      <c r="GLC34" s="43"/>
      <c r="GLD34" s="43"/>
      <c r="GLE34" s="43"/>
      <c r="GLF34" s="43"/>
      <c r="GLG34" s="43"/>
      <c r="GLH34" s="43"/>
      <c r="GLI34" s="43"/>
      <c r="GLJ34" s="43"/>
      <c r="GLK34" s="43"/>
      <c r="GLL34" s="43"/>
      <c r="GLM34" s="43"/>
      <c r="GLN34" s="43"/>
      <c r="GLO34" s="43"/>
      <c r="GLP34" s="43"/>
      <c r="GLQ34" s="43"/>
      <c r="GLR34" s="43"/>
      <c r="GLS34" s="43"/>
      <c r="GLT34" s="43"/>
      <c r="GLU34" s="43"/>
      <c r="GLV34" s="43"/>
      <c r="GLW34" s="43"/>
      <c r="GLX34" s="43"/>
      <c r="GLY34" s="43"/>
      <c r="GLZ34" s="43"/>
      <c r="GMA34" s="43"/>
      <c r="GMB34" s="43"/>
      <c r="GMC34" s="43"/>
      <c r="GMD34" s="43"/>
      <c r="GME34" s="43"/>
      <c r="GMF34" s="43"/>
      <c r="GMG34" s="43"/>
      <c r="GMH34" s="43"/>
      <c r="GMI34" s="43"/>
      <c r="GMJ34" s="43"/>
      <c r="GMK34" s="43"/>
      <c r="GML34" s="43"/>
      <c r="GMM34" s="43"/>
      <c r="GMN34" s="43"/>
      <c r="GMO34" s="43"/>
      <c r="GMP34" s="43"/>
      <c r="GMQ34" s="43"/>
      <c r="GMR34" s="43"/>
      <c r="GMS34" s="43"/>
      <c r="GMT34" s="43"/>
      <c r="GMU34" s="43"/>
      <c r="GMV34" s="43"/>
      <c r="GMW34" s="43"/>
      <c r="GMX34" s="43"/>
      <c r="GMY34" s="43"/>
      <c r="GMZ34" s="43"/>
      <c r="GNA34" s="43"/>
      <c r="GNB34" s="43"/>
      <c r="GNC34" s="43"/>
      <c r="GND34" s="43"/>
      <c r="GNE34" s="43"/>
      <c r="GNF34" s="43"/>
      <c r="GNG34" s="43"/>
      <c r="GNH34" s="43"/>
      <c r="GNI34" s="43"/>
      <c r="GNJ34" s="43"/>
      <c r="GNK34" s="43"/>
      <c r="GNL34" s="43"/>
      <c r="GNM34" s="43"/>
      <c r="GNN34" s="43"/>
      <c r="GNO34" s="43"/>
      <c r="GNP34" s="43"/>
      <c r="GNQ34" s="43"/>
      <c r="GNR34" s="43"/>
      <c r="GNS34" s="43"/>
      <c r="GNT34" s="43"/>
      <c r="GNU34" s="43"/>
      <c r="GNV34" s="43"/>
      <c r="GNW34" s="43"/>
      <c r="GNX34" s="43"/>
      <c r="GNY34" s="43"/>
      <c r="GNZ34" s="43"/>
      <c r="GOA34" s="43"/>
      <c r="GOB34" s="43"/>
      <c r="GOC34" s="43"/>
      <c r="GOD34" s="43"/>
      <c r="GOE34" s="43"/>
      <c r="GOF34" s="43"/>
      <c r="GOG34" s="43"/>
      <c r="GOH34" s="43"/>
      <c r="GOI34" s="43"/>
      <c r="GOJ34" s="43"/>
      <c r="GOK34" s="43"/>
      <c r="GOL34" s="43"/>
      <c r="GOM34" s="43"/>
      <c r="GON34" s="43"/>
      <c r="GOO34" s="43"/>
      <c r="GOP34" s="43"/>
      <c r="GOQ34" s="43"/>
      <c r="GOR34" s="43"/>
      <c r="GOS34" s="43"/>
      <c r="GOT34" s="43"/>
      <c r="GOU34" s="43"/>
      <c r="GOV34" s="43"/>
      <c r="GOW34" s="43"/>
      <c r="GOX34" s="43"/>
      <c r="GOY34" s="43"/>
      <c r="GOZ34" s="43"/>
      <c r="GPA34" s="43"/>
      <c r="GPB34" s="43"/>
      <c r="GPC34" s="43"/>
      <c r="GPD34" s="43"/>
      <c r="GPE34" s="43"/>
      <c r="GPF34" s="43"/>
      <c r="GPG34" s="43"/>
      <c r="GPH34" s="43"/>
      <c r="GPI34" s="43"/>
      <c r="GPJ34" s="43"/>
      <c r="GPK34" s="43"/>
      <c r="GPL34" s="43"/>
      <c r="GPM34" s="43"/>
      <c r="GPN34" s="43"/>
      <c r="GPO34" s="43"/>
      <c r="GPP34" s="43"/>
      <c r="GPQ34" s="43"/>
      <c r="GPR34" s="43"/>
      <c r="GPS34" s="43"/>
      <c r="GPT34" s="43"/>
      <c r="GPU34" s="43"/>
      <c r="GPV34" s="43"/>
      <c r="GPW34" s="43"/>
      <c r="GPX34" s="43"/>
      <c r="GPY34" s="43"/>
      <c r="GPZ34" s="43"/>
      <c r="GQA34" s="43"/>
      <c r="GQB34" s="43"/>
      <c r="GQC34" s="43"/>
      <c r="GQD34" s="43"/>
      <c r="GQE34" s="43"/>
      <c r="GQF34" s="43"/>
      <c r="GQG34" s="43"/>
      <c r="GQH34" s="43"/>
      <c r="GQI34" s="43"/>
      <c r="GQJ34" s="43"/>
      <c r="GQK34" s="43"/>
      <c r="GQL34" s="43"/>
      <c r="GQM34" s="43"/>
      <c r="GQN34" s="43"/>
      <c r="GQO34" s="43"/>
      <c r="GQP34" s="43"/>
      <c r="GQQ34" s="43"/>
      <c r="GQR34" s="43"/>
      <c r="GQS34" s="43"/>
      <c r="GQT34" s="43"/>
      <c r="GQU34" s="43"/>
      <c r="GQV34" s="43"/>
      <c r="GQW34" s="43"/>
      <c r="GQX34" s="43"/>
      <c r="GQY34" s="43"/>
      <c r="GQZ34" s="43"/>
      <c r="GRA34" s="43"/>
      <c r="GRB34" s="43"/>
      <c r="GRC34" s="43"/>
      <c r="GRD34" s="43"/>
      <c r="GRE34" s="43"/>
      <c r="GRF34" s="43"/>
      <c r="GRG34" s="43"/>
      <c r="GRH34" s="43"/>
      <c r="GRI34" s="43"/>
      <c r="GRJ34" s="43"/>
      <c r="GRK34" s="43"/>
      <c r="GRL34" s="43"/>
      <c r="GRM34" s="43"/>
      <c r="GRN34" s="43"/>
      <c r="GRO34" s="43"/>
      <c r="GRP34" s="43"/>
      <c r="GRQ34" s="43"/>
      <c r="GRR34" s="43"/>
      <c r="GRS34" s="43"/>
      <c r="GRT34" s="43"/>
      <c r="GRU34" s="43"/>
      <c r="GRV34" s="43"/>
      <c r="GRW34" s="43"/>
      <c r="GRX34" s="43"/>
      <c r="GRY34" s="43"/>
      <c r="GRZ34" s="43"/>
      <c r="GSA34" s="43"/>
      <c r="GSB34" s="43"/>
      <c r="GSC34" s="43"/>
      <c r="GSD34" s="43"/>
      <c r="GSE34" s="43"/>
      <c r="GSF34" s="43"/>
      <c r="GSG34" s="43"/>
      <c r="GSH34" s="43"/>
      <c r="GSI34" s="43"/>
      <c r="GSJ34" s="43"/>
      <c r="GSK34" s="43"/>
      <c r="GSL34" s="43"/>
      <c r="GSM34" s="43"/>
      <c r="GSN34" s="43"/>
      <c r="GSO34" s="43"/>
      <c r="GSP34" s="43"/>
      <c r="GSQ34" s="43"/>
      <c r="GSR34" s="43"/>
      <c r="GSS34" s="43"/>
      <c r="GST34" s="43"/>
      <c r="GSU34" s="43"/>
      <c r="GSV34" s="43"/>
      <c r="GSW34" s="43"/>
      <c r="GSX34" s="43"/>
      <c r="GSY34" s="43"/>
      <c r="GSZ34" s="43"/>
      <c r="GTA34" s="43"/>
      <c r="GTB34" s="43"/>
      <c r="GTC34" s="43"/>
      <c r="GTD34" s="43"/>
      <c r="GTE34" s="43"/>
      <c r="GTF34" s="43"/>
      <c r="GTG34" s="43"/>
      <c r="GTH34" s="43"/>
      <c r="GTI34" s="43"/>
      <c r="GTJ34" s="43"/>
      <c r="GTK34" s="43"/>
      <c r="GTL34" s="43"/>
      <c r="GTM34" s="43"/>
      <c r="GTN34" s="43"/>
      <c r="GTO34" s="43"/>
      <c r="GTP34" s="43"/>
      <c r="GTQ34" s="43"/>
      <c r="GTR34" s="43"/>
      <c r="GTS34" s="43"/>
      <c r="GTT34" s="43"/>
      <c r="GTU34" s="43"/>
      <c r="GTV34" s="43"/>
      <c r="GTW34" s="43"/>
      <c r="GTX34" s="43"/>
      <c r="GTY34" s="43"/>
      <c r="GTZ34" s="43"/>
      <c r="GUA34" s="43"/>
      <c r="GUB34" s="43"/>
      <c r="GUC34" s="43"/>
      <c r="GUD34" s="43"/>
      <c r="GUE34" s="43"/>
      <c r="GUF34" s="43"/>
      <c r="GUG34" s="43"/>
      <c r="GUH34" s="43"/>
      <c r="GUI34" s="43"/>
      <c r="GUJ34" s="43"/>
      <c r="GUK34" s="43"/>
      <c r="GUL34" s="43"/>
      <c r="GUM34" s="43"/>
      <c r="GUN34" s="43"/>
      <c r="GUO34" s="43"/>
      <c r="GUP34" s="43"/>
      <c r="GUQ34" s="43"/>
      <c r="GUR34" s="43"/>
      <c r="GUS34" s="43"/>
      <c r="GUT34" s="43"/>
      <c r="GUU34" s="43"/>
      <c r="GUV34" s="43"/>
      <c r="GUW34" s="43"/>
      <c r="GUX34" s="43"/>
      <c r="GUY34" s="43"/>
      <c r="GUZ34" s="43"/>
      <c r="GVA34" s="43"/>
      <c r="GVB34" s="43"/>
      <c r="GVC34" s="43"/>
      <c r="GVD34" s="43"/>
      <c r="GVE34" s="43"/>
      <c r="GVF34" s="43"/>
      <c r="GVG34" s="43"/>
      <c r="GVH34" s="43"/>
      <c r="GVI34" s="43"/>
      <c r="GVJ34" s="43"/>
      <c r="GVK34" s="43"/>
      <c r="GVL34" s="43"/>
      <c r="GVM34" s="43"/>
      <c r="GVN34" s="43"/>
      <c r="GVO34" s="43"/>
      <c r="GVP34" s="43"/>
      <c r="GVQ34" s="43"/>
      <c r="GVR34" s="43"/>
      <c r="GVS34" s="43"/>
      <c r="GVT34" s="43"/>
      <c r="GVU34" s="43"/>
      <c r="GVV34" s="43"/>
      <c r="GVW34" s="43"/>
      <c r="GVX34" s="43"/>
      <c r="GVY34" s="43"/>
      <c r="GVZ34" s="43"/>
      <c r="GWA34" s="43"/>
      <c r="GWB34" s="43"/>
      <c r="GWC34" s="43"/>
      <c r="GWD34" s="43"/>
      <c r="GWE34" s="43"/>
      <c r="GWF34" s="43"/>
      <c r="GWG34" s="43"/>
      <c r="GWH34" s="43"/>
      <c r="GWI34" s="43"/>
      <c r="GWJ34" s="43"/>
      <c r="GWK34" s="43"/>
      <c r="GWL34" s="43"/>
      <c r="GWM34" s="43"/>
      <c r="GWN34" s="43"/>
      <c r="GWO34" s="43"/>
      <c r="GWP34" s="43"/>
      <c r="GWQ34" s="43"/>
      <c r="GWR34" s="43"/>
      <c r="GWS34" s="43"/>
      <c r="GWT34" s="43"/>
      <c r="GWU34" s="43"/>
      <c r="GWV34" s="43"/>
      <c r="GWW34" s="43"/>
      <c r="GWX34" s="43"/>
      <c r="GWY34" s="43"/>
      <c r="GWZ34" s="43"/>
      <c r="GXA34" s="43"/>
      <c r="GXB34" s="43"/>
      <c r="GXC34" s="43"/>
      <c r="GXD34" s="43"/>
      <c r="GXE34" s="43"/>
      <c r="GXF34" s="43"/>
      <c r="GXG34" s="43"/>
      <c r="GXH34" s="43"/>
      <c r="GXI34" s="43"/>
      <c r="GXJ34" s="43"/>
      <c r="GXK34" s="43"/>
      <c r="GXL34" s="43"/>
      <c r="GXM34" s="43"/>
      <c r="GXN34" s="43"/>
      <c r="GXO34" s="43"/>
      <c r="GXP34" s="43"/>
      <c r="GXQ34" s="43"/>
      <c r="GXR34" s="43"/>
      <c r="GXS34" s="43"/>
      <c r="GXT34" s="43"/>
      <c r="GXU34" s="43"/>
      <c r="GXV34" s="43"/>
      <c r="GXW34" s="43"/>
      <c r="GXX34" s="43"/>
      <c r="GXY34" s="43"/>
      <c r="GXZ34" s="43"/>
      <c r="GYA34" s="43"/>
      <c r="GYB34" s="43"/>
      <c r="GYC34" s="43"/>
      <c r="GYD34" s="43"/>
      <c r="GYE34" s="43"/>
      <c r="GYF34" s="43"/>
      <c r="GYG34" s="43"/>
      <c r="GYH34" s="43"/>
      <c r="GYI34" s="43"/>
      <c r="GYJ34" s="43"/>
      <c r="GYK34" s="43"/>
      <c r="GYL34" s="43"/>
      <c r="GYM34" s="43"/>
      <c r="GYN34" s="43"/>
      <c r="GYO34" s="43"/>
      <c r="GYP34" s="43"/>
      <c r="GYQ34" s="43"/>
      <c r="GYR34" s="43"/>
      <c r="GYS34" s="43"/>
      <c r="GYT34" s="43"/>
      <c r="GYU34" s="43"/>
      <c r="GYV34" s="43"/>
      <c r="GYW34" s="43"/>
      <c r="GYX34" s="43"/>
      <c r="GYY34" s="43"/>
      <c r="GYZ34" s="43"/>
      <c r="GZA34" s="43"/>
      <c r="GZB34" s="43"/>
      <c r="GZC34" s="43"/>
      <c r="GZD34" s="43"/>
      <c r="GZE34" s="43"/>
      <c r="GZF34" s="43"/>
      <c r="GZG34" s="43"/>
      <c r="GZH34" s="43"/>
      <c r="GZI34" s="43"/>
      <c r="GZJ34" s="43"/>
      <c r="GZK34" s="43"/>
      <c r="GZL34" s="43"/>
      <c r="GZM34" s="43"/>
      <c r="GZN34" s="43"/>
      <c r="GZO34" s="43"/>
      <c r="GZP34" s="43"/>
      <c r="GZQ34" s="43"/>
      <c r="GZR34" s="43"/>
      <c r="GZS34" s="43"/>
      <c r="GZT34" s="43"/>
      <c r="GZU34" s="43"/>
      <c r="GZV34" s="43"/>
      <c r="GZW34" s="43"/>
      <c r="GZX34" s="43"/>
      <c r="GZY34" s="43"/>
      <c r="GZZ34" s="43"/>
      <c r="HAA34" s="43"/>
      <c r="HAB34" s="43"/>
      <c r="HAC34" s="43"/>
      <c r="HAD34" s="43"/>
      <c r="HAE34" s="43"/>
      <c r="HAF34" s="43"/>
      <c r="HAG34" s="43"/>
      <c r="HAH34" s="43"/>
      <c r="HAI34" s="43"/>
      <c r="HAJ34" s="43"/>
      <c r="HAK34" s="43"/>
      <c r="HAL34" s="43"/>
      <c r="HAM34" s="43"/>
      <c r="HAN34" s="43"/>
      <c r="HAO34" s="43"/>
      <c r="HAP34" s="43"/>
      <c r="HAQ34" s="43"/>
      <c r="HAR34" s="43"/>
      <c r="HAS34" s="43"/>
      <c r="HAT34" s="43"/>
      <c r="HAU34" s="43"/>
      <c r="HAV34" s="43"/>
      <c r="HAW34" s="43"/>
      <c r="HAX34" s="43"/>
      <c r="HAY34" s="43"/>
      <c r="HAZ34" s="43"/>
      <c r="HBA34" s="43"/>
      <c r="HBB34" s="43"/>
      <c r="HBC34" s="43"/>
      <c r="HBD34" s="43"/>
      <c r="HBE34" s="43"/>
      <c r="HBF34" s="43"/>
      <c r="HBG34" s="43"/>
      <c r="HBH34" s="43"/>
      <c r="HBI34" s="43"/>
      <c r="HBJ34" s="43"/>
      <c r="HBK34" s="43"/>
      <c r="HBL34" s="43"/>
      <c r="HBM34" s="43"/>
      <c r="HBN34" s="43"/>
      <c r="HBO34" s="43"/>
      <c r="HBP34" s="43"/>
      <c r="HBQ34" s="43"/>
      <c r="HBR34" s="43"/>
      <c r="HBS34" s="43"/>
      <c r="HBT34" s="43"/>
      <c r="HBU34" s="43"/>
      <c r="HBV34" s="43"/>
      <c r="HBW34" s="43"/>
      <c r="HBX34" s="43"/>
      <c r="HBY34" s="43"/>
      <c r="HBZ34" s="43"/>
      <c r="HCA34" s="43"/>
      <c r="HCB34" s="43"/>
      <c r="HCC34" s="43"/>
      <c r="HCD34" s="43"/>
      <c r="HCE34" s="43"/>
      <c r="HCF34" s="43"/>
      <c r="HCG34" s="43"/>
      <c r="HCH34" s="43"/>
      <c r="HCI34" s="43"/>
      <c r="HCJ34" s="43"/>
      <c r="HCK34" s="43"/>
      <c r="HCL34" s="43"/>
      <c r="HCM34" s="43"/>
      <c r="HCN34" s="43"/>
      <c r="HCO34" s="43"/>
      <c r="HCP34" s="43"/>
      <c r="HCQ34" s="43"/>
      <c r="HCR34" s="43"/>
      <c r="HCS34" s="43"/>
      <c r="HCT34" s="43"/>
      <c r="HCU34" s="43"/>
      <c r="HCV34" s="43"/>
      <c r="HCW34" s="43"/>
      <c r="HCX34" s="43"/>
      <c r="HCY34" s="43"/>
      <c r="HCZ34" s="43"/>
      <c r="HDA34" s="43"/>
      <c r="HDB34" s="43"/>
      <c r="HDC34" s="43"/>
      <c r="HDD34" s="43"/>
      <c r="HDE34" s="43"/>
      <c r="HDF34" s="43"/>
      <c r="HDG34" s="43"/>
      <c r="HDH34" s="43"/>
      <c r="HDI34" s="43"/>
      <c r="HDJ34" s="43"/>
      <c r="HDK34" s="43"/>
      <c r="HDL34" s="43"/>
      <c r="HDM34" s="43"/>
      <c r="HDN34" s="43"/>
      <c r="HDO34" s="43"/>
      <c r="HDP34" s="43"/>
      <c r="HDQ34" s="43"/>
      <c r="HDR34" s="43"/>
      <c r="HDS34" s="43"/>
      <c r="HDT34" s="43"/>
      <c r="HDU34" s="43"/>
      <c r="HDV34" s="43"/>
      <c r="HDW34" s="43"/>
      <c r="HDX34" s="43"/>
      <c r="HDY34" s="43"/>
      <c r="HDZ34" s="43"/>
      <c r="HEA34" s="43"/>
      <c r="HEB34" s="43"/>
      <c r="HEC34" s="43"/>
      <c r="HED34" s="43"/>
      <c r="HEE34" s="43"/>
      <c r="HEF34" s="43"/>
      <c r="HEG34" s="43"/>
      <c r="HEH34" s="43"/>
      <c r="HEI34" s="43"/>
      <c r="HEJ34" s="43"/>
      <c r="HEK34" s="43"/>
      <c r="HEL34" s="43"/>
      <c r="HEM34" s="43"/>
      <c r="HEN34" s="43"/>
      <c r="HEO34" s="43"/>
      <c r="HEP34" s="43"/>
      <c r="HEQ34" s="43"/>
      <c r="HER34" s="43"/>
      <c r="HES34" s="43"/>
      <c r="HET34" s="43"/>
      <c r="HEU34" s="43"/>
      <c r="HEV34" s="43"/>
      <c r="HEW34" s="43"/>
      <c r="HEX34" s="43"/>
      <c r="HEY34" s="43"/>
      <c r="HEZ34" s="43"/>
      <c r="HFA34" s="43"/>
      <c r="HFB34" s="43"/>
      <c r="HFC34" s="43"/>
      <c r="HFD34" s="43"/>
      <c r="HFE34" s="43"/>
      <c r="HFF34" s="43"/>
      <c r="HFG34" s="43"/>
      <c r="HFH34" s="43"/>
      <c r="HFI34" s="43"/>
      <c r="HFJ34" s="43"/>
      <c r="HFK34" s="43"/>
      <c r="HFL34" s="43"/>
      <c r="HFM34" s="43"/>
      <c r="HFN34" s="43"/>
      <c r="HFO34" s="43"/>
      <c r="HFP34" s="43"/>
      <c r="HFQ34" s="43"/>
      <c r="HFR34" s="43"/>
      <c r="HFS34" s="43"/>
      <c r="HFT34" s="43"/>
      <c r="HFU34" s="43"/>
      <c r="HFV34" s="43"/>
      <c r="HFW34" s="43"/>
      <c r="HFX34" s="43"/>
      <c r="HFY34" s="43"/>
      <c r="HFZ34" s="43"/>
      <c r="HGA34" s="43"/>
      <c r="HGB34" s="43"/>
      <c r="HGC34" s="43"/>
      <c r="HGD34" s="43"/>
      <c r="HGE34" s="43"/>
      <c r="HGF34" s="43"/>
      <c r="HGG34" s="43"/>
      <c r="HGH34" s="43"/>
      <c r="HGI34" s="43"/>
      <c r="HGJ34" s="43"/>
      <c r="HGK34" s="43"/>
      <c r="HGL34" s="43"/>
      <c r="HGM34" s="43"/>
      <c r="HGN34" s="43"/>
      <c r="HGO34" s="43"/>
      <c r="HGP34" s="43"/>
      <c r="HGQ34" s="43"/>
      <c r="HGR34" s="43"/>
      <c r="HGS34" s="43"/>
      <c r="HGT34" s="43"/>
      <c r="HGU34" s="43"/>
      <c r="HGV34" s="43"/>
      <c r="HGW34" s="43"/>
      <c r="HGX34" s="43"/>
      <c r="HGY34" s="43"/>
      <c r="HGZ34" s="43"/>
      <c r="HHA34" s="43"/>
      <c r="HHB34" s="43"/>
      <c r="HHC34" s="43"/>
      <c r="HHD34" s="43"/>
      <c r="HHE34" s="43"/>
      <c r="HHF34" s="43"/>
      <c r="HHG34" s="43"/>
      <c r="HHH34" s="43"/>
      <c r="HHI34" s="43"/>
      <c r="HHJ34" s="43"/>
      <c r="HHK34" s="43"/>
      <c r="HHL34" s="43"/>
      <c r="HHM34" s="43"/>
      <c r="HHN34" s="43"/>
      <c r="HHO34" s="43"/>
      <c r="HHP34" s="43"/>
      <c r="HHQ34" s="43"/>
      <c r="HHR34" s="43"/>
      <c r="HHS34" s="43"/>
      <c r="HHT34" s="43"/>
      <c r="HHU34" s="43"/>
      <c r="HHV34" s="43"/>
      <c r="HHW34" s="43"/>
      <c r="HHX34" s="43"/>
      <c r="HHY34" s="43"/>
      <c r="HHZ34" s="43"/>
      <c r="HIA34" s="43"/>
      <c r="HIB34" s="43"/>
      <c r="HIC34" s="43"/>
      <c r="HID34" s="43"/>
      <c r="HIE34" s="43"/>
      <c r="HIF34" s="43"/>
      <c r="HIG34" s="43"/>
      <c r="HIH34" s="43"/>
      <c r="HII34" s="43"/>
      <c r="HIJ34" s="43"/>
      <c r="HIK34" s="43"/>
      <c r="HIL34" s="43"/>
      <c r="HIM34" s="43"/>
      <c r="HIN34" s="43"/>
      <c r="HIO34" s="43"/>
      <c r="HIP34" s="43"/>
      <c r="HIQ34" s="43"/>
      <c r="HIR34" s="43"/>
      <c r="HIS34" s="43"/>
      <c r="HIT34" s="43"/>
      <c r="HIU34" s="43"/>
      <c r="HIV34" s="43"/>
      <c r="HIW34" s="43"/>
      <c r="HIX34" s="43"/>
      <c r="HIY34" s="43"/>
      <c r="HIZ34" s="43"/>
      <c r="HJA34" s="43"/>
      <c r="HJB34" s="43"/>
      <c r="HJC34" s="43"/>
      <c r="HJD34" s="43"/>
      <c r="HJE34" s="43"/>
      <c r="HJF34" s="43"/>
      <c r="HJG34" s="43"/>
      <c r="HJH34" s="43"/>
      <c r="HJI34" s="43"/>
      <c r="HJJ34" s="43"/>
      <c r="HJK34" s="43"/>
      <c r="HJL34" s="43"/>
      <c r="HJM34" s="43"/>
      <c r="HJN34" s="43"/>
      <c r="HJO34" s="43"/>
      <c r="HJP34" s="43"/>
      <c r="HJQ34" s="43"/>
      <c r="HJR34" s="43"/>
      <c r="HJS34" s="43"/>
      <c r="HJT34" s="43"/>
      <c r="HJU34" s="43"/>
      <c r="HJV34" s="43"/>
      <c r="HJW34" s="43"/>
      <c r="HJX34" s="43"/>
      <c r="HJY34" s="43"/>
      <c r="HJZ34" s="43"/>
      <c r="HKA34" s="43"/>
      <c r="HKB34" s="43"/>
      <c r="HKC34" s="43"/>
      <c r="HKD34" s="43"/>
      <c r="HKE34" s="43"/>
      <c r="HKF34" s="43"/>
      <c r="HKG34" s="43"/>
      <c r="HKH34" s="43"/>
      <c r="HKI34" s="43"/>
      <c r="HKJ34" s="43"/>
      <c r="HKK34" s="43"/>
      <c r="HKL34" s="43"/>
      <c r="HKM34" s="43"/>
      <c r="HKN34" s="43"/>
      <c r="HKO34" s="43"/>
      <c r="HKP34" s="43"/>
      <c r="HKQ34" s="43"/>
      <c r="HKR34" s="43"/>
      <c r="HKS34" s="43"/>
      <c r="HKT34" s="43"/>
      <c r="HKU34" s="43"/>
      <c r="HKV34" s="43"/>
      <c r="HKW34" s="43"/>
      <c r="HKX34" s="43"/>
      <c r="HKY34" s="43"/>
      <c r="HKZ34" s="43"/>
      <c r="HLA34" s="43"/>
      <c r="HLB34" s="43"/>
      <c r="HLC34" s="43"/>
      <c r="HLD34" s="43"/>
      <c r="HLE34" s="43"/>
      <c r="HLF34" s="43"/>
      <c r="HLG34" s="43"/>
      <c r="HLH34" s="43"/>
      <c r="HLI34" s="43"/>
      <c r="HLJ34" s="43"/>
      <c r="HLK34" s="43"/>
      <c r="HLL34" s="43"/>
      <c r="HLM34" s="43"/>
      <c r="HLN34" s="43"/>
      <c r="HLO34" s="43"/>
      <c r="HLP34" s="43"/>
      <c r="HLQ34" s="43"/>
      <c r="HLR34" s="43"/>
      <c r="HLS34" s="43"/>
      <c r="HLT34" s="43"/>
      <c r="HLU34" s="43"/>
      <c r="HLV34" s="43"/>
      <c r="HLW34" s="43"/>
      <c r="HLX34" s="43"/>
      <c r="HLY34" s="43"/>
      <c r="HLZ34" s="43"/>
      <c r="HMA34" s="43"/>
      <c r="HMB34" s="43"/>
      <c r="HMC34" s="43"/>
      <c r="HMD34" s="43"/>
      <c r="HME34" s="43"/>
      <c r="HMF34" s="43"/>
      <c r="HMG34" s="43"/>
      <c r="HMH34" s="43"/>
      <c r="HMI34" s="43"/>
      <c r="HMJ34" s="43"/>
      <c r="HMK34" s="43"/>
      <c r="HML34" s="43"/>
      <c r="HMM34" s="43"/>
      <c r="HMN34" s="43"/>
      <c r="HMO34" s="43"/>
      <c r="HMP34" s="43"/>
      <c r="HMQ34" s="43"/>
      <c r="HMR34" s="43"/>
      <c r="HMS34" s="43"/>
      <c r="HMT34" s="43"/>
      <c r="HMU34" s="43"/>
      <c r="HMV34" s="43"/>
      <c r="HMW34" s="43"/>
      <c r="HMX34" s="43"/>
      <c r="HMY34" s="43"/>
      <c r="HMZ34" s="43"/>
      <c r="HNA34" s="43"/>
      <c r="HNB34" s="43"/>
      <c r="HNC34" s="43"/>
      <c r="HND34" s="43"/>
      <c r="HNE34" s="43"/>
      <c r="HNF34" s="43"/>
      <c r="HNG34" s="43"/>
      <c r="HNH34" s="43"/>
      <c r="HNI34" s="43"/>
      <c r="HNJ34" s="43"/>
      <c r="HNK34" s="43"/>
      <c r="HNL34" s="43"/>
      <c r="HNM34" s="43"/>
      <c r="HNN34" s="43"/>
      <c r="HNO34" s="43"/>
      <c r="HNP34" s="43"/>
      <c r="HNQ34" s="43"/>
      <c r="HNR34" s="43"/>
      <c r="HNS34" s="43"/>
      <c r="HNT34" s="43"/>
      <c r="HNU34" s="43"/>
      <c r="HNV34" s="43"/>
      <c r="HNW34" s="43"/>
      <c r="HNX34" s="43"/>
      <c r="HNY34" s="43"/>
      <c r="HNZ34" s="43"/>
      <c r="HOA34" s="43"/>
      <c r="HOB34" s="43"/>
      <c r="HOC34" s="43"/>
      <c r="HOD34" s="43"/>
      <c r="HOE34" s="43"/>
      <c r="HOF34" s="43"/>
      <c r="HOG34" s="43"/>
      <c r="HOH34" s="43"/>
      <c r="HOI34" s="43"/>
      <c r="HOJ34" s="43"/>
      <c r="HOK34" s="43"/>
      <c r="HOL34" s="43"/>
      <c r="HOM34" s="43"/>
      <c r="HON34" s="43"/>
      <c r="HOO34" s="43"/>
      <c r="HOP34" s="43"/>
      <c r="HOQ34" s="43"/>
      <c r="HOR34" s="43"/>
      <c r="HOS34" s="43"/>
      <c r="HOT34" s="43"/>
      <c r="HOU34" s="43"/>
      <c r="HOV34" s="43"/>
      <c r="HOW34" s="43"/>
      <c r="HOX34" s="43"/>
      <c r="HOY34" s="43"/>
      <c r="HOZ34" s="43"/>
      <c r="HPA34" s="43"/>
      <c r="HPB34" s="43"/>
      <c r="HPC34" s="43"/>
      <c r="HPD34" s="43"/>
      <c r="HPE34" s="43"/>
      <c r="HPF34" s="43"/>
      <c r="HPG34" s="43"/>
      <c r="HPH34" s="43"/>
      <c r="HPI34" s="43"/>
      <c r="HPJ34" s="43"/>
      <c r="HPK34" s="43"/>
      <c r="HPL34" s="43"/>
      <c r="HPM34" s="43"/>
      <c r="HPN34" s="43"/>
      <c r="HPO34" s="43"/>
      <c r="HPP34" s="43"/>
      <c r="HPQ34" s="43"/>
      <c r="HPR34" s="43"/>
      <c r="HPS34" s="43"/>
      <c r="HPT34" s="43"/>
      <c r="HPU34" s="43"/>
      <c r="HPV34" s="43"/>
      <c r="HPW34" s="43"/>
      <c r="HPX34" s="43"/>
      <c r="HPY34" s="43"/>
      <c r="HPZ34" s="43"/>
      <c r="HQA34" s="43"/>
      <c r="HQB34" s="43"/>
      <c r="HQC34" s="43"/>
      <c r="HQD34" s="43"/>
      <c r="HQE34" s="43"/>
      <c r="HQF34" s="43"/>
      <c r="HQG34" s="43"/>
      <c r="HQH34" s="43"/>
      <c r="HQI34" s="43"/>
      <c r="HQJ34" s="43"/>
      <c r="HQK34" s="43"/>
      <c r="HQL34" s="43"/>
      <c r="HQM34" s="43"/>
      <c r="HQN34" s="43"/>
      <c r="HQO34" s="43"/>
      <c r="HQP34" s="43"/>
      <c r="HQQ34" s="43"/>
      <c r="HQR34" s="43"/>
      <c r="HQS34" s="43"/>
      <c r="HQT34" s="43"/>
      <c r="HQU34" s="43"/>
      <c r="HQV34" s="43"/>
      <c r="HQW34" s="43"/>
      <c r="HQX34" s="43"/>
      <c r="HQY34" s="43"/>
      <c r="HQZ34" s="43"/>
      <c r="HRA34" s="43"/>
      <c r="HRB34" s="43"/>
      <c r="HRC34" s="43"/>
      <c r="HRD34" s="43"/>
      <c r="HRE34" s="43"/>
      <c r="HRF34" s="43"/>
      <c r="HRG34" s="43"/>
      <c r="HRH34" s="43"/>
      <c r="HRI34" s="43"/>
      <c r="HRJ34" s="43"/>
      <c r="HRK34" s="43"/>
      <c r="HRL34" s="43"/>
      <c r="HRM34" s="43"/>
      <c r="HRN34" s="43"/>
      <c r="HRO34" s="43"/>
      <c r="HRP34" s="43"/>
      <c r="HRQ34" s="43"/>
      <c r="HRR34" s="43"/>
      <c r="HRS34" s="43"/>
      <c r="HRT34" s="43"/>
      <c r="HRU34" s="43"/>
      <c r="HRV34" s="43"/>
      <c r="HRW34" s="43"/>
      <c r="HRX34" s="43"/>
      <c r="HRY34" s="43"/>
      <c r="HRZ34" s="43"/>
      <c r="HSA34" s="43"/>
      <c r="HSB34" s="43"/>
      <c r="HSC34" s="43"/>
      <c r="HSD34" s="43"/>
      <c r="HSE34" s="43"/>
      <c r="HSF34" s="43"/>
      <c r="HSG34" s="43"/>
      <c r="HSH34" s="43"/>
      <c r="HSI34" s="43"/>
      <c r="HSJ34" s="43"/>
      <c r="HSK34" s="43"/>
      <c r="HSL34" s="43"/>
      <c r="HSM34" s="43"/>
      <c r="HSN34" s="43"/>
      <c r="HSO34" s="43"/>
      <c r="HSP34" s="43"/>
      <c r="HSQ34" s="43"/>
      <c r="HSR34" s="43"/>
      <c r="HSS34" s="43"/>
      <c r="HST34" s="43"/>
      <c r="HSU34" s="43"/>
      <c r="HSV34" s="43"/>
      <c r="HSW34" s="43"/>
      <c r="HSX34" s="43"/>
      <c r="HSY34" s="43"/>
      <c r="HSZ34" s="43"/>
      <c r="HTA34" s="43"/>
      <c r="HTB34" s="43"/>
      <c r="HTC34" s="43"/>
      <c r="HTD34" s="43"/>
      <c r="HTE34" s="43"/>
      <c r="HTF34" s="43"/>
      <c r="HTG34" s="43"/>
      <c r="HTH34" s="43"/>
      <c r="HTI34" s="43"/>
      <c r="HTJ34" s="43"/>
      <c r="HTK34" s="43"/>
      <c r="HTL34" s="43"/>
      <c r="HTM34" s="43"/>
      <c r="HTN34" s="43"/>
      <c r="HTO34" s="43"/>
      <c r="HTP34" s="43"/>
      <c r="HTQ34" s="43"/>
      <c r="HTR34" s="43"/>
      <c r="HTS34" s="43"/>
      <c r="HTT34" s="43"/>
      <c r="HTU34" s="43"/>
      <c r="HTV34" s="43"/>
      <c r="HTW34" s="43"/>
      <c r="HTX34" s="43"/>
      <c r="HTY34" s="43"/>
      <c r="HTZ34" s="43"/>
      <c r="HUA34" s="43"/>
      <c r="HUB34" s="43"/>
      <c r="HUC34" s="43"/>
      <c r="HUD34" s="43"/>
      <c r="HUE34" s="43"/>
      <c r="HUF34" s="43"/>
      <c r="HUG34" s="43"/>
      <c r="HUH34" s="43"/>
      <c r="HUI34" s="43"/>
      <c r="HUJ34" s="43"/>
      <c r="HUK34" s="43"/>
      <c r="HUL34" s="43"/>
      <c r="HUM34" s="43"/>
      <c r="HUN34" s="43"/>
      <c r="HUO34" s="43"/>
      <c r="HUP34" s="43"/>
      <c r="HUQ34" s="43"/>
      <c r="HUR34" s="43"/>
      <c r="HUS34" s="43"/>
      <c r="HUT34" s="43"/>
      <c r="HUU34" s="43"/>
      <c r="HUV34" s="43"/>
      <c r="HUW34" s="43"/>
      <c r="HUX34" s="43"/>
      <c r="HUY34" s="43"/>
      <c r="HUZ34" s="43"/>
      <c r="HVA34" s="43"/>
      <c r="HVB34" s="43"/>
      <c r="HVC34" s="43"/>
      <c r="HVD34" s="43"/>
      <c r="HVE34" s="43"/>
      <c r="HVF34" s="43"/>
      <c r="HVG34" s="43"/>
      <c r="HVH34" s="43"/>
      <c r="HVI34" s="43"/>
      <c r="HVJ34" s="43"/>
      <c r="HVK34" s="43"/>
      <c r="HVL34" s="43"/>
      <c r="HVM34" s="43"/>
      <c r="HVN34" s="43"/>
      <c r="HVO34" s="43"/>
      <c r="HVP34" s="43"/>
      <c r="HVQ34" s="43"/>
      <c r="HVR34" s="43"/>
      <c r="HVS34" s="43"/>
      <c r="HVT34" s="43"/>
      <c r="HVU34" s="43"/>
      <c r="HVV34" s="43"/>
      <c r="HVW34" s="43"/>
      <c r="HVX34" s="43"/>
      <c r="HVY34" s="43"/>
      <c r="HVZ34" s="43"/>
      <c r="HWA34" s="43"/>
      <c r="HWB34" s="43"/>
      <c r="HWC34" s="43"/>
      <c r="HWD34" s="43"/>
      <c r="HWE34" s="43"/>
      <c r="HWF34" s="43"/>
      <c r="HWG34" s="43"/>
      <c r="HWH34" s="43"/>
      <c r="HWI34" s="43"/>
      <c r="HWJ34" s="43"/>
      <c r="HWK34" s="43"/>
      <c r="HWL34" s="43"/>
      <c r="HWM34" s="43"/>
      <c r="HWN34" s="43"/>
      <c r="HWO34" s="43"/>
      <c r="HWP34" s="43"/>
      <c r="HWQ34" s="43"/>
      <c r="HWR34" s="43"/>
      <c r="HWS34" s="43"/>
      <c r="HWT34" s="43"/>
      <c r="HWU34" s="43"/>
      <c r="HWV34" s="43"/>
      <c r="HWW34" s="43"/>
      <c r="HWX34" s="43"/>
      <c r="HWY34" s="43"/>
      <c r="HWZ34" s="43"/>
      <c r="HXA34" s="43"/>
      <c r="HXB34" s="43"/>
      <c r="HXC34" s="43"/>
      <c r="HXD34" s="43"/>
      <c r="HXE34" s="43"/>
      <c r="HXF34" s="43"/>
      <c r="HXG34" s="43"/>
      <c r="HXH34" s="43"/>
      <c r="HXI34" s="43"/>
      <c r="HXJ34" s="43"/>
      <c r="HXK34" s="43"/>
      <c r="HXL34" s="43"/>
      <c r="HXM34" s="43"/>
      <c r="HXN34" s="43"/>
      <c r="HXO34" s="43"/>
      <c r="HXP34" s="43"/>
      <c r="HXQ34" s="43"/>
      <c r="HXR34" s="43"/>
      <c r="HXS34" s="43"/>
      <c r="HXT34" s="43"/>
      <c r="HXU34" s="43"/>
      <c r="HXV34" s="43"/>
      <c r="HXW34" s="43"/>
      <c r="HXX34" s="43"/>
      <c r="HXY34" s="43"/>
      <c r="HXZ34" s="43"/>
      <c r="HYA34" s="43"/>
      <c r="HYB34" s="43"/>
      <c r="HYC34" s="43"/>
      <c r="HYD34" s="43"/>
      <c r="HYE34" s="43"/>
      <c r="HYF34" s="43"/>
      <c r="HYG34" s="43"/>
      <c r="HYH34" s="43"/>
      <c r="HYI34" s="43"/>
      <c r="HYJ34" s="43"/>
      <c r="HYK34" s="43"/>
      <c r="HYL34" s="43"/>
      <c r="HYM34" s="43"/>
      <c r="HYN34" s="43"/>
      <c r="HYO34" s="43"/>
      <c r="HYP34" s="43"/>
      <c r="HYQ34" s="43"/>
      <c r="HYR34" s="43"/>
      <c r="HYS34" s="43"/>
      <c r="HYT34" s="43"/>
      <c r="HYU34" s="43"/>
      <c r="HYV34" s="43"/>
      <c r="HYW34" s="43"/>
      <c r="HYX34" s="43"/>
      <c r="HYY34" s="43"/>
      <c r="HYZ34" s="43"/>
      <c r="HZA34" s="43"/>
      <c r="HZB34" s="43"/>
      <c r="HZC34" s="43"/>
      <c r="HZD34" s="43"/>
      <c r="HZE34" s="43"/>
      <c r="HZF34" s="43"/>
      <c r="HZG34" s="43"/>
      <c r="HZH34" s="43"/>
      <c r="HZI34" s="43"/>
      <c r="HZJ34" s="43"/>
      <c r="HZK34" s="43"/>
      <c r="HZL34" s="43"/>
      <c r="HZM34" s="43"/>
      <c r="HZN34" s="43"/>
      <c r="HZO34" s="43"/>
      <c r="HZP34" s="43"/>
      <c r="HZQ34" s="43"/>
      <c r="HZR34" s="43"/>
      <c r="HZS34" s="43"/>
      <c r="HZT34" s="43"/>
      <c r="HZU34" s="43"/>
      <c r="HZV34" s="43"/>
      <c r="HZW34" s="43"/>
      <c r="HZX34" s="43"/>
      <c r="HZY34" s="43"/>
      <c r="HZZ34" s="43"/>
      <c r="IAA34" s="43"/>
      <c r="IAB34" s="43"/>
      <c r="IAC34" s="43"/>
      <c r="IAD34" s="43"/>
      <c r="IAE34" s="43"/>
      <c r="IAF34" s="43"/>
      <c r="IAG34" s="43"/>
      <c r="IAH34" s="43"/>
      <c r="IAI34" s="43"/>
      <c r="IAJ34" s="43"/>
      <c r="IAK34" s="43"/>
      <c r="IAL34" s="43"/>
      <c r="IAM34" s="43"/>
      <c r="IAN34" s="43"/>
      <c r="IAO34" s="43"/>
      <c r="IAP34" s="43"/>
      <c r="IAQ34" s="43"/>
      <c r="IAR34" s="43"/>
      <c r="IAS34" s="43"/>
      <c r="IAT34" s="43"/>
      <c r="IAU34" s="43"/>
      <c r="IAV34" s="43"/>
      <c r="IAW34" s="43"/>
      <c r="IAX34" s="43"/>
      <c r="IAY34" s="43"/>
      <c r="IAZ34" s="43"/>
      <c r="IBA34" s="43"/>
      <c r="IBB34" s="43"/>
      <c r="IBC34" s="43"/>
      <c r="IBD34" s="43"/>
      <c r="IBE34" s="43"/>
      <c r="IBF34" s="43"/>
      <c r="IBG34" s="43"/>
      <c r="IBH34" s="43"/>
      <c r="IBI34" s="43"/>
      <c r="IBJ34" s="43"/>
      <c r="IBK34" s="43"/>
      <c r="IBL34" s="43"/>
      <c r="IBM34" s="43"/>
      <c r="IBN34" s="43"/>
      <c r="IBO34" s="43"/>
      <c r="IBP34" s="43"/>
      <c r="IBQ34" s="43"/>
      <c r="IBR34" s="43"/>
      <c r="IBS34" s="43"/>
      <c r="IBT34" s="43"/>
      <c r="IBU34" s="43"/>
      <c r="IBV34" s="43"/>
      <c r="IBW34" s="43"/>
      <c r="IBX34" s="43"/>
      <c r="IBY34" s="43"/>
      <c r="IBZ34" s="43"/>
      <c r="ICA34" s="43"/>
      <c r="ICB34" s="43"/>
      <c r="ICC34" s="43"/>
      <c r="ICD34" s="43"/>
      <c r="ICE34" s="43"/>
      <c r="ICF34" s="43"/>
      <c r="ICG34" s="43"/>
      <c r="ICH34" s="43"/>
      <c r="ICI34" s="43"/>
      <c r="ICJ34" s="43"/>
      <c r="ICK34" s="43"/>
      <c r="ICL34" s="43"/>
      <c r="ICM34" s="43"/>
      <c r="ICN34" s="43"/>
      <c r="ICO34" s="43"/>
      <c r="ICP34" s="43"/>
      <c r="ICQ34" s="43"/>
      <c r="ICR34" s="43"/>
      <c r="ICS34" s="43"/>
      <c r="ICT34" s="43"/>
      <c r="ICU34" s="43"/>
      <c r="ICV34" s="43"/>
      <c r="ICW34" s="43"/>
      <c r="ICX34" s="43"/>
      <c r="ICY34" s="43"/>
      <c r="ICZ34" s="43"/>
      <c r="IDA34" s="43"/>
      <c r="IDB34" s="43"/>
      <c r="IDC34" s="43"/>
      <c r="IDD34" s="43"/>
      <c r="IDE34" s="43"/>
      <c r="IDF34" s="43"/>
      <c r="IDG34" s="43"/>
      <c r="IDH34" s="43"/>
      <c r="IDI34" s="43"/>
      <c r="IDJ34" s="43"/>
      <c r="IDK34" s="43"/>
      <c r="IDL34" s="43"/>
      <c r="IDM34" s="43"/>
      <c r="IDN34" s="43"/>
      <c r="IDO34" s="43"/>
      <c r="IDP34" s="43"/>
      <c r="IDQ34" s="43"/>
      <c r="IDR34" s="43"/>
      <c r="IDS34" s="43"/>
      <c r="IDT34" s="43"/>
      <c r="IDU34" s="43"/>
      <c r="IDV34" s="43"/>
      <c r="IDW34" s="43"/>
      <c r="IDX34" s="43"/>
      <c r="IDY34" s="43"/>
      <c r="IDZ34" s="43"/>
      <c r="IEA34" s="43"/>
      <c r="IEB34" s="43"/>
      <c r="IEC34" s="43"/>
      <c r="IED34" s="43"/>
      <c r="IEE34" s="43"/>
      <c r="IEF34" s="43"/>
      <c r="IEG34" s="43"/>
      <c r="IEH34" s="43"/>
      <c r="IEI34" s="43"/>
      <c r="IEJ34" s="43"/>
      <c r="IEK34" s="43"/>
      <c r="IEL34" s="43"/>
      <c r="IEM34" s="43"/>
      <c r="IEN34" s="43"/>
      <c r="IEO34" s="43"/>
      <c r="IEP34" s="43"/>
      <c r="IEQ34" s="43"/>
      <c r="IER34" s="43"/>
      <c r="IES34" s="43"/>
      <c r="IET34" s="43"/>
      <c r="IEU34" s="43"/>
      <c r="IEV34" s="43"/>
      <c r="IEW34" s="43"/>
      <c r="IEX34" s="43"/>
      <c r="IEY34" s="43"/>
      <c r="IEZ34" s="43"/>
      <c r="IFA34" s="43"/>
      <c r="IFB34" s="43"/>
      <c r="IFC34" s="43"/>
      <c r="IFD34" s="43"/>
      <c r="IFE34" s="43"/>
      <c r="IFF34" s="43"/>
      <c r="IFG34" s="43"/>
      <c r="IFH34" s="43"/>
      <c r="IFI34" s="43"/>
      <c r="IFJ34" s="43"/>
      <c r="IFK34" s="43"/>
      <c r="IFL34" s="43"/>
      <c r="IFM34" s="43"/>
      <c r="IFN34" s="43"/>
      <c r="IFO34" s="43"/>
      <c r="IFP34" s="43"/>
      <c r="IFQ34" s="43"/>
      <c r="IFR34" s="43"/>
      <c r="IFS34" s="43"/>
      <c r="IFT34" s="43"/>
      <c r="IFU34" s="43"/>
      <c r="IFV34" s="43"/>
      <c r="IFW34" s="43"/>
      <c r="IFX34" s="43"/>
      <c r="IFY34" s="43"/>
      <c r="IFZ34" s="43"/>
      <c r="IGA34" s="43"/>
      <c r="IGB34" s="43"/>
      <c r="IGC34" s="43"/>
      <c r="IGD34" s="43"/>
      <c r="IGE34" s="43"/>
      <c r="IGF34" s="43"/>
      <c r="IGG34" s="43"/>
      <c r="IGH34" s="43"/>
      <c r="IGI34" s="43"/>
      <c r="IGJ34" s="43"/>
      <c r="IGK34" s="43"/>
      <c r="IGL34" s="43"/>
      <c r="IGM34" s="43"/>
      <c r="IGN34" s="43"/>
      <c r="IGO34" s="43"/>
      <c r="IGP34" s="43"/>
      <c r="IGQ34" s="43"/>
      <c r="IGR34" s="43"/>
      <c r="IGS34" s="43"/>
      <c r="IGT34" s="43"/>
      <c r="IGU34" s="43"/>
      <c r="IGV34" s="43"/>
      <c r="IGW34" s="43"/>
      <c r="IGX34" s="43"/>
      <c r="IGY34" s="43"/>
      <c r="IGZ34" s="43"/>
      <c r="IHA34" s="43"/>
      <c r="IHB34" s="43"/>
      <c r="IHC34" s="43"/>
      <c r="IHD34" s="43"/>
      <c r="IHE34" s="43"/>
      <c r="IHF34" s="43"/>
      <c r="IHG34" s="43"/>
      <c r="IHH34" s="43"/>
      <c r="IHI34" s="43"/>
      <c r="IHJ34" s="43"/>
      <c r="IHK34" s="43"/>
      <c r="IHL34" s="43"/>
      <c r="IHM34" s="43"/>
      <c r="IHN34" s="43"/>
      <c r="IHO34" s="43"/>
      <c r="IHP34" s="43"/>
      <c r="IHQ34" s="43"/>
      <c r="IHR34" s="43"/>
      <c r="IHS34" s="43"/>
      <c r="IHT34" s="43"/>
      <c r="IHU34" s="43"/>
      <c r="IHV34" s="43"/>
      <c r="IHW34" s="43"/>
      <c r="IHX34" s="43"/>
      <c r="IHY34" s="43"/>
      <c r="IHZ34" s="43"/>
      <c r="IIA34" s="43"/>
      <c r="IIB34" s="43"/>
      <c r="IIC34" s="43"/>
      <c r="IID34" s="43"/>
      <c r="IIE34" s="43"/>
      <c r="IIF34" s="43"/>
      <c r="IIG34" s="43"/>
      <c r="IIH34" s="43"/>
      <c r="III34" s="43"/>
      <c r="IIJ34" s="43"/>
      <c r="IIK34" s="43"/>
      <c r="IIL34" s="43"/>
      <c r="IIM34" s="43"/>
      <c r="IIN34" s="43"/>
      <c r="IIO34" s="43"/>
      <c r="IIP34" s="43"/>
      <c r="IIQ34" s="43"/>
      <c r="IIR34" s="43"/>
      <c r="IIS34" s="43"/>
      <c r="IIT34" s="43"/>
      <c r="IIU34" s="43"/>
      <c r="IIV34" s="43"/>
      <c r="IIW34" s="43"/>
      <c r="IIX34" s="43"/>
      <c r="IIY34" s="43"/>
      <c r="IIZ34" s="43"/>
      <c r="IJA34" s="43"/>
      <c r="IJB34" s="43"/>
      <c r="IJC34" s="43"/>
      <c r="IJD34" s="43"/>
      <c r="IJE34" s="43"/>
      <c r="IJF34" s="43"/>
      <c r="IJG34" s="43"/>
      <c r="IJH34" s="43"/>
      <c r="IJI34" s="43"/>
      <c r="IJJ34" s="43"/>
      <c r="IJK34" s="43"/>
      <c r="IJL34" s="43"/>
      <c r="IJM34" s="43"/>
      <c r="IJN34" s="43"/>
      <c r="IJO34" s="43"/>
      <c r="IJP34" s="43"/>
      <c r="IJQ34" s="43"/>
      <c r="IJR34" s="43"/>
      <c r="IJS34" s="43"/>
      <c r="IJT34" s="43"/>
      <c r="IJU34" s="43"/>
      <c r="IJV34" s="43"/>
      <c r="IJW34" s="43"/>
      <c r="IJX34" s="43"/>
      <c r="IJY34" s="43"/>
      <c r="IJZ34" s="43"/>
      <c r="IKA34" s="43"/>
      <c r="IKB34" s="43"/>
      <c r="IKC34" s="43"/>
      <c r="IKD34" s="43"/>
      <c r="IKE34" s="43"/>
      <c r="IKF34" s="43"/>
      <c r="IKG34" s="43"/>
      <c r="IKH34" s="43"/>
      <c r="IKI34" s="43"/>
      <c r="IKJ34" s="43"/>
      <c r="IKK34" s="43"/>
      <c r="IKL34" s="43"/>
      <c r="IKM34" s="43"/>
      <c r="IKN34" s="43"/>
      <c r="IKO34" s="43"/>
      <c r="IKP34" s="43"/>
      <c r="IKQ34" s="43"/>
      <c r="IKR34" s="43"/>
      <c r="IKS34" s="43"/>
      <c r="IKT34" s="43"/>
      <c r="IKU34" s="43"/>
      <c r="IKV34" s="43"/>
      <c r="IKW34" s="43"/>
      <c r="IKX34" s="43"/>
      <c r="IKY34" s="43"/>
      <c r="IKZ34" s="43"/>
      <c r="ILA34" s="43"/>
      <c r="ILB34" s="43"/>
      <c r="ILC34" s="43"/>
      <c r="ILD34" s="43"/>
      <c r="ILE34" s="43"/>
      <c r="ILF34" s="43"/>
      <c r="ILG34" s="43"/>
      <c r="ILH34" s="43"/>
      <c r="ILI34" s="43"/>
      <c r="ILJ34" s="43"/>
      <c r="ILK34" s="43"/>
      <c r="ILL34" s="43"/>
      <c r="ILM34" s="43"/>
      <c r="ILN34" s="43"/>
      <c r="ILO34" s="43"/>
      <c r="ILP34" s="43"/>
      <c r="ILQ34" s="43"/>
      <c r="ILR34" s="43"/>
      <c r="ILS34" s="43"/>
      <c r="ILT34" s="43"/>
      <c r="ILU34" s="43"/>
      <c r="ILV34" s="43"/>
      <c r="ILW34" s="43"/>
      <c r="ILX34" s="43"/>
      <c r="ILY34" s="43"/>
      <c r="ILZ34" s="43"/>
      <c r="IMA34" s="43"/>
      <c r="IMB34" s="43"/>
      <c r="IMC34" s="43"/>
      <c r="IMD34" s="43"/>
      <c r="IME34" s="43"/>
      <c r="IMF34" s="43"/>
      <c r="IMG34" s="43"/>
      <c r="IMH34" s="43"/>
      <c r="IMI34" s="43"/>
      <c r="IMJ34" s="43"/>
      <c r="IMK34" s="43"/>
      <c r="IML34" s="43"/>
      <c r="IMM34" s="43"/>
      <c r="IMN34" s="43"/>
      <c r="IMO34" s="43"/>
      <c r="IMP34" s="43"/>
      <c r="IMQ34" s="43"/>
      <c r="IMR34" s="43"/>
      <c r="IMS34" s="43"/>
      <c r="IMT34" s="43"/>
      <c r="IMU34" s="43"/>
      <c r="IMV34" s="43"/>
      <c r="IMW34" s="43"/>
      <c r="IMX34" s="43"/>
      <c r="IMY34" s="43"/>
      <c r="IMZ34" s="43"/>
      <c r="INA34" s="43"/>
      <c r="INB34" s="43"/>
      <c r="INC34" s="43"/>
      <c r="IND34" s="43"/>
      <c r="INE34" s="43"/>
      <c r="INF34" s="43"/>
      <c r="ING34" s="43"/>
      <c r="INH34" s="43"/>
      <c r="INI34" s="43"/>
      <c r="INJ34" s="43"/>
      <c r="INK34" s="43"/>
      <c r="INL34" s="43"/>
      <c r="INM34" s="43"/>
      <c r="INN34" s="43"/>
      <c r="INO34" s="43"/>
      <c r="INP34" s="43"/>
      <c r="INQ34" s="43"/>
      <c r="INR34" s="43"/>
      <c r="INS34" s="43"/>
      <c r="INT34" s="43"/>
      <c r="INU34" s="43"/>
      <c r="INV34" s="43"/>
      <c r="INW34" s="43"/>
      <c r="INX34" s="43"/>
      <c r="INY34" s="43"/>
      <c r="INZ34" s="43"/>
      <c r="IOA34" s="43"/>
      <c r="IOB34" s="43"/>
      <c r="IOC34" s="43"/>
      <c r="IOD34" s="43"/>
      <c r="IOE34" s="43"/>
      <c r="IOF34" s="43"/>
      <c r="IOG34" s="43"/>
      <c r="IOH34" s="43"/>
      <c r="IOI34" s="43"/>
      <c r="IOJ34" s="43"/>
      <c r="IOK34" s="43"/>
      <c r="IOL34" s="43"/>
      <c r="IOM34" s="43"/>
      <c r="ION34" s="43"/>
      <c r="IOO34" s="43"/>
      <c r="IOP34" s="43"/>
      <c r="IOQ34" s="43"/>
      <c r="IOR34" s="43"/>
      <c r="IOS34" s="43"/>
      <c r="IOT34" s="43"/>
      <c r="IOU34" s="43"/>
      <c r="IOV34" s="43"/>
      <c r="IOW34" s="43"/>
      <c r="IOX34" s="43"/>
      <c r="IOY34" s="43"/>
      <c r="IOZ34" s="43"/>
      <c r="IPA34" s="43"/>
      <c r="IPB34" s="43"/>
      <c r="IPC34" s="43"/>
      <c r="IPD34" s="43"/>
      <c r="IPE34" s="43"/>
      <c r="IPF34" s="43"/>
      <c r="IPG34" s="43"/>
      <c r="IPH34" s="43"/>
      <c r="IPI34" s="43"/>
      <c r="IPJ34" s="43"/>
      <c r="IPK34" s="43"/>
      <c r="IPL34" s="43"/>
      <c r="IPM34" s="43"/>
      <c r="IPN34" s="43"/>
      <c r="IPO34" s="43"/>
      <c r="IPP34" s="43"/>
      <c r="IPQ34" s="43"/>
      <c r="IPR34" s="43"/>
      <c r="IPS34" s="43"/>
      <c r="IPT34" s="43"/>
      <c r="IPU34" s="43"/>
      <c r="IPV34" s="43"/>
      <c r="IPW34" s="43"/>
      <c r="IPX34" s="43"/>
      <c r="IPY34" s="43"/>
      <c r="IPZ34" s="43"/>
      <c r="IQA34" s="43"/>
      <c r="IQB34" s="43"/>
      <c r="IQC34" s="43"/>
      <c r="IQD34" s="43"/>
      <c r="IQE34" s="43"/>
      <c r="IQF34" s="43"/>
      <c r="IQG34" s="43"/>
      <c r="IQH34" s="43"/>
      <c r="IQI34" s="43"/>
      <c r="IQJ34" s="43"/>
      <c r="IQK34" s="43"/>
      <c r="IQL34" s="43"/>
      <c r="IQM34" s="43"/>
      <c r="IQN34" s="43"/>
      <c r="IQO34" s="43"/>
      <c r="IQP34" s="43"/>
      <c r="IQQ34" s="43"/>
      <c r="IQR34" s="43"/>
      <c r="IQS34" s="43"/>
      <c r="IQT34" s="43"/>
      <c r="IQU34" s="43"/>
      <c r="IQV34" s="43"/>
      <c r="IQW34" s="43"/>
      <c r="IQX34" s="43"/>
      <c r="IQY34" s="43"/>
      <c r="IQZ34" s="43"/>
      <c r="IRA34" s="43"/>
      <c r="IRB34" s="43"/>
      <c r="IRC34" s="43"/>
      <c r="IRD34" s="43"/>
      <c r="IRE34" s="43"/>
      <c r="IRF34" s="43"/>
      <c r="IRG34" s="43"/>
      <c r="IRH34" s="43"/>
      <c r="IRI34" s="43"/>
      <c r="IRJ34" s="43"/>
      <c r="IRK34" s="43"/>
      <c r="IRL34" s="43"/>
      <c r="IRM34" s="43"/>
      <c r="IRN34" s="43"/>
      <c r="IRO34" s="43"/>
      <c r="IRP34" s="43"/>
      <c r="IRQ34" s="43"/>
      <c r="IRR34" s="43"/>
      <c r="IRS34" s="43"/>
      <c r="IRT34" s="43"/>
      <c r="IRU34" s="43"/>
      <c r="IRV34" s="43"/>
      <c r="IRW34" s="43"/>
      <c r="IRX34" s="43"/>
      <c r="IRY34" s="43"/>
      <c r="IRZ34" s="43"/>
      <c r="ISA34" s="43"/>
      <c r="ISB34" s="43"/>
      <c r="ISC34" s="43"/>
      <c r="ISD34" s="43"/>
      <c r="ISE34" s="43"/>
      <c r="ISF34" s="43"/>
      <c r="ISG34" s="43"/>
      <c r="ISH34" s="43"/>
      <c r="ISI34" s="43"/>
      <c r="ISJ34" s="43"/>
      <c r="ISK34" s="43"/>
      <c r="ISL34" s="43"/>
      <c r="ISM34" s="43"/>
      <c r="ISN34" s="43"/>
      <c r="ISO34" s="43"/>
      <c r="ISP34" s="43"/>
      <c r="ISQ34" s="43"/>
      <c r="ISR34" s="43"/>
      <c r="ISS34" s="43"/>
      <c r="IST34" s="43"/>
      <c r="ISU34" s="43"/>
      <c r="ISV34" s="43"/>
      <c r="ISW34" s="43"/>
      <c r="ISX34" s="43"/>
      <c r="ISY34" s="43"/>
      <c r="ISZ34" s="43"/>
      <c r="ITA34" s="43"/>
      <c r="ITB34" s="43"/>
      <c r="ITC34" s="43"/>
      <c r="ITD34" s="43"/>
      <c r="ITE34" s="43"/>
      <c r="ITF34" s="43"/>
      <c r="ITG34" s="43"/>
      <c r="ITH34" s="43"/>
      <c r="ITI34" s="43"/>
      <c r="ITJ34" s="43"/>
      <c r="ITK34" s="43"/>
      <c r="ITL34" s="43"/>
      <c r="ITM34" s="43"/>
      <c r="ITN34" s="43"/>
      <c r="ITO34" s="43"/>
      <c r="ITP34" s="43"/>
      <c r="ITQ34" s="43"/>
      <c r="ITR34" s="43"/>
      <c r="ITS34" s="43"/>
      <c r="ITT34" s="43"/>
      <c r="ITU34" s="43"/>
      <c r="ITV34" s="43"/>
      <c r="ITW34" s="43"/>
      <c r="ITX34" s="43"/>
      <c r="ITY34" s="43"/>
      <c r="ITZ34" s="43"/>
      <c r="IUA34" s="43"/>
      <c r="IUB34" s="43"/>
      <c r="IUC34" s="43"/>
      <c r="IUD34" s="43"/>
      <c r="IUE34" s="43"/>
      <c r="IUF34" s="43"/>
      <c r="IUG34" s="43"/>
      <c r="IUH34" s="43"/>
      <c r="IUI34" s="43"/>
      <c r="IUJ34" s="43"/>
      <c r="IUK34" s="43"/>
      <c r="IUL34" s="43"/>
      <c r="IUM34" s="43"/>
      <c r="IUN34" s="43"/>
      <c r="IUO34" s="43"/>
      <c r="IUP34" s="43"/>
      <c r="IUQ34" s="43"/>
      <c r="IUR34" s="43"/>
      <c r="IUS34" s="43"/>
      <c r="IUT34" s="43"/>
      <c r="IUU34" s="43"/>
      <c r="IUV34" s="43"/>
      <c r="IUW34" s="43"/>
      <c r="IUX34" s="43"/>
      <c r="IUY34" s="43"/>
      <c r="IUZ34" s="43"/>
      <c r="IVA34" s="43"/>
      <c r="IVB34" s="43"/>
      <c r="IVC34" s="43"/>
      <c r="IVD34" s="43"/>
      <c r="IVE34" s="43"/>
      <c r="IVF34" s="43"/>
      <c r="IVG34" s="43"/>
      <c r="IVH34" s="43"/>
      <c r="IVI34" s="43"/>
      <c r="IVJ34" s="43"/>
      <c r="IVK34" s="43"/>
      <c r="IVL34" s="43"/>
      <c r="IVM34" s="43"/>
      <c r="IVN34" s="43"/>
      <c r="IVO34" s="43"/>
      <c r="IVP34" s="43"/>
      <c r="IVQ34" s="43"/>
      <c r="IVR34" s="43"/>
      <c r="IVS34" s="43"/>
      <c r="IVT34" s="43"/>
      <c r="IVU34" s="43"/>
      <c r="IVV34" s="43"/>
      <c r="IVW34" s="43"/>
      <c r="IVX34" s="43"/>
      <c r="IVY34" s="43"/>
      <c r="IVZ34" s="43"/>
      <c r="IWA34" s="43"/>
      <c r="IWB34" s="43"/>
      <c r="IWC34" s="43"/>
      <c r="IWD34" s="43"/>
      <c r="IWE34" s="43"/>
      <c r="IWF34" s="43"/>
      <c r="IWG34" s="43"/>
      <c r="IWH34" s="43"/>
      <c r="IWI34" s="43"/>
      <c r="IWJ34" s="43"/>
      <c r="IWK34" s="43"/>
      <c r="IWL34" s="43"/>
      <c r="IWM34" s="43"/>
      <c r="IWN34" s="43"/>
      <c r="IWO34" s="43"/>
      <c r="IWP34" s="43"/>
      <c r="IWQ34" s="43"/>
      <c r="IWR34" s="43"/>
      <c r="IWS34" s="43"/>
      <c r="IWT34" s="43"/>
      <c r="IWU34" s="43"/>
      <c r="IWV34" s="43"/>
      <c r="IWW34" s="43"/>
      <c r="IWX34" s="43"/>
      <c r="IWY34" s="43"/>
      <c r="IWZ34" s="43"/>
      <c r="IXA34" s="43"/>
      <c r="IXB34" s="43"/>
      <c r="IXC34" s="43"/>
      <c r="IXD34" s="43"/>
      <c r="IXE34" s="43"/>
      <c r="IXF34" s="43"/>
      <c r="IXG34" s="43"/>
      <c r="IXH34" s="43"/>
      <c r="IXI34" s="43"/>
      <c r="IXJ34" s="43"/>
      <c r="IXK34" s="43"/>
      <c r="IXL34" s="43"/>
      <c r="IXM34" s="43"/>
      <c r="IXN34" s="43"/>
      <c r="IXO34" s="43"/>
      <c r="IXP34" s="43"/>
      <c r="IXQ34" s="43"/>
      <c r="IXR34" s="43"/>
      <c r="IXS34" s="43"/>
      <c r="IXT34" s="43"/>
      <c r="IXU34" s="43"/>
      <c r="IXV34" s="43"/>
      <c r="IXW34" s="43"/>
      <c r="IXX34" s="43"/>
      <c r="IXY34" s="43"/>
      <c r="IXZ34" s="43"/>
      <c r="IYA34" s="43"/>
      <c r="IYB34" s="43"/>
      <c r="IYC34" s="43"/>
      <c r="IYD34" s="43"/>
      <c r="IYE34" s="43"/>
      <c r="IYF34" s="43"/>
      <c r="IYG34" s="43"/>
      <c r="IYH34" s="43"/>
      <c r="IYI34" s="43"/>
      <c r="IYJ34" s="43"/>
      <c r="IYK34" s="43"/>
      <c r="IYL34" s="43"/>
      <c r="IYM34" s="43"/>
      <c r="IYN34" s="43"/>
      <c r="IYO34" s="43"/>
      <c r="IYP34" s="43"/>
      <c r="IYQ34" s="43"/>
      <c r="IYR34" s="43"/>
      <c r="IYS34" s="43"/>
      <c r="IYT34" s="43"/>
      <c r="IYU34" s="43"/>
      <c r="IYV34" s="43"/>
      <c r="IYW34" s="43"/>
      <c r="IYX34" s="43"/>
      <c r="IYY34" s="43"/>
      <c r="IYZ34" s="43"/>
      <c r="IZA34" s="43"/>
      <c r="IZB34" s="43"/>
      <c r="IZC34" s="43"/>
      <c r="IZD34" s="43"/>
      <c r="IZE34" s="43"/>
      <c r="IZF34" s="43"/>
      <c r="IZG34" s="43"/>
      <c r="IZH34" s="43"/>
      <c r="IZI34" s="43"/>
      <c r="IZJ34" s="43"/>
      <c r="IZK34" s="43"/>
      <c r="IZL34" s="43"/>
      <c r="IZM34" s="43"/>
      <c r="IZN34" s="43"/>
      <c r="IZO34" s="43"/>
      <c r="IZP34" s="43"/>
      <c r="IZQ34" s="43"/>
      <c r="IZR34" s="43"/>
      <c r="IZS34" s="43"/>
      <c r="IZT34" s="43"/>
      <c r="IZU34" s="43"/>
      <c r="IZV34" s="43"/>
      <c r="IZW34" s="43"/>
      <c r="IZX34" s="43"/>
      <c r="IZY34" s="43"/>
      <c r="IZZ34" s="43"/>
      <c r="JAA34" s="43"/>
      <c r="JAB34" s="43"/>
      <c r="JAC34" s="43"/>
      <c r="JAD34" s="43"/>
      <c r="JAE34" s="43"/>
      <c r="JAF34" s="43"/>
      <c r="JAG34" s="43"/>
      <c r="JAH34" s="43"/>
      <c r="JAI34" s="43"/>
      <c r="JAJ34" s="43"/>
      <c r="JAK34" s="43"/>
      <c r="JAL34" s="43"/>
      <c r="JAM34" s="43"/>
      <c r="JAN34" s="43"/>
      <c r="JAO34" s="43"/>
      <c r="JAP34" s="43"/>
      <c r="JAQ34" s="43"/>
      <c r="JAR34" s="43"/>
      <c r="JAS34" s="43"/>
      <c r="JAT34" s="43"/>
      <c r="JAU34" s="43"/>
      <c r="JAV34" s="43"/>
      <c r="JAW34" s="43"/>
      <c r="JAX34" s="43"/>
      <c r="JAY34" s="43"/>
      <c r="JAZ34" s="43"/>
      <c r="JBA34" s="43"/>
      <c r="JBB34" s="43"/>
      <c r="JBC34" s="43"/>
      <c r="JBD34" s="43"/>
      <c r="JBE34" s="43"/>
      <c r="JBF34" s="43"/>
      <c r="JBG34" s="43"/>
      <c r="JBH34" s="43"/>
      <c r="JBI34" s="43"/>
      <c r="JBJ34" s="43"/>
      <c r="JBK34" s="43"/>
      <c r="JBL34" s="43"/>
      <c r="JBM34" s="43"/>
      <c r="JBN34" s="43"/>
      <c r="JBO34" s="43"/>
      <c r="JBP34" s="43"/>
      <c r="JBQ34" s="43"/>
      <c r="JBR34" s="43"/>
      <c r="JBS34" s="43"/>
      <c r="JBT34" s="43"/>
      <c r="JBU34" s="43"/>
      <c r="JBV34" s="43"/>
      <c r="JBW34" s="43"/>
      <c r="JBX34" s="43"/>
      <c r="JBY34" s="43"/>
      <c r="JBZ34" s="43"/>
      <c r="JCA34" s="43"/>
      <c r="JCB34" s="43"/>
      <c r="JCC34" s="43"/>
      <c r="JCD34" s="43"/>
      <c r="JCE34" s="43"/>
      <c r="JCF34" s="43"/>
      <c r="JCG34" s="43"/>
      <c r="JCH34" s="43"/>
      <c r="JCI34" s="43"/>
      <c r="JCJ34" s="43"/>
      <c r="JCK34" s="43"/>
      <c r="JCL34" s="43"/>
      <c r="JCM34" s="43"/>
      <c r="JCN34" s="43"/>
      <c r="JCO34" s="43"/>
      <c r="JCP34" s="43"/>
      <c r="JCQ34" s="43"/>
      <c r="JCR34" s="43"/>
      <c r="JCS34" s="43"/>
      <c r="JCT34" s="43"/>
      <c r="JCU34" s="43"/>
      <c r="JCV34" s="43"/>
      <c r="JCW34" s="43"/>
      <c r="JCX34" s="43"/>
      <c r="JCY34" s="43"/>
      <c r="JCZ34" s="43"/>
      <c r="JDA34" s="43"/>
      <c r="JDB34" s="43"/>
      <c r="JDC34" s="43"/>
      <c r="JDD34" s="43"/>
      <c r="JDE34" s="43"/>
      <c r="JDF34" s="43"/>
      <c r="JDG34" s="43"/>
      <c r="JDH34" s="43"/>
      <c r="JDI34" s="43"/>
      <c r="JDJ34" s="43"/>
      <c r="JDK34" s="43"/>
      <c r="JDL34" s="43"/>
      <c r="JDM34" s="43"/>
      <c r="JDN34" s="43"/>
      <c r="JDO34" s="43"/>
      <c r="JDP34" s="43"/>
      <c r="JDQ34" s="43"/>
      <c r="JDR34" s="43"/>
      <c r="JDS34" s="43"/>
      <c r="JDT34" s="43"/>
      <c r="JDU34" s="43"/>
      <c r="JDV34" s="43"/>
      <c r="JDW34" s="43"/>
      <c r="JDX34" s="43"/>
      <c r="JDY34" s="43"/>
      <c r="JDZ34" s="43"/>
      <c r="JEA34" s="43"/>
      <c r="JEB34" s="43"/>
      <c r="JEC34" s="43"/>
      <c r="JED34" s="43"/>
      <c r="JEE34" s="43"/>
      <c r="JEF34" s="43"/>
      <c r="JEG34" s="43"/>
      <c r="JEH34" s="43"/>
      <c r="JEI34" s="43"/>
      <c r="JEJ34" s="43"/>
      <c r="JEK34" s="43"/>
      <c r="JEL34" s="43"/>
      <c r="JEM34" s="43"/>
      <c r="JEN34" s="43"/>
      <c r="JEO34" s="43"/>
      <c r="JEP34" s="43"/>
      <c r="JEQ34" s="43"/>
      <c r="JER34" s="43"/>
      <c r="JES34" s="43"/>
      <c r="JET34" s="43"/>
      <c r="JEU34" s="43"/>
      <c r="JEV34" s="43"/>
      <c r="JEW34" s="43"/>
      <c r="JEX34" s="43"/>
      <c r="JEY34" s="43"/>
      <c r="JEZ34" s="43"/>
      <c r="JFA34" s="43"/>
      <c r="JFB34" s="43"/>
      <c r="JFC34" s="43"/>
      <c r="JFD34" s="43"/>
      <c r="JFE34" s="43"/>
      <c r="JFF34" s="43"/>
      <c r="JFG34" s="43"/>
      <c r="JFH34" s="43"/>
      <c r="JFI34" s="43"/>
      <c r="JFJ34" s="43"/>
      <c r="JFK34" s="43"/>
      <c r="JFL34" s="43"/>
      <c r="JFM34" s="43"/>
      <c r="JFN34" s="43"/>
      <c r="JFO34" s="43"/>
      <c r="JFP34" s="43"/>
      <c r="JFQ34" s="43"/>
      <c r="JFR34" s="43"/>
      <c r="JFS34" s="43"/>
      <c r="JFT34" s="43"/>
      <c r="JFU34" s="43"/>
      <c r="JFV34" s="43"/>
      <c r="JFW34" s="43"/>
      <c r="JFX34" s="43"/>
      <c r="JFY34" s="43"/>
      <c r="JFZ34" s="43"/>
      <c r="JGA34" s="43"/>
      <c r="JGB34" s="43"/>
      <c r="JGC34" s="43"/>
      <c r="JGD34" s="43"/>
      <c r="JGE34" s="43"/>
      <c r="JGF34" s="43"/>
      <c r="JGG34" s="43"/>
      <c r="JGH34" s="43"/>
      <c r="JGI34" s="43"/>
      <c r="JGJ34" s="43"/>
      <c r="JGK34" s="43"/>
      <c r="JGL34" s="43"/>
      <c r="JGM34" s="43"/>
      <c r="JGN34" s="43"/>
      <c r="JGO34" s="43"/>
      <c r="JGP34" s="43"/>
      <c r="JGQ34" s="43"/>
      <c r="JGR34" s="43"/>
      <c r="JGS34" s="43"/>
      <c r="JGT34" s="43"/>
      <c r="JGU34" s="43"/>
      <c r="JGV34" s="43"/>
      <c r="JGW34" s="43"/>
      <c r="JGX34" s="43"/>
      <c r="JGY34" s="43"/>
      <c r="JGZ34" s="43"/>
      <c r="JHA34" s="43"/>
      <c r="JHB34" s="43"/>
      <c r="JHC34" s="43"/>
      <c r="JHD34" s="43"/>
      <c r="JHE34" s="43"/>
      <c r="JHF34" s="43"/>
      <c r="JHG34" s="43"/>
      <c r="JHH34" s="43"/>
      <c r="JHI34" s="43"/>
      <c r="JHJ34" s="43"/>
      <c r="JHK34" s="43"/>
      <c r="JHL34" s="43"/>
      <c r="JHM34" s="43"/>
      <c r="JHN34" s="43"/>
      <c r="JHO34" s="43"/>
      <c r="JHP34" s="43"/>
      <c r="JHQ34" s="43"/>
      <c r="JHR34" s="43"/>
      <c r="JHS34" s="43"/>
      <c r="JHT34" s="43"/>
      <c r="JHU34" s="43"/>
      <c r="JHV34" s="43"/>
      <c r="JHW34" s="43"/>
      <c r="JHX34" s="43"/>
      <c r="JHY34" s="43"/>
      <c r="JHZ34" s="43"/>
      <c r="JIA34" s="43"/>
      <c r="JIB34" s="43"/>
      <c r="JIC34" s="43"/>
      <c r="JID34" s="43"/>
      <c r="JIE34" s="43"/>
      <c r="JIF34" s="43"/>
      <c r="JIG34" s="43"/>
      <c r="JIH34" s="43"/>
      <c r="JII34" s="43"/>
      <c r="JIJ34" s="43"/>
      <c r="JIK34" s="43"/>
      <c r="JIL34" s="43"/>
      <c r="JIM34" s="43"/>
      <c r="JIN34" s="43"/>
      <c r="JIO34" s="43"/>
      <c r="JIP34" s="43"/>
      <c r="JIQ34" s="43"/>
      <c r="JIR34" s="43"/>
      <c r="JIS34" s="43"/>
      <c r="JIT34" s="43"/>
      <c r="JIU34" s="43"/>
      <c r="JIV34" s="43"/>
      <c r="JIW34" s="43"/>
      <c r="JIX34" s="43"/>
      <c r="JIY34" s="43"/>
      <c r="JIZ34" s="43"/>
      <c r="JJA34" s="43"/>
      <c r="JJB34" s="43"/>
      <c r="JJC34" s="43"/>
      <c r="JJD34" s="43"/>
      <c r="JJE34" s="43"/>
      <c r="JJF34" s="43"/>
      <c r="JJG34" s="43"/>
      <c r="JJH34" s="43"/>
      <c r="JJI34" s="43"/>
      <c r="JJJ34" s="43"/>
      <c r="JJK34" s="43"/>
      <c r="JJL34" s="43"/>
      <c r="JJM34" s="43"/>
      <c r="JJN34" s="43"/>
      <c r="JJO34" s="43"/>
      <c r="JJP34" s="43"/>
      <c r="JJQ34" s="43"/>
      <c r="JJR34" s="43"/>
      <c r="JJS34" s="43"/>
      <c r="JJT34" s="43"/>
      <c r="JJU34" s="43"/>
      <c r="JJV34" s="43"/>
      <c r="JJW34" s="43"/>
      <c r="JJX34" s="43"/>
      <c r="JJY34" s="43"/>
      <c r="JJZ34" s="43"/>
      <c r="JKA34" s="43"/>
      <c r="JKB34" s="43"/>
      <c r="JKC34" s="43"/>
      <c r="JKD34" s="43"/>
      <c r="JKE34" s="43"/>
      <c r="JKF34" s="43"/>
      <c r="JKG34" s="43"/>
      <c r="JKH34" s="43"/>
      <c r="JKI34" s="43"/>
      <c r="JKJ34" s="43"/>
      <c r="JKK34" s="43"/>
      <c r="JKL34" s="43"/>
      <c r="JKM34" s="43"/>
      <c r="JKN34" s="43"/>
      <c r="JKO34" s="43"/>
      <c r="JKP34" s="43"/>
      <c r="JKQ34" s="43"/>
      <c r="JKR34" s="43"/>
      <c r="JKS34" s="43"/>
      <c r="JKT34" s="43"/>
      <c r="JKU34" s="43"/>
      <c r="JKV34" s="43"/>
      <c r="JKW34" s="43"/>
      <c r="JKX34" s="43"/>
      <c r="JKY34" s="43"/>
      <c r="JKZ34" s="43"/>
      <c r="JLA34" s="43"/>
      <c r="JLB34" s="43"/>
      <c r="JLC34" s="43"/>
      <c r="JLD34" s="43"/>
      <c r="JLE34" s="43"/>
      <c r="JLF34" s="43"/>
      <c r="JLG34" s="43"/>
      <c r="JLH34" s="43"/>
      <c r="JLI34" s="43"/>
      <c r="JLJ34" s="43"/>
      <c r="JLK34" s="43"/>
      <c r="JLL34" s="43"/>
      <c r="JLM34" s="43"/>
      <c r="JLN34" s="43"/>
      <c r="JLO34" s="43"/>
      <c r="JLP34" s="43"/>
      <c r="JLQ34" s="43"/>
      <c r="JLR34" s="43"/>
      <c r="JLS34" s="43"/>
      <c r="JLT34" s="43"/>
      <c r="JLU34" s="43"/>
      <c r="JLV34" s="43"/>
      <c r="JLW34" s="43"/>
      <c r="JLX34" s="43"/>
      <c r="JLY34" s="43"/>
      <c r="JLZ34" s="43"/>
      <c r="JMA34" s="43"/>
      <c r="JMB34" s="43"/>
      <c r="JMC34" s="43"/>
      <c r="JMD34" s="43"/>
      <c r="JME34" s="43"/>
      <c r="JMF34" s="43"/>
      <c r="JMG34" s="43"/>
      <c r="JMH34" s="43"/>
      <c r="JMI34" s="43"/>
      <c r="JMJ34" s="43"/>
      <c r="JMK34" s="43"/>
      <c r="JML34" s="43"/>
      <c r="JMM34" s="43"/>
      <c r="JMN34" s="43"/>
      <c r="JMO34" s="43"/>
      <c r="JMP34" s="43"/>
      <c r="JMQ34" s="43"/>
      <c r="JMR34" s="43"/>
      <c r="JMS34" s="43"/>
      <c r="JMT34" s="43"/>
      <c r="JMU34" s="43"/>
      <c r="JMV34" s="43"/>
      <c r="JMW34" s="43"/>
      <c r="JMX34" s="43"/>
      <c r="JMY34" s="43"/>
      <c r="JMZ34" s="43"/>
      <c r="JNA34" s="43"/>
      <c r="JNB34" s="43"/>
      <c r="JNC34" s="43"/>
      <c r="JND34" s="43"/>
      <c r="JNE34" s="43"/>
      <c r="JNF34" s="43"/>
      <c r="JNG34" s="43"/>
      <c r="JNH34" s="43"/>
      <c r="JNI34" s="43"/>
      <c r="JNJ34" s="43"/>
      <c r="JNK34" s="43"/>
      <c r="JNL34" s="43"/>
      <c r="JNM34" s="43"/>
      <c r="JNN34" s="43"/>
      <c r="JNO34" s="43"/>
      <c r="JNP34" s="43"/>
      <c r="JNQ34" s="43"/>
      <c r="JNR34" s="43"/>
      <c r="JNS34" s="43"/>
      <c r="JNT34" s="43"/>
      <c r="JNU34" s="43"/>
      <c r="JNV34" s="43"/>
      <c r="JNW34" s="43"/>
      <c r="JNX34" s="43"/>
      <c r="JNY34" s="43"/>
      <c r="JNZ34" s="43"/>
      <c r="JOA34" s="43"/>
      <c r="JOB34" s="43"/>
      <c r="JOC34" s="43"/>
      <c r="JOD34" s="43"/>
      <c r="JOE34" s="43"/>
      <c r="JOF34" s="43"/>
      <c r="JOG34" s="43"/>
      <c r="JOH34" s="43"/>
      <c r="JOI34" s="43"/>
      <c r="JOJ34" s="43"/>
      <c r="JOK34" s="43"/>
      <c r="JOL34" s="43"/>
      <c r="JOM34" s="43"/>
      <c r="JON34" s="43"/>
      <c r="JOO34" s="43"/>
      <c r="JOP34" s="43"/>
      <c r="JOQ34" s="43"/>
      <c r="JOR34" s="43"/>
      <c r="JOS34" s="43"/>
      <c r="JOT34" s="43"/>
      <c r="JOU34" s="43"/>
      <c r="JOV34" s="43"/>
      <c r="JOW34" s="43"/>
      <c r="JOX34" s="43"/>
      <c r="JOY34" s="43"/>
      <c r="JOZ34" s="43"/>
      <c r="JPA34" s="43"/>
      <c r="JPB34" s="43"/>
      <c r="JPC34" s="43"/>
      <c r="JPD34" s="43"/>
      <c r="JPE34" s="43"/>
      <c r="JPF34" s="43"/>
      <c r="JPG34" s="43"/>
      <c r="JPH34" s="43"/>
      <c r="JPI34" s="43"/>
      <c r="JPJ34" s="43"/>
      <c r="JPK34" s="43"/>
      <c r="JPL34" s="43"/>
      <c r="JPM34" s="43"/>
      <c r="JPN34" s="43"/>
      <c r="JPO34" s="43"/>
      <c r="JPP34" s="43"/>
      <c r="JPQ34" s="43"/>
      <c r="JPR34" s="43"/>
      <c r="JPS34" s="43"/>
      <c r="JPT34" s="43"/>
      <c r="JPU34" s="43"/>
      <c r="JPV34" s="43"/>
      <c r="JPW34" s="43"/>
      <c r="JPX34" s="43"/>
      <c r="JPY34" s="43"/>
      <c r="JPZ34" s="43"/>
      <c r="JQA34" s="43"/>
      <c r="JQB34" s="43"/>
      <c r="JQC34" s="43"/>
      <c r="JQD34" s="43"/>
      <c r="JQE34" s="43"/>
      <c r="JQF34" s="43"/>
      <c r="JQG34" s="43"/>
      <c r="JQH34" s="43"/>
      <c r="JQI34" s="43"/>
      <c r="JQJ34" s="43"/>
      <c r="JQK34" s="43"/>
      <c r="JQL34" s="43"/>
      <c r="JQM34" s="43"/>
      <c r="JQN34" s="43"/>
      <c r="JQO34" s="43"/>
      <c r="JQP34" s="43"/>
      <c r="JQQ34" s="43"/>
      <c r="JQR34" s="43"/>
      <c r="JQS34" s="43"/>
      <c r="JQT34" s="43"/>
      <c r="JQU34" s="43"/>
      <c r="JQV34" s="43"/>
      <c r="JQW34" s="43"/>
      <c r="JQX34" s="43"/>
      <c r="JQY34" s="43"/>
      <c r="JQZ34" s="43"/>
      <c r="JRA34" s="43"/>
      <c r="JRB34" s="43"/>
      <c r="JRC34" s="43"/>
      <c r="JRD34" s="43"/>
      <c r="JRE34" s="43"/>
      <c r="JRF34" s="43"/>
      <c r="JRG34" s="43"/>
      <c r="JRH34" s="43"/>
      <c r="JRI34" s="43"/>
      <c r="JRJ34" s="43"/>
      <c r="JRK34" s="43"/>
      <c r="JRL34" s="43"/>
      <c r="JRM34" s="43"/>
      <c r="JRN34" s="43"/>
      <c r="JRO34" s="43"/>
      <c r="JRP34" s="43"/>
      <c r="JRQ34" s="43"/>
      <c r="JRR34" s="43"/>
      <c r="JRS34" s="43"/>
      <c r="JRT34" s="43"/>
      <c r="JRU34" s="43"/>
      <c r="JRV34" s="43"/>
      <c r="JRW34" s="43"/>
      <c r="JRX34" s="43"/>
      <c r="JRY34" s="43"/>
      <c r="JRZ34" s="43"/>
      <c r="JSA34" s="43"/>
      <c r="JSB34" s="43"/>
      <c r="JSC34" s="43"/>
      <c r="JSD34" s="43"/>
      <c r="JSE34" s="43"/>
      <c r="JSF34" s="43"/>
      <c r="JSG34" s="43"/>
      <c r="JSH34" s="43"/>
      <c r="JSI34" s="43"/>
      <c r="JSJ34" s="43"/>
      <c r="JSK34" s="43"/>
      <c r="JSL34" s="43"/>
      <c r="JSM34" s="43"/>
      <c r="JSN34" s="43"/>
      <c r="JSO34" s="43"/>
      <c r="JSP34" s="43"/>
      <c r="JSQ34" s="43"/>
      <c r="JSR34" s="43"/>
      <c r="JSS34" s="43"/>
      <c r="JST34" s="43"/>
      <c r="JSU34" s="43"/>
      <c r="JSV34" s="43"/>
      <c r="JSW34" s="43"/>
      <c r="JSX34" s="43"/>
      <c r="JSY34" s="43"/>
      <c r="JSZ34" s="43"/>
      <c r="JTA34" s="43"/>
      <c r="JTB34" s="43"/>
      <c r="JTC34" s="43"/>
      <c r="JTD34" s="43"/>
      <c r="JTE34" s="43"/>
      <c r="JTF34" s="43"/>
      <c r="JTG34" s="43"/>
      <c r="JTH34" s="43"/>
      <c r="JTI34" s="43"/>
      <c r="JTJ34" s="43"/>
      <c r="JTK34" s="43"/>
      <c r="JTL34" s="43"/>
      <c r="JTM34" s="43"/>
      <c r="JTN34" s="43"/>
      <c r="JTO34" s="43"/>
      <c r="JTP34" s="43"/>
      <c r="JTQ34" s="43"/>
      <c r="JTR34" s="43"/>
      <c r="JTS34" s="43"/>
      <c r="JTT34" s="43"/>
      <c r="JTU34" s="43"/>
      <c r="JTV34" s="43"/>
      <c r="JTW34" s="43"/>
      <c r="JTX34" s="43"/>
      <c r="JTY34" s="43"/>
      <c r="JTZ34" s="43"/>
      <c r="JUA34" s="43"/>
      <c r="JUB34" s="43"/>
      <c r="JUC34" s="43"/>
      <c r="JUD34" s="43"/>
      <c r="JUE34" s="43"/>
      <c r="JUF34" s="43"/>
      <c r="JUG34" s="43"/>
      <c r="JUH34" s="43"/>
      <c r="JUI34" s="43"/>
      <c r="JUJ34" s="43"/>
      <c r="JUK34" s="43"/>
      <c r="JUL34" s="43"/>
      <c r="JUM34" s="43"/>
      <c r="JUN34" s="43"/>
      <c r="JUO34" s="43"/>
      <c r="JUP34" s="43"/>
      <c r="JUQ34" s="43"/>
      <c r="JUR34" s="43"/>
      <c r="JUS34" s="43"/>
      <c r="JUT34" s="43"/>
      <c r="JUU34" s="43"/>
      <c r="JUV34" s="43"/>
      <c r="JUW34" s="43"/>
      <c r="JUX34" s="43"/>
      <c r="JUY34" s="43"/>
      <c r="JUZ34" s="43"/>
      <c r="JVA34" s="43"/>
      <c r="JVB34" s="43"/>
      <c r="JVC34" s="43"/>
      <c r="JVD34" s="43"/>
      <c r="JVE34" s="43"/>
      <c r="JVF34" s="43"/>
      <c r="JVG34" s="43"/>
      <c r="JVH34" s="43"/>
      <c r="JVI34" s="43"/>
      <c r="JVJ34" s="43"/>
      <c r="JVK34" s="43"/>
      <c r="JVL34" s="43"/>
      <c r="JVM34" s="43"/>
      <c r="JVN34" s="43"/>
      <c r="JVO34" s="43"/>
      <c r="JVP34" s="43"/>
      <c r="JVQ34" s="43"/>
      <c r="JVR34" s="43"/>
      <c r="JVS34" s="43"/>
      <c r="JVT34" s="43"/>
      <c r="JVU34" s="43"/>
      <c r="JVV34" s="43"/>
      <c r="JVW34" s="43"/>
      <c r="JVX34" s="43"/>
      <c r="JVY34" s="43"/>
      <c r="JVZ34" s="43"/>
      <c r="JWA34" s="43"/>
      <c r="JWB34" s="43"/>
      <c r="JWC34" s="43"/>
      <c r="JWD34" s="43"/>
      <c r="JWE34" s="43"/>
      <c r="JWF34" s="43"/>
      <c r="JWG34" s="43"/>
      <c r="JWH34" s="43"/>
      <c r="JWI34" s="43"/>
      <c r="JWJ34" s="43"/>
      <c r="JWK34" s="43"/>
      <c r="JWL34" s="43"/>
      <c r="JWM34" s="43"/>
      <c r="JWN34" s="43"/>
      <c r="JWO34" s="43"/>
      <c r="JWP34" s="43"/>
      <c r="JWQ34" s="43"/>
      <c r="JWR34" s="43"/>
      <c r="JWS34" s="43"/>
      <c r="JWT34" s="43"/>
      <c r="JWU34" s="43"/>
      <c r="JWV34" s="43"/>
      <c r="JWW34" s="43"/>
      <c r="JWX34" s="43"/>
      <c r="JWY34" s="43"/>
      <c r="JWZ34" s="43"/>
      <c r="JXA34" s="43"/>
      <c r="JXB34" s="43"/>
      <c r="JXC34" s="43"/>
      <c r="JXD34" s="43"/>
      <c r="JXE34" s="43"/>
      <c r="JXF34" s="43"/>
      <c r="JXG34" s="43"/>
      <c r="JXH34" s="43"/>
      <c r="JXI34" s="43"/>
      <c r="JXJ34" s="43"/>
      <c r="JXK34" s="43"/>
      <c r="JXL34" s="43"/>
      <c r="JXM34" s="43"/>
      <c r="JXN34" s="43"/>
      <c r="JXO34" s="43"/>
      <c r="JXP34" s="43"/>
      <c r="JXQ34" s="43"/>
      <c r="JXR34" s="43"/>
      <c r="JXS34" s="43"/>
      <c r="JXT34" s="43"/>
      <c r="JXU34" s="43"/>
      <c r="JXV34" s="43"/>
      <c r="JXW34" s="43"/>
      <c r="JXX34" s="43"/>
      <c r="JXY34" s="43"/>
      <c r="JXZ34" s="43"/>
      <c r="JYA34" s="43"/>
      <c r="JYB34" s="43"/>
      <c r="JYC34" s="43"/>
      <c r="JYD34" s="43"/>
      <c r="JYE34" s="43"/>
      <c r="JYF34" s="43"/>
      <c r="JYG34" s="43"/>
      <c r="JYH34" s="43"/>
      <c r="JYI34" s="43"/>
      <c r="JYJ34" s="43"/>
      <c r="JYK34" s="43"/>
      <c r="JYL34" s="43"/>
      <c r="JYM34" s="43"/>
      <c r="JYN34" s="43"/>
      <c r="JYO34" s="43"/>
      <c r="JYP34" s="43"/>
      <c r="JYQ34" s="43"/>
      <c r="JYR34" s="43"/>
      <c r="JYS34" s="43"/>
      <c r="JYT34" s="43"/>
      <c r="JYU34" s="43"/>
      <c r="JYV34" s="43"/>
      <c r="JYW34" s="43"/>
      <c r="JYX34" s="43"/>
      <c r="JYY34" s="43"/>
      <c r="JYZ34" s="43"/>
      <c r="JZA34" s="43"/>
      <c r="JZB34" s="43"/>
      <c r="JZC34" s="43"/>
      <c r="JZD34" s="43"/>
      <c r="JZE34" s="43"/>
      <c r="JZF34" s="43"/>
      <c r="JZG34" s="43"/>
      <c r="JZH34" s="43"/>
      <c r="JZI34" s="43"/>
      <c r="JZJ34" s="43"/>
      <c r="JZK34" s="43"/>
      <c r="JZL34" s="43"/>
      <c r="JZM34" s="43"/>
      <c r="JZN34" s="43"/>
      <c r="JZO34" s="43"/>
      <c r="JZP34" s="43"/>
      <c r="JZQ34" s="43"/>
      <c r="JZR34" s="43"/>
      <c r="JZS34" s="43"/>
      <c r="JZT34" s="43"/>
      <c r="JZU34" s="43"/>
      <c r="JZV34" s="43"/>
      <c r="JZW34" s="43"/>
      <c r="JZX34" s="43"/>
      <c r="JZY34" s="43"/>
      <c r="JZZ34" s="43"/>
      <c r="KAA34" s="43"/>
      <c r="KAB34" s="43"/>
      <c r="KAC34" s="43"/>
      <c r="KAD34" s="43"/>
      <c r="KAE34" s="43"/>
      <c r="KAF34" s="43"/>
      <c r="KAG34" s="43"/>
      <c r="KAH34" s="43"/>
      <c r="KAI34" s="43"/>
      <c r="KAJ34" s="43"/>
      <c r="KAK34" s="43"/>
      <c r="KAL34" s="43"/>
      <c r="KAM34" s="43"/>
      <c r="KAN34" s="43"/>
      <c r="KAO34" s="43"/>
      <c r="KAP34" s="43"/>
      <c r="KAQ34" s="43"/>
      <c r="KAR34" s="43"/>
      <c r="KAS34" s="43"/>
      <c r="KAT34" s="43"/>
      <c r="KAU34" s="43"/>
      <c r="KAV34" s="43"/>
      <c r="KAW34" s="43"/>
      <c r="KAX34" s="43"/>
      <c r="KAY34" s="43"/>
      <c r="KAZ34" s="43"/>
      <c r="KBA34" s="43"/>
      <c r="KBB34" s="43"/>
      <c r="KBC34" s="43"/>
      <c r="KBD34" s="43"/>
      <c r="KBE34" s="43"/>
      <c r="KBF34" s="43"/>
      <c r="KBG34" s="43"/>
      <c r="KBH34" s="43"/>
      <c r="KBI34" s="43"/>
      <c r="KBJ34" s="43"/>
      <c r="KBK34" s="43"/>
      <c r="KBL34" s="43"/>
      <c r="KBM34" s="43"/>
      <c r="KBN34" s="43"/>
      <c r="KBO34" s="43"/>
      <c r="KBP34" s="43"/>
      <c r="KBQ34" s="43"/>
      <c r="KBR34" s="43"/>
      <c r="KBS34" s="43"/>
      <c r="KBT34" s="43"/>
      <c r="KBU34" s="43"/>
      <c r="KBV34" s="43"/>
      <c r="KBW34" s="43"/>
      <c r="KBX34" s="43"/>
      <c r="KBY34" s="43"/>
      <c r="KBZ34" s="43"/>
      <c r="KCA34" s="43"/>
      <c r="KCB34" s="43"/>
      <c r="KCC34" s="43"/>
      <c r="KCD34" s="43"/>
      <c r="KCE34" s="43"/>
      <c r="KCF34" s="43"/>
      <c r="KCG34" s="43"/>
      <c r="KCH34" s="43"/>
      <c r="KCI34" s="43"/>
      <c r="KCJ34" s="43"/>
      <c r="KCK34" s="43"/>
      <c r="KCL34" s="43"/>
      <c r="KCM34" s="43"/>
      <c r="KCN34" s="43"/>
      <c r="KCO34" s="43"/>
      <c r="KCP34" s="43"/>
      <c r="KCQ34" s="43"/>
      <c r="KCR34" s="43"/>
      <c r="KCS34" s="43"/>
      <c r="KCT34" s="43"/>
      <c r="KCU34" s="43"/>
      <c r="KCV34" s="43"/>
      <c r="KCW34" s="43"/>
      <c r="KCX34" s="43"/>
      <c r="KCY34" s="43"/>
      <c r="KCZ34" s="43"/>
      <c r="KDA34" s="43"/>
      <c r="KDB34" s="43"/>
      <c r="KDC34" s="43"/>
      <c r="KDD34" s="43"/>
      <c r="KDE34" s="43"/>
      <c r="KDF34" s="43"/>
      <c r="KDG34" s="43"/>
      <c r="KDH34" s="43"/>
      <c r="KDI34" s="43"/>
      <c r="KDJ34" s="43"/>
      <c r="KDK34" s="43"/>
      <c r="KDL34" s="43"/>
      <c r="KDM34" s="43"/>
      <c r="KDN34" s="43"/>
      <c r="KDO34" s="43"/>
      <c r="KDP34" s="43"/>
      <c r="KDQ34" s="43"/>
      <c r="KDR34" s="43"/>
      <c r="KDS34" s="43"/>
      <c r="KDT34" s="43"/>
      <c r="KDU34" s="43"/>
      <c r="KDV34" s="43"/>
      <c r="KDW34" s="43"/>
      <c r="KDX34" s="43"/>
      <c r="KDY34" s="43"/>
      <c r="KDZ34" s="43"/>
      <c r="KEA34" s="43"/>
      <c r="KEB34" s="43"/>
      <c r="KEC34" s="43"/>
      <c r="KED34" s="43"/>
      <c r="KEE34" s="43"/>
      <c r="KEF34" s="43"/>
      <c r="KEG34" s="43"/>
      <c r="KEH34" s="43"/>
      <c r="KEI34" s="43"/>
      <c r="KEJ34" s="43"/>
      <c r="KEK34" s="43"/>
      <c r="KEL34" s="43"/>
      <c r="KEM34" s="43"/>
      <c r="KEN34" s="43"/>
      <c r="KEO34" s="43"/>
      <c r="KEP34" s="43"/>
      <c r="KEQ34" s="43"/>
      <c r="KER34" s="43"/>
      <c r="KES34" s="43"/>
      <c r="KET34" s="43"/>
      <c r="KEU34" s="43"/>
      <c r="KEV34" s="43"/>
      <c r="KEW34" s="43"/>
      <c r="KEX34" s="43"/>
      <c r="KEY34" s="43"/>
      <c r="KEZ34" s="43"/>
      <c r="KFA34" s="43"/>
      <c r="KFB34" s="43"/>
      <c r="KFC34" s="43"/>
      <c r="KFD34" s="43"/>
      <c r="KFE34" s="43"/>
      <c r="KFF34" s="43"/>
      <c r="KFG34" s="43"/>
      <c r="KFH34" s="43"/>
      <c r="KFI34" s="43"/>
      <c r="KFJ34" s="43"/>
      <c r="KFK34" s="43"/>
      <c r="KFL34" s="43"/>
      <c r="KFM34" s="43"/>
      <c r="KFN34" s="43"/>
      <c r="KFO34" s="43"/>
      <c r="KFP34" s="43"/>
      <c r="KFQ34" s="43"/>
      <c r="KFR34" s="43"/>
      <c r="KFS34" s="43"/>
      <c r="KFT34" s="43"/>
      <c r="KFU34" s="43"/>
      <c r="KFV34" s="43"/>
      <c r="KFW34" s="43"/>
      <c r="KFX34" s="43"/>
      <c r="KFY34" s="43"/>
      <c r="KFZ34" s="43"/>
      <c r="KGA34" s="43"/>
      <c r="KGB34" s="43"/>
      <c r="KGC34" s="43"/>
      <c r="KGD34" s="43"/>
      <c r="KGE34" s="43"/>
      <c r="KGF34" s="43"/>
      <c r="KGG34" s="43"/>
      <c r="KGH34" s="43"/>
      <c r="KGI34" s="43"/>
      <c r="KGJ34" s="43"/>
      <c r="KGK34" s="43"/>
      <c r="KGL34" s="43"/>
      <c r="KGM34" s="43"/>
      <c r="KGN34" s="43"/>
      <c r="KGO34" s="43"/>
      <c r="KGP34" s="43"/>
      <c r="KGQ34" s="43"/>
      <c r="KGR34" s="43"/>
      <c r="KGS34" s="43"/>
      <c r="KGT34" s="43"/>
      <c r="KGU34" s="43"/>
      <c r="KGV34" s="43"/>
      <c r="KGW34" s="43"/>
      <c r="KGX34" s="43"/>
      <c r="KGY34" s="43"/>
      <c r="KGZ34" s="43"/>
      <c r="KHA34" s="43"/>
      <c r="KHB34" s="43"/>
      <c r="KHC34" s="43"/>
      <c r="KHD34" s="43"/>
      <c r="KHE34" s="43"/>
      <c r="KHF34" s="43"/>
      <c r="KHG34" s="43"/>
      <c r="KHH34" s="43"/>
      <c r="KHI34" s="43"/>
      <c r="KHJ34" s="43"/>
      <c r="KHK34" s="43"/>
      <c r="KHL34" s="43"/>
      <c r="KHM34" s="43"/>
      <c r="KHN34" s="43"/>
      <c r="KHO34" s="43"/>
      <c r="KHP34" s="43"/>
      <c r="KHQ34" s="43"/>
      <c r="KHR34" s="43"/>
      <c r="KHS34" s="43"/>
      <c r="KHT34" s="43"/>
      <c r="KHU34" s="43"/>
      <c r="KHV34" s="43"/>
      <c r="KHW34" s="43"/>
      <c r="KHX34" s="43"/>
      <c r="KHY34" s="43"/>
      <c r="KHZ34" s="43"/>
      <c r="KIA34" s="43"/>
      <c r="KIB34" s="43"/>
      <c r="KIC34" s="43"/>
      <c r="KID34" s="43"/>
      <c r="KIE34" s="43"/>
      <c r="KIF34" s="43"/>
      <c r="KIG34" s="43"/>
      <c r="KIH34" s="43"/>
      <c r="KII34" s="43"/>
      <c r="KIJ34" s="43"/>
      <c r="KIK34" s="43"/>
      <c r="KIL34" s="43"/>
      <c r="KIM34" s="43"/>
      <c r="KIN34" s="43"/>
      <c r="KIO34" s="43"/>
      <c r="KIP34" s="43"/>
      <c r="KIQ34" s="43"/>
      <c r="KIR34" s="43"/>
      <c r="KIS34" s="43"/>
      <c r="KIT34" s="43"/>
      <c r="KIU34" s="43"/>
      <c r="KIV34" s="43"/>
      <c r="KIW34" s="43"/>
      <c r="KIX34" s="43"/>
      <c r="KIY34" s="43"/>
      <c r="KIZ34" s="43"/>
      <c r="KJA34" s="43"/>
      <c r="KJB34" s="43"/>
      <c r="KJC34" s="43"/>
      <c r="KJD34" s="43"/>
      <c r="KJE34" s="43"/>
      <c r="KJF34" s="43"/>
      <c r="KJG34" s="43"/>
      <c r="KJH34" s="43"/>
      <c r="KJI34" s="43"/>
      <c r="KJJ34" s="43"/>
      <c r="KJK34" s="43"/>
      <c r="KJL34" s="43"/>
      <c r="KJM34" s="43"/>
      <c r="KJN34" s="43"/>
      <c r="KJO34" s="43"/>
      <c r="KJP34" s="43"/>
      <c r="KJQ34" s="43"/>
      <c r="KJR34" s="43"/>
      <c r="KJS34" s="43"/>
      <c r="KJT34" s="43"/>
      <c r="KJU34" s="43"/>
      <c r="KJV34" s="43"/>
      <c r="KJW34" s="43"/>
      <c r="KJX34" s="43"/>
      <c r="KJY34" s="43"/>
      <c r="KJZ34" s="43"/>
      <c r="KKA34" s="43"/>
      <c r="KKB34" s="43"/>
      <c r="KKC34" s="43"/>
      <c r="KKD34" s="43"/>
      <c r="KKE34" s="43"/>
      <c r="KKF34" s="43"/>
      <c r="KKG34" s="43"/>
      <c r="KKH34" s="43"/>
      <c r="KKI34" s="43"/>
      <c r="KKJ34" s="43"/>
      <c r="KKK34" s="43"/>
      <c r="KKL34" s="43"/>
      <c r="KKM34" s="43"/>
      <c r="KKN34" s="43"/>
      <c r="KKO34" s="43"/>
      <c r="KKP34" s="43"/>
      <c r="KKQ34" s="43"/>
      <c r="KKR34" s="43"/>
      <c r="KKS34" s="43"/>
      <c r="KKT34" s="43"/>
      <c r="KKU34" s="43"/>
      <c r="KKV34" s="43"/>
      <c r="KKW34" s="43"/>
      <c r="KKX34" s="43"/>
      <c r="KKY34" s="43"/>
      <c r="KKZ34" s="43"/>
      <c r="KLA34" s="43"/>
      <c r="KLB34" s="43"/>
      <c r="KLC34" s="43"/>
      <c r="KLD34" s="43"/>
      <c r="KLE34" s="43"/>
      <c r="KLF34" s="43"/>
      <c r="KLG34" s="43"/>
      <c r="KLH34" s="43"/>
      <c r="KLI34" s="43"/>
      <c r="KLJ34" s="43"/>
      <c r="KLK34" s="43"/>
      <c r="KLL34" s="43"/>
      <c r="KLM34" s="43"/>
      <c r="KLN34" s="43"/>
      <c r="KLO34" s="43"/>
      <c r="KLP34" s="43"/>
      <c r="KLQ34" s="43"/>
      <c r="KLR34" s="43"/>
      <c r="KLS34" s="43"/>
      <c r="KLT34" s="43"/>
      <c r="KLU34" s="43"/>
      <c r="KLV34" s="43"/>
      <c r="KLW34" s="43"/>
      <c r="KLX34" s="43"/>
      <c r="KLY34" s="43"/>
      <c r="KLZ34" s="43"/>
      <c r="KMA34" s="43"/>
      <c r="KMB34" s="43"/>
      <c r="KMC34" s="43"/>
      <c r="KMD34" s="43"/>
      <c r="KME34" s="43"/>
      <c r="KMF34" s="43"/>
      <c r="KMG34" s="43"/>
      <c r="KMH34" s="43"/>
      <c r="KMI34" s="43"/>
      <c r="KMJ34" s="43"/>
      <c r="KMK34" s="43"/>
      <c r="KML34" s="43"/>
      <c r="KMM34" s="43"/>
      <c r="KMN34" s="43"/>
      <c r="KMO34" s="43"/>
      <c r="KMP34" s="43"/>
      <c r="KMQ34" s="43"/>
      <c r="KMR34" s="43"/>
      <c r="KMS34" s="43"/>
      <c r="KMT34" s="43"/>
      <c r="KMU34" s="43"/>
      <c r="KMV34" s="43"/>
      <c r="KMW34" s="43"/>
      <c r="KMX34" s="43"/>
      <c r="KMY34" s="43"/>
      <c r="KMZ34" s="43"/>
      <c r="KNA34" s="43"/>
      <c r="KNB34" s="43"/>
      <c r="KNC34" s="43"/>
      <c r="KND34" s="43"/>
      <c r="KNE34" s="43"/>
      <c r="KNF34" s="43"/>
      <c r="KNG34" s="43"/>
      <c r="KNH34" s="43"/>
      <c r="KNI34" s="43"/>
      <c r="KNJ34" s="43"/>
      <c r="KNK34" s="43"/>
      <c r="KNL34" s="43"/>
      <c r="KNM34" s="43"/>
      <c r="KNN34" s="43"/>
      <c r="KNO34" s="43"/>
      <c r="KNP34" s="43"/>
      <c r="KNQ34" s="43"/>
      <c r="KNR34" s="43"/>
      <c r="KNS34" s="43"/>
      <c r="KNT34" s="43"/>
      <c r="KNU34" s="43"/>
      <c r="KNV34" s="43"/>
      <c r="KNW34" s="43"/>
      <c r="KNX34" s="43"/>
      <c r="KNY34" s="43"/>
      <c r="KNZ34" s="43"/>
      <c r="KOA34" s="43"/>
      <c r="KOB34" s="43"/>
      <c r="KOC34" s="43"/>
      <c r="KOD34" s="43"/>
      <c r="KOE34" s="43"/>
      <c r="KOF34" s="43"/>
      <c r="KOG34" s="43"/>
      <c r="KOH34" s="43"/>
      <c r="KOI34" s="43"/>
      <c r="KOJ34" s="43"/>
      <c r="KOK34" s="43"/>
      <c r="KOL34" s="43"/>
      <c r="KOM34" s="43"/>
      <c r="KON34" s="43"/>
      <c r="KOO34" s="43"/>
      <c r="KOP34" s="43"/>
      <c r="KOQ34" s="43"/>
      <c r="KOR34" s="43"/>
      <c r="KOS34" s="43"/>
      <c r="KOT34" s="43"/>
      <c r="KOU34" s="43"/>
      <c r="KOV34" s="43"/>
      <c r="KOW34" s="43"/>
      <c r="KOX34" s="43"/>
      <c r="KOY34" s="43"/>
      <c r="KOZ34" s="43"/>
      <c r="KPA34" s="43"/>
      <c r="KPB34" s="43"/>
      <c r="KPC34" s="43"/>
      <c r="KPD34" s="43"/>
      <c r="KPE34" s="43"/>
      <c r="KPF34" s="43"/>
      <c r="KPG34" s="43"/>
      <c r="KPH34" s="43"/>
      <c r="KPI34" s="43"/>
      <c r="KPJ34" s="43"/>
      <c r="KPK34" s="43"/>
      <c r="KPL34" s="43"/>
      <c r="KPM34" s="43"/>
      <c r="KPN34" s="43"/>
      <c r="KPO34" s="43"/>
      <c r="KPP34" s="43"/>
      <c r="KPQ34" s="43"/>
      <c r="KPR34" s="43"/>
      <c r="KPS34" s="43"/>
      <c r="KPT34" s="43"/>
      <c r="KPU34" s="43"/>
      <c r="KPV34" s="43"/>
      <c r="KPW34" s="43"/>
      <c r="KPX34" s="43"/>
      <c r="KPY34" s="43"/>
      <c r="KPZ34" s="43"/>
      <c r="KQA34" s="43"/>
      <c r="KQB34" s="43"/>
      <c r="KQC34" s="43"/>
      <c r="KQD34" s="43"/>
      <c r="KQE34" s="43"/>
      <c r="KQF34" s="43"/>
      <c r="KQG34" s="43"/>
      <c r="KQH34" s="43"/>
      <c r="KQI34" s="43"/>
      <c r="KQJ34" s="43"/>
      <c r="KQK34" s="43"/>
      <c r="KQL34" s="43"/>
      <c r="KQM34" s="43"/>
      <c r="KQN34" s="43"/>
      <c r="KQO34" s="43"/>
      <c r="KQP34" s="43"/>
      <c r="KQQ34" s="43"/>
      <c r="KQR34" s="43"/>
      <c r="KQS34" s="43"/>
      <c r="KQT34" s="43"/>
      <c r="KQU34" s="43"/>
      <c r="KQV34" s="43"/>
      <c r="KQW34" s="43"/>
      <c r="KQX34" s="43"/>
      <c r="KQY34" s="43"/>
      <c r="KQZ34" s="43"/>
      <c r="KRA34" s="43"/>
      <c r="KRB34" s="43"/>
      <c r="KRC34" s="43"/>
      <c r="KRD34" s="43"/>
      <c r="KRE34" s="43"/>
      <c r="KRF34" s="43"/>
      <c r="KRG34" s="43"/>
      <c r="KRH34" s="43"/>
      <c r="KRI34" s="43"/>
      <c r="KRJ34" s="43"/>
      <c r="KRK34" s="43"/>
      <c r="KRL34" s="43"/>
      <c r="KRM34" s="43"/>
      <c r="KRN34" s="43"/>
      <c r="KRO34" s="43"/>
      <c r="KRP34" s="43"/>
      <c r="KRQ34" s="43"/>
      <c r="KRR34" s="43"/>
      <c r="KRS34" s="43"/>
      <c r="KRT34" s="43"/>
      <c r="KRU34" s="43"/>
      <c r="KRV34" s="43"/>
      <c r="KRW34" s="43"/>
      <c r="KRX34" s="43"/>
      <c r="KRY34" s="43"/>
      <c r="KRZ34" s="43"/>
      <c r="KSA34" s="43"/>
      <c r="KSB34" s="43"/>
      <c r="KSC34" s="43"/>
      <c r="KSD34" s="43"/>
      <c r="KSE34" s="43"/>
      <c r="KSF34" s="43"/>
      <c r="KSG34" s="43"/>
      <c r="KSH34" s="43"/>
      <c r="KSI34" s="43"/>
      <c r="KSJ34" s="43"/>
      <c r="KSK34" s="43"/>
      <c r="KSL34" s="43"/>
      <c r="KSM34" s="43"/>
      <c r="KSN34" s="43"/>
      <c r="KSO34" s="43"/>
      <c r="KSP34" s="43"/>
      <c r="KSQ34" s="43"/>
      <c r="KSR34" s="43"/>
      <c r="KSS34" s="43"/>
      <c r="KST34" s="43"/>
      <c r="KSU34" s="43"/>
      <c r="KSV34" s="43"/>
      <c r="KSW34" s="43"/>
      <c r="KSX34" s="43"/>
      <c r="KSY34" s="43"/>
      <c r="KSZ34" s="43"/>
      <c r="KTA34" s="43"/>
      <c r="KTB34" s="43"/>
      <c r="KTC34" s="43"/>
      <c r="KTD34" s="43"/>
      <c r="KTE34" s="43"/>
      <c r="KTF34" s="43"/>
      <c r="KTG34" s="43"/>
      <c r="KTH34" s="43"/>
      <c r="KTI34" s="43"/>
      <c r="KTJ34" s="43"/>
      <c r="KTK34" s="43"/>
      <c r="KTL34" s="43"/>
      <c r="KTM34" s="43"/>
      <c r="KTN34" s="43"/>
      <c r="KTO34" s="43"/>
      <c r="KTP34" s="43"/>
      <c r="KTQ34" s="43"/>
      <c r="KTR34" s="43"/>
      <c r="KTS34" s="43"/>
      <c r="KTT34" s="43"/>
      <c r="KTU34" s="43"/>
      <c r="KTV34" s="43"/>
      <c r="KTW34" s="43"/>
      <c r="KTX34" s="43"/>
      <c r="KTY34" s="43"/>
      <c r="KTZ34" s="43"/>
      <c r="KUA34" s="43"/>
      <c r="KUB34" s="43"/>
      <c r="KUC34" s="43"/>
      <c r="KUD34" s="43"/>
      <c r="KUE34" s="43"/>
      <c r="KUF34" s="43"/>
      <c r="KUG34" s="43"/>
      <c r="KUH34" s="43"/>
      <c r="KUI34" s="43"/>
      <c r="KUJ34" s="43"/>
      <c r="KUK34" s="43"/>
      <c r="KUL34" s="43"/>
      <c r="KUM34" s="43"/>
      <c r="KUN34" s="43"/>
      <c r="KUO34" s="43"/>
      <c r="KUP34" s="43"/>
      <c r="KUQ34" s="43"/>
      <c r="KUR34" s="43"/>
      <c r="KUS34" s="43"/>
      <c r="KUT34" s="43"/>
      <c r="KUU34" s="43"/>
      <c r="KUV34" s="43"/>
      <c r="KUW34" s="43"/>
      <c r="KUX34" s="43"/>
      <c r="KUY34" s="43"/>
      <c r="KUZ34" s="43"/>
      <c r="KVA34" s="43"/>
      <c r="KVB34" s="43"/>
      <c r="KVC34" s="43"/>
      <c r="KVD34" s="43"/>
      <c r="KVE34" s="43"/>
      <c r="KVF34" s="43"/>
      <c r="KVG34" s="43"/>
      <c r="KVH34" s="43"/>
      <c r="KVI34" s="43"/>
      <c r="KVJ34" s="43"/>
      <c r="KVK34" s="43"/>
      <c r="KVL34" s="43"/>
      <c r="KVM34" s="43"/>
      <c r="KVN34" s="43"/>
      <c r="KVO34" s="43"/>
      <c r="KVP34" s="43"/>
      <c r="KVQ34" s="43"/>
      <c r="KVR34" s="43"/>
      <c r="KVS34" s="43"/>
      <c r="KVT34" s="43"/>
      <c r="KVU34" s="43"/>
      <c r="KVV34" s="43"/>
      <c r="KVW34" s="43"/>
      <c r="KVX34" s="43"/>
      <c r="KVY34" s="43"/>
      <c r="KVZ34" s="43"/>
      <c r="KWA34" s="43"/>
      <c r="KWB34" s="43"/>
      <c r="KWC34" s="43"/>
      <c r="KWD34" s="43"/>
      <c r="KWE34" s="43"/>
      <c r="KWF34" s="43"/>
      <c r="KWG34" s="43"/>
      <c r="KWH34" s="43"/>
      <c r="KWI34" s="43"/>
      <c r="KWJ34" s="43"/>
      <c r="KWK34" s="43"/>
      <c r="KWL34" s="43"/>
      <c r="KWM34" s="43"/>
      <c r="KWN34" s="43"/>
      <c r="KWO34" s="43"/>
      <c r="KWP34" s="43"/>
      <c r="KWQ34" s="43"/>
      <c r="KWR34" s="43"/>
      <c r="KWS34" s="43"/>
      <c r="KWT34" s="43"/>
      <c r="KWU34" s="43"/>
      <c r="KWV34" s="43"/>
      <c r="KWW34" s="43"/>
      <c r="KWX34" s="43"/>
      <c r="KWY34" s="43"/>
      <c r="KWZ34" s="43"/>
      <c r="KXA34" s="43"/>
      <c r="KXB34" s="43"/>
      <c r="KXC34" s="43"/>
      <c r="KXD34" s="43"/>
      <c r="KXE34" s="43"/>
      <c r="KXF34" s="43"/>
      <c r="KXG34" s="43"/>
      <c r="KXH34" s="43"/>
      <c r="KXI34" s="43"/>
      <c r="KXJ34" s="43"/>
      <c r="KXK34" s="43"/>
      <c r="KXL34" s="43"/>
      <c r="KXM34" s="43"/>
      <c r="KXN34" s="43"/>
      <c r="KXO34" s="43"/>
      <c r="KXP34" s="43"/>
      <c r="KXQ34" s="43"/>
      <c r="KXR34" s="43"/>
      <c r="KXS34" s="43"/>
      <c r="KXT34" s="43"/>
      <c r="KXU34" s="43"/>
      <c r="KXV34" s="43"/>
      <c r="KXW34" s="43"/>
      <c r="KXX34" s="43"/>
      <c r="KXY34" s="43"/>
      <c r="KXZ34" s="43"/>
      <c r="KYA34" s="43"/>
      <c r="KYB34" s="43"/>
      <c r="KYC34" s="43"/>
      <c r="KYD34" s="43"/>
      <c r="KYE34" s="43"/>
      <c r="KYF34" s="43"/>
      <c r="KYG34" s="43"/>
      <c r="KYH34" s="43"/>
      <c r="KYI34" s="43"/>
      <c r="KYJ34" s="43"/>
      <c r="KYK34" s="43"/>
      <c r="KYL34" s="43"/>
      <c r="KYM34" s="43"/>
      <c r="KYN34" s="43"/>
      <c r="KYO34" s="43"/>
      <c r="KYP34" s="43"/>
      <c r="KYQ34" s="43"/>
      <c r="KYR34" s="43"/>
      <c r="KYS34" s="43"/>
      <c r="KYT34" s="43"/>
      <c r="KYU34" s="43"/>
      <c r="KYV34" s="43"/>
      <c r="KYW34" s="43"/>
      <c r="KYX34" s="43"/>
      <c r="KYY34" s="43"/>
      <c r="KYZ34" s="43"/>
      <c r="KZA34" s="43"/>
      <c r="KZB34" s="43"/>
      <c r="KZC34" s="43"/>
      <c r="KZD34" s="43"/>
      <c r="KZE34" s="43"/>
      <c r="KZF34" s="43"/>
      <c r="KZG34" s="43"/>
      <c r="KZH34" s="43"/>
      <c r="KZI34" s="43"/>
      <c r="KZJ34" s="43"/>
      <c r="KZK34" s="43"/>
      <c r="KZL34" s="43"/>
      <c r="KZM34" s="43"/>
      <c r="KZN34" s="43"/>
      <c r="KZO34" s="43"/>
      <c r="KZP34" s="43"/>
      <c r="KZQ34" s="43"/>
      <c r="KZR34" s="43"/>
      <c r="KZS34" s="43"/>
      <c r="KZT34" s="43"/>
      <c r="KZU34" s="43"/>
      <c r="KZV34" s="43"/>
      <c r="KZW34" s="43"/>
      <c r="KZX34" s="43"/>
      <c r="KZY34" s="43"/>
      <c r="KZZ34" s="43"/>
      <c r="LAA34" s="43"/>
      <c r="LAB34" s="43"/>
      <c r="LAC34" s="43"/>
      <c r="LAD34" s="43"/>
      <c r="LAE34" s="43"/>
      <c r="LAF34" s="43"/>
      <c r="LAG34" s="43"/>
      <c r="LAH34" s="43"/>
      <c r="LAI34" s="43"/>
      <c r="LAJ34" s="43"/>
      <c r="LAK34" s="43"/>
      <c r="LAL34" s="43"/>
      <c r="LAM34" s="43"/>
      <c r="LAN34" s="43"/>
      <c r="LAO34" s="43"/>
      <c r="LAP34" s="43"/>
      <c r="LAQ34" s="43"/>
      <c r="LAR34" s="43"/>
      <c r="LAS34" s="43"/>
      <c r="LAT34" s="43"/>
      <c r="LAU34" s="43"/>
      <c r="LAV34" s="43"/>
      <c r="LAW34" s="43"/>
      <c r="LAX34" s="43"/>
      <c r="LAY34" s="43"/>
      <c r="LAZ34" s="43"/>
      <c r="LBA34" s="43"/>
      <c r="LBB34" s="43"/>
      <c r="LBC34" s="43"/>
      <c r="LBD34" s="43"/>
      <c r="LBE34" s="43"/>
      <c r="LBF34" s="43"/>
      <c r="LBG34" s="43"/>
      <c r="LBH34" s="43"/>
      <c r="LBI34" s="43"/>
      <c r="LBJ34" s="43"/>
      <c r="LBK34" s="43"/>
      <c r="LBL34" s="43"/>
      <c r="LBM34" s="43"/>
      <c r="LBN34" s="43"/>
      <c r="LBO34" s="43"/>
      <c r="LBP34" s="43"/>
      <c r="LBQ34" s="43"/>
      <c r="LBR34" s="43"/>
      <c r="LBS34" s="43"/>
      <c r="LBT34" s="43"/>
      <c r="LBU34" s="43"/>
      <c r="LBV34" s="43"/>
      <c r="LBW34" s="43"/>
      <c r="LBX34" s="43"/>
      <c r="LBY34" s="43"/>
      <c r="LBZ34" s="43"/>
      <c r="LCA34" s="43"/>
      <c r="LCB34" s="43"/>
      <c r="LCC34" s="43"/>
      <c r="LCD34" s="43"/>
      <c r="LCE34" s="43"/>
      <c r="LCF34" s="43"/>
      <c r="LCG34" s="43"/>
      <c r="LCH34" s="43"/>
      <c r="LCI34" s="43"/>
      <c r="LCJ34" s="43"/>
      <c r="LCK34" s="43"/>
      <c r="LCL34" s="43"/>
      <c r="LCM34" s="43"/>
      <c r="LCN34" s="43"/>
      <c r="LCO34" s="43"/>
      <c r="LCP34" s="43"/>
      <c r="LCQ34" s="43"/>
      <c r="LCR34" s="43"/>
      <c r="LCS34" s="43"/>
      <c r="LCT34" s="43"/>
      <c r="LCU34" s="43"/>
      <c r="LCV34" s="43"/>
      <c r="LCW34" s="43"/>
      <c r="LCX34" s="43"/>
      <c r="LCY34" s="43"/>
      <c r="LCZ34" s="43"/>
      <c r="LDA34" s="43"/>
      <c r="LDB34" s="43"/>
      <c r="LDC34" s="43"/>
      <c r="LDD34" s="43"/>
      <c r="LDE34" s="43"/>
      <c r="LDF34" s="43"/>
      <c r="LDG34" s="43"/>
      <c r="LDH34" s="43"/>
      <c r="LDI34" s="43"/>
      <c r="LDJ34" s="43"/>
      <c r="LDK34" s="43"/>
      <c r="LDL34" s="43"/>
      <c r="LDM34" s="43"/>
      <c r="LDN34" s="43"/>
      <c r="LDO34" s="43"/>
      <c r="LDP34" s="43"/>
      <c r="LDQ34" s="43"/>
      <c r="LDR34" s="43"/>
      <c r="LDS34" s="43"/>
      <c r="LDT34" s="43"/>
      <c r="LDU34" s="43"/>
      <c r="LDV34" s="43"/>
      <c r="LDW34" s="43"/>
      <c r="LDX34" s="43"/>
      <c r="LDY34" s="43"/>
      <c r="LDZ34" s="43"/>
      <c r="LEA34" s="43"/>
      <c r="LEB34" s="43"/>
      <c r="LEC34" s="43"/>
      <c r="LED34" s="43"/>
      <c r="LEE34" s="43"/>
      <c r="LEF34" s="43"/>
      <c r="LEG34" s="43"/>
      <c r="LEH34" s="43"/>
      <c r="LEI34" s="43"/>
      <c r="LEJ34" s="43"/>
      <c r="LEK34" s="43"/>
      <c r="LEL34" s="43"/>
      <c r="LEM34" s="43"/>
      <c r="LEN34" s="43"/>
      <c r="LEO34" s="43"/>
      <c r="LEP34" s="43"/>
      <c r="LEQ34" s="43"/>
      <c r="LER34" s="43"/>
      <c r="LES34" s="43"/>
      <c r="LET34" s="43"/>
      <c r="LEU34" s="43"/>
      <c r="LEV34" s="43"/>
      <c r="LEW34" s="43"/>
      <c r="LEX34" s="43"/>
      <c r="LEY34" s="43"/>
      <c r="LEZ34" s="43"/>
      <c r="LFA34" s="43"/>
      <c r="LFB34" s="43"/>
      <c r="LFC34" s="43"/>
      <c r="LFD34" s="43"/>
      <c r="LFE34" s="43"/>
      <c r="LFF34" s="43"/>
      <c r="LFG34" s="43"/>
      <c r="LFH34" s="43"/>
      <c r="LFI34" s="43"/>
      <c r="LFJ34" s="43"/>
      <c r="LFK34" s="43"/>
      <c r="LFL34" s="43"/>
      <c r="LFM34" s="43"/>
      <c r="LFN34" s="43"/>
      <c r="LFO34" s="43"/>
      <c r="LFP34" s="43"/>
      <c r="LFQ34" s="43"/>
      <c r="LFR34" s="43"/>
      <c r="LFS34" s="43"/>
      <c r="LFT34" s="43"/>
      <c r="LFU34" s="43"/>
      <c r="LFV34" s="43"/>
      <c r="LFW34" s="43"/>
      <c r="LFX34" s="43"/>
      <c r="LFY34" s="43"/>
      <c r="LFZ34" s="43"/>
      <c r="LGA34" s="43"/>
      <c r="LGB34" s="43"/>
      <c r="LGC34" s="43"/>
      <c r="LGD34" s="43"/>
      <c r="LGE34" s="43"/>
      <c r="LGF34" s="43"/>
      <c r="LGG34" s="43"/>
      <c r="LGH34" s="43"/>
      <c r="LGI34" s="43"/>
      <c r="LGJ34" s="43"/>
      <c r="LGK34" s="43"/>
      <c r="LGL34" s="43"/>
      <c r="LGM34" s="43"/>
      <c r="LGN34" s="43"/>
      <c r="LGO34" s="43"/>
      <c r="LGP34" s="43"/>
      <c r="LGQ34" s="43"/>
      <c r="LGR34" s="43"/>
      <c r="LGS34" s="43"/>
      <c r="LGT34" s="43"/>
      <c r="LGU34" s="43"/>
      <c r="LGV34" s="43"/>
      <c r="LGW34" s="43"/>
      <c r="LGX34" s="43"/>
      <c r="LGY34" s="43"/>
      <c r="LGZ34" s="43"/>
      <c r="LHA34" s="43"/>
      <c r="LHB34" s="43"/>
      <c r="LHC34" s="43"/>
      <c r="LHD34" s="43"/>
      <c r="LHE34" s="43"/>
      <c r="LHF34" s="43"/>
      <c r="LHG34" s="43"/>
      <c r="LHH34" s="43"/>
      <c r="LHI34" s="43"/>
      <c r="LHJ34" s="43"/>
      <c r="LHK34" s="43"/>
      <c r="LHL34" s="43"/>
      <c r="LHM34" s="43"/>
      <c r="LHN34" s="43"/>
      <c r="LHO34" s="43"/>
      <c r="LHP34" s="43"/>
      <c r="LHQ34" s="43"/>
      <c r="LHR34" s="43"/>
      <c r="LHS34" s="43"/>
      <c r="LHT34" s="43"/>
      <c r="LHU34" s="43"/>
      <c r="LHV34" s="43"/>
      <c r="LHW34" s="43"/>
      <c r="LHX34" s="43"/>
      <c r="LHY34" s="43"/>
      <c r="LHZ34" s="43"/>
      <c r="LIA34" s="43"/>
      <c r="LIB34" s="43"/>
      <c r="LIC34" s="43"/>
      <c r="LID34" s="43"/>
      <c r="LIE34" s="43"/>
      <c r="LIF34" s="43"/>
      <c r="LIG34" s="43"/>
      <c r="LIH34" s="43"/>
      <c r="LII34" s="43"/>
      <c r="LIJ34" s="43"/>
      <c r="LIK34" s="43"/>
      <c r="LIL34" s="43"/>
      <c r="LIM34" s="43"/>
      <c r="LIN34" s="43"/>
      <c r="LIO34" s="43"/>
      <c r="LIP34" s="43"/>
      <c r="LIQ34" s="43"/>
      <c r="LIR34" s="43"/>
      <c r="LIS34" s="43"/>
      <c r="LIT34" s="43"/>
      <c r="LIU34" s="43"/>
      <c r="LIV34" s="43"/>
      <c r="LIW34" s="43"/>
      <c r="LIX34" s="43"/>
      <c r="LIY34" s="43"/>
      <c r="LIZ34" s="43"/>
      <c r="LJA34" s="43"/>
      <c r="LJB34" s="43"/>
      <c r="LJC34" s="43"/>
      <c r="LJD34" s="43"/>
      <c r="LJE34" s="43"/>
      <c r="LJF34" s="43"/>
      <c r="LJG34" s="43"/>
      <c r="LJH34" s="43"/>
      <c r="LJI34" s="43"/>
      <c r="LJJ34" s="43"/>
      <c r="LJK34" s="43"/>
      <c r="LJL34" s="43"/>
      <c r="LJM34" s="43"/>
      <c r="LJN34" s="43"/>
      <c r="LJO34" s="43"/>
      <c r="LJP34" s="43"/>
      <c r="LJQ34" s="43"/>
      <c r="LJR34" s="43"/>
      <c r="LJS34" s="43"/>
      <c r="LJT34" s="43"/>
      <c r="LJU34" s="43"/>
      <c r="LJV34" s="43"/>
      <c r="LJW34" s="43"/>
      <c r="LJX34" s="43"/>
      <c r="LJY34" s="43"/>
      <c r="LJZ34" s="43"/>
      <c r="LKA34" s="43"/>
      <c r="LKB34" s="43"/>
      <c r="LKC34" s="43"/>
      <c r="LKD34" s="43"/>
      <c r="LKE34" s="43"/>
      <c r="LKF34" s="43"/>
      <c r="LKG34" s="43"/>
      <c r="LKH34" s="43"/>
      <c r="LKI34" s="43"/>
      <c r="LKJ34" s="43"/>
      <c r="LKK34" s="43"/>
      <c r="LKL34" s="43"/>
      <c r="LKM34" s="43"/>
      <c r="LKN34" s="43"/>
      <c r="LKO34" s="43"/>
      <c r="LKP34" s="43"/>
      <c r="LKQ34" s="43"/>
      <c r="LKR34" s="43"/>
      <c r="LKS34" s="43"/>
      <c r="LKT34" s="43"/>
      <c r="LKU34" s="43"/>
      <c r="LKV34" s="43"/>
      <c r="LKW34" s="43"/>
      <c r="LKX34" s="43"/>
      <c r="LKY34" s="43"/>
      <c r="LKZ34" s="43"/>
      <c r="LLA34" s="43"/>
      <c r="LLB34" s="43"/>
      <c r="LLC34" s="43"/>
      <c r="LLD34" s="43"/>
      <c r="LLE34" s="43"/>
      <c r="LLF34" s="43"/>
      <c r="LLG34" s="43"/>
      <c r="LLH34" s="43"/>
      <c r="LLI34" s="43"/>
      <c r="LLJ34" s="43"/>
      <c r="LLK34" s="43"/>
      <c r="LLL34" s="43"/>
      <c r="LLM34" s="43"/>
      <c r="LLN34" s="43"/>
      <c r="LLO34" s="43"/>
      <c r="LLP34" s="43"/>
      <c r="LLQ34" s="43"/>
      <c r="LLR34" s="43"/>
      <c r="LLS34" s="43"/>
      <c r="LLT34" s="43"/>
      <c r="LLU34" s="43"/>
      <c r="LLV34" s="43"/>
      <c r="LLW34" s="43"/>
      <c r="LLX34" s="43"/>
      <c r="LLY34" s="43"/>
      <c r="LLZ34" s="43"/>
      <c r="LMA34" s="43"/>
      <c r="LMB34" s="43"/>
      <c r="LMC34" s="43"/>
      <c r="LMD34" s="43"/>
      <c r="LME34" s="43"/>
      <c r="LMF34" s="43"/>
      <c r="LMG34" s="43"/>
      <c r="LMH34" s="43"/>
      <c r="LMI34" s="43"/>
      <c r="LMJ34" s="43"/>
      <c r="LMK34" s="43"/>
      <c r="LML34" s="43"/>
      <c r="LMM34" s="43"/>
      <c r="LMN34" s="43"/>
      <c r="LMO34" s="43"/>
      <c r="LMP34" s="43"/>
      <c r="LMQ34" s="43"/>
      <c r="LMR34" s="43"/>
      <c r="LMS34" s="43"/>
      <c r="LMT34" s="43"/>
      <c r="LMU34" s="43"/>
      <c r="LMV34" s="43"/>
      <c r="LMW34" s="43"/>
      <c r="LMX34" s="43"/>
      <c r="LMY34" s="43"/>
      <c r="LMZ34" s="43"/>
      <c r="LNA34" s="43"/>
      <c r="LNB34" s="43"/>
      <c r="LNC34" s="43"/>
      <c r="LND34" s="43"/>
      <c r="LNE34" s="43"/>
      <c r="LNF34" s="43"/>
      <c r="LNG34" s="43"/>
      <c r="LNH34" s="43"/>
      <c r="LNI34" s="43"/>
      <c r="LNJ34" s="43"/>
      <c r="LNK34" s="43"/>
      <c r="LNL34" s="43"/>
      <c r="LNM34" s="43"/>
      <c r="LNN34" s="43"/>
      <c r="LNO34" s="43"/>
      <c r="LNP34" s="43"/>
      <c r="LNQ34" s="43"/>
      <c r="LNR34" s="43"/>
      <c r="LNS34" s="43"/>
      <c r="LNT34" s="43"/>
      <c r="LNU34" s="43"/>
      <c r="LNV34" s="43"/>
      <c r="LNW34" s="43"/>
      <c r="LNX34" s="43"/>
      <c r="LNY34" s="43"/>
      <c r="LNZ34" s="43"/>
      <c r="LOA34" s="43"/>
      <c r="LOB34" s="43"/>
      <c r="LOC34" s="43"/>
      <c r="LOD34" s="43"/>
      <c r="LOE34" s="43"/>
      <c r="LOF34" s="43"/>
      <c r="LOG34" s="43"/>
      <c r="LOH34" s="43"/>
      <c r="LOI34" s="43"/>
      <c r="LOJ34" s="43"/>
      <c r="LOK34" s="43"/>
      <c r="LOL34" s="43"/>
      <c r="LOM34" s="43"/>
      <c r="LON34" s="43"/>
      <c r="LOO34" s="43"/>
      <c r="LOP34" s="43"/>
      <c r="LOQ34" s="43"/>
      <c r="LOR34" s="43"/>
      <c r="LOS34" s="43"/>
      <c r="LOT34" s="43"/>
      <c r="LOU34" s="43"/>
      <c r="LOV34" s="43"/>
      <c r="LOW34" s="43"/>
      <c r="LOX34" s="43"/>
      <c r="LOY34" s="43"/>
      <c r="LOZ34" s="43"/>
      <c r="LPA34" s="43"/>
      <c r="LPB34" s="43"/>
      <c r="LPC34" s="43"/>
      <c r="LPD34" s="43"/>
      <c r="LPE34" s="43"/>
      <c r="LPF34" s="43"/>
      <c r="LPG34" s="43"/>
      <c r="LPH34" s="43"/>
      <c r="LPI34" s="43"/>
      <c r="LPJ34" s="43"/>
      <c r="LPK34" s="43"/>
      <c r="LPL34" s="43"/>
      <c r="LPM34" s="43"/>
      <c r="LPN34" s="43"/>
      <c r="LPO34" s="43"/>
      <c r="LPP34" s="43"/>
      <c r="LPQ34" s="43"/>
      <c r="LPR34" s="43"/>
      <c r="LPS34" s="43"/>
      <c r="LPT34" s="43"/>
      <c r="LPU34" s="43"/>
      <c r="LPV34" s="43"/>
      <c r="LPW34" s="43"/>
      <c r="LPX34" s="43"/>
      <c r="LPY34" s="43"/>
      <c r="LPZ34" s="43"/>
      <c r="LQA34" s="43"/>
      <c r="LQB34" s="43"/>
      <c r="LQC34" s="43"/>
      <c r="LQD34" s="43"/>
      <c r="LQE34" s="43"/>
      <c r="LQF34" s="43"/>
      <c r="LQG34" s="43"/>
      <c r="LQH34" s="43"/>
      <c r="LQI34" s="43"/>
      <c r="LQJ34" s="43"/>
      <c r="LQK34" s="43"/>
      <c r="LQL34" s="43"/>
      <c r="LQM34" s="43"/>
      <c r="LQN34" s="43"/>
      <c r="LQO34" s="43"/>
      <c r="LQP34" s="43"/>
      <c r="LQQ34" s="43"/>
      <c r="LQR34" s="43"/>
      <c r="LQS34" s="43"/>
      <c r="LQT34" s="43"/>
      <c r="LQU34" s="43"/>
      <c r="LQV34" s="43"/>
      <c r="LQW34" s="43"/>
      <c r="LQX34" s="43"/>
      <c r="LQY34" s="43"/>
      <c r="LQZ34" s="43"/>
      <c r="LRA34" s="43"/>
      <c r="LRB34" s="43"/>
      <c r="LRC34" s="43"/>
      <c r="LRD34" s="43"/>
      <c r="LRE34" s="43"/>
      <c r="LRF34" s="43"/>
      <c r="LRG34" s="43"/>
      <c r="LRH34" s="43"/>
      <c r="LRI34" s="43"/>
      <c r="LRJ34" s="43"/>
      <c r="LRK34" s="43"/>
      <c r="LRL34" s="43"/>
      <c r="LRM34" s="43"/>
      <c r="LRN34" s="43"/>
      <c r="LRO34" s="43"/>
      <c r="LRP34" s="43"/>
      <c r="LRQ34" s="43"/>
      <c r="LRR34" s="43"/>
      <c r="LRS34" s="43"/>
      <c r="LRT34" s="43"/>
      <c r="LRU34" s="43"/>
      <c r="LRV34" s="43"/>
      <c r="LRW34" s="43"/>
      <c r="LRX34" s="43"/>
      <c r="LRY34" s="43"/>
      <c r="LRZ34" s="43"/>
      <c r="LSA34" s="43"/>
      <c r="LSB34" s="43"/>
      <c r="LSC34" s="43"/>
      <c r="LSD34" s="43"/>
      <c r="LSE34" s="43"/>
      <c r="LSF34" s="43"/>
      <c r="LSG34" s="43"/>
      <c r="LSH34" s="43"/>
      <c r="LSI34" s="43"/>
      <c r="LSJ34" s="43"/>
      <c r="LSK34" s="43"/>
      <c r="LSL34" s="43"/>
      <c r="LSM34" s="43"/>
      <c r="LSN34" s="43"/>
      <c r="LSO34" s="43"/>
      <c r="LSP34" s="43"/>
      <c r="LSQ34" s="43"/>
      <c r="LSR34" s="43"/>
      <c r="LSS34" s="43"/>
      <c r="LST34" s="43"/>
      <c r="LSU34" s="43"/>
      <c r="LSV34" s="43"/>
      <c r="LSW34" s="43"/>
      <c r="LSX34" s="43"/>
      <c r="LSY34" s="43"/>
      <c r="LSZ34" s="43"/>
      <c r="LTA34" s="43"/>
      <c r="LTB34" s="43"/>
      <c r="LTC34" s="43"/>
      <c r="LTD34" s="43"/>
      <c r="LTE34" s="43"/>
      <c r="LTF34" s="43"/>
      <c r="LTG34" s="43"/>
      <c r="LTH34" s="43"/>
      <c r="LTI34" s="43"/>
      <c r="LTJ34" s="43"/>
      <c r="LTK34" s="43"/>
      <c r="LTL34" s="43"/>
      <c r="LTM34" s="43"/>
      <c r="LTN34" s="43"/>
      <c r="LTO34" s="43"/>
      <c r="LTP34" s="43"/>
      <c r="LTQ34" s="43"/>
      <c r="LTR34" s="43"/>
      <c r="LTS34" s="43"/>
      <c r="LTT34" s="43"/>
      <c r="LTU34" s="43"/>
      <c r="LTV34" s="43"/>
      <c r="LTW34" s="43"/>
      <c r="LTX34" s="43"/>
      <c r="LTY34" s="43"/>
      <c r="LTZ34" s="43"/>
      <c r="LUA34" s="43"/>
      <c r="LUB34" s="43"/>
      <c r="LUC34" s="43"/>
      <c r="LUD34" s="43"/>
      <c r="LUE34" s="43"/>
      <c r="LUF34" s="43"/>
      <c r="LUG34" s="43"/>
      <c r="LUH34" s="43"/>
      <c r="LUI34" s="43"/>
      <c r="LUJ34" s="43"/>
      <c r="LUK34" s="43"/>
      <c r="LUL34" s="43"/>
      <c r="LUM34" s="43"/>
      <c r="LUN34" s="43"/>
      <c r="LUO34" s="43"/>
      <c r="LUP34" s="43"/>
      <c r="LUQ34" s="43"/>
      <c r="LUR34" s="43"/>
      <c r="LUS34" s="43"/>
      <c r="LUT34" s="43"/>
      <c r="LUU34" s="43"/>
      <c r="LUV34" s="43"/>
      <c r="LUW34" s="43"/>
      <c r="LUX34" s="43"/>
      <c r="LUY34" s="43"/>
      <c r="LUZ34" s="43"/>
      <c r="LVA34" s="43"/>
      <c r="LVB34" s="43"/>
      <c r="LVC34" s="43"/>
      <c r="LVD34" s="43"/>
      <c r="LVE34" s="43"/>
      <c r="LVF34" s="43"/>
      <c r="LVG34" s="43"/>
      <c r="LVH34" s="43"/>
      <c r="LVI34" s="43"/>
      <c r="LVJ34" s="43"/>
      <c r="LVK34" s="43"/>
      <c r="LVL34" s="43"/>
      <c r="LVM34" s="43"/>
      <c r="LVN34" s="43"/>
      <c r="LVO34" s="43"/>
      <c r="LVP34" s="43"/>
      <c r="LVQ34" s="43"/>
      <c r="LVR34" s="43"/>
      <c r="LVS34" s="43"/>
      <c r="LVT34" s="43"/>
      <c r="LVU34" s="43"/>
      <c r="LVV34" s="43"/>
      <c r="LVW34" s="43"/>
      <c r="LVX34" s="43"/>
      <c r="LVY34" s="43"/>
      <c r="LVZ34" s="43"/>
      <c r="LWA34" s="43"/>
      <c r="LWB34" s="43"/>
      <c r="LWC34" s="43"/>
      <c r="LWD34" s="43"/>
      <c r="LWE34" s="43"/>
      <c r="LWF34" s="43"/>
      <c r="LWG34" s="43"/>
      <c r="LWH34" s="43"/>
      <c r="LWI34" s="43"/>
      <c r="LWJ34" s="43"/>
      <c r="LWK34" s="43"/>
      <c r="LWL34" s="43"/>
      <c r="LWM34" s="43"/>
      <c r="LWN34" s="43"/>
      <c r="LWO34" s="43"/>
      <c r="LWP34" s="43"/>
      <c r="LWQ34" s="43"/>
      <c r="LWR34" s="43"/>
      <c r="LWS34" s="43"/>
      <c r="LWT34" s="43"/>
      <c r="LWU34" s="43"/>
      <c r="LWV34" s="43"/>
      <c r="LWW34" s="43"/>
      <c r="LWX34" s="43"/>
      <c r="LWY34" s="43"/>
      <c r="LWZ34" s="43"/>
      <c r="LXA34" s="43"/>
      <c r="LXB34" s="43"/>
      <c r="LXC34" s="43"/>
      <c r="LXD34" s="43"/>
      <c r="LXE34" s="43"/>
      <c r="LXF34" s="43"/>
      <c r="LXG34" s="43"/>
      <c r="LXH34" s="43"/>
      <c r="LXI34" s="43"/>
      <c r="LXJ34" s="43"/>
      <c r="LXK34" s="43"/>
      <c r="LXL34" s="43"/>
      <c r="LXM34" s="43"/>
      <c r="LXN34" s="43"/>
      <c r="LXO34" s="43"/>
      <c r="LXP34" s="43"/>
      <c r="LXQ34" s="43"/>
      <c r="LXR34" s="43"/>
      <c r="LXS34" s="43"/>
      <c r="LXT34" s="43"/>
      <c r="LXU34" s="43"/>
      <c r="LXV34" s="43"/>
      <c r="LXW34" s="43"/>
      <c r="LXX34" s="43"/>
      <c r="LXY34" s="43"/>
      <c r="LXZ34" s="43"/>
      <c r="LYA34" s="43"/>
      <c r="LYB34" s="43"/>
      <c r="LYC34" s="43"/>
      <c r="LYD34" s="43"/>
      <c r="LYE34" s="43"/>
      <c r="LYF34" s="43"/>
      <c r="LYG34" s="43"/>
      <c r="LYH34" s="43"/>
      <c r="LYI34" s="43"/>
      <c r="LYJ34" s="43"/>
      <c r="LYK34" s="43"/>
      <c r="LYL34" s="43"/>
      <c r="LYM34" s="43"/>
      <c r="LYN34" s="43"/>
      <c r="LYO34" s="43"/>
      <c r="LYP34" s="43"/>
      <c r="LYQ34" s="43"/>
      <c r="LYR34" s="43"/>
      <c r="LYS34" s="43"/>
      <c r="LYT34" s="43"/>
      <c r="LYU34" s="43"/>
      <c r="LYV34" s="43"/>
      <c r="LYW34" s="43"/>
      <c r="LYX34" s="43"/>
      <c r="LYY34" s="43"/>
      <c r="LYZ34" s="43"/>
      <c r="LZA34" s="43"/>
      <c r="LZB34" s="43"/>
      <c r="LZC34" s="43"/>
      <c r="LZD34" s="43"/>
      <c r="LZE34" s="43"/>
      <c r="LZF34" s="43"/>
      <c r="LZG34" s="43"/>
      <c r="LZH34" s="43"/>
      <c r="LZI34" s="43"/>
      <c r="LZJ34" s="43"/>
      <c r="LZK34" s="43"/>
      <c r="LZL34" s="43"/>
      <c r="LZM34" s="43"/>
      <c r="LZN34" s="43"/>
      <c r="LZO34" s="43"/>
      <c r="LZP34" s="43"/>
      <c r="LZQ34" s="43"/>
      <c r="LZR34" s="43"/>
      <c r="LZS34" s="43"/>
      <c r="LZT34" s="43"/>
      <c r="LZU34" s="43"/>
      <c r="LZV34" s="43"/>
      <c r="LZW34" s="43"/>
      <c r="LZX34" s="43"/>
      <c r="LZY34" s="43"/>
      <c r="LZZ34" s="43"/>
      <c r="MAA34" s="43"/>
      <c r="MAB34" s="43"/>
      <c r="MAC34" s="43"/>
      <c r="MAD34" s="43"/>
      <c r="MAE34" s="43"/>
      <c r="MAF34" s="43"/>
      <c r="MAG34" s="43"/>
      <c r="MAH34" s="43"/>
      <c r="MAI34" s="43"/>
      <c r="MAJ34" s="43"/>
      <c r="MAK34" s="43"/>
      <c r="MAL34" s="43"/>
      <c r="MAM34" s="43"/>
      <c r="MAN34" s="43"/>
      <c r="MAO34" s="43"/>
      <c r="MAP34" s="43"/>
      <c r="MAQ34" s="43"/>
      <c r="MAR34" s="43"/>
      <c r="MAS34" s="43"/>
      <c r="MAT34" s="43"/>
      <c r="MAU34" s="43"/>
      <c r="MAV34" s="43"/>
      <c r="MAW34" s="43"/>
      <c r="MAX34" s="43"/>
      <c r="MAY34" s="43"/>
      <c r="MAZ34" s="43"/>
      <c r="MBA34" s="43"/>
      <c r="MBB34" s="43"/>
      <c r="MBC34" s="43"/>
      <c r="MBD34" s="43"/>
      <c r="MBE34" s="43"/>
      <c r="MBF34" s="43"/>
      <c r="MBG34" s="43"/>
      <c r="MBH34" s="43"/>
      <c r="MBI34" s="43"/>
      <c r="MBJ34" s="43"/>
      <c r="MBK34" s="43"/>
      <c r="MBL34" s="43"/>
      <c r="MBM34" s="43"/>
      <c r="MBN34" s="43"/>
      <c r="MBO34" s="43"/>
      <c r="MBP34" s="43"/>
      <c r="MBQ34" s="43"/>
      <c r="MBR34" s="43"/>
      <c r="MBS34" s="43"/>
      <c r="MBT34" s="43"/>
      <c r="MBU34" s="43"/>
      <c r="MBV34" s="43"/>
      <c r="MBW34" s="43"/>
      <c r="MBX34" s="43"/>
      <c r="MBY34" s="43"/>
      <c r="MBZ34" s="43"/>
      <c r="MCA34" s="43"/>
      <c r="MCB34" s="43"/>
      <c r="MCC34" s="43"/>
      <c r="MCD34" s="43"/>
      <c r="MCE34" s="43"/>
      <c r="MCF34" s="43"/>
      <c r="MCG34" s="43"/>
      <c r="MCH34" s="43"/>
      <c r="MCI34" s="43"/>
      <c r="MCJ34" s="43"/>
      <c r="MCK34" s="43"/>
      <c r="MCL34" s="43"/>
      <c r="MCM34" s="43"/>
      <c r="MCN34" s="43"/>
      <c r="MCO34" s="43"/>
      <c r="MCP34" s="43"/>
      <c r="MCQ34" s="43"/>
      <c r="MCR34" s="43"/>
      <c r="MCS34" s="43"/>
      <c r="MCT34" s="43"/>
      <c r="MCU34" s="43"/>
      <c r="MCV34" s="43"/>
      <c r="MCW34" s="43"/>
      <c r="MCX34" s="43"/>
      <c r="MCY34" s="43"/>
      <c r="MCZ34" s="43"/>
      <c r="MDA34" s="43"/>
      <c r="MDB34" s="43"/>
      <c r="MDC34" s="43"/>
      <c r="MDD34" s="43"/>
      <c r="MDE34" s="43"/>
      <c r="MDF34" s="43"/>
      <c r="MDG34" s="43"/>
      <c r="MDH34" s="43"/>
      <c r="MDI34" s="43"/>
      <c r="MDJ34" s="43"/>
      <c r="MDK34" s="43"/>
      <c r="MDL34" s="43"/>
      <c r="MDM34" s="43"/>
      <c r="MDN34" s="43"/>
      <c r="MDO34" s="43"/>
      <c r="MDP34" s="43"/>
      <c r="MDQ34" s="43"/>
      <c r="MDR34" s="43"/>
      <c r="MDS34" s="43"/>
      <c r="MDT34" s="43"/>
      <c r="MDU34" s="43"/>
      <c r="MDV34" s="43"/>
      <c r="MDW34" s="43"/>
      <c r="MDX34" s="43"/>
      <c r="MDY34" s="43"/>
      <c r="MDZ34" s="43"/>
      <c r="MEA34" s="43"/>
      <c r="MEB34" s="43"/>
      <c r="MEC34" s="43"/>
      <c r="MED34" s="43"/>
      <c r="MEE34" s="43"/>
      <c r="MEF34" s="43"/>
      <c r="MEG34" s="43"/>
      <c r="MEH34" s="43"/>
      <c r="MEI34" s="43"/>
      <c r="MEJ34" s="43"/>
      <c r="MEK34" s="43"/>
      <c r="MEL34" s="43"/>
      <c r="MEM34" s="43"/>
      <c r="MEN34" s="43"/>
      <c r="MEO34" s="43"/>
      <c r="MEP34" s="43"/>
      <c r="MEQ34" s="43"/>
      <c r="MER34" s="43"/>
      <c r="MES34" s="43"/>
      <c r="MET34" s="43"/>
      <c r="MEU34" s="43"/>
      <c r="MEV34" s="43"/>
      <c r="MEW34" s="43"/>
      <c r="MEX34" s="43"/>
      <c r="MEY34" s="43"/>
      <c r="MEZ34" s="43"/>
      <c r="MFA34" s="43"/>
      <c r="MFB34" s="43"/>
      <c r="MFC34" s="43"/>
      <c r="MFD34" s="43"/>
      <c r="MFE34" s="43"/>
      <c r="MFF34" s="43"/>
      <c r="MFG34" s="43"/>
      <c r="MFH34" s="43"/>
      <c r="MFI34" s="43"/>
      <c r="MFJ34" s="43"/>
      <c r="MFK34" s="43"/>
      <c r="MFL34" s="43"/>
      <c r="MFM34" s="43"/>
      <c r="MFN34" s="43"/>
      <c r="MFO34" s="43"/>
      <c r="MFP34" s="43"/>
      <c r="MFQ34" s="43"/>
      <c r="MFR34" s="43"/>
      <c r="MFS34" s="43"/>
      <c r="MFT34" s="43"/>
      <c r="MFU34" s="43"/>
      <c r="MFV34" s="43"/>
      <c r="MFW34" s="43"/>
      <c r="MFX34" s="43"/>
      <c r="MFY34" s="43"/>
      <c r="MFZ34" s="43"/>
      <c r="MGA34" s="43"/>
      <c r="MGB34" s="43"/>
      <c r="MGC34" s="43"/>
      <c r="MGD34" s="43"/>
      <c r="MGE34" s="43"/>
      <c r="MGF34" s="43"/>
      <c r="MGG34" s="43"/>
      <c r="MGH34" s="43"/>
      <c r="MGI34" s="43"/>
      <c r="MGJ34" s="43"/>
      <c r="MGK34" s="43"/>
      <c r="MGL34" s="43"/>
      <c r="MGM34" s="43"/>
      <c r="MGN34" s="43"/>
      <c r="MGO34" s="43"/>
      <c r="MGP34" s="43"/>
      <c r="MGQ34" s="43"/>
      <c r="MGR34" s="43"/>
      <c r="MGS34" s="43"/>
      <c r="MGT34" s="43"/>
      <c r="MGU34" s="43"/>
      <c r="MGV34" s="43"/>
      <c r="MGW34" s="43"/>
      <c r="MGX34" s="43"/>
      <c r="MGY34" s="43"/>
      <c r="MGZ34" s="43"/>
      <c r="MHA34" s="43"/>
      <c r="MHB34" s="43"/>
      <c r="MHC34" s="43"/>
      <c r="MHD34" s="43"/>
      <c r="MHE34" s="43"/>
      <c r="MHF34" s="43"/>
      <c r="MHG34" s="43"/>
      <c r="MHH34" s="43"/>
      <c r="MHI34" s="43"/>
      <c r="MHJ34" s="43"/>
      <c r="MHK34" s="43"/>
      <c r="MHL34" s="43"/>
      <c r="MHM34" s="43"/>
      <c r="MHN34" s="43"/>
      <c r="MHO34" s="43"/>
      <c r="MHP34" s="43"/>
      <c r="MHQ34" s="43"/>
      <c r="MHR34" s="43"/>
      <c r="MHS34" s="43"/>
      <c r="MHT34" s="43"/>
      <c r="MHU34" s="43"/>
      <c r="MHV34" s="43"/>
      <c r="MHW34" s="43"/>
      <c r="MHX34" s="43"/>
      <c r="MHY34" s="43"/>
      <c r="MHZ34" s="43"/>
      <c r="MIA34" s="43"/>
      <c r="MIB34" s="43"/>
      <c r="MIC34" s="43"/>
      <c r="MID34" s="43"/>
      <c r="MIE34" s="43"/>
      <c r="MIF34" s="43"/>
      <c r="MIG34" s="43"/>
      <c r="MIH34" s="43"/>
      <c r="MII34" s="43"/>
      <c r="MIJ34" s="43"/>
      <c r="MIK34" s="43"/>
      <c r="MIL34" s="43"/>
      <c r="MIM34" s="43"/>
      <c r="MIN34" s="43"/>
      <c r="MIO34" s="43"/>
      <c r="MIP34" s="43"/>
      <c r="MIQ34" s="43"/>
      <c r="MIR34" s="43"/>
      <c r="MIS34" s="43"/>
      <c r="MIT34" s="43"/>
      <c r="MIU34" s="43"/>
      <c r="MIV34" s="43"/>
      <c r="MIW34" s="43"/>
      <c r="MIX34" s="43"/>
      <c r="MIY34" s="43"/>
      <c r="MIZ34" s="43"/>
      <c r="MJA34" s="43"/>
      <c r="MJB34" s="43"/>
      <c r="MJC34" s="43"/>
      <c r="MJD34" s="43"/>
      <c r="MJE34" s="43"/>
      <c r="MJF34" s="43"/>
      <c r="MJG34" s="43"/>
      <c r="MJH34" s="43"/>
      <c r="MJI34" s="43"/>
      <c r="MJJ34" s="43"/>
      <c r="MJK34" s="43"/>
      <c r="MJL34" s="43"/>
      <c r="MJM34" s="43"/>
      <c r="MJN34" s="43"/>
      <c r="MJO34" s="43"/>
      <c r="MJP34" s="43"/>
      <c r="MJQ34" s="43"/>
      <c r="MJR34" s="43"/>
      <c r="MJS34" s="43"/>
      <c r="MJT34" s="43"/>
      <c r="MJU34" s="43"/>
      <c r="MJV34" s="43"/>
      <c r="MJW34" s="43"/>
      <c r="MJX34" s="43"/>
      <c r="MJY34" s="43"/>
      <c r="MJZ34" s="43"/>
      <c r="MKA34" s="43"/>
      <c r="MKB34" s="43"/>
      <c r="MKC34" s="43"/>
      <c r="MKD34" s="43"/>
      <c r="MKE34" s="43"/>
      <c r="MKF34" s="43"/>
      <c r="MKG34" s="43"/>
      <c r="MKH34" s="43"/>
      <c r="MKI34" s="43"/>
      <c r="MKJ34" s="43"/>
      <c r="MKK34" s="43"/>
      <c r="MKL34" s="43"/>
      <c r="MKM34" s="43"/>
      <c r="MKN34" s="43"/>
      <c r="MKO34" s="43"/>
      <c r="MKP34" s="43"/>
      <c r="MKQ34" s="43"/>
      <c r="MKR34" s="43"/>
      <c r="MKS34" s="43"/>
      <c r="MKT34" s="43"/>
      <c r="MKU34" s="43"/>
      <c r="MKV34" s="43"/>
      <c r="MKW34" s="43"/>
      <c r="MKX34" s="43"/>
      <c r="MKY34" s="43"/>
      <c r="MKZ34" s="43"/>
      <c r="MLA34" s="43"/>
      <c r="MLB34" s="43"/>
      <c r="MLC34" s="43"/>
      <c r="MLD34" s="43"/>
      <c r="MLE34" s="43"/>
      <c r="MLF34" s="43"/>
      <c r="MLG34" s="43"/>
      <c r="MLH34" s="43"/>
      <c r="MLI34" s="43"/>
      <c r="MLJ34" s="43"/>
      <c r="MLK34" s="43"/>
      <c r="MLL34" s="43"/>
      <c r="MLM34" s="43"/>
      <c r="MLN34" s="43"/>
      <c r="MLO34" s="43"/>
      <c r="MLP34" s="43"/>
      <c r="MLQ34" s="43"/>
      <c r="MLR34" s="43"/>
      <c r="MLS34" s="43"/>
      <c r="MLT34" s="43"/>
      <c r="MLU34" s="43"/>
      <c r="MLV34" s="43"/>
      <c r="MLW34" s="43"/>
      <c r="MLX34" s="43"/>
      <c r="MLY34" s="43"/>
      <c r="MLZ34" s="43"/>
      <c r="MMA34" s="43"/>
      <c r="MMB34" s="43"/>
      <c r="MMC34" s="43"/>
      <c r="MMD34" s="43"/>
      <c r="MME34" s="43"/>
      <c r="MMF34" s="43"/>
      <c r="MMG34" s="43"/>
      <c r="MMH34" s="43"/>
      <c r="MMI34" s="43"/>
      <c r="MMJ34" s="43"/>
      <c r="MMK34" s="43"/>
      <c r="MML34" s="43"/>
      <c r="MMM34" s="43"/>
      <c r="MMN34" s="43"/>
      <c r="MMO34" s="43"/>
      <c r="MMP34" s="43"/>
      <c r="MMQ34" s="43"/>
      <c r="MMR34" s="43"/>
      <c r="MMS34" s="43"/>
      <c r="MMT34" s="43"/>
      <c r="MMU34" s="43"/>
      <c r="MMV34" s="43"/>
      <c r="MMW34" s="43"/>
      <c r="MMX34" s="43"/>
      <c r="MMY34" s="43"/>
      <c r="MMZ34" s="43"/>
      <c r="MNA34" s="43"/>
      <c r="MNB34" s="43"/>
      <c r="MNC34" s="43"/>
      <c r="MND34" s="43"/>
      <c r="MNE34" s="43"/>
      <c r="MNF34" s="43"/>
      <c r="MNG34" s="43"/>
      <c r="MNH34" s="43"/>
      <c r="MNI34" s="43"/>
      <c r="MNJ34" s="43"/>
      <c r="MNK34" s="43"/>
      <c r="MNL34" s="43"/>
      <c r="MNM34" s="43"/>
      <c r="MNN34" s="43"/>
      <c r="MNO34" s="43"/>
      <c r="MNP34" s="43"/>
      <c r="MNQ34" s="43"/>
      <c r="MNR34" s="43"/>
      <c r="MNS34" s="43"/>
      <c r="MNT34" s="43"/>
      <c r="MNU34" s="43"/>
      <c r="MNV34" s="43"/>
      <c r="MNW34" s="43"/>
      <c r="MNX34" s="43"/>
      <c r="MNY34" s="43"/>
      <c r="MNZ34" s="43"/>
      <c r="MOA34" s="43"/>
      <c r="MOB34" s="43"/>
      <c r="MOC34" s="43"/>
      <c r="MOD34" s="43"/>
      <c r="MOE34" s="43"/>
      <c r="MOF34" s="43"/>
      <c r="MOG34" s="43"/>
      <c r="MOH34" s="43"/>
      <c r="MOI34" s="43"/>
      <c r="MOJ34" s="43"/>
      <c r="MOK34" s="43"/>
      <c r="MOL34" s="43"/>
      <c r="MOM34" s="43"/>
      <c r="MON34" s="43"/>
      <c r="MOO34" s="43"/>
      <c r="MOP34" s="43"/>
      <c r="MOQ34" s="43"/>
      <c r="MOR34" s="43"/>
      <c r="MOS34" s="43"/>
      <c r="MOT34" s="43"/>
      <c r="MOU34" s="43"/>
      <c r="MOV34" s="43"/>
      <c r="MOW34" s="43"/>
      <c r="MOX34" s="43"/>
      <c r="MOY34" s="43"/>
      <c r="MOZ34" s="43"/>
      <c r="MPA34" s="43"/>
      <c r="MPB34" s="43"/>
      <c r="MPC34" s="43"/>
      <c r="MPD34" s="43"/>
      <c r="MPE34" s="43"/>
      <c r="MPF34" s="43"/>
      <c r="MPG34" s="43"/>
      <c r="MPH34" s="43"/>
      <c r="MPI34" s="43"/>
      <c r="MPJ34" s="43"/>
      <c r="MPK34" s="43"/>
      <c r="MPL34" s="43"/>
      <c r="MPM34" s="43"/>
      <c r="MPN34" s="43"/>
      <c r="MPO34" s="43"/>
      <c r="MPP34" s="43"/>
      <c r="MPQ34" s="43"/>
      <c r="MPR34" s="43"/>
      <c r="MPS34" s="43"/>
      <c r="MPT34" s="43"/>
      <c r="MPU34" s="43"/>
      <c r="MPV34" s="43"/>
      <c r="MPW34" s="43"/>
      <c r="MPX34" s="43"/>
      <c r="MPY34" s="43"/>
      <c r="MPZ34" s="43"/>
      <c r="MQA34" s="43"/>
      <c r="MQB34" s="43"/>
      <c r="MQC34" s="43"/>
      <c r="MQD34" s="43"/>
      <c r="MQE34" s="43"/>
      <c r="MQF34" s="43"/>
      <c r="MQG34" s="43"/>
      <c r="MQH34" s="43"/>
      <c r="MQI34" s="43"/>
      <c r="MQJ34" s="43"/>
      <c r="MQK34" s="43"/>
      <c r="MQL34" s="43"/>
      <c r="MQM34" s="43"/>
      <c r="MQN34" s="43"/>
      <c r="MQO34" s="43"/>
      <c r="MQP34" s="43"/>
      <c r="MQQ34" s="43"/>
      <c r="MQR34" s="43"/>
      <c r="MQS34" s="43"/>
      <c r="MQT34" s="43"/>
      <c r="MQU34" s="43"/>
      <c r="MQV34" s="43"/>
      <c r="MQW34" s="43"/>
      <c r="MQX34" s="43"/>
      <c r="MQY34" s="43"/>
      <c r="MQZ34" s="43"/>
      <c r="MRA34" s="43"/>
      <c r="MRB34" s="43"/>
      <c r="MRC34" s="43"/>
      <c r="MRD34" s="43"/>
      <c r="MRE34" s="43"/>
      <c r="MRF34" s="43"/>
      <c r="MRG34" s="43"/>
      <c r="MRH34" s="43"/>
      <c r="MRI34" s="43"/>
      <c r="MRJ34" s="43"/>
      <c r="MRK34" s="43"/>
      <c r="MRL34" s="43"/>
      <c r="MRM34" s="43"/>
      <c r="MRN34" s="43"/>
      <c r="MRO34" s="43"/>
      <c r="MRP34" s="43"/>
      <c r="MRQ34" s="43"/>
      <c r="MRR34" s="43"/>
      <c r="MRS34" s="43"/>
      <c r="MRT34" s="43"/>
      <c r="MRU34" s="43"/>
      <c r="MRV34" s="43"/>
      <c r="MRW34" s="43"/>
      <c r="MRX34" s="43"/>
      <c r="MRY34" s="43"/>
      <c r="MRZ34" s="43"/>
      <c r="MSA34" s="43"/>
      <c r="MSB34" s="43"/>
      <c r="MSC34" s="43"/>
      <c r="MSD34" s="43"/>
      <c r="MSE34" s="43"/>
      <c r="MSF34" s="43"/>
      <c r="MSG34" s="43"/>
      <c r="MSH34" s="43"/>
      <c r="MSI34" s="43"/>
      <c r="MSJ34" s="43"/>
      <c r="MSK34" s="43"/>
      <c r="MSL34" s="43"/>
      <c r="MSM34" s="43"/>
      <c r="MSN34" s="43"/>
      <c r="MSO34" s="43"/>
      <c r="MSP34" s="43"/>
      <c r="MSQ34" s="43"/>
      <c r="MSR34" s="43"/>
      <c r="MSS34" s="43"/>
      <c r="MST34" s="43"/>
      <c r="MSU34" s="43"/>
      <c r="MSV34" s="43"/>
      <c r="MSW34" s="43"/>
      <c r="MSX34" s="43"/>
      <c r="MSY34" s="43"/>
      <c r="MSZ34" s="43"/>
      <c r="MTA34" s="43"/>
      <c r="MTB34" s="43"/>
      <c r="MTC34" s="43"/>
      <c r="MTD34" s="43"/>
      <c r="MTE34" s="43"/>
      <c r="MTF34" s="43"/>
      <c r="MTG34" s="43"/>
      <c r="MTH34" s="43"/>
      <c r="MTI34" s="43"/>
      <c r="MTJ34" s="43"/>
      <c r="MTK34" s="43"/>
      <c r="MTL34" s="43"/>
      <c r="MTM34" s="43"/>
      <c r="MTN34" s="43"/>
      <c r="MTO34" s="43"/>
      <c r="MTP34" s="43"/>
      <c r="MTQ34" s="43"/>
      <c r="MTR34" s="43"/>
      <c r="MTS34" s="43"/>
      <c r="MTT34" s="43"/>
      <c r="MTU34" s="43"/>
      <c r="MTV34" s="43"/>
      <c r="MTW34" s="43"/>
      <c r="MTX34" s="43"/>
      <c r="MTY34" s="43"/>
      <c r="MTZ34" s="43"/>
      <c r="MUA34" s="43"/>
      <c r="MUB34" s="43"/>
      <c r="MUC34" s="43"/>
      <c r="MUD34" s="43"/>
      <c r="MUE34" s="43"/>
      <c r="MUF34" s="43"/>
      <c r="MUG34" s="43"/>
      <c r="MUH34" s="43"/>
      <c r="MUI34" s="43"/>
      <c r="MUJ34" s="43"/>
      <c r="MUK34" s="43"/>
      <c r="MUL34" s="43"/>
      <c r="MUM34" s="43"/>
      <c r="MUN34" s="43"/>
      <c r="MUO34" s="43"/>
      <c r="MUP34" s="43"/>
      <c r="MUQ34" s="43"/>
      <c r="MUR34" s="43"/>
      <c r="MUS34" s="43"/>
      <c r="MUT34" s="43"/>
      <c r="MUU34" s="43"/>
      <c r="MUV34" s="43"/>
      <c r="MUW34" s="43"/>
      <c r="MUX34" s="43"/>
      <c r="MUY34" s="43"/>
      <c r="MUZ34" s="43"/>
      <c r="MVA34" s="43"/>
      <c r="MVB34" s="43"/>
      <c r="MVC34" s="43"/>
      <c r="MVD34" s="43"/>
      <c r="MVE34" s="43"/>
      <c r="MVF34" s="43"/>
      <c r="MVG34" s="43"/>
      <c r="MVH34" s="43"/>
      <c r="MVI34" s="43"/>
      <c r="MVJ34" s="43"/>
      <c r="MVK34" s="43"/>
      <c r="MVL34" s="43"/>
      <c r="MVM34" s="43"/>
      <c r="MVN34" s="43"/>
      <c r="MVO34" s="43"/>
      <c r="MVP34" s="43"/>
      <c r="MVQ34" s="43"/>
      <c r="MVR34" s="43"/>
      <c r="MVS34" s="43"/>
      <c r="MVT34" s="43"/>
      <c r="MVU34" s="43"/>
      <c r="MVV34" s="43"/>
      <c r="MVW34" s="43"/>
      <c r="MVX34" s="43"/>
      <c r="MVY34" s="43"/>
      <c r="MVZ34" s="43"/>
      <c r="MWA34" s="43"/>
      <c r="MWB34" s="43"/>
      <c r="MWC34" s="43"/>
      <c r="MWD34" s="43"/>
      <c r="MWE34" s="43"/>
      <c r="MWF34" s="43"/>
      <c r="MWG34" s="43"/>
      <c r="MWH34" s="43"/>
      <c r="MWI34" s="43"/>
      <c r="MWJ34" s="43"/>
      <c r="MWK34" s="43"/>
      <c r="MWL34" s="43"/>
      <c r="MWM34" s="43"/>
      <c r="MWN34" s="43"/>
      <c r="MWO34" s="43"/>
      <c r="MWP34" s="43"/>
      <c r="MWQ34" s="43"/>
      <c r="MWR34" s="43"/>
      <c r="MWS34" s="43"/>
      <c r="MWT34" s="43"/>
      <c r="MWU34" s="43"/>
      <c r="MWV34" s="43"/>
      <c r="MWW34" s="43"/>
      <c r="MWX34" s="43"/>
      <c r="MWY34" s="43"/>
      <c r="MWZ34" s="43"/>
      <c r="MXA34" s="43"/>
      <c r="MXB34" s="43"/>
      <c r="MXC34" s="43"/>
      <c r="MXD34" s="43"/>
      <c r="MXE34" s="43"/>
      <c r="MXF34" s="43"/>
      <c r="MXG34" s="43"/>
      <c r="MXH34" s="43"/>
      <c r="MXI34" s="43"/>
      <c r="MXJ34" s="43"/>
      <c r="MXK34" s="43"/>
      <c r="MXL34" s="43"/>
      <c r="MXM34" s="43"/>
      <c r="MXN34" s="43"/>
      <c r="MXO34" s="43"/>
      <c r="MXP34" s="43"/>
      <c r="MXQ34" s="43"/>
      <c r="MXR34" s="43"/>
      <c r="MXS34" s="43"/>
      <c r="MXT34" s="43"/>
      <c r="MXU34" s="43"/>
      <c r="MXV34" s="43"/>
      <c r="MXW34" s="43"/>
      <c r="MXX34" s="43"/>
      <c r="MXY34" s="43"/>
      <c r="MXZ34" s="43"/>
      <c r="MYA34" s="43"/>
      <c r="MYB34" s="43"/>
      <c r="MYC34" s="43"/>
      <c r="MYD34" s="43"/>
      <c r="MYE34" s="43"/>
      <c r="MYF34" s="43"/>
      <c r="MYG34" s="43"/>
      <c r="MYH34" s="43"/>
      <c r="MYI34" s="43"/>
      <c r="MYJ34" s="43"/>
      <c r="MYK34" s="43"/>
      <c r="MYL34" s="43"/>
      <c r="MYM34" s="43"/>
      <c r="MYN34" s="43"/>
      <c r="MYO34" s="43"/>
      <c r="MYP34" s="43"/>
      <c r="MYQ34" s="43"/>
      <c r="MYR34" s="43"/>
      <c r="MYS34" s="43"/>
      <c r="MYT34" s="43"/>
      <c r="MYU34" s="43"/>
      <c r="MYV34" s="43"/>
      <c r="MYW34" s="43"/>
      <c r="MYX34" s="43"/>
      <c r="MYY34" s="43"/>
      <c r="MYZ34" s="43"/>
      <c r="MZA34" s="43"/>
      <c r="MZB34" s="43"/>
      <c r="MZC34" s="43"/>
      <c r="MZD34" s="43"/>
      <c r="MZE34" s="43"/>
      <c r="MZF34" s="43"/>
      <c r="MZG34" s="43"/>
      <c r="MZH34" s="43"/>
      <c r="MZI34" s="43"/>
      <c r="MZJ34" s="43"/>
      <c r="MZK34" s="43"/>
      <c r="MZL34" s="43"/>
      <c r="MZM34" s="43"/>
      <c r="MZN34" s="43"/>
      <c r="MZO34" s="43"/>
      <c r="MZP34" s="43"/>
      <c r="MZQ34" s="43"/>
      <c r="MZR34" s="43"/>
      <c r="MZS34" s="43"/>
      <c r="MZT34" s="43"/>
      <c r="MZU34" s="43"/>
      <c r="MZV34" s="43"/>
      <c r="MZW34" s="43"/>
      <c r="MZX34" s="43"/>
      <c r="MZY34" s="43"/>
      <c r="MZZ34" s="43"/>
      <c r="NAA34" s="43"/>
      <c r="NAB34" s="43"/>
      <c r="NAC34" s="43"/>
      <c r="NAD34" s="43"/>
      <c r="NAE34" s="43"/>
      <c r="NAF34" s="43"/>
      <c r="NAG34" s="43"/>
      <c r="NAH34" s="43"/>
      <c r="NAI34" s="43"/>
      <c r="NAJ34" s="43"/>
      <c r="NAK34" s="43"/>
      <c r="NAL34" s="43"/>
      <c r="NAM34" s="43"/>
      <c r="NAN34" s="43"/>
      <c r="NAO34" s="43"/>
      <c r="NAP34" s="43"/>
      <c r="NAQ34" s="43"/>
      <c r="NAR34" s="43"/>
      <c r="NAS34" s="43"/>
      <c r="NAT34" s="43"/>
      <c r="NAU34" s="43"/>
      <c r="NAV34" s="43"/>
      <c r="NAW34" s="43"/>
      <c r="NAX34" s="43"/>
      <c r="NAY34" s="43"/>
      <c r="NAZ34" s="43"/>
      <c r="NBA34" s="43"/>
      <c r="NBB34" s="43"/>
      <c r="NBC34" s="43"/>
      <c r="NBD34" s="43"/>
      <c r="NBE34" s="43"/>
      <c r="NBF34" s="43"/>
      <c r="NBG34" s="43"/>
      <c r="NBH34" s="43"/>
      <c r="NBI34" s="43"/>
      <c r="NBJ34" s="43"/>
      <c r="NBK34" s="43"/>
      <c r="NBL34" s="43"/>
      <c r="NBM34" s="43"/>
      <c r="NBN34" s="43"/>
      <c r="NBO34" s="43"/>
      <c r="NBP34" s="43"/>
      <c r="NBQ34" s="43"/>
      <c r="NBR34" s="43"/>
      <c r="NBS34" s="43"/>
      <c r="NBT34" s="43"/>
      <c r="NBU34" s="43"/>
      <c r="NBV34" s="43"/>
      <c r="NBW34" s="43"/>
      <c r="NBX34" s="43"/>
      <c r="NBY34" s="43"/>
      <c r="NBZ34" s="43"/>
      <c r="NCA34" s="43"/>
      <c r="NCB34" s="43"/>
      <c r="NCC34" s="43"/>
      <c r="NCD34" s="43"/>
      <c r="NCE34" s="43"/>
      <c r="NCF34" s="43"/>
      <c r="NCG34" s="43"/>
      <c r="NCH34" s="43"/>
      <c r="NCI34" s="43"/>
      <c r="NCJ34" s="43"/>
      <c r="NCK34" s="43"/>
      <c r="NCL34" s="43"/>
      <c r="NCM34" s="43"/>
      <c r="NCN34" s="43"/>
      <c r="NCO34" s="43"/>
      <c r="NCP34" s="43"/>
      <c r="NCQ34" s="43"/>
      <c r="NCR34" s="43"/>
      <c r="NCS34" s="43"/>
      <c r="NCT34" s="43"/>
      <c r="NCU34" s="43"/>
      <c r="NCV34" s="43"/>
      <c r="NCW34" s="43"/>
      <c r="NCX34" s="43"/>
      <c r="NCY34" s="43"/>
      <c r="NCZ34" s="43"/>
      <c r="NDA34" s="43"/>
      <c r="NDB34" s="43"/>
      <c r="NDC34" s="43"/>
      <c r="NDD34" s="43"/>
      <c r="NDE34" s="43"/>
      <c r="NDF34" s="43"/>
      <c r="NDG34" s="43"/>
      <c r="NDH34" s="43"/>
      <c r="NDI34" s="43"/>
      <c r="NDJ34" s="43"/>
      <c r="NDK34" s="43"/>
      <c r="NDL34" s="43"/>
      <c r="NDM34" s="43"/>
      <c r="NDN34" s="43"/>
      <c r="NDO34" s="43"/>
      <c r="NDP34" s="43"/>
      <c r="NDQ34" s="43"/>
      <c r="NDR34" s="43"/>
      <c r="NDS34" s="43"/>
      <c r="NDT34" s="43"/>
      <c r="NDU34" s="43"/>
      <c r="NDV34" s="43"/>
      <c r="NDW34" s="43"/>
      <c r="NDX34" s="43"/>
      <c r="NDY34" s="43"/>
      <c r="NDZ34" s="43"/>
      <c r="NEA34" s="43"/>
      <c r="NEB34" s="43"/>
      <c r="NEC34" s="43"/>
      <c r="NED34" s="43"/>
      <c r="NEE34" s="43"/>
      <c r="NEF34" s="43"/>
      <c r="NEG34" s="43"/>
      <c r="NEH34" s="43"/>
      <c r="NEI34" s="43"/>
      <c r="NEJ34" s="43"/>
      <c r="NEK34" s="43"/>
      <c r="NEL34" s="43"/>
      <c r="NEM34" s="43"/>
      <c r="NEN34" s="43"/>
      <c r="NEO34" s="43"/>
      <c r="NEP34" s="43"/>
      <c r="NEQ34" s="43"/>
      <c r="NER34" s="43"/>
      <c r="NES34" s="43"/>
      <c r="NET34" s="43"/>
      <c r="NEU34" s="43"/>
      <c r="NEV34" s="43"/>
      <c r="NEW34" s="43"/>
      <c r="NEX34" s="43"/>
      <c r="NEY34" s="43"/>
      <c r="NEZ34" s="43"/>
      <c r="NFA34" s="43"/>
      <c r="NFB34" s="43"/>
      <c r="NFC34" s="43"/>
      <c r="NFD34" s="43"/>
      <c r="NFE34" s="43"/>
      <c r="NFF34" s="43"/>
      <c r="NFG34" s="43"/>
      <c r="NFH34" s="43"/>
      <c r="NFI34" s="43"/>
      <c r="NFJ34" s="43"/>
      <c r="NFK34" s="43"/>
      <c r="NFL34" s="43"/>
      <c r="NFM34" s="43"/>
      <c r="NFN34" s="43"/>
      <c r="NFO34" s="43"/>
      <c r="NFP34" s="43"/>
      <c r="NFQ34" s="43"/>
      <c r="NFR34" s="43"/>
      <c r="NFS34" s="43"/>
      <c r="NFT34" s="43"/>
      <c r="NFU34" s="43"/>
      <c r="NFV34" s="43"/>
      <c r="NFW34" s="43"/>
      <c r="NFX34" s="43"/>
      <c r="NFY34" s="43"/>
      <c r="NFZ34" s="43"/>
      <c r="NGA34" s="43"/>
      <c r="NGB34" s="43"/>
      <c r="NGC34" s="43"/>
      <c r="NGD34" s="43"/>
      <c r="NGE34" s="43"/>
      <c r="NGF34" s="43"/>
      <c r="NGG34" s="43"/>
      <c r="NGH34" s="43"/>
      <c r="NGI34" s="43"/>
      <c r="NGJ34" s="43"/>
      <c r="NGK34" s="43"/>
      <c r="NGL34" s="43"/>
      <c r="NGM34" s="43"/>
      <c r="NGN34" s="43"/>
      <c r="NGO34" s="43"/>
      <c r="NGP34" s="43"/>
      <c r="NGQ34" s="43"/>
      <c r="NGR34" s="43"/>
      <c r="NGS34" s="43"/>
      <c r="NGT34" s="43"/>
      <c r="NGU34" s="43"/>
      <c r="NGV34" s="43"/>
      <c r="NGW34" s="43"/>
      <c r="NGX34" s="43"/>
      <c r="NGY34" s="43"/>
      <c r="NGZ34" s="43"/>
      <c r="NHA34" s="43"/>
      <c r="NHB34" s="43"/>
      <c r="NHC34" s="43"/>
      <c r="NHD34" s="43"/>
      <c r="NHE34" s="43"/>
      <c r="NHF34" s="43"/>
      <c r="NHG34" s="43"/>
      <c r="NHH34" s="43"/>
      <c r="NHI34" s="43"/>
      <c r="NHJ34" s="43"/>
      <c r="NHK34" s="43"/>
      <c r="NHL34" s="43"/>
      <c r="NHM34" s="43"/>
      <c r="NHN34" s="43"/>
      <c r="NHO34" s="43"/>
      <c r="NHP34" s="43"/>
      <c r="NHQ34" s="43"/>
      <c r="NHR34" s="43"/>
      <c r="NHS34" s="43"/>
      <c r="NHT34" s="43"/>
      <c r="NHU34" s="43"/>
      <c r="NHV34" s="43"/>
      <c r="NHW34" s="43"/>
      <c r="NHX34" s="43"/>
      <c r="NHY34" s="43"/>
      <c r="NHZ34" s="43"/>
      <c r="NIA34" s="43"/>
      <c r="NIB34" s="43"/>
      <c r="NIC34" s="43"/>
      <c r="NID34" s="43"/>
      <c r="NIE34" s="43"/>
      <c r="NIF34" s="43"/>
      <c r="NIG34" s="43"/>
      <c r="NIH34" s="43"/>
      <c r="NII34" s="43"/>
      <c r="NIJ34" s="43"/>
      <c r="NIK34" s="43"/>
      <c r="NIL34" s="43"/>
      <c r="NIM34" s="43"/>
      <c r="NIN34" s="43"/>
      <c r="NIO34" s="43"/>
      <c r="NIP34" s="43"/>
      <c r="NIQ34" s="43"/>
      <c r="NIR34" s="43"/>
      <c r="NIS34" s="43"/>
      <c r="NIT34" s="43"/>
      <c r="NIU34" s="43"/>
      <c r="NIV34" s="43"/>
      <c r="NIW34" s="43"/>
      <c r="NIX34" s="43"/>
      <c r="NIY34" s="43"/>
      <c r="NIZ34" s="43"/>
      <c r="NJA34" s="43"/>
      <c r="NJB34" s="43"/>
      <c r="NJC34" s="43"/>
      <c r="NJD34" s="43"/>
      <c r="NJE34" s="43"/>
      <c r="NJF34" s="43"/>
      <c r="NJG34" s="43"/>
      <c r="NJH34" s="43"/>
      <c r="NJI34" s="43"/>
      <c r="NJJ34" s="43"/>
      <c r="NJK34" s="43"/>
      <c r="NJL34" s="43"/>
      <c r="NJM34" s="43"/>
      <c r="NJN34" s="43"/>
      <c r="NJO34" s="43"/>
      <c r="NJP34" s="43"/>
      <c r="NJQ34" s="43"/>
      <c r="NJR34" s="43"/>
      <c r="NJS34" s="43"/>
      <c r="NJT34" s="43"/>
      <c r="NJU34" s="43"/>
      <c r="NJV34" s="43"/>
      <c r="NJW34" s="43"/>
      <c r="NJX34" s="43"/>
      <c r="NJY34" s="43"/>
      <c r="NJZ34" s="43"/>
      <c r="NKA34" s="43"/>
      <c r="NKB34" s="43"/>
      <c r="NKC34" s="43"/>
      <c r="NKD34" s="43"/>
      <c r="NKE34" s="43"/>
      <c r="NKF34" s="43"/>
      <c r="NKG34" s="43"/>
      <c r="NKH34" s="43"/>
      <c r="NKI34" s="43"/>
      <c r="NKJ34" s="43"/>
      <c r="NKK34" s="43"/>
      <c r="NKL34" s="43"/>
      <c r="NKM34" s="43"/>
      <c r="NKN34" s="43"/>
      <c r="NKO34" s="43"/>
      <c r="NKP34" s="43"/>
      <c r="NKQ34" s="43"/>
      <c r="NKR34" s="43"/>
      <c r="NKS34" s="43"/>
      <c r="NKT34" s="43"/>
      <c r="NKU34" s="43"/>
      <c r="NKV34" s="43"/>
      <c r="NKW34" s="43"/>
      <c r="NKX34" s="43"/>
      <c r="NKY34" s="43"/>
      <c r="NKZ34" s="43"/>
      <c r="NLA34" s="43"/>
      <c r="NLB34" s="43"/>
      <c r="NLC34" s="43"/>
      <c r="NLD34" s="43"/>
      <c r="NLE34" s="43"/>
      <c r="NLF34" s="43"/>
      <c r="NLG34" s="43"/>
      <c r="NLH34" s="43"/>
      <c r="NLI34" s="43"/>
      <c r="NLJ34" s="43"/>
      <c r="NLK34" s="43"/>
      <c r="NLL34" s="43"/>
      <c r="NLM34" s="43"/>
      <c r="NLN34" s="43"/>
      <c r="NLO34" s="43"/>
      <c r="NLP34" s="43"/>
      <c r="NLQ34" s="43"/>
      <c r="NLR34" s="43"/>
      <c r="NLS34" s="43"/>
      <c r="NLT34" s="43"/>
      <c r="NLU34" s="43"/>
      <c r="NLV34" s="43"/>
      <c r="NLW34" s="43"/>
      <c r="NLX34" s="43"/>
      <c r="NLY34" s="43"/>
      <c r="NLZ34" s="43"/>
      <c r="NMA34" s="43"/>
      <c r="NMB34" s="43"/>
      <c r="NMC34" s="43"/>
      <c r="NMD34" s="43"/>
      <c r="NME34" s="43"/>
      <c r="NMF34" s="43"/>
      <c r="NMG34" s="43"/>
      <c r="NMH34" s="43"/>
      <c r="NMI34" s="43"/>
      <c r="NMJ34" s="43"/>
      <c r="NMK34" s="43"/>
      <c r="NML34" s="43"/>
      <c r="NMM34" s="43"/>
      <c r="NMN34" s="43"/>
      <c r="NMO34" s="43"/>
      <c r="NMP34" s="43"/>
      <c r="NMQ34" s="43"/>
      <c r="NMR34" s="43"/>
      <c r="NMS34" s="43"/>
      <c r="NMT34" s="43"/>
      <c r="NMU34" s="43"/>
      <c r="NMV34" s="43"/>
      <c r="NMW34" s="43"/>
      <c r="NMX34" s="43"/>
      <c r="NMY34" s="43"/>
      <c r="NMZ34" s="43"/>
      <c r="NNA34" s="43"/>
      <c r="NNB34" s="43"/>
      <c r="NNC34" s="43"/>
      <c r="NND34" s="43"/>
      <c r="NNE34" s="43"/>
      <c r="NNF34" s="43"/>
      <c r="NNG34" s="43"/>
      <c r="NNH34" s="43"/>
      <c r="NNI34" s="43"/>
      <c r="NNJ34" s="43"/>
      <c r="NNK34" s="43"/>
      <c r="NNL34" s="43"/>
      <c r="NNM34" s="43"/>
      <c r="NNN34" s="43"/>
      <c r="NNO34" s="43"/>
      <c r="NNP34" s="43"/>
      <c r="NNQ34" s="43"/>
      <c r="NNR34" s="43"/>
      <c r="NNS34" s="43"/>
      <c r="NNT34" s="43"/>
      <c r="NNU34" s="43"/>
      <c r="NNV34" s="43"/>
      <c r="NNW34" s="43"/>
      <c r="NNX34" s="43"/>
      <c r="NNY34" s="43"/>
      <c r="NNZ34" s="43"/>
      <c r="NOA34" s="43"/>
      <c r="NOB34" s="43"/>
      <c r="NOC34" s="43"/>
      <c r="NOD34" s="43"/>
      <c r="NOE34" s="43"/>
      <c r="NOF34" s="43"/>
      <c r="NOG34" s="43"/>
      <c r="NOH34" s="43"/>
      <c r="NOI34" s="43"/>
      <c r="NOJ34" s="43"/>
      <c r="NOK34" s="43"/>
      <c r="NOL34" s="43"/>
      <c r="NOM34" s="43"/>
      <c r="NON34" s="43"/>
      <c r="NOO34" s="43"/>
      <c r="NOP34" s="43"/>
      <c r="NOQ34" s="43"/>
      <c r="NOR34" s="43"/>
      <c r="NOS34" s="43"/>
      <c r="NOT34" s="43"/>
      <c r="NOU34" s="43"/>
      <c r="NOV34" s="43"/>
      <c r="NOW34" s="43"/>
      <c r="NOX34" s="43"/>
      <c r="NOY34" s="43"/>
      <c r="NOZ34" s="43"/>
      <c r="NPA34" s="43"/>
      <c r="NPB34" s="43"/>
      <c r="NPC34" s="43"/>
      <c r="NPD34" s="43"/>
      <c r="NPE34" s="43"/>
      <c r="NPF34" s="43"/>
      <c r="NPG34" s="43"/>
      <c r="NPH34" s="43"/>
      <c r="NPI34" s="43"/>
      <c r="NPJ34" s="43"/>
      <c r="NPK34" s="43"/>
      <c r="NPL34" s="43"/>
      <c r="NPM34" s="43"/>
      <c r="NPN34" s="43"/>
      <c r="NPO34" s="43"/>
      <c r="NPP34" s="43"/>
      <c r="NPQ34" s="43"/>
      <c r="NPR34" s="43"/>
      <c r="NPS34" s="43"/>
      <c r="NPT34" s="43"/>
      <c r="NPU34" s="43"/>
      <c r="NPV34" s="43"/>
      <c r="NPW34" s="43"/>
      <c r="NPX34" s="43"/>
      <c r="NPY34" s="43"/>
      <c r="NPZ34" s="43"/>
      <c r="NQA34" s="43"/>
      <c r="NQB34" s="43"/>
      <c r="NQC34" s="43"/>
      <c r="NQD34" s="43"/>
      <c r="NQE34" s="43"/>
      <c r="NQF34" s="43"/>
      <c r="NQG34" s="43"/>
      <c r="NQH34" s="43"/>
      <c r="NQI34" s="43"/>
      <c r="NQJ34" s="43"/>
      <c r="NQK34" s="43"/>
      <c r="NQL34" s="43"/>
      <c r="NQM34" s="43"/>
      <c r="NQN34" s="43"/>
      <c r="NQO34" s="43"/>
      <c r="NQP34" s="43"/>
      <c r="NQQ34" s="43"/>
      <c r="NQR34" s="43"/>
      <c r="NQS34" s="43"/>
      <c r="NQT34" s="43"/>
      <c r="NQU34" s="43"/>
      <c r="NQV34" s="43"/>
      <c r="NQW34" s="43"/>
      <c r="NQX34" s="43"/>
      <c r="NQY34" s="43"/>
      <c r="NQZ34" s="43"/>
      <c r="NRA34" s="43"/>
      <c r="NRB34" s="43"/>
      <c r="NRC34" s="43"/>
      <c r="NRD34" s="43"/>
      <c r="NRE34" s="43"/>
      <c r="NRF34" s="43"/>
      <c r="NRG34" s="43"/>
      <c r="NRH34" s="43"/>
      <c r="NRI34" s="43"/>
      <c r="NRJ34" s="43"/>
      <c r="NRK34" s="43"/>
      <c r="NRL34" s="43"/>
      <c r="NRM34" s="43"/>
      <c r="NRN34" s="43"/>
      <c r="NRO34" s="43"/>
      <c r="NRP34" s="43"/>
      <c r="NRQ34" s="43"/>
      <c r="NRR34" s="43"/>
      <c r="NRS34" s="43"/>
      <c r="NRT34" s="43"/>
      <c r="NRU34" s="43"/>
      <c r="NRV34" s="43"/>
      <c r="NRW34" s="43"/>
      <c r="NRX34" s="43"/>
      <c r="NRY34" s="43"/>
      <c r="NRZ34" s="43"/>
      <c r="NSA34" s="43"/>
      <c r="NSB34" s="43"/>
      <c r="NSC34" s="43"/>
      <c r="NSD34" s="43"/>
      <c r="NSE34" s="43"/>
      <c r="NSF34" s="43"/>
      <c r="NSG34" s="43"/>
      <c r="NSH34" s="43"/>
      <c r="NSI34" s="43"/>
      <c r="NSJ34" s="43"/>
      <c r="NSK34" s="43"/>
      <c r="NSL34" s="43"/>
      <c r="NSM34" s="43"/>
      <c r="NSN34" s="43"/>
      <c r="NSO34" s="43"/>
      <c r="NSP34" s="43"/>
      <c r="NSQ34" s="43"/>
      <c r="NSR34" s="43"/>
      <c r="NSS34" s="43"/>
      <c r="NST34" s="43"/>
      <c r="NSU34" s="43"/>
      <c r="NSV34" s="43"/>
      <c r="NSW34" s="43"/>
      <c r="NSX34" s="43"/>
      <c r="NSY34" s="43"/>
      <c r="NSZ34" s="43"/>
      <c r="NTA34" s="43"/>
      <c r="NTB34" s="43"/>
      <c r="NTC34" s="43"/>
      <c r="NTD34" s="43"/>
      <c r="NTE34" s="43"/>
      <c r="NTF34" s="43"/>
      <c r="NTG34" s="43"/>
      <c r="NTH34" s="43"/>
      <c r="NTI34" s="43"/>
      <c r="NTJ34" s="43"/>
      <c r="NTK34" s="43"/>
      <c r="NTL34" s="43"/>
      <c r="NTM34" s="43"/>
      <c r="NTN34" s="43"/>
      <c r="NTO34" s="43"/>
      <c r="NTP34" s="43"/>
      <c r="NTQ34" s="43"/>
      <c r="NTR34" s="43"/>
      <c r="NTS34" s="43"/>
      <c r="NTT34" s="43"/>
      <c r="NTU34" s="43"/>
      <c r="NTV34" s="43"/>
      <c r="NTW34" s="43"/>
      <c r="NTX34" s="43"/>
      <c r="NTY34" s="43"/>
      <c r="NTZ34" s="43"/>
      <c r="NUA34" s="43"/>
      <c r="NUB34" s="43"/>
      <c r="NUC34" s="43"/>
      <c r="NUD34" s="43"/>
      <c r="NUE34" s="43"/>
      <c r="NUF34" s="43"/>
      <c r="NUG34" s="43"/>
      <c r="NUH34" s="43"/>
      <c r="NUI34" s="43"/>
      <c r="NUJ34" s="43"/>
      <c r="NUK34" s="43"/>
      <c r="NUL34" s="43"/>
      <c r="NUM34" s="43"/>
      <c r="NUN34" s="43"/>
      <c r="NUO34" s="43"/>
      <c r="NUP34" s="43"/>
      <c r="NUQ34" s="43"/>
      <c r="NUR34" s="43"/>
      <c r="NUS34" s="43"/>
      <c r="NUT34" s="43"/>
      <c r="NUU34" s="43"/>
      <c r="NUV34" s="43"/>
      <c r="NUW34" s="43"/>
      <c r="NUX34" s="43"/>
      <c r="NUY34" s="43"/>
      <c r="NUZ34" s="43"/>
      <c r="NVA34" s="43"/>
      <c r="NVB34" s="43"/>
      <c r="NVC34" s="43"/>
      <c r="NVD34" s="43"/>
      <c r="NVE34" s="43"/>
      <c r="NVF34" s="43"/>
      <c r="NVG34" s="43"/>
      <c r="NVH34" s="43"/>
      <c r="NVI34" s="43"/>
      <c r="NVJ34" s="43"/>
      <c r="NVK34" s="43"/>
      <c r="NVL34" s="43"/>
      <c r="NVM34" s="43"/>
      <c r="NVN34" s="43"/>
      <c r="NVO34" s="43"/>
      <c r="NVP34" s="43"/>
      <c r="NVQ34" s="43"/>
      <c r="NVR34" s="43"/>
      <c r="NVS34" s="43"/>
      <c r="NVT34" s="43"/>
      <c r="NVU34" s="43"/>
      <c r="NVV34" s="43"/>
      <c r="NVW34" s="43"/>
      <c r="NVX34" s="43"/>
      <c r="NVY34" s="43"/>
      <c r="NVZ34" s="43"/>
      <c r="NWA34" s="43"/>
      <c r="NWB34" s="43"/>
      <c r="NWC34" s="43"/>
      <c r="NWD34" s="43"/>
      <c r="NWE34" s="43"/>
      <c r="NWF34" s="43"/>
      <c r="NWG34" s="43"/>
      <c r="NWH34" s="43"/>
      <c r="NWI34" s="43"/>
      <c r="NWJ34" s="43"/>
      <c r="NWK34" s="43"/>
      <c r="NWL34" s="43"/>
      <c r="NWM34" s="43"/>
      <c r="NWN34" s="43"/>
      <c r="NWO34" s="43"/>
      <c r="NWP34" s="43"/>
      <c r="NWQ34" s="43"/>
      <c r="NWR34" s="43"/>
      <c r="NWS34" s="43"/>
      <c r="NWT34" s="43"/>
      <c r="NWU34" s="43"/>
      <c r="NWV34" s="43"/>
      <c r="NWW34" s="43"/>
      <c r="NWX34" s="43"/>
      <c r="NWY34" s="43"/>
      <c r="NWZ34" s="43"/>
      <c r="NXA34" s="43"/>
      <c r="NXB34" s="43"/>
      <c r="NXC34" s="43"/>
      <c r="NXD34" s="43"/>
      <c r="NXE34" s="43"/>
      <c r="NXF34" s="43"/>
      <c r="NXG34" s="43"/>
      <c r="NXH34" s="43"/>
      <c r="NXI34" s="43"/>
      <c r="NXJ34" s="43"/>
      <c r="NXK34" s="43"/>
      <c r="NXL34" s="43"/>
      <c r="NXM34" s="43"/>
      <c r="NXN34" s="43"/>
      <c r="NXO34" s="43"/>
      <c r="NXP34" s="43"/>
      <c r="NXQ34" s="43"/>
      <c r="NXR34" s="43"/>
      <c r="NXS34" s="43"/>
      <c r="NXT34" s="43"/>
      <c r="NXU34" s="43"/>
      <c r="NXV34" s="43"/>
      <c r="NXW34" s="43"/>
      <c r="NXX34" s="43"/>
      <c r="NXY34" s="43"/>
      <c r="NXZ34" s="43"/>
      <c r="NYA34" s="43"/>
      <c r="NYB34" s="43"/>
      <c r="NYC34" s="43"/>
      <c r="NYD34" s="43"/>
      <c r="NYE34" s="43"/>
      <c r="NYF34" s="43"/>
      <c r="NYG34" s="43"/>
      <c r="NYH34" s="43"/>
      <c r="NYI34" s="43"/>
      <c r="NYJ34" s="43"/>
      <c r="NYK34" s="43"/>
      <c r="NYL34" s="43"/>
      <c r="NYM34" s="43"/>
      <c r="NYN34" s="43"/>
      <c r="NYO34" s="43"/>
      <c r="NYP34" s="43"/>
      <c r="NYQ34" s="43"/>
      <c r="NYR34" s="43"/>
      <c r="NYS34" s="43"/>
      <c r="NYT34" s="43"/>
      <c r="NYU34" s="43"/>
      <c r="NYV34" s="43"/>
      <c r="NYW34" s="43"/>
      <c r="NYX34" s="43"/>
      <c r="NYY34" s="43"/>
      <c r="NYZ34" s="43"/>
      <c r="NZA34" s="43"/>
      <c r="NZB34" s="43"/>
      <c r="NZC34" s="43"/>
      <c r="NZD34" s="43"/>
      <c r="NZE34" s="43"/>
      <c r="NZF34" s="43"/>
      <c r="NZG34" s="43"/>
      <c r="NZH34" s="43"/>
      <c r="NZI34" s="43"/>
      <c r="NZJ34" s="43"/>
      <c r="NZK34" s="43"/>
      <c r="NZL34" s="43"/>
      <c r="NZM34" s="43"/>
      <c r="NZN34" s="43"/>
      <c r="NZO34" s="43"/>
      <c r="NZP34" s="43"/>
      <c r="NZQ34" s="43"/>
      <c r="NZR34" s="43"/>
      <c r="NZS34" s="43"/>
      <c r="NZT34" s="43"/>
      <c r="NZU34" s="43"/>
      <c r="NZV34" s="43"/>
      <c r="NZW34" s="43"/>
      <c r="NZX34" s="43"/>
      <c r="NZY34" s="43"/>
      <c r="NZZ34" s="43"/>
      <c r="OAA34" s="43"/>
      <c r="OAB34" s="43"/>
      <c r="OAC34" s="43"/>
      <c r="OAD34" s="43"/>
      <c r="OAE34" s="43"/>
      <c r="OAF34" s="43"/>
      <c r="OAG34" s="43"/>
      <c r="OAH34" s="43"/>
      <c r="OAI34" s="43"/>
      <c r="OAJ34" s="43"/>
      <c r="OAK34" s="43"/>
      <c r="OAL34" s="43"/>
      <c r="OAM34" s="43"/>
      <c r="OAN34" s="43"/>
      <c r="OAO34" s="43"/>
      <c r="OAP34" s="43"/>
      <c r="OAQ34" s="43"/>
      <c r="OAR34" s="43"/>
      <c r="OAS34" s="43"/>
      <c r="OAT34" s="43"/>
      <c r="OAU34" s="43"/>
      <c r="OAV34" s="43"/>
      <c r="OAW34" s="43"/>
      <c r="OAX34" s="43"/>
      <c r="OAY34" s="43"/>
      <c r="OAZ34" s="43"/>
      <c r="OBA34" s="43"/>
      <c r="OBB34" s="43"/>
      <c r="OBC34" s="43"/>
      <c r="OBD34" s="43"/>
      <c r="OBE34" s="43"/>
      <c r="OBF34" s="43"/>
      <c r="OBG34" s="43"/>
      <c r="OBH34" s="43"/>
      <c r="OBI34" s="43"/>
      <c r="OBJ34" s="43"/>
      <c r="OBK34" s="43"/>
      <c r="OBL34" s="43"/>
      <c r="OBM34" s="43"/>
      <c r="OBN34" s="43"/>
      <c r="OBO34" s="43"/>
      <c r="OBP34" s="43"/>
      <c r="OBQ34" s="43"/>
      <c r="OBR34" s="43"/>
      <c r="OBS34" s="43"/>
      <c r="OBT34" s="43"/>
      <c r="OBU34" s="43"/>
      <c r="OBV34" s="43"/>
      <c r="OBW34" s="43"/>
      <c r="OBX34" s="43"/>
      <c r="OBY34" s="43"/>
      <c r="OBZ34" s="43"/>
      <c r="OCA34" s="43"/>
      <c r="OCB34" s="43"/>
      <c r="OCC34" s="43"/>
      <c r="OCD34" s="43"/>
      <c r="OCE34" s="43"/>
      <c r="OCF34" s="43"/>
      <c r="OCG34" s="43"/>
      <c r="OCH34" s="43"/>
      <c r="OCI34" s="43"/>
      <c r="OCJ34" s="43"/>
      <c r="OCK34" s="43"/>
      <c r="OCL34" s="43"/>
      <c r="OCM34" s="43"/>
      <c r="OCN34" s="43"/>
      <c r="OCO34" s="43"/>
      <c r="OCP34" s="43"/>
      <c r="OCQ34" s="43"/>
      <c r="OCR34" s="43"/>
      <c r="OCS34" s="43"/>
      <c r="OCT34" s="43"/>
      <c r="OCU34" s="43"/>
      <c r="OCV34" s="43"/>
      <c r="OCW34" s="43"/>
      <c r="OCX34" s="43"/>
      <c r="OCY34" s="43"/>
      <c r="OCZ34" s="43"/>
      <c r="ODA34" s="43"/>
      <c r="ODB34" s="43"/>
      <c r="ODC34" s="43"/>
      <c r="ODD34" s="43"/>
      <c r="ODE34" s="43"/>
      <c r="ODF34" s="43"/>
      <c r="ODG34" s="43"/>
      <c r="ODH34" s="43"/>
      <c r="ODI34" s="43"/>
      <c r="ODJ34" s="43"/>
      <c r="ODK34" s="43"/>
      <c r="ODL34" s="43"/>
      <c r="ODM34" s="43"/>
      <c r="ODN34" s="43"/>
      <c r="ODO34" s="43"/>
      <c r="ODP34" s="43"/>
      <c r="ODQ34" s="43"/>
      <c r="ODR34" s="43"/>
      <c r="ODS34" s="43"/>
      <c r="ODT34" s="43"/>
      <c r="ODU34" s="43"/>
      <c r="ODV34" s="43"/>
      <c r="ODW34" s="43"/>
      <c r="ODX34" s="43"/>
      <c r="ODY34" s="43"/>
      <c r="ODZ34" s="43"/>
      <c r="OEA34" s="43"/>
      <c r="OEB34" s="43"/>
      <c r="OEC34" s="43"/>
      <c r="OED34" s="43"/>
      <c r="OEE34" s="43"/>
      <c r="OEF34" s="43"/>
      <c r="OEG34" s="43"/>
      <c r="OEH34" s="43"/>
      <c r="OEI34" s="43"/>
      <c r="OEJ34" s="43"/>
      <c r="OEK34" s="43"/>
      <c r="OEL34" s="43"/>
      <c r="OEM34" s="43"/>
      <c r="OEN34" s="43"/>
      <c r="OEO34" s="43"/>
      <c r="OEP34" s="43"/>
      <c r="OEQ34" s="43"/>
      <c r="OER34" s="43"/>
      <c r="OES34" s="43"/>
      <c r="OET34" s="43"/>
      <c r="OEU34" s="43"/>
      <c r="OEV34" s="43"/>
      <c r="OEW34" s="43"/>
      <c r="OEX34" s="43"/>
      <c r="OEY34" s="43"/>
      <c r="OEZ34" s="43"/>
      <c r="OFA34" s="43"/>
      <c r="OFB34" s="43"/>
      <c r="OFC34" s="43"/>
      <c r="OFD34" s="43"/>
      <c r="OFE34" s="43"/>
      <c r="OFF34" s="43"/>
      <c r="OFG34" s="43"/>
      <c r="OFH34" s="43"/>
      <c r="OFI34" s="43"/>
      <c r="OFJ34" s="43"/>
      <c r="OFK34" s="43"/>
      <c r="OFL34" s="43"/>
      <c r="OFM34" s="43"/>
      <c r="OFN34" s="43"/>
      <c r="OFO34" s="43"/>
      <c r="OFP34" s="43"/>
      <c r="OFQ34" s="43"/>
      <c r="OFR34" s="43"/>
      <c r="OFS34" s="43"/>
      <c r="OFT34" s="43"/>
      <c r="OFU34" s="43"/>
      <c r="OFV34" s="43"/>
      <c r="OFW34" s="43"/>
      <c r="OFX34" s="43"/>
      <c r="OFY34" s="43"/>
      <c r="OFZ34" s="43"/>
      <c r="OGA34" s="43"/>
      <c r="OGB34" s="43"/>
      <c r="OGC34" s="43"/>
      <c r="OGD34" s="43"/>
      <c r="OGE34" s="43"/>
      <c r="OGF34" s="43"/>
      <c r="OGG34" s="43"/>
      <c r="OGH34" s="43"/>
      <c r="OGI34" s="43"/>
      <c r="OGJ34" s="43"/>
      <c r="OGK34" s="43"/>
      <c r="OGL34" s="43"/>
      <c r="OGM34" s="43"/>
      <c r="OGN34" s="43"/>
      <c r="OGO34" s="43"/>
      <c r="OGP34" s="43"/>
      <c r="OGQ34" s="43"/>
      <c r="OGR34" s="43"/>
      <c r="OGS34" s="43"/>
      <c r="OGT34" s="43"/>
      <c r="OGU34" s="43"/>
      <c r="OGV34" s="43"/>
      <c r="OGW34" s="43"/>
      <c r="OGX34" s="43"/>
      <c r="OGY34" s="43"/>
      <c r="OGZ34" s="43"/>
      <c r="OHA34" s="43"/>
      <c r="OHB34" s="43"/>
      <c r="OHC34" s="43"/>
      <c r="OHD34" s="43"/>
      <c r="OHE34" s="43"/>
      <c r="OHF34" s="43"/>
      <c r="OHG34" s="43"/>
      <c r="OHH34" s="43"/>
      <c r="OHI34" s="43"/>
      <c r="OHJ34" s="43"/>
      <c r="OHK34" s="43"/>
      <c r="OHL34" s="43"/>
      <c r="OHM34" s="43"/>
      <c r="OHN34" s="43"/>
      <c r="OHO34" s="43"/>
      <c r="OHP34" s="43"/>
      <c r="OHQ34" s="43"/>
      <c r="OHR34" s="43"/>
      <c r="OHS34" s="43"/>
      <c r="OHT34" s="43"/>
      <c r="OHU34" s="43"/>
      <c r="OHV34" s="43"/>
      <c r="OHW34" s="43"/>
      <c r="OHX34" s="43"/>
      <c r="OHY34" s="43"/>
      <c r="OHZ34" s="43"/>
      <c r="OIA34" s="43"/>
      <c r="OIB34" s="43"/>
      <c r="OIC34" s="43"/>
      <c r="OID34" s="43"/>
      <c r="OIE34" s="43"/>
      <c r="OIF34" s="43"/>
      <c r="OIG34" s="43"/>
      <c r="OIH34" s="43"/>
      <c r="OII34" s="43"/>
      <c r="OIJ34" s="43"/>
      <c r="OIK34" s="43"/>
      <c r="OIL34" s="43"/>
      <c r="OIM34" s="43"/>
      <c r="OIN34" s="43"/>
      <c r="OIO34" s="43"/>
      <c r="OIP34" s="43"/>
      <c r="OIQ34" s="43"/>
      <c r="OIR34" s="43"/>
      <c r="OIS34" s="43"/>
      <c r="OIT34" s="43"/>
      <c r="OIU34" s="43"/>
      <c r="OIV34" s="43"/>
      <c r="OIW34" s="43"/>
      <c r="OIX34" s="43"/>
      <c r="OIY34" s="43"/>
      <c r="OIZ34" s="43"/>
      <c r="OJA34" s="43"/>
      <c r="OJB34" s="43"/>
      <c r="OJC34" s="43"/>
      <c r="OJD34" s="43"/>
      <c r="OJE34" s="43"/>
      <c r="OJF34" s="43"/>
      <c r="OJG34" s="43"/>
      <c r="OJH34" s="43"/>
      <c r="OJI34" s="43"/>
      <c r="OJJ34" s="43"/>
      <c r="OJK34" s="43"/>
      <c r="OJL34" s="43"/>
      <c r="OJM34" s="43"/>
      <c r="OJN34" s="43"/>
      <c r="OJO34" s="43"/>
      <c r="OJP34" s="43"/>
      <c r="OJQ34" s="43"/>
      <c r="OJR34" s="43"/>
      <c r="OJS34" s="43"/>
      <c r="OJT34" s="43"/>
      <c r="OJU34" s="43"/>
      <c r="OJV34" s="43"/>
      <c r="OJW34" s="43"/>
      <c r="OJX34" s="43"/>
      <c r="OJY34" s="43"/>
      <c r="OJZ34" s="43"/>
      <c r="OKA34" s="43"/>
      <c r="OKB34" s="43"/>
      <c r="OKC34" s="43"/>
      <c r="OKD34" s="43"/>
      <c r="OKE34" s="43"/>
      <c r="OKF34" s="43"/>
      <c r="OKG34" s="43"/>
      <c r="OKH34" s="43"/>
      <c r="OKI34" s="43"/>
      <c r="OKJ34" s="43"/>
      <c r="OKK34" s="43"/>
      <c r="OKL34" s="43"/>
      <c r="OKM34" s="43"/>
      <c r="OKN34" s="43"/>
      <c r="OKO34" s="43"/>
      <c r="OKP34" s="43"/>
      <c r="OKQ34" s="43"/>
      <c r="OKR34" s="43"/>
      <c r="OKS34" s="43"/>
      <c r="OKT34" s="43"/>
      <c r="OKU34" s="43"/>
      <c r="OKV34" s="43"/>
      <c r="OKW34" s="43"/>
      <c r="OKX34" s="43"/>
      <c r="OKY34" s="43"/>
      <c r="OKZ34" s="43"/>
      <c r="OLA34" s="43"/>
      <c r="OLB34" s="43"/>
      <c r="OLC34" s="43"/>
      <c r="OLD34" s="43"/>
      <c r="OLE34" s="43"/>
      <c r="OLF34" s="43"/>
      <c r="OLG34" s="43"/>
      <c r="OLH34" s="43"/>
      <c r="OLI34" s="43"/>
      <c r="OLJ34" s="43"/>
      <c r="OLK34" s="43"/>
      <c r="OLL34" s="43"/>
      <c r="OLM34" s="43"/>
      <c r="OLN34" s="43"/>
      <c r="OLO34" s="43"/>
      <c r="OLP34" s="43"/>
      <c r="OLQ34" s="43"/>
      <c r="OLR34" s="43"/>
      <c r="OLS34" s="43"/>
      <c r="OLT34" s="43"/>
      <c r="OLU34" s="43"/>
      <c r="OLV34" s="43"/>
      <c r="OLW34" s="43"/>
      <c r="OLX34" s="43"/>
      <c r="OLY34" s="43"/>
      <c r="OLZ34" s="43"/>
      <c r="OMA34" s="43"/>
      <c r="OMB34" s="43"/>
      <c r="OMC34" s="43"/>
      <c r="OMD34" s="43"/>
      <c r="OME34" s="43"/>
      <c r="OMF34" s="43"/>
      <c r="OMG34" s="43"/>
      <c r="OMH34" s="43"/>
      <c r="OMI34" s="43"/>
      <c r="OMJ34" s="43"/>
      <c r="OMK34" s="43"/>
      <c r="OML34" s="43"/>
      <c r="OMM34" s="43"/>
      <c r="OMN34" s="43"/>
      <c r="OMO34" s="43"/>
      <c r="OMP34" s="43"/>
      <c r="OMQ34" s="43"/>
      <c r="OMR34" s="43"/>
      <c r="OMS34" s="43"/>
      <c r="OMT34" s="43"/>
      <c r="OMU34" s="43"/>
      <c r="OMV34" s="43"/>
      <c r="OMW34" s="43"/>
      <c r="OMX34" s="43"/>
      <c r="OMY34" s="43"/>
      <c r="OMZ34" s="43"/>
      <c r="ONA34" s="43"/>
      <c r="ONB34" s="43"/>
      <c r="ONC34" s="43"/>
      <c r="OND34" s="43"/>
      <c r="ONE34" s="43"/>
      <c r="ONF34" s="43"/>
      <c r="ONG34" s="43"/>
      <c r="ONH34" s="43"/>
      <c r="ONI34" s="43"/>
      <c r="ONJ34" s="43"/>
      <c r="ONK34" s="43"/>
      <c r="ONL34" s="43"/>
      <c r="ONM34" s="43"/>
      <c r="ONN34" s="43"/>
      <c r="ONO34" s="43"/>
      <c r="ONP34" s="43"/>
      <c r="ONQ34" s="43"/>
      <c r="ONR34" s="43"/>
      <c r="ONS34" s="43"/>
      <c r="ONT34" s="43"/>
      <c r="ONU34" s="43"/>
      <c r="ONV34" s="43"/>
      <c r="ONW34" s="43"/>
      <c r="ONX34" s="43"/>
      <c r="ONY34" s="43"/>
      <c r="ONZ34" s="43"/>
      <c r="OOA34" s="43"/>
      <c r="OOB34" s="43"/>
      <c r="OOC34" s="43"/>
      <c r="OOD34" s="43"/>
      <c r="OOE34" s="43"/>
      <c r="OOF34" s="43"/>
      <c r="OOG34" s="43"/>
      <c r="OOH34" s="43"/>
      <c r="OOI34" s="43"/>
      <c r="OOJ34" s="43"/>
      <c r="OOK34" s="43"/>
      <c r="OOL34" s="43"/>
      <c r="OOM34" s="43"/>
      <c r="OON34" s="43"/>
      <c r="OOO34" s="43"/>
      <c r="OOP34" s="43"/>
      <c r="OOQ34" s="43"/>
      <c r="OOR34" s="43"/>
      <c r="OOS34" s="43"/>
      <c r="OOT34" s="43"/>
      <c r="OOU34" s="43"/>
      <c r="OOV34" s="43"/>
      <c r="OOW34" s="43"/>
      <c r="OOX34" s="43"/>
      <c r="OOY34" s="43"/>
      <c r="OOZ34" s="43"/>
      <c r="OPA34" s="43"/>
      <c r="OPB34" s="43"/>
      <c r="OPC34" s="43"/>
      <c r="OPD34" s="43"/>
      <c r="OPE34" s="43"/>
      <c r="OPF34" s="43"/>
      <c r="OPG34" s="43"/>
      <c r="OPH34" s="43"/>
      <c r="OPI34" s="43"/>
      <c r="OPJ34" s="43"/>
      <c r="OPK34" s="43"/>
      <c r="OPL34" s="43"/>
      <c r="OPM34" s="43"/>
      <c r="OPN34" s="43"/>
      <c r="OPO34" s="43"/>
      <c r="OPP34" s="43"/>
      <c r="OPQ34" s="43"/>
      <c r="OPR34" s="43"/>
      <c r="OPS34" s="43"/>
      <c r="OPT34" s="43"/>
      <c r="OPU34" s="43"/>
      <c r="OPV34" s="43"/>
      <c r="OPW34" s="43"/>
      <c r="OPX34" s="43"/>
      <c r="OPY34" s="43"/>
      <c r="OPZ34" s="43"/>
      <c r="OQA34" s="43"/>
      <c r="OQB34" s="43"/>
      <c r="OQC34" s="43"/>
      <c r="OQD34" s="43"/>
      <c r="OQE34" s="43"/>
      <c r="OQF34" s="43"/>
      <c r="OQG34" s="43"/>
      <c r="OQH34" s="43"/>
      <c r="OQI34" s="43"/>
      <c r="OQJ34" s="43"/>
      <c r="OQK34" s="43"/>
      <c r="OQL34" s="43"/>
      <c r="OQM34" s="43"/>
      <c r="OQN34" s="43"/>
      <c r="OQO34" s="43"/>
      <c r="OQP34" s="43"/>
      <c r="OQQ34" s="43"/>
      <c r="OQR34" s="43"/>
      <c r="OQS34" s="43"/>
      <c r="OQT34" s="43"/>
      <c r="OQU34" s="43"/>
      <c r="OQV34" s="43"/>
      <c r="OQW34" s="43"/>
      <c r="OQX34" s="43"/>
      <c r="OQY34" s="43"/>
      <c r="OQZ34" s="43"/>
      <c r="ORA34" s="43"/>
      <c r="ORB34" s="43"/>
      <c r="ORC34" s="43"/>
      <c r="ORD34" s="43"/>
      <c r="ORE34" s="43"/>
      <c r="ORF34" s="43"/>
      <c r="ORG34" s="43"/>
      <c r="ORH34" s="43"/>
      <c r="ORI34" s="43"/>
      <c r="ORJ34" s="43"/>
      <c r="ORK34" s="43"/>
      <c r="ORL34" s="43"/>
      <c r="ORM34" s="43"/>
      <c r="ORN34" s="43"/>
      <c r="ORO34" s="43"/>
      <c r="ORP34" s="43"/>
      <c r="ORQ34" s="43"/>
      <c r="ORR34" s="43"/>
      <c r="ORS34" s="43"/>
      <c r="ORT34" s="43"/>
      <c r="ORU34" s="43"/>
      <c r="ORV34" s="43"/>
      <c r="ORW34" s="43"/>
      <c r="ORX34" s="43"/>
      <c r="ORY34" s="43"/>
      <c r="ORZ34" s="43"/>
      <c r="OSA34" s="43"/>
      <c r="OSB34" s="43"/>
      <c r="OSC34" s="43"/>
      <c r="OSD34" s="43"/>
      <c r="OSE34" s="43"/>
      <c r="OSF34" s="43"/>
      <c r="OSG34" s="43"/>
      <c r="OSH34" s="43"/>
      <c r="OSI34" s="43"/>
      <c r="OSJ34" s="43"/>
      <c r="OSK34" s="43"/>
      <c r="OSL34" s="43"/>
      <c r="OSM34" s="43"/>
      <c r="OSN34" s="43"/>
      <c r="OSO34" s="43"/>
      <c r="OSP34" s="43"/>
      <c r="OSQ34" s="43"/>
      <c r="OSR34" s="43"/>
      <c r="OSS34" s="43"/>
      <c r="OST34" s="43"/>
      <c r="OSU34" s="43"/>
      <c r="OSV34" s="43"/>
      <c r="OSW34" s="43"/>
      <c r="OSX34" s="43"/>
      <c r="OSY34" s="43"/>
      <c r="OSZ34" s="43"/>
      <c r="OTA34" s="43"/>
      <c r="OTB34" s="43"/>
      <c r="OTC34" s="43"/>
      <c r="OTD34" s="43"/>
      <c r="OTE34" s="43"/>
      <c r="OTF34" s="43"/>
      <c r="OTG34" s="43"/>
      <c r="OTH34" s="43"/>
      <c r="OTI34" s="43"/>
      <c r="OTJ34" s="43"/>
      <c r="OTK34" s="43"/>
      <c r="OTL34" s="43"/>
      <c r="OTM34" s="43"/>
      <c r="OTN34" s="43"/>
      <c r="OTO34" s="43"/>
      <c r="OTP34" s="43"/>
      <c r="OTQ34" s="43"/>
      <c r="OTR34" s="43"/>
      <c r="OTS34" s="43"/>
      <c r="OTT34" s="43"/>
      <c r="OTU34" s="43"/>
      <c r="OTV34" s="43"/>
      <c r="OTW34" s="43"/>
      <c r="OTX34" s="43"/>
      <c r="OTY34" s="43"/>
      <c r="OTZ34" s="43"/>
      <c r="OUA34" s="43"/>
      <c r="OUB34" s="43"/>
      <c r="OUC34" s="43"/>
      <c r="OUD34" s="43"/>
      <c r="OUE34" s="43"/>
      <c r="OUF34" s="43"/>
      <c r="OUG34" s="43"/>
      <c r="OUH34" s="43"/>
      <c r="OUI34" s="43"/>
      <c r="OUJ34" s="43"/>
      <c r="OUK34" s="43"/>
      <c r="OUL34" s="43"/>
      <c r="OUM34" s="43"/>
      <c r="OUN34" s="43"/>
      <c r="OUO34" s="43"/>
      <c r="OUP34" s="43"/>
      <c r="OUQ34" s="43"/>
      <c r="OUR34" s="43"/>
      <c r="OUS34" s="43"/>
      <c r="OUT34" s="43"/>
      <c r="OUU34" s="43"/>
      <c r="OUV34" s="43"/>
      <c r="OUW34" s="43"/>
      <c r="OUX34" s="43"/>
      <c r="OUY34" s="43"/>
      <c r="OUZ34" s="43"/>
      <c r="OVA34" s="43"/>
      <c r="OVB34" s="43"/>
      <c r="OVC34" s="43"/>
      <c r="OVD34" s="43"/>
      <c r="OVE34" s="43"/>
      <c r="OVF34" s="43"/>
      <c r="OVG34" s="43"/>
      <c r="OVH34" s="43"/>
      <c r="OVI34" s="43"/>
      <c r="OVJ34" s="43"/>
      <c r="OVK34" s="43"/>
      <c r="OVL34" s="43"/>
      <c r="OVM34" s="43"/>
      <c r="OVN34" s="43"/>
      <c r="OVO34" s="43"/>
      <c r="OVP34" s="43"/>
      <c r="OVQ34" s="43"/>
      <c r="OVR34" s="43"/>
      <c r="OVS34" s="43"/>
      <c r="OVT34" s="43"/>
      <c r="OVU34" s="43"/>
      <c r="OVV34" s="43"/>
      <c r="OVW34" s="43"/>
      <c r="OVX34" s="43"/>
      <c r="OVY34" s="43"/>
      <c r="OVZ34" s="43"/>
      <c r="OWA34" s="43"/>
      <c r="OWB34" s="43"/>
      <c r="OWC34" s="43"/>
      <c r="OWD34" s="43"/>
      <c r="OWE34" s="43"/>
      <c r="OWF34" s="43"/>
      <c r="OWG34" s="43"/>
      <c r="OWH34" s="43"/>
      <c r="OWI34" s="43"/>
      <c r="OWJ34" s="43"/>
      <c r="OWK34" s="43"/>
      <c r="OWL34" s="43"/>
      <c r="OWM34" s="43"/>
      <c r="OWN34" s="43"/>
      <c r="OWO34" s="43"/>
      <c r="OWP34" s="43"/>
      <c r="OWQ34" s="43"/>
      <c r="OWR34" s="43"/>
      <c r="OWS34" s="43"/>
      <c r="OWT34" s="43"/>
      <c r="OWU34" s="43"/>
      <c r="OWV34" s="43"/>
      <c r="OWW34" s="43"/>
      <c r="OWX34" s="43"/>
      <c r="OWY34" s="43"/>
      <c r="OWZ34" s="43"/>
      <c r="OXA34" s="43"/>
      <c r="OXB34" s="43"/>
      <c r="OXC34" s="43"/>
      <c r="OXD34" s="43"/>
      <c r="OXE34" s="43"/>
      <c r="OXF34" s="43"/>
      <c r="OXG34" s="43"/>
      <c r="OXH34" s="43"/>
      <c r="OXI34" s="43"/>
      <c r="OXJ34" s="43"/>
      <c r="OXK34" s="43"/>
      <c r="OXL34" s="43"/>
      <c r="OXM34" s="43"/>
      <c r="OXN34" s="43"/>
      <c r="OXO34" s="43"/>
      <c r="OXP34" s="43"/>
      <c r="OXQ34" s="43"/>
      <c r="OXR34" s="43"/>
      <c r="OXS34" s="43"/>
      <c r="OXT34" s="43"/>
      <c r="OXU34" s="43"/>
      <c r="OXV34" s="43"/>
      <c r="OXW34" s="43"/>
      <c r="OXX34" s="43"/>
      <c r="OXY34" s="43"/>
      <c r="OXZ34" s="43"/>
      <c r="OYA34" s="43"/>
      <c r="OYB34" s="43"/>
      <c r="OYC34" s="43"/>
      <c r="OYD34" s="43"/>
      <c r="OYE34" s="43"/>
      <c r="OYF34" s="43"/>
      <c r="OYG34" s="43"/>
      <c r="OYH34" s="43"/>
      <c r="OYI34" s="43"/>
      <c r="OYJ34" s="43"/>
      <c r="OYK34" s="43"/>
      <c r="OYL34" s="43"/>
      <c r="OYM34" s="43"/>
      <c r="OYN34" s="43"/>
      <c r="OYO34" s="43"/>
      <c r="OYP34" s="43"/>
      <c r="OYQ34" s="43"/>
      <c r="OYR34" s="43"/>
      <c r="OYS34" s="43"/>
      <c r="OYT34" s="43"/>
      <c r="OYU34" s="43"/>
      <c r="OYV34" s="43"/>
      <c r="OYW34" s="43"/>
      <c r="OYX34" s="43"/>
      <c r="OYY34" s="43"/>
      <c r="OYZ34" s="43"/>
      <c r="OZA34" s="43"/>
      <c r="OZB34" s="43"/>
      <c r="OZC34" s="43"/>
      <c r="OZD34" s="43"/>
      <c r="OZE34" s="43"/>
      <c r="OZF34" s="43"/>
      <c r="OZG34" s="43"/>
      <c r="OZH34" s="43"/>
      <c r="OZI34" s="43"/>
      <c r="OZJ34" s="43"/>
      <c r="OZK34" s="43"/>
      <c r="OZL34" s="43"/>
      <c r="OZM34" s="43"/>
      <c r="OZN34" s="43"/>
      <c r="OZO34" s="43"/>
      <c r="OZP34" s="43"/>
      <c r="OZQ34" s="43"/>
      <c r="OZR34" s="43"/>
      <c r="OZS34" s="43"/>
      <c r="OZT34" s="43"/>
      <c r="OZU34" s="43"/>
      <c r="OZV34" s="43"/>
      <c r="OZW34" s="43"/>
      <c r="OZX34" s="43"/>
      <c r="OZY34" s="43"/>
      <c r="OZZ34" s="43"/>
      <c r="PAA34" s="43"/>
      <c r="PAB34" s="43"/>
      <c r="PAC34" s="43"/>
      <c r="PAD34" s="43"/>
      <c r="PAE34" s="43"/>
      <c r="PAF34" s="43"/>
      <c r="PAG34" s="43"/>
      <c r="PAH34" s="43"/>
      <c r="PAI34" s="43"/>
      <c r="PAJ34" s="43"/>
      <c r="PAK34" s="43"/>
      <c r="PAL34" s="43"/>
      <c r="PAM34" s="43"/>
      <c r="PAN34" s="43"/>
      <c r="PAO34" s="43"/>
      <c r="PAP34" s="43"/>
      <c r="PAQ34" s="43"/>
      <c r="PAR34" s="43"/>
      <c r="PAS34" s="43"/>
      <c r="PAT34" s="43"/>
      <c r="PAU34" s="43"/>
      <c r="PAV34" s="43"/>
      <c r="PAW34" s="43"/>
      <c r="PAX34" s="43"/>
      <c r="PAY34" s="43"/>
      <c r="PAZ34" s="43"/>
      <c r="PBA34" s="43"/>
      <c r="PBB34" s="43"/>
      <c r="PBC34" s="43"/>
      <c r="PBD34" s="43"/>
      <c r="PBE34" s="43"/>
      <c r="PBF34" s="43"/>
      <c r="PBG34" s="43"/>
      <c r="PBH34" s="43"/>
      <c r="PBI34" s="43"/>
      <c r="PBJ34" s="43"/>
      <c r="PBK34" s="43"/>
      <c r="PBL34" s="43"/>
      <c r="PBM34" s="43"/>
      <c r="PBN34" s="43"/>
      <c r="PBO34" s="43"/>
      <c r="PBP34" s="43"/>
      <c r="PBQ34" s="43"/>
      <c r="PBR34" s="43"/>
      <c r="PBS34" s="43"/>
      <c r="PBT34" s="43"/>
      <c r="PBU34" s="43"/>
      <c r="PBV34" s="43"/>
      <c r="PBW34" s="43"/>
      <c r="PBX34" s="43"/>
      <c r="PBY34" s="43"/>
      <c r="PBZ34" s="43"/>
      <c r="PCA34" s="43"/>
      <c r="PCB34" s="43"/>
      <c r="PCC34" s="43"/>
      <c r="PCD34" s="43"/>
      <c r="PCE34" s="43"/>
      <c r="PCF34" s="43"/>
      <c r="PCG34" s="43"/>
      <c r="PCH34" s="43"/>
      <c r="PCI34" s="43"/>
      <c r="PCJ34" s="43"/>
      <c r="PCK34" s="43"/>
      <c r="PCL34" s="43"/>
      <c r="PCM34" s="43"/>
      <c r="PCN34" s="43"/>
      <c r="PCO34" s="43"/>
      <c r="PCP34" s="43"/>
      <c r="PCQ34" s="43"/>
      <c r="PCR34" s="43"/>
      <c r="PCS34" s="43"/>
      <c r="PCT34" s="43"/>
      <c r="PCU34" s="43"/>
      <c r="PCV34" s="43"/>
      <c r="PCW34" s="43"/>
      <c r="PCX34" s="43"/>
      <c r="PCY34" s="43"/>
      <c r="PCZ34" s="43"/>
      <c r="PDA34" s="43"/>
      <c r="PDB34" s="43"/>
      <c r="PDC34" s="43"/>
      <c r="PDD34" s="43"/>
      <c r="PDE34" s="43"/>
      <c r="PDF34" s="43"/>
      <c r="PDG34" s="43"/>
      <c r="PDH34" s="43"/>
      <c r="PDI34" s="43"/>
      <c r="PDJ34" s="43"/>
      <c r="PDK34" s="43"/>
      <c r="PDL34" s="43"/>
      <c r="PDM34" s="43"/>
      <c r="PDN34" s="43"/>
      <c r="PDO34" s="43"/>
      <c r="PDP34" s="43"/>
      <c r="PDQ34" s="43"/>
      <c r="PDR34" s="43"/>
      <c r="PDS34" s="43"/>
      <c r="PDT34" s="43"/>
      <c r="PDU34" s="43"/>
      <c r="PDV34" s="43"/>
      <c r="PDW34" s="43"/>
      <c r="PDX34" s="43"/>
      <c r="PDY34" s="43"/>
      <c r="PDZ34" s="43"/>
      <c r="PEA34" s="43"/>
      <c r="PEB34" s="43"/>
      <c r="PEC34" s="43"/>
      <c r="PED34" s="43"/>
      <c r="PEE34" s="43"/>
      <c r="PEF34" s="43"/>
      <c r="PEG34" s="43"/>
      <c r="PEH34" s="43"/>
      <c r="PEI34" s="43"/>
      <c r="PEJ34" s="43"/>
      <c r="PEK34" s="43"/>
      <c r="PEL34" s="43"/>
      <c r="PEM34" s="43"/>
      <c r="PEN34" s="43"/>
      <c r="PEO34" s="43"/>
      <c r="PEP34" s="43"/>
      <c r="PEQ34" s="43"/>
      <c r="PER34" s="43"/>
      <c r="PES34" s="43"/>
      <c r="PET34" s="43"/>
      <c r="PEU34" s="43"/>
      <c r="PEV34" s="43"/>
      <c r="PEW34" s="43"/>
      <c r="PEX34" s="43"/>
      <c r="PEY34" s="43"/>
      <c r="PEZ34" s="43"/>
      <c r="PFA34" s="43"/>
      <c r="PFB34" s="43"/>
      <c r="PFC34" s="43"/>
      <c r="PFD34" s="43"/>
      <c r="PFE34" s="43"/>
      <c r="PFF34" s="43"/>
      <c r="PFG34" s="43"/>
      <c r="PFH34" s="43"/>
      <c r="PFI34" s="43"/>
      <c r="PFJ34" s="43"/>
      <c r="PFK34" s="43"/>
      <c r="PFL34" s="43"/>
      <c r="PFM34" s="43"/>
      <c r="PFN34" s="43"/>
      <c r="PFO34" s="43"/>
      <c r="PFP34" s="43"/>
      <c r="PFQ34" s="43"/>
      <c r="PFR34" s="43"/>
      <c r="PFS34" s="43"/>
      <c r="PFT34" s="43"/>
      <c r="PFU34" s="43"/>
      <c r="PFV34" s="43"/>
      <c r="PFW34" s="43"/>
      <c r="PFX34" s="43"/>
      <c r="PFY34" s="43"/>
      <c r="PFZ34" s="43"/>
      <c r="PGA34" s="43"/>
      <c r="PGB34" s="43"/>
      <c r="PGC34" s="43"/>
      <c r="PGD34" s="43"/>
      <c r="PGE34" s="43"/>
      <c r="PGF34" s="43"/>
      <c r="PGG34" s="43"/>
      <c r="PGH34" s="43"/>
      <c r="PGI34" s="43"/>
      <c r="PGJ34" s="43"/>
      <c r="PGK34" s="43"/>
      <c r="PGL34" s="43"/>
      <c r="PGM34" s="43"/>
      <c r="PGN34" s="43"/>
      <c r="PGO34" s="43"/>
      <c r="PGP34" s="43"/>
      <c r="PGQ34" s="43"/>
      <c r="PGR34" s="43"/>
      <c r="PGS34" s="43"/>
      <c r="PGT34" s="43"/>
      <c r="PGU34" s="43"/>
      <c r="PGV34" s="43"/>
      <c r="PGW34" s="43"/>
      <c r="PGX34" s="43"/>
      <c r="PGY34" s="43"/>
      <c r="PGZ34" s="43"/>
      <c r="PHA34" s="43"/>
      <c r="PHB34" s="43"/>
      <c r="PHC34" s="43"/>
      <c r="PHD34" s="43"/>
      <c r="PHE34" s="43"/>
      <c r="PHF34" s="43"/>
      <c r="PHG34" s="43"/>
      <c r="PHH34" s="43"/>
      <c r="PHI34" s="43"/>
      <c r="PHJ34" s="43"/>
      <c r="PHK34" s="43"/>
      <c r="PHL34" s="43"/>
      <c r="PHM34" s="43"/>
      <c r="PHN34" s="43"/>
      <c r="PHO34" s="43"/>
      <c r="PHP34" s="43"/>
      <c r="PHQ34" s="43"/>
      <c r="PHR34" s="43"/>
      <c r="PHS34" s="43"/>
      <c r="PHT34" s="43"/>
      <c r="PHU34" s="43"/>
      <c r="PHV34" s="43"/>
      <c r="PHW34" s="43"/>
      <c r="PHX34" s="43"/>
      <c r="PHY34" s="43"/>
      <c r="PHZ34" s="43"/>
      <c r="PIA34" s="43"/>
      <c r="PIB34" s="43"/>
      <c r="PIC34" s="43"/>
      <c r="PID34" s="43"/>
      <c r="PIE34" s="43"/>
      <c r="PIF34" s="43"/>
      <c r="PIG34" s="43"/>
      <c r="PIH34" s="43"/>
      <c r="PII34" s="43"/>
      <c r="PIJ34" s="43"/>
      <c r="PIK34" s="43"/>
      <c r="PIL34" s="43"/>
      <c r="PIM34" s="43"/>
      <c r="PIN34" s="43"/>
      <c r="PIO34" s="43"/>
      <c r="PIP34" s="43"/>
      <c r="PIQ34" s="43"/>
      <c r="PIR34" s="43"/>
      <c r="PIS34" s="43"/>
      <c r="PIT34" s="43"/>
      <c r="PIU34" s="43"/>
      <c r="PIV34" s="43"/>
      <c r="PIW34" s="43"/>
      <c r="PIX34" s="43"/>
      <c r="PIY34" s="43"/>
      <c r="PIZ34" s="43"/>
      <c r="PJA34" s="43"/>
      <c r="PJB34" s="43"/>
      <c r="PJC34" s="43"/>
      <c r="PJD34" s="43"/>
      <c r="PJE34" s="43"/>
      <c r="PJF34" s="43"/>
      <c r="PJG34" s="43"/>
      <c r="PJH34" s="43"/>
      <c r="PJI34" s="43"/>
      <c r="PJJ34" s="43"/>
      <c r="PJK34" s="43"/>
      <c r="PJL34" s="43"/>
      <c r="PJM34" s="43"/>
      <c r="PJN34" s="43"/>
      <c r="PJO34" s="43"/>
      <c r="PJP34" s="43"/>
      <c r="PJQ34" s="43"/>
      <c r="PJR34" s="43"/>
      <c r="PJS34" s="43"/>
      <c r="PJT34" s="43"/>
      <c r="PJU34" s="43"/>
      <c r="PJV34" s="43"/>
      <c r="PJW34" s="43"/>
      <c r="PJX34" s="43"/>
      <c r="PJY34" s="43"/>
      <c r="PJZ34" s="43"/>
      <c r="PKA34" s="43"/>
      <c r="PKB34" s="43"/>
      <c r="PKC34" s="43"/>
      <c r="PKD34" s="43"/>
      <c r="PKE34" s="43"/>
      <c r="PKF34" s="43"/>
      <c r="PKG34" s="43"/>
      <c r="PKH34" s="43"/>
      <c r="PKI34" s="43"/>
      <c r="PKJ34" s="43"/>
      <c r="PKK34" s="43"/>
      <c r="PKL34" s="43"/>
      <c r="PKM34" s="43"/>
      <c r="PKN34" s="43"/>
      <c r="PKO34" s="43"/>
      <c r="PKP34" s="43"/>
      <c r="PKQ34" s="43"/>
      <c r="PKR34" s="43"/>
      <c r="PKS34" s="43"/>
      <c r="PKT34" s="43"/>
      <c r="PKU34" s="43"/>
      <c r="PKV34" s="43"/>
      <c r="PKW34" s="43"/>
      <c r="PKX34" s="43"/>
      <c r="PKY34" s="43"/>
      <c r="PKZ34" s="43"/>
      <c r="PLA34" s="43"/>
      <c r="PLB34" s="43"/>
      <c r="PLC34" s="43"/>
      <c r="PLD34" s="43"/>
      <c r="PLE34" s="43"/>
      <c r="PLF34" s="43"/>
      <c r="PLG34" s="43"/>
      <c r="PLH34" s="43"/>
      <c r="PLI34" s="43"/>
      <c r="PLJ34" s="43"/>
      <c r="PLK34" s="43"/>
      <c r="PLL34" s="43"/>
      <c r="PLM34" s="43"/>
      <c r="PLN34" s="43"/>
      <c r="PLO34" s="43"/>
      <c r="PLP34" s="43"/>
      <c r="PLQ34" s="43"/>
      <c r="PLR34" s="43"/>
      <c r="PLS34" s="43"/>
      <c r="PLT34" s="43"/>
      <c r="PLU34" s="43"/>
      <c r="PLV34" s="43"/>
      <c r="PLW34" s="43"/>
      <c r="PLX34" s="43"/>
      <c r="PLY34" s="43"/>
      <c r="PLZ34" s="43"/>
      <c r="PMA34" s="43"/>
      <c r="PMB34" s="43"/>
      <c r="PMC34" s="43"/>
      <c r="PMD34" s="43"/>
      <c r="PME34" s="43"/>
      <c r="PMF34" s="43"/>
      <c r="PMG34" s="43"/>
      <c r="PMH34" s="43"/>
      <c r="PMI34" s="43"/>
      <c r="PMJ34" s="43"/>
      <c r="PMK34" s="43"/>
      <c r="PML34" s="43"/>
      <c r="PMM34" s="43"/>
      <c r="PMN34" s="43"/>
      <c r="PMO34" s="43"/>
      <c r="PMP34" s="43"/>
      <c r="PMQ34" s="43"/>
      <c r="PMR34" s="43"/>
      <c r="PMS34" s="43"/>
      <c r="PMT34" s="43"/>
      <c r="PMU34" s="43"/>
      <c r="PMV34" s="43"/>
      <c r="PMW34" s="43"/>
      <c r="PMX34" s="43"/>
      <c r="PMY34" s="43"/>
      <c r="PMZ34" s="43"/>
      <c r="PNA34" s="43"/>
      <c r="PNB34" s="43"/>
      <c r="PNC34" s="43"/>
      <c r="PND34" s="43"/>
      <c r="PNE34" s="43"/>
      <c r="PNF34" s="43"/>
      <c r="PNG34" s="43"/>
      <c r="PNH34" s="43"/>
      <c r="PNI34" s="43"/>
      <c r="PNJ34" s="43"/>
      <c r="PNK34" s="43"/>
      <c r="PNL34" s="43"/>
      <c r="PNM34" s="43"/>
      <c r="PNN34" s="43"/>
      <c r="PNO34" s="43"/>
      <c r="PNP34" s="43"/>
      <c r="PNQ34" s="43"/>
      <c r="PNR34" s="43"/>
      <c r="PNS34" s="43"/>
      <c r="PNT34" s="43"/>
      <c r="PNU34" s="43"/>
      <c r="PNV34" s="43"/>
      <c r="PNW34" s="43"/>
      <c r="PNX34" s="43"/>
      <c r="PNY34" s="43"/>
      <c r="PNZ34" s="43"/>
      <c r="POA34" s="43"/>
      <c r="POB34" s="43"/>
      <c r="POC34" s="43"/>
      <c r="POD34" s="43"/>
      <c r="POE34" s="43"/>
      <c r="POF34" s="43"/>
      <c r="POG34" s="43"/>
      <c r="POH34" s="43"/>
      <c r="POI34" s="43"/>
      <c r="POJ34" s="43"/>
      <c r="POK34" s="43"/>
      <c r="POL34" s="43"/>
      <c r="POM34" s="43"/>
      <c r="PON34" s="43"/>
      <c r="POO34" s="43"/>
      <c r="POP34" s="43"/>
      <c r="POQ34" s="43"/>
      <c r="POR34" s="43"/>
      <c r="POS34" s="43"/>
      <c r="POT34" s="43"/>
      <c r="POU34" s="43"/>
      <c r="POV34" s="43"/>
      <c r="POW34" s="43"/>
      <c r="POX34" s="43"/>
      <c r="POY34" s="43"/>
      <c r="POZ34" s="43"/>
      <c r="PPA34" s="43"/>
      <c r="PPB34" s="43"/>
      <c r="PPC34" s="43"/>
      <c r="PPD34" s="43"/>
      <c r="PPE34" s="43"/>
      <c r="PPF34" s="43"/>
      <c r="PPG34" s="43"/>
      <c r="PPH34" s="43"/>
      <c r="PPI34" s="43"/>
      <c r="PPJ34" s="43"/>
      <c r="PPK34" s="43"/>
      <c r="PPL34" s="43"/>
      <c r="PPM34" s="43"/>
      <c r="PPN34" s="43"/>
      <c r="PPO34" s="43"/>
      <c r="PPP34" s="43"/>
      <c r="PPQ34" s="43"/>
      <c r="PPR34" s="43"/>
      <c r="PPS34" s="43"/>
      <c r="PPT34" s="43"/>
      <c r="PPU34" s="43"/>
      <c r="PPV34" s="43"/>
      <c r="PPW34" s="43"/>
      <c r="PPX34" s="43"/>
      <c r="PPY34" s="43"/>
      <c r="PPZ34" s="43"/>
      <c r="PQA34" s="43"/>
      <c r="PQB34" s="43"/>
      <c r="PQC34" s="43"/>
      <c r="PQD34" s="43"/>
      <c r="PQE34" s="43"/>
      <c r="PQF34" s="43"/>
      <c r="PQG34" s="43"/>
      <c r="PQH34" s="43"/>
      <c r="PQI34" s="43"/>
      <c r="PQJ34" s="43"/>
      <c r="PQK34" s="43"/>
      <c r="PQL34" s="43"/>
      <c r="PQM34" s="43"/>
      <c r="PQN34" s="43"/>
      <c r="PQO34" s="43"/>
      <c r="PQP34" s="43"/>
      <c r="PQQ34" s="43"/>
      <c r="PQR34" s="43"/>
      <c r="PQS34" s="43"/>
      <c r="PQT34" s="43"/>
      <c r="PQU34" s="43"/>
      <c r="PQV34" s="43"/>
      <c r="PQW34" s="43"/>
      <c r="PQX34" s="43"/>
      <c r="PQY34" s="43"/>
      <c r="PQZ34" s="43"/>
      <c r="PRA34" s="43"/>
      <c r="PRB34" s="43"/>
      <c r="PRC34" s="43"/>
      <c r="PRD34" s="43"/>
      <c r="PRE34" s="43"/>
      <c r="PRF34" s="43"/>
      <c r="PRG34" s="43"/>
      <c r="PRH34" s="43"/>
      <c r="PRI34" s="43"/>
      <c r="PRJ34" s="43"/>
      <c r="PRK34" s="43"/>
      <c r="PRL34" s="43"/>
      <c r="PRM34" s="43"/>
      <c r="PRN34" s="43"/>
      <c r="PRO34" s="43"/>
      <c r="PRP34" s="43"/>
      <c r="PRQ34" s="43"/>
      <c r="PRR34" s="43"/>
      <c r="PRS34" s="43"/>
      <c r="PRT34" s="43"/>
      <c r="PRU34" s="43"/>
      <c r="PRV34" s="43"/>
      <c r="PRW34" s="43"/>
      <c r="PRX34" s="43"/>
      <c r="PRY34" s="43"/>
      <c r="PRZ34" s="43"/>
      <c r="PSA34" s="43"/>
      <c r="PSB34" s="43"/>
      <c r="PSC34" s="43"/>
      <c r="PSD34" s="43"/>
      <c r="PSE34" s="43"/>
      <c r="PSF34" s="43"/>
      <c r="PSG34" s="43"/>
      <c r="PSH34" s="43"/>
      <c r="PSI34" s="43"/>
      <c r="PSJ34" s="43"/>
      <c r="PSK34" s="43"/>
      <c r="PSL34" s="43"/>
      <c r="PSM34" s="43"/>
      <c r="PSN34" s="43"/>
      <c r="PSO34" s="43"/>
      <c r="PSP34" s="43"/>
      <c r="PSQ34" s="43"/>
      <c r="PSR34" s="43"/>
      <c r="PSS34" s="43"/>
      <c r="PST34" s="43"/>
      <c r="PSU34" s="43"/>
      <c r="PSV34" s="43"/>
      <c r="PSW34" s="43"/>
      <c r="PSX34" s="43"/>
      <c r="PSY34" s="43"/>
      <c r="PSZ34" s="43"/>
      <c r="PTA34" s="43"/>
      <c r="PTB34" s="43"/>
      <c r="PTC34" s="43"/>
      <c r="PTD34" s="43"/>
      <c r="PTE34" s="43"/>
      <c r="PTF34" s="43"/>
      <c r="PTG34" s="43"/>
      <c r="PTH34" s="43"/>
      <c r="PTI34" s="43"/>
      <c r="PTJ34" s="43"/>
      <c r="PTK34" s="43"/>
      <c r="PTL34" s="43"/>
      <c r="PTM34" s="43"/>
      <c r="PTN34" s="43"/>
      <c r="PTO34" s="43"/>
      <c r="PTP34" s="43"/>
      <c r="PTQ34" s="43"/>
      <c r="PTR34" s="43"/>
      <c r="PTS34" s="43"/>
      <c r="PTT34" s="43"/>
      <c r="PTU34" s="43"/>
      <c r="PTV34" s="43"/>
      <c r="PTW34" s="43"/>
      <c r="PTX34" s="43"/>
      <c r="PTY34" s="43"/>
      <c r="PTZ34" s="43"/>
      <c r="PUA34" s="43"/>
      <c r="PUB34" s="43"/>
      <c r="PUC34" s="43"/>
      <c r="PUD34" s="43"/>
      <c r="PUE34" s="43"/>
      <c r="PUF34" s="43"/>
      <c r="PUG34" s="43"/>
      <c r="PUH34" s="43"/>
      <c r="PUI34" s="43"/>
      <c r="PUJ34" s="43"/>
      <c r="PUK34" s="43"/>
      <c r="PUL34" s="43"/>
      <c r="PUM34" s="43"/>
      <c r="PUN34" s="43"/>
      <c r="PUO34" s="43"/>
      <c r="PUP34" s="43"/>
      <c r="PUQ34" s="43"/>
      <c r="PUR34" s="43"/>
      <c r="PUS34" s="43"/>
      <c r="PUT34" s="43"/>
      <c r="PUU34" s="43"/>
      <c r="PUV34" s="43"/>
      <c r="PUW34" s="43"/>
      <c r="PUX34" s="43"/>
      <c r="PUY34" s="43"/>
      <c r="PUZ34" s="43"/>
      <c r="PVA34" s="43"/>
      <c r="PVB34" s="43"/>
      <c r="PVC34" s="43"/>
      <c r="PVD34" s="43"/>
      <c r="PVE34" s="43"/>
      <c r="PVF34" s="43"/>
      <c r="PVG34" s="43"/>
      <c r="PVH34" s="43"/>
      <c r="PVI34" s="43"/>
      <c r="PVJ34" s="43"/>
      <c r="PVK34" s="43"/>
      <c r="PVL34" s="43"/>
      <c r="PVM34" s="43"/>
      <c r="PVN34" s="43"/>
      <c r="PVO34" s="43"/>
      <c r="PVP34" s="43"/>
      <c r="PVQ34" s="43"/>
      <c r="PVR34" s="43"/>
      <c r="PVS34" s="43"/>
      <c r="PVT34" s="43"/>
      <c r="PVU34" s="43"/>
      <c r="PVV34" s="43"/>
      <c r="PVW34" s="43"/>
      <c r="PVX34" s="43"/>
      <c r="PVY34" s="43"/>
      <c r="PVZ34" s="43"/>
      <c r="PWA34" s="43"/>
      <c r="PWB34" s="43"/>
      <c r="PWC34" s="43"/>
      <c r="PWD34" s="43"/>
      <c r="PWE34" s="43"/>
      <c r="PWF34" s="43"/>
      <c r="PWG34" s="43"/>
      <c r="PWH34" s="43"/>
      <c r="PWI34" s="43"/>
      <c r="PWJ34" s="43"/>
      <c r="PWK34" s="43"/>
      <c r="PWL34" s="43"/>
      <c r="PWM34" s="43"/>
      <c r="PWN34" s="43"/>
      <c r="PWO34" s="43"/>
      <c r="PWP34" s="43"/>
      <c r="PWQ34" s="43"/>
      <c r="PWR34" s="43"/>
      <c r="PWS34" s="43"/>
      <c r="PWT34" s="43"/>
      <c r="PWU34" s="43"/>
      <c r="PWV34" s="43"/>
      <c r="PWW34" s="43"/>
      <c r="PWX34" s="43"/>
      <c r="PWY34" s="43"/>
      <c r="PWZ34" s="43"/>
      <c r="PXA34" s="43"/>
      <c r="PXB34" s="43"/>
      <c r="PXC34" s="43"/>
      <c r="PXD34" s="43"/>
      <c r="PXE34" s="43"/>
      <c r="PXF34" s="43"/>
      <c r="PXG34" s="43"/>
      <c r="PXH34" s="43"/>
      <c r="PXI34" s="43"/>
      <c r="PXJ34" s="43"/>
      <c r="PXK34" s="43"/>
      <c r="PXL34" s="43"/>
      <c r="PXM34" s="43"/>
      <c r="PXN34" s="43"/>
      <c r="PXO34" s="43"/>
      <c r="PXP34" s="43"/>
      <c r="PXQ34" s="43"/>
      <c r="PXR34" s="43"/>
      <c r="PXS34" s="43"/>
      <c r="PXT34" s="43"/>
      <c r="PXU34" s="43"/>
      <c r="PXV34" s="43"/>
      <c r="PXW34" s="43"/>
      <c r="PXX34" s="43"/>
      <c r="PXY34" s="43"/>
      <c r="PXZ34" s="43"/>
      <c r="PYA34" s="43"/>
      <c r="PYB34" s="43"/>
      <c r="PYC34" s="43"/>
      <c r="PYD34" s="43"/>
      <c r="PYE34" s="43"/>
      <c r="PYF34" s="43"/>
      <c r="PYG34" s="43"/>
      <c r="PYH34" s="43"/>
      <c r="PYI34" s="43"/>
      <c r="PYJ34" s="43"/>
      <c r="PYK34" s="43"/>
      <c r="PYL34" s="43"/>
      <c r="PYM34" s="43"/>
      <c r="PYN34" s="43"/>
      <c r="PYO34" s="43"/>
      <c r="PYP34" s="43"/>
      <c r="PYQ34" s="43"/>
      <c r="PYR34" s="43"/>
      <c r="PYS34" s="43"/>
      <c r="PYT34" s="43"/>
      <c r="PYU34" s="43"/>
      <c r="PYV34" s="43"/>
      <c r="PYW34" s="43"/>
      <c r="PYX34" s="43"/>
      <c r="PYY34" s="43"/>
      <c r="PYZ34" s="43"/>
      <c r="PZA34" s="43"/>
      <c r="PZB34" s="43"/>
      <c r="PZC34" s="43"/>
      <c r="PZD34" s="43"/>
      <c r="PZE34" s="43"/>
      <c r="PZF34" s="43"/>
      <c r="PZG34" s="43"/>
      <c r="PZH34" s="43"/>
      <c r="PZI34" s="43"/>
      <c r="PZJ34" s="43"/>
      <c r="PZK34" s="43"/>
      <c r="PZL34" s="43"/>
      <c r="PZM34" s="43"/>
      <c r="PZN34" s="43"/>
      <c r="PZO34" s="43"/>
      <c r="PZP34" s="43"/>
      <c r="PZQ34" s="43"/>
      <c r="PZR34" s="43"/>
      <c r="PZS34" s="43"/>
      <c r="PZT34" s="43"/>
      <c r="PZU34" s="43"/>
      <c r="PZV34" s="43"/>
      <c r="PZW34" s="43"/>
      <c r="PZX34" s="43"/>
      <c r="PZY34" s="43"/>
      <c r="PZZ34" s="43"/>
      <c r="QAA34" s="43"/>
      <c r="QAB34" s="43"/>
      <c r="QAC34" s="43"/>
      <c r="QAD34" s="43"/>
      <c r="QAE34" s="43"/>
      <c r="QAF34" s="43"/>
      <c r="QAG34" s="43"/>
      <c r="QAH34" s="43"/>
      <c r="QAI34" s="43"/>
      <c r="QAJ34" s="43"/>
      <c r="QAK34" s="43"/>
      <c r="QAL34" s="43"/>
      <c r="QAM34" s="43"/>
      <c r="QAN34" s="43"/>
      <c r="QAO34" s="43"/>
      <c r="QAP34" s="43"/>
      <c r="QAQ34" s="43"/>
      <c r="QAR34" s="43"/>
      <c r="QAS34" s="43"/>
      <c r="QAT34" s="43"/>
      <c r="QAU34" s="43"/>
      <c r="QAV34" s="43"/>
      <c r="QAW34" s="43"/>
      <c r="QAX34" s="43"/>
      <c r="QAY34" s="43"/>
      <c r="QAZ34" s="43"/>
      <c r="QBA34" s="43"/>
      <c r="QBB34" s="43"/>
      <c r="QBC34" s="43"/>
      <c r="QBD34" s="43"/>
      <c r="QBE34" s="43"/>
      <c r="QBF34" s="43"/>
      <c r="QBG34" s="43"/>
      <c r="QBH34" s="43"/>
      <c r="QBI34" s="43"/>
      <c r="QBJ34" s="43"/>
      <c r="QBK34" s="43"/>
      <c r="QBL34" s="43"/>
      <c r="QBM34" s="43"/>
      <c r="QBN34" s="43"/>
      <c r="QBO34" s="43"/>
      <c r="QBP34" s="43"/>
      <c r="QBQ34" s="43"/>
      <c r="QBR34" s="43"/>
      <c r="QBS34" s="43"/>
      <c r="QBT34" s="43"/>
      <c r="QBU34" s="43"/>
      <c r="QBV34" s="43"/>
      <c r="QBW34" s="43"/>
      <c r="QBX34" s="43"/>
      <c r="QBY34" s="43"/>
      <c r="QBZ34" s="43"/>
      <c r="QCA34" s="43"/>
      <c r="QCB34" s="43"/>
      <c r="QCC34" s="43"/>
      <c r="QCD34" s="43"/>
      <c r="QCE34" s="43"/>
      <c r="QCF34" s="43"/>
      <c r="QCG34" s="43"/>
      <c r="QCH34" s="43"/>
      <c r="QCI34" s="43"/>
      <c r="QCJ34" s="43"/>
      <c r="QCK34" s="43"/>
      <c r="QCL34" s="43"/>
      <c r="QCM34" s="43"/>
      <c r="QCN34" s="43"/>
      <c r="QCO34" s="43"/>
      <c r="QCP34" s="43"/>
      <c r="QCQ34" s="43"/>
      <c r="QCR34" s="43"/>
      <c r="QCS34" s="43"/>
      <c r="QCT34" s="43"/>
      <c r="QCU34" s="43"/>
      <c r="QCV34" s="43"/>
      <c r="QCW34" s="43"/>
      <c r="QCX34" s="43"/>
      <c r="QCY34" s="43"/>
      <c r="QCZ34" s="43"/>
      <c r="QDA34" s="43"/>
      <c r="QDB34" s="43"/>
      <c r="QDC34" s="43"/>
      <c r="QDD34" s="43"/>
      <c r="QDE34" s="43"/>
      <c r="QDF34" s="43"/>
      <c r="QDG34" s="43"/>
      <c r="QDH34" s="43"/>
      <c r="QDI34" s="43"/>
      <c r="QDJ34" s="43"/>
      <c r="QDK34" s="43"/>
      <c r="QDL34" s="43"/>
      <c r="QDM34" s="43"/>
      <c r="QDN34" s="43"/>
      <c r="QDO34" s="43"/>
      <c r="QDP34" s="43"/>
      <c r="QDQ34" s="43"/>
      <c r="QDR34" s="43"/>
      <c r="QDS34" s="43"/>
      <c r="QDT34" s="43"/>
      <c r="QDU34" s="43"/>
      <c r="QDV34" s="43"/>
      <c r="QDW34" s="43"/>
      <c r="QDX34" s="43"/>
      <c r="QDY34" s="43"/>
      <c r="QDZ34" s="43"/>
      <c r="QEA34" s="43"/>
      <c r="QEB34" s="43"/>
      <c r="QEC34" s="43"/>
      <c r="QED34" s="43"/>
      <c r="QEE34" s="43"/>
      <c r="QEF34" s="43"/>
      <c r="QEG34" s="43"/>
      <c r="QEH34" s="43"/>
      <c r="QEI34" s="43"/>
      <c r="QEJ34" s="43"/>
      <c r="QEK34" s="43"/>
      <c r="QEL34" s="43"/>
      <c r="QEM34" s="43"/>
      <c r="QEN34" s="43"/>
      <c r="QEO34" s="43"/>
      <c r="QEP34" s="43"/>
      <c r="QEQ34" s="43"/>
      <c r="QER34" s="43"/>
      <c r="QES34" s="43"/>
      <c r="QET34" s="43"/>
      <c r="QEU34" s="43"/>
      <c r="QEV34" s="43"/>
      <c r="QEW34" s="43"/>
      <c r="QEX34" s="43"/>
      <c r="QEY34" s="43"/>
      <c r="QEZ34" s="43"/>
      <c r="QFA34" s="43"/>
      <c r="QFB34" s="43"/>
      <c r="QFC34" s="43"/>
      <c r="QFD34" s="43"/>
      <c r="QFE34" s="43"/>
      <c r="QFF34" s="43"/>
      <c r="QFG34" s="43"/>
      <c r="QFH34" s="43"/>
      <c r="QFI34" s="43"/>
      <c r="QFJ34" s="43"/>
      <c r="QFK34" s="43"/>
      <c r="QFL34" s="43"/>
      <c r="QFM34" s="43"/>
      <c r="QFN34" s="43"/>
      <c r="QFO34" s="43"/>
      <c r="QFP34" s="43"/>
      <c r="QFQ34" s="43"/>
      <c r="QFR34" s="43"/>
      <c r="QFS34" s="43"/>
      <c r="QFT34" s="43"/>
      <c r="QFU34" s="43"/>
      <c r="QFV34" s="43"/>
      <c r="QFW34" s="43"/>
      <c r="QFX34" s="43"/>
      <c r="QFY34" s="43"/>
      <c r="QFZ34" s="43"/>
      <c r="QGA34" s="43"/>
      <c r="QGB34" s="43"/>
      <c r="QGC34" s="43"/>
      <c r="QGD34" s="43"/>
      <c r="QGE34" s="43"/>
      <c r="QGF34" s="43"/>
      <c r="QGG34" s="43"/>
      <c r="QGH34" s="43"/>
      <c r="QGI34" s="43"/>
      <c r="QGJ34" s="43"/>
      <c r="QGK34" s="43"/>
      <c r="QGL34" s="43"/>
      <c r="QGM34" s="43"/>
      <c r="QGN34" s="43"/>
      <c r="QGO34" s="43"/>
      <c r="QGP34" s="43"/>
      <c r="QGQ34" s="43"/>
      <c r="QGR34" s="43"/>
      <c r="QGS34" s="43"/>
      <c r="QGT34" s="43"/>
      <c r="QGU34" s="43"/>
      <c r="QGV34" s="43"/>
      <c r="QGW34" s="43"/>
      <c r="QGX34" s="43"/>
      <c r="QGY34" s="43"/>
      <c r="QGZ34" s="43"/>
      <c r="QHA34" s="43"/>
      <c r="QHB34" s="43"/>
      <c r="QHC34" s="43"/>
      <c r="QHD34" s="43"/>
      <c r="QHE34" s="43"/>
      <c r="QHF34" s="43"/>
      <c r="QHG34" s="43"/>
      <c r="QHH34" s="43"/>
      <c r="QHI34" s="43"/>
      <c r="QHJ34" s="43"/>
      <c r="QHK34" s="43"/>
      <c r="QHL34" s="43"/>
      <c r="QHM34" s="43"/>
      <c r="QHN34" s="43"/>
      <c r="QHO34" s="43"/>
      <c r="QHP34" s="43"/>
      <c r="QHQ34" s="43"/>
      <c r="QHR34" s="43"/>
      <c r="QHS34" s="43"/>
      <c r="QHT34" s="43"/>
      <c r="QHU34" s="43"/>
      <c r="QHV34" s="43"/>
      <c r="QHW34" s="43"/>
      <c r="QHX34" s="43"/>
      <c r="QHY34" s="43"/>
      <c r="QHZ34" s="43"/>
      <c r="QIA34" s="43"/>
      <c r="QIB34" s="43"/>
      <c r="QIC34" s="43"/>
      <c r="QID34" s="43"/>
      <c r="QIE34" s="43"/>
      <c r="QIF34" s="43"/>
      <c r="QIG34" s="43"/>
      <c r="QIH34" s="43"/>
      <c r="QII34" s="43"/>
      <c r="QIJ34" s="43"/>
      <c r="QIK34" s="43"/>
      <c r="QIL34" s="43"/>
      <c r="QIM34" s="43"/>
      <c r="QIN34" s="43"/>
      <c r="QIO34" s="43"/>
      <c r="QIP34" s="43"/>
      <c r="QIQ34" s="43"/>
      <c r="QIR34" s="43"/>
      <c r="QIS34" s="43"/>
      <c r="QIT34" s="43"/>
      <c r="QIU34" s="43"/>
      <c r="QIV34" s="43"/>
      <c r="QIW34" s="43"/>
      <c r="QIX34" s="43"/>
      <c r="QIY34" s="43"/>
      <c r="QIZ34" s="43"/>
      <c r="QJA34" s="43"/>
      <c r="QJB34" s="43"/>
      <c r="QJC34" s="43"/>
      <c r="QJD34" s="43"/>
      <c r="QJE34" s="43"/>
      <c r="QJF34" s="43"/>
      <c r="QJG34" s="43"/>
      <c r="QJH34" s="43"/>
      <c r="QJI34" s="43"/>
      <c r="QJJ34" s="43"/>
      <c r="QJK34" s="43"/>
      <c r="QJL34" s="43"/>
      <c r="QJM34" s="43"/>
      <c r="QJN34" s="43"/>
      <c r="QJO34" s="43"/>
      <c r="QJP34" s="43"/>
      <c r="QJQ34" s="43"/>
      <c r="QJR34" s="43"/>
      <c r="QJS34" s="43"/>
      <c r="QJT34" s="43"/>
      <c r="QJU34" s="43"/>
      <c r="QJV34" s="43"/>
      <c r="QJW34" s="43"/>
      <c r="QJX34" s="43"/>
      <c r="QJY34" s="43"/>
      <c r="QJZ34" s="43"/>
      <c r="QKA34" s="43"/>
      <c r="QKB34" s="43"/>
      <c r="QKC34" s="43"/>
      <c r="QKD34" s="43"/>
      <c r="QKE34" s="43"/>
      <c r="QKF34" s="43"/>
      <c r="QKG34" s="43"/>
      <c r="QKH34" s="43"/>
      <c r="QKI34" s="43"/>
      <c r="QKJ34" s="43"/>
      <c r="QKK34" s="43"/>
      <c r="QKL34" s="43"/>
      <c r="QKM34" s="43"/>
      <c r="QKN34" s="43"/>
      <c r="QKO34" s="43"/>
      <c r="QKP34" s="43"/>
      <c r="QKQ34" s="43"/>
      <c r="QKR34" s="43"/>
      <c r="QKS34" s="43"/>
      <c r="QKT34" s="43"/>
      <c r="QKU34" s="43"/>
      <c r="QKV34" s="43"/>
      <c r="QKW34" s="43"/>
      <c r="QKX34" s="43"/>
      <c r="QKY34" s="43"/>
      <c r="QKZ34" s="43"/>
      <c r="QLA34" s="43"/>
      <c r="QLB34" s="43"/>
      <c r="QLC34" s="43"/>
      <c r="QLD34" s="43"/>
      <c r="QLE34" s="43"/>
      <c r="QLF34" s="43"/>
      <c r="QLG34" s="43"/>
      <c r="QLH34" s="43"/>
      <c r="QLI34" s="43"/>
      <c r="QLJ34" s="43"/>
      <c r="QLK34" s="43"/>
      <c r="QLL34" s="43"/>
      <c r="QLM34" s="43"/>
      <c r="QLN34" s="43"/>
      <c r="QLO34" s="43"/>
      <c r="QLP34" s="43"/>
      <c r="QLQ34" s="43"/>
      <c r="QLR34" s="43"/>
      <c r="QLS34" s="43"/>
      <c r="QLT34" s="43"/>
      <c r="QLU34" s="43"/>
      <c r="QLV34" s="43"/>
      <c r="QLW34" s="43"/>
      <c r="QLX34" s="43"/>
      <c r="QLY34" s="43"/>
      <c r="QLZ34" s="43"/>
      <c r="QMA34" s="43"/>
      <c r="QMB34" s="43"/>
      <c r="QMC34" s="43"/>
      <c r="QMD34" s="43"/>
      <c r="QME34" s="43"/>
      <c r="QMF34" s="43"/>
      <c r="QMG34" s="43"/>
      <c r="QMH34" s="43"/>
      <c r="QMI34" s="43"/>
      <c r="QMJ34" s="43"/>
      <c r="QMK34" s="43"/>
      <c r="QML34" s="43"/>
      <c r="QMM34" s="43"/>
      <c r="QMN34" s="43"/>
      <c r="QMO34" s="43"/>
      <c r="QMP34" s="43"/>
      <c r="QMQ34" s="43"/>
      <c r="QMR34" s="43"/>
      <c r="QMS34" s="43"/>
      <c r="QMT34" s="43"/>
      <c r="QMU34" s="43"/>
      <c r="QMV34" s="43"/>
      <c r="QMW34" s="43"/>
      <c r="QMX34" s="43"/>
      <c r="QMY34" s="43"/>
      <c r="QMZ34" s="43"/>
      <c r="QNA34" s="43"/>
      <c r="QNB34" s="43"/>
      <c r="QNC34" s="43"/>
      <c r="QND34" s="43"/>
      <c r="QNE34" s="43"/>
      <c r="QNF34" s="43"/>
      <c r="QNG34" s="43"/>
      <c r="QNH34" s="43"/>
      <c r="QNI34" s="43"/>
      <c r="QNJ34" s="43"/>
      <c r="QNK34" s="43"/>
      <c r="QNL34" s="43"/>
      <c r="QNM34" s="43"/>
      <c r="QNN34" s="43"/>
      <c r="QNO34" s="43"/>
      <c r="QNP34" s="43"/>
      <c r="QNQ34" s="43"/>
      <c r="QNR34" s="43"/>
      <c r="QNS34" s="43"/>
      <c r="QNT34" s="43"/>
      <c r="QNU34" s="43"/>
      <c r="QNV34" s="43"/>
      <c r="QNW34" s="43"/>
      <c r="QNX34" s="43"/>
      <c r="QNY34" s="43"/>
      <c r="QNZ34" s="43"/>
      <c r="QOA34" s="43"/>
      <c r="QOB34" s="43"/>
      <c r="QOC34" s="43"/>
      <c r="QOD34" s="43"/>
      <c r="QOE34" s="43"/>
      <c r="QOF34" s="43"/>
      <c r="QOG34" s="43"/>
      <c r="QOH34" s="43"/>
      <c r="QOI34" s="43"/>
      <c r="QOJ34" s="43"/>
      <c r="QOK34" s="43"/>
      <c r="QOL34" s="43"/>
      <c r="QOM34" s="43"/>
      <c r="QON34" s="43"/>
      <c r="QOO34" s="43"/>
      <c r="QOP34" s="43"/>
      <c r="QOQ34" s="43"/>
      <c r="QOR34" s="43"/>
      <c r="QOS34" s="43"/>
      <c r="QOT34" s="43"/>
      <c r="QOU34" s="43"/>
      <c r="QOV34" s="43"/>
      <c r="QOW34" s="43"/>
      <c r="QOX34" s="43"/>
      <c r="QOY34" s="43"/>
      <c r="QOZ34" s="43"/>
      <c r="QPA34" s="43"/>
      <c r="QPB34" s="43"/>
      <c r="QPC34" s="43"/>
      <c r="QPD34" s="43"/>
      <c r="QPE34" s="43"/>
      <c r="QPF34" s="43"/>
      <c r="QPG34" s="43"/>
      <c r="QPH34" s="43"/>
      <c r="QPI34" s="43"/>
      <c r="QPJ34" s="43"/>
      <c r="QPK34" s="43"/>
      <c r="QPL34" s="43"/>
      <c r="QPM34" s="43"/>
      <c r="QPN34" s="43"/>
      <c r="QPO34" s="43"/>
      <c r="QPP34" s="43"/>
      <c r="QPQ34" s="43"/>
      <c r="QPR34" s="43"/>
      <c r="QPS34" s="43"/>
      <c r="QPT34" s="43"/>
      <c r="QPU34" s="43"/>
      <c r="QPV34" s="43"/>
      <c r="QPW34" s="43"/>
      <c r="QPX34" s="43"/>
      <c r="QPY34" s="43"/>
      <c r="QPZ34" s="43"/>
      <c r="QQA34" s="43"/>
      <c r="QQB34" s="43"/>
      <c r="QQC34" s="43"/>
      <c r="QQD34" s="43"/>
      <c r="QQE34" s="43"/>
      <c r="QQF34" s="43"/>
      <c r="QQG34" s="43"/>
      <c r="QQH34" s="43"/>
      <c r="QQI34" s="43"/>
      <c r="QQJ34" s="43"/>
      <c r="QQK34" s="43"/>
      <c r="QQL34" s="43"/>
      <c r="QQM34" s="43"/>
      <c r="QQN34" s="43"/>
      <c r="QQO34" s="43"/>
      <c r="QQP34" s="43"/>
      <c r="QQQ34" s="43"/>
      <c r="QQR34" s="43"/>
      <c r="QQS34" s="43"/>
      <c r="QQT34" s="43"/>
      <c r="QQU34" s="43"/>
      <c r="QQV34" s="43"/>
      <c r="QQW34" s="43"/>
      <c r="QQX34" s="43"/>
      <c r="QQY34" s="43"/>
      <c r="QQZ34" s="43"/>
      <c r="QRA34" s="43"/>
      <c r="QRB34" s="43"/>
      <c r="QRC34" s="43"/>
      <c r="QRD34" s="43"/>
      <c r="QRE34" s="43"/>
      <c r="QRF34" s="43"/>
      <c r="QRG34" s="43"/>
      <c r="QRH34" s="43"/>
      <c r="QRI34" s="43"/>
      <c r="QRJ34" s="43"/>
      <c r="QRK34" s="43"/>
      <c r="QRL34" s="43"/>
      <c r="QRM34" s="43"/>
      <c r="QRN34" s="43"/>
      <c r="QRO34" s="43"/>
      <c r="QRP34" s="43"/>
      <c r="QRQ34" s="43"/>
      <c r="QRR34" s="43"/>
      <c r="QRS34" s="43"/>
      <c r="QRT34" s="43"/>
      <c r="QRU34" s="43"/>
      <c r="QRV34" s="43"/>
      <c r="QRW34" s="43"/>
      <c r="QRX34" s="43"/>
      <c r="QRY34" s="43"/>
      <c r="QRZ34" s="43"/>
      <c r="QSA34" s="43"/>
      <c r="QSB34" s="43"/>
      <c r="QSC34" s="43"/>
      <c r="QSD34" s="43"/>
      <c r="QSE34" s="43"/>
      <c r="QSF34" s="43"/>
      <c r="QSG34" s="43"/>
      <c r="QSH34" s="43"/>
      <c r="QSI34" s="43"/>
      <c r="QSJ34" s="43"/>
      <c r="QSK34" s="43"/>
      <c r="QSL34" s="43"/>
      <c r="QSM34" s="43"/>
      <c r="QSN34" s="43"/>
      <c r="QSO34" s="43"/>
      <c r="QSP34" s="43"/>
      <c r="QSQ34" s="43"/>
      <c r="QSR34" s="43"/>
      <c r="QSS34" s="43"/>
      <c r="QST34" s="43"/>
      <c r="QSU34" s="43"/>
      <c r="QSV34" s="43"/>
      <c r="QSW34" s="43"/>
      <c r="QSX34" s="43"/>
      <c r="QSY34" s="43"/>
      <c r="QSZ34" s="43"/>
      <c r="QTA34" s="43"/>
      <c r="QTB34" s="43"/>
      <c r="QTC34" s="43"/>
      <c r="QTD34" s="43"/>
      <c r="QTE34" s="43"/>
      <c r="QTF34" s="43"/>
      <c r="QTG34" s="43"/>
      <c r="QTH34" s="43"/>
      <c r="QTI34" s="43"/>
      <c r="QTJ34" s="43"/>
      <c r="QTK34" s="43"/>
      <c r="QTL34" s="43"/>
      <c r="QTM34" s="43"/>
      <c r="QTN34" s="43"/>
      <c r="QTO34" s="43"/>
      <c r="QTP34" s="43"/>
      <c r="QTQ34" s="43"/>
      <c r="QTR34" s="43"/>
      <c r="QTS34" s="43"/>
      <c r="QTT34" s="43"/>
      <c r="QTU34" s="43"/>
      <c r="QTV34" s="43"/>
      <c r="QTW34" s="43"/>
      <c r="QTX34" s="43"/>
      <c r="QTY34" s="43"/>
      <c r="QTZ34" s="43"/>
      <c r="QUA34" s="43"/>
      <c r="QUB34" s="43"/>
      <c r="QUC34" s="43"/>
      <c r="QUD34" s="43"/>
      <c r="QUE34" s="43"/>
      <c r="QUF34" s="43"/>
      <c r="QUG34" s="43"/>
      <c r="QUH34" s="43"/>
      <c r="QUI34" s="43"/>
      <c r="QUJ34" s="43"/>
      <c r="QUK34" s="43"/>
      <c r="QUL34" s="43"/>
      <c r="QUM34" s="43"/>
      <c r="QUN34" s="43"/>
      <c r="QUO34" s="43"/>
      <c r="QUP34" s="43"/>
      <c r="QUQ34" s="43"/>
      <c r="QUR34" s="43"/>
      <c r="QUS34" s="43"/>
      <c r="QUT34" s="43"/>
      <c r="QUU34" s="43"/>
      <c r="QUV34" s="43"/>
      <c r="QUW34" s="43"/>
      <c r="QUX34" s="43"/>
      <c r="QUY34" s="43"/>
      <c r="QUZ34" s="43"/>
      <c r="QVA34" s="43"/>
      <c r="QVB34" s="43"/>
      <c r="QVC34" s="43"/>
      <c r="QVD34" s="43"/>
      <c r="QVE34" s="43"/>
      <c r="QVF34" s="43"/>
      <c r="QVG34" s="43"/>
      <c r="QVH34" s="43"/>
      <c r="QVI34" s="43"/>
      <c r="QVJ34" s="43"/>
      <c r="QVK34" s="43"/>
      <c r="QVL34" s="43"/>
      <c r="QVM34" s="43"/>
      <c r="QVN34" s="43"/>
      <c r="QVO34" s="43"/>
      <c r="QVP34" s="43"/>
      <c r="QVQ34" s="43"/>
      <c r="QVR34" s="43"/>
      <c r="QVS34" s="43"/>
      <c r="QVT34" s="43"/>
      <c r="QVU34" s="43"/>
      <c r="QVV34" s="43"/>
      <c r="QVW34" s="43"/>
      <c r="QVX34" s="43"/>
      <c r="QVY34" s="43"/>
      <c r="QVZ34" s="43"/>
      <c r="QWA34" s="43"/>
      <c r="QWB34" s="43"/>
      <c r="QWC34" s="43"/>
      <c r="QWD34" s="43"/>
      <c r="QWE34" s="43"/>
      <c r="QWF34" s="43"/>
      <c r="QWG34" s="43"/>
      <c r="QWH34" s="43"/>
      <c r="QWI34" s="43"/>
      <c r="QWJ34" s="43"/>
      <c r="QWK34" s="43"/>
      <c r="QWL34" s="43"/>
      <c r="QWM34" s="43"/>
      <c r="QWN34" s="43"/>
      <c r="QWO34" s="43"/>
      <c r="QWP34" s="43"/>
      <c r="QWQ34" s="43"/>
      <c r="QWR34" s="43"/>
      <c r="QWS34" s="43"/>
      <c r="QWT34" s="43"/>
      <c r="QWU34" s="43"/>
      <c r="QWV34" s="43"/>
      <c r="QWW34" s="43"/>
      <c r="QWX34" s="43"/>
      <c r="QWY34" s="43"/>
      <c r="QWZ34" s="43"/>
      <c r="QXA34" s="43"/>
      <c r="QXB34" s="43"/>
      <c r="QXC34" s="43"/>
      <c r="QXD34" s="43"/>
      <c r="QXE34" s="43"/>
      <c r="QXF34" s="43"/>
      <c r="QXG34" s="43"/>
      <c r="QXH34" s="43"/>
      <c r="QXI34" s="43"/>
      <c r="QXJ34" s="43"/>
      <c r="QXK34" s="43"/>
      <c r="QXL34" s="43"/>
      <c r="QXM34" s="43"/>
      <c r="QXN34" s="43"/>
      <c r="QXO34" s="43"/>
      <c r="QXP34" s="43"/>
      <c r="QXQ34" s="43"/>
      <c r="QXR34" s="43"/>
      <c r="QXS34" s="43"/>
      <c r="QXT34" s="43"/>
      <c r="QXU34" s="43"/>
      <c r="QXV34" s="43"/>
      <c r="QXW34" s="43"/>
      <c r="QXX34" s="43"/>
      <c r="QXY34" s="43"/>
      <c r="QXZ34" s="43"/>
      <c r="QYA34" s="43"/>
      <c r="QYB34" s="43"/>
      <c r="QYC34" s="43"/>
      <c r="QYD34" s="43"/>
      <c r="QYE34" s="43"/>
      <c r="QYF34" s="43"/>
      <c r="QYG34" s="43"/>
      <c r="QYH34" s="43"/>
      <c r="QYI34" s="43"/>
      <c r="QYJ34" s="43"/>
      <c r="QYK34" s="43"/>
      <c r="QYL34" s="43"/>
      <c r="QYM34" s="43"/>
      <c r="QYN34" s="43"/>
      <c r="QYO34" s="43"/>
      <c r="QYP34" s="43"/>
      <c r="QYQ34" s="43"/>
      <c r="QYR34" s="43"/>
      <c r="QYS34" s="43"/>
      <c r="QYT34" s="43"/>
      <c r="QYU34" s="43"/>
      <c r="QYV34" s="43"/>
      <c r="QYW34" s="43"/>
      <c r="QYX34" s="43"/>
      <c r="QYY34" s="43"/>
      <c r="QYZ34" s="43"/>
      <c r="QZA34" s="43"/>
      <c r="QZB34" s="43"/>
      <c r="QZC34" s="43"/>
      <c r="QZD34" s="43"/>
      <c r="QZE34" s="43"/>
      <c r="QZF34" s="43"/>
      <c r="QZG34" s="43"/>
      <c r="QZH34" s="43"/>
      <c r="QZI34" s="43"/>
      <c r="QZJ34" s="43"/>
      <c r="QZK34" s="43"/>
      <c r="QZL34" s="43"/>
      <c r="QZM34" s="43"/>
      <c r="QZN34" s="43"/>
      <c r="QZO34" s="43"/>
      <c r="QZP34" s="43"/>
      <c r="QZQ34" s="43"/>
      <c r="QZR34" s="43"/>
      <c r="QZS34" s="43"/>
      <c r="QZT34" s="43"/>
      <c r="QZU34" s="43"/>
      <c r="QZV34" s="43"/>
      <c r="QZW34" s="43"/>
      <c r="QZX34" s="43"/>
      <c r="QZY34" s="43"/>
      <c r="QZZ34" s="43"/>
      <c r="RAA34" s="43"/>
      <c r="RAB34" s="43"/>
      <c r="RAC34" s="43"/>
      <c r="RAD34" s="43"/>
      <c r="RAE34" s="43"/>
      <c r="RAF34" s="43"/>
      <c r="RAG34" s="43"/>
      <c r="RAH34" s="43"/>
      <c r="RAI34" s="43"/>
      <c r="RAJ34" s="43"/>
      <c r="RAK34" s="43"/>
      <c r="RAL34" s="43"/>
      <c r="RAM34" s="43"/>
      <c r="RAN34" s="43"/>
      <c r="RAO34" s="43"/>
      <c r="RAP34" s="43"/>
      <c r="RAQ34" s="43"/>
      <c r="RAR34" s="43"/>
      <c r="RAS34" s="43"/>
      <c r="RAT34" s="43"/>
      <c r="RAU34" s="43"/>
      <c r="RAV34" s="43"/>
      <c r="RAW34" s="43"/>
      <c r="RAX34" s="43"/>
      <c r="RAY34" s="43"/>
      <c r="RAZ34" s="43"/>
      <c r="RBA34" s="43"/>
      <c r="RBB34" s="43"/>
      <c r="RBC34" s="43"/>
      <c r="RBD34" s="43"/>
      <c r="RBE34" s="43"/>
      <c r="RBF34" s="43"/>
      <c r="RBG34" s="43"/>
      <c r="RBH34" s="43"/>
      <c r="RBI34" s="43"/>
      <c r="RBJ34" s="43"/>
      <c r="RBK34" s="43"/>
      <c r="RBL34" s="43"/>
      <c r="RBM34" s="43"/>
      <c r="RBN34" s="43"/>
      <c r="RBO34" s="43"/>
      <c r="RBP34" s="43"/>
      <c r="RBQ34" s="43"/>
      <c r="RBR34" s="43"/>
      <c r="RBS34" s="43"/>
      <c r="RBT34" s="43"/>
      <c r="RBU34" s="43"/>
      <c r="RBV34" s="43"/>
      <c r="RBW34" s="43"/>
      <c r="RBX34" s="43"/>
      <c r="RBY34" s="43"/>
      <c r="RBZ34" s="43"/>
      <c r="RCA34" s="43"/>
      <c r="RCB34" s="43"/>
      <c r="RCC34" s="43"/>
      <c r="RCD34" s="43"/>
      <c r="RCE34" s="43"/>
      <c r="RCF34" s="43"/>
      <c r="RCG34" s="43"/>
      <c r="RCH34" s="43"/>
      <c r="RCI34" s="43"/>
      <c r="RCJ34" s="43"/>
      <c r="RCK34" s="43"/>
      <c r="RCL34" s="43"/>
      <c r="RCM34" s="43"/>
      <c r="RCN34" s="43"/>
      <c r="RCO34" s="43"/>
      <c r="RCP34" s="43"/>
      <c r="RCQ34" s="43"/>
      <c r="RCR34" s="43"/>
      <c r="RCS34" s="43"/>
      <c r="RCT34" s="43"/>
      <c r="RCU34" s="43"/>
      <c r="RCV34" s="43"/>
      <c r="RCW34" s="43"/>
      <c r="RCX34" s="43"/>
      <c r="RCY34" s="43"/>
      <c r="RCZ34" s="43"/>
      <c r="RDA34" s="43"/>
      <c r="RDB34" s="43"/>
      <c r="RDC34" s="43"/>
      <c r="RDD34" s="43"/>
      <c r="RDE34" s="43"/>
      <c r="RDF34" s="43"/>
      <c r="RDG34" s="43"/>
      <c r="RDH34" s="43"/>
      <c r="RDI34" s="43"/>
      <c r="RDJ34" s="43"/>
      <c r="RDK34" s="43"/>
      <c r="RDL34" s="43"/>
      <c r="RDM34" s="43"/>
      <c r="RDN34" s="43"/>
      <c r="RDO34" s="43"/>
      <c r="RDP34" s="43"/>
      <c r="RDQ34" s="43"/>
      <c r="RDR34" s="43"/>
      <c r="RDS34" s="43"/>
      <c r="RDT34" s="43"/>
      <c r="RDU34" s="43"/>
      <c r="RDV34" s="43"/>
      <c r="RDW34" s="43"/>
      <c r="RDX34" s="43"/>
      <c r="RDY34" s="43"/>
      <c r="RDZ34" s="43"/>
      <c r="REA34" s="43"/>
      <c r="REB34" s="43"/>
      <c r="REC34" s="43"/>
      <c r="RED34" s="43"/>
      <c r="REE34" s="43"/>
      <c r="REF34" s="43"/>
      <c r="REG34" s="43"/>
      <c r="REH34" s="43"/>
      <c r="REI34" s="43"/>
      <c r="REJ34" s="43"/>
      <c r="REK34" s="43"/>
      <c r="REL34" s="43"/>
      <c r="REM34" s="43"/>
      <c r="REN34" s="43"/>
      <c r="REO34" s="43"/>
      <c r="REP34" s="43"/>
      <c r="REQ34" s="43"/>
      <c r="RER34" s="43"/>
      <c r="RES34" s="43"/>
      <c r="RET34" s="43"/>
      <c r="REU34" s="43"/>
      <c r="REV34" s="43"/>
      <c r="REW34" s="43"/>
      <c r="REX34" s="43"/>
      <c r="REY34" s="43"/>
      <c r="REZ34" s="43"/>
      <c r="RFA34" s="43"/>
      <c r="RFB34" s="43"/>
      <c r="RFC34" s="43"/>
      <c r="RFD34" s="43"/>
      <c r="RFE34" s="43"/>
      <c r="RFF34" s="43"/>
      <c r="RFG34" s="43"/>
      <c r="RFH34" s="43"/>
      <c r="RFI34" s="43"/>
      <c r="RFJ34" s="43"/>
      <c r="RFK34" s="43"/>
      <c r="RFL34" s="43"/>
      <c r="RFM34" s="43"/>
      <c r="RFN34" s="43"/>
      <c r="RFO34" s="43"/>
      <c r="RFP34" s="43"/>
      <c r="RFQ34" s="43"/>
      <c r="RFR34" s="43"/>
      <c r="RFS34" s="43"/>
      <c r="RFT34" s="43"/>
      <c r="RFU34" s="43"/>
      <c r="RFV34" s="43"/>
      <c r="RFW34" s="43"/>
      <c r="RFX34" s="43"/>
      <c r="RFY34" s="43"/>
      <c r="RFZ34" s="43"/>
      <c r="RGA34" s="43"/>
      <c r="RGB34" s="43"/>
      <c r="RGC34" s="43"/>
      <c r="RGD34" s="43"/>
      <c r="RGE34" s="43"/>
      <c r="RGF34" s="43"/>
      <c r="RGG34" s="43"/>
      <c r="RGH34" s="43"/>
      <c r="RGI34" s="43"/>
      <c r="RGJ34" s="43"/>
      <c r="RGK34" s="43"/>
      <c r="RGL34" s="43"/>
      <c r="RGM34" s="43"/>
      <c r="RGN34" s="43"/>
      <c r="RGO34" s="43"/>
      <c r="RGP34" s="43"/>
      <c r="RGQ34" s="43"/>
      <c r="RGR34" s="43"/>
      <c r="RGS34" s="43"/>
      <c r="RGT34" s="43"/>
      <c r="RGU34" s="43"/>
      <c r="RGV34" s="43"/>
      <c r="RGW34" s="43"/>
      <c r="RGX34" s="43"/>
      <c r="RGY34" s="43"/>
      <c r="RGZ34" s="43"/>
      <c r="RHA34" s="43"/>
      <c r="RHB34" s="43"/>
      <c r="RHC34" s="43"/>
      <c r="RHD34" s="43"/>
      <c r="RHE34" s="43"/>
      <c r="RHF34" s="43"/>
      <c r="RHG34" s="43"/>
      <c r="RHH34" s="43"/>
      <c r="RHI34" s="43"/>
      <c r="RHJ34" s="43"/>
      <c r="RHK34" s="43"/>
      <c r="RHL34" s="43"/>
      <c r="RHM34" s="43"/>
      <c r="RHN34" s="43"/>
      <c r="RHO34" s="43"/>
      <c r="RHP34" s="43"/>
      <c r="RHQ34" s="43"/>
      <c r="RHR34" s="43"/>
      <c r="RHS34" s="43"/>
      <c r="RHT34" s="43"/>
      <c r="RHU34" s="43"/>
      <c r="RHV34" s="43"/>
      <c r="RHW34" s="43"/>
      <c r="RHX34" s="43"/>
      <c r="RHY34" s="43"/>
      <c r="RHZ34" s="43"/>
      <c r="RIA34" s="43"/>
      <c r="RIB34" s="43"/>
      <c r="RIC34" s="43"/>
      <c r="RID34" s="43"/>
      <c r="RIE34" s="43"/>
      <c r="RIF34" s="43"/>
      <c r="RIG34" s="43"/>
      <c r="RIH34" s="43"/>
      <c r="RII34" s="43"/>
      <c r="RIJ34" s="43"/>
      <c r="RIK34" s="43"/>
      <c r="RIL34" s="43"/>
      <c r="RIM34" s="43"/>
      <c r="RIN34" s="43"/>
      <c r="RIO34" s="43"/>
      <c r="RIP34" s="43"/>
      <c r="RIQ34" s="43"/>
      <c r="RIR34" s="43"/>
      <c r="RIS34" s="43"/>
      <c r="RIT34" s="43"/>
      <c r="RIU34" s="43"/>
      <c r="RIV34" s="43"/>
      <c r="RIW34" s="43"/>
      <c r="RIX34" s="43"/>
      <c r="RIY34" s="43"/>
      <c r="RIZ34" s="43"/>
      <c r="RJA34" s="43"/>
      <c r="RJB34" s="43"/>
      <c r="RJC34" s="43"/>
      <c r="RJD34" s="43"/>
      <c r="RJE34" s="43"/>
      <c r="RJF34" s="43"/>
      <c r="RJG34" s="43"/>
      <c r="RJH34" s="43"/>
      <c r="RJI34" s="43"/>
      <c r="RJJ34" s="43"/>
      <c r="RJK34" s="43"/>
      <c r="RJL34" s="43"/>
      <c r="RJM34" s="43"/>
      <c r="RJN34" s="43"/>
      <c r="RJO34" s="43"/>
      <c r="RJP34" s="43"/>
      <c r="RJQ34" s="43"/>
      <c r="RJR34" s="43"/>
      <c r="RJS34" s="43"/>
      <c r="RJT34" s="43"/>
      <c r="RJU34" s="43"/>
      <c r="RJV34" s="43"/>
      <c r="RJW34" s="43"/>
      <c r="RJX34" s="43"/>
      <c r="RJY34" s="43"/>
      <c r="RJZ34" s="43"/>
      <c r="RKA34" s="43"/>
      <c r="RKB34" s="43"/>
      <c r="RKC34" s="43"/>
      <c r="RKD34" s="43"/>
      <c r="RKE34" s="43"/>
      <c r="RKF34" s="43"/>
      <c r="RKG34" s="43"/>
      <c r="RKH34" s="43"/>
      <c r="RKI34" s="43"/>
      <c r="RKJ34" s="43"/>
      <c r="RKK34" s="43"/>
      <c r="RKL34" s="43"/>
      <c r="RKM34" s="43"/>
      <c r="RKN34" s="43"/>
      <c r="RKO34" s="43"/>
      <c r="RKP34" s="43"/>
      <c r="RKQ34" s="43"/>
      <c r="RKR34" s="43"/>
      <c r="RKS34" s="43"/>
      <c r="RKT34" s="43"/>
      <c r="RKU34" s="43"/>
      <c r="RKV34" s="43"/>
      <c r="RKW34" s="43"/>
      <c r="RKX34" s="43"/>
      <c r="RKY34" s="43"/>
      <c r="RKZ34" s="43"/>
      <c r="RLA34" s="43"/>
      <c r="RLB34" s="43"/>
      <c r="RLC34" s="43"/>
      <c r="RLD34" s="43"/>
      <c r="RLE34" s="43"/>
      <c r="RLF34" s="43"/>
      <c r="RLG34" s="43"/>
      <c r="RLH34" s="43"/>
      <c r="RLI34" s="43"/>
      <c r="RLJ34" s="43"/>
      <c r="RLK34" s="43"/>
      <c r="RLL34" s="43"/>
      <c r="RLM34" s="43"/>
      <c r="RLN34" s="43"/>
      <c r="RLO34" s="43"/>
      <c r="RLP34" s="43"/>
      <c r="RLQ34" s="43"/>
      <c r="RLR34" s="43"/>
      <c r="RLS34" s="43"/>
      <c r="RLT34" s="43"/>
      <c r="RLU34" s="43"/>
      <c r="RLV34" s="43"/>
      <c r="RLW34" s="43"/>
      <c r="RLX34" s="43"/>
      <c r="RLY34" s="43"/>
      <c r="RLZ34" s="43"/>
      <c r="RMA34" s="43"/>
      <c r="RMB34" s="43"/>
      <c r="RMC34" s="43"/>
      <c r="RMD34" s="43"/>
      <c r="RME34" s="43"/>
      <c r="RMF34" s="43"/>
      <c r="RMG34" s="43"/>
      <c r="RMH34" s="43"/>
      <c r="RMI34" s="43"/>
      <c r="RMJ34" s="43"/>
      <c r="RMK34" s="43"/>
      <c r="RML34" s="43"/>
      <c r="RMM34" s="43"/>
      <c r="RMN34" s="43"/>
      <c r="RMO34" s="43"/>
      <c r="RMP34" s="43"/>
      <c r="RMQ34" s="43"/>
      <c r="RMR34" s="43"/>
      <c r="RMS34" s="43"/>
      <c r="RMT34" s="43"/>
      <c r="RMU34" s="43"/>
      <c r="RMV34" s="43"/>
      <c r="RMW34" s="43"/>
      <c r="RMX34" s="43"/>
      <c r="RMY34" s="43"/>
      <c r="RMZ34" s="43"/>
      <c r="RNA34" s="43"/>
      <c r="RNB34" s="43"/>
      <c r="RNC34" s="43"/>
      <c r="RND34" s="43"/>
      <c r="RNE34" s="43"/>
      <c r="RNF34" s="43"/>
      <c r="RNG34" s="43"/>
      <c r="RNH34" s="43"/>
      <c r="RNI34" s="43"/>
      <c r="RNJ34" s="43"/>
      <c r="RNK34" s="43"/>
      <c r="RNL34" s="43"/>
      <c r="RNM34" s="43"/>
      <c r="RNN34" s="43"/>
      <c r="RNO34" s="43"/>
      <c r="RNP34" s="43"/>
      <c r="RNQ34" s="43"/>
      <c r="RNR34" s="43"/>
      <c r="RNS34" s="43"/>
      <c r="RNT34" s="43"/>
      <c r="RNU34" s="43"/>
      <c r="RNV34" s="43"/>
      <c r="RNW34" s="43"/>
      <c r="RNX34" s="43"/>
      <c r="RNY34" s="43"/>
      <c r="RNZ34" s="43"/>
      <c r="ROA34" s="43"/>
      <c r="ROB34" s="43"/>
      <c r="ROC34" s="43"/>
      <c r="ROD34" s="43"/>
      <c r="ROE34" s="43"/>
      <c r="ROF34" s="43"/>
      <c r="ROG34" s="43"/>
      <c r="ROH34" s="43"/>
      <c r="ROI34" s="43"/>
      <c r="ROJ34" s="43"/>
      <c r="ROK34" s="43"/>
      <c r="ROL34" s="43"/>
      <c r="ROM34" s="43"/>
      <c r="RON34" s="43"/>
      <c r="ROO34" s="43"/>
      <c r="ROP34" s="43"/>
      <c r="ROQ34" s="43"/>
      <c r="ROR34" s="43"/>
      <c r="ROS34" s="43"/>
      <c r="ROT34" s="43"/>
      <c r="ROU34" s="43"/>
      <c r="ROV34" s="43"/>
      <c r="ROW34" s="43"/>
      <c r="ROX34" s="43"/>
      <c r="ROY34" s="43"/>
      <c r="ROZ34" s="43"/>
      <c r="RPA34" s="43"/>
      <c r="RPB34" s="43"/>
      <c r="RPC34" s="43"/>
      <c r="RPD34" s="43"/>
      <c r="RPE34" s="43"/>
      <c r="RPF34" s="43"/>
      <c r="RPG34" s="43"/>
      <c r="RPH34" s="43"/>
      <c r="RPI34" s="43"/>
      <c r="RPJ34" s="43"/>
      <c r="RPK34" s="43"/>
      <c r="RPL34" s="43"/>
      <c r="RPM34" s="43"/>
      <c r="RPN34" s="43"/>
      <c r="RPO34" s="43"/>
      <c r="RPP34" s="43"/>
      <c r="RPQ34" s="43"/>
      <c r="RPR34" s="43"/>
      <c r="RPS34" s="43"/>
      <c r="RPT34" s="43"/>
      <c r="RPU34" s="43"/>
      <c r="RPV34" s="43"/>
      <c r="RPW34" s="43"/>
      <c r="RPX34" s="43"/>
      <c r="RPY34" s="43"/>
      <c r="RPZ34" s="43"/>
      <c r="RQA34" s="43"/>
      <c r="RQB34" s="43"/>
      <c r="RQC34" s="43"/>
      <c r="RQD34" s="43"/>
      <c r="RQE34" s="43"/>
      <c r="RQF34" s="43"/>
      <c r="RQG34" s="43"/>
      <c r="RQH34" s="43"/>
      <c r="RQI34" s="43"/>
      <c r="RQJ34" s="43"/>
      <c r="RQK34" s="43"/>
      <c r="RQL34" s="43"/>
      <c r="RQM34" s="43"/>
      <c r="RQN34" s="43"/>
      <c r="RQO34" s="43"/>
      <c r="RQP34" s="43"/>
      <c r="RQQ34" s="43"/>
      <c r="RQR34" s="43"/>
      <c r="RQS34" s="43"/>
      <c r="RQT34" s="43"/>
      <c r="RQU34" s="43"/>
      <c r="RQV34" s="43"/>
      <c r="RQW34" s="43"/>
      <c r="RQX34" s="43"/>
      <c r="RQY34" s="43"/>
      <c r="RQZ34" s="43"/>
      <c r="RRA34" s="43"/>
      <c r="RRB34" s="43"/>
      <c r="RRC34" s="43"/>
      <c r="RRD34" s="43"/>
      <c r="RRE34" s="43"/>
      <c r="RRF34" s="43"/>
      <c r="RRG34" s="43"/>
      <c r="RRH34" s="43"/>
      <c r="RRI34" s="43"/>
      <c r="RRJ34" s="43"/>
      <c r="RRK34" s="43"/>
      <c r="RRL34" s="43"/>
      <c r="RRM34" s="43"/>
      <c r="RRN34" s="43"/>
      <c r="RRO34" s="43"/>
      <c r="RRP34" s="43"/>
      <c r="RRQ34" s="43"/>
      <c r="RRR34" s="43"/>
      <c r="RRS34" s="43"/>
      <c r="RRT34" s="43"/>
      <c r="RRU34" s="43"/>
      <c r="RRV34" s="43"/>
      <c r="RRW34" s="43"/>
      <c r="RRX34" s="43"/>
      <c r="RRY34" s="43"/>
      <c r="RRZ34" s="43"/>
      <c r="RSA34" s="43"/>
      <c r="RSB34" s="43"/>
      <c r="RSC34" s="43"/>
      <c r="RSD34" s="43"/>
      <c r="RSE34" s="43"/>
      <c r="RSF34" s="43"/>
      <c r="RSG34" s="43"/>
      <c r="RSH34" s="43"/>
      <c r="RSI34" s="43"/>
      <c r="RSJ34" s="43"/>
      <c r="RSK34" s="43"/>
      <c r="RSL34" s="43"/>
      <c r="RSM34" s="43"/>
      <c r="RSN34" s="43"/>
      <c r="RSO34" s="43"/>
      <c r="RSP34" s="43"/>
      <c r="RSQ34" s="43"/>
      <c r="RSR34" s="43"/>
      <c r="RSS34" s="43"/>
      <c r="RST34" s="43"/>
      <c r="RSU34" s="43"/>
      <c r="RSV34" s="43"/>
      <c r="RSW34" s="43"/>
      <c r="RSX34" s="43"/>
      <c r="RSY34" s="43"/>
      <c r="RSZ34" s="43"/>
      <c r="RTA34" s="43"/>
      <c r="RTB34" s="43"/>
      <c r="RTC34" s="43"/>
      <c r="RTD34" s="43"/>
      <c r="RTE34" s="43"/>
      <c r="RTF34" s="43"/>
      <c r="RTG34" s="43"/>
      <c r="RTH34" s="43"/>
      <c r="RTI34" s="43"/>
      <c r="RTJ34" s="43"/>
      <c r="RTK34" s="43"/>
      <c r="RTL34" s="43"/>
      <c r="RTM34" s="43"/>
      <c r="RTN34" s="43"/>
      <c r="RTO34" s="43"/>
      <c r="RTP34" s="43"/>
      <c r="RTQ34" s="43"/>
      <c r="RTR34" s="43"/>
      <c r="RTS34" s="43"/>
      <c r="RTT34" s="43"/>
      <c r="RTU34" s="43"/>
      <c r="RTV34" s="43"/>
      <c r="RTW34" s="43"/>
      <c r="RTX34" s="43"/>
      <c r="RTY34" s="43"/>
      <c r="RTZ34" s="43"/>
      <c r="RUA34" s="43"/>
      <c r="RUB34" s="43"/>
      <c r="RUC34" s="43"/>
      <c r="RUD34" s="43"/>
      <c r="RUE34" s="43"/>
      <c r="RUF34" s="43"/>
      <c r="RUG34" s="43"/>
      <c r="RUH34" s="43"/>
      <c r="RUI34" s="43"/>
      <c r="RUJ34" s="43"/>
      <c r="RUK34" s="43"/>
      <c r="RUL34" s="43"/>
      <c r="RUM34" s="43"/>
      <c r="RUN34" s="43"/>
      <c r="RUO34" s="43"/>
      <c r="RUP34" s="43"/>
      <c r="RUQ34" s="43"/>
      <c r="RUR34" s="43"/>
      <c r="RUS34" s="43"/>
      <c r="RUT34" s="43"/>
      <c r="RUU34" s="43"/>
      <c r="RUV34" s="43"/>
      <c r="RUW34" s="43"/>
      <c r="RUX34" s="43"/>
      <c r="RUY34" s="43"/>
      <c r="RUZ34" s="43"/>
      <c r="RVA34" s="43"/>
      <c r="RVB34" s="43"/>
      <c r="RVC34" s="43"/>
      <c r="RVD34" s="43"/>
      <c r="RVE34" s="43"/>
      <c r="RVF34" s="43"/>
      <c r="RVG34" s="43"/>
      <c r="RVH34" s="43"/>
      <c r="RVI34" s="43"/>
      <c r="RVJ34" s="43"/>
      <c r="RVK34" s="43"/>
      <c r="RVL34" s="43"/>
      <c r="RVM34" s="43"/>
      <c r="RVN34" s="43"/>
      <c r="RVO34" s="43"/>
      <c r="RVP34" s="43"/>
      <c r="RVQ34" s="43"/>
      <c r="RVR34" s="43"/>
      <c r="RVS34" s="43"/>
      <c r="RVT34" s="43"/>
      <c r="RVU34" s="43"/>
      <c r="RVV34" s="43"/>
      <c r="RVW34" s="43"/>
      <c r="RVX34" s="43"/>
      <c r="RVY34" s="43"/>
      <c r="RVZ34" s="43"/>
      <c r="RWA34" s="43"/>
      <c r="RWB34" s="43"/>
      <c r="RWC34" s="43"/>
      <c r="RWD34" s="43"/>
      <c r="RWE34" s="43"/>
      <c r="RWF34" s="43"/>
      <c r="RWG34" s="43"/>
      <c r="RWH34" s="43"/>
      <c r="RWI34" s="43"/>
      <c r="RWJ34" s="43"/>
      <c r="RWK34" s="43"/>
      <c r="RWL34" s="43"/>
      <c r="RWM34" s="43"/>
      <c r="RWN34" s="43"/>
      <c r="RWO34" s="43"/>
      <c r="RWP34" s="43"/>
      <c r="RWQ34" s="43"/>
      <c r="RWR34" s="43"/>
      <c r="RWS34" s="43"/>
      <c r="RWT34" s="43"/>
      <c r="RWU34" s="43"/>
      <c r="RWV34" s="43"/>
      <c r="RWW34" s="43"/>
      <c r="RWX34" s="43"/>
      <c r="RWY34" s="43"/>
      <c r="RWZ34" s="43"/>
      <c r="RXA34" s="43"/>
      <c r="RXB34" s="43"/>
      <c r="RXC34" s="43"/>
      <c r="RXD34" s="43"/>
      <c r="RXE34" s="43"/>
      <c r="RXF34" s="43"/>
      <c r="RXG34" s="43"/>
      <c r="RXH34" s="43"/>
      <c r="RXI34" s="43"/>
      <c r="RXJ34" s="43"/>
      <c r="RXK34" s="43"/>
      <c r="RXL34" s="43"/>
      <c r="RXM34" s="43"/>
      <c r="RXN34" s="43"/>
      <c r="RXO34" s="43"/>
      <c r="RXP34" s="43"/>
      <c r="RXQ34" s="43"/>
      <c r="RXR34" s="43"/>
      <c r="RXS34" s="43"/>
      <c r="RXT34" s="43"/>
      <c r="RXU34" s="43"/>
      <c r="RXV34" s="43"/>
      <c r="RXW34" s="43"/>
      <c r="RXX34" s="43"/>
      <c r="RXY34" s="43"/>
      <c r="RXZ34" s="43"/>
      <c r="RYA34" s="43"/>
      <c r="RYB34" s="43"/>
      <c r="RYC34" s="43"/>
      <c r="RYD34" s="43"/>
      <c r="RYE34" s="43"/>
      <c r="RYF34" s="43"/>
      <c r="RYG34" s="43"/>
      <c r="RYH34" s="43"/>
      <c r="RYI34" s="43"/>
      <c r="RYJ34" s="43"/>
      <c r="RYK34" s="43"/>
      <c r="RYL34" s="43"/>
      <c r="RYM34" s="43"/>
      <c r="RYN34" s="43"/>
      <c r="RYO34" s="43"/>
      <c r="RYP34" s="43"/>
      <c r="RYQ34" s="43"/>
      <c r="RYR34" s="43"/>
      <c r="RYS34" s="43"/>
      <c r="RYT34" s="43"/>
      <c r="RYU34" s="43"/>
      <c r="RYV34" s="43"/>
      <c r="RYW34" s="43"/>
      <c r="RYX34" s="43"/>
      <c r="RYY34" s="43"/>
      <c r="RYZ34" s="43"/>
      <c r="RZA34" s="43"/>
      <c r="RZB34" s="43"/>
      <c r="RZC34" s="43"/>
      <c r="RZD34" s="43"/>
      <c r="RZE34" s="43"/>
      <c r="RZF34" s="43"/>
      <c r="RZG34" s="43"/>
      <c r="RZH34" s="43"/>
      <c r="RZI34" s="43"/>
      <c r="RZJ34" s="43"/>
      <c r="RZK34" s="43"/>
      <c r="RZL34" s="43"/>
      <c r="RZM34" s="43"/>
      <c r="RZN34" s="43"/>
      <c r="RZO34" s="43"/>
      <c r="RZP34" s="43"/>
      <c r="RZQ34" s="43"/>
      <c r="RZR34" s="43"/>
      <c r="RZS34" s="43"/>
      <c r="RZT34" s="43"/>
      <c r="RZU34" s="43"/>
      <c r="RZV34" s="43"/>
      <c r="RZW34" s="43"/>
      <c r="RZX34" s="43"/>
      <c r="RZY34" s="43"/>
      <c r="RZZ34" s="43"/>
      <c r="SAA34" s="43"/>
      <c r="SAB34" s="43"/>
      <c r="SAC34" s="43"/>
      <c r="SAD34" s="43"/>
      <c r="SAE34" s="43"/>
      <c r="SAF34" s="43"/>
      <c r="SAG34" s="43"/>
      <c r="SAH34" s="43"/>
      <c r="SAI34" s="43"/>
      <c r="SAJ34" s="43"/>
      <c r="SAK34" s="43"/>
      <c r="SAL34" s="43"/>
      <c r="SAM34" s="43"/>
      <c r="SAN34" s="43"/>
      <c r="SAO34" s="43"/>
      <c r="SAP34" s="43"/>
      <c r="SAQ34" s="43"/>
      <c r="SAR34" s="43"/>
      <c r="SAS34" s="43"/>
      <c r="SAT34" s="43"/>
      <c r="SAU34" s="43"/>
      <c r="SAV34" s="43"/>
      <c r="SAW34" s="43"/>
      <c r="SAX34" s="43"/>
      <c r="SAY34" s="43"/>
      <c r="SAZ34" s="43"/>
      <c r="SBA34" s="43"/>
      <c r="SBB34" s="43"/>
      <c r="SBC34" s="43"/>
      <c r="SBD34" s="43"/>
      <c r="SBE34" s="43"/>
      <c r="SBF34" s="43"/>
      <c r="SBG34" s="43"/>
      <c r="SBH34" s="43"/>
      <c r="SBI34" s="43"/>
      <c r="SBJ34" s="43"/>
      <c r="SBK34" s="43"/>
      <c r="SBL34" s="43"/>
      <c r="SBM34" s="43"/>
      <c r="SBN34" s="43"/>
      <c r="SBO34" s="43"/>
      <c r="SBP34" s="43"/>
      <c r="SBQ34" s="43"/>
      <c r="SBR34" s="43"/>
      <c r="SBS34" s="43"/>
      <c r="SBT34" s="43"/>
      <c r="SBU34" s="43"/>
      <c r="SBV34" s="43"/>
      <c r="SBW34" s="43"/>
      <c r="SBX34" s="43"/>
      <c r="SBY34" s="43"/>
      <c r="SBZ34" s="43"/>
      <c r="SCA34" s="43"/>
      <c r="SCB34" s="43"/>
      <c r="SCC34" s="43"/>
      <c r="SCD34" s="43"/>
      <c r="SCE34" s="43"/>
      <c r="SCF34" s="43"/>
      <c r="SCG34" s="43"/>
      <c r="SCH34" s="43"/>
      <c r="SCI34" s="43"/>
      <c r="SCJ34" s="43"/>
      <c r="SCK34" s="43"/>
      <c r="SCL34" s="43"/>
      <c r="SCM34" s="43"/>
      <c r="SCN34" s="43"/>
      <c r="SCO34" s="43"/>
      <c r="SCP34" s="43"/>
      <c r="SCQ34" s="43"/>
      <c r="SCR34" s="43"/>
      <c r="SCS34" s="43"/>
      <c r="SCT34" s="43"/>
      <c r="SCU34" s="43"/>
      <c r="SCV34" s="43"/>
      <c r="SCW34" s="43"/>
      <c r="SCX34" s="43"/>
      <c r="SCY34" s="43"/>
      <c r="SCZ34" s="43"/>
      <c r="SDA34" s="43"/>
      <c r="SDB34" s="43"/>
      <c r="SDC34" s="43"/>
      <c r="SDD34" s="43"/>
      <c r="SDE34" s="43"/>
      <c r="SDF34" s="43"/>
      <c r="SDG34" s="43"/>
      <c r="SDH34" s="43"/>
      <c r="SDI34" s="43"/>
      <c r="SDJ34" s="43"/>
      <c r="SDK34" s="43"/>
      <c r="SDL34" s="43"/>
      <c r="SDM34" s="43"/>
      <c r="SDN34" s="43"/>
      <c r="SDO34" s="43"/>
      <c r="SDP34" s="43"/>
      <c r="SDQ34" s="43"/>
      <c r="SDR34" s="43"/>
      <c r="SDS34" s="43"/>
      <c r="SDT34" s="43"/>
      <c r="SDU34" s="43"/>
      <c r="SDV34" s="43"/>
      <c r="SDW34" s="43"/>
      <c r="SDX34" s="43"/>
      <c r="SDY34" s="43"/>
      <c r="SDZ34" s="43"/>
      <c r="SEA34" s="43"/>
      <c r="SEB34" s="43"/>
      <c r="SEC34" s="43"/>
      <c r="SED34" s="43"/>
      <c r="SEE34" s="43"/>
      <c r="SEF34" s="43"/>
      <c r="SEG34" s="43"/>
      <c r="SEH34" s="43"/>
      <c r="SEI34" s="43"/>
      <c r="SEJ34" s="43"/>
      <c r="SEK34" s="43"/>
      <c r="SEL34" s="43"/>
      <c r="SEM34" s="43"/>
      <c r="SEN34" s="43"/>
      <c r="SEO34" s="43"/>
      <c r="SEP34" s="43"/>
      <c r="SEQ34" s="43"/>
      <c r="SER34" s="43"/>
      <c r="SES34" s="43"/>
      <c r="SET34" s="43"/>
      <c r="SEU34" s="43"/>
      <c r="SEV34" s="43"/>
      <c r="SEW34" s="43"/>
      <c r="SEX34" s="43"/>
      <c r="SEY34" s="43"/>
      <c r="SEZ34" s="43"/>
      <c r="SFA34" s="43"/>
      <c r="SFB34" s="43"/>
      <c r="SFC34" s="43"/>
      <c r="SFD34" s="43"/>
      <c r="SFE34" s="43"/>
      <c r="SFF34" s="43"/>
      <c r="SFG34" s="43"/>
      <c r="SFH34" s="43"/>
      <c r="SFI34" s="43"/>
      <c r="SFJ34" s="43"/>
      <c r="SFK34" s="43"/>
      <c r="SFL34" s="43"/>
      <c r="SFM34" s="43"/>
      <c r="SFN34" s="43"/>
      <c r="SFO34" s="43"/>
      <c r="SFP34" s="43"/>
      <c r="SFQ34" s="43"/>
      <c r="SFR34" s="43"/>
      <c r="SFS34" s="43"/>
      <c r="SFT34" s="43"/>
      <c r="SFU34" s="43"/>
      <c r="SFV34" s="43"/>
      <c r="SFW34" s="43"/>
      <c r="SFX34" s="43"/>
      <c r="SFY34" s="43"/>
      <c r="SFZ34" s="43"/>
      <c r="SGA34" s="43"/>
      <c r="SGB34" s="43"/>
      <c r="SGC34" s="43"/>
      <c r="SGD34" s="43"/>
      <c r="SGE34" s="43"/>
      <c r="SGF34" s="43"/>
      <c r="SGG34" s="43"/>
      <c r="SGH34" s="43"/>
      <c r="SGI34" s="43"/>
      <c r="SGJ34" s="43"/>
      <c r="SGK34" s="43"/>
      <c r="SGL34" s="43"/>
      <c r="SGM34" s="43"/>
      <c r="SGN34" s="43"/>
      <c r="SGO34" s="43"/>
      <c r="SGP34" s="43"/>
      <c r="SGQ34" s="43"/>
      <c r="SGR34" s="43"/>
      <c r="SGS34" s="43"/>
      <c r="SGT34" s="43"/>
      <c r="SGU34" s="43"/>
      <c r="SGV34" s="43"/>
      <c r="SGW34" s="43"/>
      <c r="SGX34" s="43"/>
      <c r="SGY34" s="43"/>
      <c r="SGZ34" s="43"/>
      <c r="SHA34" s="43"/>
      <c r="SHB34" s="43"/>
      <c r="SHC34" s="43"/>
      <c r="SHD34" s="43"/>
      <c r="SHE34" s="43"/>
      <c r="SHF34" s="43"/>
      <c r="SHG34" s="43"/>
      <c r="SHH34" s="43"/>
      <c r="SHI34" s="43"/>
      <c r="SHJ34" s="43"/>
      <c r="SHK34" s="43"/>
      <c r="SHL34" s="43"/>
      <c r="SHM34" s="43"/>
      <c r="SHN34" s="43"/>
      <c r="SHO34" s="43"/>
      <c r="SHP34" s="43"/>
      <c r="SHQ34" s="43"/>
      <c r="SHR34" s="43"/>
      <c r="SHS34" s="43"/>
      <c r="SHT34" s="43"/>
      <c r="SHU34" s="43"/>
      <c r="SHV34" s="43"/>
      <c r="SHW34" s="43"/>
      <c r="SHX34" s="43"/>
      <c r="SHY34" s="43"/>
      <c r="SHZ34" s="43"/>
      <c r="SIA34" s="43"/>
      <c r="SIB34" s="43"/>
      <c r="SIC34" s="43"/>
      <c r="SID34" s="43"/>
      <c r="SIE34" s="43"/>
      <c r="SIF34" s="43"/>
      <c r="SIG34" s="43"/>
      <c r="SIH34" s="43"/>
      <c r="SII34" s="43"/>
      <c r="SIJ34" s="43"/>
      <c r="SIK34" s="43"/>
      <c r="SIL34" s="43"/>
      <c r="SIM34" s="43"/>
      <c r="SIN34" s="43"/>
      <c r="SIO34" s="43"/>
      <c r="SIP34" s="43"/>
      <c r="SIQ34" s="43"/>
      <c r="SIR34" s="43"/>
      <c r="SIS34" s="43"/>
      <c r="SIT34" s="43"/>
      <c r="SIU34" s="43"/>
      <c r="SIV34" s="43"/>
      <c r="SIW34" s="43"/>
      <c r="SIX34" s="43"/>
      <c r="SIY34" s="43"/>
      <c r="SIZ34" s="43"/>
      <c r="SJA34" s="43"/>
      <c r="SJB34" s="43"/>
      <c r="SJC34" s="43"/>
      <c r="SJD34" s="43"/>
      <c r="SJE34" s="43"/>
      <c r="SJF34" s="43"/>
      <c r="SJG34" s="43"/>
      <c r="SJH34" s="43"/>
      <c r="SJI34" s="43"/>
      <c r="SJJ34" s="43"/>
      <c r="SJK34" s="43"/>
      <c r="SJL34" s="43"/>
      <c r="SJM34" s="43"/>
      <c r="SJN34" s="43"/>
      <c r="SJO34" s="43"/>
      <c r="SJP34" s="43"/>
      <c r="SJQ34" s="43"/>
      <c r="SJR34" s="43"/>
      <c r="SJS34" s="43"/>
      <c r="SJT34" s="43"/>
      <c r="SJU34" s="43"/>
      <c r="SJV34" s="43"/>
      <c r="SJW34" s="43"/>
      <c r="SJX34" s="43"/>
      <c r="SJY34" s="43"/>
      <c r="SJZ34" s="43"/>
      <c r="SKA34" s="43"/>
      <c r="SKB34" s="43"/>
      <c r="SKC34" s="43"/>
      <c r="SKD34" s="43"/>
      <c r="SKE34" s="43"/>
      <c r="SKF34" s="43"/>
      <c r="SKG34" s="43"/>
      <c r="SKH34" s="43"/>
      <c r="SKI34" s="43"/>
      <c r="SKJ34" s="43"/>
      <c r="SKK34" s="43"/>
      <c r="SKL34" s="43"/>
      <c r="SKM34" s="43"/>
      <c r="SKN34" s="43"/>
      <c r="SKO34" s="43"/>
      <c r="SKP34" s="43"/>
      <c r="SKQ34" s="43"/>
      <c r="SKR34" s="43"/>
      <c r="SKS34" s="43"/>
      <c r="SKT34" s="43"/>
      <c r="SKU34" s="43"/>
      <c r="SKV34" s="43"/>
      <c r="SKW34" s="43"/>
      <c r="SKX34" s="43"/>
      <c r="SKY34" s="43"/>
      <c r="SKZ34" s="43"/>
      <c r="SLA34" s="43"/>
      <c r="SLB34" s="43"/>
      <c r="SLC34" s="43"/>
      <c r="SLD34" s="43"/>
      <c r="SLE34" s="43"/>
      <c r="SLF34" s="43"/>
      <c r="SLG34" s="43"/>
      <c r="SLH34" s="43"/>
      <c r="SLI34" s="43"/>
      <c r="SLJ34" s="43"/>
      <c r="SLK34" s="43"/>
      <c r="SLL34" s="43"/>
      <c r="SLM34" s="43"/>
      <c r="SLN34" s="43"/>
      <c r="SLO34" s="43"/>
      <c r="SLP34" s="43"/>
      <c r="SLQ34" s="43"/>
      <c r="SLR34" s="43"/>
      <c r="SLS34" s="43"/>
      <c r="SLT34" s="43"/>
      <c r="SLU34" s="43"/>
      <c r="SLV34" s="43"/>
      <c r="SLW34" s="43"/>
      <c r="SLX34" s="43"/>
      <c r="SLY34" s="43"/>
      <c r="SLZ34" s="43"/>
      <c r="SMA34" s="43"/>
      <c r="SMB34" s="43"/>
      <c r="SMC34" s="43"/>
      <c r="SMD34" s="43"/>
      <c r="SME34" s="43"/>
      <c r="SMF34" s="43"/>
      <c r="SMG34" s="43"/>
      <c r="SMH34" s="43"/>
      <c r="SMI34" s="43"/>
      <c r="SMJ34" s="43"/>
      <c r="SMK34" s="43"/>
      <c r="SML34" s="43"/>
      <c r="SMM34" s="43"/>
      <c r="SMN34" s="43"/>
      <c r="SMO34" s="43"/>
      <c r="SMP34" s="43"/>
      <c r="SMQ34" s="43"/>
      <c r="SMR34" s="43"/>
      <c r="SMS34" s="43"/>
      <c r="SMT34" s="43"/>
      <c r="SMU34" s="43"/>
      <c r="SMV34" s="43"/>
      <c r="SMW34" s="43"/>
      <c r="SMX34" s="43"/>
      <c r="SMY34" s="43"/>
      <c r="SMZ34" s="43"/>
      <c r="SNA34" s="43"/>
      <c r="SNB34" s="43"/>
      <c r="SNC34" s="43"/>
      <c r="SND34" s="43"/>
      <c r="SNE34" s="43"/>
      <c r="SNF34" s="43"/>
      <c r="SNG34" s="43"/>
      <c r="SNH34" s="43"/>
      <c r="SNI34" s="43"/>
      <c r="SNJ34" s="43"/>
      <c r="SNK34" s="43"/>
      <c r="SNL34" s="43"/>
      <c r="SNM34" s="43"/>
      <c r="SNN34" s="43"/>
      <c r="SNO34" s="43"/>
      <c r="SNP34" s="43"/>
      <c r="SNQ34" s="43"/>
      <c r="SNR34" s="43"/>
      <c r="SNS34" s="43"/>
      <c r="SNT34" s="43"/>
      <c r="SNU34" s="43"/>
      <c r="SNV34" s="43"/>
      <c r="SNW34" s="43"/>
      <c r="SNX34" s="43"/>
      <c r="SNY34" s="43"/>
      <c r="SNZ34" s="43"/>
      <c r="SOA34" s="43"/>
      <c r="SOB34" s="43"/>
      <c r="SOC34" s="43"/>
      <c r="SOD34" s="43"/>
      <c r="SOE34" s="43"/>
      <c r="SOF34" s="43"/>
      <c r="SOG34" s="43"/>
      <c r="SOH34" s="43"/>
      <c r="SOI34" s="43"/>
      <c r="SOJ34" s="43"/>
      <c r="SOK34" s="43"/>
      <c r="SOL34" s="43"/>
      <c r="SOM34" s="43"/>
      <c r="SON34" s="43"/>
      <c r="SOO34" s="43"/>
      <c r="SOP34" s="43"/>
      <c r="SOQ34" s="43"/>
      <c r="SOR34" s="43"/>
      <c r="SOS34" s="43"/>
      <c r="SOT34" s="43"/>
      <c r="SOU34" s="43"/>
      <c r="SOV34" s="43"/>
      <c r="SOW34" s="43"/>
      <c r="SOX34" s="43"/>
      <c r="SOY34" s="43"/>
      <c r="SOZ34" s="43"/>
      <c r="SPA34" s="43"/>
      <c r="SPB34" s="43"/>
      <c r="SPC34" s="43"/>
      <c r="SPD34" s="43"/>
      <c r="SPE34" s="43"/>
      <c r="SPF34" s="43"/>
      <c r="SPG34" s="43"/>
      <c r="SPH34" s="43"/>
      <c r="SPI34" s="43"/>
      <c r="SPJ34" s="43"/>
      <c r="SPK34" s="43"/>
      <c r="SPL34" s="43"/>
      <c r="SPM34" s="43"/>
      <c r="SPN34" s="43"/>
      <c r="SPO34" s="43"/>
      <c r="SPP34" s="43"/>
      <c r="SPQ34" s="43"/>
      <c r="SPR34" s="43"/>
      <c r="SPS34" s="43"/>
      <c r="SPT34" s="43"/>
      <c r="SPU34" s="43"/>
      <c r="SPV34" s="43"/>
      <c r="SPW34" s="43"/>
      <c r="SPX34" s="43"/>
      <c r="SPY34" s="43"/>
      <c r="SPZ34" s="43"/>
      <c r="SQA34" s="43"/>
      <c r="SQB34" s="43"/>
      <c r="SQC34" s="43"/>
      <c r="SQD34" s="43"/>
      <c r="SQE34" s="43"/>
      <c r="SQF34" s="43"/>
      <c r="SQG34" s="43"/>
      <c r="SQH34" s="43"/>
      <c r="SQI34" s="43"/>
      <c r="SQJ34" s="43"/>
      <c r="SQK34" s="43"/>
      <c r="SQL34" s="43"/>
      <c r="SQM34" s="43"/>
      <c r="SQN34" s="43"/>
      <c r="SQO34" s="43"/>
      <c r="SQP34" s="43"/>
      <c r="SQQ34" s="43"/>
      <c r="SQR34" s="43"/>
      <c r="SQS34" s="43"/>
      <c r="SQT34" s="43"/>
      <c r="SQU34" s="43"/>
      <c r="SQV34" s="43"/>
      <c r="SQW34" s="43"/>
      <c r="SQX34" s="43"/>
      <c r="SQY34" s="43"/>
      <c r="SQZ34" s="43"/>
      <c r="SRA34" s="43"/>
      <c r="SRB34" s="43"/>
      <c r="SRC34" s="43"/>
      <c r="SRD34" s="43"/>
      <c r="SRE34" s="43"/>
      <c r="SRF34" s="43"/>
      <c r="SRG34" s="43"/>
      <c r="SRH34" s="43"/>
      <c r="SRI34" s="43"/>
      <c r="SRJ34" s="43"/>
      <c r="SRK34" s="43"/>
      <c r="SRL34" s="43"/>
      <c r="SRM34" s="43"/>
      <c r="SRN34" s="43"/>
      <c r="SRO34" s="43"/>
      <c r="SRP34" s="43"/>
      <c r="SRQ34" s="43"/>
      <c r="SRR34" s="43"/>
      <c r="SRS34" s="43"/>
      <c r="SRT34" s="43"/>
      <c r="SRU34" s="43"/>
      <c r="SRV34" s="43"/>
      <c r="SRW34" s="43"/>
      <c r="SRX34" s="43"/>
      <c r="SRY34" s="43"/>
      <c r="SRZ34" s="43"/>
      <c r="SSA34" s="43"/>
      <c r="SSB34" s="43"/>
      <c r="SSC34" s="43"/>
      <c r="SSD34" s="43"/>
      <c r="SSE34" s="43"/>
      <c r="SSF34" s="43"/>
      <c r="SSG34" s="43"/>
      <c r="SSH34" s="43"/>
      <c r="SSI34" s="43"/>
      <c r="SSJ34" s="43"/>
      <c r="SSK34" s="43"/>
      <c r="SSL34" s="43"/>
      <c r="SSM34" s="43"/>
      <c r="SSN34" s="43"/>
      <c r="SSO34" s="43"/>
      <c r="SSP34" s="43"/>
      <c r="SSQ34" s="43"/>
      <c r="SSR34" s="43"/>
      <c r="SSS34" s="43"/>
      <c r="SST34" s="43"/>
      <c r="SSU34" s="43"/>
      <c r="SSV34" s="43"/>
      <c r="SSW34" s="43"/>
      <c r="SSX34" s="43"/>
      <c r="SSY34" s="43"/>
      <c r="SSZ34" s="43"/>
      <c r="STA34" s="43"/>
      <c r="STB34" s="43"/>
      <c r="STC34" s="43"/>
      <c r="STD34" s="43"/>
      <c r="STE34" s="43"/>
      <c r="STF34" s="43"/>
      <c r="STG34" s="43"/>
      <c r="STH34" s="43"/>
      <c r="STI34" s="43"/>
      <c r="STJ34" s="43"/>
      <c r="STK34" s="43"/>
      <c r="STL34" s="43"/>
      <c r="STM34" s="43"/>
      <c r="STN34" s="43"/>
      <c r="STO34" s="43"/>
      <c r="STP34" s="43"/>
      <c r="STQ34" s="43"/>
      <c r="STR34" s="43"/>
      <c r="STS34" s="43"/>
      <c r="STT34" s="43"/>
      <c r="STU34" s="43"/>
      <c r="STV34" s="43"/>
      <c r="STW34" s="43"/>
      <c r="STX34" s="43"/>
      <c r="STY34" s="43"/>
      <c r="STZ34" s="43"/>
      <c r="SUA34" s="43"/>
      <c r="SUB34" s="43"/>
      <c r="SUC34" s="43"/>
      <c r="SUD34" s="43"/>
      <c r="SUE34" s="43"/>
      <c r="SUF34" s="43"/>
      <c r="SUG34" s="43"/>
      <c r="SUH34" s="43"/>
      <c r="SUI34" s="43"/>
      <c r="SUJ34" s="43"/>
      <c r="SUK34" s="43"/>
      <c r="SUL34" s="43"/>
      <c r="SUM34" s="43"/>
      <c r="SUN34" s="43"/>
      <c r="SUO34" s="43"/>
      <c r="SUP34" s="43"/>
      <c r="SUQ34" s="43"/>
      <c r="SUR34" s="43"/>
      <c r="SUS34" s="43"/>
      <c r="SUT34" s="43"/>
      <c r="SUU34" s="43"/>
      <c r="SUV34" s="43"/>
      <c r="SUW34" s="43"/>
      <c r="SUX34" s="43"/>
      <c r="SUY34" s="43"/>
      <c r="SUZ34" s="43"/>
      <c r="SVA34" s="43"/>
      <c r="SVB34" s="43"/>
      <c r="SVC34" s="43"/>
      <c r="SVD34" s="43"/>
      <c r="SVE34" s="43"/>
      <c r="SVF34" s="43"/>
      <c r="SVG34" s="43"/>
      <c r="SVH34" s="43"/>
      <c r="SVI34" s="43"/>
      <c r="SVJ34" s="43"/>
      <c r="SVK34" s="43"/>
      <c r="SVL34" s="43"/>
      <c r="SVM34" s="43"/>
      <c r="SVN34" s="43"/>
      <c r="SVO34" s="43"/>
      <c r="SVP34" s="43"/>
      <c r="SVQ34" s="43"/>
      <c r="SVR34" s="43"/>
      <c r="SVS34" s="43"/>
      <c r="SVT34" s="43"/>
      <c r="SVU34" s="43"/>
      <c r="SVV34" s="43"/>
      <c r="SVW34" s="43"/>
      <c r="SVX34" s="43"/>
      <c r="SVY34" s="43"/>
      <c r="SVZ34" s="43"/>
      <c r="SWA34" s="43"/>
      <c r="SWB34" s="43"/>
      <c r="SWC34" s="43"/>
      <c r="SWD34" s="43"/>
      <c r="SWE34" s="43"/>
      <c r="SWF34" s="43"/>
      <c r="SWG34" s="43"/>
      <c r="SWH34" s="43"/>
      <c r="SWI34" s="43"/>
      <c r="SWJ34" s="43"/>
      <c r="SWK34" s="43"/>
      <c r="SWL34" s="43"/>
      <c r="SWM34" s="43"/>
      <c r="SWN34" s="43"/>
      <c r="SWO34" s="43"/>
      <c r="SWP34" s="43"/>
      <c r="SWQ34" s="43"/>
      <c r="SWR34" s="43"/>
      <c r="SWS34" s="43"/>
      <c r="SWT34" s="43"/>
      <c r="SWU34" s="43"/>
      <c r="SWV34" s="43"/>
      <c r="SWW34" s="43"/>
      <c r="SWX34" s="43"/>
      <c r="SWY34" s="43"/>
      <c r="SWZ34" s="43"/>
      <c r="SXA34" s="43"/>
      <c r="SXB34" s="43"/>
      <c r="SXC34" s="43"/>
      <c r="SXD34" s="43"/>
      <c r="SXE34" s="43"/>
      <c r="SXF34" s="43"/>
      <c r="SXG34" s="43"/>
      <c r="SXH34" s="43"/>
      <c r="SXI34" s="43"/>
      <c r="SXJ34" s="43"/>
      <c r="SXK34" s="43"/>
      <c r="SXL34" s="43"/>
      <c r="SXM34" s="43"/>
      <c r="SXN34" s="43"/>
      <c r="SXO34" s="43"/>
      <c r="SXP34" s="43"/>
      <c r="SXQ34" s="43"/>
      <c r="SXR34" s="43"/>
      <c r="SXS34" s="43"/>
      <c r="SXT34" s="43"/>
      <c r="SXU34" s="43"/>
      <c r="SXV34" s="43"/>
      <c r="SXW34" s="43"/>
      <c r="SXX34" s="43"/>
      <c r="SXY34" s="43"/>
      <c r="SXZ34" s="43"/>
      <c r="SYA34" s="43"/>
      <c r="SYB34" s="43"/>
      <c r="SYC34" s="43"/>
      <c r="SYD34" s="43"/>
      <c r="SYE34" s="43"/>
      <c r="SYF34" s="43"/>
      <c r="SYG34" s="43"/>
      <c r="SYH34" s="43"/>
      <c r="SYI34" s="43"/>
      <c r="SYJ34" s="43"/>
      <c r="SYK34" s="43"/>
      <c r="SYL34" s="43"/>
      <c r="SYM34" s="43"/>
      <c r="SYN34" s="43"/>
      <c r="SYO34" s="43"/>
      <c r="SYP34" s="43"/>
      <c r="SYQ34" s="43"/>
      <c r="SYR34" s="43"/>
      <c r="SYS34" s="43"/>
      <c r="SYT34" s="43"/>
      <c r="SYU34" s="43"/>
      <c r="SYV34" s="43"/>
      <c r="SYW34" s="43"/>
      <c r="SYX34" s="43"/>
      <c r="SYY34" s="43"/>
      <c r="SYZ34" s="43"/>
      <c r="SZA34" s="43"/>
      <c r="SZB34" s="43"/>
      <c r="SZC34" s="43"/>
      <c r="SZD34" s="43"/>
      <c r="SZE34" s="43"/>
      <c r="SZF34" s="43"/>
      <c r="SZG34" s="43"/>
      <c r="SZH34" s="43"/>
      <c r="SZI34" s="43"/>
      <c r="SZJ34" s="43"/>
      <c r="SZK34" s="43"/>
      <c r="SZL34" s="43"/>
      <c r="SZM34" s="43"/>
      <c r="SZN34" s="43"/>
      <c r="SZO34" s="43"/>
      <c r="SZP34" s="43"/>
      <c r="SZQ34" s="43"/>
      <c r="SZR34" s="43"/>
      <c r="SZS34" s="43"/>
      <c r="SZT34" s="43"/>
      <c r="SZU34" s="43"/>
      <c r="SZV34" s="43"/>
      <c r="SZW34" s="43"/>
      <c r="SZX34" s="43"/>
      <c r="SZY34" s="43"/>
      <c r="SZZ34" s="43"/>
      <c r="TAA34" s="43"/>
      <c r="TAB34" s="43"/>
      <c r="TAC34" s="43"/>
      <c r="TAD34" s="43"/>
      <c r="TAE34" s="43"/>
      <c r="TAF34" s="43"/>
      <c r="TAG34" s="43"/>
      <c r="TAH34" s="43"/>
      <c r="TAI34" s="43"/>
      <c r="TAJ34" s="43"/>
      <c r="TAK34" s="43"/>
      <c r="TAL34" s="43"/>
      <c r="TAM34" s="43"/>
      <c r="TAN34" s="43"/>
      <c r="TAO34" s="43"/>
      <c r="TAP34" s="43"/>
      <c r="TAQ34" s="43"/>
      <c r="TAR34" s="43"/>
      <c r="TAS34" s="43"/>
      <c r="TAT34" s="43"/>
      <c r="TAU34" s="43"/>
      <c r="TAV34" s="43"/>
      <c r="TAW34" s="43"/>
      <c r="TAX34" s="43"/>
      <c r="TAY34" s="43"/>
      <c r="TAZ34" s="43"/>
      <c r="TBA34" s="43"/>
      <c r="TBB34" s="43"/>
      <c r="TBC34" s="43"/>
      <c r="TBD34" s="43"/>
      <c r="TBE34" s="43"/>
      <c r="TBF34" s="43"/>
      <c r="TBG34" s="43"/>
      <c r="TBH34" s="43"/>
      <c r="TBI34" s="43"/>
      <c r="TBJ34" s="43"/>
      <c r="TBK34" s="43"/>
      <c r="TBL34" s="43"/>
      <c r="TBM34" s="43"/>
      <c r="TBN34" s="43"/>
      <c r="TBO34" s="43"/>
      <c r="TBP34" s="43"/>
      <c r="TBQ34" s="43"/>
      <c r="TBR34" s="43"/>
      <c r="TBS34" s="43"/>
      <c r="TBT34" s="43"/>
      <c r="TBU34" s="43"/>
      <c r="TBV34" s="43"/>
      <c r="TBW34" s="43"/>
      <c r="TBX34" s="43"/>
      <c r="TBY34" s="43"/>
      <c r="TBZ34" s="43"/>
      <c r="TCA34" s="43"/>
      <c r="TCB34" s="43"/>
      <c r="TCC34" s="43"/>
      <c r="TCD34" s="43"/>
      <c r="TCE34" s="43"/>
      <c r="TCF34" s="43"/>
      <c r="TCG34" s="43"/>
      <c r="TCH34" s="43"/>
      <c r="TCI34" s="43"/>
      <c r="TCJ34" s="43"/>
      <c r="TCK34" s="43"/>
      <c r="TCL34" s="43"/>
      <c r="TCM34" s="43"/>
      <c r="TCN34" s="43"/>
      <c r="TCO34" s="43"/>
      <c r="TCP34" s="43"/>
      <c r="TCQ34" s="43"/>
      <c r="TCR34" s="43"/>
      <c r="TCS34" s="43"/>
      <c r="TCT34" s="43"/>
      <c r="TCU34" s="43"/>
      <c r="TCV34" s="43"/>
      <c r="TCW34" s="43"/>
      <c r="TCX34" s="43"/>
      <c r="TCY34" s="43"/>
      <c r="TCZ34" s="43"/>
      <c r="TDA34" s="43"/>
      <c r="TDB34" s="43"/>
      <c r="TDC34" s="43"/>
      <c r="TDD34" s="43"/>
      <c r="TDE34" s="43"/>
      <c r="TDF34" s="43"/>
      <c r="TDG34" s="43"/>
      <c r="TDH34" s="43"/>
      <c r="TDI34" s="43"/>
      <c r="TDJ34" s="43"/>
      <c r="TDK34" s="43"/>
      <c r="TDL34" s="43"/>
      <c r="TDM34" s="43"/>
      <c r="TDN34" s="43"/>
      <c r="TDO34" s="43"/>
      <c r="TDP34" s="43"/>
      <c r="TDQ34" s="43"/>
      <c r="TDR34" s="43"/>
      <c r="TDS34" s="43"/>
      <c r="TDT34" s="43"/>
      <c r="TDU34" s="43"/>
      <c r="TDV34" s="43"/>
      <c r="TDW34" s="43"/>
      <c r="TDX34" s="43"/>
      <c r="TDY34" s="43"/>
      <c r="TDZ34" s="43"/>
      <c r="TEA34" s="43"/>
      <c r="TEB34" s="43"/>
      <c r="TEC34" s="43"/>
      <c r="TED34" s="43"/>
      <c r="TEE34" s="43"/>
      <c r="TEF34" s="43"/>
      <c r="TEG34" s="43"/>
      <c r="TEH34" s="43"/>
      <c r="TEI34" s="43"/>
      <c r="TEJ34" s="43"/>
      <c r="TEK34" s="43"/>
      <c r="TEL34" s="43"/>
      <c r="TEM34" s="43"/>
      <c r="TEN34" s="43"/>
      <c r="TEO34" s="43"/>
      <c r="TEP34" s="43"/>
      <c r="TEQ34" s="43"/>
      <c r="TER34" s="43"/>
      <c r="TES34" s="43"/>
      <c r="TET34" s="43"/>
      <c r="TEU34" s="43"/>
      <c r="TEV34" s="43"/>
      <c r="TEW34" s="43"/>
      <c r="TEX34" s="43"/>
      <c r="TEY34" s="43"/>
      <c r="TEZ34" s="43"/>
      <c r="TFA34" s="43"/>
      <c r="TFB34" s="43"/>
      <c r="TFC34" s="43"/>
      <c r="TFD34" s="43"/>
      <c r="TFE34" s="43"/>
      <c r="TFF34" s="43"/>
      <c r="TFG34" s="43"/>
      <c r="TFH34" s="43"/>
      <c r="TFI34" s="43"/>
      <c r="TFJ34" s="43"/>
      <c r="TFK34" s="43"/>
      <c r="TFL34" s="43"/>
      <c r="TFM34" s="43"/>
      <c r="TFN34" s="43"/>
      <c r="TFO34" s="43"/>
      <c r="TFP34" s="43"/>
      <c r="TFQ34" s="43"/>
      <c r="TFR34" s="43"/>
      <c r="TFS34" s="43"/>
      <c r="TFT34" s="43"/>
      <c r="TFU34" s="43"/>
      <c r="TFV34" s="43"/>
      <c r="TFW34" s="43"/>
      <c r="TFX34" s="43"/>
      <c r="TFY34" s="43"/>
      <c r="TFZ34" s="43"/>
      <c r="TGA34" s="43"/>
      <c r="TGB34" s="43"/>
      <c r="TGC34" s="43"/>
      <c r="TGD34" s="43"/>
      <c r="TGE34" s="43"/>
      <c r="TGF34" s="43"/>
      <c r="TGG34" s="43"/>
      <c r="TGH34" s="43"/>
      <c r="TGI34" s="43"/>
      <c r="TGJ34" s="43"/>
      <c r="TGK34" s="43"/>
      <c r="TGL34" s="43"/>
      <c r="TGM34" s="43"/>
      <c r="TGN34" s="43"/>
      <c r="TGO34" s="43"/>
      <c r="TGP34" s="43"/>
      <c r="TGQ34" s="43"/>
      <c r="TGR34" s="43"/>
      <c r="TGS34" s="43"/>
      <c r="TGT34" s="43"/>
      <c r="TGU34" s="43"/>
      <c r="TGV34" s="43"/>
      <c r="TGW34" s="43"/>
      <c r="TGX34" s="43"/>
      <c r="TGY34" s="43"/>
      <c r="TGZ34" s="43"/>
      <c r="THA34" s="43"/>
      <c r="THB34" s="43"/>
      <c r="THC34" s="43"/>
      <c r="THD34" s="43"/>
      <c r="THE34" s="43"/>
      <c r="THF34" s="43"/>
      <c r="THG34" s="43"/>
      <c r="THH34" s="43"/>
      <c r="THI34" s="43"/>
      <c r="THJ34" s="43"/>
      <c r="THK34" s="43"/>
      <c r="THL34" s="43"/>
      <c r="THM34" s="43"/>
      <c r="THN34" s="43"/>
      <c r="THO34" s="43"/>
      <c r="THP34" s="43"/>
      <c r="THQ34" s="43"/>
      <c r="THR34" s="43"/>
      <c r="THS34" s="43"/>
      <c r="THT34" s="43"/>
      <c r="THU34" s="43"/>
      <c r="THV34" s="43"/>
      <c r="THW34" s="43"/>
      <c r="THX34" s="43"/>
      <c r="THY34" s="43"/>
      <c r="THZ34" s="43"/>
      <c r="TIA34" s="43"/>
      <c r="TIB34" s="43"/>
      <c r="TIC34" s="43"/>
      <c r="TID34" s="43"/>
      <c r="TIE34" s="43"/>
      <c r="TIF34" s="43"/>
      <c r="TIG34" s="43"/>
      <c r="TIH34" s="43"/>
      <c r="TII34" s="43"/>
      <c r="TIJ34" s="43"/>
      <c r="TIK34" s="43"/>
      <c r="TIL34" s="43"/>
      <c r="TIM34" s="43"/>
      <c r="TIN34" s="43"/>
      <c r="TIO34" s="43"/>
      <c r="TIP34" s="43"/>
      <c r="TIQ34" s="43"/>
      <c r="TIR34" s="43"/>
      <c r="TIS34" s="43"/>
      <c r="TIT34" s="43"/>
      <c r="TIU34" s="43"/>
      <c r="TIV34" s="43"/>
      <c r="TIW34" s="43"/>
      <c r="TIX34" s="43"/>
      <c r="TIY34" s="43"/>
      <c r="TIZ34" s="43"/>
      <c r="TJA34" s="43"/>
      <c r="TJB34" s="43"/>
      <c r="TJC34" s="43"/>
      <c r="TJD34" s="43"/>
      <c r="TJE34" s="43"/>
      <c r="TJF34" s="43"/>
      <c r="TJG34" s="43"/>
      <c r="TJH34" s="43"/>
      <c r="TJI34" s="43"/>
      <c r="TJJ34" s="43"/>
      <c r="TJK34" s="43"/>
      <c r="TJL34" s="43"/>
      <c r="TJM34" s="43"/>
      <c r="TJN34" s="43"/>
      <c r="TJO34" s="43"/>
      <c r="TJP34" s="43"/>
      <c r="TJQ34" s="43"/>
      <c r="TJR34" s="43"/>
      <c r="TJS34" s="43"/>
      <c r="TJT34" s="43"/>
      <c r="TJU34" s="43"/>
      <c r="TJV34" s="43"/>
      <c r="TJW34" s="43"/>
      <c r="TJX34" s="43"/>
      <c r="TJY34" s="43"/>
      <c r="TJZ34" s="43"/>
      <c r="TKA34" s="43"/>
      <c r="TKB34" s="43"/>
      <c r="TKC34" s="43"/>
      <c r="TKD34" s="43"/>
      <c r="TKE34" s="43"/>
      <c r="TKF34" s="43"/>
      <c r="TKG34" s="43"/>
      <c r="TKH34" s="43"/>
      <c r="TKI34" s="43"/>
      <c r="TKJ34" s="43"/>
      <c r="TKK34" s="43"/>
      <c r="TKL34" s="43"/>
      <c r="TKM34" s="43"/>
      <c r="TKN34" s="43"/>
      <c r="TKO34" s="43"/>
      <c r="TKP34" s="43"/>
      <c r="TKQ34" s="43"/>
      <c r="TKR34" s="43"/>
      <c r="TKS34" s="43"/>
      <c r="TKT34" s="43"/>
      <c r="TKU34" s="43"/>
      <c r="TKV34" s="43"/>
      <c r="TKW34" s="43"/>
      <c r="TKX34" s="43"/>
      <c r="TKY34" s="43"/>
      <c r="TKZ34" s="43"/>
      <c r="TLA34" s="43"/>
      <c r="TLB34" s="43"/>
      <c r="TLC34" s="43"/>
      <c r="TLD34" s="43"/>
      <c r="TLE34" s="43"/>
      <c r="TLF34" s="43"/>
      <c r="TLG34" s="43"/>
      <c r="TLH34" s="43"/>
      <c r="TLI34" s="43"/>
      <c r="TLJ34" s="43"/>
      <c r="TLK34" s="43"/>
      <c r="TLL34" s="43"/>
      <c r="TLM34" s="43"/>
      <c r="TLN34" s="43"/>
      <c r="TLO34" s="43"/>
      <c r="TLP34" s="43"/>
      <c r="TLQ34" s="43"/>
      <c r="TLR34" s="43"/>
      <c r="TLS34" s="43"/>
      <c r="TLT34" s="43"/>
      <c r="TLU34" s="43"/>
      <c r="TLV34" s="43"/>
      <c r="TLW34" s="43"/>
      <c r="TLX34" s="43"/>
      <c r="TLY34" s="43"/>
      <c r="TLZ34" s="43"/>
      <c r="TMA34" s="43"/>
      <c r="TMB34" s="43"/>
      <c r="TMC34" s="43"/>
      <c r="TMD34" s="43"/>
      <c r="TME34" s="43"/>
      <c r="TMF34" s="43"/>
      <c r="TMG34" s="43"/>
      <c r="TMH34" s="43"/>
      <c r="TMI34" s="43"/>
      <c r="TMJ34" s="43"/>
      <c r="TMK34" s="43"/>
      <c r="TML34" s="43"/>
      <c r="TMM34" s="43"/>
      <c r="TMN34" s="43"/>
      <c r="TMO34" s="43"/>
      <c r="TMP34" s="43"/>
      <c r="TMQ34" s="43"/>
      <c r="TMR34" s="43"/>
      <c r="TMS34" s="43"/>
      <c r="TMT34" s="43"/>
      <c r="TMU34" s="43"/>
      <c r="TMV34" s="43"/>
      <c r="TMW34" s="43"/>
      <c r="TMX34" s="43"/>
      <c r="TMY34" s="43"/>
      <c r="TMZ34" s="43"/>
      <c r="TNA34" s="43"/>
      <c r="TNB34" s="43"/>
      <c r="TNC34" s="43"/>
      <c r="TND34" s="43"/>
      <c r="TNE34" s="43"/>
      <c r="TNF34" s="43"/>
      <c r="TNG34" s="43"/>
      <c r="TNH34" s="43"/>
      <c r="TNI34" s="43"/>
      <c r="TNJ34" s="43"/>
      <c r="TNK34" s="43"/>
      <c r="TNL34" s="43"/>
      <c r="TNM34" s="43"/>
      <c r="TNN34" s="43"/>
      <c r="TNO34" s="43"/>
      <c r="TNP34" s="43"/>
      <c r="TNQ34" s="43"/>
      <c r="TNR34" s="43"/>
      <c r="TNS34" s="43"/>
      <c r="TNT34" s="43"/>
      <c r="TNU34" s="43"/>
      <c r="TNV34" s="43"/>
      <c r="TNW34" s="43"/>
      <c r="TNX34" s="43"/>
      <c r="TNY34" s="43"/>
      <c r="TNZ34" s="43"/>
      <c r="TOA34" s="43"/>
      <c r="TOB34" s="43"/>
      <c r="TOC34" s="43"/>
      <c r="TOD34" s="43"/>
      <c r="TOE34" s="43"/>
      <c r="TOF34" s="43"/>
      <c r="TOG34" s="43"/>
      <c r="TOH34" s="43"/>
      <c r="TOI34" s="43"/>
      <c r="TOJ34" s="43"/>
      <c r="TOK34" s="43"/>
      <c r="TOL34" s="43"/>
      <c r="TOM34" s="43"/>
      <c r="TON34" s="43"/>
      <c r="TOO34" s="43"/>
      <c r="TOP34" s="43"/>
      <c r="TOQ34" s="43"/>
      <c r="TOR34" s="43"/>
      <c r="TOS34" s="43"/>
      <c r="TOT34" s="43"/>
      <c r="TOU34" s="43"/>
      <c r="TOV34" s="43"/>
      <c r="TOW34" s="43"/>
      <c r="TOX34" s="43"/>
      <c r="TOY34" s="43"/>
      <c r="TOZ34" s="43"/>
      <c r="TPA34" s="43"/>
      <c r="TPB34" s="43"/>
      <c r="TPC34" s="43"/>
      <c r="TPD34" s="43"/>
      <c r="TPE34" s="43"/>
      <c r="TPF34" s="43"/>
      <c r="TPG34" s="43"/>
      <c r="TPH34" s="43"/>
      <c r="TPI34" s="43"/>
      <c r="TPJ34" s="43"/>
      <c r="TPK34" s="43"/>
      <c r="TPL34" s="43"/>
      <c r="TPM34" s="43"/>
      <c r="TPN34" s="43"/>
      <c r="TPO34" s="43"/>
      <c r="TPP34" s="43"/>
      <c r="TPQ34" s="43"/>
      <c r="TPR34" s="43"/>
      <c r="TPS34" s="43"/>
      <c r="TPT34" s="43"/>
      <c r="TPU34" s="43"/>
      <c r="TPV34" s="43"/>
      <c r="TPW34" s="43"/>
      <c r="TPX34" s="43"/>
      <c r="TPY34" s="43"/>
      <c r="TPZ34" s="43"/>
      <c r="TQA34" s="43"/>
      <c r="TQB34" s="43"/>
      <c r="TQC34" s="43"/>
      <c r="TQD34" s="43"/>
      <c r="TQE34" s="43"/>
      <c r="TQF34" s="43"/>
      <c r="TQG34" s="43"/>
      <c r="TQH34" s="43"/>
      <c r="TQI34" s="43"/>
      <c r="TQJ34" s="43"/>
      <c r="TQK34" s="43"/>
      <c r="TQL34" s="43"/>
      <c r="TQM34" s="43"/>
      <c r="TQN34" s="43"/>
      <c r="TQO34" s="43"/>
      <c r="TQP34" s="43"/>
      <c r="TQQ34" s="43"/>
      <c r="TQR34" s="43"/>
      <c r="TQS34" s="43"/>
      <c r="TQT34" s="43"/>
      <c r="TQU34" s="43"/>
      <c r="TQV34" s="43"/>
      <c r="TQW34" s="43"/>
      <c r="TQX34" s="43"/>
      <c r="TQY34" s="43"/>
      <c r="TQZ34" s="43"/>
      <c r="TRA34" s="43"/>
      <c r="TRB34" s="43"/>
      <c r="TRC34" s="43"/>
      <c r="TRD34" s="43"/>
      <c r="TRE34" s="43"/>
      <c r="TRF34" s="43"/>
      <c r="TRG34" s="43"/>
      <c r="TRH34" s="43"/>
      <c r="TRI34" s="43"/>
      <c r="TRJ34" s="43"/>
      <c r="TRK34" s="43"/>
      <c r="TRL34" s="43"/>
      <c r="TRM34" s="43"/>
      <c r="TRN34" s="43"/>
      <c r="TRO34" s="43"/>
      <c r="TRP34" s="43"/>
      <c r="TRQ34" s="43"/>
      <c r="TRR34" s="43"/>
      <c r="TRS34" s="43"/>
      <c r="TRT34" s="43"/>
      <c r="TRU34" s="43"/>
      <c r="TRV34" s="43"/>
      <c r="TRW34" s="43"/>
      <c r="TRX34" s="43"/>
      <c r="TRY34" s="43"/>
      <c r="TRZ34" s="43"/>
      <c r="TSA34" s="43"/>
      <c r="TSB34" s="43"/>
      <c r="TSC34" s="43"/>
      <c r="TSD34" s="43"/>
      <c r="TSE34" s="43"/>
      <c r="TSF34" s="43"/>
      <c r="TSG34" s="43"/>
      <c r="TSH34" s="43"/>
      <c r="TSI34" s="43"/>
      <c r="TSJ34" s="43"/>
      <c r="TSK34" s="43"/>
      <c r="TSL34" s="43"/>
      <c r="TSM34" s="43"/>
      <c r="TSN34" s="43"/>
      <c r="TSO34" s="43"/>
      <c r="TSP34" s="43"/>
      <c r="TSQ34" s="43"/>
      <c r="TSR34" s="43"/>
      <c r="TSS34" s="43"/>
      <c r="TST34" s="43"/>
      <c r="TSU34" s="43"/>
      <c r="TSV34" s="43"/>
      <c r="TSW34" s="43"/>
      <c r="TSX34" s="43"/>
      <c r="TSY34" s="43"/>
      <c r="TSZ34" s="43"/>
      <c r="TTA34" s="43"/>
      <c r="TTB34" s="43"/>
      <c r="TTC34" s="43"/>
      <c r="TTD34" s="43"/>
      <c r="TTE34" s="43"/>
      <c r="TTF34" s="43"/>
      <c r="TTG34" s="43"/>
      <c r="TTH34" s="43"/>
      <c r="TTI34" s="43"/>
      <c r="TTJ34" s="43"/>
      <c r="TTK34" s="43"/>
      <c r="TTL34" s="43"/>
      <c r="TTM34" s="43"/>
      <c r="TTN34" s="43"/>
      <c r="TTO34" s="43"/>
      <c r="TTP34" s="43"/>
      <c r="TTQ34" s="43"/>
      <c r="TTR34" s="43"/>
      <c r="TTS34" s="43"/>
      <c r="TTT34" s="43"/>
      <c r="TTU34" s="43"/>
      <c r="TTV34" s="43"/>
      <c r="TTW34" s="43"/>
      <c r="TTX34" s="43"/>
      <c r="TTY34" s="43"/>
      <c r="TTZ34" s="43"/>
      <c r="TUA34" s="43"/>
      <c r="TUB34" s="43"/>
      <c r="TUC34" s="43"/>
      <c r="TUD34" s="43"/>
      <c r="TUE34" s="43"/>
      <c r="TUF34" s="43"/>
      <c r="TUG34" s="43"/>
      <c r="TUH34" s="43"/>
      <c r="TUI34" s="43"/>
      <c r="TUJ34" s="43"/>
      <c r="TUK34" s="43"/>
      <c r="TUL34" s="43"/>
      <c r="TUM34" s="43"/>
      <c r="TUN34" s="43"/>
      <c r="TUO34" s="43"/>
      <c r="TUP34" s="43"/>
      <c r="TUQ34" s="43"/>
      <c r="TUR34" s="43"/>
      <c r="TUS34" s="43"/>
      <c r="TUT34" s="43"/>
      <c r="TUU34" s="43"/>
      <c r="TUV34" s="43"/>
      <c r="TUW34" s="43"/>
      <c r="TUX34" s="43"/>
      <c r="TUY34" s="43"/>
      <c r="TUZ34" s="43"/>
      <c r="TVA34" s="43"/>
      <c r="TVB34" s="43"/>
      <c r="TVC34" s="43"/>
      <c r="TVD34" s="43"/>
      <c r="TVE34" s="43"/>
      <c r="TVF34" s="43"/>
      <c r="TVG34" s="43"/>
      <c r="TVH34" s="43"/>
      <c r="TVI34" s="43"/>
      <c r="TVJ34" s="43"/>
      <c r="TVK34" s="43"/>
      <c r="TVL34" s="43"/>
      <c r="TVM34" s="43"/>
      <c r="TVN34" s="43"/>
      <c r="TVO34" s="43"/>
      <c r="TVP34" s="43"/>
      <c r="TVQ34" s="43"/>
      <c r="TVR34" s="43"/>
      <c r="TVS34" s="43"/>
      <c r="TVT34" s="43"/>
      <c r="TVU34" s="43"/>
      <c r="TVV34" s="43"/>
      <c r="TVW34" s="43"/>
      <c r="TVX34" s="43"/>
      <c r="TVY34" s="43"/>
      <c r="TVZ34" s="43"/>
      <c r="TWA34" s="43"/>
      <c r="TWB34" s="43"/>
      <c r="TWC34" s="43"/>
      <c r="TWD34" s="43"/>
      <c r="TWE34" s="43"/>
      <c r="TWF34" s="43"/>
      <c r="TWG34" s="43"/>
      <c r="TWH34" s="43"/>
      <c r="TWI34" s="43"/>
      <c r="TWJ34" s="43"/>
      <c r="TWK34" s="43"/>
      <c r="TWL34" s="43"/>
      <c r="TWM34" s="43"/>
      <c r="TWN34" s="43"/>
      <c r="TWO34" s="43"/>
      <c r="TWP34" s="43"/>
      <c r="TWQ34" s="43"/>
      <c r="TWR34" s="43"/>
      <c r="TWS34" s="43"/>
      <c r="TWT34" s="43"/>
      <c r="TWU34" s="43"/>
      <c r="TWV34" s="43"/>
      <c r="TWW34" s="43"/>
      <c r="TWX34" s="43"/>
      <c r="TWY34" s="43"/>
      <c r="TWZ34" s="43"/>
      <c r="TXA34" s="43"/>
      <c r="TXB34" s="43"/>
      <c r="TXC34" s="43"/>
      <c r="TXD34" s="43"/>
      <c r="TXE34" s="43"/>
      <c r="TXF34" s="43"/>
      <c r="TXG34" s="43"/>
      <c r="TXH34" s="43"/>
      <c r="TXI34" s="43"/>
      <c r="TXJ34" s="43"/>
      <c r="TXK34" s="43"/>
      <c r="TXL34" s="43"/>
      <c r="TXM34" s="43"/>
      <c r="TXN34" s="43"/>
      <c r="TXO34" s="43"/>
      <c r="TXP34" s="43"/>
      <c r="TXQ34" s="43"/>
      <c r="TXR34" s="43"/>
      <c r="TXS34" s="43"/>
      <c r="TXT34" s="43"/>
      <c r="TXU34" s="43"/>
      <c r="TXV34" s="43"/>
      <c r="TXW34" s="43"/>
      <c r="TXX34" s="43"/>
      <c r="TXY34" s="43"/>
      <c r="TXZ34" s="43"/>
      <c r="TYA34" s="43"/>
      <c r="TYB34" s="43"/>
      <c r="TYC34" s="43"/>
      <c r="TYD34" s="43"/>
      <c r="TYE34" s="43"/>
      <c r="TYF34" s="43"/>
      <c r="TYG34" s="43"/>
      <c r="TYH34" s="43"/>
      <c r="TYI34" s="43"/>
      <c r="TYJ34" s="43"/>
      <c r="TYK34" s="43"/>
      <c r="TYL34" s="43"/>
      <c r="TYM34" s="43"/>
      <c r="TYN34" s="43"/>
      <c r="TYO34" s="43"/>
      <c r="TYP34" s="43"/>
      <c r="TYQ34" s="43"/>
      <c r="TYR34" s="43"/>
      <c r="TYS34" s="43"/>
      <c r="TYT34" s="43"/>
      <c r="TYU34" s="43"/>
      <c r="TYV34" s="43"/>
      <c r="TYW34" s="43"/>
      <c r="TYX34" s="43"/>
      <c r="TYY34" s="43"/>
      <c r="TYZ34" s="43"/>
      <c r="TZA34" s="43"/>
      <c r="TZB34" s="43"/>
      <c r="TZC34" s="43"/>
      <c r="TZD34" s="43"/>
      <c r="TZE34" s="43"/>
      <c r="TZF34" s="43"/>
      <c r="TZG34" s="43"/>
      <c r="TZH34" s="43"/>
      <c r="TZI34" s="43"/>
      <c r="TZJ34" s="43"/>
      <c r="TZK34" s="43"/>
      <c r="TZL34" s="43"/>
      <c r="TZM34" s="43"/>
      <c r="TZN34" s="43"/>
      <c r="TZO34" s="43"/>
      <c r="TZP34" s="43"/>
      <c r="TZQ34" s="43"/>
      <c r="TZR34" s="43"/>
      <c r="TZS34" s="43"/>
      <c r="TZT34" s="43"/>
      <c r="TZU34" s="43"/>
      <c r="TZV34" s="43"/>
      <c r="TZW34" s="43"/>
      <c r="TZX34" s="43"/>
      <c r="TZY34" s="43"/>
      <c r="TZZ34" s="43"/>
      <c r="UAA34" s="43"/>
      <c r="UAB34" s="43"/>
      <c r="UAC34" s="43"/>
      <c r="UAD34" s="43"/>
      <c r="UAE34" s="43"/>
      <c r="UAF34" s="43"/>
      <c r="UAG34" s="43"/>
      <c r="UAH34" s="43"/>
      <c r="UAI34" s="43"/>
      <c r="UAJ34" s="43"/>
      <c r="UAK34" s="43"/>
      <c r="UAL34" s="43"/>
      <c r="UAM34" s="43"/>
      <c r="UAN34" s="43"/>
      <c r="UAO34" s="43"/>
      <c r="UAP34" s="43"/>
      <c r="UAQ34" s="43"/>
      <c r="UAR34" s="43"/>
      <c r="UAS34" s="43"/>
      <c r="UAT34" s="43"/>
      <c r="UAU34" s="43"/>
      <c r="UAV34" s="43"/>
      <c r="UAW34" s="43"/>
      <c r="UAX34" s="43"/>
      <c r="UAY34" s="43"/>
      <c r="UAZ34" s="43"/>
      <c r="UBA34" s="43"/>
      <c r="UBB34" s="43"/>
      <c r="UBC34" s="43"/>
      <c r="UBD34" s="43"/>
      <c r="UBE34" s="43"/>
      <c r="UBF34" s="43"/>
      <c r="UBG34" s="43"/>
      <c r="UBH34" s="43"/>
      <c r="UBI34" s="43"/>
      <c r="UBJ34" s="43"/>
      <c r="UBK34" s="43"/>
      <c r="UBL34" s="43"/>
      <c r="UBM34" s="43"/>
      <c r="UBN34" s="43"/>
      <c r="UBO34" s="43"/>
      <c r="UBP34" s="43"/>
      <c r="UBQ34" s="43"/>
      <c r="UBR34" s="43"/>
      <c r="UBS34" s="43"/>
      <c r="UBT34" s="43"/>
      <c r="UBU34" s="43"/>
      <c r="UBV34" s="43"/>
      <c r="UBW34" s="43"/>
      <c r="UBX34" s="43"/>
      <c r="UBY34" s="43"/>
      <c r="UBZ34" s="43"/>
      <c r="UCA34" s="43"/>
      <c r="UCB34" s="43"/>
      <c r="UCC34" s="43"/>
      <c r="UCD34" s="43"/>
      <c r="UCE34" s="43"/>
      <c r="UCF34" s="43"/>
      <c r="UCG34" s="43"/>
      <c r="UCH34" s="43"/>
      <c r="UCI34" s="43"/>
      <c r="UCJ34" s="43"/>
      <c r="UCK34" s="43"/>
      <c r="UCL34" s="43"/>
      <c r="UCM34" s="43"/>
      <c r="UCN34" s="43"/>
      <c r="UCO34" s="43"/>
      <c r="UCP34" s="43"/>
      <c r="UCQ34" s="43"/>
      <c r="UCR34" s="43"/>
      <c r="UCS34" s="43"/>
      <c r="UCT34" s="43"/>
      <c r="UCU34" s="43"/>
      <c r="UCV34" s="43"/>
      <c r="UCW34" s="43"/>
      <c r="UCX34" s="43"/>
      <c r="UCY34" s="43"/>
      <c r="UCZ34" s="43"/>
      <c r="UDA34" s="43"/>
      <c r="UDB34" s="43"/>
      <c r="UDC34" s="43"/>
      <c r="UDD34" s="43"/>
      <c r="UDE34" s="43"/>
      <c r="UDF34" s="43"/>
      <c r="UDG34" s="43"/>
      <c r="UDH34" s="43"/>
      <c r="UDI34" s="43"/>
      <c r="UDJ34" s="43"/>
      <c r="UDK34" s="43"/>
      <c r="UDL34" s="43"/>
      <c r="UDM34" s="43"/>
      <c r="UDN34" s="43"/>
      <c r="UDO34" s="43"/>
      <c r="UDP34" s="43"/>
      <c r="UDQ34" s="43"/>
      <c r="UDR34" s="43"/>
      <c r="UDS34" s="43"/>
      <c r="UDT34" s="43"/>
      <c r="UDU34" s="43"/>
      <c r="UDV34" s="43"/>
      <c r="UDW34" s="43"/>
      <c r="UDX34" s="43"/>
      <c r="UDY34" s="43"/>
      <c r="UDZ34" s="43"/>
      <c r="UEA34" s="43"/>
      <c r="UEB34" s="43"/>
      <c r="UEC34" s="43"/>
      <c r="UED34" s="43"/>
      <c r="UEE34" s="43"/>
      <c r="UEF34" s="43"/>
      <c r="UEG34" s="43"/>
      <c r="UEH34" s="43"/>
      <c r="UEI34" s="43"/>
      <c r="UEJ34" s="43"/>
      <c r="UEK34" s="43"/>
      <c r="UEL34" s="43"/>
      <c r="UEM34" s="43"/>
      <c r="UEN34" s="43"/>
      <c r="UEO34" s="43"/>
      <c r="UEP34" s="43"/>
      <c r="UEQ34" s="43"/>
      <c r="UER34" s="43"/>
      <c r="UES34" s="43"/>
      <c r="UET34" s="43"/>
      <c r="UEU34" s="43"/>
      <c r="UEV34" s="43"/>
      <c r="UEW34" s="43"/>
      <c r="UEX34" s="43"/>
      <c r="UEY34" s="43"/>
      <c r="UEZ34" s="43"/>
      <c r="UFA34" s="43"/>
      <c r="UFB34" s="43"/>
      <c r="UFC34" s="43"/>
      <c r="UFD34" s="43"/>
      <c r="UFE34" s="43"/>
      <c r="UFF34" s="43"/>
      <c r="UFG34" s="43"/>
      <c r="UFH34" s="43"/>
      <c r="UFI34" s="43"/>
      <c r="UFJ34" s="43"/>
      <c r="UFK34" s="43"/>
      <c r="UFL34" s="43"/>
      <c r="UFM34" s="43"/>
      <c r="UFN34" s="43"/>
      <c r="UFO34" s="43"/>
      <c r="UFP34" s="43"/>
      <c r="UFQ34" s="43"/>
      <c r="UFR34" s="43"/>
      <c r="UFS34" s="43"/>
      <c r="UFT34" s="43"/>
      <c r="UFU34" s="43"/>
      <c r="UFV34" s="43"/>
      <c r="UFW34" s="43"/>
      <c r="UFX34" s="43"/>
      <c r="UFY34" s="43"/>
      <c r="UFZ34" s="43"/>
      <c r="UGA34" s="43"/>
      <c r="UGB34" s="43"/>
      <c r="UGC34" s="43"/>
      <c r="UGD34" s="43"/>
      <c r="UGE34" s="43"/>
      <c r="UGF34" s="43"/>
      <c r="UGG34" s="43"/>
      <c r="UGH34" s="43"/>
      <c r="UGI34" s="43"/>
      <c r="UGJ34" s="43"/>
      <c r="UGK34" s="43"/>
      <c r="UGL34" s="43"/>
      <c r="UGM34" s="43"/>
      <c r="UGN34" s="43"/>
      <c r="UGO34" s="43"/>
      <c r="UGP34" s="43"/>
      <c r="UGQ34" s="43"/>
      <c r="UGR34" s="43"/>
      <c r="UGS34" s="43"/>
      <c r="UGT34" s="43"/>
      <c r="UGU34" s="43"/>
      <c r="UGV34" s="43"/>
      <c r="UGW34" s="43"/>
      <c r="UGX34" s="43"/>
      <c r="UGY34" s="43"/>
      <c r="UGZ34" s="43"/>
      <c r="UHA34" s="43"/>
      <c r="UHB34" s="43"/>
      <c r="UHC34" s="43"/>
      <c r="UHD34" s="43"/>
      <c r="UHE34" s="43"/>
      <c r="UHF34" s="43"/>
      <c r="UHG34" s="43"/>
      <c r="UHH34" s="43"/>
      <c r="UHI34" s="43"/>
      <c r="UHJ34" s="43"/>
      <c r="UHK34" s="43"/>
      <c r="UHL34" s="43"/>
      <c r="UHM34" s="43"/>
      <c r="UHN34" s="43"/>
      <c r="UHO34" s="43"/>
      <c r="UHP34" s="43"/>
      <c r="UHQ34" s="43"/>
      <c r="UHR34" s="43"/>
      <c r="UHS34" s="43"/>
      <c r="UHT34" s="43"/>
      <c r="UHU34" s="43"/>
      <c r="UHV34" s="43"/>
      <c r="UHW34" s="43"/>
      <c r="UHX34" s="43"/>
      <c r="UHY34" s="43"/>
      <c r="UHZ34" s="43"/>
      <c r="UIA34" s="43"/>
      <c r="UIB34" s="43"/>
      <c r="UIC34" s="43"/>
      <c r="UID34" s="43"/>
      <c r="UIE34" s="43"/>
      <c r="UIF34" s="43"/>
      <c r="UIG34" s="43"/>
      <c r="UIH34" s="43"/>
      <c r="UII34" s="43"/>
      <c r="UIJ34" s="43"/>
      <c r="UIK34" s="43"/>
      <c r="UIL34" s="43"/>
      <c r="UIM34" s="43"/>
      <c r="UIN34" s="43"/>
      <c r="UIO34" s="43"/>
      <c r="UIP34" s="43"/>
      <c r="UIQ34" s="43"/>
      <c r="UIR34" s="43"/>
      <c r="UIS34" s="43"/>
      <c r="UIT34" s="43"/>
      <c r="UIU34" s="43"/>
      <c r="UIV34" s="43"/>
      <c r="UIW34" s="43"/>
      <c r="UIX34" s="43"/>
      <c r="UIY34" s="43"/>
      <c r="UIZ34" s="43"/>
      <c r="UJA34" s="43"/>
      <c r="UJB34" s="43"/>
      <c r="UJC34" s="43"/>
      <c r="UJD34" s="43"/>
      <c r="UJE34" s="43"/>
      <c r="UJF34" s="43"/>
      <c r="UJG34" s="43"/>
      <c r="UJH34" s="43"/>
      <c r="UJI34" s="43"/>
      <c r="UJJ34" s="43"/>
      <c r="UJK34" s="43"/>
      <c r="UJL34" s="43"/>
      <c r="UJM34" s="43"/>
      <c r="UJN34" s="43"/>
      <c r="UJO34" s="43"/>
      <c r="UJP34" s="43"/>
      <c r="UJQ34" s="43"/>
      <c r="UJR34" s="43"/>
      <c r="UJS34" s="43"/>
      <c r="UJT34" s="43"/>
      <c r="UJU34" s="43"/>
      <c r="UJV34" s="43"/>
      <c r="UJW34" s="43"/>
      <c r="UJX34" s="43"/>
      <c r="UJY34" s="43"/>
      <c r="UJZ34" s="43"/>
      <c r="UKA34" s="43"/>
      <c r="UKB34" s="43"/>
      <c r="UKC34" s="43"/>
      <c r="UKD34" s="43"/>
      <c r="UKE34" s="43"/>
      <c r="UKF34" s="43"/>
      <c r="UKG34" s="43"/>
      <c r="UKH34" s="43"/>
      <c r="UKI34" s="43"/>
      <c r="UKJ34" s="43"/>
      <c r="UKK34" s="43"/>
      <c r="UKL34" s="43"/>
      <c r="UKM34" s="43"/>
      <c r="UKN34" s="43"/>
      <c r="UKO34" s="43"/>
      <c r="UKP34" s="43"/>
      <c r="UKQ34" s="43"/>
      <c r="UKR34" s="43"/>
      <c r="UKS34" s="43"/>
      <c r="UKT34" s="43"/>
      <c r="UKU34" s="43"/>
      <c r="UKV34" s="43"/>
      <c r="UKW34" s="43"/>
      <c r="UKX34" s="43"/>
      <c r="UKY34" s="43"/>
      <c r="UKZ34" s="43"/>
      <c r="ULA34" s="43"/>
      <c r="ULB34" s="43"/>
      <c r="ULC34" s="43"/>
      <c r="ULD34" s="43"/>
      <c r="ULE34" s="43"/>
      <c r="ULF34" s="43"/>
      <c r="ULG34" s="43"/>
      <c r="ULH34" s="43"/>
      <c r="ULI34" s="43"/>
      <c r="ULJ34" s="43"/>
      <c r="ULK34" s="43"/>
      <c r="ULL34" s="43"/>
      <c r="ULM34" s="43"/>
      <c r="ULN34" s="43"/>
      <c r="ULO34" s="43"/>
      <c r="ULP34" s="43"/>
      <c r="ULQ34" s="43"/>
      <c r="ULR34" s="43"/>
      <c r="ULS34" s="43"/>
      <c r="ULT34" s="43"/>
      <c r="ULU34" s="43"/>
      <c r="ULV34" s="43"/>
      <c r="ULW34" s="43"/>
      <c r="ULX34" s="43"/>
      <c r="ULY34" s="43"/>
      <c r="ULZ34" s="43"/>
      <c r="UMA34" s="43"/>
      <c r="UMB34" s="43"/>
      <c r="UMC34" s="43"/>
      <c r="UMD34" s="43"/>
      <c r="UME34" s="43"/>
      <c r="UMF34" s="43"/>
      <c r="UMG34" s="43"/>
      <c r="UMH34" s="43"/>
      <c r="UMI34" s="43"/>
      <c r="UMJ34" s="43"/>
      <c r="UMK34" s="43"/>
      <c r="UML34" s="43"/>
      <c r="UMM34" s="43"/>
      <c r="UMN34" s="43"/>
      <c r="UMO34" s="43"/>
      <c r="UMP34" s="43"/>
      <c r="UMQ34" s="43"/>
      <c r="UMR34" s="43"/>
      <c r="UMS34" s="43"/>
      <c r="UMT34" s="43"/>
      <c r="UMU34" s="43"/>
      <c r="UMV34" s="43"/>
      <c r="UMW34" s="43"/>
      <c r="UMX34" s="43"/>
      <c r="UMY34" s="43"/>
      <c r="UMZ34" s="43"/>
      <c r="UNA34" s="43"/>
      <c r="UNB34" s="43"/>
      <c r="UNC34" s="43"/>
      <c r="UND34" s="43"/>
      <c r="UNE34" s="43"/>
      <c r="UNF34" s="43"/>
      <c r="UNG34" s="43"/>
      <c r="UNH34" s="43"/>
      <c r="UNI34" s="43"/>
      <c r="UNJ34" s="43"/>
      <c r="UNK34" s="43"/>
      <c r="UNL34" s="43"/>
      <c r="UNM34" s="43"/>
      <c r="UNN34" s="43"/>
      <c r="UNO34" s="43"/>
      <c r="UNP34" s="43"/>
      <c r="UNQ34" s="43"/>
      <c r="UNR34" s="43"/>
      <c r="UNS34" s="43"/>
      <c r="UNT34" s="43"/>
      <c r="UNU34" s="43"/>
      <c r="UNV34" s="43"/>
      <c r="UNW34" s="43"/>
      <c r="UNX34" s="43"/>
      <c r="UNY34" s="43"/>
      <c r="UNZ34" s="43"/>
      <c r="UOA34" s="43"/>
      <c r="UOB34" s="43"/>
      <c r="UOC34" s="43"/>
      <c r="UOD34" s="43"/>
      <c r="UOE34" s="43"/>
      <c r="UOF34" s="43"/>
      <c r="UOG34" s="43"/>
      <c r="UOH34" s="43"/>
      <c r="UOI34" s="43"/>
      <c r="UOJ34" s="43"/>
      <c r="UOK34" s="43"/>
      <c r="UOL34" s="43"/>
      <c r="UOM34" s="43"/>
      <c r="UON34" s="43"/>
      <c r="UOO34" s="43"/>
      <c r="UOP34" s="43"/>
      <c r="UOQ34" s="43"/>
      <c r="UOR34" s="43"/>
      <c r="UOS34" s="43"/>
      <c r="UOT34" s="43"/>
      <c r="UOU34" s="43"/>
      <c r="UOV34" s="43"/>
      <c r="UOW34" s="43"/>
      <c r="UOX34" s="43"/>
      <c r="UOY34" s="43"/>
      <c r="UOZ34" s="43"/>
      <c r="UPA34" s="43"/>
      <c r="UPB34" s="43"/>
      <c r="UPC34" s="43"/>
      <c r="UPD34" s="43"/>
      <c r="UPE34" s="43"/>
      <c r="UPF34" s="43"/>
      <c r="UPG34" s="43"/>
      <c r="UPH34" s="43"/>
      <c r="UPI34" s="43"/>
      <c r="UPJ34" s="43"/>
      <c r="UPK34" s="43"/>
      <c r="UPL34" s="43"/>
      <c r="UPM34" s="43"/>
      <c r="UPN34" s="43"/>
      <c r="UPO34" s="43"/>
      <c r="UPP34" s="43"/>
      <c r="UPQ34" s="43"/>
      <c r="UPR34" s="43"/>
      <c r="UPS34" s="43"/>
      <c r="UPT34" s="43"/>
      <c r="UPU34" s="43"/>
      <c r="UPV34" s="43"/>
      <c r="UPW34" s="43"/>
      <c r="UPX34" s="43"/>
      <c r="UPY34" s="43"/>
      <c r="UPZ34" s="43"/>
      <c r="UQA34" s="43"/>
      <c r="UQB34" s="43"/>
      <c r="UQC34" s="43"/>
      <c r="UQD34" s="43"/>
      <c r="UQE34" s="43"/>
      <c r="UQF34" s="43"/>
      <c r="UQG34" s="43"/>
      <c r="UQH34" s="43"/>
      <c r="UQI34" s="43"/>
      <c r="UQJ34" s="43"/>
      <c r="UQK34" s="43"/>
      <c r="UQL34" s="43"/>
      <c r="UQM34" s="43"/>
      <c r="UQN34" s="43"/>
      <c r="UQO34" s="43"/>
      <c r="UQP34" s="43"/>
      <c r="UQQ34" s="43"/>
      <c r="UQR34" s="43"/>
      <c r="UQS34" s="43"/>
      <c r="UQT34" s="43"/>
      <c r="UQU34" s="43"/>
      <c r="UQV34" s="43"/>
      <c r="UQW34" s="43"/>
      <c r="UQX34" s="43"/>
      <c r="UQY34" s="43"/>
      <c r="UQZ34" s="43"/>
      <c r="URA34" s="43"/>
      <c r="URB34" s="43"/>
      <c r="URC34" s="43"/>
      <c r="URD34" s="43"/>
      <c r="URE34" s="43"/>
      <c r="URF34" s="43"/>
      <c r="URG34" s="43"/>
      <c r="URH34" s="43"/>
      <c r="URI34" s="43"/>
      <c r="URJ34" s="43"/>
      <c r="URK34" s="43"/>
      <c r="URL34" s="43"/>
      <c r="URM34" s="43"/>
      <c r="URN34" s="43"/>
      <c r="URO34" s="43"/>
      <c r="URP34" s="43"/>
      <c r="URQ34" s="43"/>
      <c r="URR34" s="43"/>
      <c r="URS34" s="43"/>
      <c r="URT34" s="43"/>
      <c r="URU34" s="43"/>
      <c r="URV34" s="43"/>
      <c r="URW34" s="43"/>
      <c r="URX34" s="43"/>
      <c r="URY34" s="43"/>
      <c r="URZ34" s="43"/>
      <c r="USA34" s="43"/>
      <c r="USB34" s="43"/>
      <c r="USC34" s="43"/>
      <c r="USD34" s="43"/>
      <c r="USE34" s="43"/>
      <c r="USF34" s="43"/>
      <c r="USG34" s="43"/>
      <c r="USH34" s="43"/>
      <c r="USI34" s="43"/>
      <c r="USJ34" s="43"/>
      <c r="USK34" s="43"/>
      <c r="USL34" s="43"/>
      <c r="USM34" s="43"/>
      <c r="USN34" s="43"/>
      <c r="USO34" s="43"/>
      <c r="USP34" s="43"/>
      <c r="USQ34" s="43"/>
      <c r="USR34" s="43"/>
      <c r="USS34" s="43"/>
      <c r="UST34" s="43"/>
      <c r="USU34" s="43"/>
      <c r="USV34" s="43"/>
      <c r="USW34" s="43"/>
      <c r="USX34" s="43"/>
      <c r="USY34" s="43"/>
      <c r="USZ34" s="43"/>
      <c r="UTA34" s="43"/>
      <c r="UTB34" s="43"/>
      <c r="UTC34" s="43"/>
      <c r="UTD34" s="43"/>
      <c r="UTE34" s="43"/>
      <c r="UTF34" s="43"/>
      <c r="UTG34" s="43"/>
      <c r="UTH34" s="43"/>
      <c r="UTI34" s="43"/>
      <c r="UTJ34" s="43"/>
      <c r="UTK34" s="43"/>
      <c r="UTL34" s="43"/>
      <c r="UTM34" s="43"/>
      <c r="UTN34" s="43"/>
      <c r="UTO34" s="43"/>
      <c r="UTP34" s="43"/>
      <c r="UTQ34" s="43"/>
      <c r="UTR34" s="43"/>
      <c r="UTS34" s="43"/>
      <c r="UTT34" s="43"/>
      <c r="UTU34" s="43"/>
      <c r="UTV34" s="43"/>
      <c r="UTW34" s="43"/>
      <c r="UTX34" s="43"/>
      <c r="UTY34" s="43"/>
      <c r="UTZ34" s="43"/>
      <c r="UUA34" s="43"/>
      <c r="UUB34" s="43"/>
      <c r="UUC34" s="43"/>
      <c r="UUD34" s="43"/>
      <c r="UUE34" s="43"/>
      <c r="UUF34" s="43"/>
      <c r="UUG34" s="43"/>
      <c r="UUH34" s="43"/>
      <c r="UUI34" s="43"/>
      <c r="UUJ34" s="43"/>
      <c r="UUK34" s="43"/>
      <c r="UUL34" s="43"/>
      <c r="UUM34" s="43"/>
      <c r="UUN34" s="43"/>
      <c r="UUO34" s="43"/>
      <c r="UUP34" s="43"/>
      <c r="UUQ34" s="43"/>
      <c r="UUR34" s="43"/>
      <c r="UUS34" s="43"/>
      <c r="UUT34" s="43"/>
      <c r="UUU34" s="43"/>
      <c r="UUV34" s="43"/>
      <c r="UUW34" s="43"/>
      <c r="UUX34" s="43"/>
      <c r="UUY34" s="43"/>
      <c r="UUZ34" s="43"/>
      <c r="UVA34" s="43"/>
      <c r="UVB34" s="43"/>
      <c r="UVC34" s="43"/>
      <c r="UVD34" s="43"/>
      <c r="UVE34" s="43"/>
      <c r="UVF34" s="43"/>
      <c r="UVG34" s="43"/>
      <c r="UVH34" s="43"/>
      <c r="UVI34" s="43"/>
      <c r="UVJ34" s="43"/>
      <c r="UVK34" s="43"/>
      <c r="UVL34" s="43"/>
      <c r="UVM34" s="43"/>
      <c r="UVN34" s="43"/>
      <c r="UVO34" s="43"/>
      <c r="UVP34" s="43"/>
      <c r="UVQ34" s="43"/>
      <c r="UVR34" s="43"/>
      <c r="UVS34" s="43"/>
      <c r="UVT34" s="43"/>
      <c r="UVU34" s="43"/>
      <c r="UVV34" s="43"/>
      <c r="UVW34" s="43"/>
      <c r="UVX34" s="43"/>
      <c r="UVY34" s="43"/>
      <c r="UVZ34" s="43"/>
      <c r="UWA34" s="43"/>
      <c r="UWB34" s="43"/>
      <c r="UWC34" s="43"/>
      <c r="UWD34" s="43"/>
      <c r="UWE34" s="43"/>
      <c r="UWF34" s="43"/>
      <c r="UWG34" s="43"/>
      <c r="UWH34" s="43"/>
      <c r="UWI34" s="43"/>
      <c r="UWJ34" s="43"/>
      <c r="UWK34" s="43"/>
      <c r="UWL34" s="43"/>
      <c r="UWM34" s="43"/>
      <c r="UWN34" s="43"/>
      <c r="UWO34" s="43"/>
      <c r="UWP34" s="43"/>
      <c r="UWQ34" s="43"/>
      <c r="UWR34" s="43"/>
      <c r="UWS34" s="43"/>
      <c r="UWT34" s="43"/>
      <c r="UWU34" s="43"/>
      <c r="UWV34" s="43"/>
      <c r="UWW34" s="43"/>
      <c r="UWX34" s="43"/>
      <c r="UWY34" s="43"/>
      <c r="UWZ34" s="43"/>
      <c r="UXA34" s="43"/>
      <c r="UXB34" s="43"/>
      <c r="UXC34" s="43"/>
      <c r="UXD34" s="43"/>
      <c r="UXE34" s="43"/>
      <c r="UXF34" s="43"/>
      <c r="UXG34" s="43"/>
      <c r="UXH34" s="43"/>
      <c r="UXI34" s="43"/>
      <c r="UXJ34" s="43"/>
      <c r="UXK34" s="43"/>
      <c r="UXL34" s="43"/>
      <c r="UXM34" s="43"/>
      <c r="UXN34" s="43"/>
      <c r="UXO34" s="43"/>
      <c r="UXP34" s="43"/>
      <c r="UXQ34" s="43"/>
      <c r="UXR34" s="43"/>
      <c r="UXS34" s="43"/>
      <c r="UXT34" s="43"/>
      <c r="UXU34" s="43"/>
      <c r="UXV34" s="43"/>
      <c r="UXW34" s="43"/>
      <c r="UXX34" s="43"/>
      <c r="UXY34" s="43"/>
      <c r="UXZ34" s="43"/>
      <c r="UYA34" s="43"/>
      <c r="UYB34" s="43"/>
      <c r="UYC34" s="43"/>
      <c r="UYD34" s="43"/>
      <c r="UYE34" s="43"/>
      <c r="UYF34" s="43"/>
      <c r="UYG34" s="43"/>
      <c r="UYH34" s="43"/>
      <c r="UYI34" s="43"/>
      <c r="UYJ34" s="43"/>
      <c r="UYK34" s="43"/>
      <c r="UYL34" s="43"/>
      <c r="UYM34" s="43"/>
      <c r="UYN34" s="43"/>
      <c r="UYO34" s="43"/>
      <c r="UYP34" s="43"/>
      <c r="UYQ34" s="43"/>
      <c r="UYR34" s="43"/>
      <c r="UYS34" s="43"/>
      <c r="UYT34" s="43"/>
      <c r="UYU34" s="43"/>
      <c r="UYV34" s="43"/>
      <c r="UYW34" s="43"/>
      <c r="UYX34" s="43"/>
      <c r="UYY34" s="43"/>
      <c r="UYZ34" s="43"/>
      <c r="UZA34" s="43"/>
      <c r="UZB34" s="43"/>
      <c r="UZC34" s="43"/>
      <c r="UZD34" s="43"/>
      <c r="UZE34" s="43"/>
      <c r="UZF34" s="43"/>
      <c r="UZG34" s="43"/>
      <c r="UZH34" s="43"/>
      <c r="UZI34" s="43"/>
      <c r="UZJ34" s="43"/>
      <c r="UZK34" s="43"/>
      <c r="UZL34" s="43"/>
      <c r="UZM34" s="43"/>
      <c r="UZN34" s="43"/>
      <c r="UZO34" s="43"/>
      <c r="UZP34" s="43"/>
      <c r="UZQ34" s="43"/>
      <c r="UZR34" s="43"/>
      <c r="UZS34" s="43"/>
      <c r="UZT34" s="43"/>
      <c r="UZU34" s="43"/>
      <c r="UZV34" s="43"/>
      <c r="UZW34" s="43"/>
      <c r="UZX34" s="43"/>
      <c r="UZY34" s="43"/>
      <c r="UZZ34" s="43"/>
      <c r="VAA34" s="43"/>
      <c r="VAB34" s="43"/>
      <c r="VAC34" s="43"/>
      <c r="VAD34" s="43"/>
      <c r="VAE34" s="43"/>
      <c r="VAF34" s="43"/>
      <c r="VAG34" s="43"/>
      <c r="VAH34" s="43"/>
      <c r="VAI34" s="43"/>
      <c r="VAJ34" s="43"/>
      <c r="VAK34" s="43"/>
      <c r="VAL34" s="43"/>
      <c r="VAM34" s="43"/>
      <c r="VAN34" s="43"/>
      <c r="VAO34" s="43"/>
      <c r="VAP34" s="43"/>
      <c r="VAQ34" s="43"/>
      <c r="VAR34" s="43"/>
      <c r="VAS34" s="43"/>
      <c r="VAT34" s="43"/>
      <c r="VAU34" s="43"/>
      <c r="VAV34" s="43"/>
      <c r="VAW34" s="43"/>
      <c r="VAX34" s="43"/>
      <c r="VAY34" s="43"/>
      <c r="VAZ34" s="43"/>
      <c r="VBA34" s="43"/>
      <c r="VBB34" s="43"/>
      <c r="VBC34" s="43"/>
      <c r="VBD34" s="43"/>
      <c r="VBE34" s="43"/>
      <c r="VBF34" s="43"/>
      <c r="VBG34" s="43"/>
      <c r="VBH34" s="43"/>
      <c r="VBI34" s="43"/>
      <c r="VBJ34" s="43"/>
      <c r="VBK34" s="43"/>
      <c r="VBL34" s="43"/>
      <c r="VBM34" s="43"/>
      <c r="VBN34" s="43"/>
      <c r="VBO34" s="43"/>
      <c r="VBP34" s="43"/>
      <c r="VBQ34" s="43"/>
      <c r="VBR34" s="43"/>
      <c r="VBS34" s="43"/>
      <c r="VBT34" s="43"/>
      <c r="VBU34" s="43"/>
      <c r="VBV34" s="43"/>
      <c r="VBW34" s="43"/>
      <c r="VBX34" s="43"/>
      <c r="VBY34" s="43"/>
      <c r="VBZ34" s="43"/>
      <c r="VCA34" s="43"/>
      <c r="VCB34" s="43"/>
      <c r="VCC34" s="43"/>
      <c r="VCD34" s="43"/>
      <c r="VCE34" s="43"/>
      <c r="VCF34" s="43"/>
      <c r="VCG34" s="43"/>
      <c r="VCH34" s="43"/>
      <c r="VCI34" s="43"/>
      <c r="VCJ34" s="43"/>
      <c r="VCK34" s="43"/>
      <c r="VCL34" s="43"/>
      <c r="VCM34" s="43"/>
      <c r="VCN34" s="43"/>
      <c r="VCO34" s="43"/>
      <c r="VCP34" s="43"/>
      <c r="VCQ34" s="43"/>
      <c r="VCR34" s="43"/>
      <c r="VCS34" s="43"/>
      <c r="VCT34" s="43"/>
      <c r="VCU34" s="43"/>
      <c r="VCV34" s="43"/>
      <c r="VCW34" s="43"/>
      <c r="VCX34" s="43"/>
      <c r="VCY34" s="43"/>
      <c r="VCZ34" s="43"/>
      <c r="VDA34" s="43"/>
      <c r="VDB34" s="43"/>
      <c r="VDC34" s="43"/>
      <c r="VDD34" s="43"/>
      <c r="VDE34" s="43"/>
      <c r="VDF34" s="43"/>
      <c r="VDG34" s="43"/>
      <c r="VDH34" s="43"/>
      <c r="VDI34" s="43"/>
      <c r="VDJ34" s="43"/>
      <c r="VDK34" s="43"/>
      <c r="VDL34" s="43"/>
      <c r="VDM34" s="43"/>
      <c r="VDN34" s="43"/>
      <c r="VDO34" s="43"/>
      <c r="VDP34" s="43"/>
      <c r="VDQ34" s="43"/>
      <c r="VDR34" s="43"/>
      <c r="VDS34" s="43"/>
      <c r="VDT34" s="43"/>
      <c r="VDU34" s="43"/>
      <c r="VDV34" s="43"/>
      <c r="VDW34" s="43"/>
      <c r="VDX34" s="43"/>
      <c r="VDY34" s="43"/>
      <c r="VDZ34" s="43"/>
      <c r="VEA34" s="43"/>
      <c r="VEB34" s="43"/>
      <c r="VEC34" s="43"/>
      <c r="VED34" s="43"/>
      <c r="VEE34" s="43"/>
      <c r="VEF34" s="43"/>
      <c r="VEG34" s="43"/>
      <c r="VEH34" s="43"/>
      <c r="VEI34" s="43"/>
      <c r="VEJ34" s="43"/>
      <c r="VEK34" s="43"/>
      <c r="VEL34" s="43"/>
      <c r="VEM34" s="43"/>
      <c r="VEN34" s="43"/>
      <c r="VEO34" s="43"/>
      <c r="VEP34" s="43"/>
      <c r="VEQ34" s="43"/>
      <c r="VER34" s="43"/>
      <c r="VES34" s="43"/>
      <c r="VET34" s="43"/>
      <c r="VEU34" s="43"/>
      <c r="VEV34" s="43"/>
      <c r="VEW34" s="43"/>
      <c r="VEX34" s="43"/>
      <c r="VEY34" s="43"/>
      <c r="VEZ34" s="43"/>
      <c r="VFA34" s="43"/>
      <c r="VFB34" s="43"/>
      <c r="VFC34" s="43"/>
      <c r="VFD34" s="43"/>
      <c r="VFE34" s="43"/>
      <c r="VFF34" s="43"/>
      <c r="VFG34" s="43"/>
      <c r="VFH34" s="43"/>
      <c r="VFI34" s="43"/>
      <c r="VFJ34" s="43"/>
      <c r="VFK34" s="43"/>
      <c r="VFL34" s="43"/>
      <c r="VFM34" s="43"/>
      <c r="VFN34" s="43"/>
      <c r="VFO34" s="43"/>
      <c r="VFP34" s="43"/>
      <c r="VFQ34" s="43"/>
      <c r="VFR34" s="43"/>
      <c r="VFS34" s="43"/>
      <c r="VFT34" s="43"/>
      <c r="VFU34" s="43"/>
      <c r="VFV34" s="43"/>
      <c r="VFW34" s="43"/>
      <c r="VFX34" s="43"/>
      <c r="VFY34" s="43"/>
      <c r="VFZ34" s="43"/>
      <c r="VGA34" s="43"/>
      <c r="VGB34" s="43"/>
      <c r="VGC34" s="43"/>
      <c r="VGD34" s="43"/>
      <c r="VGE34" s="43"/>
      <c r="VGF34" s="43"/>
      <c r="VGG34" s="43"/>
      <c r="VGH34" s="43"/>
      <c r="VGI34" s="43"/>
      <c r="VGJ34" s="43"/>
      <c r="VGK34" s="43"/>
      <c r="VGL34" s="43"/>
      <c r="VGM34" s="43"/>
      <c r="VGN34" s="43"/>
      <c r="VGO34" s="43"/>
      <c r="VGP34" s="43"/>
      <c r="VGQ34" s="43"/>
      <c r="VGR34" s="43"/>
      <c r="VGS34" s="43"/>
      <c r="VGT34" s="43"/>
      <c r="VGU34" s="43"/>
      <c r="VGV34" s="43"/>
      <c r="VGW34" s="43"/>
      <c r="VGX34" s="43"/>
      <c r="VGY34" s="43"/>
      <c r="VGZ34" s="43"/>
      <c r="VHA34" s="43"/>
      <c r="VHB34" s="43"/>
      <c r="VHC34" s="43"/>
      <c r="VHD34" s="43"/>
      <c r="VHE34" s="43"/>
      <c r="VHF34" s="43"/>
      <c r="VHG34" s="43"/>
      <c r="VHH34" s="43"/>
      <c r="VHI34" s="43"/>
      <c r="VHJ34" s="43"/>
      <c r="VHK34" s="43"/>
      <c r="VHL34" s="43"/>
      <c r="VHM34" s="43"/>
      <c r="VHN34" s="43"/>
      <c r="VHO34" s="43"/>
      <c r="VHP34" s="43"/>
      <c r="VHQ34" s="43"/>
      <c r="VHR34" s="43"/>
      <c r="VHS34" s="43"/>
      <c r="VHT34" s="43"/>
      <c r="VHU34" s="43"/>
      <c r="VHV34" s="43"/>
      <c r="VHW34" s="43"/>
      <c r="VHX34" s="43"/>
      <c r="VHY34" s="43"/>
      <c r="VHZ34" s="43"/>
      <c r="VIA34" s="43"/>
      <c r="VIB34" s="43"/>
      <c r="VIC34" s="43"/>
      <c r="VID34" s="43"/>
      <c r="VIE34" s="43"/>
      <c r="VIF34" s="43"/>
      <c r="VIG34" s="43"/>
      <c r="VIH34" s="43"/>
      <c r="VII34" s="43"/>
      <c r="VIJ34" s="43"/>
      <c r="VIK34" s="43"/>
      <c r="VIL34" s="43"/>
      <c r="VIM34" s="43"/>
      <c r="VIN34" s="43"/>
      <c r="VIO34" s="43"/>
      <c r="VIP34" s="43"/>
      <c r="VIQ34" s="43"/>
      <c r="VIR34" s="43"/>
      <c r="VIS34" s="43"/>
      <c r="VIT34" s="43"/>
      <c r="VIU34" s="43"/>
      <c r="VIV34" s="43"/>
      <c r="VIW34" s="43"/>
      <c r="VIX34" s="43"/>
      <c r="VIY34" s="43"/>
      <c r="VIZ34" s="43"/>
      <c r="VJA34" s="43"/>
      <c r="VJB34" s="43"/>
      <c r="VJC34" s="43"/>
      <c r="VJD34" s="43"/>
      <c r="VJE34" s="43"/>
      <c r="VJF34" s="43"/>
      <c r="VJG34" s="43"/>
      <c r="VJH34" s="43"/>
      <c r="VJI34" s="43"/>
      <c r="VJJ34" s="43"/>
      <c r="VJK34" s="43"/>
      <c r="VJL34" s="43"/>
      <c r="VJM34" s="43"/>
      <c r="VJN34" s="43"/>
      <c r="VJO34" s="43"/>
      <c r="VJP34" s="43"/>
      <c r="VJQ34" s="43"/>
      <c r="VJR34" s="43"/>
      <c r="VJS34" s="43"/>
      <c r="VJT34" s="43"/>
      <c r="VJU34" s="43"/>
      <c r="VJV34" s="43"/>
      <c r="VJW34" s="43"/>
      <c r="VJX34" s="43"/>
      <c r="VJY34" s="43"/>
      <c r="VJZ34" s="43"/>
      <c r="VKA34" s="43"/>
      <c r="VKB34" s="43"/>
      <c r="VKC34" s="43"/>
      <c r="VKD34" s="43"/>
      <c r="VKE34" s="43"/>
      <c r="VKF34" s="43"/>
      <c r="VKG34" s="43"/>
      <c r="VKH34" s="43"/>
      <c r="VKI34" s="43"/>
      <c r="VKJ34" s="43"/>
      <c r="VKK34" s="43"/>
      <c r="VKL34" s="43"/>
      <c r="VKM34" s="43"/>
      <c r="VKN34" s="43"/>
      <c r="VKO34" s="43"/>
      <c r="VKP34" s="43"/>
      <c r="VKQ34" s="43"/>
      <c r="VKR34" s="43"/>
      <c r="VKS34" s="43"/>
      <c r="VKT34" s="43"/>
      <c r="VKU34" s="43"/>
      <c r="VKV34" s="43"/>
      <c r="VKW34" s="43"/>
      <c r="VKX34" s="43"/>
      <c r="VKY34" s="43"/>
      <c r="VKZ34" s="43"/>
      <c r="VLA34" s="43"/>
      <c r="VLB34" s="43"/>
      <c r="VLC34" s="43"/>
      <c r="VLD34" s="43"/>
      <c r="VLE34" s="43"/>
      <c r="VLF34" s="43"/>
      <c r="VLG34" s="43"/>
      <c r="VLH34" s="43"/>
      <c r="VLI34" s="43"/>
      <c r="VLJ34" s="43"/>
      <c r="VLK34" s="43"/>
      <c r="VLL34" s="43"/>
      <c r="VLM34" s="43"/>
      <c r="VLN34" s="43"/>
      <c r="VLO34" s="43"/>
      <c r="VLP34" s="43"/>
      <c r="VLQ34" s="43"/>
      <c r="VLR34" s="43"/>
      <c r="VLS34" s="43"/>
      <c r="VLT34" s="43"/>
      <c r="VLU34" s="43"/>
      <c r="VLV34" s="43"/>
      <c r="VLW34" s="43"/>
      <c r="VLX34" s="43"/>
      <c r="VLY34" s="43"/>
      <c r="VLZ34" s="43"/>
      <c r="VMA34" s="43"/>
      <c r="VMB34" s="43"/>
      <c r="VMC34" s="43"/>
      <c r="VMD34" s="43"/>
      <c r="VME34" s="43"/>
      <c r="VMF34" s="43"/>
      <c r="VMG34" s="43"/>
      <c r="VMH34" s="43"/>
      <c r="VMI34" s="43"/>
      <c r="VMJ34" s="43"/>
      <c r="VMK34" s="43"/>
      <c r="VML34" s="43"/>
      <c r="VMM34" s="43"/>
      <c r="VMN34" s="43"/>
      <c r="VMO34" s="43"/>
      <c r="VMP34" s="43"/>
      <c r="VMQ34" s="43"/>
      <c r="VMR34" s="43"/>
      <c r="VMS34" s="43"/>
      <c r="VMT34" s="43"/>
      <c r="VMU34" s="43"/>
      <c r="VMV34" s="43"/>
      <c r="VMW34" s="43"/>
      <c r="VMX34" s="43"/>
      <c r="VMY34" s="43"/>
      <c r="VMZ34" s="43"/>
      <c r="VNA34" s="43"/>
      <c r="VNB34" s="43"/>
      <c r="VNC34" s="43"/>
      <c r="VND34" s="43"/>
      <c r="VNE34" s="43"/>
      <c r="VNF34" s="43"/>
      <c r="VNG34" s="43"/>
      <c r="VNH34" s="43"/>
      <c r="VNI34" s="43"/>
      <c r="VNJ34" s="43"/>
      <c r="VNK34" s="43"/>
      <c r="VNL34" s="43"/>
      <c r="VNM34" s="43"/>
      <c r="VNN34" s="43"/>
      <c r="VNO34" s="43"/>
      <c r="VNP34" s="43"/>
      <c r="VNQ34" s="43"/>
      <c r="VNR34" s="43"/>
      <c r="VNS34" s="43"/>
      <c r="VNT34" s="43"/>
      <c r="VNU34" s="43"/>
      <c r="VNV34" s="43"/>
      <c r="VNW34" s="43"/>
      <c r="VNX34" s="43"/>
      <c r="VNY34" s="43"/>
      <c r="VNZ34" s="43"/>
      <c r="VOA34" s="43"/>
      <c r="VOB34" s="43"/>
      <c r="VOC34" s="43"/>
      <c r="VOD34" s="43"/>
      <c r="VOE34" s="43"/>
      <c r="VOF34" s="43"/>
      <c r="VOG34" s="43"/>
      <c r="VOH34" s="43"/>
      <c r="VOI34" s="43"/>
      <c r="VOJ34" s="43"/>
      <c r="VOK34" s="43"/>
      <c r="VOL34" s="43"/>
      <c r="VOM34" s="43"/>
      <c r="VON34" s="43"/>
      <c r="VOO34" s="43"/>
      <c r="VOP34" s="43"/>
      <c r="VOQ34" s="43"/>
      <c r="VOR34" s="43"/>
      <c r="VOS34" s="43"/>
      <c r="VOT34" s="43"/>
      <c r="VOU34" s="43"/>
      <c r="VOV34" s="43"/>
      <c r="VOW34" s="43"/>
      <c r="VOX34" s="43"/>
      <c r="VOY34" s="43"/>
      <c r="VOZ34" s="43"/>
      <c r="VPA34" s="43"/>
      <c r="VPB34" s="43"/>
      <c r="VPC34" s="43"/>
      <c r="VPD34" s="43"/>
      <c r="VPE34" s="43"/>
      <c r="VPF34" s="43"/>
      <c r="VPG34" s="43"/>
      <c r="VPH34" s="43"/>
      <c r="VPI34" s="43"/>
      <c r="VPJ34" s="43"/>
      <c r="VPK34" s="43"/>
      <c r="VPL34" s="43"/>
      <c r="VPM34" s="43"/>
      <c r="VPN34" s="43"/>
      <c r="VPO34" s="43"/>
      <c r="VPP34" s="43"/>
      <c r="VPQ34" s="43"/>
      <c r="VPR34" s="43"/>
      <c r="VPS34" s="43"/>
      <c r="VPT34" s="43"/>
      <c r="VPU34" s="43"/>
      <c r="VPV34" s="43"/>
      <c r="VPW34" s="43"/>
      <c r="VPX34" s="43"/>
      <c r="VPY34" s="43"/>
      <c r="VPZ34" s="43"/>
      <c r="VQA34" s="43"/>
      <c r="VQB34" s="43"/>
      <c r="VQC34" s="43"/>
      <c r="VQD34" s="43"/>
      <c r="VQE34" s="43"/>
      <c r="VQF34" s="43"/>
      <c r="VQG34" s="43"/>
      <c r="VQH34" s="43"/>
      <c r="VQI34" s="43"/>
      <c r="VQJ34" s="43"/>
      <c r="VQK34" s="43"/>
      <c r="VQL34" s="43"/>
      <c r="VQM34" s="43"/>
      <c r="VQN34" s="43"/>
      <c r="VQO34" s="43"/>
      <c r="VQP34" s="43"/>
      <c r="VQQ34" s="43"/>
      <c r="VQR34" s="43"/>
      <c r="VQS34" s="43"/>
      <c r="VQT34" s="43"/>
      <c r="VQU34" s="43"/>
      <c r="VQV34" s="43"/>
      <c r="VQW34" s="43"/>
      <c r="VQX34" s="43"/>
      <c r="VQY34" s="43"/>
      <c r="VQZ34" s="43"/>
      <c r="VRA34" s="43"/>
      <c r="VRB34" s="43"/>
      <c r="VRC34" s="43"/>
      <c r="VRD34" s="43"/>
      <c r="VRE34" s="43"/>
      <c r="VRF34" s="43"/>
      <c r="VRG34" s="43"/>
      <c r="VRH34" s="43"/>
      <c r="VRI34" s="43"/>
      <c r="VRJ34" s="43"/>
      <c r="VRK34" s="43"/>
      <c r="VRL34" s="43"/>
      <c r="VRM34" s="43"/>
      <c r="VRN34" s="43"/>
      <c r="VRO34" s="43"/>
      <c r="VRP34" s="43"/>
      <c r="VRQ34" s="43"/>
      <c r="VRR34" s="43"/>
      <c r="VRS34" s="43"/>
      <c r="VRT34" s="43"/>
      <c r="VRU34" s="43"/>
      <c r="VRV34" s="43"/>
      <c r="VRW34" s="43"/>
      <c r="VRX34" s="43"/>
      <c r="VRY34" s="43"/>
      <c r="VRZ34" s="43"/>
      <c r="VSA34" s="43"/>
      <c r="VSB34" s="43"/>
      <c r="VSC34" s="43"/>
      <c r="VSD34" s="43"/>
      <c r="VSE34" s="43"/>
      <c r="VSF34" s="43"/>
      <c r="VSG34" s="43"/>
      <c r="VSH34" s="43"/>
      <c r="VSI34" s="43"/>
      <c r="VSJ34" s="43"/>
      <c r="VSK34" s="43"/>
      <c r="VSL34" s="43"/>
      <c r="VSM34" s="43"/>
      <c r="VSN34" s="43"/>
      <c r="VSO34" s="43"/>
      <c r="VSP34" s="43"/>
      <c r="VSQ34" s="43"/>
      <c r="VSR34" s="43"/>
      <c r="VSS34" s="43"/>
      <c r="VST34" s="43"/>
      <c r="VSU34" s="43"/>
      <c r="VSV34" s="43"/>
      <c r="VSW34" s="43"/>
      <c r="VSX34" s="43"/>
      <c r="VSY34" s="43"/>
      <c r="VSZ34" s="43"/>
      <c r="VTA34" s="43"/>
      <c r="VTB34" s="43"/>
      <c r="VTC34" s="43"/>
      <c r="VTD34" s="43"/>
      <c r="VTE34" s="43"/>
      <c r="VTF34" s="43"/>
      <c r="VTG34" s="43"/>
      <c r="VTH34" s="43"/>
      <c r="VTI34" s="43"/>
      <c r="VTJ34" s="43"/>
      <c r="VTK34" s="43"/>
      <c r="VTL34" s="43"/>
      <c r="VTM34" s="43"/>
      <c r="VTN34" s="43"/>
      <c r="VTO34" s="43"/>
      <c r="VTP34" s="43"/>
      <c r="VTQ34" s="43"/>
      <c r="VTR34" s="43"/>
      <c r="VTS34" s="43"/>
      <c r="VTT34" s="43"/>
      <c r="VTU34" s="43"/>
      <c r="VTV34" s="43"/>
      <c r="VTW34" s="43"/>
      <c r="VTX34" s="43"/>
      <c r="VTY34" s="43"/>
      <c r="VTZ34" s="43"/>
      <c r="VUA34" s="43"/>
      <c r="VUB34" s="43"/>
      <c r="VUC34" s="43"/>
      <c r="VUD34" s="43"/>
      <c r="VUE34" s="43"/>
      <c r="VUF34" s="43"/>
      <c r="VUG34" s="43"/>
      <c r="VUH34" s="43"/>
      <c r="VUI34" s="43"/>
      <c r="VUJ34" s="43"/>
      <c r="VUK34" s="43"/>
      <c r="VUL34" s="43"/>
      <c r="VUM34" s="43"/>
      <c r="VUN34" s="43"/>
      <c r="VUO34" s="43"/>
      <c r="VUP34" s="43"/>
      <c r="VUQ34" s="43"/>
      <c r="VUR34" s="43"/>
      <c r="VUS34" s="43"/>
      <c r="VUT34" s="43"/>
      <c r="VUU34" s="43"/>
      <c r="VUV34" s="43"/>
      <c r="VUW34" s="43"/>
      <c r="VUX34" s="43"/>
      <c r="VUY34" s="43"/>
      <c r="VUZ34" s="43"/>
      <c r="VVA34" s="43"/>
      <c r="VVB34" s="43"/>
      <c r="VVC34" s="43"/>
      <c r="VVD34" s="43"/>
      <c r="VVE34" s="43"/>
      <c r="VVF34" s="43"/>
      <c r="VVG34" s="43"/>
      <c r="VVH34" s="43"/>
      <c r="VVI34" s="43"/>
      <c r="VVJ34" s="43"/>
      <c r="VVK34" s="43"/>
      <c r="VVL34" s="43"/>
      <c r="VVM34" s="43"/>
      <c r="VVN34" s="43"/>
      <c r="VVO34" s="43"/>
      <c r="VVP34" s="43"/>
      <c r="VVQ34" s="43"/>
      <c r="VVR34" s="43"/>
      <c r="VVS34" s="43"/>
      <c r="VVT34" s="43"/>
      <c r="VVU34" s="43"/>
      <c r="VVV34" s="43"/>
      <c r="VVW34" s="43"/>
      <c r="VVX34" s="43"/>
      <c r="VVY34" s="43"/>
      <c r="VVZ34" s="43"/>
      <c r="VWA34" s="43"/>
      <c r="VWB34" s="43"/>
      <c r="VWC34" s="43"/>
      <c r="VWD34" s="43"/>
      <c r="VWE34" s="43"/>
      <c r="VWF34" s="43"/>
      <c r="VWG34" s="43"/>
      <c r="VWH34" s="43"/>
      <c r="VWI34" s="43"/>
      <c r="VWJ34" s="43"/>
      <c r="VWK34" s="43"/>
      <c r="VWL34" s="43"/>
      <c r="VWM34" s="43"/>
      <c r="VWN34" s="43"/>
      <c r="VWO34" s="43"/>
      <c r="VWP34" s="43"/>
      <c r="VWQ34" s="43"/>
      <c r="VWR34" s="43"/>
      <c r="VWS34" s="43"/>
      <c r="VWT34" s="43"/>
      <c r="VWU34" s="43"/>
      <c r="VWV34" s="43"/>
      <c r="VWW34" s="43"/>
      <c r="VWX34" s="43"/>
      <c r="VWY34" s="43"/>
      <c r="VWZ34" s="43"/>
      <c r="VXA34" s="43"/>
      <c r="VXB34" s="43"/>
      <c r="VXC34" s="43"/>
      <c r="VXD34" s="43"/>
      <c r="VXE34" s="43"/>
      <c r="VXF34" s="43"/>
      <c r="VXG34" s="43"/>
      <c r="VXH34" s="43"/>
      <c r="VXI34" s="43"/>
      <c r="VXJ34" s="43"/>
      <c r="VXK34" s="43"/>
      <c r="VXL34" s="43"/>
      <c r="VXM34" s="43"/>
      <c r="VXN34" s="43"/>
      <c r="VXO34" s="43"/>
      <c r="VXP34" s="43"/>
      <c r="VXQ34" s="43"/>
      <c r="VXR34" s="43"/>
      <c r="VXS34" s="43"/>
      <c r="VXT34" s="43"/>
      <c r="VXU34" s="43"/>
      <c r="VXV34" s="43"/>
      <c r="VXW34" s="43"/>
      <c r="VXX34" s="43"/>
      <c r="VXY34" s="43"/>
      <c r="VXZ34" s="43"/>
      <c r="VYA34" s="43"/>
      <c r="VYB34" s="43"/>
      <c r="VYC34" s="43"/>
      <c r="VYD34" s="43"/>
      <c r="VYE34" s="43"/>
      <c r="VYF34" s="43"/>
      <c r="VYG34" s="43"/>
      <c r="VYH34" s="43"/>
      <c r="VYI34" s="43"/>
      <c r="VYJ34" s="43"/>
      <c r="VYK34" s="43"/>
      <c r="VYL34" s="43"/>
      <c r="VYM34" s="43"/>
      <c r="VYN34" s="43"/>
      <c r="VYO34" s="43"/>
      <c r="VYP34" s="43"/>
      <c r="VYQ34" s="43"/>
      <c r="VYR34" s="43"/>
      <c r="VYS34" s="43"/>
      <c r="VYT34" s="43"/>
      <c r="VYU34" s="43"/>
      <c r="VYV34" s="43"/>
      <c r="VYW34" s="43"/>
      <c r="VYX34" s="43"/>
      <c r="VYY34" s="43"/>
      <c r="VYZ34" s="43"/>
      <c r="VZA34" s="43"/>
      <c r="VZB34" s="43"/>
      <c r="VZC34" s="43"/>
      <c r="VZD34" s="43"/>
      <c r="VZE34" s="43"/>
      <c r="VZF34" s="43"/>
      <c r="VZG34" s="43"/>
      <c r="VZH34" s="43"/>
      <c r="VZI34" s="43"/>
      <c r="VZJ34" s="43"/>
      <c r="VZK34" s="43"/>
      <c r="VZL34" s="43"/>
      <c r="VZM34" s="43"/>
      <c r="VZN34" s="43"/>
      <c r="VZO34" s="43"/>
      <c r="VZP34" s="43"/>
      <c r="VZQ34" s="43"/>
      <c r="VZR34" s="43"/>
      <c r="VZS34" s="43"/>
      <c r="VZT34" s="43"/>
      <c r="VZU34" s="43"/>
      <c r="VZV34" s="43"/>
      <c r="VZW34" s="43"/>
      <c r="VZX34" s="43"/>
      <c r="VZY34" s="43"/>
      <c r="VZZ34" s="43"/>
      <c r="WAA34" s="43"/>
      <c r="WAB34" s="43"/>
      <c r="WAC34" s="43"/>
      <c r="WAD34" s="43"/>
      <c r="WAE34" s="43"/>
      <c r="WAF34" s="43"/>
      <c r="WAG34" s="43"/>
      <c r="WAH34" s="43"/>
      <c r="WAI34" s="43"/>
      <c r="WAJ34" s="43"/>
      <c r="WAK34" s="43"/>
      <c r="WAL34" s="43"/>
      <c r="WAM34" s="43"/>
      <c r="WAN34" s="43"/>
      <c r="WAO34" s="43"/>
      <c r="WAP34" s="43"/>
      <c r="WAQ34" s="43"/>
      <c r="WAR34" s="43"/>
      <c r="WAS34" s="43"/>
      <c r="WAT34" s="43"/>
      <c r="WAU34" s="43"/>
      <c r="WAV34" s="43"/>
      <c r="WAW34" s="43"/>
      <c r="WAX34" s="43"/>
      <c r="WAY34" s="43"/>
      <c r="WAZ34" s="43"/>
      <c r="WBA34" s="43"/>
      <c r="WBB34" s="43"/>
      <c r="WBC34" s="43"/>
      <c r="WBD34" s="43"/>
      <c r="WBE34" s="43"/>
      <c r="WBF34" s="43"/>
      <c r="WBG34" s="43"/>
      <c r="WBH34" s="43"/>
      <c r="WBI34" s="43"/>
      <c r="WBJ34" s="43"/>
      <c r="WBK34" s="43"/>
      <c r="WBL34" s="43"/>
      <c r="WBM34" s="43"/>
      <c r="WBN34" s="43"/>
      <c r="WBO34" s="43"/>
      <c r="WBP34" s="43"/>
      <c r="WBQ34" s="43"/>
      <c r="WBR34" s="43"/>
      <c r="WBS34" s="43"/>
      <c r="WBT34" s="43"/>
      <c r="WBU34" s="43"/>
      <c r="WBV34" s="43"/>
      <c r="WBW34" s="43"/>
      <c r="WBX34" s="43"/>
      <c r="WBY34" s="43"/>
      <c r="WBZ34" s="43"/>
      <c r="WCA34" s="43"/>
      <c r="WCB34" s="43"/>
      <c r="WCC34" s="43"/>
      <c r="WCD34" s="43"/>
      <c r="WCE34" s="43"/>
      <c r="WCF34" s="43"/>
      <c r="WCG34" s="43"/>
      <c r="WCH34" s="43"/>
      <c r="WCI34" s="43"/>
      <c r="WCJ34" s="43"/>
      <c r="WCK34" s="43"/>
      <c r="WCL34" s="43"/>
      <c r="WCM34" s="43"/>
      <c r="WCN34" s="43"/>
      <c r="WCO34" s="43"/>
      <c r="WCP34" s="43"/>
      <c r="WCQ34" s="43"/>
      <c r="WCR34" s="43"/>
      <c r="WCS34" s="43"/>
      <c r="WCT34" s="43"/>
      <c r="WCU34" s="43"/>
      <c r="WCV34" s="43"/>
      <c r="WCW34" s="43"/>
      <c r="WCX34" s="43"/>
      <c r="WCY34" s="43"/>
      <c r="WCZ34" s="43"/>
      <c r="WDA34" s="43"/>
      <c r="WDB34" s="43"/>
      <c r="WDC34" s="43"/>
      <c r="WDD34" s="43"/>
      <c r="WDE34" s="43"/>
      <c r="WDF34" s="43"/>
      <c r="WDG34" s="43"/>
      <c r="WDH34" s="43"/>
      <c r="WDI34" s="43"/>
      <c r="WDJ34" s="43"/>
      <c r="WDK34" s="43"/>
      <c r="WDL34" s="43"/>
      <c r="WDM34" s="43"/>
      <c r="WDN34" s="43"/>
      <c r="WDO34" s="43"/>
      <c r="WDP34" s="43"/>
      <c r="WDQ34" s="43"/>
      <c r="WDR34" s="43"/>
      <c r="WDS34" s="43"/>
      <c r="WDT34" s="43"/>
      <c r="WDU34" s="43"/>
      <c r="WDV34" s="43"/>
      <c r="WDW34" s="43"/>
      <c r="WDX34" s="43"/>
      <c r="WDY34" s="43"/>
      <c r="WDZ34" s="43"/>
      <c r="WEA34" s="43"/>
      <c r="WEB34" s="43"/>
      <c r="WEC34" s="43"/>
      <c r="WED34" s="43"/>
      <c r="WEE34" s="43"/>
      <c r="WEF34" s="43"/>
      <c r="WEG34" s="43"/>
      <c r="WEH34" s="43"/>
      <c r="WEI34" s="43"/>
      <c r="WEJ34" s="43"/>
      <c r="WEK34" s="43"/>
      <c r="WEL34" s="43"/>
      <c r="WEM34" s="43"/>
      <c r="WEN34" s="43"/>
      <c r="WEO34" s="43"/>
      <c r="WEP34" s="43"/>
      <c r="WEQ34" s="43"/>
      <c r="WER34" s="43"/>
      <c r="WES34" s="43"/>
      <c r="WET34" s="43"/>
      <c r="WEU34" s="43"/>
      <c r="WEV34" s="43"/>
      <c r="WEW34" s="43"/>
      <c r="WEX34" s="43"/>
      <c r="WEY34" s="43"/>
      <c r="WEZ34" s="43"/>
      <c r="WFA34" s="43"/>
      <c r="WFB34" s="43"/>
      <c r="WFC34" s="43"/>
      <c r="WFD34" s="43"/>
      <c r="WFE34" s="43"/>
      <c r="WFF34" s="43"/>
      <c r="WFG34" s="43"/>
      <c r="WFH34" s="43"/>
      <c r="WFI34" s="43"/>
      <c r="WFJ34" s="43"/>
      <c r="WFK34" s="43"/>
      <c r="WFL34" s="43"/>
      <c r="WFM34" s="43"/>
      <c r="WFN34" s="43"/>
      <c r="WFO34" s="43"/>
      <c r="WFP34" s="43"/>
      <c r="WFQ34" s="43"/>
      <c r="WFR34" s="43"/>
      <c r="WFS34" s="43"/>
      <c r="WFT34" s="43"/>
      <c r="WFU34" s="43"/>
      <c r="WFV34" s="43"/>
      <c r="WFW34" s="43"/>
      <c r="WFX34" s="43"/>
      <c r="WFY34" s="43"/>
      <c r="WFZ34" s="43"/>
      <c r="WGA34" s="43"/>
      <c r="WGB34" s="43"/>
      <c r="WGC34" s="43"/>
      <c r="WGD34" s="43"/>
      <c r="WGE34" s="43"/>
      <c r="WGF34" s="43"/>
      <c r="WGG34" s="43"/>
      <c r="WGH34" s="43"/>
      <c r="WGI34" s="43"/>
      <c r="WGJ34" s="43"/>
      <c r="WGK34" s="43"/>
      <c r="WGL34" s="43"/>
      <c r="WGM34" s="43"/>
      <c r="WGN34" s="43"/>
      <c r="WGO34" s="43"/>
      <c r="WGP34" s="43"/>
      <c r="WGQ34" s="43"/>
      <c r="WGR34" s="43"/>
      <c r="WGS34" s="43"/>
      <c r="WGT34" s="43"/>
      <c r="WGU34" s="43"/>
      <c r="WGV34" s="43"/>
      <c r="WGW34" s="43"/>
      <c r="WGX34" s="43"/>
      <c r="WGY34" s="43"/>
      <c r="WGZ34" s="43"/>
      <c r="WHA34" s="43"/>
      <c r="WHB34" s="43"/>
      <c r="WHC34" s="43"/>
      <c r="WHD34" s="43"/>
      <c r="WHE34" s="43"/>
      <c r="WHF34" s="43"/>
      <c r="WHG34" s="43"/>
      <c r="WHH34" s="43"/>
      <c r="WHI34" s="43"/>
      <c r="WHJ34" s="43"/>
      <c r="WHK34" s="43"/>
      <c r="WHL34" s="43"/>
      <c r="WHM34" s="43"/>
      <c r="WHN34" s="43"/>
      <c r="WHO34" s="43"/>
      <c r="WHP34" s="43"/>
      <c r="WHQ34" s="43"/>
      <c r="WHR34" s="43"/>
      <c r="WHS34" s="43"/>
      <c r="WHT34" s="43"/>
      <c r="WHU34" s="43"/>
      <c r="WHV34" s="43"/>
      <c r="WHW34" s="43"/>
      <c r="WHX34" s="43"/>
      <c r="WHY34" s="43"/>
      <c r="WHZ34" s="43"/>
      <c r="WIA34" s="43"/>
      <c r="WIB34" s="43"/>
      <c r="WIC34" s="43"/>
      <c r="WID34" s="43"/>
      <c r="WIE34" s="43"/>
      <c r="WIF34" s="43"/>
      <c r="WIG34" s="43"/>
      <c r="WIH34" s="43"/>
      <c r="WII34" s="43"/>
      <c r="WIJ34" s="43"/>
      <c r="WIK34" s="43"/>
      <c r="WIL34" s="43"/>
      <c r="WIM34" s="43"/>
      <c r="WIN34" s="43"/>
      <c r="WIO34" s="43"/>
      <c r="WIP34" s="43"/>
      <c r="WIQ34" s="43"/>
      <c r="WIR34" s="43"/>
      <c r="WIS34" s="43"/>
      <c r="WIT34" s="43"/>
      <c r="WIU34" s="43"/>
      <c r="WIV34" s="43"/>
      <c r="WIW34" s="43"/>
      <c r="WIX34" s="43"/>
      <c r="WIY34" s="43"/>
      <c r="WIZ34" s="43"/>
      <c r="WJA34" s="43"/>
      <c r="WJB34" s="43"/>
      <c r="WJC34" s="43"/>
      <c r="WJD34" s="43"/>
      <c r="WJE34" s="43"/>
      <c r="WJF34" s="43"/>
      <c r="WJG34" s="43"/>
      <c r="WJH34" s="43"/>
      <c r="WJI34" s="43"/>
      <c r="WJJ34" s="43"/>
      <c r="WJK34" s="43"/>
      <c r="WJL34" s="43"/>
      <c r="WJM34" s="43"/>
      <c r="WJN34" s="43"/>
      <c r="WJO34" s="43"/>
      <c r="WJP34" s="43"/>
      <c r="WJQ34" s="43"/>
      <c r="WJR34" s="43"/>
      <c r="WJS34" s="43"/>
      <c r="WJT34" s="43"/>
      <c r="WJU34" s="43"/>
      <c r="WJV34" s="43"/>
      <c r="WJW34" s="43"/>
      <c r="WJX34" s="43"/>
      <c r="WJY34" s="43"/>
      <c r="WJZ34" s="43"/>
      <c r="WKA34" s="43"/>
      <c r="WKB34" s="43"/>
      <c r="WKC34" s="43"/>
      <c r="WKD34" s="43"/>
      <c r="WKE34" s="43"/>
      <c r="WKF34" s="43"/>
      <c r="WKG34" s="43"/>
      <c r="WKH34" s="43"/>
      <c r="WKI34" s="43"/>
      <c r="WKJ34" s="43"/>
      <c r="WKK34" s="43"/>
      <c r="WKL34" s="43"/>
      <c r="WKM34" s="43"/>
      <c r="WKN34" s="43"/>
      <c r="WKO34" s="43"/>
      <c r="WKP34" s="43"/>
      <c r="WKQ34" s="43"/>
      <c r="WKR34" s="43"/>
      <c r="WKS34" s="43"/>
      <c r="WKT34" s="43"/>
      <c r="WKU34" s="43"/>
      <c r="WKV34" s="43"/>
      <c r="WKW34" s="43"/>
      <c r="WKX34" s="43"/>
      <c r="WKY34" s="43"/>
      <c r="WKZ34" s="43"/>
      <c r="WLA34" s="43"/>
      <c r="WLB34" s="43"/>
      <c r="WLC34" s="43"/>
      <c r="WLD34" s="43"/>
      <c r="WLE34" s="43"/>
      <c r="WLF34" s="43"/>
      <c r="WLG34" s="43"/>
      <c r="WLH34" s="43"/>
      <c r="WLI34" s="43"/>
      <c r="WLJ34" s="43"/>
      <c r="WLK34" s="43"/>
      <c r="WLL34" s="43"/>
      <c r="WLM34" s="43"/>
      <c r="WLN34" s="43"/>
      <c r="WLO34" s="43"/>
      <c r="WLP34" s="43"/>
      <c r="WLQ34" s="43"/>
      <c r="WLR34" s="43"/>
      <c r="WLS34" s="43"/>
      <c r="WLT34" s="43"/>
      <c r="WLU34" s="43"/>
      <c r="WLV34" s="43"/>
      <c r="WLW34" s="43"/>
      <c r="WLX34" s="43"/>
      <c r="WLY34" s="43"/>
      <c r="WLZ34" s="43"/>
      <c r="WMA34" s="43"/>
      <c r="WMB34" s="43"/>
      <c r="WMC34" s="43"/>
      <c r="WMD34" s="43"/>
      <c r="WME34" s="43"/>
      <c r="WMF34" s="43"/>
      <c r="WMG34" s="43"/>
      <c r="WMH34" s="43"/>
      <c r="WMI34" s="43"/>
      <c r="WMJ34" s="43"/>
      <c r="WMK34" s="43"/>
      <c r="WML34" s="43"/>
      <c r="WMM34" s="43"/>
      <c r="WMN34" s="43"/>
      <c r="WMO34" s="43"/>
      <c r="WMP34" s="43"/>
      <c r="WMQ34" s="43"/>
      <c r="WMR34" s="43"/>
      <c r="WMS34" s="43"/>
      <c r="WMT34" s="43"/>
      <c r="WMU34" s="43"/>
      <c r="WMV34" s="43"/>
      <c r="WMW34" s="43"/>
      <c r="WMX34" s="43"/>
      <c r="WMY34" s="43"/>
      <c r="WMZ34" s="43"/>
      <c r="WNA34" s="43"/>
      <c r="WNB34" s="43"/>
      <c r="WNC34" s="43"/>
      <c r="WND34" s="43"/>
      <c r="WNE34" s="43"/>
      <c r="WNF34" s="43"/>
      <c r="WNG34" s="43"/>
      <c r="WNH34" s="43"/>
      <c r="WNI34" s="43"/>
      <c r="WNJ34" s="43"/>
      <c r="WNK34" s="43"/>
      <c r="WNL34" s="43"/>
      <c r="WNM34" s="43"/>
      <c r="WNN34" s="43"/>
      <c r="WNO34" s="43"/>
      <c r="WNP34" s="43"/>
      <c r="WNQ34" s="43"/>
      <c r="WNR34" s="43"/>
      <c r="WNS34" s="43"/>
      <c r="WNT34" s="43"/>
      <c r="WNU34" s="43"/>
      <c r="WNV34" s="43"/>
      <c r="WNW34" s="43"/>
      <c r="WNX34" s="43"/>
      <c r="WNY34" s="43"/>
      <c r="WNZ34" s="43"/>
      <c r="WOA34" s="43"/>
      <c r="WOB34" s="43"/>
      <c r="WOC34" s="43"/>
      <c r="WOD34" s="43"/>
      <c r="WOE34" s="43"/>
      <c r="WOF34" s="43"/>
      <c r="WOG34" s="43"/>
      <c r="WOH34" s="43"/>
      <c r="WOI34" s="43"/>
      <c r="WOJ34" s="43"/>
      <c r="WOK34" s="43"/>
      <c r="WOL34" s="43"/>
      <c r="WOM34" s="43"/>
      <c r="WON34" s="43"/>
      <c r="WOO34" s="43"/>
      <c r="WOP34" s="43"/>
      <c r="WOQ34" s="43"/>
      <c r="WOR34" s="43"/>
      <c r="WOS34" s="43"/>
      <c r="WOT34" s="43"/>
      <c r="WOU34" s="43"/>
      <c r="WOV34" s="43"/>
      <c r="WOW34" s="43"/>
      <c r="WOX34" s="43"/>
      <c r="WOY34" s="43"/>
      <c r="WOZ34" s="43"/>
      <c r="WPA34" s="43"/>
      <c r="WPB34" s="43"/>
      <c r="WPC34" s="43"/>
      <c r="WPD34" s="43"/>
      <c r="WPE34" s="43"/>
      <c r="WPF34" s="43"/>
      <c r="WPG34" s="43"/>
      <c r="WPH34" s="43"/>
      <c r="WPI34" s="43"/>
      <c r="WPJ34" s="43"/>
      <c r="WPK34" s="43"/>
      <c r="WPL34" s="43"/>
      <c r="WPM34" s="43"/>
      <c r="WPN34" s="43"/>
      <c r="WPO34" s="43"/>
      <c r="WPP34" s="43"/>
      <c r="WPQ34" s="43"/>
      <c r="WPR34" s="43"/>
      <c r="WPS34" s="43"/>
      <c r="WPT34" s="43"/>
      <c r="WPU34" s="43"/>
      <c r="WPV34" s="43"/>
      <c r="WPW34" s="43"/>
      <c r="WPX34" s="43"/>
      <c r="WPY34" s="43"/>
      <c r="WPZ34" s="43"/>
      <c r="WQA34" s="43"/>
      <c r="WQB34" s="43"/>
      <c r="WQC34" s="43"/>
      <c r="WQD34" s="43"/>
      <c r="WQE34" s="43"/>
      <c r="WQF34" s="43"/>
      <c r="WQG34" s="43"/>
      <c r="WQH34" s="43"/>
      <c r="WQI34" s="43"/>
      <c r="WQJ34" s="43"/>
      <c r="WQK34" s="43"/>
      <c r="WQL34" s="43"/>
      <c r="WQM34" s="43"/>
      <c r="WQN34" s="43"/>
      <c r="WQO34" s="43"/>
      <c r="WQP34" s="43"/>
      <c r="WQQ34" s="43"/>
      <c r="WQR34" s="43"/>
      <c r="WQS34" s="43"/>
      <c r="WQT34" s="43"/>
      <c r="WQU34" s="43"/>
      <c r="WQV34" s="43"/>
      <c r="WQW34" s="43"/>
      <c r="WQX34" s="43"/>
      <c r="WQY34" s="43"/>
      <c r="WQZ34" s="43"/>
      <c r="WRA34" s="43"/>
      <c r="WRB34" s="43"/>
      <c r="WRC34" s="43"/>
      <c r="WRD34" s="43"/>
      <c r="WRE34" s="43"/>
      <c r="WRF34" s="43"/>
      <c r="WRG34" s="43"/>
      <c r="WRH34" s="43"/>
      <c r="WRI34" s="43"/>
      <c r="WRJ34" s="43"/>
      <c r="WRK34" s="43"/>
      <c r="WRL34" s="43"/>
      <c r="WRM34" s="43"/>
      <c r="WRN34" s="43"/>
      <c r="WRO34" s="43"/>
      <c r="WRP34" s="43"/>
      <c r="WRQ34" s="43"/>
      <c r="WRR34" s="43"/>
      <c r="WRS34" s="43"/>
      <c r="WRT34" s="43"/>
      <c r="WRU34" s="43"/>
      <c r="WRV34" s="43"/>
      <c r="WRW34" s="43"/>
      <c r="WRX34" s="43"/>
      <c r="WRY34" s="43"/>
      <c r="WRZ34" s="43"/>
      <c r="WSA34" s="43"/>
      <c r="WSB34" s="43"/>
      <c r="WSC34" s="43"/>
      <c r="WSD34" s="43"/>
      <c r="WSE34" s="43"/>
      <c r="WSF34" s="43"/>
      <c r="WSG34" s="43"/>
      <c r="WSH34" s="43"/>
      <c r="WSI34" s="43"/>
      <c r="WSJ34" s="43"/>
      <c r="WSK34" s="43"/>
      <c r="WSL34" s="43"/>
      <c r="WSM34" s="43"/>
      <c r="WSN34" s="43"/>
      <c r="WSO34" s="43"/>
      <c r="WSP34" s="43"/>
      <c r="WSQ34" s="43"/>
      <c r="WSR34" s="43"/>
      <c r="WSS34" s="43"/>
      <c r="WST34" s="43"/>
      <c r="WSU34" s="43"/>
      <c r="WSV34" s="43"/>
      <c r="WSW34" s="43"/>
      <c r="WSX34" s="43"/>
      <c r="WSY34" s="43"/>
      <c r="WSZ34" s="43"/>
      <c r="WTA34" s="43"/>
      <c r="WTB34" s="43"/>
      <c r="WTC34" s="43"/>
      <c r="WTD34" s="43"/>
      <c r="WTE34" s="43"/>
      <c r="WTF34" s="43"/>
      <c r="WTG34" s="43"/>
      <c r="WTH34" s="43"/>
      <c r="WTI34" s="43"/>
      <c r="WTJ34" s="43"/>
      <c r="WTK34" s="43"/>
      <c r="WTL34" s="43"/>
      <c r="WTM34" s="43"/>
      <c r="WTN34" s="43"/>
      <c r="WTO34" s="43"/>
      <c r="WTP34" s="43"/>
      <c r="WTQ34" s="43"/>
      <c r="WTR34" s="43"/>
      <c r="WTS34" s="43"/>
      <c r="WTT34" s="43"/>
      <c r="WTU34" s="43"/>
      <c r="WTV34" s="43"/>
      <c r="WTW34" s="43"/>
      <c r="WTX34" s="43"/>
      <c r="WTY34" s="43"/>
      <c r="WTZ34" s="43"/>
      <c r="WUA34" s="43"/>
      <c r="WUB34" s="43"/>
      <c r="WUC34" s="43"/>
      <c r="WUD34" s="43"/>
      <c r="WUE34" s="43"/>
      <c r="WUF34" s="43"/>
      <c r="WUG34" s="43"/>
      <c r="WUH34" s="43"/>
      <c r="WUI34" s="43"/>
      <c r="WUJ34" s="43"/>
      <c r="WUK34" s="43"/>
      <c r="WUL34" s="43"/>
      <c r="WUM34" s="43"/>
      <c r="WUN34" s="43"/>
      <c r="WUO34" s="43"/>
      <c r="WUP34" s="43"/>
      <c r="WUQ34" s="43"/>
      <c r="WUR34" s="43"/>
      <c r="WUS34" s="43"/>
      <c r="WUT34" s="43"/>
      <c r="WUU34" s="43"/>
      <c r="WUV34" s="43"/>
      <c r="WUW34" s="43"/>
      <c r="WUX34" s="43"/>
      <c r="WUY34" s="43"/>
      <c r="WUZ34" s="43"/>
      <c r="WVA34" s="43"/>
      <c r="WVB34" s="43"/>
      <c r="WVC34" s="43"/>
      <c r="WVD34" s="43"/>
      <c r="WVE34" s="43"/>
      <c r="WVF34" s="43"/>
      <c r="WVG34" s="43"/>
      <c r="WVH34" s="43"/>
      <c r="WVI34" s="43"/>
      <c r="WVJ34" s="43"/>
      <c r="WVK34" s="43"/>
      <c r="WVL34" s="43"/>
      <c r="WVM34" s="43"/>
      <c r="WVN34" s="43"/>
      <c r="WVO34" s="43"/>
      <c r="WVP34" s="43"/>
      <c r="WVQ34" s="43"/>
      <c r="WVR34" s="43"/>
      <c r="WVS34" s="43"/>
      <c r="WVT34" s="43"/>
      <c r="WVU34" s="43"/>
      <c r="WVV34" s="43"/>
      <c r="WVW34" s="43"/>
      <c r="WVX34" s="43"/>
      <c r="WVY34" s="43"/>
      <c r="WVZ34" s="43"/>
      <c r="WWA34" s="43"/>
      <c r="WWB34" s="43"/>
      <c r="WWC34" s="43"/>
      <c r="WWD34" s="43"/>
      <c r="WWE34" s="43"/>
      <c r="WWF34" s="43"/>
      <c r="WWG34" s="43"/>
      <c r="WWH34" s="43"/>
      <c r="WWI34" s="43"/>
      <c r="WWJ34" s="43"/>
      <c r="WWK34" s="43"/>
      <c r="WWL34" s="43"/>
      <c r="WWM34" s="43"/>
      <c r="WWN34" s="43"/>
      <c r="WWO34" s="43"/>
      <c r="WWP34" s="43"/>
      <c r="WWQ34" s="43"/>
      <c r="WWR34" s="43"/>
      <c r="WWS34" s="43"/>
      <c r="WWT34" s="43"/>
      <c r="WWU34" s="43"/>
      <c r="WWV34" s="43"/>
      <c r="WWW34" s="43"/>
      <c r="WWX34" s="43"/>
      <c r="WWY34" s="43"/>
      <c r="WWZ34" s="43"/>
      <c r="WXA34" s="43"/>
      <c r="WXB34" s="43"/>
      <c r="WXC34" s="43"/>
      <c r="WXD34" s="43"/>
      <c r="WXE34" s="43"/>
      <c r="WXF34" s="43"/>
      <c r="WXG34" s="43"/>
      <c r="WXH34" s="43"/>
      <c r="WXI34" s="43"/>
      <c r="WXJ34" s="43"/>
      <c r="WXK34" s="43"/>
      <c r="WXL34" s="43"/>
      <c r="WXM34" s="43"/>
      <c r="WXN34" s="43"/>
      <c r="WXO34" s="43"/>
      <c r="WXP34" s="43"/>
      <c r="WXQ34" s="43"/>
      <c r="WXR34" s="43"/>
      <c r="WXS34" s="43"/>
      <c r="WXT34" s="43"/>
      <c r="WXU34" s="43"/>
      <c r="WXV34" s="43"/>
      <c r="WXW34" s="43"/>
      <c r="WXX34" s="43"/>
      <c r="WXY34" s="43"/>
      <c r="WXZ34" s="43"/>
      <c r="WYA34" s="43"/>
      <c r="WYB34" s="43"/>
      <c r="WYC34" s="43"/>
      <c r="WYD34" s="43"/>
      <c r="WYE34" s="43"/>
      <c r="WYF34" s="43"/>
      <c r="WYG34" s="43"/>
      <c r="WYH34" s="43"/>
      <c r="WYI34" s="43"/>
      <c r="WYJ34" s="43"/>
      <c r="WYK34" s="43"/>
      <c r="WYL34" s="43"/>
      <c r="WYM34" s="43"/>
      <c r="WYN34" s="43"/>
      <c r="WYO34" s="43"/>
      <c r="WYP34" s="43"/>
      <c r="WYQ34" s="43"/>
      <c r="WYR34" s="43"/>
      <c r="WYS34" s="43"/>
      <c r="WYT34" s="43"/>
      <c r="WYU34" s="43"/>
      <c r="WYV34" s="43"/>
      <c r="WYW34" s="43"/>
      <c r="WYX34" s="43"/>
      <c r="WYY34" s="43"/>
      <c r="WYZ34" s="43"/>
      <c r="WZA34" s="43"/>
      <c r="WZB34" s="43"/>
      <c r="WZC34" s="43"/>
      <c r="WZD34" s="43"/>
      <c r="WZE34" s="43"/>
      <c r="WZF34" s="43"/>
      <c r="WZG34" s="43"/>
      <c r="WZH34" s="43"/>
      <c r="WZI34" s="43"/>
      <c r="WZJ34" s="43"/>
      <c r="WZK34" s="43"/>
      <c r="WZL34" s="43"/>
      <c r="WZM34" s="43"/>
      <c r="WZN34" s="43"/>
      <c r="WZO34" s="43"/>
      <c r="WZP34" s="43"/>
      <c r="WZQ34" s="43"/>
      <c r="WZR34" s="43"/>
      <c r="WZS34" s="43"/>
      <c r="WZT34" s="43"/>
      <c r="WZU34" s="43"/>
      <c r="WZV34" s="43"/>
      <c r="WZW34" s="43"/>
      <c r="WZX34" s="43"/>
      <c r="WZY34" s="43"/>
      <c r="WZZ34" s="43"/>
      <c r="XAA34" s="43"/>
      <c r="XAB34" s="43"/>
      <c r="XAC34" s="43"/>
      <c r="XAD34" s="43"/>
      <c r="XAE34" s="43"/>
      <c r="XAF34" s="43"/>
      <c r="XAG34" s="43"/>
      <c r="XAH34" s="43"/>
      <c r="XAI34" s="43"/>
      <c r="XAJ34" s="43"/>
      <c r="XAK34" s="43"/>
      <c r="XAL34" s="43"/>
      <c r="XAM34" s="43"/>
      <c r="XAN34" s="43"/>
      <c r="XAO34" s="43"/>
      <c r="XAP34" s="43"/>
      <c r="XAQ34" s="43"/>
      <c r="XAR34" s="43"/>
      <c r="XAS34" s="43"/>
      <c r="XAT34" s="43"/>
      <c r="XAU34" s="43"/>
      <c r="XAV34" s="43"/>
      <c r="XAW34" s="43"/>
      <c r="XAX34" s="43"/>
      <c r="XAY34" s="43"/>
      <c r="XAZ34" s="43"/>
      <c r="XBA34" s="43"/>
      <c r="XBB34" s="43"/>
      <c r="XBC34" s="43"/>
      <c r="XBD34" s="43"/>
      <c r="XBE34" s="43"/>
      <c r="XBF34" s="43"/>
      <c r="XBG34" s="43"/>
      <c r="XBH34" s="43"/>
      <c r="XBI34" s="43"/>
      <c r="XBJ34" s="43"/>
      <c r="XBK34" s="43"/>
      <c r="XBL34" s="43"/>
      <c r="XBM34" s="43"/>
      <c r="XBN34" s="43"/>
      <c r="XBO34" s="43"/>
      <c r="XBP34" s="43"/>
      <c r="XBQ34" s="43"/>
      <c r="XBR34" s="43"/>
      <c r="XBS34" s="43"/>
      <c r="XBT34" s="43"/>
      <c r="XBU34" s="43"/>
      <c r="XBV34" s="43"/>
      <c r="XBW34" s="43"/>
      <c r="XBX34" s="43"/>
      <c r="XBY34" s="43"/>
      <c r="XBZ34" s="43"/>
      <c r="XCA34" s="43"/>
      <c r="XCB34" s="43"/>
      <c r="XCC34" s="43"/>
      <c r="XCD34" s="43"/>
      <c r="XCE34" s="43"/>
      <c r="XCF34" s="43"/>
      <c r="XCG34" s="43"/>
      <c r="XCH34" s="43"/>
      <c r="XCI34" s="43"/>
      <c r="XCJ34" s="43"/>
      <c r="XCK34" s="43"/>
      <c r="XCL34" s="43"/>
      <c r="XCM34" s="43"/>
      <c r="XCN34" s="43"/>
      <c r="XCO34" s="43"/>
      <c r="XCP34" s="43"/>
      <c r="XCQ34" s="43"/>
      <c r="XCR34" s="43"/>
      <c r="XCS34" s="43"/>
      <c r="XCT34" s="43"/>
      <c r="XCU34" s="43"/>
      <c r="XCV34" s="43"/>
      <c r="XCW34" s="43"/>
      <c r="XCX34" s="43"/>
      <c r="XCY34" s="43"/>
      <c r="XCZ34" s="43"/>
      <c r="XDA34" s="43"/>
      <c r="XDB34" s="43"/>
      <c r="XDC34" s="43"/>
      <c r="XDD34" s="43"/>
      <c r="XDE34" s="43"/>
      <c r="XDF34" s="43"/>
      <c r="XDG34" s="43"/>
      <c r="XDH34" s="43"/>
      <c r="XDI34" s="43"/>
      <c r="XDJ34" s="43"/>
      <c r="XDK34" s="43"/>
      <c r="XDL34" s="43"/>
      <c r="XDM34" s="43"/>
      <c r="XDN34" s="43"/>
      <c r="XDO34" s="43"/>
      <c r="XDP34" s="43"/>
      <c r="XDQ34" s="43"/>
      <c r="XDR34" s="43"/>
      <c r="XDS34" s="43"/>
      <c r="XDT34" s="43"/>
      <c r="XDU34" s="43"/>
      <c r="XDV34" s="43"/>
      <c r="XDW34" s="43"/>
      <c r="XDX34" s="43"/>
      <c r="XDY34" s="43"/>
      <c r="XDZ34" s="43"/>
      <c r="XEA34" s="43"/>
      <c r="XEB34" s="43"/>
      <c r="XEC34" s="43"/>
      <c r="XED34" s="43"/>
      <c r="XEE34" s="43"/>
      <c r="XEF34" s="43"/>
      <c r="XEG34" s="43"/>
      <c r="XEH34" s="43"/>
      <c r="XEI34" s="43"/>
      <c r="XEJ34" s="43"/>
      <c r="XEK34" s="43"/>
      <c r="XEL34" s="43"/>
      <c r="XEM34" s="43"/>
      <c r="XEN34" s="43"/>
      <c r="XEO34" s="43"/>
      <c r="XEP34" s="43"/>
      <c r="XEQ34" s="43"/>
      <c r="XER34" s="43"/>
      <c r="XES34" s="43"/>
      <c r="XET34" s="43"/>
      <c r="XEU34" s="43"/>
      <c r="XEV34" s="43"/>
      <c r="XEW34" s="43"/>
      <c r="XEX34" s="43"/>
      <c r="XEY34" s="43"/>
      <c r="XEZ34" s="43"/>
      <c r="XFA34" s="43"/>
      <c r="XFB34" s="43"/>
    </row>
    <row r="35" spans="1:16382" s="44" customFormat="1" x14ac:dyDescent="0.35">
      <c r="A35" s="132" t="s">
        <v>282</v>
      </c>
      <c r="B35" s="130"/>
      <c r="C35" s="130"/>
      <c r="D35" s="127"/>
      <c r="E35" s="127"/>
      <c r="F35" s="133">
        <f>SUM(F11:F31)+F33+F34</f>
        <v>17.988799999999998</v>
      </c>
      <c r="G35" s="130">
        <f>SUM(G11:G31)+G33</f>
        <v>0</v>
      </c>
      <c r="H35" s="130">
        <f>SUM(H11:H31)+H33</f>
        <v>4.3506999999999998</v>
      </c>
      <c r="I35" s="130">
        <f>SUM(I11:I31)+I33</f>
        <v>13.6381</v>
      </c>
      <c r="J35" s="130" t="str">
        <f>IF(SUM(G35:I35)+F34&lt;&gt;D6,"Fejl i arealer",IF(SUM(G35:I35)=0, "", "OK"))</f>
        <v>OK</v>
      </c>
      <c r="K35" s="11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c r="IW35" s="43"/>
      <c r="IX35" s="43"/>
      <c r="IY35" s="43"/>
      <c r="IZ35" s="43"/>
      <c r="JA35" s="43"/>
      <c r="JB35" s="43"/>
      <c r="JC35" s="43"/>
      <c r="JD35" s="43"/>
      <c r="JE35" s="43"/>
      <c r="JF35" s="43"/>
      <c r="JG35" s="43"/>
      <c r="JH35" s="43"/>
      <c r="JI35" s="43"/>
      <c r="JJ35" s="43"/>
      <c r="JK35" s="43"/>
      <c r="JL35" s="43"/>
      <c r="JM35" s="43"/>
      <c r="JN35" s="43"/>
      <c r="JO35" s="43"/>
      <c r="JP35" s="43"/>
      <c r="JQ35" s="43"/>
      <c r="JR35" s="43"/>
      <c r="JS35" s="43"/>
      <c r="JT35" s="43"/>
      <c r="JU35" s="43"/>
      <c r="JV35" s="43"/>
      <c r="JW35" s="43"/>
      <c r="JX35" s="43"/>
      <c r="JY35" s="43"/>
      <c r="JZ35" s="43"/>
      <c r="KA35" s="43"/>
      <c r="KB35" s="43"/>
      <c r="KC35" s="43"/>
      <c r="KD35" s="43"/>
      <c r="KE35" s="43"/>
      <c r="KF35" s="43"/>
      <c r="KG35" s="43"/>
      <c r="KH35" s="43"/>
      <c r="KI35" s="43"/>
      <c r="KJ35" s="43"/>
      <c r="KK35" s="43"/>
      <c r="KL35" s="43"/>
      <c r="KM35" s="43"/>
      <c r="KN35" s="43"/>
      <c r="KO35" s="43"/>
      <c r="KP35" s="43"/>
      <c r="KQ35" s="43"/>
      <c r="KR35" s="43"/>
      <c r="KS35" s="43"/>
      <c r="KT35" s="43"/>
      <c r="KU35" s="43"/>
      <c r="KV35" s="43"/>
      <c r="KW35" s="43"/>
      <c r="KX35" s="43"/>
      <c r="KY35" s="43"/>
      <c r="KZ35" s="43"/>
      <c r="LA35" s="43"/>
      <c r="LB35" s="43"/>
      <c r="LC35" s="43"/>
      <c r="LD35" s="43"/>
      <c r="LE35" s="43"/>
      <c r="LF35" s="43"/>
      <c r="LG35" s="43"/>
      <c r="LH35" s="43"/>
      <c r="LI35" s="43"/>
      <c r="LJ35" s="43"/>
      <c r="LK35" s="43"/>
      <c r="LL35" s="43"/>
      <c r="LM35" s="43"/>
      <c r="LN35" s="43"/>
      <c r="LO35" s="43"/>
      <c r="LP35" s="43"/>
      <c r="LQ35" s="43"/>
      <c r="LR35" s="43"/>
      <c r="LS35" s="43"/>
      <c r="LT35" s="43"/>
      <c r="LU35" s="43"/>
      <c r="LV35" s="43"/>
      <c r="LW35" s="43"/>
      <c r="LX35" s="43"/>
      <c r="LY35" s="43"/>
      <c r="LZ35" s="43"/>
      <c r="MA35" s="43"/>
      <c r="MB35" s="43"/>
      <c r="MC35" s="43"/>
      <c r="MD35" s="43"/>
      <c r="ME35" s="43"/>
      <c r="MF35" s="43"/>
      <c r="MG35" s="43"/>
      <c r="MH35" s="43"/>
      <c r="MI35" s="43"/>
      <c r="MJ35" s="43"/>
      <c r="MK35" s="43"/>
      <c r="ML35" s="43"/>
      <c r="MM35" s="43"/>
      <c r="MN35" s="43"/>
      <c r="MO35" s="43"/>
      <c r="MP35" s="43"/>
      <c r="MQ35" s="43"/>
      <c r="MR35" s="43"/>
      <c r="MS35" s="43"/>
      <c r="MT35" s="43"/>
      <c r="MU35" s="43"/>
      <c r="MV35" s="43"/>
      <c r="MW35" s="43"/>
      <c r="MX35" s="43"/>
      <c r="MY35" s="43"/>
      <c r="MZ35" s="43"/>
      <c r="NA35" s="43"/>
      <c r="NB35" s="43"/>
      <c r="NC35" s="43"/>
      <c r="ND35" s="43"/>
      <c r="NE35" s="43"/>
      <c r="NF35" s="43"/>
      <c r="NG35" s="43"/>
      <c r="NH35" s="43"/>
      <c r="NI35" s="43"/>
      <c r="NJ35" s="43"/>
      <c r="NK35" s="43"/>
      <c r="NL35" s="43"/>
      <c r="NM35" s="43"/>
      <c r="NN35" s="43"/>
      <c r="NO35" s="43"/>
      <c r="NP35" s="43"/>
      <c r="NQ35" s="43"/>
      <c r="NR35" s="43"/>
      <c r="NS35" s="43"/>
      <c r="NT35" s="43"/>
      <c r="NU35" s="43"/>
      <c r="NV35" s="43"/>
      <c r="NW35" s="43"/>
      <c r="NX35" s="43"/>
      <c r="NY35" s="43"/>
      <c r="NZ35" s="43"/>
      <c r="OA35" s="43"/>
      <c r="OB35" s="43"/>
      <c r="OC35" s="43"/>
      <c r="OD35" s="43"/>
      <c r="OE35" s="43"/>
      <c r="OF35" s="43"/>
      <c r="OG35" s="43"/>
      <c r="OH35" s="43"/>
      <c r="OI35" s="43"/>
      <c r="OJ35" s="43"/>
      <c r="OK35" s="43"/>
      <c r="OL35" s="43"/>
      <c r="OM35" s="43"/>
      <c r="ON35" s="43"/>
      <c r="OO35" s="43"/>
      <c r="OP35" s="43"/>
      <c r="OQ35" s="43"/>
      <c r="OR35" s="43"/>
      <c r="OS35" s="43"/>
      <c r="OT35" s="43"/>
      <c r="OU35" s="43"/>
      <c r="OV35" s="43"/>
      <c r="OW35" s="43"/>
      <c r="OX35" s="43"/>
      <c r="OY35" s="43"/>
      <c r="OZ35" s="43"/>
      <c r="PA35" s="43"/>
      <c r="PB35" s="43"/>
      <c r="PC35" s="43"/>
      <c r="PD35" s="43"/>
      <c r="PE35" s="43"/>
      <c r="PF35" s="43"/>
      <c r="PG35" s="43"/>
      <c r="PH35" s="43"/>
      <c r="PI35" s="43"/>
      <c r="PJ35" s="43"/>
      <c r="PK35" s="43"/>
      <c r="PL35" s="43"/>
      <c r="PM35" s="43"/>
      <c r="PN35" s="43"/>
      <c r="PO35" s="43"/>
      <c r="PP35" s="43"/>
      <c r="PQ35" s="43"/>
      <c r="PR35" s="43"/>
      <c r="PS35" s="43"/>
      <c r="PT35" s="43"/>
      <c r="PU35" s="43"/>
      <c r="PV35" s="43"/>
      <c r="PW35" s="43"/>
      <c r="PX35" s="43"/>
      <c r="PY35" s="43"/>
      <c r="PZ35" s="43"/>
      <c r="QA35" s="43"/>
      <c r="QB35" s="43"/>
      <c r="QC35" s="43"/>
      <c r="QD35" s="43"/>
      <c r="QE35" s="43"/>
      <c r="QF35" s="43"/>
      <c r="QG35" s="43"/>
      <c r="QH35" s="43"/>
      <c r="QI35" s="43"/>
      <c r="QJ35" s="43"/>
      <c r="QK35" s="43"/>
      <c r="QL35" s="43"/>
      <c r="QM35" s="43"/>
      <c r="QN35" s="43"/>
      <c r="QO35" s="43"/>
      <c r="QP35" s="43"/>
      <c r="QQ35" s="43"/>
      <c r="QR35" s="43"/>
      <c r="QS35" s="43"/>
      <c r="QT35" s="43"/>
      <c r="QU35" s="43"/>
      <c r="QV35" s="43"/>
      <c r="QW35" s="43"/>
      <c r="QX35" s="43"/>
      <c r="QY35" s="43"/>
      <c r="QZ35" s="43"/>
      <c r="RA35" s="43"/>
      <c r="RB35" s="43"/>
      <c r="RC35" s="43"/>
      <c r="RD35" s="43"/>
      <c r="RE35" s="43"/>
      <c r="RF35" s="43"/>
      <c r="RG35" s="43"/>
      <c r="RH35" s="43"/>
      <c r="RI35" s="43"/>
      <c r="RJ35" s="43"/>
      <c r="RK35" s="43"/>
      <c r="RL35" s="43"/>
      <c r="RM35" s="43"/>
      <c r="RN35" s="43"/>
      <c r="RO35" s="43"/>
      <c r="RP35" s="43"/>
      <c r="RQ35" s="43"/>
      <c r="RR35" s="43"/>
      <c r="RS35" s="43"/>
      <c r="RT35" s="43"/>
      <c r="RU35" s="43"/>
      <c r="RV35" s="43"/>
      <c r="RW35" s="43"/>
      <c r="RX35" s="43"/>
      <c r="RY35" s="43"/>
      <c r="RZ35" s="43"/>
      <c r="SA35" s="43"/>
      <c r="SB35" s="43"/>
      <c r="SC35" s="43"/>
      <c r="SD35" s="43"/>
      <c r="SE35" s="43"/>
      <c r="SF35" s="43"/>
      <c r="SG35" s="43"/>
      <c r="SH35" s="43"/>
      <c r="SI35" s="43"/>
      <c r="SJ35" s="43"/>
      <c r="SK35" s="43"/>
      <c r="SL35" s="43"/>
      <c r="SM35" s="43"/>
      <c r="SN35" s="43"/>
      <c r="SO35" s="43"/>
      <c r="SP35" s="43"/>
      <c r="SQ35" s="43"/>
      <c r="SR35" s="43"/>
      <c r="SS35" s="43"/>
      <c r="ST35" s="43"/>
      <c r="SU35" s="43"/>
      <c r="SV35" s="43"/>
      <c r="SW35" s="43"/>
      <c r="SX35" s="43"/>
      <c r="SY35" s="43"/>
      <c r="SZ35" s="43"/>
      <c r="TA35" s="43"/>
      <c r="TB35" s="43"/>
      <c r="TC35" s="43"/>
      <c r="TD35" s="43"/>
      <c r="TE35" s="43"/>
      <c r="TF35" s="43"/>
      <c r="TG35" s="43"/>
      <c r="TH35" s="43"/>
      <c r="TI35" s="43"/>
      <c r="TJ35" s="43"/>
      <c r="TK35" s="43"/>
      <c r="TL35" s="43"/>
      <c r="TM35" s="43"/>
      <c r="TN35" s="43"/>
      <c r="TO35" s="43"/>
      <c r="TP35" s="43"/>
      <c r="TQ35" s="43"/>
      <c r="TR35" s="43"/>
      <c r="TS35" s="43"/>
      <c r="TT35" s="43"/>
      <c r="TU35" s="43"/>
      <c r="TV35" s="43"/>
      <c r="TW35" s="43"/>
      <c r="TX35" s="43"/>
      <c r="TY35" s="43"/>
      <c r="TZ35" s="43"/>
      <c r="UA35" s="43"/>
      <c r="UB35" s="43"/>
      <c r="UC35" s="43"/>
      <c r="UD35" s="43"/>
      <c r="UE35" s="43"/>
      <c r="UF35" s="43"/>
      <c r="UG35" s="43"/>
      <c r="UH35" s="43"/>
      <c r="UI35" s="43"/>
      <c r="UJ35" s="43"/>
      <c r="UK35" s="43"/>
      <c r="UL35" s="43"/>
      <c r="UM35" s="43"/>
      <c r="UN35" s="43"/>
      <c r="UO35" s="43"/>
      <c r="UP35" s="43"/>
      <c r="UQ35" s="43"/>
      <c r="UR35" s="43"/>
      <c r="US35" s="43"/>
      <c r="UT35" s="43"/>
      <c r="UU35" s="43"/>
      <c r="UV35" s="43"/>
      <c r="UW35" s="43"/>
      <c r="UX35" s="43"/>
      <c r="UY35" s="43"/>
      <c r="UZ35" s="43"/>
      <c r="VA35" s="43"/>
      <c r="VB35" s="43"/>
      <c r="VC35" s="43"/>
      <c r="VD35" s="43"/>
      <c r="VE35" s="43"/>
      <c r="VF35" s="43"/>
      <c r="VG35" s="43"/>
      <c r="VH35" s="43"/>
      <c r="VI35" s="43"/>
      <c r="VJ35" s="43"/>
      <c r="VK35" s="43"/>
      <c r="VL35" s="43"/>
      <c r="VM35" s="43"/>
      <c r="VN35" s="43"/>
      <c r="VO35" s="43"/>
      <c r="VP35" s="43"/>
      <c r="VQ35" s="43"/>
      <c r="VR35" s="43"/>
      <c r="VS35" s="43"/>
      <c r="VT35" s="43"/>
      <c r="VU35" s="43"/>
      <c r="VV35" s="43"/>
      <c r="VW35" s="43"/>
      <c r="VX35" s="43"/>
      <c r="VY35" s="43"/>
      <c r="VZ35" s="43"/>
      <c r="WA35" s="43"/>
      <c r="WB35" s="43"/>
      <c r="WC35" s="43"/>
      <c r="WD35" s="43"/>
      <c r="WE35" s="43"/>
      <c r="WF35" s="43"/>
      <c r="WG35" s="43"/>
      <c r="WH35" s="43"/>
      <c r="WI35" s="43"/>
      <c r="WJ35" s="43"/>
      <c r="WK35" s="43"/>
      <c r="WL35" s="43"/>
      <c r="WM35" s="43"/>
      <c r="WN35" s="43"/>
      <c r="WO35" s="43"/>
      <c r="WP35" s="43"/>
      <c r="WQ35" s="43"/>
      <c r="WR35" s="43"/>
      <c r="WS35" s="43"/>
      <c r="WT35" s="43"/>
      <c r="WU35" s="43"/>
      <c r="WV35" s="43"/>
      <c r="WW35" s="43"/>
      <c r="WX35" s="43"/>
      <c r="WY35" s="43"/>
      <c r="WZ35" s="43"/>
      <c r="XA35" s="43"/>
      <c r="XB35" s="43"/>
      <c r="XC35" s="43"/>
      <c r="XD35" s="43"/>
      <c r="XE35" s="43"/>
      <c r="XF35" s="43"/>
      <c r="XG35" s="43"/>
      <c r="XH35" s="43"/>
      <c r="XI35" s="43"/>
      <c r="XJ35" s="43"/>
      <c r="XK35" s="43"/>
      <c r="XL35" s="43"/>
      <c r="XM35" s="43"/>
      <c r="XN35" s="43"/>
      <c r="XO35" s="43"/>
      <c r="XP35" s="43"/>
      <c r="XQ35" s="43"/>
      <c r="XR35" s="43"/>
      <c r="XS35" s="43"/>
      <c r="XT35" s="43"/>
      <c r="XU35" s="43"/>
      <c r="XV35" s="43"/>
      <c r="XW35" s="43"/>
      <c r="XX35" s="43"/>
      <c r="XY35" s="43"/>
      <c r="XZ35" s="43"/>
      <c r="YA35" s="43"/>
      <c r="YB35" s="43"/>
      <c r="YC35" s="43"/>
      <c r="YD35" s="43"/>
      <c r="YE35" s="43"/>
      <c r="YF35" s="43"/>
      <c r="YG35" s="43"/>
      <c r="YH35" s="43"/>
      <c r="YI35" s="43"/>
      <c r="YJ35" s="43"/>
      <c r="YK35" s="43"/>
      <c r="YL35" s="43"/>
      <c r="YM35" s="43"/>
      <c r="YN35" s="43"/>
      <c r="YO35" s="43"/>
      <c r="YP35" s="43"/>
      <c r="YQ35" s="43"/>
      <c r="YR35" s="43"/>
      <c r="YS35" s="43"/>
      <c r="YT35" s="43"/>
      <c r="YU35" s="43"/>
      <c r="YV35" s="43"/>
      <c r="YW35" s="43"/>
      <c r="YX35" s="43"/>
      <c r="YY35" s="43"/>
      <c r="YZ35" s="43"/>
      <c r="ZA35" s="43"/>
      <c r="ZB35" s="43"/>
      <c r="ZC35" s="43"/>
      <c r="ZD35" s="43"/>
      <c r="ZE35" s="43"/>
      <c r="ZF35" s="43"/>
      <c r="ZG35" s="43"/>
      <c r="ZH35" s="43"/>
      <c r="ZI35" s="43"/>
      <c r="ZJ35" s="43"/>
      <c r="ZK35" s="43"/>
      <c r="ZL35" s="43"/>
      <c r="ZM35" s="43"/>
      <c r="ZN35" s="43"/>
      <c r="ZO35" s="43"/>
      <c r="ZP35" s="43"/>
      <c r="ZQ35" s="43"/>
      <c r="ZR35" s="43"/>
      <c r="ZS35" s="43"/>
      <c r="ZT35" s="43"/>
      <c r="ZU35" s="43"/>
      <c r="ZV35" s="43"/>
      <c r="ZW35" s="43"/>
      <c r="ZX35" s="43"/>
      <c r="ZY35" s="43"/>
      <c r="ZZ35" s="43"/>
      <c r="AAA35" s="43"/>
      <c r="AAB35" s="43"/>
      <c r="AAC35" s="43"/>
      <c r="AAD35" s="43"/>
      <c r="AAE35" s="43"/>
      <c r="AAF35" s="43"/>
      <c r="AAG35" s="43"/>
      <c r="AAH35" s="43"/>
      <c r="AAI35" s="43"/>
      <c r="AAJ35" s="43"/>
      <c r="AAK35" s="43"/>
      <c r="AAL35" s="43"/>
      <c r="AAM35" s="43"/>
      <c r="AAN35" s="43"/>
      <c r="AAO35" s="43"/>
      <c r="AAP35" s="43"/>
      <c r="AAQ35" s="43"/>
      <c r="AAR35" s="43"/>
      <c r="AAS35" s="43"/>
      <c r="AAT35" s="43"/>
      <c r="AAU35" s="43"/>
      <c r="AAV35" s="43"/>
      <c r="AAW35" s="43"/>
      <c r="AAX35" s="43"/>
      <c r="AAY35" s="43"/>
      <c r="AAZ35" s="43"/>
      <c r="ABA35" s="43"/>
      <c r="ABB35" s="43"/>
      <c r="ABC35" s="43"/>
      <c r="ABD35" s="43"/>
      <c r="ABE35" s="43"/>
      <c r="ABF35" s="43"/>
      <c r="ABG35" s="43"/>
      <c r="ABH35" s="43"/>
      <c r="ABI35" s="43"/>
      <c r="ABJ35" s="43"/>
      <c r="ABK35" s="43"/>
      <c r="ABL35" s="43"/>
      <c r="ABM35" s="43"/>
      <c r="ABN35" s="43"/>
      <c r="ABO35" s="43"/>
      <c r="ABP35" s="43"/>
      <c r="ABQ35" s="43"/>
      <c r="ABR35" s="43"/>
      <c r="ABS35" s="43"/>
      <c r="ABT35" s="43"/>
      <c r="ABU35" s="43"/>
      <c r="ABV35" s="43"/>
      <c r="ABW35" s="43"/>
      <c r="ABX35" s="43"/>
      <c r="ABY35" s="43"/>
      <c r="ABZ35" s="43"/>
      <c r="ACA35" s="43"/>
      <c r="ACB35" s="43"/>
      <c r="ACC35" s="43"/>
      <c r="ACD35" s="43"/>
      <c r="ACE35" s="43"/>
      <c r="ACF35" s="43"/>
      <c r="ACG35" s="43"/>
      <c r="ACH35" s="43"/>
      <c r="ACI35" s="43"/>
      <c r="ACJ35" s="43"/>
      <c r="ACK35" s="43"/>
      <c r="ACL35" s="43"/>
      <c r="ACM35" s="43"/>
      <c r="ACN35" s="43"/>
      <c r="ACO35" s="43"/>
      <c r="ACP35" s="43"/>
      <c r="ACQ35" s="43"/>
      <c r="ACR35" s="43"/>
      <c r="ACS35" s="43"/>
      <c r="ACT35" s="43"/>
      <c r="ACU35" s="43"/>
      <c r="ACV35" s="43"/>
      <c r="ACW35" s="43"/>
      <c r="ACX35" s="43"/>
      <c r="ACY35" s="43"/>
      <c r="ACZ35" s="43"/>
      <c r="ADA35" s="43"/>
      <c r="ADB35" s="43"/>
      <c r="ADC35" s="43"/>
      <c r="ADD35" s="43"/>
      <c r="ADE35" s="43"/>
      <c r="ADF35" s="43"/>
      <c r="ADG35" s="43"/>
      <c r="ADH35" s="43"/>
      <c r="ADI35" s="43"/>
      <c r="ADJ35" s="43"/>
      <c r="ADK35" s="43"/>
      <c r="ADL35" s="43"/>
      <c r="ADM35" s="43"/>
      <c r="ADN35" s="43"/>
      <c r="ADO35" s="43"/>
      <c r="ADP35" s="43"/>
      <c r="ADQ35" s="43"/>
      <c r="ADR35" s="43"/>
      <c r="ADS35" s="43"/>
      <c r="ADT35" s="43"/>
      <c r="ADU35" s="43"/>
      <c r="ADV35" s="43"/>
      <c r="ADW35" s="43"/>
      <c r="ADX35" s="43"/>
      <c r="ADY35" s="43"/>
      <c r="ADZ35" s="43"/>
      <c r="AEA35" s="43"/>
      <c r="AEB35" s="43"/>
      <c r="AEC35" s="43"/>
      <c r="AED35" s="43"/>
      <c r="AEE35" s="43"/>
      <c r="AEF35" s="43"/>
      <c r="AEG35" s="43"/>
      <c r="AEH35" s="43"/>
      <c r="AEI35" s="43"/>
      <c r="AEJ35" s="43"/>
      <c r="AEK35" s="43"/>
      <c r="AEL35" s="43"/>
      <c r="AEM35" s="43"/>
      <c r="AEN35" s="43"/>
      <c r="AEO35" s="43"/>
      <c r="AEP35" s="43"/>
      <c r="AEQ35" s="43"/>
      <c r="AER35" s="43"/>
      <c r="AES35" s="43"/>
      <c r="AET35" s="43"/>
      <c r="AEU35" s="43"/>
      <c r="AEV35" s="43"/>
      <c r="AEW35" s="43"/>
      <c r="AEX35" s="43"/>
      <c r="AEY35" s="43"/>
      <c r="AEZ35" s="43"/>
      <c r="AFA35" s="43"/>
      <c r="AFB35" s="43"/>
      <c r="AFC35" s="43"/>
      <c r="AFD35" s="43"/>
      <c r="AFE35" s="43"/>
      <c r="AFF35" s="43"/>
      <c r="AFG35" s="43"/>
      <c r="AFH35" s="43"/>
      <c r="AFI35" s="43"/>
      <c r="AFJ35" s="43"/>
      <c r="AFK35" s="43"/>
      <c r="AFL35" s="43"/>
      <c r="AFM35" s="43"/>
      <c r="AFN35" s="43"/>
      <c r="AFO35" s="43"/>
      <c r="AFP35" s="43"/>
      <c r="AFQ35" s="43"/>
      <c r="AFR35" s="43"/>
      <c r="AFS35" s="43"/>
      <c r="AFT35" s="43"/>
      <c r="AFU35" s="43"/>
      <c r="AFV35" s="43"/>
      <c r="AFW35" s="43"/>
      <c r="AFX35" s="43"/>
      <c r="AFY35" s="43"/>
      <c r="AFZ35" s="43"/>
      <c r="AGA35" s="43"/>
      <c r="AGB35" s="43"/>
      <c r="AGC35" s="43"/>
      <c r="AGD35" s="43"/>
      <c r="AGE35" s="43"/>
      <c r="AGF35" s="43"/>
      <c r="AGG35" s="43"/>
      <c r="AGH35" s="43"/>
      <c r="AGI35" s="43"/>
      <c r="AGJ35" s="43"/>
      <c r="AGK35" s="43"/>
      <c r="AGL35" s="43"/>
      <c r="AGM35" s="43"/>
      <c r="AGN35" s="43"/>
      <c r="AGO35" s="43"/>
      <c r="AGP35" s="43"/>
      <c r="AGQ35" s="43"/>
      <c r="AGR35" s="43"/>
      <c r="AGS35" s="43"/>
      <c r="AGT35" s="43"/>
      <c r="AGU35" s="43"/>
      <c r="AGV35" s="43"/>
      <c r="AGW35" s="43"/>
      <c r="AGX35" s="43"/>
      <c r="AGY35" s="43"/>
      <c r="AGZ35" s="43"/>
      <c r="AHA35" s="43"/>
      <c r="AHB35" s="43"/>
      <c r="AHC35" s="43"/>
      <c r="AHD35" s="43"/>
      <c r="AHE35" s="43"/>
      <c r="AHF35" s="43"/>
      <c r="AHG35" s="43"/>
      <c r="AHH35" s="43"/>
      <c r="AHI35" s="43"/>
      <c r="AHJ35" s="43"/>
      <c r="AHK35" s="43"/>
      <c r="AHL35" s="43"/>
      <c r="AHM35" s="43"/>
      <c r="AHN35" s="43"/>
      <c r="AHO35" s="43"/>
      <c r="AHP35" s="43"/>
      <c r="AHQ35" s="43"/>
      <c r="AHR35" s="43"/>
      <c r="AHS35" s="43"/>
      <c r="AHT35" s="43"/>
      <c r="AHU35" s="43"/>
      <c r="AHV35" s="43"/>
      <c r="AHW35" s="43"/>
      <c r="AHX35" s="43"/>
      <c r="AHY35" s="43"/>
      <c r="AHZ35" s="43"/>
      <c r="AIA35" s="43"/>
      <c r="AIB35" s="43"/>
      <c r="AIC35" s="43"/>
      <c r="AID35" s="43"/>
      <c r="AIE35" s="43"/>
      <c r="AIF35" s="43"/>
      <c r="AIG35" s="43"/>
      <c r="AIH35" s="43"/>
      <c r="AII35" s="43"/>
      <c r="AIJ35" s="43"/>
      <c r="AIK35" s="43"/>
      <c r="AIL35" s="43"/>
      <c r="AIM35" s="43"/>
      <c r="AIN35" s="43"/>
      <c r="AIO35" s="43"/>
      <c r="AIP35" s="43"/>
      <c r="AIQ35" s="43"/>
      <c r="AIR35" s="43"/>
      <c r="AIS35" s="43"/>
      <c r="AIT35" s="43"/>
      <c r="AIU35" s="43"/>
      <c r="AIV35" s="43"/>
      <c r="AIW35" s="43"/>
      <c r="AIX35" s="43"/>
      <c r="AIY35" s="43"/>
      <c r="AIZ35" s="43"/>
      <c r="AJA35" s="43"/>
      <c r="AJB35" s="43"/>
      <c r="AJC35" s="43"/>
      <c r="AJD35" s="43"/>
      <c r="AJE35" s="43"/>
      <c r="AJF35" s="43"/>
      <c r="AJG35" s="43"/>
      <c r="AJH35" s="43"/>
      <c r="AJI35" s="43"/>
      <c r="AJJ35" s="43"/>
      <c r="AJK35" s="43"/>
      <c r="AJL35" s="43"/>
      <c r="AJM35" s="43"/>
      <c r="AJN35" s="43"/>
      <c r="AJO35" s="43"/>
      <c r="AJP35" s="43"/>
      <c r="AJQ35" s="43"/>
      <c r="AJR35" s="43"/>
      <c r="AJS35" s="43"/>
      <c r="AJT35" s="43"/>
      <c r="AJU35" s="43"/>
      <c r="AJV35" s="43"/>
      <c r="AJW35" s="43"/>
      <c r="AJX35" s="43"/>
      <c r="AJY35" s="43"/>
      <c r="AJZ35" s="43"/>
      <c r="AKA35" s="43"/>
      <c r="AKB35" s="43"/>
      <c r="AKC35" s="43"/>
      <c r="AKD35" s="43"/>
      <c r="AKE35" s="43"/>
      <c r="AKF35" s="43"/>
      <c r="AKG35" s="43"/>
      <c r="AKH35" s="43"/>
      <c r="AKI35" s="43"/>
      <c r="AKJ35" s="43"/>
      <c r="AKK35" s="43"/>
      <c r="AKL35" s="43"/>
      <c r="AKM35" s="43"/>
      <c r="AKN35" s="43"/>
      <c r="AKO35" s="43"/>
      <c r="AKP35" s="43"/>
      <c r="AKQ35" s="43"/>
      <c r="AKR35" s="43"/>
      <c r="AKS35" s="43"/>
      <c r="AKT35" s="43"/>
      <c r="AKU35" s="43"/>
      <c r="AKV35" s="43"/>
      <c r="AKW35" s="43"/>
      <c r="AKX35" s="43"/>
      <c r="AKY35" s="43"/>
      <c r="AKZ35" s="43"/>
      <c r="ALA35" s="43"/>
      <c r="ALB35" s="43"/>
      <c r="ALC35" s="43"/>
      <c r="ALD35" s="43"/>
      <c r="ALE35" s="43"/>
      <c r="ALF35" s="43"/>
      <c r="ALG35" s="43"/>
      <c r="ALH35" s="43"/>
      <c r="ALI35" s="43"/>
      <c r="ALJ35" s="43"/>
      <c r="ALK35" s="43"/>
      <c r="ALL35" s="43"/>
      <c r="ALM35" s="43"/>
      <c r="ALN35" s="43"/>
      <c r="ALO35" s="43"/>
      <c r="ALP35" s="43"/>
      <c r="ALQ35" s="43"/>
      <c r="ALR35" s="43"/>
      <c r="ALS35" s="43"/>
      <c r="ALT35" s="43"/>
      <c r="ALU35" s="43"/>
      <c r="ALV35" s="43"/>
      <c r="ALW35" s="43"/>
      <c r="ALX35" s="43"/>
      <c r="ALY35" s="43"/>
      <c r="ALZ35" s="43"/>
      <c r="AMA35" s="43"/>
      <c r="AMB35" s="43"/>
      <c r="AMC35" s="43"/>
      <c r="AMD35" s="43"/>
      <c r="AME35" s="43"/>
      <c r="AMF35" s="43"/>
      <c r="AMG35" s="43"/>
      <c r="AMH35" s="43"/>
      <c r="AMI35" s="43"/>
      <c r="AMJ35" s="43"/>
      <c r="AMK35" s="43"/>
      <c r="AML35" s="43"/>
      <c r="AMM35" s="43"/>
      <c r="AMN35" s="43"/>
      <c r="AMO35" s="43"/>
      <c r="AMP35" s="43"/>
      <c r="AMQ35" s="43"/>
      <c r="AMR35" s="43"/>
      <c r="AMS35" s="43"/>
      <c r="AMT35" s="43"/>
      <c r="AMU35" s="43"/>
      <c r="AMV35" s="43"/>
      <c r="AMW35" s="43"/>
      <c r="AMX35" s="43"/>
      <c r="AMY35" s="43"/>
      <c r="AMZ35" s="43"/>
      <c r="ANA35" s="43"/>
      <c r="ANB35" s="43"/>
      <c r="ANC35" s="43"/>
      <c r="AND35" s="43"/>
      <c r="ANE35" s="43"/>
      <c r="ANF35" s="43"/>
      <c r="ANG35" s="43"/>
      <c r="ANH35" s="43"/>
      <c r="ANI35" s="43"/>
      <c r="ANJ35" s="43"/>
      <c r="ANK35" s="43"/>
      <c r="ANL35" s="43"/>
      <c r="ANM35" s="43"/>
      <c r="ANN35" s="43"/>
      <c r="ANO35" s="43"/>
      <c r="ANP35" s="43"/>
      <c r="ANQ35" s="43"/>
      <c r="ANR35" s="43"/>
      <c r="ANS35" s="43"/>
      <c r="ANT35" s="43"/>
      <c r="ANU35" s="43"/>
      <c r="ANV35" s="43"/>
      <c r="ANW35" s="43"/>
      <c r="ANX35" s="43"/>
      <c r="ANY35" s="43"/>
      <c r="ANZ35" s="43"/>
      <c r="AOA35" s="43"/>
      <c r="AOB35" s="43"/>
      <c r="AOC35" s="43"/>
      <c r="AOD35" s="43"/>
      <c r="AOE35" s="43"/>
      <c r="AOF35" s="43"/>
      <c r="AOG35" s="43"/>
      <c r="AOH35" s="43"/>
      <c r="AOI35" s="43"/>
      <c r="AOJ35" s="43"/>
      <c r="AOK35" s="43"/>
      <c r="AOL35" s="43"/>
      <c r="AOM35" s="43"/>
      <c r="AON35" s="43"/>
      <c r="AOO35" s="43"/>
      <c r="AOP35" s="43"/>
      <c r="AOQ35" s="43"/>
      <c r="AOR35" s="43"/>
      <c r="AOS35" s="43"/>
      <c r="AOT35" s="43"/>
      <c r="AOU35" s="43"/>
      <c r="AOV35" s="43"/>
      <c r="AOW35" s="43"/>
      <c r="AOX35" s="43"/>
      <c r="AOY35" s="43"/>
      <c r="AOZ35" s="43"/>
      <c r="APA35" s="43"/>
      <c r="APB35" s="43"/>
      <c r="APC35" s="43"/>
      <c r="APD35" s="43"/>
      <c r="APE35" s="43"/>
      <c r="APF35" s="43"/>
      <c r="APG35" s="43"/>
      <c r="APH35" s="43"/>
      <c r="API35" s="43"/>
      <c r="APJ35" s="43"/>
      <c r="APK35" s="43"/>
      <c r="APL35" s="43"/>
      <c r="APM35" s="43"/>
      <c r="APN35" s="43"/>
      <c r="APO35" s="43"/>
      <c r="APP35" s="43"/>
      <c r="APQ35" s="43"/>
      <c r="APR35" s="43"/>
      <c r="APS35" s="43"/>
      <c r="APT35" s="43"/>
      <c r="APU35" s="43"/>
      <c r="APV35" s="43"/>
      <c r="APW35" s="43"/>
      <c r="APX35" s="43"/>
      <c r="APY35" s="43"/>
      <c r="APZ35" s="43"/>
      <c r="AQA35" s="43"/>
      <c r="AQB35" s="43"/>
      <c r="AQC35" s="43"/>
      <c r="AQD35" s="43"/>
      <c r="AQE35" s="43"/>
      <c r="AQF35" s="43"/>
      <c r="AQG35" s="43"/>
      <c r="AQH35" s="43"/>
      <c r="AQI35" s="43"/>
      <c r="AQJ35" s="43"/>
      <c r="AQK35" s="43"/>
      <c r="AQL35" s="43"/>
      <c r="AQM35" s="43"/>
      <c r="AQN35" s="43"/>
      <c r="AQO35" s="43"/>
      <c r="AQP35" s="43"/>
      <c r="AQQ35" s="43"/>
      <c r="AQR35" s="43"/>
      <c r="AQS35" s="43"/>
      <c r="AQT35" s="43"/>
      <c r="AQU35" s="43"/>
      <c r="AQV35" s="43"/>
      <c r="AQW35" s="43"/>
      <c r="AQX35" s="43"/>
      <c r="AQY35" s="43"/>
      <c r="AQZ35" s="43"/>
      <c r="ARA35" s="43"/>
      <c r="ARB35" s="43"/>
      <c r="ARC35" s="43"/>
      <c r="ARD35" s="43"/>
      <c r="ARE35" s="43"/>
      <c r="ARF35" s="43"/>
      <c r="ARG35" s="43"/>
      <c r="ARH35" s="43"/>
      <c r="ARI35" s="43"/>
      <c r="ARJ35" s="43"/>
      <c r="ARK35" s="43"/>
      <c r="ARL35" s="43"/>
      <c r="ARM35" s="43"/>
      <c r="ARN35" s="43"/>
      <c r="ARO35" s="43"/>
      <c r="ARP35" s="43"/>
      <c r="ARQ35" s="43"/>
      <c r="ARR35" s="43"/>
      <c r="ARS35" s="43"/>
      <c r="ART35" s="43"/>
      <c r="ARU35" s="43"/>
      <c r="ARV35" s="43"/>
      <c r="ARW35" s="43"/>
      <c r="ARX35" s="43"/>
      <c r="ARY35" s="43"/>
      <c r="ARZ35" s="43"/>
      <c r="ASA35" s="43"/>
      <c r="ASB35" s="43"/>
      <c r="ASC35" s="43"/>
      <c r="ASD35" s="43"/>
      <c r="ASE35" s="43"/>
      <c r="ASF35" s="43"/>
      <c r="ASG35" s="43"/>
      <c r="ASH35" s="43"/>
      <c r="ASI35" s="43"/>
      <c r="ASJ35" s="43"/>
      <c r="ASK35" s="43"/>
      <c r="ASL35" s="43"/>
      <c r="ASM35" s="43"/>
      <c r="ASN35" s="43"/>
      <c r="ASO35" s="43"/>
      <c r="ASP35" s="43"/>
      <c r="ASQ35" s="43"/>
      <c r="ASR35" s="43"/>
      <c r="ASS35" s="43"/>
      <c r="AST35" s="43"/>
      <c r="ASU35" s="43"/>
      <c r="ASV35" s="43"/>
      <c r="ASW35" s="43"/>
      <c r="ASX35" s="43"/>
      <c r="ASY35" s="43"/>
      <c r="ASZ35" s="43"/>
      <c r="ATA35" s="43"/>
      <c r="ATB35" s="43"/>
      <c r="ATC35" s="43"/>
      <c r="ATD35" s="43"/>
      <c r="ATE35" s="43"/>
      <c r="ATF35" s="43"/>
      <c r="ATG35" s="43"/>
      <c r="ATH35" s="43"/>
      <c r="ATI35" s="43"/>
      <c r="ATJ35" s="43"/>
      <c r="ATK35" s="43"/>
      <c r="ATL35" s="43"/>
      <c r="ATM35" s="43"/>
      <c r="ATN35" s="43"/>
      <c r="ATO35" s="43"/>
      <c r="ATP35" s="43"/>
      <c r="ATQ35" s="43"/>
      <c r="ATR35" s="43"/>
      <c r="ATS35" s="43"/>
      <c r="ATT35" s="43"/>
      <c r="ATU35" s="43"/>
      <c r="ATV35" s="43"/>
      <c r="ATW35" s="43"/>
      <c r="ATX35" s="43"/>
      <c r="ATY35" s="43"/>
      <c r="ATZ35" s="43"/>
      <c r="AUA35" s="43"/>
      <c r="AUB35" s="43"/>
      <c r="AUC35" s="43"/>
      <c r="AUD35" s="43"/>
      <c r="AUE35" s="43"/>
      <c r="AUF35" s="43"/>
      <c r="AUG35" s="43"/>
      <c r="AUH35" s="43"/>
      <c r="AUI35" s="43"/>
      <c r="AUJ35" s="43"/>
      <c r="AUK35" s="43"/>
      <c r="AUL35" s="43"/>
      <c r="AUM35" s="43"/>
      <c r="AUN35" s="43"/>
      <c r="AUO35" s="43"/>
      <c r="AUP35" s="43"/>
      <c r="AUQ35" s="43"/>
      <c r="AUR35" s="43"/>
      <c r="AUS35" s="43"/>
      <c r="AUT35" s="43"/>
      <c r="AUU35" s="43"/>
      <c r="AUV35" s="43"/>
      <c r="AUW35" s="43"/>
      <c r="AUX35" s="43"/>
      <c r="AUY35" s="43"/>
      <c r="AUZ35" s="43"/>
      <c r="AVA35" s="43"/>
      <c r="AVB35" s="43"/>
      <c r="AVC35" s="43"/>
      <c r="AVD35" s="43"/>
      <c r="AVE35" s="43"/>
      <c r="AVF35" s="43"/>
      <c r="AVG35" s="43"/>
      <c r="AVH35" s="43"/>
      <c r="AVI35" s="43"/>
      <c r="AVJ35" s="43"/>
      <c r="AVK35" s="43"/>
      <c r="AVL35" s="43"/>
      <c r="AVM35" s="43"/>
      <c r="AVN35" s="43"/>
      <c r="AVO35" s="43"/>
      <c r="AVP35" s="43"/>
      <c r="AVQ35" s="43"/>
      <c r="AVR35" s="43"/>
      <c r="AVS35" s="43"/>
      <c r="AVT35" s="43"/>
      <c r="AVU35" s="43"/>
      <c r="AVV35" s="43"/>
      <c r="AVW35" s="43"/>
      <c r="AVX35" s="43"/>
      <c r="AVY35" s="43"/>
      <c r="AVZ35" s="43"/>
      <c r="AWA35" s="43"/>
      <c r="AWB35" s="43"/>
      <c r="AWC35" s="43"/>
      <c r="AWD35" s="43"/>
      <c r="AWE35" s="43"/>
      <c r="AWF35" s="43"/>
      <c r="AWG35" s="43"/>
      <c r="AWH35" s="43"/>
      <c r="AWI35" s="43"/>
      <c r="AWJ35" s="43"/>
      <c r="AWK35" s="43"/>
      <c r="AWL35" s="43"/>
      <c r="AWM35" s="43"/>
      <c r="AWN35" s="43"/>
      <c r="AWO35" s="43"/>
      <c r="AWP35" s="43"/>
      <c r="AWQ35" s="43"/>
      <c r="AWR35" s="43"/>
      <c r="AWS35" s="43"/>
      <c r="AWT35" s="43"/>
      <c r="AWU35" s="43"/>
      <c r="AWV35" s="43"/>
      <c r="AWW35" s="43"/>
      <c r="AWX35" s="43"/>
      <c r="AWY35" s="43"/>
      <c r="AWZ35" s="43"/>
      <c r="AXA35" s="43"/>
      <c r="AXB35" s="43"/>
      <c r="AXC35" s="43"/>
      <c r="AXD35" s="43"/>
      <c r="AXE35" s="43"/>
      <c r="AXF35" s="43"/>
      <c r="AXG35" s="43"/>
      <c r="AXH35" s="43"/>
      <c r="AXI35" s="43"/>
      <c r="AXJ35" s="43"/>
      <c r="AXK35" s="43"/>
      <c r="AXL35" s="43"/>
      <c r="AXM35" s="43"/>
      <c r="AXN35" s="43"/>
      <c r="AXO35" s="43"/>
      <c r="AXP35" s="43"/>
      <c r="AXQ35" s="43"/>
      <c r="AXR35" s="43"/>
      <c r="AXS35" s="43"/>
      <c r="AXT35" s="43"/>
      <c r="AXU35" s="43"/>
      <c r="AXV35" s="43"/>
      <c r="AXW35" s="43"/>
      <c r="AXX35" s="43"/>
      <c r="AXY35" s="43"/>
      <c r="AXZ35" s="43"/>
      <c r="AYA35" s="43"/>
      <c r="AYB35" s="43"/>
      <c r="AYC35" s="43"/>
      <c r="AYD35" s="43"/>
      <c r="AYE35" s="43"/>
      <c r="AYF35" s="43"/>
      <c r="AYG35" s="43"/>
      <c r="AYH35" s="43"/>
      <c r="AYI35" s="43"/>
      <c r="AYJ35" s="43"/>
      <c r="AYK35" s="43"/>
      <c r="AYL35" s="43"/>
      <c r="AYM35" s="43"/>
      <c r="AYN35" s="43"/>
      <c r="AYO35" s="43"/>
      <c r="AYP35" s="43"/>
      <c r="AYQ35" s="43"/>
      <c r="AYR35" s="43"/>
      <c r="AYS35" s="43"/>
      <c r="AYT35" s="43"/>
      <c r="AYU35" s="43"/>
      <c r="AYV35" s="43"/>
      <c r="AYW35" s="43"/>
      <c r="AYX35" s="43"/>
      <c r="AYY35" s="43"/>
      <c r="AYZ35" s="43"/>
      <c r="AZA35" s="43"/>
      <c r="AZB35" s="43"/>
      <c r="AZC35" s="43"/>
      <c r="AZD35" s="43"/>
      <c r="AZE35" s="43"/>
      <c r="AZF35" s="43"/>
      <c r="AZG35" s="43"/>
      <c r="AZH35" s="43"/>
      <c r="AZI35" s="43"/>
      <c r="AZJ35" s="43"/>
      <c r="AZK35" s="43"/>
      <c r="AZL35" s="43"/>
      <c r="AZM35" s="43"/>
      <c r="AZN35" s="43"/>
      <c r="AZO35" s="43"/>
      <c r="AZP35" s="43"/>
      <c r="AZQ35" s="43"/>
      <c r="AZR35" s="43"/>
      <c r="AZS35" s="43"/>
      <c r="AZT35" s="43"/>
      <c r="AZU35" s="43"/>
      <c r="AZV35" s="43"/>
      <c r="AZW35" s="43"/>
      <c r="AZX35" s="43"/>
      <c r="AZY35" s="43"/>
      <c r="AZZ35" s="43"/>
      <c r="BAA35" s="43"/>
      <c r="BAB35" s="43"/>
      <c r="BAC35" s="43"/>
      <c r="BAD35" s="43"/>
      <c r="BAE35" s="43"/>
      <c r="BAF35" s="43"/>
      <c r="BAG35" s="43"/>
      <c r="BAH35" s="43"/>
      <c r="BAI35" s="43"/>
      <c r="BAJ35" s="43"/>
      <c r="BAK35" s="43"/>
      <c r="BAL35" s="43"/>
      <c r="BAM35" s="43"/>
      <c r="BAN35" s="43"/>
      <c r="BAO35" s="43"/>
      <c r="BAP35" s="43"/>
      <c r="BAQ35" s="43"/>
      <c r="BAR35" s="43"/>
      <c r="BAS35" s="43"/>
      <c r="BAT35" s="43"/>
      <c r="BAU35" s="43"/>
      <c r="BAV35" s="43"/>
      <c r="BAW35" s="43"/>
      <c r="BAX35" s="43"/>
      <c r="BAY35" s="43"/>
      <c r="BAZ35" s="43"/>
      <c r="BBA35" s="43"/>
      <c r="BBB35" s="43"/>
      <c r="BBC35" s="43"/>
      <c r="BBD35" s="43"/>
      <c r="BBE35" s="43"/>
      <c r="BBF35" s="43"/>
      <c r="BBG35" s="43"/>
      <c r="BBH35" s="43"/>
      <c r="BBI35" s="43"/>
      <c r="BBJ35" s="43"/>
      <c r="BBK35" s="43"/>
      <c r="BBL35" s="43"/>
      <c r="BBM35" s="43"/>
      <c r="BBN35" s="43"/>
      <c r="BBO35" s="43"/>
      <c r="BBP35" s="43"/>
      <c r="BBQ35" s="43"/>
      <c r="BBR35" s="43"/>
      <c r="BBS35" s="43"/>
      <c r="BBT35" s="43"/>
      <c r="BBU35" s="43"/>
      <c r="BBV35" s="43"/>
      <c r="BBW35" s="43"/>
      <c r="BBX35" s="43"/>
      <c r="BBY35" s="43"/>
      <c r="BBZ35" s="43"/>
      <c r="BCA35" s="43"/>
      <c r="BCB35" s="43"/>
      <c r="BCC35" s="43"/>
      <c r="BCD35" s="43"/>
      <c r="BCE35" s="43"/>
      <c r="BCF35" s="43"/>
      <c r="BCG35" s="43"/>
      <c r="BCH35" s="43"/>
      <c r="BCI35" s="43"/>
      <c r="BCJ35" s="43"/>
      <c r="BCK35" s="43"/>
      <c r="BCL35" s="43"/>
      <c r="BCM35" s="43"/>
      <c r="BCN35" s="43"/>
      <c r="BCO35" s="43"/>
      <c r="BCP35" s="43"/>
      <c r="BCQ35" s="43"/>
      <c r="BCR35" s="43"/>
      <c r="BCS35" s="43"/>
      <c r="BCT35" s="43"/>
      <c r="BCU35" s="43"/>
      <c r="BCV35" s="43"/>
      <c r="BCW35" s="43"/>
      <c r="BCX35" s="43"/>
      <c r="BCY35" s="43"/>
      <c r="BCZ35" s="43"/>
      <c r="BDA35" s="43"/>
      <c r="BDB35" s="43"/>
      <c r="BDC35" s="43"/>
      <c r="BDD35" s="43"/>
      <c r="BDE35" s="43"/>
      <c r="BDF35" s="43"/>
      <c r="BDG35" s="43"/>
      <c r="BDH35" s="43"/>
      <c r="BDI35" s="43"/>
      <c r="BDJ35" s="43"/>
      <c r="BDK35" s="43"/>
      <c r="BDL35" s="43"/>
      <c r="BDM35" s="43"/>
      <c r="BDN35" s="43"/>
      <c r="BDO35" s="43"/>
      <c r="BDP35" s="43"/>
      <c r="BDQ35" s="43"/>
      <c r="BDR35" s="43"/>
      <c r="BDS35" s="43"/>
      <c r="BDT35" s="43"/>
      <c r="BDU35" s="43"/>
      <c r="BDV35" s="43"/>
      <c r="BDW35" s="43"/>
      <c r="BDX35" s="43"/>
      <c r="BDY35" s="43"/>
      <c r="BDZ35" s="43"/>
      <c r="BEA35" s="43"/>
      <c r="BEB35" s="43"/>
      <c r="BEC35" s="43"/>
      <c r="BED35" s="43"/>
      <c r="BEE35" s="43"/>
      <c r="BEF35" s="43"/>
      <c r="BEG35" s="43"/>
      <c r="BEH35" s="43"/>
      <c r="BEI35" s="43"/>
      <c r="BEJ35" s="43"/>
      <c r="BEK35" s="43"/>
      <c r="BEL35" s="43"/>
      <c r="BEM35" s="43"/>
      <c r="BEN35" s="43"/>
      <c r="BEO35" s="43"/>
      <c r="BEP35" s="43"/>
      <c r="BEQ35" s="43"/>
      <c r="BER35" s="43"/>
      <c r="BES35" s="43"/>
      <c r="BET35" s="43"/>
      <c r="BEU35" s="43"/>
      <c r="BEV35" s="43"/>
      <c r="BEW35" s="43"/>
      <c r="BEX35" s="43"/>
      <c r="BEY35" s="43"/>
      <c r="BEZ35" s="43"/>
      <c r="BFA35" s="43"/>
      <c r="BFB35" s="43"/>
      <c r="BFC35" s="43"/>
      <c r="BFD35" s="43"/>
      <c r="BFE35" s="43"/>
      <c r="BFF35" s="43"/>
      <c r="BFG35" s="43"/>
      <c r="BFH35" s="43"/>
      <c r="BFI35" s="43"/>
      <c r="BFJ35" s="43"/>
      <c r="BFK35" s="43"/>
      <c r="BFL35" s="43"/>
      <c r="BFM35" s="43"/>
      <c r="BFN35" s="43"/>
      <c r="BFO35" s="43"/>
      <c r="BFP35" s="43"/>
      <c r="BFQ35" s="43"/>
      <c r="BFR35" s="43"/>
      <c r="BFS35" s="43"/>
      <c r="BFT35" s="43"/>
      <c r="BFU35" s="43"/>
      <c r="BFV35" s="43"/>
      <c r="BFW35" s="43"/>
      <c r="BFX35" s="43"/>
      <c r="BFY35" s="43"/>
      <c r="BFZ35" s="43"/>
      <c r="BGA35" s="43"/>
      <c r="BGB35" s="43"/>
      <c r="BGC35" s="43"/>
      <c r="BGD35" s="43"/>
      <c r="BGE35" s="43"/>
      <c r="BGF35" s="43"/>
      <c r="BGG35" s="43"/>
      <c r="BGH35" s="43"/>
      <c r="BGI35" s="43"/>
      <c r="BGJ35" s="43"/>
      <c r="BGK35" s="43"/>
      <c r="BGL35" s="43"/>
      <c r="BGM35" s="43"/>
      <c r="BGN35" s="43"/>
      <c r="BGO35" s="43"/>
      <c r="BGP35" s="43"/>
      <c r="BGQ35" s="43"/>
      <c r="BGR35" s="43"/>
      <c r="BGS35" s="43"/>
      <c r="BGT35" s="43"/>
      <c r="BGU35" s="43"/>
      <c r="BGV35" s="43"/>
      <c r="BGW35" s="43"/>
      <c r="BGX35" s="43"/>
      <c r="BGY35" s="43"/>
      <c r="BGZ35" s="43"/>
      <c r="BHA35" s="43"/>
      <c r="BHB35" s="43"/>
      <c r="BHC35" s="43"/>
      <c r="BHD35" s="43"/>
      <c r="BHE35" s="43"/>
      <c r="BHF35" s="43"/>
      <c r="BHG35" s="43"/>
      <c r="BHH35" s="43"/>
      <c r="BHI35" s="43"/>
      <c r="BHJ35" s="43"/>
      <c r="BHK35" s="43"/>
      <c r="BHL35" s="43"/>
      <c r="BHM35" s="43"/>
      <c r="BHN35" s="43"/>
      <c r="BHO35" s="43"/>
      <c r="BHP35" s="43"/>
      <c r="BHQ35" s="43"/>
      <c r="BHR35" s="43"/>
      <c r="BHS35" s="43"/>
      <c r="BHT35" s="43"/>
      <c r="BHU35" s="43"/>
      <c r="BHV35" s="43"/>
      <c r="BHW35" s="43"/>
      <c r="BHX35" s="43"/>
      <c r="BHY35" s="43"/>
      <c r="BHZ35" s="43"/>
      <c r="BIA35" s="43"/>
      <c r="BIB35" s="43"/>
      <c r="BIC35" s="43"/>
      <c r="BID35" s="43"/>
      <c r="BIE35" s="43"/>
      <c r="BIF35" s="43"/>
      <c r="BIG35" s="43"/>
      <c r="BIH35" s="43"/>
      <c r="BII35" s="43"/>
      <c r="BIJ35" s="43"/>
      <c r="BIK35" s="43"/>
      <c r="BIL35" s="43"/>
      <c r="BIM35" s="43"/>
      <c r="BIN35" s="43"/>
      <c r="BIO35" s="43"/>
      <c r="BIP35" s="43"/>
      <c r="BIQ35" s="43"/>
      <c r="BIR35" s="43"/>
      <c r="BIS35" s="43"/>
      <c r="BIT35" s="43"/>
      <c r="BIU35" s="43"/>
      <c r="BIV35" s="43"/>
      <c r="BIW35" s="43"/>
      <c r="BIX35" s="43"/>
      <c r="BIY35" s="43"/>
      <c r="BIZ35" s="43"/>
      <c r="BJA35" s="43"/>
      <c r="BJB35" s="43"/>
      <c r="BJC35" s="43"/>
      <c r="BJD35" s="43"/>
      <c r="BJE35" s="43"/>
      <c r="BJF35" s="43"/>
      <c r="BJG35" s="43"/>
      <c r="BJH35" s="43"/>
      <c r="BJI35" s="43"/>
      <c r="BJJ35" s="43"/>
      <c r="BJK35" s="43"/>
      <c r="BJL35" s="43"/>
      <c r="BJM35" s="43"/>
      <c r="BJN35" s="43"/>
      <c r="BJO35" s="43"/>
      <c r="BJP35" s="43"/>
      <c r="BJQ35" s="43"/>
      <c r="BJR35" s="43"/>
      <c r="BJS35" s="43"/>
      <c r="BJT35" s="43"/>
      <c r="BJU35" s="43"/>
      <c r="BJV35" s="43"/>
      <c r="BJW35" s="43"/>
      <c r="BJX35" s="43"/>
      <c r="BJY35" s="43"/>
      <c r="BJZ35" s="43"/>
      <c r="BKA35" s="43"/>
      <c r="BKB35" s="43"/>
      <c r="BKC35" s="43"/>
      <c r="BKD35" s="43"/>
      <c r="BKE35" s="43"/>
      <c r="BKF35" s="43"/>
      <c r="BKG35" s="43"/>
      <c r="BKH35" s="43"/>
      <c r="BKI35" s="43"/>
      <c r="BKJ35" s="43"/>
      <c r="BKK35" s="43"/>
      <c r="BKL35" s="43"/>
      <c r="BKM35" s="43"/>
      <c r="BKN35" s="43"/>
      <c r="BKO35" s="43"/>
      <c r="BKP35" s="43"/>
      <c r="BKQ35" s="43"/>
      <c r="BKR35" s="43"/>
      <c r="BKS35" s="43"/>
      <c r="BKT35" s="43"/>
      <c r="BKU35" s="43"/>
      <c r="BKV35" s="43"/>
      <c r="BKW35" s="43"/>
      <c r="BKX35" s="43"/>
      <c r="BKY35" s="43"/>
      <c r="BKZ35" s="43"/>
      <c r="BLA35" s="43"/>
      <c r="BLB35" s="43"/>
      <c r="BLC35" s="43"/>
      <c r="BLD35" s="43"/>
      <c r="BLE35" s="43"/>
      <c r="BLF35" s="43"/>
      <c r="BLG35" s="43"/>
      <c r="BLH35" s="43"/>
      <c r="BLI35" s="43"/>
      <c r="BLJ35" s="43"/>
      <c r="BLK35" s="43"/>
      <c r="BLL35" s="43"/>
      <c r="BLM35" s="43"/>
      <c r="BLN35" s="43"/>
      <c r="BLO35" s="43"/>
      <c r="BLP35" s="43"/>
      <c r="BLQ35" s="43"/>
      <c r="BLR35" s="43"/>
      <c r="BLS35" s="43"/>
      <c r="BLT35" s="43"/>
      <c r="BLU35" s="43"/>
      <c r="BLV35" s="43"/>
      <c r="BLW35" s="43"/>
      <c r="BLX35" s="43"/>
      <c r="BLY35" s="43"/>
      <c r="BLZ35" s="43"/>
      <c r="BMA35" s="43"/>
      <c r="BMB35" s="43"/>
      <c r="BMC35" s="43"/>
      <c r="BMD35" s="43"/>
      <c r="BME35" s="43"/>
      <c r="BMF35" s="43"/>
      <c r="BMG35" s="43"/>
      <c r="BMH35" s="43"/>
      <c r="BMI35" s="43"/>
      <c r="BMJ35" s="43"/>
      <c r="BMK35" s="43"/>
      <c r="BML35" s="43"/>
      <c r="BMM35" s="43"/>
      <c r="BMN35" s="43"/>
      <c r="BMO35" s="43"/>
      <c r="BMP35" s="43"/>
      <c r="BMQ35" s="43"/>
      <c r="BMR35" s="43"/>
      <c r="BMS35" s="43"/>
      <c r="BMT35" s="43"/>
      <c r="BMU35" s="43"/>
      <c r="BMV35" s="43"/>
      <c r="BMW35" s="43"/>
      <c r="BMX35" s="43"/>
      <c r="BMY35" s="43"/>
      <c r="BMZ35" s="43"/>
      <c r="BNA35" s="43"/>
      <c r="BNB35" s="43"/>
      <c r="BNC35" s="43"/>
      <c r="BND35" s="43"/>
      <c r="BNE35" s="43"/>
      <c r="BNF35" s="43"/>
      <c r="BNG35" s="43"/>
      <c r="BNH35" s="43"/>
      <c r="BNI35" s="43"/>
      <c r="BNJ35" s="43"/>
      <c r="BNK35" s="43"/>
      <c r="BNL35" s="43"/>
      <c r="BNM35" s="43"/>
      <c r="BNN35" s="43"/>
      <c r="BNO35" s="43"/>
      <c r="BNP35" s="43"/>
      <c r="BNQ35" s="43"/>
      <c r="BNR35" s="43"/>
      <c r="BNS35" s="43"/>
      <c r="BNT35" s="43"/>
      <c r="BNU35" s="43"/>
      <c r="BNV35" s="43"/>
      <c r="BNW35" s="43"/>
      <c r="BNX35" s="43"/>
      <c r="BNY35" s="43"/>
      <c r="BNZ35" s="43"/>
      <c r="BOA35" s="43"/>
      <c r="BOB35" s="43"/>
      <c r="BOC35" s="43"/>
      <c r="BOD35" s="43"/>
      <c r="BOE35" s="43"/>
      <c r="BOF35" s="43"/>
      <c r="BOG35" s="43"/>
      <c r="BOH35" s="43"/>
      <c r="BOI35" s="43"/>
      <c r="BOJ35" s="43"/>
      <c r="BOK35" s="43"/>
      <c r="BOL35" s="43"/>
      <c r="BOM35" s="43"/>
      <c r="BON35" s="43"/>
      <c r="BOO35" s="43"/>
      <c r="BOP35" s="43"/>
      <c r="BOQ35" s="43"/>
      <c r="BOR35" s="43"/>
      <c r="BOS35" s="43"/>
      <c r="BOT35" s="43"/>
      <c r="BOU35" s="43"/>
      <c r="BOV35" s="43"/>
      <c r="BOW35" s="43"/>
      <c r="BOX35" s="43"/>
      <c r="BOY35" s="43"/>
      <c r="BOZ35" s="43"/>
      <c r="BPA35" s="43"/>
      <c r="BPB35" s="43"/>
      <c r="BPC35" s="43"/>
      <c r="BPD35" s="43"/>
      <c r="BPE35" s="43"/>
      <c r="BPF35" s="43"/>
      <c r="BPG35" s="43"/>
      <c r="BPH35" s="43"/>
      <c r="BPI35" s="43"/>
      <c r="BPJ35" s="43"/>
      <c r="BPK35" s="43"/>
      <c r="BPL35" s="43"/>
      <c r="BPM35" s="43"/>
      <c r="BPN35" s="43"/>
      <c r="BPO35" s="43"/>
      <c r="BPP35" s="43"/>
      <c r="BPQ35" s="43"/>
      <c r="BPR35" s="43"/>
      <c r="BPS35" s="43"/>
      <c r="BPT35" s="43"/>
      <c r="BPU35" s="43"/>
      <c r="BPV35" s="43"/>
      <c r="BPW35" s="43"/>
      <c r="BPX35" s="43"/>
      <c r="BPY35" s="43"/>
      <c r="BPZ35" s="43"/>
      <c r="BQA35" s="43"/>
      <c r="BQB35" s="43"/>
      <c r="BQC35" s="43"/>
      <c r="BQD35" s="43"/>
      <c r="BQE35" s="43"/>
      <c r="BQF35" s="43"/>
      <c r="BQG35" s="43"/>
      <c r="BQH35" s="43"/>
      <c r="BQI35" s="43"/>
      <c r="BQJ35" s="43"/>
      <c r="BQK35" s="43"/>
      <c r="BQL35" s="43"/>
      <c r="BQM35" s="43"/>
      <c r="BQN35" s="43"/>
      <c r="BQO35" s="43"/>
      <c r="BQP35" s="43"/>
      <c r="BQQ35" s="43"/>
      <c r="BQR35" s="43"/>
      <c r="BQS35" s="43"/>
      <c r="BQT35" s="43"/>
      <c r="BQU35" s="43"/>
      <c r="BQV35" s="43"/>
      <c r="BQW35" s="43"/>
      <c r="BQX35" s="43"/>
      <c r="BQY35" s="43"/>
      <c r="BQZ35" s="43"/>
      <c r="BRA35" s="43"/>
      <c r="BRB35" s="43"/>
      <c r="BRC35" s="43"/>
      <c r="BRD35" s="43"/>
      <c r="BRE35" s="43"/>
      <c r="BRF35" s="43"/>
      <c r="BRG35" s="43"/>
      <c r="BRH35" s="43"/>
      <c r="BRI35" s="43"/>
      <c r="BRJ35" s="43"/>
      <c r="BRK35" s="43"/>
      <c r="BRL35" s="43"/>
      <c r="BRM35" s="43"/>
      <c r="BRN35" s="43"/>
      <c r="BRO35" s="43"/>
      <c r="BRP35" s="43"/>
      <c r="BRQ35" s="43"/>
      <c r="BRR35" s="43"/>
      <c r="BRS35" s="43"/>
      <c r="BRT35" s="43"/>
      <c r="BRU35" s="43"/>
      <c r="BRV35" s="43"/>
      <c r="BRW35" s="43"/>
      <c r="BRX35" s="43"/>
      <c r="BRY35" s="43"/>
      <c r="BRZ35" s="43"/>
      <c r="BSA35" s="43"/>
      <c r="BSB35" s="43"/>
      <c r="BSC35" s="43"/>
      <c r="BSD35" s="43"/>
      <c r="BSE35" s="43"/>
      <c r="BSF35" s="43"/>
      <c r="BSG35" s="43"/>
      <c r="BSH35" s="43"/>
      <c r="BSI35" s="43"/>
      <c r="BSJ35" s="43"/>
      <c r="BSK35" s="43"/>
      <c r="BSL35" s="43"/>
      <c r="BSM35" s="43"/>
      <c r="BSN35" s="43"/>
      <c r="BSO35" s="43"/>
      <c r="BSP35" s="43"/>
      <c r="BSQ35" s="43"/>
      <c r="BSR35" s="43"/>
      <c r="BSS35" s="43"/>
      <c r="BST35" s="43"/>
      <c r="BSU35" s="43"/>
      <c r="BSV35" s="43"/>
      <c r="BSW35" s="43"/>
      <c r="BSX35" s="43"/>
      <c r="BSY35" s="43"/>
      <c r="BSZ35" s="43"/>
      <c r="BTA35" s="43"/>
      <c r="BTB35" s="43"/>
      <c r="BTC35" s="43"/>
      <c r="BTD35" s="43"/>
      <c r="BTE35" s="43"/>
      <c r="BTF35" s="43"/>
      <c r="BTG35" s="43"/>
      <c r="BTH35" s="43"/>
      <c r="BTI35" s="43"/>
      <c r="BTJ35" s="43"/>
      <c r="BTK35" s="43"/>
      <c r="BTL35" s="43"/>
      <c r="BTM35" s="43"/>
      <c r="BTN35" s="43"/>
      <c r="BTO35" s="43"/>
      <c r="BTP35" s="43"/>
      <c r="BTQ35" s="43"/>
      <c r="BTR35" s="43"/>
      <c r="BTS35" s="43"/>
      <c r="BTT35" s="43"/>
      <c r="BTU35" s="43"/>
      <c r="BTV35" s="43"/>
      <c r="BTW35" s="43"/>
      <c r="BTX35" s="43"/>
      <c r="BTY35" s="43"/>
      <c r="BTZ35" s="43"/>
      <c r="BUA35" s="43"/>
      <c r="BUB35" s="43"/>
      <c r="BUC35" s="43"/>
      <c r="BUD35" s="43"/>
      <c r="BUE35" s="43"/>
      <c r="BUF35" s="43"/>
      <c r="BUG35" s="43"/>
      <c r="BUH35" s="43"/>
      <c r="BUI35" s="43"/>
      <c r="BUJ35" s="43"/>
      <c r="BUK35" s="43"/>
      <c r="BUL35" s="43"/>
      <c r="BUM35" s="43"/>
      <c r="BUN35" s="43"/>
      <c r="BUO35" s="43"/>
      <c r="BUP35" s="43"/>
      <c r="BUQ35" s="43"/>
      <c r="BUR35" s="43"/>
      <c r="BUS35" s="43"/>
      <c r="BUT35" s="43"/>
      <c r="BUU35" s="43"/>
      <c r="BUV35" s="43"/>
      <c r="BUW35" s="43"/>
      <c r="BUX35" s="43"/>
      <c r="BUY35" s="43"/>
      <c r="BUZ35" s="43"/>
      <c r="BVA35" s="43"/>
      <c r="BVB35" s="43"/>
      <c r="BVC35" s="43"/>
      <c r="BVD35" s="43"/>
      <c r="BVE35" s="43"/>
      <c r="BVF35" s="43"/>
      <c r="BVG35" s="43"/>
      <c r="BVH35" s="43"/>
      <c r="BVI35" s="43"/>
      <c r="BVJ35" s="43"/>
      <c r="BVK35" s="43"/>
      <c r="BVL35" s="43"/>
      <c r="BVM35" s="43"/>
      <c r="BVN35" s="43"/>
      <c r="BVO35" s="43"/>
      <c r="BVP35" s="43"/>
      <c r="BVQ35" s="43"/>
      <c r="BVR35" s="43"/>
      <c r="BVS35" s="43"/>
      <c r="BVT35" s="43"/>
      <c r="BVU35" s="43"/>
      <c r="BVV35" s="43"/>
      <c r="BVW35" s="43"/>
      <c r="BVX35" s="43"/>
      <c r="BVY35" s="43"/>
      <c r="BVZ35" s="43"/>
      <c r="BWA35" s="43"/>
      <c r="BWB35" s="43"/>
      <c r="BWC35" s="43"/>
      <c r="BWD35" s="43"/>
      <c r="BWE35" s="43"/>
      <c r="BWF35" s="43"/>
      <c r="BWG35" s="43"/>
      <c r="BWH35" s="43"/>
      <c r="BWI35" s="43"/>
      <c r="BWJ35" s="43"/>
      <c r="BWK35" s="43"/>
      <c r="BWL35" s="43"/>
      <c r="BWM35" s="43"/>
      <c r="BWN35" s="43"/>
      <c r="BWO35" s="43"/>
      <c r="BWP35" s="43"/>
      <c r="BWQ35" s="43"/>
      <c r="BWR35" s="43"/>
      <c r="BWS35" s="43"/>
      <c r="BWT35" s="43"/>
      <c r="BWU35" s="43"/>
      <c r="BWV35" s="43"/>
      <c r="BWW35" s="43"/>
      <c r="BWX35" s="43"/>
      <c r="BWY35" s="43"/>
      <c r="BWZ35" s="43"/>
      <c r="BXA35" s="43"/>
      <c r="BXB35" s="43"/>
      <c r="BXC35" s="43"/>
      <c r="BXD35" s="43"/>
      <c r="BXE35" s="43"/>
      <c r="BXF35" s="43"/>
      <c r="BXG35" s="43"/>
      <c r="BXH35" s="43"/>
      <c r="BXI35" s="43"/>
      <c r="BXJ35" s="43"/>
      <c r="BXK35" s="43"/>
      <c r="BXL35" s="43"/>
      <c r="BXM35" s="43"/>
      <c r="BXN35" s="43"/>
      <c r="BXO35" s="43"/>
      <c r="BXP35" s="43"/>
      <c r="BXQ35" s="43"/>
      <c r="BXR35" s="43"/>
      <c r="BXS35" s="43"/>
      <c r="BXT35" s="43"/>
      <c r="BXU35" s="43"/>
      <c r="BXV35" s="43"/>
      <c r="BXW35" s="43"/>
      <c r="BXX35" s="43"/>
      <c r="BXY35" s="43"/>
      <c r="BXZ35" s="43"/>
      <c r="BYA35" s="43"/>
      <c r="BYB35" s="43"/>
      <c r="BYC35" s="43"/>
      <c r="BYD35" s="43"/>
      <c r="BYE35" s="43"/>
      <c r="BYF35" s="43"/>
      <c r="BYG35" s="43"/>
      <c r="BYH35" s="43"/>
      <c r="BYI35" s="43"/>
      <c r="BYJ35" s="43"/>
      <c r="BYK35" s="43"/>
      <c r="BYL35" s="43"/>
      <c r="BYM35" s="43"/>
      <c r="BYN35" s="43"/>
      <c r="BYO35" s="43"/>
      <c r="BYP35" s="43"/>
      <c r="BYQ35" s="43"/>
      <c r="BYR35" s="43"/>
      <c r="BYS35" s="43"/>
      <c r="BYT35" s="43"/>
      <c r="BYU35" s="43"/>
      <c r="BYV35" s="43"/>
      <c r="BYW35" s="43"/>
      <c r="BYX35" s="43"/>
      <c r="BYY35" s="43"/>
      <c r="BYZ35" s="43"/>
      <c r="BZA35" s="43"/>
      <c r="BZB35" s="43"/>
      <c r="BZC35" s="43"/>
      <c r="BZD35" s="43"/>
      <c r="BZE35" s="43"/>
      <c r="BZF35" s="43"/>
      <c r="BZG35" s="43"/>
      <c r="BZH35" s="43"/>
      <c r="BZI35" s="43"/>
      <c r="BZJ35" s="43"/>
      <c r="BZK35" s="43"/>
      <c r="BZL35" s="43"/>
      <c r="BZM35" s="43"/>
      <c r="BZN35" s="43"/>
      <c r="BZO35" s="43"/>
      <c r="BZP35" s="43"/>
      <c r="BZQ35" s="43"/>
      <c r="BZR35" s="43"/>
      <c r="BZS35" s="43"/>
      <c r="BZT35" s="43"/>
      <c r="BZU35" s="43"/>
      <c r="BZV35" s="43"/>
      <c r="BZW35" s="43"/>
      <c r="BZX35" s="43"/>
      <c r="BZY35" s="43"/>
      <c r="BZZ35" s="43"/>
      <c r="CAA35" s="43"/>
      <c r="CAB35" s="43"/>
      <c r="CAC35" s="43"/>
      <c r="CAD35" s="43"/>
      <c r="CAE35" s="43"/>
      <c r="CAF35" s="43"/>
      <c r="CAG35" s="43"/>
      <c r="CAH35" s="43"/>
      <c r="CAI35" s="43"/>
      <c r="CAJ35" s="43"/>
      <c r="CAK35" s="43"/>
      <c r="CAL35" s="43"/>
      <c r="CAM35" s="43"/>
      <c r="CAN35" s="43"/>
      <c r="CAO35" s="43"/>
      <c r="CAP35" s="43"/>
      <c r="CAQ35" s="43"/>
      <c r="CAR35" s="43"/>
      <c r="CAS35" s="43"/>
      <c r="CAT35" s="43"/>
      <c r="CAU35" s="43"/>
      <c r="CAV35" s="43"/>
      <c r="CAW35" s="43"/>
      <c r="CAX35" s="43"/>
      <c r="CAY35" s="43"/>
      <c r="CAZ35" s="43"/>
      <c r="CBA35" s="43"/>
      <c r="CBB35" s="43"/>
      <c r="CBC35" s="43"/>
      <c r="CBD35" s="43"/>
      <c r="CBE35" s="43"/>
      <c r="CBF35" s="43"/>
      <c r="CBG35" s="43"/>
      <c r="CBH35" s="43"/>
      <c r="CBI35" s="43"/>
      <c r="CBJ35" s="43"/>
      <c r="CBK35" s="43"/>
      <c r="CBL35" s="43"/>
      <c r="CBM35" s="43"/>
      <c r="CBN35" s="43"/>
      <c r="CBO35" s="43"/>
      <c r="CBP35" s="43"/>
      <c r="CBQ35" s="43"/>
      <c r="CBR35" s="43"/>
      <c r="CBS35" s="43"/>
      <c r="CBT35" s="43"/>
      <c r="CBU35" s="43"/>
      <c r="CBV35" s="43"/>
      <c r="CBW35" s="43"/>
      <c r="CBX35" s="43"/>
      <c r="CBY35" s="43"/>
      <c r="CBZ35" s="43"/>
      <c r="CCA35" s="43"/>
      <c r="CCB35" s="43"/>
      <c r="CCC35" s="43"/>
      <c r="CCD35" s="43"/>
      <c r="CCE35" s="43"/>
      <c r="CCF35" s="43"/>
      <c r="CCG35" s="43"/>
      <c r="CCH35" s="43"/>
      <c r="CCI35" s="43"/>
      <c r="CCJ35" s="43"/>
      <c r="CCK35" s="43"/>
      <c r="CCL35" s="43"/>
      <c r="CCM35" s="43"/>
      <c r="CCN35" s="43"/>
      <c r="CCO35" s="43"/>
      <c r="CCP35" s="43"/>
      <c r="CCQ35" s="43"/>
      <c r="CCR35" s="43"/>
      <c r="CCS35" s="43"/>
      <c r="CCT35" s="43"/>
      <c r="CCU35" s="43"/>
      <c r="CCV35" s="43"/>
      <c r="CCW35" s="43"/>
      <c r="CCX35" s="43"/>
      <c r="CCY35" s="43"/>
      <c r="CCZ35" s="43"/>
      <c r="CDA35" s="43"/>
      <c r="CDB35" s="43"/>
      <c r="CDC35" s="43"/>
      <c r="CDD35" s="43"/>
      <c r="CDE35" s="43"/>
      <c r="CDF35" s="43"/>
      <c r="CDG35" s="43"/>
      <c r="CDH35" s="43"/>
      <c r="CDI35" s="43"/>
      <c r="CDJ35" s="43"/>
      <c r="CDK35" s="43"/>
      <c r="CDL35" s="43"/>
      <c r="CDM35" s="43"/>
      <c r="CDN35" s="43"/>
      <c r="CDO35" s="43"/>
      <c r="CDP35" s="43"/>
      <c r="CDQ35" s="43"/>
      <c r="CDR35" s="43"/>
      <c r="CDS35" s="43"/>
      <c r="CDT35" s="43"/>
      <c r="CDU35" s="43"/>
      <c r="CDV35" s="43"/>
      <c r="CDW35" s="43"/>
      <c r="CDX35" s="43"/>
      <c r="CDY35" s="43"/>
      <c r="CDZ35" s="43"/>
      <c r="CEA35" s="43"/>
      <c r="CEB35" s="43"/>
      <c r="CEC35" s="43"/>
      <c r="CED35" s="43"/>
      <c r="CEE35" s="43"/>
      <c r="CEF35" s="43"/>
      <c r="CEG35" s="43"/>
      <c r="CEH35" s="43"/>
      <c r="CEI35" s="43"/>
      <c r="CEJ35" s="43"/>
      <c r="CEK35" s="43"/>
      <c r="CEL35" s="43"/>
      <c r="CEM35" s="43"/>
      <c r="CEN35" s="43"/>
      <c r="CEO35" s="43"/>
      <c r="CEP35" s="43"/>
      <c r="CEQ35" s="43"/>
      <c r="CER35" s="43"/>
      <c r="CES35" s="43"/>
      <c r="CET35" s="43"/>
      <c r="CEU35" s="43"/>
      <c r="CEV35" s="43"/>
      <c r="CEW35" s="43"/>
      <c r="CEX35" s="43"/>
      <c r="CEY35" s="43"/>
      <c r="CEZ35" s="43"/>
      <c r="CFA35" s="43"/>
      <c r="CFB35" s="43"/>
      <c r="CFC35" s="43"/>
      <c r="CFD35" s="43"/>
      <c r="CFE35" s="43"/>
      <c r="CFF35" s="43"/>
      <c r="CFG35" s="43"/>
      <c r="CFH35" s="43"/>
      <c r="CFI35" s="43"/>
      <c r="CFJ35" s="43"/>
      <c r="CFK35" s="43"/>
      <c r="CFL35" s="43"/>
      <c r="CFM35" s="43"/>
      <c r="CFN35" s="43"/>
      <c r="CFO35" s="43"/>
      <c r="CFP35" s="43"/>
      <c r="CFQ35" s="43"/>
      <c r="CFR35" s="43"/>
      <c r="CFS35" s="43"/>
      <c r="CFT35" s="43"/>
      <c r="CFU35" s="43"/>
      <c r="CFV35" s="43"/>
      <c r="CFW35" s="43"/>
      <c r="CFX35" s="43"/>
      <c r="CFY35" s="43"/>
      <c r="CFZ35" s="43"/>
      <c r="CGA35" s="43"/>
      <c r="CGB35" s="43"/>
      <c r="CGC35" s="43"/>
      <c r="CGD35" s="43"/>
      <c r="CGE35" s="43"/>
      <c r="CGF35" s="43"/>
      <c r="CGG35" s="43"/>
      <c r="CGH35" s="43"/>
      <c r="CGI35" s="43"/>
      <c r="CGJ35" s="43"/>
      <c r="CGK35" s="43"/>
      <c r="CGL35" s="43"/>
      <c r="CGM35" s="43"/>
      <c r="CGN35" s="43"/>
      <c r="CGO35" s="43"/>
      <c r="CGP35" s="43"/>
      <c r="CGQ35" s="43"/>
      <c r="CGR35" s="43"/>
      <c r="CGS35" s="43"/>
      <c r="CGT35" s="43"/>
      <c r="CGU35" s="43"/>
      <c r="CGV35" s="43"/>
      <c r="CGW35" s="43"/>
      <c r="CGX35" s="43"/>
      <c r="CGY35" s="43"/>
      <c r="CGZ35" s="43"/>
      <c r="CHA35" s="43"/>
      <c r="CHB35" s="43"/>
      <c r="CHC35" s="43"/>
      <c r="CHD35" s="43"/>
      <c r="CHE35" s="43"/>
      <c r="CHF35" s="43"/>
      <c r="CHG35" s="43"/>
      <c r="CHH35" s="43"/>
      <c r="CHI35" s="43"/>
      <c r="CHJ35" s="43"/>
      <c r="CHK35" s="43"/>
      <c r="CHL35" s="43"/>
      <c r="CHM35" s="43"/>
      <c r="CHN35" s="43"/>
      <c r="CHO35" s="43"/>
      <c r="CHP35" s="43"/>
      <c r="CHQ35" s="43"/>
      <c r="CHR35" s="43"/>
      <c r="CHS35" s="43"/>
      <c r="CHT35" s="43"/>
      <c r="CHU35" s="43"/>
      <c r="CHV35" s="43"/>
      <c r="CHW35" s="43"/>
      <c r="CHX35" s="43"/>
      <c r="CHY35" s="43"/>
      <c r="CHZ35" s="43"/>
      <c r="CIA35" s="43"/>
      <c r="CIB35" s="43"/>
      <c r="CIC35" s="43"/>
      <c r="CID35" s="43"/>
      <c r="CIE35" s="43"/>
      <c r="CIF35" s="43"/>
      <c r="CIG35" s="43"/>
      <c r="CIH35" s="43"/>
      <c r="CII35" s="43"/>
      <c r="CIJ35" s="43"/>
      <c r="CIK35" s="43"/>
      <c r="CIL35" s="43"/>
      <c r="CIM35" s="43"/>
      <c r="CIN35" s="43"/>
      <c r="CIO35" s="43"/>
      <c r="CIP35" s="43"/>
      <c r="CIQ35" s="43"/>
      <c r="CIR35" s="43"/>
      <c r="CIS35" s="43"/>
      <c r="CIT35" s="43"/>
      <c r="CIU35" s="43"/>
      <c r="CIV35" s="43"/>
      <c r="CIW35" s="43"/>
      <c r="CIX35" s="43"/>
      <c r="CIY35" s="43"/>
      <c r="CIZ35" s="43"/>
      <c r="CJA35" s="43"/>
      <c r="CJB35" s="43"/>
      <c r="CJC35" s="43"/>
      <c r="CJD35" s="43"/>
      <c r="CJE35" s="43"/>
      <c r="CJF35" s="43"/>
      <c r="CJG35" s="43"/>
      <c r="CJH35" s="43"/>
      <c r="CJI35" s="43"/>
      <c r="CJJ35" s="43"/>
      <c r="CJK35" s="43"/>
      <c r="CJL35" s="43"/>
      <c r="CJM35" s="43"/>
      <c r="CJN35" s="43"/>
      <c r="CJO35" s="43"/>
      <c r="CJP35" s="43"/>
      <c r="CJQ35" s="43"/>
      <c r="CJR35" s="43"/>
      <c r="CJS35" s="43"/>
      <c r="CJT35" s="43"/>
      <c r="CJU35" s="43"/>
      <c r="CJV35" s="43"/>
      <c r="CJW35" s="43"/>
      <c r="CJX35" s="43"/>
      <c r="CJY35" s="43"/>
      <c r="CJZ35" s="43"/>
      <c r="CKA35" s="43"/>
      <c r="CKB35" s="43"/>
      <c r="CKC35" s="43"/>
      <c r="CKD35" s="43"/>
      <c r="CKE35" s="43"/>
      <c r="CKF35" s="43"/>
      <c r="CKG35" s="43"/>
      <c r="CKH35" s="43"/>
      <c r="CKI35" s="43"/>
      <c r="CKJ35" s="43"/>
      <c r="CKK35" s="43"/>
      <c r="CKL35" s="43"/>
      <c r="CKM35" s="43"/>
      <c r="CKN35" s="43"/>
      <c r="CKO35" s="43"/>
      <c r="CKP35" s="43"/>
      <c r="CKQ35" s="43"/>
      <c r="CKR35" s="43"/>
      <c r="CKS35" s="43"/>
      <c r="CKT35" s="43"/>
      <c r="CKU35" s="43"/>
      <c r="CKV35" s="43"/>
      <c r="CKW35" s="43"/>
      <c r="CKX35" s="43"/>
      <c r="CKY35" s="43"/>
      <c r="CKZ35" s="43"/>
      <c r="CLA35" s="43"/>
      <c r="CLB35" s="43"/>
      <c r="CLC35" s="43"/>
      <c r="CLD35" s="43"/>
      <c r="CLE35" s="43"/>
      <c r="CLF35" s="43"/>
      <c r="CLG35" s="43"/>
      <c r="CLH35" s="43"/>
      <c r="CLI35" s="43"/>
      <c r="CLJ35" s="43"/>
      <c r="CLK35" s="43"/>
      <c r="CLL35" s="43"/>
      <c r="CLM35" s="43"/>
      <c r="CLN35" s="43"/>
      <c r="CLO35" s="43"/>
      <c r="CLP35" s="43"/>
      <c r="CLQ35" s="43"/>
      <c r="CLR35" s="43"/>
      <c r="CLS35" s="43"/>
      <c r="CLT35" s="43"/>
      <c r="CLU35" s="43"/>
      <c r="CLV35" s="43"/>
      <c r="CLW35" s="43"/>
      <c r="CLX35" s="43"/>
      <c r="CLY35" s="43"/>
      <c r="CLZ35" s="43"/>
      <c r="CMA35" s="43"/>
      <c r="CMB35" s="43"/>
      <c r="CMC35" s="43"/>
      <c r="CMD35" s="43"/>
      <c r="CME35" s="43"/>
      <c r="CMF35" s="43"/>
      <c r="CMG35" s="43"/>
      <c r="CMH35" s="43"/>
      <c r="CMI35" s="43"/>
      <c r="CMJ35" s="43"/>
      <c r="CMK35" s="43"/>
      <c r="CML35" s="43"/>
      <c r="CMM35" s="43"/>
      <c r="CMN35" s="43"/>
      <c r="CMO35" s="43"/>
      <c r="CMP35" s="43"/>
      <c r="CMQ35" s="43"/>
      <c r="CMR35" s="43"/>
      <c r="CMS35" s="43"/>
      <c r="CMT35" s="43"/>
      <c r="CMU35" s="43"/>
      <c r="CMV35" s="43"/>
      <c r="CMW35" s="43"/>
      <c r="CMX35" s="43"/>
      <c r="CMY35" s="43"/>
      <c r="CMZ35" s="43"/>
      <c r="CNA35" s="43"/>
      <c r="CNB35" s="43"/>
      <c r="CNC35" s="43"/>
      <c r="CND35" s="43"/>
      <c r="CNE35" s="43"/>
      <c r="CNF35" s="43"/>
      <c r="CNG35" s="43"/>
      <c r="CNH35" s="43"/>
      <c r="CNI35" s="43"/>
      <c r="CNJ35" s="43"/>
      <c r="CNK35" s="43"/>
      <c r="CNL35" s="43"/>
      <c r="CNM35" s="43"/>
      <c r="CNN35" s="43"/>
      <c r="CNO35" s="43"/>
      <c r="CNP35" s="43"/>
      <c r="CNQ35" s="43"/>
      <c r="CNR35" s="43"/>
      <c r="CNS35" s="43"/>
      <c r="CNT35" s="43"/>
      <c r="CNU35" s="43"/>
      <c r="CNV35" s="43"/>
      <c r="CNW35" s="43"/>
      <c r="CNX35" s="43"/>
      <c r="CNY35" s="43"/>
      <c r="CNZ35" s="43"/>
      <c r="COA35" s="43"/>
      <c r="COB35" s="43"/>
      <c r="COC35" s="43"/>
      <c r="COD35" s="43"/>
      <c r="COE35" s="43"/>
      <c r="COF35" s="43"/>
      <c r="COG35" s="43"/>
      <c r="COH35" s="43"/>
      <c r="COI35" s="43"/>
      <c r="COJ35" s="43"/>
      <c r="COK35" s="43"/>
      <c r="COL35" s="43"/>
      <c r="COM35" s="43"/>
      <c r="CON35" s="43"/>
      <c r="COO35" s="43"/>
      <c r="COP35" s="43"/>
      <c r="COQ35" s="43"/>
      <c r="COR35" s="43"/>
      <c r="COS35" s="43"/>
      <c r="COT35" s="43"/>
      <c r="COU35" s="43"/>
      <c r="COV35" s="43"/>
      <c r="COW35" s="43"/>
      <c r="COX35" s="43"/>
      <c r="COY35" s="43"/>
      <c r="COZ35" s="43"/>
      <c r="CPA35" s="43"/>
      <c r="CPB35" s="43"/>
      <c r="CPC35" s="43"/>
      <c r="CPD35" s="43"/>
      <c r="CPE35" s="43"/>
      <c r="CPF35" s="43"/>
      <c r="CPG35" s="43"/>
      <c r="CPH35" s="43"/>
      <c r="CPI35" s="43"/>
      <c r="CPJ35" s="43"/>
      <c r="CPK35" s="43"/>
      <c r="CPL35" s="43"/>
      <c r="CPM35" s="43"/>
      <c r="CPN35" s="43"/>
      <c r="CPO35" s="43"/>
      <c r="CPP35" s="43"/>
      <c r="CPQ35" s="43"/>
      <c r="CPR35" s="43"/>
      <c r="CPS35" s="43"/>
      <c r="CPT35" s="43"/>
      <c r="CPU35" s="43"/>
      <c r="CPV35" s="43"/>
      <c r="CPW35" s="43"/>
      <c r="CPX35" s="43"/>
      <c r="CPY35" s="43"/>
      <c r="CPZ35" s="43"/>
      <c r="CQA35" s="43"/>
      <c r="CQB35" s="43"/>
      <c r="CQC35" s="43"/>
      <c r="CQD35" s="43"/>
      <c r="CQE35" s="43"/>
      <c r="CQF35" s="43"/>
      <c r="CQG35" s="43"/>
      <c r="CQH35" s="43"/>
      <c r="CQI35" s="43"/>
      <c r="CQJ35" s="43"/>
      <c r="CQK35" s="43"/>
      <c r="CQL35" s="43"/>
      <c r="CQM35" s="43"/>
      <c r="CQN35" s="43"/>
      <c r="CQO35" s="43"/>
      <c r="CQP35" s="43"/>
      <c r="CQQ35" s="43"/>
      <c r="CQR35" s="43"/>
      <c r="CQS35" s="43"/>
      <c r="CQT35" s="43"/>
      <c r="CQU35" s="43"/>
      <c r="CQV35" s="43"/>
      <c r="CQW35" s="43"/>
      <c r="CQX35" s="43"/>
      <c r="CQY35" s="43"/>
      <c r="CQZ35" s="43"/>
      <c r="CRA35" s="43"/>
      <c r="CRB35" s="43"/>
      <c r="CRC35" s="43"/>
      <c r="CRD35" s="43"/>
      <c r="CRE35" s="43"/>
      <c r="CRF35" s="43"/>
      <c r="CRG35" s="43"/>
      <c r="CRH35" s="43"/>
      <c r="CRI35" s="43"/>
      <c r="CRJ35" s="43"/>
      <c r="CRK35" s="43"/>
      <c r="CRL35" s="43"/>
      <c r="CRM35" s="43"/>
      <c r="CRN35" s="43"/>
      <c r="CRO35" s="43"/>
      <c r="CRP35" s="43"/>
      <c r="CRQ35" s="43"/>
      <c r="CRR35" s="43"/>
      <c r="CRS35" s="43"/>
      <c r="CRT35" s="43"/>
      <c r="CRU35" s="43"/>
      <c r="CRV35" s="43"/>
      <c r="CRW35" s="43"/>
      <c r="CRX35" s="43"/>
      <c r="CRY35" s="43"/>
      <c r="CRZ35" s="43"/>
      <c r="CSA35" s="43"/>
      <c r="CSB35" s="43"/>
      <c r="CSC35" s="43"/>
      <c r="CSD35" s="43"/>
      <c r="CSE35" s="43"/>
      <c r="CSF35" s="43"/>
      <c r="CSG35" s="43"/>
      <c r="CSH35" s="43"/>
      <c r="CSI35" s="43"/>
      <c r="CSJ35" s="43"/>
      <c r="CSK35" s="43"/>
      <c r="CSL35" s="43"/>
      <c r="CSM35" s="43"/>
      <c r="CSN35" s="43"/>
      <c r="CSO35" s="43"/>
      <c r="CSP35" s="43"/>
      <c r="CSQ35" s="43"/>
      <c r="CSR35" s="43"/>
      <c r="CSS35" s="43"/>
      <c r="CST35" s="43"/>
      <c r="CSU35" s="43"/>
      <c r="CSV35" s="43"/>
      <c r="CSW35" s="43"/>
      <c r="CSX35" s="43"/>
      <c r="CSY35" s="43"/>
      <c r="CSZ35" s="43"/>
      <c r="CTA35" s="43"/>
      <c r="CTB35" s="43"/>
      <c r="CTC35" s="43"/>
      <c r="CTD35" s="43"/>
      <c r="CTE35" s="43"/>
      <c r="CTF35" s="43"/>
      <c r="CTG35" s="43"/>
      <c r="CTH35" s="43"/>
      <c r="CTI35" s="43"/>
      <c r="CTJ35" s="43"/>
      <c r="CTK35" s="43"/>
      <c r="CTL35" s="43"/>
      <c r="CTM35" s="43"/>
      <c r="CTN35" s="43"/>
      <c r="CTO35" s="43"/>
      <c r="CTP35" s="43"/>
      <c r="CTQ35" s="43"/>
      <c r="CTR35" s="43"/>
      <c r="CTS35" s="43"/>
      <c r="CTT35" s="43"/>
      <c r="CTU35" s="43"/>
      <c r="CTV35" s="43"/>
      <c r="CTW35" s="43"/>
      <c r="CTX35" s="43"/>
      <c r="CTY35" s="43"/>
      <c r="CTZ35" s="43"/>
      <c r="CUA35" s="43"/>
      <c r="CUB35" s="43"/>
      <c r="CUC35" s="43"/>
      <c r="CUD35" s="43"/>
      <c r="CUE35" s="43"/>
      <c r="CUF35" s="43"/>
      <c r="CUG35" s="43"/>
      <c r="CUH35" s="43"/>
      <c r="CUI35" s="43"/>
      <c r="CUJ35" s="43"/>
      <c r="CUK35" s="43"/>
      <c r="CUL35" s="43"/>
      <c r="CUM35" s="43"/>
      <c r="CUN35" s="43"/>
      <c r="CUO35" s="43"/>
      <c r="CUP35" s="43"/>
      <c r="CUQ35" s="43"/>
      <c r="CUR35" s="43"/>
      <c r="CUS35" s="43"/>
      <c r="CUT35" s="43"/>
      <c r="CUU35" s="43"/>
      <c r="CUV35" s="43"/>
      <c r="CUW35" s="43"/>
      <c r="CUX35" s="43"/>
      <c r="CUY35" s="43"/>
      <c r="CUZ35" s="43"/>
      <c r="CVA35" s="43"/>
      <c r="CVB35" s="43"/>
      <c r="CVC35" s="43"/>
      <c r="CVD35" s="43"/>
      <c r="CVE35" s="43"/>
      <c r="CVF35" s="43"/>
      <c r="CVG35" s="43"/>
      <c r="CVH35" s="43"/>
      <c r="CVI35" s="43"/>
      <c r="CVJ35" s="43"/>
      <c r="CVK35" s="43"/>
      <c r="CVL35" s="43"/>
      <c r="CVM35" s="43"/>
      <c r="CVN35" s="43"/>
      <c r="CVO35" s="43"/>
      <c r="CVP35" s="43"/>
      <c r="CVQ35" s="43"/>
      <c r="CVR35" s="43"/>
      <c r="CVS35" s="43"/>
      <c r="CVT35" s="43"/>
      <c r="CVU35" s="43"/>
      <c r="CVV35" s="43"/>
      <c r="CVW35" s="43"/>
      <c r="CVX35" s="43"/>
      <c r="CVY35" s="43"/>
      <c r="CVZ35" s="43"/>
      <c r="CWA35" s="43"/>
      <c r="CWB35" s="43"/>
      <c r="CWC35" s="43"/>
      <c r="CWD35" s="43"/>
      <c r="CWE35" s="43"/>
      <c r="CWF35" s="43"/>
      <c r="CWG35" s="43"/>
      <c r="CWH35" s="43"/>
      <c r="CWI35" s="43"/>
      <c r="CWJ35" s="43"/>
      <c r="CWK35" s="43"/>
      <c r="CWL35" s="43"/>
      <c r="CWM35" s="43"/>
      <c r="CWN35" s="43"/>
      <c r="CWO35" s="43"/>
      <c r="CWP35" s="43"/>
      <c r="CWQ35" s="43"/>
      <c r="CWR35" s="43"/>
      <c r="CWS35" s="43"/>
      <c r="CWT35" s="43"/>
      <c r="CWU35" s="43"/>
      <c r="CWV35" s="43"/>
      <c r="CWW35" s="43"/>
      <c r="CWX35" s="43"/>
      <c r="CWY35" s="43"/>
      <c r="CWZ35" s="43"/>
      <c r="CXA35" s="43"/>
      <c r="CXB35" s="43"/>
      <c r="CXC35" s="43"/>
      <c r="CXD35" s="43"/>
      <c r="CXE35" s="43"/>
      <c r="CXF35" s="43"/>
      <c r="CXG35" s="43"/>
      <c r="CXH35" s="43"/>
      <c r="CXI35" s="43"/>
      <c r="CXJ35" s="43"/>
      <c r="CXK35" s="43"/>
      <c r="CXL35" s="43"/>
      <c r="CXM35" s="43"/>
      <c r="CXN35" s="43"/>
      <c r="CXO35" s="43"/>
      <c r="CXP35" s="43"/>
      <c r="CXQ35" s="43"/>
      <c r="CXR35" s="43"/>
      <c r="CXS35" s="43"/>
      <c r="CXT35" s="43"/>
      <c r="CXU35" s="43"/>
      <c r="CXV35" s="43"/>
      <c r="CXW35" s="43"/>
      <c r="CXX35" s="43"/>
      <c r="CXY35" s="43"/>
      <c r="CXZ35" s="43"/>
      <c r="CYA35" s="43"/>
      <c r="CYB35" s="43"/>
      <c r="CYC35" s="43"/>
      <c r="CYD35" s="43"/>
      <c r="CYE35" s="43"/>
      <c r="CYF35" s="43"/>
      <c r="CYG35" s="43"/>
      <c r="CYH35" s="43"/>
      <c r="CYI35" s="43"/>
      <c r="CYJ35" s="43"/>
      <c r="CYK35" s="43"/>
      <c r="CYL35" s="43"/>
      <c r="CYM35" s="43"/>
      <c r="CYN35" s="43"/>
      <c r="CYO35" s="43"/>
      <c r="CYP35" s="43"/>
      <c r="CYQ35" s="43"/>
      <c r="CYR35" s="43"/>
      <c r="CYS35" s="43"/>
      <c r="CYT35" s="43"/>
      <c r="CYU35" s="43"/>
      <c r="CYV35" s="43"/>
      <c r="CYW35" s="43"/>
      <c r="CYX35" s="43"/>
      <c r="CYY35" s="43"/>
      <c r="CYZ35" s="43"/>
      <c r="CZA35" s="43"/>
      <c r="CZB35" s="43"/>
      <c r="CZC35" s="43"/>
      <c r="CZD35" s="43"/>
      <c r="CZE35" s="43"/>
      <c r="CZF35" s="43"/>
      <c r="CZG35" s="43"/>
      <c r="CZH35" s="43"/>
      <c r="CZI35" s="43"/>
      <c r="CZJ35" s="43"/>
      <c r="CZK35" s="43"/>
      <c r="CZL35" s="43"/>
      <c r="CZM35" s="43"/>
      <c r="CZN35" s="43"/>
      <c r="CZO35" s="43"/>
      <c r="CZP35" s="43"/>
      <c r="CZQ35" s="43"/>
      <c r="CZR35" s="43"/>
      <c r="CZS35" s="43"/>
      <c r="CZT35" s="43"/>
      <c r="CZU35" s="43"/>
      <c r="CZV35" s="43"/>
      <c r="CZW35" s="43"/>
      <c r="CZX35" s="43"/>
      <c r="CZY35" s="43"/>
      <c r="CZZ35" s="43"/>
      <c r="DAA35" s="43"/>
      <c r="DAB35" s="43"/>
      <c r="DAC35" s="43"/>
      <c r="DAD35" s="43"/>
      <c r="DAE35" s="43"/>
      <c r="DAF35" s="43"/>
      <c r="DAG35" s="43"/>
      <c r="DAH35" s="43"/>
      <c r="DAI35" s="43"/>
      <c r="DAJ35" s="43"/>
      <c r="DAK35" s="43"/>
      <c r="DAL35" s="43"/>
      <c r="DAM35" s="43"/>
      <c r="DAN35" s="43"/>
      <c r="DAO35" s="43"/>
      <c r="DAP35" s="43"/>
      <c r="DAQ35" s="43"/>
      <c r="DAR35" s="43"/>
      <c r="DAS35" s="43"/>
      <c r="DAT35" s="43"/>
      <c r="DAU35" s="43"/>
      <c r="DAV35" s="43"/>
      <c r="DAW35" s="43"/>
      <c r="DAX35" s="43"/>
      <c r="DAY35" s="43"/>
      <c r="DAZ35" s="43"/>
      <c r="DBA35" s="43"/>
      <c r="DBB35" s="43"/>
      <c r="DBC35" s="43"/>
      <c r="DBD35" s="43"/>
      <c r="DBE35" s="43"/>
      <c r="DBF35" s="43"/>
      <c r="DBG35" s="43"/>
      <c r="DBH35" s="43"/>
      <c r="DBI35" s="43"/>
      <c r="DBJ35" s="43"/>
      <c r="DBK35" s="43"/>
      <c r="DBL35" s="43"/>
      <c r="DBM35" s="43"/>
      <c r="DBN35" s="43"/>
      <c r="DBO35" s="43"/>
      <c r="DBP35" s="43"/>
      <c r="DBQ35" s="43"/>
      <c r="DBR35" s="43"/>
      <c r="DBS35" s="43"/>
      <c r="DBT35" s="43"/>
      <c r="DBU35" s="43"/>
      <c r="DBV35" s="43"/>
      <c r="DBW35" s="43"/>
      <c r="DBX35" s="43"/>
      <c r="DBY35" s="43"/>
      <c r="DBZ35" s="43"/>
      <c r="DCA35" s="43"/>
      <c r="DCB35" s="43"/>
      <c r="DCC35" s="43"/>
      <c r="DCD35" s="43"/>
      <c r="DCE35" s="43"/>
      <c r="DCF35" s="43"/>
      <c r="DCG35" s="43"/>
      <c r="DCH35" s="43"/>
      <c r="DCI35" s="43"/>
      <c r="DCJ35" s="43"/>
      <c r="DCK35" s="43"/>
      <c r="DCL35" s="43"/>
      <c r="DCM35" s="43"/>
      <c r="DCN35" s="43"/>
      <c r="DCO35" s="43"/>
      <c r="DCP35" s="43"/>
      <c r="DCQ35" s="43"/>
      <c r="DCR35" s="43"/>
      <c r="DCS35" s="43"/>
      <c r="DCT35" s="43"/>
      <c r="DCU35" s="43"/>
      <c r="DCV35" s="43"/>
      <c r="DCW35" s="43"/>
      <c r="DCX35" s="43"/>
      <c r="DCY35" s="43"/>
      <c r="DCZ35" s="43"/>
      <c r="DDA35" s="43"/>
      <c r="DDB35" s="43"/>
      <c r="DDC35" s="43"/>
      <c r="DDD35" s="43"/>
      <c r="DDE35" s="43"/>
      <c r="DDF35" s="43"/>
      <c r="DDG35" s="43"/>
      <c r="DDH35" s="43"/>
      <c r="DDI35" s="43"/>
      <c r="DDJ35" s="43"/>
      <c r="DDK35" s="43"/>
      <c r="DDL35" s="43"/>
      <c r="DDM35" s="43"/>
      <c r="DDN35" s="43"/>
      <c r="DDO35" s="43"/>
      <c r="DDP35" s="43"/>
      <c r="DDQ35" s="43"/>
      <c r="DDR35" s="43"/>
      <c r="DDS35" s="43"/>
      <c r="DDT35" s="43"/>
      <c r="DDU35" s="43"/>
      <c r="DDV35" s="43"/>
      <c r="DDW35" s="43"/>
      <c r="DDX35" s="43"/>
      <c r="DDY35" s="43"/>
      <c r="DDZ35" s="43"/>
      <c r="DEA35" s="43"/>
      <c r="DEB35" s="43"/>
      <c r="DEC35" s="43"/>
      <c r="DED35" s="43"/>
      <c r="DEE35" s="43"/>
      <c r="DEF35" s="43"/>
      <c r="DEG35" s="43"/>
      <c r="DEH35" s="43"/>
      <c r="DEI35" s="43"/>
      <c r="DEJ35" s="43"/>
      <c r="DEK35" s="43"/>
      <c r="DEL35" s="43"/>
      <c r="DEM35" s="43"/>
      <c r="DEN35" s="43"/>
      <c r="DEO35" s="43"/>
      <c r="DEP35" s="43"/>
      <c r="DEQ35" s="43"/>
      <c r="DER35" s="43"/>
      <c r="DES35" s="43"/>
      <c r="DET35" s="43"/>
      <c r="DEU35" s="43"/>
      <c r="DEV35" s="43"/>
      <c r="DEW35" s="43"/>
      <c r="DEX35" s="43"/>
      <c r="DEY35" s="43"/>
      <c r="DEZ35" s="43"/>
      <c r="DFA35" s="43"/>
      <c r="DFB35" s="43"/>
      <c r="DFC35" s="43"/>
      <c r="DFD35" s="43"/>
      <c r="DFE35" s="43"/>
      <c r="DFF35" s="43"/>
      <c r="DFG35" s="43"/>
      <c r="DFH35" s="43"/>
      <c r="DFI35" s="43"/>
      <c r="DFJ35" s="43"/>
      <c r="DFK35" s="43"/>
      <c r="DFL35" s="43"/>
      <c r="DFM35" s="43"/>
      <c r="DFN35" s="43"/>
      <c r="DFO35" s="43"/>
      <c r="DFP35" s="43"/>
      <c r="DFQ35" s="43"/>
      <c r="DFR35" s="43"/>
      <c r="DFS35" s="43"/>
      <c r="DFT35" s="43"/>
      <c r="DFU35" s="43"/>
      <c r="DFV35" s="43"/>
      <c r="DFW35" s="43"/>
      <c r="DFX35" s="43"/>
      <c r="DFY35" s="43"/>
      <c r="DFZ35" s="43"/>
      <c r="DGA35" s="43"/>
      <c r="DGB35" s="43"/>
      <c r="DGC35" s="43"/>
      <c r="DGD35" s="43"/>
      <c r="DGE35" s="43"/>
      <c r="DGF35" s="43"/>
      <c r="DGG35" s="43"/>
      <c r="DGH35" s="43"/>
      <c r="DGI35" s="43"/>
      <c r="DGJ35" s="43"/>
      <c r="DGK35" s="43"/>
      <c r="DGL35" s="43"/>
      <c r="DGM35" s="43"/>
      <c r="DGN35" s="43"/>
      <c r="DGO35" s="43"/>
      <c r="DGP35" s="43"/>
      <c r="DGQ35" s="43"/>
      <c r="DGR35" s="43"/>
      <c r="DGS35" s="43"/>
      <c r="DGT35" s="43"/>
      <c r="DGU35" s="43"/>
      <c r="DGV35" s="43"/>
      <c r="DGW35" s="43"/>
      <c r="DGX35" s="43"/>
      <c r="DGY35" s="43"/>
      <c r="DGZ35" s="43"/>
      <c r="DHA35" s="43"/>
      <c r="DHB35" s="43"/>
      <c r="DHC35" s="43"/>
      <c r="DHD35" s="43"/>
      <c r="DHE35" s="43"/>
      <c r="DHF35" s="43"/>
      <c r="DHG35" s="43"/>
      <c r="DHH35" s="43"/>
      <c r="DHI35" s="43"/>
      <c r="DHJ35" s="43"/>
      <c r="DHK35" s="43"/>
      <c r="DHL35" s="43"/>
      <c r="DHM35" s="43"/>
      <c r="DHN35" s="43"/>
      <c r="DHO35" s="43"/>
      <c r="DHP35" s="43"/>
      <c r="DHQ35" s="43"/>
      <c r="DHR35" s="43"/>
      <c r="DHS35" s="43"/>
      <c r="DHT35" s="43"/>
      <c r="DHU35" s="43"/>
      <c r="DHV35" s="43"/>
      <c r="DHW35" s="43"/>
      <c r="DHX35" s="43"/>
      <c r="DHY35" s="43"/>
      <c r="DHZ35" s="43"/>
      <c r="DIA35" s="43"/>
      <c r="DIB35" s="43"/>
      <c r="DIC35" s="43"/>
      <c r="DID35" s="43"/>
      <c r="DIE35" s="43"/>
      <c r="DIF35" s="43"/>
      <c r="DIG35" s="43"/>
      <c r="DIH35" s="43"/>
      <c r="DII35" s="43"/>
      <c r="DIJ35" s="43"/>
      <c r="DIK35" s="43"/>
      <c r="DIL35" s="43"/>
      <c r="DIM35" s="43"/>
      <c r="DIN35" s="43"/>
      <c r="DIO35" s="43"/>
      <c r="DIP35" s="43"/>
      <c r="DIQ35" s="43"/>
      <c r="DIR35" s="43"/>
      <c r="DIS35" s="43"/>
      <c r="DIT35" s="43"/>
      <c r="DIU35" s="43"/>
      <c r="DIV35" s="43"/>
      <c r="DIW35" s="43"/>
      <c r="DIX35" s="43"/>
      <c r="DIY35" s="43"/>
      <c r="DIZ35" s="43"/>
      <c r="DJA35" s="43"/>
      <c r="DJB35" s="43"/>
      <c r="DJC35" s="43"/>
      <c r="DJD35" s="43"/>
      <c r="DJE35" s="43"/>
      <c r="DJF35" s="43"/>
      <c r="DJG35" s="43"/>
      <c r="DJH35" s="43"/>
      <c r="DJI35" s="43"/>
      <c r="DJJ35" s="43"/>
      <c r="DJK35" s="43"/>
      <c r="DJL35" s="43"/>
      <c r="DJM35" s="43"/>
      <c r="DJN35" s="43"/>
      <c r="DJO35" s="43"/>
      <c r="DJP35" s="43"/>
      <c r="DJQ35" s="43"/>
      <c r="DJR35" s="43"/>
      <c r="DJS35" s="43"/>
      <c r="DJT35" s="43"/>
      <c r="DJU35" s="43"/>
      <c r="DJV35" s="43"/>
      <c r="DJW35" s="43"/>
      <c r="DJX35" s="43"/>
      <c r="DJY35" s="43"/>
      <c r="DJZ35" s="43"/>
      <c r="DKA35" s="43"/>
      <c r="DKB35" s="43"/>
      <c r="DKC35" s="43"/>
      <c r="DKD35" s="43"/>
      <c r="DKE35" s="43"/>
      <c r="DKF35" s="43"/>
      <c r="DKG35" s="43"/>
      <c r="DKH35" s="43"/>
      <c r="DKI35" s="43"/>
      <c r="DKJ35" s="43"/>
      <c r="DKK35" s="43"/>
      <c r="DKL35" s="43"/>
      <c r="DKM35" s="43"/>
      <c r="DKN35" s="43"/>
      <c r="DKO35" s="43"/>
      <c r="DKP35" s="43"/>
      <c r="DKQ35" s="43"/>
      <c r="DKR35" s="43"/>
      <c r="DKS35" s="43"/>
      <c r="DKT35" s="43"/>
      <c r="DKU35" s="43"/>
      <c r="DKV35" s="43"/>
      <c r="DKW35" s="43"/>
      <c r="DKX35" s="43"/>
      <c r="DKY35" s="43"/>
      <c r="DKZ35" s="43"/>
      <c r="DLA35" s="43"/>
      <c r="DLB35" s="43"/>
      <c r="DLC35" s="43"/>
      <c r="DLD35" s="43"/>
      <c r="DLE35" s="43"/>
      <c r="DLF35" s="43"/>
      <c r="DLG35" s="43"/>
      <c r="DLH35" s="43"/>
      <c r="DLI35" s="43"/>
      <c r="DLJ35" s="43"/>
      <c r="DLK35" s="43"/>
      <c r="DLL35" s="43"/>
      <c r="DLM35" s="43"/>
      <c r="DLN35" s="43"/>
      <c r="DLO35" s="43"/>
      <c r="DLP35" s="43"/>
      <c r="DLQ35" s="43"/>
      <c r="DLR35" s="43"/>
      <c r="DLS35" s="43"/>
      <c r="DLT35" s="43"/>
      <c r="DLU35" s="43"/>
      <c r="DLV35" s="43"/>
      <c r="DLW35" s="43"/>
      <c r="DLX35" s="43"/>
      <c r="DLY35" s="43"/>
      <c r="DLZ35" s="43"/>
      <c r="DMA35" s="43"/>
      <c r="DMB35" s="43"/>
      <c r="DMC35" s="43"/>
      <c r="DMD35" s="43"/>
      <c r="DME35" s="43"/>
      <c r="DMF35" s="43"/>
      <c r="DMG35" s="43"/>
      <c r="DMH35" s="43"/>
      <c r="DMI35" s="43"/>
      <c r="DMJ35" s="43"/>
      <c r="DMK35" s="43"/>
      <c r="DML35" s="43"/>
      <c r="DMM35" s="43"/>
      <c r="DMN35" s="43"/>
      <c r="DMO35" s="43"/>
      <c r="DMP35" s="43"/>
      <c r="DMQ35" s="43"/>
      <c r="DMR35" s="43"/>
      <c r="DMS35" s="43"/>
      <c r="DMT35" s="43"/>
      <c r="DMU35" s="43"/>
      <c r="DMV35" s="43"/>
      <c r="DMW35" s="43"/>
      <c r="DMX35" s="43"/>
      <c r="DMY35" s="43"/>
      <c r="DMZ35" s="43"/>
      <c r="DNA35" s="43"/>
      <c r="DNB35" s="43"/>
      <c r="DNC35" s="43"/>
      <c r="DND35" s="43"/>
      <c r="DNE35" s="43"/>
      <c r="DNF35" s="43"/>
      <c r="DNG35" s="43"/>
      <c r="DNH35" s="43"/>
      <c r="DNI35" s="43"/>
      <c r="DNJ35" s="43"/>
      <c r="DNK35" s="43"/>
      <c r="DNL35" s="43"/>
      <c r="DNM35" s="43"/>
      <c r="DNN35" s="43"/>
      <c r="DNO35" s="43"/>
      <c r="DNP35" s="43"/>
      <c r="DNQ35" s="43"/>
      <c r="DNR35" s="43"/>
      <c r="DNS35" s="43"/>
      <c r="DNT35" s="43"/>
      <c r="DNU35" s="43"/>
      <c r="DNV35" s="43"/>
      <c r="DNW35" s="43"/>
      <c r="DNX35" s="43"/>
      <c r="DNY35" s="43"/>
      <c r="DNZ35" s="43"/>
      <c r="DOA35" s="43"/>
      <c r="DOB35" s="43"/>
      <c r="DOC35" s="43"/>
      <c r="DOD35" s="43"/>
      <c r="DOE35" s="43"/>
      <c r="DOF35" s="43"/>
      <c r="DOG35" s="43"/>
      <c r="DOH35" s="43"/>
      <c r="DOI35" s="43"/>
      <c r="DOJ35" s="43"/>
      <c r="DOK35" s="43"/>
      <c r="DOL35" s="43"/>
      <c r="DOM35" s="43"/>
      <c r="DON35" s="43"/>
      <c r="DOO35" s="43"/>
      <c r="DOP35" s="43"/>
      <c r="DOQ35" s="43"/>
      <c r="DOR35" s="43"/>
      <c r="DOS35" s="43"/>
      <c r="DOT35" s="43"/>
      <c r="DOU35" s="43"/>
      <c r="DOV35" s="43"/>
      <c r="DOW35" s="43"/>
      <c r="DOX35" s="43"/>
      <c r="DOY35" s="43"/>
      <c r="DOZ35" s="43"/>
      <c r="DPA35" s="43"/>
      <c r="DPB35" s="43"/>
      <c r="DPC35" s="43"/>
      <c r="DPD35" s="43"/>
      <c r="DPE35" s="43"/>
      <c r="DPF35" s="43"/>
      <c r="DPG35" s="43"/>
      <c r="DPH35" s="43"/>
      <c r="DPI35" s="43"/>
      <c r="DPJ35" s="43"/>
      <c r="DPK35" s="43"/>
      <c r="DPL35" s="43"/>
      <c r="DPM35" s="43"/>
      <c r="DPN35" s="43"/>
      <c r="DPO35" s="43"/>
      <c r="DPP35" s="43"/>
      <c r="DPQ35" s="43"/>
      <c r="DPR35" s="43"/>
      <c r="DPS35" s="43"/>
      <c r="DPT35" s="43"/>
      <c r="DPU35" s="43"/>
      <c r="DPV35" s="43"/>
      <c r="DPW35" s="43"/>
      <c r="DPX35" s="43"/>
      <c r="DPY35" s="43"/>
      <c r="DPZ35" s="43"/>
      <c r="DQA35" s="43"/>
      <c r="DQB35" s="43"/>
      <c r="DQC35" s="43"/>
      <c r="DQD35" s="43"/>
      <c r="DQE35" s="43"/>
      <c r="DQF35" s="43"/>
      <c r="DQG35" s="43"/>
      <c r="DQH35" s="43"/>
      <c r="DQI35" s="43"/>
      <c r="DQJ35" s="43"/>
      <c r="DQK35" s="43"/>
      <c r="DQL35" s="43"/>
      <c r="DQM35" s="43"/>
      <c r="DQN35" s="43"/>
      <c r="DQO35" s="43"/>
      <c r="DQP35" s="43"/>
      <c r="DQQ35" s="43"/>
      <c r="DQR35" s="43"/>
      <c r="DQS35" s="43"/>
      <c r="DQT35" s="43"/>
      <c r="DQU35" s="43"/>
      <c r="DQV35" s="43"/>
      <c r="DQW35" s="43"/>
      <c r="DQX35" s="43"/>
      <c r="DQY35" s="43"/>
      <c r="DQZ35" s="43"/>
      <c r="DRA35" s="43"/>
      <c r="DRB35" s="43"/>
      <c r="DRC35" s="43"/>
      <c r="DRD35" s="43"/>
      <c r="DRE35" s="43"/>
      <c r="DRF35" s="43"/>
      <c r="DRG35" s="43"/>
      <c r="DRH35" s="43"/>
      <c r="DRI35" s="43"/>
      <c r="DRJ35" s="43"/>
      <c r="DRK35" s="43"/>
      <c r="DRL35" s="43"/>
      <c r="DRM35" s="43"/>
      <c r="DRN35" s="43"/>
      <c r="DRO35" s="43"/>
      <c r="DRP35" s="43"/>
      <c r="DRQ35" s="43"/>
      <c r="DRR35" s="43"/>
      <c r="DRS35" s="43"/>
      <c r="DRT35" s="43"/>
      <c r="DRU35" s="43"/>
      <c r="DRV35" s="43"/>
      <c r="DRW35" s="43"/>
      <c r="DRX35" s="43"/>
      <c r="DRY35" s="43"/>
      <c r="DRZ35" s="43"/>
      <c r="DSA35" s="43"/>
      <c r="DSB35" s="43"/>
      <c r="DSC35" s="43"/>
      <c r="DSD35" s="43"/>
      <c r="DSE35" s="43"/>
      <c r="DSF35" s="43"/>
      <c r="DSG35" s="43"/>
      <c r="DSH35" s="43"/>
      <c r="DSI35" s="43"/>
      <c r="DSJ35" s="43"/>
      <c r="DSK35" s="43"/>
      <c r="DSL35" s="43"/>
      <c r="DSM35" s="43"/>
      <c r="DSN35" s="43"/>
      <c r="DSO35" s="43"/>
      <c r="DSP35" s="43"/>
      <c r="DSQ35" s="43"/>
      <c r="DSR35" s="43"/>
      <c r="DSS35" s="43"/>
      <c r="DST35" s="43"/>
      <c r="DSU35" s="43"/>
      <c r="DSV35" s="43"/>
      <c r="DSW35" s="43"/>
      <c r="DSX35" s="43"/>
      <c r="DSY35" s="43"/>
      <c r="DSZ35" s="43"/>
      <c r="DTA35" s="43"/>
      <c r="DTB35" s="43"/>
      <c r="DTC35" s="43"/>
      <c r="DTD35" s="43"/>
      <c r="DTE35" s="43"/>
      <c r="DTF35" s="43"/>
      <c r="DTG35" s="43"/>
      <c r="DTH35" s="43"/>
      <c r="DTI35" s="43"/>
      <c r="DTJ35" s="43"/>
      <c r="DTK35" s="43"/>
      <c r="DTL35" s="43"/>
      <c r="DTM35" s="43"/>
      <c r="DTN35" s="43"/>
      <c r="DTO35" s="43"/>
      <c r="DTP35" s="43"/>
      <c r="DTQ35" s="43"/>
      <c r="DTR35" s="43"/>
      <c r="DTS35" s="43"/>
      <c r="DTT35" s="43"/>
      <c r="DTU35" s="43"/>
      <c r="DTV35" s="43"/>
      <c r="DTW35" s="43"/>
      <c r="DTX35" s="43"/>
      <c r="DTY35" s="43"/>
      <c r="DTZ35" s="43"/>
      <c r="DUA35" s="43"/>
      <c r="DUB35" s="43"/>
      <c r="DUC35" s="43"/>
      <c r="DUD35" s="43"/>
      <c r="DUE35" s="43"/>
      <c r="DUF35" s="43"/>
      <c r="DUG35" s="43"/>
      <c r="DUH35" s="43"/>
      <c r="DUI35" s="43"/>
      <c r="DUJ35" s="43"/>
      <c r="DUK35" s="43"/>
      <c r="DUL35" s="43"/>
      <c r="DUM35" s="43"/>
      <c r="DUN35" s="43"/>
      <c r="DUO35" s="43"/>
      <c r="DUP35" s="43"/>
      <c r="DUQ35" s="43"/>
      <c r="DUR35" s="43"/>
      <c r="DUS35" s="43"/>
      <c r="DUT35" s="43"/>
      <c r="DUU35" s="43"/>
      <c r="DUV35" s="43"/>
      <c r="DUW35" s="43"/>
      <c r="DUX35" s="43"/>
      <c r="DUY35" s="43"/>
      <c r="DUZ35" s="43"/>
      <c r="DVA35" s="43"/>
      <c r="DVB35" s="43"/>
      <c r="DVC35" s="43"/>
      <c r="DVD35" s="43"/>
      <c r="DVE35" s="43"/>
      <c r="DVF35" s="43"/>
      <c r="DVG35" s="43"/>
      <c r="DVH35" s="43"/>
      <c r="DVI35" s="43"/>
      <c r="DVJ35" s="43"/>
      <c r="DVK35" s="43"/>
      <c r="DVL35" s="43"/>
      <c r="DVM35" s="43"/>
      <c r="DVN35" s="43"/>
      <c r="DVO35" s="43"/>
      <c r="DVP35" s="43"/>
      <c r="DVQ35" s="43"/>
      <c r="DVR35" s="43"/>
      <c r="DVS35" s="43"/>
      <c r="DVT35" s="43"/>
      <c r="DVU35" s="43"/>
      <c r="DVV35" s="43"/>
      <c r="DVW35" s="43"/>
      <c r="DVX35" s="43"/>
      <c r="DVY35" s="43"/>
      <c r="DVZ35" s="43"/>
      <c r="DWA35" s="43"/>
      <c r="DWB35" s="43"/>
      <c r="DWC35" s="43"/>
      <c r="DWD35" s="43"/>
      <c r="DWE35" s="43"/>
      <c r="DWF35" s="43"/>
      <c r="DWG35" s="43"/>
      <c r="DWH35" s="43"/>
      <c r="DWI35" s="43"/>
      <c r="DWJ35" s="43"/>
      <c r="DWK35" s="43"/>
      <c r="DWL35" s="43"/>
      <c r="DWM35" s="43"/>
      <c r="DWN35" s="43"/>
      <c r="DWO35" s="43"/>
      <c r="DWP35" s="43"/>
      <c r="DWQ35" s="43"/>
      <c r="DWR35" s="43"/>
      <c r="DWS35" s="43"/>
      <c r="DWT35" s="43"/>
      <c r="DWU35" s="43"/>
      <c r="DWV35" s="43"/>
      <c r="DWW35" s="43"/>
      <c r="DWX35" s="43"/>
      <c r="DWY35" s="43"/>
      <c r="DWZ35" s="43"/>
      <c r="DXA35" s="43"/>
      <c r="DXB35" s="43"/>
      <c r="DXC35" s="43"/>
      <c r="DXD35" s="43"/>
      <c r="DXE35" s="43"/>
      <c r="DXF35" s="43"/>
      <c r="DXG35" s="43"/>
      <c r="DXH35" s="43"/>
      <c r="DXI35" s="43"/>
      <c r="DXJ35" s="43"/>
      <c r="DXK35" s="43"/>
      <c r="DXL35" s="43"/>
      <c r="DXM35" s="43"/>
      <c r="DXN35" s="43"/>
      <c r="DXO35" s="43"/>
      <c r="DXP35" s="43"/>
      <c r="DXQ35" s="43"/>
      <c r="DXR35" s="43"/>
      <c r="DXS35" s="43"/>
      <c r="DXT35" s="43"/>
      <c r="DXU35" s="43"/>
      <c r="DXV35" s="43"/>
      <c r="DXW35" s="43"/>
      <c r="DXX35" s="43"/>
      <c r="DXY35" s="43"/>
      <c r="DXZ35" s="43"/>
      <c r="DYA35" s="43"/>
      <c r="DYB35" s="43"/>
      <c r="DYC35" s="43"/>
      <c r="DYD35" s="43"/>
      <c r="DYE35" s="43"/>
      <c r="DYF35" s="43"/>
      <c r="DYG35" s="43"/>
      <c r="DYH35" s="43"/>
      <c r="DYI35" s="43"/>
      <c r="DYJ35" s="43"/>
      <c r="DYK35" s="43"/>
      <c r="DYL35" s="43"/>
      <c r="DYM35" s="43"/>
      <c r="DYN35" s="43"/>
      <c r="DYO35" s="43"/>
      <c r="DYP35" s="43"/>
      <c r="DYQ35" s="43"/>
      <c r="DYR35" s="43"/>
      <c r="DYS35" s="43"/>
      <c r="DYT35" s="43"/>
      <c r="DYU35" s="43"/>
      <c r="DYV35" s="43"/>
      <c r="DYW35" s="43"/>
      <c r="DYX35" s="43"/>
      <c r="DYY35" s="43"/>
      <c r="DYZ35" s="43"/>
      <c r="DZA35" s="43"/>
      <c r="DZB35" s="43"/>
      <c r="DZC35" s="43"/>
      <c r="DZD35" s="43"/>
      <c r="DZE35" s="43"/>
      <c r="DZF35" s="43"/>
      <c r="DZG35" s="43"/>
      <c r="DZH35" s="43"/>
      <c r="DZI35" s="43"/>
      <c r="DZJ35" s="43"/>
      <c r="DZK35" s="43"/>
      <c r="DZL35" s="43"/>
      <c r="DZM35" s="43"/>
      <c r="DZN35" s="43"/>
      <c r="DZO35" s="43"/>
      <c r="DZP35" s="43"/>
      <c r="DZQ35" s="43"/>
      <c r="DZR35" s="43"/>
      <c r="DZS35" s="43"/>
      <c r="DZT35" s="43"/>
      <c r="DZU35" s="43"/>
      <c r="DZV35" s="43"/>
      <c r="DZW35" s="43"/>
      <c r="DZX35" s="43"/>
      <c r="DZY35" s="43"/>
      <c r="DZZ35" s="43"/>
      <c r="EAA35" s="43"/>
      <c r="EAB35" s="43"/>
      <c r="EAC35" s="43"/>
      <c r="EAD35" s="43"/>
      <c r="EAE35" s="43"/>
      <c r="EAF35" s="43"/>
      <c r="EAG35" s="43"/>
      <c r="EAH35" s="43"/>
      <c r="EAI35" s="43"/>
      <c r="EAJ35" s="43"/>
      <c r="EAK35" s="43"/>
      <c r="EAL35" s="43"/>
      <c r="EAM35" s="43"/>
      <c r="EAN35" s="43"/>
      <c r="EAO35" s="43"/>
      <c r="EAP35" s="43"/>
      <c r="EAQ35" s="43"/>
      <c r="EAR35" s="43"/>
      <c r="EAS35" s="43"/>
      <c r="EAT35" s="43"/>
      <c r="EAU35" s="43"/>
      <c r="EAV35" s="43"/>
      <c r="EAW35" s="43"/>
      <c r="EAX35" s="43"/>
      <c r="EAY35" s="43"/>
      <c r="EAZ35" s="43"/>
      <c r="EBA35" s="43"/>
      <c r="EBB35" s="43"/>
      <c r="EBC35" s="43"/>
      <c r="EBD35" s="43"/>
      <c r="EBE35" s="43"/>
      <c r="EBF35" s="43"/>
      <c r="EBG35" s="43"/>
      <c r="EBH35" s="43"/>
      <c r="EBI35" s="43"/>
      <c r="EBJ35" s="43"/>
      <c r="EBK35" s="43"/>
      <c r="EBL35" s="43"/>
      <c r="EBM35" s="43"/>
      <c r="EBN35" s="43"/>
      <c r="EBO35" s="43"/>
      <c r="EBP35" s="43"/>
      <c r="EBQ35" s="43"/>
      <c r="EBR35" s="43"/>
      <c r="EBS35" s="43"/>
      <c r="EBT35" s="43"/>
      <c r="EBU35" s="43"/>
      <c r="EBV35" s="43"/>
      <c r="EBW35" s="43"/>
      <c r="EBX35" s="43"/>
      <c r="EBY35" s="43"/>
      <c r="EBZ35" s="43"/>
      <c r="ECA35" s="43"/>
      <c r="ECB35" s="43"/>
      <c r="ECC35" s="43"/>
      <c r="ECD35" s="43"/>
      <c r="ECE35" s="43"/>
      <c r="ECF35" s="43"/>
      <c r="ECG35" s="43"/>
      <c r="ECH35" s="43"/>
      <c r="ECI35" s="43"/>
      <c r="ECJ35" s="43"/>
      <c r="ECK35" s="43"/>
      <c r="ECL35" s="43"/>
      <c r="ECM35" s="43"/>
      <c r="ECN35" s="43"/>
      <c r="ECO35" s="43"/>
      <c r="ECP35" s="43"/>
      <c r="ECQ35" s="43"/>
      <c r="ECR35" s="43"/>
      <c r="ECS35" s="43"/>
      <c r="ECT35" s="43"/>
      <c r="ECU35" s="43"/>
      <c r="ECV35" s="43"/>
      <c r="ECW35" s="43"/>
      <c r="ECX35" s="43"/>
      <c r="ECY35" s="43"/>
      <c r="ECZ35" s="43"/>
      <c r="EDA35" s="43"/>
      <c r="EDB35" s="43"/>
      <c r="EDC35" s="43"/>
      <c r="EDD35" s="43"/>
      <c r="EDE35" s="43"/>
      <c r="EDF35" s="43"/>
      <c r="EDG35" s="43"/>
      <c r="EDH35" s="43"/>
      <c r="EDI35" s="43"/>
      <c r="EDJ35" s="43"/>
      <c r="EDK35" s="43"/>
      <c r="EDL35" s="43"/>
      <c r="EDM35" s="43"/>
      <c r="EDN35" s="43"/>
      <c r="EDO35" s="43"/>
      <c r="EDP35" s="43"/>
      <c r="EDQ35" s="43"/>
      <c r="EDR35" s="43"/>
      <c r="EDS35" s="43"/>
      <c r="EDT35" s="43"/>
      <c r="EDU35" s="43"/>
      <c r="EDV35" s="43"/>
      <c r="EDW35" s="43"/>
      <c r="EDX35" s="43"/>
      <c r="EDY35" s="43"/>
      <c r="EDZ35" s="43"/>
      <c r="EEA35" s="43"/>
      <c r="EEB35" s="43"/>
      <c r="EEC35" s="43"/>
      <c r="EED35" s="43"/>
      <c r="EEE35" s="43"/>
      <c r="EEF35" s="43"/>
      <c r="EEG35" s="43"/>
      <c r="EEH35" s="43"/>
      <c r="EEI35" s="43"/>
      <c r="EEJ35" s="43"/>
      <c r="EEK35" s="43"/>
      <c r="EEL35" s="43"/>
      <c r="EEM35" s="43"/>
      <c r="EEN35" s="43"/>
      <c r="EEO35" s="43"/>
      <c r="EEP35" s="43"/>
      <c r="EEQ35" s="43"/>
      <c r="EER35" s="43"/>
      <c r="EES35" s="43"/>
      <c r="EET35" s="43"/>
      <c r="EEU35" s="43"/>
      <c r="EEV35" s="43"/>
      <c r="EEW35" s="43"/>
      <c r="EEX35" s="43"/>
      <c r="EEY35" s="43"/>
      <c r="EEZ35" s="43"/>
      <c r="EFA35" s="43"/>
      <c r="EFB35" s="43"/>
      <c r="EFC35" s="43"/>
      <c r="EFD35" s="43"/>
      <c r="EFE35" s="43"/>
      <c r="EFF35" s="43"/>
      <c r="EFG35" s="43"/>
      <c r="EFH35" s="43"/>
      <c r="EFI35" s="43"/>
      <c r="EFJ35" s="43"/>
      <c r="EFK35" s="43"/>
      <c r="EFL35" s="43"/>
      <c r="EFM35" s="43"/>
      <c r="EFN35" s="43"/>
      <c r="EFO35" s="43"/>
      <c r="EFP35" s="43"/>
      <c r="EFQ35" s="43"/>
      <c r="EFR35" s="43"/>
      <c r="EFS35" s="43"/>
      <c r="EFT35" s="43"/>
      <c r="EFU35" s="43"/>
      <c r="EFV35" s="43"/>
      <c r="EFW35" s="43"/>
      <c r="EFX35" s="43"/>
      <c r="EFY35" s="43"/>
      <c r="EFZ35" s="43"/>
      <c r="EGA35" s="43"/>
      <c r="EGB35" s="43"/>
      <c r="EGC35" s="43"/>
      <c r="EGD35" s="43"/>
      <c r="EGE35" s="43"/>
      <c r="EGF35" s="43"/>
      <c r="EGG35" s="43"/>
      <c r="EGH35" s="43"/>
      <c r="EGI35" s="43"/>
      <c r="EGJ35" s="43"/>
      <c r="EGK35" s="43"/>
      <c r="EGL35" s="43"/>
      <c r="EGM35" s="43"/>
      <c r="EGN35" s="43"/>
      <c r="EGO35" s="43"/>
      <c r="EGP35" s="43"/>
      <c r="EGQ35" s="43"/>
      <c r="EGR35" s="43"/>
      <c r="EGS35" s="43"/>
      <c r="EGT35" s="43"/>
      <c r="EGU35" s="43"/>
      <c r="EGV35" s="43"/>
      <c r="EGW35" s="43"/>
      <c r="EGX35" s="43"/>
      <c r="EGY35" s="43"/>
      <c r="EGZ35" s="43"/>
      <c r="EHA35" s="43"/>
      <c r="EHB35" s="43"/>
      <c r="EHC35" s="43"/>
      <c r="EHD35" s="43"/>
      <c r="EHE35" s="43"/>
      <c r="EHF35" s="43"/>
      <c r="EHG35" s="43"/>
      <c r="EHH35" s="43"/>
      <c r="EHI35" s="43"/>
      <c r="EHJ35" s="43"/>
      <c r="EHK35" s="43"/>
      <c r="EHL35" s="43"/>
      <c r="EHM35" s="43"/>
      <c r="EHN35" s="43"/>
      <c r="EHO35" s="43"/>
      <c r="EHP35" s="43"/>
      <c r="EHQ35" s="43"/>
      <c r="EHR35" s="43"/>
      <c r="EHS35" s="43"/>
      <c r="EHT35" s="43"/>
      <c r="EHU35" s="43"/>
      <c r="EHV35" s="43"/>
      <c r="EHW35" s="43"/>
      <c r="EHX35" s="43"/>
      <c r="EHY35" s="43"/>
      <c r="EHZ35" s="43"/>
      <c r="EIA35" s="43"/>
      <c r="EIB35" s="43"/>
      <c r="EIC35" s="43"/>
      <c r="EID35" s="43"/>
      <c r="EIE35" s="43"/>
      <c r="EIF35" s="43"/>
      <c r="EIG35" s="43"/>
      <c r="EIH35" s="43"/>
      <c r="EII35" s="43"/>
      <c r="EIJ35" s="43"/>
      <c r="EIK35" s="43"/>
      <c r="EIL35" s="43"/>
      <c r="EIM35" s="43"/>
      <c r="EIN35" s="43"/>
      <c r="EIO35" s="43"/>
      <c r="EIP35" s="43"/>
      <c r="EIQ35" s="43"/>
      <c r="EIR35" s="43"/>
      <c r="EIS35" s="43"/>
      <c r="EIT35" s="43"/>
      <c r="EIU35" s="43"/>
      <c r="EIV35" s="43"/>
      <c r="EIW35" s="43"/>
      <c r="EIX35" s="43"/>
      <c r="EIY35" s="43"/>
      <c r="EIZ35" s="43"/>
      <c r="EJA35" s="43"/>
      <c r="EJB35" s="43"/>
      <c r="EJC35" s="43"/>
      <c r="EJD35" s="43"/>
      <c r="EJE35" s="43"/>
      <c r="EJF35" s="43"/>
      <c r="EJG35" s="43"/>
      <c r="EJH35" s="43"/>
      <c r="EJI35" s="43"/>
      <c r="EJJ35" s="43"/>
      <c r="EJK35" s="43"/>
      <c r="EJL35" s="43"/>
      <c r="EJM35" s="43"/>
      <c r="EJN35" s="43"/>
      <c r="EJO35" s="43"/>
      <c r="EJP35" s="43"/>
      <c r="EJQ35" s="43"/>
      <c r="EJR35" s="43"/>
      <c r="EJS35" s="43"/>
      <c r="EJT35" s="43"/>
      <c r="EJU35" s="43"/>
      <c r="EJV35" s="43"/>
      <c r="EJW35" s="43"/>
      <c r="EJX35" s="43"/>
      <c r="EJY35" s="43"/>
      <c r="EJZ35" s="43"/>
      <c r="EKA35" s="43"/>
      <c r="EKB35" s="43"/>
      <c r="EKC35" s="43"/>
      <c r="EKD35" s="43"/>
      <c r="EKE35" s="43"/>
      <c r="EKF35" s="43"/>
      <c r="EKG35" s="43"/>
      <c r="EKH35" s="43"/>
      <c r="EKI35" s="43"/>
      <c r="EKJ35" s="43"/>
      <c r="EKK35" s="43"/>
      <c r="EKL35" s="43"/>
      <c r="EKM35" s="43"/>
      <c r="EKN35" s="43"/>
      <c r="EKO35" s="43"/>
      <c r="EKP35" s="43"/>
      <c r="EKQ35" s="43"/>
      <c r="EKR35" s="43"/>
      <c r="EKS35" s="43"/>
      <c r="EKT35" s="43"/>
      <c r="EKU35" s="43"/>
      <c r="EKV35" s="43"/>
      <c r="EKW35" s="43"/>
      <c r="EKX35" s="43"/>
      <c r="EKY35" s="43"/>
      <c r="EKZ35" s="43"/>
      <c r="ELA35" s="43"/>
      <c r="ELB35" s="43"/>
      <c r="ELC35" s="43"/>
      <c r="ELD35" s="43"/>
      <c r="ELE35" s="43"/>
      <c r="ELF35" s="43"/>
      <c r="ELG35" s="43"/>
      <c r="ELH35" s="43"/>
      <c r="ELI35" s="43"/>
      <c r="ELJ35" s="43"/>
      <c r="ELK35" s="43"/>
      <c r="ELL35" s="43"/>
      <c r="ELM35" s="43"/>
      <c r="ELN35" s="43"/>
      <c r="ELO35" s="43"/>
      <c r="ELP35" s="43"/>
      <c r="ELQ35" s="43"/>
      <c r="ELR35" s="43"/>
      <c r="ELS35" s="43"/>
      <c r="ELT35" s="43"/>
      <c r="ELU35" s="43"/>
      <c r="ELV35" s="43"/>
      <c r="ELW35" s="43"/>
      <c r="ELX35" s="43"/>
      <c r="ELY35" s="43"/>
      <c r="ELZ35" s="43"/>
      <c r="EMA35" s="43"/>
      <c r="EMB35" s="43"/>
      <c r="EMC35" s="43"/>
      <c r="EMD35" s="43"/>
      <c r="EME35" s="43"/>
      <c r="EMF35" s="43"/>
      <c r="EMG35" s="43"/>
      <c r="EMH35" s="43"/>
      <c r="EMI35" s="43"/>
      <c r="EMJ35" s="43"/>
      <c r="EMK35" s="43"/>
      <c r="EML35" s="43"/>
      <c r="EMM35" s="43"/>
      <c r="EMN35" s="43"/>
      <c r="EMO35" s="43"/>
      <c r="EMP35" s="43"/>
      <c r="EMQ35" s="43"/>
      <c r="EMR35" s="43"/>
      <c r="EMS35" s="43"/>
      <c r="EMT35" s="43"/>
      <c r="EMU35" s="43"/>
      <c r="EMV35" s="43"/>
      <c r="EMW35" s="43"/>
      <c r="EMX35" s="43"/>
      <c r="EMY35" s="43"/>
      <c r="EMZ35" s="43"/>
      <c r="ENA35" s="43"/>
      <c r="ENB35" s="43"/>
      <c r="ENC35" s="43"/>
      <c r="END35" s="43"/>
      <c r="ENE35" s="43"/>
      <c r="ENF35" s="43"/>
      <c r="ENG35" s="43"/>
      <c r="ENH35" s="43"/>
      <c r="ENI35" s="43"/>
      <c r="ENJ35" s="43"/>
      <c r="ENK35" s="43"/>
      <c r="ENL35" s="43"/>
      <c r="ENM35" s="43"/>
      <c r="ENN35" s="43"/>
      <c r="ENO35" s="43"/>
      <c r="ENP35" s="43"/>
      <c r="ENQ35" s="43"/>
      <c r="ENR35" s="43"/>
      <c r="ENS35" s="43"/>
      <c r="ENT35" s="43"/>
      <c r="ENU35" s="43"/>
      <c r="ENV35" s="43"/>
      <c r="ENW35" s="43"/>
      <c r="ENX35" s="43"/>
      <c r="ENY35" s="43"/>
      <c r="ENZ35" s="43"/>
      <c r="EOA35" s="43"/>
      <c r="EOB35" s="43"/>
      <c r="EOC35" s="43"/>
      <c r="EOD35" s="43"/>
      <c r="EOE35" s="43"/>
      <c r="EOF35" s="43"/>
      <c r="EOG35" s="43"/>
      <c r="EOH35" s="43"/>
      <c r="EOI35" s="43"/>
      <c r="EOJ35" s="43"/>
      <c r="EOK35" s="43"/>
      <c r="EOL35" s="43"/>
      <c r="EOM35" s="43"/>
      <c r="EON35" s="43"/>
      <c r="EOO35" s="43"/>
      <c r="EOP35" s="43"/>
      <c r="EOQ35" s="43"/>
      <c r="EOR35" s="43"/>
      <c r="EOS35" s="43"/>
      <c r="EOT35" s="43"/>
      <c r="EOU35" s="43"/>
      <c r="EOV35" s="43"/>
      <c r="EOW35" s="43"/>
      <c r="EOX35" s="43"/>
      <c r="EOY35" s="43"/>
      <c r="EOZ35" s="43"/>
      <c r="EPA35" s="43"/>
      <c r="EPB35" s="43"/>
      <c r="EPC35" s="43"/>
      <c r="EPD35" s="43"/>
      <c r="EPE35" s="43"/>
      <c r="EPF35" s="43"/>
      <c r="EPG35" s="43"/>
      <c r="EPH35" s="43"/>
      <c r="EPI35" s="43"/>
      <c r="EPJ35" s="43"/>
      <c r="EPK35" s="43"/>
      <c r="EPL35" s="43"/>
      <c r="EPM35" s="43"/>
      <c r="EPN35" s="43"/>
      <c r="EPO35" s="43"/>
      <c r="EPP35" s="43"/>
      <c r="EPQ35" s="43"/>
      <c r="EPR35" s="43"/>
      <c r="EPS35" s="43"/>
      <c r="EPT35" s="43"/>
      <c r="EPU35" s="43"/>
      <c r="EPV35" s="43"/>
      <c r="EPW35" s="43"/>
      <c r="EPX35" s="43"/>
      <c r="EPY35" s="43"/>
      <c r="EPZ35" s="43"/>
      <c r="EQA35" s="43"/>
      <c r="EQB35" s="43"/>
      <c r="EQC35" s="43"/>
      <c r="EQD35" s="43"/>
      <c r="EQE35" s="43"/>
      <c r="EQF35" s="43"/>
      <c r="EQG35" s="43"/>
      <c r="EQH35" s="43"/>
      <c r="EQI35" s="43"/>
      <c r="EQJ35" s="43"/>
      <c r="EQK35" s="43"/>
      <c r="EQL35" s="43"/>
      <c r="EQM35" s="43"/>
      <c r="EQN35" s="43"/>
      <c r="EQO35" s="43"/>
      <c r="EQP35" s="43"/>
      <c r="EQQ35" s="43"/>
      <c r="EQR35" s="43"/>
      <c r="EQS35" s="43"/>
      <c r="EQT35" s="43"/>
      <c r="EQU35" s="43"/>
      <c r="EQV35" s="43"/>
      <c r="EQW35" s="43"/>
      <c r="EQX35" s="43"/>
      <c r="EQY35" s="43"/>
      <c r="EQZ35" s="43"/>
      <c r="ERA35" s="43"/>
      <c r="ERB35" s="43"/>
      <c r="ERC35" s="43"/>
      <c r="ERD35" s="43"/>
      <c r="ERE35" s="43"/>
      <c r="ERF35" s="43"/>
      <c r="ERG35" s="43"/>
      <c r="ERH35" s="43"/>
      <c r="ERI35" s="43"/>
      <c r="ERJ35" s="43"/>
      <c r="ERK35" s="43"/>
      <c r="ERL35" s="43"/>
      <c r="ERM35" s="43"/>
      <c r="ERN35" s="43"/>
      <c r="ERO35" s="43"/>
      <c r="ERP35" s="43"/>
      <c r="ERQ35" s="43"/>
      <c r="ERR35" s="43"/>
      <c r="ERS35" s="43"/>
      <c r="ERT35" s="43"/>
      <c r="ERU35" s="43"/>
      <c r="ERV35" s="43"/>
      <c r="ERW35" s="43"/>
      <c r="ERX35" s="43"/>
      <c r="ERY35" s="43"/>
      <c r="ERZ35" s="43"/>
      <c r="ESA35" s="43"/>
      <c r="ESB35" s="43"/>
      <c r="ESC35" s="43"/>
      <c r="ESD35" s="43"/>
      <c r="ESE35" s="43"/>
      <c r="ESF35" s="43"/>
      <c r="ESG35" s="43"/>
      <c r="ESH35" s="43"/>
      <c r="ESI35" s="43"/>
      <c r="ESJ35" s="43"/>
      <c r="ESK35" s="43"/>
      <c r="ESL35" s="43"/>
      <c r="ESM35" s="43"/>
      <c r="ESN35" s="43"/>
      <c r="ESO35" s="43"/>
      <c r="ESP35" s="43"/>
      <c r="ESQ35" s="43"/>
      <c r="ESR35" s="43"/>
      <c r="ESS35" s="43"/>
      <c r="EST35" s="43"/>
      <c r="ESU35" s="43"/>
      <c r="ESV35" s="43"/>
      <c r="ESW35" s="43"/>
      <c r="ESX35" s="43"/>
      <c r="ESY35" s="43"/>
      <c r="ESZ35" s="43"/>
      <c r="ETA35" s="43"/>
      <c r="ETB35" s="43"/>
      <c r="ETC35" s="43"/>
      <c r="ETD35" s="43"/>
      <c r="ETE35" s="43"/>
      <c r="ETF35" s="43"/>
      <c r="ETG35" s="43"/>
      <c r="ETH35" s="43"/>
      <c r="ETI35" s="43"/>
      <c r="ETJ35" s="43"/>
      <c r="ETK35" s="43"/>
      <c r="ETL35" s="43"/>
      <c r="ETM35" s="43"/>
      <c r="ETN35" s="43"/>
      <c r="ETO35" s="43"/>
      <c r="ETP35" s="43"/>
      <c r="ETQ35" s="43"/>
      <c r="ETR35" s="43"/>
      <c r="ETS35" s="43"/>
      <c r="ETT35" s="43"/>
      <c r="ETU35" s="43"/>
      <c r="ETV35" s="43"/>
      <c r="ETW35" s="43"/>
      <c r="ETX35" s="43"/>
      <c r="ETY35" s="43"/>
      <c r="ETZ35" s="43"/>
      <c r="EUA35" s="43"/>
      <c r="EUB35" s="43"/>
      <c r="EUC35" s="43"/>
      <c r="EUD35" s="43"/>
      <c r="EUE35" s="43"/>
      <c r="EUF35" s="43"/>
      <c r="EUG35" s="43"/>
      <c r="EUH35" s="43"/>
      <c r="EUI35" s="43"/>
      <c r="EUJ35" s="43"/>
      <c r="EUK35" s="43"/>
      <c r="EUL35" s="43"/>
      <c r="EUM35" s="43"/>
      <c r="EUN35" s="43"/>
      <c r="EUO35" s="43"/>
      <c r="EUP35" s="43"/>
      <c r="EUQ35" s="43"/>
      <c r="EUR35" s="43"/>
      <c r="EUS35" s="43"/>
      <c r="EUT35" s="43"/>
      <c r="EUU35" s="43"/>
      <c r="EUV35" s="43"/>
      <c r="EUW35" s="43"/>
      <c r="EUX35" s="43"/>
      <c r="EUY35" s="43"/>
      <c r="EUZ35" s="43"/>
      <c r="EVA35" s="43"/>
      <c r="EVB35" s="43"/>
      <c r="EVC35" s="43"/>
      <c r="EVD35" s="43"/>
      <c r="EVE35" s="43"/>
      <c r="EVF35" s="43"/>
      <c r="EVG35" s="43"/>
      <c r="EVH35" s="43"/>
      <c r="EVI35" s="43"/>
      <c r="EVJ35" s="43"/>
      <c r="EVK35" s="43"/>
      <c r="EVL35" s="43"/>
      <c r="EVM35" s="43"/>
      <c r="EVN35" s="43"/>
      <c r="EVO35" s="43"/>
      <c r="EVP35" s="43"/>
      <c r="EVQ35" s="43"/>
      <c r="EVR35" s="43"/>
      <c r="EVS35" s="43"/>
      <c r="EVT35" s="43"/>
      <c r="EVU35" s="43"/>
      <c r="EVV35" s="43"/>
      <c r="EVW35" s="43"/>
      <c r="EVX35" s="43"/>
      <c r="EVY35" s="43"/>
      <c r="EVZ35" s="43"/>
      <c r="EWA35" s="43"/>
      <c r="EWB35" s="43"/>
      <c r="EWC35" s="43"/>
      <c r="EWD35" s="43"/>
      <c r="EWE35" s="43"/>
      <c r="EWF35" s="43"/>
      <c r="EWG35" s="43"/>
      <c r="EWH35" s="43"/>
      <c r="EWI35" s="43"/>
      <c r="EWJ35" s="43"/>
      <c r="EWK35" s="43"/>
      <c r="EWL35" s="43"/>
      <c r="EWM35" s="43"/>
      <c r="EWN35" s="43"/>
      <c r="EWO35" s="43"/>
      <c r="EWP35" s="43"/>
      <c r="EWQ35" s="43"/>
      <c r="EWR35" s="43"/>
      <c r="EWS35" s="43"/>
      <c r="EWT35" s="43"/>
      <c r="EWU35" s="43"/>
      <c r="EWV35" s="43"/>
      <c r="EWW35" s="43"/>
      <c r="EWX35" s="43"/>
      <c r="EWY35" s="43"/>
      <c r="EWZ35" s="43"/>
      <c r="EXA35" s="43"/>
      <c r="EXB35" s="43"/>
      <c r="EXC35" s="43"/>
      <c r="EXD35" s="43"/>
      <c r="EXE35" s="43"/>
      <c r="EXF35" s="43"/>
      <c r="EXG35" s="43"/>
      <c r="EXH35" s="43"/>
      <c r="EXI35" s="43"/>
      <c r="EXJ35" s="43"/>
      <c r="EXK35" s="43"/>
      <c r="EXL35" s="43"/>
      <c r="EXM35" s="43"/>
      <c r="EXN35" s="43"/>
      <c r="EXO35" s="43"/>
      <c r="EXP35" s="43"/>
      <c r="EXQ35" s="43"/>
      <c r="EXR35" s="43"/>
      <c r="EXS35" s="43"/>
      <c r="EXT35" s="43"/>
      <c r="EXU35" s="43"/>
      <c r="EXV35" s="43"/>
      <c r="EXW35" s="43"/>
      <c r="EXX35" s="43"/>
      <c r="EXY35" s="43"/>
      <c r="EXZ35" s="43"/>
      <c r="EYA35" s="43"/>
      <c r="EYB35" s="43"/>
      <c r="EYC35" s="43"/>
      <c r="EYD35" s="43"/>
      <c r="EYE35" s="43"/>
      <c r="EYF35" s="43"/>
      <c r="EYG35" s="43"/>
      <c r="EYH35" s="43"/>
      <c r="EYI35" s="43"/>
      <c r="EYJ35" s="43"/>
      <c r="EYK35" s="43"/>
      <c r="EYL35" s="43"/>
      <c r="EYM35" s="43"/>
      <c r="EYN35" s="43"/>
      <c r="EYO35" s="43"/>
      <c r="EYP35" s="43"/>
      <c r="EYQ35" s="43"/>
      <c r="EYR35" s="43"/>
      <c r="EYS35" s="43"/>
      <c r="EYT35" s="43"/>
      <c r="EYU35" s="43"/>
      <c r="EYV35" s="43"/>
      <c r="EYW35" s="43"/>
      <c r="EYX35" s="43"/>
      <c r="EYY35" s="43"/>
      <c r="EYZ35" s="43"/>
      <c r="EZA35" s="43"/>
      <c r="EZB35" s="43"/>
      <c r="EZC35" s="43"/>
      <c r="EZD35" s="43"/>
      <c r="EZE35" s="43"/>
      <c r="EZF35" s="43"/>
      <c r="EZG35" s="43"/>
      <c r="EZH35" s="43"/>
      <c r="EZI35" s="43"/>
      <c r="EZJ35" s="43"/>
      <c r="EZK35" s="43"/>
      <c r="EZL35" s="43"/>
      <c r="EZM35" s="43"/>
      <c r="EZN35" s="43"/>
      <c r="EZO35" s="43"/>
      <c r="EZP35" s="43"/>
      <c r="EZQ35" s="43"/>
      <c r="EZR35" s="43"/>
      <c r="EZS35" s="43"/>
      <c r="EZT35" s="43"/>
      <c r="EZU35" s="43"/>
      <c r="EZV35" s="43"/>
      <c r="EZW35" s="43"/>
      <c r="EZX35" s="43"/>
      <c r="EZY35" s="43"/>
      <c r="EZZ35" s="43"/>
      <c r="FAA35" s="43"/>
      <c r="FAB35" s="43"/>
      <c r="FAC35" s="43"/>
      <c r="FAD35" s="43"/>
      <c r="FAE35" s="43"/>
      <c r="FAF35" s="43"/>
      <c r="FAG35" s="43"/>
      <c r="FAH35" s="43"/>
      <c r="FAI35" s="43"/>
      <c r="FAJ35" s="43"/>
      <c r="FAK35" s="43"/>
      <c r="FAL35" s="43"/>
      <c r="FAM35" s="43"/>
      <c r="FAN35" s="43"/>
      <c r="FAO35" s="43"/>
      <c r="FAP35" s="43"/>
      <c r="FAQ35" s="43"/>
      <c r="FAR35" s="43"/>
      <c r="FAS35" s="43"/>
      <c r="FAT35" s="43"/>
      <c r="FAU35" s="43"/>
      <c r="FAV35" s="43"/>
      <c r="FAW35" s="43"/>
      <c r="FAX35" s="43"/>
      <c r="FAY35" s="43"/>
      <c r="FAZ35" s="43"/>
      <c r="FBA35" s="43"/>
      <c r="FBB35" s="43"/>
      <c r="FBC35" s="43"/>
      <c r="FBD35" s="43"/>
      <c r="FBE35" s="43"/>
      <c r="FBF35" s="43"/>
      <c r="FBG35" s="43"/>
      <c r="FBH35" s="43"/>
      <c r="FBI35" s="43"/>
      <c r="FBJ35" s="43"/>
      <c r="FBK35" s="43"/>
      <c r="FBL35" s="43"/>
      <c r="FBM35" s="43"/>
      <c r="FBN35" s="43"/>
      <c r="FBO35" s="43"/>
      <c r="FBP35" s="43"/>
      <c r="FBQ35" s="43"/>
      <c r="FBR35" s="43"/>
      <c r="FBS35" s="43"/>
      <c r="FBT35" s="43"/>
      <c r="FBU35" s="43"/>
      <c r="FBV35" s="43"/>
      <c r="FBW35" s="43"/>
      <c r="FBX35" s="43"/>
      <c r="FBY35" s="43"/>
      <c r="FBZ35" s="43"/>
      <c r="FCA35" s="43"/>
      <c r="FCB35" s="43"/>
      <c r="FCC35" s="43"/>
      <c r="FCD35" s="43"/>
      <c r="FCE35" s="43"/>
      <c r="FCF35" s="43"/>
      <c r="FCG35" s="43"/>
      <c r="FCH35" s="43"/>
      <c r="FCI35" s="43"/>
      <c r="FCJ35" s="43"/>
      <c r="FCK35" s="43"/>
      <c r="FCL35" s="43"/>
      <c r="FCM35" s="43"/>
      <c r="FCN35" s="43"/>
      <c r="FCO35" s="43"/>
      <c r="FCP35" s="43"/>
      <c r="FCQ35" s="43"/>
      <c r="FCR35" s="43"/>
      <c r="FCS35" s="43"/>
      <c r="FCT35" s="43"/>
      <c r="FCU35" s="43"/>
      <c r="FCV35" s="43"/>
      <c r="FCW35" s="43"/>
      <c r="FCX35" s="43"/>
      <c r="FCY35" s="43"/>
      <c r="FCZ35" s="43"/>
      <c r="FDA35" s="43"/>
      <c r="FDB35" s="43"/>
      <c r="FDC35" s="43"/>
      <c r="FDD35" s="43"/>
      <c r="FDE35" s="43"/>
      <c r="FDF35" s="43"/>
      <c r="FDG35" s="43"/>
      <c r="FDH35" s="43"/>
      <c r="FDI35" s="43"/>
      <c r="FDJ35" s="43"/>
      <c r="FDK35" s="43"/>
      <c r="FDL35" s="43"/>
      <c r="FDM35" s="43"/>
      <c r="FDN35" s="43"/>
      <c r="FDO35" s="43"/>
      <c r="FDP35" s="43"/>
      <c r="FDQ35" s="43"/>
      <c r="FDR35" s="43"/>
      <c r="FDS35" s="43"/>
      <c r="FDT35" s="43"/>
      <c r="FDU35" s="43"/>
      <c r="FDV35" s="43"/>
      <c r="FDW35" s="43"/>
      <c r="FDX35" s="43"/>
      <c r="FDY35" s="43"/>
      <c r="FDZ35" s="43"/>
      <c r="FEA35" s="43"/>
      <c r="FEB35" s="43"/>
      <c r="FEC35" s="43"/>
      <c r="FED35" s="43"/>
      <c r="FEE35" s="43"/>
      <c r="FEF35" s="43"/>
      <c r="FEG35" s="43"/>
      <c r="FEH35" s="43"/>
      <c r="FEI35" s="43"/>
      <c r="FEJ35" s="43"/>
      <c r="FEK35" s="43"/>
      <c r="FEL35" s="43"/>
      <c r="FEM35" s="43"/>
      <c r="FEN35" s="43"/>
      <c r="FEO35" s="43"/>
      <c r="FEP35" s="43"/>
      <c r="FEQ35" s="43"/>
      <c r="FER35" s="43"/>
      <c r="FES35" s="43"/>
      <c r="FET35" s="43"/>
      <c r="FEU35" s="43"/>
      <c r="FEV35" s="43"/>
      <c r="FEW35" s="43"/>
      <c r="FEX35" s="43"/>
      <c r="FEY35" s="43"/>
      <c r="FEZ35" s="43"/>
      <c r="FFA35" s="43"/>
      <c r="FFB35" s="43"/>
      <c r="FFC35" s="43"/>
      <c r="FFD35" s="43"/>
      <c r="FFE35" s="43"/>
      <c r="FFF35" s="43"/>
      <c r="FFG35" s="43"/>
      <c r="FFH35" s="43"/>
      <c r="FFI35" s="43"/>
      <c r="FFJ35" s="43"/>
      <c r="FFK35" s="43"/>
      <c r="FFL35" s="43"/>
      <c r="FFM35" s="43"/>
      <c r="FFN35" s="43"/>
      <c r="FFO35" s="43"/>
      <c r="FFP35" s="43"/>
      <c r="FFQ35" s="43"/>
      <c r="FFR35" s="43"/>
      <c r="FFS35" s="43"/>
      <c r="FFT35" s="43"/>
      <c r="FFU35" s="43"/>
      <c r="FFV35" s="43"/>
      <c r="FFW35" s="43"/>
      <c r="FFX35" s="43"/>
      <c r="FFY35" s="43"/>
      <c r="FFZ35" s="43"/>
      <c r="FGA35" s="43"/>
      <c r="FGB35" s="43"/>
      <c r="FGC35" s="43"/>
      <c r="FGD35" s="43"/>
      <c r="FGE35" s="43"/>
      <c r="FGF35" s="43"/>
      <c r="FGG35" s="43"/>
      <c r="FGH35" s="43"/>
      <c r="FGI35" s="43"/>
      <c r="FGJ35" s="43"/>
      <c r="FGK35" s="43"/>
      <c r="FGL35" s="43"/>
      <c r="FGM35" s="43"/>
      <c r="FGN35" s="43"/>
      <c r="FGO35" s="43"/>
      <c r="FGP35" s="43"/>
      <c r="FGQ35" s="43"/>
      <c r="FGR35" s="43"/>
      <c r="FGS35" s="43"/>
      <c r="FGT35" s="43"/>
      <c r="FGU35" s="43"/>
      <c r="FGV35" s="43"/>
      <c r="FGW35" s="43"/>
      <c r="FGX35" s="43"/>
      <c r="FGY35" s="43"/>
      <c r="FGZ35" s="43"/>
      <c r="FHA35" s="43"/>
      <c r="FHB35" s="43"/>
      <c r="FHC35" s="43"/>
      <c r="FHD35" s="43"/>
      <c r="FHE35" s="43"/>
      <c r="FHF35" s="43"/>
      <c r="FHG35" s="43"/>
      <c r="FHH35" s="43"/>
      <c r="FHI35" s="43"/>
      <c r="FHJ35" s="43"/>
      <c r="FHK35" s="43"/>
      <c r="FHL35" s="43"/>
      <c r="FHM35" s="43"/>
      <c r="FHN35" s="43"/>
      <c r="FHO35" s="43"/>
      <c r="FHP35" s="43"/>
      <c r="FHQ35" s="43"/>
      <c r="FHR35" s="43"/>
      <c r="FHS35" s="43"/>
      <c r="FHT35" s="43"/>
      <c r="FHU35" s="43"/>
      <c r="FHV35" s="43"/>
      <c r="FHW35" s="43"/>
      <c r="FHX35" s="43"/>
      <c r="FHY35" s="43"/>
      <c r="FHZ35" s="43"/>
      <c r="FIA35" s="43"/>
      <c r="FIB35" s="43"/>
      <c r="FIC35" s="43"/>
      <c r="FID35" s="43"/>
      <c r="FIE35" s="43"/>
      <c r="FIF35" s="43"/>
      <c r="FIG35" s="43"/>
      <c r="FIH35" s="43"/>
      <c r="FII35" s="43"/>
      <c r="FIJ35" s="43"/>
      <c r="FIK35" s="43"/>
      <c r="FIL35" s="43"/>
      <c r="FIM35" s="43"/>
      <c r="FIN35" s="43"/>
      <c r="FIO35" s="43"/>
      <c r="FIP35" s="43"/>
      <c r="FIQ35" s="43"/>
      <c r="FIR35" s="43"/>
      <c r="FIS35" s="43"/>
      <c r="FIT35" s="43"/>
      <c r="FIU35" s="43"/>
      <c r="FIV35" s="43"/>
      <c r="FIW35" s="43"/>
      <c r="FIX35" s="43"/>
      <c r="FIY35" s="43"/>
      <c r="FIZ35" s="43"/>
      <c r="FJA35" s="43"/>
      <c r="FJB35" s="43"/>
      <c r="FJC35" s="43"/>
      <c r="FJD35" s="43"/>
      <c r="FJE35" s="43"/>
      <c r="FJF35" s="43"/>
      <c r="FJG35" s="43"/>
      <c r="FJH35" s="43"/>
      <c r="FJI35" s="43"/>
      <c r="FJJ35" s="43"/>
      <c r="FJK35" s="43"/>
      <c r="FJL35" s="43"/>
      <c r="FJM35" s="43"/>
      <c r="FJN35" s="43"/>
      <c r="FJO35" s="43"/>
      <c r="FJP35" s="43"/>
      <c r="FJQ35" s="43"/>
      <c r="FJR35" s="43"/>
      <c r="FJS35" s="43"/>
      <c r="FJT35" s="43"/>
      <c r="FJU35" s="43"/>
      <c r="FJV35" s="43"/>
      <c r="FJW35" s="43"/>
      <c r="FJX35" s="43"/>
      <c r="FJY35" s="43"/>
      <c r="FJZ35" s="43"/>
      <c r="FKA35" s="43"/>
      <c r="FKB35" s="43"/>
      <c r="FKC35" s="43"/>
      <c r="FKD35" s="43"/>
      <c r="FKE35" s="43"/>
      <c r="FKF35" s="43"/>
      <c r="FKG35" s="43"/>
      <c r="FKH35" s="43"/>
      <c r="FKI35" s="43"/>
      <c r="FKJ35" s="43"/>
      <c r="FKK35" s="43"/>
      <c r="FKL35" s="43"/>
      <c r="FKM35" s="43"/>
      <c r="FKN35" s="43"/>
      <c r="FKO35" s="43"/>
      <c r="FKP35" s="43"/>
      <c r="FKQ35" s="43"/>
      <c r="FKR35" s="43"/>
      <c r="FKS35" s="43"/>
      <c r="FKT35" s="43"/>
      <c r="FKU35" s="43"/>
      <c r="FKV35" s="43"/>
      <c r="FKW35" s="43"/>
      <c r="FKX35" s="43"/>
      <c r="FKY35" s="43"/>
      <c r="FKZ35" s="43"/>
      <c r="FLA35" s="43"/>
      <c r="FLB35" s="43"/>
      <c r="FLC35" s="43"/>
      <c r="FLD35" s="43"/>
      <c r="FLE35" s="43"/>
      <c r="FLF35" s="43"/>
      <c r="FLG35" s="43"/>
      <c r="FLH35" s="43"/>
      <c r="FLI35" s="43"/>
      <c r="FLJ35" s="43"/>
      <c r="FLK35" s="43"/>
      <c r="FLL35" s="43"/>
      <c r="FLM35" s="43"/>
      <c r="FLN35" s="43"/>
      <c r="FLO35" s="43"/>
      <c r="FLP35" s="43"/>
      <c r="FLQ35" s="43"/>
      <c r="FLR35" s="43"/>
      <c r="FLS35" s="43"/>
      <c r="FLT35" s="43"/>
      <c r="FLU35" s="43"/>
      <c r="FLV35" s="43"/>
      <c r="FLW35" s="43"/>
      <c r="FLX35" s="43"/>
      <c r="FLY35" s="43"/>
      <c r="FLZ35" s="43"/>
      <c r="FMA35" s="43"/>
      <c r="FMB35" s="43"/>
      <c r="FMC35" s="43"/>
      <c r="FMD35" s="43"/>
      <c r="FME35" s="43"/>
      <c r="FMF35" s="43"/>
      <c r="FMG35" s="43"/>
      <c r="FMH35" s="43"/>
      <c r="FMI35" s="43"/>
      <c r="FMJ35" s="43"/>
      <c r="FMK35" s="43"/>
      <c r="FML35" s="43"/>
      <c r="FMM35" s="43"/>
      <c r="FMN35" s="43"/>
      <c r="FMO35" s="43"/>
      <c r="FMP35" s="43"/>
      <c r="FMQ35" s="43"/>
      <c r="FMR35" s="43"/>
      <c r="FMS35" s="43"/>
      <c r="FMT35" s="43"/>
      <c r="FMU35" s="43"/>
      <c r="FMV35" s="43"/>
      <c r="FMW35" s="43"/>
      <c r="FMX35" s="43"/>
      <c r="FMY35" s="43"/>
      <c r="FMZ35" s="43"/>
      <c r="FNA35" s="43"/>
      <c r="FNB35" s="43"/>
      <c r="FNC35" s="43"/>
      <c r="FND35" s="43"/>
      <c r="FNE35" s="43"/>
      <c r="FNF35" s="43"/>
      <c r="FNG35" s="43"/>
      <c r="FNH35" s="43"/>
      <c r="FNI35" s="43"/>
      <c r="FNJ35" s="43"/>
      <c r="FNK35" s="43"/>
      <c r="FNL35" s="43"/>
      <c r="FNM35" s="43"/>
      <c r="FNN35" s="43"/>
      <c r="FNO35" s="43"/>
      <c r="FNP35" s="43"/>
      <c r="FNQ35" s="43"/>
      <c r="FNR35" s="43"/>
      <c r="FNS35" s="43"/>
      <c r="FNT35" s="43"/>
      <c r="FNU35" s="43"/>
      <c r="FNV35" s="43"/>
      <c r="FNW35" s="43"/>
      <c r="FNX35" s="43"/>
      <c r="FNY35" s="43"/>
      <c r="FNZ35" s="43"/>
      <c r="FOA35" s="43"/>
      <c r="FOB35" s="43"/>
      <c r="FOC35" s="43"/>
      <c r="FOD35" s="43"/>
      <c r="FOE35" s="43"/>
      <c r="FOF35" s="43"/>
      <c r="FOG35" s="43"/>
      <c r="FOH35" s="43"/>
      <c r="FOI35" s="43"/>
      <c r="FOJ35" s="43"/>
      <c r="FOK35" s="43"/>
      <c r="FOL35" s="43"/>
      <c r="FOM35" s="43"/>
      <c r="FON35" s="43"/>
      <c r="FOO35" s="43"/>
      <c r="FOP35" s="43"/>
      <c r="FOQ35" s="43"/>
      <c r="FOR35" s="43"/>
      <c r="FOS35" s="43"/>
      <c r="FOT35" s="43"/>
      <c r="FOU35" s="43"/>
      <c r="FOV35" s="43"/>
      <c r="FOW35" s="43"/>
      <c r="FOX35" s="43"/>
      <c r="FOY35" s="43"/>
      <c r="FOZ35" s="43"/>
      <c r="FPA35" s="43"/>
      <c r="FPB35" s="43"/>
      <c r="FPC35" s="43"/>
      <c r="FPD35" s="43"/>
      <c r="FPE35" s="43"/>
      <c r="FPF35" s="43"/>
      <c r="FPG35" s="43"/>
      <c r="FPH35" s="43"/>
      <c r="FPI35" s="43"/>
      <c r="FPJ35" s="43"/>
      <c r="FPK35" s="43"/>
      <c r="FPL35" s="43"/>
      <c r="FPM35" s="43"/>
      <c r="FPN35" s="43"/>
      <c r="FPO35" s="43"/>
      <c r="FPP35" s="43"/>
      <c r="FPQ35" s="43"/>
      <c r="FPR35" s="43"/>
      <c r="FPS35" s="43"/>
      <c r="FPT35" s="43"/>
      <c r="FPU35" s="43"/>
      <c r="FPV35" s="43"/>
      <c r="FPW35" s="43"/>
      <c r="FPX35" s="43"/>
      <c r="FPY35" s="43"/>
      <c r="FPZ35" s="43"/>
      <c r="FQA35" s="43"/>
      <c r="FQB35" s="43"/>
      <c r="FQC35" s="43"/>
      <c r="FQD35" s="43"/>
      <c r="FQE35" s="43"/>
      <c r="FQF35" s="43"/>
      <c r="FQG35" s="43"/>
      <c r="FQH35" s="43"/>
      <c r="FQI35" s="43"/>
      <c r="FQJ35" s="43"/>
      <c r="FQK35" s="43"/>
      <c r="FQL35" s="43"/>
      <c r="FQM35" s="43"/>
      <c r="FQN35" s="43"/>
      <c r="FQO35" s="43"/>
      <c r="FQP35" s="43"/>
      <c r="FQQ35" s="43"/>
      <c r="FQR35" s="43"/>
      <c r="FQS35" s="43"/>
      <c r="FQT35" s="43"/>
      <c r="FQU35" s="43"/>
      <c r="FQV35" s="43"/>
      <c r="FQW35" s="43"/>
      <c r="FQX35" s="43"/>
      <c r="FQY35" s="43"/>
      <c r="FQZ35" s="43"/>
      <c r="FRA35" s="43"/>
      <c r="FRB35" s="43"/>
      <c r="FRC35" s="43"/>
      <c r="FRD35" s="43"/>
      <c r="FRE35" s="43"/>
      <c r="FRF35" s="43"/>
      <c r="FRG35" s="43"/>
      <c r="FRH35" s="43"/>
      <c r="FRI35" s="43"/>
      <c r="FRJ35" s="43"/>
      <c r="FRK35" s="43"/>
      <c r="FRL35" s="43"/>
      <c r="FRM35" s="43"/>
      <c r="FRN35" s="43"/>
      <c r="FRO35" s="43"/>
      <c r="FRP35" s="43"/>
      <c r="FRQ35" s="43"/>
      <c r="FRR35" s="43"/>
      <c r="FRS35" s="43"/>
      <c r="FRT35" s="43"/>
      <c r="FRU35" s="43"/>
      <c r="FRV35" s="43"/>
      <c r="FRW35" s="43"/>
      <c r="FRX35" s="43"/>
      <c r="FRY35" s="43"/>
      <c r="FRZ35" s="43"/>
      <c r="FSA35" s="43"/>
      <c r="FSB35" s="43"/>
      <c r="FSC35" s="43"/>
      <c r="FSD35" s="43"/>
      <c r="FSE35" s="43"/>
      <c r="FSF35" s="43"/>
      <c r="FSG35" s="43"/>
      <c r="FSH35" s="43"/>
      <c r="FSI35" s="43"/>
      <c r="FSJ35" s="43"/>
      <c r="FSK35" s="43"/>
      <c r="FSL35" s="43"/>
      <c r="FSM35" s="43"/>
      <c r="FSN35" s="43"/>
      <c r="FSO35" s="43"/>
      <c r="FSP35" s="43"/>
      <c r="FSQ35" s="43"/>
      <c r="FSR35" s="43"/>
      <c r="FSS35" s="43"/>
      <c r="FST35" s="43"/>
      <c r="FSU35" s="43"/>
      <c r="FSV35" s="43"/>
      <c r="FSW35" s="43"/>
      <c r="FSX35" s="43"/>
      <c r="FSY35" s="43"/>
      <c r="FSZ35" s="43"/>
      <c r="FTA35" s="43"/>
      <c r="FTB35" s="43"/>
      <c r="FTC35" s="43"/>
      <c r="FTD35" s="43"/>
      <c r="FTE35" s="43"/>
      <c r="FTF35" s="43"/>
      <c r="FTG35" s="43"/>
      <c r="FTH35" s="43"/>
      <c r="FTI35" s="43"/>
      <c r="FTJ35" s="43"/>
      <c r="FTK35" s="43"/>
      <c r="FTL35" s="43"/>
      <c r="FTM35" s="43"/>
      <c r="FTN35" s="43"/>
      <c r="FTO35" s="43"/>
      <c r="FTP35" s="43"/>
      <c r="FTQ35" s="43"/>
      <c r="FTR35" s="43"/>
      <c r="FTS35" s="43"/>
      <c r="FTT35" s="43"/>
      <c r="FTU35" s="43"/>
      <c r="FTV35" s="43"/>
      <c r="FTW35" s="43"/>
      <c r="FTX35" s="43"/>
      <c r="FTY35" s="43"/>
      <c r="FTZ35" s="43"/>
      <c r="FUA35" s="43"/>
      <c r="FUB35" s="43"/>
      <c r="FUC35" s="43"/>
      <c r="FUD35" s="43"/>
      <c r="FUE35" s="43"/>
      <c r="FUF35" s="43"/>
      <c r="FUG35" s="43"/>
      <c r="FUH35" s="43"/>
      <c r="FUI35" s="43"/>
      <c r="FUJ35" s="43"/>
      <c r="FUK35" s="43"/>
      <c r="FUL35" s="43"/>
      <c r="FUM35" s="43"/>
      <c r="FUN35" s="43"/>
      <c r="FUO35" s="43"/>
      <c r="FUP35" s="43"/>
      <c r="FUQ35" s="43"/>
      <c r="FUR35" s="43"/>
      <c r="FUS35" s="43"/>
      <c r="FUT35" s="43"/>
      <c r="FUU35" s="43"/>
      <c r="FUV35" s="43"/>
      <c r="FUW35" s="43"/>
      <c r="FUX35" s="43"/>
      <c r="FUY35" s="43"/>
      <c r="FUZ35" s="43"/>
      <c r="FVA35" s="43"/>
      <c r="FVB35" s="43"/>
      <c r="FVC35" s="43"/>
      <c r="FVD35" s="43"/>
      <c r="FVE35" s="43"/>
      <c r="FVF35" s="43"/>
      <c r="FVG35" s="43"/>
      <c r="FVH35" s="43"/>
      <c r="FVI35" s="43"/>
      <c r="FVJ35" s="43"/>
      <c r="FVK35" s="43"/>
      <c r="FVL35" s="43"/>
      <c r="FVM35" s="43"/>
      <c r="FVN35" s="43"/>
      <c r="FVO35" s="43"/>
      <c r="FVP35" s="43"/>
      <c r="FVQ35" s="43"/>
      <c r="FVR35" s="43"/>
      <c r="FVS35" s="43"/>
      <c r="FVT35" s="43"/>
      <c r="FVU35" s="43"/>
      <c r="FVV35" s="43"/>
      <c r="FVW35" s="43"/>
      <c r="FVX35" s="43"/>
      <c r="FVY35" s="43"/>
      <c r="FVZ35" s="43"/>
      <c r="FWA35" s="43"/>
      <c r="FWB35" s="43"/>
      <c r="FWC35" s="43"/>
      <c r="FWD35" s="43"/>
      <c r="FWE35" s="43"/>
      <c r="FWF35" s="43"/>
      <c r="FWG35" s="43"/>
      <c r="FWH35" s="43"/>
      <c r="FWI35" s="43"/>
      <c r="FWJ35" s="43"/>
      <c r="FWK35" s="43"/>
      <c r="FWL35" s="43"/>
      <c r="FWM35" s="43"/>
      <c r="FWN35" s="43"/>
      <c r="FWO35" s="43"/>
      <c r="FWP35" s="43"/>
      <c r="FWQ35" s="43"/>
      <c r="FWR35" s="43"/>
      <c r="FWS35" s="43"/>
      <c r="FWT35" s="43"/>
      <c r="FWU35" s="43"/>
      <c r="FWV35" s="43"/>
      <c r="FWW35" s="43"/>
      <c r="FWX35" s="43"/>
      <c r="FWY35" s="43"/>
      <c r="FWZ35" s="43"/>
      <c r="FXA35" s="43"/>
      <c r="FXB35" s="43"/>
      <c r="FXC35" s="43"/>
      <c r="FXD35" s="43"/>
      <c r="FXE35" s="43"/>
      <c r="FXF35" s="43"/>
      <c r="FXG35" s="43"/>
      <c r="FXH35" s="43"/>
      <c r="FXI35" s="43"/>
      <c r="FXJ35" s="43"/>
      <c r="FXK35" s="43"/>
      <c r="FXL35" s="43"/>
      <c r="FXM35" s="43"/>
      <c r="FXN35" s="43"/>
      <c r="FXO35" s="43"/>
      <c r="FXP35" s="43"/>
      <c r="FXQ35" s="43"/>
      <c r="FXR35" s="43"/>
      <c r="FXS35" s="43"/>
      <c r="FXT35" s="43"/>
      <c r="FXU35" s="43"/>
      <c r="FXV35" s="43"/>
      <c r="FXW35" s="43"/>
      <c r="FXX35" s="43"/>
      <c r="FXY35" s="43"/>
      <c r="FXZ35" s="43"/>
      <c r="FYA35" s="43"/>
      <c r="FYB35" s="43"/>
      <c r="FYC35" s="43"/>
      <c r="FYD35" s="43"/>
      <c r="FYE35" s="43"/>
      <c r="FYF35" s="43"/>
      <c r="FYG35" s="43"/>
      <c r="FYH35" s="43"/>
      <c r="FYI35" s="43"/>
      <c r="FYJ35" s="43"/>
      <c r="FYK35" s="43"/>
      <c r="FYL35" s="43"/>
      <c r="FYM35" s="43"/>
      <c r="FYN35" s="43"/>
      <c r="FYO35" s="43"/>
      <c r="FYP35" s="43"/>
      <c r="FYQ35" s="43"/>
      <c r="FYR35" s="43"/>
      <c r="FYS35" s="43"/>
      <c r="FYT35" s="43"/>
      <c r="FYU35" s="43"/>
      <c r="FYV35" s="43"/>
      <c r="FYW35" s="43"/>
      <c r="FYX35" s="43"/>
      <c r="FYY35" s="43"/>
      <c r="FYZ35" s="43"/>
      <c r="FZA35" s="43"/>
      <c r="FZB35" s="43"/>
      <c r="FZC35" s="43"/>
      <c r="FZD35" s="43"/>
      <c r="FZE35" s="43"/>
      <c r="FZF35" s="43"/>
      <c r="FZG35" s="43"/>
      <c r="FZH35" s="43"/>
      <c r="FZI35" s="43"/>
      <c r="FZJ35" s="43"/>
      <c r="FZK35" s="43"/>
      <c r="FZL35" s="43"/>
      <c r="FZM35" s="43"/>
      <c r="FZN35" s="43"/>
      <c r="FZO35" s="43"/>
      <c r="FZP35" s="43"/>
      <c r="FZQ35" s="43"/>
      <c r="FZR35" s="43"/>
      <c r="FZS35" s="43"/>
      <c r="FZT35" s="43"/>
      <c r="FZU35" s="43"/>
      <c r="FZV35" s="43"/>
      <c r="FZW35" s="43"/>
      <c r="FZX35" s="43"/>
      <c r="FZY35" s="43"/>
      <c r="FZZ35" s="43"/>
      <c r="GAA35" s="43"/>
      <c r="GAB35" s="43"/>
      <c r="GAC35" s="43"/>
      <c r="GAD35" s="43"/>
      <c r="GAE35" s="43"/>
      <c r="GAF35" s="43"/>
      <c r="GAG35" s="43"/>
      <c r="GAH35" s="43"/>
      <c r="GAI35" s="43"/>
      <c r="GAJ35" s="43"/>
      <c r="GAK35" s="43"/>
      <c r="GAL35" s="43"/>
      <c r="GAM35" s="43"/>
      <c r="GAN35" s="43"/>
      <c r="GAO35" s="43"/>
      <c r="GAP35" s="43"/>
      <c r="GAQ35" s="43"/>
      <c r="GAR35" s="43"/>
      <c r="GAS35" s="43"/>
      <c r="GAT35" s="43"/>
      <c r="GAU35" s="43"/>
      <c r="GAV35" s="43"/>
      <c r="GAW35" s="43"/>
      <c r="GAX35" s="43"/>
      <c r="GAY35" s="43"/>
      <c r="GAZ35" s="43"/>
      <c r="GBA35" s="43"/>
      <c r="GBB35" s="43"/>
      <c r="GBC35" s="43"/>
      <c r="GBD35" s="43"/>
      <c r="GBE35" s="43"/>
      <c r="GBF35" s="43"/>
      <c r="GBG35" s="43"/>
      <c r="GBH35" s="43"/>
      <c r="GBI35" s="43"/>
      <c r="GBJ35" s="43"/>
      <c r="GBK35" s="43"/>
      <c r="GBL35" s="43"/>
      <c r="GBM35" s="43"/>
      <c r="GBN35" s="43"/>
      <c r="GBO35" s="43"/>
      <c r="GBP35" s="43"/>
      <c r="GBQ35" s="43"/>
      <c r="GBR35" s="43"/>
      <c r="GBS35" s="43"/>
      <c r="GBT35" s="43"/>
      <c r="GBU35" s="43"/>
      <c r="GBV35" s="43"/>
      <c r="GBW35" s="43"/>
      <c r="GBX35" s="43"/>
      <c r="GBY35" s="43"/>
      <c r="GBZ35" s="43"/>
      <c r="GCA35" s="43"/>
      <c r="GCB35" s="43"/>
      <c r="GCC35" s="43"/>
      <c r="GCD35" s="43"/>
      <c r="GCE35" s="43"/>
      <c r="GCF35" s="43"/>
      <c r="GCG35" s="43"/>
      <c r="GCH35" s="43"/>
      <c r="GCI35" s="43"/>
      <c r="GCJ35" s="43"/>
      <c r="GCK35" s="43"/>
      <c r="GCL35" s="43"/>
      <c r="GCM35" s="43"/>
      <c r="GCN35" s="43"/>
      <c r="GCO35" s="43"/>
      <c r="GCP35" s="43"/>
      <c r="GCQ35" s="43"/>
      <c r="GCR35" s="43"/>
      <c r="GCS35" s="43"/>
      <c r="GCT35" s="43"/>
      <c r="GCU35" s="43"/>
      <c r="GCV35" s="43"/>
      <c r="GCW35" s="43"/>
      <c r="GCX35" s="43"/>
      <c r="GCY35" s="43"/>
      <c r="GCZ35" s="43"/>
      <c r="GDA35" s="43"/>
      <c r="GDB35" s="43"/>
      <c r="GDC35" s="43"/>
      <c r="GDD35" s="43"/>
      <c r="GDE35" s="43"/>
      <c r="GDF35" s="43"/>
      <c r="GDG35" s="43"/>
      <c r="GDH35" s="43"/>
      <c r="GDI35" s="43"/>
      <c r="GDJ35" s="43"/>
      <c r="GDK35" s="43"/>
      <c r="GDL35" s="43"/>
      <c r="GDM35" s="43"/>
      <c r="GDN35" s="43"/>
      <c r="GDO35" s="43"/>
      <c r="GDP35" s="43"/>
      <c r="GDQ35" s="43"/>
      <c r="GDR35" s="43"/>
      <c r="GDS35" s="43"/>
      <c r="GDT35" s="43"/>
      <c r="GDU35" s="43"/>
      <c r="GDV35" s="43"/>
      <c r="GDW35" s="43"/>
      <c r="GDX35" s="43"/>
      <c r="GDY35" s="43"/>
      <c r="GDZ35" s="43"/>
      <c r="GEA35" s="43"/>
      <c r="GEB35" s="43"/>
      <c r="GEC35" s="43"/>
      <c r="GED35" s="43"/>
      <c r="GEE35" s="43"/>
      <c r="GEF35" s="43"/>
      <c r="GEG35" s="43"/>
      <c r="GEH35" s="43"/>
      <c r="GEI35" s="43"/>
      <c r="GEJ35" s="43"/>
      <c r="GEK35" s="43"/>
      <c r="GEL35" s="43"/>
      <c r="GEM35" s="43"/>
      <c r="GEN35" s="43"/>
      <c r="GEO35" s="43"/>
      <c r="GEP35" s="43"/>
      <c r="GEQ35" s="43"/>
      <c r="GER35" s="43"/>
      <c r="GES35" s="43"/>
      <c r="GET35" s="43"/>
      <c r="GEU35" s="43"/>
      <c r="GEV35" s="43"/>
      <c r="GEW35" s="43"/>
      <c r="GEX35" s="43"/>
      <c r="GEY35" s="43"/>
      <c r="GEZ35" s="43"/>
      <c r="GFA35" s="43"/>
      <c r="GFB35" s="43"/>
      <c r="GFC35" s="43"/>
      <c r="GFD35" s="43"/>
      <c r="GFE35" s="43"/>
      <c r="GFF35" s="43"/>
      <c r="GFG35" s="43"/>
      <c r="GFH35" s="43"/>
      <c r="GFI35" s="43"/>
      <c r="GFJ35" s="43"/>
      <c r="GFK35" s="43"/>
      <c r="GFL35" s="43"/>
      <c r="GFM35" s="43"/>
      <c r="GFN35" s="43"/>
      <c r="GFO35" s="43"/>
      <c r="GFP35" s="43"/>
      <c r="GFQ35" s="43"/>
      <c r="GFR35" s="43"/>
      <c r="GFS35" s="43"/>
      <c r="GFT35" s="43"/>
      <c r="GFU35" s="43"/>
      <c r="GFV35" s="43"/>
      <c r="GFW35" s="43"/>
      <c r="GFX35" s="43"/>
      <c r="GFY35" s="43"/>
      <c r="GFZ35" s="43"/>
      <c r="GGA35" s="43"/>
      <c r="GGB35" s="43"/>
      <c r="GGC35" s="43"/>
      <c r="GGD35" s="43"/>
      <c r="GGE35" s="43"/>
      <c r="GGF35" s="43"/>
      <c r="GGG35" s="43"/>
      <c r="GGH35" s="43"/>
      <c r="GGI35" s="43"/>
      <c r="GGJ35" s="43"/>
      <c r="GGK35" s="43"/>
      <c r="GGL35" s="43"/>
      <c r="GGM35" s="43"/>
      <c r="GGN35" s="43"/>
      <c r="GGO35" s="43"/>
      <c r="GGP35" s="43"/>
      <c r="GGQ35" s="43"/>
      <c r="GGR35" s="43"/>
      <c r="GGS35" s="43"/>
      <c r="GGT35" s="43"/>
      <c r="GGU35" s="43"/>
      <c r="GGV35" s="43"/>
      <c r="GGW35" s="43"/>
      <c r="GGX35" s="43"/>
      <c r="GGY35" s="43"/>
      <c r="GGZ35" s="43"/>
      <c r="GHA35" s="43"/>
      <c r="GHB35" s="43"/>
      <c r="GHC35" s="43"/>
      <c r="GHD35" s="43"/>
      <c r="GHE35" s="43"/>
      <c r="GHF35" s="43"/>
      <c r="GHG35" s="43"/>
      <c r="GHH35" s="43"/>
      <c r="GHI35" s="43"/>
      <c r="GHJ35" s="43"/>
      <c r="GHK35" s="43"/>
      <c r="GHL35" s="43"/>
      <c r="GHM35" s="43"/>
      <c r="GHN35" s="43"/>
      <c r="GHO35" s="43"/>
      <c r="GHP35" s="43"/>
      <c r="GHQ35" s="43"/>
      <c r="GHR35" s="43"/>
      <c r="GHS35" s="43"/>
      <c r="GHT35" s="43"/>
      <c r="GHU35" s="43"/>
      <c r="GHV35" s="43"/>
      <c r="GHW35" s="43"/>
      <c r="GHX35" s="43"/>
      <c r="GHY35" s="43"/>
      <c r="GHZ35" s="43"/>
      <c r="GIA35" s="43"/>
      <c r="GIB35" s="43"/>
      <c r="GIC35" s="43"/>
      <c r="GID35" s="43"/>
      <c r="GIE35" s="43"/>
      <c r="GIF35" s="43"/>
      <c r="GIG35" s="43"/>
      <c r="GIH35" s="43"/>
      <c r="GII35" s="43"/>
      <c r="GIJ35" s="43"/>
      <c r="GIK35" s="43"/>
      <c r="GIL35" s="43"/>
      <c r="GIM35" s="43"/>
      <c r="GIN35" s="43"/>
      <c r="GIO35" s="43"/>
      <c r="GIP35" s="43"/>
      <c r="GIQ35" s="43"/>
      <c r="GIR35" s="43"/>
      <c r="GIS35" s="43"/>
      <c r="GIT35" s="43"/>
      <c r="GIU35" s="43"/>
      <c r="GIV35" s="43"/>
      <c r="GIW35" s="43"/>
      <c r="GIX35" s="43"/>
      <c r="GIY35" s="43"/>
      <c r="GIZ35" s="43"/>
      <c r="GJA35" s="43"/>
      <c r="GJB35" s="43"/>
      <c r="GJC35" s="43"/>
      <c r="GJD35" s="43"/>
      <c r="GJE35" s="43"/>
      <c r="GJF35" s="43"/>
      <c r="GJG35" s="43"/>
      <c r="GJH35" s="43"/>
      <c r="GJI35" s="43"/>
      <c r="GJJ35" s="43"/>
      <c r="GJK35" s="43"/>
      <c r="GJL35" s="43"/>
      <c r="GJM35" s="43"/>
      <c r="GJN35" s="43"/>
      <c r="GJO35" s="43"/>
      <c r="GJP35" s="43"/>
      <c r="GJQ35" s="43"/>
      <c r="GJR35" s="43"/>
      <c r="GJS35" s="43"/>
      <c r="GJT35" s="43"/>
      <c r="GJU35" s="43"/>
      <c r="GJV35" s="43"/>
      <c r="GJW35" s="43"/>
      <c r="GJX35" s="43"/>
      <c r="GJY35" s="43"/>
      <c r="GJZ35" s="43"/>
      <c r="GKA35" s="43"/>
      <c r="GKB35" s="43"/>
      <c r="GKC35" s="43"/>
      <c r="GKD35" s="43"/>
      <c r="GKE35" s="43"/>
      <c r="GKF35" s="43"/>
      <c r="GKG35" s="43"/>
      <c r="GKH35" s="43"/>
      <c r="GKI35" s="43"/>
      <c r="GKJ35" s="43"/>
      <c r="GKK35" s="43"/>
      <c r="GKL35" s="43"/>
      <c r="GKM35" s="43"/>
      <c r="GKN35" s="43"/>
      <c r="GKO35" s="43"/>
      <c r="GKP35" s="43"/>
      <c r="GKQ35" s="43"/>
      <c r="GKR35" s="43"/>
      <c r="GKS35" s="43"/>
      <c r="GKT35" s="43"/>
      <c r="GKU35" s="43"/>
      <c r="GKV35" s="43"/>
      <c r="GKW35" s="43"/>
      <c r="GKX35" s="43"/>
      <c r="GKY35" s="43"/>
      <c r="GKZ35" s="43"/>
      <c r="GLA35" s="43"/>
      <c r="GLB35" s="43"/>
      <c r="GLC35" s="43"/>
      <c r="GLD35" s="43"/>
      <c r="GLE35" s="43"/>
      <c r="GLF35" s="43"/>
      <c r="GLG35" s="43"/>
      <c r="GLH35" s="43"/>
      <c r="GLI35" s="43"/>
      <c r="GLJ35" s="43"/>
      <c r="GLK35" s="43"/>
      <c r="GLL35" s="43"/>
      <c r="GLM35" s="43"/>
      <c r="GLN35" s="43"/>
      <c r="GLO35" s="43"/>
      <c r="GLP35" s="43"/>
      <c r="GLQ35" s="43"/>
      <c r="GLR35" s="43"/>
      <c r="GLS35" s="43"/>
      <c r="GLT35" s="43"/>
      <c r="GLU35" s="43"/>
      <c r="GLV35" s="43"/>
      <c r="GLW35" s="43"/>
      <c r="GLX35" s="43"/>
      <c r="GLY35" s="43"/>
      <c r="GLZ35" s="43"/>
      <c r="GMA35" s="43"/>
      <c r="GMB35" s="43"/>
      <c r="GMC35" s="43"/>
      <c r="GMD35" s="43"/>
      <c r="GME35" s="43"/>
      <c r="GMF35" s="43"/>
      <c r="GMG35" s="43"/>
      <c r="GMH35" s="43"/>
      <c r="GMI35" s="43"/>
      <c r="GMJ35" s="43"/>
      <c r="GMK35" s="43"/>
      <c r="GML35" s="43"/>
      <c r="GMM35" s="43"/>
      <c r="GMN35" s="43"/>
      <c r="GMO35" s="43"/>
      <c r="GMP35" s="43"/>
      <c r="GMQ35" s="43"/>
      <c r="GMR35" s="43"/>
      <c r="GMS35" s="43"/>
      <c r="GMT35" s="43"/>
      <c r="GMU35" s="43"/>
      <c r="GMV35" s="43"/>
      <c r="GMW35" s="43"/>
      <c r="GMX35" s="43"/>
      <c r="GMY35" s="43"/>
      <c r="GMZ35" s="43"/>
      <c r="GNA35" s="43"/>
      <c r="GNB35" s="43"/>
      <c r="GNC35" s="43"/>
      <c r="GND35" s="43"/>
      <c r="GNE35" s="43"/>
      <c r="GNF35" s="43"/>
      <c r="GNG35" s="43"/>
      <c r="GNH35" s="43"/>
      <c r="GNI35" s="43"/>
      <c r="GNJ35" s="43"/>
      <c r="GNK35" s="43"/>
      <c r="GNL35" s="43"/>
      <c r="GNM35" s="43"/>
      <c r="GNN35" s="43"/>
      <c r="GNO35" s="43"/>
      <c r="GNP35" s="43"/>
      <c r="GNQ35" s="43"/>
      <c r="GNR35" s="43"/>
      <c r="GNS35" s="43"/>
      <c r="GNT35" s="43"/>
      <c r="GNU35" s="43"/>
      <c r="GNV35" s="43"/>
      <c r="GNW35" s="43"/>
      <c r="GNX35" s="43"/>
      <c r="GNY35" s="43"/>
      <c r="GNZ35" s="43"/>
      <c r="GOA35" s="43"/>
      <c r="GOB35" s="43"/>
      <c r="GOC35" s="43"/>
      <c r="GOD35" s="43"/>
      <c r="GOE35" s="43"/>
      <c r="GOF35" s="43"/>
      <c r="GOG35" s="43"/>
      <c r="GOH35" s="43"/>
      <c r="GOI35" s="43"/>
      <c r="GOJ35" s="43"/>
      <c r="GOK35" s="43"/>
      <c r="GOL35" s="43"/>
      <c r="GOM35" s="43"/>
      <c r="GON35" s="43"/>
      <c r="GOO35" s="43"/>
      <c r="GOP35" s="43"/>
      <c r="GOQ35" s="43"/>
      <c r="GOR35" s="43"/>
      <c r="GOS35" s="43"/>
      <c r="GOT35" s="43"/>
      <c r="GOU35" s="43"/>
      <c r="GOV35" s="43"/>
      <c r="GOW35" s="43"/>
      <c r="GOX35" s="43"/>
      <c r="GOY35" s="43"/>
      <c r="GOZ35" s="43"/>
      <c r="GPA35" s="43"/>
      <c r="GPB35" s="43"/>
      <c r="GPC35" s="43"/>
      <c r="GPD35" s="43"/>
      <c r="GPE35" s="43"/>
      <c r="GPF35" s="43"/>
      <c r="GPG35" s="43"/>
      <c r="GPH35" s="43"/>
      <c r="GPI35" s="43"/>
      <c r="GPJ35" s="43"/>
      <c r="GPK35" s="43"/>
      <c r="GPL35" s="43"/>
      <c r="GPM35" s="43"/>
      <c r="GPN35" s="43"/>
      <c r="GPO35" s="43"/>
      <c r="GPP35" s="43"/>
      <c r="GPQ35" s="43"/>
      <c r="GPR35" s="43"/>
      <c r="GPS35" s="43"/>
      <c r="GPT35" s="43"/>
      <c r="GPU35" s="43"/>
      <c r="GPV35" s="43"/>
      <c r="GPW35" s="43"/>
      <c r="GPX35" s="43"/>
      <c r="GPY35" s="43"/>
      <c r="GPZ35" s="43"/>
      <c r="GQA35" s="43"/>
      <c r="GQB35" s="43"/>
      <c r="GQC35" s="43"/>
      <c r="GQD35" s="43"/>
      <c r="GQE35" s="43"/>
      <c r="GQF35" s="43"/>
      <c r="GQG35" s="43"/>
      <c r="GQH35" s="43"/>
      <c r="GQI35" s="43"/>
      <c r="GQJ35" s="43"/>
      <c r="GQK35" s="43"/>
      <c r="GQL35" s="43"/>
      <c r="GQM35" s="43"/>
      <c r="GQN35" s="43"/>
      <c r="GQO35" s="43"/>
      <c r="GQP35" s="43"/>
      <c r="GQQ35" s="43"/>
      <c r="GQR35" s="43"/>
      <c r="GQS35" s="43"/>
      <c r="GQT35" s="43"/>
      <c r="GQU35" s="43"/>
      <c r="GQV35" s="43"/>
      <c r="GQW35" s="43"/>
      <c r="GQX35" s="43"/>
      <c r="GQY35" s="43"/>
      <c r="GQZ35" s="43"/>
      <c r="GRA35" s="43"/>
      <c r="GRB35" s="43"/>
      <c r="GRC35" s="43"/>
      <c r="GRD35" s="43"/>
      <c r="GRE35" s="43"/>
      <c r="GRF35" s="43"/>
      <c r="GRG35" s="43"/>
      <c r="GRH35" s="43"/>
      <c r="GRI35" s="43"/>
      <c r="GRJ35" s="43"/>
      <c r="GRK35" s="43"/>
      <c r="GRL35" s="43"/>
      <c r="GRM35" s="43"/>
      <c r="GRN35" s="43"/>
      <c r="GRO35" s="43"/>
      <c r="GRP35" s="43"/>
      <c r="GRQ35" s="43"/>
      <c r="GRR35" s="43"/>
      <c r="GRS35" s="43"/>
      <c r="GRT35" s="43"/>
      <c r="GRU35" s="43"/>
      <c r="GRV35" s="43"/>
      <c r="GRW35" s="43"/>
      <c r="GRX35" s="43"/>
      <c r="GRY35" s="43"/>
      <c r="GRZ35" s="43"/>
      <c r="GSA35" s="43"/>
      <c r="GSB35" s="43"/>
      <c r="GSC35" s="43"/>
      <c r="GSD35" s="43"/>
      <c r="GSE35" s="43"/>
      <c r="GSF35" s="43"/>
      <c r="GSG35" s="43"/>
      <c r="GSH35" s="43"/>
      <c r="GSI35" s="43"/>
      <c r="GSJ35" s="43"/>
      <c r="GSK35" s="43"/>
      <c r="GSL35" s="43"/>
      <c r="GSM35" s="43"/>
      <c r="GSN35" s="43"/>
      <c r="GSO35" s="43"/>
      <c r="GSP35" s="43"/>
      <c r="GSQ35" s="43"/>
      <c r="GSR35" s="43"/>
      <c r="GSS35" s="43"/>
      <c r="GST35" s="43"/>
      <c r="GSU35" s="43"/>
      <c r="GSV35" s="43"/>
      <c r="GSW35" s="43"/>
      <c r="GSX35" s="43"/>
      <c r="GSY35" s="43"/>
      <c r="GSZ35" s="43"/>
      <c r="GTA35" s="43"/>
      <c r="GTB35" s="43"/>
      <c r="GTC35" s="43"/>
      <c r="GTD35" s="43"/>
      <c r="GTE35" s="43"/>
      <c r="GTF35" s="43"/>
      <c r="GTG35" s="43"/>
      <c r="GTH35" s="43"/>
      <c r="GTI35" s="43"/>
      <c r="GTJ35" s="43"/>
      <c r="GTK35" s="43"/>
      <c r="GTL35" s="43"/>
      <c r="GTM35" s="43"/>
      <c r="GTN35" s="43"/>
      <c r="GTO35" s="43"/>
      <c r="GTP35" s="43"/>
      <c r="GTQ35" s="43"/>
      <c r="GTR35" s="43"/>
      <c r="GTS35" s="43"/>
      <c r="GTT35" s="43"/>
      <c r="GTU35" s="43"/>
      <c r="GTV35" s="43"/>
      <c r="GTW35" s="43"/>
      <c r="GTX35" s="43"/>
      <c r="GTY35" s="43"/>
      <c r="GTZ35" s="43"/>
      <c r="GUA35" s="43"/>
      <c r="GUB35" s="43"/>
      <c r="GUC35" s="43"/>
      <c r="GUD35" s="43"/>
      <c r="GUE35" s="43"/>
      <c r="GUF35" s="43"/>
      <c r="GUG35" s="43"/>
      <c r="GUH35" s="43"/>
      <c r="GUI35" s="43"/>
      <c r="GUJ35" s="43"/>
      <c r="GUK35" s="43"/>
      <c r="GUL35" s="43"/>
      <c r="GUM35" s="43"/>
      <c r="GUN35" s="43"/>
      <c r="GUO35" s="43"/>
      <c r="GUP35" s="43"/>
      <c r="GUQ35" s="43"/>
      <c r="GUR35" s="43"/>
      <c r="GUS35" s="43"/>
      <c r="GUT35" s="43"/>
      <c r="GUU35" s="43"/>
      <c r="GUV35" s="43"/>
      <c r="GUW35" s="43"/>
      <c r="GUX35" s="43"/>
      <c r="GUY35" s="43"/>
      <c r="GUZ35" s="43"/>
      <c r="GVA35" s="43"/>
      <c r="GVB35" s="43"/>
      <c r="GVC35" s="43"/>
      <c r="GVD35" s="43"/>
      <c r="GVE35" s="43"/>
      <c r="GVF35" s="43"/>
      <c r="GVG35" s="43"/>
      <c r="GVH35" s="43"/>
      <c r="GVI35" s="43"/>
      <c r="GVJ35" s="43"/>
      <c r="GVK35" s="43"/>
      <c r="GVL35" s="43"/>
      <c r="GVM35" s="43"/>
      <c r="GVN35" s="43"/>
      <c r="GVO35" s="43"/>
      <c r="GVP35" s="43"/>
      <c r="GVQ35" s="43"/>
      <c r="GVR35" s="43"/>
      <c r="GVS35" s="43"/>
      <c r="GVT35" s="43"/>
      <c r="GVU35" s="43"/>
      <c r="GVV35" s="43"/>
      <c r="GVW35" s="43"/>
      <c r="GVX35" s="43"/>
      <c r="GVY35" s="43"/>
      <c r="GVZ35" s="43"/>
      <c r="GWA35" s="43"/>
      <c r="GWB35" s="43"/>
      <c r="GWC35" s="43"/>
      <c r="GWD35" s="43"/>
      <c r="GWE35" s="43"/>
      <c r="GWF35" s="43"/>
      <c r="GWG35" s="43"/>
      <c r="GWH35" s="43"/>
      <c r="GWI35" s="43"/>
      <c r="GWJ35" s="43"/>
      <c r="GWK35" s="43"/>
      <c r="GWL35" s="43"/>
      <c r="GWM35" s="43"/>
      <c r="GWN35" s="43"/>
      <c r="GWO35" s="43"/>
      <c r="GWP35" s="43"/>
      <c r="GWQ35" s="43"/>
      <c r="GWR35" s="43"/>
      <c r="GWS35" s="43"/>
      <c r="GWT35" s="43"/>
      <c r="GWU35" s="43"/>
      <c r="GWV35" s="43"/>
      <c r="GWW35" s="43"/>
      <c r="GWX35" s="43"/>
      <c r="GWY35" s="43"/>
      <c r="GWZ35" s="43"/>
      <c r="GXA35" s="43"/>
      <c r="GXB35" s="43"/>
      <c r="GXC35" s="43"/>
      <c r="GXD35" s="43"/>
      <c r="GXE35" s="43"/>
      <c r="GXF35" s="43"/>
      <c r="GXG35" s="43"/>
      <c r="GXH35" s="43"/>
      <c r="GXI35" s="43"/>
      <c r="GXJ35" s="43"/>
      <c r="GXK35" s="43"/>
      <c r="GXL35" s="43"/>
      <c r="GXM35" s="43"/>
      <c r="GXN35" s="43"/>
      <c r="GXO35" s="43"/>
      <c r="GXP35" s="43"/>
      <c r="GXQ35" s="43"/>
      <c r="GXR35" s="43"/>
      <c r="GXS35" s="43"/>
      <c r="GXT35" s="43"/>
      <c r="GXU35" s="43"/>
      <c r="GXV35" s="43"/>
      <c r="GXW35" s="43"/>
      <c r="GXX35" s="43"/>
      <c r="GXY35" s="43"/>
      <c r="GXZ35" s="43"/>
      <c r="GYA35" s="43"/>
      <c r="GYB35" s="43"/>
      <c r="GYC35" s="43"/>
      <c r="GYD35" s="43"/>
      <c r="GYE35" s="43"/>
      <c r="GYF35" s="43"/>
      <c r="GYG35" s="43"/>
      <c r="GYH35" s="43"/>
      <c r="GYI35" s="43"/>
      <c r="GYJ35" s="43"/>
      <c r="GYK35" s="43"/>
      <c r="GYL35" s="43"/>
      <c r="GYM35" s="43"/>
      <c r="GYN35" s="43"/>
      <c r="GYO35" s="43"/>
      <c r="GYP35" s="43"/>
      <c r="GYQ35" s="43"/>
      <c r="GYR35" s="43"/>
      <c r="GYS35" s="43"/>
      <c r="GYT35" s="43"/>
      <c r="GYU35" s="43"/>
      <c r="GYV35" s="43"/>
      <c r="GYW35" s="43"/>
      <c r="GYX35" s="43"/>
      <c r="GYY35" s="43"/>
      <c r="GYZ35" s="43"/>
      <c r="GZA35" s="43"/>
      <c r="GZB35" s="43"/>
      <c r="GZC35" s="43"/>
      <c r="GZD35" s="43"/>
      <c r="GZE35" s="43"/>
      <c r="GZF35" s="43"/>
      <c r="GZG35" s="43"/>
      <c r="GZH35" s="43"/>
      <c r="GZI35" s="43"/>
      <c r="GZJ35" s="43"/>
      <c r="GZK35" s="43"/>
      <c r="GZL35" s="43"/>
      <c r="GZM35" s="43"/>
      <c r="GZN35" s="43"/>
      <c r="GZO35" s="43"/>
      <c r="GZP35" s="43"/>
      <c r="GZQ35" s="43"/>
      <c r="GZR35" s="43"/>
      <c r="GZS35" s="43"/>
      <c r="GZT35" s="43"/>
      <c r="GZU35" s="43"/>
      <c r="GZV35" s="43"/>
      <c r="GZW35" s="43"/>
      <c r="GZX35" s="43"/>
      <c r="GZY35" s="43"/>
      <c r="GZZ35" s="43"/>
      <c r="HAA35" s="43"/>
      <c r="HAB35" s="43"/>
      <c r="HAC35" s="43"/>
      <c r="HAD35" s="43"/>
      <c r="HAE35" s="43"/>
      <c r="HAF35" s="43"/>
      <c r="HAG35" s="43"/>
      <c r="HAH35" s="43"/>
      <c r="HAI35" s="43"/>
      <c r="HAJ35" s="43"/>
      <c r="HAK35" s="43"/>
      <c r="HAL35" s="43"/>
      <c r="HAM35" s="43"/>
      <c r="HAN35" s="43"/>
      <c r="HAO35" s="43"/>
      <c r="HAP35" s="43"/>
      <c r="HAQ35" s="43"/>
      <c r="HAR35" s="43"/>
      <c r="HAS35" s="43"/>
      <c r="HAT35" s="43"/>
      <c r="HAU35" s="43"/>
      <c r="HAV35" s="43"/>
      <c r="HAW35" s="43"/>
      <c r="HAX35" s="43"/>
      <c r="HAY35" s="43"/>
      <c r="HAZ35" s="43"/>
      <c r="HBA35" s="43"/>
      <c r="HBB35" s="43"/>
      <c r="HBC35" s="43"/>
      <c r="HBD35" s="43"/>
      <c r="HBE35" s="43"/>
      <c r="HBF35" s="43"/>
      <c r="HBG35" s="43"/>
      <c r="HBH35" s="43"/>
      <c r="HBI35" s="43"/>
      <c r="HBJ35" s="43"/>
      <c r="HBK35" s="43"/>
      <c r="HBL35" s="43"/>
      <c r="HBM35" s="43"/>
      <c r="HBN35" s="43"/>
      <c r="HBO35" s="43"/>
      <c r="HBP35" s="43"/>
      <c r="HBQ35" s="43"/>
      <c r="HBR35" s="43"/>
      <c r="HBS35" s="43"/>
      <c r="HBT35" s="43"/>
      <c r="HBU35" s="43"/>
      <c r="HBV35" s="43"/>
      <c r="HBW35" s="43"/>
      <c r="HBX35" s="43"/>
      <c r="HBY35" s="43"/>
      <c r="HBZ35" s="43"/>
      <c r="HCA35" s="43"/>
      <c r="HCB35" s="43"/>
      <c r="HCC35" s="43"/>
      <c r="HCD35" s="43"/>
      <c r="HCE35" s="43"/>
      <c r="HCF35" s="43"/>
      <c r="HCG35" s="43"/>
      <c r="HCH35" s="43"/>
      <c r="HCI35" s="43"/>
      <c r="HCJ35" s="43"/>
      <c r="HCK35" s="43"/>
      <c r="HCL35" s="43"/>
      <c r="HCM35" s="43"/>
      <c r="HCN35" s="43"/>
      <c r="HCO35" s="43"/>
      <c r="HCP35" s="43"/>
      <c r="HCQ35" s="43"/>
      <c r="HCR35" s="43"/>
      <c r="HCS35" s="43"/>
      <c r="HCT35" s="43"/>
      <c r="HCU35" s="43"/>
      <c r="HCV35" s="43"/>
      <c r="HCW35" s="43"/>
      <c r="HCX35" s="43"/>
      <c r="HCY35" s="43"/>
      <c r="HCZ35" s="43"/>
      <c r="HDA35" s="43"/>
      <c r="HDB35" s="43"/>
      <c r="HDC35" s="43"/>
      <c r="HDD35" s="43"/>
      <c r="HDE35" s="43"/>
      <c r="HDF35" s="43"/>
      <c r="HDG35" s="43"/>
      <c r="HDH35" s="43"/>
      <c r="HDI35" s="43"/>
      <c r="HDJ35" s="43"/>
      <c r="HDK35" s="43"/>
      <c r="HDL35" s="43"/>
      <c r="HDM35" s="43"/>
      <c r="HDN35" s="43"/>
      <c r="HDO35" s="43"/>
      <c r="HDP35" s="43"/>
      <c r="HDQ35" s="43"/>
      <c r="HDR35" s="43"/>
      <c r="HDS35" s="43"/>
      <c r="HDT35" s="43"/>
      <c r="HDU35" s="43"/>
      <c r="HDV35" s="43"/>
      <c r="HDW35" s="43"/>
      <c r="HDX35" s="43"/>
      <c r="HDY35" s="43"/>
      <c r="HDZ35" s="43"/>
      <c r="HEA35" s="43"/>
      <c r="HEB35" s="43"/>
      <c r="HEC35" s="43"/>
      <c r="HED35" s="43"/>
      <c r="HEE35" s="43"/>
      <c r="HEF35" s="43"/>
      <c r="HEG35" s="43"/>
      <c r="HEH35" s="43"/>
      <c r="HEI35" s="43"/>
      <c r="HEJ35" s="43"/>
      <c r="HEK35" s="43"/>
      <c r="HEL35" s="43"/>
      <c r="HEM35" s="43"/>
      <c r="HEN35" s="43"/>
      <c r="HEO35" s="43"/>
      <c r="HEP35" s="43"/>
      <c r="HEQ35" s="43"/>
      <c r="HER35" s="43"/>
      <c r="HES35" s="43"/>
      <c r="HET35" s="43"/>
      <c r="HEU35" s="43"/>
      <c r="HEV35" s="43"/>
      <c r="HEW35" s="43"/>
      <c r="HEX35" s="43"/>
      <c r="HEY35" s="43"/>
      <c r="HEZ35" s="43"/>
      <c r="HFA35" s="43"/>
      <c r="HFB35" s="43"/>
      <c r="HFC35" s="43"/>
      <c r="HFD35" s="43"/>
      <c r="HFE35" s="43"/>
      <c r="HFF35" s="43"/>
      <c r="HFG35" s="43"/>
      <c r="HFH35" s="43"/>
      <c r="HFI35" s="43"/>
      <c r="HFJ35" s="43"/>
      <c r="HFK35" s="43"/>
      <c r="HFL35" s="43"/>
      <c r="HFM35" s="43"/>
      <c r="HFN35" s="43"/>
      <c r="HFO35" s="43"/>
      <c r="HFP35" s="43"/>
      <c r="HFQ35" s="43"/>
      <c r="HFR35" s="43"/>
      <c r="HFS35" s="43"/>
      <c r="HFT35" s="43"/>
      <c r="HFU35" s="43"/>
      <c r="HFV35" s="43"/>
      <c r="HFW35" s="43"/>
      <c r="HFX35" s="43"/>
      <c r="HFY35" s="43"/>
      <c r="HFZ35" s="43"/>
      <c r="HGA35" s="43"/>
      <c r="HGB35" s="43"/>
      <c r="HGC35" s="43"/>
      <c r="HGD35" s="43"/>
      <c r="HGE35" s="43"/>
      <c r="HGF35" s="43"/>
      <c r="HGG35" s="43"/>
      <c r="HGH35" s="43"/>
      <c r="HGI35" s="43"/>
      <c r="HGJ35" s="43"/>
      <c r="HGK35" s="43"/>
      <c r="HGL35" s="43"/>
      <c r="HGM35" s="43"/>
      <c r="HGN35" s="43"/>
      <c r="HGO35" s="43"/>
      <c r="HGP35" s="43"/>
      <c r="HGQ35" s="43"/>
      <c r="HGR35" s="43"/>
      <c r="HGS35" s="43"/>
      <c r="HGT35" s="43"/>
      <c r="HGU35" s="43"/>
      <c r="HGV35" s="43"/>
      <c r="HGW35" s="43"/>
      <c r="HGX35" s="43"/>
      <c r="HGY35" s="43"/>
      <c r="HGZ35" s="43"/>
      <c r="HHA35" s="43"/>
      <c r="HHB35" s="43"/>
      <c r="HHC35" s="43"/>
      <c r="HHD35" s="43"/>
      <c r="HHE35" s="43"/>
      <c r="HHF35" s="43"/>
      <c r="HHG35" s="43"/>
      <c r="HHH35" s="43"/>
      <c r="HHI35" s="43"/>
      <c r="HHJ35" s="43"/>
      <c r="HHK35" s="43"/>
      <c r="HHL35" s="43"/>
      <c r="HHM35" s="43"/>
      <c r="HHN35" s="43"/>
      <c r="HHO35" s="43"/>
      <c r="HHP35" s="43"/>
      <c r="HHQ35" s="43"/>
      <c r="HHR35" s="43"/>
      <c r="HHS35" s="43"/>
      <c r="HHT35" s="43"/>
      <c r="HHU35" s="43"/>
      <c r="HHV35" s="43"/>
      <c r="HHW35" s="43"/>
      <c r="HHX35" s="43"/>
      <c r="HHY35" s="43"/>
      <c r="HHZ35" s="43"/>
      <c r="HIA35" s="43"/>
      <c r="HIB35" s="43"/>
      <c r="HIC35" s="43"/>
      <c r="HID35" s="43"/>
      <c r="HIE35" s="43"/>
      <c r="HIF35" s="43"/>
      <c r="HIG35" s="43"/>
      <c r="HIH35" s="43"/>
      <c r="HII35" s="43"/>
      <c r="HIJ35" s="43"/>
      <c r="HIK35" s="43"/>
      <c r="HIL35" s="43"/>
      <c r="HIM35" s="43"/>
      <c r="HIN35" s="43"/>
      <c r="HIO35" s="43"/>
      <c r="HIP35" s="43"/>
      <c r="HIQ35" s="43"/>
      <c r="HIR35" s="43"/>
      <c r="HIS35" s="43"/>
      <c r="HIT35" s="43"/>
      <c r="HIU35" s="43"/>
      <c r="HIV35" s="43"/>
      <c r="HIW35" s="43"/>
      <c r="HIX35" s="43"/>
      <c r="HIY35" s="43"/>
      <c r="HIZ35" s="43"/>
      <c r="HJA35" s="43"/>
      <c r="HJB35" s="43"/>
      <c r="HJC35" s="43"/>
      <c r="HJD35" s="43"/>
      <c r="HJE35" s="43"/>
      <c r="HJF35" s="43"/>
      <c r="HJG35" s="43"/>
      <c r="HJH35" s="43"/>
      <c r="HJI35" s="43"/>
      <c r="HJJ35" s="43"/>
      <c r="HJK35" s="43"/>
      <c r="HJL35" s="43"/>
      <c r="HJM35" s="43"/>
      <c r="HJN35" s="43"/>
      <c r="HJO35" s="43"/>
      <c r="HJP35" s="43"/>
      <c r="HJQ35" s="43"/>
      <c r="HJR35" s="43"/>
      <c r="HJS35" s="43"/>
      <c r="HJT35" s="43"/>
      <c r="HJU35" s="43"/>
      <c r="HJV35" s="43"/>
      <c r="HJW35" s="43"/>
      <c r="HJX35" s="43"/>
      <c r="HJY35" s="43"/>
      <c r="HJZ35" s="43"/>
      <c r="HKA35" s="43"/>
      <c r="HKB35" s="43"/>
      <c r="HKC35" s="43"/>
      <c r="HKD35" s="43"/>
      <c r="HKE35" s="43"/>
      <c r="HKF35" s="43"/>
      <c r="HKG35" s="43"/>
      <c r="HKH35" s="43"/>
      <c r="HKI35" s="43"/>
      <c r="HKJ35" s="43"/>
      <c r="HKK35" s="43"/>
      <c r="HKL35" s="43"/>
      <c r="HKM35" s="43"/>
      <c r="HKN35" s="43"/>
      <c r="HKO35" s="43"/>
      <c r="HKP35" s="43"/>
      <c r="HKQ35" s="43"/>
      <c r="HKR35" s="43"/>
      <c r="HKS35" s="43"/>
      <c r="HKT35" s="43"/>
      <c r="HKU35" s="43"/>
      <c r="HKV35" s="43"/>
      <c r="HKW35" s="43"/>
      <c r="HKX35" s="43"/>
      <c r="HKY35" s="43"/>
      <c r="HKZ35" s="43"/>
      <c r="HLA35" s="43"/>
      <c r="HLB35" s="43"/>
      <c r="HLC35" s="43"/>
      <c r="HLD35" s="43"/>
      <c r="HLE35" s="43"/>
      <c r="HLF35" s="43"/>
      <c r="HLG35" s="43"/>
      <c r="HLH35" s="43"/>
      <c r="HLI35" s="43"/>
      <c r="HLJ35" s="43"/>
      <c r="HLK35" s="43"/>
      <c r="HLL35" s="43"/>
      <c r="HLM35" s="43"/>
      <c r="HLN35" s="43"/>
      <c r="HLO35" s="43"/>
      <c r="HLP35" s="43"/>
      <c r="HLQ35" s="43"/>
      <c r="HLR35" s="43"/>
      <c r="HLS35" s="43"/>
      <c r="HLT35" s="43"/>
      <c r="HLU35" s="43"/>
      <c r="HLV35" s="43"/>
      <c r="HLW35" s="43"/>
      <c r="HLX35" s="43"/>
      <c r="HLY35" s="43"/>
      <c r="HLZ35" s="43"/>
      <c r="HMA35" s="43"/>
      <c r="HMB35" s="43"/>
      <c r="HMC35" s="43"/>
      <c r="HMD35" s="43"/>
      <c r="HME35" s="43"/>
      <c r="HMF35" s="43"/>
      <c r="HMG35" s="43"/>
      <c r="HMH35" s="43"/>
      <c r="HMI35" s="43"/>
      <c r="HMJ35" s="43"/>
      <c r="HMK35" s="43"/>
      <c r="HML35" s="43"/>
      <c r="HMM35" s="43"/>
      <c r="HMN35" s="43"/>
      <c r="HMO35" s="43"/>
      <c r="HMP35" s="43"/>
      <c r="HMQ35" s="43"/>
      <c r="HMR35" s="43"/>
      <c r="HMS35" s="43"/>
      <c r="HMT35" s="43"/>
      <c r="HMU35" s="43"/>
      <c r="HMV35" s="43"/>
      <c r="HMW35" s="43"/>
      <c r="HMX35" s="43"/>
      <c r="HMY35" s="43"/>
      <c r="HMZ35" s="43"/>
      <c r="HNA35" s="43"/>
      <c r="HNB35" s="43"/>
      <c r="HNC35" s="43"/>
      <c r="HND35" s="43"/>
      <c r="HNE35" s="43"/>
      <c r="HNF35" s="43"/>
      <c r="HNG35" s="43"/>
      <c r="HNH35" s="43"/>
      <c r="HNI35" s="43"/>
      <c r="HNJ35" s="43"/>
      <c r="HNK35" s="43"/>
      <c r="HNL35" s="43"/>
      <c r="HNM35" s="43"/>
      <c r="HNN35" s="43"/>
      <c r="HNO35" s="43"/>
      <c r="HNP35" s="43"/>
      <c r="HNQ35" s="43"/>
      <c r="HNR35" s="43"/>
      <c r="HNS35" s="43"/>
      <c r="HNT35" s="43"/>
      <c r="HNU35" s="43"/>
      <c r="HNV35" s="43"/>
      <c r="HNW35" s="43"/>
      <c r="HNX35" s="43"/>
      <c r="HNY35" s="43"/>
      <c r="HNZ35" s="43"/>
      <c r="HOA35" s="43"/>
      <c r="HOB35" s="43"/>
      <c r="HOC35" s="43"/>
      <c r="HOD35" s="43"/>
      <c r="HOE35" s="43"/>
      <c r="HOF35" s="43"/>
      <c r="HOG35" s="43"/>
      <c r="HOH35" s="43"/>
      <c r="HOI35" s="43"/>
      <c r="HOJ35" s="43"/>
      <c r="HOK35" s="43"/>
      <c r="HOL35" s="43"/>
      <c r="HOM35" s="43"/>
      <c r="HON35" s="43"/>
      <c r="HOO35" s="43"/>
      <c r="HOP35" s="43"/>
      <c r="HOQ35" s="43"/>
      <c r="HOR35" s="43"/>
      <c r="HOS35" s="43"/>
      <c r="HOT35" s="43"/>
      <c r="HOU35" s="43"/>
      <c r="HOV35" s="43"/>
      <c r="HOW35" s="43"/>
      <c r="HOX35" s="43"/>
      <c r="HOY35" s="43"/>
      <c r="HOZ35" s="43"/>
      <c r="HPA35" s="43"/>
      <c r="HPB35" s="43"/>
      <c r="HPC35" s="43"/>
      <c r="HPD35" s="43"/>
      <c r="HPE35" s="43"/>
      <c r="HPF35" s="43"/>
      <c r="HPG35" s="43"/>
      <c r="HPH35" s="43"/>
      <c r="HPI35" s="43"/>
      <c r="HPJ35" s="43"/>
      <c r="HPK35" s="43"/>
      <c r="HPL35" s="43"/>
      <c r="HPM35" s="43"/>
      <c r="HPN35" s="43"/>
      <c r="HPO35" s="43"/>
      <c r="HPP35" s="43"/>
      <c r="HPQ35" s="43"/>
      <c r="HPR35" s="43"/>
      <c r="HPS35" s="43"/>
      <c r="HPT35" s="43"/>
      <c r="HPU35" s="43"/>
      <c r="HPV35" s="43"/>
      <c r="HPW35" s="43"/>
      <c r="HPX35" s="43"/>
      <c r="HPY35" s="43"/>
      <c r="HPZ35" s="43"/>
      <c r="HQA35" s="43"/>
      <c r="HQB35" s="43"/>
      <c r="HQC35" s="43"/>
      <c r="HQD35" s="43"/>
      <c r="HQE35" s="43"/>
      <c r="HQF35" s="43"/>
      <c r="HQG35" s="43"/>
      <c r="HQH35" s="43"/>
      <c r="HQI35" s="43"/>
      <c r="HQJ35" s="43"/>
      <c r="HQK35" s="43"/>
      <c r="HQL35" s="43"/>
      <c r="HQM35" s="43"/>
      <c r="HQN35" s="43"/>
      <c r="HQO35" s="43"/>
      <c r="HQP35" s="43"/>
      <c r="HQQ35" s="43"/>
      <c r="HQR35" s="43"/>
      <c r="HQS35" s="43"/>
      <c r="HQT35" s="43"/>
      <c r="HQU35" s="43"/>
      <c r="HQV35" s="43"/>
      <c r="HQW35" s="43"/>
      <c r="HQX35" s="43"/>
      <c r="HQY35" s="43"/>
      <c r="HQZ35" s="43"/>
      <c r="HRA35" s="43"/>
      <c r="HRB35" s="43"/>
      <c r="HRC35" s="43"/>
      <c r="HRD35" s="43"/>
      <c r="HRE35" s="43"/>
      <c r="HRF35" s="43"/>
      <c r="HRG35" s="43"/>
      <c r="HRH35" s="43"/>
      <c r="HRI35" s="43"/>
      <c r="HRJ35" s="43"/>
      <c r="HRK35" s="43"/>
      <c r="HRL35" s="43"/>
      <c r="HRM35" s="43"/>
      <c r="HRN35" s="43"/>
      <c r="HRO35" s="43"/>
      <c r="HRP35" s="43"/>
      <c r="HRQ35" s="43"/>
      <c r="HRR35" s="43"/>
      <c r="HRS35" s="43"/>
      <c r="HRT35" s="43"/>
      <c r="HRU35" s="43"/>
      <c r="HRV35" s="43"/>
      <c r="HRW35" s="43"/>
      <c r="HRX35" s="43"/>
      <c r="HRY35" s="43"/>
      <c r="HRZ35" s="43"/>
      <c r="HSA35" s="43"/>
      <c r="HSB35" s="43"/>
      <c r="HSC35" s="43"/>
      <c r="HSD35" s="43"/>
      <c r="HSE35" s="43"/>
      <c r="HSF35" s="43"/>
      <c r="HSG35" s="43"/>
      <c r="HSH35" s="43"/>
      <c r="HSI35" s="43"/>
      <c r="HSJ35" s="43"/>
      <c r="HSK35" s="43"/>
      <c r="HSL35" s="43"/>
      <c r="HSM35" s="43"/>
      <c r="HSN35" s="43"/>
      <c r="HSO35" s="43"/>
      <c r="HSP35" s="43"/>
      <c r="HSQ35" s="43"/>
      <c r="HSR35" s="43"/>
      <c r="HSS35" s="43"/>
      <c r="HST35" s="43"/>
      <c r="HSU35" s="43"/>
      <c r="HSV35" s="43"/>
      <c r="HSW35" s="43"/>
      <c r="HSX35" s="43"/>
      <c r="HSY35" s="43"/>
      <c r="HSZ35" s="43"/>
      <c r="HTA35" s="43"/>
      <c r="HTB35" s="43"/>
      <c r="HTC35" s="43"/>
      <c r="HTD35" s="43"/>
      <c r="HTE35" s="43"/>
      <c r="HTF35" s="43"/>
      <c r="HTG35" s="43"/>
      <c r="HTH35" s="43"/>
      <c r="HTI35" s="43"/>
      <c r="HTJ35" s="43"/>
      <c r="HTK35" s="43"/>
      <c r="HTL35" s="43"/>
      <c r="HTM35" s="43"/>
      <c r="HTN35" s="43"/>
      <c r="HTO35" s="43"/>
      <c r="HTP35" s="43"/>
      <c r="HTQ35" s="43"/>
      <c r="HTR35" s="43"/>
      <c r="HTS35" s="43"/>
      <c r="HTT35" s="43"/>
      <c r="HTU35" s="43"/>
      <c r="HTV35" s="43"/>
      <c r="HTW35" s="43"/>
      <c r="HTX35" s="43"/>
      <c r="HTY35" s="43"/>
      <c r="HTZ35" s="43"/>
      <c r="HUA35" s="43"/>
      <c r="HUB35" s="43"/>
      <c r="HUC35" s="43"/>
      <c r="HUD35" s="43"/>
      <c r="HUE35" s="43"/>
      <c r="HUF35" s="43"/>
      <c r="HUG35" s="43"/>
      <c r="HUH35" s="43"/>
      <c r="HUI35" s="43"/>
      <c r="HUJ35" s="43"/>
      <c r="HUK35" s="43"/>
      <c r="HUL35" s="43"/>
      <c r="HUM35" s="43"/>
      <c r="HUN35" s="43"/>
      <c r="HUO35" s="43"/>
      <c r="HUP35" s="43"/>
      <c r="HUQ35" s="43"/>
      <c r="HUR35" s="43"/>
      <c r="HUS35" s="43"/>
      <c r="HUT35" s="43"/>
      <c r="HUU35" s="43"/>
      <c r="HUV35" s="43"/>
      <c r="HUW35" s="43"/>
      <c r="HUX35" s="43"/>
      <c r="HUY35" s="43"/>
      <c r="HUZ35" s="43"/>
      <c r="HVA35" s="43"/>
      <c r="HVB35" s="43"/>
      <c r="HVC35" s="43"/>
      <c r="HVD35" s="43"/>
      <c r="HVE35" s="43"/>
      <c r="HVF35" s="43"/>
      <c r="HVG35" s="43"/>
      <c r="HVH35" s="43"/>
      <c r="HVI35" s="43"/>
      <c r="HVJ35" s="43"/>
      <c r="HVK35" s="43"/>
      <c r="HVL35" s="43"/>
      <c r="HVM35" s="43"/>
      <c r="HVN35" s="43"/>
      <c r="HVO35" s="43"/>
      <c r="HVP35" s="43"/>
      <c r="HVQ35" s="43"/>
      <c r="HVR35" s="43"/>
      <c r="HVS35" s="43"/>
      <c r="HVT35" s="43"/>
      <c r="HVU35" s="43"/>
      <c r="HVV35" s="43"/>
      <c r="HVW35" s="43"/>
      <c r="HVX35" s="43"/>
      <c r="HVY35" s="43"/>
      <c r="HVZ35" s="43"/>
      <c r="HWA35" s="43"/>
      <c r="HWB35" s="43"/>
      <c r="HWC35" s="43"/>
      <c r="HWD35" s="43"/>
      <c r="HWE35" s="43"/>
      <c r="HWF35" s="43"/>
      <c r="HWG35" s="43"/>
      <c r="HWH35" s="43"/>
      <c r="HWI35" s="43"/>
      <c r="HWJ35" s="43"/>
      <c r="HWK35" s="43"/>
      <c r="HWL35" s="43"/>
      <c r="HWM35" s="43"/>
      <c r="HWN35" s="43"/>
      <c r="HWO35" s="43"/>
      <c r="HWP35" s="43"/>
      <c r="HWQ35" s="43"/>
      <c r="HWR35" s="43"/>
      <c r="HWS35" s="43"/>
      <c r="HWT35" s="43"/>
      <c r="HWU35" s="43"/>
      <c r="HWV35" s="43"/>
      <c r="HWW35" s="43"/>
      <c r="HWX35" s="43"/>
      <c r="HWY35" s="43"/>
      <c r="HWZ35" s="43"/>
      <c r="HXA35" s="43"/>
      <c r="HXB35" s="43"/>
      <c r="HXC35" s="43"/>
      <c r="HXD35" s="43"/>
      <c r="HXE35" s="43"/>
      <c r="HXF35" s="43"/>
      <c r="HXG35" s="43"/>
      <c r="HXH35" s="43"/>
      <c r="HXI35" s="43"/>
      <c r="HXJ35" s="43"/>
      <c r="HXK35" s="43"/>
      <c r="HXL35" s="43"/>
      <c r="HXM35" s="43"/>
      <c r="HXN35" s="43"/>
      <c r="HXO35" s="43"/>
      <c r="HXP35" s="43"/>
      <c r="HXQ35" s="43"/>
      <c r="HXR35" s="43"/>
      <c r="HXS35" s="43"/>
      <c r="HXT35" s="43"/>
      <c r="HXU35" s="43"/>
      <c r="HXV35" s="43"/>
      <c r="HXW35" s="43"/>
      <c r="HXX35" s="43"/>
      <c r="HXY35" s="43"/>
      <c r="HXZ35" s="43"/>
      <c r="HYA35" s="43"/>
      <c r="HYB35" s="43"/>
      <c r="HYC35" s="43"/>
      <c r="HYD35" s="43"/>
      <c r="HYE35" s="43"/>
      <c r="HYF35" s="43"/>
      <c r="HYG35" s="43"/>
      <c r="HYH35" s="43"/>
      <c r="HYI35" s="43"/>
      <c r="HYJ35" s="43"/>
      <c r="HYK35" s="43"/>
      <c r="HYL35" s="43"/>
      <c r="HYM35" s="43"/>
      <c r="HYN35" s="43"/>
      <c r="HYO35" s="43"/>
      <c r="HYP35" s="43"/>
      <c r="HYQ35" s="43"/>
      <c r="HYR35" s="43"/>
      <c r="HYS35" s="43"/>
      <c r="HYT35" s="43"/>
      <c r="HYU35" s="43"/>
      <c r="HYV35" s="43"/>
      <c r="HYW35" s="43"/>
      <c r="HYX35" s="43"/>
      <c r="HYY35" s="43"/>
      <c r="HYZ35" s="43"/>
      <c r="HZA35" s="43"/>
      <c r="HZB35" s="43"/>
      <c r="HZC35" s="43"/>
      <c r="HZD35" s="43"/>
      <c r="HZE35" s="43"/>
      <c r="HZF35" s="43"/>
      <c r="HZG35" s="43"/>
      <c r="HZH35" s="43"/>
      <c r="HZI35" s="43"/>
      <c r="HZJ35" s="43"/>
      <c r="HZK35" s="43"/>
      <c r="HZL35" s="43"/>
      <c r="HZM35" s="43"/>
      <c r="HZN35" s="43"/>
      <c r="HZO35" s="43"/>
      <c r="HZP35" s="43"/>
      <c r="HZQ35" s="43"/>
      <c r="HZR35" s="43"/>
      <c r="HZS35" s="43"/>
      <c r="HZT35" s="43"/>
      <c r="HZU35" s="43"/>
      <c r="HZV35" s="43"/>
      <c r="HZW35" s="43"/>
      <c r="HZX35" s="43"/>
      <c r="HZY35" s="43"/>
      <c r="HZZ35" s="43"/>
      <c r="IAA35" s="43"/>
      <c r="IAB35" s="43"/>
      <c r="IAC35" s="43"/>
      <c r="IAD35" s="43"/>
      <c r="IAE35" s="43"/>
      <c r="IAF35" s="43"/>
      <c r="IAG35" s="43"/>
      <c r="IAH35" s="43"/>
      <c r="IAI35" s="43"/>
      <c r="IAJ35" s="43"/>
      <c r="IAK35" s="43"/>
      <c r="IAL35" s="43"/>
      <c r="IAM35" s="43"/>
      <c r="IAN35" s="43"/>
      <c r="IAO35" s="43"/>
      <c r="IAP35" s="43"/>
      <c r="IAQ35" s="43"/>
      <c r="IAR35" s="43"/>
      <c r="IAS35" s="43"/>
      <c r="IAT35" s="43"/>
      <c r="IAU35" s="43"/>
      <c r="IAV35" s="43"/>
      <c r="IAW35" s="43"/>
      <c r="IAX35" s="43"/>
      <c r="IAY35" s="43"/>
      <c r="IAZ35" s="43"/>
      <c r="IBA35" s="43"/>
      <c r="IBB35" s="43"/>
      <c r="IBC35" s="43"/>
      <c r="IBD35" s="43"/>
      <c r="IBE35" s="43"/>
      <c r="IBF35" s="43"/>
      <c r="IBG35" s="43"/>
      <c r="IBH35" s="43"/>
      <c r="IBI35" s="43"/>
      <c r="IBJ35" s="43"/>
      <c r="IBK35" s="43"/>
      <c r="IBL35" s="43"/>
      <c r="IBM35" s="43"/>
      <c r="IBN35" s="43"/>
      <c r="IBO35" s="43"/>
      <c r="IBP35" s="43"/>
      <c r="IBQ35" s="43"/>
      <c r="IBR35" s="43"/>
      <c r="IBS35" s="43"/>
      <c r="IBT35" s="43"/>
      <c r="IBU35" s="43"/>
      <c r="IBV35" s="43"/>
      <c r="IBW35" s="43"/>
      <c r="IBX35" s="43"/>
      <c r="IBY35" s="43"/>
      <c r="IBZ35" s="43"/>
      <c r="ICA35" s="43"/>
      <c r="ICB35" s="43"/>
      <c r="ICC35" s="43"/>
      <c r="ICD35" s="43"/>
      <c r="ICE35" s="43"/>
      <c r="ICF35" s="43"/>
      <c r="ICG35" s="43"/>
      <c r="ICH35" s="43"/>
      <c r="ICI35" s="43"/>
      <c r="ICJ35" s="43"/>
      <c r="ICK35" s="43"/>
      <c r="ICL35" s="43"/>
      <c r="ICM35" s="43"/>
      <c r="ICN35" s="43"/>
      <c r="ICO35" s="43"/>
      <c r="ICP35" s="43"/>
      <c r="ICQ35" s="43"/>
      <c r="ICR35" s="43"/>
      <c r="ICS35" s="43"/>
      <c r="ICT35" s="43"/>
      <c r="ICU35" s="43"/>
      <c r="ICV35" s="43"/>
      <c r="ICW35" s="43"/>
      <c r="ICX35" s="43"/>
      <c r="ICY35" s="43"/>
      <c r="ICZ35" s="43"/>
      <c r="IDA35" s="43"/>
      <c r="IDB35" s="43"/>
      <c r="IDC35" s="43"/>
      <c r="IDD35" s="43"/>
      <c r="IDE35" s="43"/>
      <c r="IDF35" s="43"/>
      <c r="IDG35" s="43"/>
      <c r="IDH35" s="43"/>
      <c r="IDI35" s="43"/>
      <c r="IDJ35" s="43"/>
      <c r="IDK35" s="43"/>
      <c r="IDL35" s="43"/>
      <c r="IDM35" s="43"/>
      <c r="IDN35" s="43"/>
      <c r="IDO35" s="43"/>
      <c r="IDP35" s="43"/>
      <c r="IDQ35" s="43"/>
      <c r="IDR35" s="43"/>
      <c r="IDS35" s="43"/>
      <c r="IDT35" s="43"/>
      <c r="IDU35" s="43"/>
      <c r="IDV35" s="43"/>
      <c r="IDW35" s="43"/>
      <c r="IDX35" s="43"/>
      <c r="IDY35" s="43"/>
      <c r="IDZ35" s="43"/>
      <c r="IEA35" s="43"/>
      <c r="IEB35" s="43"/>
      <c r="IEC35" s="43"/>
      <c r="IED35" s="43"/>
      <c r="IEE35" s="43"/>
      <c r="IEF35" s="43"/>
      <c r="IEG35" s="43"/>
      <c r="IEH35" s="43"/>
      <c r="IEI35" s="43"/>
      <c r="IEJ35" s="43"/>
      <c r="IEK35" s="43"/>
      <c r="IEL35" s="43"/>
      <c r="IEM35" s="43"/>
      <c r="IEN35" s="43"/>
      <c r="IEO35" s="43"/>
      <c r="IEP35" s="43"/>
      <c r="IEQ35" s="43"/>
      <c r="IER35" s="43"/>
      <c r="IES35" s="43"/>
      <c r="IET35" s="43"/>
      <c r="IEU35" s="43"/>
      <c r="IEV35" s="43"/>
      <c r="IEW35" s="43"/>
      <c r="IEX35" s="43"/>
      <c r="IEY35" s="43"/>
      <c r="IEZ35" s="43"/>
      <c r="IFA35" s="43"/>
      <c r="IFB35" s="43"/>
      <c r="IFC35" s="43"/>
      <c r="IFD35" s="43"/>
      <c r="IFE35" s="43"/>
      <c r="IFF35" s="43"/>
      <c r="IFG35" s="43"/>
      <c r="IFH35" s="43"/>
      <c r="IFI35" s="43"/>
      <c r="IFJ35" s="43"/>
      <c r="IFK35" s="43"/>
      <c r="IFL35" s="43"/>
      <c r="IFM35" s="43"/>
      <c r="IFN35" s="43"/>
      <c r="IFO35" s="43"/>
      <c r="IFP35" s="43"/>
      <c r="IFQ35" s="43"/>
      <c r="IFR35" s="43"/>
      <c r="IFS35" s="43"/>
      <c r="IFT35" s="43"/>
      <c r="IFU35" s="43"/>
      <c r="IFV35" s="43"/>
      <c r="IFW35" s="43"/>
      <c r="IFX35" s="43"/>
      <c r="IFY35" s="43"/>
      <c r="IFZ35" s="43"/>
      <c r="IGA35" s="43"/>
      <c r="IGB35" s="43"/>
      <c r="IGC35" s="43"/>
      <c r="IGD35" s="43"/>
      <c r="IGE35" s="43"/>
      <c r="IGF35" s="43"/>
      <c r="IGG35" s="43"/>
      <c r="IGH35" s="43"/>
      <c r="IGI35" s="43"/>
      <c r="IGJ35" s="43"/>
      <c r="IGK35" s="43"/>
      <c r="IGL35" s="43"/>
      <c r="IGM35" s="43"/>
      <c r="IGN35" s="43"/>
      <c r="IGO35" s="43"/>
      <c r="IGP35" s="43"/>
      <c r="IGQ35" s="43"/>
      <c r="IGR35" s="43"/>
      <c r="IGS35" s="43"/>
      <c r="IGT35" s="43"/>
      <c r="IGU35" s="43"/>
      <c r="IGV35" s="43"/>
      <c r="IGW35" s="43"/>
      <c r="IGX35" s="43"/>
      <c r="IGY35" s="43"/>
      <c r="IGZ35" s="43"/>
      <c r="IHA35" s="43"/>
      <c r="IHB35" s="43"/>
      <c r="IHC35" s="43"/>
      <c r="IHD35" s="43"/>
      <c r="IHE35" s="43"/>
      <c r="IHF35" s="43"/>
      <c r="IHG35" s="43"/>
      <c r="IHH35" s="43"/>
      <c r="IHI35" s="43"/>
      <c r="IHJ35" s="43"/>
      <c r="IHK35" s="43"/>
      <c r="IHL35" s="43"/>
      <c r="IHM35" s="43"/>
      <c r="IHN35" s="43"/>
      <c r="IHO35" s="43"/>
      <c r="IHP35" s="43"/>
      <c r="IHQ35" s="43"/>
      <c r="IHR35" s="43"/>
      <c r="IHS35" s="43"/>
      <c r="IHT35" s="43"/>
      <c r="IHU35" s="43"/>
      <c r="IHV35" s="43"/>
      <c r="IHW35" s="43"/>
      <c r="IHX35" s="43"/>
      <c r="IHY35" s="43"/>
      <c r="IHZ35" s="43"/>
      <c r="IIA35" s="43"/>
      <c r="IIB35" s="43"/>
      <c r="IIC35" s="43"/>
      <c r="IID35" s="43"/>
      <c r="IIE35" s="43"/>
      <c r="IIF35" s="43"/>
      <c r="IIG35" s="43"/>
      <c r="IIH35" s="43"/>
      <c r="III35" s="43"/>
      <c r="IIJ35" s="43"/>
      <c r="IIK35" s="43"/>
      <c r="IIL35" s="43"/>
      <c r="IIM35" s="43"/>
      <c r="IIN35" s="43"/>
      <c r="IIO35" s="43"/>
      <c r="IIP35" s="43"/>
      <c r="IIQ35" s="43"/>
      <c r="IIR35" s="43"/>
      <c r="IIS35" s="43"/>
      <c r="IIT35" s="43"/>
      <c r="IIU35" s="43"/>
      <c r="IIV35" s="43"/>
      <c r="IIW35" s="43"/>
      <c r="IIX35" s="43"/>
      <c r="IIY35" s="43"/>
      <c r="IIZ35" s="43"/>
      <c r="IJA35" s="43"/>
      <c r="IJB35" s="43"/>
      <c r="IJC35" s="43"/>
      <c r="IJD35" s="43"/>
      <c r="IJE35" s="43"/>
      <c r="IJF35" s="43"/>
      <c r="IJG35" s="43"/>
      <c r="IJH35" s="43"/>
      <c r="IJI35" s="43"/>
      <c r="IJJ35" s="43"/>
      <c r="IJK35" s="43"/>
      <c r="IJL35" s="43"/>
      <c r="IJM35" s="43"/>
      <c r="IJN35" s="43"/>
      <c r="IJO35" s="43"/>
      <c r="IJP35" s="43"/>
      <c r="IJQ35" s="43"/>
      <c r="IJR35" s="43"/>
      <c r="IJS35" s="43"/>
      <c r="IJT35" s="43"/>
      <c r="IJU35" s="43"/>
      <c r="IJV35" s="43"/>
      <c r="IJW35" s="43"/>
      <c r="IJX35" s="43"/>
      <c r="IJY35" s="43"/>
      <c r="IJZ35" s="43"/>
      <c r="IKA35" s="43"/>
      <c r="IKB35" s="43"/>
      <c r="IKC35" s="43"/>
      <c r="IKD35" s="43"/>
      <c r="IKE35" s="43"/>
      <c r="IKF35" s="43"/>
      <c r="IKG35" s="43"/>
      <c r="IKH35" s="43"/>
      <c r="IKI35" s="43"/>
      <c r="IKJ35" s="43"/>
      <c r="IKK35" s="43"/>
      <c r="IKL35" s="43"/>
      <c r="IKM35" s="43"/>
      <c r="IKN35" s="43"/>
      <c r="IKO35" s="43"/>
      <c r="IKP35" s="43"/>
      <c r="IKQ35" s="43"/>
      <c r="IKR35" s="43"/>
      <c r="IKS35" s="43"/>
      <c r="IKT35" s="43"/>
      <c r="IKU35" s="43"/>
      <c r="IKV35" s="43"/>
      <c r="IKW35" s="43"/>
      <c r="IKX35" s="43"/>
      <c r="IKY35" s="43"/>
      <c r="IKZ35" s="43"/>
      <c r="ILA35" s="43"/>
      <c r="ILB35" s="43"/>
      <c r="ILC35" s="43"/>
      <c r="ILD35" s="43"/>
      <c r="ILE35" s="43"/>
      <c r="ILF35" s="43"/>
      <c r="ILG35" s="43"/>
      <c r="ILH35" s="43"/>
      <c r="ILI35" s="43"/>
      <c r="ILJ35" s="43"/>
      <c r="ILK35" s="43"/>
      <c r="ILL35" s="43"/>
      <c r="ILM35" s="43"/>
      <c r="ILN35" s="43"/>
      <c r="ILO35" s="43"/>
      <c r="ILP35" s="43"/>
      <c r="ILQ35" s="43"/>
      <c r="ILR35" s="43"/>
      <c r="ILS35" s="43"/>
      <c r="ILT35" s="43"/>
      <c r="ILU35" s="43"/>
      <c r="ILV35" s="43"/>
      <c r="ILW35" s="43"/>
      <c r="ILX35" s="43"/>
      <c r="ILY35" s="43"/>
      <c r="ILZ35" s="43"/>
      <c r="IMA35" s="43"/>
      <c r="IMB35" s="43"/>
      <c r="IMC35" s="43"/>
      <c r="IMD35" s="43"/>
      <c r="IME35" s="43"/>
      <c r="IMF35" s="43"/>
      <c r="IMG35" s="43"/>
      <c r="IMH35" s="43"/>
      <c r="IMI35" s="43"/>
      <c r="IMJ35" s="43"/>
      <c r="IMK35" s="43"/>
      <c r="IML35" s="43"/>
      <c r="IMM35" s="43"/>
      <c r="IMN35" s="43"/>
      <c r="IMO35" s="43"/>
      <c r="IMP35" s="43"/>
      <c r="IMQ35" s="43"/>
      <c r="IMR35" s="43"/>
      <c r="IMS35" s="43"/>
      <c r="IMT35" s="43"/>
      <c r="IMU35" s="43"/>
      <c r="IMV35" s="43"/>
      <c r="IMW35" s="43"/>
      <c r="IMX35" s="43"/>
      <c r="IMY35" s="43"/>
      <c r="IMZ35" s="43"/>
      <c r="INA35" s="43"/>
      <c r="INB35" s="43"/>
      <c r="INC35" s="43"/>
      <c r="IND35" s="43"/>
      <c r="INE35" s="43"/>
      <c r="INF35" s="43"/>
      <c r="ING35" s="43"/>
      <c r="INH35" s="43"/>
      <c r="INI35" s="43"/>
      <c r="INJ35" s="43"/>
      <c r="INK35" s="43"/>
      <c r="INL35" s="43"/>
      <c r="INM35" s="43"/>
      <c r="INN35" s="43"/>
      <c r="INO35" s="43"/>
      <c r="INP35" s="43"/>
      <c r="INQ35" s="43"/>
      <c r="INR35" s="43"/>
      <c r="INS35" s="43"/>
      <c r="INT35" s="43"/>
      <c r="INU35" s="43"/>
      <c r="INV35" s="43"/>
      <c r="INW35" s="43"/>
      <c r="INX35" s="43"/>
      <c r="INY35" s="43"/>
      <c r="INZ35" s="43"/>
      <c r="IOA35" s="43"/>
      <c r="IOB35" s="43"/>
      <c r="IOC35" s="43"/>
      <c r="IOD35" s="43"/>
      <c r="IOE35" s="43"/>
      <c r="IOF35" s="43"/>
      <c r="IOG35" s="43"/>
      <c r="IOH35" s="43"/>
      <c r="IOI35" s="43"/>
      <c r="IOJ35" s="43"/>
      <c r="IOK35" s="43"/>
      <c r="IOL35" s="43"/>
      <c r="IOM35" s="43"/>
      <c r="ION35" s="43"/>
      <c r="IOO35" s="43"/>
      <c r="IOP35" s="43"/>
      <c r="IOQ35" s="43"/>
      <c r="IOR35" s="43"/>
      <c r="IOS35" s="43"/>
      <c r="IOT35" s="43"/>
      <c r="IOU35" s="43"/>
      <c r="IOV35" s="43"/>
      <c r="IOW35" s="43"/>
      <c r="IOX35" s="43"/>
      <c r="IOY35" s="43"/>
      <c r="IOZ35" s="43"/>
      <c r="IPA35" s="43"/>
      <c r="IPB35" s="43"/>
      <c r="IPC35" s="43"/>
      <c r="IPD35" s="43"/>
      <c r="IPE35" s="43"/>
      <c r="IPF35" s="43"/>
      <c r="IPG35" s="43"/>
      <c r="IPH35" s="43"/>
      <c r="IPI35" s="43"/>
      <c r="IPJ35" s="43"/>
      <c r="IPK35" s="43"/>
      <c r="IPL35" s="43"/>
      <c r="IPM35" s="43"/>
      <c r="IPN35" s="43"/>
      <c r="IPO35" s="43"/>
      <c r="IPP35" s="43"/>
      <c r="IPQ35" s="43"/>
      <c r="IPR35" s="43"/>
      <c r="IPS35" s="43"/>
      <c r="IPT35" s="43"/>
      <c r="IPU35" s="43"/>
      <c r="IPV35" s="43"/>
      <c r="IPW35" s="43"/>
      <c r="IPX35" s="43"/>
      <c r="IPY35" s="43"/>
      <c r="IPZ35" s="43"/>
      <c r="IQA35" s="43"/>
      <c r="IQB35" s="43"/>
      <c r="IQC35" s="43"/>
      <c r="IQD35" s="43"/>
      <c r="IQE35" s="43"/>
      <c r="IQF35" s="43"/>
      <c r="IQG35" s="43"/>
      <c r="IQH35" s="43"/>
      <c r="IQI35" s="43"/>
      <c r="IQJ35" s="43"/>
      <c r="IQK35" s="43"/>
      <c r="IQL35" s="43"/>
      <c r="IQM35" s="43"/>
      <c r="IQN35" s="43"/>
      <c r="IQO35" s="43"/>
      <c r="IQP35" s="43"/>
      <c r="IQQ35" s="43"/>
      <c r="IQR35" s="43"/>
      <c r="IQS35" s="43"/>
      <c r="IQT35" s="43"/>
      <c r="IQU35" s="43"/>
      <c r="IQV35" s="43"/>
      <c r="IQW35" s="43"/>
      <c r="IQX35" s="43"/>
      <c r="IQY35" s="43"/>
      <c r="IQZ35" s="43"/>
      <c r="IRA35" s="43"/>
      <c r="IRB35" s="43"/>
      <c r="IRC35" s="43"/>
      <c r="IRD35" s="43"/>
      <c r="IRE35" s="43"/>
      <c r="IRF35" s="43"/>
      <c r="IRG35" s="43"/>
      <c r="IRH35" s="43"/>
      <c r="IRI35" s="43"/>
      <c r="IRJ35" s="43"/>
      <c r="IRK35" s="43"/>
      <c r="IRL35" s="43"/>
      <c r="IRM35" s="43"/>
      <c r="IRN35" s="43"/>
      <c r="IRO35" s="43"/>
      <c r="IRP35" s="43"/>
      <c r="IRQ35" s="43"/>
      <c r="IRR35" s="43"/>
      <c r="IRS35" s="43"/>
      <c r="IRT35" s="43"/>
      <c r="IRU35" s="43"/>
      <c r="IRV35" s="43"/>
      <c r="IRW35" s="43"/>
      <c r="IRX35" s="43"/>
      <c r="IRY35" s="43"/>
      <c r="IRZ35" s="43"/>
      <c r="ISA35" s="43"/>
      <c r="ISB35" s="43"/>
      <c r="ISC35" s="43"/>
      <c r="ISD35" s="43"/>
      <c r="ISE35" s="43"/>
      <c r="ISF35" s="43"/>
      <c r="ISG35" s="43"/>
      <c r="ISH35" s="43"/>
      <c r="ISI35" s="43"/>
      <c r="ISJ35" s="43"/>
      <c r="ISK35" s="43"/>
      <c r="ISL35" s="43"/>
      <c r="ISM35" s="43"/>
      <c r="ISN35" s="43"/>
      <c r="ISO35" s="43"/>
      <c r="ISP35" s="43"/>
      <c r="ISQ35" s="43"/>
      <c r="ISR35" s="43"/>
      <c r="ISS35" s="43"/>
      <c r="IST35" s="43"/>
      <c r="ISU35" s="43"/>
      <c r="ISV35" s="43"/>
      <c r="ISW35" s="43"/>
      <c r="ISX35" s="43"/>
      <c r="ISY35" s="43"/>
      <c r="ISZ35" s="43"/>
      <c r="ITA35" s="43"/>
      <c r="ITB35" s="43"/>
      <c r="ITC35" s="43"/>
      <c r="ITD35" s="43"/>
      <c r="ITE35" s="43"/>
      <c r="ITF35" s="43"/>
      <c r="ITG35" s="43"/>
      <c r="ITH35" s="43"/>
      <c r="ITI35" s="43"/>
      <c r="ITJ35" s="43"/>
      <c r="ITK35" s="43"/>
      <c r="ITL35" s="43"/>
      <c r="ITM35" s="43"/>
      <c r="ITN35" s="43"/>
      <c r="ITO35" s="43"/>
      <c r="ITP35" s="43"/>
      <c r="ITQ35" s="43"/>
      <c r="ITR35" s="43"/>
      <c r="ITS35" s="43"/>
      <c r="ITT35" s="43"/>
      <c r="ITU35" s="43"/>
      <c r="ITV35" s="43"/>
      <c r="ITW35" s="43"/>
      <c r="ITX35" s="43"/>
      <c r="ITY35" s="43"/>
      <c r="ITZ35" s="43"/>
      <c r="IUA35" s="43"/>
      <c r="IUB35" s="43"/>
      <c r="IUC35" s="43"/>
      <c r="IUD35" s="43"/>
      <c r="IUE35" s="43"/>
      <c r="IUF35" s="43"/>
      <c r="IUG35" s="43"/>
      <c r="IUH35" s="43"/>
      <c r="IUI35" s="43"/>
      <c r="IUJ35" s="43"/>
      <c r="IUK35" s="43"/>
      <c r="IUL35" s="43"/>
      <c r="IUM35" s="43"/>
      <c r="IUN35" s="43"/>
      <c r="IUO35" s="43"/>
      <c r="IUP35" s="43"/>
      <c r="IUQ35" s="43"/>
      <c r="IUR35" s="43"/>
      <c r="IUS35" s="43"/>
      <c r="IUT35" s="43"/>
      <c r="IUU35" s="43"/>
      <c r="IUV35" s="43"/>
      <c r="IUW35" s="43"/>
      <c r="IUX35" s="43"/>
      <c r="IUY35" s="43"/>
      <c r="IUZ35" s="43"/>
      <c r="IVA35" s="43"/>
      <c r="IVB35" s="43"/>
      <c r="IVC35" s="43"/>
      <c r="IVD35" s="43"/>
      <c r="IVE35" s="43"/>
      <c r="IVF35" s="43"/>
      <c r="IVG35" s="43"/>
      <c r="IVH35" s="43"/>
      <c r="IVI35" s="43"/>
      <c r="IVJ35" s="43"/>
      <c r="IVK35" s="43"/>
      <c r="IVL35" s="43"/>
      <c r="IVM35" s="43"/>
      <c r="IVN35" s="43"/>
      <c r="IVO35" s="43"/>
      <c r="IVP35" s="43"/>
      <c r="IVQ35" s="43"/>
      <c r="IVR35" s="43"/>
      <c r="IVS35" s="43"/>
      <c r="IVT35" s="43"/>
      <c r="IVU35" s="43"/>
      <c r="IVV35" s="43"/>
      <c r="IVW35" s="43"/>
      <c r="IVX35" s="43"/>
      <c r="IVY35" s="43"/>
      <c r="IVZ35" s="43"/>
      <c r="IWA35" s="43"/>
      <c r="IWB35" s="43"/>
      <c r="IWC35" s="43"/>
      <c r="IWD35" s="43"/>
      <c r="IWE35" s="43"/>
      <c r="IWF35" s="43"/>
      <c r="IWG35" s="43"/>
      <c r="IWH35" s="43"/>
      <c r="IWI35" s="43"/>
      <c r="IWJ35" s="43"/>
      <c r="IWK35" s="43"/>
      <c r="IWL35" s="43"/>
      <c r="IWM35" s="43"/>
      <c r="IWN35" s="43"/>
      <c r="IWO35" s="43"/>
      <c r="IWP35" s="43"/>
      <c r="IWQ35" s="43"/>
      <c r="IWR35" s="43"/>
      <c r="IWS35" s="43"/>
      <c r="IWT35" s="43"/>
      <c r="IWU35" s="43"/>
      <c r="IWV35" s="43"/>
      <c r="IWW35" s="43"/>
      <c r="IWX35" s="43"/>
      <c r="IWY35" s="43"/>
      <c r="IWZ35" s="43"/>
      <c r="IXA35" s="43"/>
      <c r="IXB35" s="43"/>
      <c r="IXC35" s="43"/>
      <c r="IXD35" s="43"/>
      <c r="IXE35" s="43"/>
      <c r="IXF35" s="43"/>
      <c r="IXG35" s="43"/>
      <c r="IXH35" s="43"/>
      <c r="IXI35" s="43"/>
      <c r="IXJ35" s="43"/>
      <c r="IXK35" s="43"/>
      <c r="IXL35" s="43"/>
      <c r="IXM35" s="43"/>
      <c r="IXN35" s="43"/>
      <c r="IXO35" s="43"/>
      <c r="IXP35" s="43"/>
      <c r="IXQ35" s="43"/>
      <c r="IXR35" s="43"/>
      <c r="IXS35" s="43"/>
      <c r="IXT35" s="43"/>
      <c r="IXU35" s="43"/>
      <c r="IXV35" s="43"/>
      <c r="IXW35" s="43"/>
      <c r="IXX35" s="43"/>
      <c r="IXY35" s="43"/>
      <c r="IXZ35" s="43"/>
      <c r="IYA35" s="43"/>
      <c r="IYB35" s="43"/>
      <c r="IYC35" s="43"/>
      <c r="IYD35" s="43"/>
      <c r="IYE35" s="43"/>
      <c r="IYF35" s="43"/>
      <c r="IYG35" s="43"/>
      <c r="IYH35" s="43"/>
      <c r="IYI35" s="43"/>
      <c r="IYJ35" s="43"/>
      <c r="IYK35" s="43"/>
      <c r="IYL35" s="43"/>
      <c r="IYM35" s="43"/>
      <c r="IYN35" s="43"/>
      <c r="IYO35" s="43"/>
      <c r="IYP35" s="43"/>
      <c r="IYQ35" s="43"/>
      <c r="IYR35" s="43"/>
      <c r="IYS35" s="43"/>
      <c r="IYT35" s="43"/>
      <c r="IYU35" s="43"/>
      <c r="IYV35" s="43"/>
      <c r="IYW35" s="43"/>
      <c r="IYX35" s="43"/>
      <c r="IYY35" s="43"/>
      <c r="IYZ35" s="43"/>
      <c r="IZA35" s="43"/>
      <c r="IZB35" s="43"/>
      <c r="IZC35" s="43"/>
      <c r="IZD35" s="43"/>
      <c r="IZE35" s="43"/>
      <c r="IZF35" s="43"/>
      <c r="IZG35" s="43"/>
      <c r="IZH35" s="43"/>
      <c r="IZI35" s="43"/>
      <c r="IZJ35" s="43"/>
      <c r="IZK35" s="43"/>
      <c r="IZL35" s="43"/>
      <c r="IZM35" s="43"/>
      <c r="IZN35" s="43"/>
      <c r="IZO35" s="43"/>
      <c r="IZP35" s="43"/>
      <c r="IZQ35" s="43"/>
      <c r="IZR35" s="43"/>
      <c r="IZS35" s="43"/>
      <c r="IZT35" s="43"/>
      <c r="IZU35" s="43"/>
      <c r="IZV35" s="43"/>
      <c r="IZW35" s="43"/>
      <c r="IZX35" s="43"/>
      <c r="IZY35" s="43"/>
      <c r="IZZ35" s="43"/>
      <c r="JAA35" s="43"/>
      <c r="JAB35" s="43"/>
      <c r="JAC35" s="43"/>
      <c r="JAD35" s="43"/>
      <c r="JAE35" s="43"/>
      <c r="JAF35" s="43"/>
      <c r="JAG35" s="43"/>
      <c r="JAH35" s="43"/>
      <c r="JAI35" s="43"/>
      <c r="JAJ35" s="43"/>
      <c r="JAK35" s="43"/>
      <c r="JAL35" s="43"/>
      <c r="JAM35" s="43"/>
      <c r="JAN35" s="43"/>
      <c r="JAO35" s="43"/>
      <c r="JAP35" s="43"/>
      <c r="JAQ35" s="43"/>
      <c r="JAR35" s="43"/>
      <c r="JAS35" s="43"/>
      <c r="JAT35" s="43"/>
      <c r="JAU35" s="43"/>
      <c r="JAV35" s="43"/>
      <c r="JAW35" s="43"/>
      <c r="JAX35" s="43"/>
      <c r="JAY35" s="43"/>
      <c r="JAZ35" s="43"/>
      <c r="JBA35" s="43"/>
      <c r="JBB35" s="43"/>
      <c r="JBC35" s="43"/>
      <c r="JBD35" s="43"/>
      <c r="JBE35" s="43"/>
      <c r="JBF35" s="43"/>
      <c r="JBG35" s="43"/>
      <c r="JBH35" s="43"/>
      <c r="JBI35" s="43"/>
      <c r="JBJ35" s="43"/>
      <c r="JBK35" s="43"/>
      <c r="JBL35" s="43"/>
      <c r="JBM35" s="43"/>
      <c r="JBN35" s="43"/>
      <c r="JBO35" s="43"/>
      <c r="JBP35" s="43"/>
      <c r="JBQ35" s="43"/>
      <c r="JBR35" s="43"/>
      <c r="JBS35" s="43"/>
      <c r="JBT35" s="43"/>
      <c r="JBU35" s="43"/>
      <c r="JBV35" s="43"/>
      <c r="JBW35" s="43"/>
      <c r="JBX35" s="43"/>
      <c r="JBY35" s="43"/>
      <c r="JBZ35" s="43"/>
      <c r="JCA35" s="43"/>
      <c r="JCB35" s="43"/>
      <c r="JCC35" s="43"/>
      <c r="JCD35" s="43"/>
      <c r="JCE35" s="43"/>
      <c r="JCF35" s="43"/>
      <c r="JCG35" s="43"/>
      <c r="JCH35" s="43"/>
      <c r="JCI35" s="43"/>
      <c r="JCJ35" s="43"/>
      <c r="JCK35" s="43"/>
      <c r="JCL35" s="43"/>
      <c r="JCM35" s="43"/>
      <c r="JCN35" s="43"/>
      <c r="JCO35" s="43"/>
      <c r="JCP35" s="43"/>
      <c r="JCQ35" s="43"/>
      <c r="JCR35" s="43"/>
      <c r="JCS35" s="43"/>
      <c r="JCT35" s="43"/>
      <c r="JCU35" s="43"/>
      <c r="JCV35" s="43"/>
      <c r="JCW35" s="43"/>
      <c r="JCX35" s="43"/>
      <c r="JCY35" s="43"/>
      <c r="JCZ35" s="43"/>
      <c r="JDA35" s="43"/>
      <c r="JDB35" s="43"/>
      <c r="JDC35" s="43"/>
      <c r="JDD35" s="43"/>
      <c r="JDE35" s="43"/>
      <c r="JDF35" s="43"/>
      <c r="JDG35" s="43"/>
      <c r="JDH35" s="43"/>
      <c r="JDI35" s="43"/>
      <c r="JDJ35" s="43"/>
      <c r="JDK35" s="43"/>
      <c r="JDL35" s="43"/>
      <c r="JDM35" s="43"/>
      <c r="JDN35" s="43"/>
      <c r="JDO35" s="43"/>
      <c r="JDP35" s="43"/>
      <c r="JDQ35" s="43"/>
      <c r="JDR35" s="43"/>
      <c r="JDS35" s="43"/>
      <c r="JDT35" s="43"/>
      <c r="JDU35" s="43"/>
      <c r="JDV35" s="43"/>
      <c r="JDW35" s="43"/>
      <c r="JDX35" s="43"/>
      <c r="JDY35" s="43"/>
      <c r="JDZ35" s="43"/>
      <c r="JEA35" s="43"/>
      <c r="JEB35" s="43"/>
      <c r="JEC35" s="43"/>
      <c r="JED35" s="43"/>
      <c r="JEE35" s="43"/>
      <c r="JEF35" s="43"/>
      <c r="JEG35" s="43"/>
      <c r="JEH35" s="43"/>
      <c r="JEI35" s="43"/>
      <c r="JEJ35" s="43"/>
      <c r="JEK35" s="43"/>
      <c r="JEL35" s="43"/>
      <c r="JEM35" s="43"/>
      <c r="JEN35" s="43"/>
      <c r="JEO35" s="43"/>
      <c r="JEP35" s="43"/>
      <c r="JEQ35" s="43"/>
      <c r="JER35" s="43"/>
      <c r="JES35" s="43"/>
      <c r="JET35" s="43"/>
      <c r="JEU35" s="43"/>
      <c r="JEV35" s="43"/>
      <c r="JEW35" s="43"/>
      <c r="JEX35" s="43"/>
      <c r="JEY35" s="43"/>
      <c r="JEZ35" s="43"/>
      <c r="JFA35" s="43"/>
      <c r="JFB35" s="43"/>
      <c r="JFC35" s="43"/>
      <c r="JFD35" s="43"/>
      <c r="JFE35" s="43"/>
      <c r="JFF35" s="43"/>
      <c r="JFG35" s="43"/>
      <c r="JFH35" s="43"/>
      <c r="JFI35" s="43"/>
      <c r="JFJ35" s="43"/>
      <c r="JFK35" s="43"/>
      <c r="JFL35" s="43"/>
      <c r="JFM35" s="43"/>
      <c r="JFN35" s="43"/>
      <c r="JFO35" s="43"/>
      <c r="JFP35" s="43"/>
      <c r="JFQ35" s="43"/>
      <c r="JFR35" s="43"/>
      <c r="JFS35" s="43"/>
      <c r="JFT35" s="43"/>
      <c r="JFU35" s="43"/>
      <c r="JFV35" s="43"/>
      <c r="JFW35" s="43"/>
      <c r="JFX35" s="43"/>
      <c r="JFY35" s="43"/>
      <c r="JFZ35" s="43"/>
      <c r="JGA35" s="43"/>
      <c r="JGB35" s="43"/>
      <c r="JGC35" s="43"/>
      <c r="JGD35" s="43"/>
      <c r="JGE35" s="43"/>
      <c r="JGF35" s="43"/>
      <c r="JGG35" s="43"/>
      <c r="JGH35" s="43"/>
      <c r="JGI35" s="43"/>
      <c r="JGJ35" s="43"/>
      <c r="JGK35" s="43"/>
      <c r="JGL35" s="43"/>
      <c r="JGM35" s="43"/>
      <c r="JGN35" s="43"/>
      <c r="JGO35" s="43"/>
      <c r="JGP35" s="43"/>
      <c r="JGQ35" s="43"/>
      <c r="JGR35" s="43"/>
      <c r="JGS35" s="43"/>
      <c r="JGT35" s="43"/>
      <c r="JGU35" s="43"/>
      <c r="JGV35" s="43"/>
      <c r="JGW35" s="43"/>
      <c r="JGX35" s="43"/>
      <c r="JGY35" s="43"/>
      <c r="JGZ35" s="43"/>
      <c r="JHA35" s="43"/>
      <c r="JHB35" s="43"/>
      <c r="JHC35" s="43"/>
      <c r="JHD35" s="43"/>
      <c r="JHE35" s="43"/>
      <c r="JHF35" s="43"/>
      <c r="JHG35" s="43"/>
      <c r="JHH35" s="43"/>
      <c r="JHI35" s="43"/>
      <c r="JHJ35" s="43"/>
      <c r="JHK35" s="43"/>
      <c r="JHL35" s="43"/>
      <c r="JHM35" s="43"/>
      <c r="JHN35" s="43"/>
      <c r="JHO35" s="43"/>
      <c r="JHP35" s="43"/>
      <c r="JHQ35" s="43"/>
      <c r="JHR35" s="43"/>
      <c r="JHS35" s="43"/>
      <c r="JHT35" s="43"/>
      <c r="JHU35" s="43"/>
      <c r="JHV35" s="43"/>
      <c r="JHW35" s="43"/>
      <c r="JHX35" s="43"/>
      <c r="JHY35" s="43"/>
      <c r="JHZ35" s="43"/>
      <c r="JIA35" s="43"/>
      <c r="JIB35" s="43"/>
      <c r="JIC35" s="43"/>
      <c r="JID35" s="43"/>
      <c r="JIE35" s="43"/>
      <c r="JIF35" s="43"/>
      <c r="JIG35" s="43"/>
      <c r="JIH35" s="43"/>
      <c r="JII35" s="43"/>
      <c r="JIJ35" s="43"/>
      <c r="JIK35" s="43"/>
      <c r="JIL35" s="43"/>
      <c r="JIM35" s="43"/>
      <c r="JIN35" s="43"/>
      <c r="JIO35" s="43"/>
      <c r="JIP35" s="43"/>
      <c r="JIQ35" s="43"/>
      <c r="JIR35" s="43"/>
      <c r="JIS35" s="43"/>
      <c r="JIT35" s="43"/>
      <c r="JIU35" s="43"/>
      <c r="JIV35" s="43"/>
      <c r="JIW35" s="43"/>
      <c r="JIX35" s="43"/>
      <c r="JIY35" s="43"/>
      <c r="JIZ35" s="43"/>
      <c r="JJA35" s="43"/>
      <c r="JJB35" s="43"/>
      <c r="JJC35" s="43"/>
      <c r="JJD35" s="43"/>
      <c r="JJE35" s="43"/>
      <c r="JJF35" s="43"/>
      <c r="JJG35" s="43"/>
      <c r="JJH35" s="43"/>
      <c r="JJI35" s="43"/>
      <c r="JJJ35" s="43"/>
      <c r="JJK35" s="43"/>
      <c r="JJL35" s="43"/>
      <c r="JJM35" s="43"/>
      <c r="JJN35" s="43"/>
      <c r="JJO35" s="43"/>
      <c r="JJP35" s="43"/>
      <c r="JJQ35" s="43"/>
      <c r="JJR35" s="43"/>
      <c r="JJS35" s="43"/>
      <c r="JJT35" s="43"/>
      <c r="JJU35" s="43"/>
      <c r="JJV35" s="43"/>
      <c r="JJW35" s="43"/>
      <c r="JJX35" s="43"/>
      <c r="JJY35" s="43"/>
      <c r="JJZ35" s="43"/>
      <c r="JKA35" s="43"/>
      <c r="JKB35" s="43"/>
      <c r="JKC35" s="43"/>
      <c r="JKD35" s="43"/>
      <c r="JKE35" s="43"/>
      <c r="JKF35" s="43"/>
      <c r="JKG35" s="43"/>
      <c r="JKH35" s="43"/>
      <c r="JKI35" s="43"/>
      <c r="JKJ35" s="43"/>
      <c r="JKK35" s="43"/>
      <c r="JKL35" s="43"/>
      <c r="JKM35" s="43"/>
      <c r="JKN35" s="43"/>
      <c r="JKO35" s="43"/>
      <c r="JKP35" s="43"/>
      <c r="JKQ35" s="43"/>
      <c r="JKR35" s="43"/>
      <c r="JKS35" s="43"/>
      <c r="JKT35" s="43"/>
      <c r="JKU35" s="43"/>
      <c r="JKV35" s="43"/>
      <c r="JKW35" s="43"/>
      <c r="JKX35" s="43"/>
      <c r="JKY35" s="43"/>
      <c r="JKZ35" s="43"/>
      <c r="JLA35" s="43"/>
      <c r="JLB35" s="43"/>
      <c r="JLC35" s="43"/>
      <c r="JLD35" s="43"/>
      <c r="JLE35" s="43"/>
      <c r="JLF35" s="43"/>
      <c r="JLG35" s="43"/>
      <c r="JLH35" s="43"/>
      <c r="JLI35" s="43"/>
      <c r="JLJ35" s="43"/>
      <c r="JLK35" s="43"/>
      <c r="JLL35" s="43"/>
      <c r="JLM35" s="43"/>
      <c r="JLN35" s="43"/>
      <c r="JLO35" s="43"/>
      <c r="JLP35" s="43"/>
      <c r="JLQ35" s="43"/>
      <c r="JLR35" s="43"/>
      <c r="JLS35" s="43"/>
      <c r="JLT35" s="43"/>
      <c r="JLU35" s="43"/>
      <c r="JLV35" s="43"/>
      <c r="JLW35" s="43"/>
      <c r="JLX35" s="43"/>
      <c r="JLY35" s="43"/>
      <c r="JLZ35" s="43"/>
      <c r="JMA35" s="43"/>
      <c r="JMB35" s="43"/>
      <c r="JMC35" s="43"/>
      <c r="JMD35" s="43"/>
      <c r="JME35" s="43"/>
      <c r="JMF35" s="43"/>
      <c r="JMG35" s="43"/>
      <c r="JMH35" s="43"/>
      <c r="JMI35" s="43"/>
      <c r="JMJ35" s="43"/>
      <c r="JMK35" s="43"/>
      <c r="JML35" s="43"/>
      <c r="JMM35" s="43"/>
      <c r="JMN35" s="43"/>
      <c r="JMO35" s="43"/>
      <c r="JMP35" s="43"/>
      <c r="JMQ35" s="43"/>
      <c r="JMR35" s="43"/>
      <c r="JMS35" s="43"/>
      <c r="JMT35" s="43"/>
      <c r="JMU35" s="43"/>
      <c r="JMV35" s="43"/>
      <c r="JMW35" s="43"/>
      <c r="JMX35" s="43"/>
      <c r="JMY35" s="43"/>
      <c r="JMZ35" s="43"/>
      <c r="JNA35" s="43"/>
      <c r="JNB35" s="43"/>
      <c r="JNC35" s="43"/>
      <c r="JND35" s="43"/>
      <c r="JNE35" s="43"/>
      <c r="JNF35" s="43"/>
      <c r="JNG35" s="43"/>
      <c r="JNH35" s="43"/>
      <c r="JNI35" s="43"/>
      <c r="JNJ35" s="43"/>
      <c r="JNK35" s="43"/>
      <c r="JNL35" s="43"/>
      <c r="JNM35" s="43"/>
      <c r="JNN35" s="43"/>
      <c r="JNO35" s="43"/>
      <c r="JNP35" s="43"/>
      <c r="JNQ35" s="43"/>
      <c r="JNR35" s="43"/>
      <c r="JNS35" s="43"/>
      <c r="JNT35" s="43"/>
      <c r="JNU35" s="43"/>
      <c r="JNV35" s="43"/>
      <c r="JNW35" s="43"/>
      <c r="JNX35" s="43"/>
      <c r="JNY35" s="43"/>
      <c r="JNZ35" s="43"/>
      <c r="JOA35" s="43"/>
      <c r="JOB35" s="43"/>
      <c r="JOC35" s="43"/>
      <c r="JOD35" s="43"/>
      <c r="JOE35" s="43"/>
      <c r="JOF35" s="43"/>
      <c r="JOG35" s="43"/>
      <c r="JOH35" s="43"/>
      <c r="JOI35" s="43"/>
      <c r="JOJ35" s="43"/>
      <c r="JOK35" s="43"/>
      <c r="JOL35" s="43"/>
      <c r="JOM35" s="43"/>
      <c r="JON35" s="43"/>
      <c r="JOO35" s="43"/>
      <c r="JOP35" s="43"/>
      <c r="JOQ35" s="43"/>
      <c r="JOR35" s="43"/>
      <c r="JOS35" s="43"/>
      <c r="JOT35" s="43"/>
      <c r="JOU35" s="43"/>
      <c r="JOV35" s="43"/>
      <c r="JOW35" s="43"/>
      <c r="JOX35" s="43"/>
      <c r="JOY35" s="43"/>
      <c r="JOZ35" s="43"/>
      <c r="JPA35" s="43"/>
      <c r="JPB35" s="43"/>
      <c r="JPC35" s="43"/>
      <c r="JPD35" s="43"/>
      <c r="JPE35" s="43"/>
      <c r="JPF35" s="43"/>
      <c r="JPG35" s="43"/>
      <c r="JPH35" s="43"/>
      <c r="JPI35" s="43"/>
      <c r="JPJ35" s="43"/>
      <c r="JPK35" s="43"/>
      <c r="JPL35" s="43"/>
      <c r="JPM35" s="43"/>
      <c r="JPN35" s="43"/>
      <c r="JPO35" s="43"/>
      <c r="JPP35" s="43"/>
      <c r="JPQ35" s="43"/>
      <c r="JPR35" s="43"/>
      <c r="JPS35" s="43"/>
      <c r="JPT35" s="43"/>
      <c r="JPU35" s="43"/>
      <c r="JPV35" s="43"/>
      <c r="JPW35" s="43"/>
      <c r="JPX35" s="43"/>
      <c r="JPY35" s="43"/>
      <c r="JPZ35" s="43"/>
      <c r="JQA35" s="43"/>
      <c r="JQB35" s="43"/>
      <c r="JQC35" s="43"/>
      <c r="JQD35" s="43"/>
      <c r="JQE35" s="43"/>
      <c r="JQF35" s="43"/>
      <c r="JQG35" s="43"/>
      <c r="JQH35" s="43"/>
      <c r="JQI35" s="43"/>
      <c r="JQJ35" s="43"/>
      <c r="JQK35" s="43"/>
      <c r="JQL35" s="43"/>
      <c r="JQM35" s="43"/>
      <c r="JQN35" s="43"/>
      <c r="JQO35" s="43"/>
      <c r="JQP35" s="43"/>
      <c r="JQQ35" s="43"/>
      <c r="JQR35" s="43"/>
      <c r="JQS35" s="43"/>
      <c r="JQT35" s="43"/>
      <c r="JQU35" s="43"/>
      <c r="JQV35" s="43"/>
      <c r="JQW35" s="43"/>
      <c r="JQX35" s="43"/>
      <c r="JQY35" s="43"/>
      <c r="JQZ35" s="43"/>
      <c r="JRA35" s="43"/>
      <c r="JRB35" s="43"/>
      <c r="JRC35" s="43"/>
      <c r="JRD35" s="43"/>
      <c r="JRE35" s="43"/>
      <c r="JRF35" s="43"/>
      <c r="JRG35" s="43"/>
      <c r="JRH35" s="43"/>
      <c r="JRI35" s="43"/>
      <c r="JRJ35" s="43"/>
      <c r="JRK35" s="43"/>
      <c r="JRL35" s="43"/>
      <c r="JRM35" s="43"/>
      <c r="JRN35" s="43"/>
      <c r="JRO35" s="43"/>
      <c r="JRP35" s="43"/>
      <c r="JRQ35" s="43"/>
      <c r="JRR35" s="43"/>
      <c r="JRS35" s="43"/>
      <c r="JRT35" s="43"/>
      <c r="JRU35" s="43"/>
      <c r="JRV35" s="43"/>
      <c r="JRW35" s="43"/>
      <c r="JRX35" s="43"/>
      <c r="JRY35" s="43"/>
      <c r="JRZ35" s="43"/>
      <c r="JSA35" s="43"/>
      <c r="JSB35" s="43"/>
      <c r="JSC35" s="43"/>
      <c r="JSD35" s="43"/>
      <c r="JSE35" s="43"/>
      <c r="JSF35" s="43"/>
      <c r="JSG35" s="43"/>
      <c r="JSH35" s="43"/>
      <c r="JSI35" s="43"/>
      <c r="JSJ35" s="43"/>
      <c r="JSK35" s="43"/>
      <c r="JSL35" s="43"/>
      <c r="JSM35" s="43"/>
      <c r="JSN35" s="43"/>
      <c r="JSO35" s="43"/>
      <c r="JSP35" s="43"/>
      <c r="JSQ35" s="43"/>
      <c r="JSR35" s="43"/>
      <c r="JSS35" s="43"/>
      <c r="JST35" s="43"/>
      <c r="JSU35" s="43"/>
      <c r="JSV35" s="43"/>
      <c r="JSW35" s="43"/>
      <c r="JSX35" s="43"/>
      <c r="JSY35" s="43"/>
      <c r="JSZ35" s="43"/>
      <c r="JTA35" s="43"/>
      <c r="JTB35" s="43"/>
      <c r="JTC35" s="43"/>
      <c r="JTD35" s="43"/>
      <c r="JTE35" s="43"/>
      <c r="JTF35" s="43"/>
      <c r="JTG35" s="43"/>
      <c r="JTH35" s="43"/>
      <c r="JTI35" s="43"/>
      <c r="JTJ35" s="43"/>
      <c r="JTK35" s="43"/>
      <c r="JTL35" s="43"/>
      <c r="JTM35" s="43"/>
      <c r="JTN35" s="43"/>
      <c r="JTO35" s="43"/>
      <c r="JTP35" s="43"/>
      <c r="JTQ35" s="43"/>
      <c r="JTR35" s="43"/>
      <c r="JTS35" s="43"/>
      <c r="JTT35" s="43"/>
      <c r="JTU35" s="43"/>
      <c r="JTV35" s="43"/>
      <c r="JTW35" s="43"/>
      <c r="JTX35" s="43"/>
      <c r="JTY35" s="43"/>
      <c r="JTZ35" s="43"/>
      <c r="JUA35" s="43"/>
      <c r="JUB35" s="43"/>
      <c r="JUC35" s="43"/>
      <c r="JUD35" s="43"/>
      <c r="JUE35" s="43"/>
      <c r="JUF35" s="43"/>
      <c r="JUG35" s="43"/>
      <c r="JUH35" s="43"/>
      <c r="JUI35" s="43"/>
      <c r="JUJ35" s="43"/>
      <c r="JUK35" s="43"/>
      <c r="JUL35" s="43"/>
      <c r="JUM35" s="43"/>
      <c r="JUN35" s="43"/>
      <c r="JUO35" s="43"/>
      <c r="JUP35" s="43"/>
      <c r="JUQ35" s="43"/>
      <c r="JUR35" s="43"/>
      <c r="JUS35" s="43"/>
      <c r="JUT35" s="43"/>
      <c r="JUU35" s="43"/>
      <c r="JUV35" s="43"/>
      <c r="JUW35" s="43"/>
      <c r="JUX35" s="43"/>
      <c r="JUY35" s="43"/>
      <c r="JUZ35" s="43"/>
      <c r="JVA35" s="43"/>
      <c r="JVB35" s="43"/>
      <c r="JVC35" s="43"/>
      <c r="JVD35" s="43"/>
      <c r="JVE35" s="43"/>
      <c r="JVF35" s="43"/>
      <c r="JVG35" s="43"/>
      <c r="JVH35" s="43"/>
      <c r="JVI35" s="43"/>
      <c r="JVJ35" s="43"/>
      <c r="JVK35" s="43"/>
      <c r="JVL35" s="43"/>
      <c r="JVM35" s="43"/>
      <c r="JVN35" s="43"/>
      <c r="JVO35" s="43"/>
      <c r="JVP35" s="43"/>
      <c r="JVQ35" s="43"/>
      <c r="JVR35" s="43"/>
      <c r="JVS35" s="43"/>
      <c r="JVT35" s="43"/>
      <c r="JVU35" s="43"/>
      <c r="JVV35" s="43"/>
      <c r="JVW35" s="43"/>
      <c r="JVX35" s="43"/>
      <c r="JVY35" s="43"/>
      <c r="JVZ35" s="43"/>
      <c r="JWA35" s="43"/>
      <c r="JWB35" s="43"/>
      <c r="JWC35" s="43"/>
      <c r="JWD35" s="43"/>
      <c r="JWE35" s="43"/>
      <c r="JWF35" s="43"/>
      <c r="JWG35" s="43"/>
      <c r="JWH35" s="43"/>
      <c r="JWI35" s="43"/>
      <c r="JWJ35" s="43"/>
      <c r="JWK35" s="43"/>
      <c r="JWL35" s="43"/>
      <c r="JWM35" s="43"/>
      <c r="JWN35" s="43"/>
      <c r="JWO35" s="43"/>
      <c r="JWP35" s="43"/>
      <c r="JWQ35" s="43"/>
      <c r="JWR35" s="43"/>
      <c r="JWS35" s="43"/>
      <c r="JWT35" s="43"/>
      <c r="JWU35" s="43"/>
      <c r="JWV35" s="43"/>
      <c r="JWW35" s="43"/>
      <c r="JWX35" s="43"/>
      <c r="JWY35" s="43"/>
      <c r="JWZ35" s="43"/>
      <c r="JXA35" s="43"/>
      <c r="JXB35" s="43"/>
      <c r="JXC35" s="43"/>
      <c r="JXD35" s="43"/>
      <c r="JXE35" s="43"/>
      <c r="JXF35" s="43"/>
      <c r="JXG35" s="43"/>
      <c r="JXH35" s="43"/>
      <c r="JXI35" s="43"/>
      <c r="JXJ35" s="43"/>
      <c r="JXK35" s="43"/>
      <c r="JXL35" s="43"/>
      <c r="JXM35" s="43"/>
      <c r="JXN35" s="43"/>
      <c r="JXO35" s="43"/>
      <c r="JXP35" s="43"/>
      <c r="JXQ35" s="43"/>
      <c r="JXR35" s="43"/>
      <c r="JXS35" s="43"/>
      <c r="JXT35" s="43"/>
      <c r="JXU35" s="43"/>
      <c r="JXV35" s="43"/>
      <c r="JXW35" s="43"/>
      <c r="JXX35" s="43"/>
      <c r="JXY35" s="43"/>
      <c r="JXZ35" s="43"/>
      <c r="JYA35" s="43"/>
      <c r="JYB35" s="43"/>
      <c r="JYC35" s="43"/>
      <c r="JYD35" s="43"/>
      <c r="JYE35" s="43"/>
      <c r="JYF35" s="43"/>
      <c r="JYG35" s="43"/>
      <c r="JYH35" s="43"/>
      <c r="JYI35" s="43"/>
      <c r="JYJ35" s="43"/>
      <c r="JYK35" s="43"/>
      <c r="JYL35" s="43"/>
      <c r="JYM35" s="43"/>
      <c r="JYN35" s="43"/>
      <c r="JYO35" s="43"/>
      <c r="JYP35" s="43"/>
      <c r="JYQ35" s="43"/>
      <c r="JYR35" s="43"/>
      <c r="JYS35" s="43"/>
      <c r="JYT35" s="43"/>
      <c r="JYU35" s="43"/>
      <c r="JYV35" s="43"/>
      <c r="JYW35" s="43"/>
      <c r="JYX35" s="43"/>
      <c r="JYY35" s="43"/>
      <c r="JYZ35" s="43"/>
      <c r="JZA35" s="43"/>
      <c r="JZB35" s="43"/>
      <c r="JZC35" s="43"/>
      <c r="JZD35" s="43"/>
      <c r="JZE35" s="43"/>
      <c r="JZF35" s="43"/>
      <c r="JZG35" s="43"/>
      <c r="JZH35" s="43"/>
      <c r="JZI35" s="43"/>
      <c r="JZJ35" s="43"/>
      <c r="JZK35" s="43"/>
      <c r="JZL35" s="43"/>
      <c r="JZM35" s="43"/>
      <c r="JZN35" s="43"/>
      <c r="JZO35" s="43"/>
      <c r="JZP35" s="43"/>
      <c r="JZQ35" s="43"/>
      <c r="JZR35" s="43"/>
      <c r="JZS35" s="43"/>
      <c r="JZT35" s="43"/>
      <c r="JZU35" s="43"/>
      <c r="JZV35" s="43"/>
      <c r="JZW35" s="43"/>
      <c r="JZX35" s="43"/>
      <c r="JZY35" s="43"/>
      <c r="JZZ35" s="43"/>
      <c r="KAA35" s="43"/>
      <c r="KAB35" s="43"/>
      <c r="KAC35" s="43"/>
      <c r="KAD35" s="43"/>
      <c r="KAE35" s="43"/>
      <c r="KAF35" s="43"/>
      <c r="KAG35" s="43"/>
      <c r="KAH35" s="43"/>
      <c r="KAI35" s="43"/>
      <c r="KAJ35" s="43"/>
      <c r="KAK35" s="43"/>
      <c r="KAL35" s="43"/>
      <c r="KAM35" s="43"/>
      <c r="KAN35" s="43"/>
      <c r="KAO35" s="43"/>
      <c r="KAP35" s="43"/>
      <c r="KAQ35" s="43"/>
      <c r="KAR35" s="43"/>
      <c r="KAS35" s="43"/>
      <c r="KAT35" s="43"/>
      <c r="KAU35" s="43"/>
      <c r="KAV35" s="43"/>
      <c r="KAW35" s="43"/>
      <c r="KAX35" s="43"/>
      <c r="KAY35" s="43"/>
      <c r="KAZ35" s="43"/>
      <c r="KBA35" s="43"/>
      <c r="KBB35" s="43"/>
      <c r="KBC35" s="43"/>
      <c r="KBD35" s="43"/>
      <c r="KBE35" s="43"/>
      <c r="KBF35" s="43"/>
      <c r="KBG35" s="43"/>
      <c r="KBH35" s="43"/>
      <c r="KBI35" s="43"/>
      <c r="KBJ35" s="43"/>
      <c r="KBK35" s="43"/>
      <c r="KBL35" s="43"/>
      <c r="KBM35" s="43"/>
      <c r="KBN35" s="43"/>
      <c r="KBO35" s="43"/>
      <c r="KBP35" s="43"/>
      <c r="KBQ35" s="43"/>
      <c r="KBR35" s="43"/>
      <c r="KBS35" s="43"/>
      <c r="KBT35" s="43"/>
      <c r="KBU35" s="43"/>
      <c r="KBV35" s="43"/>
      <c r="KBW35" s="43"/>
      <c r="KBX35" s="43"/>
      <c r="KBY35" s="43"/>
      <c r="KBZ35" s="43"/>
      <c r="KCA35" s="43"/>
      <c r="KCB35" s="43"/>
      <c r="KCC35" s="43"/>
      <c r="KCD35" s="43"/>
      <c r="KCE35" s="43"/>
      <c r="KCF35" s="43"/>
      <c r="KCG35" s="43"/>
      <c r="KCH35" s="43"/>
      <c r="KCI35" s="43"/>
      <c r="KCJ35" s="43"/>
      <c r="KCK35" s="43"/>
      <c r="KCL35" s="43"/>
      <c r="KCM35" s="43"/>
      <c r="KCN35" s="43"/>
      <c r="KCO35" s="43"/>
      <c r="KCP35" s="43"/>
      <c r="KCQ35" s="43"/>
      <c r="KCR35" s="43"/>
      <c r="KCS35" s="43"/>
      <c r="KCT35" s="43"/>
      <c r="KCU35" s="43"/>
      <c r="KCV35" s="43"/>
      <c r="KCW35" s="43"/>
      <c r="KCX35" s="43"/>
      <c r="KCY35" s="43"/>
      <c r="KCZ35" s="43"/>
      <c r="KDA35" s="43"/>
      <c r="KDB35" s="43"/>
      <c r="KDC35" s="43"/>
      <c r="KDD35" s="43"/>
      <c r="KDE35" s="43"/>
      <c r="KDF35" s="43"/>
      <c r="KDG35" s="43"/>
      <c r="KDH35" s="43"/>
      <c r="KDI35" s="43"/>
      <c r="KDJ35" s="43"/>
      <c r="KDK35" s="43"/>
      <c r="KDL35" s="43"/>
      <c r="KDM35" s="43"/>
      <c r="KDN35" s="43"/>
      <c r="KDO35" s="43"/>
      <c r="KDP35" s="43"/>
      <c r="KDQ35" s="43"/>
      <c r="KDR35" s="43"/>
      <c r="KDS35" s="43"/>
      <c r="KDT35" s="43"/>
      <c r="KDU35" s="43"/>
      <c r="KDV35" s="43"/>
      <c r="KDW35" s="43"/>
      <c r="KDX35" s="43"/>
      <c r="KDY35" s="43"/>
      <c r="KDZ35" s="43"/>
      <c r="KEA35" s="43"/>
      <c r="KEB35" s="43"/>
      <c r="KEC35" s="43"/>
      <c r="KED35" s="43"/>
      <c r="KEE35" s="43"/>
      <c r="KEF35" s="43"/>
      <c r="KEG35" s="43"/>
      <c r="KEH35" s="43"/>
      <c r="KEI35" s="43"/>
      <c r="KEJ35" s="43"/>
      <c r="KEK35" s="43"/>
      <c r="KEL35" s="43"/>
      <c r="KEM35" s="43"/>
      <c r="KEN35" s="43"/>
      <c r="KEO35" s="43"/>
      <c r="KEP35" s="43"/>
      <c r="KEQ35" s="43"/>
      <c r="KER35" s="43"/>
      <c r="KES35" s="43"/>
      <c r="KET35" s="43"/>
      <c r="KEU35" s="43"/>
      <c r="KEV35" s="43"/>
      <c r="KEW35" s="43"/>
      <c r="KEX35" s="43"/>
      <c r="KEY35" s="43"/>
      <c r="KEZ35" s="43"/>
      <c r="KFA35" s="43"/>
      <c r="KFB35" s="43"/>
      <c r="KFC35" s="43"/>
      <c r="KFD35" s="43"/>
      <c r="KFE35" s="43"/>
      <c r="KFF35" s="43"/>
      <c r="KFG35" s="43"/>
      <c r="KFH35" s="43"/>
      <c r="KFI35" s="43"/>
      <c r="KFJ35" s="43"/>
      <c r="KFK35" s="43"/>
      <c r="KFL35" s="43"/>
      <c r="KFM35" s="43"/>
      <c r="KFN35" s="43"/>
      <c r="KFO35" s="43"/>
      <c r="KFP35" s="43"/>
      <c r="KFQ35" s="43"/>
      <c r="KFR35" s="43"/>
      <c r="KFS35" s="43"/>
      <c r="KFT35" s="43"/>
      <c r="KFU35" s="43"/>
      <c r="KFV35" s="43"/>
      <c r="KFW35" s="43"/>
      <c r="KFX35" s="43"/>
      <c r="KFY35" s="43"/>
      <c r="KFZ35" s="43"/>
      <c r="KGA35" s="43"/>
      <c r="KGB35" s="43"/>
      <c r="KGC35" s="43"/>
      <c r="KGD35" s="43"/>
      <c r="KGE35" s="43"/>
      <c r="KGF35" s="43"/>
      <c r="KGG35" s="43"/>
      <c r="KGH35" s="43"/>
      <c r="KGI35" s="43"/>
      <c r="KGJ35" s="43"/>
      <c r="KGK35" s="43"/>
      <c r="KGL35" s="43"/>
      <c r="KGM35" s="43"/>
      <c r="KGN35" s="43"/>
      <c r="KGO35" s="43"/>
      <c r="KGP35" s="43"/>
      <c r="KGQ35" s="43"/>
      <c r="KGR35" s="43"/>
      <c r="KGS35" s="43"/>
      <c r="KGT35" s="43"/>
      <c r="KGU35" s="43"/>
      <c r="KGV35" s="43"/>
      <c r="KGW35" s="43"/>
      <c r="KGX35" s="43"/>
      <c r="KGY35" s="43"/>
      <c r="KGZ35" s="43"/>
      <c r="KHA35" s="43"/>
      <c r="KHB35" s="43"/>
      <c r="KHC35" s="43"/>
      <c r="KHD35" s="43"/>
      <c r="KHE35" s="43"/>
      <c r="KHF35" s="43"/>
      <c r="KHG35" s="43"/>
      <c r="KHH35" s="43"/>
      <c r="KHI35" s="43"/>
      <c r="KHJ35" s="43"/>
      <c r="KHK35" s="43"/>
      <c r="KHL35" s="43"/>
      <c r="KHM35" s="43"/>
      <c r="KHN35" s="43"/>
      <c r="KHO35" s="43"/>
      <c r="KHP35" s="43"/>
      <c r="KHQ35" s="43"/>
      <c r="KHR35" s="43"/>
      <c r="KHS35" s="43"/>
      <c r="KHT35" s="43"/>
      <c r="KHU35" s="43"/>
      <c r="KHV35" s="43"/>
      <c r="KHW35" s="43"/>
      <c r="KHX35" s="43"/>
      <c r="KHY35" s="43"/>
      <c r="KHZ35" s="43"/>
      <c r="KIA35" s="43"/>
      <c r="KIB35" s="43"/>
      <c r="KIC35" s="43"/>
      <c r="KID35" s="43"/>
      <c r="KIE35" s="43"/>
      <c r="KIF35" s="43"/>
      <c r="KIG35" s="43"/>
      <c r="KIH35" s="43"/>
      <c r="KII35" s="43"/>
      <c r="KIJ35" s="43"/>
      <c r="KIK35" s="43"/>
      <c r="KIL35" s="43"/>
      <c r="KIM35" s="43"/>
      <c r="KIN35" s="43"/>
      <c r="KIO35" s="43"/>
      <c r="KIP35" s="43"/>
      <c r="KIQ35" s="43"/>
      <c r="KIR35" s="43"/>
      <c r="KIS35" s="43"/>
      <c r="KIT35" s="43"/>
      <c r="KIU35" s="43"/>
      <c r="KIV35" s="43"/>
      <c r="KIW35" s="43"/>
      <c r="KIX35" s="43"/>
      <c r="KIY35" s="43"/>
      <c r="KIZ35" s="43"/>
      <c r="KJA35" s="43"/>
      <c r="KJB35" s="43"/>
      <c r="KJC35" s="43"/>
      <c r="KJD35" s="43"/>
      <c r="KJE35" s="43"/>
      <c r="KJF35" s="43"/>
      <c r="KJG35" s="43"/>
      <c r="KJH35" s="43"/>
      <c r="KJI35" s="43"/>
      <c r="KJJ35" s="43"/>
      <c r="KJK35" s="43"/>
      <c r="KJL35" s="43"/>
      <c r="KJM35" s="43"/>
      <c r="KJN35" s="43"/>
      <c r="KJO35" s="43"/>
      <c r="KJP35" s="43"/>
      <c r="KJQ35" s="43"/>
      <c r="KJR35" s="43"/>
      <c r="KJS35" s="43"/>
      <c r="KJT35" s="43"/>
      <c r="KJU35" s="43"/>
      <c r="KJV35" s="43"/>
      <c r="KJW35" s="43"/>
      <c r="KJX35" s="43"/>
      <c r="KJY35" s="43"/>
      <c r="KJZ35" s="43"/>
      <c r="KKA35" s="43"/>
      <c r="KKB35" s="43"/>
      <c r="KKC35" s="43"/>
      <c r="KKD35" s="43"/>
      <c r="KKE35" s="43"/>
      <c r="KKF35" s="43"/>
      <c r="KKG35" s="43"/>
      <c r="KKH35" s="43"/>
      <c r="KKI35" s="43"/>
      <c r="KKJ35" s="43"/>
      <c r="KKK35" s="43"/>
      <c r="KKL35" s="43"/>
      <c r="KKM35" s="43"/>
      <c r="KKN35" s="43"/>
      <c r="KKO35" s="43"/>
      <c r="KKP35" s="43"/>
      <c r="KKQ35" s="43"/>
      <c r="KKR35" s="43"/>
      <c r="KKS35" s="43"/>
      <c r="KKT35" s="43"/>
      <c r="KKU35" s="43"/>
      <c r="KKV35" s="43"/>
      <c r="KKW35" s="43"/>
      <c r="KKX35" s="43"/>
      <c r="KKY35" s="43"/>
      <c r="KKZ35" s="43"/>
      <c r="KLA35" s="43"/>
      <c r="KLB35" s="43"/>
      <c r="KLC35" s="43"/>
      <c r="KLD35" s="43"/>
      <c r="KLE35" s="43"/>
      <c r="KLF35" s="43"/>
      <c r="KLG35" s="43"/>
      <c r="KLH35" s="43"/>
      <c r="KLI35" s="43"/>
      <c r="KLJ35" s="43"/>
      <c r="KLK35" s="43"/>
      <c r="KLL35" s="43"/>
      <c r="KLM35" s="43"/>
      <c r="KLN35" s="43"/>
      <c r="KLO35" s="43"/>
      <c r="KLP35" s="43"/>
      <c r="KLQ35" s="43"/>
      <c r="KLR35" s="43"/>
      <c r="KLS35" s="43"/>
      <c r="KLT35" s="43"/>
      <c r="KLU35" s="43"/>
      <c r="KLV35" s="43"/>
      <c r="KLW35" s="43"/>
      <c r="KLX35" s="43"/>
      <c r="KLY35" s="43"/>
      <c r="KLZ35" s="43"/>
      <c r="KMA35" s="43"/>
      <c r="KMB35" s="43"/>
      <c r="KMC35" s="43"/>
      <c r="KMD35" s="43"/>
      <c r="KME35" s="43"/>
      <c r="KMF35" s="43"/>
      <c r="KMG35" s="43"/>
      <c r="KMH35" s="43"/>
      <c r="KMI35" s="43"/>
      <c r="KMJ35" s="43"/>
      <c r="KMK35" s="43"/>
      <c r="KML35" s="43"/>
      <c r="KMM35" s="43"/>
      <c r="KMN35" s="43"/>
      <c r="KMO35" s="43"/>
      <c r="KMP35" s="43"/>
      <c r="KMQ35" s="43"/>
      <c r="KMR35" s="43"/>
      <c r="KMS35" s="43"/>
      <c r="KMT35" s="43"/>
      <c r="KMU35" s="43"/>
      <c r="KMV35" s="43"/>
      <c r="KMW35" s="43"/>
      <c r="KMX35" s="43"/>
      <c r="KMY35" s="43"/>
      <c r="KMZ35" s="43"/>
      <c r="KNA35" s="43"/>
      <c r="KNB35" s="43"/>
      <c r="KNC35" s="43"/>
      <c r="KND35" s="43"/>
      <c r="KNE35" s="43"/>
      <c r="KNF35" s="43"/>
      <c r="KNG35" s="43"/>
      <c r="KNH35" s="43"/>
      <c r="KNI35" s="43"/>
      <c r="KNJ35" s="43"/>
      <c r="KNK35" s="43"/>
      <c r="KNL35" s="43"/>
      <c r="KNM35" s="43"/>
      <c r="KNN35" s="43"/>
      <c r="KNO35" s="43"/>
      <c r="KNP35" s="43"/>
      <c r="KNQ35" s="43"/>
      <c r="KNR35" s="43"/>
      <c r="KNS35" s="43"/>
      <c r="KNT35" s="43"/>
      <c r="KNU35" s="43"/>
      <c r="KNV35" s="43"/>
      <c r="KNW35" s="43"/>
      <c r="KNX35" s="43"/>
      <c r="KNY35" s="43"/>
      <c r="KNZ35" s="43"/>
      <c r="KOA35" s="43"/>
      <c r="KOB35" s="43"/>
      <c r="KOC35" s="43"/>
      <c r="KOD35" s="43"/>
      <c r="KOE35" s="43"/>
      <c r="KOF35" s="43"/>
      <c r="KOG35" s="43"/>
      <c r="KOH35" s="43"/>
      <c r="KOI35" s="43"/>
      <c r="KOJ35" s="43"/>
      <c r="KOK35" s="43"/>
      <c r="KOL35" s="43"/>
      <c r="KOM35" s="43"/>
      <c r="KON35" s="43"/>
      <c r="KOO35" s="43"/>
      <c r="KOP35" s="43"/>
      <c r="KOQ35" s="43"/>
      <c r="KOR35" s="43"/>
      <c r="KOS35" s="43"/>
      <c r="KOT35" s="43"/>
      <c r="KOU35" s="43"/>
      <c r="KOV35" s="43"/>
      <c r="KOW35" s="43"/>
      <c r="KOX35" s="43"/>
      <c r="KOY35" s="43"/>
      <c r="KOZ35" s="43"/>
      <c r="KPA35" s="43"/>
      <c r="KPB35" s="43"/>
      <c r="KPC35" s="43"/>
      <c r="KPD35" s="43"/>
      <c r="KPE35" s="43"/>
      <c r="KPF35" s="43"/>
      <c r="KPG35" s="43"/>
      <c r="KPH35" s="43"/>
      <c r="KPI35" s="43"/>
      <c r="KPJ35" s="43"/>
      <c r="KPK35" s="43"/>
      <c r="KPL35" s="43"/>
      <c r="KPM35" s="43"/>
      <c r="KPN35" s="43"/>
      <c r="KPO35" s="43"/>
      <c r="KPP35" s="43"/>
      <c r="KPQ35" s="43"/>
      <c r="KPR35" s="43"/>
      <c r="KPS35" s="43"/>
      <c r="KPT35" s="43"/>
      <c r="KPU35" s="43"/>
      <c r="KPV35" s="43"/>
      <c r="KPW35" s="43"/>
      <c r="KPX35" s="43"/>
      <c r="KPY35" s="43"/>
      <c r="KPZ35" s="43"/>
      <c r="KQA35" s="43"/>
      <c r="KQB35" s="43"/>
      <c r="KQC35" s="43"/>
      <c r="KQD35" s="43"/>
      <c r="KQE35" s="43"/>
      <c r="KQF35" s="43"/>
      <c r="KQG35" s="43"/>
      <c r="KQH35" s="43"/>
      <c r="KQI35" s="43"/>
      <c r="KQJ35" s="43"/>
      <c r="KQK35" s="43"/>
      <c r="KQL35" s="43"/>
      <c r="KQM35" s="43"/>
      <c r="KQN35" s="43"/>
      <c r="KQO35" s="43"/>
      <c r="KQP35" s="43"/>
      <c r="KQQ35" s="43"/>
      <c r="KQR35" s="43"/>
      <c r="KQS35" s="43"/>
      <c r="KQT35" s="43"/>
      <c r="KQU35" s="43"/>
      <c r="KQV35" s="43"/>
      <c r="KQW35" s="43"/>
      <c r="KQX35" s="43"/>
      <c r="KQY35" s="43"/>
      <c r="KQZ35" s="43"/>
      <c r="KRA35" s="43"/>
      <c r="KRB35" s="43"/>
      <c r="KRC35" s="43"/>
      <c r="KRD35" s="43"/>
      <c r="KRE35" s="43"/>
      <c r="KRF35" s="43"/>
      <c r="KRG35" s="43"/>
      <c r="KRH35" s="43"/>
      <c r="KRI35" s="43"/>
      <c r="KRJ35" s="43"/>
      <c r="KRK35" s="43"/>
      <c r="KRL35" s="43"/>
      <c r="KRM35" s="43"/>
      <c r="KRN35" s="43"/>
      <c r="KRO35" s="43"/>
      <c r="KRP35" s="43"/>
      <c r="KRQ35" s="43"/>
      <c r="KRR35" s="43"/>
      <c r="KRS35" s="43"/>
      <c r="KRT35" s="43"/>
      <c r="KRU35" s="43"/>
      <c r="KRV35" s="43"/>
      <c r="KRW35" s="43"/>
      <c r="KRX35" s="43"/>
      <c r="KRY35" s="43"/>
      <c r="KRZ35" s="43"/>
      <c r="KSA35" s="43"/>
      <c r="KSB35" s="43"/>
      <c r="KSC35" s="43"/>
      <c r="KSD35" s="43"/>
      <c r="KSE35" s="43"/>
      <c r="KSF35" s="43"/>
      <c r="KSG35" s="43"/>
      <c r="KSH35" s="43"/>
      <c r="KSI35" s="43"/>
      <c r="KSJ35" s="43"/>
      <c r="KSK35" s="43"/>
      <c r="KSL35" s="43"/>
      <c r="KSM35" s="43"/>
      <c r="KSN35" s="43"/>
      <c r="KSO35" s="43"/>
      <c r="KSP35" s="43"/>
      <c r="KSQ35" s="43"/>
      <c r="KSR35" s="43"/>
      <c r="KSS35" s="43"/>
      <c r="KST35" s="43"/>
      <c r="KSU35" s="43"/>
      <c r="KSV35" s="43"/>
      <c r="KSW35" s="43"/>
      <c r="KSX35" s="43"/>
      <c r="KSY35" s="43"/>
      <c r="KSZ35" s="43"/>
      <c r="KTA35" s="43"/>
      <c r="KTB35" s="43"/>
      <c r="KTC35" s="43"/>
      <c r="KTD35" s="43"/>
      <c r="KTE35" s="43"/>
      <c r="KTF35" s="43"/>
      <c r="KTG35" s="43"/>
      <c r="KTH35" s="43"/>
      <c r="KTI35" s="43"/>
      <c r="KTJ35" s="43"/>
      <c r="KTK35" s="43"/>
      <c r="KTL35" s="43"/>
      <c r="KTM35" s="43"/>
      <c r="KTN35" s="43"/>
      <c r="KTO35" s="43"/>
      <c r="KTP35" s="43"/>
      <c r="KTQ35" s="43"/>
      <c r="KTR35" s="43"/>
      <c r="KTS35" s="43"/>
      <c r="KTT35" s="43"/>
      <c r="KTU35" s="43"/>
      <c r="KTV35" s="43"/>
      <c r="KTW35" s="43"/>
      <c r="KTX35" s="43"/>
      <c r="KTY35" s="43"/>
      <c r="KTZ35" s="43"/>
      <c r="KUA35" s="43"/>
      <c r="KUB35" s="43"/>
      <c r="KUC35" s="43"/>
      <c r="KUD35" s="43"/>
      <c r="KUE35" s="43"/>
      <c r="KUF35" s="43"/>
      <c r="KUG35" s="43"/>
      <c r="KUH35" s="43"/>
      <c r="KUI35" s="43"/>
      <c r="KUJ35" s="43"/>
      <c r="KUK35" s="43"/>
      <c r="KUL35" s="43"/>
      <c r="KUM35" s="43"/>
      <c r="KUN35" s="43"/>
      <c r="KUO35" s="43"/>
      <c r="KUP35" s="43"/>
      <c r="KUQ35" s="43"/>
      <c r="KUR35" s="43"/>
      <c r="KUS35" s="43"/>
      <c r="KUT35" s="43"/>
      <c r="KUU35" s="43"/>
      <c r="KUV35" s="43"/>
      <c r="KUW35" s="43"/>
      <c r="KUX35" s="43"/>
      <c r="KUY35" s="43"/>
      <c r="KUZ35" s="43"/>
      <c r="KVA35" s="43"/>
      <c r="KVB35" s="43"/>
      <c r="KVC35" s="43"/>
      <c r="KVD35" s="43"/>
      <c r="KVE35" s="43"/>
      <c r="KVF35" s="43"/>
      <c r="KVG35" s="43"/>
      <c r="KVH35" s="43"/>
      <c r="KVI35" s="43"/>
      <c r="KVJ35" s="43"/>
      <c r="KVK35" s="43"/>
      <c r="KVL35" s="43"/>
      <c r="KVM35" s="43"/>
      <c r="KVN35" s="43"/>
      <c r="KVO35" s="43"/>
      <c r="KVP35" s="43"/>
      <c r="KVQ35" s="43"/>
      <c r="KVR35" s="43"/>
      <c r="KVS35" s="43"/>
      <c r="KVT35" s="43"/>
      <c r="KVU35" s="43"/>
      <c r="KVV35" s="43"/>
      <c r="KVW35" s="43"/>
      <c r="KVX35" s="43"/>
      <c r="KVY35" s="43"/>
      <c r="KVZ35" s="43"/>
      <c r="KWA35" s="43"/>
      <c r="KWB35" s="43"/>
      <c r="KWC35" s="43"/>
      <c r="KWD35" s="43"/>
      <c r="KWE35" s="43"/>
      <c r="KWF35" s="43"/>
      <c r="KWG35" s="43"/>
      <c r="KWH35" s="43"/>
      <c r="KWI35" s="43"/>
      <c r="KWJ35" s="43"/>
      <c r="KWK35" s="43"/>
      <c r="KWL35" s="43"/>
      <c r="KWM35" s="43"/>
      <c r="KWN35" s="43"/>
      <c r="KWO35" s="43"/>
      <c r="KWP35" s="43"/>
      <c r="KWQ35" s="43"/>
      <c r="KWR35" s="43"/>
      <c r="KWS35" s="43"/>
      <c r="KWT35" s="43"/>
      <c r="KWU35" s="43"/>
      <c r="KWV35" s="43"/>
      <c r="KWW35" s="43"/>
      <c r="KWX35" s="43"/>
      <c r="KWY35" s="43"/>
      <c r="KWZ35" s="43"/>
      <c r="KXA35" s="43"/>
      <c r="KXB35" s="43"/>
      <c r="KXC35" s="43"/>
      <c r="KXD35" s="43"/>
      <c r="KXE35" s="43"/>
      <c r="KXF35" s="43"/>
      <c r="KXG35" s="43"/>
      <c r="KXH35" s="43"/>
      <c r="KXI35" s="43"/>
      <c r="KXJ35" s="43"/>
      <c r="KXK35" s="43"/>
      <c r="KXL35" s="43"/>
      <c r="KXM35" s="43"/>
      <c r="KXN35" s="43"/>
      <c r="KXO35" s="43"/>
      <c r="KXP35" s="43"/>
      <c r="KXQ35" s="43"/>
      <c r="KXR35" s="43"/>
      <c r="KXS35" s="43"/>
      <c r="KXT35" s="43"/>
      <c r="KXU35" s="43"/>
      <c r="KXV35" s="43"/>
      <c r="KXW35" s="43"/>
      <c r="KXX35" s="43"/>
      <c r="KXY35" s="43"/>
      <c r="KXZ35" s="43"/>
      <c r="KYA35" s="43"/>
      <c r="KYB35" s="43"/>
      <c r="KYC35" s="43"/>
      <c r="KYD35" s="43"/>
      <c r="KYE35" s="43"/>
      <c r="KYF35" s="43"/>
      <c r="KYG35" s="43"/>
      <c r="KYH35" s="43"/>
      <c r="KYI35" s="43"/>
      <c r="KYJ35" s="43"/>
      <c r="KYK35" s="43"/>
      <c r="KYL35" s="43"/>
      <c r="KYM35" s="43"/>
      <c r="KYN35" s="43"/>
      <c r="KYO35" s="43"/>
      <c r="KYP35" s="43"/>
      <c r="KYQ35" s="43"/>
      <c r="KYR35" s="43"/>
      <c r="KYS35" s="43"/>
      <c r="KYT35" s="43"/>
      <c r="KYU35" s="43"/>
      <c r="KYV35" s="43"/>
      <c r="KYW35" s="43"/>
      <c r="KYX35" s="43"/>
      <c r="KYY35" s="43"/>
      <c r="KYZ35" s="43"/>
      <c r="KZA35" s="43"/>
      <c r="KZB35" s="43"/>
      <c r="KZC35" s="43"/>
      <c r="KZD35" s="43"/>
      <c r="KZE35" s="43"/>
      <c r="KZF35" s="43"/>
      <c r="KZG35" s="43"/>
      <c r="KZH35" s="43"/>
      <c r="KZI35" s="43"/>
      <c r="KZJ35" s="43"/>
      <c r="KZK35" s="43"/>
      <c r="KZL35" s="43"/>
      <c r="KZM35" s="43"/>
      <c r="KZN35" s="43"/>
      <c r="KZO35" s="43"/>
      <c r="KZP35" s="43"/>
      <c r="KZQ35" s="43"/>
      <c r="KZR35" s="43"/>
      <c r="KZS35" s="43"/>
      <c r="KZT35" s="43"/>
      <c r="KZU35" s="43"/>
      <c r="KZV35" s="43"/>
      <c r="KZW35" s="43"/>
      <c r="KZX35" s="43"/>
      <c r="KZY35" s="43"/>
      <c r="KZZ35" s="43"/>
      <c r="LAA35" s="43"/>
      <c r="LAB35" s="43"/>
      <c r="LAC35" s="43"/>
      <c r="LAD35" s="43"/>
      <c r="LAE35" s="43"/>
      <c r="LAF35" s="43"/>
      <c r="LAG35" s="43"/>
      <c r="LAH35" s="43"/>
      <c r="LAI35" s="43"/>
      <c r="LAJ35" s="43"/>
      <c r="LAK35" s="43"/>
      <c r="LAL35" s="43"/>
      <c r="LAM35" s="43"/>
      <c r="LAN35" s="43"/>
      <c r="LAO35" s="43"/>
      <c r="LAP35" s="43"/>
      <c r="LAQ35" s="43"/>
      <c r="LAR35" s="43"/>
      <c r="LAS35" s="43"/>
      <c r="LAT35" s="43"/>
      <c r="LAU35" s="43"/>
      <c r="LAV35" s="43"/>
      <c r="LAW35" s="43"/>
      <c r="LAX35" s="43"/>
      <c r="LAY35" s="43"/>
      <c r="LAZ35" s="43"/>
      <c r="LBA35" s="43"/>
      <c r="LBB35" s="43"/>
      <c r="LBC35" s="43"/>
      <c r="LBD35" s="43"/>
      <c r="LBE35" s="43"/>
      <c r="LBF35" s="43"/>
      <c r="LBG35" s="43"/>
      <c r="LBH35" s="43"/>
      <c r="LBI35" s="43"/>
      <c r="LBJ35" s="43"/>
      <c r="LBK35" s="43"/>
      <c r="LBL35" s="43"/>
      <c r="LBM35" s="43"/>
      <c r="LBN35" s="43"/>
      <c r="LBO35" s="43"/>
      <c r="LBP35" s="43"/>
      <c r="LBQ35" s="43"/>
      <c r="LBR35" s="43"/>
      <c r="LBS35" s="43"/>
      <c r="LBT35" s="43"/>
      <c r="LBU35" s="43"/>
      <c r="LBV35" s="43"/>
      <c r="LBW35" s="43"/>
      <c r="LBX35" s="43"/>
      <c r="LBY35" s="43"/>
      <c r="LBZ35" s="43"/>
      <c r="LCA35" s="43"/>
      <c r="LCB35" s="43"/>
      <c r="LCC35" s="43"/>
      <c r="LCD35" s="43"/>
      <c r="LCE35" s="43"/>
      <c r="LCF35" s="43"/>
      <c r="LCG35" s="43"/>
      <c r="LCH35" s="43"/>
      <c r="LCI35" s="43"/>
      <c r="LCJ35" s="43"/>
      <c r="LCK35" s="43"/>
      <c r="LCL35" s="43"/>
      <c r="LCM35" s="43"/>
      <c r="LCN35" s="43"/>
      <c r="LCO35" s="43"/>
      <c r="LCP35" s="43"/>
      <c r="LCQ35" s="43"/>
      <c r="LCR35" s="43"/>
      <c r="LCS35" s="43"/>
      <c r="LCT35" s="43"/>
      <c r="LCU35" s="43"/>
      <c r="LCV35" s="43"/>
      <c r="LCW35" s="43"/>
      <c r="LCX35" s="43"/>
      <c r="LCY35" s="43"/>
      <c r="LCZ35" s="43"/>
      <c r="LDA35" s="43"/>
      <c r="LDB35" s="43"/>
      <c r="LDC35" s="43"/>
      <c r="LDD35" s="43"/>
      <c r="LDE35" s="43"/>
      <c r="LDF35" s="43"/>
      <c r="LDG35" s="43"/>
      <c r="LDH35" s="43"/>
      <c r="LDI35" s="43"/>
      <c r="LDJ35" s="43"/>
      <c r="LDK35" s="43"/>
      <c r="LDL35" s="43"/>
      <c r="LDM35" s="43"/>
      <c r="LDN35" s="43"/>
      <c r="LDO35" s="43"/>
      <c r="LDP35" s="43"/>
      <c r="LDQ35" s="43"/>
      <c r="LDR35" s="43"/>
      <c r="LDS35" s="43"/>
      <c r="LDT35" s="43"/>
      <c r="LDU35" s="43"/>
      <c r="LDV35" s="43"/>
      <c r="LDW35" s="43"/>
      <c r="LDX35" s="43"/>
      <c r="LDY35" s="43"/>
      <c r="LDZ35" s="43"/>
      <c r="LEA35" s="43"/>
      <c r="LEB35" s="43"/>
      <c r="LEC35" s="43"/>
      <c r="LED35" s="43"/>
      <c r="LEE35" s="43"/>
      <c r="LEF35" s="43"/>
      <c r="LEG35" s="43"/>
      <c r="LEH35" s="43"/>
      <c r="LEI35" s="43"/>
      <c r="LEJ35" s="43"/>
      <c r="LEK35" s="43"/>
      <c r="LEL35" s="43"/>
      <c r="LEM35" s="43"/>
      <c r="LEN35" s="43"/>
      <c r="LEO35" s="43"/>
      <c r="LEP35" s="43"/>
      <c r="LEQ35" s="43"/>
      <c r="LER35" s="43"/>
      <c r="LES35" s="43"/>
      <c r="LET35" s="43"/>
      <c r="LEU35" s="43"/>
      <c r="LEV35" s="43"/>
      <c r="LEW35" s="43"/>
      <c r="LEX35" s="43"/>
      <c r="LEY35" s="43"/>
      <c r="LEZ35" s="43"/>
      <c r="LFA35" s="43"/>
      <c r="LFB35" s="43"/>
      <c r="LFC35" s="43"/>
      <c r="LFD35" s="43"/>
      <c r="LFE35" s="43"/>
      <c r="LFF35" s="43"/>
      <c r="LFG35" s="43"/>
      <c r="LFH35" s="43"/>
      <c r="LFI35" s="43"/>
      <c r="LFJ35" s="43"/>
      <c r="LFK35" s="43"/>
      <c r="LFL35" s="43"/>
      <c r="LFM35" s="43"/>
      <c r="LFN35" s="43"/>
      <c r="LFO35" s="43"/>
      <c r="LFP35" s="43"/>
      <c r="LFQ35" s="43"/>
      <c r="LFR35" s="43"/>
      <c r="LFS35" s="43"/>
      <c r="LFT35" s="43"/>
      <c r="LFU35" s="43"/>
      <c r="LFV35" s="43"/>
      <c r="LFW35" s="43"/>
      <c r="LFX35" s="43"/>
      <c r="LFY35" s="43"/>
      <c r="LFZ35" s="43"/>
      <c r="LGA35" s="43"/>
      <c r="LGB35" s="43"/>
      <c r="LGC35" s="43"/>
      <c r="LGD35" s="43"/>
      <c r="LGE35" s="43"/>
      <c r="LGF35" s="43"/>
      <c r="LGG35" s="43"/>
      <c r="LGH35" s="43"/>
      <c r="LGI35" s="43"/>
      <c r="LGJ35" s="43"/>
      <c r="LGK35" s="43"/>
      <c r="LGL35" s="43"/>
      <c r="LGM35" s="43"/>
      <c r="LGN35" s="43"/>
      <c r="LGO35" s="43"/>
      <c r="LGP35" s="43"/>
      <c r="LGQ35" s="43"/>
      <c r="LGR35" s="43"/>
      <c r="LGS35" s="43"/>
      <c r="LGT35" s="43"/>
      <c r="LGU35" s="43"/>
      <c r="LGV35" s="43"/>
      <c r="LGW35" s="43"/>
      <c r="LGX35" s="43"/>
      <c r="LGY35" s="43"/>
      <c r="LGZ35" s="43"/>
      <c r="LHA35" s="43"/>
      <c r="LHB35" s="43"/>
      <c r="LHC35" s="43"/>
      <c r="LHD35" s="43"/>
      <c r="LHE35" s="43"/>
      <c r="LHF35" s="43"/>
      <c r="LHG35" s="43"/>
      <c r="LHH35" s="43"/>
      <c r="LHI35" s="43"/>
      <c r="LHJ35" s="43"/>
      <c r="LHK35" s="43"/>
      <c r="LHL35" s="43"/>
      <c r="LHM35" s="43"/>
      <c r="LHN35" s="43"/>
      <c r="LHO35" s="43"/>
      <c r="LHP35" s="43"/>
      <c r="LHQ35" s="43"/>
      <c r="LHR35" s="43"/>
      <c r="LHS35" s="43"/>
      <c r="LHT35" s="43"/>
      <c r="LHU35" s="43"/>
      <c r="LHV35" s="43"/>
      <c r="LHW35" s="43"/>
      <c r="LHX35" s="43"/>
      <c r="LHY35" s="43"/>
      <c r="LHZ35" s="43"/>
      <c r="LIA35" s="43"/>
      <c r="LIB35" s="43"/>
      <c r="LIC35" s="43"/>
      <c r="LID35" s="43"/>
      <c r="LIE35" s="43"/>
      <c r="LIF35" s="43"/>
      <c r="LIG35" s="43"/>
      <c r="LIH35" s="43"/>
      <c r="LII35" s="43"/>
      <c r="LIJ35" s="43"/>
      <c r="LIK35" s="43"/>
      <c r="LIL35" s="43"/>
      <c r="LIM35" s="43"/>
      <c r="LIN35" s="43"/>
      <c r="LIO35" s="43"/>
      <c r="LIP35" s="43"/>
      <c r="LIQ35" s="43"/>
      <c r="LIR35" s="43"/>
      <c r="LIS35" s="43"/>
      <c r="LIT35" s="43"/>
      <c r="LIU35" s="43"/>
      <c r="LIV35" s="43"/>
      <c r="LIW35" s="43"/>
      <c r="LIX35" s="43"/>
      <c r="LIY35" s="43"/>
      <c r="LIZ35" s="43"/>
      <c r="LJA35" s="43"/>
      <c r="LJB35" s="43"/>
      <c r="LJC35" s="43"/>
      <c r="LJD35" s="43"/>
      <c r="LJE35" s="43"/>
      <c r="LJF35" s="43"/>
      <c r="LJG35" s="43"/>
      <c r="LJH35" s="43"/>
      <c r="LJI35" s="43"/>
      <c r="LJJ35" s="43"/>
      <c r="LJK35" s="43"/>
      <c r="LJL35" s="43"/>
      <c r="LJM35" s="43"/>
      <c r="LJN35" s="43"/>
      <c r="LJO35" s="43"/>
      <c r="LJP35" s="43"/>
      <c r="LJQ35" s="43"/>
      <c r="LJR35" s="43"/>
      <c r="LJS35" s="43"/>
      <c r="LJT35" s="43"/>
      <c r="LJU35" s="43"/>
      <c r="LJV35" s="43"/>
      <c r="LJW35" s="43"/>
      <c r="LJX35" s="43"/>
      <c r="LJY35" s="43"/>
      <c r="LJZ35" s="43"/>
      <c r="LKA35" s="43"/>
      <c r="LKB35" s="43"/>
      <c r="LKC35" s="43"/>
      <c r="LKD35" s="43"/>
      <c r="LKE35" s="43"/>
      <c r="LKF35" s="43"/>
      <c r="LKG35" s="43"/>
      <c r="LKH35" s="43"/>
      <c r="LKI35" s="43"/>
      <c r="LKJ35" s="43"/>
      <c r="LKK35" s="43"/>
      <c r="LKL35" s="43"/>
      <c r="LKM35" s="43"/>
      <c r="LKN35" s="43"/>
      <c r="LKO35" s="43"/>
      <c r="LKP35" s="43"/>
      <c r="LKQ35" s="43"/>
      <c r="LKR35" s="43"/>
      <c r="LKS35" s="43"/>
      <c r="LKT35" s="43"/>
      <c r="LKU35" s="43"/>
      <c r="LKV35" s="43"/>
      <c r="LKW35" s="43"/>
      <c r="LKX35" s="43"/>
      <c r="LKY35" s="43"/>
      <c r="LKZ35" s="43"/>
      <c r="LLA35" s="43"/>
      <c r="LLB35" s="43"/>
      <c r="LLC35" s="43"/>
      <c r="LLD35" s="43"/>
      <c r="LLE35" s="43"/>
      <c r="LLF35" s="43"/>
      <c r="LLG35" s="43"/>
      <c r="LLH35" s="43"/>
      <c r="LLI35" s="43"/>
      <c r="LLJ35" s="43"/>
      <c r="LLK35" s="43"/>
      <c r="LLL35" s="43"/>
      <c r="LLM35" s="43"/>
      <c r="LLN35" s="43"/>
      <c r="LLO35" s="43"/>
      <c r="LLP35" s="43"/>
      <c r="LLQ35" s="43"/>
      <c r="LLR35" s="43"/>
      <c r="LLS35" s="43"/>
      <c r="LLT35" s="43"/>
      <c r="LLU35" s="43"/>
      <c r="LLV35" s="43"/>
      <c r="LLW35" s="43"/>
      <c r="LLX35" s="43"/>
      <c r="LLY35" s="43"/>
      <c r="LLZ35" s="43"/>
      <c r="LMA35" s="43"/>
      <c r="LMB35" s="43"/>
      <c r="LMC35" s="43"/>
      <c r="LMD35" s="43"/>
      <c r="LME35" s="43"/>
      <c r="LMF35" s="43"/>
      <c r="LMG35" s="43"/>
      <c r="LMH35" s="43"/>
      <c r="LMI35" s="43"/>
      <c r="LMJ35" s="43"/>
      <c r="LMK35" s="43"/>
      <c r="LML35" s="43"/>
      <c r="LMM35" s="43"/>
      <c r="LMN35" s="43"/>
      <c r="LMO35" s="43"/>
      <c r="LMP35" s="43"/>
      <c r="LMQ35" s="43"/>
      <c r="LMR35" s="43"/>
      <c r="LMS35" s="43"/>
      <c r="LMT35" s="43"/>
      <c r="LMU35" s="43"/>
      <c r="LMV35" s="43"/>
      <c r="LMW35" s="43"/>
      <c r="LMX35" s="43"/>
      <c r="LMY35" s="43"/>
      <c r="LMZ35" s="43"/>
      <c r="LNA35" s="43"/>
      <c r="LNB35" s="43"/>
      <c r="LNC35" s="43"/>
      <c r="LND35" s="43"/>
      <c r="LNE35" s="43"/>
      <c r="LNF35" s="43"/>
      <c r="LNG35" s="43"/>
      <c r="LNH35" s="43"/>
      <c r="LNI35" s="43"/>
      <c r="LNJ35" s="43"/>
      <c r="LNK35" s="43"/>
      <c r="LNL35" s="43"/>
      <c r="LNM35" s="43"/>
      <c r="LNN35" s="43"/>
      <c r="LNO35" s="43"/>
      <c r="LNP35" s="43"/>
      <c r="LNQ35" s="43"/>
      <c r="LNR35" s="43"/>
      <c r="LNS35" s="43"/>
      <c r="LNT35" s="43"/>
      <c r="LNU35" s="43"/>
      <c r="LNV35" s="43"/>
      <c r="LNW35" s="43"/>
      <c r="LNX35" s="43"/>
      <c r="LNY35" s="43"/>
      <c r="LNZ35" s="43"/>
      <c r="LOA35" s="43"/>
      <c r="LOB35" s="43"/>
      <c r="LOC35" s="43"/>
      <c r="LOD35" s="43"/>
      <c r="LOE35" s="43"/>
      <c r="LOF35" s="43"/>
      <c r="LOG35" s="43"/>
      <c r="LOH35" s="43"/>
      <c r="LOI35" s="43"/>
      <c r="LOJ35" s="43"/>
      <c r="LOK35" s="43"/>
      <c r="LOL35" s="43"/>
      <c r="LOM35" s="43"/>
      <c r="LON35" s="43"/>
      <c r="LOO35" s="43"/>
      <c r="LOP35" s="43"/>
      <c r="LOQ35" s="43"/>
      <c r="LOR35" s="43"/>
      <c r="LOS35" s="43"/>
      <c r="LOT35" s="43"/>
      <c r="LOU35" s="43"/>
      <c r="LOV35" s="43"/>
      <c r="LOW35" s="43"/>
      <c r="LOX35" s="43"/>
      <c r="LOY35" s="43"/>
      <c r="LOZ35" s="43"/>
      <c r="LPA35" s="43"/>
      <c r="LPB35" s="43"/>
      <c r="LPC35" s="43"/>
      <c r="LPD35" s="43"/>
      <c r="LPE35" s="43"/>
      <c r="LPF35" s="43"/>
      <c r="LPG35" s="43"/>
      <c r="LPH35" s="43"/>
      <c r="LPI35" s="43"/>
      <c r="LPJ35" s="43"/>
      <c r="LPK35" s="43"/>
      <c r="LPL35" s="43"/>
      <c r="LPM35" s="43"/>
      <c r="LPN35" s="43"/>
      <c r="LPO35" s="43"/>
      <c r="LPP35" s="43"/>
      <c r="LPQ35" s="43"/>
      <c r="LPR35" s="43"/>
      <c r="LPS35" s="43"/>
      <c r="LPT35" s="43"/>
      <c r="LPU35" s="43"/>
      <c r="LPV35" s="43"/>
      <c r="LPW35" s="43"/>
      <c r="LPX35" s="43"/>
      <c r="LPY35" s="43"/>
      <c r="LPZ35" s="43"/>
      <c r="LQA35" s="43"/>
      <c r="LQB35" s="43"/>
      <c r="LQC35" s="43"/>
      <c r="LQD35" s="43"/>
      <c r="LQE35" s="43"/>
      <c r="LQF35" s="43"/>
      <c r="LQG35" s="43"/>
      <c r="LQH35" s="43"/>
      <c r="LQI35" s="43"/>
      <c r="LQJ35" s="43"/>
      <c r="LQK35" s="43"/>
      <c r="LQL35" s="43"/>
      <c r="LQM35" s="43"/>
      <c r="LQN35" s="43"/>
      <c r="LQO35" s="43"/>
      <c r="LQP35" s="43"/>
      <c r="LQQ35" s="43"/>
      <c r="LQR35" s="43"/>
      <c r="LQS35" s="43"/>
      <c r="LQT35" s="43"/>
      <c r="LQU35" s="43"/>
      <c r="LQV35" s="43"/>
      <c r="LQW35" s="43"/>
      <c r="LQX35" s="43"/>
      <c r="LQY35" s="43"/>
      <c r="LQZ35" s="43"/>
      <c r="LRA35" s="43"/>
      <c r="LRB35" s="43"/>
      <c r="LRC35" s="43"/>
      <c r="LRD35" s="43"/>
      <c r="LRE35" s="43"/>
      <c r="LRF35" s="43"/>
      <c r="LRG35" s="43"/>
      <c r="LRH35" s="43"/>
      <c r="LRI35" s="43"/>
      <c r="LRJ35" s="43"/>
      <c r="LRK35" s="43"/>
      <c r="LRL35" s="43"/>
      <c r="LRM35" s="43"/>
      <c r="LRN35" s="43"/>
      <c r="LRO35" s="43"/>
      <c r="LRP35" s="43"/>
      <c r="LRQ35" s="43"/>
      <c r="LRR35" s="43"/>
      <c r="LRS35" s="43"/>
      <c r="LRT35" s="43"/>
      <c r="LRU35" s="43"/>
      <c r="LRV35" s="43"/>
      <c r="LRW35" s="43"/>
      <c r="LRX35" s="43"/>
      <c r="LRY35" s="43"/>
      <c r="LRZ35" s="43"/>
      <c r="LSA35" s="43"/>
      <c r="LSB35" s="43"/>
      <c r="LSC35" s="43"/>
      <c r="LSD35" s="43"/>
      <c r="LSE35" s="43"/>
      <c r="LSF35" s="43"/>
      <c r="LSG35" s="43"/>
      <c r="LSH35" s="43"/>
      <c r="LSI35" s="43"/>
      <c r="LSJ35" s="43"/>
      <c r="LSK35" s="43"/>
      <c r="LSL35" s="43"/>
      <c r="LSM35" s="43"/>
      <c r="LSN35" s="43"/>
      <c r="LSO35" s="43"/>
      <c r="LSP35" s="43"/>
      <c r="LSQ35" s="43"/>
      <c r="LSR35" s="43"/>
      <c r="LSS35" s="43"/>
      <c r="LST35" s="43"/>
      <c r="LSU35" s="43"/>
      <c r="LSV35" s="43"/>
      <c r="LSW35" s="43"/>
      <c r="LSX35" s="43"/>
      <c r="LSY35" s="43"/>
      <c r="LSZ35" s="43"/>
      <c r="LTA35" s="43"/>
      <c r="LTB35" s="43"/>
      <c r="LTC35" s="43"/>
      <c r="LTD35" s="43"/>
      <c r="LTE35" s="43"/>
      <c r="LTF35" s="43"/>
      <c r="LTG35" s="43"/>
      <c r="LTH35" s="43"/>
      <c r="LTI35" s="43"/>
      <c r="LTJ35" s="43"/>
      <c r="LTK35" s="43"/>
      <c r="LTL35" s="43"/>
      <c r="LTM35" s="43"/>
      <c r="LTN35" s="43"/>
      <c r="LTO35" s="43"/>
      <c r="LTP35" s="43"/>
      <c r="LTQ35" s="43"/>
      <c r="LTR35" s="43"/>
      <c r="LTS35" s="43"/>
      <c r="LTT35" s="43"/>
      <c r="LTU35" s="43"/>
      <c r="LTV35" s="43"/>
      <c r="LTW35" s="43"/>
      <c r="LTX35" s="43"/>
      <c r="LTY35" s="43"/>
      <c r="LTZ35" s="43"/>
      <c r="LUA35" s="43"/>
      <c r="LUB35" s="43"/>
      <c r="LUC35" s="43"/>
      <c r="LUD35" s="43"/>
      <c r="LUE35" s="43"/>
      <c r="LUF35" s="43"/>
      <c r="LUG35" s="43"/>
      <c r="LUH35" s="43"/>
      <c r="LUI35" s="43"/>
      <c r="LUJ35" s="43"/>
      <c r="LUK35" s="43"/>
      <c r="LUL35" s="43"/>
      <c r="LUM35" s="43"/>
      <c r="LUN35" s="43"/>
      <c r="LUO35" s="43"/>
      <c r="LUP35" s="43"/>
      <c r="LUQ35" s="43"/>
      <c r="LUR35" s="43"/>
      <c r="LUS35" s="43"/>
      <c r="LUT35" s="43"/>
      <c r="LUU35" s="43"/>
      <c r="LUV35" s="43"/>
      <c r="LUW35" s="43"/>
      <c r="LUX35" s="43"/>
      <c r="LUY35" s="43"/>
      <c r="LUZ35" s="43"/>
      <c r="LVA35" s="43"/>
      <c r="LVB35" s="43"/>
      <c r="LVC35" s="43"/>
      <c r="LVD35" s="43"/>
      <c r="LVE35" s="43"/>
      <c r="LVF35" s="43"/>
      <c r="LVG35" s="43"/>
      <c r="LVH35" s="43"/>
      <c r="LVI35" s="43"/>
      <c r="LVJ35" s="43"/>
      <c r="LVK35" s="43"/>
      <c r="LVL35" s="43"/>
      <c r="LVM35" s="43"/>
      <c r="LVN35" s="43"/>
      <c r="LVO35" s="43"/>
      <c r="LVP35" s="43"/>
      <c r="LVQ35" s="43"/>
      <c r="LVR35" s="43"/>
      <c r="LVS35" s="43"/>
      <c r="LVT35" s="43"/>
      <c r="LVU35" s="43"/>
      <c r="LVV35" s="43"/>
      <c r="LVW35" s="43"/>
      <c r="LVX35" s="43"/>
      <c r="LVY35" s="43"/>
      <c r="LVZ35" s="43"/>
      <c r="LWA35" s="43"/>
      <c r="LWB35" s="43"/>
      <c r="LWC35" s="43"/>
      <c r="LWD35" s="43"/>
      <c r="LWE35" s="43"/>
      <c r="LWF35" s="43"/>
      <c r="LWG35" s="43"/>
      <c r="LWH35" s="43"/>
      <c r="LWI35" s="43"/>
      <c r="LWJ35" s="43"/>
      <c r="LWK35" s="43"/>
      <c r="LWL35" s="43"/>
      <c r="LWM35" s="43"/>
      <c r="LWN35" s="43"/>
      <c r="LWO35" s="43"/>
      <c r="LWP35" s="43"/>
      <c r="LWQ35" s="43"/>
      <c r="LWR35" s="43"/>
      <c r="LWS35" s="43"/>
      <c r="LWT35" s="43"/>
      <c r="LWU35" s="43"/>
      <c r="LWV35" s="43"/>
      <c r="LWW35" s="43"/>
      <c r="LWX35" s="43"/>
      <c r="LWY35" s="43"/>
      <c r="LWZ35" s="43"/>
      <c r="LXA35" s="43"/>
      <c r="LXB35" s="43"/>
      <c r="LXC35" s="43"/>
      <c r="LXD35" s="43"/>
      <c r="LXE35" s="43"/>
      <c r="LXF35" s="43"/>
      <c r="LXG35" s="43"/>
      <c r="LXH35" s="43"/>
      <c r="LXI35" s="43"/>
      <c r="LXJ35" s="43"/>
      <c r="LXK35" s="43"/>
      <c r="LXL35" s="43"/>
      <c r="LXM35" s="43"/>
      <c r="LXN35" s="43"/>
      <c r="LXO35" s="43"/>
      <c r="LXP35" s="43"/>
      <c r="LXQ35" s="43"/>
      <c r="LXR35" s="43"/>
      <c r="LXS35" s="43"/>
      <c r="LXT35" s="43"/>
      <c r="LXU35" s="43"/>
      <c r="LXV35" s="43"/>
      <c r="LXW35" s="43"/>
      <c r="LXX35" s="43"/>
      <c r="LXY35" s="43"/>
      <c r="LXZ35" s="43"/>
      <c r="LYA35" s="43"/>
      <c r="LYB35" s="43"/>
      <c r="LYC35" s="43"/>
      <c r="LYD35" s="43"/>
      <c r="LYE35" s="43"/>
      <c r="LYF35" s="43"/>
      <c r="LYG35" s="43"/>
      <c r="LYH35" s="43"/>
      <c r="LYI35" s="43"/>
      <c r="LYJ35" s="43"/>
      <c r="LYK35" s="43"/>
      <c r="LYL35" s="43"/>
      <c r="LYM35" s="43"/>
      <c r="LYN35" s="43"/>
      <c r="LYO35" s="43"/>
      <c r="LYP35" s="43"/>
      <c r="LYQ35" s="43"/>
      <c r="LYR35" s="43"/>
      <c r="LYS35" s="43"/>
      <c r="LYT35" s="43"/>
      <c r="LYU35" s="43"/>
      <c r="LYV35" s="43"/>
      <c r="LYW35" s="43"/>
      <c r="LYX35" s="43"/>
      <c r="LYY35" s="43"/>
      <c r="LYZ35" s="43"/>
      <c r="LZA35" s="43"/>
      <c r="LZB35" s="43"/>
      <c r="LZC35" s="43"/>
      <c r="LZD35" s="43"/>
      <c r="LZE35" s="43"/>
      <c r="LZF35" s="43"/>
      <c r="LZG35" s="43"/>
      <c r="LZH35" s="43"/>
      <c r="LZI35" s="43"/>
      <c r="LZJ35" s="43"/>
      <c r="LZK35" s="43"/>
      <c r="LZL35" s="43"/>
      <c r="LZM35" s="43"/>
      <c r="LZN35" s="43"/>
      <c r="LZO35" s="43"/>
      <c r="LZP35" s="43"/>
      <c r="LZQ35" s="43"/>
      <c r="LZR35" s="43"/>
      <c r="LZS35" s="43"/>
      <c r="LZT35" s="43"/>
      <c r="LZU35" s="43"/>
      <c r="LZV35" s="43"/>
      <c r="LZW35" s="43"/>
      <c r="LZX35" s="43"/>
      <c r="LZY35" s="43"/>
      <c r="LZZ35" s="43"/>
      <c r="MAA35" s="43"/>
      <c r="MAB35" s="43"/>
      <c r="MAC35" s="43"/>
      <c r="MAD35" s="43"/>
      <c r="MAE35" s="43"/>
      <c r="MAF35" s="43"/>
      <c r="MAG35" s="43"/>
      <c r="MAH35" s="43"/>
      <c r="MAI35" s="43"/>
      <c r="MAJ35" s="43"/>
      <c r="MAK35" s="43"/>
      <c r="MAL35" s="43"/>
      <c r="MAM35" s="43"/>
      <c r="MAN35" s="43"/>
      <c r="MAO35" s="43"/>
      <c r="MAP35" s="43"/>
      <c r="MAQ35" s="43"/>
      <c r="MAR35" s="43"/>
      <c r="MAS35" s="43"/>
      <c r="MAT35" s="43"/>
      <c r="MAU35" s="43"/>
      <c r="MAV35" s="43"/>
      <c r="MAW35" s="43"/>
      <c r="MAX35" s="43"/>
      <c r="MAY35" s="43"/>
      <c r="MAZ35" s="43"/>
      <c r="MBA35" s="43"/>
      <c r="MBB35" s="43"/>
      <c r="MBC35" s="43"/>
      <c r="MBD35" s="43"/>
      <c r="MBE35" s="43"/>
      <c r="MBF35" s="43"/>
      <c r="MBG35" s="43"/>
      <c r="MBH35" s="43"/>
      <c r="MBI35" s="43"/>
      <c r="MBJ35" s="43"/>
      <c r="MBK35" s="43"/>
      <c r="MBL35" s="43"/>
      <c r="MBM35" s="43"/>
      <c r="MBN35" s="43"/>
      <c r="MBO35" s="43"/>
      <c r="MBP35" s="43"/>
      <c r="MBQ35" s="43"/>
      <c r="MBR35" s="43"/>
      <c r="MBS35" s="43"/>
      <c r="MBT35" s="43"/>
      <c r="MBU35" s="43"/>
      <c r="MBV35" s="43"/>
      <c r="MBW35" s="43"/>
      <c r="MBX35" s="43"/>
      <c r="MBY35" s="43"/>
      <c r="MBZ35" s="43"/>
      <c r="MCA35" s="43"/>
      <c r="MCB35" s="43"/>
      <c r="MCC35" s="43"/>
      <c r="MCD35" s="43"/>
      <c r="MCE35" s="43"/>
      <c r="MCF35" s="43"/>
      <c r="MCG35" s="43"/>
      <c r="MCH35" s="43"/>
      <c r="MCI35" s="43"/>
      <c r="MCJ35" s="43"/>
      <c r="MCK35" s="43"/>
      <c r="MCL35" s="43"/>
      <c r="MCM35" s="43"/>
      <c r="MCN35" s="43"/>
      <c r="MCO35" s="43"/>
      <c r="MCP35" s="43"/>
      <c r="MCQ35" s="43"/>
      <c r="MCR35" s="43"/>
      <c r="MCS35" s="43"/>
      <c r="MCT35" s="43"/>
      <c r="MCU35" s="43"/>
      <c r="MCV35" s="43"/>
      <c r="MCW35" s="43"/>
      <c r="MCX35" s="43"/>
      <c r="MCY35" s="43"/>
      <c r="MCZ35" s="43"/>
      <c r="MDA35" s="43"/>
      <c r="MDB35" s="43"/>
      <c r="MDC35" s="43"/>
      <c r="MDD35" s="43"/>
      <c r="MDE35" s="43"/>
      <c r="MDF35" s="43"/>
      <c r="MDG35" s="43"/>
      <c r="MDH35" s="43"/>
      <c r="MDI35" s="43"/>
      <c r="MDJ35" s="43"/>
      <c r="MDK35" s="43"/>
      <c r="MDL35" s="43"/>
      <c r="MDM35" s="43"/>
      <c r="MDN35" s="43"/>
      <c r="MDO35" s="43"/>
      <c r="MDP35" s="43"/>
      <c r="MDQ35" s="43"/>
      <c r="MDR35" s="43"/>
      <c r="MDS35" s="43"/>
      <c r="MDT35" s="43"/>
      <c r="MDU35" s="43"/>
      <c r="MDV35" s="43"/>
      <c r="MDW35" s="43"/>
      <c r="MDX35" s="43"/>
      <c r="MDY35" s="43"/>
      <c r="MDZ35" s="43"/>
      <c r="MEA35" s="43"/>
      <c r="MEB35" s="43"/>
      <c r="MEC35" s="43"/>
      <c r="MED35" s="43"/>
      <c r="MEE35" s="43"/>
      <c r="MEF35" s="43"/>
      <c r="MEG35" s="43"/>
      <c r="MEH35" s="43"/>
      <c r="MEI35" s="43"/>
      <c r="MEJ35" s="43"/>
      <c r="MEK35" s="43"/>
      <c r="MEL35" s="43"/>
      <c r="MEM35" s="43"/>
      <c r="MEN35" s="43"/>
      <c r="MEO35" s="43"/>
      <c r="MEP35" s="43"/>
      <c r="MEQ35" s="43"/>
      <c r="MER35" s="43"/>
      <c r="MES35" s="43"/>
      <c r="MET35" s="43"/>
      <c r="MEU35" s="43"/>
      <c r="MEV35" s="43"/>
      <c r="MEW35" s="43"/>
      <c r="MEX35" s="43"/>
      <c r="MEY35" s="43"/>
      <c r="MEZ35" s="43"/>
      <c r="MFA35" s="43"/>
      <c r="MFB35" s="43"/>
      <c r="MFC35" s="43"/>
      <c r="MFD35" s="43"/>
      <c r="MFE35" s="43"/>
      <c r="MFF35" s="43"/>
      <c r="MFG35" s="43"/>
      <c r="MFH35" s="43"/>
      <c r="MFI35" s="43"/>
      <c r="MFJ35" s="43"/>
      <c r="MFK35" s="43"/>
      <c r="MFL35" s="43"/>
      <c r="MFM35" s="43"/>
      <c r="MFN35" s="43"/>
      <c r="MFO35" s="43"/>
      <c r="MFP35" s="43"/>
      <c r="MFQ35" s="43"/>
      <c r="MFR35" s="43"/>
      <c r="MFS35" s="43"/>
      <c r="MFT35" s="43"/>
      <c r="MFU35" s="43"/>
      <c r="MFV35" s="43"/>
      <c r="MFW35" s="43"/>
      <c r="MFX35" s="43"/>
      <c r="MFY35" s="43"/>
      <c r="MFZ35" s="43"/>
      <c r="MGA35" s="43"/>
      <c r="MGB35" s="43"/>
      <c r="MGC35" s="43"/>
      <c r="MGD35" s="43"/>
      <c r="MGE35" s="43"/>
      <c r="MGF35" s="43"/>
      <c r="MGG35" s="43"/>
      <c r="MGH35" s="43"/>
      <c r="MGI35" s="43"/>
      <c r="MGJ35" s="43"/>
      <c r="MGK35" s="43"/>
      <c r="MGL35" s="43"/>
      <c r="MGM35" s="43"/>
      <c r="MGN35" s="43"/>
      <c r="MGO35" s="43"/>
      <c r="MGP35" s="43"/>
      <c r="MGQ35" s="43"/>
      <c r="MGR35" s="43"/>
      <c r="MGS35" s="43"/>
      <c r="MGT35" s="43"/>
      <c r="MGU35" s="43"/>
      <c r="MGV35" s="43"/>
      <c r="MGW35" s="43"/>
      <c r="MGX35" s="43"/>
      <c r="MGY35" s="43"/>
      <c r="MGZ35" s="43"/>
      <c r="MHA35" s="43"/>
      <c r="MHB35" s="43"/>
      <c r="MHC35" s="43"/>
      <c r="MHD35" s="43"/>
      <c r="MHE35" s="43"/>
      <c r="MHF35" s="43"/>
      <c r="MHG35" s="43"/>
      <c r="MHH35" s="43"/>
      <c r="MHI35" s="43"/>
      <c r="MHJ35" s="43"/>
      <c r="MHK35" s="43"/>
      <c r="MHL35" s="43"/>
      <c r="MHM35" s="43"/>
      <c r="MHN35" s="43"/>
      <c r="MHO35" s="43"/>
      <c r="MHP35" s="43"/>
      <c r="MHQ35" s="43"/>
      <c r="MHR35" s="43"/>
      <c r="MHS35" s="43"/>
      <c r="MHT35" s="43"/>
      <c r="MHU35" s="43"/>
      <c r="MHV35" s="43"/>
      <c r="MHW35" s="43"/>
      <c r="MHX35" s="43"/>
      <c r="MHY35" s="43"/>
      <c r="MHZ35" s="43"/>
      <c r="MIA35" s="43"/>
      <c r="MIB35" s="43"/>
      <c r="MIC35" s="43"/>
      <c r="MID35" s="43"/>
      <c r="MIE35" s="43"/>
      <c r="MIF35" s="43"/>
      <c r="MIG35" s="43"/>
      <c r="MIH35" s="43"/>
      <c r="MII35" s="43"/>
      <c r="MIJ35" s="43"/>
      <c r="MIK35" s="43"/>
      <c r="MIL35" s="43"/>
      <c r="MIM35" s="43"/>
      <c r="MIN35" s="43"/>
      <c r="MIO35" s="43"/>
      <c r="MIP35" s="43"/>
      <c r="MIQ35" s="43"/>
      <c r="MIR35" s="43"/>
      <c r="MIS35" s="43"/>
      <c r="MIT35" s="43"/>
      <c r="MIU35" s="43"/>
      <c r="MIV35" s="43"/>
      <c r="MIW35" s="43"/>
      <c r="MIX35" s="43"/>
      <c r="MIY35" s="43"/>
      <c r="MIZ35" s="43"/>
      <c r="MJA35" s="43"/>
      <c r="MJB35" s="43"/>
      <c r="MJC35" s="43"/>
      <c r="MJD35" s="43"/>
      <c r="MJE35" s="43"/>
      <c r="MJF35" s="43"/>
      <c r="MJG35" s="43"/>
      <c r="MJH35" s="43"/>
      <c r="MJI35" s="43"/>
      <c r="MJJ35" s="43"/>
      <c r="MJK35" s="43"/>
      <c r="MJL35" s="43"/>
      <c r="MJM35" s="43"/>
      <c r="MJN35" s="43"/>
      <c r="MJO35" s="43"/>
      <c r="MJP35" s="43"/>
      <c r="MJQ35" s="43"/>
      <c r="MJR35" s="43"/>
      <c r="MJS35" s="43"/>
      <c r="MJT35" s="43"/>
      <c r="MJU35" s="43"/>
      <c r="MJV35" s="43"/>
      <c r="MJW35" s="43"/>
      <c r="MJX35" s="43"/>
      <c r="MJY35" s="43"/>
      <c r="MJZ35" s="43"/>
      <c r="MKA35" s="43"/>
      <c r="MKB35" s="43"/>
      <c r="MKC35" s="43"/>
      <c r="MKD35" s="43"/>
      <c r="MKE35" s="43"/>
      <c r="MKF35" s="43"/>
      <c r="MKG35" s="43"/>
      <c r="MKH35" s="43"/>
      <c r="MKI35" s="43"/>
      <c r="MKJ35" s="43"/>
      <c r="MKK35" s="43"/>
      <c r="MKL35" s="43"/>
      <c r="MKM35" s="43"/>
      <c r="MKN35" s="43"/>
      <c r="MKO35" s="43"/>
      <c r="MKP35" s="43"/>
      <c r="MKQ35" s="43"/>
      <c r="MKR35" s="43"/>
      <c r="MKS35" s="43"/>
      <c r="MKT35" s="43"/>
      <c r="MKU35" s="43"/>
      <c r="MKV35" s="43"/>
      <c r="MKW35" s="43"/>
      <c r="MKX35" s="43"/>
      <c r="MKY35" s="43"/>
      <c r="MKZ35" s="43"/>
      <c r="MLA35" s="43"/>
      <c r="MLB35" s="43"/>
      <c r="MLC35" s="43"/>
      <c r="MLD35" s="43"/>
      <c r="MLE35" s="43"/>
      <c r="MLF35" s="43"/>
      <c r="MLG35" s="43"/>
      <c r="MLH35" s="43"/>
      <c r="MLI35" s="43"/>
      <c r="MLJ35" s="43"/>
      <c r="MLK35" s="43"/>
      <c r="MLL35" s="43"/>
      <c r="MLM35" s="43"/>
      <c r="MLN35" s="43"/>
      <c r="MLO35" s="43"/>
      <c r="MLP35" s="43"/>
      <c r="MLQ35" s="43"/>
      <c r="MLR35" s="43"/>
      <c r="MLS35" s="43"/>
      <c r="MLT35" s="43"/>
      <c r="MLU35" s="43"/>
      <c r="MLV35" s="43"/>
      <c r="MLW35" s="43"/>
      <c r="MLX35" s="43"/>
      <c r="MLY35" s="43"/>
      <c r="MLZ35" s="43"/>
      <c r="MMA35" s="43"/>
      <c r="MMB35" s="43"/>
      <c r="MMC35" s="43"/>
      <c r="MMD35" s="43"/>
      <c r="MME35" s="43"/>
      <c r="MMF35" s="43"/>
      <c r="MMG35" s="43"/>
      <c r="MMH35" s="43"/>
      <c r="MMI35" s="43"/>
      <c r="MMJ35" s="43"/>
      <c r="MMK35" s="43"/>
      <c r="MML35" s="43"/>
      <c r="MMM35" s="43"/>
      <c r="MMN35" s="43"/>
      <c r="MMO35" s="43"/>
      <c r="MMP35" s="43"/>
      <c r="MMQ35" s="43"/>
      <c r="MMR35" s="43"/>
      <c r="MMS35" s="43"/>
      <c r="MMT35" s="43"/>
      <c r="MMU35" s="43"/>
      <c r="MMV35" s="43"/>
      <c r="MMW35" s="43"/>
      <c r="MMX35" s="43"/>
      <c r="MMY35" s="43"/>
      <c r="MMZ35" s="43"/>
      <c r="MNA35" s="43"/>
      <c r="MNB35" s="43"/>
      <c r="MNC35" s="43"/>
      <c r="MND35" s="43"/>
      <c r="MNE35" s="43"/>
      <c r="MNF35" s="43"/>
      <c r="MNG35" s="43"/>
      <c r="MNH35" s="43"/>
      <c r="MNI35" s="43"/>
      <c r="MNJ35" s="43"/>
      <c r="MNK35" s="43"/>
      <c r="MNL35" s="43"/>
      <c r="MNM35" s="43"/>
      <c r="MNN35" s="43"/>
      <c r="MNO35" s="43"/>
      <c r="MNP35" s="43"/>
      <c r="MNQ35" s="43"/>
      <c r="MNR35" s="43"/>
      <c r="MNS35" s="43"/>
      <c r="MNT35" s="43"/>
      <c r="MNU35" s="43"/>
      <c r="MNV35" s="43"/>
      <c r="MNW35" s="43"/>
      <c r="MNX35" s="43"/>
      <c r="MNY35" s="43"/>
      <c r="MNZ35" s="43"/>
      <c r="MOA35" s="43"/>
      <c r="MOB35" s="43"/>
      <c r="MOC35" s="43"/>
      <c r="MOD35" s="43"/>
      <c r="MOE35" s="43"/>
      <c r="MOF35" s="43"/>
      <c r="MOG35" s="43"/>
      <c r="MOH35" s="43"/>
      <c r="MOI35" s="43"/>
      <c r="MOJ35" s="43"/>
      <c r="MOK35" s="43"/>
      <c r="MOL35" s="43"/>
      <c r="MOM35" s="43"/>
      <c r="MON35" s="43"/>
      <c r="MOO35" s="43"/>
      <c r="MOP35" s="43"/>
      <c r="MOQ35" s="43"/>
      <c r="MOR35" s="43"/>
      <c r="MOS35" s="43"/>
      <c r="MOT35" s="43"/>
      <c r="MOU35" s="43"/>
      <c r="MOV35" s="43"/>
      <c r="MOW35" s="43"/>
      <c r="MOX35" s="43"/>
      <c r="MOY35" s="43"/>
      <c r="MOZ35" s="43"/>
      <c r="MPA35" s="43"/>
      <c r="MPB35" s="43"/>
      <c r="MPC35" s="43"/>
      <c r="MPD35" s="43"/>
      <c r="MPE35" s="43"/>
      <c r="MPF35" s="43"/>
      <c r="MPG35" s="43"/>
      <c r="MPH35" s="43"/>
      <c r="MPI35" s="43"/>
      <c r="MPJ35" s="43"/>
      <c r="MPK35" s="43"/>
      <c r="MPL35" s="43"/>
      <c r="MPM35" s="43"/>
      <c r="MPN35" s="43"/>
      <c r="MPO35" s="43"/>
      <c r="MPP35" s="43"/>
      <c r="MPQ35" s="43"/>
      <c r="MPR35" s="43"/>
      <c r="MPS35" s="43"/>
      <c r="MPT35" s="43"/>
      <c r="MPU35" s="43"/>
      <c r="MPV35" s="43"/>
      <c r="MPW35" s="43"/>
      <c r="MPX35" s="43"/>
      <c r="MPY35" s="43"/>
      <c r="MPZ35" s="43"/>
      <c r="MQA35" s="43"/>
      <c r="MQB35" s="43"/>
      <c r="MQC35" s="43"/>
      <c r="MQD35" s="43"/>
      <c r="MQE35" s="43"/>
      <c r="MQF35" s="43"/>
      <c r="MQG35" s="43"/>
      <c r="MQH35" s="43"/>
      <c r="MQI35" s="43"/>
      <c r="MQJ35" s="43"/>
      <c r="MQK35" s="43"/>
      <c r="MQL35" s="43"/>
      <c r="MQM35" s="43"/>
      <c r="MQN35" s="43"/>
      <c r="MQO35" s="43"/>
      <c r="MQP35" s="43"/>
      <c r="MQQ35" s="43"/>
      <c r="MQR35" s="43"/>
      <c r="MQS35" s="43"/>
      <c r="MQT35" s="43"/>
      <c r="MQU35" s="43"/>
      <c r="MQV35" s="43"/>
      <c r="MQW35" s="43"/>
      <c r="MQX35" s="43"/>
      <c r="MQY35" s="43"/>
      <c r="MQZ35" s="43"/>
      <c r="MRA35" s="43"/>
      <c r="MRB35" s="43"/>
      <c r="MRC35" s="43"/>
      <c r="MRD35" s="43"/>
      <c r="MRE35" s="43"/>
      <c r="MRF35" s="43"/>
      <c r="MRG35" s="43"/>
      <c r="MRH35" s="43"/>
      <c r="MRI35" s="43"/>
      <c r="MRJ35" s="43"/>
      <c r="MRK35" s="43"/>
      <c r="MRL35" s="43"/>
      <c r="MRM35" s="43"/>
      <c r="MRN35" s="43"/>
      <c r="MRO35" s="43"/>
      <c r="MRP35" s="43"/>
      <c r="MRQ35" s="43"/>
      <c r="MRR35" s="43"/>
      <c r="MRS35" s="43"/>
      <c r="MRT35" s="43"/>
      <c r="MRU35" s="43"/>
      <c r="MRV35" s="43"/>
      <c r="MRW35" s="43"/>
      <c r="MRX35" s="43"/>
      <c r="MRY35" s="43"/>
      <c r="MRZ35" s="43"/>
      <c r="MSA35" s="43"/>
      <c r="MSB35" s="43"/>
      <c r="MSC35" s="43"/>
      <c r="MSD35" s="43"/>
      <c r="MSE35" s="43"/>
      <c r="MSF35" s="43"/>
      <c r="MSG35" s="43"/>
      <c r="MSH35" s="43"/>
      <c r="MSI35" s="43"/>
      <c r="MSJ35" s="43"/>
      <c r="MSK35" s="43"/>
      <c r="MSL35" s="43"/>
      <c r="MSM35" s="43"/>
      <c r="MSN35" s="43"/>
      <c r="MSO35" s="43"/>
      <c r="MSP35" s="43"/>
      <c r="MSQ35" s="43"/>
      <c r="MSR35" s="43"/>
      <c r="MSS35" s="43"/>
      <c r="MST35" s="43"/>
      <c r="MSU35" s="43"/>
      <c r="MSV35" s="43"/>
      <c r="MSW35" s="43"/>
      <c r="MSX35" s="43"/>
      <c r="MSY35" s="43"/>
      <c r="MSZ35" s="43"/>
      <c r="MTA35" s="43"/>
      <c r="MTB35" s="43"/>
      <c r="MTC35" s="43"/>
      <c r="MTD35" s="43"/>
      <c r="MTE35" s="43"/>
      <c r="MTF35" s="43"/>
      <c r="MTG35" s="43"/>
      <c r="MTH35" s="43"/>
      <c r="MTI35" s="43"/>
      <c r="MTJ35" s="43"/>
      <c r="MTK35" s="43"/>
      <c r="MTL35" s="43"/>
      <c r="MTM35" s="43"/>
      <c r="MTN35" s="43"/>
      <c r="MTO35" s="43"/>
      <c r="MTP35" s="43"/>
      <c r="MTQ35" s="43"/>
      <c r="MTR35" s="43"/>
      <c r="MTS35" s="43"/>
      <c r="MTT35" s="43"/>
      <c r="MTU35" s="43"/>
      <c r="MTV35" s="43"/>
      <c r="MTW35" s="43"/>
      <c r="MTX35" s="43"/>
      <c r="MTY35" s="43"/>
      <c r="MTZ35" s="43"/>
      <c r="MUA35" s="43"/>
      <c r="MUB35" s="43"/>
      <c r="MUC35" s="43"/>
      <c r="MUD35" s="43"/>
      <c r="MUE35" s="43"/>
      <c r="MUF35" s="43"/>
      <c r="MUG35" s="43"/>
      <c r="MUH35" s="43"/>
      <c r="MUI35" s="43"/>
      <c r="MUJ35" s="43"/>
      <c r="MUK35" s="43"/>
      <c r="MUL35" s="43"/>
      <c r="MUM35" s="43"/>
      <c r="MUN35" s="43"/>
      <c r="MUO35" s="43"/>
      <c r="MUP35" s="43"/>
      <c r="MUQ35" s="43"/>
      <c r="MUR35" s="43"/>
      <c r="MUS35" s="43"/>
      <c r="MUT35" s="43"/>
      <c r="MUU35" s="43"/>
      <c r="MUV35" s="43"/>
      <c r="MUW35" s="43"/>
      <c r="MUX35" s="43"/>
      <c r="MUY35" s="43"/>
      <c r="MUZ35" s="43"/>
      <c r="MVA35" s="43"/>
      <c r="MVB35" s="43"/>
      <c r="MVC35" s="43"/>
      <c r="MVD35" s="43"/>
      <c r="MVE35" s="43"/>
      <c r="MVF35" s="43"/>
      <c r="MVG35" s="43"/>
      <c r="MVH35" s="43"/>
      <c r="MVI35" s="43"/>
      <c r="MVJ35" s="43"/>
      <c r="MVK35" s="43"/>
      <c r="MVL35" s="43"/>
      <c r="MVM35" s="43"/>
      <c r="MVN35" s="43"/>
      <c r="MVO35" s="43"/>
      <c r="MVP35" s="43"/>
      <c r="MVQ35" s="43"/>
      <c r="MVR35" s="43"/>
      <c r="MVS35" s="43"/>
      <c r="MVT35" s="43"/>
      <c r="MVU35" s="43"/>
      <c r="MVV35" s="43"/>
      <c r="MVW35" s="43"/>
      <c r="MVX35" s="43"/>
      <c r="MVY35" s="43"/>
      <c r="MVZ35" s="43"/>
      <c r="MWA35" s="43"/>
      <c r="MWB35" s="43"/>
      <c r="MWC35" s="43"/>
      <c r="MWD35" s="43"/>
      <c r="MWE35" s="43"/>
      <c r="MWF35" s="43"/>
      <c r="MWG35" s="43"/>
      <c r="MWH35" s="43"/>
      <c r="MWI35" s="43"/>
      <c r="MWJ35" s="43"/>
      <c r="MWK35" s="43"/>
      <c r="MWL35" s="43"/>
      <c r="MWM35" s="43"/>
      <c r="MWN35" s="43"/>
      <c r="MWO35" s="43"/>
      <c r="MWP35" s="43"/>
      <c r="MWQ35" s="43"/>
      <c r="MWR35" s="43"/>
      <c r="MWS35" s="43"/>
      <c r="MWT35" s="43"/>
      <c r="MWU35" s="43"/>
      <c r="MWV35" s="43"/>
      <c r="MWW35" s="43"/>
      <c r="MWX35" s="43"/>
      <c r="MWY35" s="43"/>
      <c r="MWZ35" s="43"/>
      <c r="MXA35" s="43"/>
      <c r="MXB35" s="43"/>
      <c r="MXC35" s="43"/>
      <c r="MXD35" s="43"/>
      <c r="MXE35" s="43"/>
      <c r="MXF35" s="43"/>
      <c r="MXG35" s="43"/>
      <c r="MXH35" s="43"/>
      <c r="MXI35" s="43"/>
      <c r="MXJ35" s="43"/>
      <c r="MXK35" s="43"/>
      <c r="MXL35" s="43"/>
      <c r="MXM35" s="43"/>
      <c r="MXN35" s="43"/>
      <c r="MXO35" s="43"/>
      <c r="MXP35" s="43"/>
      <c r="MXQ35" s="43"/>
      <c r="MXR35" s="43"/>
      <c r="MXS35" s="43"/>
      <c r="MXT35" s="43"/>
      <c r="MXU35" s="43"/>
      <c r="MXV35" s="43"/>
      <c r="MXW35" s="43"/>
      <c r="MXX35" s="43"/>
      <c r="MXY35" s="43"/>
      <c r="MXZ35" s="43"/>
      <c r="MYA35" s="43"/>
      <c r="MYB35" s="43"/>
      <c r="MYC35" s="43"/>
      <c r="MYD35" s="43"/>
      <c r="MYE35" s="43"/>
      <c r="MYF35" s="43"/>
      <c r="MYG35" s="43"/>
      <c r="MYH35" s="43"/>
      <c r="MYI35" s="43"/>
      <c r="MYJ35" s="43"/>
      <c r="MYK35" s="43"/>
      <c r="MYL35" s="43"/>
      <c r="MYM35" s="43"/>
      <c r="MYN35" s="43"/>
      <c r="MYO35" s="43"/>
      <c r="MYP35" s="43"/>
      <c r="MYQ35" s="43"/>
      <c r="MYR35" s="43"/>
      <c r="MYS35" s="43"/>
      <c r="MYT35" s="43"/>
      <c r="MYU35" s="43"/>
      <c r="MYV35" s="43"/>
      <c r="MYW35" s="43"/>
      <c r="MYX35" s="43"/>
      <c r="MYY35" s="43"/>
      <c r="MYZ35" s="43"/>
      <c r="MZA35" s="43"/>
      <c r="MZB35" s="43"/>
      <c r="MZC35" s="43"/>
      <c r="MZD35" s="43"/>
      <c r="MZE35" s="43"/>
      <c r="MZF35" s="43"/>
      <c r="MZG35" s="43"/>
      <c r="MZH35" s="43"/>
      <c r="MZI35" s="43"/>
      <c r="MZJ35" s="43"/>
      <c r="MZK35" s="43"/>
      <c r="MZL35" s="43"/>
      <c r="MZM35" s="43"/>
      <c r="MZN35" s="43"/>
      <c r="MZO35" s="43"/>
      <c r="MZP35" s="43"/>
      <c r="MZQ35" s="43"/>
      <c r="MZR35" s="43"/>
      <c r="MZS35" s="43"/>
      <c r="MZT35" s="43"/>
      <c r="MZU35" s="43"/>
      <c r="MZV35" s="43"/>
      <c r="MZW35" s="43"/>
      <c r="MZX35" s="43"/>
      <c r="MZY35" s="43"/>
      <c r="MZZ35" s="43"/>
      <c r="NAA35" s="43"/>
      <c r="NAB35" s="43"/>
      <c r="NAC35" s="43"/>
      <c r="NAD35" s="43"/>
      <c r="NAE35" s="43"/>
      <c r="NAF35" s="43"/>
      <c r="NAG35" s="43"/>
      <c r="NAH35" s="43"/>
      <c r="NAI35" s="43"/>
      <c r="NAJ35" s="43"/>
      <c r="NAK35" s="43"/>
      <c r="NAL35" s="43"/>
      <c r="NAM35" s="43"/>
      <c r="NAN35" s="43"/>
      <c r="NAO35" s="43"/>
      <c r="NAP35" s="43"/>
      <c r="NAQ35" s="43"/>
      <c r="NAR35" s="43"/>
      <c r="NAS35" s="43"/>
      <c r="NAT35" s="43"/>
      <c r="NAU35" s="43"/>
      <c r="NAV35" s="43"/>
      <c r="NAW35" s="43"/>
      <c r="NAX35" s="43"/>
      <c r="NAY35" s="43"/>
      <c r="NAZ35" s="43"/>
      <c r="NBA35" s="43"/>
      <c r="NBB35" s="43"/>
      <c r="NBC35" s="43"/>
      <c r="NBD35" s="43"/>
      <c r="NBE35" s="43"/>
      <c r="NBF35" s="43"/>
      <c r="NBG35" s="43"/>
      <c r="NBH35" s="43"/>
      <c r="NBI35" s="43"/>
      <c r="NBJ35" s="43"/>
      <c r="NBK35" s="43"/>
      <c r="NBL35" s="43"/>
      <c r="NBM35" s="43"/>
      <c r="NBN35" s="43"/>
      <c r="NBO35" s="43"/>
      <c r="NBP35" s="43"/>
      <c r="NBQ35" s="43"/>
      <c r="NBR35" s="43"/>
      <c r="NBS35" s="43"/>
      <c r="NBT35" s="43"/>
      <c r="NBU35" s="43"/>
      <c r="NBV35" s="43"/>
      <c r="NBW35" s="43"/>
      <c r="NBX35" s="43"/>
      <c r="NBY35" s="43"/>
      <c r="NBZ35" s="43"/>
      <c r="NCA35" s="43"/>
      <c r="NCB35" s="43"/>
      <c r="NCC35" s="43"/>
      <c r="NCD35" s="43"/>
      <c r="NCE35" s="43"/>
      <c r="NCF35" s="43"/>
      <c r="NCG35" s="43"/>
      <c r="NCH35" s="43"/>
      <c r="NCI35" s="43"/>
      <c r="NCJ35" s="43"/>
      <c r="NCK35" s="43"/>
      <c r="NCL35" s="43"/>
      <c r="NCM35" s="43"/>
      <c r="NCN35" s="43"/>
      <c r="NCO35" s="43"/>
      <c r="NCP35" s="43"/>
      <c r="NCQ35" s="43"/>
      <c r="NCR35" s="43"/>
      <c r="NCS35" s="43"/>
      <c r="NCT35" s="43"/>
      <c r="NCU35" s="43"/>
      <c r="NCV35" s="43"/>
      <c r="NCW35" s="43"/>
      <c r="NCX35" s="43"/>
      <c r="NCY35" s="43"/>
      <c r="NCZ35" s="43"/>
      <c r="NDA35" s="43"/>
      <c r="NDB35" s="43"/>
      <c r="NDC35" s="43"/>
      <c r="NDD35" s="43"/>
      <c r="NDE35" s="43"/>
      <c r="NDF35" s="43"/>
      <c r="NDG35" s="43"/>
      <c r="NDH35" s="43"/>
      <c r="NDI35" s="43"/>
      <c r="NDJ35" s="43"/>
      <c r="NDK35" s="43"/>
      <c r="NDL35" s="43"/>
      <c r="NDM35" s="43"/>
      <c r="NDN35" s="43"/>
      <c r="NDO35" s="43"/>
      <c r="NDP35" s="43"/>
      <c r="NDQ35" s="43"/>
      <c r="NDR35" s="43"/>
      <c r="NDS35" s="43"/>
      <c r="NDT35" s="43"/>
      <c r="NDU35" s="43"/>
      <c r="NDV35" s="43"/>
      <c r="NDW35" s="43"/>
      <c r="NDX35" s="43"/>
      <c r="NDY35" s="43"/>
      <c r="NDZ35" s="43"/>
      <c r="NEA35" s="43"/>
      <c r="NEB35" s="43"/>
      <c r="NEC35" s="43"/>
      <c r="NED35" s="43"/>
      <c r="NEE35" s="43"/>
      <c r="NEF35" s="43"/>
      <c r="NEG35" s="43"/>
      <c r="NEH35" s="43"/>
      <c r="NEI35" s="43"/>
      <c r="NEJ35" s="43"/>
      <c r="NEK35" s="43"/>
      <c r="NEL35" s="43"/>
      <c r="NEM35" s="43"/>
      <c r="NEN35" s="43"/>
      <c r="NEO35" s="43"/>
      <c r="NEP35" s="43"/>
      <c r="NEQ35" s="43"/>
      <c r="NER35" s="43"/>
      <c r="NES35" s="43"/>
      <c r="NET35" s="43"/>
      <c r="NEU35" s="43"/>
      <c r="NEV35" s="43"/>
      <c r="NEW35" s="43"/>
      <c r="NEX35" s="43"/>
      <c r="NEY35" s="43"/>
      <c r="NEZ35" s="43"/>
      <c r="NFA35" s="43"/>
      <c r="NFB35" s="43"/>
      <c r="NFC35" s="43"/>
      <c r="NFD35" s="43"/>
      <c r="NFE35" s="43"/>
      <c r="NFF35" s="43"/>
      <c r="NFG35" s="43"/>
      <c r="NFH35" s="43"/>
      <c r="NFI35" s="43"/>
      <c r="NFJ35" s="43"/>
      <c r="NFK35" s="43"/>
      <c r="NFL35" s="43"/>
      <c r="NFM35" s="43"/>
      <c r="NFN35" s="43"/>
      <c r="NFO35" s="43"/>
      <c r="NFP35" s="43"/>
      <c r="NFQ35" s="43"/>
      <c r="NFR35" s="43"/>
      <c r="NFS35" s="43"/>
      <c r="NFT35" s="43"/>
      <c r="NFU35" s="43"/>
      <c r="NFV35" s="43"/>
      <c r="NFW35" s="43"/>
      <c r="NFX35" s="43"/>
      <c r="NFY35" s="43"/>
      <c r="NFZ35" s="43"/>
      <c r="NGA35" s="43"/>
      <c r="NGB35" s="43"/>
      <c r="NGC35" s="43"/>
      <c r="NGD35" s="43"/>
      <c r="NGE35" s="43"/>
      <c r="NGF35" s="43"/>
      <c r="NGG35" s="43"/>
      <c r="NGH35" s="43"/>
      <c r="NGI35" s="43"/>
      <c r="NGJ35" s="43"/>
      <c r="NGK35" s="43"/>
      <c r="NGL35" s="43"/>
      <c r="NGM35" s="43"/>
      <c r="NGN35" s="43"/>
      <c r="NGO35" s="43"/>
      <c r="NGP35" s="43"/>
      <c r="NGQ35" s="43"/>
      <c r="NGR35" s="43"/>
      <c r="NGS35" s="43"/>
      <c r="NGT35" s="43"/>
      <c r="NGU35" s="43"/>
      <c r="NGV35" s="43"/>
      <c r="NGW35" s="43"/>
      <c r="NGX35" s="43"/>
      <c r="NGY35" s="43"/>
      <c r="NGZ35" s="43"/>
      <c r="NHA35" s="43"/>
      <c r="NHB35" s="43"/>
      <c r="NHC35" s="43"/>
      <c r="NHD35" s="43"/>
      <c r="NHE35" s="43"/>
      <c r="NHF35" s="43"/>
      <c r="NHG35" s="43"/>
      <c r="NHH35" s="43"/>
      <c r="NHI35" s="43"/>
      <c r="NHJ35" s="43"/>
      <c r="NHK35" s="43"/>
      <c r="NHL35" s="43"/>
      <c r="NHM35" s="43"/>
      <c r="NHN35" s="43"/>
      <c r="NHO35" s="43"/>
      <c r="NHP35" s="43"/>
      <c r="NHQ35" s="43"/>
      <c r="NHR35" s="43"/>
      <c r="NHS35" s="43"/>
      <c r="NHT35" s="43"/>
      <c r="NHU35" s="43"/>
      <c r="NHV35" s="43"/>
      <c r="NHW35" s="43"/>
      <c r="NHX35" s="43"/>
      <c r="NHY35" s="43"/>
      <c r="NHZ35" s="43"/>
      <c r="NIA35" s="43"/>
      <c r="NIB35" s="43"/>
      <c r="NIC35" s="43"/>
      <c r="NID35" s="43"/>
      <c r="NIE35" s="43"/>
      <c r="NIF35" s="43"/>
      <c r="NIG35" s="43"/>
      <c r="NIH35" s="43"/>
      <c r="NII35" s="43"/>
      <c r="NIJ35" s="43"/>
      <c r="NIK35" s="43"/>
      <c r="NIL35" s="43"/>
      <c r="NIM35" s="43"/>
      <c r="NIN35" s="43"/>
      <c r="NIO35" s="43"/>
      <c r="NIP35" s="43"/>
      <c r="NIQ35" s="43"/>
      <c r="NIR35" s="43"/>
      <c r="NIS35" s="43"/>
      <c r="NIT35" s="43"/>
      <c r="NIU35" s="43"/>
      <c r="NIV35" s="43"/>
      <c r="NIW35" s="43"/>
      <c r="NIX35" s="43"/>
      <c r="NIY35" s="43"/>
      <c r="NIZ35" s="43"/>
      <c r="NJA35" s="43"/>
      <c r="NJB35" s="43"/>
      <c r="NJC35" s="43"/>
      <c r="NJD35" s="43"/>
      <c r="NJE35" s="43"/>
      <c r="NJF35" s="43"/>
      <c r="NJG35" s="43"/>
      <c r="NJH35" s="43"/>
      <c r="NJI35" s="43"/>
      <c r="NJJ35" s="43"/>
      <c r="NJK35" s="43"/>
      <c r="NJL35" s="43"/>
      <c r="NJM35" s="43"/>
      <c r="NJN35" s="43"/>
      <c r="NJO35" s="43"/>
      <c r="NJP35" s="43"/>
      <c r="NJQ35" s="43"/>
      <c r="NJR35" s="43"/>
      <c r="NJS35" s="43"/>
      <c r="NJT35" s="43"/>
      <c r="NJU35" s="43"/>
      <c r="NJV35" s="43"/>
      <c r="NJW35" s="43"/>
      <c r="NJX35" s="43"/>
      <c r="NJY35" s="43"/>
      <c r="NJZ35" s="43"/>
      <c r="NKA35" s="43"/>
      <c r="NKB35" s="43"/>
      <c r="NKC35" s="43"/>
      <c r="NKD35" s="43"/>
      <c r="NKE35" s="43"/>
      <c r="NKF35" s="43"/>
      <c r="NKG35" s="43"/>
      <c r="NKH35" s="43"/>
      <c r="NKI35" s="43"/>
      <c r="NKJ35" s="43"/>
      <c r="NKK35" s="43"/>
      <c r="NKL35" s="43"/>
      <c r="NKM35" s="43"/>
      <c r="NKN35" s="43"/>
      <c r="NKO35" s="43"/>
      <c r="NKP35" s="43"/>
      <c r="NKQ35" s="43"/>
      <c r="NKR35" s="43"/>
      <c r="NKS35" s="43"/>
      <c r="NKT35" s="43"/>
      <c r="NKU35" s="43"/>
      <c r="NKV35" s="43"/>
      <c r="NKW35" s="43"/>
      <c r="NKX35" s="43"/>
      <c r="NKY35" s="43"/>
      <c r="NKZ35" s="43"/>
      <c r="NLA35" s="43"/>
      <c r="NLB35" s="43"/>
      <c r="NLC35" s="43"/>
      <c r="NLD35" s="43"/>
      <c r="NLE35" s="43"/>
      <c r="NLF35" s="43"/>
      <c r="NLG35" s="43"/>
      <c r="NLH35" s="43"/>
      <c r="NLI35" s="43"/>
      <c r="NLJ35" s="43"/>
      <c r="NLK35" s="43"/>
      <c r="NLL35" s="43"/>
      <c r="NLM35" s="43"/>
      <c r="NLN35" s="43"/>
      <c r="NLO35" s="43"/>
      <c r="NLP35" s="43"/>
      <c r="NLQ35" s="43"/>
      <c r="NLR35" s="43"/>
      <c r="NLS35" s="43"/>
      <c r="NLT35" s="43"/>
      <c r="NLU35" s="43"/>
      <c r="NLV35" s="43"/>
      <c r="NLW35" s="43"/>
      <c r="NLX35" s="43"/>
      <c r="NLY35" s="43"/>
      <c r="NLZ35" s="43"/>
      <c r="NMA35" s="43"/>
      <c r="NMB35" s="43"/>
      <c r="NMC35" s="43"/>
      <c r="NMD35" s="43"/>
      <c r="NME35" s="43"/>
      <c r="NMF35" s="43"/>
      <c r="NMG35" s="43"/>
      <c r="NMH35" s="43"/>
      <c r="NMI35" s="43"/>
      <c r="NMJ35" s="43"/>
      <c r="NMK35" s="43"/>
      <c r="NML35" s="43"/>
      <c r="NMM35" s="43"/>
      <c r="NMN35" s="43"/>
      <c r="NMO35" s="43"/>
      <c r="NMP35" s="43"/>
      <c r="NMQ35" s="43"/>
      <c r="NMR35" s="43"/>
      <c r="NMS35" s="43"/>
      <c r="NMT35" s="43"/>
      <c r="NMU35" s="43"/>
      <c r="NMV35" s="43"/>
      <c r="NMW35" s="43"/>
      <c r="NMX35" s="43"/>
      <c r="NMY35" s="43"/>
      <c r="NMZ35" s="43"/>
      <c r="NNA35" s="43"/>
      <c r="NNB35" s="43"/>
      <c r="NNC35" s="43"/>
      <c r="NND35" s="43"/>
      <c r="NNE35" s="43"/>
      <c r="NNF35" s="43"/>
      <c r="NNG35" s="43"/>
      <c r="NNH35" s="43"/>
      <c r="NNI35" s="43"/>
      <c r="NNJ35" s="43"/>
      <c r="NNK35" s="43"/>
      <c r="NNL35" s="43"/>
      <c r="NNM35" s="43"/>
      <c r="NNN35" s="43"/>
      <c r="NNO35" s="43"/>
      <c r="NNP35" s="43"/>
      <c r="NNQ35" s="43"/>
      <c r="NNR35" s="43"/>
      <c r="NNS35" s="43"/>
      <c r="NNT35" s="43"/>
      <c r="NNU35" s="43"/>
      <c r="NNV35" s="43"/>
      <c r="NNW35" s="43"/>
      <c r="NNX35" s="43"/>
      <c r="NNY35" s="43"/>
      <c r="NNZ35" s="43"/>
      <c r="NOA35" s="43"/>
      <c r="NOB35" s="43"/>
      <c r="NOC35" s="43"/>
      <c r="NOD35" s="43"/>
      <c r="NOE35" s="43"/>
      <c r="NOF35" s="43"/>
      <c r="NOG35" s="43"/>
      <c r="NOH35" s="43"/>
      <c r="NOI35" s="43"/>
      <c r="NOJ35" s="43"/>
      <c r="NOK35" s="43"/>
      <c r="NOL35" s="43"/>
      <c r="NOM35" s="43"/>
      <c r="NON35" s="43"/>
      <c r="NOO35" s="43"/>
      <c r="NOP35" s="43"/>
      <c r="NOQ35" s="43"/>
      <c r="NOR35" s="43"/>
      <c r="NOS35" s="43"/>
      <c r="NOT35" s="43"/>
      <c r="NOU35" s="43"/>
      <c r="NOV35" s="43"/>
      <c r="NOW35" s="43"/>
      <c r="NOX35" s="43"/>
      <c r="NOY35" s="43"/>
      <c r="NOZ35" s="43"/>
      <c r="NPA35" s="43"/>
      <c r="NPB35" s="43"/>
      <c r="NPC35" s="43"/>
      <c r="NPD35" s="43"/>
      <c r="NPE35" s="43"/>
      <c r="NPF35" s="43"/>
      <c r="NPG35" s="43"/>
      <c r="NPH35" s="43"/>
      <c r="NPI35" s="43"/>
      <c r="NPJ35" s="43"/>
      <c r="NPK35" s="43"/>
      <c r="NPL35" s="43"/>
      <c r="NPM35" s="43"/>
      <c r="NPN35" s="43"/>
      <c r="NPO35" s="43"/>
      <c r="NPP35" s="43"/>
      <c r="NPQ35" s="43"/>
      <c r="NPR35" s="43"/>
      <c r="NPS35" s="43"/>
      <c r="NPT35" s="43"/>
      <c r="NPU35" s="43"/>
      <c r="NPV35" s="43"/>
      <c r="NPW35" s="43"/>
      <c r="NPX35" s="43"/>
      <c r="NPY35" s="43"/>
      <c r="NPZ35" s="43"/>
      <c r="NQA35" s="43"/>
      <c r="NQB35" s="43"/>
      <c r="NQC35" s="43"/>
      <c r="NQD35" s="43"/>
      <c r="NQE35" s="43"/>
      <c r="NQF35" s="43"/>
      <c r="NQG35" s="43"/>
      <c r="NQH35" s="43"/>
      <c r="NQI35" s="43"/>
      <c r="NQJ35" s="43"/>
      <c r="NQK35" s="43"/>
      <c r="NQL35" s="43"/>
      <c r="NQM35" s="43"/>
      <c r="NQN35" s="43"/>
      <c r="NQO35" s="43"/>
      <c r="NQP35" s="43"/>
      <c r="NQQ35" s="43"/>
      <c r="NQR35" s="43"/>
      <c r="NQS35" s="43"/>
      <c r="NQT35" s="43"/>
      <c r="NQU35" s="43"/>
      <c r="NQV35" s="43"/>
      <c r="NQW35" s="43"/>
      <c r="NQX35" s="43"/>
      <c r="NQY35" s="43"/>
      <c r="NQZ35" s="43"/>
      <c r="NRA35" s="43"/>
      <c r="NRB35" s="43"/>
      <c r="NRC35" s="43"/>
      <c r="NRD35" s="43"/>
      <c r="NRE35" s="43"/>
      <c r="NRF35" s="43"/>
      <c r="NRG35" s="43"/>
      <c r="NRH35" s="43"/>
      <c r="NRI35" s="43"/>
      <c r="NRJ35" s="43"/>
      <c r="NRK35" s="43"/>
      <c r="NRL35" s="43"/>
      <c r="NRM35" s="43"/>
      <c r="NRN35" s="43"/>
      <c r="NRO35" s="43"/>
      <c r="NRP35" s="43"/>
      <c r="NRQ35" s="43"/>
      <c r="NRR35" s="43"/>
      <c r="NRS35" s="43"/>
      <c r="NRT35" s="43"/>
      <c r="NRU35" s="43"/>
      <c r="NRV35" s="43"/>
      <c r="NRW35" s="43"/>
      <c r="NRX35" s="43"/>
      <c r="NRY35" s="43"/>
      <c r="NRZ35" s="43"/>
      <c r="NSA35" s="43"/>
      <c r="NSB35" s="43"/>
      <c r="NSC35" s="43"/>
      <c r="NSD35" s="43"/>
      <c r="NSE35" s="43"/>
      <c r="NSF35" s="43"/>
      <c r="NSG35" s="43"/>
      <c r="NSH35" s="43"/>
      <c r="NSI35" s="43"/>
      <c r="NSJ35" s="43"/>
      <c r="NSK35" s="43"/>
      <c r="NSL35" s="43"/>
      <c r="NSM35" s="43"/>
      <c r="NSN35" s="43"/>
      <c r="NSO35" s="43"/>
      <c r="NSP35" s="43"/>
      <c r="NSQ35" s="43"/>
      <c r="NSR35" s="43"/>
      <c r="NSS35" s="43"/>
      <c r="NST35" s="43"/>
      <c r="NSU35" s="43"/>
      <c r="NSV35" s="43"/>
      <c r="NSW35" s="43"/>
      <c r="NSX35" s="43"/>
      <c r="NSY35" s="43"/>
      <c r="NSZ35" s="43"/>
      <c r="NTA35" s="43"/>
      <c r="NTB35" s="43"/>
      <c r="NTC35" s="43"/>
      <c r="NTD35" s="43"/>
      <c r="NTE35" s="43"/>
      <c r="NTF35" s="43"/>
      <c r="NTG35" s="43"/>
      <c r="NTH35" s="43"/>
      <c r="NTI35" s="43"/>
      <c r="NTJ35" s="43"/>
      <c r="NTK35" s="43"/>
      <c r="NTL35" s="43"/>
      <c r="NTM35" s="43"/>
      <c r="NTN35" s="43"/>
      <c r="NTO35" s="43"/>
      <c r="NTP35" s="43"/>
      <c r="NTQ35" s="43"/>
      <c r="NTR35" s="43"/>
      <c r="NTS35" s="43"/>
      <c r="NTT35" s="43"/>
      <c r="NTU35" s="43"/>
      <c r="NTV35" s="43"/>
      <c r="NTW35" s="43"/>
      <c r="NTX35" s="43"/>
      <c r="NTY35" s="43"/>
      <c r="NTZ35" s="43"/>
      <c r="NUA35" s="43"/>
      <c r="NUB35" s="43"/>
      <c r="NUC35" s="43"/>
      <c r="NUD35" s="43"/>
      <c r="NUE35" s="43"/>
      <c r="NUF35" s="43"/>
      <c r="NUG35" s="43"/>
      <c r="NUH35" s="43"/>
      <c r="NUI35" s="43"/>
      <c r="NUJ35" s="43"/>
      <c r="NUK35" s="43"/>
      <c r="NUL35" s="43"/>
      <c r="NUM35" s="43"/>
      <c r="NUN35" s="43"/>
      <c r="NUO35" s="43"/>
      <c r="NUP35" s="43"/>
      <c r="NUQ35" s="43"/>
      <c r="NUR35" s="43"/>
      <c r="NUS35" s="43"/>
      <c r="NUT35" s="43"/>
      <c r="NUU35" s="43"/>
      <c r="NUV35" s="43"/>
      <c r="NUW35" s="43"/>
      <c r="NUX35" s="43"/>
      <c r="NUY35" s="43"/>
      <c r="NUZ35" s="43"/>
      <c r="NVA35" s="43"/>
      <c r="NVB35" s="43"/>
      <c r="NVC35" s="43"/>
      <c r="NVD35" s="43"/>
      <c r="NVE35" s="43"/>
      <c r="NVF35" s="43"/>
      <c r="NVG35" s="43"/>
      <c r="NVH35" s="43"/>
      <c r="NVI35" s="43"/>
      <c r="NVJ35" s="43"/>
      <c r="NVK35" s="43"/>
      <c r="NVL35" s="43"/>
      <c r="NVM35" s="43"/>
      <c r="NVN35" s="43"/>
      <c r="NVO35" s="43"/>
      <c r="NVP35" s="43"/>
      <c r="NVQ35" s="43"/>
      <c r="NVR35" s="43"/>
      <c r="NVS35" s="43"/>
      <c r="NVT35" s="43"/>
      <c r="NVU35" s="43"/>
      <c r="NVV35" s="43"/>
      <c r="NVW35" s="43"/>
      <c r="NVX35" s="43"/>
      <c r="NVY35" s="43"/>
      <c r="NVZ35" s="43"/>
      <c r="NWA35" s="43"/>
      <c r="NWB35" s="43"/>
      <c r="NWC35" s="43"/>
      <c r="NWD35" s="43"/>
      <c r="NWE35" s="43"/>
      <c r="NWF35" s="43"/>
      <c r="NWG35" s="43"/>
      <c r="NWH35" s="43"/>
      <c r="NWI35" s="43"/>
      <c r="NWJ35" s="43"/>
      <c r="NWK35" s="43"/>
      <c r="NWL35" s="43"/>
      <c r="NWM35" s="43"/>
      <c r="NWN35" s="43"/>
      <c r="NWO35" s="43"/>
      <c r="NWP35" s="43"/>
      <c r="NWQ35" s="43"/>
      <c r="NWR35" s="43"/>
      <c r="NWS35" s="43"/>
      <c r="NWT35" s="43"/>
      <c r="NWU35" s="43"/>
      <c r="NWV35" s="43"/>
      <c r="NWW35" s="43"/>
      <c r="NWX35" s="43"/>
      <c r="NWY35" s="43"/>
      <c r="NWZ35" s="43"/>
      <c r="NXA35" s="43"/>
      <c r="NXB35" s="43"/>
      <c r="NXC35" s="43"/>
      <c r="NXD35" s="43"/>
      <c r="NXE35" s="43"/>
      <c r="NXF35" s="43"/>
      <c r="NXG35" s="43"/>
      <c r="NXH35" s="43"/>
      <c r="NXI35" s="43"/>
      <c r="NXJ35" s="43"/>
      <c r="NXK35" s="43"/>
      <c r="NXL35" s="43"/>
      <c r="NXM35" s="43"/>
      <c r="NXN35" s="43"/>
      <c r="NXO35" s="43"/>
      <c r="NXP35" s="43"/>
      <c r="NXQ35" s="43"/>
      <c r="NXR35" s="43"/>
      <c r="NXS35" s="43"/>
      <c r="NXT35" s="43"/>
      <c r="NXU35" s="43"/>
      <c r="NXV35" s="43"/>
      <c r="NXW35" s="43"/>
      <c r="NXX35" s="43"/>
      <c r="NXY35" s="43"/>
      <c r="NXZ35" s="43"/>
      <c r="NYA35" s="43"/>
      <c r="NYB35" s="43"/>
      <c r="NYC35" s="43"/>
      <c r="NYD35" s="43"/>
      <c r="NYE35" s="43"/>
      <c r="NYF35" s="43"/>
      <c r="NYG35" s="43"/>
      <c r="NYH35" s="43"/>
      <c r="NYI35" s="43"/>
      <c r="NYJ35" s="43"/>
      <c r="NYK35" s="43"/>
      <c r="NYL35" s="43"/>
      <c r="NYM35" s="43"/>
      <c r="NYN35" s="43"/>
      <c r="NYO35" s="43"/>
      <c r="NYP35" s="43"/>
      <c r="NYQ35" s="43"/>
      <c r="NYR35" s="43"/>
      <c r="NYS35" s="43"/>
      <c r="NYT35" s="43"/>
      <c r="NYU35" s="43"/>
      <c r="NYV35" s="43"/>
      <c r="NYW35" s="43"/>
      <c r="NYX35" s="43"/>
      <c r="NYY35" s="43"/>
      <c r="NYZ35" s="43"/>
      <c r="NZA35" s="43"/>
      <c r="NZB35" s="43"/>
      <c r="NZC35" s="43"/>
      <c r="NZD35" s="43"/>
      <c r="NZE35" s="43"/>
      <c r="NZF35" s="43"/>
      <c r="NZG35" s="43"/>
      <c r="NZH35" s="43"/>
      <c r="NZI35" s="43"/>
      <c r="NZJ35" s="43"/>
      <c r="NZK35" s="43"/>
      <c r="NZL35" s="43"/>
      <c r="NZM35" s="43"/>
      <c r="NZN35" s="43"/>
      <c r="NZO35" s="43"/>
      <c r="NZP35" s="43"/>
      <c r="NZQ35" s="43"/>
      <c r="NZR35" s="43"/>
      <c r="NZS35" s="43"/>
      <c r="NZT35" s="43"/>
      <c r="NZU35" s="43"/>
      <c r="NZV35" s="43"/>
      <c r="NZW35" s="43"/>
      <c r="NZX35" s="43"/>
      <c r="NZY35" s="43"/>
      <c r="NZZ35" s="43"/>
      <c r="OAA35" s="43"/>
      <c r="OAB35" s="43"/>
      <c r="OAC35" s="43"/>
      <c r="OAD35" s="43"/>
      <c r="OAE35" s="43"/>
      <c r="OAF35" s="43"/>
      <c r="OAG35" s="43"/>
      <c r="OAH35" s="43"/>
      <c r="OAI35" s="43"/>
      <c r="OAJ35" s="43"/>
      <c r="OAK35" s="43"/>
      <c r="OAL35" s="43"/>
      <c r="OAM35" s="43"/>
      <c r="OAN35" s="43"/>
      <c r="OAO35" s="43"/>
      <c r="OAP35" s="43"/>
      <c r="OAQ35" s="43"/>
      <c r="OAR35" s="43"/>
      <c r="OAS35" s="43"/>
      <c r="OAT35" s="43"/>
      <c r="OAU35" s="43"/>
      <c r="OAV35" s="43"/>
      <c r="OAW35" s="43"/>
      <c r="OAX35" s="43"/>
      <c r="OAY35" s="43"/>
      <c r="OAZ35" s="43"/>
      <c r="OBA35" s="43"/>
      <c r="OBB35" s="43"/>
      <c r="OBC35" s="43"/>
      <c r="OBD35" s="43"/>
      <c r="OBE35" s="43"/>
      <c r="OBF35" s="43"/>
      <c r="OBG35" s="43"/>
      <c r="OBH35" s="43"/>
      <c r="OBI35" s="43"/>
      <c r="OBJ35" s="43"/>
      <c r="OBK35" s="43"/>
      <c r="OBL35" s="43"/>
      <c r="OBM35" s="43"/>
      <c r="OBN35" s="43"/>
      <c r="OBO35" s="43"/>
      <c r="OBP35" s="43"/>
      <c r="OBQ35" s="43"/>
      <c r="OBR35" s="43"/>
      <c r="OBS35" s="43"/>
      <c r="OBT35" s="43"/>
      <c r="OBU35" s="43"/>
      <c r="OBV35" s="43"/>
      <c r="OBW35" s="43"/>
      <c r="OBX35" s="43"/>
      <c r="OBY35" s="43"/>
      <c r="OBZ35" s="43"/>
      <c r="OCA35" s="43"/>
      <c r="OCB35" s="43"/>
      <c r="OCC35" s="43"/>
      <c r="OCD35" s="43"/>
      <c r="OCE35" s="43"/>
      <c r="OCF35" s="43"/>
      <c r="OCG35" s="43"/>
      <c r="OCH35" s="43"/>
      <c r="OCI35" s="43"/>
      <c r="OCJ35" s="43"/>
      <c r="OCK35" s="43"/>
      <c r="OCL35" s="43"/>
      <c r="OCM35" s="43"/>
      <c r="OCN35" s="43"/>
      <c r="OCO35" s="43"/>
      <c r="OCP35" s="43"/>
      <c r="OCQ35" s="43"/>
      <c r="OCR35" s="43"/>
      <c r="OCS35" s="43"/>
      <c r="OCT35" s="43"/>
      <c r="OCU35" s="43"/>
      <c r="OCV35" s="43"/>
      <c r="OCW35" s="43"/>
      <c r="OCX35" s="43"/>
      <c r="OCY35" s="43"/>
      <c r="OCZ35" s="43"/>
      <c r="ODA35" s="43"/>
      <c r="ODB35" s="43"/>
      <c r="ODC35" s="43"/>
      <c r="ODD35" s="43"/>
      <c r="ODE35" s="43"/>
      <c r="ODF35" s="43"/>
      <c r="ODG35" s="43"/>
      <c r="ODH35" s="43"/>
      <c r="ODI35" s="43"/>
      <c r="ODJ35" s="43"/>
      <c r="ODK35" s="43"/>
      <c r="ODL35" s="43"/>
      <c r="ODM35" s="43"/>
      <c r="ODN35" s="43"/>
      <c r="ODO35" s="43"/>
      <c r="ODP35" s="43"/>
      <c r="ODQ35" s="43"/>
      <c r="ODR35" s="43"/>
      <c r="ODS35" s="43"/>
      <c r="ODT35" s="43"/>
      <c r="ODU35" s="43"/>
      <c r="ODV35" s="43"/>
      <c r="ODW35" s="43"/>
      <c r="ODX35" s="43"/>
      <c r="ODY35" s="43"/>
      <c r="ODZ35" s="43"/>
      <c r="OEA35" s="43"/>
      <c r="OEB35" s="43"/>
      <c r="OEC35" s="43"/>
      <c r="OED35" s="43"/>
      <c r="OEE35" s="43"/>
      <c r="OEF35" s="43"/>
      <c r="OEG35" s="43"/>
      <c r="OEH35" s="43"/>
      <c r="OEI35" s="43"/>
      <c r="OEJ35" s="43"/>
      <c r="OEK35" s="43"/>
      <c r="OEL35" s="43"/>
      <c r="OEM35" s="43"/>
      <c r="OEN35" s="43"/>
      <c r="OEO35" s="43"/>
      <c r="OEP35" s="43"/>
      <c r="OEQ35" s="43"/>
      <c r="OER35" s="43"/>
      <c r="OES35" s="43"/>
      <c r="OET35" s="43"/>
      <c r="OEU35" s="43"/>
      <c r="OEV35" s="43"/>
      <c r="OEW35" s="43"/>
      <c r="OEX35" s="43"/>
      <c r="OEY35" s="43"/>
      <c r="OEZ35" s="43"/>
      <c r="OFA35" s="43"/>
      <c r="OFB35" s="43"/>
      <c r="OFC35" s="43"/>
      <c r="OFD35" s="43"/>
      <c r="OFE35" s="43"/>
      <c r="OFF35" s="43"/>
      <c r="OFG35" s="43"/>
      <c r="OFH35" s="43"/>
      <c r="OFI35" s="43"/>
      <c r="OFJ35" s="43"/>
      <c r="OFK35" s="43"/>
      <c r="OFL35" s="43"/>
      <c r="OFM35" s="43"/>
      <c r="OFN35" s="43"/>
      <c r="OFO35" s="43"/>
      <c r="OFP35" s="43"/>
      <c r="OFQ35" s="43"/>
      <c r="OFR35" s="43"/>
      <c r="OFS35" s="43"/>
      <c r="OFT35" s="43"/>
      <c r="OFU35" s="43"/>
      <c r="OFV35" s="43"/>
      <c r="OFW35" s="43"/>
      <c r="OFX35" s="43"/>
      <c r="OFY35" s="43"/>
      <c r="OFZ35" s="43"/>
      <c r="OGA35" s="43"/>
      <c r="OGB35" s="43"/>
      <c r="OGC35" s="43"/>
      <c r="OGD35" s="43"/>
      <c r="OGE35" s="43"/>
      <c r="OGF35" s="43"/>
      <c r="OGG35" s="43"/>
      <c r="OGH35" s="43"/>
      <c r="OGI35" s="43"/>
      <c r="OGJ35" s="43"/>
      <c r="OGK35" s="43"/>
      <c r="OGL35" s="43"/>
      <c r="OGM35" s="43"/>
      <c r="OGN35" s="43"/>
      <c r="OGO35" s="43"/>
      <c r="OGP35" s="43"/>
      <c r="OGQ35" s="43"/>
      <c r="OGR35" s="43"/>
      <c r="OGS35" s="43"/>
      <c r="OGT35" s="43"/>
      <c r="OGU35" s="43"/>
      <c r="OGV35" s="43"/>
      <c r="OGW35" s="43"/>
      <c r="OGX35" s="43"/>
      <c r="OGY35" s="43"/>
      <c r="OGZ35" s="43"/>
      <c r="OHA35" s="43"/>
      <c r="OHB35" s="43"/>
      <c r="OHC35" s="43"/>
      <c r="OHD35" s="43"/>
      <c r="OHE35" s="43"/>
      <c r="OHF35" s="43"/>
      <c r="OHG35" s="43"/>
      <c r="OHH35" s="43"/>
      <c r="OHI35" s="43"/>
      <c r="OHJ35" s="43"/>
      <c r="OHK35" s="43"/>
      <c r="OHL35" s="43"/>
      <c r="OHM35" s="43"/>
      <c r="OHN35" s="43"/>
      <c r="OHO35" s="43"/>
      <c r="OHP35" s="43"/>
      <c r="OHQ35" s="43"/>
      <c r="OHR35" s="43"/>
      <c r="OHS35" s="43"/>
      <c r="OHT35" s="43"/>
      <c r="OHU35" s="43"/>
      <c r="OHV35" s="43"/>
      <c r="OHW35" s="43"/>
      <c r="OHX35" s="43"/>
      <c r="OHY35" s="43"/>
      <c r="OHZ35" s="43"/>
      <c r="OIA35" s="43"/>
      <c r="OIB35" s="43"/>
      <c r="OIC35" s="43"/>
      <c r="OID35" s="43"/>
      <c r="OIE35" s="43"/>
      <c r="OIF35" s="43"/>
      <c r="OIG35" s="43"/>
      <c r="OIH35" s="43"/>
      <c r="OII35" s="43"/>
      <c r="OIJ35" s="43"/>
      <c r="OIK35" s="43"/>
      <c r="OIL35" s="43"/>
      <c r="OIM35" s="43"/>
      <c r="OIN35" s="43"/>
      <c r="OIO35" s="43"/>
      <c r="OIP35" s="43"/>
      <c r="OIQ35" s="43"/>
      <c r="OIR35" s="43"/>
      <c r="OIS35" s="43"/>
      <c r="OIT35" s="43"/>
      <c r="OIU35" s="43"/>
      <c r="OIV35" s="43"/>
      <c r="OIW35" s="43"/>
      <c r="OIX35" s="43"/>
      <c r="OIY35" s="43"/>
      <c r="OIZ35" s="43"/>
      <c r="OJA35" s="43"/>
      <c r="OJB35" s="43"/>
      <c r="OJC35" s="43"/>
      <c r="OJD35" s="43"/>
      <c r="OJE35" s="43"/>
      <c r="OJF35" s="43"/>
      <c r="OJG35" s="43"/>
      <c r="OJH35" s="43"/>
      <c r="OJI35" s="43"/>
      <c r="OJJ35" s="43"/>
      <c r="OJK35" s="43"/>
      <c r="OJL35" s="43"/>
      <c r="OJM35" s="43"/>
      <c r="OJN35" s="43"/>
      <c r="OJO35" s="43"/>
      <c r="OJP35" s="43"/>
      <c r="OJQ35" s="43"/>
      <c r="OJR35" s="43"/>
      <c r="OJS35" s="43"/>
      <c r="OJT35" s="43"/>
      <c r="OJU35" s="43"/>
      <c r="OJV35" s="43"/>
      <c r="OJW35" s="43"/>
      <c r="OJX35" s="43"/>
      <c r="OJY35" s="43"/>
      <c r="OJZ35" s="43"/>
      <c r="OKA35" s="43"/>
      <c r="OKB35" s="43"/>
      <c r="OKC35" s="43"/>
      <c r="OKD35" s="43"/>
      <c r="OKE35" s="43"/>
      <c r="OKF35" s="43"/>
      <c r="OKG35" s="43"/>
      <c r="OKH35" s="43"/>
      <c r="OKI35" s="43"/>
      <c r="OKJ35" s="43"/>
      <c r="OKK35" s="43"/>
      <c r="OKL35" s="43"/>
      <c r="OKM35" s="43"/>
      <c r="OKN35" s="43"/>
      <c r="OKO35" s="43"/>
      <c r="OKP35" s="43"/>
      <c r="OKQ35" s="43"/>
      <c r="OKR35" s="43"/>
      <c r="OKS35" s="43"/>
      <c r="OKT35" s="43"/>
      <c r="OKU35" s="43"/>
      <c r="OKV35" s="43"/>
      <c r="OKW35" s="43"/>
      <c r="OKX35" s="43"/>
      <c r="OKY35" s="43"/>
      <c r="OKZ35" s="43"/>
      <c r="OLA35" s="43"/>
      <c r="OLB35" s="43"/>
      <c r="OLC35" s="43"/>
      <c r="OLD35" s="43"/>
      <c r="OLE35" s="43"/>
      <c r="OLF35" s="43"/>
      <c r="OLG35" s="43"/>
      <c r="OLH35" s="43"/>
      <c r="OLI35" s="43"/>
      <c r="OLJ35" s="43"/>
      <c r="OLK35" s="43"/>
      <c r="OLL35" s="43"/>
      <c r="OLM35" s="43"/>
      <c r="OLN35" s="43"/>
      <c r="OLO35" s="43"/>
      <c r="OLP35" s="43"/>
      <c r="OLQ35" s="43"/>
      <c r="OLR35" s="43"/>
      <c r="OLS35" s="43"/>
      <c r="OLT35" s="43"/>
      <c r="OLU35" s="43"/>
      <c r="OLV35" s="43"/>
      <c r="OLW35" s="43"/>
      <c r="OLX35" s="43"/>
      <c r="OLY35" s="43"/>
      <c r="OLZ35" s="43"/>
      <c r="OMA35" s="43"/>
      <c r="OMB35" s="43"/>
      <c r="OMC35" s="43"/>
      <c r="OMD35" s="43"/>
      <c r="OME35" s="43"/>
      <c r="OMF35" s="43"/>
      <c r="OMG35" s="43"/>
      <c r="OMH35" s="43"/>
      <c r="OMI35" s="43"/>
      <c r="OMJ35" s="43"/>
      <c r="OMK35" s="43"/>
      <c r="OML35" s="43"/>
      <c r="OMM35" s="43"/>
      <c r="OMN35" s="43"/>
      <c r="OMO35" s="43"/>
      <c r="OMP35" s="43"/>
      <c r="OMQ35" s="43"/>
      <c r="OMR35" s="43"/>
      <c r="OMS35" s="43"/>
      <c r="OMT35" s="43"/>
      <c r="OMU35" s="43"/>
      <c r="OMV35" s="43"/>
      <c r="OMW35" s="43"/>
      <c r="OMX35" s="43"/>
      <c r="OMY35" s="43"/>
      <c r="OMZ35" s="43"/>
      <c r="ONA35" s="43"/>
      <c r="ONB35" s="43"/>
      <c r="ONC35" s="43"/>
      <c r="OND35" s="43"/>
      <c r="ONE35" s="43"/>
      <c r="ONF35" s="43"/>
      <c r="ONG35" s="43"/>
      <c r="ONH35" s="43"/>
      <c r="ONI35" s="43"/>
      <c r="ONJ35" s="43"/>
      <c r="ONK35" s="43"/>
      <c r="ONL35" s="43"/>
      <c r="ONM35" s="43"/>
      <c r="ONN35" s="43"/>
      <c r="ONO35" s="43"/>
      <c r="ONP35" s="43"/>
      <c r="ONQ35" s="43"/>
      <c r="ONR35" s="43"/>
      <c r="ONS35" s="43"/>
      <c r="ONT35" s="43"/>
      <c r="ONU35" s="43"/>
      <c r="ONV35" s="43"/>
      <c r="ONW35" s="43"/>
      <c r="ONX35" s="43"/>
      <c r="ONY35" s="43"/>
      <c r="ONZ35" s="43"/>
      <c r="OOA35" s="43"/>
      <c r="OOB35" s="43"/>
      <c r="OOC35" s="43"/>
      <c r="OOD35" s="43"/>
      <c r="OOE35" s="43"/>
      <c r="OOF35" s="43"/>
      <c r="OOG35" s="43"/>
      <c r="OOH35" s="43"/>
      <c r="OOI35" s="43"/>
      <c r="OOJ35" s="43"/>
      <c r="OOK35" s="43"/>
      <c r="OOL35" s="43"/>
      <c r="OOM35" s="43"/>
      <c r="OON35" s="43"/>
      <c r="OOO35" s="43"/>
      <c r="OOP35" s="43"/>
      <c r="OOQ35" s="43"/>
      <c r="OOR35" s="43"/>
      <c r="OOS35" s="43"/>
      <c r="OOT35" s="43"/>
      <c r="OOU35" s="43"/>
      <c r="OOV35" s="43"/>
      <c r="OOW35" s="43"/>
      <c r="OOX35" s="43"/>
      <c r="OOY35" s="43"/>
      <c r="OOZ35" s="43"/>
      <c r="OPA35" s="43"/>
      <c r="OPB35" s="43"/>
      <c r="OPC35" s="43"/>
      <c r="OPD35" s="43"/>
      <c r="OPE35" s="43"/>
      <c r="OPF35" s="43"/>
      <c r="OPG35" s="43"/>
      <c r="OPH35" s="43"/>
      <c r="OPI35" s="43"/>
      <c r="OPJ35" s="43"/>
      <c r="OPK35" s="43"/>
      <c r="OPL35" s="43"/>
      <c r="OPM35" s="43"/>
      <c r="OPN35" s="43"/>
      <c r="OPO35" s="43"/>
      <c r="OPP35" s="43"/>
      <c r="OPQ35" s="43"/>
      <c r="OPR35" s="43"/>
      <c r="OPS35" s="43"/>
      <c r="OPT35" s="43"/>
      <c r="OPU35" s="43"/>
      <c r="OPV35" s="43"/>
      <c r="OPW35" s="43"/>
      <c r="OPX35" s="43"/>
      <c r="OPY35" s="43"/>
      <c r="OPZ35" s="43"/>
      <c r="OQA35" s="43"/>
      <c r="OQB35" s="43"/>
      <c r="OQC35" s="43"/>
      <c r="OQD35" s="43"/>
      <c r="OQE35" s="43"/>
      <c r="OQF35" s="43"/>
      <c r="OQG35" s="43"/>
      <c r="OQH35" s="43"/>
      <c r="OQI35" s="43"/>
      <c r="OQJ35" s="43"/>
      <c r="OQK35" s="43"/>
      <c r="OQL35" s="43"/>
      <c r="OQM35" s="43"/>
      <c r="OQN35" s="43"/>
      <c r="OQO35" s="43"/>
      <c r="OQP35" s="43"/>
      <c r="OQQ35" s="43"/>
      <c r="OQR35" s="43"/>
      <c r="OQS35" s="43"/>
      <c r="OQT35" s="43"/>
      <c r="OQU35" s="43"/>
      <c r="OQV35" s="43"/>
      <c r="OQW35" s="43"/>
      <c r="OQX35" s="43"/>
      <c r="OQY35" s="43"/>
      <c r="OQZ35" s="43"/>
      <c r="ORA35" s="43"/>
      <c r="ORB35" s="43"/>
      <c r="ORC35" s="43"/>
      <c r="ORD35" s="43"/>
      <c r="ORE35" s="43"/>
      <c r="ORF35" s="43"/>
      <c r="ORG35" s="43"/>
      <c r="ORH35" s="43"/>
      <c r="ORI35" s="43"/>
      <c r="ORJ35" s="43"/>
      <c r="ORK35" s="43"/>
      <c r="ORL35" s="43"/>
      <c r="ORM35" s="43"/>
      <c r="ORN35" s="43"/>
      <c r="ORO35" s="43"/>
      <c r="ORP35" s="43"/>
      <c r="ORQ35" s="43"/>
      <c r="ORR35" s="43"/>
      <c r="ORS35" s="43"/>
      <c r="ORT35" s="43"/>
      <c r="ORU35" s="43"/>
      <c r="ORV35" s="43"/>
      <c r="ORW35" s="43"/>
      <c r="ORX35" s="43"/>
      <c r="ORY35" s="43"/>
      <c r="ORZ35" s="43"/>
      <c r="OSA35" s="43"/>
      <c r="OSB35" s="43"/>
      <c r="OSC35" s="43"/>
      <c r="OSD35" s="43"/>
      <c r="OSE35" s="43"/>
      <c r="OSF35" s="43"/>
      <c r="OSG35" s="43"/>
      <c r="OSH35" s="43"/>
      <c r="OSI35" s="43"/>
      <c r="OSJ35" s="43"/>
      <c r="OSK35" s="43"/>
      <c r="OSL35" s="43"/>
      <c r="OSM35" s="43"/>
      <c r="OSN35" s="43"/>
      <c r="OSO35" s="43"/>
      <c r="OSP35" s="43"/>
      <c r="OSQ35" s="43"/>
      <c r="OSR35" s="43"/>
      <c r="OSS35" s="43"/>
      <c r="OST35" s="43"/>
      <c r="OSU35" s="43"/>
      <c r="OSV35" s="43"/>
      <c r="OSW35" s="43"/>
      <c r="OSX35" s="43"/>
      <c r="OSY35" s="43"/>
      <c r="OSZ35" s="43"/>
      <c r="OTA35" s="43"/>
      <c r="OTB35" s="43"/>
      <c r="OTC35" s="43"/>
      <c r="OTD35" s="43"/>
      <c r="OTE35" s="43"/>
      <c r="OTF35" s="43"/>
      <c r="OTG35" s="43"/>
      <c r="OTH35" s="43"/>
      <c r="OTI35" s="43"/>
      <c r="OTJ35" s="43"/>
      <c r="OTK35" s="43"/>
      <c r="OTL35" s="43"/>
      <c r="OTM35" s="43"/>
      <c r="OTN35" s="43"/>
      <c r="OTO35" s="43"/>
      <c r="OTP35" s="43"/>
      <c r="OTQ35" s="43"/>
      <c r="OTR35" s="43"/>
      <c r="OTS35" s="43"/>
      <c r="OTT35" s="43"/>
      <c r="OTU35" s="43"/>
      <c r="OTV35" s="43"/>
      <c r="OTW35" s="43"/>
      <c r="OTX35" s="43"/>
      <c r="OTY35" s="43"/>
      <c r="OTZ35" s="43"/>
      <c r="OUA35" s="43"/>
      <c r="OUB35" s="43"/>
      <c r="OUC35" s="43"/>
      <c r="OUD35" s="43"/>
      <c r="OUE35" s="43"/>
      <c r="OUF35" s="43"/>
      <c r="OUG35" s="43"/>
      <c r="OUH35" s="43"/>
      <c r="OUI35" s="43"/>
      <c r="OUJ35" s="43"/>
      <c r="OUK35" s="43"/>
      <c r="OUL35" s="43"/>
      <c r="OUM35" s="43"/>
      <c r="OUN35" s="43"/>
      <c r="OUO35" s="43"/>
      <c r="OUP35" s="43"/>
      <c r="OUQ35" s="43"/>
      <c r="OUR35" s="43"/>
      <c r="OUS35" s="43"/>
      <c r="OUT35" s="43"/>
      <c r="OUU35" s="43"/>
      <c r="OUV35" s="43"/>
      <c r="OUW35" s="43"/>
      <c r="OUX35" s="43"/>
      <c r="OUY35" s="43"/>
      <c r="OUZ35" s="43"/>
      <c r="OVA35" s="43"/>
      <c r="OVB35" s="43"/>
      <c r="OVC35" s="43"/>
      <c r="OVD35" s="43"/>
      <c r="OVE35" s="43"/>
      <c r="OVF35" s="43"/>
      <c r="OVG35" s="43"/>
      <c r="OVH35" s="43"/>
      <c r="OVI35" s="43"/>
      <c r="OVJ35" s="43"/>
      <c r="OVK35" s="43"/>
      <c r="OVL35" s="43"/>
      <c r="OVM35" s="43"/>
      <c r="OVN35" s="43"/>
      <c r="OVO35" s="43"/>
      <c r="OVP35" s="43"/>
      <c r="OVQ35" s="43"/>
      <c r="OVR35" s="43"/>
      <c r="OVS35" s="43"/>
      <c r="OVT35" s="43"/>
      <c r="OVU35" s="43"/>
      <c r="OVV35" s="43"/>
      <c r="OVW35" s="43"/>
      <c r="OVX35" s="43"/>
      <c r="OVY35" s="43"/>
      <c r="OVZ35" s="43"/>
      <c r="OWA35" s="43"/>
      <c r="OWB35" s="43"/>
      <c r="OWC35" s="43"/>
      <c r="OWD35" s="43"/>
      <c r="OWE35" s="43"/>
      <c r="OWF35" s="43"/>
      <c r="OWG35" s="43"/>
      <c r="OWH35" s="43"/>
      <c r="OWI35" s="43"/>
      <c r="OWJ35" s="43"/>
      <c r="OWK35" s="43"/>
      <c r="OWL35" s="43"/>
      <c r="OWM35" s="43"/>
      <c r="OWN35" s="43"/>
      <c r="OWO35" s="43"/>
      <c r="OWP35" s="43"/>
      <c r="OWQ35" s="43"/>
      <c r="OWR35" s="43"/>
      <c r="OWS35" s="43"/>
      <c r="OWT35" s="43"/>
      <c r="OWU35" s="43"/>
      <c r="OWV35" s="43"/>
      <c r="OWW35" s="43"/>
      <c r="OWX35" s="43"/>
      <c r="OWY35" s="43"/>
      <c r="OWZ35" s="43"/>
      <c r="OXA35" s="43"/>
      <c r="OXB35" s="43"/>
      <c r="OXC35" s="43"/>
      <c r="OXD35" s="43"/>
      <c r="OXE35" s="43"/>
      <c r="OXF35" s="43"/>
      <c r="OXG35" s="43"/>
      <c r="OXH35" s="43"/>
      <c r="OXI35" s="43"/>
      <c r="OXJ35" s="43"/>
      <c r="OXK35" s="43"/>
      <c r="OXL35" s="43"/>
      <c r="OXM35" s="43"/>
      <c r="OXN35" s="43"/>
      <c r="OXO35" s="43"/>
      <c r="OXP35" s="43"/>
      <c r="OXQ35" s="43"/>
      <c r="OXR35" s="43"/>
      <c r="OXS35" s="43"/>
      <c r="OXT35" s="43"/>
      <c r="OXU35" s="43"/>
      <c r="OXV35" s="43"/>
      <c r="OXW35" s="43"/>
      <c r="OXX35" s="43"/>
      <c r="OXY35" s="43"/>
      <c r="OXZ35" s="43"/>
      <c r="OYA35" s="43"/>
      <c r="OYB35" s="43"/>
      <c r="OYC35" s="43"/>
      <c r="OYD35" s="43"/>
      <c r="OYE35" s="43"/>
      <c r="OYF35" s="43"/>
      <c r="OYG35" s="43"/>
      <c r="OYH35" s="43"/>
      <c r="OYI35" s="43"/>
      <c r="OYJ35" s="43"/>
      <c r="OYK35" s="43"/>
      <c r="OYL35" s="43"/>
      <c r="OYM35" s="43"/>
      <c r="OYN35" s="43"/>
      <c r="OYO35" s="43"/>
      <c r="OYP35" s="43"/>
      <c r="OYQ35" s="43"/>
      <c r="OYR35" s="43"/>
      <c r="OYS35" s="43"/>
      <c r="OYT35" s="43"/>
      <c r="OYU35" s="43"/>
      <c r="OYV35" s="43"/>
      <c r="OYW35" s="43"/>
      <c r="OYX35" s="43"/>
      <c r="OYY35" s="43"/>
      <c r="OYZ35" s="43"/>
      <c r="OZA35" s="43"/>
      <c r="OZB35" s="43"/>
      <c r="OZC35" s="43"/>
      <c r="OZD35" s="43"/>
      <c r="OZE35" s="43"/>
      <c r="OZF35" s="43"/>
      <c r="OZG35" s="43"/>
      <c r="OZH35" s="43"/>
      <c r="OZI35" s="43"/>
      <c r="OZJ35" s="43"/>
      <c r="OZK35" s="43"/>
      <c r="OZL35" s="43"/>
      <c r="OZM35" s="43"/>
      <c r="OZN35" s="43"/>
      <c r="OZO35" s="43"/>
      <c r="OZP35" s="43"/>
      <c r="OZQ35" s="43"/>
      <c r="OZR35" s="43"/>
      <c r="OZS35" s="43"/>
      <c r="OZT35" s="43"/>
      <c r="OZU35" s="43"/>
      <c r="OZV35" s="43"/>
      <c r="OZW35" s="43"/>
      <c r="OZX35" s="43"/>
      <c r="OZY35" s="43"/>
      <c r="OZZ35" s="43"/>
      <c r="PAA35" s="43"/>
      <c r="PAB35" s="43"/>
      <c r="PAC35" s="43"/>
      <c r="PAD35" s="43"/>
      <c r="PAE35" s="43"/>
      <c r="PAF35" s="43"/>
      <c r="PAG35" s="43"/>
      <c r="PAH35" s="43"/>
      <c r="PAI35" s="43"/>
      <c r="PAJ35" s="43"/>
      <c r="PAK35" s="43"/>
      <c r="PAL35" s="43"/>
      <c r="PAM35" s="43"/>
      <c r="PAN35" s="43"/>
      <c r="PAO35" s="43"/>
      <c r="PAP35" s="43"/>
      <c r="PAQ35" s="43"/>
      <c r="PAR35" s="43"/>
      <c r="PAS35" s="43"/>
      <c r="PAT35" s="43"/>
      <c r="PAU35" s="43"/>
      <c r="PAV35" s="43"/>
      <c r="PAW35" s="43"/>
      <c r="PAX35" s="43"/>
      <c r="PAY35" s="43"/>
      <c r="PAZ35" s="43"/>
      <c r="PBA35" s="43"/>
      <c r="PBB35" s="43"/>
      <c r="PBC35" s="43"/>
      <c r="PBD35" s="43"/>
      <c r="PBE35" s="43"/>
      <c r="PBF35" s="43"/>
      <c r="PBG35" s="43"/>
      <c r="PBH35" s="43"/>
      <c r="PBI35" s="43"/>
      <c r="PBJ35" s="43"/>
      <c r="PBK35" s="43"/>
      <c r="PBL35" s="43"/>
      <c r="PBM35" s="43"/>
      <c r="PBN35" s="43"/>
      <c r="PBO35" s="43"/>
      <c r="PBP35" s="43"/>
      <c r="PBQ35" s="43"/>
      <c r="PBR35" s="43"/>
      <c r="PBS35" s="43"/>
      <c r="PBT35" s="43"/>
      <c r="PBU35" s="43"/>
      <c r="PBV35" s="43"/>
      <c r="PBW35" s="43"/>
      <c r="PBX35" s="43"/>
      <c r="PBY35" s="43"/>
      <c r="PBZ35" s="43"/>
      <c r="PCA35" s="43"/>
      <c r="PCB35" s="43"/>
      <c r="PCC35" s="43"/>
      <c r="PCD35" s="43"/>
      <c r="PCE35" s="43"/>
      <c r="PCF35" s="43"/>
      <c r="PCG35" s="43"/>
      <c r="PCH35" s="43"/>
      <c r="PCI35" s="43"/>
      <c r="PCJ35" s="43"/>
      <c r="PCK35" s="43"/>
      <c r="PCL35" s="43"/>
      <c r="PCM35" s="43"/>
      <c r="PCN35" s="43"/>
      <c r="PCO35" s="43"/>
      <c r="PCP35" s="43"/>
      <c r="PCQ35" s="43"/>
      <c r="PCR35" s="43"/>
      <c r="PCS35" s="43"/>
      <c r="PCT35" s="43"/>
      <c r="PCU35" s="43"/>
      <c r="PCV35" s="43"/>
      <c r="PCW35" s="43"/>
      <c r="PCX35" s="43"/>
      <c r="PCY35" s="43"/>
      <c r="PCZ35" s="43"/>
      <c r="PDA35" s="43"/>
      <c r="PDB35" s="43"/>
      <c r="PDC35" s="43"/>
      <c r="PDD35" s="43"/>
      <c r="PDE35" s="43"/>
      <c r="PDF35" s="43"/>
      <c r="PDG35" s="43"/>
      <c r="PDH35" s="43"/>
      <c r="PDI35" s="43"/>
      <c r="PDJ35" s="43"/>
      <c r="PDK35" s="43"/>
      <c r="PDL35" s="43"/>
      <c r="PDM35" s="43"/>
      <c r="PDN35" s="43"/>
      <c r="PDO35" s="43"/>
      <c r="PDP35" s="43"/>
      <c r="PDQ35" s="43"/>
      <c r="PDR35" s="43"/>
      <c r="PDS35" s="43"/>
      <c r="PDT35" s="43"/>
      <c r="PDU35" s="43"/>
      <c r="PDV35" s="43"/>
      <c r="PDW35" s="43"/>
      <c r="PDX35" s="43"/>
      <c r="PDY35" s="43"/>
      <c r="PDZ35" s="43"/>
      <c r="PEA35" s="43"/>
      <c r="PEB35" s="43"/>
      <c r="PEC35" s="43"/>
      <c r="PED35" s="43"/>
      <c r="PEE35" s="43"/>
      <c r="PEF35" s="43"/>
      <c r="PEG35" s="43"/>
      <c r="PEH35" s="43"/>
      <c r="PEI35" s="43"/>
      <c r="PEJ35" s="43"/>
      <c r="PEK35" s="43"/>
      <c r="PEL35" s="43"/>
      <c r="PEM35" s="43"/>
      <c r="PEN35" s="43"/>
      <c r="PEO35" s="43"/>
      <c r="PEP35" s="43"/>
      <c r="PEQ35" s="43"/>
      <c r="PER35" s="43"/>
      <c r="PES35" s="43"/>
      <c r="PET35" s="43"/>
      <c r="PEU35" s="43"/>
      <c r="PEV35" s="43"/>
      <c r="PEW35" s="43"/>
      <c r="PEX35" s="43"/>
      <c r="PEY35" s="43"/>
      <c r="PEZ35" s="43"/>
      <c r="PFA35" s="43"/>
      <c r="PFB35" s="43"/>
      <c r="PFC35" s="43"/>
      <c r="PFD35" s="43"/>
      <c r="PFE35" s="43"/>
      <c r="PFF35" s="43"/>
      <c r="PFG35" s="43"/>
      <c r="PFH35" s="43"/>
      <c r="PFI35" s="43"/>
      <c r="PFJ35" s="43"/>
      <c r="PFK35" s="43"/>
      <c r="PFL35" s="43"/>
      <c r="PFM35" s="43"/>
      <c r="PFN35" s="43"/>
      <c r="PFO35" s="43"/>
      <c r="PFP35" s="43"/>
      <c r="PFQ35" s="43"/>
      <c r="PFR35" s="43"/>
      <c r="PFS35" s="43"/>
      <c r="PFT35" s="43"/>
      <c r="PFU35" s="43"/>
      <c r="PFV35" s="43"/>
      <c r="PFW35" s="43"/>
      <c r="PFX35" s="43"/>
      <c r="PFY35" s="43"/>
      <c r="PFZ35" s="43"/>
      <c r="PGA35" s="43"/>
      <c r="PGB35" s="43"/>
      <c r="PGC35" s="43"/>
      <c r="PGD35" s="43"/>
      <c r="PGE35" s="43"/>
      <c r="PGF35" s="43"/>
      <c r="PGG35" s="43"/>
      <c r="PGH35" s="43"/>
      <c r="PGI35" s="43"/>
      <c r="PGJ35" s="43"/>
      <c r="PGK35" s="43"/>
      <c r="PGL35" s="43"/>
      <c r="PGM35" s="43"/>
      <c r="PGN35" s="43"/>
      <c r="PGO35" s="43"/>
      <c r="PGP35" s="43"/>
      <c r="PGQ35" s="43"/>
      <c r="PGR35" s="43"/>
      <c r="PGS35" s="43"/>
      <c r="PGT35" s="43"/>
      <c r="PGU35" s="43"/>
      <c r="PGV35" s="43"/>
      <c r="PGW35" s="43"/>
      <c r="PGX35" s="43"/>
      <c r="PGY35" s="43"/>
      <c r="PGZ35" s="43"/>
      <c r="PHA35" s="43"/>
      <c r="PHB35" s="43"/>
      <c r="PHC35" s="43"/>
      <c r="PHD35" s="43"/>
      <c r="PHE35" s="43"/>
      <c r="PHF35" s="43"/>
      <c r="PHG35" s="43"/>
      <c r="PHH35" s="43"/>
      <c r="PHI35" s="43"/>
      <c r="PHJ35" s="43"/>
      <c r="PHK35" s="43"/>
      <c r="PHL35" s="43"/>
      <c r="PHM35" s="43"/>
      <c r="PHN35" s="43"/>
      <c r="PHO35" s="43"/>
      <c r="PHP35" s="43"/>
      <c r="PHQ35" s="43"/>
      <c r="PHR35" s="43"/>
      <c r="PHS35" s="43"/>
      <c r="PHT35" s="43"/>
      <c r="PHU35" s="43"/>
      <c r="PHV35" s="43"/>
      <c r="PHW35" s="43"/>
      <c r="PHX35" s="43"/>
      <c r="PHY35" s="43"/>
      <c r="PHZ35" s="43"/>
      <c r="PIA35" s="43"/>
      <c r="PIB35" s="43"/>
      <c r="PIC35" s="43"/>
      <c r="PID35" s="43"/>
      <c r="PIE35" s="43"/>
      <c r="PIF35" s="43"/>
      <c r="PIG35" s="43"/>
      <c r="PIH35" s="43"/>
      <c r="PII35" s="43"/>
      <c r="PIJ35" s="43"/>
      <c r="PIK35" s="43"/>
      <c r="PIL35" s="43"/>
      <c r="PIM35" s="43"/>
      <c r="PIN35" s="43"/>
      <c r="PIO35" s="43"/>
      <c r="PIP35" s="43"/>
      <c r="PIQ35" s="43"/>
      <c r="PIR35" s="43"/>
      <c r="PIS35" s="43"/>
      <c r="PIT35" s="43"/>
      <c r="PIU35" s="43"/>
      <c r="PIV35" s="43"/>
      <c r="PIW35" s="43"/>
      <c r="PIX35" s="43"/>
      <c r="PIY35" s="43"/>
      <c r="PIZ35" s="43"/>
      <c r="PJA35" s="43"/>
      <c r="PJB35" s="43"/>
      <c r="PJC35" s="43"/>
      <c r="PJD35" s="43"/>
      <c r="PJE35" s="43"/>
      <c r="PJF35" s="43"/>
      <c r="PJG35" s="43"/>
      <c r="PJH35" s="43"/>
      <c r="PJI35" s="43"/>
      <c r="PJJ35" s="43"/>
      <c r="PJK35" s="43"/>
      <c r="PJL35" s="43"/>
      <c r="PJM35" s="43"/>
      <c r="PJN35" s="43"/>
      <c r="PJO35" s="43"/>
      <c r="PJP35" s="43"/>
      <c r="PJQ35" s="43"/>
      <c r="PJR35" s="43"/>
      <c r="PJS35" s="43"/>
      <c r="PJT35" s="43"/>
      <c r="PJU35" s="43"/>
      <c r="PJV35" s="43"/>
      <c r="PJW35" s="43"/>
      <c r="PJX35" s="43"/>
      <c r="PJY35" s="43"/>
      <c r="PJZ35" s="43"/>
      <c r="PKA35" s="43"/>
      <c r="PKB35" s="43"/>
      <c r="PKC35" s="43"/>
      <c r="PKD35" s="43"/>
      <c r="PKE35" s="43"/>
      <c r="PKF35" s="43"/>
      <c r="PKG35" s="43"/>
      <c r="PKH35" s="43"/>
      <c r="PKI35" s="43"/>
      <c r="PKJ35" s="43"/>
      <c r="PKK35" s="43"/>
      <c r="PKL35" s="43"/>
      <c r="PKM35" s="43"/>
      <c r="PKN35" s="43"/>
      <c r="PKO35" s="43"/>
      <c r="PKP35" s="43"/>
      <c r="PKQ35" s="43"/>
      <c r="PKR35" s="43"/>
      <c r="PKS35" s="43"/>
      <c r="PKT35" s="43"/>
      <c r="PKU35" s="43"/>
      <c r="PKV35" s="43"/>
      <c r="PKW35" s="43"/>
      <c r="PKX35" s="43"/>
      <c r="PKY35" s="43"/>
      <c r="PKZ35" s="43"/>
      <c r="PLA35" s="43"/>
      <c r="PLB35" s="43"/>
      <c r="PLC35" s="43"/>
      <c r="PLD35" s="43"/>
      <c r="PLE35" s="43"/>
      <c r="PLF35" s="43"/>
      <c r="PLG35" s="43"/>
      <c r="PLH35" s="43"/>
      <c r="PLI35" s="43"/>
      <c r="PLJ35" s="43"/>
      <c r="PLK35" s="43"/>
      <c r="PLL35" s="43"/>
      <c r="PLM35" s="43"/>
      <c r="PLN35" s="43"/>
      <c r="PLO35" s="43"/>
      <c r="PLP35" s="43"/>
      <c r="PLQ35" s="43"/>
      <c r="PLR35" s="43"/>
      <c r="PLS35" s="43"/>
      <c r="PLT35" s="43"/>
      <c r="PLU35" s="43"/>
      <c r="PLV35" s="43"/>
      <c r="PLW35" s="43"/>
      <c r="PLX35" s="43"/>
      <c r="PLY35" s="43"/>
      <c r="PLZ35" s="43"/>
      <c r="PMA35" s="43"/>
      <c r="PMB35" s="43"/>
      <c r="PMC35" s="43"/>
      <c r="PMD35" s="43"/>
      <c r="PME35" s="43"/>
      <c r="PMF35" s="43"/>
      <c r="PMG35" s="43"/>
      <c r="PMH35" s="43"/>
      <c r="PMI35" s="43"/>
      <c r="PMJ35" s="43"/>
      <c r="PMK35" s="43"/>
      <c r="PML35" s="43"/>
      <c r="PMM35" s="43"/>
      <c r="PMN35" s="43"/>
      <c r="PMO35" s="43"/>
      <c r="PMP35" s="43"/>
      <c r="PMQ35" s="43"/>
      <c r="PMR35" s="43"/>
      <c r="PMS35" s="43"/>
      <c r="PMT35" s="43"/>
      <c r="PMU35" s="43"/>
      <c r="PMV35" s="43"/>
      <c r="PMW35" s="43"/>
      <c r="PMX35" s="43"/>
      <c r="PMY35" s="43"/>
      <c r="PMZ35" s="43"/>
      <c r="PNA35" s="43"/>
      <c r="PNB35" s="43"/>
      <c r="PNC35" s="43"/>
      <c r="PND35" s="43"/>
      <c r="PNE35" s="43"/>
      <c r="PNF35" s="43"/>
      <c r="PNG35" s="43"/>
      <c r="PNH35" s="43"/>
      <c r="PNI35" s="43"/>
      <c r="PNJ35" s="43"/>
      <c r="PNK35" s="43"/>
      <c r="PNL35" s="43"/>
      <c r="PNM35" s="43"/>
      <c r="PNN35" s="43"/>
      <c r="PNO35" s="43"/>
      <c r="PNP35" s="43"/>
      <c r="PNQ35" s="43"/>
      <c r="PNR35" s="43"/>
      <c r="PNS35" s="43"/>
      <c r="PNT35" s="43"/>
      <c r="PNU35" s="43"/>
      <c r="PNV35" s="43"/>
      <c r="PNW35" s="43"/>
      <c r="PNX35" s="43"/>
      <c r="PNY35" s="43"/>
      <c r="PNZ35" s="43"/>
      <c r="POA35" s="43"/>
      <c r="POB35" s="43"/>
      <c r="POC35" s="43"/>
      <c r="POD35" s="43"/>
      <c r="POE35" s="43"/>
      <c r="POF35" s="43"/>
      <c r="POG35" s="43"/>
      <c r="POH35" s="43"/>
      <c r="POI35" s="43"/>
      <c r="POJ35" s="43"/>
      <c r="POK35" s="43"/>
      <c r="POL35" s="43"/>
      <c r="POM35" s="43"/>
      <c r="PON35" s="43"/>
      <c r="POO35" s="43"/>
      <c r="POP35" s="43"/>
      <c r="POQ35" s="43"/>
      <c r="POR35" s="43"/>
      <c r="POS35" s="43"/>
      <c r="POT35" s="43"/>
      <c r="POU35" s="43"/>
      <c r="POV35" s="43"/>
      <c r="POW35" s="43"/>
      <c r="POX35" s="43"/>
      <c r="POY35" s="43"/>
      <c r="POZ35" s="43"/>
      <c r="PPA35" s="43"/>
      <c r="PPB35" s="43"/>
      <c r="PPC35" s="43"/>
      <c r="PPD35" s="43"/>
      <c r="PPE35" s="43"/>
      <c r="PPF35" s="43"/>
      <c r="PPG35" s="43"/>
      <c r="PPH35" s="43"/>
      <c r="PPI35" s="43"/>
      <c r="PPJ35" s="43"/>
      <c r="PPK35" s="43"/>
      <c r="PPL35" s="43"/>
      <c r="PPM35" s="43"/>
      <c r="PPN35" s="43"/>
      <c r="PPO35" s="43"/>
      <c r="PPP35" s="43"/>
      <c r="PPQ35" s="43"/>
      <c r="PPR35" s="43"/>
      <c r="PPS35" s="43"/>
      <c r="PPT35" s="43"/>
      <c r="PPU35" s="43"/>
      <c r="PPV35" s="43"/>
      <c r="PPW35" s="43"/>
      <c r="PPX35" s="43"/>
      <c r="PPY35" s="43"/>
      <c r="PPZ35" s="43"/>
      <c r="PQA35" s="43"/>
      <c r="PQB35" s="43"/>
      <c r="PQC35" s="43"/>
      <c r="PQD35" s="43"/>
      <c r="PQE35" s="43"/>
      <c r="PQF35" s="43"/>
      <c r="PQG35" s="43"/>
      <c r="PQH35" s="43"/>
      <c r="PQI35" s="43"/>
      <c r="PQJ35" s="43"/>
      <c r="PQK35" s="43"/>
      <c r="PQL35" s="43"/>
      <c r="PQM35" s="43"/>
      <c r="PQN35" s="43"/>
      <c r="PQO35" s="43"/>
      <c r="PQP35" s="43"/>
      <c r="PQQ35" s="43"/>
      <c r="PQR35" s="43"/>
      <c r="PQS35" s="43"/>
      <c r="PQT35" s="43"/>
      <c r="PQU35" s="43"/>
      <c r="PQV35" s="43"/>
      <c r="PQW35" s="43"/>
      <c r="PQX35" s="43"/>
      <c r="PQY35" s="43"/>
      <c r="PQZ35" s="43"/>
      <c r="PRA35" s="43"/>
      <c r="PRB35" s="43"/>
      <c r="PRC35" s="43"/>
      <c r="PRD35" s="43"/>
      <c r="PRE35" s="43"/>
      <c r="PRF35" s="43"/>
      <c r="PRG35" s="43"/>
      <c r="PRH35" s="43"/>
      <c r="PRI35" s="43"/>
      <c r="PRJ35" s="43"/>
      <c r="PRK35" s="43"/>
      <c r="PRL35" s="43"/>
      <c r="PRM35" s="43"/>
      <c r="PRN35" s="43"/>
      <c r="PRO35" s="43"/>
      <c r="PRP35" s="43"/>
      <c r="PRQ35" s="43"/>
      <c r="PRR35" s="43"/>
      <c r="PRS35" s="43"/>
      <c r="PRT35" s="43"/>
      <c r="PRU35" s="43"/>
      <c r="PRV35" s="43"/>
      <c r="PRW35" s="43"/>
      <c r="PRX35" s="43"/>
      <c r="PRY35" s="43"/>
      <c r="PRZ35" s="43"/>
      <c r="PSA35" s="43"/>
      <c r="PSB35" s="43"/>
      <c r="PSC35" s="43"/>
      <c r="PSD35" s="43"/>
      <c r="PSE35" s="43"/>
      <c r="PSF35" s="43"/>
      <c r="PSG35" s="43"/>
      <c r="PSH35" s="43"/>
      <c r="PSI35" s="43"/>
      <c r="PSJ35" s="43"/>
      <c r="PSK35" s="43"/>
      <c r="PSL35" s="43"/>
      <c r="PSM35" s="43"/>
      <c r="PSN35" s="43"/>
      <c r="PSO35" s="43"/>
      <c r="PSP35" s="43"/>
      <c r="PSQ35" s="43"/>
      <c r="PSR35" s="43"/>
      <c r="PSS35" s="43"/>
      <c r="PST35" s="43"/>
      <c r="PSU35" s="43"/>
      <c r="PSV35" s="43"/>
      <c r="PSW35" s="43"/>
      <c r="PSX35" s="43"/>
      <c r="PSY35" s="43"/>
      <c r="PSZ35" s="43"/>
      <c r="PTA35" s="43"/>
      <c r="PTB35" s="43"/>
      <c r="PTC35" s="43"/>
      <c r="PTD35" s="43"/>
      <c r="PTE35" s="43"/>
      <c r="PTF35" s="43"/>
      <c r="PTG35" s="43"/>
      <c r="PTH35" s="43"/>
      <c r="PTI35" s="43"/>
      <c r="PTJ35" s="43"/>
      <c r="PTK35" s="43"/>
      <c r="PTL35" s="43"/>
      <c r="PTM35" s="43"/>
      <c r="PTN35" s="43"/>
      <c r="PTO35" s="43"/>
      <c r="PTP35" s="43"/>
      <c r="PTQ35" s="43"/>
      <c r="PTR35" s="43"/>
      <c r="PTS35" s="43"/>
      <c r="PTT35" s="43"/>
      <c r="PTU35" s="43"/>
      <c r="PTV35" s="43"/>
      <c r="PTW35" s="43"/>
      <c r="PTX35" s="43"/>
      <c r="PTY35" s="43"/>
      <c r="PTZ35" s="43"/>
      <c r="PUA35" s="43"/>
      <c r="PUB35" s="43"/>
      <c r="PUC35" s="43"/>
      <c r="PUD35" s="43"/>
      <c r="PUE35" s="43"/>
      <c r="PUF35" s="43"/>
      <c r="PUG35" s="43"/>
      <c r="PUH35" s="43"/>
      <c r="PUI35" s="43"/>
      <c r="PUJ35" s="43"/>
      <c r="PUK35" s="43"/>
      <c r="PUL35" s="43"/>
      <c r="PUM35" s="43"/>
      <c r="PUN35" s="43"/>
      <c r="PUO35" s="43"/>
      <c r="PUP35" s="43"/>
      <c r="PUQ35" s="43"/>
      <c r="PUR35" s="43"/>
      <c r="PUS35" s="43"/>
      <c r="PUT35" s="43"/>
      <c r="PUU35" s="43"/>
      <c r="PUV35" s="43"/>
      <c r="PUW35" s="43"/>
      <c r="PUX35" s="43"/>
      <c r="PUY35" s="43"/>
      <c r="PUZ35" s="43"/>
      <c r="PVA35" s="43"/>
      <c r="PVB35" s="43"/>
      <c r="PVC35" s="43"/>
      <c r="PVD35" s="43"/>
      <c r="PVE35" s="43"/>
      <c r="PVF35" s="43"/>
      <c r="PVG35" s="43"/>
      <c r="PVH35" s="43"/>
      <c r="PVI35" s="43"/>
      <c r="PVJ35" s="43"/>
      <c r="PVK35" s="43"/>
      <c r="PVL35" s="43"/>
      <c r="PVM35" s="43"/>
      <c r="PVN35" s="43"/>
      <c r="PVO35" s="43"/>
      <c r="PVP35" s="43"/>
      <c r="PVQ35" s="43"/>
      <c r="PVR35" s="43"/>
      <c r="PVS35" s="43"/>
      <c r="PVT35" s="43"/>
      <c r="PVU35" s="43"/>
      <c r="PVV35" s="43"/>
      <c r="PVW35" s="43"/>
      <c r="PVX35" s="43"/>
      <c r="PVY35" s="43"/>
      <c r="PVZ35" s="43"/>
      <c r="PWA35" s="43"/>
      <c r="PWB35" s="43"/>
      <c r="PWC35" s="43"/>
      <c r="PWD35" s="43"/>
      <c r="PWE35" s="43"/>
      <c r="PWF35" s="43"/>
      <c r="PWG35" s="43"/>
      <c r="PWH35" s="43"/>
      <c r="PWI35" s="43"/>
      <c r="PWJ35" s="43"/>
      <c r="PWK35" s="43"/>
      <c r="PWL35" s="43"/>
      <c r="PWM35" s="43"/>
      <c r="PWN35" s="43"/>
      <c r="PWO35" s="43"/>
      <c r="PWP35" s="43"/>
      <c r="PWQ35" s="43"/>
      <c r="PWR35" s="43"/>
      <c r="PWS35" s="43"/>
      <c r="PWT35" s="43"/>
      <c r="PWU35" s="43"/>
      <c r="PWV35" s="43"/>
      <c r="PWW35" s="43"/>
      <c r="PWX35" s="43"/>
      <c r="PWY35" s="43"/>
      <c r="PWZ35" s="43"/>
      <c r="PXA35" s="43"/>
      <c r="PXB35" s="43"/>
      <c r="PXC35" s="43"/>
      <c r="PXD35" s="43"/>
      <c r="PXE35" s="43"/>
      <c r="PXF35" s="43"/>
      <c r="PXG35" s="43"/>
      <c r="PXH35" s="43"/>
      <c r="PXI35" s="43"/>
      <c r="PXJ35" s="43"/>
      <c r="PXK35" s="43"/>
      <c r="PXL35" s="43"/>
      <c r="PXM35" s="43"/>
      <c r="PXN35" s="43"/>
      <c r="PXO35" s="43"/>
      <c r="PXP35" s="43"/>
      <c r="PXQ35" s="43"/>
      <c r="PXR35" s="43"/>
      <c r="PXS35" s="43"/>
      <c r="PXT35" s="43"/>
      <c r="PXU35" s="43"/>
      <c r="PXV35" s="43"/>
      <c r="PXW35" s="43"/>
      <c r="PXX35" s="43"/>
      <c r="PXY35" s="43"/>
      <c r="PXZ35" s="43"/>
      <c r="PYA35" s="43"/>
      <c r="PYB35" s="43"/>
      <c r="PYC35" s="43"/>
      <c r="PYD35" s="43"/>
      <c r="PYE35" s="43"/>
      <c r="PYF35" s="43"/>
      <c r="PYG35" s="43"/>
      <c r="PYH35" s="43"/>
      <c r="PYI35" s="43"/>
      <c r="PYJ35" s="43"/>
      <c r="PYK35" s="43"/>
      <c r="PYL35" s="43"/>
      <c r="PYM35" s="43"/>
      <c r="PYN35" s="43"/>
      <c r="PYO35" s="43"/>
      <c r="PYP35" s="43"/>
      <c r="PYQ35" s="43"/>
      <c r="PYR35" s="43"/>
      <c r="PYS35" s="43"/>
      <c r="PYT35" s="43"/>
      <c r="PYU35" s="43"/>
      <c r="PYV35" s="43"/>
      <c r="PYW35" s="43"/>
      <c r="PYX35" s="43"/>
      <c r="PYY35" s="43"/>
      <c r="PYZ35" s="43"/>
      <c r="PZA35" s="43"/>
      <c r="PZB35" s="43"/>
      <c r="PZC35" s="43"/>
      <c r="PZD35" s="43"/>
      <c r="PZE35" s="43"/>
      <c r="PZF35" s="43"/>
      <c r="PZG35" s="43"/>
      <c r="PZH35" s="43"/>
      <c r="PZI35" s="43"/>
      <c r="PZJ35" s="43"/>
      <c r="PZK35" s="43"/>
      <c r="PZL35" s="43"/>
      <c r="PZM35" s="43"/>
      <c r="PZN35" s="43"/>
      <c r="PZO35" s="43"/>
      <c r="PZP35" s="43"/>
      <c r="PZQ35" s="43"/>
      <c r="PZR35" s="43"/>
      <c r="PZS35" s="43"/>
      <c r="PZT35" s="43"/>
      <c r="PZU35" s="43"/>
      <c r="PZV35" s="43"/>
      <c r="PZW35" s="43"/>
      <c r="PZX35" s="43"/>
      <c r="PZY35" s="43"/>
      <c r="PZZ35" s="43"/>
      <c r="QAA35" s="43"/>
      <c r="QAB35" s="43"/>
      <c r="QAC35" s="43"/>
      <c r="QAD35" s="43"/>
      <c r="QAE35" s="43"/>
      <c r="QAF35" s="43"/>
      <c r="QAG35" s="43"/>
      <c r="QAH35" s="43"/>
      <c r="QAI35" s="43"/>
      <c r="QAJ35" s="43"/>
      <c r="QAK35" s="43"/>
      <c r="QAL35" s="43"/>
      <c r="QAM35" s="43"/>
      <c r="QAN35" s="43"/>
      <c r="QAO35" s="43"/>
      <c r="QAP35" s="43"/>
      <c r="QAQ35" s="43"/>
      <c r="QAR35" s="43"/>
      <c r="QAS35" s="43"/>
      <c r="QAT35" s="43"/>
      <c r="QAU35" s="43"/>
      <c r="QAV35" s="43"/>
      <c r="QAW35" s="43"/>
      <c r="QAX35" s="43"/>
      <c r="QAY35" s="43"/>
      <c r="QAZ35" s="43"/>
      <c r="QBA35" s="43"/>
      <c r="QBB35" s="43"/>
      <c r="QBC35" s="43"/>
      <c r="QBD35" s="43"/>
      <c r="QBE35" s="43"/>
      <c r="QBF35" s="43"/>
      <c r="QBG35" s="43"/>
      <c r="QBH35" s="43"/>
      <c r="QBI35" s="43"/>
      <c r="QBJ35" s="43"/>
      <c r="QBK35" s="43"/>
      <c r="QBL35" s="43"/>
      <c r="QBM35" s="43"/>
      <c r="QBN35" s="43"/>
      <c r="QBO35" s="43"/>
      <c r="QBP35" s="43"/>
      <c r="QBQ35" s="43"/>
      <c r="QBR35" s="43"/>
      <c r="QBS35" s="43"/>
      <c r="QBT35" s="43"/>
      <c r="QBU35" s="43"/>
      <c r="QBV35" s="43"/>
      <c r="QBW35" s="43"/>
      <c r="QBX35" s="43"/>
      <c r="QBY35" s="43"/>
      <c r="QBZ35" s="43"/>
      <c r="QCA35" s="43"/>
      <c r="QCB35" s="43"/>
      <c r="QCC35" s="43"/>
      <c r="QCD35" s="43"/>
      <c r="QCE35" s="43"/>
      <c r="QCF35" s="43"/>
      <c r="QCG35" s="43"/>
      <c r="QCH35" s="43"/>
      <c r="QCI35" s="43"/>
      <c r="QCJ35" s="43"/>
      <c r="QCK35" s="43"/>
      <c r="QCL35" s="43"/>
      <c r="QCM35" s="43"/>
      <c r="QCN35" s="43"/>
      <c r="QCO35" s="43"/>
      <c r="QCP35" s="43"/>
      <c r="QCQ35" s="43"/>
      <c r="QCR35" s="43"/>
      <c r="QCS35" s="43"/>
      <c r="QCT35" s="43"/>
      <c r="QCU35" s="43"/>
      <c r="QCV35" s="43"/>
      <c r="QCW35" s="43"/>
      <c r="QCX35" s="43"/>
      <c r="QCY35" s="43"/>
      <c r="QCZ35" s="43"/>
      <c r="QDA35" s="43"/>
      <c r="QDB35" s="43"/>
      <c r="QDC35" s="43"/>
      <c r="QDD35" s="43"/>
      <c r="QDE35" s="43"/>
      <c r="QDF35" s="43"/>
      <c r="QDG35" s="43"/>
      <c r="QDH35" s="43"/>
      <c r="QDI35" s="43"/>
      <c r="QDJ35" s="43"/>
      <c r="QDK35" s="43"/>
      <c r="QDL35" s="43"/>
      <c r="QDM35" s="43"/>
      <c r="QDN35" s="43"/>
      <c r="QDO35" s="43"/>
      <c r="QDP35" s="43"/>
      <c r="QDQ35" s="43"/>
      <c r="QDR35" s="43"/>
      <c r="QDS35" s="43"/>
      <c r="QDT35" s="43"/>
      <c r="QDU35" s="43"/>
      <c r="QDV35" s="43"/>
      <c r="QDW35" s="43"/>
      <c r="QDX35" s="43"/>
      <c r="QDY35" s="43"/>
      <c r="QDZ35" s="43"/>
      <c r="QEA35" s="43"/>
      <c r="QEB35" s="43"/>
      <c r="QEC35" s="43"/>
      <c r="QED35" s="43"/>
      <c r="QEE35" s="43"/>
      <c r="QEF35" s="43"/>
      <c r="QEG35" s="43"/>
      <c r="QEH35" s="43"/>
      <c r="QEI35" s="43"/>
      <c r="QEJ35" s="43"/>
      <c r="QEK35" s="43"/>
      <c r="QEL35" s="43"/>
      <c r="QEM35" s="43"/>
      <c r="QEN35" s="43"/>
      <c r="QEO35" s="43"/>
      <c r="QEP35" s="43"/>
      <c r="QEQ35" s="43"/>
      <c r="QER35" s="43"/>
      <c r="QES35" s="43"/>
      <c r="QET35" s="43"/>
      <c r="QEU35" s="43"/>
      <c r="QEV35" s="43"/>
      <c r="QEW35" s="43"/>
      <c r="QEX35" s="43"/>
      <c r="QEY35" s="43"/>
      <c r="QEZ35" s="43"/>
      <c r="QFA35" s="43"/>
      <c r="QFB35" s="43"/>
      <c r="QFC35" s="43"/>
      <c r="QFD35" s="43"/>
      <c r="QFE35" s="43"/>
      <c r="QFF35" s="43"/>
      <c r="QFG35" s="43"/>
      <c r="QFH35" s="43"/>
      <c r="QFI35" s="43"/>
      <c r="QFJ35" s="43"/>
      <c r="QFK35" s="43"/>
      <c r="QFL35" s="43"/>
      <c r="QFM35" s="43"/>
      <c r="QFN35" s="43"/>
      <c r="QFO35" s="43"/>
      <c r="QFP35" s="43"/>
      <c r="QFQ35" s="43"/>
      <c r="QFR35" s="43"/>
      <c r="QFS35" s="43"/>
      <c r="QFT35" s="43"/>
      <c r="QFU35" s="43"/>
      <c r="QFV35" s="43"/>
      <c r="QFW35" s="43"/>
      <c r="QFX35" s="43"/>
      <c r="QFY35" s="43"/>
      <c r="QFZ35" s="43"/>
      <c r="QGA35" s="43"/>
      <c r="QGB35" s="43"/>
      <c r="QGC35" s="43"/>
      <c r="QGD35" s="43"/>
      <c r="QGE35" s="43"/>
      <c r="QGF35" s="43"/>
      <c r="QGG35" s="43"/>
      <c r="QGH35" s="43"/>
      <c r="QGI35" s="43"/>
      <c r="QGJ35" s="43"/>
      <c r="QGK35" s="43"/>
      <c r="QGL35" s="43"/>
      <c r="QGM35" s="43"/>
      <c r="QGN35" s="43"/>
      <c r="QGO35" s="43"/>
      <c r="QGP35" s="43"/>
      <c r="QGQ35" s="43"/>
      <c r="QGR35" s="43"/>
      <c r="QGS35" s="43"/>
      <c r="QGT35" s="43"/>
      <c r="QGU35" s="43"/>
      <c r="QGV35" s="43"/>
      <c r="QGW35" s="43"/>
      <c r="QGX35" s="43"/>
      <c r="QGY35" s="43"/>
      <c r="QGZ35" s="43"/>
      <c r="QHA35" s="43"/>
      <c r="QHB35" s="43"/>
      <c r="QHC35" s="43"/>
      <c r="QHD35" s="43"/>
      <c r="QHE35" s="43"/>
      <c r="QHF35" s="43"/>
      <c r="QHG35" s="43"/>
      <c r="QHH35" s="43"/>
      <c r="QHI35" s="43"/>
      <c r="QHJ35" s="43"/>
      <c r="QHK35" s="43"/>
      <c r="QHL35" s="43"/>
      <c r="QHM35" s="43"/>
      <c r="QHN35" s="43"/>
      <c r="QHO35" s="43"/>
      <c r="QHP35" s="43"/>
      <c r="QHQ35" s="43"/>
      <c r="QHR35" s="43"/>
      <c r="QHS35" s="43"/>
      <c r="QHT35" s="43"/>
      <c r="QHU35" s="43"/>
      <c r="QHV35" s="43"/>
      <c r="QHW35" s="43"/>
      <c r="QHX35" s="43"/>
      <c r="QHY35" s="43"/>
      <c r="QHZ35" s="43"/>
      <c r="QIA35" s="43"/>
      <c r="QIB35" s="43"/>
      <c r="QIC35" s="43"/>
      <c r="QID35" s="43"/>
      <c r="QIE35" s="43"/>
      <c r="QIF35" s="43"/>
      <c r="QIG35" s="43"/>
      <c r="QIH35" s="43"/>
      <c r="QII35" s="43"/>
      <c r="QIJ35" s="43"/>
      <c r="QIK35" s="43"/>
      <c r="QIL35" s="43"/>
      <c r="QIM35" s="43"/>
      <c r="QIN35" s="43"/>
      <c r="QIO35" s="43"/>
      <c r="QIP35" s="43"/>
      <c r="QIQ35" s="43"/>
      <c r="QIR35" s="43"/>
      <c r="QIS35" s="43"/>
      <c r="QIT35" s="43"/>
      <c r="QIU35" s="43"/>
      <c r="QIV35" s="43"/>
      <c r="QIW35" s="43"/>
      <c r="QIX35" s="43"/>
      <c r="QIY35" s="43"/>
      <c r="QIZ35" s="43"/>
      <c r="QJA35" s="43"/>
      <c r="QJB35" s="43"/>
      <c r="QJC35" s="43"/>
      <c r="QJD35" s="43"/>
      <c r="QJE35" s="43"/>
      <c r="QJF35" s="43"/>
      <c r="QJG35" s="43"/>
      <c r="QJH35" s="43"/>
      <c r="QJI35" s="43"/>
      <c r="QJJ35" s="43"/>
      <c r="QJK35" s="43"/>
      <c r="QJL35" s="43"/>
      <c r="QJM35" s="43"/>
      <c r="QJN35" s="43"/>
      <c r="QJO35" s="43"/>
      <c r="QJP35" s="43"/>
      <c r="QJQ35" s="43"/>
      <c r="QJR35" s="43"/>
      <c r="QJS35" s="43"/>
      <c r="QJT35" s="43"/>
      <c r="QJU35" s="43"/>
      <c r="QJV35" s="43"/>
      <c r="QJW35" s="43"/>
      <c r="QJX35" s="43"/>
      <c r="QJY35" s="43"/>
      <c r="QJZ35" s="43"/>
      <c r="QKA35" s="43"/>
      <c r="QKB35" s="43"/>
      <c r="QKC35" s="43"/>
      <c r="QKD35" s="43"/>
      <c r="QKE35" s="43"/>
      <c r="QKF35" s="43"/>
      <c r="QKG35" s="43"/>
      <c r="QKH35" s="43"/>
      <c r="QKI35" s="43"/>
      <c r="QKJ35" s="43"/>
      <c r="QKK35" s="43"/>
      <c r="QKL35" s="43"/>
      <c r="QKM35" s="43"/>
      <c r="QKN35" s="43"/>
      <c r="QKO35" s="43"/>
      <c r="QKP35" s="43"/>
      <c r="QKQ35" s="43"/>
      <c r="QKR35" s="43"/>
      <c r="QKS35" s="43"/>
      <c r="QKT35" s="43"/>
      <c r="QKU35" s="43"/>
      <c r="QKV35" s="43"/>
      <c r="QKW35" s="43"/>
      <c r="QKX35" s="43"/>
      <c r="QKY35" s="43"/>
      <c r="QKZ35" s="43"/>
      <c r="QLA35" s="43"/>
      <c r="QLB35" s="43"/>
      <c r="QLC35" s="43"/>
      <c r="QLD35" s="43"/>
      <c r="QLE35" s="43"/>
      <c r="QLF35" s="43"/>
      <c r="QLG35" s="43"/>
      <c r="QLH35" s="43"/>
      <c r="QLI35" s="43"/>
      <c r="QLJ35" s="43"/>
      <c r="QLK35" s="43"/>
      <c r="QLL35" s="43"/>
      <c r="QLM35" s="43"/>
      <c r="QLN35" s="43"/>
      <c r="QLO35" s="43"/>
      <c r="QLP35" s="43"/>
      <c r="QLQ35" s="43"/>
      <c r="QLR35" s="43"/>
      <c r="QLS35" s="43"/>
      <c r="QLT35" s="43"/>
      <c r="QLU35" s="43"/>
      <c r="QLV35" s="43"/>
      <c r="QLW35" s="43"/>
      <c r="QLX35" s="43"/>
      <c r="QLY35" s="43"/>
      <c r="QLZ35" s="43"/>
      <c r="QMA35" s="43"/>
      <c r="QMB35" s="43"/>
      <c r="QMC35" s="43"/>
      <c r="QMD35" s="43"/>
      <c r="QME35" s="43"/>
      <c r="QMF35" s="43"/>
      <c r="QMG35" s="43"/>
      <c r="QMH35" s="43"/>
      <c r="QMI35" s="43"/>
      <c r="QMJ35" s="43"/>
      <c r="QMK35" s="43"/>
      <c r="QML35" s="43"/>
      <c r="QMM35" s="43"/>
      <c r="QMN35" s="43"/>
      <c r="QMO35" s="43"/>
      <c r="QMP35" s="43"/>
      <c r="QMQ35" s="43"/>
      <c r="QMR35" s="43"/>
      <c r="QMS35" s="43"/>
      <c r="QMT35" s="43"/>
      <c r="QMU35" s="43"/>
      <c r="QMV35" s="43"/>
      <c r="QMW35" s="43"/>
      <c r="QMX35" s="43"/>
      <c r="QMY35" s="43"/>
      <c r="QMZ35" s="43"/>
      <c r="QNA35" s="43"/>
      <c r="QNB35" s="43"/>
      <c r="QNC35" s="43"/>
      <c r="QND35" s="43"/>
      <c r="QNE35" s="43"/>
      <c r="QNF35" s="43"/>
      <c r="QNG35" s="43"/>
      <c r="QNH35" s="43"/>
      <c r="QNI35" s="43"/>
      <c r="QNJ35" s="43"/>
      <c r="QNK35" s="43"/>
      <c r="QNL35" s="43"/>
      <c r="QNM35" s="43"/>
      <c r="QNN35" s="43"/>
      <c r="QNO35" s="43"/>
      <c r="QNP35" s="43"/>
      <c r="QNQ35" s="43"/>
      <c r="QNR35" s="43"/>
      <c r="QNS35" s="43"/>
      <c r="QNT35" s="43"/>
      <c r="QNU35" s="43"/>
      <c r="QNV35" s="43"/>
      <c r="QNW35" s="43"/>
      <c r="QNX35" s="43"/>
      <c r="QNY35" s="43"/>
      <c r="QNZ35" s="43"/>
      <c r="QOA35" s="43"/>
      <c r="QOB35" s="43"/>
      <c r="QOC35" s="43"/>
      <c r="QOD35" s="43"/>
      <c r="QOE35" s="43"/>
      <c r="QOF35" s="43"/>
      <c r="QOG35" s="43"/>
      <c r="QOH35" s="43"/>
      <c r="QOI35" s="43"/>
      <c r="QOJ35" s="43"/>
      <c r="QOK35" s="43"/>
      <c r="QOL35" s="43"/>
      <c r="QOM35" s="43"/>
      <c r="QON35" s="43"/>
      <c r="QOO35" s="43"/>
      <c r="QOP35" s="43"/>
      <c r="QOQ35" s="43"/>
      <c r="QOR35" s="43"/>
      <c r="QOS35" s="43"/>
      <c r="QOT35" s="43"/>
      <c r="QOU35" s="43"/>
      <c r="QOV35" s="43"/>
      <c r="QOW35" s="43"/>
      <c r="QOX35" s="43"/>
      <c r="QOY35" s="43"/>
      <c r="QOZ35" s="43"/>
      <c r="QPA35" s="43"/>
      <c r="QPB35" s="43"/>
      <c r="QPC35" s="43"/>
      <c r="QPD35" s="43"/>
      <c r="QPE35" s="43"/>
      <c r="QPF35" s="43"/>
      <c r="QPG35" s="43"/>
      <c r="QPH35" s="43"/>
      <c r="QPI35" s="43"/>
      <c r="QPJ35" s="43"/>
      <c r="QPK35" s="43"/>
      <c r="QPL35" s="43"/>
      <c r="QPM35" s="43"/>
      <c r="QPN35" s="43"/>
      <c r="QPO35" s="43"/>
      <c r="QPP35" s="43"/>
      <c r="QPQ35" s="43"/>
      <c r="QPR35" s="43"/>
      <c r="QPS35" s="43"/>
      <c r="QPT35" s="43"/>
      <c r="QPU35" s="43"/>
      <c r="QPV35" s="43"/>
      <c r="QPW35" s="43"/>
      <c r="QPX35" s="43"/>
      <c r="QPY35" s="43"/>
      <c r="QPZ35" s="43"/>
      <c r="QQA35" s="43"/>
      <c r="QQB35" s="43"/>
      <c r="QQC35" s="43"/>
      <c r="QQD35" s="43"/>
      <c r="QQE35" s="43"/>
      <c r="QQF35" s="43"/>
      <c r="QQG35" s="43"/>
      <c r="QQH35" s="43"/>
      <c r="QQI35" s="43"/>
      <c r="QQJ35" s="43"/>
      <c r="QQK35" s="43"/>
      <c r="QQL35" s="43"/>
      <c r="QQM35" s="43"/>
      <c r="QQN35" s="43"/>
      <c r="QQO35" s="43"/>
      <c r="QQP35" s="43"/>
      <c r="QQQ35" s="43"/>
      <c r="QQR35" s="43"/>
      <c r="QQS35" s="43"/>
      <c r="QQT35" s="43"/>
      <c r="QQU35" s="43"/>
      <c r="QQV35" s="43"/>
      <c r="QQW35" s="43"/>
      <c r="QQX35" s="43"/>
      <c r="QQY35" s="43"/>
      <c r="QQZ35" s="43"/>
      <c r="QRA35" s="43"/>
      <c r="QRB35" s="43"/>
      <c r="QRC35" s="43"/>
      <c r="QRD35" s="43"/>
      <c r="QRE35" s="43"/>
      <c r="QRF35" s="43"/>
      <c r="QRG35" s="43"/>
      <c r="QRH35" s="43"/>
      <c r="QRI35" s="43"/>
      <c r="QRJ35" s="43"/>
      <c r="QRK35" s="43"/>
      <c r="QRL35" s="43"/>
      <c r="QRM35" s="43"/>
      <c r="QRN35" s="43"/>
      <c r="QRO35" s="43"/>
      <c r="QRP35" s="43"/>
      <c r="QRQ35" s="43"/>
      <c r="QRR35" s="43"/>
      <c r="QRS35" s="43"/>
      <c r="QRT35" s="43"/>
      <c r="QRU35" s="43"/>
      <c r="QRV35" s="43"/>
      <c r="QRW35" s="43"/>
      <c r="QRX35" s="43"/>
      <c r="QRY35" s="43"/>
      <c r="QRZ35" s="43"/>
      <c r="QSA35" s="43"/>
      <c r="QSB35" s="43"/>
      <c r="QSC35" s="43"/>
      <c r="QSD35" s="43"/>
      <c r="QSE35" s="43"/>
      <c r="QSF35" s="43"/>
      <c r="QSG35" s="43"/>
      <c r="QSH35" s="43"/>
      <c r="QSI35" s="43"/>
      <c r="QSJ35" s="43"/>
      <c r="QSK35" s="43"/>
      <c r="QSL35" s="43"/>
      <c r="QSM35" s="43"/>
      <c r="QSN35" s="43"/>
      <c r="QSO35" s="43"/>
      <c r="QSP35" s="43"/>
      <c r="QSQ35" s="43"/>
      <c r="QSR35" s="43"/>
      <c r="QSS35" s="43"/>
      <c r="QST35" s="43"/>
      <c r="QSU35" s="43"/>
      <c r="QSV35" s="43"/>
      <c r="QSW35" s="43"/>
      <c r="QSX35" s="43"/>
      <c r="QSY35" s="43"/>
      <c r="QSZ35" s="43"/>
      <c r="QTA35" s="43"/>
      <c r="QTB35" s="43"/>
      <c r="QTC35" s="43"/>
      <c r="QTD35" s="43"/>
      <c r="QTE35" s="43"/>
      <c r="QTF35" s="43"/>
      <c r="QTG35" s="43"/>
      <c r="QTH35" s="43"/>
      <c r="QTI35" s="43"/>
      <c r="QTJ35" s="43"/>
      <c r="QTK35" s="43"/>
      <c r="QTL35" s="43"/>
      <c r="QTM35" s="43"/>
      <c r="QTN35" s="43"/>
      <c r="QTO35" s="43"/>
      <c r="QTP35" s="43"/>
      <c r="QTQ35" s="43"/>
      <c r="QTR35" s="43"/>
      <c r="QTS35" s="43"/>
      <c r="QTT35" s="43"/>
      <c r="QTU35" s="43"/>
      <c r="QTV35" s="43"/>
      <c r="QTW35" s="43"/>
      <c r="QTX35" s="43"/>
      <c r="QTY35" s="43"/>
      <c r="QTZ35" s="43"/>
      <c r="QUA35" s="43"/>
      <c r="QUB35" s="43"/>
      <c r="QUC35" s="43"/>
      <c r="QUD35" s="43"/>
      <c r="QUE35" s="43"/>
      <c r="QUF35" s="43"/>
      <c r="QUG35" s="43"/>
      <c r="QUH35" s="43"/>
      <c r="QUI35" s="43"/>
      <c r="QUJ35" s="43"/>
      <c r="QUK35" s="43"/>
      <c r="QUL35" s="43"/>
      <c r="QUM35" s="43"/>
      <c r="QUN35" s="43"/>
      <c r="QUO35" s="43"/>
      <c r="QUP35" s="43"/>
      <c r="QUQ35" s="43"/>
      <c r="QUR35" s="43"/>
      <c r="QUS35" s="43"/>
      <c r="QUT35" s="43"/>
      <c r="QUU35" s="43"/>
      <c r="QUV35" s="43"/>
      <c r="QUW35" s="43"/>
      <c r="QUX35" s="43"/>
      <c r="QUY35" s="43"/>
      <c r="QUZ35" s="43"/>
      <c r="QVA35" s="43"/>
      <c r="QVB35" s="43"/>
      <c r="QVC35" s="43"/>
      <c r="QVD35" s="43"/>
      <c r="QVE35" s="43"/>
      <c r="QVF35" s="43"/>
      <c r="QVG35" s="43"/>
      <c r="QVH35" s="43"/>
      <c r="QVI35" s="43"/>
      <c r="QVJ35" s="43"/>
      <c r="QVK35" s="43"/>
      <c r="QVL35" s="43"/>
      <c r="QVM35" s="43"/>
      <c r="QVN35" s="43"/>
      <c r="QVO35" s="43"/>
      <c r="QVP35" s="43"/>
      <c r="QVQ35" s="43"/>
      <c r="QVR35" s="43"/>
      <c r="QVS35" s="43"/>
      <c r="QVT35" s="43"/>
      <c r="QVU35" s="43"/>
      <c r="QVV35" s="43"/>
      <c r="QVW35" s="43"/>
      <c r="QVX35" s="43"/>
      <c r="QVY35" s="43"/>
      <c r="QVZ35" s="43"/>
      <c r="QWA35" s="43"/>
      <c r="QWB35" s="43"/>
      <c r="QWC35" s="43"/>
      <c r="QWD35" s="43"/>
      <c r="QWE35" s="43"/>
      <c r="QWF35" s="43"/>
      <c r="QWG35" s="43"/>
      <c r="QWH35" s="43"/>
      <c r="QWI35" s="43"/>
      <c r="QWJ35" s="43"/>
      <c r="QWK35" s="43"/>
      <c r="QWL35" s="43"/>
      <c r="QWM35" s="43"/>
      <c r="QWN35" s="43"/>
      <c r="QWO35" s="43"/>
      <c r="QWP35" s="43"/>
      <c r="QWQ35" s="43"/>
      <c r="QWR35" s="43"/>
      <c r="QWS35" s="43"/>
      <c r="QWT35" s="43"/>
      <c r="QWU35" s="43"/>
      <c r="QWV35" s="43"/>
      <c r="QWW35" s="43"/>
      <c r="QWX35" s="43"/>
      <c r="QWY35" s="43"/>
      <c r="QWZ35" s="43"/>
      <c r="QXA35" s="43"/>
      <c r="QXB35" s="43"/>
      <c r="QXC35" s="43"/>
      <c r="QXD35" s="43"/>
      <c r="QXE35" s="43"/>
      <c r="QXF35" s="43"/>
      <c r="QXG35" s="43"/>
      <c r="QXH35" s="43"/>
      <c r="QXI35" s="43"/>
      <c r="QXJ35" s="43"/>
      <c r="QXK35" s="43"/>
      <c r="QXL35" s="43"/>
      <c r="QXM35" s="43"/>
      <c r="QXN35" s="43"/>
      <c r="QXO35" s="43"/>
      <c r="QXP35" s="43"/>
      <c r="QXQ35" s="43"/>
      <c r="QXR35" s="43"/>
      <c r="QXS35" s="43"/>
      <c r="QXT35" s="43"/>
      <c r="QXU35" s="43"/>
      <c r="QXV35" s="43"/>
      <c r="QXW35" s="43"/>
      <c r="QXX35" s="43"/>
      <c r="QXY35" s="43"/>
      <c r="QXZ35" s="43"/>
      <c r="QYA35" s="43"/>
      <c r="QYB35" s="43"/>
      <c r="QYC35" s="43"/>
      <c r="QYD35" s="43"/>
      <c r="QYE35" s="43"/>
      <c r="QYF35" s="43"/>
      <c r="QYG35" s="43"/>
      <c r="QYH35" s="43"/>
      <c r="QYI35" s="43"/>
      <c r="QYJ35" s="43"/>
      <c r="QYK35" s="43"/>
      <c r="QYL35" s="43"/>
      <c r="QYM35" s="43"/>
      <c r="QYN35" s="43"/>
      <c r="QYO35" s="43"/>
      <c r="QYP35" s="43"/>
      <c r="QYQ35" s="43"/>
      <c r="QYR35" s="43"/>
      <c r="QYS35" s="43"/>
      <c r="QYT35" s="43"/>
      <c r="QYU35" s="43"/>
      <c r="QYV35" s="43"/>
      <c r="QYW35" s="43"/>
      <c r="QYX35" s="43"/>
      <c r="QYY35" s="43"/>
      <c r="QYZ35" s="43"/>
      <c r="QZA35" s="43"/>
      <c r="QZB35" s="43"/>
      <c r="QZC35" s="43"/>
      <c r="QZD35" s="43"/>
      <c r="QZE35" s="43"/>
      <c r="QZF35" s="43"/>
      <c r="QZG35" s="43"/>
      <c r="QZH35" s="43"/>
      <c r="QZI35" s="43"/>
      <c r="QZJ35" s="43"/>
      <c r="QZK35" s="43"/>
      <c r="QZL35" s="43"/>
      <c r="QZM35" s="43"/>
      <c r="QZN35" s="43"/>
      <c r="QZO35" s="43"/>
      <c r="QZP35" s="43"/>
      <c r="QZQ35" s="43"/>
      <c r="QZR35" s="43"/>
      <c r="QZS35" s="43"/>
      <c r="QZT35" s="43"/>
      <c r="QZU35" s="43"/>
      <c r="QZV35" s="43"/>
      <c r="QZW35" s="43"/>
      <c r="QZX35" s="43"/>
      <c r="QZY35" s="43"/>
      <c r="QZZ35" s="43"/>
      <c r="RAA35" s="43"/>
      <c r="RAB35" s="43"/>
      <c r="RAC35" s="43"/>
      <c r="RAD35" s="43"/>
      <c r="RAE35" s="43"/>
      <c r="RAF35" s="43"/>
      <c r="RAG35" s="43"/>
      <c r="RAH35" s="43"/>
      <c r="RAI35" s="43"/>
      <c r="RAJ35" s="43"/>
      <c r="RAK35" s="43"/>
      <c r="RAL35" s="43"/>
      <c r="RAM35" s="43"/>
      <c r="RAN35" s="43"/>
      <c r="RAO35" s="43"/>
      <c r="RAP35" s="43"/>
      <c r="RAQ35" s="43"/>
      <c r="RAR35" s="43"/>
      <c r="RAS35" s="43"/>
      <c r="RAT35" s="43"/>
      <c r="RAU35" s="43"/>
      <c r="RAV35" s="43"/>
      <c r="RAW35" s="43"/>
      <c r="RAX35" s="43"/>
      <c r="RAY35" s="43"/>
      <c r="RAZ35" s="43"/>
      <c r="RBA35" s="43"/>
      <c r="RBB35" s="43"/>
      <c r="RBC35" s="43"/>
      <c r="RBD35" s="43"/>
      <c r="RBE35" s="43"/>
      <c r="RBF35" s="43"/>
      <c r="RBG35" s="43"/>
      <c r="RBH35" s="43"/>
      <c r="RBI35" s="43"/>
      <c r="RBJ35" s="43"/>
      <c r="RBK35" s="43"/>
      <c r="RBL35" s="43"/>
      <c r="RBM35" s="43"/>
      <c r="RBN35" s="43"/>
      <c r="RBO35" s="43"/>
      <c r="RBP35" s="43"/>
      <c r="RBQ35" s="43"/>
      <c r="RBR35" s="43"/>
      <c r="RBS35" s="43"/>
      <c r="RBT35" s="43"/>
      <c r="RBU35" s="43"/>
      <c r="RBV35" s="43"/>
      <c r="RBW35" s="43"/>
      <c r="RBX35" s="43"/>
      <c r="RBY35" s="43"/>
      <c r="RBZ35" s="43"/>
      <c r="RCA35" s="43"/>
      <c r="RCB35" s="43"/>
      <c r="RCC35" s="43"/>
      <c r="RCD35" s="43"/>
      <c r="RCE35" s="43"/>
      <c r="RCF35" s="43"/>
      <c r="RCG35" s="43"/>
      <c r="RCH35" s="43"/>
      <c r="RCI35" s="43"/>
      <c r="RCJ35" s="43"/>
      <c r="RCK35" s="43"/>
      <c r="RCL35" s="43"/>
      <c r="RCM35" s="43"/>
      <c r="RCN35" s="43"/>
      <c r="RCO35" s="43"/>
      <c r="RCP35" s="43"/>
      <c r="RCQ35" s="43"/>
      <c r="RCR35" s="43"/>
      <c r="RCS35" s="43"/>
      <c r="RCT35" s="43"/>
      <c r="RCU35" s="43"/>
      <c r="RCV35" s="43"/>
      <c r="RCW35" s="43"/>
      <c r="RCX35" s="43"/>
      <c r="RCY35" s="43"/>
      <c r="RCZ35" s="43"/>
      <c r="RDA35" s="43"/>
      <c r="RDB35" s="43"/>
      <c r="RDC35" s="43"/>
      <c r="RDD35" s="43"/>
      <c r="RDE35" s="43"/>
      <c r="RDF35" s="43"/>
      <c r="RDG35" s="43"/>
      <c r="RDH35" s="43"/>
      <c r="RDI35" s="43"/>
      <c r="RDJ35" s="43"/>
      <c r="RDK35" s="43"/>
      <c r="RDL35" s="43"/>
      <c r="RDM35" s="43"/>
      <c r="RDN35" s="43"/>
      <c r="RDO35" s="43"/>
      <c r="RDP35" s="43"/>
      <c r="RDQ35" s="43"/>
      <c r="RDR35" s="43"/>
      <c r="RDS35" s="43"/>
      <c r="RDT35" s="43"/>
      <c r="RDU35" s="43"/>
      <c r="RDV35" s="43"/>
      <c r="RDW35" s="43"/>
      <c r="RDX35" s="43"/>
      <c r="RDY35" s="43"/>
      <c r="RDZ35" s="43"/>
      <c r="REA35" s="43"/>
      <c r="REB35" s="43"/>
      <c r="REC35" s="43"/>
      <c r="RED35" s="43"/>
      <c r="REE35" s="43"/>
      <c r="REF35" s="43"/>
      <c r="REG35" s="43"/>
      <c r="REH35" s="43"/>
      <c r="REI35" s="43"/>
      <c r="REJ35" s="43"/>
      <c r="REK35" s="43"/>
      <c r="REL35" s="43"/>
      <c r="REM35" s="43"/>
      <c r="REN35" s="43"/>
      <c r="REO35" s="43"/>
      <c r="REP35" s="43"/>
      <c r="REQ35" s="43"/>
      <c r="RER35" s="43"/>
      <c r="RES35" s="43"/>
      <c r="RET35" s="43"/>
      <c r="REU35" s="43"/>
      <c r="REV35" s="43"/>
      <c r="REW35" s="43"/>
      <c r="REX35" s="43"/>
      <c r="REY35" s="43"/>
      <c r="REZ35" s="43"/>
      <c r="RFA35" s="43"/>
      <c r="RFB35" s="43"/>
      <c r="RFC35" s="43"/>
      <c r="RFD35" s="43"/>
      <c r="RFE35" s="43"/>
      <c r="RFF35" s="43"/>
      <c r="RFG35" s="43"/>
      <c r="RFH35" s="43"/>
      <c r="RFI35" s="43"/>
      <c r="RFJ35" s="43"/>
      <c r="RFK35" s="43"/>
      <c r="RFL35" s="43"/>
      <c r="RFM35" s="43"/>
      <c r="RFN35" s="43"/>
      <c r="RFO35" s="43"/>
      <c r="RFP35" s="43"/>
      <c r="RFQ35" s="43"/>
      <c r="RFR35" s="43"/>
      <c r="RFS35" s="43"/>
      <c r="RFT35" s="43"/>
      <c r="RFU35" s="43"/>
      <c r="RFV35" s="43"/>
      <c r="RFW35" s="43"/>
      <c r="RFX35" s="43"/>
      <c r="RFY35" s="43"/>
      <c r="RFZ35" s="43"/>
      <c r="RGA35" s="43"/>
      <c r="RGB35" s="43"/>
      <c r="RGC35" s="43"/>
      <c r="RGD35" s="43"/>
      <c r="RGE35" s="43"/>
      <c r="RGF35" s="43"/>
      <c r="RGG35" s="43"/>
      <c r="RGH35" s="43"/>
      <c r="RGI35" s="43"/>
      <c r="RGJ35" s="43"/>
      <c r="RGK35" s="43"/>
      <c r="RGL35" s="43"/>
      <c r="RGM35" s="43"/>
      <c r="RGN35" s="43"/>
      <c r="RGO35" s="43"/>
      <c r="RGP35" s="43"/>
      <c r="RGQ35" s="43"/>
      <c r="RGR35" s="43"/>
      <c r="RGS35" s="43"/>
      <c r="RGT35" s="43"/>
      <c r="RGU35" s="43"/>
      <c r="RGV35" s="43"/>
      <c r="RGW35" s="43"/>
      <c r="RGX35" s="43"/>
      <c r="RGY35" s="43"/>
      <c r="RGZ35" s="43"/>
      <c r="RHA35" s="43"/>
      <c r="RHB35" s="43"/>
      <c r="RHC35" s="43"/>
      <c r="RHD35" s="43"/>
      <c r="RHE35" s="43"/>
      <c r="RHF35" s="43"/>
      <c r="RHG35" s="43"/>
      <c r="RHH35" s="43"/>
      <c r="RHI35" s="43"/>
      <c r="RHJ35" s="43"/>
      <c r="RHK35" s="43"/>
      <c r="RHL35" s="43"/>
      <c r="RHM35" s="43"/>
      <c r="RHN35" s="43"/>
      <c r="RHO35" s="43"/>
      <c r="RHP35" s="43"/>
      <c r="RHQ35" s="43"/>
      <c r="RHR35" s="43"/>
      <c r="RHS35" s="43"/>
      <c r="RHT35" s="43"/>
      <c r="RHU35" s="43"/>
      <c r="RHV35" s="43"/>
      <c r="RHW35" s="43"/>
      <c r="RHX35" s="43"/>
      <c r="RHY35" s="43"/>
      <c r="RHZ35" s="43"/>
      <c r="RIA35" s="43"/>
      <c r="RIB35" s="43"/>
      <c r="RIC35" s="43"/>
      <c r="RID35" s="43"/>
      <c r="RIE35" s="43"/>
      <c r="RIF35" s="43"/>
      <c r="RIG35" s="43"/>
      <c r="RIH35" s="43"/>
      <c r="RII35" s="43"/>
      <c r="RIJ35" s="43"/>
      <c r="RIK35" s="43"/>
      <c r="RIL35" s="43"/>
      <c r="RIM35" s="43"/>
      <c r="RIN35" s="43"/>
      <c r="RIO35" s="43"/>
      <c r="RIP35" s="43"/>
      <c r="RIQ35" s="43"/>
      <c r="RIR35" s="43"/>
      <c r="RIS35" s="43"/>
      <c r="RIT35" s="43"/>
      <c r="RIU35" s="43"/>
      <c r="RIV35" s="43"/>
      <c r="RIW35" s="43"/>
      <c r="RIX35" s="43"/>
      <c r="RIY35" s="43"/>
      <c r="RIZ35" s="43"/>
      <c r="RJA35" s="43"/>
      <c r="RJB35" s="43"/>
      <c r="RJC35" s="43"/>
      <c r="RJD35" s="43"/>
      <c r="RJE35" s="43"/>
      <c r="RJF35" s="43"/>
      <c r="RJG35" s="43"/>
      <c r="RJH35" s="43"/>
      <c r="RJI35" s="43"/>
      <c r="RJJ35" s="43"/>
      <c r="RJK35" s="43"/>
      <c r="RJL35" s="43"/>
      <c r="RJM35" s="43"/>
      <c r="RJN35" s="43"/>
      <c r="RJO35" s="43"/>
      <c r="RJP35" s="43"/>
      <c r="RJQ35" s="43"/>
      <c r="RJR35" s="43"/>
      <c r="RJS35" s="43"/>
      <c r="RJT35" s="43"/>
      <c r="RJU35" s="43"/>
      <c r="RJV35" s="43"/>
      <c r="RJW35" s="43"/>
      <c r="RJX35" s="43"/>
      <c r="RJY35" s="43"/>
      <c r="RJZ35" s="43"/>
      <c r="RKA35" s="43"/>
      <c r="RKB35" s="43"/>
      <c r="RKC35" s="43"/>
      <c r="RKD35" s="43"/>
      <c r="RKE35" s="43"/>
      <c r="RKF35" s="43"/>
      <c r="RKG35" s="43"/>
      <c r="RKH35" s="43"/>
      <c r="RKI35" s="43"/>
      <c r="RKJ35" s="43"/>
      <c r="RKK35" s="43"/>
      <c r="RKL35" s="43"/>
      <c r="RKM35" s="43"/>
      <c r="RKN35" s="43"/>
      <c r="RKO35" s="43"/>
      <c r="RKP35" s="43"/>
      <c r="RKQ35" s="43"/>
      <c r="RKR35" s="43"/>
      <c r="RKS35" s="43"/>
      <c r="RKT35" s="43"/>
      <c r="RKU35" s="43"/>
      <c r="RKV35" s="43"/>
      <c r="RKW35" s="43"/>
      <c r="RKX35" s="43"/>
      <c r="RKY35" s="43"/>
      <c r="RKZ35" s="43"/>
      <c r="RLA35" s="43"/>
      <c r="RLB35" s="43"/>
      <c r="RLC35" s="43"/>
      <c r="RLD35" s="43"/>
      <c r="RLE35" s="43"/>
      <c r="RLF35" s="43"/>
      <c r="RLG35" s="43"/>
      <c r="RLH35" s="43"/>
      <c r="RLI35" s="43"/>
      <c r="RLJ35" s="43"/>
      <c r="RLK35" s="43"/>
      <c r="RLL35" s="43"/>
      <c r="RLM35" s="43"/>
      <c r="RLN35" s="43"/>
      <c r="RLO35" s="43"/>
      <c r="RLP35" s="43"/>
      <c r="RLQ35" s="43"/>
      <c r="RLR35" s="43"/>
      <c r="RLS35" s="43"/>
      <c r="RLT35" s="43"/>
      <c r="RLU35" s="43"/>
      <c r="RLV35" s="43"/>
      <c r="RLW35" s="43"/>
      <c r="RLX35" s="43"/>
      <c r="RLY35" s="43"/>
      <c r="RLZ35" s="43"/>
      <c r="RMA35" s="43"/>
      <c r="RMB35" s="43"/>
      <c r="RMC35" s="43"/>
      <c r="RMD35" s="43"/>
      <c r="RME35" s="43"/>
      <c r="RMF35" s="43"/>
      <c r="RMG35" s="43"/>
      <c r="RMH35" s="43"/>
      <c r="RMI35" s="43"/>
      <c r="RMJ35" s="43"/>
      <c r="RMK35" s="43"/>
      <c r="RML35" s="43"/>
      <c r="RMM35" s="43"/>
      <c r="RMN35" s="43"/>
      <c r="RMO35" s="43"/>
      <c r="RMP35" s="43"/>
      <c r="RMQ35" s="43"/>
      <c r="RMR35" s="43"/>
      <c r="RMS35" s="43"/>
      <c r="RMT35" s="43"/>
      <c r="RMU35" s="43"/>
      <c r="RMV35" s="43"/>
      <c r="RMW35" s="43"/>
      <c r="RMX35" s="43"/>
      <c r="RMY35" s="43"/>
      <c r="RMZ35" s="43"/>
      <c r="RNA35" s="43"/>
      <c r="RNB35" s="43"/>
      <c r="RNC35" s="43"/>
      <c r="RND35" s="43"/>
      <c r="RNE35" s="43"/>
      <c r="RNF35" s="43"/>
      <c r="RNG35" s="43"/>
      <c r="RNH35" s="43"/>
      <c r="RNI35" s="43"/>
      <c r="RNJ35" s="43"/>
      <c r="RNK35" s="43"/>
      <c r="RNL35" s="43"/>
      <c r="RNM35" s="43"/>
      <c r="RNN35" s="43"/>
      <c r="RNO35" s="43"/>
      <c r="RNP35" s="43"/>
      <c r="RNQ35" s="43"/>
      <c r="RNR35" s="43"/>
      <c r="RNS35" s="43"/>
      <c r="RNT35" s="43"/>
      <c r="RNU35" s="43"/>
      <c r="RNV35" s="43"/>
      <c r="RNW35" s="43"/>
      <c r="RNX35" s="43"/>
      <c r="RNY35" s="43"/>
      <c r="RNZ35" s="43"/>
      <c r="ROA35" s="43"/>
      <c r="ROB35" s="43"/>
      <c r="ROC35" s="43"/>
      <c r="ROD35" s="43"/>
      <c r="ROE35" s="43"/>
      <c r="ROF35" s="43"/>
      <c r="ROG35" s="43"/>
      <c r="ROH35" s="43"/>
      <c r="ROI35" s="43"/>
      <c r="ROJ35" s="43"/>
      <c r="ROK35" s="43"/>
      <c r="ROL35" s="43"/>
      <c r="ROM35" s="43"/>
      <c r="RON35" s="43"/>
      <c r="ROO35" s="43"/>
      <c r="ROP35" s="43"/>
      <c r="ROQ35" s="43"/>
      <c r="ROR35" s="43"/>
      <c r="ROS35" s="43"/>
      <c r="ROT35" s="43"/>
      <c r="ROU35" s="43"/>
      <c r="ROV35" s="43"/>
      <c r="ROW35" s="43"/>
      <c r="ROX35" s="43"/>
      <c r="ROY35" s="43"/>
      <c r="ROZ35" s="43"/>
      <c r="RPA35" s="43"/>
      <c r="RPB35" s="43"/>
      <c r="RPC35" s="43"/>
      <c r="RPD35" s="43"/>
      <c r="RPE35" s="43"/>
      <c r="RPF35" s="43"/>
      <c r="RPG35" s="43"/>
      <c r="RPH35" s="43"/>
      <c r="RPI35" s="43"/>
      <c r="RPJ35" s="43"/>
      <c r="RPK35" s="43"/>
      <c r="RPL35" s="43"/>
      <c r="RPM35" s="43"/>
      <c r="RPN35" s="43"/>
      <c r="RPO35" s="43"/>
      <c r="RPP35" s="43"/>
      <c r="RPQ35" s="43"/>
      <c r="RPR35" s="43"/>
      <c r="RPS35" s="43"/>
      <c r="RPT35" s="43"/>
      <c r="RPU35" s="43"/>
      <c r="RPV35" s="43"/>
      <c r="RPW35" s="43"/>
      <c r="RPX35" s="43"/>
      <c r="RPY35" s="43"/>
      <c r="RPZ35" s="43"/>
      <c r="RQA35" s="43"/>
      <c r="RQB35" s="43"/>
      <c r="RQC35" s="43"/>
      <c r="RQD35" s="43"/>
      <c r="RQE35" s="43"/>
      <c r="RQF35" s="43"/>
      <c r="RQG35" s="43"/>
      <c r="RQH35" s="43"/>
      <c r="RQI35" s="43"/>
      <c r="RQJ35" s="43"/>
      <c r="RQK35" s="43"/>
      <c r="RQL35" s="43"/>
      <c r="RQM35" s="43"/>
      <c r="RQN35" s="43"/>
      <c r="RQO35" s="43"/>
      <c r="RQP35" s="43"/>
      <c r="RQQ35" s="43"/>
      <c r="RQR35" s="43"/>
      <c r="RQS35" s="43"/>
      <c r="RQT35" s="43"/>
      <c r="RQU35" s="43"/>
      <c r="RQV35" s="43"/>
      <c r="RQW35" s="43"/>
      <c r="RQX35" s="43"/>
      <c r="RQY35" s="43"/>
      <c r="RQZ35" s="43"/>
      <c r="RRA35" s="43"/>
      <c r="RRB35" s="43"/>
      <c r="RRC35" s="43"/>
      <c r="RRD35" s="43"/>
      <c r="RRE35" s="43"/>
      <c r="RRF35" s="43"/>
      <c r="RRG35" s="43"/>
      <c r="RRH35" s="43"/>
      <c r="RRI35" s="43"/>
      <c r="RRJ35" s="43"/>
      <c r="RRK35" s="43"/>
      <c r="RRL35" s="43"/>
      <c r="RRM35" s="43"/>
      <c r="RRN35" s="43"/>
      <c r="RRO35" s="43"/>
      <c r="RRP35" s="43"/>
      <c r="RRQ35" s="43"/>
      <c r="RRR35" s="43"/>
      <c r="RRS35" s="43"/>
      <c r="RRT35" s="43"/>
      <c r="RRU35" s="43"/>
      <c r="RRV35" s="43"/>
      <c r="RRW35" s="43"/>
      <c r="RRX35" s="43"/>
      <c r="RRY35" s="43"/>
      <c r="RRZ35" s="43"/>
      <c r="RSA35" s="43"/>
      <c r="RSB35" s="43"/>
      <c r="RSC35" s="43"/>
      <c r="RSD35" s="43"/>
      <c r="RSE35" s="43"/>
      <c r="RSF35" s="43"/>
      <c r="RSG35" s="43"/>
      <c r="RSH35" s="43"/>
      <c r="RSI35" s="43"/>
      <c r="RSJ35" s="43"/>
      <c r="RSK35" s="43"/>
      <c r="RSL35" s="43"/>
      <c r="RSM35" s="43"/>
      <c r="RSN35" s="43"/>
      <c r="RSO35" s="43"/>
      <c r="RSP35" s="43"/>
      <c r="RSQ35" s="43"/>
      <c r="RSR35" s="43"/>
      <c r="RSS35" s="43"/>
      <c r="RST35" s="43"/>
      <c r="RSU35" s="43"/>
      <c r="RSV35" s="43"/>
      <c r="RSW35" s="43"/>
      <c r="RSX35" s="43"/>
      <c r="RSY35" s="43"/>
      <c r="RSZ35" s="43"/>
      <c r="RTA35" s="43"/>
      <c r="RTB35" s="43"/>
      <c r="RTC35" s="43"/>
      <c r="RTD35" s="43"/>
      <c r="RTE35" s="43"/>
      <c r="RTF35" s="43"/>
      <c r="RTG35" s="43"/>
      <c r="RTH35" s="43"/>
      <c r="RTI35" s="43"/>
      <c r="RTJ35" s="43"/>
      <c r="RTK35" s="43"/>
      <c r="RTL35" s="43"/>
      <c r="RTM35" s="43"/>
      <c r="RTN35" s="43"/>
      <c r="RTO35" s="43"/>
      <c r="RTP35" s="43"/>
      <c r="RTQ35" s="43"/>
      <c r="RTR35" s="43"/>
      <c r="RTS35" s="43"/>
      <c r="RTT35" s="43"/>
      <c r="RTU35" s="43"/>
      <c r="RTV35" s="43"/>
      <c r="RTW35" s="43"/>
      <c r="RTX35" s="43"/>
      <c r="RTY35" s="43"/>
      <c r="RTZ35" s="43"/>
      <c r="RUA35" s="43"/>
      <c r="RUB35" s="43"/>
      <c r="RUC35" s="43"/>
      <c r="RUD35" s="43"/>
      <c r="RUE35" s="43"/>
      <c r="RUF35" s="43"/>
      <c r="RUG35" s="43"/>
      <c r="RUH35" s="43"/>
      <c r="RUI35" s="43"/>
      <c r="RUJ35" s="43"/>
      <c r="RUK35" s="43"/>
      <c r="RUL35" s="43"/>
      <c r="RUM35" s="43"/>
      <c r="RUN35" s="43"/>
      <c r="RUO35" s="43"/>
      <c r="RUP35" s="43"/>
      <c r="RUQ35" s="43"/>
      <c r="RUR35" s="43"/>
      <c r="RUS35" s="43"/>
      <c r="RUT35" s="43"/>
      <c r="RUU35" s="43"/>
      <c r="RUV35" s="43"/>
      <c r="RUW35" s="43"/>
      <c r="RUX35" s="43"/>
      <c r="RUY35" s="43"/>
      <c r="RUZ35" s="43"/>
      <c r="RVA35" s="43"/>
      <c r="RVB35" s="43"/>
      <c r="RVC35" s="43"/>
      <c r="RVD35" s="43"/>
      <c r="RVE35" s="43"/>
      <c r="RVF35" s="43"/>
      <c r="RVG35" s="43"/>
      <c r="RVH35" s="43"/>
      <c r="RVI35" s="43"/>
      <c r="RVJ35" s="43"/>
      <c r="RVK35" s="43"/>
      <c r="RVL35" s="43"/>
      <c r="RVM35" s="43"/>
      <c r="RVN35" s="43"/>
      <c r="RVO35" s="43"/>
      <c r="RVP35" s="43"/>
      <c r="RVQ35" s="43"/>
      <c r="RVR35" s="43"/>
      <c r="RVS35" s="43"/>
      <c r="RVT35" s="43"/>
      <c r="RVU35" s="43"/>
      <c r="RVV35" s="43"/>
      <c r="RVW35" s="43"/>
      <c r="RVX35" s="43"/>
      <c r="RVY35" s="43"/>
      <c r="RVZ35" s="43"/>
      <c r="RWA35" s="43"/>
      <c r="RWB35" s="43"/>
      <c r="RWC35" s="43"/>
      <c r="RWD35" s="43"/>
      <c r="RWE35" s="43"/>
      <c r="RWF35" s="43"/>
      <c r="RWG35" s="43"/>
      <c r="RWH35" s="43"/>
      <c r="RWI35" s="43"/>
      <c r="RWJ35" s="43"/>
      <c r="RWK35" s="43"/>
      <c r="RWL35" s="43"/>
      <c r="RWM35" s="43"/>
      <c r="RWN35" s="43"/>
      <c r="RWO35" s="43"/>
      <c r="RWP35" s="43"/>
      <c r="RWQ35" s="43"/>
      <c r="RWR35" s="43"/>
      <c r="RWS35" s="43"/>
      <c r="RWT35" s="43"/>
      <c r="RWU35" s="43"/>
      <c r="RWV35" s="43"/>
      <c r="RWW35" s="43"/>
      <c r="RWX35" s="43"/>
      <c r="RWY35" s="43"/>
      <c r="RWZ35" s="43"/>
      <c r="RXA35" s="43"/>
      <c r="RXB35" s="43"/>
      <c r="RXC35" s="43"/>
      <c r="RXD35" s="43"/>
      <c r="RXE35" s="43"/>
      <c r="RXF35" s="43"/>
      <c r="RXG35" s="43"/>
      <c r="RXH35" s="43"/>
      <c r="RXI35" s="43"/>
      <c r="RXJ35" s="43"/>
      <c r="RXK35" s="43"/>
      <c r="RXL35" s="43"/>
      <c r="RXM35" s="43"/>
      <c r="RXN35" s="43"/>
      <c r="RXO35" s="43"/>
      <c r="RXP35" s="43"/>
      <c r="RXQ35" s="43"/>
      <c r="RXR35" s="43"/>
      <c r="RXS35" s="43"/>
      <c r="RXT35" s="43"/>
      <c r="RXU35" s="43"/>
      <c r="RXV35" s="43"/>
      <c r="RXW35" s="43"/>
      <c r="RXX35" s="43"/>
      <c r="RXY35" s="43"/>
      <c r="RXZ35" s="43"/>
      <c r="RYA35" s="43"/>
      <c r="RYB35" s="43"/>
      <c r="RYC35" s="43"/>
      <c r="RYD35" s="43"/>
      <c r="RYE35" s="43"/>
      <c r="RYF35" s="43"/>
      <c r="RYG35" s="43"/>
      <c r="RYH35" s="43"/>
      <c r="RYI35" s="43"/>
      <c r="RYJ35" s="43"/>
      <c r="RYK35" s="43"/>
      <c r="RYL35" s="43"/>
      <c r="RYM35" s="43"/>
      <c r="RYN35" s="43"/>
      <c r="RYO35" s="43"/>
      <c r="RYP35" s="43"/>
      <c r="RYQ35" s="43"/>
      <c r="RYR35" s="43"/>
      <c r="RYS35" s="43"/>
      <c r="RYT35" s="43"/>
      <c r="RYU35" s="43"/>
      <c r="RYV35" s="43"/>
      <c r="RYW35" s="43"/>
      <c r="RYX35" s="43"/>
      <c r="RYY35" s="43"/>
      <c r="RYZ35" s="43"/>
      <c r="RZA35" s="43"/>
      <c r="RZB35" s="43"/>
      <c r="RZC35" s="43"/>
      <c r="RZD35" s="43"/>
      <c r="RZE35" s="43"/>
      <c r="RZF35" s="43"/>
      <c r="RZG35" s="43"/>
      <c r="RZH35" s="43"/>
      <c r="RZI35" s="43"/>
      <c r="RZJ35" s="43"/>
      <c r="RZK35" s="43"/>
      <c r="RZL35" s="43"/>
      <c r="RZM35" s="43"/>
      <c r="RZN35" s="43"/>
      <c r="RZO35" s="43"/>
      <c r="RZP35" s="43"/>
      <c r="RZQ35" s="43"/>
      <c r="RZR35" s="43"/>
      <c r="RZS35" s="43"/>
      <c r="RZT35" s="43"/>
      <c r="RZU35" s="43"/>
      <c r="RZV35" s="43"/>
      <c r="RZW35" s="43"/>
      <c r="RZX35" s="43"/>
      <c r="RZY35" s="43"/>
      <c r="RZZ35" s="43"/>
      <c r="SAA35" s="43"/>
      <c r="SAB35" s="43"/>
      <c r="SAC35" s="43"/>
      <c r="SAD35" s="43"/>
      <c r="SAE35" s="43"/>
      <c r="SAF35" s="43"/>
      <c r="SAG35" s="43"/>
      <c r="SAH35" s="43"/>
      <c r="SAI35" s="43"/>
      <c r="SAJ35" s="43"/>
      <c r="SAK35" s="43"/>
      <c r="SAL35" s="43"/>
      <c r="SAM35" s="43"/>
      <c r="SAN35" s="43"/>
      <c r="SAO35" s="43"/>
      <c r="SAP35" s="43"/>
      <c r="SAQ35" s="43"/>
      <c r="SAR35" s="43"/>
      <c r="SAS35" s="43"/>
      <c r="SAT35" s="43"/>
      <c r="SAU35" s="43"/>
      <c r="SAV35" s="43"/>
      <c r="SAW35" s="43"/>
      <c r="SAX35" s="43"/>
      <c r="SAY35" s="43"/>
      <c r="SAZ35" s="43"/>
      <c r="SBA35" s="43"/>
      <c r="SBB35" s="43"/>
      <c r="SBC35" s="43"/>
      <c r="SBD35" s="43"/>
      <c r="SBE35" s="43"/>
      <c r="SBF35" s="43"/>
      <c r="SBG35" s="43"/>
      <c r="SBH35" s="43"/>
      <c r="SBI35" s="43"/>
      <c r="SBJ35" s="43"/>
      <c r="SBK35" s="43"/>
      <c r="SBL35" s="43"/>
      <c r="SBM35" s="43"/>
      <c r="SBN35" s="43"/>
      <c r="SBO35" s="43"/>
      <c r="SBP35" s="43"/>
      <c r="SBQ35" s="43"/>
      <c r="SBR35" s="43"/>
      <c r="SBS35" s="43"/>
      <c r="SBT35" s="43"/>
      <c r="SBU35" s="43"/>
      <c r="SBV35" s="43"/>
      <c r="SBW35" s="43"/>
      <c r="SBX35" s="43"/>
      <c r="SBY35" s="43"/>
      <c r="SBZ35" s="43"/>
      <c r="SCA35" s="43"/>
      <c r="SCB35" s="43"/>
      <c r="SCC35" s="43"/>
      <c r="SCD35" s="43"/>
      <c r="SCE35" s="43"/>
      <c r="SCF35" s="43"/>
      <c r="SCG35" s="43"/>
      <c r="SCH35" s="43"/>
      <c r="SCI35" s="43"/>
      <c r="SCJ35" s="43"/>
      <c r="SCK35" s="43"/>
      <c r="SCL35" s="43"/>
      <c r="SCM35" s="43"/>
      <c r="SCN35" s="43"/>
      <c r="SCO35" s="43"/>
      <c r="SCP35" s="43"/>
      <c r="SCQ35" s="43"/>
      <c r="SCR35" s="43"/>
      <c r="SCS35" s="43"/>
      <c r="SCT35" s="43"/>
      <c r="SCU35" s="43"/>
      <c r="SCV35" s="43"/>
      <c r="SCW35" s="43"/>
      <c r="SCX35" s="43"/>
      <c r="SCY35" s="43"/>
      <c r="SCZ35" s="43"/>
      <c r="SDA35" s="43"/>
      <c r="SDB35" s="43"/>
      <c r="SDC35" s="43"/>
      <c r="SDD35" s="43"/>
      <c r="SDE35" s="43"/>
      <c r="SDF35" s="43"/>
      <c r="SDG35" s="43"/>
      <c r="SDH35" s="43"/>
      <c r="SDI35" s="43"/>
      <c r="SDJ35" s="43"/>
      <c r="SDK35" s="43"/>
      <c r="SDL35" s="43"/>
      <c r="SDM35" s="43"/>
      <c r="SDN35" s="43"/>
      <c r="SDO35" s="43"/>
      <c r="SDP35" s="43"/>
      <c r="SDQ35" s="43"/>
      <c r="SDR35" s="43"/>
      <c r="SDS35" s="43"/>
      <c r="SDT35" s="43"/>
      <c r="SDU35" s="43"/>
      <c r="SDV35" s="43"/>
      <c r="SDW35" s="43"/>
      <c r="SDX35" s="43"/>
      <c r="SDY35" s="43"/>
      <c r="SDZ35" s="43"/>
      <c r="SEA35" s="43"/>
      <c r="SEB35" s="43"/>
      <c r="SEC35" s="43"/>
      <c r="SED35" s="43"/>
      <c r="SEE35" s="43"/>
      <c r="SEF35" s="43"/>
      <c r="SEG35" s="43"/>
      <c r="SEH35" s="43"/>
      <c r="SEI35" s="43"/>
      <c r="SEJ35" s="43"/>
      <c r="SEK35" s="43"/>
      <c r="SEL35" s="43"/>
      <c r="SEM35" s="43"/>
      <c r="SEN35" s="43"/>
      <c r="SEO35" s="43"/>
      <c r="SEP35" s="43"/>
      <c r="SEQ35" s="43"/>
      <c r="SER35" s="43"/>
      <c r="SES35" s="43"/>
      <c r="SET35" s="43"/>
      <c r="SEU35" s="43"/>
      <c r="SEV35" s="43"/>
      <c r="SEW35" s="43"/>
      <c r="SEX35" s="43"/>
      <c r="SEY35" s="43"/>
      <c r="SEZ35" s="43"/>
      <c r="SFA35" s="43"/>
      <c r="SFB35" s="43"/>
      <c r="SFC35" s="43"/>
      <c r="SFD35" s="43"/>
      <c r="SFE35" s="43"/>
      <c r="SFF35" s="43"/>
      <c r="SFG35" s="43"/>
      <c r="SFH35" s="43"/>
      <c r="SFI35" s="43"/>
      <c r="SFJ35" s="43"/>
      <c r="SFK35" s="43"/>
      <c r="SFL35" s="43"/>
      <c r="SFM35" s="43"/>
      <c r="SFN35" s="43"/>
      <c r="SFO35" s="43"/>
      <c r="SFP35" s="43"/>
      <c r="SFQ35" s="43"/>
      <c r="SFR35" s="43"/>
      <c r="SFS35" s="43"/>
      <c r="SFT35" s="43"/>
      <c r="SFU35" s="43"/>
      <c r="SFV35" s="43"/>
      <c r="SFW35" s="43"/>
      <c r="SFX35" s="43"/>
      <c r="SFY35" s="43"/>
      <c r="SFZ35" s="43"/>
      <c r="SGA35" s="43"/>
      <c r="SGB35" s="43"/>
      <c r="SGC35" s="43"/>
      <c r="SGD35" s="43"/>
      <c r="SGE35" s="43"/>
      <c r="SGF35" s="43"/>
      <c r="SGG35" s="43"/>
      <c r="SGH35" s="43"/>
      <c r="SGI35" s="43"/>
      <c r="SGJ35" s="43"/>
      <c r="SGK35" s="43"/>
      <c r="SGL35" s="43"/>
      <c r="SGM35" s="43"/>
      <c r="SGN35" s="43"/>
      <c r="SGO35" s="43"/>
      <c r="SGP35" s="43"/>
      <c r="SGQ35" s="43"/>
      <c r="SGR35" s="43"/>
      <c r="SGS35" s="43"/>
      <c r="SGT35" s="43"/>
      <c r="SGU35" s="43"/>
      <c r="SGV35" s="43"/>
      <c r="SGW35" s="43"/>
      <c r="SGX35" s="43"/>
      <c r="SGY35" s="43"/>
      <c r="SGZ35" s="43"/>
      <c r="SHA35" s="43"/>
      <c r="SHB35" s="43"/>
      <c r="SHC35" s="43"/>
      <c r="SHD35" s="43"/>
      <c r="SHE35" s="43"/>
      <c r="SHF35" s="43"/>
      <c r="SHG35" s="43"/>
      <c r="SHH35" s="43"/>
      <c r="SHI35" s="43"/>
      <c r="SHJ35" s="43"/>
      <c r="SHK35" s="43"/>
      <c r="SHL35" s="43"/>
      <c r="SHM35" s="43"/>
      <c r="SHN35" s="43"/>
      <c r="SHO35" s="43"/>
      <c r="SHP35" s="43"/>
      <c r="SHQ35" s="43"/>
      <c r="SHR35" s="43"/>
      <c r="SHS35" s="43"/>
      <c r="SHT35" s="43"/>
      <c r="SHU35" s="43"/>
      <c r="SHV35" s="43"/>
      <c r="SHW35" s="43"/>
      <c r="SHX35" s="43"/>
      <c r="SHY35" s="43"/>
      <c r="SHZ35" s="43"/>
      <c r="SIA35" s="43"/>
      <c r="SIB35" s="43"/>
      <c r="SIC35" s="43"/>
      <c r="SID35" s="43"/>
      <c r="SIE35" s="43"/>
      <c r="SIF35" s="43"/>
      <c r="SIG35" s="43"/>
      <c r="SIH35" s="43"/>
      <c r="SII35" s="43"/>
      <c r="SIJ35" s="43"/>
      <c r="SIK35" s="43"/>
      <c r="SIL35" s="43"/>
      <c r="SIM35" s="43"/>
      <c r="SIN35" s="43"/>
      <c r="SIO35" s="43"/>
      <c r="SIP35" s="43"/>
      <c r="SIQ35" s="43"/>
      <c r="SIR35" s="43"/>
      <c r="SIS35" s="43"/>
      <c r="SIT35" s="43"/>
      <c r="SIU35" s="43"/>
      <c r="SIV35" s="43"/>
      <c r="SIW35" s="43"/>
      <c r="SIX35" s="43"/>
      <c r="SIY35" s="43"/>
      <c r="SIZ35" s="43"/>
      <c r="SJA35" s="43"/>
      <c r="SJB35" s="43"/>
      <c r="SJC35" s="43"/>
      <c r="SJD35" s="43"/>
      <c r="SJE35" s="43"/>
      <c r="SJF35" s="43"/>
      <c r="SJG35" s="43"/>
      <c r="SJH35" s="43"/>
      <c r="SJI35" s="43"/>
      <c r="SJJ35" s="43"/>
      <c r="SJK35" s="43"/>
      <c r="SJL35" s="43"/>
      <c r="SJM35" s="43"/>
      <c r="SJN35" s="43"/>
      <c r="SJO35" s="43"/>
      <c r="SJP35" s="43"/>
      <c r="SJQ35" s="43"/>
      <c r="SJR35" s="43"/>
      <c r="SJS35" s="43"/>
      <c r="SJT35" s="43"/>
      <c r="SJU35" s="43"/>
      <c r="SJV35" s="43"/>
      <c r="SJW35" s="43"/>
      <c r="SJX35" s="43"/>
      <c r="SJY35" s="43"/>
      <c r="SJZ35" s="43"/>
      <c r="SKA35" s="43"/>
      <c r="SKB35" s="43"/>
      <c r="SKC35" s="43"/>
      <c r="SKD35" s="43"/>
      <c r="SKE35" s="43"/>
      <c r="SKF35" s="43"/>
      <c r="SKG35" s="43"/>
      <c r="SKH35" s="43"/>
      <c r="SKI35" s="43"/>
      <c r="SKJ35" s="43"/>
      <c r="SKK35" s="43"/>
      <c r="SKL35" s="43"/>
      <c r="SKM35" s="43"/>
      <c r="SKN35" s="43"/>
      <c r="SKO35" s="43"/>
      <c r="SKP35" s="43"/>
      <c r="SKQ35" s="43"/>
      <c r="SKR35" s="43"/>
      <c r="SKS35" s="43"/>
      <c r="SKT35" s="43"/>
      <c r="SKU35" s="43"/>
      <c r="SKV35" s="43"/>
      <c r="SKW35" s="43"/>
      <c r="SKX35" s="43"/>
      <c r="SKY35" s="43"/>
      <c r="SKZ35" s="43"/>
      <c r="SLA35" s="43"/>
      <c r="SLB35" s="43"/>
      <c r="SLC35" s="43"/>
      <c r="SLD35" s="43"/>
      <c r="SLE35" s="43"/>
      <c r="SLF35" s="43"/>
      <c r="SLG35" s="43"/>
      <c r="SLH35" s="43"/>
      <c r="SLI35" s="43"/>
      <c r="SLJ35" s="43"/>
      <c r="SLK35" s="43"/>
      <c r="SLL35" s="43"/>
      <c r="SLM35" s="43"/>
      <c r="SLN35" s="43"/>
      <c r="SLO35" s="43"/>
      <c r="SLP35" s="43"/>
      <c r="SLQ35" s="43"/>
      <c r="SLR35" s="43"/>
      <c r="SLS35" s="43"/>
      <c r="SLT35" s="43"/>
      <c r="SLU35" s="43"/>
      <c r="SLV35" s="43"/>
      <c r="SLW35" s="43"/>
      <c r="SLX35" s="43"/>
      <c r="SLY35" s="43"/>
      <c r="SLZ35" s="43"/>
      <c r="SMA35" s="43"/>
      <c r="SMB35" s="43"/>
      <c r="SMC35" s="43"/>
      <c r="SMD35" s="43"/>
      <c r="SME35" s="43"/>
      <c r="SMF35" s="43"/>
      <c r="SMG35" s="43"/>
      <c r="SMH35" s="43"/>
      <c r="SMI35" s="43"/>
      <c r="SMJ35" s="43"/>
      <c r="SMK35" s="43"/>
      <c r="SML35" s="43"/>
      <c r="SMM35" s="43"/>
      <c r="SMN35" s="43"/>
      <c r="SMO35" s="43"/>
      <c r="SMP35" s="43"/>
      <c r="SMQ35" s="43"/>
      <c r="SMR35" s="43"/>
      <c r="SMS35" s="43"/>
      <c r="SMT35" s="43"/>
      <c r="SMU35" s="43"/>
      <c r="SMV35" s="43"/>
      <c r="SMW35" s="43"/>
      <c r="SMX35" s="43"/>
      <c r="SMY35" s="43"/>
      <c r="SMZ35" s="43"/>
      <c r="SNA35" s="43"/>
      <c r="SNB35" s="43"/>
      <c r="SNC35" s="43"/>
      <c r="SND35" s="43"/>
      <c r="SNE35" s="43"/>
      <c r="SNF35" s="43"/>
      <c r="SNG35" s="43"/>
      <c r="SNH35" s="43"/>
      <c r="SNI35" s="43"/>
      <c r="SNJ35" s="43"/>
      <c r="SNK35" s="43"/>
      <c r="SNL35" s="43"/>
      <c r="SNM35" s="43"/>
      <c r="SNN35" s="43"/>
      <c r="SNO35" s="43"/>
      <c r="SNP35" s="43"/>
      <c r="SNQ35" s="43"/>
      <c r="SNR35" s="43"/>
      <c r="SNS35" s="43"/>
      <c r="SNT35" s="43"/>
      <c r="SNU35" s="43"/>
      <c r="SNV35" s="43"/>
      <c r="SNW35" s="43"/>
      <c r="SNX35" s="43"/>
      <c r="SNY35" s="43"/>
      <c r="SNZ35" s="43"/>
      <c r="SOA35" s="43"/>
      <c r="SOB35" s="43"/>
      <c r="SOC35" s="43"/>
      <c r="SOD35" s="43"/>
      <c r="SOE35" s="43"/>
      <c r="SOF35" s="43"/>
      <c r="SOG35" s="43"/>
      <c r="SOH35" s="43"/>
      <c r="SOI35" s="43"/>
      <c r="SOJ35" s="43"/>
      <c r="SOK35" s="43"/>
      <c r="SOL35" s="43"/>
      <c r="SOM35" s="43"/>
      <c r="SON35" s="43"/>
      <c r="SOO35" s="43"/>
      <c r="SOP35" s="43"/>
      <c r="SOQ35" s="43"/>
      <c r="SOR35" s="43"/>
      <c r="SOS35" s="43"/>
      <c r="SOT35" s="43"/>
      <c r="SOU35" s="43"/>
      <c r="SOV35" s="43"/>
      <c r="SOW35" s="43"/>
      <c r="SOX35" s="43"/>
      <c r="SOY35" s="43"/>
      <c r="SOZ35" s="43"/>
      <c r="SPA35" s="43"/>
      <c r="SPB35" s="43"/>
      <c r="SPC35" s="43"/>
      <c r="SPD35" s="43"/>
      <c r="SPE35" s="43"/>
      <c r="SPF35" s="43"/>
      <c r="SPG35" s="43"/>
      <c r="SPH35" s="43"/>
      <c r="SPI35" s="43"/>
      <c r="SPJ35" s="43"/>
      <c r="SPK35" s="43"/>
      <c r="SPL35" s="43"/>
      <c r="SPM35" s="43"/>
      <c r="SPN35" s="43"/>
      <c r="SPO35" s="43"/>
      <c r="SPP35" s="43"/>
      <c r="SPQ35" s="43"/>
      <c r="SPR35" s="43"/>
      <c r="SPS35" s="43"/>
      <c r="SPT35" s="43"/>
      <c r="SPU35" s="43"/>
      <c r="SPV35" s="43"/>
      <c r="SPW35" s="43"/>
      <c r="SPX35" s="43"/>
      <c r="SPY35" s="43"/>
      <c r="SPZ35" s="43"/>
      <c r="SQA35" s="43"/>
      <c r="SQB35" s="43"/>
      <c r="SQC35" s="43"/>
      <c r="SQD35" s="43"/>
      <c r="SQE35" s="43"/>
      <c r="SQF35" s="43"/>
      <c r="SQG35" s="43"/>
      <c r="SQH35" s="43"/>
      <c r="SQI35" s="43"/>
      <c r="SQJ35" s="43"/>
      <c r="SQK35" s="43"/>
      <c r="SQL35" s="43"/>
      <c r="SQM35" s="43"/>
      <c r="SQN35" s="43"/>
      <c r="SQO35" s="43"/>
      <c r="SQP35" s="43"/>
      <c r="SQQ35" s="43"/>
      <c r="SQR35" s="43"/>
      <c r="SQS35" s="43"/>
      <c r="SQT35" s="43"/>
      <c r="SQU35" s="43"/>
      <c r="SQV35" s="43"/>
      <c r="SQW35" s="43"/>
      <c r="SQX35" s="43"/>
      <c r="SQY35" s="43"/>
      <c r="SQZ35" s="43"/>
      <c r="SRA35" s="43"/>
      <c r="SRB35" s="43"/>
      <c r="SRC35" s="43"/>
      <c r="SRD35" s="43"/>
      <c r="SRE35" s="43"/>
      <c r="SRF35" s="43"/>
      <c r="SRG35" s="43"/>
      <c r="SRH35" s="43"/>
      <c r="SRI35" s="43"/>
      <c r="SRJ35" s="43"/>
      <c r="SRK35" s="43"/>
      <c r="SRL35" s="43"/>
      <c r="SRM35" s="43"/>
      <c r="SRN35" s="43"/>
      <c r="SRO35" s="43"/>
      <c r="SRP35" s="43"/>
      <c r="SRQ35" s="43"/>
      <c r="SRR35" s="43"/>
      <c r="SRS35" s="43"/>
      <c r="SRT35" s="43"/>
      <c r="SRU35" s="43"/>
      <c r="SRV35" s="43"/>
      <c r="SRW35" s="43"/>
      <c r="SRX35" s="43"/>
      <c r="SRY35" s="43"/>
      <c r="SRZ35" s="43"/>
      <c r="SSA35" s="43"/>
      <c r="SSB35" s="43"/>
      <c r="SSC35" s="43"/>
      <c r="SSD35" s="43"/>
      <c r="SSE35" s="43"/>
      <c r="SSF35" s="43"/>
      <c r="SSG35" s="43"/>
      <c r="SSH35" s="43"/>
      <c r="SSI35" s="43"/>
      <c r="SSJ35" s="43"/>
      <c r="SSK35" s="43"/>
      <c r="SSL35" s="43"/>
      <c r="SSM35" s="43"/>
      <c r="SSN35" s="43"/>
      <c r="SSO35" s="43"/>
      <c r="SSP35" s="43"/>
      <c r="SSQ35" s="43"/>
      <c r="SSR35" s="43"/>
      <c r="SSS35" s="43"/>
      <c r="SST35" s="43"/>
      <c r="SSU35" s="43"/>
      <c r="SSV35" s="43"/>
      <c r="SSW35" s="43"/>
      <c r="SSX35" s="43"/>
      <c r="SSY35" s="43"/>
      <c r="SSZ35" s="43"/>
      <c r="STA35" s="43"/>
      <c r="STB35" s="43"/>
      <c r="STC35" s="43"/>
      <c r="STD35" s="43"/>
      <c r="STE35" s="43"/>
      <c r="STF35" s="43"/>
      <c r="STG35" s="43"/>
      <c r="STH35" s="43"/>
      <c r="STI35" s="43"/>
      <c r="STJ35" s="43"/>
      <c r="STK35" s="43"/>
      <c r="STL35" s="43"/>
      <c r="STM35" s="43"/>
      <c r="STN35" s="43"/>
      <c r="STO35" s="43"/>
      <c r="STP35" s="43"/>
      <c r="STQ35" s="43"/>
      <c r="STR35" s="43"/>
      <c r="STS35" s="43"/>
      <c r="STT35" s="43"/>
      <c r="STU35" s="43"/>
      <c r="STV35" s="43"/>
      <c r="STW35" s="43"/>
      <c r="STX35" s="43"/>
      <c r="STY35" s="43"/>
      <c r="STZ35" s="43"/>
      <c r="SUA35" s="43"/>
      <c r="SUB35" s="43"/>
      <c r="SUC35" s="43"/>
      <c r="SUD35" s="43"/>
      <c r="SUE35" s="43"/>
      <c r="SUF35" s="43"/>
      <c r="SUG35" s="43"/>
      <c r="SUH35" s="43"/>
      <c r="SUI35" s="43"/>
      <c r="SUJ35" s="43"/>
      <c r="SUK35" s="43"/>
      <c r="SUL35" s="43"/>
      <c r="SUM35" s="43"/>
      <c r="SUN35" s="43"/>
      <c r="SUO35" s="43"/>
      <c r="SUP35" s="43"/>
      <c r="SUQ35" s="43"/>
      <c r="SUR35" s="43"/>
      <c r="SUS35" s="43"/>
      <c r="SUT35" s="43"/>
      <c r="SUU35" s="43"/>
      <c r="SUV35" s="43"/>
      <c r="SUW35" s="43"/>
      <c r="SUX35" s="43"/>
      <c r="SUY35" s="43"/>
      <c r="SUZ35" s="43"/>
      <c r="SVA35" s="43"/>
      <c r="SVB35" s="43"/>
      <c r="SVC35" s="43"/>
      <c r="SVD35" s="43"/>
      <c r="SVE35" s="43"/>
      <c r="SVF35" s="43"/>
      <c r="SVG35" s="43"/>
      <c r="SVH35" s="43"/>
      <c r="SVI35" s="43"/>
      <c r="SVJ35" s="43"/>
      <c r="SVK35" s="43"/>
      <c r="SVL35" s="43"/>
      <c r="SVM35" s="43"/>
      <c r="SVN35" s="43"/>
      <c r="SVO35" s="43"/>
      <c r="SVP35" s="43"/>
      <c r="SVQ35" s="43"/>
      <c r="SVR35" s="43"/>
      <c r="SVS35" s="43"/>
      <c r="SVT35" s="43"/>
      <c r="SVU35" s="43"/>
      <c r="SVV35" s="43"/>
      <c r="SVW35" s="43"/>
      <c r="SVX35" s="43"/>
      <c r="SVY35" s="43"/>
      <c r="SVZ35" s="43"/>
      <c r="SWA35" s="43"/>
      <c r="SWB35" s="43"/>
      <c r="SWC35" s="43"/>
      <c r="SWD35" s="43"/>
      <c r="SWE35" s="43"/>
      <c r="SWF35" s="43"/>
      <c r="SWG35" s="43"/>
      <c r="SWH35" s="43"/>
      <c r="SWI35" s="43"/>
      <c r="SWJ35" s="43"/>
      <c r="SWK35" s="43"/>
      <c r="SWL35" s="43"/>
      <c r="SWM35" s="43"/>
      <c r="SWN35" s="43"/>
      <c r="SWO35" s="43"/>
      <c r="SWP35" s="43"/>
      <c r="SWQ35" s="43"/>
      <c r="SWR35" s="43"/>
      <c r="SWS35" s="43"/>
      <c r="SWT35" s="43"/>
      <c r="SWU35" s="43"/>
      <c r="SWV35" s="43"/>
      <c r="SWW35" s="43"/>
      <c r="SWX35" s="43"/>
      <c r="SWY35" s="43"/>
      <c r="SWZ35" s="43"/>
      <c r="SXA35" s="43"/>
      <c r="SXB35" s="43"/>
      <c r="SXC35" s="43"/>
      <c r="SXD35" s="43"/>
      <c r="SXE35" s="43"/>
      <c r="SXF35" s="43"/>
      <c r="SXG35" s="43"/>
      <c r="SXH35" s="43"/>
      <c r="SXI35" s="43"/>
      <c r="SXJ35" s="43"/>
      <c r="SXK35" s="43"/>
      <c r="SXL35" s="43"/>
      <c r="SXM35" s="43"/>
      <c r="SXN35" s="43"/>
      <c r="SXO35" s="43"/>
      <c r="SXP35" s="43"/>
      <c r="SXQ35" s="43"/>
      <c r="SXR35" s="43"/>
      <c r="SXS35" s="43"/>
      <c r="SXT35" s="43"/>
      <c r="SXU35" s="43"/>
      <c r="SXV35" s="43"/>
      <c r="SXW35" s="43"/>
      <c r="SXX35" s="43"/>
      <c r="SXY35" s="43"/>
      <c r="SXZ35" s="43"/>
      <c r="SYA35" s="43"/>
      <c r="SYB35" s="43"/>
      <c r="SYC35" s="43"/>
      <c r="SYD35" s="43"/>
      <c r="SYE35" s="43"/>
      <c r="SYF35" s="43"/>
      <c r="SYG35" s="43"/>
      <c r="SYH35" s="43"/>
      <c r="SYI35" s="43"/>
      <c r="SYJ35" s="43"/>
      <c r="SYK35" s="43"/>
      <c r="SYL35" s="43"/>
      <c r="SYM35" s="43"/>
      <c r="SYN35" s="43"/>
      <c r="SYO35" s="43"/>
      <c r="SYP35" s="43"/>
      <c r="SYQ35" s="43"/>
      <c r="SYR35" s="43"/>
      <c r="SYS35" s="43"/>
      <c r="SYT35" s="43"/>
      <c r="SYU35" s="43"/>
      <c r="SYV35" s="43"/>
      <c r="SYW35" s="43"/>
      <c r="SYX35" s="43"/>
      <c r="SYY35" s="43"/>
      <c r="SYZ35" s="43"/>
      <c r="SZA35" s="43"/>
      <c r="SZB35" s="43"/>
      <c r="SZC35" s="43"/>
      <c r="SZD35" s="43"/>
      <c r="SZE35" s="43"/>
      <c r="SZF35" s="43"/>
      <c r="SZG35" s="43"/>
      <c r="SZH35" s="43"/>
      <c r="SZI35" s="43"/>
      <c r="SZJ35" s="43"/>
      <c r="SZK35" s="43"/>
      <c r="SZL35" s="43"/>
      <c r="SZM35" s="43"/>
      <c r="SZN35" s="43"/>
      <c r="SZO35" s="43"/>
      <c r="SZP35" s="43"/>
      <c r="SZQ35" s="43"/>
      <c r="SZR35" s="43"/>
      <c r="SZS35" s="43"/>
      <c r="SZT35" s="43"/>
      <c r="SZU35" s="43"/>
      <c r="SZV35" s="43"/>
      <c r="SZW35" s="43"/>
      <c r="SZX35" s="43"/>
      <c r="SZY35" s="43"/>
      <c r="SZZ35" s="43"/>
      <c r="TAA35" s="43"/>
      <c r="TAB35" s="43"/>
      <c r="TAC35" s="43"/>
      <c r="TAD35" s="43"/>
      <c r="TAE35" s="43"/>
      <c r="TAF35" s="43"/>
      <c r="TAG35" s="43"/>
      <c r="TAH35" s="43"/>
      <c r="TAI35" s="43"/>
      <c r="TAJ35" s="43"/>
      <c r="TAK35" s="43"/>
      <c r="TAL35" s="43"/>
      <c r="TAM35" s="43"/>
      <c r="TAN35" s="43"/>
      <c r="TAO35" s="43"/>
      <c r="TAP35" s="43"/>
      <c r="TAQ35" s="43"/>
      <c r="TAR35" s="43"/>
      <c r="TAS35" s="43"/>
      <c r="TAT35" s="43"/>
      <c r="TAU35" s="43"/>
      <c r="TAV35" s="43"/>
      <c r="TAW35" s="43"/>
      <c r="TAX35" s="43"/>
      <c r="TAY35" s="43"/>
      <c r="TAZ35" s="43"/>
      <c r="TBA35" s="43"/>
      <c r="TBB35" s="43"/>
      <c r="TBC35" s="43"/>
      <c r="TBD35" s="43"/>
      <c r="TBE35" s="43"/>
      <c r="TBF35" s="43"/>
      <c r="TBG35" s="43"/>
      <c r="TBH35" s="43"/>
      <c r="TBI35" s="43"/>
      <c r="TBJ35" s="43"/>
      <c r="TBK35" s="43"/>
      <c r="TBL35" s="43"/>
      <c r="TBM35" s="43"/>
      <c r="TBN35" s="43"/>
      <c r="TBO35" s="43"/>
      <c r="TBP35" s="43"/>
      <c r="TBQ35" s="43"/>
      <c r="TBR35" s="43"/>
      <c r="TBS35" s="43"/>
      <c r="TBT35" s="43"/>
      <c r="TBU35" s="43"/>
      <c r="TBV35" s="43"/>
      <c r="TBW35" s="43"/>
      <c r="TBX35" s="43"/>
      <c r="TBY35" s="43"/>
      <c r="TBZ35" s="43"/>
      <c r="TCA35" s="43"/>
      <c r="TCB35" s="43"/>
      <c r="TCC35" s="43"/>
      <c r="TCD35" s="43"/>
      <c r="TCE35" s="43"/>
      <c r="TCF35" s="43"/>
      <c r="TCG35" s="43"/>
      <c r="TCH35" s="43"/>
      <c r="TCI35" s="43"/>
      <c r="TCJ35" s="43"/>
      <c r="TCK35" s="43"/>
      <c r="TCL35" s="43"/>
      <c r="TCM35" s="43"/>
      <c r="TCN35" s="43"/>
      <c r="TCO35" s="43"/>
      <c r="TCP35" s="43"/>
      <c r="TCQ35" s="43"/>
      <c r="TCR35" s="43"/>
      <c r="TCS35" s="43"/>
      <c r="TCT35" s="43"/>
      <c r="TCU35" s="43"/>
      <c r="TCV35" s="43"/>
      <c r="TCW35" s="43"/>
      <c r="TCX35" s="43"/>
      <c r="TCY35" s="43"/>
      <c r="TCZ35" s="43"/>
      <c r="TDA35" s="43"/>
      <c r="TDB35" s="43"/>
      <c r="TDC35" s="43"/>
      <c r="TDD35" s="43"/>
      <c r="TDE35" s="43"/>
      <c r="TDF35" s="43"/>
      <c r="TDG35" s="43"/>
      <c r="TDH35" s="43"/>
      <c r="TDI35" s="43"/>
      <c r="TDJ35" s="43"/>
      <c r="TDK35" s="43"/>
      <c r="TDL35" s="43"/>
      <c r="TDM35" s="43"/>
      <c r="TDN35" s="43"/>
      <c r="TDO35" s="43"/>
      <c r="TDP35" s="43"/>
      <c r="TDQ35" s="43"/>
      <c r="TDR35" s="43"/>
      <c r="TDS35" s="43"/>
      <c r="TDT35" s="43"/>
      <c r="TDU35" s="43"/>
      <c r="TDV35" s="43"/>
      <c r="TDW35" s="43"/>
      <c r="TDX35" s="43"/>
      <c r="TDY35" s="43"/>
      <c r="TDZ35" s="43"/>
      <c r="TEA35" s="43"/>
      <c r="TEB35" s="43"/>
      <c r="TEC35" s="43"/>
      <c r="TED35" s="43"/>
      <c r="TEE35" s="43"/>
      <c r="TEF35" s="43"/>
      <c r="TEG35" s="43"/>
      <c r="TEH35" s="43"/>
      <c r="TEI35" s="43"/>
      <c r="TEJ35" s="43"/>
      <c r="TEK35" s="43"/>
      <c r="TEL35" s="43"/>
      <c r="TEM35" s="43"/>
      <c r="TEN35" s="43"/>
      <c r="TEO35" s="43"/>
      <c r="TEP35" s="43"/>
      <c r="TEQ35" s="43"/>
      <c r="TER35" s="43"/>
      <c r="TES35" s="43"/>
      <c r="TET35" s="43"/>
      <c r="TEU35" s="43"/>
      <c r="TEV35" s="43"/>
      <c r="TEW35" s="43"/>
      <c r="TEX35" s="43"/>
      <c r="TEY35" s="43"/>
      <c r="TEZ35" s="43"/>
      <c r="TFA35" s="43"/>
      <c r="TFB35" s="43"/>
      <c r="TFC35" s="43"/>
      <c r="TFD35" s="43"/>
      <c r="TFE35" s="43"/>
      <c r="TFF35" s="43"/>
      <c r="TFG35" s="43"/>
      <c r="TFH35" s="43"/>
      <c r="TFI35" s="43"/>
      <c r="TFJ35" s="43"/>
      <c r="TFK35" s="43"/>
      <c r="TFL35" s="43"/>
      <c r="TFM35" s="43"/>
      <c r="TFN35" s="43"/>
      <c r="TFO35" s="43"/>
      <c r="TFP35" s="43"/>
      <c r="TFQ35" s="43"/>
      <c r="TFR35" s="43"/>
      <c r="TFS35" s="43"/>
      <c r="TFT35" s="43"/>
      <c r="TFU35" s="43"/>
      <c r="TFV35" s="43"/>
      <c r="TFW35" s="43"/>
      <c r="TFX35" s="43"/>
      <c r="TFY35" s="43"/>
      <c r="TFZ35" s="43"/>
      <c r="TGA35" s="43"/>
      <c r="TGB35" s="43"/>
      <c r="TGC35" s="43"/>
      <c r="TGD35" s="43"/>
      <c r="TGE35" s="43"/>
      <c r="TGF35" s="43"/>
      <c r="TGG35" s="43"/>
      <c r="TGH35" s="43"/>
      <c r="TGI35" s="43"/>
      <c r="TGJ35" s="43"/>
      <c r="TGK35" s="43"/>
      <c r="TGL35" s="43"/>
      <c r="TGM35" s="43"/>
      <c r="TGN35" s="43"/>
      <c r="TGO35" s="43"/>
      <c r="TGP35" s="43"/>
      <c r="TGQ35" s="43"/>
      <c r="TGR35" s="43"/>
      <c r="TGS35" s="43"/>
      <c r="TGT35" s="43"/>
      <c r="TGU35" s="43"/>
      <c r="TGV35" s="43"/>
      <c r="TGW35" s="43"/>
      <c r="TGX35" s="43"/>
      <c r="TGY35" s="43"/>
      <c r="TGZ35" s="43"/>
      <c r="THA35" s="43"/>
      <c r="THB35" s="43"/>
      <c r="THC35" s="43"/>
      <c r="THD35" s="43"/>
      <c r="THE35" s="43"/>
      <c r="THF35" s="43"/>
      <c r="THG35" s="43"/>
      <c r="THH35" s="43"/>
      <c r="THI35" s="43"/>
      <c r="THJ35" s="43"/>
      <c r="THK35" s="43"/>
      <c r="THL35" s="43"/>
      <c r="THM35" s="43"/>
      <c r="THN35" s="43"/>
      <c r="THO35" s="43"/>
      <c r="THP35" s="43"/>
      <c r="THQ35" s="43"/>
      <c r="THR35" s="43"/>
      <c r="THS35" s="43"/>
      <c r="THT35" s="43"/>
      <c r="THU35" s="43"/>
      <c r="THV35" s="43"/>
      <c r="THW35" s="43"/>
      <c r="THX35" s="43"/>
      <c r="THY35" s="43"/>
      <c r="THZ35" s="43"/>
      <c r="TIA35" s="43"/>
      <c r="TIB35" s="43"/>
      <c r="TIC35" s="43"/>
      <c r="TID35" s="43"/>
      <c r="TIE35" s="43"/>
      <c r="TIF35" s="43"/>
      <c r="TIG35" s="43"/>
      <c r="TIH35" s="43"/>
      <c r="TII35" s="43"/>
      <c r="TIJ35" s="43"/>
      <c r="TIK35" s="43"/>
      <c r="TIL35" s="43"/>
      <c r="TIM35" s="43"/>
      <c r="TIN35" s="43"/>
      <c r="TIO35" s="43"/>
      <c r="TIP35" s="43"/>
      <c r="TIQ35" s="43"/>
      <c r="TIR35" s="43"/>
      <c r="TIS35" s="43"/>
      <c r="TIT35" s="43"/>
      <c r="TIU35" s="43"/>
      <c r="TIV35" s="43"/>
      <c r="TIW35" s="43"/>
      <c r="TIX35" s="43"/>
      <c r="TIY35" s="43"/>
      <c r="TIZ35" s="43"/>
      <c r="TJA35" s="43"/>
      <c r="TJB35" s="43"/>
      <c r="TJC35" s="43"/>
      <c r="TJD35" s="43"/>
      <c r="TJE35" s="43"/>
      <c r="TJF35" s="43"/>
      <c r="TJG35" s="43"/>
      <c r="TJH35" s="43"/>
      <c r="TJI35" s="43"/>
      <c r="TJJ35" s="43"/>
      <c r="TJK35" s="43"/>
      <c r="TJL35" s="43"/>
      <c r="TJM35" s="43"/>
      <c r="TJN35" s="43"/>
      <c r="TJO35" s="43"/>
      <c r="TJP35" s="43"/>
      <c r="TJQ35" s="43"/>
      <c r="TJR35" s="43"/>
      <c r="TJS35" s="43"/>
      <c r="TJT35" s="43"/>
      <c r="TJU35" s="43"/>
      <c r="TJV35" s="43"/>
      <c r="TJW35" s="43"/>
      <c r="TJX35" s="43"/>
      <c r="TJY35" s="43"/>
      <c r="TJZ35" s="43"/>
      <c r="TKA35" s="43"/>
      <c r="TKB35" s="43"/>
      <c r="TKC35" s="43"/>
      <c r="TKD35" s="43"/>
      <c r="TKE35" s="43"/>
      <c r="TKF35" s="43"/>
      <c r="TKG35" s="43"/>
      <c r="TKH35" s="43"/>
      <c r="TKI35" s="43"/>
      <c r="TKJ35" s="43"/>
      <c r="TKK35" s="43"/>
      <c r="TKL35" s="43"/>
      <c r="TKM35" s="43"/>
      <c r="TKN35" s="43"/>
      <c r="TKO35" s="43"/>
      <c r="TKP35" s="43"/>
      <c r="TKQ35" s="43"/>
      <c r="TKR35" s="43"/>
      <c r="TKS35" s="43"/>
      <c r="TKT35" s="43"/>
      <c r="TKU35" s="43"/>
      <c r="TKV35" s="43"/>
      <c r="TKW35" s="43"/>
      <c r="TKX35" s="43"/>
      <c r="TKY35" s="43"/>
      <c r="TKZ35" s="43"/>
      <c r="TLA35" s="43"/>
      <c r="TLB35" s="43"/>
      <c r="TLC35" s="43"/>
      <c r="TLD35" s="43"/>
      <c r="TLE35" s="43"/>
      <c r="TLF35" s="43"/>
      <c r="TLG35" s="43"/>
      <c r="TLH35" s="43"/>
      <c r="TLI35" s="43"/>
      <c r="TLJ35" s="43"/>
      <c r="TLK35" s="43"/>
      <c r="TLL35" s="43"/>
      <c r="TLM35" s="43"/>
      <c r="TLN35" s="43"/>
      <c r="TLO35" s="43"/>
      <c r="TLP35" s="43"/>
      <c r="TLQ35" s="43"/>
      <c r="TLR35" s="43"/>
      <c r="TLS35" s="43"/>
      <c r="TLT35" s="43"/>
      <c r="TLU35" s="43"/>
      <c r="TLV35" s="43"/>
      <c r="TLW35" s="43"/>
      <c r="TLX35" s="43"/>
      <c r="TLY35" s="43"/>
      <c r="TLZ35" s="43"/>
      <c r="TMA35" s="43"/>
      <c r="TMB35" s="43"/>
      <c r="TMC35" s="43"/>
      <c r="TMD35" s="43"/>
      <c r="TME35" s="43"/>
      <c r="TMF35" s="43"/>
      <c r="TMG35" s="43"/>
      <c r="TMH35" s="43"/>
      <c r="TMI35" s="43"/>
      <c r="TMJ35" s="43"/>
      <c r="TMK35" s="43"/>
      <c r="TML35" s="43"/>
      <c r="TMM35" s="43"/>
      <c r="TMN35" s="43"/>
      <c r="TMO35" s="43"/>
      <c r="TMP35" s="43"/>
      <c r="TMQ35" s="43"/>
      <c r="TMR35" s="43"/>
      <c r="TMS35" s="43"/>
      <c r="TMT35" s="43"/>
      <c r="TMU35" s="43"/>
      <c r="TMV35" s="43"/>
      <c r="TMW35" s="43"/>
      <c r="TMX35" s="43"/>
      <c r="TMY35" s="43"/>
      <c r="TMZ35" s="43"/>
      <c r="TNA35" s="43"/>
      <c r="TNB35" s="43"/>
      <c r="TNC35" s="43"/>
      <c r="TND35" s="43"/>
      <c r="TNE35" s="43"/>
      <c r="TNF35" s="43"/>
      <c r="TNG35" s="43"/>
      <c r="TNH35" s="43"/>
      <c r="TNI35" s="43"/>
      <c r="TNJ35" s="43"/>
      <c r="TNK35" s="43"/>
      <c r="TNL35" s="43"/>
      <c r="TNM35" s="43"/>
      <c r="TNN35" s="43"/>
      <c r="TNO35" s="43"/>
      <c r="TNP35" s="43"/>
      <c r="TNQ35" s="43"/>
      <c r="TNR35" s="43"/>
      <c r="TNS35" s="43"/>
      <c r="TNT35" s="43"/>
      <c r="TNU35" s="43"/>
      <c r="TNV35" s="43"/>
      <c r="TNW35" s="43"/>
      <c r="TNX35" s="43"/>
      <c r="TNY35" s="43"/>
      <c r="TNZ35" s="43"/>
      <c r="TOA35" s="43"/>
      <c r="TOB35" s="43"/>
      <c r="TOC35" s="43"/>
      <c r="TOD35" s="43"/>
      <c r="TOE35" s="43"/>
      <c r="TOF35" s="43"/>
      <c r="TOG35" s="43"/>
      <c r="TOH35" s="43"/>
      <c r="TOI35" s="43"/>
      <c r="TOJ35" s="43"/>
      <c r="TOK35" s="43"/>
      <c r="TOL35" s="43"/>
      <c r="TOM35" s="43"/>
      <c r="TON35" s="43"/>
      <c r="TOO35" s="43"/>
      <c r="TOP35" s="43"/>
      <c r="TOQ35" s="43"/>
      <c r="TOR35" s="43"/>
      <c r="TOS35" s="43"/>
      <c r="TOT35" s="43"/>
      <c r="TOU35" s="43"/>
      <c r="TOV35" s="43"/>
      <c r="TOW35" s="43"/>
      <c r="TOX35" s="43"/>
      <c r="TOY35" s="43"/>
      <c r="TOZ35" s="43"/>
      <c r="TPA35" s="43"/>
      <c r="TPB35" s="43"/>
      <c r="TPC35" s="43"/>
      <c r="TPD35" s="43"/>
      <c r="TPE35" s="43"/>
      <c r="TPF35" s="43"/>
      <c r="TPG35" s="43"/>
      <c r="TPH35" s="43"/>
      <c r="TPI35" s="43"/>
      <c r="TPJ35" s="43"/>
      <c r="TPK35" s="43"/>
      <c r="TPL35" s="43"/>
      <c r="TPM35" s="43"/>
      <c r="TPN35" s="43"/>
      <c r="TPO35" s="43"/>
      <c r="TPP35" s="43"/>
      <c r="TPQ35" s="43"/>
      <c r="TPR35" s="43"/>
      <c r="TPS35" s="43"/>
      <c r="TPT35" s="43"/>
      <c r="TPU35" s="43"/>
      <c r="TPV35" s="43"/>
      <c r="TPW35" s="43"/>
      <c r="TPX35" s="43"/>
      <c r="TPY35" s="43"/>
      <c r="TPZ35" s="43"/>
      <c r="TQA35" s="43"/>
      <c r="TQB35" s="43"/>
      <c r="TQC35" s="43"/>
      <c r="TQD35" s="43"/>
      <c r="TQE35" s="43"/>
      <c r="TQF35" s="43"/>
      <c r="TQG35" s="43"/>
      <c r="TQH35" s="43"/>
      <c r="TQI35" s="43"/>
      <c r="TQJ35" s="43"/>
      <c r="TQK35" s="43"/>
      <c r="TQL35" s="43"/>
      <c r="TQM35" s="43"/>
      <c r="TQN35" s="43"/>
      <c r="TQO35" s="43"/>
      <c r="TQP35" s="43"/>
      <c r="TQQ35" s="43"/>
      <c r="TQR35" s="43"/>
      <c r="TQS35" s="43"/>
      <c r="TQT35" s="43"/>
      <c r="TQU35" s="43"/>
      <c r="TQV35" s="43"/>
      <c r="TQW35" s="43"/>
      <c r="TQX35" s="43"/>
      <c r="TQY35" s="43"/>
      <c r="TQZ35" s="43"/>
      <c r="TRA35" s="43"/>
      <c r="TRB35" s="43"/>
      <c r="TRC35" s="43"/>
      <c r="TRD35" s="43"/>
      <c r="TRE35" s="43"/>
      <c r="TRF35" s="43"/>
      <c r="TRG35" s="43"/>
      <c r="TRH35" s="43"/>
      <c r="TRI35" s="43"/>
      <c r="TRJ35" s="43"/>
      <c r="TRK35" s="43"/>
      <c r="TRL35" s="43"/>
      <c r="TRM35" s="43"/>
      <c r="TRN35" s="43"/>
      <c r="TRO35" s="43"/>
      <c r="TRP35" s="43"/>
      <c r="TRQ35" s="43"/>
      <c r="TRR35" s="43"/>
      <c r="TRS35" s="43"/>
      <c r="TRT35" s="43"/>
      <c r="TRU35" s="43"/>
      <c r="TRV35" s="43"/>
      <c r="TRW35" s="43"/>
      <c r="TRX35" s="43"/>
      <c r="TRY35" s="43"/>
      <c r="TRZ35" s="43"/>
      <c r="TSA35" s="43"/>
      <c r="TSB35" s="43"/>
      <c r="TSC35" s="43"/>
      <c r="TSD35" s="43"/>
      <c r="TSE35" s="43"/>
      <c r="TSF35" s="43"/>
      <c r="TSG35" s="43"/>
      <c r="TSH35" s="43"/>
      <c r="TSI35" s="43"/>
      <c r="TSJ35" s="43"/>
      <c r="TSK35" s="43"/>
      <c r="TSL35" s="43"/>
      <c r="TSM35" s="43"/>
      <c r="TSN35" s="43"/>
      <c r="TSO35" s="43"/>
      <c r="TSP35" s="43"/>
      <c r="TSQ35" s="43"/>
      <c r="TSR35" s="43"/>
      <c r="TSS35" s="43"/>
      <c r="TST35" s="43"/>
      <c r="TSU35" s="43"/>
      <c r="TSV35" s="43"/>
      <c r="TSW35" s="43"/>
      <c r="TSX35" s="43"/>
      <c r="TSY35" s="43"/>
      <c r="TSZ35" s="43"/>
      <c r="TTA35" s="43"/>
      <c r="TTB35" s="43"/>
      <c r="TTC35" s="43"/>
      <c r="TTD35" s="43"/>
      <c r="TTE35" s="43"/>
      <c r="TTF35" s="43"/>
      <c r="TTG35" s="43"/>
      <c r="TTH35" s="43"/>
      <c r="TTI35" s="43"/>
      <c r="TTJ35" s="43"/>
      <c r="TTK35" s="43"/>
      <c r="TTL35" s="43"/>
      <c r="TTM35" s="43"/>
      <c r="TTN35" s="43"/>
      <c r="TTO35" s="43"/>
      <c r="TTP35" s="43"/>
      <c r="TTQ35" s="43"/>
      <c r="TTR35" s="43"/>
      <c r="TTS35" s="43"/>
      <c r="TTT35" s="43"/>
      <c r="TTU35" s="43"/>
      <c r="TTV35" s="43"/>
      <c r="TTW35" s="43"/>
      <c r="TTX35" s="43"/>
      <c r="TTY35" s="43"/>
      <c r="TTZ35" s="43"/>
      <c r="TUA35" s="43"/>
      <c r="TUB35" s="43"/>
      <c r="TUC35" s="43"/>
      <c r="TUD35" s="43"/>
      <c r="TUE35" s="43"/>
      <c r="TUF35" s="43"/>
      <c r="TUG35" s="43"/>
      <c r="TUH35" s="43"/>
      <c r="TUI35" s="43"/>
      <c r="TUJ35" s="43"/>
      <c r="TUK35" s="43"/>
      <c r="TUL35" s="43"/>
      <c r="TUM35" s="43"/>
      <c r="TUN35" s="43"/>
      <c r="TUO35" s="43"/>
      <c r="TUP35" s="43"/>
      <c r="TUQ35" s="43"/>
      <c r="TUR35" s="43"/>
      <c r="TUS35" s="43"/>
      <c r="TUT35" s="43"/>
      <c r="TUU35" s="43"/>
      <c r="TUV35" s="43"/>
      <c r="TUW35" s="43"/>
      <c r="TUX35" s="43"/>
      <c r="TUY35" s="43"/>
      <c r="TUZ35" s="43"/>
      <c r="TVA35" s="43"/>
      <c r="TVB35" s="43"/>
      <c r="TVC35" s="43"/>
      <c r="TVD35" s="43"/>
      <c r="TVE35" s="43"/>
      <c r="TVF35" s="43"/>
      <c r="TVG35" s="43"/>
      <c r="TVH35" s="43"/>
      <c r="TVI35" s="43"/>
      <c r="TVJ35" s="43"/>
      <c r="TVK35" s="43"/>
      <c r="TVL35" s="43"/>
      <c r="TVM35" s="43"/>
      <c r="TVN35" s="43"/>
      <c r="TVO35" s="43"/>
      <c r="TVP35" s="43"/>
      <c r="TVQ35" s="43"/>
      <c r="TVR35" s="43"/>
      <c r="TVS35" s="43"/>
      <c r="TVT35" s="43"/>
      <c r="TVU35" s="43"/>
      <c r="TVV35" s="43"/>
      <c r="TVW35" s="43"/>
      <c r="TVX35" s="43"/>
      <c r="TVY35" s="43"/>
      <c r="TVZ35" s="43"/>
      <c r="TWA35" s="43"/>
      <c r="TWB35" s="43"/>
      <c r="TWC35" s="43"/>
      <c r="TWD35" s="43"/>
      <c r="TWE35" s="43"/>
      <c r="TWF35" s="43"/>
      <c r="TWG35" s="43"/>
      <c r="TWH35" s="43"/>
      <c r="TWI35" s="43"/>
      <c r="TWJ35" s="43"/>
      <c r="TWK35" s="43"/>
      <c r="TWL35" s="43"/>
      <c r="TWM35" s="43"/>
      <c r="TWN35" s="43"/>
      <c r="TWO35" s="43"/>
      <c r="TWP35" s="43"/>
      <c r="TWQ35" s="43"/>
      <c r="TWR35" s="43"/>
      <c r="TWS35" s="43"/>
      <c r="TWT35" s="43"/>
      <c r="TWU35" s="43"/>
      <c r="TWV35" s="43"/>
      <c r="TWW35" s="43"/>
      <c r="TWX35" s="43"/>
      <c r="TWY35" s="43"/>
      <c r="TWZ35" s="43"/>
      <c r="TXA35" s="43"/>
      <c r="TXB35" s="43"/>
      <c r="TXC35" s="43"/>
      <c r="TXD35" s="43"/>
      <c r="TXE35" s="43"/>
      <c r="TXF35" s="43"/>
      <c r="TXG35" s="43"/>
      <c r="TXH35" s="43"/>
      <c r="TXI35" s="43"/>
      <c r="TXJ35" s="43"/>
      <c r="TXK35" s="43"/>
      <c r="TXL35" s="43"/>
      <c r="TXM35" s="43"/>
      <c r="TXN35" s="43"/>
      <c r="TXO35" s="43"/>
      <c r="TXP35" s="43"/>
      <c r="TXQ35" s="43"/>
      <c r="TXR35" s="43"/>
      <c r="TXS35" s="43"/>
      <c r="TXT35" s="43"/>
      <c r="TXU35" s="43"/>
      <c r="TXV35" s="43"/>
      <c r="TXW35" s="43"/>
      <c r="TXX35" s="43"/>
      <c r="TXY35" s="43"/>
      <c r="TXZ35" s="43"/>
      <c r="TYA35" s="43"/>
      <c r="TYB35" s="43"/>
      <c r="TYC35" s="43"/>
      <c r="TYD35" s="43"/>
      <c r="TYE35" s="43"/>
      <c r="TYF35" s="43"/>
      <c r="TYG35" s="43"/>
      <c r="TYH35" s="43"/>
      <c r="TYI35" s="43"/>
      <c r="TYJ35" s="43"/>
      <c r="TYK35" s="43"/>
      <c r="TYL35" s="43"/>
      <c r="TYM35" s="43"/>
      <c r="TYN35" s="43"/>
      <c r="TYO35" s="43"/>
      <c r="TYP35" s="43"/>
      <c r="TYQ35" s="43"/>
      <c r="TYR35" s="43"/>
      <c r="TYS35" s="43"/>
      <c r="TYT35" s="43"/>
      <c r="TYU35" s="43"/>
      <c r="TYV35" s="43"/>
      <c r="TYW35" s="43"/>
      <c r="TYX35" s="43"/>
      <c r="TYY35" s="43"/>
      <c r="TYZ35" s="43"/>
      <c r="TZA35" s="43"/>
      <c r="TZB35" s="43"/>
      <c r="TZC35" s="43"/>
      <c r="TZD35" s="43"/>
      <c r="TZE35" s="43"/>
      <c r="TZF35" s="43"/>
      <c r="TZG35" s="43"/>
      <c r="TZH35" s="43"/>
      <c r="TZI35" s="43"/>
      <c r="TZJ35" s="43"/>
      <c r="TZK35" s="43"/>
      <c r="TZL35" s="43"/>
      <c r="TZM35" s="43"/>
      <c r="TZN35" s="43"/>
      <c r="TZO35" s="43"/>
      <c r="TZP35" s="43"/>
      <c r="TZQ35" s="43"/>
      <c r="TZR35" s="43"/>
      <c r="TZS35" s="43"/>
      <c r="TZT35" s="43"/>
      <c r="TZU35" s="43"/>
      <c r="TZV35" s="43"/>
      <c r="TZW35" s="43"/>
      <c r="TZX35" s="43"/>
      <c r="TZY35" s="43"/>
      <c r="TZZ35" s="43"/>
      <c r="UAA35" s="43"/>
      <c r="UAB35" s="43"/>
      <c r="UAC35" s="43"/>
      <c r="UAD35" s="43"/>
      <c r="UAE35" s="43"/>
      <c r="UAF35" s="43"/>
      <c r="UAG35" s="43"/>
      <c r="UAH35" s="43"/>
      <c r="UAI35" s="43"/>
      <c r="UAJ35" s="43"/>
      <c r="UAK35" s="43"/>
      <c r="UAL35" s="43"/>
      <c r="UAM35" s="43"/>
      <c r="UAN35" s="43"/>
      <c r="UAO35" s="43"/>
      <c r="UAP35" s="43"/>
      <c r="UAQ35" s="43"/>
      <c r="UAR35" s="43"/>
      <c r="UAS35" s="43"/>
      <c r="UAT35" s="43"/>
      <c r="UAU35" s="43"/>
      <c r="UAV35" s="43"/>
      <c r="UAW35" s="43"/>
      <c r="UAX35" s="43"/>
      <c r="UAY35" s="43"/>
      <c r="UAZ35" s="43"/>
      <c r="UBA35" s="43"/>
      <c r="UBB35" s="43"/>
      <c r="UBC35" s="43"/>
      <c r="UBD35" s="43"/>
      <c r="UBE35" s="43"/>
      <c r="UBF35" s="43"/>
      <c r="UBG35" s="43"/>
      <c r="UBH35" s="43"/>
      <c r="UBI35" s="43"/>
      <c r="UBJ35" s="43"/>
      <c r="UBK35" s="43"/>
      <c r="UBL35" s="43"/>
      <c r="UBM35" s="43"/>
      <c r="UBN35" s="43"/>
      <c r="UBO35" s="43"/>
      <c r="UBP35" s="43"/>
      <c r="UBQ35" s="43"/>
      <c r="UBR35" s="43"/>
      <c r="UBS35" s="43"/>
      <c r="UBT35" s="43"/>
      <c r="UBU35" s="43"/>
      <c r="UBV35" s="43"/>
      <c r="UBW35" s="43"/>
      <c r="UBX35" s="43"/>
      <c r="UBY35" s="43"/>
      <c r="UBZ35" s="43"/>
      <c r="UCA35" s="43"/>
      <c r="UCB35" s="43"/>
      <c r="UCC35" s="43"/>
      <c r="UCD35" s="43"/>
      <c r="UCE35" s="43"/>
      <c r="UCF35" s="43"/>
      <c r="UCG35" s="43"/>
      <c r="UCH35" s="43"/>
      <c r="UCI35" s="43"/>
      <c r="UCJ35" s="43"/>
      <c r="UCK35" s="43"/>
      <c r="UCL35" s="43"/>
      <c r="UCM35" s="43"/>
      <c r="UCN35" s="43"/>
      <c r="UCO35" s="43"/>
      <c r="UCP35" s="43"/>
      <c r="UCQ35" s="43"/>
      <c r="UCR35" s="43"/>
      <c r="UCS35" s="43"/>
      <c r="UCT35" s="43"/>
      <c r="UCU35" s="43"/>
      <c r="UCV35" s="43"/>
      <c r="UCW35" s="43"/>
      <c r="UCX35" s="43"/>
      <c r="UCY35" s="43"/>
      <c r="UCZ35" s="43"/>
      <c r="UDA35" s="43"/>
      <c r="UDB35" s="43"/>
      <c r="UDC35" s="43"/>
      <c r="UDD35" s="43"/>
      <c r="UDE35" s="43"/>
      <c r="UDF35" s="43"/>
      <c r="UDG35" s="43"/>
      <c r="UDH35" s="43"/>
      <c r="UDI35" s="43"/>
      <c r="UDJ35" s="43"/>
      <c r="UDK35" s="43"/>
      <c r="UDL35" s="43"/>
      <c r="UDM35" s="43"/>
      <c r="UDN35" s="43"/>
      <c r="UDO35" s="43"/>
      <c r="UDP35" s="43"/>
      <c r="UDQ35" s="43"/>
      <c r="UDR35" s="43"/>
      <c r="UDS35" s="43"/>
      <c r="UDT35" s="43"/>
      <c r="UDU35" s="43"/>
      <c r="UDV35" s="43"/>
      <c r="UDW35" s="43"/>
      <c r="UDX35" s="43"/>
      <c r="UDY35" s="43"/>
      <c r="UDZ35" s="43"/>
      <c r="UEA35" s="43"/>
      <c r="UEB35" s="43"/>
      <c r="UEC35" s="43"/>
      <c r="UED35" s="43"/>
      <c r="UEE35" s="43"/>
      <c r="UEF35" s="43"/>
      <c r="UEG35" s="43"/>
      <c r="UEH35" s="43"/>
      <c r="UEI35" s="43"/>
      <c r="UEJ35" s="43"/>
      <c r="UEK35" s="43"/>
      <c r="UEL35" s="43"/>
      <c r="UEM35" s="43"/>
      <c r="UEN35" s="43"/>
      <c r="UEO35" s="43"/>
      <c r="UEP35" s="43"/>
      <c r="UEQ35" s="43"/>
      <c r="UER35" s="43"/>
      <c r="UES35" s="43"/>
      <c r="UET35" s="43"/>
      <c r="UEU35" s="43"/>
      <c r="UEV35" s="43"/>
      <c r="UEW35" s="43"/>
      <c r="UEX35" s="43"/>
      <c r="UEY35" s="43"/>
      <c r="UEZ35" s="43"/>
      <c r="UFA35" s="43"/>
      <c r="UFB35" s="43"/>
      <c r="UFC35" s="43"/>
      <c r="UFD35" s="43"/>
      <c r="UFE35" s="43"/>
      <c r="UFF35" s="43"/>
      <c r="UFG35" s="43"/>
      <c r="UFH35" s="43"/>
      <c r="UFI35" s="43"/>
      <c r="UFJ35" s="43"/>
      <c r="UFK35" s="43"/>
      <c r="UFL35" s="43"/>
      <c r="UFM35" s="43"/>
      <c r="UFN35" s="43"/>
      <c r="UFO35" s="43"/>
      <c r="UFP35" s="43"/>
      <c r="UFQ35" s="43"/>
      <c r="UFR35" s="43"/>
      <c r="UFS35" s="43"/>
      <c r="UFT35" s="43"/>
      <c r="UFU35" s="43"/>
      <c r="UFV35" s="43"/>
      <c r="UFW35" s="43"/>
      <c r="UFX35" s="43"/>
      <c r="UFY35" s="43"/>
      <c r="UFZ35" s="43"/>
      <c r="UGA35" s="43"/>
      <c r="UGB35" s="43"/>
      <c r="UGC35" s="43"/>
      <c r="UGD35" s="43"/>
      <c r="UGE35" s="43"/>
      <c r="UGF35" s="43"/>
      <c r="UGG35" s="43"/>
      <c r="UGH35" s="43"/>
      <c r="UGI35" s="43"/>
      <c r="UGJ35" s="43"/>
      <c r="UGK35" s="43"/>
      <c r="UGL35" s="43"/>
      <c r="UGM35" s="43"/>
      <c r="UGN35" s="43"/>
      <c r="UGO35" s="43"/>
      <c r="UGP35" s="43"/>
      <c r="UGQ35" s="43"/>
      <c r="UGR35" s="43"/>
      <c r="UGS35" s="43"/>
      <c r="UGT35" s="43"/>
      <c r="UGU35" s="43"/>
      <c r="UGV35" s="43"/>
      <c r="UGW35" s="43"/>
      <c r="UGX35" s="43"/>
      <c r="UGY35" s="43"/>
      <c r="UGZ35" s="43"/>
      <c r="UHA35" s="43"/>
      <c r="UHB35" s="43"/>
      <c r="UHC35" s="43"/>
      <c r="UHD35" s="43"/>
      <c r="UHE35" s="43"/>
      <c r="UHF35" s="43"/>
      <c r="UHG35" s="43"/>
      <c r="UHH35" s="43"/>
      <c r="UHI35" s="43"/>
      <c r="UHJ35" s="43"/>
      <c r="UHK35" s="43"/>
      <c r="UHL35" s="43"/>
      <c r="UHM35" s="43"/>
      <c r="UHN35" s="43"/>
      <c r="UHO35" s="43"/>
      <c r="UHP35" s="43"/>
      <c r="UHQ35" s="43"/>
      <c r="UHR35" s="43"/>
      <c r="UHS35" s="43"/>
      <c r="UHT35" s="43"/>
      <c r="UHU35" s="43"/>
      <c r="UHV35" s="43"/>
      <c r="UHW35" s="43"/>
      <c r="UHX35" s="43"/>
      <c r="UHY35" s="43"/>
      <c r="UHZ35" s="43"/>
      <c r="UIA35" s="43"/>
      <c r="UIB35" s="43"/>
      <c r="UIC35" s="43"/>
      <c r="UID35" s="43"/>
      <c r="UIE35" s="43"/>
      <c r="UIF35" s="43"/>
      <c r="UIG35" s="43"/>
      <c r="UIH35" s="43"/>
      <c r="UII35" s="43"/>
      <c r="UIJ35" s="43"/>
      <c r="UIK35" s="43"/>
      <c r="UIL35" s="43"/>
      <c r="UIM35" s="43"/>
      <c r="UIN35" s="43"/>
      <c r="UIO35" s="43"/>
      <c r="UIP35" s="43"/>
      <c r="UIQ35" s="43"/>
      <c r="UIR35" s="43"/>
      <c r="UIS35" s="43"/>
      <c r="UIT35" s="43"/>
      <c r="UIU35" s="43"/>
      <c r="UIV35" s="43"/>
      <c r="UIW35" s="43"/>
      <c r="UIX35" s="43"/>
      <c r="UIY35" s="43"/>
      <c r="UIZ35" s="43"/>
      <c r="UJA35" s="43"/>
      <c r="UJB35" s="43"/>
      <c r="UJC35" s="43"/>
      <c r="UJD35" s="43"/>
      <c r="UJE35" s="43"/>
      <c r="UJF35" s="43"/>
      <c r="UJG35" s="43"/>
      <c r="UJH35" s="43"/>
      <c r="UJI35" s="43"/>
      <c r="UJJ35" s="43"/>
      <c r="UJK35" s="43"/>
      <c r="UJL35" s="43"/>
      <c r="UJM35" s="43"/>
      <c r="UJN35" s="43"/>
      <c r="UJO35" s="43"/>
      <c r="UJP35" s="43"/>
      <c r="UJQ35" s="43"/>
      <c r="UJR35" s="43"/>
      <c r="UJS35" s="43"/>
      <c r="UJT35" s="43"/>
      <c r="UJU35" s="43"/>
      <c r="UJV35" s="43"/>
      <c r="UJW35" s="43"/>
      <c r="UJX35" s="43"/>
      <c r="UJY35" s="43"/>
      <c r="UJZ35" s="43"/>
      <c r="UKA35" s="43"/>
      <c r="UKB35" s="43"/>
      <c r="UKC35" s="43"/>
      <c r="UKD35" s="43"/>
      <c r="UKE35" s="43"/>
      <c r="UKF35" s="43"/>
      <c r="UKG35" s="43"/>
      <c r="UKH35" s="43"/>
      <c r="UKI35" s="43"/>
      <c r="UKJ35" s="43"/>
      <c r="UKK35" s="43"/>
      <c r="UKL35" s="43"/>
      <c r="UKM35" s="43"/>
      <c r="UKN35" s="43"/>
      <c r="UKO35" s="43"/>
      <c r="UKP35" s="43"/>
      <c r="UKQ35" s="43"/>
      <c r="UKR35" s="43"/>
      <c r="UKS35" s="43"/>
      <c r="UKT35" s="43"/>
      <c r="UKU35" s="43"/>
      <c r="UKV35" s="43"/>
      <c r="UKW35" s="43"/>
      <c r="UKX35" s="43"/>
      <c r="UKY35" s="43"/>
      <c r="UKZ35" s="43"/>
      <c r="ULA35" s="43"/>
      <c r="ULB35" s="43"/>
      <c r="ULC35" s="43"/>
      <c r="ULD35" s="43"/>
      <c r="ULE35" s="43"/>
      <c r="ULF35" s="43"/>
      <c r="ULG35" s="43"/>
      <c r="ULH35" s="43"/>
      <c r="ULI35" s="43"/>
      <c r="ULJ35" s="43"/>
      <c r="ULK35" s="43"/>
      <c r="ULL35" s="43"/>
      <c r="ULM35" s="43"/>
      <c r="ULN35" s="43"/>
      <c r="ULO35" s="43"/>
      <c r="ULP35" s="43"/>
      <c r="ULQ35" s="43"/>
      <c r="ULR35" s="43"/>
      <c r="ULS35" s="43"/>
      <c r="ULT35" s="43"/>
      <c r="ULU35" s="43"/>
      <c r="ULV35" s="43"/>
      <c r="ULW35" s="43"/>
      <c r="ULX35" s="43"/>
      <c r="ULY35" s="43"/>
      <c r="ULZ35" s="43"/>
      <c r="UMA35" s="43"/>
      <c r="UMB35" s="43"/>
      <c r="UMC35" s="43"/>
      <c r="UMD35" s="43"/>
      <c r="UME35" s="43"/>
      <c r="UMF35" s="43"/>
      <c r="UMG35" s="43"/>
      <c r="UMH35" s="43"/>
      <c r="UMI35" s="43"/>
      <c r="UMJ35" s="43"/>
      <c r="UMK35" s="43"/>
      <c r="UML35" s="43"/>
      <c r="UMM35" s="43"/>
      <c r="UMN35" s="43"/>
      <c r="UMO35" s="43"/>
      <c r="UMP35" s="43"/>
      <c r="UMQ35" s="43"/>
      <c r="UMR35" s="43"/>
      <c r="UMS35" s="43"/>
      <c r="UMT35" s="43"/>
      <c r="UMU35" s="43"/>
      <c r="UMV35" s="43"/>
      <c r="UMW35" s="43"/>
      <c r="UMX35" s="43"/>
      <c r="UMY35" s="43"/>
      <c r="UMZ35" s="43"/>
      <c r="UNA35" s="43"/>
      <c r="UNB35" s="43"/>
      <c r="UNC35" s="43"/>
      <c r="UND35" s="43"/>
      <c r="UNE35" s="43"/>
      <c r="UNF35" s="43"/>
      <c r="UNG35" s="43"/>
      <c r="UNH35" s="43"/>
      <c r="UNI35" s="43"/>
      <c r="UNJ35" s="43"/>
      <c r="UNK35" s="43"/>
      <c r="UNL35" s="43"/>
      <c r="UNM35" s="43"/>
      <c r="UNN35" s="43"/>
      <c r="UNO35" s="43"/>
      <c r="UNP35" s="43"/>
      <c r="UNQ35" s="43"/>
      <c r="UNR35" s="43"/>
      <c r="UNS35" s="43"/>
      <c r="UNT35" s="43"/>
      <c r="UNU35" s="43"/>
      <c r="UNV35" s="43"/>
      <c r="UNW35" s="43"/>
      <c r="UNX35" s="43"/>
      <c r="UNY35" s="43"/>
      <c r="UNZ35" s="43"/>
      <c r="UOA35" s="43"/>
      <c r="UOB35" s="43"/>
      <c r="UOC35" s="43"/>
      <c r="UOD35" s="43"/>
      <c r="UOE35" s="43"/>
      <c r="UOF35" s="43"/>
      <c r="UOG35" s="43"/>
      <c r="UOH35" s="43"/>
      <c r="UOI35" s="43"/>
      <c r="UOJ35" s="43"/>
      <c r="UOK35" s="43"/>
      <c r="UOL35" s="43"/>
      <c r="UOM35" s="43"/>
      <c r="UON35" s="43"/>
      <c r="UOO35" s="43"/>
      <c r="UOP35" s="43"/>
      <c r="UOQ35" s="43"/>
      <c r="UOR35" s="43"/>
      <c r="UOS35" s="43"/>
      <c r="UOT35" s="43"/>
      <c r="UOU35" s="43"/>
      <c r="UOV35" s="43"/>
      <c r="UOW35" s="43"/>
      <c r="UOX35" s="43"/>
      <c r="UOY35" s="43"/>
      <c r="UOZ35" s="43"/>
      <c r="UPA35" s="43"/>
      <c r="UPB35" s="43"/>
      <c r="UPC35" s="43"/>
      <c r="UPD35" s="43"/>
      <c r="UPE35" s="43"/>
      <c r="UPF35" s="43"/>
      <c r="UPG35" s="43"/>
      <c r="UPH35" s="43"/>
      <c r="UPI35" s="43"/>
      <c r="UPJ35" s="43"/>
      <c r="UPK35" s="43"/>
      <c r="UPL35" s="43"/>
      <c r="UPM35" s="43"/>
      <c r="UPN35" s="43"/>
      <c r="UPO35" s="43"/>
      <c r="UPP35" s="43"/>
      <c r="UPQ35" s="43"/>
      <c r="UPR35" s="43"/>
      <c r="UPS35" s="43"/>
      <c r="UPT35" s="43"/>
      <c r="UPU35" s="43"/>
      <c r="UPV35" s="43"/>
      <c r="UPW35" s="43"/>
      <c r="UPX35" s="43"/>
      <c r="UPY35" s="43"/>
      <c r="UPZ35" s="43"/>
      <c r="UQA35" s="43"/>
      <c r="UQB35" s="43"/>
      <c r="UQC35" s="43"/>
      <c r="UQD35" s="43"/>
      <c r="UQE35" s="43"/>
      <c r="UQF35" s="43"/>
      <c r="UQG35" s="43"/>
      <c r="UQH35" s="43"/>
      <c r="UQI35" s="43"/>
      <c r="UQJ35" s="43"/>
      <c r="UQK35" s="43"/>
      <c r="UQL35" s="43"/>
      <c r="UQM35" s="43"/>
      <c r="UQN35" s="43"/>
      <c r="UQO35" s="43"/>
      <c r="UQP35" s="43"/>
      <c r="UQQ35" s="43"/>
      <c r="UQR35" s="43"/>
      <c r="UQS35" s="43"/>
      <c r="UQT35" s="43"/>
      <c r="UQU35" s="43"/>
      <c r="UQV35" s="43"/>
      <c r="UQW35" s="43"/>
      <c r="UQX35" s="43"/>
      <c r="UQY35" s="43"/>
      <c r="UQZ35" s="43"/>
      <c r="URA35" s="43"/>
      <c r="URB35" s="43"/>
      <c r="URC35" s="43"/>
      <c r="URD35" s="43"/>
      <c r="URE35" s="43"/>
      <c r="URF35" s="43"/>
      <c r="URG35" s="43"/>
      <c r="URH35" s="43"/>
      <c r="URI35" s="43"/>
      <c r="URJ35" s="43"/>
      <c r="URK35" s="43"/>
      <c r="URL35" s="43"/>
      <c r="URM35" s="43"/>
      <c r="URN35" s="43"/>
      <c r="URO35" s="43"/>
      <c r="URP35" s="43"/>
      <c r="URQ35" s="43"/>
      <c r="URR35" s="43"/>
      <c r="URS35" s="43"/>
      <c r="URT35" s="43"/>
      <c r="URU35" s="43"/>
      <c r="URV35" s="43"/>
      <c r="URW35" s="43"/>
      <c r="URX35" s="43"/>
      <c r="URY35" s="43"/>
      <c r="URZ35" s="43"/>
      <c r="USA35" s="43"/>
      <c r="USB35" s="43"/>
      <c r="USC35" s="43"/>
      <c r="USD35" s="43"/>
      <c r="USE35" s="43"/>
      <c r="USF35" s="43"/>
      <c r="USG35" s="43"/>
      <c r="USH35" s="43"/>
      <c r="USI35" s="43"/>
      <c r="USJ35" s="43"/>
      <c r="USK35" s="43"/>
      <c r="USL35" s="43"/>
      <c r="USM35" s="43"/>
      <c r="USN35" s="43"/>
      <c r="USO35" s="43"/>
      <c r="USP35" s="43"/>
      <c r="USQ35" s="43"/>
      <c r="USR35" s="43"/>
      <c r="USS35" s="43"/>
      <c r="UST35" s="43"/>
      <c r="USU35" s="43"/>
      <c r="USV35" s="43"/>
      <c r="USW35" s="43"/>
      <c r="USX35" s="43"/>
      <c r="USY35" s="43"/>
      <c r="USZ35" s="43"/>
      <c r="UTA35" s="43"/>
      <c r="UTB35" s="43"/>
      <c r="UTC35" s="43"/>
      <c r="UTD35" s="43"/>
      <c r="UTE35" s="43"/>
      <c r="UTF35" s="43"/>
      <c r="UTG35" s="43"/>
      <c r="UTH35" s="43"/>
      <c r="UTI35" s="43"/>
      <c r="UTJ35" s="43"/>
      <c r="UTK35" s="43"/>
      <c r="UTL35" s="43"/>
      <c r="UTM35" s="43"/>
      <c r="UTN35" s="43"/>
      <c r="UTO35" s="43"/>
      <c r="UTP35" s="43"/>
      <c r="UTQ35" s="43"/>
      <c r="UTR35" s="43"/>
      <c r="UTS35" s="43"/>
      <c r="UTT35" s="43"/>
      <c r="UTU35" s="43"/>
      <c r="UTV35" s="43"/>
      <c r="UTW35" s="43"/>
      <c r="UTX35" s="43"/>
      <c r="UTY35" s="43"/>
      <c r="UTZ35" s="43"/>
      <c r="UUA35" s="43"/>
      <c r="UUB35" s="43"/>
      <c r="UUC35" s="43"/>
      <c r="UUD35" s="43"/>
      <c r="UUE35" s="43"/>
      <c r="UUF35" s="43"/>
      <c r="UUG35" s="43"/>
      <c r="UUH35" s="43"/>
      <c r="UUI35" s="43"/>
      <c r="UUJ35" s="43"/>
      <c r="UUK35" s="43"/>
      <c r="UUL35" s="43"/>
      <c r="UUM35" s="43"/>
      <c r="UUN35" s="43"/>
      <c r="UUO35" s="43"/>
      <c r="UUP35" s="43"/>
      <c r="UUQ35" s="43"/>
      <c r="UUR35" s="43"/>
      <c r="UUS35" s="43"/>
      <c r="UUT35" s="43"/>
      <c r="UUU35" s="43"/>
      <c r="UUV35" s="43"/>
      <c r="UUW35" s="43"/>
      <c r="UUX35" s="43"/>
      <c r="UUY35" s="43"/>
      <c r="UUZ35" s="43"/>
      <c r="UVA35" s="43"/>
      <c r="UVB35" s="43"/>
      <c r="UVC35" s="43"/>
      <c r="UVD35" s="43"/>
      <c r="UVE35" s="43"/>
      <c r="UVF35" s="43"/>
      <c r="UVG35" s="43"/>
      <c r="UVH35" s="43"/>
      <c r="UVI35" s="43"/>
      <c r="UVJ35" s="43"/>
      <c r="UVK35" s="43"/>
      <c r="UVL35" s="43"/>
      <c r="UVM35" s="43"/>
      <c r="UVN35" s="43"/>
      <c r="UVO35" s="43"/>
      <c r="UVP35" s="43"/>
      <c r="UVQ35" s="43"/>
      <c r="UVR35" s="43"/>
      <c r="UVS35" s="43"/>
      <c r="UVT35" s="43"/>
      <c r="UVU35" s="43"/>
      <c r="UVV35" s="43"/>
      <c r="UVW35" s="43"/>
      <c r="UVX35" s="43"/>
      <c r="UVY35" s="43"/>
      <c r="UVZ35" s="43"/>
      <c r="UWA35" s="43"/>
      <c r="UWB35" s="43"/>
      <c r="UWC35" s="43"/>
      <c r="UWD35" s="43"/>
      <c r="UWE35" s="43"/>
      <c r="UWF35" s="43"/>
      <c r="UWG35" s="43"/>
      <c r="UWH35" s="43"/>
      <c r="UWI35" s="43"/>
      <c r="UWJ35" s="43"/>
      <c r="UWK35" s="43"/>
      <c r="UWL35" s="43"/>
      <c r="UWM35" s="43"/>
      <c r="UWN35" s="43"/>
      <c r="UWO35" s="43"/>
      <c r="UWP35" s="43"/>
      <c r="UWQ35" s="43"/>
      <c r="UWR35" s="43"/>
      <c r="UWS35" s="43"/>
      <c r="UWT35" s="43"/>
      <c r="UWU35" s="43"/>
      <c r="UWV35" s="43"/>
      <c r="UWW35" s="43"/>
      <c r="UWX35" s="43"/>
      <c r="UWY35" s="43"/>
      <c r="UWZ35" s="43"/>
      <c r="UXA35" s="43"/>
      <c r="UXB35" s="43"/>
      <c r="UXC35" s="43"/>
      <c r="UXD35" s="43"/>
      <c r="UXE35" s="43"/>
      <c r="UXF35" s="43"/>
      <c r="UXG35" s="43"/>
      <c r="UXH35" s="43"/>
      <c r="UXI35" s="43"/>
      <c r="UXJ35" s="43"/>
      <c r="UXK35" s="43"/>
      <c r="UXL35" s="43"/>
      <c r="UXM35" s="43"/>
      <c r="UXN35" s="43"/>
      <c r="UXO35" s="43"/>
      <c r="UXP35" s="43"/>
      <c r="UXQ35" s="43"/>
      <c r="UXR35" s="43"/>
      <c r="UXS35" s="43"/>
      <c r="UXT35" s="43"/>
      <c r="UXU35" s="43"/>
      <c r="UXV35" s="43"/>
      <c r="UXW35" s="43"/>
      <c r="UXX35" s="43"/>
      <c r="UXY35" s="43"/>
      <c r="UXZ35" s="43"/>
      <c r="UYA35" s="43"/>
      <c r="UYB35" s="43"/>
      <c r="UYC35" s="43"/>
      <c r="UYD35" s="43"/>
      <c r="UYE35" s="43"/>
      <c r="UYF35" s="43"/>
      <c r="UYG35" s="43"/>
      <c r="UYH35" s="43"/>
      <c r="UYI35" s="43"/>
      <c r="UYJ35" s="43"/>
      <c r="UYK35" s="43"/>
      <c r="UYL35" s="43"/>
      <c r="UYM35" s="43"/>
      <c r="UYN35" s="43"/>
      <c r="UYO35" s="43"/>
      <c r="UYP35" s="43"/>
      <c r="UYQ35" s="43"/>
      <c r="UYR35" s="43"/>
      <c r="UYS35" s="43"/>
      <c r="UYT35" s="43"/>
      <c r="UYU35" s="43"/>
      <c r="UYV35" s="43"/>
      <c r="UYW35" s="43"/>
      <c r="UYX35" s="43"/>
      <c r="UYY35" s="43"/>
      <c r="UYZ35" s="43"/>
      <c r="UZA35" s="43"/>
      <c r="UZB35" s="43"/>
      <c r="UZC35" s="43"/>
      <c r="UZD35" s="43"/>
      <c r="UZE35" s="43"/>
      <c r="UZF35" s="43"/>
      <c r="UZG35" s="43"/>
      <c r="UZH35" s="43"/>
      <c r="UZI35" s="43"/>
      <c r="UZJ35" s="43"/>
      <c r="UZK35" s="43"/>
      <c r="UZL35" s="43"/>
      <c r="UZM35" s="43"/>
      <c r="UZN35" s="43"/>
      <c r="UZO35" s="43"/>
      <c r="UZP35" s="43"/>
      <c r="UZQ35" s="43"/>
      <c r="UZR35" s="43"/>
      <c r="UZS35" s="43"/>
      <c r="UZT35" s="43"/>
      <c r="UZU35" s="43"/>
      <c r="UZV35" s="43"/>
      <c r="UZW35" s="43"/>
      <c r="UZX35" s="43"/>
      <c r="UZY35" s="43"/>
      <c r="UZZ35" s="43"/>
      <c r="VAA35" s="43"/>
      <c r="VAB35" s="43"/>
      <c r="VAC35" s="43"/>
      <c r="VAD35" s="43"/>
      <c r="VAE35" s="43"/>
      <c r="VAF35" s="43"/>
      <c r="VAG35" s="43"/>
      <c r="VAH35" s="43"/>
      <c r="VAI35" s="43"/>
      <c r="VAJ35" s="43"/>
      <c r="VAK35" s="43"/>
      <c r="VAL35" s="43"/>
      <c r="VAM35" s="43"/>
      <c r="VAN35" s="43"/>
      <c r="VAO35" s="43"/>
      <c r="VAP35" s="43"/>
      <c r="VAQ35" s="43"/>
      <c r="VAR35" s="43"/>
      <c r="VAS35" s="43"/>
      <c r="VAT35" s="43"/>
      <c r="VAU35" s="43"/>
      <c r="VAV35" s="43"/>
      <c r="VAW35" s="43"/>
      <c r="VAX35" s="43"/>
      <c r="VAY35" s="43"/>
      <c r="VAZ35" s="43"/>
      <c r="VBA35" s="43"/>
      <c r="VBB35" s="43"/>
      <c r="VBC35" s="43"/>
      <c r="VBD35" s="43"/>
      <c r="VBE35" s="43"/>
      <c r="VBF35" s="43"/>
      <c r="VBG35" s="43"/>
      <c r="VBH35" s="43"/>
      <c r="VBI35" s="43"/>
      <c r="VBJ35" s="43"/>
      <c r="VBK35" s="43"/>
      <c r="VBL35" s="43"/>
      <c r="VBM35" s="43"/>
      <c r="VBN35" s="43"/>
      <c r="VBO35" s="43"/>
      <c r="VBP35" s="43"/>
      <c r="VBQ35" s="43"/>
      <c r="VBR35" s="43"/>
      <c r="VBS35" s="43"/>
      <c r="VBT35" s="43"/>
      <c r="VBU35" s="43"/>
      <c r="VBV35" s="43"/>
      <c r="VBW35" s="43"/>
      <c r="VBX35" s="43"/>
      <c r="VBY35" s="43"/>
      <c r="VBZ35" s="43"/>
      <c r="VCA35" s="43"/>
      <c r="VCB35" s="43"/>
      <c r="VCC35" s="43"/>
      <c r="VCD35" s="43"/>
      <c r="VCE35" s="43"/>
      <c r="VCF35" s="43"/>
      <c r="VCG35" s="43"/>
      <c r="VCH35" s="43"/>
      <c r="VCI35" s="43"/>
      <c r="VCJ35" s="43"/>
      <c r="VCK35" s="43"/>
      <c r="VCL35" s="43"/>
      <c r="VCM35" s="43"/>
      <c r="VCN35" s="43"/>
      <c r="VCO35" s="43"/>
      <c r="VCP35" s="43"/>
      <c r="VCQ35" s="43"/>
      <c r="VCR35" s="43"/>
      <c r="VCS35" s="43"/>
      <c r="VCT35" s="43"/>
      <c r="VCU35" s="43"/>
      <c r="VCV35" s="43"/>
      <c r="VCW35" s="43"/>
      <c r="VCX35" s="43"/>
      <c r="VCY35" s="43"/>
      <c r="VCZ35" s="43"/>
      <c r="VDA35" s="43"/>
      <c r="VDB35" s="43"/>
      <c r="VDC35" s="43"/>
      <c r="VDD35" s="43"/>
      <c r="VDE35" s="43"/>
      <c r="VDF35" s="43"/>
      <c r="VDG35" s="43"/>
      <c r="VDH35" s="43"/>
      <c r="VDI35" s="43"/>
      <c r="VDJ35" s="43"/>
      <c r="VDK35" s="43"/>
      <c r="VDL35" s="43"/>
      <c r="VDM35" s="43"/>
      <c r="VDN35" s="43"/>
      <c r="VDO35" s="43"/>
      <c r="VDP35" s="43"/>
      <c r="VDQ35" s="43"/>
      <c r="VDR35" s="43"/>
      <c r="VDS35" s="43"/>
      <c r="VDT35" s="43"/>
      <c r="VDU35" s="43"/>
      <c r="VDV35" s="43"/>
      <c r="VDW35" s="43"/>
      <c r="VDX35" s="43"/>
      <c r="VDY35" s="43"/>
      <c r="VDZ35" s="43"/>
      <c r="VEA35" s="43"/>
      <c r="VEB35" s="43"/>
      <c r="VEC35" s="43"/>
      <c r="VED35" s="43"/>
      <c r="VEE35" s="43"/>
      <c r="VEF35" s="43"/>
      <c r="VEG35" s="43"/>
      <c r="VEH35" s="43"/>
      <c r="VEI35" s="43"/>
      <c r="VEJ35" s="43"/>
      <c r="VEK35" s="43"/>
      <c r="VEL35" s="43"/>
      <c r="VEM35" s="43"/>
      <c r="VEN35" s="43"/>
      <c r="VEO35" s="43"/>
      <c r="VEP35" s="43"/>
      <c r="VEQ35" s="43"/>
      <c r="VER35" s="43"/>
      <c r="VES35" s="43"/>
      <c r="VET35" s="43"/>
      <c r="VEU35" s="43"/>
      <c r="VEV35" s="43"/>
      <c r="VEW35" s="43"/>
      <c r="VEX35" s="43"/>
      <c r="VEY35" s="43"/>
      <c r="VEZ35" s="43"/>
      <c r="VFA35" s="43"/>
      <c r="VFB35" s="43"/>
      <c r="VFC35" s="43"/>
      <c r="VFD35" s="43"/>
      <c r="VFE35" s="43"/>
      <c r="VFF35" s="43"/>
      <c r="VFG35" s="43"/>
      <c r="VFH35" s="43"/>
      <c r="VFI35" s="43"/>
      <c r="VFJ35" s="43"/>
      <c r="VFK35" s="43"/>
      <c r="VFL35" s="43"/>
      <c r="VFM35" s="43"/>
      <c r="VFN35" s="43"/>
      <c r="VFO35" s="43"/>
      <c r="VFP35" s="43"/>
      <c r="VFQ35" s="43"/>
      <c r="VFR35" s="43"/>
      <c r="VFS35" s="43"/>
      <c r="VFT35" s="43"/>
      <c r="VFU35" s="43"/>
      <c r="VFV35" s="43"/>
      <c r="VFW35" s="43"/>
      <c r="VFX35" s="43"/>
      <c r="VFY35" s="43"/>
      <c r="VFZ35" s="43"/>
      <c r="VGA35" s="43"/>
      <c r="VGB35" s="43"/>
      <c r="VGC35" s="43"/>
      <c r="VGD35" s="43"/>
      <c r="VGE35" s="43"/>
      <c r="VGF35" s="43"/>
      <c r="VGG35" s="43"/>
      <c r="VGH35" s="43"/>
      <c r="VGI35" s="43"/>
      <c r="VGJ35" s="43"/>
      <c r="VGK35" s="43"/>
      <c r="VGL35" s="43"/>
      <c r="VGM35" s="43"/>
      <c r="VGN35" s="43"/>
      <c r="VGO35" s="43"/>
      <c r="VGP35" s="43"/>
      <c r="VGQ35" s="43"/>
      <c r="VGR35" s="43"/>
      <c r="VGS35" s="43"/>
      <c r="VGT35" s="43"/>
      <c r="VGU35" s="43"/>
      <c r="VGV35" s="43"/>
      <c r="VGW35" s="43"/>
      <c r="VGX35" s="43"/>
      <c r="VGY35" s="43"/>
      <c r="VGZ35" s="43"/>
      <c r="VHA35" s="43"/>
      <c r="VHB35" s="43"/>
      <c r="VHC35" s="43"/>
      <c r="VHD35" s="43"/>
      <c r="VHE35" s="43"/>
      <c r="VHF35" s="43"/>
      <c r="VHG35" s="43"/>
      <c r="VHH35" s="43"/>
      <c r="VHI35" s="43"/>
      <c r="VHJ35" s="43"/>
      <c r="VHK35" s="43"/>
      <c r="VHL35" s="43"/>
      <c r="VHM35" s="43"/>
      <c r="VHN35" s="43"/>
      <c r="VHO35" s="43"/>
      <c r="VHP35" s="43"/>
      <c r="VHQ35" s="43"/>
      <c r="VHR35" s="43"/>
      <c r="VHS35" s="43"/>
      <c r="VHT35" s="43"/>
      <c r="VHU35" s="43"/>
      <c r="VHV35" s="43"/>
      <c r="VHW35" s="43"/>
      <c r="VHX35" s="43"/>
      <c r="VHY35" s="43"/>
      <c r="VHZ35" s="43"/>
      <c r="VIA35" s="43"/>
      <c r="VIB35" s="43"/>
      <c r="VIC35" s="43"/>
      <c r="VID35" s="43"/>
      <c r="VIE35" s="43"/>
      <c r="VIF35" s="43"/>
      <c r="VIG35" s="43"/>
      <c r="VIH35" s="43"/>
      <c r="VII35" s="43"/>
      <c r="VIJ35" s="43"/>
      <c r="VIK35" s="43"/>
      <c r="VIL35" s="43"/>
      <c r="VIM35" s="43"/>
      <c r="VIN35" s="43"/>
      <c r="VIO35" s="43"/>
      <c r="VIP35" s="43"/>
      <c r="VIQ35" s="43"/>
      <c r="VIR35" s="43"/>
      <c r="VIS35" s="43"/>
      <c r="VIT35" s="43"/>
      <c r="VIU35" s="43"/>
      <c r="VIV35" s="43"/>
      <c r="VIW35" s="43"/>
      <c r="VIX35" s="43"/>
      <c r="VIY35" s="43"/>
      <c r="VIZ35" s="43"/>
      <c r="VJA35" s="43"/>
      <c r="VJB35" s="43"/>
      <c r="VJC35" s="43"/>
      <c r="VJD35" s="43"/>
      <c r="VJE35" s="43"/>
      <c r="VJF35" s="43"/>
      <c r="VJG35" s="43"/>
      <c r="VJH35" s="43"/>
      <c r="VJI35" s="43"/>
      <c r="VJJ35" s="43"/>
      <c r="VJK35" s="43"/>
      <c r="VJL35" s="43"/>
      <c r="VJM35" s="43"/>
      <c r="VJN35" s="43"/>
      <c r="VJO35" s="43"/>
      <c r="VJP35" s="43"/>
      <c r="VJQ35" s="43"/>
      <c r="VJR35" s="43"/>
      <c r="VJS35" s="43"/>
      <c r="VJT35" s="43"/>
      <c r="VJU35" s="43"/>
      <c r="VJV35" s="43"/>
      <c r="VJW35" s="43"/>
      <c r="VJX35" s="43"/>
      <c r="VJY35" s="43"/>
      <c r="VJZ35" s="43"/>
      <c r="VKA35" s="43"/>
      <c r="VKB35" s="43"/>
      <c r="VKC35" s="43"/>
      <c r="VKD35" s="43"/>
      <c r="VKE35" s="43"/>
      <c r="VKF35" s="43"/>
      <c r="VKG35" s="43"/>
      <c r="VKH35" s="43"/>
      <c r="VKI35" s="43"/>
      <c r="VKJ35" s="43"/>
      <c r="VKK35" s="43"/>
      <c r="VKL35" s="43"/>
      <c r="VKM35" s="43"/>
      <c r="VKN35" s="43"/>
      <c r="VKO35" s="43"/>
      <c r="VKP35" s="43"/>
      <c r="VKQ35" s="43"/>
      <c r="VKR35" s="43"/>
      <c r="VKS35" s="43"/>
      <c r="VKT35" s="43"/>
      <c r="VKU35" s="43"/>
      <c r="VKV35" s="43"/>
      <c r="VKW35" s="43"/>
      <c r="VKX35" s="43"/>
      <c r="VKY35" s="43"/>
      <c r="VKZ35" s="43"/>
      <c r="VLA35" s="43"/>
      <c r="VLB35" s="43"/>
      <c r="VLC35" s="43"/>
      <c r="VLD35" s="43"/>
      <c r="VLE35" s="43"/>
      <c r="VLF35" s="43"/>
      <c r="VLG35" s="43"/>
      <c r="VLH35" s="43"/>
      <c r="VLI35" s="43"/>
      <c r="VLJ35" s="43"/>
      <c r="VLK35" s="43"/>
      <c r="VLL35" s="43"/>
      <c r="VLM35" s="43"/>
      <c r="VLN35" s="43"/>
      <c r="VLO35" s="43"/>
      <c r="VLP35" s="43"/>
      <c r="VLQ35" s="43"/>
      <c r="VLR35" s="43"/>
      <c r="VLS35" s="43"/>
      <c r="VLT35" s="43"/>
      <c r="VLU35" s="43"/>
      <c r="VLV35" s="43"/>
      <c r="VLW35" s="43"/>
      <c r="VLX35" s="43"/>
      <c r="VLY35" s="43"/>
      <c r="VLZ35" s="43"/>
      <c r="VMA35" s="43"/>
      <c r="VMB35" s="43"/>
      <c r="VMC35" s="43"/>
      <c r="VMD35" s="43"/>
      <c r="VME35" s="43"/>
      <c r="VMF35" s="43"/>
      <c r="VMG35" s="43"/>
      <c r="VMH35" s="43"/>
      <c r="VMI35" s="43"/>
      <c r="VMJ35" s="43"/>
      <c r="VMK35" s="43"/>
      <c r="VML35" s="43"/>
      <c r="VMM35" s="43"/>
      <c r="VMN35" s="43"/>
      <c r="VMO35" s="43"/>
      <c r="VMP35" s="43"/>
      <c r="VMQ35" s="43"/>
      <c r="VMR35" s="43"/>
      <c r="VMS35" s="43"/>
      <c r="VMT35" s="43"/>
      <c r="VMU35" s="43"/>
      <c r="VMV35" s="43"/>
      <c r="VMW35" s="43"/>
      <c r="VMX35" s="43"/>
      <c r="VMY35" s="43"/>
      <c r="VMZ35" s="43"/>
      <c r="VNA35" s="43"/>
      <c r="VNB35" s="43"/>
      <c r="VNC35" s="43"/>
      <c r="VND35" s="43"/>
      <c r="VNE35" s="43"/>
      <c r="VNF35" s="43"/>
      <c r="VNG35" s="43"/>
      <c r="VNH35" s="43"/>
      <c r="VNI35" s="43"/>
      <c r="VNJ35" s="43"/>
      <c r="VNK35" s="43"/>
      <c r="VNL35" s="43"/>
      <c r="VNM35" s="43"/>
      <c r="VNN35" s="43"/>
      <c r="VNO35" s="43"/>
      <c r="VNP35" s="43"/>
      <c r="VNQ35" s="43"/>
      <c r="VNR35" s="43"/>
      <c r="VNS35" s="43"/>
      <c r="VNT35" s="43"/>
      <c r="VNU35" s="43"/>
      <c r="VNV35" s="43"/>
      <c r="VNW35" s="43"/>
      <c r="VNX35" s="43"/>
      <c r="VNY35" s="43"/>
      <c r="VNZ35" s="43"/>
      <c r="VOA35" s="43"/>
      <c r="VOB35" s="43"/>
      <c r="VOC35" s="43"/>
      <c r="VOD35" s="43"/>
      <c r="VOE35" s="43"/>
      <c r="VOF35" s="43"/>
      <c r="VOG35" s="43"/>
      <c r="VOH35" s="43"/>
      <c r="VOI35" s="43"/>
      <c r="VOJ35" s="43"/>
      <c r="VOK35" s="43"/>
      <c r="VOL35" s="43"/>
      <c r="VOM35" s="43"/>
      <c r="VON35" s="43"/>
      <c r="VOO35" s="43"/>
      <c r="VOP35" s="43"/>
      <c r="VOQ35" s="43"/>
      <c r="VOR35" s="43"/>
      <c r="VOS35" s="43"/>
      <c r="VOT35" s="43"/>
      <c r="VOU35" s="43"/>
      <c r="VOV35" s="43"/>
      <c r="VOW35" s="43"/>
      <c r="VOX35" s="43"/>
      <c r="VOY35" s="43"/>
      <c r="VOZ35" s="43"/>
      <c r="VPA35" s="43"/>
      <c r="VPB35" s="43"/>
      <c r="VPC35" s="43"/>
      <c r="VPD35" s="43"/>
      <c r="VPE35" s="43"/>
      <c r="VPF35" s="43"/>
      <c r="VPG35" s="43"/>
      <c r="VPH35" s="43"/>
      <c r="VPI35" s="43"/>
      <c r="VPJ35" s="43"/>
      <c r="VPK35" s="43"/>
      <c r="VPL35" s="43"/>
      <c r="VPM35" s="43"/>
      <c r="VPN35" s="43"/>
      <c r="VPO35" s="43"/>
      <c r="VPP35" s="43"/>
      <c r="VPQ35" s="43"/>
      <c r="VPR35" s="43"/>
      <c r="VPS35" s="43"/>
      <c r="VPT35" s="43"/>
      <c r="VPU35" s="43"/>
      <c r="VPV35" s="43"/>
      <c r="VPW35" s="43"/>
      <c r="VPX35" s="43"/>
      <c r="VPY35" s="43"/>
      <c r="VPZ35" s="43"/>
      <c r="VQA35" s="43"/>
      <c r="VQB35" s="43"/>
      <c r="VQC35" s="43"/>
      <c r="VQD35" s="43"/>
      <c r="VQE35" s="43"/>
      <c r="VQF35" s="43"/>
      <c r="VQG35" s="43"/>
      <c r="VQH35" s="43"/>
      <c r="VQI35" s="43"/>
      <c r="VQJ35" s="43"/>
      <c r="VQK35" s="43"/>
      <c r="VQL35" s="43"/>
      <c r="VQM35" s="43"/>
      <c r="VQN35" s="43"/>
      <c r="VQO35" s="43"/>
      <c r="VQP35" s="43"/>
      <c r="VQQ35" s="43"/>
      <c r="VQR35" s="43"/>
      <c r="VQS35" s="43"/>
      <c r="VQT35" s="43"/>
      <c r="VQU35" s="43"/>
      <c r="VQV35" s="43"/>
      <c r="VQW35" s="43"/>
      <c r="VQX35" s="43"/>
      <c r="VQY35" s="43"/>
      <c r="VQZ35" s="43"/>
      <c r="VRA35" s="43"/>
      <c r="VRB35" s="43"/>
      <c r="VRC35" s="43"/>
      <c r="VRD35" s="43"/>
      <c r="VRE35" s="43"/>
      <c r="VRF35" s="43"/>
      <c r="VRG35" s="43"/>
      <c r="VRH35" s="43"/>
      <c r="VRI35" s="43"/>
      <c r="VRJ35" s="43"/>
      <c r="VRK35" s="43"/>
      <c r="VRL35" s="43"/>
      <c r="VRM35" s="43"/>
      <c r="VRN35" s="43"/>
      <c r="VRO35" s="43"/>
      <c r="VRP35" s="43"/>
      <c r="VRQ35" s="43"/>
      <c r="VRR35" s="43"/>
      <c r="VRS35" s="43"/>
      <c r="VRT35" s="43"/>
      <c r="VRU35" s="43"/>
      <c r="VRV35" s="43"/>
      <c r="VRW35" s="43"/>
      <c r="VRX35" s="43"/>
      <c r="VRY35" s="43"/>
      <c r="VRZ35" s="43"/>
      <c r="VSA35" s="43"/>
      <c r="VSB35" s="43"/>
      <c r="VSC35" s="43"/>
      <c r="VSD35" s="43"/>
      <c r="VSE35" s="43"/>
      <c r="VSF35" s="43"/>
      <c r="VSG35" s="43"/>
      <c r="VSH35" s="43"/>
      <c r="VSI35" s="43"/>
      <c r="VSJ35" s="43"/>
      <c r="VSK35" s="43"/>
      <c r="VSL35" s="43"/>
      <c r="VSM35" s="43"/>
      <c r="VSN35" s="43"/>
      <c r="VSO35" s="43"/>
      <c r="VSP35" s="43"/>
      <c r="VSQ35" s="43"/>
      <c r="VSR35" s="43"/>
      <c r="VSS35" s="43"/>
      <c r="VST35" s="43"/>
      <c r="VSU35" s="43"/>
      <c r="VSV35" s="43"/>
      <c r="VSW35" s="43"/>
      <c r="VSX35" s="43"/>
      <c r="VSY35" s="43"/>
      <c r="VSZ35" s="43"/>
      <c r="VTA35" s="43"/>
      <c r="VTB35" s="43"/>
      <c r="VTC35" s="43"/>
      <c r="VTD35" s="43"/>
      <c r="VTE35" s="43"/>
      <c r="VTF35" s="43"/>
      <c r="VTG35" s="43"/>
      <c r="VTH35" s="43"/>
      <c r="VTI35" s="43"/>
      <c r="VTJ35" s="43"/>
      <c r="VTK35" s="43"/>
      <c r="VTL35" s="43"/>
      <c r="VTM35" s="43"/>
      <c r="VTN35" s="43"/>
      <c r="VTO35" s="43"/>
      <c r="VTP35" s="43"/>
      <c r="VTQ35" s="43"/>
      <c r="VTR35" s="43"/>
      <c r="VTS35" s="43"/>
      <c r="VTT35" s="43"/>
      <c r="VTU35" s="43"/>
      <c r="VTV35" s="43"/>
      <c r="VTW35" s="43"/>
      <c r="VTX35" s="43"/>
      <c r="VTY35" s="43"/>
      <c r="VTZ35" s="43"/>
      <c r="VUA35" s="43"/>
      <c r="VUB35" s="43"/>
      <c r="VUC35" s="43"/>
      <c r="VUD35" s="43"/>
      <c r="VUE35" s="43"/>
      <c r="VUF35" s="43"/>
      <c r="VUG35" s="43"/>
      <c r="VUH35" s="43"/>
      <c r="VUI35" s="43"/>
      <c r="VUJ35" s="43"/>
      <c r="VUK35" s="43"/>
      <c r="VUL35" s="43"/>
      <c r="VUM35" s="43"/>
      <c r="VUN35" s="43"/>
      <c r="VUO35" s="43"/>
      <c r="VUP35" s="43"/>
      <c r="VUQ35" s="43"/>
      <c r="VUR35" s="43"/>
      <c r="VUS35" s="43"/>
      <c r="VUT35" s="43"/>
      <c r="VUU35" s="43"/>
      <c r="VUV35" s="43"/>
      <c r="VUW35" s="43"/>
      <c r="VUX35" s="43"/>
      <c r="VUY35" s="43"/>
      <c r="VUZ35" s="43"/>
      <c r="VVA35" s="43"/>
      <c r="VVB35" s="43"/>
      <c r="VVC35" s="43"/>
      <c r="VVD35" s="43"/>
      <c r="VVE35" s="43"/>
      <c r="VVF35" s="43"/>
      <c r="VVG35" s="43"/>
      <c r="VVH35" s="43"/>
      <c r="VVI35" s="43"/>
      <c r="VVJ35" s="43"/>
      <c r="VVK35" s="43"/>
      <c r="VVL35" s="43"/>
      <c r="VVM35" s="43"/>
      <c r="VVN35" s="43"/>
      <c r="VVO35" s="43"/>
      <c r="VVP35" s="43"/>
      <c r="VVQ35" s="43"/>
      <c r="VVR35" s="43"/>
      <c r="VVS35" s="43"/>
      <c r="VVT35" s="43"/>
      <c r="VVU35" s="43"/>
      <c r="VVV35" s="43"/>
      <c r="VVW35" s="43"/>
      <c r="VVX35" s="43"/>
      <c r="VVY35" s="43"/>
      <c r="VVZ35" s="43"/>
      <c r="VWA35" s="43"/>
      <c r="VWB35" s="43"/>
      <c r="VWC35" s="43"/>
      <c r="VWD35" s="43"/>
      <c r="VWE35" s="43"/>
      <c r="VWF35" s="43"/>
      <c r="VWG35" s="43"/>
      <c r="VWH35" s="43"/>
      <c r="VWI35" s="43"/>
      <c r="VWJ35" s="43"/>
      <c r="VWK35" s="43"/>
      <c r="VWL35" s="43"/>
      <c r="VWM35" s="43"/>
      <c r="VWN35" s="43"/>
      <c r="VWO35" s="43"/>
      <c r="VWP35" s="43"/>
      <c r="VWQ35" s="43"/>
      <c r="VWR35" s="43"/>
      <c r="VWS35" s="43"/>
      <c r="VWT35" s="43"/>
      <c r="VWU35" s="43"/>
      <c r="VWV35" s="43"/>
      <c r="VWW35" s="43"/>
      <c r="VWX35" s="43"/>
      <c r="VWY35" s="43"/>
      <c r="VWZ35" s="43"/>
      <c r="VXA35" s="43"/>
      <c r="VXB35" s="43"/>
      <c r="VXC35" s="43"/>
      <c r="VXD35" s="43"/>
      <c r="VXE35" s="43"/>
      <c r="VXF35" s="43"/>
      <c r="VXG35" s="43"/>
      <c r="VXH35" s="43"/>
      <c r="VXI35" s="43"/>
      <c r="VXJ35" s="43"/>
      <c r="VXK35" s="43"/>
      <c r="VXL35" s="43"/>
      <c r="VXM35" s="43"/>
      <c r="VXN35" s="43"/>
      <c r="VXO35" s="43"/>
      <c r="VXP35" s="43"/>
      <c r="VXQ35" s="43"/>
      <c r="VXR35" s="43"/>
      <c r="VXS35" s="43"/>
      <c r="VXT35" s="43"/>
      <c r="VXU35" s="43"/>
      <c r="VXV35" s="43"/>
      <c r="VXW35" s="43"/>
      <c r="VXX35" s="43"/>
      <c r="VXY35" s="43"/>
      <c r="VXZ35" s="43"/>
      <c r="VYA35" s="43"/>
      <c r="VYB35" s="43"/>
      <c r="VYC35" s="43"/>
      <c r="VYD35" s="43"/>
      <c r="VYE35" s="43"/>
      <c r="VYF35" s="43"/>
      <c r="VYG35" s="43"/>
      <c r="VYH35" s="43"/>
      <c r="VYI35" s="43"/>
      <c r="VYJ35" s="43"/>
      <c r="VYK35" s="43"/>
      <c r="VYL35" s="43"/>
      <c r="VYM35" s="43"/>
      <c r="VYN35" s="43"/>
      <c r="VYO35" s="43"/>
      <c r="VYP35" s="43"/>
      <c r="VYQ35" s="43"/>
      <c r="VYR35" s="43"/>
      <c r="VYS35" s="43"/>
      <c r="VYT35" s="43"/>
      <c r="VYU35" s="43"/>
      <c r="VYV35" s="43"/>
      <c r="VYW35" s="43"/>
      <c r="VYX35" s="43"/>
      <c r="VYY35" s="43"/>
      <c r="VYZ35" s="43"/>
      <c r="VZA35" s="43"/>
      <c r="VZB35" s="43"/>
      <c r="VZC35" s="43"/>
      <c r="VZD35" s="43"/>
      <c r="VZE35" s="43"/>
      <c r="VZF35" s="43"/>
      <c r="VZG35" s="43"/>
      <c r="VZH35" s="43"/>
      <c r="VZI35" s="43"/>
      <c r="VZJ35" s="43"/>
      <c r="VZK35" s="43"/>
      <c r="VZL35" s="43"/>
      <c r="VZM35" s="43"/>
      <c r="VZN35" s="43"/>
      <c r="VZO35" s="43"/>
      <c r="VZP35" s="43"/>
      <c r="VZQ35" s="43"/>
      <c r="VZR35" s="43"/>
      <c r="VZS35" s="43"/>
      <c r="VZT35" s="43"/>
      <c r="VZU35" s="43"/>
      <c r="VZV35" s="43"/>
      <c r="VZW35" s="43"/>
      <c r="VZX35" s="43"/>
      <c r="VZY35" s="43"/>
      <c r="VZZ35" s="43"/>
      <c r="WAA35" s="43"/>
      <c r="WAB35" s="43"/>
      <c r="WAC35" s="43"/>
      <c r="WAD35" s="43"/>
      <c r="WAE35" s="43"/>
      <c r="WAF35" s="43"/>
      <c r="WAG35" s="43"/>
      <c r="WAH35" s="43"/>
      <c r="WAI35" s="43"/>
      <c r="WAJ35" s="43"/>
      <c r="WAK35" s="43"/>
      <c r="WAL35" s="43"/>
      <c r="WAM35" s="43"/>
      <c r="WAN35" s="43"/>
      <c r="WAO35" s="43"/>
      <c r="WAP35" s="43"/>
      <c r="WAQ35" s="43"/>
      <c r="WAR35" s="43"/>
      <c r="WAS35" s="43"/>
      <c r="WAT35" s="43"/>
      <c r="WAU35" s="43"/>
      <c r="WAV35" s="43"/>
      <c r="WAW35" s="43"/>
      <c r="WAX35" s="43"/>
      <c r="WAY35" s="43"/>
      <c r="WAZ35" s="43"/>
      <c r="WBA35" s="43"/>
      <c r="WBB35" s="43"/>
      <c r="WBC35" s="43"/>
      <c r="WBD35" s="43"/>
      <c r="WBE35" s="43"/>
      <c r="WBF35" s="43"/>
      <c r="WBG35" s="43"/>
      <c r="WBH35" s="43"/>
      <c r="WBI35" s="43"/>
      <c r="WBJ35" s="43"/>
      <c r="WBK35" s="43"/>
      <c r="WBL35" s="43"/>
      <c r="WBM35" s="43"/>
      <c r="WBN35" s="43"/>
      <c r="WBO35" s="43"/>
      <c r="WBP35" s="43"/>
      <c r="WBQ35" s="43"/>
      <c r="WBR35" s="43"/>
      <c r="WBS35" s="43"/>
      <c r="WBT35" s="43"/>
      <c r="WBU35" s="43"/>
      <c r="WBV35" s="43"/>
      <c r="WBW35" s="43"/>
      <c r="WBX35" s="43"/>
      <c r="WBY35" s="43"/>
      <c r="WBZ35" s="43"/>
      <c r="WCA35" s="43"/>
      <c r="WCB35" s="43"/>
      <c r="WCC35" s="43"/>
      <c r="WCD35" s="43"/>
      <c r="WCE35" s="43"/>
      <c r="WCF35" s="43"/>
      <c r="WCG35" s="43"/>
      <c r="WCH35" s="43"/>
      <c r="WCI35" s="43"/>
      <c r="WCJ35" s="43"/>
      <c r="WCK35" s="43"/>
      <c r="WCL35" s="43"/>
      <c r="WCM35" s="43"/>
      <c r="WCN35" s="43"/>
      <c r="WCO35" s="43"/>
      <c r="WCP35" s="43"/>
      <c r="WCQ35" s="43"/>
      <c r="WCR35" s="43"/>
      <c r="WCS35" s="43"/>
      <c r="WCT35" s="43"/>
      <c r="WCU35" s="43"/>
      <c r="WCV35" s="43"/>
      <c r="WCW35" s="43"/>
      <c r="WCX35" s="43"/>
      <c r="WCY35" s="43"/>
      <c r="WCZ35" s="43"/>
      <c r="WDA35" s="43"/>
      <c r="WDB35" s="43"/>
      <c r="WDC35" s="43"/>
      <c r="WDD35" s="43"/>
      <c r="WDE35" s="43"/>
      <c r="WDF35" s="43"/>
      <c r="WDG35" s="43"/>
      <c r="WDH35" s="43"/>
      <c r="WDI35" s="43"/>
      <c r="WDJ35" s="43"/>
      <c r="WDK35" s="43"/>
      <c r="WDL35" s="43"/>
      <c r="WDM35" s="43"/>
      <c r="WDN35" s="43"/>
      <c r="WDO35" s="43"/>
      <c r="WDP35" s="43"/>
      <c r="WDQ35" s="43"/>
      <c r="WDR35" s="43"/>
      <c r="WDS35" s="43"/>
      <c r="WDT35" s="43"/>
      <c r="WDU35" s="43"/>
      <c r="WDV35" s="43"/>
      <c r="WDW35" s="43"/>
      <c r="WDX35" s="43"/>
      <c r="WDY35" s="43"/>
      <c r="WDZ35" s="43"/>
      <c r="WEA35" s="43"/>
      <c r="WEB35" s="43"/>
      <c r="WEC35" s="43"/>
      <c r="WED35" s="43"/>
      <c r="WEE35" s="43"/>
      <c r="WEF35" s="43"/>
      <c r="WEG35" s="43"/>
      <c r="WEH35" s="43"/>
      <c r="WEI35" s="43"/>
      <c r="WEJ35" s="43"/>
      <c r="WEK35" s="43"/>
      <c r="WEL35" s="43"/>
      <c r="WEM35" s="43"/>
      <c r="WEN35" s="43"/>
      <c r="WEO35" s="43"/>
      <c r="WEP35" s="43"/>
      <c r="WEQ35" s="43"/>
      <c r="WER35" s="43"/>
      <c r="WES35" s="43"/>
      <c r="WET35" s="43"/>
      <c r="WEU35" s="43"/>
      <c r="WEV35" s="43"/>
      <c r="WEW35" s="43"/>
      <c r="WEX35" s="43"/>
      <c r="WEY35" s="43"/>
      <c r="WEZ35" s="43"/>
      <c r="WFA35" s="43"/>
      <c r="WFB35" s="43"/>
      <c r="WFC35" s="43"/>
      <c r="WFD35" s="43"/>
      <c r="WFE35" s="43"/>
      <c r="WFF35" s="43"/>
      <c r="WFG35" s="43"/>
      <c r="WFH35" s="43"/>
      <c r="WFI35" s="43"/>
      <c r="WFJ35" s="43"/>
      <c r="WFK35" s="43"/>
      <c r="WFL35" s="43"/>
      <c r="WFM35" s="43"/>
      <c r="WFN35" s="43"/>
      <c r="WFO35" s="43"/>
      <c r="WFP35" s="43"/>
      <c r="WFQ35" s="43"/>
      <c r="WFR35" s="43"/>
      <c r="WFS35" s="43"/>
      <c r="WFT35" s="43"/>
      <c r="WFU35" s="43"/>
      <c r="WFV35" s="43"/>
      <c r="WFW35" s="43"/>
      <c r="WFX35" s="43"/>
      <c r="WFY35" s="43"/>
      <c r="WFZ35" s="43"/>
      <c r="WGA35" s="43"/>
      <c r="WGB35" s="43"/>
      <c r="WGC35" s="43"/>
      <c r="WGD35" s="43"/>
      <c r="WGE35" s="43"/>
      <c r="WGF35" s="43"/>
      <c r="WGG35" s="43"/>
      <c r="WGH35" s="43"/>
      <c r="WGI35" s="43"/>
      <c r="WGJ35" s="43"/>
      <c r="WGK35" s="43"/>
      <c r="WGL35" s="43"/>
      <c r="WGM35" s="43"/>
      <c r="WGN35" s="43"/>
      <c r="WGO35" s="43"/>
      <c r="WGP35" s="43"/>
      <c r="WGQ35" s="43"/>
      <c r="WGR35" s="43"/>
      <c r="WGS35" s="43"/>
      <c r="WGT35" s="43"/>
      <c r="WGU35" s="43"/>
      <c r="WGV35" s="43"/>
      <c r="WGW35" s="43"/>
      <c r="WGX35" s="43"/>
      <c r="WGY35" s="43"/>
      <c r="WGZ35" s="43"/>
      <c r="WHA35" s="43"/>
      <c r="WHB35" s="43"/>
      <c r="WHC35" s="43"/>
      <c r="WHD35" s="43"/>
      <c r="WHE35" s="43"/>
      <c r="WHF35" s="43"/>
      <c r="WHG35" s="43"/>
      <c r="WHH35" s="43"/>
      <c r="WHI35" s="43"/>
      <c r="WHJ35" s="43"/>
      <c r="WHK35" s="43"/>
      <c r="WHL35" s="43"/>
      <c r="WHM35" s="43"/>
      <c r="WHN35" s="43"/>
      <c r="WHO35" s="43"/>
      <c r="WHP35" s="43"/>
      <c r="WHQ35" s="43"/>
      <c r="WHR35" s="43"/>
      <c r="WHS35" s="43"/>
      <c r="WHT35" s="43"/>
      <c r="WHU35" s="43"/>
      <c r="WHV35" s="43"/>
      <c r="WHW35" s="43"/>
      <c r="WHX35" s="43"/>
      <c r="WHY35" s="43"/>
      <c r="WHZ35" s="43"/>
      <c r="WIA35" s="43"/>
      <c r="WIB35" s="43"/>
      <c r="WIC35" s="43"/>
      <c r="WID35" s="43"/>
      <c r="WIE35" s="43"/>
      <c r="WIF35" s="43"/>
      <c r="WIG35" s="43"/>
      <c r="WIH35" s="43"/>
      <c r="WII35" s="43"/>
      <c r="WIJ35" s="43"/>
      <c r="WIK35" s="43"/>
      <c r="WIL35" s="43"/>
      <c r="WIM35" s="43"/>
      <c r="WIN35" s="43"/>
      <c r="WIO35" s="43"/>
      <c r="WIP35" s="43"/>
      <c r="WIQ35" s="43"/>
      <c r="WIR35" s="43"/>
      <c r="WIS35" s="43"/>
      <c r="WIT35" s="43"/>
      <c r="WIU35" s="43"/>
      <c r="WIV35" s="43"/>
      <c r="WIW35" s="43"/>
      <c r="WIX35" s="43"/>
      <c r="WIY35" s="43"/>
      <c r="WIZ35" s="43"/>
      <c r="WJA35" s="43"/>
      <c r="WJB35" s="43"/>
      <c r="WJC35" s="43"/>
      <c r="WJD35" s="43"/>
      <c r="WJE35" s="43"/>
      <c r="WJF35" s="43"/>
      <c r="WJG35" s="43"/>
      <c r="WJH35" s="43"/>
      <c r="WJI35" s="43"/>
      <c r="WJJ35" s="43"/>
      <c r="WJK35" s="43"/>
      <c r="WJL35" s="43"/>
      <c r="WJM35" s="43"/>
      <c r="WJN35" s="43"/>
      <c r="WJO35" s="43"/>
      <c r="WJP35" s="43"/>
      <c r="WJQ35" s="43"/>
      <c r="WJR35" s="43"/>
      <c r="WJS35" s="43"/>
      <c r="WJT35" s="43"/>
      <c r="WJU35" s="43"/>
      <c r="WJV35" s="43"/>
      <c r="WJW35" s="43"/>
      <c r="WJX35" s="43"/>
      <c r="WJY35" s="43"/>
      <c r="WJZ35" s="43"/>
      <c r="WKA35" s="43"/>
      <c r="WKB35" s="43"/>
      <c r="WKC35" s="43"/>
      <c r="WKD35" s="43"/>
      <c r="WKE35" s="43"/>
      <c r="WKF35" s="43"/>
      <c r="WKG35" s="43"/>
      <c r="WKH35" s="43"/>
      <c r="WKI35" s="43"/>
      <c r="WKJ35" s="43"/>
      <c r="WKK35" s="43"/>
      <c r="WKL35" s="43"/>
      <c r="WKM35" s="43"/>
      <c r="WKN35" s="43"/>
      <c r="WKO35" s="43"/>
      <c r="WKP35" s="43"/>
      <c r="WKQ35" s="43"/>
      <c r="WKR35" s="43"/>
      <c r="WKS35" s="43"/>
      <c r="WKT35" s="43"/>
      <c r="WKU35" s="43"/>
      <c r="WKV35" s="43"/>
      <c r="WKW35" s="43"/>
      <c r="WKX35" s="43"/>
      <c r="WKY35" s="43"/>
      <c r="WKZ35" s="43"/>
      <c r="WLA35" s="43"/>
      <c r="WLB35" s="43"/>
      <c r="WLC35" s="43"/>
      <c r="WLD35" s="43"/>
      <c r="WLE35" s="43"/>
      <c r="WLF35" s="43"/>
      <c r="WLG35" s="43"/>
      <c r="WLH35" s="43"/>
      <c r="WLI35" s="43"/>
      <c r="WLJ35" s="43"/>
      <c r="WLK35" s="43"/>
      <c r="WLL35" s="43"/>
      <c r="WLM35" s="43"/>
      <c r="WLN35" s="43"/>
      <c r="WLO35" s="43"/>
      <c r="WLP35" s="43"/>
      <c r="WLQ35" s="43"/>
      <c r="WLR35" s="43"/>
      <c r="WLS35" s="43"/>
      <c r="WLT35" s="43"/>
      <c r="WLU35" s="43"/>
      <c r="WLV35" s="43"/>
      <c r="WLW35" s="43"/>
      <c r="WLX35" s="43"/>
      <c r="WLY35" s="43"/>
      <c r="WLZ35" s="43"/>
      <c r="WMA35" s="43"/>
      <c r="WMB35" s="43"/>
      <c r="WMC35" s="43"/>
      <c r="WMD35" s="43"/>
      <c r="WME35" s="43"/>
      <c r="WMF35" s="43"/>
      <c r="WMG35" s="43"/>
      <c r="WMH35" s="43"/>
      <c r="WMI35" s="43"/>
      <c r="WMJ35" s="43"/>
      <c r="WMK35" s="43"/>
      <c r="WML35" s="43"/>
      <c r="WMM35" s="43"/>
      <c r="WMN35" s="43"/>
      <c r="WMO35" s="43"/>
      <c r="WMP35" s="43"/>
      <c r="WMQ35" s="43"/>
      <c r="WMR35" s="43"/>
      <c r="WMS35" s="43"/>
      <c r="WMT35" s="43"/>
      <c r="WMU35" s="43"/>
      <c r="WMV35" s="43"/>
      <c r="WMW35" s="43"/>
      <c r="WMX35" s="43"/>
      <c r="WMY35" s="43"/>
      <c r="WMZ35" s="43"/>
      <c r="WNA35" s="43"/>
      <c r="WNB35" s="43"/>
      <c r="WNC35" s="43"/>
      <c r="WND35" s="43"/>
      <c r="WNE35" s="43"/>
      <c r="WNF35" s="43"/>
      <c r="WNG35" s="43"/>
      <c r="WNH35" s="43"/>
      <c r="WNI35" s="43"/>
      <c r="WNJ35" s="43"/>
      <c r="WNK35" s="43"/>
      <c r="WNL35" s="43"/>
      <c r="WNM35" s="43"/>
      <c r="WNN35" s="43"/>
      <c r="WNO35" s="43"/>
      <c r="WNP35" s="43"/>
      <c r="WNQ35" s="43"/>
      <c r="WNR35" s="43"/>
      <c r="WNS35" s="43"/>
      <c r="WNT35" s="43"/>
      <c r="WNU35" s="43"/>
      <c r="WNV35" s="43"/>
      <c r="WNW35" s="43"/>
      <c r="WNX35" s="43"/>
      <c r="WNY35" s="43"/>
      <c r="WNZ35" s="43"/>
      <c r="WOA35" s="43"/>
      <c r="WOB35" s="43"/>
      <c r="WOC35" s="43"/>
      <c r="WOD35" s="43"/>
      <c r="WOE35" s="43"/>
      <c r="WOF35" s="43"/>
      <c r="WOG35" s="43"/>
      <c r="WOH35" s="43"/>
      <c r="WOI35" s="43"/>
      <c r="WOJ35" s="43"/>
      <c r="WOK35" s="43"/>
      <c r="WOL35" s="43"/>
      <c r="WOM35" s="43"/>
      <c r="WON35" s="43"/>
      <c r="WOO35" s="43"/>
      <c r="WOP35" s="43"/>
      <c r="WOQ35" s="43"/>
      <c r="WOR35" s="43"/>
      <c r="WOS35" s="43"/>
      <c r="WOT35" s="43"/>
      <c r="WOU35" s="43"/>
      <c r="WOV35" s="43"/>
      <c r="WOW35" s="43"/>
      <c r="WOX35" s="43"/>
      <c r="WOY35" s="43"/>
      <c r="WOZ35" s="43"/>
      <c r="WPA35" s="43"/>
      <c r="WPB35" s="43"/>
      <c r="WPC35" s="43"/>
      <c r="WPD35" s="43"/>
      <c r="WPE35" s="43"/>
      <c r="WPF35" s="43"/>
      <c r="WPG35" s="43"/>
      <c r="WPH35" s="43"/>
      <c r="WPI35" s="43"/>
      <c r="WPJ35" s="43"/>
      <c r="WPK35" s="43"/>
      <c r="WPL35" s="43"/>
      <c r="WPM35" s="43"/>
      <c r="WPN35" s="43"/>
      <c r="WPO35" s="43"/>
      <c r="WPP35" s="43"/>
      <c r="WPQ35" s="43"/>
      <c r="WPR35" s="43"/>
      <c r="WPS35" s="43"/>
      <c r="WPT35" s="43"/>
      <c r="WPU35" s="43"/>
      <c r="WPV35" s="43"/>
      <c r="WPW35" s="43"/>
      <c r="WPX35" s="43"/>
      <c r="WPY35" s="43"/>
      <c r="WPZ35" s="43"/>
      <c r="WQA35" s="43"/>
      <c r="WQB35" s="43"/>
      <c r="WQC35" s="43"/>
      <c r="WQD35" s="43"/>
      <c r="WQE35" s="43"/>
      <c r="WQF35" s="43"/>
      <c r="WQG35" s="43"/>
      <c r="WQH35" s="43"/>
      <c r="WQI35" s="43"/>
      <c r="WQJ35" s="43"/>
      <c r="WQK35" s="43"/>
      <c r="WQL35" s="43"/>
      <c r="WQM35" s="43"/>
      <c r="WQN35" s="43"/>
      <c r="WQO35" s="43"/>
      <c r="WQP35" s="43"/>
      <c r="WQQ35" s="43"/>
      <c r="WQR35" s="43"/>
      <c r="WQS35" s="43"/>
      <c r="WQT35" s="43"/>
      <c r="WQU35" s="43"/>
      <c r="WQV35" s="43"/>
      <c r="WQW35" s="43"/>
      <c r="WQX35" s="43"/>
      <c r="WQY35" s="43"/>
      <c r="WQZ35" s="43"/>
      <c r="WRA35" s="43"/>
      <c r="WRB35" s="43"/>
      <c r="WRC35" s="43"/>
      <c r="WRD35" s="43"/>
      <c r="WRE35" s="43"/>
      <c r="WRF35" s="43"/>
      <c r="WRG35" s="43"/>
      <c r="WRH35" s="43"/>
      <c r="WRI35" s="43"/>
      <c r="WRJ35" s="43"/>
      <c r="WRK35" s="43"/>
      <c r="WRL35" s="43"/>
      <c r="WRM35" s="43"/>
      <c r="WRN35" s="43"/>
      <c r="WRO35" s="43"/>
      <c r="WRP35" s="43"/>
      <c r="WRQ35" s="43"/>
      <c r="WRR35" s="43"/>
      <c r="WRS35" s="43"/>
      <c r="WRT35" s="43"/>
      <c r="WRU35" s="43"/>
      <c r="WRV35" s="43"/>
      <c r="WRW35" s="43"/>
      <c r="WRX35" s="43"/>
      <c r="WRY35" s="43"/>
      <c r="WRZ35" s="43"/>
      <c r="WSA35" s="43"/>
      <c r="WSB35" s="43"/>
      <c r="WSC35" s="43"/>
      <c r="WSD35" s="43"/>
      <c r="WSE35" s="43"/>
      <c r="WSF35" s="43"/>
      <c r="WSG35" s="43"/>
      <c r="WSH35" s="43"/>
      <c r="WSI35" s="43"/>
      <c r="WSJ35" s="43"/>
      <c r="WSK35" s="43"/>
      <c r="WSL35" s="43"/>
      <c r="WSM35" s="43"/>
      <c r="WSN35" s="43"/>
      <c r="WSO35" s="43"/>
      <c r="WSP35" s="43"/>
      <c r="WSQ35" s="43"/>
      <c r="WSR35" s="43"/>
      <c r="WSS35" s="43"/>
      <c r="WST35" s="43"/>
      <c r="WSU35" s="43"/>
      <c r="WSV35" s="43"/>
      <c r="WSW35" s="43"/>
      <c r="WSX35" s="43"/>
      <c r="WSY35" s="43"/>
      <c r="WSZ35" s="43"/>
      <c r="WTA35" s="43"/>
      <c r="WTB35" s="43"/>
      <c r="WTC35" s="43"/>
      <c r="WTD35" s="43"/>
      <c r="WTE35" s="43"/>
      <c r="WTF35" s="43"/>
      <c r="WTG35" s="43"/>
      <c r="WTH35" s="43"/>
      <c r="WTI35" s="43"/>
      <c r="WTJ35" s="43"/>
      <c r="WTK35" s="43"/>
      <c r="WTL35" s="43"/>
      <c r="WTM35" s="43"/>
      <c r="WTN35" s="43"/>
      <c r="WTO35" s="43"/>
      <c r="WTP35" s="43"/>
      <c r="WTQ35" s="43"/>
      <c r="WTR35" s="43"/>
      <c r="WTS35" s="43"/>
      <c r="WTT35" s="43"/>
      <c r="WTU35" s="43"/>
      <c r="WTV35" s="43"/>
      <c r="WTW35" s="43"/>
      <c r="WTX35" s="43"/>
      <c r="WTY35" s="43"/>
      <c r="WTZ35" s="43"/>
      <c r="WUA35" s="43"/>
      <c r="WUB35" s="43"/>
      <c r="WUC35" s="43"/>
      <c r="WUD35" s="43"/>
      <c r="WUE35" s="43"/>
      <c r="WUF35" s="43"/>
      <c r="WUG35" s="43"/>
      <c r="WUH35" s="43"/>
      <c r="WUI35" s="43"/>
      <c r="WUJ35" s="43"/>
      <c r="WUK35" s="43"/>
      <c r="WUL35" s="43"/>
      <c r="WUM35" s="43"/>
      <c r="WUN35" s="43"/>
      <c r="WUO35" s="43"/>
      <c r="WUP35" s="43"/>
      <c r="WUQ35" s="43"/>
      <c r="WUR35" s="43"/>
      <c r="WUS35" s="43"/>
      <c r="WUT35" s="43"/>
      <c r="WUU35" s="43"/>
      <c r="WUV35" s="43"/>
      <c r="WUW35" s="43"/>
      <c r="WUX35" s="43"/>
      <c r="WUY35" s="43"/>
      <c r="WUZ35" s="43"/>
      <c r="WVA35" s="43"/>
      <c r="WVB35" s="43"/>
      <c r="WVC35" s="43"/>
      <c r="WVD35" s="43"/>
      <c r="WVE35" s="43"/>
      <c r="WVF35" s="43"/>
      <c r="WVG35" s="43"/>
      <c r="WVH35" s="43"/>
      <c r="WVI35" s="43"/>
      <c r="WVJ35" s="43"/>
      <c r="WVK35" s="43"/>
      <c r="WVL35" s="43"/>
      <c r="WVM35" s="43"/>
      <c r="WVN35" s="43"/>
      <c r="WVO35" s="43"/>
      <c r="WVP35" s="43"/>
      <c r="WVQ35" s="43"/>
      <c r="WVR35" s="43"/>
      <c r="WVS35" s="43"/>
      <c r="WVT35" s="43"/>
      <c r="WVU35" s="43"/>
      <c r="WVV35" s="43"/>
      <c r="WVW35" s="43"/>
      <c r="WVX35" s="43"/>
      <c r="WVY35" s="43"/>
      <c r="WVZ35" s="43"/>
      <c r="WWA35" s="43"/>
      <c r="WWB35" s="43"/>
      <c r="WWC35" s="43"/>
      <c r="WWD35" s="43"/>
      <c r="WWE35" s="43"/>
      <c r="WWF35" s="43"/>
      <c r="WWG35" s="43"/>
      <c r="WWH35" s="43"/>
      <c r="WWI35" s="43"/>
      <c r="WWJ35" s="43"/>
      <c r="WWK35" s="43"/>
      <c r="WWL35" s="43"/>
      <c r="WWM35" s="43"/>
      <c r="WWN35" s="43"/>
      <c r="WWO35" s="43"/>
      <c r="WWP35" s="43"/>
      <c r="WWQ35" s="43"/>
      <c r="WWR35" s="43"/>
      <c r="WWS35" s="43"/>
      <c r="WWT35" s="43"/>
      <c r="WWU35" s="43"/>
      <c r="WWV35" s="43"/>
      <c r="WWW35" s="43"/>
      <c r="WWX35" s="43"/>
      <c r="WWY35" s="43"/>
      <c r="WWZ35" s="43"/>
      <c r="WXA35" s="43"/>
      <c r="WXB35" s="43"/>
      <c r="WXC35" s="43"/>
      <c r="WXD35" s="43"/>
      <c r="WXE35" s="43"/>
      <c r="WXF35" s="43"/>
      <c r="WXG35" s="43"/>
      <c r="WXH35" s="43"/>
      <c r="WXI35" s="43"/>
      <c r="WXJ35" s="43"/>
      <c r="WXK35" s="43"/>
      <c r="WXL35" s="43"/>
      <c r="WXM35" s="43"/>
      <c r="WXN35" s="43"/>
      <c r="WXO35" s="43"/>
      <c r="WXP35" s="43"/>
      <c r="WXQ35" s="43"/>
      <c r="WXR35" s="43"/>
      <c r="WXS35" s="43"/>
      <c r="WXT35" s="43"/>
      <c r="WXU35" s="43"/>
      <c r="WXV35" s="43"/>
      <c r="WXW35" s="43"/>
      <c r="WXX35" s="43"/>
      <c r="WXY35" s="43"/>
      <c r="WXZ35" s="43"/>
      <c r="WYA35" s="43"/>
      <c r="WYB35" s="43"/>
      <c r="WYC35" s="43"/>
      <c r="WYD35" s="43"/>
      <c r="WYE35" s="43"/>
      <c r="WYF35" s="43"/>
      <c r="WYG35" s="43"/>
      <c r="WYH35" s="43"/>
      <c r="WYI35" s="43"/>
      <c r="WYJ35" s="43"/>
      <c r="WYK35" s="43"/>
      <c r="WYL35" s="43"/>
      <c r="WYM35" s="43"/>
      <c r="WYN35" s="43"/>
      <c r="WYO35" s="43"/>
      <c r="WYP35" s="43"/>
      <c r="WYQ35" s="43"/>
      <c r="WYR35" s="43"/>
      <c r="WYS35" s="43"/>
      <c r="WYT35" s="43"/>
      <c r="WYU35" s="43"/>
      <c r="WYV35" s="43"/>
      <c r="WYW35" s="43"/>
      <c r="WYX35" s="43"/>
      <c r="WYY35" s="43"/>
      <c r="WYZ35" s="43"/>
      <c r="WZA35" s="43"/>
      <c r="WZB35" s="43"/>
      <c r="WZC35" s="43"/>
      <c r="WZD35" s="43"/>
      <c r="WZE35" s="43"/>
      <c r="WZF35" s="43"/>
      <c r="WZG35" s="43"/>
      <c r="WZH35" s="43"/>
      <c r="WZI35" s="43"/>
      <c r="WZJ35" s="43"/>
      <c r="WZK35" s="43"/>
      <c r="WZL35" s="43"/>
      <c r="WZM35" s="43"/>
      <c r="WZN35" s="43"/>
      <c r="WZO35" s="43"/>
      <c r="WZP35" s="43"/>
      <c r="WZQ35" s="43"/>
      <c r="WZR35" s="43"/>
      <c r="WZS35" s="43"/>
      <c r="WZT35" s="43"/>
      <c r="WZU35" s="43"/>
      <c r="WZV35" s="43"/>
      <c r="WZW35" s="43"/>
      <c r="WZX35" s="43"/>
      <c r="WZY35" s="43"/>
      <c r="WZZ35" s="43"/>
      <c r="XAA35" s="43"/>
      <c r="XAB35" s="43"/>
      <c r="XAC35" s="43"/>
      <c r="XAD35" s="43"/>
      <c r="XAE35" s="43"/>
      <c r="XAF35" s="43"/>
      <c r="XAG35" s="43"/>
      <c r="XAH35" s="43"/>
      <c r="XAI35" s="43"/>
      <c r="XAJ35" s="43"/>
      <c r="XAK35" s="43"/>
      <c r="XAL35" s="43"/>
      <c r="XAM35" s="43"/>
      <c r="XAN35" s="43"/>
      <c r="XAO35" s="43"/>
      <c r="XAP35" s="43"/>
      <c r="XAQ35" s="43"/>
      <c r="XAR35" s="43"/>
      <c r="XAS35" s="43"/>
      <c r="XAT35" s="43"/>
      <c r="XAU35" s="43"/>
      <c r="XAV35" s="43"/>
      <c r="XAW35" s="43"/>
      <c r="XAX35" s="43"/>
      <c r="XAY35" s="43"/>
      <c r="XAZ35" s="43"/>
      <c r="XBA35" s="43"/>
      <c r="XBB35" s="43"/>
      <c r="XBC35" s="43"/>
      <c r="XBD35" s="43"/>
      <c r="XBE35" s="43"/>
      <c r="XBF35" s="43"/>
      <c r="XBG35" s="43"/>
      <c r="XBH35" s="43"/>
      <c r="XBI35" s="43"/>
      <c r="XBJ35" s="43"/>
      <c r="XBK35" s="43"/>
      <c r="XBL35" s="43"/>
      <c r="XBM35" s="43"/>
      <c r="XBN35" s="43"/>
      <c r="XBO35" s="43"/>
      <c r="XBP35" s="43"/>
      <c r="XBQ35" s="43"/>
      <c r="XBR35" s="43"/>
      <c r="XBS35" s="43"/>
      <c r="XBT35" s="43"/>
      <c r="XBU35" s="43"/>
      <c r="XBV35" s="43"/>
      <c r="XBW35" s="43"/>
      <c r="XBX35" s="43"/>
      <c r="XBY35" s="43"/>
      <c r="XBZ35" s="43"/>
      <c r="XCA35" s="43"/>
      <c r="XCB35" s="43"/>
      <c r="XCC35" s="43"/>
      <c r="XCD35" s="43"/>
      <c r="XCE35" s="43"/>
      <c r="XCF35" s="43"/>
      <c r="XCG35" s="43"/>
      <c r="XCH35" s="43"/>
      <c r="XCI35" s="43"/>
      <c r="XCJ35" s="43"/>
      <c r="XCK35" s="43"/>
      <c r="XCL35" s="43"/>
      <c r="XCM35" s="43"/>
      <c r="XCN35" s="43"/>
      <c r="XCO35" s="43"/>
      <c r="XCP35" s="43"/>
      <c r="XCQ35" s="43"/>
      <c r="XCR35" s="43"/>
      <c r="XCS35" s="43"/>
      <c r="XCT35" s="43"/>
      <c r="XCU35" s="43"/>
      <c r="XCV35" s="43"/>
      <c r="XCW35" s="43"/>
      <c r="XCX35" s="43"/>
      <c r="XCY35" s="43"/>
      <c r="XCZ35" s="43"/>
      <c r="XDA35" s="43"/>
      <c r="XDB35" s="43"/>
      <c r="XDC35" s="43"/>
      <c r="XDD35" s="43"/>
      <c r="XDE35" s="43"/>
      <c r="XDF35" s="43"/>
      <c r="XDG35" s="43"/>
      <c r="XDH35" s="43"/>
      <c r="XDI35" s="43"/>
      <c r="XDJ35" s="43"/>
      <c r="XDK35" s="43"/>
      <c r="XDL35" s="43"/>
      <c r="XDM35" s="43"/>
      <c r="XDN35" s="43"/>
      <c r="XDO35" s="43"/>
      <c r="XDP35" s="43"/>
      <c r="XDQ35" s="43"/>
      <c r="XDR35" s="43"/>
      <c r="XDS35" s="43"/>
      <c r="XDT35" s="43"/>
      <c r="XDU35" s="43"/>
      <c r="XDV35" s="43"/>
      <c r="XDW35" s="43"/>
      <c r="XDX35" s="43"/>
      <c r="XDY35" s="43"/>
      <c r="XDZ35" s="43"/>
      <c r="XEA35" s="43"/>
      <c r="XEB35" s="43"/>
      <c r="XEC35" s="43"/>
      <c r="XED35" s="43"/>
      <c r="XEE35" s="43"/>
      <c r="XEF35" s="43"/>
      <c r="XEG35" s="43"/>
      <c r="XEH35" s="43"/>
      <c r="XEI35" s="43"/>
      <c r="XEJ35" s="43"/>
      <c r="XEK35" s="43"/>
      <c r="XEL35" s="43"/>
      <c r="XEM35" s="43"/>
      <c r="XEN35" s="43"/>
      <c r="XEO35" s="43"/>
      <c r="XEP35" s="43"/>
      <c r="XEQ35" s="43"/>
      <c r="XER35" s="43"/>
      <c r="XES35" s="43"/>
      <c r="XET35" s="43"/>
      <c r="XEU35" s="43"/>
      <c r="XEV35" s="43"/>
      <c r="XEW35" s="43"/>
      <c r="XEX35" s="43"/>
      <c r="XEY35" s="43"/>
      <c r="XEZ35" s="43"/>
      <c r="XFA35" s="43"/>
      <c r="XFB35" s="43"/>
    </row>
    <row r="37" spans="1:16382" s="45" customFormat="1" x14ac:dyDescent="0.35">
      <c r="K37" s="46"/>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c r="IW37" s="43"/>
      <c r="IX37" s="43"/>
      <c r="IY37" s="43"/>
      <c r="IZ37" s="43"/>
      <c r="JA37" s="43"/>
      <c r="JB37" s="43"/>
      <c r="JC37" s="43"/>
      <c r="JD37" s="43"/>
      <c r="JE37" s="43"/>
      <c r="JF37" s="43"/>
      <c r="JG37" s="43"/>
      <c r="JH37" s="43"/>
      <c r="JI37" s="43"/>
      <c r="JJ37" s="43"/>
      <c r="JK37" s="43"/>
      <c r="JL37" s="43"/>
      <c r="JM37" s="43"/>
      <c r="JN37" s="43"/>
      <c r="JO37" s="43"/>
      <c r="JP37" s="43"/>
      <c r="JQ37" s="43"/>
      <c r="JR37" s="43"/>
      <c r="JS37" s="43"/>
      <c r="JT37" s="43"/>
      <c r="JU37" s="43"/>
      <c r="JV37" s="43"/>
      <c r="JW37" s="43"/>
      <c r="JX37" s="43"/>
      <c r="JY37" s="43"/>
      <c r="JZ37" s="43"/>
      <c r="KA37" s="43"/>
      <c r="KB37" s="43"/>
      <c r="KC37" s="43"/>
      <c r="KD37" s="43"/>
      <c r="KE37" s="43"/>
      <c r="KF37" s="43"/>
      <c r="KG37" s="43"/>
      <c r="KH37" s="43"/>
      <c r="KI37" s="43"/>
      <c r="KJ37" s="43"/>
      <c r="KK37" s="43"/>
      <c r="KL37" s="43"/>
      <c r="KM37" s="43"/>
      <c r="KN37" s="43"/>
      <c r="KO37" s="43"/>
      <c r="KP37" s="43"/>
      <c r="KQ37" s="43"/>
      <c r="KR37" s="43"/>
      <c r="KS37" s="43"/>
      <c r="KT37" s="43"/>
      <c r="KU37" s="43"/>
      <c r="KV37" s="43"/>
      <c r="KW37" s="43"/>
      <c r="KX37" s="43"/>
      <c r="KY37" s="43"/>
      <c r="KZ37" s="43"/>
      <c r="LA37" s="43"/>
      <c r="LB37" s="43"/>
      <c r="LC37" s="43"/>
      <c r="LD37" s="43"/>
      <c r="LE37" s="43"/>
      <c r="LF37" s="43"/>
      <c r="LG37" s="43"/>
      <c r="LH37" s="43"/>
      <c r="LI37" s="43"/>
      <c r="LJ37" s="43"/>
      <c r="LK37" s="43"/>
      <c r="LL37" s="43"/>
      <c r="LM37" s="43"/>
      <c r="LN37" s="43"/>
      <c r="LO37" s="43"/>
      <c r="LP37" s="43"/>
      <c r="LQ37" s="43"/>
      <c r="LR37" s="43"/>
      <c r="LS37" s="43"/>
      <c r="LT37" s="43"/>
      <c r="LU37" s="43"/>
      <c r="LV37" s="43"/>
      <c r="LW37" s="43"/>
      <c r="LX37" s="43"/>
      <c r="LY37" s="43"/>
      <c r="LZ37" s="43"/>
      <c r="MA37" s="43"/>
      <c r="MB37" s="43"/>
      <c r="MC37" s="43"/>
      <c r="MD37" s="43"/>
      <c r="ME37" s="43"/>
      <c r="MF37" s="43"/>
      <c r="MG37" s="43"/>
      <c r="MH37" s="43"/>
      <c r="MI37" s="43"/>
      <c r="MJ37" s="43"/>
      <c r="MK37" s="43"/>
      <c r="ML37" s="43"/>
      <c r="MM37" s="43"/>
      <c r="MN37" s="43"/>
      <c r="MO37" s="43"/>
      <c r="MP37" s="43"/>
      <c r="MQ37" s="43"/>
      <c r="MR37" s="43"/>
      <c r="MS37" s="43"/>
      <c r="MT37" s="43"/>
      <c r="MU37" s="43"/>
      <c r="MV37" s="43"/>
      <c r="MW37" s="43"/>
      <c r="MX37" s="43"/>
      <c r="MY37" s="43"/>
      <c r="MZ37" s="43"/>
      <c r="NA37" s="43"/>
      <c r="NB37" s="43"/>
      <c r="NC37" s="43"/>
      <c r="ND37" s="43"/>
      <c r="NE37" s="43"/>
      <c r="NF37" s="43"/>
      <c r="NG37" s="43"/>
      <c r="NH37" s="43"/>
      <c r="NI37" s="43"/>
      <c r="NJ37" s="43"/>
      <c r="NK37" s="43"/>
      <c r="NL37" s="43"/>
      <c r="NM37" s="43"/>
      <c r="NN37" s="43"/>
      <c r="NO37" s="43"/>
      <c r="NP37" s="43"/>
      <c r="NQ37" s="43"/>
      <c r="NR37" s="43"/>
      <c r="NS37" s="43"/>
      <c r="NT37" s="43"/>
      <c r="NU37" s="43"/>
      <c r="NV37" s="43"/>
      <c r="NW37" s="43"/>
      <c r="NX37" s="43"/>
      <c r="NY37" s="43"/>
      <c r="NZ37" s="43"/>
      <c r="OA37" s="43"/>
      <c r="OB37" s="43"/>
      <c r="OC37" s="43"/>
      <c r="OD37" s="43"/>
      <c r="OE37" s="43"/>
      <c r="OF37" s="43"/>
      <c r="OG37" s="43"/>
      <c r="OH37" s="43"/>
      <c r="OI37" s="43"/>
      <c r="OJ37" s="43"/>
      <c r="OK37" s="43"/>
      <c r="OL37" s="43"/>
      <c r="OM37" s="43"/>
      <c r="ON37" s="43"/>
      <c r="OO37" s="43"/>
      <c r="OP37" s="43"/>
      <c r="OQ37" s="43"/>
      <c r="OR37" s="43"/>
      <c r="OS37" s="43"/>
      <c r="OT37" s="43"/>
      <c r="OU37" s="43"/>
      <c r="OV37" s="43"/>
      <c r="OW37" s="43"/>
      <c r="OX37" s="43"/>
      <c r="OY37" s="43"/>
      <c r="OZ37" s="43"/>
      <c r="PA37" s="43"/>
      <c r="PB37" s="43"/>
      <c r="PC37" s="43"/>
      <c r="PD37" s="43"/>
      <c r="PE37" s="43"/>
      <c r="PF37" s="43"/>
      <c r="PG37" s="43"/>
      <c r="PH37" s="43"/>
      <c r="PI37" s="43"/>
      <c r="PJ37" s="43"/>
      <c r="PK37" s="43"/>
      <c r="PL37" s="43"/>
      <c r="PM37" s="43"/>
      <c r="PN37" s="43"/>
      <c r="PO37" s="43"/>
      <c r="PP37" s="43"/>
      <c r="PQ37" s="43"/>
      <c r="PR37" s="43"/>
      <c r="PS37" s="43"/>
      <c r="PT37" s="43"/>
      <c r="PU37" s="43"/>
      <c r="PV37" s="43"/>
      <c r="PW37" s="43"/>
      <c r="PX37" s="43"/>
      <c r="PY37" s="43"/>
      <c r="PZ37" s="43"/>
      <c r="QA37" s="43"/>
      <c r="QB37" s="43"/>
      <c r="QC37" s="43"/>
      <c r="QD37" s="43"/>
      <c r="QE37" s="43"/>
      <c r="QF37" s="43"/>
      <c r="QG37" s="43"/>
      <c r="QH37" s="43"/>
      <c r="QI37" s="43"/>
      <c r="QJ37" s="43"/>
      <c r="QK37" s="43"/>
      <c r="QL37" s="43"/>
      <c r="QM37" s="43"/>
      <c r="QN37" s="43"/>
      <c r="QO37" s="43"/>
      <c r="QP37" s="43"/>
      <c r="QQ37" s="43"/>
      <c r="QR37" s="43"/>
      <c r="QS37" s="43"/>
      <c r="QT37" s="43"/>
      <c r="QU37" s="43"/>
      <c r="QV37" s="43"/>
      <c r="QW37" s="43"/>
      <c r="QX37" s="43"/>
      <c r="QY37" s="43"/>
      <c r="QZ37" s="43"/>
      <c r="RA37" s="43"/>
      <c r="RB37" s="43"/>
      <c r="RC37" s="43"/>
      <c r="RD37" s="43"/>
      <c r="RE37" s="43"/>
      <c r="RF37" s="43"/>
      <c r="RG37" s="43"/>
      <c r="RH37" s="43"/>
      <c r="RI37" s="43"/>
      <c r="RJ37" s="43"/>
      <c r="RK37" s="43"/>
      <c r="RL37" s="43"/>
      <c r="RM37" s="43"/>
      <c r="RN37" s="43"/>
      <c r="RO37" s="43"/>
      <c r="RP37" s="43"/>
      <c r="RQ37" s="43"/>
      <c r="RR37" s="43"/>
      <c r="RS37" s="43"/>
      <c r="RT37" s="43"/>
      <c r="RU37" s="43"/>
      <c r="RV37" s="43"/>
      <c r="RW37" s="43"/>
      <c r="RX37" s="43"/>
      <c r="RY37" s="43"/>
      <c r="RZ37" s="43"/>
      <c r="SA37" s="43"/>
      <c r="SB37" s="43"/>
      <c r="SC37" s="43"/>
      <c r="SD37" s="43"/>
      <c r="SE37" s="43"/>
      <c r="SF37" s="43"/>
      <c r="SG37" s="43"/>
      <c r="SH37" s="43"/>
      <c r="SI37" s="43"/>
      <c r="SJ37" s="43"/>
      <c r="SK37" s="43"/>
      <c r="SL37" s="43"/>
      <c r="SM37" s="43"/>
      <c r="SN37" s="43"/>
      <c r="SO37" s="43"/>
      <c r="SP37" s="43"/>
      <c r="SQ37" s="43"/>
      <c r="SR37" s="43"/>
      <c r="SS37" s="43"/>
      <c r="ST37" s="43"/>
      <c r="SU37" s="43"/>
      <c r="SV37" s="43"/>
      <c r="SW37" s="43"/>
      <c r="SX37" s="43"/>
      <c r="SY37" s="43"/>
      <c r="SZ37" s="43"/>
      <c r="TA37" s="43"/>
      <c r="TB37" s="43"/>
      <c r="TC37" s="43"/>
      <c r="TD37" s="43"/>
      <c r="TE37" s="43"/>
      <c r="TF37" s="43"/>
      <c r="TG37" s="43"/>
      <c r="TH37" s="43"/>
      <c r="TI37" s="43"/>
      <c r="TJ37" s="43"/>
      <c r="TK37" s="43"/>
      <c r="TL37" s="43"/>
      <c r="TM37" s="43"/>
      <c r="TN37" s="43"/>
      <c r="TO37" s="43"/>
      <c r="TP37" s="43"/>
      <c r="TQ37" s="43"/>
      <c r="TR37" s="43"/>
      <c r="TS37" s="43"/>
      <c r="TT37" s="43"/>
      <c r="TU37" s="43"/>
      <c r="TV37" s="43"/>
      <c r="TW37" s="43"/>
      <c r="TX37" s="43"/>
      <c r="TY37" s="43"/>
      <c r="TZ37" s="43"/>
      <c r="UA37" s="43"/>
      <c r="UB37" s="43"/>
      <c r="UC37" s="43"/>
      <c r="UD37" s="43"/>
      <c r="UE37" s="43"/>
      <c r="UF37" s="43"/>
      <c r="UG37" s="43"/>
      <c r="UH37" s="43"/>
      <c r="UI37" s="43"/>
      <c r="UJ37" s="43"/>
      <c r="UK37" s="43"/>
      <c r="UL37" s="43"/>
      <c r="UM37" s="43"/>
      <c r="UN37" s="43"/>
      <c r="UO37" s="43"/>
      <c r="UP37" s="43"/>
      <c r="UQ37" s="43"/>
      <c r="UR37" s="43"/>
      <c r="US37" s="43"/>
      <c r="UT37" s="43"/>
      <c r="UU37" s="43"/>
      <c r="UV37" s="43"/>
      <c r="UW37" s="43"/>
      <c r="UX37" s="43"/>
      <c r="UY37" s="43"/>
      <c r="UZ37" s="43"/>
      <c r="VA37" s="43"/>
      <c r="VB37" s="43"/>
      <c r="VC37" s="43"/>
      <c r="VD37" s="43"/>
      <c r="VE37" s="43"/>
      <c r="VF37" s="43"/>
      <c r="VG37" s="43"/>
      <c r="VH37" s="43"/>
      <c r="VI37" s="43"/>
      <c r="VJ37" s="43"/>
      <c r="VK37" s="43"/>
      <c r="VL37" s="43"/>
      <c r="VM37" s="43"/>
      <c r="VN37" s="43"/>
      <c r="VO37" s="43"/>
      <c r="VP37" s="43"/>
      <c r="VQ37" s="43"/>
      <c r="VR37" s="43"/>
      <c r="VS37" s="43"/>
      <c r="VT37" s="43"/>
      <c r="VU37" s="43"/>
      <c r="VV37" s="43"/>
      <c r="VW37" s="43"/>
      <c r="VX37" s="43"/>
      <c r="VY37" s="43"/>
      <c r="VZ37" s="43"/>
      <c r="WA37" s="43"/>
      <c r="WB37" s="43"/>
      <c r="WC37" s="43"/>
      <c r="WD37" s="43"/>
      <c r="WE37" s="43"/>
      <c r="WF37" s="43"/>
      <c r="WG37" s="43"/>
      <c r="WH37" s="43"/>
      <c r="WI37" s="43"/>
      <c r="WJ37" s="43"/>
      <c r="WK37" s="43"/>
      <c r="WL37" s="43"/>
      <c r="WM37" s="43"/>
      <c r="WN37" s="43"/>
      <c r="WO37" s="43"/>
      <c r="WP37" s="43"/>
      <c r="WQ37" s="43"/>
      <c r="WR37" s="43"/>
      <c r="WS37" s="43"/>
      <c r="WT37" s="43"/>
      <c r="WU37" s="43"/>
      <c r="WV37" s="43"/>
      <c r="WW37" s="43"/>
      <c r="WX37" s="43"/>
      <c r="WY37" s="43"/>
      <c r="WZ37" s="43"/>
      <c r="XA37" s="43"/>
      <c r="XB37" s="43"/>
      <c r="XC37" s="43"/>
      <c r="XD37" s="43"/>
      <c r="XE37" s="43"/>
      <c r="XF37" s="43"/>
      <c r="XG37" s="43"/>
      <c r="XH37" s="43"/>
      <c r="XI37" s="43"/>
      <c r="XJ37" s="43"/>
      <c r="XK37" s="43"/>
      <c r="XL37" s="43"/>
      <c r="XM37" s="43"/>
      <c r="XN37" s="43"/>
      <c r="XO37" s="43"/>
      <c r="XP37" s="43"/>
      <c r="XQ37" s="43"/>
      <c r="XR37" s="43"/>
      <c r="XS37" s="43"/>
      <c r="XT37" s="43"/>
      <c r="XU37" s="43"/>
      <c r="XV37" s="43"/>
      <c r="XW37" s="43"/>
      <c r="XX37" s="43"/>
      <c r="XY37" s="43"/>
      <c r="XZ37" s="43"/>
      <c r="YA37" s="43"/>
      <c r="YB37" s="43"/>
      <c r="YC37" s="43"/>
      <c r="YD37" s="43"/>
      <c r="YE37" s="43"/>
      <c r="YF37" s="43"/>
      <c r="YG37" s="43"/>
      <c r="YH37" s="43"/>
      <c r="YI37" s="43"/>
      <c r="YJ37" s="43"/>
      <c r="YK37" s="43"/>
      <c r="YL37" s="43"/>
      <c r="YM37" s="43"/>
      <c r="YN37" s="43"/>
      <c r="YO37" s="43"/>
      <c r="YP37" s="43"/>
      <c r="YQ37" s="43"/>
      <c r="YR37" s="43"/>
      <c r="YS37" s="43"/>
      <c r="YT37" s="43"/>
      <c r="YU37" s="43"/>
      <c r="YV37" s="43"/>
      <c r="YW37" s="43"/>
      <c r="YX37" s="43"/>
      <c r="YY37" s="43"/>
      <c r="YZ37" s="43"/>
      <c r="ZA37" s="43"/>
      <c r="ZB37" s="43"/>
      <c r="ZC37" s="43"/>
      <c r="ZD37" s="43"/>
      <c r="ZE37" s="43"/>
      <c r="ZF37" s="43"/>
      <c r="ZG37" s="43"/>
      <c r="ZH37" s="43"/>
      <c r="ZI37" s="43"/>
      <c r="ZJ37" s="43"/>
      <c r="ZK37" s="43"/>
      <c r="ZL37" s="43"/>
      <c r="ZM37" s="43"/>
      <c r="ZN37" s="43"/>
      <c r="ZO37" s="43"/>
      <c r="ZP37" s="43"/>
      <c r="ZQ37" s="43"/>
      <c r="ZR37" s="43"/>
      <c r="ZS37" s="43"/>
      <c r="ZT37" s="43"/>
      <c r="ZU37" s="43"/>
      <c r="ZV37" s="43"/>
      <c r="ZW37" s="43"/>
      <c r="ZX37" s="43"/>
      <c r="ZY37" s="43"/>
      <c r="ZZ37" s="43"/>
      <c r="AAA37" s="43"/>
      <c r="AAB37" s="43"/>
      <c r="AAC37" s="43"/>
      <c r="AAD37" s="43"/>
      <c r="AAE37" s="43"/>
      <c r="AAF37" s="43"/>
      <c r="AAG37" s="43"/>
      <c r="AAH37" s="43"/>
      <c r="AAI37" s="43"/>
      <c r="AAJ37" s="43"/>
      <c r="AAK37" s="43"/>
      <c r="AAL37" s="43"/>
      <c r="AAM37" s="43"/>
      <c r="AAN37" s="43"/>
      <c r="AAO37" s="43"/>
      <c r="AAP37" s="43"/>
      <c r="AAQ37" s="43"/>
      <c r="AAR37" s="43"/>
      <c r="AAS37" s="43"/>
      <c r="AAT37" s="43"/>
      <c r="AAU37" s="43"/>
      <c r="AAV37" s="43"/>
      <c r="AAW37" s="43"/>
      <c r="AAX37" s="43"/>
      <c r="AAY37" s="43"/>
      <c r="AAZ37" s="43"/>
      <c r="ABA37" s="43"/>
      <c r="ABB37" s="43"/>
      <c r="ABC37" s="43"/>
      <c r="ABD37" s="43"/>
      <c r="ABE37" s="43"/>
      <c r="ABF37" s="43"/>
      <c r="ABG37" s="43"/>
      <c r="ABH37" s="43"/>
      <c r="ABI37" s="43"/>
      <c r="ABJ37" s="43"/>
      <c r="ABK37" s="43"/>
      <c r="ABL37" s="43"/>
      <c r="ABM37" s="43"/>
      <c r="ABN37" s="43"/>
      <c r="ABO37" s="43"/>
      <c r="ABP37" s="43"/>
      <c r="ABQ37" s="43"/>
      <c r="ABR37" s="43"/>
      <c r="ABS37" s="43"/>
      <c r="ABT37" s="43"/>
      <c r="ABU37" s="43"/>
      <c r="ABV37" s="43"/>
      <c r="ABW37" s="43"/>
      <c r="ABX37" s="43"/>
      <c r="ABY37" s="43"/>
      <c r="ABZ37" s="43"/>
      <c r="ACA37" s="43"/>
      <c r="ACB37" s="43"/>
      <c r="ACC37" s="43"/>
      <c r="ACD37" s="43"/>
      <c r="ACE37" s="43"/>
      <c r="ACF37" s="43"/>
      <c r="ACG37" s="43"/>
      <c r="ACH37" s="43"/>
      <c r="ACI37" s="43"/>
      <c r="ACJ37" s="43"/>
      <c r="ACK37" s="43"/>
      <c r="ACL37" s="43"/>
      <c r="ACM37" s="43"/>
      <c r="ACN37" s="43"/>
      <c r="ACO37" s="43"/>
      <c r="ACP37" s="43"/>
      <c r="ACQ37" s="43"/>
      <c r="ACR37" s="43"/>
      <c r="ACS37" s="43"/>
      <c r="ACT37" s="43"/>
      <c r="ACU37" s="43"/>
      <c r="ACV37" s="43"/>
      <c r="ACW37" s="43"/>
      <c r="ACX37" s="43"/>
      <c r="ACY37" s="43"/>
      <c r="ACZ37" s="43"/>
      <c r="ADA37" s="43"/>
      <c r="ADB37" s="43"/>
      <c r="ADC37" s="43"/>
      <c r="ADD37" s="43"/>
      <c r="ADE37" s="43"/>
      <c r="ADF37" s="43"/>
      <c r="ADG37" s="43"/>
      <c r="ADH37" s="43"/>
      <c r="ADI37" s="43"/>
      <c r="ADJ37" s="43"/>
      <c r="ADK37" s="43"/>
      <c r="ADL37" s="43"/>
      <c r="ADM37" s="43"/>
      <c r="ADN37" s="43"/>
      <c r="ADO37" s="43"/>
      <c r="ADP37" s="43"/>
      <c r="ADQ37" s="43"/>
      <c r="ADR37" s="43"/>
      <c r="ADS37" s="43"/>
      <c r="ADT37" s="43"/>
      <c r="ADU37" s="43"/>
      <c r="ADV37" s="43"/>
      <c r="ADW37" s="43"/>
      <c r="ADX37" s="43"/>
      <c r="ADY37" s="43"/>
      <c r="ADZ37" s="43"/>
      <c r="AEA37" s="43"/>
      <c r="AEB37" s="43"/>
      <c r="AEC37" s="43"/>
      <c r="AED37" s="43"/>
      <c r="AEE37" s="43"/>
      <c r="AEF37" s="43"/>
      <c r="AEG37" s="43"/>
      <c r="AEH37" s="43"/>
      <c r="AEI37" s="43"/>
      <c r="AEJ37" s="43"/>
      <c r="AEK37" s="43"/>
      <c r="AEL37" s="43"/>
      <c r="AEM37" s="43"/>
      <c r="AEN37" s="43"/>
      <c r="AEO37" s="43"/>
      <c r="AEP37" s="43"/>
      <c r="AEQ37" s="43"/>
      <c r="AER37" s="43"/>
      <c r="AES37" s="43"/>
      <c r="AET37" s="43"/>
      <c r="AEU37" s="43"/>
      <c r="AEV37" s="43"/>
      <c r="AEW37" s="43"/>
      <c r="AEX37" s="43"/>
      <c r="AEY37" s="43"/>
      <c r="AEZ37" s="43"/>
      <c r="AFA37" s="43"/>
      <c r="AFB37" s="43"/>
      <c r="AFC37" s="43"/>
      <c r="AFD37" s="43"/>
      <c r="AFE37" s="43"/>
      <c r="AFF37" s="43"/>
      <c r="AFG37" s="43"/>
      <c r="AFH37" s="43"/>
      <c r="AFI37" s="43"/>
      <c r="AFJ37" s="43"/>
      <c r="AFK37" s="43"/>
      <c r="AFL37" s="43"/>
      <c r="AFM37" s="43"/>
      <c r="AFN37" s="43"/>
      <c r="AFO37" s="43"/>
      <c r="AFP37" s="43"/>
      <c r="AFQ37" s="43"/>
      <c r="AFR37" s="43"/>
      <c r="AFS37" s="43"/>
      <c r="AFT37" s="43"/>
      <c r="AFU37" s="43"/>
      <c r="AFV37" s="43"/>
      <c r="AFW37" s="43"/>
      <c r="AFX37" s="43"/>
      <c r="AFY37" s="43"/>
      <c r="AFZ37" s="43"/>
      <c r="AGA37" s="43"/>
      <c r="AGB37" s="43"/>
      <c r="AGC37" s="43"/>
      <c r="AGD37" s="43"/>
      <c r="AGE37" s="43"/>
      <c r="AGF37" s="43"/>
      <c r="AGG37" s="43"/>
      <c r="AGH37" s="43"/>
      <c r="AGI37" s="43"/>
      <c r="AGJ37" s="43"/>
      <c r="AGK37" s="43"/>
      <c r="AGL37" s="43"/>
      <c r="AGM37" s="43"/>
      <c r="AGN37" s="43"/>
      <c r="AGO37" s="43"/>
      <c r="AGP37" s="43"/>
      <c r="AGQ37" s="43"/>
      <c r="AGR37" s="43"/>
      <c r="AGS37" s="43"/>
      <c r="AGT37" s="43"/>
      <c r="AGU37" s="43"/>
      <c r="AGV37" s="43"/>
      <c r="AGW37" s="43"/>
      <c r="AGX37" s="43"/>
      <c r="AGY37" s="43"/>
      <c r="AGZ37" s="43"/>
      <c r="AHA37" s="43"/>
      <c r="AHB37" s="43"/>
      <c r="AHC37" s="43"/>
      <c r="AHD37" s="43"/>
      <c r="AHE37" s="43"/>
      <c r="AHF37" s="43"/>
      <c r="AHG37" s="43"/>
      <c r="AHH37" s="43"/>
      <c r="AHI37" s="43"/>
      <c r="AHJ37" s="43"/>
      <c r="AHK37" s="43"/>
      <c r="AHL37" s="43"/>
      <c r="AHM37" s="43"/>
      <c r="AHN37" s="43"/>
      <c r="AHO37" s="43"/>
      <c r="AHP37" s="43"/>
      <c r="AHQ37" s="43"/>
      <c r="AHR37" s="43"/>
      <c r="AHS37" s="43"/>
      <c r="AHT37" s="43"/>
      <c r="AHU37" s="43"/>
      <c r="AHV37" s="43"/>
      <c r="AHW37" s="43"/>
      <c r="AHX37" s="43"/>
      <c r="AHY37" s="43"/>
      <c r="AHZ37" s="43"/>
      <c r="AIA37" s="43"/>
      <c r="AIB37" s="43"/>
      <c r="AIC37" s="43"/>
      <c r="AID37" s="43"/>
      <c r="AIE37" s="43"/>
      <c r="AIF37" s="43"/>
      <c r="AIG37" s="43"/>
      <c r="AIH37" s="43"/>
      <c r="AII37" s="43"/>
      <c r="AIJ37" s="43"/>
      <c r="AIK37" s="43"/>
      <c r="AIL37" s="43"/>
      <c r="AIM37" s="43"/>
      <c r="AIN37" s="43"/>
      <c r="AIO37" s="43"/>
      <c r="AIP37" s="43"/>
      <c r="AIQ37" s="43"/>
      <c r="AIR37" s="43"/>
      <c r="AIS37" s="43"/>
      <c r="AIT37" s="43"/>
      <c r="AIU37" s="43"/>
      <c r="AIV37" s="43"/>
      <c r="AIW37" s="43"/>
      <c r="AIX37" s="43"/>
      <c r="AIY37" s="43"/>
      <c r="AIZ37" s="43"/>
      <c r="AJA37" s="43"/>
      <c r="AJB37" s="43"/>
      <c r="AJC37" s="43"/>
      <c r="AJD37" s="43"/>
      <c r="AJE37" s="43"/>
      <c r="AJF37" s="43"/>
      <c r="AJG37" s="43"/>
      <c r="AJH37" s="43"/>
      <c r="AJI37" s="43"/>
      <c r="AJJ37" s="43"/>
      <c r="AJK37" s="43"/>
      <c r="AJL37" s="43"/>
      <c r="AJM37" s="43"/>
      <c r="AJN37" s="43"/>
      <c r="AJO37" s="43"/>
      <c r="AJP37" s="43"/>
      <c r="AJQ37" s="43"/>
      <c r="AJR37" s="43"/>
      <c r="AJS37" s="43"/>
      <c r="AJT37" s="43"/>
      <c r="AJU37" s="43"/>
      <c r="AJV37" s="43"/>
      <c r="AJW37" s="43"/>
      <c r="AJX37" s="43"/>
      <c r="AJY37" s="43"/>
      <c r="AJZ37" s="43"/>
      <c r="AKA37" s="43"/>
      <c r="AKB37" s="43"/>
      <c r="AKC37" s="43"/>
      <c r="AKD37" s="43"/>
      <c r="AKE37" s="43"/>
      <c r="AKF37" s="43"/>
      <c r="AKG37" s="43"/>
      <c r="AKH37" s="43"/>
      <c r="AKI37" s="43"/>
      <c r="AKJ37" s="43"/>
      <c r="AKK37" s="43"/>
      <c r="AKL37" s="43"/>
      <c r="AKM37" s="43"/>
      <c r="AKN37" s="43"/>
      <c r="AKO37" s="43"/>
      <c r="AKP37" s="43"/>
      <c r="AKQ37" s="43"/>
      <c r="AKR37" s="43"/>
      <c r="AKS37" s="43"/>
      <c r="AKT37" s="43"/>
      <c r="AKU37" s="43"/>
      <c r="AKV37" s="43"/>
      <c r="AKW37" s="43"/>
      <c r="AKX37" s="43"/>
      <c r="AKY37" s="43"/>
      <c r="AKZ37" s="43"/>
      <c r="ALA37" s="43"/>
      <c r="ALB37" s="43"/>
      <c r="ALC37" s="43"/>
      <c r="ALD37" s="43"/>
      <c r="ALE37" s="43"/>
      <c r="ALF37" s="43"/>
      <c r="ALG37" s="43"/>
      <c r="ALH37" s="43"/>
      <c r="ALI37" s="43"/>
      <c r="ALJ37" s="43"/>
      <c r="ALK37" s="43"/>
      <c r="ALL37" s="43"/>
      <c r="ALM37" s="43"/>
      <c r="ALN37" s="43"/>
      <c r="ALO37" s="43"/>
      <c r="ALP37" s="43"/>
      <c r="ALQ37" s="43"/>
      <c r="ALR37" s="43"/>
      <c r="ALS37" s="43"/>
      <c r="ALT37" s="43"/>
      <c r="ALU37" s="43"/>
      <c r="ALV37" s="43"/>
      <c r="ALW37" s="43"/>
      <c r="ALX37" s="43"/>
      <c r="ALY37" s="43"/>
      <c r="ALZ37" s="43"/>
      <c r="AMA37" s="43"/>
      <c r="AMB37" s="43"/>
      <c r="AMC37" s="43"/>
      <c r="AMD37" s="43"/>
      <c r="AME37" s="43"/>
      <c r="AMF37" s="43"/>
      <c r="AMG37" s="43"/>
      <c r="AMH37" s="43"/>
      <c r="AMI37" s="43"/>
      <c r="AMJ37" s="43"/>
      <c r="AMK37" s="43"/>
      <c r="AML37" s="43"/>
      <c r="AMM37" s="43"/>
      <c r="AMN37" s="43"/>
      <c r="AMO37" s="43"/>
      <c r="AMP37" s="43"/>
      <c r="AMQ37" s="43"/>
      <c r="AMR37" s="43"/>
      <c r="AMS37" s="43"/>
      <c r="AMT37" s="43"/>
      <c r="AMU37" s="43"/>
      <c r="AMV37" s="43"/>
      <c r="AMW37" s="43"/>
      <c r="AMX37" s="43"/>
      <c r="AMY37" s="43"/>
      <c r="AMZ37" s="43"/>
      <c r="ANA37" s="43"/>
      <c r="ANB37" s="43"/>
      <c r="ANC37" s="43"/>
      <c r="AND37" s="43"/>
      <c r="ANE37" s="43"/>
      <c r="ANF37" s="43"/>
      <c r="ANG37" s="43"/>
      <c r="ANH37" s="43"/>
      <c r="ANI37" s="43"/>
      <c r="ANJ37" s="43"/>
      <c r="ANK37" s="43"/>
      <c r="ANL37" s="43"/>
      <c r="ANM37" s="43"/>
      <c r="ANN37" s="43"/>
      <c r="ANO37" s="43"/>
      <c r="ANP37" s="43"/>
      <c r="ANQ37" s="43"/>
      <c r="ANR37" s="43"/>
      <c r="ANS37" s="43"/>
      <c r="ANT37" s="43"/>
      <c r="ANU37" s="43"/>
      <c r="ANV37" s="43"/>
      <c r="ANW37" s="43"/>
      <c r="ANX37" s="43"/>
      <c r="ANY37" s="43"/>
      <c r="ANZ37" s="43"/>
      <c r="AOA37" s="43"/>
      <c r="AOB37" s="43"/>
      <c r="AOC37" s="43"/>
      <c r="AOD37" s="43"/>
      <c r="AOE37" s="43"/>
      <c r="AOF37" s="43"/>
      <c r="AOG37" s="43"/>
      <c r="AOH37" s="43"/>
      <c r="AOI37" s="43"/>
      <c r="AOJ37" s="43"/>
      <c r="AOK37" s="43"/>
      <c r="AOL37" s="43"/>
      <c r="AOM37" s="43"/>
      <c r="AON37" s="43"/>
      <c r="AOO37" s="43"/>
      <c r="AOP37" s="43"/>
      <c r="AOQ37" s="43"/>
      <c r="AOR37" s="43"/>
      <c r="AOS37" s="43"/>
      <c r="AOT37" s="43"/>
      <c r="AOU37" s="43"/>
      <c r="AOV37" s="43"/>
      <c r="AOW37" s="43"/>
      <c r="AOX37" s="43"/>
      <c r="AOY37" s="43"/>
      <c r="AOZ37" s="43"/>
      <c r="APA37" s="43"/>
      <c r="APB37" s="43"/>
      <c r="APC37" s="43"/>
      <c r="APD37" s="43"/>
      <c r="APE37" s="43"/>
      <c r="APF37" s="43"/>
      <c r="APG37" s="43"/>
      <c r="APH37" s="43"/>
      <c r="API37" s="43"/>
      <c r="APJ37" s="43"/>
      <c r="APK37" s="43"/>
      <c r="APL37" s="43"/>
      <c r="APM37" s="43"/>
      <c r="APN37" s="43"/>
      <c r="APO37" s="43"/>
      <c r="APP37" s="43"/>
      <c r="APQ37" s="43"/>
      <c r="APR37" s="43"/>
      <c r="APS37" s="43"/>
      <c r="APT37" s="43"/>
      <c r="APU37" s="43"/>
      <c r="APV37" s="43"/>
      <c r="APW37" s="43"/>
      <c r="APX37" s="43"/>
      <c r="APY37" s="43"/>
      <c r="APZ37" s="43"/>
      <c r="AQA37" s="43"/>
      <c r="AQB37" s="43"/>
      <c r="AQC37" s="43"/>
      <c r="AQD37" s="43"/>
      <c r="AQE37" s="43"/>
      <c r="AQF37" s="43"/>
      <c r="AQG37" s="43"/>
      <c r="AQH37" s="43"/>
      <c r="AQI37" s="43"/>
      <c r="AQJ37" s="43"/>
      <c r="AQK37" s="43"/>
      <c r="AQL37" s="43"/>
      <c r="AQM37" s="43"/>
      <c r="AQN37" s="43"/>
      <c r="AQO37" s="43"/>
      <c r="AQP37" s="43"/>
      <c r="AQQ37" s="43"/>
      <c r="AQR37" s="43"/>
      <c r="AQS37" s="43"/>
      <c r="AQT37" s="43"/>
      <c r="AQU37" s="43"/>
      <c r="AQV37" s="43"/>
      <c r="AQW37" s="43"/>
      <c r="AQX37" s="43"/>
      <c r="AQY37" s="43"/>
      <c r="AQZ37" s="43"/>
      <c r="ARA37" s="43"/>
      <c r="ARB37" s="43"/>
      <c r="ARC37" s="43"/>
      <c r="ARD37" s="43"/>
      <c r="ARE37" s="43"/>
      <c r="ARF37" s="43"/>
      <c r="ARG37" s="43"/>
      <c r="ARH37" s="43"/>
      <c r="ARI37" s="43"/>
      <c r="ARJ37" s="43"/>
      <c r="ARK37" s="43"/>
      <c r="ARL37" s="43"/>
      <c r="ARM37" s="43"/>
      <c r="ARN37" s="43"/>
      <c r="ARO37" s="43"/>
      <c r="ARP37" s="43"/>
      <c r="ARQ37" s="43"/>
      <c r="ARR37" s="43"/>
      <c r="ARS37" s="43"/>
      <c r="ART37" s="43"/>
      <c r="ARU37" s="43"/>
      <c r="ARV37" s="43"/>
      <c r="ARW37" s="43"/>
      <c r="ARX37" s="43"/>
      <c r="ARY37" s="43"/>
      <c r="ARZ37" s="43"/>
      <c r="ASA37" s="43"/>
      <c r="ASB37" s="43"/>
      <c r="ASC37" s="43"/>
      <c r="ASD37" s="43"/>
      <c r="ASE37" s="43"/>
      <c r="ASF37" s="43"/>
      <c r="ASG37" s="43"/>
      <c r="ASH37" s="43"/>
      <c r="ASI37" s="43"/>
      <c r="ASJ37" s="43"/>
      <c r="ASK37" s="43"/>
      <c r="ASL37" s="43"/>
      <c r="ASM37" s="43"/>
      <c r="ASN37" s="43"/>
      <c r="ASO37" s="43"/>
      <c r="ASP37" s="43"/>
      <c r="ASQ37" s="43"/>
      <c r="ASR37" s="43"/>
      <c r="ASS37" s="43"/>
      <c r="AST37" s="43"/>
      <c r="ASU37" s="43"/>
      <c r="ASV37" s="43"/>
      <c r="ASW37" s="43"/>
      <c r="ASX37" s="43"/>
      <c r="ASY37" s="43"/>
      <c r="ASZ37" s="43"/>
      <c r="ATA37" s="43"/>
      <c r="ATB37" s="43"/>
      <c r="ATC37" s="43"/>
      <c r="ATD37" s="43"/>
      <c r="ATE37" s="43"/>
      <c r="ATF37" s="43"/>
      <c r="ATG37" s="43"/>
      <c r="ATH37" s="43"/>
      <c r="ATI37" s="43"/>
      <c r="ATJ37" s="43"/>
      <c r="ATK37" s="43"/>
      <c r="ATL37" s="43"/>
      <c r="ATM37" s="43"/>
      <c r="ATN37" s="43"/>
      <c r="ATO37" s="43"/>
      <c r="ATP37" s="43"/>
      <c r="ATQ37" s="43"/>
      <c r="ATR37" s="43"/>
      <c r="ATS37" s="43"/>
      <c r="ATT37" s="43"/>
      <c r="ATU37" s="43"/>
      <c r="ATV37" s="43"/>
      <c r="ATW37" s="43"/>
      <c r="ATX37" s="43"/>
      <c r="ATY37" s="43"/>
      <c r="ATZ37" s="43"/>
      <c r="AUA37" s="43"/>
      <c r="AUB37" s="43"/>
      <c r="AUC37" s="43"/>
      <c r="AUD37" s="43"/>
      <c r="AUE37" s="43"/>
      <c r="AUF37" s="43"/>
      <c r="AUG37" s="43"/>
      <c r="AUH37" s="43"/>
      <c r="AUI37" s="43"/>
      <c r="AUJ37" s="43"/>
      <c r="AUK37" s="43"/>
      <c r="AUL37" s="43"/>
      <c r="AUM37" s="43"/>
      <c r="AUN37" s="43"/>
      <c r="AUO37" s="43"/>
      <c r="AUP37" s="43"/>
      <c r="AUQ37" s="43"/>
      <c r="AUR37" s="43"/>
      <c r="AUS37" s="43"/>
      <c r="AUT37" s="43"/>
      <c r="AUU37" s="43"/>
      <c r="AUV37" s="43"/>
      <c r="AUW37" s="43"/>
      <c r="AUX37" s="43"/>
      <c r="AUY37" s="43"/>
      <c r="AUZ37" s="43"/>
      <c r="AVA37" s="43"/>
      <c r="AVB37" s="43"/>
      <c r="AVC37" s="43"/>
      <c r="AVD37" s="43"/>
      <c r="AVE37" s="43"/>
      <c r="AVF37" s="43"/>
      <c r="AVG37" s="43"/>
      <c r="AVH37" s="43"/>
      <c r="AVI37" s="43"/>
      <c r="AVJ37" s="43"/>
      <c r="AVK37" s="43"/>
      <c r="AVL37" s="43"/>
      <c r="AVM37" s="43"/>
      <c r="AVN37" s="43"/>
      <c r="AVO37" s="43"/>
      <c r="AVP37" s="43"/>
      <c r="AVQ37" s="43"/>
      <c r="AVR37" s="43"/>
      <c r="AVS37" s="43"/>
      <c r="AVT37" s="43"/>
      <c r="AVU37" s="43"/>
      <c r="AVV37" s="43"/>
      <c r="AVW37" s="43"/>
      <c r="AVX37" s="43"/>
      <c r="AVY37" s="43"/>
      <c r="AVZ37" s="43"/>
      <c r="AWA37" s="43"/>
      <c r="AWB37" s="43"/>
      <c r="AWC37" s="43"/>
      <c r="AWD37" s="43"/>
      <c r="AWE37" s="43"/>
      <c r="AWF37" s="43"/>
      <c r="AWG37" s="43"/>
      <c r="AWH37" s="43"/>
      <c r="AWI37" s="43"/>
      <c r="AWJ37" s="43"/>
      <c r="AWK37" s="43"/>
      <c r="AWL37" s="43"/>
      <c r="AWM37" s="43"/>
      <c r="AWN37" s="43"/>
      <c r="AWO37" s="43"/>
      <c r="AWP37" s="43"/>
      <c r="AWQ37" s="43"/>
      <c r="AWR37" s="43"/>
      <c r="AWS37" s="43"/>
      <c r="AWT37" s="43"/>
      <c r="AWU37" s="43"/>
      <c r="AWV37" s="43"/>
      <c r="AWW37" s="43"/>
      <c r="AWX37" s="43"/>
      <c r="AWY37" s="43"/>
      <c r="AWZ37" s="43"/>
      <c r="AXA37" s="43"/>
      <c r="AXB37" s="43"/>
      <c r="AXC37" s="43"/>
      <c r="AXD37" s="43"/>
      <c r="AXE37" s="43"/>
      <c r="AXF37" s="43"/>
      <c r="AXG37" s="43"/>
      <c r="AXH37" s="43"/>
      <c r="AXI37" s="43"/>
      <c r="AXJ37" s="43"/>
      <c r="AXK37" s="43"/>
      <c r="AXL37" s="43"/>
      <c r="AXM37" s="43"/>
      <c r="AXN37" s="43"/>
      <c r="AXO37" s="43"/>
      <c r="AXP37" s="43"/>
      <c r="AXQ37" s="43"/>
      <c r="AXR37" s="43"/>
      <c r="AXS37" s="43"/>
      <c r="AXT37" s="43"/>
      <c r="AXU37" s="43"/>
      <c r="AXV37" s="43"/>
      <c r="AXW37" s="43"/>
      <c r="AXX37" s="43"/>
      <c r="AXY37" s="43"/>
      <c r="AXZ37" s="43"/>
      <c r="AYA37" s="43"/>
      <c r="AYB37" s="43"/>
      <c r="AYC37" s="43"/>
      <c r="AYD37" s="43"/>
      <c r="AYE37" s="43"/>
      <c r="AYF37" s="43"/>
      <c r="AYG37" s="43"/>
      <c r="AYH37" s="43"/>
      <c r="AYI37" s="43"/>
      <c r="AYJ37" s="43"/>
      <c r="AYK37" s="43"/>
      <c r="AYL37" s="43"/>
      <c r="AYM37" s="43"/>
      <c r="AYN37" s="43"/>
      <c r="AYO37" s="43"/>
      <c r="AYP37" s="43"/>
      <c r="AYQ37" s="43"/>
      <c r="AYR37" s="43"/>
      <c r="AYS37" s="43"/>
      <c r="AYT37" s="43"/>
      <c r="AYU37" s="43"/>
      <c r="AYV37" s="43"/>
      <c r="AYW37" s="43"/>
      <c r="AYX37" s="43"/>
      <c r="AYY37" s="43"/>
      <c r="AYZ37" s="43"/>
      <c r="AZA37" s="43"/>
      <c r="AZB37" s="43"/>
      <c r="AZC37" s="43"/>
      <c r="AZD37" s="43"/>
      <c r="AZE37" s="43"/>
      <c r="AZF37" s="43"/>
      <c r="AZG37" s="43"/>
      <c r="AZH37" s="43"/>
      <c r="AZI37" s="43"/>
      <c r="AZJ37" s="43"/>
      <c r="AZK37" s="43"/>
      <c r="AZL37" s="43"/>
      <c r="AZM37" s="43"/>
      <c r="AZN37" s="43"/>
      <c r="AZO37" s="43"/>
      <c r="AZP37" s="43"/>
      <c r="AZQ37" s="43"/>
      <c r="AZR37" s="43"/>
      <c r="AZS37" s="43"/>
      <c r="AZT37" s="43"/>
      <c r="AZU37" s="43"/>
      <c r="AZV37" s="43"/>
      <c r="AZW37" s="43"/>
      <c r="AZX37" s="43"/>
      <c r="AZY37" s="43"/>
      <c r="AZZ37" s="43"/>
      <c r="BAA37" s="43"/>
      <c r="BAB37" s="43"/>
      <c r="BAC37" s="43"/>
      <c r="BAD37" s="43"/>
      <c r="BAE37" s="43"/>
      <c r="BAF37" s="43"/>
      <c r="BAG37" s="43"/>
      <c r="BAH37" s="43"/>
      <c r="BAI37" s="43"/>
      <c r="BAJ37" s="43"/>
      <c r="BAK37" s="43"/>
      <c r="BAL37" s="43"/>
      <c r="BAM37" s="43"/>
      <c r="BAN37" s="43"/>
      <c r="BAO37" s="43"/>
      <c r="BAP37" s="43"/>
      <c r="BAQ37" s="43"/>
      <c r="BAR37" s="43"/>
      <c r="BAS37" s="43"/>
      <c r="BAT37" s="43"/>
      <c r="BAU37" s="43"/>
      <c r="BAV37" s="43"/>
      <c r="BAW37" s="43"/>
      <c r="BAX37" s="43"/>
      <c r="BAY37" s="43"/>
      <c r="BAZ37" s="43"/>
      <c r="BBA37" s="43"/>
      <c r="BBB37" s="43"/>
      <c r="BBC37" s="43"/>
      <c r="BBD37" s="43"/>
      <c r="BBE37" s="43"/>
      <c r="BBF37" s="43"/>
      <c r="BBG37" s="43"/>
      <c r="BBH37" s="43"/>
      <c r="BBI37" s="43"/>
      <c r="BBJ37" s="43"/>
      <c r="BBK37" s="43"/>
      <c r="BBL37" s="43"/>
      <c r="BBM37" s="43"/>
      <c r="BBN37" s="43"/>
      <c r="BBO37" s="43"/>
      <c r="BBP37" s="43"/>
      <c r="BBQ37" s="43"/>
      <c r="BBR37" s="43"/>
      <c r="BBS37" s="43"/>
      <c r="BBT37" s="43"/>
      <c r="BBU37" s="43"/>
      <c r="BBV37" s="43"/>
      <c r="BBW37" s="43"/>
      <c r="BBX37" s="43"/>
      <c r="BBY37" s="43"/>
      <c r="BBZ37" s="43"/>
      <c r="BCA37" s="43"/>
      <c r="BCB37" s="43"/>
      <c r="BCC37" s="43"/>
      <c r="BCD37" s="43"/>
      <c r="BCE37" s="43"/>
      <c r="BCF37" s="43"/>
      <c r="BCG37" s="43"/>
      <c r="BCH37" s="43"/>
      <c r="BCI37" s="43"/>
      <c r="BCJ37" s="43"/>
      <c r="BCK37" s="43"/>
      <c r="BCL37" s="43"/>
      <c r="BCM37" s="43"/>
      <c r="BCN37" s="43"/>
      <c r="BCO37" s="43"/>
      <c r="BCP37" s="43"/>
      <c r="BCQ37" s="43"/>
      <c r="BCR37" s="43"/>
      <c r="BCS37" s="43"/>
      <c r="BCT37" s="43"/>
      <c r="BCU37" s="43"/>
      <c r="BCV37" s="43"/>
      <c r="BCW37" s="43"/>
      <c r="BCX37" s="43"/>
      <c r="BCY37" s="43"/>
      <c r="BCZ37" s="43"/>
      <c r="BDA37" s="43"/>
      <c r="BDB37" s="43"/>
      <c r="BDC37" s="43"/>
      <c r="BDD37" s="43"/>
      <c r="BDE37" s="43"/>
      <c r="BDF37" s="43"/>
      <c r="BDG37" s="43"/>
      <c r="BDH37" s="43"/>
      <c r="BDI37" s="43"/>
      <c r="BDJ37" s="43"/>
      <c r="BDK37" s="43"/>
      <c r="BDL37" s="43"/>
      <c r="BDM37" s="43"/>
      <c r="BDN37" s="43"/>
      <c r="BDO37" s="43"/>
      <c r="BDP37" s="43"/>
      <c r="BDQ37" s="43"/>
      <c r="BDR37" s="43"/>
      <c r="BDS37" s="43"/>
      <c r="BDT37" s="43"/>
      <c r="BDU37" s="43"/>
      <c r="BDV37" s="43"/>
      <c r="BDW37" s="43"/>
      <c r="BDX37" s="43"/>
      <c r="BDY37" s="43"/>
      <c r="BDZ37" s="43"/>
      <c r="BEA37" s="43"/>
      <c r="BEB37" s="43"/>
      <c r="BEC37" s="43"/>
      <c r="BED37" s="43"/>
      <c r="BEE37" s="43"/>
      <c r="BEF37" s="43"/>
      <c r="BEG37" s="43"/>
      <c r="BEH37" s="43"/>
      <c r="BEI37" s="43"/>
      <c r="BEJ37" s="43"/>
      <c r="BEK37" s="43"/>
      <c r="BEL37" s="43"/>
      <c r="BEM37" s="43"/>
      <c r="BEN37" s="43"/>
      <c r="BEO37" s="43"/>
      <c r="BEP37" s="43"/>
      <c r="BEQ37" s="43"/>
      <c r="BER37" s="43"/>
      <c r="BES37" s="43"/>
      <c r="BET37" s="43"/>
      <c r="BEU37" s="43"/>
      <c r="BEV37" s="43"/>
      <c r="BEW37" s="43"/>
      <c r="BEX37" s="43"/>
      <c r="BEY37" s="43"/>
      <c r="BEZ37" s="43"/>
      <c r="BFA37" s="43"/>
      <c r="BFB37" s="43"/>
      <c r="BFC37" s="43"/>
      <c r="BFD37" s="43"/>
      <c r="BFE37" s="43"/>
      <c r="BFF37" s="43"/>
      <c r="BFG37" s="43"/>
      <c r="BFH37" s="43"/>
      <c r="BFI37" s="43"/>
      <c r="BFJ37" s="43"/>
      <c r="BFK37" s="43"/>
      <c r="BFL37" s="43"/>
      <c r="BFM37" s="43"/>
      <c r="BFN37" s="43"/>
      <c r="BFO37" s="43"/>
      <c r="BFP37" s="43"/>
      <c r="BFQ37" s="43"/>
      <c r="BFR37" s="43"/>
      <c r="BFS37" s="43"/>
      <c r="BFT37" s="43"/>
      <c r="BFU37" s="43"/>
      <c r="BFV37" s="43"/>
      <c r="BFW37" s="43"/>
      <c r="BFX37" s="43"/>
      <c r="BFY37" s="43"/>
      <c r="BFZ37" s="43"/>
      <c r="BGA37" s="43"/>
      <c r="BGB37" s="43"/>
      <c r="BGC37" s="43"/>
      <c r="BGD37" s="43"/>
      <c r="BGE37" s="43"/>
      <c r="BGF37" s="43"/>
      <c r="BGG37" s="43"/>
      <c r="BGH37" s="43"/>
      <c r="BGI37" s="43"/>
      <c r="BGJ37" s="43"/>
      <c r="BGK37" s="43"/>
      <c r="BGL37" s="43"/>
      <c r="BGM37" s="43"/>
      <c r="BGN37" s="43"/>
      <c r="BGO37" s="43"/>
      <c r="BGP37" s="43"/>
      <c r="BGQ37" s="43"/>
      <c r="BGR37" s="43"/>
      <c r="BGS37" s="43"/>
      <c r="BGT37" s="43"/>
      <c r="BGU37" s="43"/>
      <c r="BGV37" s="43"/>
      <c r="BGW37" s="43"/>
      <c r="BGX37" s="43"/>
      <c r="BGY37" s="43"/>
      <c r="BGZ37" s="43"/>
      <c r="BHA37" s="43"/>
      <c r="BHB37" s="43"/>
      <c r="BHC37" s="43"/>
      <c r="BHD37" s="43"/>
      <c r="BHE37" s="43"/>
      <c r="BHF37" s="43"/>
      <c r="BHG37" s="43"/>
      <c r="BHH37" s="43"/>
      <c r="BHI37" s="43"/>
      <c r="BHJ37" s="43"/>
      <c r="BHK37" s="43"/>
      <c r="BHL37" s="43"/>
      <c r="BHM37" s="43"/>
      <c r="BHN37" s="43"/>
      <c r="BHO37" s="43"/>
      <c r="BHP37" s="43"/>
      <c r="BHQ37" s="43"/>
      <c r="BHR37" s="43"/>
      <c r="BHS37" s="43"/>
      <c r="BHT37" s="43"/>
      <c r="BHU37" s="43"/>
      <c r="BHV37" s="43"/>
      <c r="BHW37" s="43"/>
      <c r="BHX37" s="43"/>
      <c r="BHY37" s="43"/>
      <c r="BHZ37" s="43"/>
      <c r="BIA37" s="43"/>
      <c r="BIB37" s="43"/>
      <c r="BIC37" s="43"/>
      <c r="BID37" s="43"/>
      <c r="BIE37" s="43"/>
      <c r="BIF37" s="43"/>
      <c r="BIG37" s="43"/>
      <c r="BIH37" s="43"/>
      <c r="BII37" s="43"/>
      <c r="BIJ37" s="43"/>
      <c r="BIK37" s="43"/>
      <c r="BIL37" s="43"/>
      <c r="BIM37" s="43"/>
      <c r="BIN37" s="43"/>
      <c r="BIO37" s="43"/>
      <c r="BIP37" s="43"/>
      <c r="BIQ37" s="43"/>
      <c r="BIR37" s="43"/>
      <c r="BIS37" s="43"/>
      <c r="BIT37" s="43"/>
      <c r="BIU37" s="43"/>
      <c r="BIV37" s="43"/>
      <c r="BIW37" s="43"/>
      <c r="BIX37" s="43"/>
      <c r="BIY37" s="43"/>
      <c r="BIZ37" s="43"/>
      <c r="BJA37" s="43"/>
      <c r="BJB37" s="43"/>
      <c r="BJC37" s="43"/>
      <c r="BJD37" s="43"/>
      <c r="BJE37" s="43"/>
      <c r="BJF37" s="43"/>
      <c r="BJG37" s="43"/>
      <c r="BJH37" s="43"/>
      <c r="BJI37" s="43"/>
      <c r="BJJ37" s="43"/>
      <c r="BJK37" s="43"/>
      <c r="BJL37" s="43"/>
      <c r="BJM37" s="43"/>
      <c r="BJN37" s="43"/>
      <c r="BJO37" s="43"/>
      <c r="BJP37" s="43"/>
      <c r="BJQ37" s="43"/>
      <c r="BJR37" s="43"/>
      <c r="BJS37" s="43"/>
      <c r="BJT37" s="43"/>
      <c r="BJU37" s="43"/>
      <c r="BJV37" s="43"/>
      <c r="BJW37" s="43"/>
      <c r="BJX37" s="43"/>
      <c r="BJY37" s="43"/>
      <c r="BJZ37" s="43"/>
      <c r="BKA37" s="43"/>
      <c r="BKB37" s="43"/>
      <c r="BKC37" s="43"/>
      <c r="BKD37" s="43"/>
      <c r="BKE37" s="43"/>
      <c r="BKF37" s="43"/>
      <c r="BKG37" s="43"/>
      <c r="BKH37" s="43"/>
      <c r="BKI37" s="43"/>
      <c r="BKJ37" s="43"/>
      <c r="BKK37" s="43"/>
      <c r="BKL37" s="43"/>
      <c r="BKM37" s="43"/>
      <c r="BKN37" s="43"/>
      <c r="BKO37" s="43"/>
      <c r="BKP37" s="43"/>
      <c r="BKQ37" s="43"/>
      <c r="BKR37" s="43"/>
      <c r="BKS37" s="43"/>
      <c r="BKT37" s="43"/>
      <c r="BKU37" s="43"/>
      <c r="BKV37" s="43"/>
      <c r="BKW37" s="43"/>
      <c r="BKX37" s="43"/>
      <c r="BKY37" s="43"/>
      <c r="BKZ37" s="43"/>
      <c r="BLA37" s="43"/>
      <c r="BLB37" s="43"/>
      <c r="BLC37" s="43"/>
      <c r="BLD37" s="43"/>
      <c r="BLE37" s="43"/>
      <c r="BLF37" s="43"/>
      <c r="BLG37" s="43"/>
      <c r="BLH37" s="43"/>
      <c r="BLI37" s="43"/>
      <c r="BLJ37" s="43"/>
      <c r="BLK37" s="43"/>
      <c r="BLL37" s="43"/>
      <c r="BLM37" s="43"/>
      <c r="BLN37" s="43"/>
      <c r="BLO37" s="43"/>
      <c r="BLP37" s="43"/>
      <c r="BLQ37" s="43"/>
      <c r="BLR37" s="43"/>
      <c r="BLS37" s="43"/>
      <c r="BLT37" s="43"/>
      <c r="BLU37" s="43"/>
      <c r="BLV37" s="43"/>
      <c r="BLW37" s="43"/>
      <c r="BLX37" s="43"/>
      <c r="BLY37" s="43"/>
      <c r="BLZ37" s="43"/>
      <c r="BMA37" s="43"/>
      <c r="BMB37" s="43"/>
      <c r="BMC37" s="43"/>
      <c r="BMD37" s="43"/>
      <c r="BME37" s="43"/>
      <c r="BMF37" s="43"/>
      <c r="BMG37" s="43"/>
      <c r="BMH37" s="43"/>
      <c r="BMI37" s="43"/>
      <c r="BMJ37" s="43"/>
      <c r="BMK37" s="43"/>
      <c r="BML37" s="43"/>
      <c r="BMM37" s="43"/>
      <c r="BMN37" s="43"/>
      <c r="BMO37" s="43"/>
      <c r="BMP37" s="43"/>
      <c r="BMQ37" s="43"/>
      <c r="BMR37" s="43"/>
      <c r="BMS37" s="43"/>
      <c r="BMT37" s="43"/>
      <c r="BMU37" s="43"/>
      <c r="BMV37" s="43"/>
      <c r="BMW37" s="43"/>
      <c r="BMX37" s="43"/>
      <c r="BMY37" s="43"/>
      <c r="BMZ37" s="43"/>
      <c r="BNA37" s="43"/>
      <c r="BNB37" s="43"/>
      <c r="BNC37" s="43"/>
      <c r="BND37" s="43"/>
      <c r="BNE37" s="43"/>
      <c r="BNF37" s="43"/>
      <c r="BNG37" s="43"/>
      <c r="BNH37" s="43"/>
      <c r="BNI37" s="43"/>
      <c r="BNJ37" s="43"/>
      <c r="BNK37" s="43"/>
      <c r="BNL37" s="43"/>
      <c r="BNM37" s="43"/>
      <c r="BNN37" s="43"/>
      <c r="BNO37" s="43"/>
      <c r="BNP37" s="43"/>
      <c r="BNQ37" s="43"/>
      <c r="BNR37" s="43"/>
      <c r="BNS37" s="43"/>
      <c r="BNT37" s="43"/>
      <c r="BNU37" s="43"/>
      <c r="BNV37" s="43"/>
      <c r="BNW37" s="43"/>
      <c r="BNX37" s="43"/>
      <c r="BNY37" s="43"/>
      <c r="BNZ37" s="43"/>
      <c r="BOA37" s="43"/>
      <c r="BOB37" s="43"/>
      <c r="BOC37" s="43"/>
      <c r="BOD37" s="43"/>
      <c r="BOE37" s="43"/>
      <c r="BOF37" s="43"/>
      <c r="BOG37" s="43"/>
      <c r="BOH37" s="43"/>
      <c r="BOI37" s="43"/>
      <c r="BOJ37" s="43"/>
      <c r="BOK37" s="43"/>
      <c r="BOL37" s="43"/>
      <c r="BOM37" s="43"/>
      <c r="BON37" s="43"/>
      <c r="BOO37" s="43"/>
      <c r="BOP37" s="43"/>
      <c r="BOQ37" s="43"/>
      <c r="BOR37" s="43"/>
      <c r="BOS37" s="43"/>
      <c r="BOT37" s="43"/>
      <c r="BOU37" s="43"/>
      <c r="BOV37" s="43"/>
      <c r="BOW37" s="43"/>
      <c r="BOX37" s="43"/>
      <c r="BOY37" s="43"/>
      <c r="BOZ37" s="43"/>
      <c r="BPA37" s="43"/>
      <c r="BPB37" s="43"/>
      <c r="BPC37" s="43"/>
      <c r="BPD37" s="43"/>
      <c r="BPE37" s="43"/>
      <c r="BPF37" s="43"/>
      <c r="BPG37" s="43"/>
      <c r="BPH37" s="43"/>
      <c r="BPI37" s="43"/>
      <c r="BPJ37" s="43"/>
      <c r="BPK37" s="43"/>
      <c r="BPL37" s="43"/>
      <c r="BPM37" s="43"/>
      <c r="BPN37" s="43"/>
      <c r="BPO37" s="43"/>
      <c r="BPP37" s="43"/>
      <c r="BPQ37" s="43"/>
      <c r="BPR37" s="43"/>
      <c r="BPS37" s="43"/>
      <c r="BPT37" s="43"/>
      <c r="BPU37" s="43"/>
      <c r="BPV37" s="43"/>
      <c r="BPW37" s="43"/>
      <c r="BPX37" s="43"/>
      <c r="BPY37" s="43"/>
      <c r="BPZ37" s="43"/>
      <c r="BQA37" s="43"/>
      <c r="BQB37" s="43"/>
      <c r="BQC37" s="43"/>
      <c r="BQD37" s="43"/>
      <c r="BQE37" s="43"/>
      <c r="BQF37" s="43"/>
      <c r="BQG37" s="43"/>
      <c r="BQH37" s="43"/>
      <c r="BQI37" s="43"/>
      <c r="BQJ37" s="43"/>
      <c r="BQK37" s="43"/>
      <c r="BQL37" s="43"/>
      <c r="BQM37" s="43"/>
      <c r="BQN37" s="43"/>
      <c r="BQO37" s="43"/>
      <c r="BQP37" s="43"/>
      <c r="BQQ37" s="43"/>
      <c r="BQR37" s="43"/>
      <c r="BQS37" s="43"/>
      <c r="BQT37" s="43"/>
      <c r="BQU37" s="43"/>
      <c r="BQV37" s="43"/>
      <c r="BQW37" s="43"/>
      <c r="BQX37" s="43"/>
      <c r="BQY37" s="43"/>
      <c r="BQZ37" s="43"/>
      <c r="BRA37" s="43"/>
      <c r="BRB37" s="43"/>
      <c r="BRC37" s="43"/>
      <c r="BRD37" s="43"/>
      <c r="BRE37" s="43"/>
      <c r="BRF37" s="43"/>
      <c r="BRG37" s="43"/>
      <c r="BRH37" s="43"/>
      <c r="BRI37" s="43"/>
      <c r="BRJ37" s="43"/>
      <c r="BRK37" s="43"/>
      <c r="BRL37" s="43"/>
      <c r="BRM37" s="43"/>
      <c r="BRN37" s="43"/>
      <c r="BRO37" s="43"/>
      <c r="BRP37" s="43"/>
      <c r="BRQ37" s="43"/>
      <c r="BRR37" s="43"/>
      <c r="BRS37" s="43"/>
      <c r="BRT37" s="43"/>
      <c r="BRU37" s="43"/>
      <c r="BRV37" s="43"/>
      <c r="BRW37" s="43"/>
      <c r="BRX37" s="43"/>
      <c r="BRY37" s="43"/>
      <c r="BRZ37" s="43"/>
      <c r="BSA37" s="43"/>
      <c r="BSB37" s="43"/>
      <c r="BSC37" s="43"/>
      <c r="BSD37" s="43"/>
      <c r="BSE37" s="43"/>
      <c r="BSF37" s="43"/>
      <c r="BSG37" s="43"/>
      <c r="BSH37" s="43"/>
      <c r="BSI37" s="43"/>
      <c r="BSJ37" s="43"/>
      <c r="BSK37" s="43"/>
      <c r="BSL37" s="43"/>
      <c r="BSM37" s="43"/>
      <c r="BSN37" s="43"/>
      <c r="BSO37" s="43"/>
      <c r="BSP37" s="43"/>
      <c r="BSQ37" s="43"/>
      <c r="BSR37" s="43"/>
      <c r="BSS37" s="43"/>
      <c r="BST37" s="43"/>
      <c r="BSU37" s="43"/>
      <c r="BSV37" s="43"/>
      <c r="BSW37" s="43"/>
      <c r="BSX37" s="43"/>
      <c r="BSY37" s="43"/>
      <c r="BSZ37" s="43"/>
      <c r="BTA37" s="43"/>
      <c r="BTB37" s="43"/>
      <c r="BTC37" s="43"/>
      <c r="BTD37" s="43"/>
      <c r="BTE37" s="43"/>
      <c r="BTF37" s="43"/>
      <c r="BTG37" s="43"/>
      <c r="BTH37" s="43"/>
      <c r="BTI37" s="43"/>
      <c r="BTJ37" s="43"/>
      <c r="BTK37" s="43"/>
      <c r="BTL37" s="43"/>
      <c r="BTM37" s="43"/>
      <c r="BTN37" s="43"/>
      <c r="BTO37" s="43"/>
      <c r="BTP37" s="43"/>
      <c r="BTQ37" s="43"/>
      <c r="BTR37" s="43"/>
      <c r="BTS37" s="43"/>
      <c r="BTT37" s="43"/>
      <c r="BTU37" s="43"/>
      <c r="BTV37" s="43"/>
      <c r="BTW37" s="43"/>
      <c r="BTX37" s="43"/>
      <c r="BTY37" s="43"/>
      <c r="BTZ37" s="43"/>
      <c r="BUA37" s="43"/>
      <c r="BUB37" s="43"/>
      <c r="BUC37" s="43"/>
      <c r="BUD37" s="43"/>
      <c r="BUE37" s="43"/>
      <c r="BUF37" s="43"/>
      <c r="BUG37" s="43"/>
      <c r="BUH37" s="43"/>
      <c r="BUI37" s="43"/>
      <c r="BUJ37" s="43"/>
      <c r="BUK37" s="43"/>
      <c r="BUL37" s="43"/>
      <c r="BUM37" s="43"/>
      <c r="BUN37" s="43"/>
      <c r="BUO37" s="43"/>
      <c r="BUP37" s="43"/>
      <c r="BUQ37" s="43"/>
      <c r="BUR37" s="43"/>
      <c r="BUS37" s="43"/>
      <c r="BUT37" s="43"/>
      <c r="BUU37" s="43"/>
      <c r="BUV37" s="43"/>
      <c r="BUW37" s="43"/>
      <c r="BUX37" s="43"/>
      <c r="BUY37" s="43"/>
      <c r="BUZ37" s="43"/>
      <c r="BVA37" s="43"/>
      <c r="BVB37" s="43"/>
      <c r="BVC37" s="43"/>
      <c r="BVD37" s="43"/>
      <c r="BVE37" s="43"/>
      <c r="BVF37" s="43"/>
      <c r="BVG37" s="43"/>
      <c r="BVH37" s="43"/>
      <c r="BVI37" s="43"/>
      <c r="BVJ37" s="43"/>
      <c r="BVK37" s="43"/>
      <c r="BVL37" s="43"/>
      <c r="BVM37" s="43"/>
      <c r="BVN37" s="43"/>
      <c r="BVO37" s="43"/>
      <c r="BVP37" s="43"/>
      <c r="BVQ37" s="43"/>
      <c r="BVR37" s="43"/>
      <c r="BVS37" s="43"/>
      <c r="BVT37" s="43"/>
      <c r="BVU37" s="43"/>
      <c r="BVV37" s="43"/>
      <c r="BVW37" s="43"/>
      <c r="BVX37" s="43"/>
      <c r="BVY37" s="43"/>
      <c r="BVZ37" s="43"/>
      <c r="BWA37" s="43"/>
      <c r="BWB37" s="43"/>
      <c r="BWC37" s="43"/>
      <c r="BWD37" s="43"/>
      <c r="BWE37" s="43"/>
      <c r="BWF37" s="43"/>
      <c r="BWG37" s="43"/>
      <c r="BWH37" s="43"/>
      <c r="BWI37" s="43"/>
      <c r="BWJ37" s="43"/>
      <c r="BWK37" s="43"/>
      <c r="BWL37" s="43"/>
      <c r="BWM37" s="43"/>
      <c r="BWN37" s="43"/>
      <c r="BWO37" s="43"/>
      <c r="BWP37" s="43"/>
      <c r="BWQ37" s="43"/>
      <c r="BWR37" s="43"/>
      <c r="BWS37" s="43"/>
      <c r="BWT37" s="43"/>
      <c r="BWU37" s="43"/>
      <c r="BWV37" s="43"/>
      <c r="BWW37" s="43"/>
      <c r="BWX37" s="43"/>
      <c r="BWY37" s="43"/>
      <c r="BWZ37" s="43"/>
      <c r="BXA37" s="43"/>
      <c r="BXB37" s="43"/>
      <c r="BXC37" s="43"/>
      <c r="BXD37" s="43"/>
      <c r="BXE37" s="43"/>
      <c r="BXF37" s="43"/>
      <c r="BXG37" s="43"/>
      <c r="BXH37" s="43"/>
      <c r="BXI37" s="43"/>
      <c r="BXJ37" s="43"/>
      <c r="BXK37" s="43"/>
      <c r="BXL37" s="43"/>
      <c r="BXM37" s="43"/>
      <c r="BXN37" s="43"/>
      <c r="BXO37" s="43"/>
      <c r="BXP37" s="43"/>
      <c r="BXQ37" s="43"/>
      <c r="BXR37" s="43"/>
      <c r="BXS37" s="43"/>
      <c r="BXT37" s="43"/>
      <c r="BXU37" s="43"/>
      <c r="BXV37" s="43"/>
      <c r="BXW37" s="43"/>
      <c r="BXX37" s="43"/>
      <c r="BXY37" s="43"/>
      <c r="BXZ37" s="43"/>
      <c r="BYA37" s="43"/>
      <c r="BYB37" s="43"/>
      <c r="BYC37" s="43"/>
      <c r="BYD37" s="43"/>
      <c r="BYE37" s="43"/>
      <c r="BYF37" s="43"/>
      <c r="BYG37" s="43"/>
      <c r="BYH37" s="43"/>
      <c r="BYI37" s="43"/>
      <c r="BYJ37" s="43"/>
      <c r="BYK37" s="43"/>
      <c r="BYL37" s="43"/>
      <c r="BYM37" s="43"/>
      <c r="BYN37" s="43"/>
      <c r="BYO37" s="43"/>
      <c r="BYP37" s="43"/>
      <c r="BYQ37" s="43"/>
      <c r="BYR37" s="43"/>
      <c r="BYS37" s="43"/>
      <c r="BYT37" s="43"/>
      <c r="BYU37" s="43"/>
      <c r="BYV37" s="43"/>
      <c r="BYW37" s="43"/>
      <c r="BYX37" s="43"/>
      <c r="BYY37" s="43"/>
      <c r="BYZ37" s="43"/>
      <c r="BZA37" s="43"/>
      <c r="BZB37" s="43"/>
      <c r="BZC37" s="43"/>
      <c r="BZD37" s="43"/>
      <c r="BZE37" s="43"/>
      <c r="BZF37" s="43"/>
      <c r="BZG37" s="43"/>
      <c r="BZH37" s="43"/>
      <c r="BZI37" s="43"/>
      <c r="BZJ37" s="43"/>
      <c r="BZK37" s="43"/>
      <c r="BZL37" s="43"/>
      <c r="BZM37" s="43"/>
      <c r="BZN37" s="43"/>
      <c r="BZO37" s="43"/>
      <c r="BZP37" s="43"/>
      <c r="BZQ37" s="43"/>
      <c r="BZR37" s="43"/>
      <c r="BZS37" s="43"/>
      <c r="BZT37" s="43"/>
      <c r="BZU37" s="43"/>
      <c r="BZV37" s="43"/>
      <c r="BZW37" s="43"/>
      <c r="BZX37" s="43"/>
      <c r="BZY37" s="43"/>
      <c r="BZZ37" s="43"/>
      <c r="CAA37" s="43"/>
      <c r="CAB37" s="43"/>
      <c r="CAC37" s="43"/>
      <c r="CAD37" s="43"/>
      <c r="CAE37" s="43"/>
      <c r="CAF37" s="43"/>
      <c r="CAG37" s="43"/>
      <c r="CAH37" s="43"/>
      <c r="CAI37" s="43"/>
      <c r="CAJ37" s="43"/>
      <c r="CAK37" s="43"/>
      <c r="CAL37" s="43"/>
      <c r="CAM37" s="43"/>
      <c r="CAN37" s="43"/>
      <c r="CAO37" s="43"/>
      <c r="CAP37" s="43"/>
      <c r="CAQ37" s="43"/>
      <c r="CAR37" s="43"/>
      <c r="CAS37" s="43"/>
      <c r="CAT37" s="43"/>
      <c r="CAU37" s="43"/>
      <c r="CAV37" s="43"/>
      <c r="CAW37" s="43"/>
      <c r="CAX37" s="43"/>
      <c r="CAY37" s="43"/>
      <c r="CAZ37" s="43"/>
      <c r="CBA37" s="43"/>
      <c r="CBB37" s="43"/>
      <c r="CBC37" s="43"/>
      <c r="CBD37" s="43"/>
      <c r="CBE37" s="43"/>
      <c r="CBF37" s="43"/>
      <c r="CBG37" s="43"/>
      <c r="CBH37" s="43"/>
      <c r="CBI37" s="43"/>
      <c r="CBJ37" s="43"/>
      <c r="CBK37" s="43"/>
      <c r="CBL37" s="43"/>
      <c r="CBM37" s="43"/>
      <c r="CBN37" s="43"/>
      <c r="CBO37" s="43"/>
      <c r="CBP37" s="43"/>
      <c r="CBQ37" s="43"/>
      <c r="CBR37" s="43"/>
      <c r="CBS37" s="43"/>
      <c r="CBT37" s="43"/>
      <c r="CBU37" s="43"/>
      <c r="CBV37" s="43"/>
      <c r="CBW37" s="43"/>
      <c r="CBX37" s="43"/>
      <c r="CBY37" s="43"/>
      <c r="CBZ37" s="43"/>
      <c r="CCA37" s="43"/>
      <c r="CCB37" s="43"/>
      <c r="CCC37" s="43"/>
      <c r="CCD37" s="43"/>
      <c r="CCE37" s="43"/>
      <c r="CCF37" s="43"/>
      <c r="CCG37" s="43"/>
      <c r="CCH37" s="43"/>
      <c r="CCI37" s="43"/>
      <c r="CCJ37" s="43"/>
      <c r="CCK37" s="43"/>
      <c r="CCL37" s="43"/>
      <c r="CCM37" s="43"/>
      <c r="CCN37" s="43"/>
      <c r="CCO37" s="43"/>
      <c r="CCP37" s="43"/>
      <c r="CCQ37" s="43"/>
      <c r="CCR37" s="43"/>
      <c r="CCS37" s="43"/>
      <c r="CCT37" s="43"/>
      <c r="CCU37" s="43"/>
      <c r="CCV37" s="43"/>
      <c r="CCW37" s="43"/>
      <c r="CCX37" s="43"/>
      <c r="CCY37" s="43"/>
      <c r="CCZ37" s="43"/>
      <c r="CDA37" s="43"/>
      <c r="CDB37" s="43"/>
      <c r="CDC37" s="43"/>
      <c r="CDD37" s="43"/>
      <c r="CDE37" s="43"/>
      <c r="CDF37" s="43"/>
      <c r="CDG37" s="43"/>
      <c r="CDH37" s="43"/>
      <c r="CDI37" s="43"/>
      <c r="CDJ37" s="43"/>
      <c r="CDK37" s="43"/>
      <c r="CDL37" s="43"/>
      <c r="CDM37" s="43"/>
      <c r="CDN37" s="43"/>
      <c r="CDO37" s="43"/>
      <c r="CDP37" s="43"/>
      <c r="CDQ37" s="43"/>
      <c r="CDR37" s="43"/>
      <c r="CDS37" s="43"/>
      <c r="CDT37" s="43"/>
      <c r="CDU37" s="43"/>
      <c r="CDV37" s="43"/>
      <c r="CDW37" s="43"/>
      <c r="CDX37" s="43"/>
      <c r="CDY37" s="43"/>
      <c r="CDZ37" s="43"/>
      <c r="CEA37" s="43"/>
      <c r="CEB37" s="43"/>
      <c r="CEC37" s="43"/>
      <c r="CED37" s="43"/>
      <c r="CEE37" s="43"/>
      <c r="CEF37" s="43"/>
      <c r="CEG37" s="43"/>
      <c r="CEH37" s="43"/>
      <c r="CEI37" s="43"/>
      <c r="CEJ37" s="43"/>
      <c r="CEK37" s="43"/>
      <c r="CEL37" s="43"/>
      <c r="CEM37" s="43"/>
      <c r="CEN37" s="43"/>
      <c r="CEO37" s="43"/>
      <c r="CEP37" s="43"/>
      <c r="CEQ37" s="43"/>
      <c r="CER37" s="43"/>
      <c r="CES37" s="43"/>
      <c r="CET37" s="43"/>
      <c r="CEU37" s="43"/>
      <c r="CEV37" s="43"/>
      <c r="CEW37" s="43"/>
      <c r="CEX37" s="43"/>
      <c r="CEY37" s="43"/>
      <c r="CEZ37" s="43"/>
      <c r="CFA37" s="43"/>
      <c r="CFB37" s="43"/>
      <c r="CFC37" s="43"/>
      <c r="CFD37" s="43"/>
      <c r="CFE37" s="43"/>
      <c r="CFF37" s="43"/>
      <c r="CFG37" s="43"/>
      <c r="CFH37" s="43"/>
      <c r="CFI37" s="43"/>
      <c r="CFJ37" s="43"/>
      <c r="CFK37" s="43"/>
      <c r="CFL37" s="43"/>
      <c r="CFM37" s="43"/>
      <c r="CFN37" s="43"/>
      <c r="CFO37" s="43"/>
      <c r="CFP37" s="43"/>
      <c r="CFQ37" s="43"/>
      <c r="CFR37" s="43"/>
      <c r="CFS37" s="43"/>
      <c r="CFT37" s="43"/>
      <c r="CFU37" s="43"/>
      <c r="CFV37" s="43"/>
      <c r="CFW37" s="43"/>
      <c r="CFX37" s="43"/>
      <c r="CFY37" s="43"/>
      <c r="CFZ37" s="43"/>
      <c r="CGA37" s="43"/>
      <c r="CGB37" s="43"/>
      <c r="CGC37" s="43"/>
      <c r="CGD37" s="43"/>
      <c r="CGE37" s="43"/>
      <c r="CGF37" s="43"/>
      <c r="CGG37" s="43"/>
      <c r="CGH37" s="43"/>
      <c r="CGI37" s="43"/>
      <c r="CGJ37" s="43"/>
      <c r="CGK37" s="43"/>
      <c r="CGL37" s="43"/>
      <c r="CGM37" s="43"/>
      <c r="CGN37" s="43"/>
      <c r="CGO37" s="43"/>
      <c r="CGP37" s="43"/>
      <c r="CGQ37" s="43"/>
      <c r="CGR37" s="43"/>
      <c r="CGS37" s="43"/>
      <c r="CGT37" s="43"/>
      <c r="CGU37" s="43"/>
      <c r="CGV37" s="43"/>
      <c r="CGW37" s="43"/>
      <c r="CGX37" s="43"/>
      <c r="CGY37" s="43"/>
      <c r="CGZ37" s="43"/>
      <c r="CHA37" s="43"/>
      <c r="CHB37" s="43"/>
      <c r="CHC37" s="43"/>
      <c r="CHD37" s="43"/>
      <c r="CHE37" s="43"/>
      <c r="CHF37" s="43"/>
      <c r="CHG37" s="43"/>
      <c r="CHH37" s="43"/>
      <c r="CHI37" s="43"/>
      <c r="CHJ37" s="43"/>
      <c r="CHK37" s="43"/>
      <c r="CHL37" s="43"/>
      <c r="CHM37" s="43"/>
      <c r="CHN37" s="43"/>
      <c r="CHO37" s="43"/>
      <c r="CHP37" s="43"/>
      <c r="CHQ37" s="43"/>
      <c r="CHR37" s="43"/>
      <c r="CHS37" s="43"/>
      <c r="CHT37" s="43"/>
      <c r="CHU37" s="43"/>
      <c r="CHV37" s="43"/>
      <c r="CHW37" s="43"/>
      <c r="CHX37" s="43"/>
      <c r="CHY37" s="43"/>
      <c r="CHZ37" s="43"/>
      <c r="CIA37" s="43"/>
      <c r="CIB37" s="43"/>
      <c r="CIC37" s="43"/>
      <c r="CID37" s="43"/>
      <c r="CIE37" s="43"/>
      <c r="CIF37" s="43"/>
      <c r="CIG37" s="43"/>
      <c r="CIH37" s="43"/>
      <c r="CII37" s="43"/>
      <c r="CIJ37" s="43"/>
      <c r="CIK37" s="43"/>
      <c r="CIL37" s="43"/>
      <c r="CIM37" s="43"/>
      <c r="CIN37" s="43"/>
      <c r="CIO37" s="43"/>
      <c r="CIP37" s="43"/>
      <c r="CIQ37" s="43"/>
      <c r="CIR37" s="43"/>
      <c r="CIS37" s="43"/>
      <c r="CIT37" s="43"/>
      <c r="CIU37" s="43"/>
      <c r="CIV37" s="43"/>
      <c r="CIW37" s="43"/>
      <c r="CIX37" s="43"/>
      <c r="CIY37" s="43"/>
      <c r="CIZ37" s="43"/>
      <c r="CJA37" s="43"/>
      <c r="CJB37" s="43"/>
      <c r="CJC37" s="43"/>
      <c r="CJD37" s="43"/>
      <c r="CJE37" s="43"/>
      <c r="CJF37" s="43"/>
      <c r="CJG37" s="43"/>
      <c r="CJH37" s="43"/>
      <c r="CJI37" s="43"/>
      <c r="CJJ37" s="43"/>
      <c r="CJK37" s="43"/>
      <c r="CJL37" s="43"/>
      <c r="CJM37" s="43"/>
      <c r="CJN37" s="43"/>
      <c r="CJO37" s="43"/>
      <c r="CJP37" s="43"/>
      <c r="CJQ37" s="43"/>
      <c r="CJR37" s="43"/>
      <c r="CJS37" s="43"/>
      <c r="CJT37" s="43"/>
      <c r="CJU37" s="43"/>
      <c r="CJV37" s="43"/>
      <c r="CJW37" s="43"/>
      <c r="CJX37" s="43"/>
      <c r="CJY37" s="43"/>
      <c r="CJZ37" s="43"/>
      <c r="CKA37" s="43"/>
      <c r="CKB37" s="43"/>
      <c r="CKC37" s="43"/>
      <c r="CKD37" s="43"/>
      <c r="CKE37" s="43"/>
      <c r="CKF37" s="43"/>
      <c r="CKG37" s="43"/>
      <c r="CKH37" s="43"/>
      <c r="CKI37" s="43"/>
      <c r="CKJ37" s="43"/>
      <c r="CKK37" s="43"/>
      <c r="CKL37" s="43"/>
      <c r="CKM37" s="43"/>
      <c r="CKN37" s="43"/>
      <c r="CKO37" s="43"/>
      <c r="CKP37" s="43"/>
      <c r="CKQ37" s="43"/>
      <c r="CKR37" s="43"/>
      <c r="CKS37" s="43"/>
      <c r="CKT37" s="43"/>
      <c r="CKU37" s="43"/>
      <c r="CKV37" s="43"/>
      <c r="CKW37" s="43"/>
      <c r="CKX37" s="43"/>
      <c r="CKY37" s="43"/>
      <c r="CKZ37" s="43"/>
      <c r="CLA37" s="43"/>
      <c r="CLB37" s="43"/>
      <c r="CLC37" s="43"/>
      <c r="CLD37" s="43"/>
      <c r="CLE37" s="43"/>
      <c r="CLF37" s="43"/>
      <c r="CLG37" s="43"/>
      <c r="CLH37" s="43"/>
      <c r="CLI37" s="43"/>
      <c r="CLJ37" s="43"/>
      <c r="CLK37" s="43"/>
      <c r="CLL37" s="43"/>
      <c r="CLM37" s="43"/>
      <c r="CLN37" s="43"/>
      <c r="CLO37" s="43"/>
      <c r="CLP37" s="43"/>
      <c r="CLQ37" s="43"/>
      <c r="CLR37" s="43"/>
      <c r="CLS37" s="43"/>
      <c r="CLT37" s="43"/>
      <c r="CLU37" s="43"/>
      <c r="CLV37" s="43"/>
      <c r="CLW37" s="43"/>
      <c r="CLX37" s="43"/>
      <c r="CLY37" s="43"/>
      <c r="CLZ37" s="43"/>
      <c r="CMA37" s="43"/>
      <c r="CMB37" s="43"/>
      <c r="CMC37" s="43"/>
      <c r="CMD37" s="43"/>
      <c r="CME37" s="43"/>
      <c r="CMF37" s="43"/>
      <c r="CMG37" s="43"/>
      <c r="CMH37" s="43"/>
      <c r="CMI37" s="43"/>
      <c r="CMJ37" s="43"/>
      <c r="CMK37" s="43"/>
      <c r="CML37" s="43"/>
      <c r="CMM37" s="43"/>
      <c r="CMN37" s="43"/>
      <c r="CMO37" s="43"/>
      <c r="CMP37" s="43"/>
      <c r="CMQ37" s="43"/>
      <c r="CMR37" s="43"/>
      <c r="CMS37" s="43"/>
      <c r="CMT37" s="43"/>
      <c r="CMU37" s="43"/>
      <c r="CMV37" s="43"/>
      <c r="CMW37" s="43"/>
      <c r="CMX37" s="43"/>
      <c r="CMY37" s="43"/>
      <c r="CMZ37" s="43"/>
      <c r="CNA37" s="43"/>
      <c r="CNB37" s="43"/>
      <c r="CNC37" s="43"/>
      <c r="CND37" s="43"/>
      <c r="CNE37" s="43"/>
      <c r="CNF37" s="43"/>
      <c r="CNG37" s="43"/>
      <c r="CNH37" s="43"/>
      <c r="CNI37" s="43"/>
      <c r="CNJ37" s="43"/>
      <c r="CNK37" s="43"/>
      <c r="CNL37" s="43"/>
      <c r="CNM37" s="43"/>
      <c r="CNN37" s="43"/>
      <c r="CNO37" s="43"/>
      <c r="CNP37" s="43"/>
      <c r="CNQ37" s="43"/>
      <c r="CNR37" s="43"/>
      <c r="CNS37" s="43"/>
      <c r="CNT37" s="43"/>
      <c r="CNU37" s="43"/>
      <c r="CNV37" s="43"/>
      <c r="CNW37" s="43"/>
      <c r="CNX37" s="43"/>
      <c r="CNY37" s="43"/>
      <c r="CNZ37" s="43"/>
      <c r="COA37" s="43"/>
      <c r="COB37" s="43"/>
      <c r="COC37" s="43"/>
      <c r="COD37" s="43"/>
      <c r="COE37" s="43"/>
      <c r="COF37" s="43"/>
      <c r="COG37" s="43"/>
      <c r="COH37" s="43"/>
      <c r="COI37" s="43"/>
      <c r="COJ37" s="43"/>
      <c r="COK37" s="43"/>
      <c r="COL37" s="43"/>
      <c r="COM37" s="43"/>
      <c r="CON37" s="43"/>
      <c r="COO37" s="43"/>
      <c r="COP37" s="43"/>
      <c r="COQ37" s="43"/>
      <c r="COR37" s="43"/>
      <c r="COS37" s="43"/>
      <c r="COT37" s="43"/>
      <c r="COU37" s="43"/>
      <c r="COV37" s="43"/>
      <c r="COW37" s="43"/>
      <c r="COX37" s="43"/>
      <c r="COY37" s="43"/>
      <c r="COZ37" s="43"/>
      <c r="CPA37" s="43"/>
      <c r="CPB37" s="43"/>
      <c r="CPC37" s="43"/>
      <c r="CPD37" s="43"/>
      <c r="CPE37" s="43"/>
      <c r="CPF37" s="43"/>
      <c r="CPG37" s="43"/>
      <c r="CPH37" s="43"/>
      <c r="CPI37" s="43"/>
      <c r="CPJ37" s="43"/>
      <c r="CPK37" s="43"/>
      <c r="CPL37" s="43"/>
      <c r="CPM37" s="43"/>
      <c r="CPN37" s="43"/>
      <c r="CPO37" s="43"/>
      <c r="CPP37" s="43"/>
      <c r="CPQ37" s="43"/>
      <c r="CPR37" s="43"/>
      <c r="CPS37" s="43"/>
      <c r="CPT37" s="43"/>
      <c r="CPU37" s="43"/>
      <c r="CPV37" s="43"/>
      <c r="CPW37" s="43"/>
      <c r="CPX37" s="43"/>
      <c r="CPY37" s="43"/>
      <c r="CPZ37" s="43"/>
      <c r="CQA37" s="43"/>
      <c r="CQB37" s="43"/>
      <c r="CQC37" s="43"/>
      <c r="CQD37" s="43"/>
      <c r="CQE37" s="43"/>
      <c r="CQF37" s="43"/>
      <c r="CQG37" s="43"/>
      <c r="CQH37" s="43"/>
      <c r="CQI37" s="43"/>
      <c r="CQJ37" s="43"/>
      <c r="CQK37" s="43"/>
      <c r="CQL37" s="43"/>
      <c r="CQM37" s="43"/>
      <c r="CQN37" s="43"/>
      <c r="CQO37" s="43"/>
      <c r="CQP37" s="43"/>
      <c r="CQQ37" s="43"/>
      <c r="CQR37" s="43"/>
      <c r="CQS37" s="43"/>
      <c r="CQT37" s="43"/>
      <c r="CQU37" s="43"/>
      <c r="CQV37" s="43"/>
      <c r="CQW37" s="43"/>
      <c r="CQX37" s="43"/>
      <c r="CQY37" s="43"/>
      <c r="CQZ37" s="43"/>
      <c r="CRA37" s="43"/>
      <c r="CRB37" s="43"/>
      <c r="CRC37" s="43"/>
      <c r="CRD37" s="43"/>
      <c r="CRE37" s="43"/>
      <c r="CRF37" s="43"/>
      <c r="CRG37" s="43"/>
      <c r="CRH37" s="43"/>
      <c r="CRI37" s="43"/>
      <c r="CRJ37" s="43"/>
      <c r="CRK37" s="43"/>
      <c r="CRL37" s="43"/>
      <c r="CRM37" s="43"/>
      <c r="CRN37" s="43"/>
      <c r="CRO37" s="43"/>
      <c r="CRP37" s="43"/>
      <c r="CRQ37" s="43"/>
      <c r="CRR37" s="43"/>
      <c r="CRS37" s="43"/>
      <c r="CRT37" s="43"/>
      <c r="CRU37" s="43"/>
      <c r="CRV37" s="43"/>
      <c r="CRW37" s="43"/>
      <c r="CRX37" s="43"/>
      <c r="CRY37" s="43"/>
      <c r="CRZ37" s="43"/>
      <c r="CSA37" s="43"/>
      <c r="CSB37" s="43"/>
      <c r="CSC37" s="43"/>
      <c r="CSD37" s="43"/>
      <c r="CSE37" s="43"/>
      <c r="CSF37" s="43"/>
      <c r="CSG37" s="43"/>
      <c r="CSH37" s="43"/>
      <c r="CSI37" s="43"/>
      <c r="CSJ37" s="43"/>
      <c r="CSK37" s="43"/>
      <c r="CSL37" s="43"/>
      <c r="CSM37" s="43"/>
      <c r="CSN37" s="43"/>
      <c r="CSO37" s="43"/>
      <c r="CSP37" s="43"/>
      <c r="CSQ37" s="43"/>
      <c r="CSR37" s="43"/>
      <c r="CSS37" s="43"/>
      <c r="CST37" s="43"/>
      <c r="CSU37" s="43"/>
      <c r="CSV37" s="43"/>
      <c r="CSW37" s="43"/>
      <c r="CSX37" s="43"/>
      <c r="CSY37" s="43"/>
      <c r="CSZ37" s="43"/>
      <c r="CTA37" s="43"/>
      <c r="CTB37" s="43"/>
      <c r="CTC37" s="43"/>
      <c r="CTD37" s="43"/>
      <c r="CTE37" s="43"/>
      <c r="CTF37" s="43"/>
      <c r="CTG37" s="43"/>
      <c r="CTH37" s="43"/>
      <c r="CTI37" s="43"/>
      <c r="CTJ37" s="43"/>
      <c r="CTK37" s="43"/>
      <c r="CTL37" s="43"/>
      <c r="CTM37" s="43"/>
      <c r="CTN37" s="43"/>
      <c r="CTO37" s="43"/>
      <c r="CTP37" s="43"/>
      <c r="CTQ37" s="43"/>
      <c r="CTR37" s="43"/>
      <c r="CTS37" s="43"/>
      <c r="CTT37" s="43"/>
      <c r="CTU37" s="43"/>
      <c r="CTV37" s="43"/>
      <c r="CTW37" s="43"/>
      <c r="CTX37" s="43"/>
      <c r="CTY37" s="43"/>
      <c r="CTZ37" s="43"/>
      <c r="CUA37" s="43"/>
      <c r="CUB37" s="43"/>
      <c r="CUC37" s="43"/>
      <c r="CUD37" s="43"/>
      <c r="CUE37" s="43"/>
      <c r="CUF37" s="43"/>
      <c r="CUG37" s="43"/>
      <c r="CUH37" s="43"/>
      <c r="CUI37" s="43"/>
      <c r="CUJ37" s="43"/>
      <c r="CUK37" s="43"/>
      <c r="CUL37" s="43"/>
      <c r="CUM37" s="43"/>
      <c r="CUN37" s="43"/>
      <c r="CUO37" s="43"/>
      <c r="CUP37" s="43"/>
      <c r="CUQ37" s="43"/>
      <c r="CUR37" s="43"/>
      <c r="CUS37" s="43"/>
      <c r="CUT37" s="43"/>
      <c r="CUU37" s="43"/>
      <c r="CUV37" s="43"/>
      <c r="CUW37" s="43"/>
      <c r="CUX37" s="43"/>
      <c r="CUY37" s="43"/>
      <c r="CUZ37" s="43"/>
      <c r="CVA37" s="43"/>
      <c r="CVB37" s="43"/>
      <c r="CVC37" s="43"/>
      <c r="CVD37" s="43"/>
      <c r="CVE37" s="43"/>
      <c r="CVF37" s="43"/>
      <c r="CVG37" s="43"/>
      <c r="CVH37" s="43"/>
      <c r="CVI37" s="43"/>
      <c r="CVJ37" s="43"/>
      <c r="CVK37" s="43"/>
      <c r="CVL37" s="43"/>
      <c r="CVM37" s="43"/>
      <c r="CVN37" s="43"/>
      <c r="CVO37" s="43"/>
      <c r="CVP37" s="43"/>
      <c r="CVQ37" s="43"/>
      <c r="CVR37" s="43"/>
      <c r="CVS37" s="43"/>
      <c r="CVT37" s="43"/>
      <c r="CVU37" s="43"/>
      <c r="CVV37" s="43"/>
      <c r="CVW37" s="43"/>
      <c r="CVX37" s="43"/>
      <c r="CVY37" s="43"/>
      <c r="CVZ37" s="43"/>
      <c r="CWA37" s="43"/>
      <c r="CWB37" s="43"/>
      <c r="CWC37" s="43"/>
      <c r="CWD37" s="43"/>
      <c r="CWE37" s="43"/>
      <c r="CWF37" s="43"/>
      <c r="CWG37" s="43"/>
      <c r="CWH37" s="43"/>
      <c r="CWI37" s="43"/>
      <c r="CWJ37" s="43"/>
      <c r="CWK37" s="43"/>
      <c r="CWL37" s="43"/>
      <c r="CWM37" s="43"/>
      <c r="CWN37" s="43"/>
      <c r="CWO37" s="43"/>
      <c r="CWP37" s="43"/>
      <c r="CWQ37" s="43"/>
      <c r="CWR37" s="43"/>
      <c r="CWS37" s="43"/>
      <c r="CWT37" s="43"/>
      <c r="CWU37" s="43"/>
      <c r="CWV37" s="43"/>
      <c r="CWW37" s="43"/>
      <c r="CWX37" s="43"/>
      <c r="CWY37" s="43"/>
      <c r="CWZ37" s="43"/>
      <c r="CXA37" s="43"/>
      <c r="CXB37" s="43"/>
      <c r="CXC37" s="43"/>
      <c r="CXD37" s="43"/>
      <c r="CXE37" s="43"/>
      <c r="CXF37" s="43"/>
      <c r="CXG37" s="43"/>
      <c r="CXH37" s="43"/>
      <c r="CXI37" s="43"/>
      <c r="CXJ37" s="43"/>
      <c r="CXK37" s="43"/>
      <c r="CXL37" s="43"/>
      <c r="CXM37" s="43"/>
      <c r="CXN37" s="43"/>
      <c r="CXO37" s="43"/>
      <c r="CXP37" s="43"/>
      <c r="CXQ37" s="43"/>
      <c r="CXR37" s="43"/>
      <c r="CXS37" s="43"/>
      <c r="CXT37" s="43"/>
      <c r="CXU37" s="43"/>
      <c r="CXV37" s="43"/>
      <c r="CXW37" s="43"/>
      <c r="CXX37" s="43"/>
      <c r="CXY37" s="43"/>
      <c r="CXZ37" s="43"/>
      <c r="CYA37" s="43"/>
      <c r="CYB37" s="43"/>
      <c r="CYC37" s="43"/>
      <c r="CYD37" s="43"/>
      <c r="CYE37" s="43"/>
      <c r="CYF37" s="43"/>
      <c r="CYG37" s="43"/>
      <c r="CYH37" s="43"/>
      <c r="CYI37" s="43"/>
      <c r="CYJ37" s="43"/>
      <c r="CYK37" s="43"/>
      <c r="CYL37" s="43"/>
      <c r="CYM37" s="43"/>
      <c r="CYN37" s="43"/>
      <c r="CYO37" s="43"/>
      <c r="CYP37" s="43"/>
      <c r="CYQ37" s="43"/>
      <c r="CYR37" s="43"/>
      <c r="CYS37" s="43"/>
      <c r="CYT37" s="43"/>
      <c r="CYU37" s="43"/>
      <c r="CYV37" s="43"/>
      <c r="CYW37" s="43"/>
      <c r="CYX37" s="43"/>
      <c r="CYY37" s="43"/>
      <c r="CYZ37" s="43"/>
      <c r="CZA37" s="43"/>
      <c r="CZB37" s="43"/>
      <c r="CZC37" s="43"/>
      <c r="CZD37" s="43"/>
      <c r="CZE37" s="43"/>
      <c r="CZF37" s="43"/>
      <c r="CZG37" s="43"/>
      <c r="CZH37" s="43"/>
      <c r="CZI37" s="43"/>
      <c r="CZJ37" s="43"/>
      <c r="CZK37" s="43"/>
      <c r="CZL37" s="43"/>
      <c r="CZM37" s="43"/>
      <c r="CZN37" s="43"/>
      <c r="CZO37" s="43"/>
      <c r="CZP37" s="43"/>
      <c r="CZQ37" s="43"/>
      <c r="CZR37" s="43"/>
      <c r="CZS37" s="43"/>
      <c r="CZT37" s="43"/>
      <c r="CZU37" s="43"/>
      <c r="CZV37" s="43"/>
      <c r="CZW37" s="43"/>
      <c r="CZX37" s="43"/>
      <c r="CZY37" s="43"/>
      <c r="CZZ37" s="43"/>
      <c r="DAA37" s="43"/>
      <c r="DAB37" s="43"/>
      <c r="DAC37" s="43"/>
      <c r="DAD37" s="43"/>
      <c r="DAE37" s="43"/>
      <c r="DAF37" s="43"/>
      <c r="DAG37" s="43"/>
      <c r="DAH37" s="43"/>
      <c r="DAI37" s="43"/>
      <c r="DAJ37" s="43"/>
      <c r="DAK37" s="43"/>
      <c r="DAL37" s="43"/>
      <c r="DAM37" s="43"/>
      <c r="DAN37" s="43"/>
      <c r="DAO37" s="43"/>
      <c r="DAP37" s="43"/>
      <c r="DAQ37" s="43"/>
      <c r="DAR37" s="43"/>
      <c r="DAS37" s="43"/>
      <c r="DAT37" s="43"/>
      <c r="DAU37" s="43"/>
      <c r="DAV37" s="43"/>
      <c r="DAW37" s="43"/>
      <c r="DAX37" s="43"/>
      <c r="DAY37" s="43"/>
      <c r="DAZ37" s="43"/>
      <c r="DBA37" s="43"/>
      <c r="DBB37" s="43"/>
      <c r="DBC37" s="43"/>
      <c r="DBD37" s="43"/>
      <c r="DBE37" s="43"/>
      <c r="DBF37" s="43"/>
      <c r="DBG37" s="43"/>
      <c r="DBH37" s="43"/>
      <c r="DBI37" s="43"/>
      <c r="DBJ37" s="43"/>
      <c r="DBK37" s="43"/>
      <c r="DBL37" s="43"/>
      <c r="DBM37" s="43"/>
      <c r="DBN37" s="43"/>
      <c r="DBO37" s="43"/>
      <c r="DBP37" s="43"/>
      <c r="DBQ37" s="43"/>
      <c r="DBR37" s="43"/>
      <c r="DBS37" s="43"/>
      <c r="DBT37" s="43"/>
      <c r="DBU37" s="43"/>
      <c r="DBV37" s="43"/>
      <c r="DBW37" s="43"/>
      <c r="DBX37" s="43"/>
      <c r="DBY37" s="43"/>
      <c r="DBZ37" s="43"/>
      <c r="DCA37" s="43"/>
      <c r="DCB37" s="43"/>
      <c r="DCC37" s="43"/>
      <c r="DCD37" s="43"/>
      <c r="DCE37" s="43"/>
      <c r="DCF37" s="43"/>
      <c r="DCG37" s="43"/>
      <c r="DCH37" s="43"/>
      <c r="DCI37" s="43"/>
      <c r="DCJ37" s="43"/>
      <c r="DCK37" s="43"/>
      <c r="DCL37" s="43"/>
      <c r="DCM37" s="43"/>
      <c r="DCN37" s="43"/>
      <c r="DCO37" s="43"/>
      <c r="DCP37" s="43"/>
      <c r="DCQ37" s="43"/>
      <c r="DCR37" s="43"/>
      <c r="DCS37" s="43"/>
      <c r="DCT37" s="43"/>
      <c r="DCU37" s="43"/>
      <c r="DCV37" s="43"/>
      <c r="DCW37" s="43"/>
      <c r="DCX37" s="43"/>
      <c r="DCY37" s="43"/>
      <c r="DCZ37" s="43"/>
      <c r="DDA37" s="43"/>
      <c r="DDB37" s="43"/>
      <c r="DDC37" s="43"/>
      <c r="DDD37" s="43"/>
      <c r="DDE37" s="43"/>
      <c r="DDF37" s="43"/>
      <c r="DDG37" s="43"/>
      <c r="DDH37" s="43"/>
      <c r="DDI37" s="43"/>
      <c r="DDJ37" s="43"/>
      <c r="DDK37" s="43"/>
      <c r="DDL37" s="43"/>
      <c r="DDM37" s="43"/>
      <c r="DDN37" s="43"/>
      <c r="DDO37" s="43"/>
      <c r="DDP37" s="43"/>
      <c r="DDQ37" s="43"/>
      <c r="DDR37" s="43"/>
      <c r="DDS37" s="43"/>
      <c r="DDT37" s="43"/>
      <c r="DDU37" s="43"/>
      <c r="DDV37" s="43"/>
      <c r="DDW37" s="43"/>
      <c r="DDX37" s="43"/>
      <c r="DDY37" s="43"/>
      <c r="DDZ37" s="43"/>
      <c r="DEA37" s="43"/>
      <c r="DEB37" s="43"/>
      <c r="DEC37" s="43"/>
      <c r="DED37" s="43"/>
      <c r="DEE37" s="43"/>
      <c r="DEF37" s="43"/>
      <c r="DEG37" s="43"/>
      <c r="DEH37" s="43"/>
      <c r="DEI37" s="43"/>
      <c r="DEJ37" s="43"/>
      <c r="DEK37" s="43"/>
      <c r="DEL37" s="43"/>
      <c r="DEM37" s="43"/>
      <c r="DEN37" s="43"/>
      <c r="DEO37" s="43"/>
      <c r="DEP37" s="43"/>
      <c r="DEQ37" s="43"/>
      <c r="DER37" s="43"/>
      <c r="DES37" s="43"/>
      <c r="DET37" s="43"/>
      <c r="DEU37" s="43"/>
      <c r="DEV37" s="43"/>
      <c r="DEW37" s="43"/>
      <c r="DEX37" s="43"/>
      <c r="DEY37" s="43"/>
      <c r="DEZ37" s="43"/>
      <c r="DFA37" s="43"/>
      <c r="DFB37" s="43"/>
      <c r="DFC37" s="43"/>
      <c r="DFD37" s="43"/>
      <c r="DFE37" s="43"/>
      <c r="DFF37" s="43"/>
      <c r="DFG37" s="43"/>
      <c r="DFH37" s="43"/>
      <c r="DFI37" s="43"/>
      <c r="DFJ37" s="43"/>
      <c r="DFK37" s="43"/>
      <c r="DFL37" s="43"/>
      <c r="DFM37" s="43"/>
      <c r="DFN37" s="43"/>
      <c r="DFO37" s="43"/>
      <c r="DFP37" s="43"/>
      <c r="DFQ37" s="43"/>
      <c r="DFR37" s="43"/>
      <c r="DFS37" s="43"/>
      <c r="DFT37" s="43"/>
      <c r="DFU37" s="43"/>
      <c r="DFV37" s="43"/>
      <c r="DFW37" s="43"/>
      <c r="DFX37" s="43"/>
      <c r="DFY37" s="43"/>
      <c r="DFZ37" s="43"/>
      <c r="DGA37" s="43"/>
      <c r="DGB37" s="43"/>
      <c r="DGC37" s="43"/>
      <c r="DGD37" s="43"/>
      <c r="DGE37" s="43"/>
      <c r="DGF37" s="43"/>
      <c r="DGG37" s="43"/>
      <c r="DGH37" s="43"/>
      <c r="DGI37" s="43"/>
      <c r="DGJ37" s="43"/>
      <c r="DGK37" s="43"/>
      <c r="DGL37" s="43"/>
      <c r="DGM37" s="43"/>
      <c r="DGN37" s="43"/>
      <c r="DGO37" s="43"/>
      <c r="DGP37" s="43"/>
      <c r="DGQ37" s="43"/>
      <c r="DGR37" s="43"/>
      <c r="DGS37" s="43"/>
      <c r="DGT37" s="43"/>
      <c r="DGU37" s="43"/>
      <c r="DGV37" s="43"/>
      <c r="DGW37" s="43"/>
      <c r="DGX37" s="43"/>
      <c r="DGY37" s="43"/>
      <c r="DGZ37" s="43"/>
      <c r="DHA37" s="43"/>
      <c r="DHB37" s="43"/>
      <c r="DHC37" s="43"/>
      <c r="DHD37" s="43"/>
      <c r="DHE37" s="43"/>
      <c r="DHF37" s="43"/>
      <c r="DHG37" s="43"/>
      <c r="DHH37" s="43"/>
      <c r="DHI37" s="43"/>
      <c r="DHJ37" s="43"/>
      <c r="DHK37" s="43"/>
      <c r="DHL37" s="43"/>
      <c r="DHM37" s="43"/>
      <c r="DHN37" s="43"/>
      <c r="DHO37" s="43"/>
      <c r="DHP37" s="43"/>
      <c r="DHQ37" s="43"/>
      <c r="DHR37" s="43"/>
      <c r="DHS37" s="43"/>
      <c r="DHT37" s="43"/>
      <c r="DHU37" s="43"/>
      <c r="DHV37" s="43"/>
      <c r="DHW37" s="43"/>
      <c r="DHX37" s="43"/>
      <c r="DHY37" s="43"/>
      <c r="DHZ37" s="43"/>
      <c r="DIA37" s="43"/>
      <c r="DIB37" s="43"/>
      <c r="DIC37" s="43"/>
      <c r="DID37" s="43"/>
      <c r="DIE37" s="43"/>
      <c r="DIF37" s="43"/>
      <c r="DIG37" s="43"/>
      <c r="DIH37" s="43"/>
      <c r="DII37" s="43"/>
      <c r="DIJ37" s="43"/>
      <c r="DIK37" s="43"/>
      <c r="DIL37" s="43"/>
      <c r="DIM37" s="43"/>
      <c r="DIN37" s="43"/>
      <c r="DIO37" s="43"/>
      <c r="DIP37" s="43"/>
      <c r="DIQ37" s="43"/>
      <c r="DIR37" s="43"/>
      <c r="DIS37" s="43"/>
      <c r="DIT37" s="43"/>
      <c r="DIU37" s="43"/>
      <c r="DIV37" s="43"/>
      <c r="DIW37" s="43"/>
      <c r="DIX37" s="43"/>
      <c r="DIY37" s="43"/>
      <c r="DIZ37" s="43"/>
      <c r="DJA37" s="43"/>
      <c r="DJB37" s="43"/>
      <c r="DJC37" s="43"/>
      <c r="DJD37" s="43"/>
      <c r="DJE37" s="43"/>
      <c r="DJF37" s="43"/>
      <c r="DJG37" s="43"/>
      <c r="DJH37" s="43"/>
      <c r="DJI37" s="43"/>
      <c r="DJJ37" s="43"/>
      <c r="DJK37" s="43"/>
      <c r="DJL37" s="43"/>
      <c r="DJM37" s="43"/>
      <c r="DJN37" s="43"/>
      <c r="DJO37" s="43"/>
      <c r="DJP37" s="43"/>
      <c r="DJQ37" s="43"/>
      <c r="DJR37" s="43"/>
      <c r="DJS37" s="43"/>
      <c r="DJT37" s="43"/>
      <c r="DJU37" s="43"/>
      <c r="DJV37" s="43"/>
      <c r="DJW37" s="43"/>
      <c r="DJX37" s="43"/>
      <c r="DJY37" s="43"/>
      <c r="DJZ37" s="43"/>
      <c r="DKA37" s="43"/>
      <c r="DKB37" s="43"/>
      <c r="DKC37" s="43"/>
      <c r="DKD37" s="43"/>
      <c r="DKE37" s="43"/>
      <c r="DKF37" s="43"/>
      <c r="DKG37" s="43"/>
      <c r="DKH37" s="43"/>
      <c r="DKI37" s="43"/>
      <c r="DKJ37" s="43"/>
      <c r="DKK37" s="43"/>
      <c r="DKL37" s="43"/>
      <c r="DKM37" s="43"/>
      <c r="DKN37" s="43"/>
      <c r="DKO37" s="43"/>
      <c r="DKP37" s="43"/>
      <c r="DKQ37" s="43"/>
      <c r="DKR37" s="43"/>
      <c r="DKS37" s="43"/>
      <c r="DKT37" s="43"/>
      <c r="DKU37" s="43"/>
      <c r="DKV37" s="43"/>
      <c r="DKW37" s="43"/>
      <c r="DKX37" s="43"/>
      <c r="DKY37" s="43"/>
      <c r="DKZ37" s="43"/>
      <c r="DLA37" s="43"/>
      <c r="DLB37" s="43"/>
      <c r="DLC37" s="43"/>
      <c r="DLD37" s="43"/>
      <c r="DLE37" s="43"/>
      <c r="DLF37" s="43"/>
      <c r="DLG37" s="43"/>
      <c r="DLH37" s="43"/>
      <c r="DLI37" s="43"/>
      <c r="DLJ37" s="43"/>
      <c r="DLK37" s="43"/>
      <c r="DLL37" s="43"/>
      <c r="DLM37" s="43"/>
      <c r="DLN37" s="43"/>
      <c r="DLO37" s="43"/>
      <c r="DLP37" s="43"/>
      <c r="DLQ37" s="43"/>
      <c r="DLR37" s="43"/>
      <c r="DLS37" s="43"/>
      <c r="DLT37" s="43"/>
      <c r="DLU37" s="43"/>
      <c r="DLV37" s="43"/>
      <c r="DLW37" s="43"/>
      <c r="DLX37" s="43"/>
      <c r="DLY37" s="43"/>
      <c r="DLZ37" s="43"/>
      <c r="DMA37" s="43"/>
      <c r="DMB37" s="43"/>
      <c r="DMC37" s="43"/>
      <c r="DMD37" s="43"/>
      <c r="DME37" s="43"/>
      <c r="DMF37" s="43"/>
      <c r="DMG37" s="43"/>
      <c r="DMH37" s="43"/>
      <c r="DMI37" s="43"/>
      <c r="DMJ37" s="43"/>
      <c r="DMK37" s="43"/>
      <c r="DML37" s="43"/>
      <c r="DMM37" s="43"/>
      <c r="DMN37" s="43"/>
      <c r="DMO37" s="43"/>
      <c r="DMP37" s="43"/>
      <c r="DMQ37" s="43"/>
      <c r="DMR37" s="43"/>
      <c r="DMS37" s="43"/>
      <c r="DMT37" s="43"/>
      <c r="DMU37" s="43"/>
      <c r="DMV37" s="43"/>
      <c r="DMW37" s="43"/>
      <c r="DMX37" s="43"/>
      <c r="DMY37" s="43"/>
      <c r="DMZ37" s="43"/>
      <c r="DNA37" s="43"/>
      <c r="DNB37" s="43"/>
      <c r="DNC37" s="43"/>
      <c r="DND37" s="43"/>
      <c r="DNE37" s="43"/>
      <c r="DNF37" s="43"/>
      <c r="DNG37" s="43"/>
      <c r="DNH37" s="43"/>
      <c r="DNI37" s="43"/>
      <c r="DNJ37" s="43"/>
      <c r="DNK37" s="43"/>
      <c r="DNL37" s="43"/>
      <c r="DNM37" s="43"/>
      <c r="DNN37" s="43"/>
      <c r="DNO37" s="43"/>
      <c r="DNP37" s="43"/>
      <c r="DNQ37" s="43"/>
      <c r="DNR37" s="43"/>
      <c r="DNS37" s="43"/>
      <c r="DNT37" s="43"/>
      <c r="DNU37" s="43"/>
      <c r="DNV37" s="43"/>
      <c r="DNW37" s="43"/>
      <c r="DNX37" s="43"/>
      <c r="DNY37" s="43"/>
      <c r="DNZ37" s="43"/>
      <c r="DOA37" s="43"/>
      <c r="DOB37" s="43"/>
      <c r="DOC37" s="43"/>
      <c r="DOD37" s="43"/>
      <c r="DOE37" s="43"/>
      <c r="DOF37" s="43"/>
      <c r="DOG37" s="43"/>
      <c r="DOH37" s="43"/>
      <c r="DOI37" s="43"/>
      <c r="DOJ37" s="43"/>
      <c r="DOK37" s="43"/>
      <c r="DOL37" s="43"/>
      <c r="DOM37" s="43"/>
      <c r="DON37" s="43"/>
      <c r="DOO37" s="43"/>
      <c r="DOP37" s="43"/>
      <c r="DOQ37" s="43"/>
      <c r="DOR37" s="43"/>
      <c r="DOS37" s="43"/>
      <c r="DOT37" s="43"/>
      <c r="DOU37" s="43"/>
      <c r="DOV37" s="43"/>
      <c r="DOW37" s="43"/>
      <c r="DOX37" s="43"/>
      <c r="DOY37" s="43"/>
      <c r="DOZ37" s="43"/>
      <c r="DPA37" s="43"/>
      <c r="DPB37" s="43"/>
      <c r="DPC37" s="43"/>
      <c r="DPD37" s="43"/>
      <c r="DPE37" s="43"/>
      <c r="DPF37" s="43"/>
      <c r="DPG37" s="43"/>
      <c r="DPH37" s="43"/>
      <c r="DPI37" s="43"/>
      <c r="DPJ37" s="43"/>
      <c r="DPK37" s="43"/>
      <c r="DPL37" s="43"/>
      <c r="DPM37" s="43"/>
      <c r="DPN37" s="43"/>
      <c r="DPO37" s="43"/>
      <c r="DPP37" s="43"/>
      <c r="DPQ37" s="43"/>
      <c r="DPR37" s="43"/>
      <c r="DPS37" s="43"/>
      <c r="DPT37" s="43"/>
      <c r="DPU37" s="43"/>
      <c r="DPV37" s="43"/>
      <c r="DPW37" s="43"/>
      <c r="DPX37" s="43"/>
      <c r="DPY37" s="43"/>
      <c r="DPZ37" s="43"/>
      <c r="DQA37" s="43"/>
      <c r="DQB37" s="43"/>
      <c r="DQC37" s="43"/>
      <c r="DQD37" s="43"/>
      <c r="DQE37" s="43"/>
      <c r="DQF37" s="43"/>
      <c r="DQG37" s="43"/>
      <c r="DQH37" s="43"/>
      <c r="DQI37" s="43"/>
      <c r="DQJ37" s="43"/>
      <c r="DQK37" s="43"/>
      <c r="DQL37" s="43"/>
      <c r="DQM37" s="43"/>
      <c r="DQN37" s="43"/>
      <c r="DQO37" s="43"/>
      <c r="DQP37" s="43"/>
      <c r="DQQ37" s="43"/>
      <c r="DQR37" s="43"/>
      <c r="DQS37" s="43"/>
      <c r="DQT37" s="43"/>
      <c r="DQU37" s="43"/>
      <c r="DQV37" s="43"/>
      <c r="DQW37" s="43"/>
      <c r="DQX37" s="43"/>
      <c r="DQY37" s="43"/>
      <c r="DQZ37" s="43"/>
      <c r="DRA37" s="43"/>
      <c r="DRB37" s="43"/>
      <c r="DRC37" s="43"/>
      <c r="DRD37" s="43"/>
      <c r="DRE37" s="43"/>
      <c r="DRF37" s="43"/>
      <c r="DRG37" s="43"/>
      <c r="DRH37" s="43"/>
      <c r="DRI37" s="43"/>
      <c r="DRJ37" s="43"/>
      <c r="DRK37" s="43"/>
      <c r="DRL37" s="43"/>
      <c r="DRM37" s="43"/>
      <c r="DRN37" s="43"/>
      <c r="DRO37" s="43"/>
      <c r="DRP37" s="43"/>
      <c r="DRQ37" s="43"/>
      <c r="DRR37" s="43"/>
      <c r="DRS37" s="43"/>
      <c r="DRT37" s="43"/>
      <c r="DRU37" s="43"/>
      <c r="DRV37" s="43"/>
      <c r="DRW37" s="43"/>
      <c r="DRX37" s="43"/>
      <c r="DRY37" s="43"/>
      <c r="DRZ37" s="43"/>
      <c r="DSA37" s="43"/>
      <c r="DSB37" s="43"/>
      <c r="DSC37" s="43"/>
      <c r="DSD37" s="43"/>
      <c r="DSE37" s="43"/>
      <c r="DSF37" s="43"/>
      <c r="DSG37" s="43"/>
      <c r="DSH37" s="43"/>
      <c r="DSI37" s="43"/>
      <c r="DSJ37" s="43"/>
      <c r="DSK37" s="43"/>
      <c r="DSL37" s="43"/>
      <c r="DSM37" s="43"/>
      <c r="DSN37" s="43"/>
      <c r="DSO37" s="43"/>
      <c r="DSP37" s="43"/>
      <c r="DSQ37" s="43"/>
      <c r="DSR37" s="43"/>
      <c r="DSS37" s="43"/>
      <c r="DST37" s="43"/>
      <c r="DSU37" s="43"/>
      <c r="DSV37" s="43"/>
      <c r="DSW37" s="43"/>
      <c r="DSX37" s="43"/>
      <c r="DSY37" s="43"/>
      <c r="DSZ37" s="43"/>
      <c r="DTA37" s="43"/>
      <c r="DTB37" s="43"/>
      <c r="DTC37" s="43"/>
      <c r="DTD37" s="43"/>
      <c r="DTE37" s="43"/>
      <c r="DTF37" s="43"/>
      <c r="DTG37" s="43"/>
      <c r="DTH37" s="43"/>
      <c r="DTI37" s="43"/>
      <c r="DTJ37" s="43"/>
      <c r="DTK37" s="43"/>
      <c r="DTL37" s="43"/>
      <c r="DTM37" s="43"/>
      <c r="DTN37" s="43"/>
      <c r="DTO37" s="43"/>
      <c r="DTP37" s="43"/>
      <c r="DTQ37" s="43"/>
      <c r="DTR37" s="43"/>
      <c r="DTS37" s="43"/>
      <c r="DTT37" s="43"/>
      <c r="DTU37" s="43"/>
      <c r="DTV37" s="43"/>
      <c r="DTW37" s="43"/>
      <c r="DTX37" s="43"/>
      <c r="DTY37" s="43"/>
      <c r="DTZ37" s="43"/>
      <c r="DUA37" s="43"/>
      <c r="DUB37" s="43"/>
      <c r="DUC37" s="43"/>
      <c r="DUD37" s="43"/>
      <c r="DUE37" s="43"/>
      <c r="DUF37" s="43"/>
      <c r="DUG37" s="43"/>
      <c r="DUH37" s="43"/>
      <c r="DUI37" s="43"/>
      <c r="DUJ37" s="43"/>
      <c r="DUK37" s="43"/>
      <c r="DUL37" s="43"/>
      <c r="DUM37" s="43"/>
      <c r="DUN37" s="43"/>
      <c r="DUO37" s="43"/>
      <c r="DUP37" s="43"/>
      <c r="DUQ37" s="43"/>
      <c r="DUR37" s="43"/>
      <c r="DUS37" s="43"/>
      <c r="DUT37" s="43"/>
      <c r="DUU37" s="43"/>
      <c r="DUV37" s="43"/>
      <c r="DUW37" s="43"/>
      <c r="DUX37" s="43"/>
      <c r="DUY37" s="43"/>
      <c r="DUZ37" s="43"/>
      <c r="DVA37" s="43"/>
      <c r="DVB37" s="43"/>
      <c r="DVC37" s="43"/>
      <c r="DVD37" s="43"/>
      <c r="DVE37" s="43"/>
      <c r="DVF37" s="43"/>
      <c r="DVG37" s="43"/>
      <c r="DVH37" s="43"/>
      <c r="DVI37" s="43"/>
      <c r="DVJ37" s="43"/>
      <c r="DVK37" s="43"/>
      <c r="DVL37" s="43"/>
      <c r="DVM37" s="43"/>
      <c r="DVN37" s="43"/>
      <c r="DVO37" s="43"/>
      <c r="DVP37" s="43"/>
      <c r="DVQ37" s="43"/>
      <c r="DVR37" s="43"/>
      <c r="DVS37" s="43"/>
      <c r="DVT37" s="43"/>
      <c r="DVU37" s="43"/>
      <c r="DVV37" s="43"/>
      <c r="DVW37" s="43"/>
      <c r="DVX37" s="43"/>
      <c r="DVY37" s="43"/>
      <c r="DVZ37" s="43"/>
      <c r="DWA37" s="43"/>
      <c r="DWB37" s="43"/>
      <c r="DWC37" s="43"/>
      <c r="DWD37" s="43"/>
      <c r="DWE37" s="43"/>
      <c r="DWF37" s="43"/>
      <c r="DWG37" s="43"/>
      <c r="DWH37" s="43"/>
      <c r="DWI37" s="43"/>
      <c r="DWJ37" s="43"/>
      <c r="DWK37" s="43"/>
      <c r="DWL37" s="43"/>
      <c r="DWM37" s="43"/>
      <c r="DWN37" s="43"/>
      <c r="DWO37" s="43"/>
      <c r="DWP37" s="43"/>
      <c r="DWQ37" s="43"/>
      <c r="DWR37" s="43"/>
      <c r="DWS37" s="43"/>
      <c r="DWT37" s="43"/>
      <c r="DWU37" s="43"/>
      <c r="DWV37" s="43"/>
      <c r="DWW37" s="43"/>
      <c r="DWX37" s="43"/>
      <c r="DWY37" s="43"/>
      <c r="DWZ37" s="43"/>
      <c r="DXA37" s="43"/>
      <c r="DXB37" s="43"/>
      <c r="DXC37" s="43"/>
      <c r="DXD37" s="43"/>
      <c r="DXE37" s="43"/>
      <c r="DXF37" s="43"/>
      <c r="DXG37" s="43"/>
      <c r="DXH37" s="43"/>
      <c r="DXI37" s="43"/>
      <c r="DXJ37" s="43"/>
      <c r="DXK37" s="43"/>
      <c r="DXL37" s="43"/>
      <c r="DXM37" s="43"/>
      <c r="DXN37" s="43"/>
      <c r="DXO37" s="43"/>
      <c r="DXP37" s="43"/>
      <c r="DXQ37" s="43"/>
      <c r="DXR37" s="43"/>
      <c r="DXS37" s="43"/>
      <c r="DXT37" s="43"/>
      <c r="DXU37" s="43"/>
      <c r="DXV37" s="43"/>
      <c r="DXW37" s="43"/>
      <c r="DXX37" s="43"/>
      <c r="DXY37" s="43"/>
      <c r="DXZ37" s="43"/>
      <c r="DYA37" s="43"/>
      <c r="DYB37" s="43"/>
      <c r="DYC37" s="43"/>
      <c r="DYD37" s="43"/>
      <c r="DYE37" s="43"/>
      <c r="DYF37" s="43"/>
      <c r="DYG37" s="43"/>
      <c r="DYH37" s="43"/>
      <c r="DYI37" s="43"/>
      <c r="DYJ37" s="43"/>
      <c r="DYK37" s="43"/>
      <c r="DYL37" s="43"/>
      <c r="DYM37" s="43"/>
      <c r="DYN37" s="43"/>
      <c r="DYO37" s="43"/>
      <c r="DYP37" s="43"/>
      <c r="DYQ37" s="43"/>
      <c r="DYR37" s="43"/>
      <c r="DYS37" s="43"/>
      <c r="DYT37" s="43"/>
      <c r="DYU37" s="43"/>
      <c r="DYV37" s="43"/>
      <c r="DYW37" s="43"/>
      <c r="DYX37" s="43"/>
      <c r="DYY37" s="43"/>
      <c r="DYZ37" s="43"/>
      <c r="DZA37" s="43"/>
      <c r="DZB37" s="43"/>
      <c r="DZC37" s="43"/>
      <c r="DZD37" s="43"/>
      <c r="DZE37" s="43"/>
      <c r="DZF37" s="43"/>
      <c r="DZG37" s="43"/>
      <c r="DZH37" s="43"/>
      <c r="DZI37" s="43"/>
      <c r="DZJ37" s="43"/>
      <c r="DZK37" s="43"/>
      <c r="DZL37" s="43"/>
      <c r="DZM37" s="43"/>
      <c r="DZN37" s="43"/>
      <c r="DZO37" s="43"/>
      <c r="DZP37" s="43"/>
      <c r="DZQ37" s="43"/>
      <c r="DZR37" s="43"/>
      <c r="DZS37" s="43"/>
      <c r="DZT37" s="43"/>
      <c r="DZU37" s="43"/>
      <c r="DZV37" s="43"/>
      <c r="DZW37" s="43"/>
      <c r="DZX37" s="43"/>
      <c r="DZY37" s="43"/>
      <c r="DZZ37" s="43"/>
      <c r="EAA37" s="43"/>
      <c r="EAB37" s="43"/>
      <c r="EAC37" s="43"/>
      <c r="EAD37" s="43"/>
      <c r="EAE37" s="43"/>
      <c r="EAF37" s="43"/>
      <c r="EAG37" s="43"/>
      <c r="EAH37" s="43"/>
      <c r="EAI37" s="43"/>
      <c r="EAJ37" s="43"/>
      <c r="EAK37" s="43"/>
      <c r="EAL37" s="43"/>
      <c r="EAM37" s="43"/>
      <c r="EAN37" s="43"/>
      <c r="EAO37" s="43"/>
      <c r="EAP37" s="43"/>
      <c r="EAQ37" s="43"/>
      <c r="EAR37" s="43"/>
      <c r="EAS37" s="43"/>
      <c r="EAT37" s="43"/>
      <c r="EAU37" s="43"/>
      <c r="EAV37" s="43"/>
      <c r="EAW37" s="43"/>
      <c r="EAX37" s="43"/>
      <c r="EAY37" s="43"/>
      <c r="EAZ37" s="43"/>
      <c r="EBA37" s="43"/>
      <c r="EBB37" s="43"/>
      <c r="EBC37" s="43"/>
      <c r="EBD37" s="43"/>
      <c r="EBE37" s="43"/>
      <c r="EBF37" s="43"/>
      <c r="EBG37" s="43"/>
      <c r="EBH37" s="43"/>
      <c r="EBI37" s="43"/>
      <c r="EBJ37" s="43"/>
      <c r="EBK37" s="43"/>
      <c r="EBL37" s="43"/>
      <c r="EBM37" s="43"/>
      <c r="EBN37" s="43"/>
      <c r="EBO37" s="43"/>
      <c r="EBP37" s="43"/>
      <c r="EBQ37" s="43"/>
      <c r="EBR37" s="43"/>
      <c r="EBS37" s="43"/>
      <c r="EBT37" s="43"/>
      <c r="EBU37" s="43"/>
      <c r="EBV37" s="43"/>
      <c r="EBW37" s="43"/>
      <c r="EBX37" s="43"/>
      <c r="EBY37" s="43"/>
      <c r="EBZ37" s="43"/>
      <c r="ECA37" s="43"/>
      <c r="ECB37" s="43"/>
      <c r="ECC37" s="43"/>
      <c r="ECD37" s="43"/>
      <c r="ECE37" s="43"/>
      <c r="ECF37" s="43"/>
      <c r="ECG37" s="43"/>
      <c r="ECH37" s="43"/>
      <c r="ECI37" s="43"/>
      <c r="ECJ37" s="43"/>
      <c r="ECK37" s="43"/>
      <c r="ECL37" s="43"/>
      <c r="ECM37" s="43"/>
      <c r="ECN37" s="43"/>
      <c r="ECO37" s="43"/>
      <c r="ECP37" s="43"/>
      <c r="ECQ37" s="43"/>
      <c r="ECR37" s="43"/>
      <c r="ECS37" s="43"/>
      <c r="ECT37" s="43"/>
      <c r="ECU37" s="43"/>
      <c r="ECV37" s="43"/>
      <c r="ECW37" s="43"/>
      <c r="ECX37" s="43"/>
      <c r="ECY37" s="43"/>
      <c r="ECZ37" s="43"/>
      <c r="EDA37" s="43"/>
      <c r="EDB37" s="43"/>
      <c r="EDC37" s="43"/>
      <c r="EDD37" s="43"/>
      <c r="EDE37" s="43"/>
      <c r="EDF37" s="43"/>
      <c r="EDG37" s="43"/>
      <c r="EDH37" s="43"/>
      <c r="EDI37" s="43"/>
      <c r="EDJ37" s="43"/>
      <c r="EDK37" s="43"/>
      <c r="EDL37" s="43"/>
      <c r="EDM37" s="43"/>
      <c r="EDN37" s="43"/>
      <c r="EDO37" s="43"/>
      <c r="EDP37" s="43"/>
      <c r="EDQ37" s="43"/>
      <c r="EDR37" s="43"/>
      <c r="EDS37" s="43"/>
      <c r="EDT37" s="43"/>
      <c r="EDU37" s="43"/>
      <c r="EDV37" s="43"/>
      <c r="EDW37" s="43"/>
      <c r="EDX37" s="43"/>
      <c r="EDY37" s="43"/>
      <c r="EDZ37" s="43"/>
      <c r="EEA37" s="43"/>
      <c r="EEB37" s="43"/>
      <c r="EEC37" s="43"/>
      <c r="EED37" s="43"/>
      <c r="EEE37" s="43"/>
      <c r="EEF37" s="43"/>
      <c r="EEG37" s="43"/>
      <c r="EEH37" s="43"/>
      <c r="EEI37" s="43"/>
      <c r="EEJ37" s="43"/>
      <c r="EEK37" s="43"/>
      <c r="EEL37" s="43"/>
      <c r="EEM37" s="43"/>
      <c r="EEN37" s="43"/>
      <c r="EEO37" s="43"/>
      <c r="EEP37" s="43"/>
      <c r="EEQ37" s="43"/>
      <c r="EER37" s="43"/>
      <c r="EES37" s="43"/>
      <c r="EET37" s="43"/>
      <c r="EEU37" s="43"/>
      <c r="EEV37" s="43"/>
      <c r="EEW37" s="43"/>
      <c r="EEX37" s="43"/>
      <c r="EEY37" s="43"/>
      <c r="EEZ37" s="43"/>
      <c r="EFA37" s="43"/>
      <c r="EFB37" s="43"/>
      <c r="EFC37" s="43"/>
      <c r="EFD37" s="43"/>
      <c r="EFE37" s="43"/>
      <c r="EFF37" s="43"/>
      <c r="EFG37" s="43"/>
      <c r="EFH37" s="43"/>
      <c r="EFI37" s="43"/>
      <c r="EFJ37" s="43"/>
      <c r="EFK37" s="43"/>
      <c r="EFL37" s="43"/>
      <c r="EFM37" s="43"/>
      <c r="EFN37" s="43"/>
      <c r="EFO37" s="43"/>
      <c r="EFP37" s="43"/>
      <c r="EFQ37" s="43"/>
      <c r="EFR37" s="43"/>
      <c r="EFS37" s="43"/>
      <c r="EFT37" s="43"/>
      <c r="EFU37" s="43"/>
      <c r="EFV37" s="43"/>
      <c r="EFW37" s="43"/>
      <c r="EFX37" s="43"/>
      <c r="EFY37" s="43"/>
      <c r="EFZ37" s="43"/>
      <c r="EGA37" s="43"/>
      <c r="EGB37" s="43"/>
      <c r="EGC37" s="43"/>
      <c r="EGD37" s="43"/>
      <c r="EGE37" s="43"/>
      <c r="EGF37" s="43"/>
      <c r="EGG37" s="43"/>
      <c r="EGH37" s="43"/>
      <c r="EGI37" s="43"/>
      <c r="EGJ37" s="43"/>
      <c r="EGK37" s="43"/>
      <c r="EGL37" s="43"/>
      <c r="EGM37" s="43"/>
      <c r="EGN37" s="43"/>
      <c r="EGO37" s="43"/>
      <c r="EGP37" s="43"/>
      <c r="EGQ37" s="43"/>
      <c r="EGR37" s="43"/>
      <c r="EGS37" s="43"/>
      <c r="EGT37" s="43"/>
      <c r="EGU37" s="43"/>
      <c r="EGV37" s="43"/>
      <c r="EGW37" s="43"/>
      <c r="EGX37" s="43"/>
      <c r="EGY37" s="43"/>
      <c r="EGZ37" s="43"/>
      <c r="EHA37" s="43"/>
      <c r="EHB37" s="43"/>
      <c r="EHC37" s="43"/>
      <c r="EHD37" s="43"/>
      <c r="EHE37" s="43"/>
      <c r="EHF37" s="43"/>
      <c r="EHG37" s="43"/>
      <c r="EHH37" s="43"/>
      <c r="EHI37" s="43"/>
      <c r="EHJ37" s="43"/>
      <c r="EHK37" s="43"/>
      <c r="EHL37" s="43"/>
      <c r="EHM37" s="43"/>
      <c r="EHN37" s="43"/>
      <c r="EHO37" s="43"/>
      <c r="EHP37" s="43"/>
      <c r="EHQ37" s="43"/>
      <c r="EHR37" s="43"/>
      <c r="EHS37" s="43"/>
      <c r="EHT37" s="43"/>
      <c r="EHU37" s="43"/>
      <c r="EHV37" s="43"/>
      <c r="EHW37" s="43"/>
      <c r="EHX37" s="43"/>
      <c r="EHY37" s="43"/>
      <c r="EHZ37" s="43"/>
      <c r="EIA37" s="43"/>
      <c r="EIB37" s="43"/>
      <c r="EIC37" s="43"/>
      <c r="EID37" s="43"/>
      <c r="EIE37" s="43"/>
      <c r="EIF37" s="43"/>
      <c r="EIG37" s="43"/>
      <c r="EIH37" s="43"/>
      <c r="EII37" s="43"/>
      <c r="EIJ37" s="43"/>
      <c r="EIK37" s="43"/>
      <c r="EIL37" s="43"/>
      <c r="EIM37" s="43"/>
      <c r="EIN37" s="43"/>
      <c r="EIO37" s="43"/>
      <c r="EIP37" s="43"/>
      <c r="EIQ37" s="43"/>
      <c r="EIR37" s="43"/>
      <c r="EIS37" s="43"/>
      <c r="EIT37" s="43"/>
      <c r="EIU37" s="43"/>
      <c r="EIV37" s="43"/>
      <c r="EIW37" s="43"/>
      <c r="EIX37" s="43"/>
      <c r="EIY37" s="43"/>
      <c r="EIZ37" s="43"/>
      <c r="EJA37" s="43"/>
      <c r="EJB37" s="43"/>
      <c r="EJC37" s="43"/>
      <c r="EJD37" s="43"/>
      <c r="EJE37" s="43"/>
      <c r="EJF37" s="43"/>
      <c r="EJG37" s="43"/>
      <c r="EJH37" s="43"/>
      <c r="EJI37" s="43"/>
      <c r="EJJ37" s="43"/>
      <c r="EJK37" s="43"/>
      <c r="EJL37" s="43"/>
      <c r="EJM37" s="43"/>
      <c r="EJN37" s="43"/>
      <c r="EJO37" s="43"/>
      <c r="EJP37" s="43"/>
      <c r="EJQ37" s="43"/>
      <c r="EJR37" s="43"/>
      <c r="EJS37" s="43"/>
      <c r="EJT37" s="43"/>
      <c r="EJU37" s="43"/>
      <c r="EJV37" s="43"/>
      <c r="EJW37" s="43"/>
      <c r="EJX37" s="43"/>
      <c r="EJY37" s="43"/>
      <c r="EJZ37" s="43"/>
      <c r="EKA37" s="43"/>
      <c r="EKB37" s="43"/>
      <c r="EKC37" s="43"/>
      <c r="EKD37" s="43"/>
      <c r="EKE37" s="43"/>
      <c r="EKF37" s="43"/>
      <c r="EKG37" s="43"/>
      <c r="EKH37" s="43"/>
      <c r="EKI37" s="43"/>
      <c r="EKJ37" s="43"/>
      <c r="EKK37" s="43"/>
      <c r="EKL37" s="43"/>
      <c r="EKM37" s="43"/>
      <c r="EKN37" s="43"/>
      <c r="EKO37" s="43"/>
      <c r="EKP37" s="43"/>
      <c r="EKQ37" s="43"/>
      <c r="EKR37" s="43"/>
      <c r="EKS37" s="43"/>
      <c r="EKT37" s="43"/>
      <c r="EKU37" s="43"/>
      <c r="EKV37" s="43"/>
      <c r="EKW37" s="43"/>
      <c r="EKX37" s="43"/>
      <c r="EKY37" s="43"/>
      <c r="EKZ37" s="43"/>
      <c r="ELA37" s="43"/>
      <c r="ELB37" s="43"/>
      <c r="ELC37" s="43"/>
      <c r="ELD37" s="43"/>
      <c r="ELE37" s="43"/>
      <c r="ELF37" s="43"/>
      <c r="ELG37" s="43"/>
      <c r="ELH37" s="43"/>
      <c r="ELI37" s="43"/>
      <c r="ELJ37" s="43"/>
      <c r="ELK37" s="43"/>
      <c r="ELL37" s="43"/>
      <c r="ELM37" s="43"/>
      <c r="ELN37" s="43"/>
      <c r="ELO37" s="43"/>
      <c r="ELP37" s="43"/>
      <c r="ELQ37" s="43"/>
      <c r="ELR37" s="43"/>
      <c r="ELS37" s="43"/>
      <c r="ELT37" s="43"/>
      <c r="ELU37" s="43"/>
      <c r="ELV37" s="43"/>
      <c r="ELW37" s="43"/>
      <c r="ELX37" s="43"/>
      <c r="ELY37" s="43"/>
      <c r="ELZ37" s="43"/>
      <c r="EMA37" s="43"/>
      <c r="EMB37" s="43"/>
      <c r="EMC37" s="43"/>
      <c r="EMD37" s="43"/>
      <c r="EME37" s="43"/>
      <c r="EMF37" s="43"/>
      <c r="EMG37" s="43"/>
      <c r="EMH37" s="43"/>
      <c r="EMI37" s="43"/>
      <c r="EMJ37" s="43"/>
      <c r="EMK37" s="43"/>
      <c r="EML37" s="43"/>
      <c r="EMM37" s="43"/>
      <c r="EMN37" s="43"/>
      <c r="EMO37" s="43"/>
      <c r="EMP37" s="43"/>
      <c r="EMQ37" s="43"/>
      <c r="EMR37" s="43"/>
      <c r="EMS37" s="43"/>
      <c r="EMT37" s="43"/>
      <c r="EMU37" s="43"/>
      <c r="EMV37" s="43"/>
      <c r="EMW37" s="43"/>
      <c r="EMX37" s="43"/>
      <c r="EMY37" s="43"/>
      <c r="EMZ37" s="43"/>
      <c r="ENA37" s="43"/>
      <c r="ENB37" s="43"/>
      <c r="ENC37" s="43"/>
      <c r="END37" s="43"/>
      <c r="ENE37" s="43"/>
      <c r="ENF37" s="43"/>
      <c r="ENG37" s="43"/>
      <c r="ENH37" s="43"/>
      <c r="ENI37" s="43"/>
      <c r="ENJ37" s="43"/>
      <c r="ENK37" s="43"/>
      <c r="ENL37" s="43"/>
      <c r="ENM37" s="43"/>
      <c r="ENN37" s="43"/>
      <c r="ENO37" s="43"/>
      <c r="ENP37" s="43"/>
      <c r="ENQ37" s="43"/>
      <c r="ENR37" s="43"/>
      <c r="ENS37" s="43"/>
      <c r="ENT37" s="43"/>
      <c r="ENU37" s="43"/>
      <c r="ENV37" s="43"/>
      <c r="ENW37" s="43"/>
      <c r="ENX37" s="43"/>
      <c r="ENY37" s="43"/>
      <c r="ENZ37" s="43"/>
      <c r="EOA37" s="43"/>
      <c r="EOB37" s="43"/>
      <c r="EOC37" s="43"/>
      <c r="EOD37" s="43"/>
      <c r="EOE37" s="43"/>
      <c r="EOF37" s="43"/>
      <c r="EOG37" s="43"/>
      <c r="EOH37" s="43"/>
      <c r="EOI37" s="43"/>
      <c r="EOJ37" s="43"/>
      <c r="EOK37" s="43"/>
      <c r="EOL37" s="43"/>
      <c r="EOM37" s="43"/>
      <c r="EON37" s="43"/>
      <c r="EOO37" s="43"/>
      <c r="EOP37" s="43"/>
      <c r="EOQ37" s="43"/>
      <c r="EOR37" s="43"/>
      <c r="EOS37" s="43"/>
      <c r="EOT37" s="43"/>
      <c r="EOU37" s="43"/>
      <c r="EOV37" s="43"/>
      <c r="EOW37" s="43"/>
      <c r="EOX37" s="43"/>
      <c r="EOY37" s="43"/>
      <c r="EOZ37" s="43"/>
      <c r="EPA37" s="43"/>
      <c r="EPB37" s="43"/>
      <c r="EPC37" s="43"/>
      <c r="EPD37" s="43"/>
      <c r="EPE37" s="43"/>
      <c r="EPF37" s="43"/>
      <c r="EPG37" s="43"/>
      <c r="EPH37" s="43"/>
      <c r="EPI37" s="43"/>
      <c r="EPJ37" s="43"/>
      <c r="EPK37" s="43"/>
      <c r="EPL37" s="43"/>
      <c r="EPM37" s="43"/>
      <c r="EPN37" s="43"/>
      <c r="EPO37" s="43"/>
      <c r="EPP37" s="43"/>
      <c r="EPQ37" s="43"/>
      <c r="EPR37" s="43"/>
      <c r="EPS37" s="43"/>
      <c r="EPT37" s="43"/>
      <c r="EPU37" s="43"/>
      <c r="EPV37" s="43"/>
      <c r="EPW37" s="43"/>
      <c r="EPX37" s="43"/>
      <c r="EPY37" s="43"/>
      <c r="EPZ37" s="43"/>
      <c r="EQA37" s="43"/>
      <c r="EQB37" s="43"/>
      <c r="EQC37" s="43"/>
      <c r="EQD37" s="43"/>
      <c r="EQE37" s="43"/>
      <c r="EQF37" s="43"/>
      <c r="EQG37" s="43"/>
      <c r="EQH37" s="43"/>
      <c r="EQI37" s="43"/>
      <c r="EQJ37" s="43"/>
      <c r="EQK37" s="43"/>
      <c r="EQL37" s="43"/>
      <c r="EQM37" s="43"/>
      <c r="EQN37" s="43"/>
      <c r="EQO37" s="43"/>
      <c r="EQP37" s="43"/>
      <c r="EQQ37" s="43"/>
      <c r="EQR37" s="43"/>
      <c r="EQS37" s="43"/>
      <c r="EQT37" s="43"/>
      <c r="EQU37" s="43"/>
      <c r="EQV37" s="43"/>
      <c r="EQW37" s="43"/>
      <c r="EQX37" s="43"/>
      <c r="EQY37" s="43"/>
      <c r="EQZ37" s="43"/>
      <c r="ERA37" s="43"/>
      <c r="ERB37" s="43"/>
      <c r="ERC37" s="43"/>
      <c r="ERD37" s="43"/>
      <c r="ERE37" s="43"/>
      <c r="ERF37" s="43"/>
      <c r="ERG37" s="43"/>
      <c r="ERH37" s="43"/>
      <c r="ERI37" s="43"/>
      <c r="ERJ37" s="43"/>
      <c r="ERK37" s="43"/>
      <c r="ERL37" s="43"/>
      <c r="ERM37" s="43"/>
      <c r="ERN37" s="43"/>
      <c r="ERO37" s="43"/>
      <c r="ERP37" s="43"/>
      <c r="ERQ37" s="43"/>
      <c r="ERR37" s="43"/>
      <c r="ERS37" s="43"/>
      <c r="ERT37" s="43"/>
      <c r="ERU37" s="43"/>
      <c r="ERV37" s="43"/>
      <c r="ERW37" s="43"/>
      <c r="ERX37" s="43"/>
      <c r="ERY37" s="43"/>
      <c r="ERZ37" s="43"/>
      <c r="ESA37" s="43"/>
      <c r="ESB37" s="43"/>
      <c r="ESC37" s="43"/>
      <c r="ESD37" s="43"/>
      <c r="ESE37" s="43"/>
      <c r="ESF37" s="43"/>
      <c r="ESG37" s="43"/>
      <c r="ESH37" s="43"/>
      <c r="ESI37" s="43"/>
      <c r="ESJ37" s="43"/>
      <c r="ESK37" s="43"/>
      <c r="ESL37" s="43"/>
      <c r="ESM37" s="43"/>
      <c r="ESN37" s="43"/>
      <c r="ESO37" s="43"/>
      <c r="ESP37" s="43"/>
      <c r="ESQ37" s="43"/>
      <c r="ESR37" s="43"/>
      <c r="ESS37" s="43"/>
      <c r="EST37" s="43"/>
      <c r="ESU37" s="43"/>
      <c r="ESV37" s="43"/>
      <c r="ESW37" s="43"/>
      <c r="ESX37" s="43"/>
      <c r="ESY37" s="43"/>
      <c r="ESZ37" s="43"/>
      <c r="ETA37" s="43"/>
      <c r="ETB37" s="43"/>
      <c r="ETC37" s="43"/>
      <c r="ETD37" s="43"/>
      <c r="ETE37" s="43"/>
      <c r="ETF37" s="43"/>
      <c r="ETG37" s="43"/>
      <c r="ETH37" s="43"/>
      <c r="ETI37" s="43"/>
      <c r="ETJ37" s="43"/>
      <c r="ETK37" s="43"/>
      <c r="ETL37" s="43"/>
      <c r="ETM37" s="43"/>
      <c r="ETN37" s="43"/>
      <c r="ETO37" s="43"/>
      <c r="ETP37" s="43"/>
      <c r="ETQ37" s="43"/>
      <c r="ETR37" s="43"/>
      <c r="ETS37" s="43"/>
      <c r="ETT37" s="43"/>
      <c r="ETU37" s="43"/>
      <c r="ETV37" s="43"/>
      <c r="ETW37" s="43"/>
      <c r="ETX37" s="43"/>
      <c r="ETY37" s="43"/>
      <c r="ETZ37" s="43"/>
      <c r="EUA37" s="43"/>
      <c r="EUB37" s="43"/>
      <c r="EUC37" s="43"/>
      <c r="EUD37" s="43"/>
      <c r="EUE37" s="43"/>
      <c r="EUF37" s="43"/>
      <c r="EUG37" s="43"/>
      <c r="EUH37" s="43"/>
      <c r="EUI37" s="43"/>
      <c r="EUJ37" s="43"/>
      <c r="EUK37" s="43"/>
      <c r="EUL37" s="43"/>
      <c r="EUM37" s="43"/>
      <c r="EUN37" s="43"/>
      <c r="EUO37" s="43"/>
      <c r="EUP37" s="43"/>
      <c r="EUQ37" s="43"/>
      <c r="EUR37" s="43"/>
      <c r="EUS37" s="43"/>
      <c r="EUT37" s="43"/>
      <c r="EUU37" s="43"/>
      <c r="EUV37" s="43"/>
      <c r="EUW37" s="43"/>
      <c r="EUX37" s="43"/>
      <c r="EUY37" s="43"/>
      <c r="EUZ37" s="43"/>
      <c r="EVA37" s="43"/>
      <c r="EVB37" s="43"/>
      <c r="EVC37" s="43"/>
      <c r="EVD37" s="43"/>
      <c r="EVE37" s="43"/>
      <c r="EVF37" s="43"/>
      <c r="EVG37" s="43"/>
      <c r="EVH37" s="43"/>
      <c r="EVI37" s="43"/>
      <c r="EVJ37" s="43"/>
      <c r="EVK37" s="43"/>
      <c r="EVL37" s="43"/>
      <c r="EVM37" s="43"/>
      <c r="EVN37" s="43"/>
      <c r="EVO37" s="43"/>
      <c r="EVP37" s="43"/>
      <c r="EVQ37" s="43"/>
      <c r="EVR37" s="43"/>
      <c r="EVS37" s="43"/>
      <c r="EVT37" s="43"/>
      <c r="EVU37" s="43"/>
      <c r="EVV37" s="43"/>
      <c r="EVW37" s="43"/>
      <c r="EVX37" s="43"/>
      <c r="EVY37" s="43"/>
      <c r="EVZ37" s="43"/>
      <c r="EWA37" s="43"/>
      <c r="EWB37" s="43"/>
      <c r="EWC37" s="43"/>
      <c r="EWD37" s="43"/>
      <c r="EWE37" s="43"/>
      <c r="EWF37" s="43"/>
      <c r="EWG37" s="43"/>
      <c r="EWH37" s="43"/>
      <c r="EWI37" s="43"/>
      <c r="EWJ37" s="43"/>
      <c r="EWK37" s="43"/>
      <c r="EWL37" s="43"/>
      <c r="EWM37" s="43"/>
      <c r="EWN37" s="43"/>
      <c r="EWO37" s="43"/>
      <c r="EWP37" s="43"/>
      <c r="EWQ37" s="43"/>
      <c r="EWR37" s="43"/>
      <c r="EWS37" s="43"/>
      <c r="EWT37" s="43"/>
      <c r="EWU37" s="43"/>
      <c r="EWV37" s="43"/>
      <c r="EWW37" s="43"/>
      <c r="EWX37" s="43"/>
      <c r="EWY37" s="43"/>
      <c r="EWZ37" s="43"/>
      <c r="EXA37" s="43"/>
      <c r="EXB37" s="43"/>
      <c r="EXC37" s="43"/>
      <c r="EXD37" s="43"/>
      <c r="EXE37" s="43"/>
      <c r="EXF37" s="43"/>
      <c r="EXG37" s="43"/>
      <c r="EXH37" s="43"/>
      <c r="EXI37" s="43"/>
      <c r="EXJ37" s="43"/>
      <c r="EXK37" s="43"/>
      <c r="EXL37" s="43"/>
      <c r="EXM37" s="43"/>
      <c r="EXN37" s="43"/>
      <c r="EXO37" s="43"/>
      <c r="EXP37" s="43"/>
      <c r="EXQ37" s="43"/>
      <c r="EXR37" s="43"/>
      <c r="EXS37" s="43"/>
      <c r="EXT37" s="43"/>
      <c r="EXU37" s="43"/>
      <c r="EXV37" s="43"/>
      <c r="EXW37" s="43"/>
      <c r="EXX37" s="43"/>
      <c r="EXY37" s="43"/>
      <c r="EXZ37" s="43"/>
      <c r="EYA37" s="43"/>
      <c r="EYB37" s="43"/>
      <c r="EYC37" s="43"/>
      <c r="EYD37" s="43"/>
      <c r="EYE37" s="43"/>
      <c r="EYF37" s="43"/>
      <c r="EYG37" s="43"/>
      <c r="EYH37" s="43"/>
      <c r="EYI37" s="43"/>
      <c r="EYJ37" s="43"/>
      <c r="EYK37" s="43"/>
      <c r="EYL37" s="43"/>
      <c r="EYM37" s="43"/>
      <c r="EYN37" s="43"/>
      <c r="EYO37" s="43"/>
      <c r="EYP37" s="43"/>
      <c r="EYQ37" s="43"/>
      <c r="EYR37" s="43"/>
      <c r="EYS37" s="43"/>
      <c r="EYT37" s="43"/>
      <c r="EYU37" s="43"/>
      <c r="EYV37" s="43"/>
      <c r="EYW37" s="43"/>
      <c r="EYX37" s="43"/>
      <c r="EYY37" s="43"/>
      <c r="EYZ37" s="43"/>
      <c r="EZA37" s="43"/>
      <c r="EZB37" s="43"/>
      <c r="EZC37" s="43"/>
      <c r="EZD37" s="43"/>
      <c r="EZE37" s="43"/>
      <c r="EZF37" s="43"/>
      <c r="EZG37" s="43"/>
      <c r="EZH37" s="43"/>
      <c r="EZI37" s="43"/>
      <c r="EZJ37" s="43"/>
      <c r="EZK37" s="43"/>
      <c r="EZL37" s="43"/>
      <c r="EZM37" s="43"/>
      <c r="EZN37" s="43"/>
      <c r="EZO37" s="43"/>
      <c r="EZP37" s="43"/>
      <c r="EZQ37" s="43"/>
      <c r="EZR37" s="43"/>
      <c r="EZS37" s="43"/>
      <c r="EZT37" s="43"/>
      <c r="EZU37" s="43"/>
      <c r="EZV37" s="43"/>
      <c r="EZW37" s="43"/>
      <c r="EZX37" s="43"/>
      <c r="EZY37" s="43"/>
      <c r="EZZ37" s="43"/>
      <c r="FAA37" s="43"/>
      <c r="FAB37" s="43"/>
      <c r="FAC37" s="43"/>
      <c r="FAD37" s="43"/>
      <c r="FAE37" s="43"/>
      <c r="FAF37" s="43"/>
      <c r="FAG37" s="43"/>
      <c r="FAH37" s="43"/>
      <c r="FAI37" s="43"/>
      <c r="FAJ37" s="43"/>
      <c r="FAK37" s="43"/>
      <c r="FAL37" s="43"/>
      <c r="FAM37" s="43"/>
      <c r="FAN37" s="43"/>
      <c r="FAO37" s="43"/>
      <c r="FAP37" s="43"/>
      <c r="FAQ37" s="43"/>
      <c r="FAR37" s="43"/>
      <c r="FAS37" s="43"/>
      <c r="FAT37" s="43"/>
      <c r="FAU37" s="43"/>
      <c r="FAV37" s="43"/>
      <c r="FAW37" s="43"/>
      <c r="FAX37" s="43"/>
      <c r="FAY37" s="43"/>
      <c r="FAZ37" s="43"/>
      <c r="FBA37" s="43"/>
      <c r="FBB37" s="43"/>
      <c r="FBC37" s="43"/>
      <c r="FBD37" s="43"/>
      <c r="FBE37" s="43"/>
      <c r="FBF37" s="43"/>
      <c r="FBG37" s="43"/>
      <c r="FBH37" s="43"/>
      <c r="FBI37" s="43"/>
      <c r="FBJ37" s="43"/>
      <c r="FBK37" s="43"/>
      <c r="FBL37" s="43"/>
      <c r="FBM37" s="43"/>
      <c r="FBN37" s="43"/>
      <c r="FBO37" s="43"/>
      <c r="FBP37" s="43"/>
      <c r="FBQ37" s="43"/>
      <c r="FBR37" s="43"/>
      <c r="FBS37" s="43"/>
      <c r="FBT37" s="43"/>
      <c r="FBU37" s="43"/>
      <c r="FBV37" s="43"/>
      <c r="FBW37" s="43"/>
      <c r="FBX37" s="43"/>
      <c r="FBY37" s="43"/>
      <c r="FBZ37" s="43"/>
      <c r="FCA37" s="43"/>
      <c r="FCB37" s="43"/>
      <c r="FCC37" s="43"/>
      <c r="FCD37" s="43"/>
      <c r="FCE37" s="43"/>
      <c r="FCF37" s="43"/>
      <c r="FCG37" s="43"/>
      <c r="FCH37" s="43"/>
      <c r="FCI37" s="43"/>
      <c r="FCJ37" s="43"/>
      <c r="FCK37" s="43"/>
      <c r="FCL37" s="43"/>
      <c r="FCM37" s="43"/>
      <c r="FCN37" s="43"/>
      <c r="FCO37" s="43"/>
      <c r="FCP37" s="43"/>
      <c r="FCQ37" s="43"/>
      <c r="FCR37" s="43"/>
      <c r="FCS37" s="43"/>
      <c r="FCT37" s="43"/>
      <c r="FCU37" s="43"/>
      <c r="FCV37" s="43"/>
      <c r="FCW37" s="43"/>
      <c r="FCX37" s="43"/>
      <c r="FCY37" s="43"/>
      <c r="FCZ37" s="43"/>
      <c r="FDA37" s="43"/>
      <c r="FDB37" s="43"/>
      <c r="FDC37" s="43"/>
      <c r="FDD37" s="43"/>
      <c r="FDE37" s="43"/>
      <c r="FDF37" s="43"/>
      <c r="FDG37" s="43"/>
      <c r="FDH37" s="43"/>
      <c r="FDI37" s="43"/>
      <c r="FDJ37" s="43"/>
      <c r="FDK37" s="43"/>
      <c r="FDL37" s="43"/>
      <c r="FDM37" s="43"/>
      <c r="FDN37" s="43"/>
      <c r="FDO37" s="43"/>
      <c r="FDP37" s="43"/>
      <c r="FDQ37" s="43"/>
      <c r="FDR37" s="43"/>
      <c r="FDS37" s="43"/>
      <c r="FDT37" s="43"/>
      <c r="FDU37" s="43"/>
      <c r="FDV37" s="43"/>
      <c r="FDW37" s="43"/>
      <c r="FDX37" s="43"/>
      <c r="FDY37" s="43"/>
      <c r="FDZ37" s="43"/>
      <c r="FEA37" s="43"/>
      <c r="FEB37" s="43"/>
      <c r="FEC37" s="43"/>
      <c r="FED37" s="43"/>
      <c r="FEE37" s="43"/>
      <c r="FEF37" s="43"/>
      <c r="FEG37" s="43"/>
      <c r="FEH37" s="43"/>
      <c r="FEI37" s="43"/>
      <c r="FEJ37" s="43"/>
      <c r="FEK37" s="43"/>
      <c r="FEL37" s="43"/>
      <c r="FEM37" s="43"/>
      <c r="FEN37" s="43"/>
      <c r="FEO37" s="43"/>
      <c r="FEP37" s="43"/>
      <c r="FEQ37" s="43"/>
      <c r="FER37" s="43"/>
      <c r="FES37" s="43"/>
      <c r="FET37" s="43"/>
      <c r="FEU37" s="43"/>
      <c r="FEV37" s="43"/>
      <c r="FEW37" s="43"/>
      <c r="FEX37" s="43"/>
      <c r="FEY37" s="43"/>
      <c r="FEZ37" s="43"/>
      <c r="FFA37" s="43"/>
      <c r="FFB37" s="43"/>
      <c r="FFC37" s="43"/>
      <c r="FFD37" s="43"/>
      <c r="FFE37" s="43"/>
      <c r="FFF37" s="43"/>
      <c r="FFG37" s="43"/>
      <c r="FFH37" s="43"/>
      <c r="FFI37" s="43"/>
      <c r="FFJ37" s="43"/>
      <c r="FFK37" s="43"/>
      <c r="FFL37" s="43"/>
      <c r="FFM37" s="43"/>
      <c r="FFN37" s="43"/>
      <c r="FFO37" s="43"/>
      <c r="FFP37" s="43"/>
      <c r="FFQ37" s="43"/>
      <c r="FFR37" s="43"/>
      <c r="FFS37" s="43"/>
      <c r="FFT37" s="43"/>
      <c r="FFU37" s="43"/>
      <c r="FFV37" s="43"/>
      <c r="FFW37" s="43"/>
      <c r="FFX37" s="43"/>
      <c r="FFY37" s="43"/>
      <c r="FFZ37" s="43"/>
      <c r="FGA37" s="43"/>
      <c r="FGB37" s="43"/>
      <c r="FGC37" s="43"/>
      <c r="FGD37" s="43"/>
      <c r="FGE37" s="43"/>
      <c r="FGF37" s="43"/>
      <c r="FGG37" s="43"/>
      <c r="FGH37" s="43"/>
      <c r="FGI37" s="43"/>
      <c r="FGJ37" s="43"/>
      <c r="FGK37" s="43"/>
      <c r="FGL37" s="43"/>
      <c r="FGM37" s="43"/>
      <c r="FGN37" s="43"/>
      <c r="FGO37" s="43"/>
      <c r="FGP37" s="43"/>
      <c r="FGQ37" s="43"/>
      <c r="FGR37" s="43"/>
      <c r="FGS37" s="43"/>
      <c r="FGT37" s="43"/>
      <c r="FGU37" s="43"/>
      <c r="FGV37" s="43"/>
      <c r="FGW37" s="43"/>
      <c r="FGX37" s="43"/>
      <c r="FGY37" s="43"/>
      <c r="FGZ37" s="43"/>
      <c r="FHA37" s="43"/>
      <c r="FHB37" s="43"/>
      <c r="FHC37" s="43"/>
      <c r="FHD37" s="43"/>
      <c r="FHE37" s="43"/>
      <c r="FHF37" s="43"/>
      <c r="FHG37" s="43"/>
      <c r="FHH37" s="43"/>
      <c r="FHI37" s="43"/>
      <c r="FHJ37" s="43"/>
      <c r="FHK37" s="43"/>
      <c r="FHL37" s="43"/>
      <c r="FHM37" s="43"/>
      <c r="FHN37" s="43"/>
      <c r="FHO37" s="43"/>
      <c r="FHP37" s="43"/>
      <c r="FHQ37" s="43"/>
      <c r="FHR37" s="43"/>
      <c r="FHS37" s="43"/>
      <c r="FHT37" s="43"/>
      <c r="FHU37" s="43"/>
      <c r="FHV37" s="43"/>
      <c r="FHW37" s="43"/>
      <c r="FHX37" s="43"/>
      <c r="FHY37" s="43"/>
      <c r="FHZ37" s="43"/>
      <c r="FIA37" s="43"/>
      <c r="FIB37" s="43"/>
      <c r="FIC37" s="43"/>
      <c r="FID37" s="43"/>
      <c r="FIE37" s="43"/>
      <c r="FIF37" s="43"/>
      <c r="FIG37" s="43"/>
      <c r="FIH37" s="43"/>
      <c r="FII37" s="43"/>
      <c r="FIJ37" s="43"/>
      <c r="FIK37" s="43"/>
      <c r="FIL37" s="43"/>
      <c r="FIM37" s="43"/>
      <c r="FIN37" s="43"/>
      <c r="FIO37" s="43"/>
      <c r="FIP37" s="43"/>
      <c r="FIQ37" s="43"/>
      <c r="FIR37" s="43"/>
      <c r="FIS37" s="43"/>
      <c r="FIT37" s="43"/>
      <c r="FIU37" s="43"/>
      <c r="FIV37" s="43"/>
      <c r="FIW37" s="43"/>
      <c r="FIX37" s="43"/>
      <c r="FIY37" s="43"/>
      <c r="FIZ37" s="43"/>
      <c r="FJA37" s="43"/>
      <c r="FJB37" s="43"/>
      <c r="FJC37" s="43"/>
      <c r="FJD37" s="43"/>
      <c r="FJE37" s="43"/>
      <c r="FJF37" s="43"/>
      <c r="FJG37" s="43"/>
      <c r="FJH37" s="43"/>
      <c r="FJI37" s="43"/>
      <c r="FJJ37" s="43"/>
      <c r="FJK37" s="43"/>
      <c r="FJL37" s="43"/>
      <c r="FJM37" s="43"/>
      <c r="FJN37" s="43"/>
      <c r="FJO37" s="43"/>
      <c r="FJP37" s="43"/>
      <c r="FJQ37" s="43"/>
      <c r="FJR37" s="43"/>
      <c r="FJS37" s="43"/>
      <c r="FJT37" s="43"/>
      <c r="FJU37" s="43"/>
      <c r="FJV37" s="43"/>
      <c r="FJW37" s="43"/>
      <c r="FJX37" s="43"/>
      <c r="FJY37" s="43"/>
      <c r="FJZ37" s="43"/>
      <c r="FKA37" s="43"/>
      <c r="FKB37" s="43"/>
      <c r="FKC37" s="43"/>
      <c r="FKD37" s="43"/>
      <c r="FKE37" s="43"/>
      <c r="FKF37" s="43"/>
      <c r="FKG37" s="43"/>
      <c r="FKH37" s="43"/>
      <c r="FKI37" s="43"/>
      <c r="FKJ37" s="43"/>
      <c r="FKK37" s="43"/>
      <c r="FKL37" s="43"/>
      <c r="FKM37" s="43"/>
      <c r="FKN37" s="43"/>
      <c r="FKO37" s="43"/>
      <c r="FKP37" s="43"/>
      <c r="FKQ37" s="43"/>
      <c r="FKR37" s="43"/>
      <c r="FKS37" s="43"/>
      <c r="FKT37" s="43"/>
      <c r="FKU37" s="43"/>
      <c r="FKV37" s="43"/>
      <c r="FKW37" s="43"/>
      <c r="FKX37" s="43"/>
      <c r="FKY37" s="43"/>
      <c r="FKZ37" s="43"/>
      <c r="FLA37" s="43"/>
      <c r="FLB37" s="43"/>
      <c r="FLC37" s="43"/>
      <c r="FLD37" s="43"/>
      <c r="FLE37" s="43"/>
      <c r="FLF37" s="43"/>
      <c r="FLG37" s="43"/>
      <c r="FLH37" s="43"/>
      <c r="FLI37" s="43"/>
      <c r="FLJ37" s="43"/>
      <c r="FLK37" s="43"/>
      <c r="FLL37" s="43"/>
      <c r="FLM37" s="43"/>
      <c r="FLN37" s="43"/>
      <c r="FLO37" s="43"/>
      <c r="FLP37" s="43"/>
      <c r="FLQ37" s="43"/>
      <c r="FLR37" s="43"/>
      <c r="FLS37" s="43"/>
      <c r="FLT37" s="43"/>
      <c r="FLU37" s="43"/>
      <c r="FLV37" s="43"/>
      <c r="FLW37" s="43"/>
      <c r="FLX37" s="43"/>
      <c r="FLY37" s="43"/>
      <c r="FLZ37" s="43"/>
      <c r="FMA37" s="43"/>
      <c r="FMB37" s="43"/>
      <c r="FMC37" s="43"/>
      <c r="FMD37" s="43"/>
      <c r="FME37" s="43"/>
      <c r="FMF37" s="43"/>
      <c r="FMG37" s="43"/>
      <c r="FMH37" s="43"/>
      <c r="FMI37" s="43"/>
      <c r="FMJ37" s="43"/>
      <c r="FMK37" s="43"/>
      <c r="FML37" s="43"/>
      <c r="FMM37" s="43"/>
      <c r="FMN37" s="43"/>
      <c r="FMO37" s="43"/>
      <c r="FMP37" s="43"/>
      <c r="FMQ37" s="43"/>
      <c r="FMR37" s="43"/>
      <c r="FMS37" s="43"/>
      <c r="FMT37" s="43"/>
      <c r="FMU37" s="43"/>
      <c r="FMV37" s="43"/>
      <c r="FMW37" s="43"/>
      <c r="FMX37" s="43"/>
      <c r="FMY37" s="43"/>
      <c r="FMZ37" s="43"/>
      <c r="FNA37" s="43"/>
      <c r="FNB37" s="43"/>
      <c r="FNC37" s="43"/>
      <c r="FND37" s="43"/>
      <c r="FNE37" s="43"/>
      <c r="FNF37" s="43"/>
      <c r="FNG37" s="43"/>
      <c r="FNH37" s="43"/>
      <c r="FNI37" s="43"/>
      <c r="FNJ37" s="43"/>
      <c r="FNK37" s="43"/>
      <c r="FNL37" s="43"/>
      <c r="FNM37" s="43"/>
      <c r="FNN37" s="43"/>
      <c r="FNO37" s="43"/>
      <c r="FNP37" s="43"/>
      <c r="FNQ37" s="43"/>
      <c r="FNR37" s="43"/>
      <c r="FNS37" s="43"/>
      <c r="FNT37" s="43"/>
      <c r="FNU37" s="43"/>
      <c r="FNV37" s="43"/>
      <c r="FNW37" s="43"/>
      <c r="FNX37" s="43"/>
      <c r="FNY37" s="43"/>
      <c r="FNZ37" s="43"/>
      <c r="FOA37" s="43"/>
      <c r="FOB37" s="43"/>
      <c r="FOC37" s="43"/>
      <c r="FOD37" s="43"/>
      <c r="FOE37" s="43"/>
      <c r="FOF37" s="43"/>
      <c r="FOG37" s="43"/>
      <c r="FOH37" s="43"/>
      <c r="FOI37" s="43"/>
      <c r="FOJ37" s="43"/>
      <c r="FOK37" s="43"/>
      <c r="FOL37" s="43"/>
      <c r="FOM37" s="43"/>
      <c r="FON37" s="43"/>
      <c r="FOO37" s="43"/>
      <c r="FOP37" s="43"/>
      <c r="FOQ37" s="43"/>
      <c r="FOR37" s="43"/>
      <c r="FOS37" s="43"/>
      <c r="FOT37" s="43"/>
      <c r="FOU37" s="43"/>
      <c r="FOV37" s="43"/>
      <c r="FOW37" s="43"/>
      <c r="FOX37" s="43"/>
      <c r="FOY37" s="43"/>
      <c r="FOZ37" s="43"/>
      <c r="FPA37" s="43"/>
      <c r="FPB37" s="43"/>
      <c r="FPC37" s="43"/>
      <c r="FPD37" s="43"/>
      <c r="FPE37" s="43"/>
      <c r="FPF37" s="43"/>
      <c r="FPG37" s="43"/>
      <c r="FPH37" s="43"/>
      <c r="FPI37" s="43"/>
      <c r="FPJ37" s="43"/>
      <c r="FPK37" s="43"/>
      <c r="FPL37" s="43"/>
      <c r="FPM37" s="43"/>
      <c r="FPN37" s="43"/>
      <c r="FPO37" s="43"/>
      <c r="FPP37" s="43"/>
      <c r="FPQ37" s="43"/>
      <c r="FPR37" s="43"/>
      <c r="FPS37" s="43"/>
      <c r="FPT37" s="43"/>
      <c r="FPU37" s="43"/>
      <c r="FPV37" s="43"/>
      <c r="FPW37" s="43"/>
      <c r="FPX37" s="43"/>
      <c r="FPY37" s="43"/>
      <c r="FPZ37" s="43"/>
      <c r="FQA37" s="43"/>
      <c r="FQB37" s="43"/>
      <c r="FQC37" s="43"/>
      <c r="FQD37" s="43"/>
      <c r="FQE37" s="43"/>
      <c r="FQF37" s="43"/>
      <c r="FQG37" s="43"/>
      <c r="FQH37" s="43"/>
      <c r="FQI37" s="43"/>
      <c r="FQJ37" s="43"/>
      <c r="FQK37" s="43"/>
      <c r="FQL37" s="43"/>
      <c r="FQM37" s="43"/>
      <c r="FQN37" s="43"/>
      <c r="FQO37" s="43"/>
      <c r="FQP37" s="43"/>
      <c r="FQQ37" s="43"/>
      <c r="FQR37" s="43"/>
      <c r="FQS37" s="43"/>
      <c r="FQT37" s="43"/>
      <c r="FQU37" s="43"/>
      <c r="FQV37" s="43"/>
      <c r="FQW37" s="43"/>
      <c r="FQX37" s="43"/>
      <c r="FQY37" s="43"/>
      <c r="FQZ37" s="43"/>
      <c r="FRA37" s="43"/>
      <c r="FRB37" s="43"/>
      <c r="FRC37" s="43"/>
      <c r="FRD37" s="43"/>
      <c r="FRE37" s="43"/>
      <c r="FRF37" s="43"/>
      <c r="FRG37" s="43"/>
      <c r="FRH37" s="43"/>
      <c r="FRI37" s="43"/>
      <c r="FRJ37" s="43"/>
      <c r="FRK37" s="43"/>
      <c r="FRL37" s="43"/>
      <c r="FRM37" s="43"/>
      <c r="FRN37" s="43"/>
      <c r="FRO37" s="43"/>
      <c r="FRP37" s="43"/>
      <c r="FRQ37" s="43"/>
      <c r="FRR37" s="43"/>
      <c r="FRS37" s="43"/>
      <c r="FRT37" s="43"/>
      <c r="FRU37" s="43"/>
      <c r="FRV37" s="43"/>
      <c r="FRW37" s="43"/>
      <c r="FRX37" s="43"/>
      <c r="FRY37" s="43"/>
      <c r="FRZ37" s="43"/>
      <c r="FSA37" s="43"/>
      <c r="FSB37" s="43"/>
      <c r="FSC37" s="43"/>
      <c r="FSD37" s="43"/>
      <c r="FSE37" s="43"/>
      <c r="FSF37" s="43"/>
      <c r="FSG37" s="43"/>
      <c r="FSH37" s="43"/>
      <c r="FSI37" s="43"/>
      <c r="FSJ37" s="43"/>
      <c r="FSK37" s="43"/>
      <c r="FSL37" s="43"/>
      <c r="FSM37" s="43"/>
      <c r="FSN37" s="43"/>
      <c r="FSO37" s="43"/>
      <c r="FSP37" s="43"/>
      <c r="FSQ37" s="43"/>
      <c r="FSR37" s="43"/>
      <c r="FSS37" s="43"/>
      <c r="FST37" s="43"/>
      <c r="FSU37" s="43"/>
      <c r="FSV37" s="43"/>
      <c r="FSW37" s="43"/>
      <c r="FSX37" s="43"/>
      <c r="FSY37" s="43"/>
      <c r="FSZ37" s="43"/>
      <c r="FTA37" s="43"/>
      <c r="FTB37" s="43"/>
      <c r="FTC37" s="43"/>
      <c r="FTD37" s="43"/>
      <c r="FTE37" s="43"/>
      <c r="FTF37" s="43"/>
      <c r="FTG37" s="43"/>
      <c r="FTH37" s="43"/>
      <c r="FTI37" s="43"/>
      <c r="FTJ37" s="43"/>
      <c r="FTK37" s="43"/>
      <c r="FTL37" s="43"/>
      <c r="FTM37" s="43"/>
      <c r="FTN37" s="43"/>
      <c r="FTO37" s="43"/>
      <c r="FTP37" s="43"/>
      <c r="FTQ37" s="43"/>
      <c r="FTR37" s="43"/>
      <c r="FTS37" s="43"/>
      <c r="FTT37" s="43"/>
      <c r="FTU37" s="43"/>
      <c r="FTV37" s="43"/>
      <c r="FTW37" s="43"/>
      <c r="FTX37" s="43"/>
      <c r="FTY37" s="43"/>
      <c r="FTZ37" s="43"/>
      <c r="FUA37" s="43"/>
      <c r="FUB37" s="43"/>
      <c r="FUC37" s="43"/>
      <c r="FUD37" s="43"/>
      <c r="FUE37" s="43"/>
      <c r="FUF37" s="43"/>
      <c r="FUG37" s="43"/>
      <c r="FUH37" s="43"/>
      <c r="FUI37" s="43"/>
      <c r="FUJ37" s="43"/>
      <c r="FUK37" s="43"/>
      <c r="FUL37" s="43"/>
      <c r="FUM37" s="43"/>
      <c r="FUN37" s="43"/>
      <c r="FUO37" s="43"/>
      <c r="FUP37" s="43"/>
      <c r="FUQ37" s="43"/>
      <c r="FUR37" s="43"/>
      <c r="FUS37" s="43"/>
      <c r="FUT37" s="43"/>
      <c r="FUU37" s="43"/>
      <c r="FUV37" s="43"/>
      <c r="FUW37" s="43"/>
      <c r="FUX37" s="43"/>
      <c r="FUY37" s="43"/>
      <c r="FUZ37" s="43"/>
      <c r="FVA37" s="43"/>
      <c r="FVB37" s="43"/>
      <c r="FVC37" s="43"/>
      <c r="FVD37" s="43"/>
      <c r="FVE37" s="43"/>
      <c r="FVF37" s="43"/>
      <c r="FVG37" s="43"/>
      <c r="FVH37" s="43"/>
      <c r="FVI37" s="43"/>
      <c r="FVJ37" s="43"/>
      <c r="FVK37" s="43"/>
      <c r="FVL37" s="43"/>
      <c r="FVM37" s="43"/>
      <c r="FVN37" s="43"/>
      <c r="FVO37" s="43"/>
      <c r="FVP37" s="43"/>
      <c r="FVQ37" s="43"/>
      <c r="FVR37" s="43"/>
      <c r="FVS37" s="43"/>
      <c r="FVT37" s="43"/>
      <c r="FVU37" s="43"/>
      <c r="FVV37" s="43"/>
      <c r="FVW37" s="43"/>
      <c r="FVX37" s="43"/>
      <c r="FVY37" s="43"/>
      <c r="FVZ37" s="43"/>
      <c r="FWA37" s="43"/>
      <c r="FWB37" s="43"/>
      <c r="FWC37" s="43"/>
      <c r="FWD37" s="43"/>
      <c r="FWE37" s="43"/>
      <c r="FWF37" s="43"/>
      <c r="FWG37" s="43"/>
      <c r="FWH37" s="43"/>
      <c r="FWI37" s="43"/>
      <c r="FWJ37" s="43"/>
      <c r="FWK37" s="43"/>
      <c r="FWL37" s="43"/>
      <c r="FWM37" s="43"/>
      <c r="FWN37" s="43"/>
      <c r="FWO37" s="43"/>
      <c r="FWP37" s="43"/>
      <c r="FWQ37" s="43"/>
      <c r="FWR37" s="43"/>
      <c r="FWS37" s="43"/>
      <c r="FWT37" s="43"/>
      <c r="FWU37" s="43"/>
      <c r="FWV37" s="43"/>
      <c r="FWW37" s="43"/>
      <c r="FWX37" s="43"/>
      <c r="FWY37" s="43"/>
      <c r="FWZ37" s="43"/>
      <c r="FXA37" s="43"/>
      <c r="FXB37" s="43"/>
      <c r="FXC37" s="43"/>
      <c r="FXD37" s="43"/>
      <c r="FXE37" s="43"/>
      <c r="FXF37" s="43"/>
      <c r="FXG37" s="43"/>
      <c r="FXH37" s="43"/>
      <c r="FXI37" s="43"/>
      <c r="FXJ37" s="43"/>
      <c r="FXK37" s="43"/>
      <c r="FXL37" s="43"/>
      <c r="FXM37" s="43"/>
      <c r="FXN37" s="43"/>
      <c r="FXO37" s="43"/>
      <c r="FXP37" s="43"/>
      <c r="FXQ37" s="43"/>
      <c r="FXR37" s="43"/>
      <c r="FXS37" s="43"/>
      <c r="FXT37" s="43"/>
      <c r="FXU37" s="43"/>
      <c r="FXV37" s="43"/>
      <c r="FXW37" s="43"/>
      <c r="FXX37" s="43"/>
      <c r="FXY37" s="43"/>
      <c r="FXZ37" s="43"/>
      <c r="FYA37" s="43"/>
      <c r="FYB37" s="43"/>
      <c r="FYC37" s="43"/>
      <c r="FYD37" s="43"/>
      <c r="FYE37" s="43"/>
      <c r="FYF37" s="43"/>
      <c r="FYG37" s="43"/>
      <c r="FYH37" s="43"/>
      <c r="FYI37" s="43"/>
      <c r="FYJ37" s="43"/>
      <c r="FYK37" s="43"/>
      <c r="FYL37" s="43"/>
      <c r="FYM37" s="43"/>
      <c r="FYN37" s="43"/>
      <c r="FYO37" s="43"/>
      <c r="FYP37" s="43"/>
      <c r="FYQ37" s="43"/>
      <c r="FYR37" s="43"/>
      <c r="FYS37" s="43"/>
      <c r="FYT37" s="43"/>
      <c r="FYU37" s="43"/>
      <c r="FYV37" s="43"/>
      <c r="FYW37" s="43"/>
      <c r="FYX37" s="43"/>
      <c r="FYY37" s="43"/>
      <c r="FYZ37" s="43"/>
      <c r="FZA37" s="43"/>
      <c r="FZB37" s="43"/>
      <c r="FZC37" s="43"/>
      <c r="FZD37" s="43"/>
      <c r="FZE37" s="43"/>
      <c r="FZF37" s="43"/>
      <c r="FZG37" s="43"/>
      <c r="FZH37" s="43"/>
      <c r="FZI37" s="43"/>
      <c r="FZJ37" s="43"/>
      <c r="FZK37" s="43"/>
      <c r="FZL37" s="43"/>
      <c r="FZM37" s="43"/>
      <c r="FZN37" s="43"/>
      <c r="FZO37" s="43"/>
      <c r="FZP37" s="43"/>
      <c r="FZQ37" s="43"/>
      <c r="FZR37" s="43"/>
      <c r="FZS37" s="43"/>
      <c r="FZT37" s="43"/>
      <c r="FZU37" s="43"/>
      <c r="FZV37" s="43"/>
      <c r="FZW37" s="43"/>
      <c r="FZX37" s="43"/>
      <c r="FZY37" s="43"/>
      <c r="FZZ37" s="43"/>
      <c r="GAA37" s="43"/>
      <c r="GAB37" s="43"/>
      <c r="GAC37" s="43"/>
      <c r="GAD37" s="43"/>
      <c r="GAE37" s="43"/>
      <c r="GAF37" s="43"/>
      <c r="GAG37" s="43"/>
      <c r="GAH37" s="43"/>
      <c r="GAI37" s="43"/>
      <c r="GAJ37" s="43"/>
      <c r="GAK37" s="43"/>
      <c r="GAL37" s="43"/>
      <c r="GAM37" s="43"/>
      <c r="GAN37" s="43"/>
      <c r="GAO37" s="43"/>
      <c r="GAP37" s="43"/>
      <c r="GAQ37" s="43"/>
      <c r="GAR37" s="43"/>
      <c r="GAS37" s="43"/>
      <c r="GAT37" s="43"/>
      <c r="GAU37" s="43"/>
      <c r="GAV37" s="43"/>
      <c r="GAW37" s="43"/>
      <c r="GAX37" s="43"/>
      <c r="GAY37" s="43"/>
      <c r="GAZ37" s="43"/>
      <c r="GBA37" s="43"/>
      <c r="GBB37" s="43"/>
      <c r="GBC37" s="43"/>
      <c r="GBD37" s="43"/>
      <c r="GBE37" s="43"/>
      <c r="GBF37" s="43"/>
      <c r="GBG37" s="43"/>
      <c r="GBH37" s="43"/>
      <c r="GBI37" s="43"/>
      <c r="GBJ37" s="43"/>
      <c r="GBK37" s="43"/>
      <c r="GBL37" s="43"/>
      <c r="GBM37" s="43"/>
      <c r="GBN37" s="43"/>
      <c r="GBO37" s="43"/>
      <c r="GBP37" s="43"/>
      <c r="GBQ37" s="43"/>
      <c r="GBR37" s="43"/>
      <c r="GBS37" s="43"/>
      <c r="GBT37" s="43"/>
      <c r="GBU37" s="43"/>
      <c r="GBV37" s="43"/>
      <c r="GBW37" s="43"/>
      <c r="GBX37" s="43"/>
      <c r="GBY37" s="43"/>
      <c r="GBZ37" s="43"/>
      <c r="GCA37" s="43"/>
      <c r="GCB37" s="43"/>
      <c r="GCC37" s="43"/>
      <c r="GCD37" s="43"/>
      <c r="GCE37" s="43"/>
      <c r="GCF37" s="43"/>
      <c r="GCG37" s="43"/>
      <c r="GCH37" s="43"/>
      <c r="GCI37" s="43"/>
      <c r="GCJ37" s="43"/>
      <c r="GCK37" s="43"/>
      <c r="GCL37" s="43"/>
      <c r="GCM37" s="43"/>
      <c r="GCN37" s="43"/>
      <c r="GCO37" s="43"/>
      <c r="GCP37" s="43"/>
      <c r="GCQ37" s="43"/>
      <c r="GCR37" s="43"/>
      <c r="GCS37" s="43"/>
      <c r="GCT37" s="43"/>
      <c r="GCU37" s="43"/>
      <c r="GCV37" s="43"/>
      <c r="GCW37" s="43"/>
      <c r="GCX37" s="43"/>
      <c r="GCY37" s="43"/>
      <c r="GCZ37" s="43"/>
      <c r="GDA37" s="43"/>
      <c r="GDB37" s="43"/>
      <c r="GDC37" s="43"/>
      <c r="GDD37" s="43"/>
      <c r="GDE37" s="43"/>
      <c r="GDF37" s="43"/>
      <c r="GDG37" s="43"/>
      <c r="GDH37" s="43"/>
      <c r="GDI37" s="43"/>
      <c r="GDJ37" s="43"/>
      <c r="GDK37" s="43"/>
      <c r="GDL37" s="43"/>
      <c r="GDM37" s="43"/>
      <c r="GDN37" s="43"/>
      <c r="GDO37" s="43"/>
      <c r="GDP37" s="43"/>
      <c r="GDQ37" s="43"/>
      <c r="GDR37" s="43"/>
      <c r="GDS37" s="43"/>
      <c r="GDT37" s="43"/>
      <c r="GDU37" s="43"/>
      <c r="GDV37" s="43"/>
      <c r="GDW37" s="43"/>
      <c r="GDX37" s="43"/>
      <c r="GDY37" s="43"/>
      <c r="GDZ37" s="43"/>
      <c r="GEA37" s="43"/>
      <c r="GEB37" s="43"/>
      <c r="GEC37" s="43"/>
      <c r="GED37" s="43"/>
      <c r="GEE37" s="43"/>
      <c r="GEF37" s="43"/>
      <c r="GEG37" s="43"/>
      <c r="GEH37" s="43"/>
      <c r="GEI37" s="43"/>
      <c r="GEJ37" s="43"/>
      <c r="GEK37" s="43"/>
      <c r="GEL37" s="43"/>
      <c r="GEM37" s="43"/>
      <c r="GEN37" s="43"/>
      <c r="GEO37" s="43"/>
      <c r="GEP37" s="43"/>
      <c r="GEQ37" s="43"/>
      <c r="GER37" s="43"/>
      <c r="GES37" s="43"/>
      <c r="GET37" s="43"/>
      <c r="GEU37" s="43"/>
      <c r="GEV37" s="43"/>
      <c r="GEW37" s="43"/>
      <c r="GEX37" s="43"/>
      <c r="GEY37" s="43"/>
      <c r="GEZ37" s="43"/>
      <c r="GFA37" s="43"/>
      <c r="GFB37" s="43"/>
      <c r="GFC37" s="43"/>
      <c r="GFD37" s="43"/>
      <c r="GFE37" s="43"/>
      <c r="GFF37" s="43"/>
      <c r="GFG37" s="43"/>
      <c r="GFH37" s="43"/>
      <c r="GFI37" s="43"/>
      <c r="GFJ37" s="43"/>
      <c r="GFK37" s="43"/>
      <c r="GFL37" s="43"/>
      <c r="GFM37" s="43"/>
      <c r="GFN37" s="43"/>
      <c r="GFO37" s="43"/>
      <c r="GFP37" s="43"/>
      <c r="GFQ37" s="43"/>
      <c r="GFR37" s="43"/>
      <c r="GFS37" s="43"/>
      <c r="GFT37" s="43"/>
      <c r="GFU37" s="43"/>
      <c r="GFV37" s="43"/>
      <c r="GFW37" s="43"/>
      <c r="GFX37" s="43"/>
      <c r="GFY37" s="43"/>
      <c r="GFZ37" s="43"/>
      <c r="GGA37" s="43"/>
      <c r="GGB37" s="43"/>
      <c r="GGC37" s="43"/>
      <c r="GGD37" s="43"/>
      <c r="GGE37" s="43"/>
      <c r="GGF37" s="43"/>
      <c r="GGG37" s="43"/>
      <c r="GGH37" s="43"/>
      <c r="GGI37" s="43"/>
      <c r="GGJ37" s="43"/>
      <c r="GGK37" s="43"/>
      <c r="GGL37" s="43"/>
      <c r="GGM37" s="43"/>
      <c r="GGN37" s="43"/>
      <c r="GGO37" s="43"/>
      <c r="GGP37" s="43"/>
      <c r="GGQ37" s="43"/>
      <c r="GGR37" s="43"/>
      <c r="GGS37" s="43"/>
      <c r="GGT37" s="43"/>
      <c r="GGU37" s="43"/>
      <c r="GGV37" s="43"/>
      <c r="GGW37" s="43"/>
      <c r="GGX37" s="43"/>
      <c r="GGY37" s="43"/>
      <c r="GGZ37" s="43"/>
      <c r="GHA37" s="43"/>
      <c r="GHB37" s="43"/>
      <c r="GHC37" s="43"/>
      <c r="GHD37" s="43"/>
      <c r="GHE37" s="43"/>
      <c r="GHF37" s="43"/>
      <c r="GHG37" s="43"/>
      <c r="GHH37" s="43"/>
      <c r="GHI37" s="43"/>
      <c r="GHJ37" s="43"/>
      <c r="GHK37" s="43"/>
      <c r="GHL37" s="43"/>
      <c r="GHM37" s="43"/>
      <c r="GHN37" s="43"/>
      <c r="GHO37" s="43"/>
      <c r="GHP37" s="43"/>
      <c r="GHQ37" s="43"/>
      <c r="GHR37" s="43"/>
      <c r="GHS37" s="43"/>
      <c r="GHT37" s="43"/>
      <c r="GHU37" s="43"/>
      <c r="GHV37" s="43"/>
      <c r="GHW37" s="43"/>
      <c r="GHX37" s="43"/>
      <c r="GHY37" s="43"/>
      <c r="GHZ37" s="43"/>
      <c r="GIA37" s="43"/>
      <c r="GIB37" s="43"/>
      <c r="GIC37" s="43"/>
      <c r="GID37" s="43"/>
      <c r="GIE37" s="43"/>
      <c r="GIF37" s="43"/>
      <c r="GIG37" s="43"/>
      <c r="GIH37" s="43"/>
      <c r="GII37" s="43"/>
      <c r="GIJ37" s="43"/>
      <c r="GIK37" s="43"/>
      <c r="GIL37" s="43"/>
      <c r="GIM37" s="43"/>
      <c r="GIN37" s="43"/>
      <c r="GIO37" s="43"/>
      <c r="GIP37" s="43"/>
      <c r="GIQ37" s="43"/>
      <c r="GIR37" s="43"/>
      <c r="GIS37" s="43"/>
      <c r="GIT37" s="43"/>
      <c r="GIU37" s="43"/>
      <c r="GIV37" s="43"/>
      <c r="GIW37" s="43"/>
      <c r="GIX37" s="43"/>
      <c r="GIY37" s="43"/>
      <c r="GIZ37" s="43"/>
      <c r="GJA37" s="43"/>
      <c r="GJB37" s="43"/>
      <c r="GJC37" s="43"/>
      <c r="GJD37" s="43"/>
      <c r="GJE37" s="43"/>
      <c r="GJF37" s="43"/>
      <c r="GJG37" s="43"/>
      <c r="GJH37" s="43"/>
      <c r="GJI37" s="43"/>
      <c r="GJJ37" s="43"/>
      <c r="GJK37" s="43"/>
      <c r="GJL37" s="43"/>
      <c r="GJM37" s="43"/>
      <c r="GJN37" s="43"/>
      <c r="GJO37" s="43"/>
      <c r="GJP37" s="43"/>
      <c r="GJQ37" s="43"/>
      <c r="GJR37" s="43"/>
      <c r="GJS37" s="43"/>
      <c r="GJT37" s="43"/>
      <c r="GJU37" s="43"/>
      <c r="GJV37" s="43"/>
      <c r="GJW37" s="43"/>
      <c r="GJX37" s="43"/>
      <c r="GJY37" s="43"/>
      <c r="GJZ37" s="43"/>
      <c r="GKA37" s="43"/>
      <c r="GKB37" s="43"/>
      <c r="GKC37" s="43"/>
      <c r="GKD37" s="43"/>
      <c r="GKE37" s="43"/>
      <c r="GKF37" s="43"/>
      <c r="GKG37" s="43"/>
      <c r="GKH37" s="43"/>
      <c r="GKI37" s="43"/>
      <c r="GKJ37" s="43"/>
      <c r="GKK37" s="43"/>
      <c r="GKL37" s="43"/>
      <c r="GKM37" s="43"/>
      <c r="GKN37" s="43"/>
      <c r="GKO37" s="43"/>
      <c r="GKP37" s="43"/>
      <c r="GKQ37" s="43"/>
      <c r="GKR37" s="43"/>
      <c r="GKS37" s="43"/>
      <c r="GKT37" s="43"/>
      <c r="GKU37" s="43"/>
      <c r="GKV37" s="43"/>
      <c r="GKW37" s="43"/>
      <c r="GKX37" s="43"/>
      <c r="GKY37" s="43"/>
      <c r="GKZ37" s="43"/>
      <c r="GLA37" s="43"/>
      <c r="GLB37" s="43"/>
      <c r="GLC37" s="43"/>
      <c r="GLD37" s="43"/>
      <c r="GLE37" s="43"/>
      <c r="GLF37" s="43"/>
      <c r="GLG37" s="43"/>
      <c r="GLH37" s="43"/>
      <c r="GLI37" s="43"/>
      <c r="GLJ37" s="43"/>
      <c r="GLK37" s="43"/>
      <c r="GLL37" s="43"/>
      <c r="GLM37" s="43"/>
      <c r="GLN37" s="43"/>
      <c r="GLO37" s="43"/>
      <c r="GLP37" s="43"/>
      <c r="GLQ37" s="43"/>
      <c r="GLR37" s="43"/>
      <c r="GLS37" s="43"/>
      <c r="GLT37" s="43"/>
      <c r="GLU37" s="43"/>
      <c r="GLV37" s="43"/>
      <c r="GLW37" s="43"/>
      <c r="GLX37" s="43"/>
      <c r="GLY37" s="43"/>
      <c r="GLZ37" s="43"/>
      <c r="GMA37" s="43"/>
      <c r="GMB37" s="43"/>
      <c r="GMC37" s="43"/>
      <c r="GMD37" s="43"/>
      <c r="GME37" s="43"/>
      <c r="GMF37" s="43"/>
      <c r="GMG37" s="43"/>
      <c r="GMH37" s="43"/>
      <c r="GMI37" s="43"/>
      <c r="GMJ37" s="43"/>
      <c r="GMK37" s="43"/>
      <c r="GML37" s="43"/>
      <c r="GMM37" s="43"/>
      <c r="GMN37" s="43"/>
      <c r="GMO37" s="43"/>
      <c r="GMP37" s="43"/>
      <c r="GMQ37" s="43"/>
      <c r="GMR37" s="43"/>
      <c r="GMS37" s="43"/>
      <c r="GMT37" s="43"/>
      <c r="GMU37" s="43"/>
      <c r="GMV37" s="43"/>
      <c r="GMW37" s="43"/>
      <c r="GMX37" s="43"/>
      <c r="GMY37" s="43"/>
      <c r="GMZ37" s="43"/>
      <c r="GNA37" s="43"/>
      <c r="GNB37" s="43"/>
      <c r="GNC37" s="43"/>
      <c r="GND37" s="43"/>
      <c r="GNE37" s="43"/>
      <c r="GNF37" s="43"/>
      <c r="GNG37" s="43"/>
      <c r="GNH37" s="43"/>
      <c r="GNI37" s="43"/>
      <c r="GNJ37" s="43"/>
      <c r="GNK37" s="43"/>
      <c r="GNL37" s="43"/>
      <c r="GNM37" s="43"/>
      <c r="GNN37" s="43"/>
      <c r="GNO37" s="43"/>
      <c r="GNP37" s="43"/>
      <c r="GNQ37" s="43"/>
      <c r="GNR37" s="43"/>
      <c r="GNS37" s="43"/>
      <c r="GNT37" s="43"/>
      <c r="GNU37" s="43"/>
      <c r="GNV37" s="43"/>
      <c r="GNW37" s="43"/>
      <c r="GNX37" s="43"/>
      <c r="GNY37" s="43"/>
      <c r="GNZ37" s="43"/>
      <c r="GOA37" s="43"/>
      <c r="GOB37" s="43"/>
      <c r="GOC37" s="43"/>
      <c r="GOD37" s="43"/>
      <c r="GOE37" s="43"/>
      <c r="GOF37" s="43"/>
      <c r="GOG37" s="43"/>
      <c r="GOH37" s="43"/>
      <c r="GOI37" s="43"/>
      <c r="GOJ37" s="43"/>
      <c r="GOK37" s="43"/>
      <c r="GOL37" s="43"/>
      <c r="GOM37" s="43"/>
      <c r="GON37" s="43"/>
      <c r="GOO37" s="43"/>
      <c r="GOP37" s="43"/>
      <c r="GOQ37" s="43"/>
      <c r="GOR37" s="43"/>
      <c r="GOS37" s="43"/>
      <c r="GOT37" s="43"/>
      <c r="GOU37" s="43"/>
      <c r="GOV37" s="43"/>
      <c r="GOW37" s="43"/>
      <c r="GOX37" s="43"/>
      <c r="GOY37" s="43"/>
      <c r="GOZ37" s="43"/>
      <c r="GPA37" s="43"/>
      <c r="GPB37" s="43"/>
      <c r="GPC37" s="43"/>
      <c r="GPD37" s="43"/>
      <c r="GPE37" s="43"/>
      <c r="GPF37" s="43"/>
      <c r="GPG37" s="43"/>
      <c r="GPH37" s="43"/>
      <c r="GPI37" s="43"/>
      <c r="GPJ37" s="43"/>
      <c r="GPK37" s="43"/>
      <c r="GPL37" s="43"/>
      <c r="GPM37" s="43"/>
      <c r="GPN37" s="43"/>
      <c r="GPO37" s="43"/>
      <c r="GPP37" s="43"/>
      <c r="GPQ37" s="43"/>
      <c r="GPR37" s="43"/>
      <c r="GPS37" s="43"/>
      <c r="GPT37" s="43"/>
      <c r="GPU37" s="43"/>
      <c r="GPV37" s="43"/>
      <c r="GPW37" s="43"/>
      <c r="GPX37" s="43"/>
      <c r="GPY37" s="43"/>
      <c r="GPZ37" s="43"/>
      <c r="GQA37" s="43"/>
      <c r="GQB37" s="43"/>
      <c r="GQC37" s="43"/>
      <c r="GQD37" s="43"/>
      <c r="GQE37" s="43"/>
      <c r="GQF37" s="43"/>
      <c r="GQG37" s="43"/>
      <c r="GQH37" s="43"/>
      <c r="GQI37" s="43"/>
      <c r="GQJ37" s="43"/>
      <c r="GQK37" s="43"/>
      <c r="GQL37" s="43"/>
      <c r="GQM37" s="43"/>
      <c r="GQN37" s="43"/>
      <c r="GQO37" s="43"/>
      <c r="GQP37" s="43"/>
      <c r="GQQ37" s="43"/>
      <c r="GQR37" s="43"/>
      <c r="GQS37" s="43"/>
      <c r="GQT37" s="43"/>
      <c r="GQU37" s="43"/>
      <c r="GQV37" s="43"/>
      <c r="GQW37" s="43"/>
      <c r="GQX37" s="43"/>
      <c r="GQY37" s="43"/>
      <c r="GQZ37" s="43"/>
      <c r="GRA37" s="43"/>
      <c r="GRB37" s="43"/>
      <c r="GRC37" s="43"/>
      <c r="GRD37" s="43"/>
      <c r="GRE37" s="43"/>
      <c r="GRF37" s="43"/>
      <c r="GRG37" s="43"/>
      <c r="GRH37" s="43"/>
      <c r="GRI37" s="43"/>
      <c r="GRJ37" s="43"/>
      <c r="GRK37" s="43"/>
      <c r="GRL37" s="43"/>
      <c r="GRM37" s="43"/>
      <c r="GRN37" s="43"/>
      <c r="GRO37" s="43"/>
      <c r="GRP37" s="43"/>
      <c r="GRQ37" s="43"/>
      <c r="GRR37" s="43"/>
      <c r="GRS37" s="43"/>
      <c r="GRT37" s="43"/>
      <c r="GRU37" s="43"/>
      <c r="GRV37" s="43"/>
      <c r="GRW37" s="43"/>
      <c r="GRX37" s="43"/>
      <c r="GRY37" s="43"/>
      <c r="GRZ37" s="43"/>
      <c r="GSA37" s="43"/>
      <c r="GSB37" s="43"/>
      <c r="GSC37" s="43"/>
      <c r="GSD37" s="43"/>
      <c r="GSE37" s="43"/>
      <c r="GSF37" s="43"/>
      <c r="GSG37" s="43"/>
      <c r="GSH37" s="43"/>
      <c r="GSI37" s="43"/>
      <c r="GSJ37" s="43"/>
      <c r="GSK37" s="43"/>
      <c r="GSL37" s="43"/>
      <c r="GSM37" s="43"/>
      <c r="GSN37" s="43"/>
      <c r="GSO37" s="43"/>
      <c r="GSP37" s="43"/>
      <c r="GSQ37" s="43"/>
      <c r="GSR37" s="43"/>
      <c r="GSS37" s="43"/>
      <c r="GST37" s="43"/>
      <c r="GSU37" s="43"/>
      <c r="GSV37" s="43"/>
      <c r="GSW37" s="43"/>
      <c r="GSX37" s="43"/>
      <c r="GSY37" s="43"/>
      <c r="GSZ37" s="43"/>
      <c r="GTA37" s="43"/>
      <c r="GTB37" s="43"/>
      <c r="GTC37" s="43"/>
      <c r="GTD37" s="43"/>
      <c r="GTE37" s="43"/>
      <c r="GTF37" s="43"/>
      <c r="GTG37" s="43"/>
      <c r="GTH37" s="43"/>
      <c r="GTI37" s="43"/>
      <c r="GTJ37" s="43"/>
      <c r="GTK37" s="43"/>
      <c r="GTL37" s="43"/>
      <c r="GTM37" s="43"/>
      <c r="GTN37" s="43"/>
      <c r="GTO37" s="43"/>
      <c r="GTP37" s="43"/>
      <c r="GTQ37" s="43"/>
      <c r="GTR37" s="43"/>
      <c r="GTS37" s="43"/>
      <c r="GTT37" s="43"/>
      <c r="GTU37" s="43"/>
      <c r="GTV37" s="43"/>
      <c r="GTW37" s="43"/>
      <c r="GTX37" s="43"/>
      <c r="GTY37" s="43"/>
      <c r="GTZ37" s="43"/>
      <c r="GUA37" s="43"/>
      <c r="GUB37" s="43"/>
      <c r="GUC37" s="43"/>
      <c r="GUD37" s="43"/>
      <c r="GUE37" s="43"/>
      <c r="GUF37" s="43"/>
      <c r="GUG37" s="43"/>
      <c r="GUH37" s="43"/>
      <c r="GUI37" s="43"/>
      <c r="GUJ37" s="43"/>
      <c r="GUK37" s="43"/>
      <c r="GUL37" s="43"/>
      <c r="GUM37" s="43"/>
      <c r="GUN37" s="43"/>
      <c r="GUO37" s="43"/>
      <c r="GUP37" s="43"/>
      <c r="GUQ37" s="43"/>
      <c r="GUR37" s="43"/>
      <c r="GUS37" s="43"/>
      <c r="GUT37" s="43"/>
      <c r="GUU37" s="43"/>
      <c r="GUV37" s="43"/>
      <c r="GUW37" s="43"/>
      <c r="GUX37" s="43"/>
      <c r="GUY37" s="43"/>
      <c r="GUZ37" s="43"/>
      <c r="GVA37" s="43"/>
      <c r="GVB37" s="43"/>
      <c r="GVC37" s="43"/>
      <c r="GVD37" s="43"/>
      <c r="GVE37" s="43"/>
      <c r="GVF37" s="43"/>
      <c r="GVG37" s="43"/>
      <c r="GVH37" s="43"/>
      <c r="GVI37" s="43"/>
      <c r="GVJ37" s="43"/>
      <c r="GVK37" s="43"/>
      <c r="GVL37" s="43"/>
      <c r="GVM37" s="43"/>
      <c r="GVN37" s="43"/>
      <c r="GVO37" s="43"/>
      <c r="GVP37" s="43"/>
      <c r="GVQ37" s="43"/>
      <c r="GVR37" s="43"/>
      <c r="GVS37" s="43"/>
      <c r="GVT37" s="43"/>
      <c r="GVU37" s="43"/>
      <c r="GVV37" s="43"/>
      <c r="GVW37" s="43"/>
      <c r="GVX37" s="43"/>
      <c r="GVY37" s="43"/>
      <c r="GVZ37" s="43"/>
      <c r="GWA37" s="43"/>
      <c r="GWB37" s="43"/>
      <c r="GWC37" s="43"/>
      <c r="GWD37" s="43"/>
      <c r="GWE37" s="43"/>
      <c r="GWF37" s="43"/>
      <c r="GWG37" s="43"/>
      <c r="GWH37" s="43"/>
      <c r="GWI37" s="43"/>
      <c r="GWJ37" s="43"/>
      <c r="GWK37" s="43"/>
      <c r="GWL37" s="43"/>
      <c r="GWM37" s="43"/>
      <c r="GWN37" s="43"/>
      <c r="GWO37" s="43"/>
      <c r="GWP37" s="43"/>
      <c r="GWQ37" s="43"/>
      <c r="GWR37" s="43"/>
      <c r="GWS37" s="43"/>
      <c r="GWT37" s="43"/>
      <c r="GWU37" s="43"/>
      <c r="GWV37" s="43"/>
      <c r="GWW37" s="43"/>
      <c r="GWX37" s="43"/>
      <c r="GWY37" s="43"/>
      <c r="GWZ37" s="43"/>
      <c r="GXA37" s="43"/>
      <c r="GXB37" s="43"/>
      <c r="GXC37" s="43"/>
      <c r="GXD37" s="43"/>
      <c r="GXE37" s="43"/>
      <c r="GXF37" s="43"/>
      <c r="GXG37" s="43"/>
      <c r="GXH37" s="43"/>
      <c r="GXI37" s="43"/>
      <c r="GXJ37" s="43"/>
      <c r="GXK37" s="43"/>
      <c r="GXL37" s="43"/>
      <c r="GXM37" s="43"/>
      <c r="GXN37" s="43"/>
      <c r="GXO37" s="43"/>
      <c r="GXP37" s="43"/>
      <c r="GXQ37" s="43"/>
      <c r="GXR37" s="43"/>
      <c r="GXS37" s="43"/>
      <c r="GXT37" s="43"/>
      <c r="GXU37" s="43"/>
      <c r="GXV37" s="43"/>
      <c r="GXW37" s="43"/>
      <c r="GXX37" s="43"/>
      <c r="GXY37" s="43"/>
      <c r="GXZ37" s="43"/>
      <c r="GYA37" s="43"/>
      <c r="GYB37" s="43"/>
      <c r="GYC37" s="43"/>
      <c r="GYD37" s="43"/>
      <c r="GYE37" s="43"/>
      <c r="GYF37" s="43"/>
      <c r="GYG37" s="43"/>
      <c r="GYH37" s="43"/>
      <c r="GYI37" s="43"/>
      <c r="GYJ37" s="43"/>
      <c r="GYK37" s="43"/>
      <c r="GYL37" s="43"/>
      <c r="GYM37" s="43"/>
      <c r="GYN37" s="43"/>
      <c r="GYO37" s="43"/>
      <c r="GYP37" s="43"/>
      <c r="GYQ37" s="43"/>
      <c r="GYR37" s="43"/>
      <c r="GYS37" s="43"/>
      <c r="GYT37" s="43"/>
      <c r="GYU37" s="43"/>
      <c r="GYV37" s="43"/>
      <c r="GYW37" s="43"/>
      <c r="GYX37" s="43"/>
      <c r="GYY37" s="43"/>
      <c r="GYZ37" s="43"/>
      <c r="GZA37" s="43"/>
      <c r="GZB37" s="43"/>
      <c r="GZC37" s="43"/>
      <c r="GZD37" s="43"/>
      <c r="GZE37" s="43"/>
      <c r="GZF37" s="43"/>
      <c r="GZG37" s="43"/>
      <c r="GZH37" s="43"/>
      <c r="GZI37" s="43"/>
      <c r="GZJ37" s="43"/>
      <c r="GZK37" s="43"/>
      <c r="GZL37" s="43"/>
      <c r="GZM37" s="43"/>
      <c r="GZN37" s="43"/>
      <c r="GZO37" s="43"/>
      <c r="GZP37" s="43"/>
      <c r="GZQ37" s="43"/>
      <c r="GZR37" s="43"/>
      <c r="GZS37" s="43"/>
      <c r="GZT37" s="43"/>
      <c r="GZU37" s="43"/>
      <c r="GZV37" s="43"/>
      <c r="GZW37" s="43"/>
      <c r="GZX37" s="43"/>
      <c r="GZY37" s="43"/>
      <c r="GZZ37" s="43"/>
      <c r="HAA37" s="43"/>
      <c r="HAB37" s="43"/>
      <c r="HAC37" s="43"/>
      <c r="HAD37" s="43"/>
      <c r="HAE37" s="43"/>
      <c r="HAF37" s="43"/>
      <c r="HAG37" s="43"/>
      <c r="HAH37" s="43"/>
      <c r="HAI37" s="43"/>
      <c r="HAJ37" s="43"/>
      <c r="HAK37" s="43"/>
      <c r="HAL37" s="43"/>
      <c r="HAM37" s="43"/>
      <c r="HAN37" s="43"/>
      <c r="HAO37" s="43"/>
      <c r="HAP37" s="43"/>
      <c r="HAQ37" s="43"/>
      <c r="HAR37" s="43"/>
      <c r="HAS37" s="43"/>
      <c r="HAT37" s="43"/>
      <c r="HAU37" s="43"/>
      <c r="HAV37" s="43"/>
      <c r="HAW37" s="43"/>
      <c r="HAX37" s="43"/>
      <c r="HAY37" s="43"/>
      <c r="HAZ37" s="43"/>
      <c r="HBA37" s="43"/>
      <c r="HBB37" s="43"/>
      <c r="HBC37" s="43"/>
      <c r="HBD37" s="43"/>
      <c r="HBE37" s="43"/>
      <c r="HBF37" s="43"/>
      <c r="HBG37" s="43"/>
      <c r="HBH37" s="43"/>
      <c r="HBI37" s="43"/>
      <c r="HBJ37" s="43"/>
      <c r="HBK37" s="43"/>
      <c r="HBL37" s="43"/>
      <c r="HBM37" s="43"/>
      <c r="HBN37" s="43"/>
      <c r="HBO37" s="43"/>
      <c r="HBP37" s="43"/>
      <c r="HBQ37" s="43"/>
      <c r="HBR37" s="43"/>
      <c r="HBS37" s="43"/>
      <c r="HBT37" s="43"/>
      <c r="HBU37" s="43"/>
      <c r="HBV37" s="43"/>
      <c r="HBW37" s="43"/>
      <c r="HBX37" s="43"/>
      <c r="HBY37" s="43"/>
      <c r="HBZ37" s="43"/>
      <c r="HCA37" s="43"/>
      <c r="HCB37" s="43"/>
      <c r="HCC37" s="43"/>
      <c r="HCD37" s="43"/>
      <c r="HCE37" s="43"/>
      <c r="HCF37" s="43"/>
      <c r="HCG37" s="43"/>
      <c r="HCH37" s="43"/>
      <c r="HCI37" s="43"/>
      <c r="HCJ37" s="43"/>
      <c r="HCK37" s="43"/>
      <c r="HCL37" s="43"/>
      <c r="HCM37" s="43"/>
      <c r="HCN37" s="43"/>
      <c r="HCO37" s="43"/>
      <c r="HCP37" s="43"/>
      <c r="HCQ37" s="43"/>
      <c r="HCR37" s="43"/>
      <c r="HCS37" s="43"/>
      <c r="HCT37" s="43"/>
      <c r="HCU37" s="43"/>
      <c r="HCV37" s="43"/>
      <c r="HCW37" s="43"/>
      <c r="HCX37" s="43"/>
      <c r="HCY37" s="43"/>
      <c r="HCZ37" s="43"/>
      <c r="HDA37" s="43"/>
      <c r="HDB37" s="43"/>
      <c r="HDC37" s="43"/>
      <c r="HDD37" s="43"/>
      <c r="HDE37" s="43"/>
      <c r="HDF37" s="43"/>
      <c r="HDG37" s="43"/>
      <c r="HDH37" s="43"/>
      <c r="HDI37" s="43"/>
      <c r="HDJ37" s="43"/>
      <c r="HDK37" s="43"/>
      <c r="HDL37" s="43"/>
      <c r="HDM37" s="43"/>
      <c r="HDN37" s="43"/>
      <c r="HDO37" s="43"/>
      <c r="HDP37" s="43"/>
      <c r="HDQ37" s="43"/>
      <c r="HDR37" s="43"/>
      <c r="HDS37" s="43"/>
      <c r="HDT37" s="43"/>
      <c r="HDU37" s="43"/>
      <c r="HDV37" s="43"/>
      <c r="HDW37" s="43"/>
      <c r="HDX37" s="43"/>
      <c r="HDY37" s="43"/>
      <c r="HDZ37" s="43"/>
      <c r="HEA37" s="43"/>
      <c r="HEB37" s="43"/>
      <c r="HEC37" s="43"/>
      <c r="HED37" s="43"/>
      <c r="HEE37" s="43"/>
      <c r="HEF37" s="43"/>
      <c r="HEG37" s="43"/>
      <c r="HEH37" s="43"/>
      <c r="HEI37" s="43"/>
      <c r="HEJ37" s="43"/>
      <c r="HEK37" s="43"/>
      <c r="HEL37" s="43"/>
      <c r="HEM37" s="43"/>
      <c r="HEN37" s="43"/>
      <c r="HEO37" s="43"/>
      <c r="HEP37" s="43"/>
      <c r="HEQ37" s="43"/>
      <c r="HER37" s="43"/>
      <c r="HES37" s="43"/>
      <c r="HET37" s="43"/>
      <c r="HEU37" s="43"/>
      <c r="HEV37" s="43"/>
      <c r="HEW37" s="43"/>
      <c r="HEX37" s="43"/>
      <c r="HEY37" s="43"/>
      <c r="HEZ37" s="43"/>
      <c r="HFA37" s="43"/>
      <c r="HFB37" s="43"/>
      <c r="HFC37" s="43"/>
      <c r="HFD37" s="43"/>
      <c r="HFE37" s="43"/>
      <c r="HFF37" s="43"/>
      <c r="HFG37" s="43"/>
      <c r="HFH37" s="43"/>
      <c r="HFI37" s="43"/>
      <c r="HFJ37" s="43"/>
      <c r="HFK37" s="43"/>
      <c r="HFL37" s="43"/>
      <c r="HFM37" s="43"/>
      <c r="HFN37" s="43"/>
      <c r="HFO37" s="43"/>
      <c r="HFP37" s="43"/>
      <c r="HFQ37" s="43"/>
      <c r="HFR37" s="43"/>
      <c r="HFS37" s="43"/>
      <c r="HFT37" s="43"/>
      <c r="HFU37" s="43"/>
      <c r="HFV37" s="43"/>
      <c r="HFW37" s="43"/>
      <c r="HFX37" s="43"/>
      <c r="HFY37" s="43"/>
      <c r="HFZ37" s="43"/>
      <c r="HGA37" s="43"/>
      <c r="HGB37" s="43"/>
      <c r="HGC37" s="43"/>
      <c r="HGD37" s="43"/>
      <c r="HGE37" s="43"/>
      <c r="HGF37" s="43"/>
      <c r="HGG37" s="43"/>
      <c r="HGH37" s="43"/>
      <c r="HGI37" s="43"/>
      <c r="HGJ37" s="43"/>
      <c r="HGK37" s="43"/>
      <c r="HGL37" s="43"/>
      <c r="HGM37" s="43"/>
      <c r="HGN37" s="43"/>
      <c r="HGO37" s="43"/>
      <c r="HGP37" s="43"/>
      <c r="HGQ37" s="43"/>
      <c r="HGR37" s="43"/>
      <c r="HGS37" s="43"/>
      <c r="HGT37" s="43"/>
      <c r="HGU37" s="43"/>
      <c r="HGV37" s="43"/>
      <c r="HGW37" s="43"/>
      <c r="HGX37" s="43"/>
      <c r="HGY37" s="43"/>
      <c r="HGZ37" s="43"/>
      <c r="HHA37" s="43"/>
      <c r="HHB37" s="43"/>
      <c r="HHC37" s="43"/>
      <c r="HHD37" s="43"/>
      <c r="HHE37" s="43"/>
      <c r="HHF37" s="43"/>
      <c r="HHG37" s="43"/>
      <c r="HHH37" s="43"/>
      <c r="HHI37" s="43"/>
      <c r="HHJ37" s="43"/>
      <c r="HHK37" s="43"/>
      <c r="HHL37" s="43"/>
      <c r="HHM37" s="43"/>
      <c r="HHN37" s="43"/>
      <c r="HHO37" s="43"/>
      <c r="HHP37" s="43"/>
      <c r="HHQ37" s="43"/>
      <c r="HHR37" s="43"/>
      <c r="HHS37" s="43"/>
      <c r="HHT37" s="43"/>
      <c r="HHU37" s="43"/>
      <c r="HHV37" s="43"/>
      <c r="HHW37" s="43"/>
      <c r="HHX37" s="43"/>
      <c r="HHY37" s="43"/>
      <c r="HHZ37" s="43"/>
      <c r="HIA37" s="43"/>
      <c r="HIB37" s="43"/>
      <c r="HIC37" s="43"/>
      <c r="HID37" s="43"/>
      <c r="HIE37" s="43"/>
      <c r="HIF37" s="43"/>
      <c r="HIG37" s="43"/>
      <c r="HIH37" s="43"/>
      <c r="HII37" s="43"/>
      <c r="HIJ37" s="43"/>
      <c r="HIK37" s="43"/>
      <c r="HIL37" s="43"/>
      <c r="HIM37" s="43"/>
      <c r="HIN37" s="43"/>
      <c r="HIO37" s="43"/>
      <c r="HIP37" s="43"/>
      <c r="HIQ37" s="43"/>
      <c r="HIR37" s="43"/>
      <c r="HIS37" s="43"/>
      <c r="HIT37" s="43"/>
      <c r="HIU37" s="43"/>
      <c r="HIV37" s="43"/>
      <c r="HIW37" s="43"/>
      <c r="HIX37" s="43"/>
      <c r="HIY37" s="43"/>
      <c r="HIZ37" s="43"/>
      <c r="HJA37" s="43"/>
      <c r="HJB37" s="43"/>
      <c r="HJC37" s="43"/>
      <c r="HJD37" s="43"/>
      <c r="HJE37" s="43"/>
      <c r="HJF37" s="43"/>
      <c r="HJG37" s="43"/>
      <c r="HJH37" s="43"/>
      <c r="HJI37" s="43"/>
      <c r="HJJ37" s="43"/>
      <c r="HJK37" s="43"/>
      <c r="HJL37" s="43"/>
      <c r="HJM37" s="43"/>
      <c r="HJN37" s="43"/>
      <c r="HJO37" s="43"/>
      <c r="HJP37" s="43"/>
      <c r="HJQ37" s="43"/>
      <c r="HJR37" s="43"/>
      <c r="HJS37" s="43"/>
      <c r="HJT37" s="43"/>
      <c r="HJU37" s="43"/>
      <c r="HJV37" s="43"/>
      <c r="HJW37" s="43"/>
      <c r="HJX37" s="43"/>
      <c r="HJY37" s="43"/>
      <c r="HJZ37" s="43"/>
      <c r="HKA37" s="43"/>
      <c r="HKB37" s="43"/>
      <c r="HKC37" s="43"/>
      <c r="HKD37" s="43"/>
      <c r="HKE37" s="43"/>
      <c r="HKF37" s="43"/>
      <c r="HKG37" s="43"/>
      <c r="HKH37" s="43"/>
      <c r="HKI37" s="43"/>
      <c r="HKJ37" s="43"/>
      <c r="HKK37" s="43"/>
      <c r="HKL37" s="43"/>
      <c r="HKM37" s="43"/>
      <c r="HKN37" s="43"/>
      <c r="HKO37" s="43"/>
      <c r="HKP37" s="43"/>
      <c r="HKQ37" s="43"/>
      <c r="HKR37" s="43"/>
      <c r="HKS37" s="43"/>
      <c r="HKT37" s="43"/>
      <c r="HKU37" s="43"/>
      <c r="HKV37" s="43"/>
      <c r="HKW37" s="43"/>
      <c r="HKX37" s="43"/>
      <c r="HKY37" s="43"/>
      <c r="HKZ37" s="43"/>
      <c r="HLA37" s="43"/>
      <c r="HLB37" s="43"/>
      <c r="HLC37" s="43"/>
      <c r="HLD37" s="43"/>
      <c r="HLE37" s="43"/>
      <c r="HLF37" s="43"/>
      <c r="HLG37" s="43"/>
      <c r="HLH37" s="43"/>
      <c r="HLI37" s="43"/>
      <c r="HLJ37" s="43"/>
      <c r="HLK37" s="43"/>
      <c r="HLL37" s="43"/>
      <c r="HLM37" s="43"/>
      <c r="HLN37" s="43"/>
      <c r="HLO37" s="43"/>
      <c r="HLP37" s="43"/>
      <c r="HLQ37" s="43"/>
      <c r="HLR37" s="43"/>
      <c r="HLS37" s="43"/>
      <c r="HLT37" s="43"/>
      <c r="HLU37" s="43"/>
      <c r="HLV37" s="43"/>
      <c r="HLW37" s="43"/>
      <c r="HLX37" s="43"/>
      <c r="HLY37" s="43"/>
      <c r="HLZ37" s="43"/>
      <c r="HMA37" s="43"/>
      <c r="HMB37" s="43"/>
      <c r="HMC37" s="43"/>
      <c r="HMD37" s="43"/>
      <c r="HME37" s="43"/>
      <c r="HMF37" s="43"/>
      <c r="HMG37" s="43"/>
      <c r="HMH37" s="43"/>
      <c r="HMI37" s="43"/>
      <c r="HMJ37" s="43"/>
      <c r="HMK37" s="43"/>
      <c r="HML37" s="43"/>
      <c r="HMM37" s="43"/>
      <c r="HMN37" s="43"/>
      <c r="HMO37" s="43"/>
      <c r="HMP37" s="43"/>
      <c r="HMQ37" s="43"/>
      <c r="HMR37" s="43"/>
      <c r="HMS37" s="43"/>
      <c r="HMT37" s="43"/>
      <c r="HMU37" s="43"/>
      <c r="HMV37" s="43"/>
      <c r="HMW37" s="43"/>
      <c r="HMX37" s="43"/>
      <c r="HMY37" s="43"/>
      <c r="HMZ37" s="43"/>
      <c r="HNA37" s="43"/>
      <c r="HNB37" s="43"/>
      <c r="HNC37" s="43"/>
      <c r="HND37" s="43"/>
      <c r="HNE37" s="43"/>
      <c r="HNF37" s="43"/>
      <c r="HNG37" s="43"/>
      <c r="HNH37" s="43"/>
      <c r="HNI37" s="43"/>
      <c r="HNJ37" s="43"/>
      <c r="HNK37" s="43"/>
      <c r="HNL37" s="43"/>
      <c r="HNM37" s="43"/>
      <c r="HNN37" s="43"/>
      <c r="HNO37" s="43"/>
      <c r="HNP37" s="43"/>
      <c r="HNQ37" s="43"/>
      <c r="HNR37" s="43"/>
      <c r="HNS37" s="43"/>
      <c r="HNT37" s="43"/>
      <c r="HNU37" s="43"/>
      <c r="HNV37" s="43"/>
      <c r="HNW37" s="43"/>
      <c r="HNX37" s="43"/>
      <c r="HNY37" s="43"/>
      <c r="HNZ37" s="43"/>
      <c r="HOA37" s="43"/>
      <c r="HOB37" s="43"/>
      <c r="HOC37" s="43"/>
      <c r="HOD37" s="43"/>
      <c r="HOE37" s="43"/>
      <c r="HOF37" s="43"/>
      <c r="HOG37" s="43"/>
      <c r="HOH37" s="43"/>
      <c r="HOI37" s="43"/>
      <c r="HOJ37" s="43"/>
      <c r="HOK37" s="43"/>
      <c r="HOL37" s="43"/>
      <c r="HOM37" s="43"/>
      <c r="HON37" s="43"/>
      <c r="HOO37" s="43"/>
      <c r="HOP37" s="43"/>
      <c r="HOQ37" s="43"/>
      <c r="HOR37" s="43"/>
      <c r="HOS37" s="43"/>
      <c r="HOT37" s="43"/>
      <c r="HOU37" s="43"/>
      <c r="HOV37" s="43"/>
      <c r="HOW37" s="43"/>
      <c r="HOX37" s="43"/>
      <c r="HOY37" s="43"/>
      <c r="HOZ37" s="43"/>
      <c r="HPA37" s="43"/>
      <c r="HPB37" s="43"/>
      <c r="HPC37" s="43"/>
      <c r="HPD37" s="43"/>
      <c r="HPE37" s="43"/>
      <c r="HPF37" s="43"/>
      <c r="HPG37" s="43"/>
      <c r="HPH37" s="43"/>
      <c r="HPI37" s="43"/>
      <c r="HPJ37" s="43"/>
      <c r="HPK37" s="43"/>
      <c r="HPL37" s="43"/>
      <c r="HPM37" s="43"/>
      <c r="HPN37" s="43"/>
      <c r="HPO37" s="43"/>
      <c r="HPP37" s="43"/>
      <c r="HPQ37" s="43"/>
      <c r="HPR37" s="43"/>
      <c r="HPS37" s="43"/>
      <c r="HPT37" s="43"/>
      <c r="HPU37" s="43"/>
      <c r="HPV37" s="43"/>
      <c r="HPW37" s="43"/>
      <c r="HPX37" s="43"/>
      <c r="HPY37" s="43"/>
      <c r="HPZ37" s="43"/>
      <c r="HQA37" s="43"/>
      <c r="HQB37" s="43"/>
      <c r="HQC37" s="43"/>
      <c r="HQD37" s="43"/>
      <c r="HQE37" s="43"/>
      <c r="HQF37" s="43"/>
      <c r="HQG37" s="43"/>
      <c r="HQH37" s="43"/>
      <c r="HQI37" s="43"/>
      <c r="HQJ37" s="43"/>
      <c r="HQK37" s="43"/>
      <c r="HQL37" s="43"/>
      <c r="HQM37" s="43"/>
      <c r="HQN37" s="43"/>
      <c r="HQO37" s="43"/>
      <c r="HQP37" s="43"/>
      <c r="HQQ37" s="43"/>
      <c r="HQR37" s="43"/>
      <c r="HQS37" s="43"/>
      <c r="HQT37" s="43"/>
      <c r="HQU37" s="43"/>
      <c r="HQV37" s="43"/>
      <c r="HQW37" s="43"/>
      <c r="HQX37" s="43"/>
      <c r="HQY37" s="43"/>
      <c r="HQZ37" s="43"/>
      <c r="HRA37" s="43"/>
      <c r="HRB37" s="43"/>
      <c r="HRC37" s="43"/>
      <c r="HRD37" s="43"/>
      <c r="HRE37" s="43"/>
      <c r="HRF37" s="43"/>
      <c r="HRG37" s="43"/>
      <c r="HRH37" s="43"/>
      <c r="HRI37" s="43"/>
      <c r="HRJ37" s="43"/>
      <c r="HRK37" s="43"/>
      <c r="HRL37" s="43"/>
      <c r="HRM37" s="43"/>
      <c r="HRN37" s="43"/>
      <c r="HRO37" s="43"/>
      <c r="HRP37" s="43"/>
      <c r="HRQ37" s="43"/>
      <c r="HRR37" s="43"/>
      <c r="HRS37" s="43"/>
      <c r="HRT37" s="43"/>
      <c r="HRU37" s="43"/>
      <c r="HRV37" s="43"/>
      <c r="HRW37" s="43"/>
      <c r="HRX37" s="43"/>
      <c r="HRY37" s="43"/>
      <c r="HRZ37" s="43"/>
      <c r="HSA37" s="43"/>
      <c r="HSB37" s="43"/>
      <c r="HSC37" s="43"/>
      <c r="HSD37" s="43"/>
      <c r="HSE37" s="43"/>
      <c r="HSF37" s="43"/>
      <c r="HSG37" s="43"/>
      <c r="HSH37" s="43"/>
      <c r="HSI37" s="43"/>
      <c r="HSJ37" s="43"/>
      <c r="HSK37" s="43"/>
      <c r="HSL37" s="43"/>
      <c r="HSM37" s="43"/>
      <c r="HSN37" s="43"/>
      <c r="HSO37" s="43"/>
      <c r="HSP37" s="43"/>
      <c r="HSQ37" s="43"/>
      <c r="HSR37" s="43"/>
      <c r="HSS37" s="43"/>
      <c r="HST37" s="43"/>
      <c r="HSU37" s="43"/>
      <c r="HSV37" s="43"/>
      <c r="HSW37" s="43"/>
      <c r="HSX37" s="43"/>
      <c r="HSY37" s="43"/>
      <c r="HSZ37" s="43"/>
      <c r="HTA37" s="43"/>
      <c r="HTB37" s="43"/>
      <c r="HTC37" s="43"/>
      <c r="HTD37" s="43"/>
      <c r="HTE37" s="43"/>
      <c r="HTF37" s="43"/>
      <c r="HTG37" s="43"/>
      <c r="HTH37" s="43"/>
      <c r="HTI37" s="43"/>
      <c r="HTJ37" s="43"/>
      <c r="HTK37" s="43"/>
      <c r="HTL37" s="43"/>
      <c r="HTM37" s="43"/>
      <c r="HTN37" s="43"/>
      <c r="HTO37" s="43"/>
      <c r="HTP37" s="43"/>
      <c r="HTQ37" s="43"/>
      <c r="HTR37" s="43"/>
      <c r="HTS37" s="43"/>
      <c r="HTT37" s="43"/>
      <c r="HTU37" s="43"/>
      <c r="HTV37" s="43"/>
      <c r="HTW37" s="43"/>
      <c r="HTX37" s="43"/>
      <c r="HTY37" s="43"/>
      <c r="HTZ37" s="43"/>
      <c r="HUA37" s="43"/>
      <c r="HUB37" s="43"/>
      <c r="HUC37" s="43"/>
      <c r="HUD37" s="43"/>
      <c r="HUE37" s="43"/>
      <c r="HUF37" s="43"/>
      <c r="HUG37" s="43"/>
      <c r="HUH37" s="43"/>
      <c r="HUI37" s="43"/>
      <c r="HUJ37" s="43"/>
      <c r="HUK37" s="43"/>
      <c r="HUL37" s="43"/>
      <c r="HUM37" s="43"/>
      <c r="HUN37" s="43"/>
      <c r="HUO37" s="43"/>
      <c r="HUP37" s="43"/>
      <c r="HUQ37" s="43"/>
      <c r="HUR37" s="43"/>
      <c r="HUS37" s="43"/>
      <c r="HUT37" s="43"/>
      <c r="HUU37" s="43"/>
      <c r="HUV37" s="43"/>
      <c r="HUW37" s="43"/>
      <c r="HUX37" s="43"/>
      <c r="HUY37" s="43"/>
      <c r="HUZ37" s="43"/>
      <c r="HVA37" s="43"/>
      <c r="HVB37" s="43"/>
      <c r="HVC37" s="43"/>
      <c r="HVD37" s="43"/>
      <c r="HVE37" s="43"/>
      <c r="HVF37" s="43"/>
      <c r="HVG37" s="43"/>
      <c r="HVH37" s="43"/>
      <c r="HVI37" s="43"/>
      <c r="HVJ37" s="43"/>
      <c r="HVK37" s="43"/>
      <c r="HVL37" s="43"/>
      <c r="HVM37" s="43"/>
      <c r="HVN37" s="43"/>
      <c r="HVO37" s="43"/>
      <c r="HVP37" s="43"/>
      <c r="HVQ37" s="43"/>
      <c r="HVR37" s="43"/>
      <c r="HVS37" s="43"/>
      <c r="HVT37" s="43"/>
      <c r="HVU37" s="43"/>
      <c r="HVV37" s="43"/>
      <c r="HVW37" s="43"/>
      <c r="HVX37" s="43"/>
      <c r="HVY37" s="43"/>
      <c r="HVZ37" s="43"/>
      <c r="HWA37" s="43"/>
      <c r="HWB37" s="43"/>
      <c r="HWC37" s="43"/>
      <c r="HWD37" s="43"/>
      <c r="HWE37" s="43"/>
      <c r="HWF37" s="43"/>
      <c r="HWG37" s="43"/>
      <c r="HWH37" s="43"/>
      <c r="HWI37" s="43"/>
      <c r="HWJ37" s="43"/>
      <c r="HWK37" s="43"/>
      <c r="HWL37" s="43"/>
      <c r="HWM37" s="43"/>
      <c r="HWN37" s="43"/>
      <c r="HWO37" s="43"/>
      <c r="HWP37" s="43"/>
      <c r="HWQ37" s="43"/>
      <c r="HWR37" s="43"/>
      <c r="HWS37" s="43"/>
      <c r="HWT37" s="43"/>
      <c r="HWU37" s="43"/>
      <c r="HWV37" s="43"/>
      <c r="HWW37" s="43"/>
      <c r="HWX37" s="43"/>
      <c r="HWY37" s="43"/>
      <c r="HWZ37" s="43"/>
      <c r="HXA37" s="43"/>
      <c r="HXB37" s="43"/>
      <c r="HXC37" s="43"/>
      <c r="HXD37" s="43"/>
      <c r="HXE37" s="43"/>
      <c r="HXF37" s="43"/>
      <c r="HXG37" s="43"/>
      <c r="HXH37" s="43"/>
      <c r="HXI37" s="43"/>
      <c r="HXJ37" s="43"/>
      <c r="HXK37" s="43"/>
      <c r="HXL37" s="43"/>
      <c r="HXM37" s="43"/>
      <c r="HXN37" s="43"/>
      <c r="HXO37" s="43"/>
      <c r="HXP37" s="43"/>
      <c r="HXQ37" s="43"/>
      <c r="HXR37" s="43"/>
      <c r="HXS37" s="43"/>
      <c r="HXT37" s="43"/>
      <c r="HXU37" s="43"/>
      <c r="HXV37" s="43"/>
      <c r="HXW37" s="43"/>
      <c r="HXX37" s="43"/>
      <c r="HXY37" s="43"/>
      <c r="HXZ37" s="43"/>
      <c r="HYA37" s="43"/>
      <c r="HYB37" s="43"/>
      <c r="HYC37" s="43"/>
      <c r="HYD37" s="43"/>
      <c r="HYE37" s="43"/>
      <c r="HYF37" s="43"/>
      <c r="HYG37" s="43"/>
      <c r="HYH37" s="43"/>
      <c r="HYI37" s="43"/>
      <c r="HYJ37" s="43"/>
      <c r="HYK37" s="43"/>
      <c r="HYL37" s="43"/>
      <c r="HYM37" s="43"/>
      <c r="HYN37" s="43"/>
      <c r="HYO37" s="43"/>
      <c r="HYP37" s="43"/>
      <c r="HYQ37" s="43"/>
      <c r="HYR37" s="43"/>
      <c r="HYS37" s="43"/>
      <c r="HYT37" s="43"/>
      <c r="HYU37" s="43"/>
      <c r="HYV37" s="43"/>
      <c r="HYW37" s="43"/>
      <c r="HYX37" s="43"/>
      <c r="HYY37" s="43"/>
      <c r="HYZ37" s="43"/>
      <c r="HZA37" s="43"/>
      <c r="HZB37" s="43"/>
      <c r="HZC37" s="43"/>
      <c r="HZD37" s="43"/>
      <c r="HZE37" s="43"/>
      <c r="HZF37" s="43"/>
      <c r="HZG37" s="43"/>
      <c r="HZH37" s="43"/>
      <c r="HZI37" s="43"/>
      <c r="HZJ37" s="43"/>
      <c r="HZK37" s="43"/>
      <c r="HZL37" s="43"/>
      <c r="HZM37" s="43"/>
      <c r="HZN37" s="43"/>
      <c r="HZO37" s="43"/>
      <c r="HZP37" s="43"/>
      <c r="HZQ37" s="43"/>
      <c r="HZR37" s="43"/>
      <c r="HZS37" s="43"/>
      <c r="HZT37" s="43"/>
      <c r="HZU37" s="43"/>
      <c r="HZV37" s="43"/>
      <c r="HZW37" s="43"/>
      <c r="HZX37" s="43"/>
      <c r="HZY37" s="43"/>
      <c r="HZZ37" s="43"/>
      <c r="IAA37" s="43"/>
      <c r="IAB37" s="43"/>
      <c r="IAC37" s="43"/>
      <c r="IAD37" s="43"/>
      <c r="IAE37" s="43"/>
      <c r="IAF37" s="43"/>
      <c r="IAG37" s="43"/>
      <c r="IAH37" s="43"/>
      <c r="IAI37" s="43"/>
      <c r="IAJ37" s="43"/>
      <c r="IAK37" s="43"/>
      <c r="IAL37" s="43"/>
      <c r="IAM37" s="43"/>
      <c r="IAN37" s="43"/>
      <c r="IAO37" s="43"/>
      <c r="IAP37" s="43"/>
      <c r="IAQ37" s="43"/>
      <c r="IAR37" s="43"/>
      <c r="IAS37" s="43"/>
      <c r="IAT37" s="43"/>
      <c r="IAU37" s="43"/>
      <c r="IAV37" s="43"/>
      <c r="IAW37" s="43"/>
      <c r="IAX37" s="43"/>
      <c r="IAY37" s="43"/>
      <c r="IAZ37" s="43"/>
      <c r="IBA37" s="43"/>
      <c r="IBB37" s="43"/>
      <c r="IBC37" s="43"/>
      <c r="IBD37" s="43"/>
      <c r="IBE37" s="43"/>
      <c r="IBF37" s="43"/>
      <c r="IBG37" s="43"/>
      <c r="IBH37" s="43"/>
      <c r="IBI37" s="43"/>
      <c r="IBJ37" s="43"/>
      <c r="IBK37" s="43"/>
      <c r="IBL37" s="43"/>
      <c r="IBM37" s="43"/>
      <c r="IBN37" s="43"/>
      <c r="IBO37" s="43"/>
      <c r="IBP37" s="43"/>
      <c r="IBQ37" s="43"/>
      <c r="IBR37" s="43"/>
      <c r="IBS37" s="43"/>
      <c r="IBT37" s="43"/>
      <c r="IBU37" s="43"/>
      <c r="IBV37" s="43"/>
      <c r="IBW37" s="43"/>
      <c r="IBX37" s="43"/>
      <c r="IBY37" s="43"/>
      <c r="IBZ37" s="43"/>
      <c r="ICA37" s="43"/>
      <c r="ICB37" s="43"/>
      <c r="ICC37" s="43"/>
      <c r="ICD37" s="43"/>
      <c r="ICE37" s="43"/>
      <c r="ICF37" s="43"/>
      <c r="ICG37" s="43"/>
      <c r="ICH37" s="43"/>
      <c r="ICI37" s="43"/>
      <c r="ICJ37" s="43"/>
      <c r="ICK37" s="43"/>
      <c r="ICL37" s="43"/>
      <c r="ICM37" s="43"/>
      <c r="ICN37" s="43"/>
      <c r="ICO37" s="43"/>
      <c r="ICP37" s="43"/>
      <c r="ICQ37" s="43"/>
      <c r="ICR37" s="43"/>
      <c r="ICS37" s="43"/>
      <c r="ICT37" s="43"/>
      <c r="ICU37" s="43"/>
      <c r="ICV37" s="43"/>
      <c r="ICW37" s="43"/>
      <c r="ICX37" s="43"/>
      <c r="ICY37" s="43"/>
      <c r="ICZ37" s="43"/>
      <c r="IDA37" s="43"/>
      <c r="IDB37" s="43"/>
      <c r="IDC37" s="43"/>
      <c r="IDD37" s="43"/>
      <c r="IDE37" s="43"/>
      <c r="IDF37" s="43"/>
      <c r="IDG37" s="43"/>
      <c r="IDH37" s="43"/>
      <c r="IDI37" s="43"/>
      <c r="IDJ37" s="43"/>
      <c r="IDK37" s="43"/>
      <c r="IDL37" s="43"/>
      <c r="IDM37" s="43"/>
      <c r="IDN37" s="43"/>
      <c r="IDO37" s="43"/>
      <c r="IDP37" s="43"/>
      <c r="IDQ37" s="43"/>
      <c r="IDR37" s="43"/>
      <c r="IDS37" s="43"/>
      <c r="IDT37" s="43"/>
      <c r="IDU37" s="43"/>
      <c r="IDV37" s="43"/>
      <c r="IDW37" s="43"/>
      <c r="IDX37" s="43"/>
      <c r="IDY37" s="43"/>
      <c r="IDZ37" s="43"/>
      <c r="IEA37" s="43"/>
      <c r="IEB37" s="43"/>
      <c r="IEC37" s="43"/>
      <c r="IED37" s="43"/>
      <c r="IEE37" s="43"/>
      <c r="IEF37" s="43"/>
      <c r="IEG37" s="43"/>
      <c r="IEH37" s="43"/>
      <c r="IEI37" s="43"/>
      <c r="IEJ37" s="43"/>
      <c r="IEK37" s="43"/>
      <c r="IEL37" s="43"/>
      <c r="IEM37" s="43"/>
      <c r="IEN37" s="43"/>
      <c r="IEO37" s="43"/>
      <c r="IEP37" s="43"/>
      <c r="IEQ37" s="43"/>
      <c r="IER37" s="43"/>
      <c r="IES37" s="43"/>
      <c r="IET37" s="43"/>
      <c r="IEU37" s="43"/>
      <c r="IEV37" s="43"/>
      <c r="IEW37" s="43"/>
      <c r="IEX37" s="43"/>
      <c r="IEY37" s="43"/>
      <c r="IEZ37" s="43"/>
      <c r="IFA37" s="43"/>
      <c r="IFB37" s="43"/>
      <c r="IFC37" s="43"/>
      <c r="IFD37" s="43"/>
      <c r="IFE37" s="43"/>
      <c r="IFF37" s="43"/>
      <c r="IFG37" s="43"/>
      <c r="IFH37" s="43"/>
      <c r="IFI37" s="43"/>
      <c r="IFJ37" s="43"/>
      <c r="IFK37" s="43"/>
      <c r="IFL37" s="43"/>
      <c r="IFM37" s="43"/>
      <c r="IFN37" s="43"/>
      <c r="IFO37" s="43"/>
      <c r="IFP37" s="43"/>
      <c r="IFQ37" s="43"/>
      <c r="IFR37" s="43"/>
      <c r="IFS37" s="43"/>
      <c r="IFT37" s="43"/>
      <c r="IFU37" s="43"/>
      <c r="IFV37" s="43"/>
      <c r="IFW37" s="43"/>
      <c r="IFX37" s="43"/>
      <c r="IFY37" s="43"/>
      <c r="IFZ37" s="43"/>
      <c r="IGA37" s="43"/>
      <c r="IGB37" s="43"/>
      <c r="IGC37" s="43"/>
      <c r="IGD37" s="43"/>
      <c r="IGE37" s="43"/>
      <c r="IGF37" s="43"/>
      <c r="IGG37" s="43"/>
      <c r="IGH37" s="43"/>
      <c r="IGI37" s="43"/>
      <c r="IGJ37" s="43"/>
      <c r="IGK37" s="43"/>
      <c r="IGL37" s="43"/>
      <c r="IGM37" s="43"/>
      <c r="IGN37" s="43"/>
      <c r="IGO37" s="43"/>
      <c r="IGP37" s="43"/>
      <c r="IGQ37" s="43"/>
      <c r="IGR37" s="43"/>
      <c r="IGS37" s="43"/>
      <c r="IGT37" s="43"/>
      <c r="IGU37" s="43"/>
      <c r="IGV37" s="43"/>
      <c r="IGW37" s="43"/>
      <c r="IGX37" s="43"/>
      <c r="IGY37" s="43"/>
      <c r="IGZ37" s="43"/>
      <c r="IHA37" s="43"/>
      <c r="IHB37" s="43"/>
      <c r="IHC37" s="43"/>
      <c r="IHD37" s="43"/>
      <c r="IHE37" s="43"/>
      <c r="IHF37" s="43"/>
      <c r="IHG37" s="43"/>
      <c r="IHH37" s="43"/>
      <c r="IHI37" s="43"/>
      <c r="IHJ37" s="43"/>
      <c r="IHK37" s="43"/>
      <c r="IHL37" s="43"/>
      <c r="IHM37" s="43"/>
      <c r="IHN37" s="43"/>
      <c r="IHO37" s="43"/>
      <c r="IHP37" s="43"/>
      <c r="IHQ37" s="43"/>
      <c r="IHR37" s="43"/>
      <c r="IHS37" s="43"/>
      <c r="IHT37" s="43"/>
      <c r="IHU37" s="43"/>
      <c r="IHV37" s="43"/>
      <c r="IHW37" s="43"/>
      <c r="IHX37" s="43"/>
      <c r="IHY37" s="43"/>
      <c r="IHZ37" s="43"/>
      <c r="IIA37" s="43"/>
      <c r="IIB37" s="43"/>
      <c r="IIC37" s="43"/>
      <c r="IID37" s="43"/>
      <c r="IIE37" s="43"/>
      <c r="IIF37" s="43"/>
      <c r="IIG37" s="43"/>
      <c r="IIH37" s="43"/>
      <c r="III37" s="43"/>
      <c r="IIJ37" s="43"/>
      <c r="IIK37" s="43"/>
      <c r="IIL37" s="43"/>
      <c r="IIM37" s="43"/>
      <c r="IIN37" s="43"/>
      <c r="IIO37" s="43"/>
      <c r="IIP37" s="43"/>
      <c r="IIQ37" s="43"/>
      <c r="IIR37" s="43"/>
      <c r="IIS37" s="43"/>
      <c r="IIT37" s="43"/>
      <c r="IIU37" s="43"/>
      <c r="IIV37" s="43"/>
      <c r="IIW37" s="43"/>
      <c r="IIX37" s="43"/>
      <c r="IIY37" s="43"/>
      <c r="IIZ37" s="43"/>
      <c r="IJA37" s="43"/>
      <c r="IJB37" s="43"/>
      <c r="IJC37" s="43"/>
      <c r="IJD37" s="43"/>
      <c r="IJE37" s="43"/>
      <c r="IJF37" s="43"/>
      <c r="IJG37" s="43"/>
      <c r="IJH37" s="43"/>
      <c r="IJI37" s="43"/>
      <c r="IJJ37" s="43"/>
      <c r="IJK37" s="43"/>
      <c r="IJL37" s="43"/>
      <c r="IJM37" s="43"/>
      <c r="IJN37" s="43"/>
      <c r="IJO37" s="43"/>
      <c r="IJP37" s="43"/>
      <c r="IJQ37" s="43"/>
      <c r="IJR37" s="43"/>
      <c r="IJS37" s="43"/>
      <c r="IJT37" s="43"/>
      <c r="IJU37" s="43"/>
      <c r="IJV37" s="43"/>
      <c r="IJW37" s="43"/>
      <c r="IJX37" s="43"/>
      <c r="IJY37" s="43"/>
      <c r="IJZ37" s="43"/>
      <c r="IKA37" s="43"/>
      <c r="IKB37" s="43"/>
      <c r="IKC37" s="43"/>
      <c r="IKD37" s="43"/>
      <c r="IKE37" s="43"/>
      <c r="IKF37" s="43"/>
      <c r="IKG37" s="43"/>
      <c r="IKH37" s="43"/>
      <c r="IKI37" s="43"/>
      <c r="IKJ37" s="43"/>
      <c r="IKK37" s="43"/>
      <c r="IKL37" s="43"/>
      <c r="IKM37" s="43"/>
      <c r="IKN37" s="43"/>
      <c r="IKO37" s="43"/>
      <c r="IKP37" s="43"/>
      <c r="IKQ37" s="43"/>
      <c r="IKR37" s="43"/>
      <c r="IKS37" s="43"/>
      <c r="IKT37" s="43"/>
      <c r="IKU37" s="43"/>
      <c r="IKV37" s="43"/>
      <c r="IKW37" s="43"/>
      <c r="IKX37" s="43"/>
      <c r="IKY37" s="43"/>
      <c r="IKZ37" s="43"/>
      <c r="ILA37" s="43"/>
      <c r="ILB37" s="43"/>
      <c r="ILC37" s="43"/>
      <c r="ILD37" s="43"/>
      <c r="ILE37" s="43"/>
      <c r="ILF37" s="43"/>
      <c r="ILG37" s="43"/>
      <c r="ILH37" s="43"/>
      <c r="ILI37" s="43"/>
      <c r="ILJ37" s="43"/>
      <c r="ILK37" s="43"/>
      <c r="ILL37" s="43"/>
      <c r="ILM37" s="43"/>
      <c r="ILN37" s="43"/>
      <c r="ILO37" s="43"/>
      <c r="ILP37" s="43"/>
      <c r="ILQ37" s="43"/>
      <c r="ILR37" s="43"/>
      <c r="ILS37" s="43"/>
      <c r="ILT37" s="43"/>
      <c r="ILU37" s="43"/>
      <c r="ILV37" s="43"/>
      <c r="ILW37" s="43"/>
      <c r="ILX37" s="43"/>
      <c r="ILY37" s="43"/>
      <c r="ILZ37" s="43"/>
      <c r="IMA37" s="43"/>
      <c r="IMB37" s="43"/>
      <c r="IMC37" s="43"/>
      <c r="IMD37" s="43"/>
      <c r="IME37" s="43"/>
      <c r="IMF37" s="43"/>
      <c r="IMG37" s="43"/>
      <c r="IMH37" s="43"/>
      <c r="IMI37" s="43"/>
      <c r="IMJ37" s="43"/>
      <c r="IMK37" s="43"/>
      <c r="IML37" s="43"/>
      <c r="IMM37" s="43"/>
      <c r="IMN37" s="43"/>
      <c r="IMO37" s="43"/>
      <c r="IMP37" s="43"/>
      <c r="IMQ37" s="43"/>
      <c r="IMR37" s="43"/>
      <c r="IMS37" s="43"/>
      <c r="IMT37" s="43"/>
      <c r="IMU37" s="43"/>
      <c r="IMV37" s="43"/>
      <c r="IMW37" s="43"/>
      <c r="IMX37" s="43"/>
      <c r="IMY37" s="43"/>
      <c r="IMZ37" s="43"/>
      <c r="INA37" s="43"/>
      <c r="INB37" s="43"/>
      <c r="INC37" s="43"/>
      <c r="IND37" s="43"/>
      <c r="INE37" s="43"/>
      <c r="INF37" s="43"/>
      <c r="ING37" s="43"/>
      <c r="INH37" s="43"/>
      <c r="INI37" s="43"/>
      <c r="INJ37" s="43"/>
      <c r="INK37" s="43"/>
      <c r="INL37" s="43"/>
      <c r="INM37" s="43"/>
      <c r="INN37" s="43"/>
      <c r="INO37" s="43"/>
      <c r="INP37" s="43"/>
      <c r="INQ37" s="43"/>
      <c r="INR37" s="43"/>
      <c r="INS37" s="43"/>
      <c r="INT37" s="43"/>
      <c r="INU37" s="43"/>
      <c r="INV37" s="43"/>
      <c r="INW37" s="43"/>
      <c r="INX37" s="43"/>
      <c r="INY37" s="43"/>
      <c r="INZ37" s="43"/>
      <c r="IOA37" s="43"/>
      <c r="IOB37" s="43"/>
      <c r="IOC37" s="43"/>
      <c r="IOD37" s="43"/>
      <c r="IOE37" s="43"/>
      <c r="IOF37" s="43"/>
      <c r="IOG37" s="43"/>
      <c r="IOH37" s="43"/>
      <c r="IOI37" s="43"/>
      <c r="IOJ37" s="43"/>
      <c r="IOK37" s="43"/>
      <c r="IOL37" s="43"/>
      <c r="IOM37" s="43"/>
      <c r="ION37" s="43"/>
      <c r="IOO37" s="43"/>
      <c r="IOP37" s="43"/>
      <c r="IOQ37" s="43"/>
      <c r="IOR37" s="43"/>
      <c r="IOS37" s="43"/>
      <c r="IOT37" s="43"/>
      <c r="IOU37" s="43"/>
      <c r="IOV37" s="43"/>
      <c r="IOW37" s="43"/>
      <c r="IOX37" s="43"/>
      <c r="IOY37" s="43"/>
      <c r="IOZ37" s="43"/>
      <c r="IPA37" s="43"/>
      <c r="IPB37" s="43"/>
      <c r="IPC37" s="43"/>
      <c r="IPD37" s="43"/>
      <c r="IPE37" s="43"/>
      <c r="IPF37" s="43"/>
      <c r="IPG37" s="43"/>
      <c r="IPH37" s="43"/>
      <c r="IPI37" s="43"/>
      <c r="IPJ37" s="43"/>
      <c r="IPK37" s="43"/>
      <c r="IPL37" s="43"/>
      <c r="IPM37" s="43"/>
      <c r="IPN37" s="43"/>
      <c r="IPO37" s="43"/>
      <c r="IPP37" s="43"/>
      <c r="IPQ37" s="43"/>
      <c r="IPR37" s="43"/>
      <c r="IPS37" s="43"/>
      <c r="IPT37" s="43"/>
      <c r="IPU37" s="43"/>
      <c r="IPV37" s="43"/>
      <c r="IPW37" s="43"/>
      <c r="IPX37" s="43"/>
      <c r="IPY37" s="43"/>
      <c r="IPZ37" s="43"/>
      <c r="IQA37" s="43"/>
      <c r="IQB37" s="43"/>
      <c r="IQC37" s="43"/>
      <c r="IQD37" s="43"/>
      <c r="IQE37" s="43"/>
      <c r="IQF37" s="43"/>
      <c r="IQG37" s="43"/>
      <c r="IQH37" s="43"/>
      <c r="IQI37" s="43"/>
      <c r="IQJ37" s="43"/>
      <c r="IQK37" s="43"/>
      <c r="IQL37" s="43"/>
      <c r="IQM37" s="43"/>
      <c r="IQN37" s="43"/>
      <c r="IQO37" s="43"/>
      <c r="IQP37" s="43"/>
      <c r="IQQ37" s="43"/>
      <c r="IQR37" s="43"/>
      <c r="IQS37" s="43"/>
      <c r="IQT37" s="43"/>
      <c r="IQU37" s="43"/>
      <c r="IQV37" s="43"/>
      <c r="IQW37" s="43"/>
      <c r="IQX37" s="43"/>
      <c r="IQY37" s="43"/>
      <c r="IQZ37" s="43"/>
      <c r="IRA37" s="43"/>
      <c r="IRB37" s="43"/>
      <c r="IRC37" s="43"/>
      <c r="IRD37" s="43"/>
      <c r="IRE37" s="43"/>
      <c r="IRF37" s="43"/>
      <c r="IRG37" s="43"/>
      <c r="IRH37" s="43"/>
      <c r="IRI37" s="43"/>
      <c r="IRJ37" s="43"/>
      <c r="IRK37" s="43"/>
      <c r="IRL37" s="43"/>
      <c r="IRM37" s="43"/>
      <c r="IRN37" s="43"/>
      <c r="IRO37" s="43"/>
      <c r="IRP37" s="43"/>
      <c r="IRQ37" s="43"/>
      <c r="IRR37" s="43"/>
      <c r="IRS37" s="43"/>
      <c r="IRT37" s="43"/>
      <c r="IRU37" s="43"/>
      <c r="IRV37" s="43"/>
      <c r="IRW37" s="43"/>
      <c r="IRX37" s="43"/>
      <c r="IRY37" s="43"/>
      <c r="IRZ37" s="43"/>
      <c r="ISA37" s="43"/>
      <c r="ISB37" s="43"/>
      <c r="ISC37" s="43"/>
      <c r="ISD37" s="43"/>
      <c r="ISE37" s="43"/>
      <c r="ISF37" s="43"/>
      <c r="ISG37" s="43"/>
      <c r="ISH37" s="43"/>
      <c r="ISI37" s="43"/>
      <c r="ISJ37" s="43"/>
      <c r="ISK37" s="43"/>
      <c r="ISL37" s="43"/>
      <c r="ISM37" s="43"/>
      <c r="ISN37" s="43"/>
      <c r="ISO37" s="43"/>
      <c r="ISP37" s="43"/>
      <c r="ISQ37" s="43"/>
      <c r="ISR37" s="43"/>
      <c r="ISS37" s="43"/>
      <c r="IST37" s="43"/>
      <c r="ISU37" s="43"/>
      <c r="ISV37" s="43"/>
      <c r="ISW37" s="43"/>
      <c r="ISX37" s="43"/>
      <c r="ISY37" s="43"/>
      <c r="ISZ37" s="43"/>
      <c r="ITA37" s="43"/>
      <c r="ITB37" s="43"/>
      <c r="ITC37" s="43"/>
      <c r="ITD37" s="43"/>
      <c r="ITE37" s="43"/>
      <c r="ITF37" s="43"/>
      <c r="ITG37" s="43"/>
      <c r="ITH37" s="43"/>
      <c r="ITI37" s="43"/>
      <c r="ITJ37" s="43"/>
      <c r="ITK37" s="43"/>
      <c r="ITL37" s="43"/>
      <c r="ITM37" s="43"/>
      <c r="ITN37" s="43"/>
      <c r="ITO37" s="43"/>
      <c r="ITP37" s="43"/>
      <c r="ITQ37" s="43"/>
      <c r="ITR37" s="43"/>
      <c r="ITS37" s="43"/>
      <c r="ITT37" s="43"/>
      <c r="ITU37" s="43"/>
      <c r="ITV37" s="43"/>
      <c r="ITW37" s="43"/>
      <c r="ITX37" s="43"/>
      <c r="ITY37" s="43"/>
      <c r="ITZ37" s="43"/>
      <c r="IUA37" s="43"/>
      <c r="IUB37" s="43"/>
      <c r="IUC37" s="43"/>
      <c r="IUD37" s="43"/>
      <c r="IUE37" s="43"/>
      <c r="IUF37" s="43"/>
      <c r="IUG37" s="43"/>
      <c r="IUH37" s="43"/>
      <c r="IUI37" s="43"/>
      <c r="IUJ37" s="43"/>
      <c r="IUK37" s="43"/>
      <c r="IUL37" s="43"/>
      <c r="IUM37" s="43"/>
      <c r="IUN37" s="43"/>
      <c r="IUO37" s="43"/>
      <c r="IUP37" s="43"/>
      <c r="IUQ37" s="43"/>
      <c r="IUR37" s="43"/>
      <c r="IUS37" s="43"/>
      <c r="IUT37" s="43"/>
      <c r="IUU37" s="43"/>
      <c r="IUV37" s="43"/>
      <c r="IUW37" s="43"/>
      <c r="IUX37" s="43"/>
      <c r="IUY37" s="43"/>
      <c r="IUZ37" s="43"/>
      <c r="IVA37" s="43"/>
      <c r="IVB37" s="43"/>
      <c r="IVC37" s="43"/>
      <c r="IVD37" s="43"/>
      <c r="IVE37" s="43"/>
      <c r="IVF37" s="43"/>
      <c r="IVG37" s="43"/>
      <c r="IVH37" s="43"/>
      <c r="IVI37" s="43"/>
      <c r="IVJ37" s="43"/>
      <c r="IVK37" s="43"/>
      <c r="IVL37" s="43"/>
      <c r="IVM37" s="43"/>
      <c r="IVN37" s="43"/>
      <c r="IVO37" s="43"/>
      <c r="IVP37" s="43"/>
      <c r="IVQ37" s="43"/>
      <c r="IVR37" s="43"/>
      <c r="IVS37" s="43"/>
      <c r="IVT37" s="43"/>
      <c r="IVU37" s="43"/>
      <c r="IVV37" s="43"/>
      <c r="IVW37" s="43"/>
      <c r="IVX37" s="43"/>
      <c r="IVY37" s="43"/>
      <c r="IVZ37" s="43"/>
      <c r="IWA37" s="43"/>
      <c r="IWB37" s="43"/>
      <c r="IWC37" s="43"/>
      <c r="IWD37" s="43"/>
      <c r="IWE37" s="43"/>
      <c r="IWF37" s="43"/>
      <c r="IWG37" s="43"/>
      <c r="IWH37" s="43"/>
      <c r="IWI37" s="43"/>
      <c r="IWJ37" s="43"/>
      <c r="IWK37" s="43"/>
      <c r="IWL37" s="43"/>
      <c r="IWM37" s="43"/>
      <c r="IWN37" s="43"/>
      <c r="IWO37" s="43"/>
      <c r="IWP37" s="43"/>
      <c r="IWQ37" s="43"/>
      <c r="IWR37" s="43"/>
      <c r="IWS37" s="43"/>
      <c r="IWT37" s="43"/>
      <c r="IWU37" s="43"/>
      <c r="IWV37" s="43"/>
      <c r="IWW37" s="43"/>
      <c r="IWX37" s="43"/>
      <c r="IWY37" s="43"/>
      <c r="IWZ37" s="43"/>
      <c r="IXA37" s="43"/>
      <c r="IXB37" s="43"/>
      <c r="IXC37" s="43"/>
      <c r="IXD37" s="43"/>
      <c r="IXE37" s="43"/>
      <c r="IXF37" s="43"/>
      <c r="IXG37" s="43"/>
      <c r="IXH37" s="43"/>
      <c r="IXI37" s="43"/>
      <c r="IXJ37" s="43"/>
      <c r="IXK37" s="43"/>
      <c r="IXL37" s="43"/>
      <c r="IXM37" s="43"/>
      <c r="IXN37" s="43"/>
      <c r="IXO37" s="43"/>
      <c r="IXP37" s="43"/>
      <c r="IXQ37" s="43"/>
      <c r="IXR37" s="43"/>
      <c r="IXS37" s="43"/>
      <c r="IXT37" s="43"/>
      <c r="IXU37" s="43"/>
      <c r="IXV37" s="43"/>
      <c r="IXW37" s="43"/>
      <c r="IXX37" s="43"/>
      <c r="IXY37" s="43"/>
      <c r="IXZ37" s="43"/>
      <c r="IYA37" s="43"/>
      <c r="IYB37" s="43"/>
      <c r="IYC37" s="43"/>
      <c r="IYD37" s="43"/>
      <c r="IYE37" s="43"/>
      <c r="IYF37" s="43"/>
      <c r="IYG37" s="43"/>
      <c r="IYH37" s="43"/>
      <c r="IYI37" s="43"/>
      <c r="IYJ37" s="43"/>
      <c r="IYK37" s="43"/>
      <c r="IYL37" s="43"/>
      <c r="IYM37" s="43"/>
      <c r="IYN37" s="43"/>
      <c r="IYO37" s="43"/>
      <c r="IYP37" s="43"/>
      <c r="IYQ37" s="43"/>
      <c r="IYR37" s="43"/>
      <c r="IYS37" s="43"/>
      <c r="IYT37" s="43"/>
      <c r="IYU37" s="43"/>
      <c r="IYV37" s="43"/>
      <c r="IYW37" s="43"/>
      <c r="IYX37" s="43"/>
      <c r="IYY37" s="43"/>
      <c r="IYZ37" s="43"/>
      <c r="IZA37" s="43"/>
      <c r="IZB37" s="43"/>
      <c r="IZC37" s="43"/>
      <c r="IZD37" s="43"/>
      <c r="IZE37" s="43"/>
      <c r="IZF37" s="43"/>
      <c r="IZG37" s="43"/>
      <c r="IZH37" s="43"/>
      <c r="IZI37" s="43"/>
      <c r="IZJ37" s="43"/>
      <c r="IZK37" s="43"/>
      <c r="IZL37" s="43"/>
      <c r="IZM37" s="43"/>
      <c r="IZN37" s="43"/>
      <c r="IZO37" s="43"/>
      <c r="IZP37" s="43"/>
      <c r="IZQ37" s="43"/>
      <c r="IZR37" s="43"/>
      <c r="IZS37" s="43"/>
      <c r="IZT37" s="43"/>
      <c r="IZU37" s="43"/>
      <c r="IZV37" s="43"/>
      <c r="IZW37" s="43"/>
      <c r="IZX37" s="43"/>
      <c r="IZY37" s="43"/>
      <c r="IZZ37" s="43"/>
      <c r="JAA37" s="43"/>
      <c r="JAB37" s="43"/>
      <c r="JAC37" s="43"/>
      <c r="JAD37" s="43"/>
      <c r="JAE37" s="43"/>
      <c r="JAF37" s="43"/>
      <c r="JAG37" s="43"/>
      <c r="JAH37" s="43"/>
      <c r="JAI37" s="43"/>
      <c r="JAJ37" s="43"/>
      <c r="JAK37" s="43"/>
      <c r="JAL37" s="43"/>
      <c r="JAM37" s="43"/>
      <c r="JAN37" s="43"/>
      <c r="JAO37" s="43"/>
      <c r="JAP37" s="43"/>
      <c r="JAQ37" s="43"/>
      <c r="JAR37" s="43"/>
      <c r="JAS37" s="43"/>
      <c r="JAT37" s="43"/>
      <c r="JAU37" s="43"/>
      <c r="JAV37" s="43"/>
      <c r="JAW37" s="43"/>
      <c r="JAX37" s="43"/>
      <c r="JAY37" s="43"/>
      <c r="JAZ37" s="43"/>
      <c r="JBA37" s="43"/>
      <c r="JBB37" s="43"/>
      <c r="JBC37" s="43"/>
      <c r="JBD37" s="43"/>
      <c r="JBE37" s="43"/>
      <c r="JBF37" s="43"/>
      <c r="JBG37" s="43"/>
      <c r="JBH37" s="43"/>
      <c r="JBI37" s="43"/>
      <c r="JBJ37" s="43"/>
      <c r="JBK37" s="43"/>
      <c r="JBL37" s="43"/>
      <c r="JBM37" s="43"/>
      <c r="JBN37" s="43"/>
      <c r="JBO37" s="43"/>
      <c r="JBP37" s="43"/>
      <c r="JBQ37" s="43"/>
      <c r="JBR37" s="43"/>
      <c r="JBS37" s="43"/>
      <c r="JBT37" s="43"/>
      <c r="JBU37" s="43"/>
      <c r="JBV37" s="43"/>
      <c r="JBW37" s="43"/>
      <c r="JBX37" s="43"/>
      <c r="JBY37" s="43"/>
      <c r="JBZ37" s="43"/>
      <c r="JCA37" s="43"/>
      <c r="JCB37" s="43"/>
      <c r="JCC37" s="43"/>
      <c r="JCD37" s="43"/>
      <c r="JCE37" s="43"/>
      <c r="JCF37" s="43"/>
      <c r="JCG37" s="43"/>
      <c r="JCH37" s="43"/>
      <c r="JCI37" s="43"/>
      <c r="JCJ37" s="43"/>
      <c r="JCK37" s="43"/>
      <c r="JCL37" s="43"/>
      <c r="JCM37" s="43"/>
      <c r="JCN37" s="43"/>
      <c r="JCO37" s="43"/>
      <c r="JCP37" s="43"/>
      <c r="JCQ37" s="43"/>
      <c r="JCR37" s="43"/>
      <c r="JCS37" s="43"/>
      <c r="JCT37" s="43"/>
      <c r="JCU37" s="43"/>
      <c r="JCV37" s="43"/>
      <c r="JCW37" s="43"/>
      <c r="JCX37" s="43"/>
      <c r="JCY37" s="43"/>
      <c r="JCZ37" s="43"/>
      <c r="JDA37" s="43"/>
      <c r="JDB37" s="43"/>
      <c r="JDC37" s="43"/>
      <c r="JDD37" s="43"/>
      <c r="JDE37" s="43"/>
      <c r="JDF37" s="43"/>
      <c r="JDG37" s="43"/>
      <c r="JDH37" s="43"/>
      <c r="JDI37" s="43"/>
      <c r="JDJ37" s="43"/>
      <c r="JDK37" s="43"/>
      <c r="JDL37" s="43"/>
      <c r="JDM37" s="43"/>
      <c r="JDN37" s="43"/>
      <c r="JDO37" s="43"/>
      <c r="JDP37" s="43"/>
      <c r="JDQ37" s="43"/>
      <c r="JDR37" s="43"/>
      <c r="JDS37" s="43"/>
      <c r="JDT37" s="43"/>
      <c r="JDU37" s="43"/>
      <c r="JDV37" s="43"/>
      <c r="JDW37" s="43"/>
      <c r="JDX37" s="43"/>
      <c r="JDY37" s="43"/>
      <c r="JDZ37" s="43"/>
      <c r="JEA37" s="43"/>
      <c r="JEB37" s="43"/>
      <c r="JEC37" s="43"/>
      <c r="JED37" s="43"/>
      <c r="JEE37" s="43"/>
      <c r="JEF37" s="43"/>
      <c r="JEG37" s="43"/>
      <c r="JEH37" s="43"/>
      <c r="JEI37" s="43"/>
      <c r="JEJ37" s="43"/>
      <c r="JEK37" s="43"/>
      <c r="JEL37" s="43"/>
      <c r="JEM37" s="43"/>
      <c r="JEN37" s="43"/>
      <c r="JEO37" s="43"/>
      <c r="JEP37" s="43"/>
      <c r="JEQ37" s="43"/>
      <c r="JER37" s="43"/>
      <c r="JES37" s="43"/>
      <c r="JET37" s="43"/>
      <c r="JEU37" s="43"/>
      <c r="JEV37" s="43"/>
      <c r="JEW37" s="43"/>
      <c r="JEX37" s="43"/>
      <c r="JEY37" s="43"/>
      <c r="JEZ37" s="43"/>
      <c r="JFA37" s="43"/>
      <c r="JFB37" s="43"/>
      <c r="JFC37" s="43"/>
      <c r="JFD37" s="43"/>
      <c r="JFE37" s="43"/>
      <c r="JFF37" s="43"/>
      <c r="JFG37" s="43"/>
      <c r="JFH37" s="43"/>
      <c r="JFI37" s="43"/>
      <c r="JFJ37" s="43"/>
      <c r="JFK37" s="43"/>
      <c r="JFL37" s="43"/>
      <c r="JFM37" s="43"/>
      <c r="JFN37" s="43"/>
      <c r="JFO37" s="43"/>
      <c r="JFP37" s="43"/>
      <c r="JFQ37" s="43"/>
      <c r="JFR37" s="43"/>
      <c r="JFS37" s="43"/>
      <c r="JFT37" s="43"/>
      <c r="JFU37" s="43"/>
      <c r="JFV37" s="43"/>
      <c r="JFW37" s="43"/>
      <c r="JFX37" s="43"/>
      <c r="JFY37" s="43"/>
      <c r="JFZ37" s="43"/>
      <c r="JGA37" s="43"/>
      <c r="JGB37" s="43"/>
      <c r="JGC37" s="43"/>
      <c r="JGD37" s="43"/>
      <c r="JGE37" s="43"/>
      <c r="JGF37" s="43"/>
      <c r="JGG37" s="43"/>
      <c r="JGH37" s="43"/>
      <c r="JGI37" s="43"/>
      <c r="JGJ37" s="43"/>
      <c r="JGK37" s="43"/>
      <c r="JGL37" s="43"/>
      <c r="JGM37" s="43"/>
      <c r="JGN37" s="43"/>
      <c r="JGO37" s="43"/>
      <c r="JGP37" s="43"/>
      <c r="JGQ37" s="43"/>
      <c r="JGR37" s="43"/>
      <c r="JGS37" s="43"/>
      <c r="JGT37" s="43"/>
      <c r="JGU37" s="43"/>
      <c r="JGV37" s="43"/>
      <c r="JGW37" s="43"/>
      <c r="JGX37" s="43"/>
      <c r="JGY37" s="43"/>
      <c r="JGZ37" s="43"/>
      <c r="JHA37" s="43"/>
      <c r="JHB37" s="43"/>
      <c r="JHC37" s="43"/>
      <c r="JHD37" s="43"/>
      <c r="JHE37" s="43"/>
      <c r="JHF37" s="43"/>
      <c r="JHG37" s="43"/>
      <c r="JHH37" s="43"/>
      <c r="JHI37" s="43"/>
      <c r="JHJ37" s="43"/>
      <c r="JHK37" s="43"/>
      <c r="JHL37" s="43"/>
      <c r="JHM37" s="43"/>
      <c r="JHN37" s="43"/>
      <c r="JHO37" s="43"/>
      <c r="JHP37" s="43"/>
      <c r="JHQ37" s="43"/>
      <c r="JHR37" s="43"/>
      <c r="JHS37" s="43"/>
      <c r="JHT37" s="43"/>
      <c r="JHU37" s="43"/>
      <c r="JHV37" s="43"/>
      <c r="JHW37" s="43"/>
      <c r="JHX37" s="43"/>
      <c r="JHY37" s="43"/>
      <c r="JHZ37" s="43"/>
      <c r="JIA37" s="43"/>
      <c r="JIB37" s="43"/>
      <c r="JIC37" s="43"/>
      <c r="JID37" s="43"/>
      <c r="JIE37" s="43"/>
      <c r="JIF37" s="43"/>
      <c r="JIG37" s="43"/>
      <c r="JIH37" s="43"/>
      <c r="JII37" s="43"/>
      <c r="JIJ37" s="43"/>
      <c r="JIK37" s="43"/>
      <c r="JIL37" s="43"/>
      <c r="JIM37" s="43"/>
      <c r="JIN37" s="43"/>
      <c r="JIO37" s="43"/>
      <c r="JIP37" s="43"/>
      <c r="JIQ37" s="43"/>
      <c r="JIR37" s="43"/>
      <c r="JIS37" s="43"/>
      <c r="JIT37" s="43"/>
      <c r="JIU37" s="43"/>
      <c r="JIV37" s="43"/>
      <c r="JIW37" s="43"/>
      <c r="JIX37" s="43"/>
      <c r="JIY37" s="43"/>
      <c r="JIZ37" s="43"/>
      <c r="JJA37" s="43"/>
      <c r="JJB37" s="43"/>
      <c r="JJC37" s="43"/>
      <c r="JJD37" s="43"/>
      <c r="JJE37" s="43"/>
      <c r="JJF37" s="43"/>
      <c r="JJG37" s="43"/>
      <c r="JJH37" s="43"/>
      <c r="JJI37" s="43"/>
      <c r="JJJ37" s="43"/>
      <c r="JJK37" s="43"/>
      <c r="JJL37" s="43"/>
      <c r="JJM37" s="43"/>
      <c r="JJN37" s="43"/>
      <c r="JJO37" s="43"/>
      <c r="JJP37" s="43"/>
      <c r="JJQ37" s="43"/>
      <c r="JJR37" s="43"/>
      <c r="JJS37" s="43"/>
      <c r="JJT37" s="43"/>
      <c r="JJU37" s="43"/>
      <c r="JJV37" s="43"/>
      <c r="JJW37" s="43"/>
      <c r="JJX37" s="43"/>
      <c r="JJY37" s="43"/>
      <c r="JJZ37" s="43"/>
      <c r="JKA37" s="43"/>
      <c r="JKB37" s="43"/>
      <c r="JKC37" s="43"/>
      <c r="JKD37" s="43"/>
      <c r="JKE37" s="43"/>
      <c r="JKF37" s="43"/>
      <c r="JKG37" s="43"/>
      <c r="JKH37" s="43"/>
      <c r="JKI37" s="43"/>
      <c r="JKJ37" s="43"/>
      <c r="JKK37" s="43"/>
      <c r="JKL37" s="43"/>
      <c r="JKM37" s="43"/>
      <c r="JKN37" s="43"/>
      <c r="JKO37" s="43"/>
      <c r="JKP37" s="43"/>
      <c r="JKQ37" s="43"/>
      <c r="JKR37" s="43"/>
      <c r="JKS37" s="43"/>
      <c r="JKT37" s="43"/>
      <c r="JKU37" s="43"/>
      <c r="JKV37" s="43"/>
      <c r="JKW37" s="43"/>
      <c r="JKX37" s="43"/>
      <c r="JKY37" s="43"/>
      <c r="JKZ37" s="43"/>
      <c r="JLA37" s="43"/>
      <c r="JLB37" s="43"/>
      <c r="JLC37" s="43"/>
      <c r="JLD37" s="43"/>
      <c r="JLE37" s="43"/>
      <c r="JLF37" s="43"/>
      <c r="JLG37" s="43"/>
      <c r="JLH37" s="43"/>
      <c r="JLI37" s="43"/>
      <c r="JLJ37" s="43"/>
      <c r="JLK37" s="43"/>
      <c r="JLL37" s="43"/>
      <c r="JLM37" s="43"/>
      <c r="JLN37" s="43"/>
      <c r="JLO37" s="43"/>
      <c r="JLP37" s="43"/>
      <c r="JLQ37" s="43"/>
      <c r="JLR37" s="43"/>
      <c r="JLS37" s="43"/>
      <c r="JLT37" s="43"/>
      <c r="JLU37" s="43"/>
      <c r="JLV37" s="43"/>
      <c r="JLW37" s="43"/>
      <c r="JLX37" s="43"/>
      <c r="JLY37" s="43"/>
      <c r="JLZ37" s="43"/>
      <c r="JMA37" s="43"/>
      <c r="JMB37" s="43"/>
      <c r="JMC37" s="43"/>
      <c r="JMD37" s="43"/>
      <c r="JME37" s="43"/>
      <c r="JMF37" s="43"/>
      <c r="JMG37" s="43"/>
      <c r="JMH37" s="43"/>
      <c r="JMI37" s="43"/>
      <c r="JMJ37" s="43"/>
      <c r="JMK37" s="43"/>
      <c r="JML37" s="43"/>
      <c r="JMM37" s="43"/>
      <c r="JMN37" s="43"/>
      <c r="JMO37" s="43"/>
      <c r="JMP37" s="43"/>
      <c r="JMQ37" s="43"/>
      <c r="JMR37" s="43"/>
      <c r="JMS37" s="43"/>
      <c r="JMT37" s="43"/>
      <c r="JMU37" s="43"/>
      <c r="JMV37" s="43"/>
      <c r="JMW37" s="43"/>
      <c r="JMX37" s="43"/>
      <c r="JMY37" s="43"/>
      <c r="JMZ37" s="43"/>
      <c r="JNA37" s="43"/>
      <c r="JNB37" s="43"/>
      <c r="JNC37" s="43"/>
      <c r="JND37" s="43"/>
      <c r="JNE37" s="43"/>
      <c r="JNF37" s="43"/>
      <c r="JNG37" s="43"/>
      <c r="JNH37" s="43"/>
      <c r="JNI37" s="43"/>
      <c r="JNJ37" s="43"/>
      <c r="JNK37" s="43"/>
      <c r="JNL37" s="43"/>
      <c r="JNM37" s="43"/>
      <c r="JNN37" s="43"/>
      <c r="JNO37" s="43"/>
      <c r="JNP37" s="43"/>
      <c r="JNQ37" s="43"/>
      <c r="JNR37" s="43"/>
      <c r="JNS37" s="43"/>
      <c r="JNT37" s="43"/>
      <c r="JNU37" s="43"/>
      <c r="JNV37" s="43"/>
      <c r="JNW37" s="43"/>
      <c r="JNX37" s="43"/>
      <c r="JNY37" s="43"/>
      <c r="JNZ37" s="43"/>
      <c r="JOA37" s="43"/>
      <c r="JOB37" s="43"/>
      <c r="JOC37" s="43"/>
      <c r="JOD37" s="43"/>
      <c r="JOE37" s="43"/>
      <c r="JOF37" s="43"/>
      <c r="JOG37" s="43"/>
      <c r="JOH37" s="43"/>
      <c r="JOI37" s="43"/>
      <c r="JOJ37" s="43"/>
      <c r="JOK37" s="43"/>
      <c r="JOL37" s="43"/>
      <c r="JOM37" s="43"/>
      <c r="JON37" s="43"/>
      <c r="JOO37" s="43"/>
      <c r="JOP37" s="43"/>
      <c r="JOQ37" s="43"/>
      <c r="JOR37" s="43"/>
      <c r="JOS37" s="43"/>
      <c r="JOT37" s="43"/>
      <c r="JOU37" s="43"/>
      <c r="JOV37" s="43"/>
      <c r="JOW37" s="43"/>
      <c r="JOX37" s="43"/>
      <c r="JOY37" s="43"/>
      <c r="JOZ37" s="43"/>
      <c r="JPA37" s="43"/>
      <c r="JPB37" s="43"/>
      <c r="JPC37" s="43"/>
      <c r="JPD37" s="43"/>
      <c r="JPE37" s="43"/>
      <c r="JPF37" s="43"/>
      <c r="JPG37" s="43"/>
      <c r="JPH37" s="43"/>
      <c r="JPI37" s="43"/>
      <c r="JPJ37" s="43"/>
      <c r="JPK37" s="43"/>
      <c r="JPL37" s="43"/>
      <c r="JPM37" s="43"/>
      <c r="JPN37" s="43"/>
      <c r="JPO37" s="43"/>
      <c r="JPP37" s="43"/>
      <c r="JPQ37" s="43"/>
      <c r="JPR37" s="43"/>
      <c r="JPS37" s="43"/>
      <c r="JPT37" s="43"/>
      <c r="JPU37" s="43"/>
      <c r="JPV37" s="43"/>
      <c r="JPW37" s="43"/>
      <c r="JPX37" s="43"/>
      <c r="JPY37" s="43"/>
      <c r="JPZ37" s="43"/>
      <c r="JQA37" s="43"/>
      <c r="JQB37" s="43"/>
      <c r="JQC37" s="43"/>
      <c r="JQD37" s="43"/>
      <c r="JQE37" s="43"/>
      <c r="JQF37" s="43"/>
      <c r="JQG37" s="43"/>
      <c r="JQH37" s="43"/>
      <c r="JQI37" s="43"/>
      <c r="JQJ37" s="43"/>
      <c r="JQK37" s="43"/>
      <c r="JQL37" s="43"/>
      <c r="JQM37" s="43"/>
      <c r="JQN37" s="43"/>
      <c r="JQO37" s="43"/>
      <c r="JQP37" s="43"/>
      <c r="JQQ37" s="43"/>
      <c r="JQR37" s="43"/>
      <c r="JQS37" s="43"/>
      <c r="JQT37" s="43"/>
      <c r="JQU37" s="43"/>
      <c r="JQV37" s="43"/>
      <c r="JQW37" s="43"/>
      <c r="JQX37" s="43"/>
      <c r="JQY37" s="43"/>
      <c r="JQZ37" s="43"/>
      <c r="JRA37" s="43"/>
      <c r="JRB37" s="43"/>
      <c r="JRC37" s="43"/>
      <c r="JRD37" s="43"/>
      <c r="JRE37" s="43"/>
      <c r="JRF37" s="43"/>
      <c r="JRG37" s="43"/>
      <c r="JRH37" s="43"/>
      <c r="JRI37" s="43"/>
      <c r="JRJ37" s="43"/>
      <c r="JRK37" s="43"/>
      <c r="JRL37" s="43"/>
      <c r="JRM37" s="43"/>
      <c r="JRN37" s="43"/>
      <c r="JRO37" s="43"/>
      <c r="JRP37" s="43"/>
      <c r="JRQ37" s="43"/>
      <c r="JRR37" s="43"/>
      <c r="JRS37" s="43"/>
      <c r="JRT37" s="43"/>
      <c r="JRU37" s="43"/>
      <c r="JRV37" s="43"/>
      <c r="JRW37" s="43"/>
      <c r="JRX37" s="43"/>
      <c r="JRY37" s="43"/>
      <c r="JRZ37" s="43"/>
      <c r="JSA37" s="43"/>
      <c r="JSB37" s="43"/>
      <c r="JSC37" s="43"/>
      <c r="JSD37" s="43"/>
      <c r="JSE37" s="43"/>
      <c r="JSF37" s="43"/>
      <c r="JSG37" s="43"/>
      <c r="JSH37" s="43"/>
      <c r="JSI37" s="43"/>
      <c r="JSJ37" s="43"/>
      <c r="JSK37" s="43"/>
      <c r="JSL37" s="43"/>
      <c r="JSM37" s="43"/>
      <c r="JSN37" s="43"/>
      <c r="JSO37" s="43"/>
      <c r="JSP37" s="43"/>
      <c r="JSQ37" s="43"/>
      <c r="JSR37" s="43"/>
      <c r="JSS37" s="43"/>
      <c r="JST37" s="43"/>
      <c r="JSU37" s="43"/>
      <c r="JSV37" s="43"/>
      <c r="JSW37" s="43"/>
      <c r="JSX37" s="43"/>
      <c r="JSY37" s="43"/>
      <c r="JSZ37" s="43"/>
      <c r="JTA37" s="43"/>
      <c r="JTB37" s="43"/>
      <c r="JTC37" s="43"/>
      <c r="JTD37" s="43"/>
      <c r="JTE37" s="43"/>
      <c r="JTF37" s="43"/>
      <c r="JTG37" s="43"/>
      <c r="JTH37" s="43"/>
      <c r="JTI37" s="43"/>
      <c r="JTJ37" s="43"/>
      <c r="JTK37" s="43"/>
      <c r="JTL37" s="43"/>
      <c r="JTM37" s="43"/>
      <c r="JTN37" s="43"/>
      <c r="JTO37" s="43"/>
      <c r="JTP37" s="43"/>
      <c r="JTQ37" s="43"/>
      <c r="JTR37" s="43"/>
      <c r="JTS37" s="43"/>
      <c r="JTT37" s="43"/>
      <c r="JTU37" s="43"/>
      <c r="JTV37" s="43"/>
      <c r="JTW37" s="43"/>
      <c r="JTX37" s="43"/>
      <c r="JTY37" s="43"/>
      <c r="JTZ37" s="43"/>
      <c r="JUA37" s="43"/>
      <c r="JUB37" s="43"/>
      <c r="JUC37" s="43"/>
      <c r="JUD37" s="43"/>
      <c r="JUE37" s="43"/>
      <c r="JUF37" s="43"/>
      <c r="JUG37" s="43"/>
      <c r="JUH37" s="43"/>
      <c r="JUI37" s="43"/>
      <c r="JUJ37" s="43"/>
      <c r="JUK37" s="43"/>
      <c r="JUL37" s="43"/>
      <c r="JUM37" s="43"/>
      <c r="JUN37" s="43"/>
      <c r="JUO37" s="43"/>
      <c r="JUP37" s="43"/>
      <c r="JUQ37" s="43"/>
      <c r="JUR37" s="43"/>
      <c r="JUS37" s="43"/>
      <c r="JUT37" s="43"/>
      <c r="JUU37" s="43"/>
      <c r="JUV37" s="43"/>
      <c r="JUW37" s="43"/>
      <c r="JUX37" s="43"/>
      <c r="JUY37" s="43"/>
      <c r="JUZ37" s="43"/>
      <c r="JVA37" s="43"/>
      <c r="JVB37" s="43"/>
      <c r="JVC37" s="43"/>
      <c r="JVD37" s="43"/>
      <c r="JVE37" s="43"/>
      <c r="JVF37" s="43"/>
      <c r="JVG37" s="43"/>
      <c r="JVH37" s="43"/>
      <c r="JVI37" s="43"/>
      <c r="JVJ37" s="43"/>
      <c r="JVK37" s="43"/>
      <c r="JVL37" s="43"/>
      <c r="JVM37" s="43"/>
      <c r="JVN37" s="43"/>
      <c r="JVO37" s="43"/>
      <c r="JVP37" s="43"/>
      <c r="JVQ37" s="43"/>
      <c r="JVR37" s="43"/>
      <c r="JVS37" s="43"/>
      <c r="JVT37" s="43"/>
      <c r="JVU37" s="43"/>
      <c r="JVV37" s="43"/>
      <c r="JVW37" s="43"/>
      <c r="JVX37" s="43"/>
      <c r="JVY37" s="43"/>
      <c r="JVZ37" s="43"/>
      <c r="JWA37" s="43"/>
      <c r="JWB37" s="43"/>
      <c r="JWC37" s="43"/>
      <c r="JWD37" s="43"/>
      <c r="JWE37" s="43"/>
      <c r="JWF37" s="43"/>
      <c r="JWG37" s="43"/>
      <c r="JWH37" s="43"/>
      <c r="JWI37" s="43"/>
      <c r="JWJ37" s="43"/>
      <c r="JWK37" s="43"/>
      <c r="JWL37" s="43"/>
      <c r="JWM37" s="43"/>
      <c r="JWN37" s="43"/>
      <c r="JWO37" s="43"/>
      <c r="JWP37" s="43"/>
      <c r="JWQ37" s="43"/>
      <c r="JWR37" s="43"/>
      <c r="JWS37" s="43"/>
      <c r="JWT37" s="43"/>
      <c r="JWU37" s="43"/>
      <c r="JWV37" s="43"/>
      <c r="JWW37" s="43"/>
      <c r="JWX37" s="43"/>
      <c r="JWY37" s="43"/>
      <c r="JWZ37" s="43"/>
      <c r="JXA37" s="43"/>
      <c r="JXB37" s="43"/>
      <c r="JXC37" s="43"/>
      <c r="JXD37" s="43"/>
      <c r="JXE37" s="43"/>
      <c r="JXF37" s="43"/>
      <c r="JXG37" s="43"/>
      <c r="JXH37" s="43"/>
      <c r="JXI37" s="43"/>
      <c r="JXJ37" s="43"/>
      <c r="JXK37" s="43"/>
      <c r="JXL37" s="43"/>
      <c r="JXM37" s="43"/>
      <c r="JXN37" s="43"/>
      <c r="JXO37" s="43"/>
      <c r="JXP37" s="43"/>
      <c r="JXQ37" s="43"/>
      <c r="JXR37" s="43"/>
      <c r="JXS37" s="43"/>
      <c r="JXT37" s="43"/>
      <c r="JXU37" s="43"/>
      <c r="JXV37" s="43"/>
      <c r="JXW37" s="43"/>
      <c r="JXX37" s="43"/>
      <c r="JXY37" s="43"/>
      <c r="JXZ37" s="43"/>
      <c r="JYA37" s="43"/>
      <c r="JYB37" s="43"/>
      <c r="JYC37" s="43"/>
      <c r="JYD37" s="43"/>
      <c r="JYE37" s="43"/>
      <c r="JYF37" s="43"/>
      <c r="JYG37" s="43"/>
      <c r="JYH37" s="43"/>
      <c r="JYI37" s="43"/>
      <c r="JYJ37" s="43"/>
      <c r="JYK37" s="43"/>
      <c r="JYL37" s="43"/>
      <c r="JYM37" s="43"/>
      <c r="JYN37" s="43"/>
      <c r="JYO37" s="43"/>
      <c r="JYP37" s="43"/>
      <c r="JYQ37" s="43"/>
      <c r="JYR37" s="43"/>
      <c r="JYS37" s="43"/>
      <c r="JYT37" s="43"/>
      <c r="JYU37" s="43"/>
      <c r="JYV37" s="43"/>
      <c r="JYW37" s="43"/>
      <c r="JYX37" s="43"/>
      <c r="JYY37" s="43"/>
      <c r="JYZ37" s="43"/>
      <c r="JZA37" s="43"/>
      <c r="JZB37" s="43"/>
      <c r="JZC37" s="43"/>
      <c r="JZD37" s="43"/>
      <c r="JZE37" s="43"/>
      <c r="JZF37" s="43"/>
      <c r="JZG37" s="43"/>
      <c r="JZH37" s="43"/>
      <c r="JZI37" s="43"/>
      <c r="JZJ37" s="43"/>
      <c r="JZK37" s="43"/>
      <c r="JZL37" s="43"/>
      <c r="JZM37" s="43"/>
      <c r="JZN37" s="43"/>
      <c r="JZO37" s="43"/>
      <c r="JZP37" s="43"/>
      <c r="JZQ37" s="43"/>
      <c r="JZR37" s="43"/>
      <c r="JZS37" s="43"/>
      <c r="JZT37" s="43"/>
      <c r="JZU37" s="43"/>
      <c r="JZV37" s="43"/>
      <c r="JZW37" s="43"/>
      <c r="JZX37" s="43"/>
      <c r="JZY37" s="43"/>
      <c r="JZZ37" s="43"/>
      <c r="KAA37" s="43"/>
      <c r="KAB37" s="43"/>
      <c r="KAC37" s="43"/>
      <c r="KAD37" s="43"/>
      <c r="KAE37" s="43"/>
      <c r="KAF37" s="43"/>
      <c r="KAG37" s="43"/>
      <c r="KAH37" s="43"/>
      <c r="KAI37" s="43"/>
      <c r="KAJ37" s="43"/>
      <c r="KAK37" s="43"/>
      <c r="KAL37" s="43"/>
      <c r="KAM37" s="43"/>
      <c r="KAN37" s="43"/>
      <c r="KAO37" s="43"/>
      <c r="KAP37" s="43"/>
      <c r="KAQ37" s="43"/>
      <c r="KAR37" s="43"/>
      <c r="KAS37" s="43"/>
      <c r="KAT37" s="43"/>
      <c r="KAU37" s="43"/>
      <c r="KAV37" s="43"/>
      <c r="KAW37" s="43"/>
      <c r="KAX37" s="43"/>
      <c r="KAY37" s="43"/>
      <c r="KAZ37" s="43"/>
      <c r="KBA37" s="43"/>
      <c r="KBB37" s="43"/>
      <c r="KBC37" s="43"/>
      <c r="KBD37" s="43"/>
      <c r="KBE37" s="43"/>
      <c r="KBF37" s="43"/>
      <c r="KBG37" s="43"/>
      <c r="KBH37" s="43"/>
      <c r="KBI37" s="43"/>
      <c r="KBJ37" s="43"/>
      <c r="KBK37" s="43"/>
      <c r="KBL37" s="43"/>
      <c r="KBM37" s="43"/>
      <c r="KBN37" s="43"/>
      <c r="KBO37" s="43"/>
      <c r="KBP37" s="43"/>
      <c r="KBQ37" s="43"/>
      <c r="KBR37" s="43"/>
      <c r="KBS37" s="43"/>
      <c r="KBT37" s="43"/>
      <c r="KBU37" s="43"/>
      <c r="KBV37" s="43"/>
      <c r="KBW37" s="43"/>
      <c r="KBX37" s="43"/>
      <c r="KBY37" s="43"/>
      <c r="KBZ37" s="43"/>
      <c r="KCA37" s="43"/>
      <c r="KCB37" s="43"/>
      <c r="KCC37" s="43"/>
      <c r="KCD37" s="43"/>
      <c r="KCE37" s="43"/>
      <c r="KCF37" s="43"/>
      <c r="KCG37" s="43"/>
      <c r="KCH37" s="43"/>
      <c r="KCI37" s="43"/>
      <c r="KCJ37" s="43"/>
      <c r="KCK37" s="43"/>
      <c r="KCL37" s="43"/>
      <c r="KCM37" s="43"/>
      <c r="KCN37" s="43"/>
      <c r="KCO37" s="43"/>
      <c r="KCP37" s="43"/>
      <c r="KCQ37" s="43"/>
      <c r="KCR37" s="43"/>
      <c r="KCS37" s="43"/>
      <c r="KCT37" s="43"/>
      <c r="KCU37" s="43"/>
      <c r="KCV37" s="43"/>
      <c r="KCW37" s="43"/>
      <c r="KCX37" s="43"/>
      <c r="KCY37" s="43"/>
      <c r="KCZ37" s="43"/>
      <c r="KDA37" s="43"/>
      <c r="KDB37" s="43"/>
      <c r="KDC37" s="43"/>
      <c r="KDD37" s="43"/>
      <c r="KDE37" s="43"/>
      <c r="KDF37" s="43"/>
      <c r="KDG37" s="43"/>
      <c r="KDH37" s="43"/>
      <c r="KDI37" s="43"/>
      <c r="KDJ37" s="43"/>
      <c r="KDK37" s="43"/>
      <c r="KDL37" s="43"/>
      <c r="KDM37" s="43"/>
      <c r="KDN37" s="43"/>
      <c r="KDO37" s="43"/>
      <c r="KDP37" s="43"/>
      <c r="KDQ37" s="43"/>
      <c r="KDR37" s="43"/>
      <c r="KDS37" s="43"/>
      <c r="KDT37" s="43"/>
      <c r="KDU37" s="43"/>
      <c r="KDV37" s="43"/>
      <c r="KDW37" s="43"/>
      <c r="KDX37" s="43"/>
      <c r="KDY37" s="43"/>
      <c r="KDZ37" s="43"/>
      <c r="KEA37" s="43"/>
      <c r="KEB37" s="43"/>
      <c r="KEC37" s="43"/>
      <c r="KED37" s="43"/>
      <c r="KEE37" s="43"/>
      <c r="KEF37" s="43"/>
      <c r="KEG37" s="43"/>
      <c r="KEH37" s="43"/>
      <c r="KEI37" s="43"/>
      <c r="KEJ37" s="43"/>
      <c r="KEK37" s="43"/>
      <c r="KEL37" s="43"/>
      <c r="KEM37" s="43"/>
      <c r="KEN37" s="43"/>
      <c r="KEO37" s="43"/>
      <c r="KEP37" s="43"/>
      <c r="KEQ37" s="43"/>
      <c r="KER37" s="43"/>
      <c r="KES37" s="43"/>
      <c r="KET37" s="43"/>
      <c r="KEU37" s="43"/>
      <c r="KEV37" s="43"/>
      <c r="KEW37" s="43"/>
      <c r="KEX37" s="43"/>
      <c r="KEY37" s="43"/>
      <c r="KEZ37" s="43"/>
      <c r="KFA37" s="43"/>
      <c r="KFB37" s="43"/>
      <c r="KFC37" s="43"/>
      <c r="KFD37" s="43"/>
      <c r="KFE37" s="43"/>
      <c r="KFF37" s="43"/>
      <c r="KFG37" s="43"/>
      <c r="KFH37" s="43"/>
      <c r="KFI37" s="43"/>
      <c r="KFJ37" s="43"/>
      <c r="KFK37" s="43"/>
      <c r="KFL37" s="43"/>
      <c r="KFM37" s="43"/>
      <c r="KFN37" s="43"/>
      <c r="KFO37" s="43"/>
      <c r="KFP37" s="43"/>
      <c r="KFQ37" s="43"/>
      <c r="KFR37" s="43"/>
      <c r="KFS37" s="43"/>
      <c r="KFT37" s="43"/>
      <c r="KFU37" s="43"/>
      <c r="KFV37" s="43"/>
      <c r="KFW37" s="43"/>
      <c r="KFX37" s="43"/>
      <c r="KFY37" s="43"/>
      <c r="KFZ37" s="43"/>
      <c r="KGA37" s="43"/>
      <c r="KGB37" s="43"/>
      <c r="KGC37" s="43"/>
      <c r="KGD37" s="43"/>
      <c r="KGE37" s="43"/>
      <c r="KGF37" s="43"/>
      <c r="KGG37" s="43"/>
      <c r="KGH37" s="43"/>
      <c r="KGI37" s="43"/>
      <c r="KGJ37" s="43"/>
      <c r="KGK37" s="43"/>
      <c r="KGL37" s="43"/>
      <c r="KGM37" s="43"/>
      <c r="KGN37" s="43"/>
      <c r="KGO37" s="43"/>
      <c r="KGP37" s="43"/>
      <c r="KGQ37" s="43"/>
      <c r="KGR37" s="43"/>
      <c r="KGS37" s="43"/>
      <c r="KGT37" s="43"/>
      <c r="KGU37" s="43"/>
      <c r="KGV37" s="43"/>
      <c r="KGW37" s="43"/>
      <c r="KGX37" s="43"/>
      <c r="KGY37" s="43"/>
      <c r="KGZ37" s="43"/>
      <c r="KHA37" s="43"/>
      <c r="KHB37" s="43"/>
      <c r="KHC37" s="43"/>
      <c r="KHD37" s="43"/>
      <c r="KHE37" s="43"/>
      <c r="KHF37" s="43"/>
      <c r="KHG37" s="43"/>
      <c r="KHH37" s="43"/>
      <c r="KHI37" s="43"/>
      <c r="KHJ37" s="43"/>
      <c r="KHK37" s="43"/>
      <c r="KHL37" s="43"/>
      <c r="KHM37" s="43"/>
      <c r="KHN37" s="43"/>
      <c r="KHO37" s="43"/>
      <c r="KHP37" s="43"/>
      <c r="KHQ37" s="43"/>
      <c r="KHR37" s="43"/>
      <c r="KHS37" s="43"/>
      <c r="KHT37" s="43"/>
      <c r="KHU37" s="43"/>
      <c r="KHV37" s="43"/>
      <c r="KHW37" s="43"/>
      <c r="KHX37" s="43"/>
      <c r="KHY37" s="43"/>
      <c r="KHZ37" s="43"/>
      <c r="KIA37" s="43"/>
      <c r="KIB37" s="43"/>
      <c r="KIC37" s="43"/>
      <c r="KID37" s="43"/>
      <c r="KIE37" s="43"/>
      <c r="KIF37" s="43"/>
      <c r="KIG37" s="43"/>
      <c r="KIH37" s="43"/>
      <c r="KII37" s="43"/>
      <c r="KIJ37" s="43"/>
      <c r="KIK37" s="43"/>
      <c r="KIL37" s="43"/>
      <c r="KIM37" s="43"/>
      <c r="KIN37" s="43"/>
      <c r="KIO37" s="43"/>
      <c r="KIP37" s="43"/>
      <c r="KIQ37" s="43"/>
      <c r="KIR37" s="43"/>
      <c r="KIS37" s="43"/>
      <c r="KIT37" s="43"/>
      <c r="KIU37" s="43"/>
      <c r="KIV37" s="43"/>
      <c r="KIW37" s="43"/>
      <c r="KIX37" s="43"/>
      <c r="KIY37" s="43"/>
      <c r="KIZ37" s="43"/>
      <c r="KJA37" s="43"/>
      <c r="KJB37" s="43"/>
      <c r="KJC37" s="43"/>
      <c r="KJD37" s="43"/>
      <c r="KJE37" s="43"/>
      <c r="KJF37" s="43"/>
      <c r="KJG37" s="43"/>
      <c r="KJH37" s="43"/>
      <c r="KJI37" s="43"/>
      <c r="KJJ37" s="43"/>
      <c r="KJK37" s="43"/>
      <c r="KJL37" s="43"/>
      <c r="KJM37" s="43"/>
      <c r="KJN37" s="43"/>
      <c r="KJO37" s="43"/>
      <c r="KJP37" s="43"/>
      <c r="KJQ37" s="43"/>
      <c r="KJR37" s="43"/>
      <c r="KJS37" s="43"/>
      <c r="KJT37" s="43"/>
      <c r="KJU37" s="43"/>
      <c r="KJV37" s="43"/>
      <c r="KJW37" s="43"/>
      <c r="KJX37" s="43"/>
      <c r="KJY37" s="43"/>
      <c r="KJZ37" s="43"/>
      <c r="KKA37" s="43"/>
      <c r="KKB37" s="43"/>
      <c r="KKC37" s="43"/>
      <c r="KKD37" s="43"/>
      <c r="KKE37" s="43"/>
      <c r="KKF37" s="43"/>
      <c r="KKG37" s="43"/>
      <c r="KKH37" s="43"/>
      <c r="KKI37" s="43"/>
      <c r="KKJ37" s="43"/>
      <c r="KKK37" s="43"/>
      <c r="KKL37" s="43"/>
      <c r="KKM37" s="43"/>
      <c r="KKN37" s="43"/>
      <c r="KKO37" s="43"/>
      <c r="KKP37" s="43"/>
      <c r="KKQ37" s="43"/>
      <c r="KKR37" s="43"/>
      <c r="KKS37" s="43"/>
      <c r="KKT37" s="43"/>
      <c r="KKU37" s="43"/>
      <c r="KKV37" s="43"/>
      <c r="KKW37" s="43"/>
      <c r="KKX37" s="43"/>
      <c r="KKY37" s="43"/>
      <c r="KKZ37" s="43"/>
      <c r="KLA37" s="43"/>
      <c r="KLB37" s="43"/>
      <c r="KLC37" s="43"/>
      <c r="KLD37" s="43"/>
      <c r="KLE37" s="43"/>
      <c r="KLF37" s="43"/>
      <c r="KLG37" s="43"/>
      <c r="KLH37" s="43"/>
      <c r="KLI37" s="43"/>
      <c r="KLJ37" s="43"/>
      <c r="KLK37" s="43"/>
      <c r="KLL37" s="43"/>
      <c r="KLM37" s="43"/>
      <c r="KLN37" s="43"/>
      <c r="KLO37" s="43"/>
      <c r="KLP37" s="43"/>
      <c r="KLQ37" s="43"/>
      <c r="KLR37" s="43"/>
      <c r="KLS37" s="43"/>
      <c r="KLT37" s="43"/>
      <c r="KLU37" s="43"/>
      <c r="KLV37" s="43"/>
      <c r="KLW37" s="43"/>
      <c r="KLX37" s="43"/>
      <c r="KLY37" s="43"/>
      <c r="KLZ37" s="43"/>
      <c r="KMA37" s="43"/>
      <c r="KMB37" s="43"/>
      <c r="KMC37" s="43"/>
      <c r="KMD37" s="43"/>
      <c r="KME37" s="43"/>
      <c r="KMF37" s="43"/>
      <c r="KMG37" s="43"/>
      <c r="KMH37" s="43"/>
      <c r="KMI37" s="43"/>
      <c r="KMJ37" s="43"/>
      <c r="KMK37" s="43"/>
      <c r="KML37" s="43"/>
      <c r="KMM37" s="43"/>
      <c r="KMN37" s="43"/>
      <c r="KMO37" s="43"/>
      <c r="KMP37" s="43"/>
      <c r="KMQ37" s="43"/>
      <c r="KMR37" s="43"/>
      <c r="KMS37" s="43"/>
      <c r="KMT37" s="43"/>
      <c r="KMU37" s="43"/>
      <c r="KMV37" s="43"/>
      <c r="KMW37" s="43"/>
      <c r="KMX37" s="43"/>
      <c r="KMY37" s="43"/>
      <c r="KMZ37" s="43"/>
      <c r="KNA37" s="43"/>
      <c r="KNB37" s="43"/>
      <c r="KNC37" s="43"/>
      <c r="KND37" s="43"/>
      <c r="KNE37" s="43"/>
      <c r="KNF37" s="43"/>
      <c r="KNG37" s="43"/>
      <c r="KNH37" s="43"/>
      <c r="KNI37" s="43"/>
      <c r="KNJ37" s="43"/>
      <c r="KNK37" s="43"/>
      <c r="KNL37" s="43"/>
      <c r="KNM37" s="43"/>
      <c r="KNN37" s="43"/>
      <c r="KNO37" s="43"/>
      <c r="KNP37" s="43"/>
      <c r="KNQ37" s="43"/>
      <c r="KNR37" s="43"/>
      <c r="KNS37" s="43"/>
      <c r="KNT37" s="43"/>
      <c r="KNU37" s="43"/>
      <c r="KNV37" s="43"/>
      <c r="KNW37" s="43"/>
      <c r="KNX37" s="43"/>
      <c r="KNY37" s="43"/>
      <c r="KNZ37" s="43"/>
      <c r="KOA37" s="43"/>
      <c r="KOB37" s="43"/>
      <c r="KOC37" s="43"/>
      <c r="KOD37" s="43"/>
      <c r="KOE37" s="43"/>
      <c r="KOF37" s="43"/>
      <c r="KOG37" s="43"/>
      <c r="KOH37" s="43"/>
      <c r="KOI37" s="43"/>
      <c r="KOJ37" s="43"/>
      <c r="KOK37" s="43"/>
      <c r="KOL37" s="43"/>
      <c r="KOM37" s="43"/>
      <c r="KON37" s="43"/>
      <c r="KOO37" s="43"/>
      <c r="KOP37" s="43"/>
      <c r="KOQ37" s="43"/>
      <c r="KOR37" s="43"/>
      <c r="KOS37" s="43"/>
      <c r="KOT37" s="43"/>
      <c r="KOU37" s="43"/>
      <c r="KOV37" s="43"/>
      <c r="KOW37" s="43"/>
      <c r="KOX37" s="43"/>
      <c r="KOY37" s="43"/>
      <c r="KOZ37" s="43"/>
      <c r="KPA37" s="43"/>
      <c r="KPB37" s="43"/>
      <c r="KPC37" s="43"/>
      <c r="KPD37" s="43"/>
      <c r="KPE37" s="43"/>
      <c r="KPF37" s="43"/>
      <c r="KPG37" s="43"/>
      <c r="KPH37" s="43"/>
      <c r="KPI37" s="43"/>
      <c r="KPJ37" s="43"/>
      <c r="KPK37" s="43"/>
      <c r="KPL37" s="43"/>
      <c r="KPM37" s="43"/>
      <c r="KPN37" s="43"/>
      <c r="KPO37" s="43"/>
      <c r="KPP37" s="43"/>
      <c r="KPQ37" s="43"/>
      <c r="KPR37" s="43"/>
      <c r="KPS37" s="43"/>
      <c r="KPT37" s="43"/>
      <c r="KPU37" s="43"/>
      <c r="KPV37" s="43"/>
      <c r="KPW37" s="43"/>
      <c r="KPX37" s="43"/>
      <c r="KPY37" s="43"/>
      <c r="KPZ37" s="43"/>
      <c r="KQA37" s="43"/>
      <c r="KQB37" s="43"/>
      <c r="KQC37" s="43"/>
      <c r="KQD37" s="43"/>
      <c r="KQE37" s="43"/>
      <c r="KQF37" s="43"/>
      <c r="KQG37" s="43"/>
      <c r="KQH37" s="43"/>
      <c r="KQI37" s="43"/>
      <c r="KQJ37" s="43"/>
      <c r="KQK37" s="43"/>
      <c r="KQL37" s="43"/>
      <c r="KQM37" s="43"/>
      <c r="KQN37" s="43"/>
      <c r="KQO37" s="43"/>
      <c r="KQP37" s="43"/>
      <c r="KQQ37" s="43"/>
      <c r="KQR37" s="43"/>
      <c r="KQS37" s="43"/>
      <c r="KQT37" s="43"/>
      <c r="KQU37" s="43"/>
      <c r="KQV37" s="43"/>
      <c r="KQW37" s="43"/>
      <c r="KQX37" s="43"/>
      <c r="KQY37" s="43"/>
      <c r="KQZ37" s="43"/>
      <c r="KRA37" s="43"/>
      <c r="KRB37" s="43"/>
      <c r="KRC37" s="43"/>
      <c r="KRD37" s="43"/>
      <c r="KRE37" s="43"/>
      <c r="KRF37" s="43"/>
      <c r="KRG37" s="43"/>
      <c r="KRH37" s="43"/>
      <c r="KRI37" s="43"/>
      <c r="KRJ37" s="43"/>
      <c r="KRK37" s="43"/>
      <c r="KRL37" s="43"/>
      <c r="KRM37" s="43"/>
      <c r="KRN37" s="43"/>
      <c r="KRO37" s="43"/>
      <c r="KRP37" s="43"/>
      <c r="KRQ37" s="43"/>
      <c r="KRR37" s="43"/>
      <c r="KRS37" s="43"/>
      <c r="KRT37" s="43"/>
      <c r="KRU37" s="43"/>
      <c r="KRV37" s="43"/>
      <c r="KRW37" s="43"/>
      <c r="KRX37" s="43"/>
      <c r="KRY37" s="43"/>
      <c r="KRZ37" s="43"/>
      <c r="KSA37" s="43"/>
      <c r="KSB37" s="43"/>
      <c r="KSC37" s="43"/>
      <c r="KSD37" s="43"/>
      <c r="KSE37" s="43"/>
      <c r="KSF37" s="43"/>
      <c r="KSG37" s="43"/>
      <c r="KSH37" s="43"/>
      <c r="KSI37" s="43"/>
      <c r="KSJ37" s="43"/>
      <c r="KSK37" s="43"/>
      <c r="KSL37" s="43"/>
      <c r="KSM37" s="43"/>
      <c r="KSN37" s="43"/>
      <c r="KSO37" s="43"/>
      <c r="KSP37" s="43"/>
      <c r="KSQ37" s="43"/>
      <c r="KSR37" s="43"/>
      <c r="KSS37" s="43"/>
      <c r="KST37" s="43"/>
      <c r="KSU37" s="43"/>
      <c r="KSV37" s="43"/>
      <c r="KSW37" s="43"/>
      <c r="KSX37" s="43"/>
      <c r="KSY37" s="43"/>
      <c r="KSZ37" s="43"/>
      <c r="KTA37" s="43"/>
      <c r="KTB37" s="43"/>
      <c r="KTC37" s="43"/>
      <c r="KTD37" s="43"/>
      <c r="KTE37" s="43"/>
      <c r="KTF37" s="43"/>
      <c r="KTG37" s="43"/>
      <c r="KTH37" s="43"/>
      <c r="KTI37" s="43"/>
      <c r="KTJ37" s="43"/>
      <c r="KTK37" s="43"/>
      <c r="KTL37" s="43"/>
      <c r="KTM37" s="43"/>
      <c r="KTN37" s="43"/>
      <c r="KTO37" s="43"/>
      <c r="KTP37" s="43"/>
      <c r="KTQ37" s="43"/>
      <c r="KTR37" s="43"/>
      <c r="KTS37" s="43"/>
      <c r="KTT37" s="43"/>
      <c r="KTU37" s="43"/>
      <c r="KTV37" s="43"/>
      <c r="KTW37" s="43"/>
      <c r="KTX37" s="43"/>
      <c r="KTY37" s="43"/>
      <c r="KTZ37" s="43"/>
      <c r="KUA37" s="43"/>
      <c r="KUB37" s="43"/>
      <c r="KUC37" s="43"/>
      <c r="KUD37" s="43"/>
      <c r="KUE37" s="43"/>
      <c r="KUF37" s="43"/>
      <c r="KUG37" s="43"/>
      <c r="KUH37" s="43"/>
      <c r="KUI37" s="43"/>
      <c r="KUJ37" s="43"/>
      <c r="KUK37" s="43"/>
      <c r="KUL37" s="43"/>
      <c r="KUM37" s="43"/>
      <c r="KUN37" s="43"/>
      <c r="KUO37" s="43"/>
      <c r="KUP37" s="43"/>
      <c r="KUQ37" s="43"/>
      <c r="KUR37" s="43"/>
      <c r="KUS37" s="43"/>
      <c r="KUT37" s="43"/>
      <c r="KUU37" s="43"/>
      <c r="KUV37" s="43"/>
      <c r="KUW37" s="43"/>
      <c r="KUX37" s="43"/>
      <c r="KUY37" s="43"/>
      <c r="KUZ37" s="43"/>
      <c r="KVA37" s="43"/>
      <c r="KVB37" s="43"/>
      <c r="KVC37" s="43"/>
      <c r="KVD37" s="43"/>
      <c r="KVE37" s="43"/>
      <c r="KVF37" s="43"/>
      <c r="KVG37" s="43"/>
      <c r="KVH37" s="43"/>
      <c r="KVI37" s="43"/>
      <c r="KVJ37" s="43"/>
      <c r="KVK37" s="43"/>
      <c r="KVL37" s="43"/>
      <c r="KVM37" s="43"/>
      <c r="KVN37" s="43"/>
      <c r="KVO37" s="43"/>
      <c r="KVP37" s="43"/>
      <c r="KVQ37" s="43"/>
      <c r="KVR37" s="43"/>
      <c r="KVS37" s="43"/>
      <c r="KVT37" s="43"/>
      <c r="KVU37" s="43"/>
      <c r="KVV37" s="43"/>
      <c r="KVW37" s="43"/>
      <c r="KVX37" s="43"/>
      <c r="KVY37" s="43"/>
      <c r="KVZ37" s="43"/>
      <c r="KWA37" s="43"/>
      <c r="KWB37" s="43"/>
      <c r="KWC37" s="43"/>
      <c r="KWD37" s="43"/>
      <c r="KWE37" s="43"/>
      <c r="KWF37" s="43"/>
      <c r="KWG37" s="43"/>
      <c r="KWH37" s="43"/>
      <c r="KWI37" s="43"/>
      <c r="KWJ37" s="43"/>
      <c r="KWK37" s="43"/>
      <c r="KWL37" s="43"/>
      <c r="KWM37" s="43"/>
      <c r="KWN37" s="43"/>
      <c r="KWO37" s="43"/>
      <c r="KWP37" s="43"/>
      <c r="KWQ37" s="43"/>
      <c r="KWR37" s="43"/>
      <c r="KWS37" s="43"/>
      <c r="KWT37" s="43"/>
      <c r="KWU37" s="43"/>
      <c r="KWV37" s="43"/>
      <c r="KWW37" s="43"/>
      <c r="KWX37" s="43"/>
      <c r="KWY37" s="43"/>
      <c r="KWZ37" s="43"/>
      <c r="KXA37" s="43"/>
      <c r="KXB37" s="43"/>
      <c r="KXC37" s="43"/>
      <c r="KXD37" s="43"/>
      <c r="KXE37" s="43"/>
      <c r="KXF37" s="43"/>
      <c r="KXG37" s="43"/>
      <c r="KXH37" s="43"/>
      <c r="KXI37" s="43"/>
      <c r="KXJ37" s="43"/>
      <c r="KXK37" s="43"/>
      <c r="KXL37" s="43"/>
      <c r="KXM37" s="43"/>
      <c r="KXN37" s="43"/>
      <c r="KXO37" s="43"/>
      <c r="KXP37" s="43"/>
      <c r="KXQ37" s="43"/>
      <c r="KXR37" s="43"/>
      <c r="KXS37" s="43"/>
      <c r="KXT37" s="43"/>
      <c r="KXU37" s="43"/>
      <c r="KXV37" s="43"/>
      <c r="KXW37" s="43"/>
      <c r="KXX37" s="43"/>
      <c r="KXY37" s="43"/>
      <c r="KXZ37" s="43"/>
      <c r="KYA37" s="43"/>
      <c r="KYB37" s="43"/>
      <c r="KYC37" s="43"/>
      <c r="KYD37" s="43"/>
      <c r="KYE37" s="43"/>
      <c r="KYF37" s="43"/>
      <c r="KYG37" s="43"/>
      <c r="KYH37" s="43"/>
      <c r="KYI37" s="43"/>
      <c r="KYJ37" s="43"/>
      <c r="KYK37" s="43"/>
      <c r="KYL37" s="43"/>
      <c r="KYM37" s="43"/>
      <c r="KYN37" s="43"/>
      <c r="KYO37" s="43"/>
      <c r="KYP37" s="43"/>
      <c r="KYQ37" s="43"/>
      <c r="KYR37" s="43"/>
      <c r="KYS37" s="43"/>
      <c r="KYT37" s="43"/>
      <c r="KYU37" s="43"/>
      <c r="KYV37" s="43"/>
      <c r="KYW37" s="43"/>
      <c r="KYX37" s="43"/>
      <c r="KYY37" s="43"/>
      <c r="KYZ37" s="43"/>
      <c r="KZA37" s="43"/>
      <c r="KZB37" s="43"/>
      <c r="KZC37" s="43"/>
      <c r="KZD37" s="43"/>
      <c r="KZE37" s="43"/>
      <c r="KZF37" s="43"/>
      <c r="KZG37" s="43"/>
      <c r="KZH37" s="43"/>
      <c r="KZI37" s="43"/>
      <c r="KZJ37" s="43"/>
      <c r="KZK37" s="43"/>
      <c r="KZL37" s="43"/>
      <c r="KZM37" s="43"/>
      <c r="KZN37" s="43"/>
      <c r="KZO37" s="43"/>
      <c r="KZP37" s="43"/>
      <c r="KZQ37" s="43"/>
      <c r="KZR37" s="43"/>
      <c r="KZS37" s="43"/>
      <c r="KZT37" s="43"/>
      <c r="KZU37" s="43"/>
      <c r="KZV37" s="43"/>
      <c r="KZW37" s="43"/>
      <c r="KZX37" s="43"/>
      <c r="KZY37" s="43"/>
      <c r="KZZ37" s="43"/>
      <c r="LAA37" s="43"/>
      <c r="LAB37" s="43"/>
      <c r="LAC37" s="43"/>
      <c r="LAD37" s="43"/>
      <c r="LAE37" s="43"/>
      <c r="LAF37" s="43"/>
      <c r="LAG37" s="43"/>
      <c r="LAH37" s="43"/>
      <c r="LAI37" s="43"/>
      <c r="LAJ37" s="43"/>
      <c r="LAK37" s="43"/>
      <c r="LAL37" s="43"/>
      <c r="LAM37" s="43"/>
      <c r="LAN37" s="43"/>
      <c r="LAO37" s="43"/>
      <c r="LAP37" s="43"/>
      <c r="LAQ37" s="43"/>
      <c r="LAR37" s="43"/>
      <c r="LAS37" s="43"/>
      <c r="LAT37" s="43"/>
      <c r="LAU37" s="43"/>
      <c r="LAV37" s="43"/>
      <c r="LAW37" s="43"/>
      <c r="LAX37" s="43"/>
      <c r="LAY37" s="43"/>
      <c r="LAZ37" s="43"/>
      <c r="LBA37" s="43"/>
      <c r="LBB37" s="43"/>
      <c r="LBC37" s="43"/>
      <c r="LBD37" s="43"/>
      <c r="LBE37" s="43"/>
      <c r="LBF37" s="43"/>
      <c r="LBG37" s="43"/>
      <c r="LBH37" s="43"/>
      <c r="LBI37" s="43"/>
      <c r="LBJ37" s="43"/>
      <c r="LBK37" s="43"/>
      <c r="LBL37" s="43"/>
      <c r="LBM37" s="43"/>
      <c r="LBN37" s="43"/>
      <c r="LBO37" s="43"/>
      <c r="LBP37" s="43"/>
      <c r="LBQ37" s="43"/>
      <c r="LBR37" s="43"/>
      <c r="LBS37" s="43"/>
      <c r="LBT37" s="43"/>
      <c r="LBU37" s="43"/>
      <c r="LBV37" s="43"/>
      <c r="LBW37" s="43"/>
      <c r="LBX37" s="43"/>
      <c r="LBY37" s="43"/>
      <c r="LBZ37" s="43"/>
      <c r="LCA37" s="43"/>
      <c r="LCB37" s="43"/>
      <c r="LCC37" s="43"/>
      <c r="LCD37" s="43"/>
      <c r="LCE37" s="43"/>
      <c r="LCF37" s="43"/>
      <c r="LCG37" s="43"/>
      <c r="LCH37" s="43"/>
      <c r="LCI37" s="43"/>
      <c r="LCJ37" s="43"/>
      <c r="LCK37" s="43"/>
      <c r="LCL37" s="43"/>
      <c r="LCM37" s="43"/>
      <c r="LCN37" s="43"/>
      <c r="LCO37" s="43"/>
      <c r="LCP37" s="43"/>
      <c r="LCQ37" s="43"/>
      <c r="LCR37" s="43"/>
      <c r="LCS37" s="43"/>
      <c r="LCT37" s="43"/>
      <c r="LCU37" s="43"/>
      <c r="LCV37" s="43"/>
      <c r="LCW37" s="43"/>
      <c r="LCX37" s="43"/>
      <c r="LCY37" s="43"/>
      <c r="LCZ37" s="43"/>
      <c r="LDA37" s="43"/>
      <c r="LDB37" s="43"/>
      <c r="LDC37" s="43"/>
      <c r="LDD37" s="43"/>
      <c r="LDE37" s="43"/>
      <c r="LDF37" s="43"/>
      <c r="LDG37" s="43"/>
      <c r="LDH37" s="43"/>
      <c r="LDI37" s="43"/>
      <c r="LDJ37" s="43"/>
      <c r="LDK37" s="43"/>
      <c r="LDL37" s="43"/>
      <c r="LDM37" s="43"/>
      <c r="LDN37" s="43"/>
      <c r="LDO37" s="43"/>
      <c r="LDP37" s="43"/>
      <c r="LDQ37" s="43"/>
      <c r="LDR37" s="43"/>
      <c r="LDS37" s="43"/>
      <c r="LDT37" s="43"/>
      <c r="LDU37" s="43"/>
      <c r="LDV37" s="43"/>
      <c r="LDW37" s="43"/>
      <c r="LDX37" s="43"/>
      <c r="LDY37" s="43"/>
      <c r="LDZ37" s="43"/>
      <c r="LEA37" s="43"/>
      <c r="LEB37" s="43"/>
      <c r="LEC37" s="43"/>
      <c r="LED37" s="43"/>
      <c r="LEE37" s="43"/>
      <c r="LEF37" s="43"/>
      <c r="LEG37" s="43"/>
      <c r="LEH37" s="43"/>
      <c r="LEI37" s="43"/>
      <c r="LEJ37" s="43"/>
      <c r="LEK37" s="43"/>
      <c r="LEL37" s="43"/>
      <c r="LEM37" s="43"/>
      <c r="LEN37" s="43"/>
      <c r="LEO37" s="43"/>
      <c r="LEP37" s="43"/>
      <c r="LEQ37" s="43"/>
      <c r="LER37" s="43"/>
      <c r="LES37" s="43"/>
      <c r="LET37" s="43"/>
      <c r="LEU37" s="43"/>
      <c r="LEV37" s="43"/>
      <c r="LEW37" s="43"/>
      <c r="LEX37" s="43"/>
      <c r="LEY37" s="43"/>
      <c r="LEZ37" s="43"/>
      <c r="LFA37" s="43"/>
      <c r="LFB37" s="43"/>
      <c r="LFC37" s="43"/>
      <c r="LFD37" s="43"/>
      <c r="LFE37" s="43"/>
      <c r="LFF37" s="43"/>
      <c r="LFG37" s="43"/>
      <c r="LFH37" s="43"/>
      <c r="LFI37" s="43"/>
      <c r="LFJ37" s="43"/>
      <c r="LFK37" s="43"/>
      <c r="LFL37" s="43"/>
      <c r="LFM37" s="43"/>
      <c r="LFN37" s="43"/>
      <c r="LFO37" s="43"/>
      <c r="LFP37" s="43"/>
      <c r="LFQ37" s="43"/>
      <c r="LFR37" s="43"/>
      <c r="LFS37" s="43"/>
      <c r="LFT37" s="43"/>
      <c r="LFU37" s="43"/>
      <c r="LFV37" s="43"/>
      <c r="LFW37" s="43"/>
      <c r="LFX37" s="43"/>
      <c r="LFY37" s="43"/>
      <c r="LFZ37" s="43"/>
      <c r="LGA37" s="43"/>
      <c r="LGB37" s="43"/>
      <c r="LGC37" s="43"/>
      <c r="LGD37" s="43"/>
      <c r="LGE37" s="43"/>
      <c r="LGF37" s="43"/>
      <c r="LGG37" s="43"/>
      <c r="LGH37" s="43"/>
      <c r="LGI37" s="43"/>
      <c r="LGJ37" s="43"/>
      <c r="LGK37" s="43"/>
      <c r="LGL37" s="43"/>
      <c r="LGM37" s="43"/>
      <c r="LGN37" s="43"/>
      <c r="LGO37" s="43"/>
      <c r="LGP37" s="43"/>
      <c r="LGQ37" s="43"/>
      <c r="LGR37" s="43"/>
      <c r="LGS37" s="43"/>
      <c r="LGT37" s="43"/>
      <c r="LGU37" s="43"/>
      <c r="LGV37" s="43"/>
      <c r="LGW37" s="43"/>
      <c r="LGX37" s="43"/>
      <c r="LGY37" s="43"/>
      <c r="LGZ37" s="43"/>
      <c r="LHA37" s="43"/>
      <c r="LHB37" s="43"/>
      <c r="LHC37" s="43"/>
      <c r="LHD37" s="43"/>
      <c r="LHE37" s="43"/>
      <c r="LHF37" s="43"/>
      <c r="LHG37" s="43"/>
      <c r="LHH37" s="43"/>
      <c r="LHI37" s="43"/>
      <c r="LHJ37" s="43"/>
      <c r="LHK37" s="43"/>
      <c r="LHL37" s="43"/>
      <c r="LHM37" s="43"/>
      <c r="LHN37" s="43"/>
      <c r="LHO37" s="43"/>
      <c r="LHP37" s="43"/>
      <c r="LHQ37" s="43"/>
      <c r="LHR37" s="43"/>
      <c r="LHS37" s="43"/>
      <c r="LHT37" s="43"/>
      <c r="LHU37" s="43"/>
      <c r="LHV37" s="43"/>
      <c r="LHW37" s="43"/>
      <c r="LHX37" s="43"/>
      <c r="LHY37" s="43"/>
      <c r="LHZ37" s="43"/>
      <c r="LIA37" s="43"/>
      <c r="LIB37" s="43"/>
      <c r="LIC37" s="43"/>
      <c r="LID37" s="43"/>
      <c r="LIE37" s="43"/>
      <c r="LIF37" s="43"/>
      <c r="LIG37" s="43"/>
      <c r="LIH37" s="43"/>
      <c r="LII37" s="43"/>
      <c r="LIJ37" s="43"/>
      <c r="LIK37" s="43"/>
      <c r="LIL37" s="43"/>
      <c r="LIM37" s="43"/>
      <c r="LIN37" s="43"/>
      <c r="LIO37" s="43"/>
      <c r="LIP37" s="43"/>
      <c r="LIQ37" s="43"/>
      <c r="LIR37" s="43"/>
      <c r="LIS37" s="43"/>
      <c r="LIT37" s="43"/>
      <c r="LIU37" s="43"/>
      <c r="LIV37" s="43"/>
      <c r="LIW37" s="43"/>
      <c r="LIX37" s="43"/>
      <c r="LIY37" s="43"/>
      <c r="LIZ37" s="43"/>
      <c r="LJA37" s="43"/>
      <c r="LJB37" s="43"/>
      <c r="LJC37" s="43"/>
      <c r="LJD37" s="43"/>
      <c r="LJE37" s="43"/>
      <c r="LJF37" s="43"/>
      <c r="LJG37" s="43"/>
      <c r="LJH37" s="43"/>
      <c r="LJI37" s="43"/>
      <c r="LJJ37" s="43"/>
      <c r="LJK37" s="43"/>
      <c r="LJL37" s="43"/>
      <c r="LJM37" s="43"/>
      <c r="LJN37" s="43"/>
      <c r="LJO37" s="43"/>
      <c r="LJP37" s="43"/>
      <c r="LJQ37" s="43"/>
      <c r="LJR37" s="43"/>
      <c r="LJS37" s="43"/>
      <c r="LJT37" s="43"/>
      <c r="LJU37" s="43"/>
      <c r="LJV37" s="43"/>
      <c r="LJW37" s="43"/>
      <c r="LJX37" s="43"/>
      <c r="LJY37" s="43"/>
      <c r="LJZ37" s="43"/>
      <c r="LKA37" s="43"/>
      <c r="LKB37" s="43"/>
      <c r="LKC37" s="43"/>
      <c r="LKD37" s="43"/>
      <c r="LKE37" s="43"/>
      <c r="LKF37" s="43"/>
      <c r="LKG37" s="43"/>
      <c r="LKH37" s="43"/>
      <c r="LKI37" s="43"/>
      <c r="LKJ37" s="43"/>
      <c r="LKK37" s="43"/>
      <c r="LKL37" s="43"/>
      <c r="LKM37" s="43"/>
      <c r="LKN37" s="43"/>
      <c r="LKO37" s="43"/>
      <c r="LKP37" s="43"/>
      <c r="LKQ37" s="43"/>
      <c r="LKR37" s="43"/>
      <c r="LKS37" s="43"/>
      <c r="LKT37" s="43"/>
      <c r="LKU37" s="43"/>
      <c r="LKV37" s="43"/>
      <c r="LKW37" s="43"/>
      <c r="LKX37" s="43"/>
      <c r="LKY37" s="43"/>
      <c r="LKZ37" s="43"/>
      <c r="LLA37" s="43"/>
      <c r="LLB37" s="43"/>
      <c r="LLC37" s="43"/>
      <c r="LLD37" s="43"/>
      <c r="LLE37" s="43"/>
      <c r="LLF37" s="43"/>
      <c r="LLG37" s="43"/>
      <c r="LLH37" s="43"/>
      <c r="LLI37" s="43"/>
      <c r="LLJ37" s="43"/>
      <c r="LLK37" s="43"/>
      <c r="LLL37" s="43"/>
      <c r="LLM37" s="43"/>
      <c r="LLN37" s="43"/>
      <c r="LLO37" s="43"/>
      <c r="LLP37" s="43"/>
      <c r="LLQ37" s="43"/>
      <c r="LLR37" s="43"/>
      <c r="LLS37" s="43"/>
      <c r="LLT37" s="43"/>
      <c r="LLU37" s="43"/>
      <c r="LLV37" s="43"/>
      <c r="LLW37" s="43"/>
      <c r="LLX37" s="43"/>
      <c r="LLY37" s="43"/>
      <c r="LLZ37" s="43"/>
      <c r="LMA37" s="43"/>
      <c r="LMB37" s="43"/>
      <c r="LMC37" s="43"/>
      <c r="LMD37" s="43"/>
      <c r="LME37" s="43"/>
      <c r="LMF37" s="43"/>
      <c r="LMG37" s="43"/>
      <c r="LMH37" s="43"/>
      <c r="LMI37" s="43"/>
      <c r="LMJ37" s="43"/>
      <c r="LMK37" s="43"/>
      <c r="LML37" s="43"/>
      <c r="LMM37" s="43"/>
      <c r="LMN37" s="43"/>
      <c r="LMO37" s="43"/>
      <c r="LMP37" s="43"/>
      <c r="LMQ37" s="43"/>
      <c r="LMR37" s="43"/>
      <c r="LMS37" s="43"/>
      <c r="LMT37" s="43"/>
      <c r="LMU37" s="43"/>
      <c r="LMV37" s="43"/>
      <c r="LMW37" s="43"/>
      <c r="LMX37" s="43"/>
      <c r="LMY37" s="43"/>
      <c r="LMZ37" s="43"/>
      <c r="LNA37" s="43"/>
      <c r="LNB37" s="43"/>
      <c r="LNC37" s="43"/>
      <c r="LND37" s="43"/>
      <c r="LNE37" s="43"/>
      <c r="LNF37" s="43"/>
      <c r="LNG37" s="43"/>
      <c r="LNH37" s="43"/>
      <c r="LNI37" s="43"/>
      <c r="LNJ37" s="43"/>
      <c r="LNK37" s="43"/>
      <c r="LNL37" s="43"/>
      <c r="LNM37" s="43"/>
      <c r="LNN37" s="43"/>
      <c r="LNO37" s="43"/>
      <c r="LNP37" s="43"/>
      <c r="LNQ37" s="43"/>
      <c r="LNR37" s="43"/>
      <c r="LNS37" s="43"/>
      <c r="LNT37" s="43"/>
      <c r="LNU37" s="43"/>
      <c r="LNV37" s="43"/>
      <c r="LNW37" s="43"/>
      <c r="LNX37" s="43"/>
      <c r="LNY37" s="43"/>
      <c r="LNZ37" s="43"/>
      <c r="LOA37" s="43"/>
      <c r="LOB37" s="43"/>
      <c r="LOC37" s="43"/>
      <c r="LOD37" s="43"/>
      <c r="LOE37" s="43"/>
      <c r="LOF37" s="43"/>
      <c r="LOG37" s="43"/>
      <c r="LOH37" s="43"/>
      <c r="LOI37" s="43"/>
      <c r="LOJ37" s="43"/>
      <c r="LOK37" s="43"/>
      <c r="LOL37" s="43"/>
      <c r="LOM37" s="43"/>
      <c r="LON37" s="43"/>
      <c r="LOO37" s="43"/>
      <c r="LOP37" s="43"/>
      <c r="LOQ37" s="43"/>
      <c r="LOR37" s="43"/>
      <c r="LOS37" s="43"/>
      <c r="LOT37" s="43"/>
      <c r="LOU37" s="43"/>
      <c r="LOV37" s="43"/>
      <c r="LOW37" s="43"/>
      <c r="LOX37" s="43"/>
      <c r="LOY37" s="43"/>
      <c r="LOZ37" s="43"/>
      <c r="LPA37" s="43"/>
      <c r="LPB37" s="43"/>
      <c r="LPC37" s="43"/>
      <c r="LPD37" s="43"/>
      <c r="LPE37" s="43"/>
      <c r="LPF37" s="43"/>
      <c r="LPG37" s="43"/>
      <c r="LPH37" s="43"/>
      <c r="LPI37" s="43"/>
      <c r="LPJ37" s="43"/>
      <c r="LPK37" s="43"/>
      <c r="LPL37" s="43"/>
      <c r="LPM37" s="43"/>
      <c r="LPN37" s="43"/>
      <c r="LPO37" s="43"/>
      <c r="LPP37" s="43"/>
      <c r="LPQ37" s="43"/>
      <c r="LPR37" s="43"/>
      <c r="LPS37" s="43"/>
      <c r="LPT37" s="43"/>
      <c r="LPU37" s="43"/>
      <c r="LPV37" s="43"/>
      <c r="LPW37" s="43"/>
      <c r="LPX37" s="43"/>
      <c r="LPY37" s="43"/>
      <c r="LPZ37" s="43"/>
      <c r="LQA37" s="43"/>
      <c r="LQB37" s="43"/>
      <c r="LQC37" s="43"/>
      <c r="LQD37" s="43"/>
      <c r="LQE37" s="43"/>
      <c r="LQF37" s="43"/>
      <c r="LQG37" s="43"/>
      <c r="LQH37" s="43"/>
      <c r="LQI37" s="43"/>
      <c r="LQJ37" s="43"/>
      <c r="LQK37" s="43"/>
      <c r="LQL37" s="43"/>
      <c r="LQM37" s="43"/>
      <c r="LQN37" s="43"/>
      <c r="LQO37" s="43"/>
      <c r="LQP37" s="43"/>
      <c r="LQQ37" s="43"/>
      <c r="LQR37" s="43"/>
      <c r="LQS37" s="43"/>
      <c r="LQT37" s="43"/>
      <c r="LQU37" s="43"/>
      <c r="LQV37" s="43"/>
      <c r="LQW37" s="43"/>
      <c r="LQX37" s="43"/>
      <c r="LQY37" s="43"/>
      <c r="LQZ37" s="43"/>
      <c r="LRA37" s="43"/>
      <c r="LRB37" s="43"/>
      <c r="LRC37" s="43"/>
      <c r="LRD37" s="43"/>
      <c r="LRE37" s="43"/>
      <c r="LRF37" s="43"/>
      <c r="LRG37" s="43"/>
      <c r="LRH37" s="43"/>
      <c r="LRI37" s="43"/>
      <c r="LRJ37" s="43"/>
      <c r="LRK37" s="43"/>
      <c r="LRL37" s="43"/>
      <c r="LRM37" s="43"/>
      <c r="LRN37" s="43"/>
      <c r="LRO37" s="43"/>
      <c r="LRP37" s="43"/>
      <c r="LRQ37" s="43"/>
      <c r="LRR37" s="43"/>
      <c r="LRS37" s="43"/>
      <c r="LRT37" s="43"/>
      <c r="LRU37" s="43"/>
      <c r="LRV37" s="43"/>
      <c r="LRW37" s="43"/>
      <c r="LRX37" s="43"/>
      <c r="LRY37" s="43"/>
      <c r="LRZ37" s="43"/>
      <c r="LSA37" s="43"/>
      <c r="LSB37" s="43"/>
      <c r="LSC37" s="43"/>
      <c r="LSD37" s="43"/>
      <c r="LSE37" s="43"/>
      <c r="LSF37" s="43"/>
      <c r="LSG37" s="43"/>
      <c r="LSH37" s="43"/>
      <c r="LSI37" s="43"/>
      <c r="LSJ37" s="43"/>
      <c r="LSK37" s="43"/>
      <c r="LSL37" s="43"/>
      <c r="LSM37" s="43"/>
      <c r="LSN37" s="43"/>
      <c r="LSO37" s="43"/>
      <c r="LSP37" s="43"/>
      <c r="LSQ37" s="43"/>
      <c r="LSR37" s="43"/>
      <c r="LSS37" s="43"/>
      <c r="LST37" s="43"/>
      <c r="LSU37" s="43"/>
      <c r="LSV37" s="43"/>
      <c r="LSW37" s="43"/>
      <c r="LSX37" s="43"/>
      <c r="LSY37" s="43"/>
      <c r="LSZ37" s="43"/>
      <c r="LTA37" s="43"/>
      <c r="LTB37" s="43"/>
      <c r="LTC37" s="43"/>
      <c r="LTD37" s="43"/>
      <c r="LTE37" s="43"/>
      <c r="LTF37" s="43"/>
      <c r="LTG37" s="43"/>
      <c r="LTH37" s="43"/>
      <c r="LTI37" s="43"/>
      <c r="LTJ37" s="43"/>
      <c r="LTK37" s="43"/>
      <c r="LTL37" s="43"/>
      <c r="LTM37" s="43"/>
      <c r="LTN37" s="43"/>
      <c r="LTO37" s="43"/>
      <c r="LTP37" s="43"/>
      <c r="LTQ37" s="43"/>
      <c r="LTR37" s="43"/>
      <c r="LTS37" s="43"/>
      <c r="LTT37" s="43"/>
      <c r="LTU37" s="43"/>
      <c r="LTV37" s="43"/>
      <c r="LTW37" s="43"/>
      <c r="LTX37" s="43"/>
      <c r="LTY37" s="43"/>
      <c r="LTZ37" s="43"/>
      <c r="LUA37" s="43"/>
      <c r="LUB37" s="43"/>
      <c r="LUC37" s="43"/>
      <c r="LUD37" s="43"/>
      <c r="LUE37" s="43"/>
      <c r="LUF37" s="43"/>
      <c r="LUG37" s="43"/>
      <c r="LUH37" s="43"/>
      <c r="LUI37" s="43"/>
      <c r="LUJ37" s="43"/>
      <c r="LUK37" s="43"/>
      <c r="LUL37" s="43"/>
      <c r="LUM37" s="43"/>
      <c r="LUN37" s="43"/>
      <c r="LUO37" s="43"/>
      <c r="LUP37" s="43"/>
      <c r="LUQ37" s="43"/>
      <c r="LUR37" s="43"/>
      <c r="LUS37" s="43"/>
      <c r="LUT37" s="43"/>
      <c r="LUU37" s="43"/>
      <c r="LUV37" s="43"/>
      <c r="LUW37" s="43"/>
      <c r="LUX37" s="43"/>
      <c r="LUY37" s="43"/>
      <c r="LUZ37" s="43"/>
      <c r="LVA37" s="43"/>
      <c r="LVB37" s="43"/>
      <c r="LVC37" s="43"/>
      <c r="LVD37" s="43"/>
      <c r="LVE37" s="43"/>
      <c r="LVF37" s="43"/>
      <c r="LVG37" s="43"/>
      <c r="LVH37" s="43"/>
      <c r="LVI37" s="43"/>
      <c r="LVJ37" s="43"/>
      <c r="LVK37" s="43"/>
      <c r="LVL37" s="43"/>
      <c r="LVM37" s="43"/>
      <c r="LVN37" s="43"/>
      <c r="LVO37" s="43"/>
      <c r="LVP37" s="43"/>
      <c r="LVQ37" s="43"/>
      <c r="LVR37" s="43"/>
      <c r="LVS37" s="43"/>
      <c r="LVT37" s="43"/>
      <c r="LVU37" s="43"/>
      <c r="LVV37" s="43"/>
      <c r="LVW37" s="43"/>
      <c r="LVX37" s="43"/>
      <c r="LVY37" s="43"/>
      <c r="LVZ37" s="43"/>
      <c r="LWA37" s="43"/>
      <c r="LWB37" s="43"/>
      <c r="LWC37" s="43"/>
      <c r="LWD37" s="43"/>
      <c r="LWE37" s="43"/>
      <c r="LWF37" s="43"/>
      <c r="LWG37" s="43"/>
      <c r="LWH37" s="43"/>
      <c r="LWI37" s="43"/>
      <c r="LWJ37" s="43"/>
      <c r="LWK37" s="43"/>
      <c r="LWL37" s="43"/>
      <c r="LWM37" s="43"/>
      <c r="LWN37" s="43"/>
      <c r="LWO37" s="43"/>
      <c r="LWP37" s="43"/>
      <c r="LWQ37" s="43"/>
      <c r="LWR37" s="43"/>
      <c r="LWS37" s="43"/>
      <c r="LWT37" s="43"/>
      <c r="LWU37" s="43"/>
      <c r="LWV37" s="43"/>
      <c r="LWW37" s="43"/>
      <c r="LWX37" s="43"/>
      <c r="LWY37" s="43"/>
      <c r="LWZ37" s="43"/>
      <c r="LXA37" s="43"/>
      <c r="LXB37" s="43"/>
      <c r="LXC37" s="43"/>
      <c r="LXD37" s="43"/>
      <c r="LXE37" s="43"/>
      <c r="LXF37" s="43"/>
      <c r="LXG37" s="43"/>
      <c r="LXH37" s="43"/>
      <c r="LXI37" s="43"/>
      <c r="LXJ37" s="43"/>
      <c r="LXK37" s="43"/>
      <c r="LXL37" s="43"/>
      <c r="LXM37" s="43"/>
      <c r="LXN37" s="43"/>
      <c r="LXO37" s="43"/>
      <c r="LXP37" s="43"/>
      <c r="LXQ37" s="43"/>
      <c r="LXR37" s="43"/>
      <c r="LXS37" s="43"/>
      <c r="LXT37" s="43"/>
      <c r="LXU37" s="43"/>
      <c r="LXV37" s="43"/>
      <c r="LXW37" s="43"/>
      <c r="LXX37" s="43"/>
      <c r="LXY37" s="43"/>
      <c r="LXZ37" s="43"/>
      <c r="LYA37" s="43"/>
      <c r="LYB37" s="43"/>
      <c r="LYC37" s="43"/>
      <c r="LYD37" s="43"/>
      <c r="LYE37" s="43"/>
      <c r="LYF37" s="43"/>
      <c r="LYG37" s="43"/>
      <c r="LYH37" s="43"/>
      <c r="LYI37" s="43"/>
      <c r="LYJ37" s="43"/>
      <c r="LYK37" s="43"/>
      <c r="LYL37" s="43"/>
      <c r="LYM37" s="43"/>
      <c r="LYN37" s="43"/>
      <c r="LYO37" s="43"/>
      <c r="LYP37" s="43"/>
      <c r="LYQ37" s="43"/>
      <c r="LYR37" s="43"/>
      <c r="LYS37" s="43"/>
      <c r="LYT37" s="43"/>
      <c r="LYU37" s="43"/>
      <c r="LYV37" s="43"/>
      <c r="LYW37" s="43"/>
      <c r="LYX37" s="43"/>
      <c r="LYY37" s="43"/>
      <c r="LYZ37" s="43"/>
      <c r="LZA37" s="43"/>
      <c r="LZB37" s="43"/>
      <c r="LZC37" s="43"/>
      <c r="LZD37" s="43"/>
      <c r="LZE37" s="43"/>
      <c r="LZF37" s="43"/>
      <c r="LZG37" s="43"/>
      <c r="LZH37" s="43"/>
      <c r="LZI37" s="43"/>
      <c r="LZJ37" s="43"/>
      <c r="LZK37" s="43"/>
      <c r="LZL37" s="43"/>
      <c r="LZM37" s="43"/>
      <c r="LZN37" s="43"/>
      <c r="LZO37" s="43"/>
      <c r="LZP37" s="43"/>
      <c r="LZQ37" s="43"/>
      <c r="LZR37" s="43"/>
      <c r="LZS37" s="43"/>
      <c r="LZT37" s="43"/>
      <c r="LZU37" s="43"/>
      <c r="LZV37" s="43"/>
      <c r="LZW37" s="43"/>
      <c r="LZX37" s="43"/>
      <c r="LZY37" s="43"/>
      <c r="LZZ37" s="43"/>
      <c r="MAA37" s="43"/>
      <c r="MAB37" s="43"/>
      <c r="MAC37" s="43"/>
      <c r="MAD37" s="43"/>
      <c r="MAE37" s="43"/>
      <c r="MAF37" s="43"/>
      <c r="MAG37" s="43"/>
      <c r="MAH37" s="43"/>
      <c r="MAI37" s="43"/>
      <c r="MAJ37" s="43"/>
      <c r="MAK37" s="43"/>
      <c r="MAL37" s="43"/>
      <c r="MAM37" s="43"/>
      <c r="MAN37" s="43"/>
      <c r="MAO37" s="43"/>
      <c r="MAP37" s="43"/>
      <c r="MAQ37" s="43"/>
      <c r="MAR37" s="43"/>
      <c r="MAS37" s="43"/>
      <c r="MAT37" s="43"/>
      <c r="MAU37" s="43"/>
      <c r="MAV37" s="43"/>
      <c r="MAW37" s="43"/>
      <c r="MAX37" s="43"/>
      <c r="MAY37" s="43"/>
      <c r="MAZ37" s="43"/>
      <c r="MBA37" s="43"/>
      <c r="MBB37" s="43"/>
      <c r="MBC37" s="43"/>
      <c r="MBD37" s="43"/>
      <c r="MBE37" s="43"/>
      <c r="MBF37" s="43"/>
      <c r="MBG37" s="43"/>
      <c r="MBH37" s="43"/>
      <c r="MBI37" s="43"/>
      <c r="MBJ37" s="43"/>
      <c r="MBK37" s="43"/>
      <c r="MBL37" s="43"/>
      <c r="MBM37" s="43"/>
      <c r="MBN37" s="43"/>
      <c r="MBO37" s="43"/>
      <c r="MBP37" s="43"/>
      <c r="MBQ37" s="43"/>
      <c r="MBR37" s="43"/>
      <c r="MBS37" s="43"/>
      <c r="MBT37" s="43"/>
      <c r="MBU37" s="43"/>
      <c r="MBV37" s="43"/>
      <c r="MBW37" s="43"/>
      <c r="MBX37" s="43"/>
      <c r="MBY37" s="43"/>
      <c r="MBZ37" s="43"/>
      <c r="MCA37" s="43"/>
      <c r="MCB37" s="43"/>
      <c r="MCC37" s="43"/>
      <c r="MCD37" s="43"/>
      <c r="MCE37" s="43"/>
      <c r="MCF37" s="43"/>
      <c r="MCG37" s="43"/>
      <c r="MCH37" s="43"/>
      <c r="MCI37" s="43"/>
      <c r="MCJ37" s="43"/>
      <c r="MCK37" s="43"/>
      <c r="MCL37" s="43"/>
      <c r="MCM37" s="43"/>
      <c r="MCN37" s="43"/>
      <c r="MCO37" s="43"/>
      <c r="MCP37" s="43"/>
      <c r="MCQ37" s="43"/>
      <c r="MCR37" s="43"/>
      <c r="MCS37" s="43"/>
      <c r="MCT37" s="43"/>
      <c r="MCU37" s="43"/>
      <c r="MCV37" s="43"/>
      <c r="MCW37" s="43"/>
      <c r="MCX37" s="43"/>
      <c r="MCY37" s="43"/>
      <c r="MCZ37" s="43"/>
      <c r="MDA37" s="43"/>
      <c r="MDB37" s="43"/>
      <c r="MDC37" s="43"/>
      <c r="MDD37" s="43"/>
      <c r="MDE37" s="43"/>
      <c r="MDF37" s="43"/>
      <c r="MDG37" s="43"/>
      <c r="MDH37" s="43"/>
      <c r="MDI37" s="43"/>
      <c r="MDJ37" s="43"/>
      <c r="MDK37" s="43"/>
      <c r="MDL37" s="43"/>
      <c r="MDM37" s="43"/>
      <c r="MDN37" s="43"/>
      <c r="MDO37" s="43"/>
      <c r="MDP37" s="43"/>
      <c r="MDQ37" s="43"/>
      <c r="MDR37" s="43"/>
      <c r="MDS37" s="43"/>
      <c r="MDT37" s="43"/>
      <c r="MDU37" s="43"/>
      <c r="MDV37" s="43"/>
      <c r="MDW37" s="43"/>
      <c r="MDX37" s="43"/>
      <c r="MDY37" s="43"/>
      <c r="MDZ37" s="43"/>
      <c r="MEA37" s="43"/>
      <c r="MEB37" s="43"/>
      <c r="MEC37" s="43"/>
      <c r="MED37" s="43"/>
      <c r="MEE37" s="43"/>
      <c r="MEF37" s="43"/>
      <c r="MEG37" s="43"/>
      <c r="MEH37" s="43"/>
      <c r="MEI37" s="43"/>
      <c r="MEJ37" s="43"/>
      <c r="MEK37" s="43"/>
      <c r="MEL37" s="43"/>
      <c r="MEM37" s="43"/>
      <c r="MEN37" s="43"/>
      <c r="MEO37" s="43"/>
      <c r="MEP37" s="43"/>
      <c r="MEQ37" s="43"/>
      <c r="MER37" s="43"/>
      <c r="MES37" s="43"/>
      <c r="MET37" s="43"/>
      <c r="MEU37" s="43"/>
      <c r="MEV37" s="43"/>
      <c r="MEW37" s="43"/>
      <c r="MEX37" s="43"/>
      <c r="MEY37" s="43"/>
      <c r="MEZ37" s="43"/>
      <c r="MFA37" s="43"/>
      <c r="MFB37" s="43"/>
      <c r="MFC37" s="43"/>
      <c r="MFD37" s="43"/>
      <c r="MFE37" s="43"/>
      <c r="MFF37" s="43"/>
      <c r="MFG37" s="43"/>
      <c r="MFH37" s="43"/>
      <c r="MFI37" s="43"/>
      <c r="MFJ37" s="43"/>
      <c r="MFK37" s="43"/>
      <c r="MFL37" s="43"/>
      <c r="MFM37" s="43"/>
      <c r="MFN37" s="43"/>
      <c r="MFO37" s="43"/>
      <c r="MFP37" s="43"/>
      <c r="MFQ37" s="43"/>
      <c r="MFR37" s="43"/>
      <c r="MFS37" s="43"/>
      <c r="MFT37" s="43"/>
      <c r="MFU37" s="43"/>
      <c r="MFV37" s="43"/>
      <c r="MFW37" s="43"/>
      <c r="MFX37" s="43"/>
      <c r="MFY37" s="43"/>
      <c r="MFZ37" s="43"/>
      <c r="MGA37" s="43"/>
      <c r="MGB37" s="43"/>
      <c r="MGC37" s="43"/>
      <c r="MGD37" s="43"/>
      <c r="MGE37" s="43"/>
      <c r="MGF37" s="43"/>
      <c r="MGG37" s="43"/>
      <c r="MGH37" s="43"/>
      <c r="MGI37" s="43"/>
      <c r="MGJ37" s="43"/>
      <c r="MGK37" s="43"/>
      <c r="MGL37" s="43"/>
      <c r="MGM37" s="43"/>
      <c r="MGN37" s="43"/>
      <c r="MGO37" s="43"/>
      <c r="MGP37" s="43"/>
      <c r="MGQ37" s="43"/>
      <c r="MGR37" s="43"/>
      <c r="MGS37" s="43"/>
      <c r="MGT37" s="43"/>
      <c r="MGU37" s="43"/>
      <c r="MGV37" s="43"/>
      <c r="MGW37" s="43"/>
      <c r="MGX37" s="43"/>
      <c r="MGY37" s="43"/>
      <c r="MGZ37" s="43"/>
      <c r="MHA37" s="43"/>
      <c r="MHB37" s="43"/>
      <c r="MHC37" s="43"/>
      <c r="MHD37" s="43"/>
      <c r="MHE37" s="43"/>
      <c r="MHF37" s="43"/>
      <c r="MHG37" s="43"/>
      <c r="MHH37" s="43"/>
      <c r="MHI37" s="43"/>
      <c r="MHJ37" s="43"/>
      <c r="MHK37" s="43"/>
      <c r="MHL37" s="43"/>
      <c r="MHM37" s="43"/>
      <c r="MHN37" s="43"/>
      <c r="MHO37" s="43"/>
      <c r="MHP37" s="43"/>
      <c r="MHQ37" s="43"/>
      <c r="MHR37" s="43"/>
      <c r="MHS37" s="43"/>
      <c r="MHT37" s="43"/>
      <c r="MHU37" s="43"/>
      <c r="MHV37" s="43"/>
      <c r="MHW37" s="43"/>
      <c r="MHX37" s="43"/>
      <c r="MHY37" s="43"/>
      <c r="MHZ37" s="43"/>
      <c r="MIA37" s="43"/>
      <c r="MIB37" s="43"/>
      <c r="MIC37" s="43"/>
      <c r="MID37" s="43"/>
      <c r="MIE37" s="43"/>
      <c r="MIF37" s="43"/>
      <c r="MIG37" s="43"/>
      <c r="MIH37" s="43"/>
      <c r="MII37" s="43"/>
      <c r="MIJ37" s="43"/>
      <c r="MIK37" s="43"/>
      <c r="MIL37" s="43"/>
      <c r="MIM37" s="43"/>
      <c r="MIN37" s="43"/>
      <c r="MIO37" s="43"/>
      <c r="MIP37" s="43"/>
      <c r="MIQ37" s="43"/>
      <c r="MIR37" s="43"/>
      <c r="MIS37" s="43"/>
      <c r="MIT37" s="43"/>
      <c r="MIU37" s="43"/>
      <c r="MIV37" s="43"/>
      <c r="MIW37" s="43"/>
      <c r="MIX37" s="43"/>
      <c r="MIY37" s="43"/>
      <c r="MIZ37" s="43"/>
      <c r="MJA37" s="43"/>
      <c r="MJB37" s="43"/>
      <c r="MJC37" s="43"/>
      <c r="MJD37" s="43"/>
      <c r="MJE37" s="43"/>
      <c r="MJF37" s="43"/>
      <c r="MJG37" s="43"/>
      <c r="MJH37" s="43"/>
      <c r="MJI37" s="43"/>
      <c r="MJJ37" s="43"/>
      <c r="MJK37" s="43"/>
      <c r="MJL37" s="43"/>
      <c r="MJM37" s="43"/>
      <c r="MJN37" s="43"/>
      <c r="MJO37" s="43"/>
      <c r="MJP37" s="43"/>
      <c r="MJQ37" s="43"/>
      <c r="MJR37" s="43"/>
      <c r="MJS37" s="43"/>
      <c r="MJT37" s="43"/>
      <c r="MJU37" s="43"/>
      <c r="MJV37" s="43"/>
      <c r="MJW37" s="43"/>
      <c r="MJX37" s="43"/>
      <c r="MJY37" s="43"/>
      <c r="MJZ37" s="43"/>
      <c r="MKA37" s="43"/>
      <c r="MKB37" s="43"/>
      <c r="MKC37" s="43"/>
      <c r="MKD37" s="43"/>
      <c r="MKE37" s="43"/>
      <c r="MKF37" s="43"/>
      <c r="MKG37" s="43"/>
      <c r="MKH37" s="43"/>
      <c r="MKI37" s="43"/>
      <c r="MKJ37" s="43"/>
      <c r="MKK37" s="43"/>
      <c r="MKL37" s="43"/>
      <c r="MKM37" s="43"/>
      <c r="MKN37" s="43"/>
      <c r="MKO37" s="43"/>
      <c r="MKP37" s="43"/>
      <c r="MKQ37" s="43"/>
      <c r="MKR37" s="43"/>
      <c r="MKS37" s="43"/>
      <c r="MKT37" s="43"/>
      <c r="MKU37" s="43"/>
      <c r="MKV37" s="43"/>
      <c r="MKW37" s="43"/>
      <c r="MKX37" s="43"/>
      <c r="MKY37" s="43"/>
      <c r="MKZ37" s="43"/>
      <c r="MLA37" s="43"/>
      <c r="MLB37" s="43"/>
      <c r="MLC37" s="43"/>
      <c r="MLD37" s="43"/>
      <c r="MLE37" s="43"/>
      <c r="MLF37" s="43"/>
      <c r="MLG37" s="43"/>
      <c r="MLH37" s="43"/>
      <c r="MLI37" s="43"/>
      <c r="MLJ37" s="43"/>
      <c r="MLK37" s="43"/>
      <c r="MLL37" s="43"/>
      <c r="MLM37" s="43"/>
      <c r="MLN37" s="43"/>
      <c r="MLO37" s="43"/>
      <c r="MLP37" s="43"/>
      <c r="MLQ37" s="43"/>
      <c r="MLR37" s="43"/>
      <c r="MLS37" s="43"/>
      <c r="MLT37" s="43"/>
      <c r="MLU37" s="43"/>
      <c r="MLV37" s="43"/>
      <c r="MLW37" s="43"/>
      <c r="MLX37" s="43"/>
      <c r="MLY37" s="43"/>
      <c r="MLZ37" s="43"/>
      <c r="MMA37" s="43"/>
      <c r="MMB37" s="43"/>
      <c r="MMC37" s="43"/>
      <c r="MMD37" s="43"/>
      <c r="MME37" s="43"/>
      <c r="MMF37" s="43"/>
      <c r="MMG37" s="43"/>
      <c r="MMH37" s="43"/>
      <c r="MMI37" s="43"/>
      <c r="MMJ37" s="43"/>
      <c r="MMK37" s="43"/>
      <c r="MML37" s="43"/>
      <c r="MMM37" s="43"/>
      <c r="MMN37" s="43"/>
      <c r="MMO37" s="43"/>
      <c r="MMP37" s="43"/>
      <c r="MMQ37" s="43"/>
      <c r="MMR37" s="43"/>
      <c r="MMS37" s="43"/>
      <c r="MMT37" s="43"/>
      <c r="MMU37" s="43"/>
      <c r="MMV37" s="43"/>
      <c r="MMW37" s="43"/>
      <c r="MMX37" s="43"/>
      <c r="MMY37" s="43"/>
      <c r="MMZ37" s="43"/>
      <c r="MNA37" s="43"/>
      <c r="MNB37" s="43"/>
      <c r="MNC37" s="43"/>
      <c r="MND37" s="43"/>
      <c r="MNE37" s="43"/>
      <c r="MNF37" s="43"/>
      <c r="MNG37" s="43"/>
      <c r="MNH37" s="43"/>
      <c r="MNI37" s="43"/>
      <c r="MNJ37" s="43"/>
      <c r="MNK37" s="43"/>
      <c r="MNL37" s="43"/>
      <c r="MNM37" s="43"/>
      <c r="MNN37" s="43"/>
      <c r="MNO37" s="43"/>
      <c r="MNP37" s="43"/>
      <c r="MNQ37" s="43"/>
      <c r="MNR37" s="43"/>
      <c r="MNS37" s="43"/>
      <c r="MNT37" s="43"/>
      <c r="MNU37" s="43"/>
      <c r="MNV37" s="43"/>
      <c r="MNW37" s="43"/>
      <c r="MNX37" s="43"/>
      <c r="MNY37" s="43"/>
      <c r="MNZ37" s="43"/>
      <c r="MOA37" s="43"/>
      <c r="MOB37" s="43"/>
      <c r="MOC37" s="43"/>
      <c r="MOD37" s="43"/>
      <c r="MOE37" s="43"/>
      <c r="MOF37" s="43"/>
      <c r="MOG37" s="43"/>
      <c r="MOH37" s="43"/>
      <c r="MOI37" s="43"/>
      <c r="MOJ37" s="43"/>
      <c r="MOK37" s="43"/>
      <c r="MOL37" s="43"/>
      <c r="MOM37" s="43"/>
      <c r="MON37" s="43"/>
      <c r="MOO37" s="43"/>
      <c r="MOP37" s="43"/>
      <c r="MOQ37" s="43"/>
      <c r="MOR37" s="43"/>
      <c r="MOS37" s="43"/>
      <c r="MOT37" s="43"/>
      <c r="MOU37" s="43"/>
      <c r="MOV37" s="43"/>
      <c r="MOW37" s="43"/>
      <c r="MOX37" s="43"/>
      <c r="MOY37" s="43"/>
      <c r="MOZ37" s="43"/>
      <c r="MPA37" s="43"/>
      <c r="MPB37" s="43"/>
      <c r="MPC37" s="43"/>
      <c r="MPD37" s="43"/>
      <c r="MPE37" s="43"/>
      <c r="MPF37" s="43"/>
      <c r="MPG37" s="43"/>
      <c r="MPH37" s="43"/>
      <c r="MPI37" s="43"/>
      <c r="MPJ37" s="43"/>
      <c r="MPK37" s="43"/>
      <c r="MPL37" s="43"/>
      <c r="MPM37" s="43"/>
      <c r="MPN37" s="43"/>
      <c r="MPO37" s="43"/>
      <c r="MPP37" s="43"/>
      <c r="MPQ37" s="43"/>
      <c r="MPR37" s="43"/>
      <c r="MPS37" s="43"/>
      <c r="MPT37" s="43"/>
      <c r="MPU37" s="43"/>
      <c r="MPV37" s="43"/>
      <c r="MPW37" s="43"/>
      <c r="MPX37" s="43"/>
      <c r="MPY37" s="43"/>
      <c r="MPZ37" s="43"/>
      <c r="MQA37" s="43"/>
      <c r="MQB37" s="43"/>
      <c r="MQC37" s="43"/>
      <c r="MQD37" s="43"/>
      <c r="MQE37" s="43"/>
      <c r="MQF37" s="43"/>
      <c r="MQG37" s="43"/>
      <c r="MQH37" s="43"/>
      <c r="MQI37" s="43"/>
      <c r="MQJ37" s="43"/>
      <c r="MQK37" s="43"/>
      <c r="MQL37" s="43"/>
      <c r="MQM37" s="43"/>
      <c r="MQN37" s="43"/>
      <c r="MQO37" s="43"/>
      <c r="MQP37" s="43"/>
      <c r="MQQ37" s="43"/>
      <c r="MQR37" s="43"/>
      <c r="MQS37" s="43"/>
      <c r="MQT37" s="43"/>
      <c r="MQU37" s="43"/>
      <c r="MQV37" s="43"/>
      <c r="MQW37" s="43"/>
      <c r="MQX37" s="43"/>
      <c r="MQY37" s="43"/>
      <c r="MQZ37" s="43"/>
      <c r="MRA37" s="43"/>
      <c r="MRB37" s="43"/>
      <c r="MRC37" s="43"/>
      <c r="MRD37" s="43"/>
      <c r="MRE37" s="43"/>
      <c r="MRF37" s="43"/>
      <c r="MRG37" s="43"/>
      <c r="MRH37" s="43"/>
      <c r="MRI37" s="43"/>
      <c r="MRJ37" s="43"/>
      <c r="MRK37" s="43"/>
      <c r="MRL37" s="43"/>
      <c r="MRM37" s="43"/>
      <c r="MRN37" s="43"/>
      <c r="MRO37" s="43"/>
      <c r="MRP37" s="43"/>
      <c r="MRQ37" s="43"/>
      <c r="MRR37" s="43"/>
      <c r="MRS37" s="43"/>
      <c r="MRT37" s="43"/>
      <c r="MRU37" s="43"/>
      <c r="MRV37" s="43"/>
      <c r="MRW37" s="43"/>
      <c r="MRX37" s="43"/>
      <c r="MRY37" s="43"/>
      <c r="MRZ37" s="43"/>
      <c r="MSA37" s="43"/>
      <c r="MSB37" s="43"/>
      <c r="MSC37" s="43"/>
      <c r="MSD37" s="43"/>
      <c r="MSE37" s="43"/>
      <c r="MSF37" s="43"/>
      <c r="MSG37" s="43"/>
      <c r="MSH37" s="43"/>
      <c r="MSI37" s="43"/>
      <c r="MSJ37" s="43"/>
      <c r="MSK37" s="43"/>
      <c r="MSL37" s="43"/>
      <c r="MSM37" s="43"/>
      <c r="MSN37" s="43"/>
      <c r="MSO37" s="43"/>
      <c r="MSP37" s="43"/>
      <c r="MSQ37" s="43"/>
      <c r="MSR37" s="43"/>
      <c r="MSS37" s="43"/>
      <c r="MST37" s="43"/>
      <c r="MSU37" s="43"/>
      <c r="MSV37" s="43"/>
      <c r="MSW37" s="43"/>
      <c r="MSX37" s="43"/>
      <c r="MSY37" s="43"/>
      <c r="MSZ37" s="43"/>
      <c r="MTA37" s="43"/>
      <c r="MTB37" s="43"/>
      <c r="MTC37" s="43"/>
      <c r="MTD37" s="43"/>
      <c r="MTE37" s="43"/>
      <c r="MTF37" s="43"/>
      <c r="MTG37" s="43"/>
      <c r="MTH37" s="43"/>
      <c r="MTI37" s="43"/>
      <c r="MTJ37" s="43"/>
      <c r="MTK37" s="43"/>
      <c r="MTL37" s="43"/>
      <c r="MTM37" s="43"/>
      <c r="MTN37" s="43"/>
      <c r="MTO37" s="43"/>
      <c r="MTP37" s="43"/>
      <c r="MTQ37" s="43"/>
      <c r="MTR37" s="43"/>
      <c r="MTS37" s="43"/>
      <c r="MTT37" s="43"/>
      <c r="MTU37" s="43"/>
      <c r="MTV37" s="43"/>
      <c r="MTW37" s="43"/>
      <c r="MTX37" s="43"/>
      <c r="MTY37" s="43"/>
      <c r="MTZ37" s="43"/>
      <c r="MUA37" s="43"/>
      <c r="MUB37" s="43"/>
      <c r="MUC37" s="43"/>
      <c r="MUD37" s="43"/>
      <c r="MUE37" s="43"/>
      <c r="MUF37" s="43"/>
      <c r="MUG37" s="43"/>
      <c r="MUH37" s="43"/>
      <c r="MUI37" s="43"/>
      <c r="MUJ37" s="43"/>
      <c r="MUK37" s="43"/>
      <c r="MUL37" s="43"/>
      <c r="MUM37" s="43"/>
      <c r="MUN37" s="43"/>
      <c r="MUO37" s="43"/>
      <c r="MUP37" s="43"/>
      <c r="MUQ37" s="43"/>
      <c r="MUR37" s="43"/>
      <c r="MUS37" s="43"/>
      <c r="MUT37" s="43"/>
      <c r="MUU37" s="43"/>
      <c r="MUV37" s="43"/>
      <c r="MUW37" s="43"/>
      <c r="MUX37" s="43"/>
      <c r="MUY37" s="43"/>
      <c r="MUZ37" s="43"/>
      <c r="MVA37" s="43"/>
      <c r="MVB37" s="43"/>
      <c r="MVC37" s="43"/>
      <c r="MVD37" s="43"/>
      <c r="MVE37" s="43"/>
      <c r="MVF37" s="43"/>
      <c r="MVG37" s="43"/>
      <c r="MVH37" s="43"/>
      <c r="MVI37" s="43"/>
      <c r="MVJ37" s="43"/>
      <c r="MVK37" s="43"/>
      <c r="MVL37" s="43"/>
      <c r="MVM37" s="43"/>
      <c r="MVN37" s="43"/>
      <c r="MVO37" s="43"/>
      <c r="MVP37" s="43"/>
      <c r="MVQ37" s="43"/>
      <c r="MVR37" s="43"/>
      <c r="MVS37" s="43"/>
      <c r="MVT37" s="43"/>
      <c r="MVU37" s="43"/>
      <c r="MVV37" s="43"/>
      <c r="MVW37" s="43"/>
      <c r="MVX37" s="43"/>
      <c r="MVY37" s="43"/>
      <c r="MVZ37" s="43"/>
      <c r="MWA37" s="43"/>
      <c r="MWB37" s="43"/>
      <c r="MWC37" s="43"/>
      <c r="MWD37" s="43"/>
      <c r="MWE37" s="43"/>
      <c r="MWF37" s="43"/>
      <c r="MWG37" s="43"/>
      <c r="MWH37" s="43"/>
      <c r="MWI37" s="43"/>
      <c r="MWJ37" s="43"/>
      <c r="MWK37" s="43"/>
      <c r="MWL37" s="43"/>
      <c r="MWM37" s="43"/>
      <c r="MWN37" s="43"/>
      <c r="MWO37" s="43"/>
      <c r="MWP37" s="43"/>
      <c r="MWQ37" s="43"/>
      <c r="MWR37" s="43"/>
      <c r="MWS37" s="43"/>
      <c r="MWT37" s="43"/>
      <c r="MWU37" s="43"/>
      <c r="MWV37" s="43"/>
      <c r="MWW37" s="43"/>
      <c r="MWX37" s="43"/>
      <c r="MWY37" s="43"/>
      <c r="MWZ37" s="43"/>
      <c r="MXA37" s="43"/>
      <c r="MXB37" s="43"/>
      <c r="MXC37" s="43"/>
      <c r="MXD37" s="43"/>
      <c r="MXE37" s="43"/>
      <c r="MXF37" s="43"/>
      <c r="MXG37" s="43"/>
      <c r="MXH37" s="43"/>
      <c r="MXI37" s="43"/>
      <c r="MXJ37" s="43"/>
      <c r="MXK37" s="43"/>
      <c r="MXL37" s="43"/>
      <c r="MXM37" s="43"/>
      <c r="MXN37" s="43"/>
      <c r="MXO37" s="43"/>
      <c r="MXP37" s="43"/>
      <c r="MXQ37" s="43"/>
      <c r="MXR37" s="43"/>
      <c r="MXS37" s="43"/>
      <c r="MXT37" s="43"/>
      <c r="MXU37" s="43"/>
      <c r="MXV37" s="43"/>
      <c r="MXW37" s="43"/>
      <c r="MXX37" s="43"/>
      <c r="MXY37" s="43"/>
      <c r="MXZ37" s="43"/>
      <c r="MYA37" s="43"/>
      <c r="MYB37" s="43"/>
      <c r="MYC37" s="43"/>
      <c r="MYD37" s="43"/>
      <c r="MYE37" s="43"/>
      <c r="MYF37" s="43"/>
      <c r="MYG37" s="43"/>
      <c r="MYH37" s="43"/>
      <c r="MYI37" s="43"/>
      <c r="MYJ37" s="43"/>
      <c r="MYK37" s="43"/>
      <c r="MYL37" s="43"/>
      <c r="MYM37" s="43"/>
      <c r="MYN37" s="43"/>
      <c r="MYO37" s="43"/>
      <c r="MYP37" s="43"/>
      <c r="MYQ37" s="43"/>
      <c r="MYR37" s="43"/>
      <c r="MYS37" s="43"/>
      <c r="MYT37" s="43"/>
      <c r="MYU37" s="43"/>
      <c r="MYV37" s="43"/>
      <c r="MYW37" s="43"/>
      <c r="MYX37" s="43"/>
      <c r="MYY37" s="43"/>
      <c r="MYZ37" s="43"/>
      <c r="MZA37" s="43"/>
      <c r="MZB37" s="43"/>
      <c r="MZC37" s="43"/>
      <c r="MZD37" s="43"/>
      <c r="MZE37" s="43"/>
      <c r="MZF37" s="43"/>
      <c r="MZG37" s="43"/>
      <c r="MZH37" s="43"/>
      <c r="MZI37" s="43"/>
      <c r="MZJ37" s="43"/>
      <c r="MZK37" s="43"/>
      <c r="MZL37" s="43"/>
      <c r="MZM37" s="43"/>
      <c r="MZN37" s="43"/>
      <c r="MZO37" s="43"/>
      <c r="MZP37" s="43"/>
      <c r="MZQ37" s="43"/>
      <c r="MZR37" s="43"/>
      <c r="MZS37" s="43"/>
      <c r="MZT37" s="43"/>
      <c r="MZU37" s="43"/>
      <c r="MZV37" s="43"/>
      <c r="MZW37" s="43"/>
      <c r="MZX37" s="43"/>
      <c r="MZY37" s="43"/>
      <c r="MZZ37" s="43"/>
      <c r="NAA37" s="43"/>
      <c r="NAB37" s="43"/>
      <c r="NAC37" s="43"/>
      <c r="NAD37" s="43"/>
      <c r="NAE37" s="43"/>
      <c r="NAF37" s="43"/>
      <c r="NAG37" s="43"/>
      <c r="NAH37" s="43"/>
      <c r="NAI37" s="43"/>
      <c r="NAJ37" s="43"/>
      <c r="NAK37" s="43"/>
      <c r="NAL37" s="43"/>
      <c r="NAM37" s="43"/>
      <c r="NAN37" s="43"/>
      <c r="NAO37" s="43"/>
      <c r="NAP37" s="43"/>
      <c r="NAQ37" s="43"/>
      <c r="NAR37" s="43"/>
      <c r="NAS37" s="43"/>
      <c r="NAT37" s="43"/>
      <c r="NAU37" s="43"/>
      <c r="NAV37" s="43"/>
      <c r="NAW37" s="43"/>
      <c r="NAX37" s="43"/>
      <c r="NAY37" s="43"/>
      <c r="NAZ37" s="43"/>
      <c r="NBA37" s="43"/>
      <c r="NBB37" s="43"/>
      <c r="NBC37" s="43"/>
      <c r="NBD37" s="43"/>
      <c r="NBE37" s="43"/>
      <c r="NBF37" s="43"/>
      <c r="NBG37" s="43"/>
      <c r="NBH37" s="43"/>
      <c r="NBI37" s="43"/>
      <c r="NBJ37" s="43"/>
      <c r="NBK37" s="43"/>
      <c r="NBL37" s="43"/>
      <c r="NBM37" s="43"/>
      <c r="NBN37" s="43"/>
      <c r="NBO37" s="43"/>
      <c r="NBP37" s="43"/>
      <c r="NBQ37" s="43"/>
      <c r="NBR37" s="43"/>
      <c r="NBS37" s="43"/>
      <c r="NBT37" s="43"/>
      <c r="NBU37" s="43"/>
      <c r="NBV37" s="43"/>
      <c r="NBW37" s="43"/>
      <c r="NBX37" s="43"/>
      <c r="NBY37" s="43"/>
      <c r="NBZ37" s="43"/>
      <c r="NCA37" s="43"/>
      <c r="NCB37" s="43"/>
      <c r="NCC37" s="43"/>
      <c r="NCD37" s="43"/>
      <c r="NCE37" s="43"/>
      <c r="NCF37" s="43"/>
      <c r="NCG37" s="43"/>
      <c r="NCH37" s="43"/>
      <c r="NCI37" s="43"/>
      <c r="NCJ37" s="43"/>
      <c r="NCK37" s="43"/>
      <c r="NCL37" s="43"/>
      <c r="NCM37" s="43"/>
      <c r="NCN37" s="43"/>
      <c r="NCO37" s="43"/>
      <c r="NCP37" s="43"/>
      <c r="NCQ37" s="43"/>
      <c r="NCR37" s="43"/>
      <c r="NCS37" s="43"/>
      <c r="NCT37" s="43"/>
      <c r="NCU37" s="43"/>
      <c r="NCV37" s="43"/>
      <c r="NCW37" s="43"/>
      <c r="NCX37" s="43"/>
      <c r="NCY37" s="43"/>
      <c r="NCZ37" s="43"/>
      <c r="NDA37" s="43"/>
      <c r="NDB37" s="43"/>
      <c r="NDC37" s="43"/>
      <c r="NDD37" s="43"/>
      <c r="NDE37" s="43"/>
      <c r="NDF37" s="43"/>
      <c r="NDG37" s="43"/>
      <c r="NDH37" s="43"/>
      <c r="NDI37" s="43"/>
      <c r="NDJ37" s="43"/>
      <c r="NDK37" s="43"/>
      <c r="NDL37" s="43"/>
      <c r="NDM37" s="43"/>
      <c r="NDN37" s="43"/>
      <c r="NDO37" s="43"/>
      <c r="NDP37" s="43"/>
      <c r="NDQ37" s="43"/>
      <c r="NDR37" s="43"/>
      <c r="NDS37" s="43"/>
      <c r="NDT37" s="43"/>
      <c r="NDU37" s="43"/>
      <c r="NDV37" s="43"/>
      <c r="NDW37" s="43"/>
      <c r="NDX37" s="43"/>
      <c r="NDY37" s="43"/>
      <c r="NDZ37" s="43"/>
      <c r="NEA37" s="43"/>
      <c r="NEB37" s="43"/>
      <c r="NEC37" s="43"/>
      <c r="NED37" s="43"/>
      <c r="NEE37" s="43"/>
      <c r="NEF37" s="43"/>
      <c r="NEG37" s="43"/>
      <c r="NEH37" s="43"/>
      <c r="NEI37" s="43"/>
      <c r="NEJ37" s="43"/>
      <c r="NEK37" s="43"/>
      <c r="NEL37" s="43"/>
      <c r="NEM37" s="43"/>
      <c r="NEN37" s="43"/>
      <c r="NEO37" s="43"/>
      <c r="NEP37" s="43"/>
      <c r="NEQ37" s="43"/>
      <c r="NER37" s="43"/>
      <c r="NES37" s="43"/>
      <c r="NET37" s="43"/>
      <c r="NEU37" s="43"/>
      <c r="NEV37" s="43"/>
      <c r="NEW37" s="43"/>
      <c r="NEX37" s="43"/>
      <c r="NEY37" s="43"/>
      <c r="NEZ37" s="43"/>
      <c r="NFA37" s="43"/>
      <c r="NFB37" s="43"/>
      <c r="NFC37" s="43"/>
      <c r="NFD37" s="43"/>
      <c r="NFE37" s="43"/>
      <c r="NFF37" s="43"/>
      <c r="NFG37" s="43"/>
      <c r="NFH37" s="43"/>
      <c r="NFI37" s="43"/>
      <c r="NFJ37" s="43"/>
      <c r="NFK37" s="43"/>
      <c r="NFL37" s="43"/>
      <c r="NFM37" s="43"/>
      <c r="NFN37" s="43"/>
      <c r="NFO37" s="43"/>
      <c r="NFP37" s="43"/>
      <c r="NFQ37" s="43"/>
      <c r="NFR37" s="43"/>
      <c r="NFS37" s="43"/>
      <c r="NFT37" s="43"/>
      <c r="NFU37" s="43"/>
      <c r="NFV37" s="43"/>
      <c r="NFW37" s="43"/>
      <c r="NFX37" s="43"/>
      <c r="NFY37" s="43"/>
      <c r="NFZ37" s="43"/>
      <c r="NGA37" s="43"/>
      <c r="NGB37" s="43"/>
      <c r="NGC37" s="43"/>
      <c r="NGD37" s="43"/>
      <c r="NGE37" s="43"/>
      <c r="NGF37" s="43"/>
      <c r="NGG37" s="43"/>
      <c r="NGH37" s="43"/>
      <c r="NGI37" s="43"/>
      <c r="NGJ37" s="43"/>
      <c r="NGK37" s="43"/>
      <c r="NGL37" s="43"/>
      <c r="NGM37" s="43"/>
      <c r="NGN37" s="43"/>
      <c r="NGO37" s="43"/>
      <c r="NGP37" s="43"/>
      <c r="NGQ37" s="43"/>
      <c r="NGR37" s="43"/>
      <c r="NGS37" s="43"/>
      <c r="NGT37" s="43"/>
      <c r="NGU37" s="43"/>
      <c r="NGV37" s="43"/>
      <c r="NGW37" s="43"/>
      <c r="NGX37" s="43"/>
      <c r="NGY37" s="43"/>
      <c r="NGZ37" s="43"/>
      <c r="NHA37" s="43"/>
      <c r="NHB37" s="43"/>
      <c r="NHC37" s="43"/>
      <c r="NHD37" s="43"/>
      <c r="NHE37" s="43"/>
      <c r="NHF37" s="43"/>
      <c r="NHG37" s="43"/>
      <c r="NHH37" s="43"/>
      <c r="NHI37" s="43"/>
      <c r="NHJ37" s="43"/>
      <c r="NHK37" s="43"/>
      <c r="NHL37" s="43"/>
      <c r="NHM37" s="43"/>
      <c r="NHN37" s="43"/>
      <c r="NHO37" s="43"/>
      <c r="NHP37" s="43"/>
      <c r="NHQ37" s="43"/>
      <c r="NHR37" s="43"/>
      <c r="NHS37" s="43"/>
      <c r="NHT37" s="43"/>
      <c r="NHU37" s="43"/>
      <c r="NHV37" s="43"/>
      <c r="NHW37" s="43"/>
      <c r="NHX37" s="43"/>
      <c r="NHY37" s="43"/>
      <c r="NHZ37" s="43"/>
      <c r="NIA37" s="43"/>
      <c r="NIB37" s="43"/>
      <c r="NIC37" s="43"/>
      <c r="NID37" s="43"/>
      <c r="NIE37" s="43"/>
      <c r="NIF37" s="43"/>
      <c r="NIG37" s="43"/>
      <c r="NIH37" s="43"/>
      <c r="NII37" s="43"/>
      <c r="NIJ37" s="43"/>
      <c r="NIK37" s="43"/>
      <c r="NIL37" s="43"/>
      <c r="NIM37" s="43"/>
      <c r="NIN37" s="43"/>
      <c r="NIO37" s="43"/>
      <c r="NIP37" s="43"/>
      <c r="NIQ37" s="43"/>
      <c r="NIR37" s="43"/>
      <c r="NIS37" s="43"/>
      <c r="NIT37" s="43"/>
      <c r="NIU37" s="43"/>
      <c r="NIV37" s="43"/>
      <c r="NIW37" s="43"/>
      <c r="NIX37" s="43"/>
      <c r="NIY37" s="43"/>
      <c r="NIZ37" s="43"/>
      <c r="NJA37" s="43"/>
      <c r="NJB37" s="43"/>
      <c r="NJC37" s="43"/>
      <c r="NJD37" s="43"/>
      <c r="NJE37" s="43"/>
      <c r="NJF37" s="43"/>
      <c r="NJG37" s="43"/>
      <c r="NJH37" s="43"/>
      <c r="NJI37" s="43"/>
      <c r="NJJ37" s="43"/>
      <c r="NJK37" s="43"/>
      <c r="NJL37" s="43"/>
      <c r="NJM37" s="43"/>
      <c r="NJN37" s="43"/>
      <c r="NJO37" s="43"/>
      <c r="NJP37" s="43"/>
      <c r="NJQ37" s="43"/>
      <c r="NJR37" s="43"/>
      <c r="NJS37" s="43"/>
      <c r="NJT37" s="43"/>
      <c r="NJU37" s="43"/>
      <c r="NJV37" s="43"/>
      <c r="NJW37" s="43"/>
      <c r="NJX37" s="43"/>
      <c r="NJY37" s="43"/>
      <c r="NJZ37" s="43"/>
      <c r="NKA37" s="43"/>
      <c r="NKB37" s="43"/>
      <c r="NKC37" s="43"/>
      <c r="NKD37" s="43"/>
      <c r="NKE37" s="43"/>
      <c r="NKF37" s="43"/>
      <c r="NKG37" s="43"/>
      <c r="NKH37" s="43"/>
      <c r="NKI37" s="43"/>
      <c r="NKJ37" s="43"/>
      <c r="NKK37" s="43"/>
      <c r="NKL37" s="43"/>
      <c r="NKM37" s="43"/>
      <c r="NKN37" s="43"/>
      <c r="NKO37" s="43"/>
      <c r="NKP37" s="43"/>
      <c r="NKQ37" s="43"/>
      <c r="NKR37" s="43"/>
      <c r="NKS37" s="43"/>
      <c r="NKT37" s="43"/>
      <c r="NKU37" s="43"/>
      <c r="NKV37" s="43"/>
      <c r="NKW37" s="43"/>
      <c r="NKX37" s="43"/>
      <c r="NKY37" s="43"/>
      <c r="NKZ37" s="43"/>
      <c r="NLA37" s="43"/>
      <c r="NLB37" s="43"/>
      <c r="NLC37" s="43"/>
      <c r="NLD37" s="43"/>
      <c r="NLE37" s="43"/>
      <c r="NLF37" s="43"/>
      <c r="NLG37" s="43"/>
      <c r="NLH37" s="43"/>
      <c r="NLI37" s="43"/>
      <c r="NLJ37" s="43"/>
      <c r="NLK37" s="43"/>
      <c r="NLL37" s="43"/>
      <c r="NLM37" s="43"/>
      <c r="NLN37" s="43"/>
      <c r="NLO37" s="43"/>
      <c r="NLP37" s="43"/>
      <c r="NLQ37" s="43"/>
      <c r="NLR37" s="43"/>
      <c r="NLS37" s="43"/>
      <c r="NLT37" s="43"/>
      <c r="NLU37" s="43"/>
      <c r="NLV37" s="43"/>
      <c r="NLW37" s="43"/>
      <c r="NLX37" s="43"/>
      <c r="NLY37" s="43"/>
      <c r="NLZ37" s="43"/>
      <c r="NMA37" s="43"/>
      <c r="NMB37" s="43"/>
      <c r="NMC37" s="43"/>
      <c r="NMD37" s="43"/>
      <c r="NME37" s="43"/>
      <c r="NMF37" s="43"/>
      <c r="NMG37" s="43"/>
      <c r="NMH37" s="43"/>
      <c r="NMI37" s="43"/>
      <c r="NMJ37" s="43"/>
      <c r="NMK37" s="43"/>
      <c r="NML37" s="43"/>
      <c r="NMM37" s="43"/>
      <c r="NMN37" s="43"/>
      <c r="NMO37" s="43"/>
      <c r="NMP37" s="43"/>
      <c r="NMQ37" s="43"/>
      <c r="NMR37" s="43"/>
      <c r="NMS37" s="43"/>
      <c r="NMT37" s="43"/>
      <c r="NMU37" s="43"/>
      <c r="NMV37" s="43"/>
      <c r="NMW37" s="43"/>
      <c r="NMX37" s="43"/>
      <c r="NMY37" s="43"/>
      <c r="NMZ37" s="43"/>
      <c r="NNA37" s="43"/>
      <c r="NNB37" s="43"/>
      <c r="NNC37" s="43"/>
      <c r="NND37" s="43"/>
      <c r="NNE37" s="43"/>
      <c r="NNF37" s="43"/>
      <c r="NNG37" s="43"/>
      <c r="NNH37" s="43"/>
      <c r="NNI37" s="43"/>
      <c r="NNJ37" s="43"/>
      <c r="NNK37" s="43"/>
      <c r="NNL37" s="43"/>
      <c r="NNM37" s="43"/>
      <c r="NNN37" s="43"/>
      <c r="NNO37" s="43"/>
      <c r="NNP37" s="43"/>
      <c r="NNQ37" s="43"/>
      <c r="NNR37" s="43"/>
      <c r="NNS37" s="43"/>
      <c r="NNT37" s="43"/>
      <c r="NNU37" s="43"/>
      <c r="NNV37" s="43"/>
      <c r="NNW37" s="43"/>
      <c r="NNX37" s="43"/>
      <c r="NNY37" s="43"/>
      <c r="NNZ37" s="43"/>
      <c r="NOA37" s="43"/>
      <c r="NOB37" s="43"/>
      <c r="NOC37" s="43"/>
      <c r="NOD37" s="43"/>
      <c r="NOE37" s="43"/>
      <c r="NOF37" s="43"/>
      <c r="NOG37" s="43"/>
      <c r="NOH37" s="43"/>
      <c r="NOI37" s="43"/>
      <c r="NOJ37" s="43"/>
      <c r="NOK37" s="43"/>
      <c r="NOL37" s="43"/>
      <c r="NOM37" s="43"/>
      <c r="NON37" s="43"/>
      <c r="NOO37" s="43"/>
      <c r="NOP37" s="43"/>
      <c r="NOQ37" s="43"/>
      <c r="NOR37" s="43"/>
      <c r="NOS37" s="43"/>
      <c r="NOT37" s="43"/>
      <c r="NOU37" s="43"/>
      <c r="NOV37" s="43"/>
      <c r="NOW37" s="43"/>
      <c r="NOX37" s="43"/>
      <c r="NOY37" s="43"/>
      <c r="NOZ37" s="43"/>
      <c r="NPA37" s="43"/>
      <c r="NPB37" s="43"/>
      <c r="NPC37" s="43"/>
      <c r="NPD37" s="43"/>
      <c r="NPE37" s="43"/>
      <c r="NPF37" s="43"/>
      <c r="NPG37" s="43"/>
      <c r="NPH37" s="43"/>
      <c r="NPI37" s="43"/>
      <c r="NPJ37" s="43"/>
      <c r="NPK37" s="43"/>
      <c r="NPL37" s="43"/>
      <c r="NPM37" s="43"/>
      <c r="NPN37" s="43"/>
      <c r="NPO37" s="43"/>
      <c r="NPP37" s="43"/>
      <c r="NPQ37" s="43"/>
      <c r="NPR37" s="43"/>
      <c r="NPS37" s="43"/>
      <c r="NPT37" s="43"/>
      <c r="NPU37" s="43"/>
      <c r="NPV37" s="43"/>
      <c r="NPW37" s="43"/>
      <c r="NPX37" s="43"/>
      <c r="NPY37" s="43"/>
      <c r="NPZ37" s="43"/>
      <c r="NQA37" s="43"/>
      <c r="NQB37" s="43"/>
      <c r="NQC37" s="43"/>
      <c r="NQD37" s="43"/>
      <c r="NQE37" s="43"/>
      <c r="NQF37" s="43"/>
      <c r="NQG37" s="43"/>
      <c r="NQH37" s="43"/>
      <c r="NQI37" s="43"/>
      <c r="NQJ37" s="43"/>
      <c r="NQK37" s="43"/>
      <c r="NQL37" s="43"/>
      <c r="NQM37" s="43"/>
      <c r="NQN37" s="43"/>
      <c r="NQO37" s="43"/>
      <c r="NQP37" s="43"/>
      <c r="NQQ37" s="43"/>
      <c r="NQR37" s="43"/>
      <c r="NQS37" s="43"/>
      <c r="NQT37" s="43"/>
      <c r="NQU37" s="43"/>
      <c r="NQV37" s="43"/>
      <c r="NQW37" s="43"/>
      <c r="NQX37" s="43"/>
      <c r="NQY37" s="43"/>
      <c r="NQZ37" s="43"/>
      <c r="NRA37" s="43"/>
      <c r="NRB37" s="43"/>
      <c r="NRC37" s="43"/>
      <c r="NRD37" s="43"/>
      <c r="NRE37" s="43"/>
      <c r="NRF37" s="43"/>
      <c r="NRG37" s="43"/>
      <c r="NRH37" s="43"/>
      <c r="NRI37" s="43"/>
      <c r="NRJ37" s="43"/>
      <c r="NRK37" s="43"/>
      <c r="NRL37" s="43"/>
      <c r="NRM37" s="43"/>
      <c r="NRN37" s="43"/>
      <c r="NRO37" s="43"/>
      <c r="NRP37" s="43"/>
      <c r="NRQ37" s="43"/>
      <c r="NRR37" s="43"/>
      <c r="NRS37" s="43"/>
      <c r="NRT37" s="43"/>
      <c r="NRU37" s="43"/>
      <c r="NRV37" s="43"/>
      <c r="NRW37" s="43"/>
      <c r="NRX37" s="43"/>
      <c r="NRY37" s="43"/>
      <c r="NRZ37" s="43"/>
      <c r="NSA37" s="43"/>
      <c r="NSB37" s="43"/>
      <c r="NSC37" s="43"/>
      <c r="NSD37" s="43"/>
      <c r="NSE37" s="43"/>
      <c r="NSF37" s="43"/>
      <c r="NSG37" s="43"/>
      <c r="NSH37" s="43"/>
      <c r="NSI37" s="43"/>
      <c r="NSJ37" s="43"/>
      <c r="NSK37" s="43"/>
      <c r="NSL37" s="43"/>
      <c r="NSM37" s="43"/>
      <c r="NSN37" s="43"/>
      <c r="NSO37" s="43"/>
      <c r="NSP37" s="43"/>
      <c r="NSQ37" s="43"/>
      <c r="NSR37" s="43"/>
      <c r="NSS37" s="43"/>
      <c r="NST37" s="43"/>
      <c r="NSU37" s="43"/>
      <c r="NSV37" s="43"/>
      <c r="NSW37" s="43"/>
      <c r="NSX37" s="43"/>
      <c r="NSY37" s="43"/>
      <c r="NSZ37" s="43"/>
      <c r="NTA37" s="43"/>
      <c r="NTB37" s="43"/>
      <c r="NTC37" s="43"/>
      <c r="NTD37" s="43"/>
      <c r="NTE37" s="43"/>
      <c r="NTF37" s="43"/>
      <c r="NTG37" s="43"/>
      <c r="NTH37" s="43"/>
      <c r="NTI37" s="43"/>
      <c r="NTJ37" s="43"/>
      <c r="NTK37" s="43"/>
      <c r="NTL37" s="43"/>
      <c r="NTM37" s="43"/>
      <c r="NTN37" s="43"/>
      <c r="NTO37" s="43"/>
      <c r="NTP37" s="43"/>
      <c r="NTQ37" s="43"/>
      <c r="NTR37" s="43"/>
      <c r="NTS37" s="43"/>
      <c r="NTT37" s="43"/>
      <c r="NTU37" s="43"/>
      <c r="NTV37" s="43"/>
      <c r="NTW37" s="43"/>
      <c r="NTX37" s="43"/>
      <c r="NTY37" s="43"/>
      <c r="NTZ37" s="43"/>
      <c r="NUA37" s="43"/>
      <c r="NUB37" s="43"/>
      <c r="NUC37" s="43"/>
      <c r="NUD37" s="43"/>
      <c r="NUE37" s="43"/>
      <c r="NUF37" s="43"/>
      <c r="NUG37" s="43"/>
      <c r="NUH37" s="43"/>
      <c r="NUI37" s="43"/>
      <c r="NUJ37" s="43"/>
      <c r="NUK37" s="43"/>
      <c r="NUL37" s="43"/>
      <c r="NUM37" s="43"/>
      <c r="NUN37" s="43"/>
      <c r="NUO37" s="43"/>
      <c r="NUP37" s="43"/>
      <c r="NUQ37" s="43"/>
      <c r="NUR37" s="43"/>
      <c r="NUS37" s="43"/>
      <c r="NUT37" s="43"/>
      <c r="NUU37" s="43"/>
      <c r="NUV37" s="43"/>
      <c r="NUW37" s="43"/>
      <c r="NUX37" s="43"/>
      <c r="NUY37" s="43"/>
      <c r="NUZ37" s="43"/>
      <c r="NVA37" s="43"/>
      <c r="NVB37" s="43"/>
      <c r="NVC37" s="43"/>
      <c r="NVD37" s="43"/>
      <c r="NVE37" s="43"/>
      <c r="NVF37" s="43"/>
      <c r="NVG37" s="43"/>
      <c r="NVH37" s="43"/>
      <c r="NVI37" s="43"/>
      <c r="NVJ37" s="43"/>
      <c r="NVK37" s="43"/>
      <c r="NVL37" s="43"/>
      <c r="NVM37" s="43"/>
      <c r="NVN37" s="43"/>
      <c r="NVO37" s="43"/>
      <c r="NVP37" s="43"/>
      <c r="NVQ37" s="43"/>
      <c r="NVR37" s="43"/>
      <c r="NVS37" s="43"/>
      <c r="NVT37" s="43"/>
      <c r="NVU37" s="43"/>
      <c r="NVV37" s="43"/>
      <c r="NVW37" s="43"/>
      <c r="NVX37" s="43"/>
      <c r="NVY37" s="43"/>
      <c r="NVZ37" s="43"/>
      <c r="NWA37" s="43"/>
      <c r="NWB37" s="43"/>
      <c r="NWC37" s="43"/>
      <c r="NWD37" s="43"/>
      <c r="NWE37" s="43"/>
      <c r="NWF37" s="43"/>
      <c r="NWG37" s="43"/>
      <c r="NWH37" s="43"/>
      <c r="NWI37" s="43"/>
      <c r="NWJ37" s="43"/>
      <c r="NWK37" s="43"/>
      <c r="NWL37" s="43"/>
      <c r="NWM37" s="43"/>
      <c r="NWN37" s="43"/>
      <c r="NWO37" s="43"/>
      <c r="NWP37" s="43"/>
      <c r="NWQ37" s="43"/>
      <c r="NWR37" s="43"/>
      <c r="NWS37" s="43"/>
      <c r="NWT37" s="43"/>
      <c r="NWU37" s="43"/>
      <c r="NWV37" s="43"/>
      <c r="NWW37" s="43"/>
      <c r="NWX37" s="43"/>
      <c r="NWY37" s="43"/>
      <c r="NWZ37" s="43"/>
      <c r="NXA37" s="43"/>
      <c r="NXB37" s="43"/>
      <c r="NXC37" s="43"/>
      <c r="NXD37" s="43"/>
      <c r="NXE37" s="43"/>
      <c r="NXF37" s="43"/>
      <c r="NXG37" s="43"/>
      <c r="NXH37" s="43"/>
      <c r="NXI37" s="43"/>
      <c r="NXJ37" s="43"/>
      <c r="NXK37" s="43"/>
      <c r="NXL37" s="43"/>
      <c r="NXM37" s="43"/>
      <c r="NXN37" s="43"/>
      <c r="NXO37" s="43"/>
      <c r="NXP37" s="43"/>
      <c r="NXQ37" s="43"/>
      <c r="NXR37" s="43"/>
      <c r="NXS37" s="43"/>
      <c r="NXT37" s="43"/>
      <c r="NXU37" s="43"/>
      <c r="NXV37" s="43"/>
      <c r="NXW37" s="43"/>
      <c r="NXX37" s="43"/>
      <c r="NXY37" s="43"/>
      <c r="NXZ37" s="43"/>
      <c r="NYA37" s="43"/>
      <c r="NYB37" s="43"/>
      <c r="NYC37" s="43"/>
      <c r="NYD37" s="43"/>
      <c r="NYE37" s="43"/>
      <c r="NYF37" s="43"/>
      <c r="NYG37" s="43"/>
      <c r="NYH37" s="43"/>
      <c r="NYI37" s="43"/>
      <c r="NYJ37" s="43"/>
      <c r="NYK37" s="43"/>
      <c r="NYL37" s="43"/>
      <c r="NYM37" s="43"/>
      <c r="NYN37" s="43"/>
      <c r="NYO37" s="43"/>
      <c r="NYP37" s="43"/>
      <c r="NYQ37" s="43"/>
      <c r="NYR37" s="43"/>
      <c r="NYS37" s="43"/>
      <c r="NYT37" s="43"/>
      <c r="NYU37" s="43"/>
      <c r="NYV37" s="43"/>
      <c r="NYW37" s="43"/>
      <c r="NYX37" s="43"/>
      <c r="NYY37" s="43"/>
      <c r="NYZ37" s="43"/>
      <c r="NZA37" s="43"/>
      <c r="NZB37" s="43"/>
      <c r="NZC37" s="43"/>
      <c r="NZD37" s="43"/>
      <c r="NZE37" s="43"/>
      <c r="NZF37" s="43"/>
      <c r="NZG37" s="43"/>
      <c r="NZH37" s="43"/>
      <c r="NZI37" s="43"/>
      <c r="NZJ37" s="43"/>
      <c r="NZK37" s="43"/>
      <c r="NZL37" s="43"/>
      <c r="NZM37" s="43"/>
      <c r="NZN37" s="43"/>
      <c r="NZO37" s="43"/>
      <c r="NZP37" s="43"/>
      <c r="NZQ37" s="43"/>
      <c r="NZR37" s="43"/>
      <c r="NZS37" s="43"/>
      <c r="NZT37" s="43"/>
      <c r="NZU37" s="43"/>
      <c r="NZV37" s="43"/>
      <c r="NZW37" s="43"/>
      <c r="NZX37" s="43"/>
      <c r="NZY37" s="43"/>
      <c r="NZZ37" s="43"/>
      <c r="OAA37" s="43"/>
      <c r="OAB37" s="43"/>
      <c r="OAC37" s="43"/>
      <c r="OAD37" s="43"/>
      <c r="OAE37" s="43"/>
      <c r="OAF37" s="43"/>
      <c r="OAG37" s="43"/>
      <c r="OAH37" s="43"/>
      <c r="OAI37" s="43"/>
      <c r="OAJ37" s="43"/>
      <c r="OAK37" s="43"/>
      <c r="OAL37" s="43"/>
      <c r="OAM37" s="43"/>
      <c r="OAN37" s="43"/>
      <c r="OAO37" s="43"/>
      <c r="OAP37" s="43"/>
      <c r="OAQ37" s="43"/>
      <c r="OAR37" s="43"/>
      <c r="OAS37" s="43"/>
      <c r="OAT37" s="43"/>
      <c r="OAU37" s="43"/>
      <c r="OAV37" s="43"/>
      <c r="OAW37" s="43"/>
      <c r="OAX37" s="43"/>
      <c r="OAY37" s="43"/>
      <c r="OAZ37" s="43"/>
      <c r="OBA37" s="43"/>
      <c r="OBB37" s="43"/>
      <c r="OBC37" s="43"/>
      <c r="OBD37" s="43"/>
      <c r="OBE37" s="43"/>
      <c r="OBF37" s="43"/>
      <c r="OBG37" s="43"/>
      <c r="OBH37" s="43"/>
      <c r="OBI37" s="43"/>
      <c r="OBJ37" s="43"/>
      <c r="OBK37" s="43"/>
      <c r="OBL37" s="43"/>
      <c r="OBM37" s="43"/>
      <c r="OBN37" s="43"/>
      <c r="OBO37" s="43"/>
      <c r="OBP37" s="43"/>
      <c r="OBQ37" s="43"/>
      <c r="OBR37" s="43"/>
      <c r="OBS37" s="43"/>
      <c r="OBT37" s="43"/>
      <c r="OBU37" s="43"/>
      <c r="OBV37" s="43"/>
      <c r="OBW37" s="43"/>
      <c r="OBX37" s="43"/>
      <c r="OBY37" s="43"/>
      <c r="OBZ37" s="43"/>
      <c r="OCA37" s="43"/>
      <c r="OCB37" s="43"/>
      <c r="OCC37" s="43"/>
      <c r="OCD37" s="43"/>
      <c r="OCE37" s="43"/>
      <c r="OCF37" s="43"/>
      <c r="OCG37" s="43"/>
      <c r="OCH37" s="43"/>
      <c r="OCI37" s="43"/>
      <c r="OCJ37" s="43"/>
      <c r="OCK37" s="43"/>
      <c r="OCL37" s="43"/>
      <c r="OCM37" s="43"/>
      <c r="OCN37" s="43"/>
      <c r="OCO37" s="43"/>
      <c r="OCP37" s="43"/>
      <c r="OCQ37" s="43"/>
      <c r="OCR37" s="43"/>
      <c r="OCS37" s="43"/>
      <c r="OCT37" s="43"/>
      <c r="OCU37" s="43"/>
      <c r="OCV37" s="43"/>
      <c r="OCW37" s="43"/>
      <c r="OCX37" s="43"/>
      <c r="OCY37" s="43"/>
      <c r="OCZ37" s="43"/>
      <c r="ODA37" s="43"/>
      <c r="ODB37" s="43"/>
      <c r="ODC37" s="43"/>
      <c r="ODD37" s="43"/>
      <c r="ODE37" s="43"/>
      <c r="ODF37" s="43"/>
      <c r="ODG37" s="43"/>
      <c r="ODH37" s="43"/>
      <c r="ODI37" s="43"/>
      <c r="ODJ37" s="43"/>
      <c r="ODK37" s="43"/>
      <c r="ODL37" s="43"/>
      <c r="ODM37" s="43"/>
      <c r="ODN37" s="43"/>
      <c r="ODO37" s="43"/>
      <c r="ODP37" s="43"/>
      <c r="ODQ37" s="43"/>
      <c r="ODR37" s="43"/>
      <c r="ODS37" s="43"/>
      <c r="ODT37" s="43"/>
      <c r="ODU37" s="43"/>
      <c r="ODV37" s="43"/>
      <c r="ODW37" s="43"/>
      <c r="ODX37" s="43"/>
      <c r="ODY37" s="43"/>
      <c r="ODZ37" s="43"/>
      <c r="OEA37" s="43"/>
      <c r="OEB37" s="43"/>
      <c r="OEC37" s="43"/>
      <c r="OED37" s="43"/>
      <c r="OEE37" s="43"/>
      <c r="OEF37" s="43"/>
      <c r="OEG37" s="43"/>
      <c r="OEH37" s="43"/>
      <c r="OEI37" s="43"/>
      <c r="OEJ37" s="43"/>
      <c r="OEK37" s="43"/>
      <c r="OEL37" s="43"/>
      <c r="OEM37" s="43"/>
      <c r="OEN37" s="43"/>
      <c r="OEO37" s="43"/>
      <c r="OEP37" s="43"/>
      <c r="OEQ37" s="43"/>
      <c r="OER37" s="43"/>
      <c r="OES37" s="43"/>
      <c r="OET37" s="43"/>
      <c r="OEU37" s="43"/>
      <c r="OEV37" s="43"/>
      <c r="OEW37" s="43"/>
      <c r="OEX37" s="43"/>
      <c r="OEY37" s="43"/>
      <c r="OEZ37" s="43"/>
      <c r="OFA37" s="43"/>
      <c r="OFB37" s="43"/>
      <c r="OFC37" s="43"/>
      <c r="OFD37" s="43"/>
      <c r="OFE37" s="43"/>
      <c r="OFF37" s="43"/>
      <c r="OFG37" s="43"/>
      <c r="OFH37" s="43"/>
      <c r="OFI37" s="43"/>
      <c r="OFJ37" s="43"/>
      <c r="OFK37" s="43"/>
      <c r="OFL37" s="43"/>
      <c r="OFM37" s="43"/>
      <c r="OFN37" s="43"/>
      <c r="OFO37" s="43"/>
      <c r="OFP37" s="43"/>
      <c r="OFQ37" s="43"/>
      <c r="OFR37" s="43"/>
      <c r="OFS37" s="43"/>
      <c r="OFT37" s="43"/>
      <c r="OFU37" s="43"/>
      <c r="OFV37" s="43"/>
      <c r="OFW37" s="43"/>
      <c r="OFX37" s="43"/>
      <c r="OFY37" s="43"/>
      <c r="OFZ37" s="43"/>
      <c r="OGA37" s="43"/>
      <c r="OGB37" s="43"/>
      <c r="OGC37" s="43"/>
      <c r="OGD37" s="43"/>
      <c r="OGE37" s="43"/>
      <c r="OGF37" s="43"/>
      <c r="OGG37" s="43"/>
      <c r="OGH37" s="43"/>
      <c r="OGI37" s="43"/>
      <c r="OGJ37" s="43"/>
      <c r="OGK37" s="43"/>
      <c r="OGL37" s="43"/>
      <c r="OGM37" s="43"/>
      <c r="OGN37" s="43"/>
      <c r="OGO37" s="43"/>
      <c r="OGP37" s="43"/>
      <c r="OGQ37" s="43"/>
      <c r="OGR37" s="43"/>
      <c r="OGS37" s="43"/>
      <c r="OGT37" s="43"/>
      <c r="OGU37" s="43"/>
      <c r="OGV37" s="43"/>
      <c r="OGW37" s="43"/>
      <c r="OGX37" s="43"/>
      <c r="OGY37" s="43"/>
      <c r="OGZ37" s="43"/>
      <c r="OHA37" s="43"/>
      <c r="OHB37" s="43"/>
      <c r="OHC37" s="43"/>
      <c r="OHD37" s="43"/>
      <c r="OHE37" s="43"/>
      <c r="OHF37" s="43"/>
      <c r="OHG37" s="43"/>
      <c r="OHH37" s="43"/>
      <c r="OHI37" s="43"/>
      <c r="OHJ37" s="43"/>
      <c r="OHK37" s="43"/>
      <c r="OHL37" s="43"/>
      <c r="OHM37" s="43"/>
      <c r="OHN37" s="43"/>
      <c r="OHO37" s="43"/>
      <c r="OHP37" s="43"/>
      <c r="OHQ37" s="43"/>
      <c r="OHR37" s="43"/>
      <c r="OHS37" s="43"/>
      <c r="OHT37" s="43"/>
      <c r="OHU37" s="43"/>
      <c r="OHV37" s="43"/>
      <c r="OHW37" s="43"/>
      <c r="OHX37" s="43"/>
      <c r="OHY37" s="43"/>
      <c r="OHZ37" s="43"/>
      <c r="OIA37" s="43"/>
      <c r="OIB37" s="43"/>
      <c r="OIC37" s="43"/>
      <c r="OID37" s="43"/>
      <c r="OIE37" s="43"/>
      <c r="OIF37" s="43"/>
      <c r="OIG37" s="43"/>
      <c r="OIH37" s="43"/>
      <c r="OII37" s="43"/>
      <c r="OIJ37" s="43"/>
      <c r="OIK37" s="43"/>
      <c r="OIL37" s="43"/>
      <c r="OIM37" s="43"/>
      <c r="OIN37" s="43"/>
      <c r="OIO37" s="43"/>
      <c r="OIP37" s="43"/>
      <c r="OIQ37" s="43"/>
      <c r="OIR37" s="43"/>
      <c r="OIS37" s="43"/>
      <c r="OIT37" s="43"/>
      <c r="OIU37" s="43"/>
      <c r="OIV37" s="43"/>
      <c r="OIW37" s="43"/>
      <c r="OIX37" s="43"/>
      <c r="OIY37" s="43"/>
      <c r="OIZ37" s="43"/>
      <c r="OJA37" s="43"/>
      <c r="OJB37" s="43"/>
      <c r="OJC37" s="43"/>
      <c r="OJD37" s="43"/>
      <c r="OJE37" s="43"/>
      <c r="OJF37" s="43"/>
      <c r="OJG37" s="43"/>
      <c r="OJH37" s="43"/>
      <c r="OJI37" s="43"/>
      <c r="OJJ37" s="43"/>
      <c r="OJK37" s="43"/>
      <c r="OJL37" s="43"/>
      <c r="OJM37" s="43"/>
      <c r="OJN37" s="43"/>
      <c r="OJO37" s="43"/>
      <c r="OJP37" s="43"/>
      <c r="OJQ37" s="43"/>
      <c r="OJR37" s="43"/>
      <c r="OJS37" s="43"/>
      <c r="OJT37" s="43"/>
      <c r="OJU37" s="43"/>
      <c r="OJV37" s="43"/>
      <c r="OJW37" s="43"/>
      <c r="OJX37" s="43"/>
      <c r="OJY37" s="43"/>
      <c r="OJZ37" s="43"/>
      <c r="OKA37" s="43"/>
      <c r="OKB37" s="43"/>
      <c r="OKC37" s="43"/>
      <c r="OKD37" s="43"/>
      <c r="OKE37" s="43"/>
      <c r="OKF37" s="43"/>
      <c r="OKG37" s="43"/>
      <c r="OKH37" s="43"/>
      <c r="OKI37" s="43"/>
      <c r="OKJ37" s="43"/>
      <c r="OKK37" s="43"/>
      <c r="OKL37" s="43"/>
      <c r="OKM37" s="43"/>
      <c r="OKN37" s="43"/>
      <c r="OKO37" s="43"/>
      <c r="OKP37" s="43"/>
      <c r="OKQ37" s="43"/>
      <c r="OKR37" s="43"/>
      <c r="OKS37" s="43"/>
      <c r="OKT37" s="43"/>
      <c r="OKU37" s="43"/>
      <c r="OKV37" s="43"/>
      <c r="OKW37" s="43"/>
      <c r="OKX37" s="43"/>
      <c r="OKY37" s="43"/>
      <c r="OKZ37" s="43"/>
      <c r="OLA37" s="43"/>
      <c r="OLB37" s="43"/>
      <c r="OLC37" s="43"/>
      <c r="OLD37" s="43"/>
      <c r="OLE37" s="43"/>
      <c r="OLF37" s="43"/>
      <c r="OLG37" s="43"/>
      <c r="OLH37" s="43"/>
      <c r="OLI37" s="43"/>
      <c r="OLJ37" s="43"/>
      <c r="OLK37" s="43"/>
      <c r="OLL37" s="43"/>
      <c r="OLM37" s="43"/>
      <c r="OLN37" s="43"/>
      <c r="OLO37" s="43"/>
      <c r="OLP37" s="43"/>
      <c r="OLQ37" s="43"/>
      <c r="OLR37" s="43"/>
      <c r="OLS37" s="43"/>
      <c r="OLT37" s="43"/>
      <c r="OLU37" s="43"/>
      <c r="OLV37" s="43"/>
      <c r="OLW37" s="43"/>
      <c r="OLX37" s="43"/>
      <c r="OLY37" s="43"/>
      <c r="OLZ37" s="43"/>
      <c r="OMA37" s="43"/>
      <c r="OMB37" s="43"/>
      <c r="OMC37" s="43"/>
      <c r="OMD37" s="43"/>
      <c r="OME37" s="43"/>
      <c r="OMF37" s="43"/>
      <c r="OMG37" s="43"/>
      <c r="OMH37" s="43"/>
      <c r="OMI37" s="43"/>
      <c r="OMJ37" s="43"/>
      <c r="OMK37" s="43"/>
      <c r="OML37" s="43"/>
      <c r="OMM37" s="43"/>
      <c r="OMN37" s="43"/>
      <c r="OMO37" s="43"/>
      <c r="OMP37" s="43"/>
      <c r="OMQ37" s="43"/>
      <c r="OMR37" s="43"/>
      <c r="OMS37" s="43"/>
      <c r="OMT37" s="43"/>
      <c r="OMU37" s="43"/>
      <c r="OMV37" s="43"/>
      <c r="OMW37" s="43"/>
      <c r="OMX37" s="43"/>
      <c r="OMY37" s="43"/>
      <c r="OMZ37" s="43"/>
      <c r="ONA37" s="43"/>
      <c r="ONB37" s="43"/>
      <c r="ONC37" s="43"/>
      <c r="OND37" s="43"/>
      <c r="ONE37" s="43"/>
      <c r="ONF37" s="43"/>
      <c r="ONG37" s="43"/>
      <c r="ONH37" s="43"/>
      <c r="ONI37" s="43"/>
      <c r="ONJ37" s="43"/>
      <c r="ONK37" s="43"/>
      <c r="ONL37" s="43"/>
      <c r="ONM37" s="43"/>
      <c r="ONN37" s="43"/>
      <c r="ONO37" s="43"/>
      <c r="ONP37" s="43"/>
      <c r="ONQ37" s="43"/>
      <c r="ONR37" s="43"/>
      <c r="ONS37" s="43"/>
      <c r="ONT37" s="43"/>
      <c r="ONU37" s="43"/>
      <c r="ONV37" s="43"/>
      <c r="ONW37" s="43"/>
      <c r="ONX37" s="43"/>
      <c r="ONY37" s="43"/>
      <c r="ONZ37" s="43"/>
      <c r="OOA37" s="43"/>
      <c r="OOB37" s="43"/>
      <c r="OOC37" s="43"/>
      <c r="OOD37" s="43"/>
      <c r="OOE37" s="43"/>
      <c r="OOF37" s="43"/>
      <c r="OOG37" s="43"/>
      <c r="OOH37" s="43"/>
      <c r="OOI37" s="43"/>
      <c r="OOJ37" s="43"/>
      <c r="OOK37" s="43"/>
      <c r="OOL37" s="43"/>
      <c r="OOM37" s="43"/>
      <c r="OON37" s="43"/>
      <c r="OOO37" s="43"/>
      <c r="OOP37" s="43"/>
      <c r="OOQ37" s="43"/>
      <c r="OOR37" s="43"/>
      <c r="OOS37" s="43"/>
      <c r="OOT37" s="43"/>
      <c r="OOU37" s="43"/>
      <c r="OOV37" s="43"/>
      <c r="OOW37" s="43"/>
      <c r="OOX37" s="43"/>
      <c r="OOY37" s="43"/>
      <c r="OOZ37" s="43"/>
      <c r="OPA37" s="43"/>
      <c r="OPB37" s="43"/>
      <c r="OPC37" s="43"/>
      <c r="OPD37" s="43"/>
      <c r="OPE37" s="43"/>
      <c r="OPF37" s="43"/>
      <c r="OPG37" s="43"/>
      <c r="OPH37" s="43"/>
      <c r="OPI37" s="43"/>
      <c r="OPJ37" s="43"/>
      <c r="OPK37" s="43"/>
      <c r="OPL37" s="43"/>
      <c r="OPM37" s="43"/>
      <c r="OPN37" s="43"/>
      <c r="OPO37" s="43"/>
      <c r="OPP37" s="43"/>
      <c r="OPQ37" s="43"/>
      <c r="OPR37" s="43"/>
      <c r="OPS37" s="43"/>
      <c r="OPT37" s="43"/>
      <c r="OPU37" s="43"/>
      <c r="OPV37" s="43"/>
      <c r="OPW37" s="43"/>
      <c r="OPX37" s="43"/>
      <c r="OPY37" s="43"/>
      <c r="OPZ37" s="43"/>
      <c r="OQA37" s="43"/>
      <c r="OQB37" s="43"/>
      <c r="OQC37" s="43"/>
      <c r="OQD37" s="43"/>
      <c r="OQE37" s="43"/>
      <c r="OQF37" s="43"/>
      <c r="OQG37" s="43"/>
      <c r="OQH37" s="43"/>
      <c r="OQI37" s="43"/>
      <c r="OQJ37" s="43"/>
      <c r="OQK37" s="43"/>
      <c r="OQL37" s="43"/>
      <c r="OQM37" s="43"/>
      <c r="OQN37" s="43"/>
      <c r="OQO37" s="43"/>
      <c r="OQP37" s="43"/>
      <c r="OQQ37" s="43"/>
      <c r="OQR37" s="43"/>
      <c r="OQS37" s="43"/>
      <c r="OQT37" s="43"/>
      <c r="OQU37" s="43"/>
      <c r="OQV37" s="43"/>
      <c r="OQW37" s="43"/>
      <c r="OQX37" s="43"/>
      <c r="OQY37" s="43"/>
      <c r="OQZ37" s="43"/>
      <c r="ORA37" s="43"/>
      <c r="ORB37" s="43"/>
      <c r="ORC37" s="43"/>
      <c r="ORD37" s="43"/>
      <c r="ORE37" s="43"/>
      <c r="ORF37" s="43"/>
      <c r="ORG37" s="43"/>
      <c r="ORH37" s="43"/>
      <c r="ORI37" s="43"/>
      <c r="ORJ37" s="43"/>
      <c r="ORK37" s="43"/>
      <c r="ORL37" s="43"/>
      <c r="ORM37" s="43"/>
      <c r="ORN37" s="43"/>
      <c r="ORO37" s="43"/>
      <c r="ORP37" s="43"/>
      <c r="ORQ37" s="43"/>
      <c r="ORR37" s="43"/>
      <c r="ORS37" s="43"/>
      <c r="ORT37" s="43"/>
      <c r="ORU37" s="43"/>
      <c r="ORV37" s="43"/>
      <c r="ORW37" s="43"/>
      <c r="ORX37" s="43"/>
      <c r="ORY37" s="43"/>
      <c r="ORZ37" s="43"/>
      <c r="OSA37" s="43"/>
      <c r="OSB37" s="43"/>
      <c r="OSC37" s="43"/>
      <c r="OSD37" s="43"/>
      <c r="OSE37" s="43"/>
      <c r="OSF37" s="43"/>
      <c r="OSG37" s="43"/>
      <c r="OSH37" s="43"/>
      <c r="OSI37" s="43"/>
      <c r="OSJ37" s="43"/>
      <c r="OSK37" s="43"/>
      <c r="OSL37" s="43"/>
      <c r="OSM37" s="43"/>
      <c r="OSN37" s="43"/>
      <c r="OSO37" s="43"/>
      <c r="OSP37" s="43"/>
      <c r="OSQ37" s="43"/>
      <c r="OSR37" s="43"/>
      <c r="OSS37" s="43"/>
      <c r="OST37" s="43"/>
      <c r="OSU37" s="43"/>
      <c r="OSV37" s="43"/>
      <c r="OSW37" s="43"/>
      <c r="OSX37" s="43"/>
      <c r="OSY37" s="43"/>
      <c r="OSZ37" s="43"/>
      <c r="OTA37" s="43"/>
      <c r="OTB37" s="43"/>
      <c r="OTC37" s="43"/>
      <c r="OTD37" s="43"/>
      <c r="OTE37" s="43"/>
      <c r="OTF37" s="43"/>
      <c r="OTG37" s="43"/>
      <c r="OTH37" s="43"/>
      <c r="OTI37" s="43"/>
      <c r="OTJ37" s="43"/>
      <c r="OTK37" s="43"/>
      <c r="OTL37" s="43"/>
      <c r="OTM37" s="43"/>
      <c r="OTN37" s="43"/>
      <c r="OTO37" s="43"/>
      <c r="OTP37" s="43"/>
      <c r="OTQ37" s="43"/>
      <c r="OTR37" s="43"/>
      <c r="OTS37" s="43"/>
      <c r="OTT37" s="43"/>
      <c r="OTU37" s="43"/>
      <c r="OTV37" s="43"/>
      <c r="OTW37" s="43"/>
      <c r="OTX37" s="43"/>
      <c r="OTY37" s="43"/>
      <c r="OTZ37" s="43"/>
      <c r="OUA37" s="43"/>
      <c r="OUB37" s="43"/>
      <c r="OUC37" s="43"/>
      <c r="OUD37" s="43"/>
      <c r="OUE37" s="43"/>
      <c r="OUF37" s="43"/>
      <c r="OUG37" s="43"/>
      <c r="OUH37" s="43"/>
      <c r="OUI37" s="43"/>
      <c r="OUJ37" s="43"/>
      <c r="OUK37" s="43"/>
      <c r="OUL37" s="43"/>
      <c r="OUM37" s="43"/>
      <c r="OUN37" s="43"/>
      <c r="OUO37" s="43"/>
      <c r="OUP37" s="43"/>
      <c r="OUQ37" s="43"/>
      <c r="OUR37" s="43"/>
      <c r="OUS37" s="43"/>
      <c r="OUT37" s="43"/>
      <c r="OUU37" s="43"/>
      <c r="OUV37" s="43"/>
      <c r="OUW37" s="43"/>
      <c r="OUX37" s="43"/>
      <c r="OUY37" s="43"/>
      <c r="OUZ37" s="43"/>
      <c r="OVA37" s="43"/>
      <c r="OVB37" s="43"/>
      <c r="OVC37" s="43"/>
      <c r="OVD37" s="43"/>
      <c r="OVE37" s="43"/>
      <c r="OVF37" s="43"/>
      <c r="OVG37" s="43"/>
      <c r="OVH37" s="43"/>
      <c r="OVI37" s="43"/>
      <c r="OVJ37" s="43"/>
      <c r="OVK37" s="43"/>
      <c r="OVL37" s="43"/>
      <c r="OVM37" s="43"/>
      <c r="OVN37" s="43"/>
      <c r="OVO37" s="43"/>
      <c r="OVP37" s="43"/>
      <c r="OVQ37" s="43"/>
      <c r="OVR37" s="43"/>
      <c r="OVS37" s="43"/>
      <c r="OVT37" s="43"/>
      <c r="OVU37" s="43"/>
      <c r="OVV37" s="43"/>
      <c r="OVW37" s="43"/>
      <c r="OVX37" s="43"/>
      <c r="OVY37" s="43"/>
      <c r="OVZ37" s="43"/>
      <c r="OWA37" s="43"/>
      <c r="OWB37" s="43"/>
      <c r="OWC37" s="43"/>
      <c r="OWD37" s="43"/>
      <c r="OWE37" s="43"/>
      <c r="OWF37" s="43"/>
      <c r="OWG37" s="43"/>
      <c r="OWH37" s="43"/>
      <c r="OWI37" s="43"/>
      <c r="OWJ37" s="43"/>
      <c r="OWK37" s="43"/>
      <c r="OWL37" s="43"/>
      <c r="OWM37" s="43"/>
      <c r="OWN37" s="43"/>
      <c r="OWO37" s="43"/>
      <c r="OWP37" s="43"/>
      <c r="OWQ37" s="43"/>
      <c r="OWR37" s="43"/>
      <c r="OWS37" s="43"/>
      <c r="OWT37" s="43"/>
      <c r="OWU37" s="43"/>
      <c r="OWV37" s="43"/>
      <c r="OWW37" s="43"/>
      <c r="OWX37" s="43"/>
      <c r="OWY37" s="43"/>
      <c r="OWZ37" s="43"/>
      <c r="OXA37" s="43"/>
      <c r="OXB37" s="43"/>
      <c r="OXC37" s="43"/>
      <c r="OXD37" s="43"/>
      <c r="OXE37" s="43"/>
      <c r="OXF37" s="43"/>
      <c r="OXG37" s="43"/>
      <c r="OXH37" s="43"/>
      <c r="OXI37" s="43"/>
      <c r="OXJ37" s="43"/>
      <c r="OXK37" s="43"/>
      <c r="OXL37" s="43"/>
      <c r="OXM37" s="43"/>
      <c r="OXN37" s="43"/>
      <c r="OXO37" s="43"/>
      <c r="OXP37" s="43"/>
      <c r="OXQ37" s="43"/>
      <c r="OXR37" s="43"/>
      <c r="OXS37" s="43"/>
      <c r="OXT37" s="43"/>
      <c r="OXU37" s="43"/>
      <c r="OXV37" s="43"/>
      <c r="OXW37" s="43"/>
      <c r="OXX37" s="43"/>
      <c r="OXY37" s="43"/>
      <c r="OXZ37" s="43"/>
      <c r="OYA37" s="43"/>
      <c r="OYB37" s="43"/>
      <c r="OYC37" s="43"/>
      <c r="OYD37" s="43"/>
      <c r="OYE37" s="43"/>
      <c r="OYF37" s="43"/>
      <c r="OYG37" s="43"/>
      <c r="OYH37" s="43"/>
      <c r="OYI37" s="43"/>
      <c r="OYJ37" s="43"/>
      <c r="OYK37" s="43"/>
      <c r="OYL37" s="43"/>
      <c r="OYM37" s="43"/>
      <c r="OYN37" s="43"/>
      <c r="OYO37" s="43"/>
      <c r="OYP37" s="43"/>
      <c r="OYQ37" s="43"/>
      <c r="OYR37" s="43"/>
      <c r="OYS37" s="43"/>
      <c r="OYT37" s="43"/>
      <c r="OYU37" s="43"/>
      <c r="OYV37" s="43"/>
      <c r="OYW37" s="43"/>
      <c r="OYX37" s="43"/>
      <c r="OYY37" s="43"/>
      <c r="OYZ37" s="43"/>
      <c r="OZA37" s="43"/>
      <c r="OZB37" s="43"/>
      <c r="OZC37" s="43"/>
      <c r="OZD37" s="43"/>
      <c r="OZE37" s="43"/>
      <c r="OZF37" s="43"/>
      <c r="OZG37" s="43"/>
      <c r="OZH37" s="43"/>
      <c r="OZI37" s="43"/>
      <c r="OZJ37" s="43"/>
      <c r="OZK37" s="43"/>
      <c r="OZL37" s="43"/>
      <c r="OZM37" s="43"/>
      <c r="OZN37" s="43"/>
      <c r="OZO37" s="43"/>
      <c r="OZP37" s="43"/>
      <c r="OZQ37" s="43"/>
      <c r="OZR37" s="43"/>
      <c r="OZS37" s="43"/>
      <c r="OZT37" s="43"/>
      <c r="OZU37" s="43"/>
      <c r="OZV37" s="43"/>
      <c r="OZW37" s="43"/>
      <c r="OZX37" s="43"/>
      <c r="OZY37" s="43"/>
      <c r="OZZ37" s="43"/>
      <c r="PAA37" s="43"/>
      <c r="PAB37" s="43"/>
      <c r="PAC37" s="43"/>
      <c r="PAD37" s="43"/>
      <c r="PAE37" s="43"/>
      <c r="PAF37" s="43"/>
      <c r="PAG37" s="43"/>
      <c r="PAH37" s="43"/>
      <c r="PAI37" s="43"/>
      <c r="PAJ37" s="43"/>
      <c r="PAK37" s="43"/>
      <c r="PAL37" s="43"/>
      <c r="PAM37" s="43"/>
      <c r="PAN37" s="43"/>
      <c r="PAO37" s="43"/>
      <c r="PAP37" s="43"/>
      <c r="PAQ37" s="43"/>
      <c r="PAR37" s="43"/>
      <c r="PAS37" s="43"/>
      <c r="PAT37" s="43"/>
      <c r="PAU37" s="43"/>
      <c r="PAV37" s="43"/>
      <c r="PAW37" s="43"/>
      <c r="PAX37" s="43"/>
      <c r="PAY37" s="43"/>
      <c r="PAZ37" s="43"/>
      <c r="PBA37" s="43"/>
      <c r="PBB37" s="43"/>
      <c r="PBC37" s="43"/>
      <c r="PBD37" s="43"/>
      <c r="PBE37" s="43"/>
      <c r="PBF37" s="43"/>
      <c r="PBG37" s="43"/>
      <c r="PBH37" s="43"/>
      <c r="PBI37" s="43"/>
      <c r="PBJ37" s="43"/>
      <c r="PBK37" s="43"/>
      <c r="PBL37" s="43"/>
      <c r="PBM37" s="43"/>
      <c r="PBN37" s="43"/>
      <c r="PBO37" s="43"/>
      <c r="PBP37" s="43"/>
      <c r="PBQ37" s="43"/>
      <c r="PBR37" s="43"/>
      <c r="PBS37" s="43"/>
      <c r="PBT37" s="43"/>
      <c r="PBU37" s="43"/>
      <c r="PBV37" s="43"/>
      <c r="PBW37" s="43"/>
      <c r="PBX37" s="43"/>
      <c r="PBY37" s="43"/>
      <c r="PBZ37" s="43"/>
      <c r="PCA37" s="43"/>
      <c r="PCB37" s="43"/>
      <c r="PCC37" s="43"/>
      <c r="PCD37" s="43"/>
      <c r="PCE37" s="43"/>
      <c r="PCF37" s="43"/>
      <c r="PCG37" s="43"/>
      <c r="PCH37" s="43"/>
      <c r="PCI37" s="43"/>
      <c r="PCJ37" s="43"/>
      <c r="PCK37" s="43"/>
      <c r="PCL37" s="43"/>
      <c r="PCM37" s="43"/>
      <c r="PCN37" s="43"/>
      <c r="PCO37" s="43"/>
      <c r="PCP37" s="43"/>
      <c r="PCQ37" s="43"/>
      <c r="PCR37" s="43"/>
      <c r="PCS37" s="43"/>
      <c r="PCT37" s="43"/>
      <c r="PCU37" s="43"/>
      <c r="PCV37" s="43"/>
      <c r="PCW37" s="43"/>
      <c r="PCX37" s="43"/>
      <c r="PCY37" s="43"/>
      <c r="PCZ37" s="43"/>
      <c r="PDA37" s="43"/>
      <c r="PDB37" s="43"/>
      <c r="PDC37" s="43"/>
      <c r="PDD37" s="43"/>
      <c r="PDE37" s="43"/>
      <c r="PDF37" s="43"/>
      <c r="PDG37" s="43"/>
      <c r="PDH37" s="43"/>
      <c r="PDI37" s="43"/>
      <c r="PDJ37" s="43"/>
      <c r="PDK37" s="43"/>
      <c r="PDL37" s="43"/>
      <c r="PDM37" s="43"/>
      <c r="PDN37" s="43"/>
      <c r="PDO37" s="43"/>
      <c r="PDP37" s="43"/>
      <c r="PDQ37" s="43"/>
      <c r="PDR37" s="43"/>
      <c r="PDS37" s="43"/>
      <c r="PDT37" s="43"/>
      <c r="PDU37" s="43"/>
      <c r="PDV37" s="43"/>
      <c r="PDW37" s="43"/>
      <c r="PDX37" s="43"/>
      <c r="PDY37" s="43"/>
      <c r="PDZ37" s="43"/>
      <c r="PEA37" s="43"/>
      <c r="PEB37" s="43"/>
      <c r="PEC37" s="43"/>
      <c r="PED37" s="43"/>
      <c r="PEE37" s="43"/>
      <c r="PEF37" s="43"/>
      <c r="PEG37" s="43"/>
      <c r="PEH37" s="43"/>
      <c r="PEI37" s="43"/>
      <c r="PEJ37" s="43"/>
      <c r="PEK37" s="43"/>
      <c r="PEL37" s="43"/>
      <c r="PEM37" s="43"/>
      <c r="PEN37" s="43"/>
      <c r="PEO37" s="43"/>
      <c r="PEP37" s="43"/>
      <c r="PEQ37" s="43"/>
      <c r="PER37" s="43"/>
      <c r="PES37" s="43"/>
      <c r="PET37" s="43"/>
      <c r="PEU37" s="43"/>
      <c r="PEV37" s="43"/>
      <c r="PEW37" s="43"/>
      <c r="PEX37" s="43"/>
      <c r="PEY37" s="43"/>
      <c r="PEZ37" s="43"/>
      <c r="PFA37" s="43"/>
      <c r="PFB37" s="43"/>
      <c r="PFC37" s="43"/>
      <c r="PFD37" s="43"/>
      <c r="PFE37" s="43"/>
      <c r="PFF37" s="43"/>
      <c r="PFG37" s="43"/>
      <c r="PFH37" s="43"/>
      <c r="PFI37" s="43"/>
      <c r="PFJ37" s="43"/>
      <c r="PFK37" s="43"/>
      <c r="PFL37" s="43"/>
      <c r="PFM37" s="43"/>
      <c r="PFN37" s="43"/>
      <c r="PFO37" s="43"/>
      <c r="PFP37" s="43"/>
      <c r="PFQ37" s="43"/>
      <c r="PFR37" s="43"/>
      <c r="PFS37" s="43"/>
      <c r="PFT37" s="43"/>
      <c r="PFU37" s="43"/>
      <c r="PFV37" s="43"/>
      <c r="PFW37" s="43"/>
      <c r="PFX37" s="43"/>
      <c r="PFY37" s="43"/>
      <c r="PFZ37" s="43"/>
      <c r="PGA37" s="43"/>
      <c r="PGB37" s="43"/>
      <c r="PGC37" s="43"/>
      <c r="PGD37" s="43"/>
      <c r="PGE37" s="43"/>
      <c r="PGF37" s="43"/>
      <c r="PGG37" s="43"/>
      <c r="PGH37" s="43"/>
      <c r="PGI37" s="43"/>
      <c r="PGJ37" s="43"/>
      <c r="PGK37" s="43"/>
      <c r="PGL37" s="43"/>
      <c r="PGM37" s="43"/>
      <c r="PGN37" s="43"/>
      <c r="PGO37" s="43"/>
      <c r="PGP37" s="43"/>
      <c r="PGQ37" s="43"/>
      <c r="PGR37" s="43"/>
      <c r="PGS37" s="43"/>
      <c r="PGT37" s="43"/>
      <c r="PGU37" s="43"/>
      <c r="PGV37" s="43"/>
      <c r="PGW37" s="43"/>
      <c r="PGX37" s="43"/>
      <c r="PGY37" s="43"/>
      <c r="PGZ37" s="43"/>
      <c r="PHA37" s="43"/>
      <c r="PHB37" s="43"/>
      <c r="PHC37" s="43"/>
      <c r="PHD37" s="43"/>
      <c r="PHE37" s="43"/>
      <c r="PHF37" s="43"/>
      <c r="PHG37" s="43"/>
      <c r="PHH37" s="43"/>
      <c r="PHI37" s="43"/>
      <c r="PHJ37" s="43"/>
      <c r="PHK37" s="43"/>
      <c r="PHL37" s="43"/>
      <c r="PHM37" s="43"/>
      <c r="PHN37" s="43"/>
      <c r="PHO37" s="43"/>
      <c r="PHP37" s="43"/>
      <c r="PHQ37" s="43"/>
      <c r="PHR37" s="43"/>
      <c r="PHS37" s="43"/>
      <c r="PHT37" s="43"/>
      <c r="PHU37" s="43"/>
      <c r="PHV37" s="43"/>
      <c r="PHW37" s="43"/>
      <c r="PHX37" s="43"/>
      <c r="PHY37" s="43"/>
      <c r="PHZ37" s="43"/>
      <c r="PIA37" s="43"/>
      <c r="PIB37" s="43"/>
      <c r="PIC37" s="43"/>
      <c r="PID37" s="43"/>
      <c r="PIE37" s="43"/>
      <c r="PIF37" s="43"/>
      <c r="PIG37" s="43"/>
      <c r="PIH37" s="43"/>
      <c r="PII37" s="43"/>
      <c r="PIJ37" s="43"/>
      <c r="PIK37" s="43"/>
      <c r="PIL37" s="43"/>
      <c r="PIM37" s="43"/>
      <c r="PIN37" s="43"/>
      <c r="PIO37" s="43"/>
      <c r="PIP37" s="43"/>
      <c r="PIQ37" s="43"/>
      <c r="PIR37" s="43"/>
      <c r="PIS37" s="43"/>
      <c r="PIT37" s="43"/>
      <c r="PIU37" s="43"/>
      <c r="PIV37" s="43"/>
      <c r="PIW37" s="43"/>
      <c r="PIX37" s="43"/>
      <c r="PIY37" s="43"/>
      <c r="PIZ37" s="43"/>
      <c r="PJA37" s="43"/>
      <c r="PJB37" s="43"/>
      <c r="PJC37" s="43"/>
      <c r="PJD37" s="43"/>
      <c r="PJE37" s="43"/>
      <c r="PJF37" s="43"/>
      <c r="PJG37" s="43"/>
      <c r="PJH37" s="43"/>
      <c r="PJI37" s="43"/>
      <c r="PJJ37" s="43"/>
      <c r="PJK37" s="43"/>
      <c r="PJL37" s="43"/>
      <c r="PJM37" s="43"/>
      <c r="PJN37" s="43"/>
      <c r="PJO37" s="43"/>
      <c r="PJP37" s="43"/>
      <c r="PJQ37" s="43"/>
      <c r="PJR37" s="43"/>
      <c r="PJS37" s="43"/>
      <c r="PJT37" s="43"/>
      <c r="PJU37" s="43"/>
      <c r="PJV37" s="43"/>
      <c r="PJW37" s="43"/>
      <c r="PJX37" s="43"/>
      <c r="PJY37" s="43"/>
      <c r="PJZ37" s="43"/>
      <c r="PKA37" s="43"/>
      <c r="PKB37" s="43"/>
      <c r="PKC37" s="43"/>
      <c r="PKD37" s="43"/>
      <c r="PKE37" s="43"/>
      <c r="PKF37" s="43"/>
      <c r="PKG37" s="43"/>
      <c r="PKH37" s="43"/>
      <c r="PKI37" s="43"/>
      <c r="PKJ37" s="43"/>
      <c r="PKK37" s="43"/>
      <c r="PKL37" s="43"/>
      <c r="PKM37" s="43"/>
      <c r="PKN37" s="43"/>
      <c r="PKO37" s="43"/>
      <c r="PKP37" s="43"/>
      <c r="PKQ37" s="43"/>
      <c r="PKR37" s="43"/>
      <c r="PKS37" s="43"/>
      <c r="PKT37" s="43"/>
      <c r="PKU37" s="43"/>
      <c r="PKV37" s="43"/>
      <c r="PKW37" s="43"/>
      <c r="PKX37" s="43"/>
      <c r="PKY37" s="43"/>
      <c r="PKZ37" s="43"/>
      <c r="PLA37" s="43"/>
      <c r="PLB37" s="43"/>
      <c r="PLC37" s="43"/>
      <c r="PLD37" s="43"/>
      <c r="PLE37" s="43"/>
      <c r="PLF37" s="43"/>
      <c r="PLG37" s="43"/>
      <c r="PLH37" s="43"/>
      <c r="PLI37" s="43"/>
      <c r="PLJ37" s="43"/>
      <c r="PLK37" s="43"/>
      <c r="PLL37" s="43"/>
      <c r="PLM37" s="43"/>
      <c r="PLN37" s="43"/>
      <c r="PLO37" s="43"/>
      <c r="PLP37" s="43"/>
      <c r="PLQ37" s="43"/>
      <c r="PLR37" s="43"/>
      <c r="PLS37" s="43"/>
      <c r="PLT37" s="43"/>
      <c r="PLU37" s="43"/>
      <c r="PLV37" s="43"/>
      <c r="PLW37" s="43"/>
      <c r="PLX37" s="43"/>
      <c r="PLY37" s="43"/>
      <c r="PLZ37" s="43"/>
      <c r="PMA37" s="43"/>
      <c r="PMB37" s="43"/>
      <c r="PMC37" s="43"/>
      <c r="PMD37" s="43"/>
      <c r="PME37" s="43"/>
      <c r="PMF37" s="43"/>
      <c r="PMG37" s="43"/>
      <c r="PMH37" s="43"/>
      <c r="PMI37" s="43"/>
      <c r="PMJ37" s="43"/>
      <c r="PMK37" s="43"/>
      <c r="PML37" s="43"/>
      <c r="PMM37" s="43"/>
      <c r="PMN37" s="43"/>
      <c r="PMO37" s="43"/>
      <c r="PMP37" s="43"/>
      <c r="PMQ37" s="43"/>
      <c r="PMR37" s="43"/>
      <c r="PMS37" s="43"/>
      <c r="PMT37" s="43"/>
      <c r="PMU37" s="43"/>
      <c r="PMV37" s="43"/>
      <c r="PMW37" s="43"/>
      <c r="PMX37" s="43"/>
      <c r="PMY37" s="43"/>
      <c r="PMZ37" s="43"/>
      <c r="PNA37" s="43"/>
      <c r="PNB37" s="43"/>
      <c r="PNC37" s="43"/>
      <c r="PND37" s="43"/>
      <c r="PNE37" s="43"/>
      <c r="PNF37" s="43"/>
      <c r="PNG37" s="43"/>
      <c r="PNH37" s="43"/>
      <c r="PNI37" s="43"/>
      <c r="PNJ37" s="43"/>
      <c r="PNK37" s="43"/>
      <c r="PNL37" s="43"/>
      <c r="PNM37" s="43"/>
      <c r="PNN37" s="43"/>
      <c r="PNO37" s="43"/>
      <c r="PNP37" s="43"/>
      <c r="PNQ37" s="43"/>
      <c r="PNR37" s="43"/>
      <c r="PNS37" s="43"/>
      <c r="PNT37" s="43"/>
      <c r="PNU37" s="43"/>
      <c r="PNV37" s="43"/>
      <c r="PNW37" s="43"/>
      <c r="PNX37" s="43"/>
      <c r="PNY37" s="43"/>
      <c r="PNZ37" s="43"/>
      <c r="POA37" s="43"/>
      <c r="POB37" s="43"/>
      <c r="POC37" s="43"/>
      <c r="POD37" s="43"/>
      <c r="POE37" s="43"/>
      <c r="POF37" s="43"/>
      <c r="POG37" s="43"/>
      <c r="POH37" s="43"/>
      <c r="POI37" s="43"/>
      <c r="POJ37" s="43"/>
      <c r="POK37" s="43"/>
      <c r="POL37" s="43"/>
      <c r="POM37" s="43"/>
      <c r="PON37" s="43"/>
      <c r="POO37" s="43"/>
      <c r="POP37" s="43"/>
      <c r="POQ37" s="43"/>
      <c r="POR37" s="43"/>
      <c r="POS37" s="43"/>
      <c r="POT37" s="43"/>
      <c r="POU37" s="43"/>
      <c r="POV37" s="43"/>
      <c r="POW37" s="43"/>
      <c r="POX37" s="43"/>
      <c r="POY37" s="43"/>
      <c r="POZ37" s="43"/>
      <c r="PPA37" s="43"/>
      <c r="PPB37" s="43"/>
      <c r="PPC37" s="43"/>
      <c r="PPD37" s="43"/>
      <c r="PPE37" s="43"/>
      <c r="PPF37" s="43"/>
      <c r="PPG37" s="43"/>
      <c r="PPH37" s="43"/>
      <c r="PPI37" s="43"/>
      <c r="PPJ37" s="43"/>
      <c r="PPK37" s="43"/>
      <c r="PPL37" s="43"/>
      <c r="PPM37" s="43"/>
      <c r="PPN37" s="43"/>
      <c r="PPO37" s="43"/>
      <c r="PPP37" s="43"/>
      <c r="PPQ37" s="43"/>
      <c r="PPR37" s="43"/>
      <c r="PPS37" s="43"/>
      <c r="PPT37" s="43"/>
      <c r="PPU37" s="43"/>
      <c r="PPV37" s="43"/>
      <c r="PPW37" s="43"/>
      <c r="PPX37" s="43"/>
      <c r="PPY37" s="43"/>
      <c r="PPZ37" s="43"/>
      <c r="PQA37" s="43"/>
      <c r="PQB37" s="43"/>
      <c r="PQC37" s="43"/>
      <c r="PQD37" s="43"/>
      <c r="PQE37" s="43"/>
      <c r="PQF37" s="43"/>
      <c r="PQG37" s="43"/>
      <c r="PQH37" s="43"/>
      <c r="PQI37" s="43"/>
      <c r="PQJ37" s="43"/>
      <c r="PQK37" s="43"/>
      <c r="PQL37" s="43"/>
      <c r="PQM37" s="43"/>
      <c r="PQN37" s="43"/>
      <c r="PQO37" s="43"/>
      <c r="PQP37" s="43"/>
      <c r="PQQ37" s="43"/>
      <c r="PQR37" s="43"/>
      <c r="PQS37" s="43"/>
      <c r="PQT37" s="43"/>
      <c r="PQU37" s="43"/>
      <c r="PQV37" s="43"/>
      <c r="PQW37" s="43"/>
      <c r="PQX37" s="43"/>
      <c r="PQY37" s="43"/>
      <c r="PQZ37" s="43"/>
      <c r="PRA37" s="43"/>
      <c r="PRB37" s="43"/>
      <c r="PRC37" s="43"/>
      <c r="PRD37" s="43"/>
      <c r="PRE37" s="43"/>
      <c r="PRF37" s="43"/>
      <c r="PRG37" s="43"/>
      <c r="PRH37" s="43"/>
      <c r="PRI37" s="43"/>
      <c r="PRJ37" s="43"/>
      <c r="PRK37" s="43"/>
      <c r="PRL37" s="43"/>
      <c r="PRM37" s="43"/>
      <c r="PRN37" s="43"/>
      <c r="PRO37" s="43"/>
      <c r="PRP37" s="43"/>
      <c r="PRQ37" s="43"/>
      <c r="PRR37" s="43"/>
      <c r="PRS37" s="43"/>
      <c r="PRT37" s="43"/>
      <c r="PRU37" s="43"/>
      <c r="PRV37" s="43"/>
      <c r="PRW37" s="43"/>
      <c r="PRX37" s="43"/>
      <c r="PRY37" s="43"/>
      <c r="PRZ37" s="43"/>
      <c r="PSA37" s="43"/>
      <c r="PSB37" s="43"/>
      <c r="PSC37" s="43"/>
      <c r="PSD37" s="43"/>
      <c r="PSE37" s="43"/>
      <c r="PSF37" s="43"/>
      <c r="PSG37" s="43"/>
      <c r="PSH37" s="43"/>
      <c r="PSI37" s="43"/>
      <c r="PSJ37" s="43"/>
      <c r="PSK37" s="43"/>
      <c r="PSL37" s="43"/>
      <c r="PSM37" s="43"/>
      <c r="PSN37" s="43"/>
      <c r="PSO37" s="43"/>
      <c r="PSP37" s="43"/>
      <c r="PSQ37" s="43"/>
      <c r="PSR37" s="43"/>
      <c r="PSS37" s="43"/>
      <c r="PST37" s="43"/>
      <c r="PSU37" s="43"/>
      <c r="PSV37" s="43"/>
      <c r="PSW37" s="43"/>
      <c r="PSX37" s="43"/>
      <c r="PSY37" s="43"/>
      <c r="PSZ37" s="43"/>
      <c r="PTA37" s="43"/>
      <c r="PTB37" s="43"/>
      <c r="PTC37" s="43"/>
      <c r="PTD37" s="43"/>
      <c r="PTE37" s="43"/>
      <c r="PTF37" s="43"/>
      <c r="PTG37" s="43"/>
      <c r="PTH37" s="43"/>
      <c r="PTI37" s="43"/>
      <c r="PTJ37" s="43"/>
      <c r="PTK37" s="43"/>
      <c r="PTL37" s="43"/>
      <c r="PTM37" s="43"/>
      <c r="PTN37" s="43"/>
      <c r="PTO37" s="43"/>
      <c r="PTP37" s="43"/>
      <c r="PTQ37" s="43"/>
      <c r="PTR37" s="43"/>
      <c r="PTS37" s="43"/>
      <c r="PTT37" s="43"/>
      <c r="PTU37" s="43"/>
      <c r="PTV37" s="43"/>
      <c r="PTW37" s="43"/>
      <c r="PTX37" s="43"/>
      <c r="PTY37" s="43"/>
      <c r="PTZ37" s="43"/>
      <c r="PUA37" s="43"/>
      <c r="PUB37" s="43"/>
      <c r="PUC37" s="43"/>
      <c r="PUD37" s="43"/>
      <c r="PUE37" s="43"/>
      <c r="PUF37" s="43"/>
      <c r="PUG37" s="43"/>
      <c r="PUH37" s="43"/>
      <c r="PUI37" s="43"/>
      <c r="PUJ37" s="43"/>
      <c r="PUK37" s="43"/>
      <c r="PUL37" s="43"/>
      <c r="PUM37" s="43"/>
      <c r="PUN37" s="43"/>
      <c r="PUO37" s="43"/>
      <c r="PUP37" s="43"/>
      <c r="PUQ37" s="43"/>
      <c r="PUR37" s="43"/>
      <c r="PUS37" s="43"/>
      <c r="PUT37" s="43"/>
      <c r="PUU37" s="43"/>
      <c r="PUV37" s="43"/>
      <c r="PUW37" s="43"/>
      <c r="PUX37" s="43"/>
      <c r="PUY37" s="43"/>
      <c r="PUZ37" s="43"/>
      <c r="PVA37" s="43"/>
      <c r="PVB37" s="43"/>
      <c r="PVC37" s="43"/>
      <c r="PVD37" s="43"/>
      <c r="PVE37" s="43"/>
      <c r="PVF37" s="43"/>
      <c r="PVG37" s="43"/>
      <c r="PVH37" s="43"/>
      <c r="PVI37" s="43"/>
      <c r="PVJ37" s="43"/>
      <c r="PVK37" s="43"/>
      <c r="PVL37" s="43"/>
      <c r="PVM37" s="43"/>
      <c r="PVN37" s="43"/>
      <c r="PVO37" s="43"/>
      <c r="PVP37" s="43"/>
      <c r="PVQ37" s="43"/>
      <c r="PVR37" s="43"/>
      <c r="PVS37" s="43"/>
      <c r="PVT37" s="43"/>
      <c r="PVU37" s="43"/>
      <c r="PVV37" s="43"/>
      <c r="PVW37" s="43"/>
      <c r="PVX37" s="43"/>
      <c r="PVY37" s="43"/>
      <c r="PVZ37" s="43"/>
      <c r="PWA37" s="43"/>
      <c r="PWB37" s="43"/>
      <c r="PWC37" s="43"/>
      <c r="PWD37" s="43"/>
      <c r="PWE37" s="43"/>
      <c r="PWF37" s="43"/>
      <c r="PWG37" s="43"/>
      <c r="PWH37" s="43"/>
      <c r="PWI37" s="43"/>
      <c r="PWJ37" s="43"/>
      <c r="PWK37" s="43"/>
      <c r="PWL37" s="43"/>
      <c r="PWM37" s="43"/>
      <c r="PWN37" s="43"/>
      <c r="PWO37" s="43"/>
      <c r="PWP37" s="43"/>
      <c r="PWQ37" s="43"/>
      <c r="PWR37" s="43"/>
      <c r="PWS37" s="43"/>
      <c r="PWT37" s="43"/>
      <c r="PWU37" s="43"/>
      <c r="PWV37" s="43"/>
      <c r="PWW37" s="43"/>
      <c r="PWX37" s="43"/>
      <c r="PWY37" s="43"/>
      <c r="PWZ37" s="43"/>
      <c r="PXA37" s="43"/>
      <c r="PXB37" s="43"/>
      <c r="PXC37" s="43"/>
      <c r="PXD37" s="43"/>
      <c r="PXE37" s="43"/>
      <c r="PXF37" s="43"/>
      <c r="PXG37" s="43"/>
      <c r="PXH37" s="43"/>
      <c r="PXI37" s="43"/>
      <c r="PXJ37" s="43"/>
      <c r="PXK37" s="43"/>
      <c r="PXL37" s="43"/>
      <c r="PXM37" s="43"/>
      <c r="PXN37" s="43"/>
      <c r="PXO37" s="43"/>
      <c r="PXP37" s="43"/>
      <c r="PXQ37" s="43"/>
      <c r="PXR37" s="43"/>
      <c r="PXS37" s="43"/>
      <c r="PXT37" s="43"/>
      <c r="PXU37" s="43"/>
      <c r="PXV37" s="43"/>
      <c r="PXW37" s="43"/>
      <c r="PXX37" s="43"/>
      <c r="PXY37" s="43"/>
      <c r="PXZ37" s="43"/>
      <c r="PYA37" s="43"/>
      <c r="PYB37" s="43"/>
      <c r="PYC37" s="43"/>
      <c r="PYD37" s="43"/>
      <c r="PYE37" s="43"/>
      <c r="PYF37" s="43"/>
      <c r="PYG37" s="43"/>
      <c r="PYH37" s="43"/>
      <c r="PYI37" s="43"/>
      <c r="PYJ37" s="43"/>
      <c r="PYK37" s="43"/>
      <c r="PYL37" s="43"/>
      <c r="PYM37" s="43"/>
      <c r="PYN37" s="43"/>
      <c r="PYO37" s="43"/>
      <c r="PYP37" s="43"/>
      <c r="PYQ37" s="43"/>
      <c r="PYR37" s="43"/>
      <c r="PYS37" s="43"/>
      <c r="PYT37" s="43"/>
      <c r="PYU37" s="43"/>
      <c r="PYV37" s="43"/>
      <c r="PYW37" s="43"/>
      <c r="PYX37" s="43"/>
      <c r="PYY37" s="43"/>
      <c r="PYZ37" s="43"/>
      <c r="PZA37" s="43"/>
      <c r="PZB37" s="43"/>
      <c r="PZC37" s="43"/>
      <c r="PZD37" s="43"/>
      <c r="PZE37" s="43"/>
      <c r="PZF37" s="43"/>
      <c r="PZG37" s="43"/>
      <c r="PZH37" s="43"/>
      <c r="PZI37" s="43"/>
      <c r="PZJ37" s="43"/>
      <c r="PZK37" s="43"/>
      <c r="PZL37" s="43"/>
      <c r="PZM37" s="43"/>
      <c r="PZN37" s="43"/>
      <c r="PZO37" s="43"/>
      <c r="PZP37" s="43"/>
      <c r="PZQ37" s="43"/>
      <c r="PZR37" s="43"/>
      <c r="PZS37" s="43"/>
      <c r="PZT37" s="43"/>
      <c r="PZU37" s="43"/>
      <c r="PZV37" s="43"/>
      <c r="PZW37" s="43"/>
      <c r="PZX37" s="43"/>
      <c r="PZY37" s="43"/>
      <c r="PZZ37" s="43"/>
      <c r="QAA37" s="43"/>
      <c r="QAB37" s="43"/>
      <c r="QAC37" s="43"/>
      <c r="QAD37" s="43"/>
      <c r="QAE37" s="43"/>
      <c r="QAF37" s="43"/>
      <c r="QAG37" s="43"/>
      <c r="QAH37" s="43"/>
      <c r="QAI37" s="43"/>
      <c r="QAJ37" s="43"/>
      <c r="QAK37" s="43"/>
      <c r="QAL37" s="43"/>
      <c r="QAM37" s="43"/>
      <c r="QAN37" s="43"/>
      <c r="QAO37" s="43"/>
      <c r="QAP37" s="43"/>
      <c r="QAQ37" s="43"/>
      <c r="QAR37" s="43"/>
      <c r="QAS37" s="43"/>
      <c r="QAT37" s="43"/>
      <c r="QAU37" s="43"/>
      <c r="QAV37" s="43"/>
      <c r="QAW37" s="43"/>
      <c r="QAX37" s="43"/>
      <c r="QAY37" s="43"/>
      <c r="QAZ37" s="43"/>
      <c r="QBA37" s="43"/>
      <c r="QBB37" s="43"/>
      <c r="QBC37" s="43"/>
      <c r="QBD37" s="43"/>
      <c r="QBE37" s="43"/>
      <c r="QBF37" s="43"/>
      <c r="QBG37" s="43"/>
      <c r="QBH37" s="43"/>
      <c r="QBI37" s="43"/>
      <c r="QBJ37" s="43"/>
      <c r="QBK37" s="43"/>
      <c r="QBL37" s="43"/>
      <c r="QBM37" s="43"/>
      <c r="QBN37" s="43"/>
      <c r="QBO37" s="43"/>
      <c r="QBP37" s="43"/>
      <c r="QBQ37" s="43"/>
      <c r="QBR37" s="43"/>
      <c r="QBS37" s="43"/>
      <c r="QBT37" s="43"/>
      <c r="QBU37" s="43"/>
      <c r="QBV37" s="43"/>
      <c r="QBW37" s="43"/>
      <c r="QBX37" s="43"/>
      <c r="QBY37" s="43"/>
      <c r="QBZ37" s="43"/>
      <c r="QCA37" s="43"/>
      <c r="QCB37" s="43"/>
      <c r="QCC37" s="43"/>
      <c r="QCD37" s="43"/>
      <c r="QCE37" s="43"/>
      <c r="QCF37" s="43"/>
      <c r="QCG37" s="43"/>
      <c r="QCH37" s="43"/>
      <c r="QCI37" s="43"/>
      <c r="QCJ37" s="43"/>
      <c r="QCK37" s="43"/>
      <c r="QCL37" s="43"/>
      <c r="QCM37" s="43"/>
      <c r="QCN37" s="43"/>
      <c r="QCO37" s="43"/>
      <c r="QCP37" s="43"/>
      <c r="QCQ37" s="43"/>
      <c r="QCR37" s="43"/>
      <c r="QCS37" s="43"/>
      <c r="QCT37" s="43"/>
      <c r="QCU37" s="43"/>
      <c r="QCV37" s="43"/>
      <c r="QCW37" s="43"/>
      <c r="QCX37" s="43"/>
      <c r="QCY37" s="43"/>
      <c r="QCZ37" s="43"/>
      <c r="QDA37" s="43"/>
      <c r="QDB37" s="43"/>
      <c r="QDC37" s="43"/>
      <c r="QDD37" s="43"/>
      <c r="QDE37" s="43"/>
      <c r="QDF37" s="43"/>
      <c r="QDG37" s="43"/>
      <c r="QDH37" s="43"/>
      <c r="QDI37" s="43"/>
      <c r="QDJ37" s="43"/>
      <c r="QDK37" s="43"/>
      <c r="QDL37" s="43"/>
      <c r="QDM37" s="43"/>
      <c r="QDN37" s="43"/>
      <c r="QDO37" s="43"/>
      <c r="QDP37" s="43"/>
      <c r="QDQ37" s="43"/>
      <c r="QDR37" s="43"/>
      <c r="QDS37" s="43"/>
      <c r="QDT37" s="43"/>
      <c r="QDU37" s="43"/>
      <c r="QDV37" s="43"/>
      <c r="QDW37" s="43"/>
      <c r="QDX37" s="43"/>
      <c r="QDY37" s="43"/>
      <c r="QDZ37" s="43"/>
      <c r="QEA37" s="43"/>
      <c r="QEB37" s="43"/>
      <c r="QEC37" s="43"/>
      <c r="QED37" s="43"/>
      <c r="QEE37" s="43"/>
      <c r="QEF37" s="43"/>
      <c r="QEG37" s="43"/>
      <c r="QEH37" s="43"/>
      <c r="QEI37" s="43"/>
      <c r="QEJ37" s="43"/>
      <c r="QEK37" s="43"/>
      <c r="QEL37" s="43"/>
      <c r="QEM37" s="43"/>
      <c r="QEN37" s="43"/>
      <c r="QEO37" s="43"/>
      <c r="QEP37" s="43"/>
      <c r="QEQ37" s="43"/>
      <c r="QER37" s="43"/>
      <c r="QES37" s="43"/>
      <c r="QET37" s="43"/>
      <c r="QEU37" s="43"/>
      <c r="QEV37" s="43"/>
      <c r="QEW37" s="43"/>
      <c r="QEX37" s="43"/>
      <c r="QEY37" s="43"/>
      <c r="QEZ37" s="43"/>
      <c r="QFA37" s="43"/>
      <c r="QFB37" s="43"/>
      <c r="QFC37" s="43"/>
      <c r="QFD37" s="43"/>
      <c r="QFE37" s="43"/>
      <c r="QFF37" s="43"/>
      <c r="QFG37" s="43"/>
      <c r="QFH37" s="43"/>
      <c r="QFI37" s="43"/>
      <c r="QFJ37" s="43"/>
      <c r="QFK37" s="43"/>
      <c r="QFL37" s="43"/>
      <c r="QFM37" s="43"/>
      <c r="QFN37" s="43"/>
      <c r="QFO37" s="43"/>
      <c r="QFP37" s="43"/>
      <c r="QFQ37" s="43"/>
      <c r="QFR37" s="43"/>
      <c r="QFS37" s="43"/>
      <c r="QFT37" s="43"/>
      <c r="QFU37" s="43"/>
      <c r="QFV37" s="43"/>
      <c r="QFW37" s="43"/>
      <c r="QFX37" s="43"/>
      <c r="QFY37" s="43"/>
      <c r="QFZ37" s="43"/>
      <c r="QGA37" s="43"/>
      <c r="QGB37" s="43"/>
      <c r="QGC37" s="43"/>
      <c r="QGD37" s="43"/>
      <c r="QGE37" s="43"/>
      <c r="QGF37" s="43"/>
      <c r="QGG37" s="43"/>
      <c r="QGH37" s="43"/>
      <c r="QGI37" s="43"/>
      <c r="QGJ37" s="43"/>
      <c r="QGK37" s="43"/>
      <c r="QGL37" s="43"/>
      <c r="QGM37" s="43"/>
      <c r="QGN37" s="43"/>
      <c r="QGO37" s="43"/>
      <c r="QGP37" s="43"/>
      <c r="QGQ37" s="43"/>
      <c r="QGR37" s="43"/>
      <c r="QGS37" s="43"/>
      <c r="QGT37" s="43"/>
      <c r="QGU37" s="43"/>
      <c r="QGV37" s="43"/>
      <c r="QGW37" s="43"/>
      <c r="QGX37" s="43"/>
      <c r="QGY37" s="43"/>
      <c r="QGZ37" s="43"/>
      <c r="QHA37" s="43"/>
      <c r="QHB37" s="43"/>
      <c r="QHC37" s="43"/>
      <c r="QHD37" s="43"/>
      <c r="QHE37" s="43"/>
      <c r="QHF37" s="43"/>
      <c r="QHG37" s="43"/>
      <c r="QHH37" s="43"/>
      <c r="QHI37" s="43"/>
      <c r="QHJ37" s="43"/>
      <c r="QHK37" s="43"/>
      <c r="QHL37" s="43"/>
      <c r="QHM37" s="43"/>
      <c r="QHN37" s="43"/>
      <c r="QHO37" s="43"/>
      <c r="QHP37" s="43"/>
      <c r="QHQ37" s="43"/>
      <c r="QHR37" s="43"/>
      <c r="QHS37" s="43"/>
      <c r="QHT37" s="43"/>
      <c r="QHU37" s="43"/>
      <c r="QHV37" s="43"/>
      <c r="QHW37" s="43"/>
      <c r="QHX37" s="43"/>
      <c r="QHY37" s="43"/>
      <c r="QHZ37" s="43"/>
      <c r="QIA37" s="43"/>
      <c r="QIB37" s="43"/>
      <c r="QIC37" s="43"/>
      <c r="QID37" s="43"/>
      <c r="QIE37" s="43"/>
      <c r="QIF37" s="43"/>
      <c r="QIG37" s="43"/>
      <c r="QIH37" s="43"/>
      <c r="QII37" s="43"/>
      <c r="QIJ37" s="43"/>
      <c r="QIK37" s="43"/>
      <c r="QIL37" s="43"/>
      <c r="QIM37" s="43"/>
      <c r="QIN37" s="43"/>
      <c r="QIO37" s="43"/>
      <c r="QIP37" s="43"/>
      <c r="QIQ37" s="43"/>
      <c r="QIR37" s="43"/>
      <c r="QIS37" s="43"/>
      <c r="QIT37" s="43"/>
      <c r="QIU37" s="43"/>
      <c r="QIV37" s="43"/>
      <c r="QIW37" s="43"/>
      <c r="QIX37" s="43"/>
      <c r="QIY37" s="43"/>
      <c r="QIZ37" s="43"/>
      <c r="QJA37" s="43"/>
      <c r="QJB37" s="43"/>
      <c r="QJC37" s="43"/>
      <c r="QJD37" s="43"/>
      <c r="QJE37" s="43"/>
      <c r="QJF37" s="43"/>
      <c r="QJG37" s="43"/>
      <c r="QJH37" s="43"/>
      <c r="QJI37" s="43"/>
      <c r="QJJ37" s="43"/>
      <c r="QJK37" s="43"/>
      <c r="QJL37" s="43"/>
      <c r="QJM37" s="43"/>
      <c r="QJN37" s="43"/>
      <c r="QJO37" s="43"/>
      <c r="QJP37" s="43"/>
      <c r="QJQ37" s="43"/>
      <c r="QJR37" s="43"/>
      <c r="QJS37" s="43"/>
      <c r="QJT37" s="43"/>
      <c r="QJU37" s="43"/>
      <c r="QJV37" s="43"/>
      <c r="QJW37" s="43"/>
      <c r="QJX37" s="43"/>
      <c r="QJY37" s="43"/>
      <c r="QJZ37" s="43"/>
      <c r="QKA37" s="43"/>
      <c r="QKB37" s="43"/>
      <c r="QKC37" s="43"/>
      <c r="QKD37" s="43"/>
      <c r="QKE37" s="43"/>
      <c r="QKF37" s="43"/>
      <c r="QKG37" s="43"/>
      <c r="QKH37" s="43"/>
      <c r="QKI37" s="43"/>
      <c r="QKJ37" s="43"/>
      <c r="QKK37" s="43"/>
      <c r="QKL37" s="43"/>
      <c r="QKM37" s="43"/>
      <c r="QKN37" s="43"/>
      <c r="QKO37" s="43"/>
      <c r="QKP37" s="43"/>
      <c r="QKQ37" s="43"/>
      <c r="QKR37" s="43"/>
      <c r="QKS37" s="43"/>
      <c r="QKT37" s="43"/>
      <c r="QKU37" s="43"/>
      <c r="QKV37" s="43"/>
      <c r="QKW37" s="43"/>
      <c r="QKX37" s="43"/>
      <c r="QKY37" s="43"/>
      <c r="QKZ37" s="43"/>
      <c r="QLA37" s="43"/>
      <c r="QLB37" s="43"/>
      <c r="QLC37" s="43"/>
      <c r="QLD37" s="43"/>
      <c r="QLE37" s="43"/>
      <c r="QLF37" s="43"/>
      <c r="QLG37" s="43"/>
      <c r="QLH37" s="43"/>
      <c r="QLI37" s="43"/>
      <c r="QLJ37" s="43"/>
      <c r="QLK37" s="43"/>
      <c r="QLL37" s="43"/>
      <c r="QLM37" s="43"/>
      <c r="QLN37" s="43"/>
      <c r="QLO37" s="43"/>
      <c r="QLP37" s="43"/>
      <c r="QLQ37" s="43"/>
      <c r="QLR37" s="43"/>
      <c r="QLS37" s="43"/>
      <c r="QLT37" s="43"/>
      <c r="QLU37" s="43"/>
      <c r="QLV37" s="43"/>
      <c r="QLW37" s="43"/>
      <c r="QLX37" s="43"/>
      <c r="QLY37" s="43"/>
      <c r="QLZ37" s="43"/>
      <c r="QMA37" s="43"/>
      <c r="QMB37" s="43"/>
      <c r="QMC37" s="43"/>
      <c r="QMD37" s="43"/>
      <c r="QME37" s="43"/>
      <c r="QMF37" s="43"/>
      <c r="QMG37" s="43"/>
      <c r="QMH37" s="43"/>
      <c r="QMI37" s="43"/>
      <c r="QMJ37" s="43"/>
      <c r="QMK37" s="43"/>
      <c r="QML37" s="43"/>
      <c r="QMM37" s="43"/>
      <c r="QMN37" s="43"/>
      <c r="QMO37" s="43"/>
      <c r="QMP37" s="43"/>
      <c r="QMQ37" s="43"/>
      <c r="QMR37" s="43"/>
      <c r="QMS37" s="43"/>
      <c r="QMT37" s="43"/>
      <c r="QMU37" s="43"/>
      <c r="QMV37" s="43"/>
      <c r="QMW37" s="43"/>
      <c r="QMX37" s="43"/>
      <c r="QMY37" s="43"/>
      <c r="QMZ37" s="43"/>
      <c r="QNA37" s="43"/>
      <c r="QNB37" s="43"/>
      <c r="QNC37" s="43"/>
      <c r="QND37" s="43"/>
      <c r="QNE37" s="43"/>
      <c r="QNF37" s="43"/>
      <c r="QNG37" s="43"/>
      <c r="QNH37" s="43"/>
      <c r="QNI37" s="43"/>
      <c r="QNJ37" s="43"/>
      <c r="QNK37" s="43"/>
      <c r="QNL37" s="43"/>
      <c r="QNM37" s="43"/>
      <c r="QNN37" s="43"/>
      <c r="QNO37" s="43"/>
      <c r="QNP37" s="43"/>
      <c r="QNQ37" s="43"/>
      <c r="QNR37" s="43"/>
      <c r="QNS37" s="43"/>
      <c r="QNT37" s="43"/>
      <c r="QNU37" s="43"/>
      <c r="QNV37" s="43"/>
      <c r="QNW37" s="43"/>
      <c r="QNX37" s="43"/>
      <c r="QNY37" s="43"/>
      <c r="QNZ37" s="43"/>
      <c r="QOA37" s="43"/>
      <c r="QOB37" s="43"/>
      <c r="QOC37" s="43"/>
      <c r="QOD37" s="43"/>
      <c r="QOE37" s="43"/>
      <c r="QOF37" s="43"/>
      <c r="QOG37" s="43"/>
      <c r="QOH37" s="43"/>
      <c r="QOI37" s="43"/>
      <c r="QOJ37" s="43"/>
      <c r="QOK37" s="43"/>
      <c r="QOL37" s="43"/>
      <c r="QOM37" s="43"/>
      <c r="QON37" s="43"/>
      <c r="QOO37" s="43"/>
      <c r="QOP37" s="43"/>
      <c r="QOQ37" s="43"/>
      <c r="QOR37" s="43"/>
      <c r="QOS37" s="43"/>
      <c r="QOT37" s="43"/>
      <c r="QOU37" s="43"/>
      <c r="QOV37" s="43"/>
      <c r="QOW37" s="43"/>
      <c r="QOX37" s="43"/>
      <c r="QOY37" s="43"/>
      <c r="QOZ37" s="43"/>
      <c r="QPA37" s="43"/>
      <c r="QPB37" s="43"/>
      <c r="QPC37" s="43"/>
      <c r="QPD37" s="43"/>
      <c r="QPE37" s="43"/>
      <c r="QPF37" s="43"/>
      <c r="QPG37" s="43"/>
      <c r="QPH37" s="43"/>
      <c r="QPI37" s="43"/>
      <c r="QPJ37" s="43"/>
      <c r="QPK37" s="43"/>
      <c r="QPL37" s="43"/>
      <c r="QPM37" s="43"/>
      <c r="QPN37" s="43"/>
      <c r="QPO37" s="43"/>
      <c r="QPP37" s="43"/>
      <c r="QPQ37" s="43"/>
      <c r="QPR37" s="43"/>
      <c r="QPS37" s="43"/>
      <c r="QPT37" s="43"/>
      <c r="QPU37" s="43"/>
      <c r="QPV37" s="43"/>
      <c r="QPW37" s="43"/>
      <c r="QPX37" s="43"/>
      <c r="QPY37" s="43"/>
      <c r="QPZ37" s="43"/>
      <c r="QQA37" s="43"/>
      <c r="QQB37" s="43"/>
      <c r="QQC37" s="43"/>
      <c r="QQD37" s="43"/>
      <c r="QQE37" s="43"/>
      <c r="QQF37" s="43"/>
      <c r="QQG37" s="43"/>
      <c r="QQH37" s="43"/>
      <c r="QQI37" s="43"/>
      <c r="QQJ37" s="43"/>
      <c r="QQK37" s="43"/>
      <c r="QQL37" s="43"/>
      <c r="QQM37" s="43"/>
      <c r="QQN37" s="43"/>
      <c r="QQO37" s="43"/>
      <c r="QQP37" s="43"/>
      <c r="QQQ37" s="43"/>
      <c r="QQR37" s="43"/>
      <c r="QQS37" s="43"/>
      <c r="QQT37" s="43"/>
      <c r="QQU37" s="43"/>
      <c r="QQV37" s="43"/>
      <c r="QQW37" s="43"/>
      <c r="QQX37" s="43"/>
      <c r="QQY37" s="43"/>
      <c r="QQZ37" s="43"/>
      <c r="QRA37" s="43"/>
      <c r="QRB37" s="43"/>
      <c r="QRC37" s="43"/>
      <c r="QRD37" s="43"/>
      <c r="QRE37" s="43"/>
      <c r="QRF37" s="43"/>
      <c r="QRG37" s="43"/>
      <c r="QRH37" s="43"/>
      <c r="QRI37" s="43"/>
      <c r="QRJ37" s="43"/>
      <c r="QRK37" s="43"/>
      <c r="QRL37" s="43"/>
      <c r="QRM37" s="43"/>
      <c r="QRN37" s="43"/>
      <c r="QRO37" s="43"/>
      <c r="QRP37" s="43"/>
      <c r="QRQ37" s="43"/>
      <c r="QRR37" s="43"/>
      <c r="QRS37" s="43"/>
      <c r="QRT37" s="43"/>
      <c r="QRU37" s="43"/>
      <c r="QRV37" s="43"/>
      <c r="QRW37" s="43"/>
      <c r="QRX37" s="43"/>
      <c r="QRY37" s="43"/>
      <c r="QRZ37" s="43"/>
      <c r="QSA37" s="43"/>
      <c r="QSB37" s="43"/>
      <c r="QSC37" s="43"/>
      <c r="QSD37" s="43"/>
      <c r="QSE37" s="43"/>
      <c r="QSF37" s="43"/>
      <c r="QSG37" s="43"/>
      <c r="QSH37" s="43"/>
      <c r="QSI37" s="43"/>
      <c r="QSJ37" s="43"/>
      <c r="QSK37" s="43"/>
      <c r="QSL37" s="43"/>
      <c r="QSM37" s="43"/>
      <c r="QSN37" s="43"/>
      <c r="QSO37" s="43"/>
      <c r="QSP37" s="43"/>
      <c r="QSQ37" s="43"/>
      <c r="QSR37" s="43"/>
      <c r="QSS37" s="43"/>
      <c r="QST37" s="43"/>
      <c r="QSU37" s="43"/>
      <c r="QSV37" s="43"/>
      <c r="QSW37" s="43"/>
      <c r="QSX37" s="43"/>
      <c r="QSY37" s="43"/>
      <c r="QSZ37" s="43"/>
      <c r="QTA37" s="43"/>
      <c r="QTB37" s="43"/>
      <c r="QTC37" s="43"/>
      <c r="QTD37" s="43"/>
      <c r="QTE37" s="43"/>
      <c r="QTF37" s="43"/>
      <c r="QTG37" s="43"/>
      <c r="QTH37" s="43"/>
      <c r="QTI37" s="43"/>
      <c r="QTJ37" s="43"/>
      <c r="QTK37" s="43"/>
      <c r="QTL37" s="43"/>
      <c r="QTM37" s="43"/>
      <c r="QTN37" s="43"/>
      <c r="QTO37" s="43"/>
      <c r="QTP37" s="43"/>
      <c r="QTQ37" s="43"/>
      <c r="QTR37" s="43"/>
      <c r="QTS37" s="43"/>
      <c r="QTT37" s="43"/>
      <c r="QTU37" s="43"/>
      <c r="QTV37" s="43"/>
      <c r="QTW37" s="43"/>
      <c r="QTX37" s="43"/>
      <c r="QTY37" s="43"/>
      <c r="QTZ37" s="43"/>
      <c r="QUA37" s="43"/>
      <c r="QUB37" s="43"/>
      <c r="QUC37" s="43"/>
      <c r="QUD37" s="43"/>
      <c r="QUE37" s="43"/>
      <c r="QUF37" s="43"/>
      <c r="QUG37" s="43"/>
      <c r="QUH37" s="43"/>
      <c r="QUI37" s="43"/>
      <c r="QUJ37" s="43"/>
      <c r="QUK37" s="43"/>
      <c r="QUL37" s="43"/>
      <c r="QUM37" s="43"/>
      <c r="QUN37" s="43"/>
      <c r="QUO37" s="43"/>
      <c r="QUP37" s="43"/>
      <c r="QUQ37" s="43"/>
      <c r="QUR37" s="43"/>
      <c r="QUS37" s="43"/>
      <c r="QUT37" s="43"/>
      <c r="QUU37" s="43"/>
      <c r="QUV37" s="43"/>
      <c r="QUW37" s="43"/>
      <c r="QUX37" s="43"/>
      <c r="QUY37" s="43"/>
      <c r="QUZ37" s="43"/>
      <c r="QVA37" s="43"/>
      <c r="QVB37" s="43"/>
      <c r="QVC37" s="43"/>
      <c r="QVD37" s="43"/>
      <c r="QVE37" s="43"/>
      <c r="QVF37" s="43"/>
      <c r="QVG37" s="43"/>
      <c r="QVH37" s="43"/>
      <c r="QVI37" s="43"/>
      <c r="QVJ37" s="43"/>
      <c r="QVK37" s="43"/>
      <c r="QVL37" s="43"/>
      <c r="QVM37" s="43"/>
      <c r="QVN37" s="43"/>
      <c r="QVO37" s="43"/>
      <c r="QVP37" s="43"/>
      <c r="QVQ37" s="43"/>
      <c r="QVR37" s="43"/>
      <c r="QVS37" s="43"/>
      <c r="QVT37" s="43"/>
      <c r="QVU37" s="43"/>
      <c r="QVV37" s="43"/>
      <c r="QVW37" s="43"/>
      <c r="QVX37" s="43"/>
      <c r="QVY37" s="43"/>
      <c r="QVZ37" s="43"/>
      <c r="QWA37" s="43"/>
      <c r="QWB37" s="43"/>
      <c r="QWC37" s="43"/>
      <c r="QWD37" s="43"/>
      <c r="QWE37" s="43"/>
      <c r="QWF37" s="43"/>
      <c r="QWG37" s="43"/>
      <c r="QWH37" s="43"/>
      <c r="QWI37" s="43"/>
      <c r="QWJ37" s="43"/>
      <c r="QWK37" s="43"/>
      <c r="QWL37" s="43"/>
      <c r="QWM37" s="43"/>
      <c r="QWN37" s="43"/>
      <c r="QWO37" s="43"/>
      <c r="QWP37" s="43"/>
      <c r="QWQ37" s="43"/>
      <c r="QWR37" s="43"/>
      <c r="QWS37" s="43"/>
      <c r="QWT37" s="43"/>
      <c r="QWU37" s="43"/>
      <c r="QWV37" s="43"/>
      <c r="QWW37" s="43"/>
      <c r="QWX37" s="43"/>
      <c r="QWY37" s="43"/>
      <c r="QWZ37" s="43"/>
      <c r="QXA37" s="43"/>
      <c r="QXB37" s="43"/>
      <c r="QXC37" s="43"/>
      <c r="QXD37" s="43"/>
      <c r="QXE37" s="43"/>
      <c r="QXF37" s="43"/>
      <c r="QXG37" s="43"/>
      <c r="QXH37" s="43"/>
      <c r="QXI37" s="43"/>
      <c r="QXJ37" s="43"/>
      <c r="QXK37" s="43"/>
      <c r="QXL37" s="43"/>
      <c r="QXM37" s="43"/>
      <c r="QXN37" s="43"/>
      <c r="QXO37" s="43"/>
      <c r="QXP37" s="43"/>
      <c r="QXQ37" s="43"/>
      <c r="QXR37" s="43"/>
      <c r="QXS37" s="43"/>
      <c r="QXT37" s="43"/>
      <c r="QXU37" s="43"/>
      <c r="QXV37" s="43"/>
      <c r="QXW37" s="43"/>
      <c r="QXX37" s="43"/>
      <c r="QXY37" s="43"/>
      <c r="QXZ37" s="43"/>
      <c r="QYA37" s="43"/>
      <c r="QYB37" s="43"/>
      <c r="QYC37" s="43"/>
      <c r="QYD37" s="43"/>
      <c r="QYE37" s="43"/>
      <c r="QYF37" s="43"/>
      <c r="QYG37" s="43"/>
      <c r="QYH37" s="43"/>
      <c r="QYI37" s="43"/>
      <c r="QYJ37" s="43"/>
      <c r="QYK37" s="43"/>
      <c r="QYL37" s="43"/>
      <c r="QYM37" s="43"/>
      <c r="QYN37" s="43"/>
      <c r="QYO37" s="43"/>
      <c r="QYP37" s="43"/>
      <c r="QYQ37" s="43"/>
      <c r="QYR37" s="43"/>
      <c r="QYS37" s="43"/>
      <c r="QYT37" s="43"/>
      <c r="QYU37" s="43"/>
      <c r="QYV37" s="43"/>
      <c r="QYW37" s="43"/>
      <c r="QYX37" s="43"/>
      <c r="QYY37" s="43"/>
      <c r="QYZ37" s="43"/>
      <c r="QZA37" s="43"/>
      <c r="QZB37" s="43"/>
      <c r="QZC37" s="43"/>
      <c r="QZD37" s="43"/>
      <c r="QZE37" s="43"/>
      <c r="QZF37" s="43"/>
      <c r="QZG37" s="43"/>
      <c r="QZH37" s="43"/>
      <c r="QZI37" s="43"/>
      <c r="QZJ37" s="43"/>
      <c r="QZK37" s="43"/>
      <c r="QZL37" s="43"/>
      <c r="QZM37" s="43"/>
      <c r="QZN37" s="43"/>
      <c r="QZO37" s="43"/>
      <c r="QZP37" s="43"/>
      <c r="QZQ37" s="43"/>
      <c r="QZR37" s="43"/>
      <c r="QZS37" s="43"/>
      <c r="QZT37" s="43"/>
      <c r="QZU37" s="43"/>
      <c r="QZV37" s="43"/>
      <c r="QZW37" s="43"/>
      <c r="QZX37" s="43"/>
      <c r="QZY37" s="43"/>
      <c r="QZZ37" s="43"/>
      <c r="RAA37" s="43"/>
      <c r="RAB37" s="43"/>
      <c r="RAC37" s="43"/>
      <c r="RAD37" s="43"/>
      <c r="RAE37" s="43"/>
      <c r="RAF37" s="43"/>
      <c r="RAG37" s="43"/>
      <c r="RAH37" s="43"/>
      <c r="RAI37" s="43"/>
      <c r="RAJ37" s="43"/>
      <c r="RAK37" s="43"/>
      <c r="RAL37" s="43"/>
      <c r="RAM37" s="43"/>
      <c r="RAN37" s="43"/>
      <c r="RAO37" s="43"/>
      <c r="RAP37" s="43"/>
      <c r="RAQ37" s="43"/>
      <c r="RAR37" s="43"/>
      <c r="RAS37" s="43"/>
      <c r="RAT37" s="43"/>
      <c r="RAU37" s="43"/>
      <c r="RAV37" s="43"/>
      <c r="RAW37" s="43"/>
      <c r="RAX37" s="43"/>
      <c r="RAY37" s="43"/>
      <c r="RAZ37" s="43"/>
      <c r="RBA37" s="43"/>
      <c r="RBB37" s="43"/>
      <c r="RBC37" s="43"/>
      <c r="RBD37" s="43"/>
      <c r="RBE37" s="43"/>
      <c r="RBF37" s="43"/>
      <c r="RBG37" s="43"/>
      <c r="RBH37" s="43"/>
      <c r="RBI37" s="43"/>
      <c r="RBJ37" s="43"/>
      <c r="RBK37" s="43"/>
      <c r="RBL37" s="43"/>
      <c r="RBM37" s="43"/>
      <c r="RBN37" s="43"/>
      <c r="RBO37" s="43"/>
      <c r="RBP37" s="43"/>
      <c r="RBQ37" s="43"/>
      <c r="RBR37" s="43"/>
      <c r="RBS37" s="43"/>
      <c r="RBT37" s="43"/>
      <c r="RBU37" s="43"/>
      <c r="RBV37" s="43"/>
      <c r="RBW37" s="43"/>
      <c r="RBX37" s="43"/>
      <c r="RBY37" s="43"/>
      <c r="RBZ37" s="43"/>
      <c r="RCA37" s="43"/>
      <c r="RCB37" s="43"/>
      <c r="RCC37" s="43"/>
      <c r="RCD37" s="43"/>
      <c r="RCE37" s="43"/>
      <c r="RCF37" s="43"/>
      <c r="RCG37" s="43"/>
      <c r="RCH37" s="43"/>
      <c r="RCI37" s="43"/>
      <c r="RCJ37" s="43"/>
      <c r="RCK37" s="43"/>
      <c r="RCL37" s="43"/>
      <c r="RCM37" s="43"/>
      <c r="RCN37" s="43"/>
      <c r="RCO37" s="43"/>
      <c r="RCP37" s="43"/>
      <c r="RCQ37" s="43"/>
      <c r="RCR37" s="43"/>
      <c r="RCS37" s="43"/>
      <c r="RCT37" s="43"/>
      <c r="RCU37" s="43"/>
      <c r="RCV37" s="43"/>
      <c r="RCW37" s="43"/>
      <c r="RCX37" s="43"/>
      <c r="RCY37" s="43"/>
      <c r="RCZ37" s="43"/>
      <c r="RDA37" s="43"/>
      <c r="RDB37" s="43"/>
      <c r="RDC37" s="43"/>
      <c r="RDD37" s="43"/>
      <c r="RDE37" s="43"/>
      <c r="RDF37" s="43"/>
      <c r="RDG37" s="43"/>
      <c r="RDH37" s="43"/>
      <c r="RDI37" s="43"/>
      <c r="RDJ37" s="43"/>
      <c r="RDK37" s="43"/>
      <c r="RDL37" s="43"/>
      <c r="RDM37" s="43"/>
      <c r="RDN37" s="43"/>
      <c r="RDO37" s="43"/>
      <c r="RDP37" s="43"/>
      <c r="RDQ37" s="43"/>
      <c r="RDR37" s="43"/>
      <c r="RDS37" s="43"/>
      <c r="RDT37" s="43"/>
      <c r="RDU37" s="43"/>
      <c r="RDV37" s="43"/>
      <c r="RDW37" s="43"/>
      <c r="RDX37" s="43"/>
      <c r="RDY37" s="43"/>
      <c r="RDZ37" s="43"/>
      <c r="REA37" s="43"/>
      <c r="REB37" s="43"/>
      <c r="REC37" s="43"/>
      <c r="RED37" s="43"/>
      <c r="REE37" s="43"/>
      <c r="REF37" s="43"/>
      <c r="REG37" s="43"/>
      <c r="REH37" s="43"/>
      <c r="REI37" s="43"/>
      <c r="REJ37" s="43"/>
      <c r="REK37" s="43"/>
      <c r="REL37" s="43"/>
      <c r="REM37" s="43"/>
      <c r="REN37" s="43"/>
      <c r="REO37" s="43"/>
      <c r="REP37" s="43"/>
      <c r="REQ37" s="43"/>
      <c r="RER37" s="43"/>
      <c r="RES37" s="43"/>
      <c r="RET37" s="43"/>
      <c r="REU37" s="43"/>
      <c r="REV37" s="43"/>
      <c r="REW37" s="43"/>
      <c r="REX37" s="43"/>
      <c r="REY37" s="43"/>
      <c r="REZ37" s="43"/>
      <c r="RFA37" s="43"/>
      <c r="RFB37" s="43"/>
      <c r="RFC37" s="43"/>
      <c r="RFD37" s="43"/>
      <c r="RFE37" s="43"/>
      <c r="RFF37" s="43"/>
      <c r="RFG37" s="43"/>
      <c r="RFH37" s="43"/>
      <c r="RFI37" s="43"/>
      <c r="RFJ37" s="43"/>
      <c r="RFK37" s="43"/>
      <c r="RFL37" s="43"/>
      <c r="RFM37" s="43"/>
      <c r="RFN37" s="43"/>
      <c r="RFO37" s="43"/>
      <c r="RFP37" s="43"/>
      <c r="RFQ37" s="43"/>
      <c r="RFR37" s="43"/>
      <c r="RFS37" s="43"/>
      <c r="RFT37" s="43"/>
      <c r="RFU37" s="43"/>
      <c r="RFV37" s="43"/>
      <c r="RFW37" s="43"/>
      <c r="RFX37" s="43"/>
      <c r="RFY37" s="43"/>
      <c r="RFZ37" s="43"/>
      <c r="RGA37" s="43"/>
      <c r="RGB37" s="43"/>
      <c r="RGC37" s="43"/>
      <c r="RGD37" s="43"/>
      <c r="RGE37" s="43"/>
      <c r="RGF37" s="43"/>
      <c r="RGG37" s="43"/>
      <c r="RGH37" s="43"/>
      <c r="RGI37" s="43"/>
      <c r="RGJ37" s="43"/>
      <c r="RGK37" s="43"/>
      <c r="RGL37" s="43"/>
      <c r="RGM37" s="43"/>
      <c r="RGN37" s="43"/>
      <c r="RGO37" s="43"/>
      <c r="RGP37" s="43"/>
      <c r="RGQ37" s="43"/>
      <c r="RGR37" s="43"/>
      <c r="RGS37" s="43"/>
      <c r="RGT37" s="43"/>
      <c r="RGU37" s="43"/>
      <c r="RGV37" s="43"/>
      <c r="RGW37" s="43"/>
      <c r="RGX37" s="43"/>
      <c r="RGY37" s="43"/>
      <c r="RGZ37" s="43"/>
      <c r="RHA37" s="43"/>
      <c r="RHB37" s="43"/>
      <c r="RHC37" s="43"/>
      <c r="RHD37" s="43"/>
      <c r="RHE37" s="43"/>
      <c r="RHF37" s="43"/>
      <c r="RHG37" s="43"/>
      <c r="RHH37" s="43"/>
      <c r="RHI37" s="43"/>
      <c r="RHJ37" s="43"/>
      <c r="RHK37" s="43"/>
      <c r="RHL37" s="43"/>
      <c r="RHM37" s="43"/>
      <c r="RHN37" s="43"/>
      <c r="RHO37" s="43"/>
      <c r="RHP37" s="43"/>
      <c r="RHQ37" s="43"/>
      <c r="RHR37" s="43"/>
      <c r="RHS37" s="43"/>
      <c r="RHT37" s="43"/>
      <c r="RHU37" s="43"/>
      <c r="RHV37" s="43"/>
      <c r="RHW37" s="43"/>
      <c r="RHX37" s="43"/>
      <c r="RHY37" s="43"/>
      <c r="RHZ37" s="43"/>
      <c r="RIA37" s="43"/>
      <c r="RIB37" s="43"/>
      <c r="RIC37" s="43"/>
      <c r="RID37" s="43"/>
      <c r="RIE37" s="43"/>
      <c r="RIF37" s="43"/>
      <c r="RIG37" s="43"/>
      <c r="RIH37" s="43"/>
      <c r="RII37" s="43"/>
      <c r="RIJ37" s="43"/>
      <c r="RIK37" s="43"/>
      <c r="RIL37" s="43"/>
      <c r="RIM37" s="43"/>
      <c r="RIN37" s="43"/>
      <c r="RIO37" s="43"/>
      <c r="RIP37" s="43"/>
      <c r="RIQ37" s="43"/>
      <c r="RIR37" s="43"/>
      <c r="RIS37" s="43"/>
      <c r="RIT37" s="43"/>
      <c r="RIU37" s="43"/>
      <c r="RIV37" s="43"/>
      <c r="RIW37" s="43"/>
      <c r="RIX37" s="43"/>
      <c r="RIY37" s="43"/>
      <c r="RIZ37" s="43"/>
      <c r="RJA37" s="43"/>
      <c r="RJB37" s="43"/>
      <c r="RJC37" s="43"/>
      <c r="RJD37" s="43"/>
      <c r="RJE37" s="43"/>
      <c r="RJF37" s="43"/>
      <c r="RJG37" s="43"/>
      <c r="RJH37" s="43"/>
      <c r="RJI37" s="43"/>
      <c r="RJJ37" s="43"/>
      <c r="RJK37" s="43"/>
      <c r="RJL37" s="43"/>
      <c r="RJM37" s="43"/>
      <c r="RJN37" s="43"/>
      <c r="RJO37" s="43"/>
      <c r="RJP37" s="43"/>
      <c r="RJQ37" s="43"/>
      <c r="RJR37" s="43"/>
      <c r="RJS37" s="43"/>
      <c r="RJT37" s="43"/>
      <c r="RJU37" s="43"/>
      <c r="RJV37" s="43"/>
      <c r="RJW37" s="43"/>
      <c r="RJX37" s="43"/>
      <c r="RJY37" s="43"/>
      <c r="RJZ37" s="43"/>
      <c r="RKA37" s="43"/>
      <c r="RKB37" s="43"/>
      <c r="RKC37" s="43"/>
      <c r="RKD37" s="43"/>
      <c r="RKE37" s="43"/>
      <c r="RKF37" s="43"/>
      <c r="RKG37" s="43"/>
      <c r="RKH37" s="43"/>
      <c r="RKI37" s="43"/>
      <c r="RKJ37" s="43"/>
      <c r="RKK37" s="43"/>
      <c r="RKL37" s="43"/>
      <c r="RKM37" s="43"/>
      <c r="RKN37" s="43"/>
      <c r="RKO37" s="43"/>
      <c r="RKP37" s="43"/>
      <c r="RKQ37" s="43"/>
      <c r="RKR37" s="43"/>
      <c r="RKS37" s="43"/>
      <c r="RKT37" s="43"/>
      <c r="RKU37" s="43"/>
      <c r="RKV37" s="43"/>
      <c r="RKW37" s="43"/>
      <c r="RKX37" s="43"/>
      <c r="RKY37" s="43"/>
      <c r="RKZ37" s="43"/>
      <c r="RLA37" s="43"/>
      <c r="RLB37" s="43"/>
      <c r="RLC37" s="43"/>
      <c r="RLD37" s="43"/>
      <c r="RLE37" s="43"/>
      <c r="RLF37" s="43"/>
      <c r="RLG37" s="43"/>
      <c r="RLH37" s="43"/>
      <c r="RLI37" s="43"/>
      <c r="RLJ37" s="43"/>
      <c r="RLK37" s="43"/>
      <c r="RLL37" s="43"/>
      <c r="RLM37" s="43"/>
      <c r="RLN37" s="43"/>
      <c r="RLO37" s="43"/>
      <c r="RLP37" s="43"/>
      <c r="RLQ37" s="43"/>
      <c r="RLR37" s="43"/>
      <c r="RLS37" s="43"/>
      <c r="RLT37" s="43"/>
      <c r="RLU37" s="43"/>
      <c r="RLV37" s="43"/>
      <c r="RLW37" s="43"/>
      <c r="RLX37" s="43"/>
      <c r="RLY37" s="43"/>
      <c r="RLZ37" s="43"/>
      <c r="RMA37" s="43"/>
      <c r="RMB37" s="43"/>
      <c r="RMC37" s="43"/>
      <c r="RMD37" s="43"/>
      <c r="RME37" s="43"/>
      <c r="RMF37" s="43"/>
      <c r="RMG37" s="43"/>
      <c r="RMH37" s="43"/>
      <c r="RMI37" s="43"/>
      <c r="RMJ37" s="43"/>
      <c r="RMK37" s="43"/>
      <c r="RML37" s="43"/>
      <c r="RMM37" s="43"/>
      <c r="RMN37" s="43"/>
      <c r="RMO37" s="43"/>
      <c r="RMP37" s="43"/>
      <c r="RMQ37" s="43"/>
      <c r="RMR37" s="43"/>
      <c r="RMS37" s="43"/>
      <c r="RMT37" s="43"/>
      <c r="RMU37" s="43"/>
      <c r="RMV37" s="43"/>
      <c r="RMW37" s="43"/>
      <c r="RMX37" s="43"/>
      <c r="RMY37" s="43"/>
      <c r="RMZ37" s="43"/>
      <c r="RNA37" s="43"/>
      <c r="RNB37" s="43"/>
      <c r="RNC37" s="43"/>
      <c r="RND37" s="43"/>
      <c r="RNE37" s="43"/>
      <c r="RNF37" s="43"/>
      <c r="RNG37" s="43"/>
      <c r="RNH37" s="43"/>
      <c r="RNI37" s="43"/>
      <c r="RNJ37" s="43"/>
      <c r="RNK37" s="43"/>
      <c r="RNL37" s="43"/>
      <c r="RNM37" s="43"/>
      <c r="RNN37" s="43"/>
      <c r="RNO37" s="43"/>
      <c r="RNP37" s="43"/>
      <c r="RNQ37" s="43"/>
      <c r="RNR37" s="43"/>
      <c r="RNS37" s="43"/>
      <c r="RNT37" s="43"/>
      <c r="RNU37" s="43"/>
      <c r="RNV37" s="43"/>
      <c r="RNW37" s="43"/>
      <c r="RNX37" s="43"/>
      <c r="RNY37" s="43"/>
      <c r="RNZ37" s="43"/>
      <c r="ROA37" s="43"/>
      <c r="ROB37" s="43"/>
      <c r="ROC37" s="43"/>
      <c r="ROD37" s="43"/>
      <c r="ROE37" s="43"/>
      <c r="ROF37" s="43"/>
      <c r="ROG37" s="43"/>
      <c r="ROH37" s="43"/>
      <c r="ROI37" s="43"/>
      <c r="ROJ37" s="43"/>
      <c r="ROK37" s="43"/>
      <c r="ROL37" s="43"/>
      <c r="ROM37" s="43"/>
      <c r="RON37" s="43"/>
      <c r="ROO37" s="43"/>
      <c r="ROP37" s="43"/>
      <c r="ROQ37" s="43"/>
      <c r="ROR37" s="43"/>
      <c r="ROS37" s="43"/>
      <c r="ROT37" s="43"/>
      <c r="ROU37" s="43"/>
      <c r="ROV37" s="43"/>
      <c r="ROW37" s="43"/>
      <c r="ROX37" s="43"/>
      <c r="ROY37" s="43"/>
      <c r="ROZ37" s="43"/>
      <c r="RPA37" s="43"/>
      <c r="RPB37" s="43"/>
      <c r="RPC37" s="43"/>
      <c r="RPD37" s="43"/>
      <c r="RPE37" s="43"/>
      <c r="RPF37" s="43"/>
      <c r="RPG37" s="43"/>
      <c r="RPH37" s="43"/>
      <c r="RPI37" s="43"/>
      <c r="RPJ37" s="43"/>
      <c r="RPK37" s="43"/>
      <c r="RPL37" s="43"/>
      <c r="RPM37" s="43"/>
      <c r="RPN37" s="43"/>
      <c r="RPO37" s="43"/>
      <c r="RPP37" s="43"/>
      <c r="RPQ37" s="43"/>
      <c r="RPR37" s="43"/>
      <c r="RPS37" s="43"/>
      <c r="RPT37" s="43"/>
      <c r="RPU37" s="43"/>
      <c r="RPV37" s="43"/>
      <c r="RPW37" s="43"/>
      <c r="RPX37" s="43"/>
      <c r="RPY37" s="43"/>
      <c r="RPZ37" s="43"/>
      <c r="RQA37" s="43"/>
      <c r="RQB37" s="43"/>
      <c r="RQC37" s="43"/>
      <c r="RQD37" s="43"/>
      <c r="RQE37" s="43"/>
      <c r="RQF37" s="43"/>
      <c r="RQG37" s="43"/>
      <c r="RQH37" s="43"/>
      <c r="RQI37" s="43"/>
      <c r="RQJ37" s="43"/>
      <c r="RQK37" s="43"/>
      <c r="RQL37" s="43"/>
      <c r="RQM37" s="43"/>
      <c r="RQN37" s="43"/>
      <c r="RQO37" s="43"/>
      <c r="RQP37" s="43"/>
      <c r="RQQ37" s="43"/>
      <c r="RQR37" s="43"/>
      <c r="RQS37" s="43"/>
      <c r="RQT37" s="43"/>
      <c r="RQU37" s="43"/>
      <c r="RQV37" s="43"/>
      <c r="RQW37" s="43"/>
      <c r="RQX37" s="43"/>
      <c r="RQY37" s="43"/>
      <c r="RQZ37" s="43"/>
      <c r="RRA37" s="43"/>
      <c r="RRB37" s="43"/>
      <c r="RRC37" s="43"/>
      <c r="RRD37" s="43"/>
      <c r="RRE37" s="43"/>
      <c r="RRF37" s="43"/>
      <c r="RRG37" s="43"/>
      <c r="RRH37" s="43"/>
      <c r="RRI37" s="43"/>
      <c r="RRJ37" s="43"/>
      <c r="RRK37" s="43"/>
      <c r="RRL37" s="43"/>
      <c r="RRM37" s="43"/>
      <c r="RRN37" s="43"/>
      <c r="RRO37" s="43"/>
      <c r="RRP37" s="43"/>
      <c r="RRQ37" s="43"/>
      <c r="RRR37" s="43"/>
      <c r="RRS37" s="43"/>
      <c r="RRT37" s="43"/>
      <c r="RRU37" s="43"/>
      <c r="RRV37" s="43"/>
      <c r="RRW37" s="43"/>
      <c r="RRX37" s="43"/>
      <c r="RRY37" s="43"/>
      <c r="RRZ37" s="43"/>
      <c r="RSA37" s="43"/>
      <c r="RSB37" s="43"/>
      <c r="RSC37" s="43"/>
      <c r="RSD37" s="43"/>
      <c r="RSE37" s="43"/>
      <c r="RSF37" s="43"/>
      <c r="RSG37" s="43"/>
      <c r="RSH37" s="43"/>
      <c r="RSI37" s="43"/>
      <c r="RSJ37" s="43"/>
      <c r="RSK37" s="43"/>
      <c r="RSL37" s="43"/>
      <c r="RSM37" s="43"/>
      <c r="RSN37" s="43"/>
      <c r="RSO37" s="43"/>
      <c r="RSP37" s="43"/>
      <c r="RSQ37" s="43"/>
      <c r="RSR37" s="43"/>
      <c r="RSS37" s="43"/>
      <c r="RST37" s="43"/>
      <c r="RSU37" s="43"/>
      <c r="RSV37" s="43"/>
      <c r="RSW37" s="43"/>
      <c r="RSX37" s="43"/>
      <c r="RSY37" s="43"/>
      <c r="RSZ37" s="43"/>
      <c r="RTA37" s="43"/>
      <c r="RTB37" s="43"/>
      <c r="RTC37" s="43"/>
      <c r="RTD37" s="43"/>
      <c r="RTE37" s="43"/>
      <c r="RTF37" s="43"/>
      <c r="RTG37" s="43"/>
      <c r="RTH37" s="43"/>
      <c r="RTI37" s="43"/>
      <c r="RTJ37" s="43"/>
      <c r="RTK37" s="43"/>
      <c r="RTL37" s="43"/>
      <c r="RTM37" s="43"/>
      <c r="RTN37" s="43"/>
      <c r="RTO37" s="43"/>
      <c r="RTP37" s="43"/>
      <c r="RTQ37" s="43"/>
      <c r="RTR37" s="43"/>
      <c r="RTS37" s="43"/>
      <c r="RTT37" s="43"/>
      <c r="RTU37" s="43"/>
      <c r="RTV37" s="43"/>
      <c r="RTW37" s="43"/>
      <c r="RTX37" s="43"/>
      <c r="RTY37" s="43"/>
      <c r="RTZ37" s="43"/>
      <c r="RUA37" s="43"/>
      <c r="RUB37" s="43"/>
      <c r="RUC37" s="43"/>
      <c r="RUD37" s="43"/>
      <c r="RUE37" s="43"/>
      <c r="RUF37" s="43"/>
      <c r="RUG37" s="43"/>
      <c r="RUH37" s="43"/>
      <c r="RUI37" s="43"/>
      <c r="RUJ37" s="43"/>
      <c r="RUK37" s="43"/>
      <c r="RUL37" s="43"/>
      <c r="RUM37" s="43"/>
      <c r="RUN37" s="43"/>
      <c r="RUO37" s="43"/>
      <c r="RUP37" s="43"/>
      <c r="RUQ37" s="43"/>
      <c r="RUR37" s="43"/>
      <c r="RUS37" s="43"/>
      <c r="RUT37" s="43"/>
      <c r="RUU37" s="43"/>
      <c r="RUV37" s="43"/>
      <c r="RUW37" s="43"/>
      <c r="RUX37" s="43"/>
      <c r="RUY37" s="43"/>
      <c r="RUZ37" s="43"/>
      <c r="RVA37" s="43"/>
      <c r="RVB37" s="43"/>
      <c r="RVC37" s="43"/>
      <c r="RVD37" s="43"/>
      <c r="RVE37" s="43"/>
      <c r="RVF37" s="43"/>
      <c r="RVG37" s="43"/>
      <c r="RVH37" s="43"/>
      <c r="RVI37" s="43"/>
      <c r="RVJ37" s="43"/>
      <c r="RVK37" s="43"/>
      <c r="RVL37" s="43"/>
      <c r="RVM37" s="43"/>
      <c r="RVN37" s="43"/>
      <c r="RVO37" s="43"/>
      <c r="RVP37" s="43"/>
      <c r="RVQ37" s="43"/>
      <c r="RVR37" s="43"/>
      <c r="RVS37" s="43"/>
      <c r="RVT37" s="43"/>
      <c r="RVU37" s="43"/>
      <c r="RVV37" s="43"/>
      <c r="RVW37" s="43"/>
      <c r="RVX37" s="43"/>
      <c r="RVY37" s="43"/>
      <c r="RVZ37" s="43"/>
      <c r="RWA37" s="43"/>
      <c r="RWB37" s="43"/>
      <c r="RWC37" s="43"/>
      <c r="RWD37" s="43"/>
      <c r="RWE37" s="43"/>
      <c r="RWF37" s="43"/>
      <c r="RWG37" s="43"/>
      <c r="RWH37" s="43"/>
      <c r="RWI37" s="43"/>
      <c r="RWJ37" s="43"/>
      <c r="RWK37" s="43"/>
      <c r="RWL37" s="43"/>
      <c r="RWM37" s="43"/>
      <c r="RWN37" s="43"/>
      <c r="RWO37" s="43"/>
      <c r="RWP37" s="43"/>
      <c r="RWQ37" s="43"/>
      <c r="RWR37" s="43"/>
      <c r="RWS37" s="43"/>
      <c r="RWT37" s="43"/>
      <c r="RWU37" s="43"/>
      <c r="RWV37" s="43"/>
      <c r="RWW37" s="43"/>
      <c r="RWX37" s="43"/>
      <c r="RWY37" s="43"/>
      <c r="RWZ37" s="43"/>
      <c r="RXA37" s="43"/>
      <c r="RXB37" s="43"/>
      <c r="RXC37" s="43"/>
      <c r="RXD37" s="43"/>
      <c r="RXE37" s="43"/>
      <c r="RXF37" s="43"/>
      <c r="RXG37" s="43"/>
      <c r="RXH37" s="43"/>
      <c r="RXI37" s="43"/>
      <c r="RXJ37" s="43"/>
      <c r="RXK37" s="43"/>
      <c r="RXL37" s="43"/>
      <c r="RXM37" s="43"/>
      <c r="RXN37" s="43"/>
      <c r="RXO37" s="43"/>
      <c r="RXP37" s="43"/>
      <c r="RXQ37" s="43"/>
      <c r="RXR37" s="43"/>
      <c r="RXS37" s="43"/>
      <c r="RXT37" s="43"/>
      <c r="RXU37" s="43"/>
      <c r="RXV37" s="43"/>
      <c r="RXW37" s="43"/>
      <c r="RXX37" s="43"/>
      <c r="RXY37" s="43"/>
      <c r="RXZ37" s="43"/>
      <c r="RYA37" s="43"/>
      <c r="RYB37" s="43"/>
      <c r="RYC37" s="43"/>
      <c r="RYD37" s="43"/>
      <c r="RYE37" s="43"/>
      <c r="RYF37" s="43"/>
      <c r="RYG37" s="43"/>
      <c r="RYH37" s="43"/>
      <c r="RYI37" s="43"/>
      <c r="RYJ37" s="43"/>
      <c r="RYK37" s="43"/>
      <c r="RYL37" s="43"/>
      <c r="RYM37" s="43"/>
      <c r="RYN37" s="43"/>
      <c r="RYO37" s="43"/>
      <c r="RYP37" s="43"/>
      <c r="RYQ37" s="43"/>
      <c r="RYR37" s="43"/>
      <c r="RYS37" s="43"/>
      <c r="RYT37" s="43"/>
      <c r="RYU37" s="43"/>
      <c r="RYV37" s="43"/>
      <c r="RYW37" s="43"/>
      <c r="RYX37" s="43"/>
      <c r="RYY37" s="43"/>
      <c r="RYZ37" s="43"/>
      <c r="RZA37" s="43"/>
      <c r="RZB37" s="43"/>
      <c r="RZC37" s="43"/>
      <c r="RZD37" s="43"/>
      <c r="RZE37" s="43"/>
      <c r="RZF37" s="43"/>
      <c r="RZG37" s="43"/>
      <c r="RZH37" s="43"/>
      <c r="RZI37" s="43"/>
      <c r="RZJ37" s="43"/>
      <c r="RZK37" s="43"/>
      <c r="RZL37" s="43"/>
      <c r="RZM37" s="43"/>
      <c r="RZN37" s="43"/>
      <c r="RZO37" s="43"/>
      <c r="RZP37" s="43"/>
      <c r="RZQ37" s="43"/>
      <c r="RZR37" s="43"/>
      <c r="RZS37" s="43"/>
      <c r="RZT37" s="43"/>
      <c r="RZU37" s="43"/>
      <c r="RZV37" s="43"/>
      <c r="RZW37" s="43"/>
      <c r="RZX37" s="43"/>
      <c r="RZY37" s="43"/>
      <c r="RZZ37" s="43"/>
      <c r="SAA37" s="43"/>
      <c r="SAB37" s="43"/>
      <c r="SAC37" s="43"/>
      <c r="SAD37" s="43"/>
      <c r="SAE37" s="43"/>
      <c r="SAF37" s="43"/>
      <c r="SAG37" s="43"/>
      <c r="SAH37" s="43"/>
      <c r="SAI37" s="43"/>
      <c r="SAJ37" s="43"/>
      <c r="SAK37" s="43"/>
      <c r="SAL37" s="43"/>
      <c r="SAM37" s="43"/>
      <c r="SAN37" s="43"/>
      <c r="SAO37" s="43"/>
      <c r="SAP37" s="43"/>
      <c r="SAQ37" s="43"/>
      <c r="SAR37" s="43"/>
      <c r="SAS37" s="43"/>
      <c r="SAT37" s="43"/>
      <c r="SAU37" s="43"/>
      <c r="SAV37" s="43"/>
      <c r="SAW37" s="43"/>
      <c r="SAX37" s="43"/>
      <c r="SAY37" s="43"/>
      <c r="SAZ37" s="43"/>
      <c r="SBA37" s="43"/>
      <c r="SBB37" s="43"/>
      <c r="SBC37" s="43"/>
      <c r="SBD37" s="43"/>
      <c r="SBE37" s="43"/>
      <c r="SBF37" s="43"/>
      <c r="SBG37" s="43"/>
      <c r="SBH37" s="43"/>
      <c r="SBI37" s="43"/>
      <c r="SBJ37" s="43"/>
      <c r="SBK37" s="43"/>
      <c r="SBL37" s="43"/>
      <c r="SBM37" s="43"/>
      <c r="SBN37" s="43"/>
      <c r="SBO37" s="43"/>
      <c r="SBP37" s="43"/>
      <c r="SBQ37" s="43"/>
      <c r="SBR37" s="43"/>
      <c r="SBS37" s="43"/>
      <c r="SBT37" s="43"/>
      <c r="SBU37" s="43"/>
      <c r="SBV37" s="43"/>
      <c r="SBW37" s="43"/>
      <c r="SBX37" s="43"/>
      <c r="SBY37" s="43"/>
      <c r="SBZ37" s="43"/>
      <c r="SCA37" s="43"/>
      <c r="SCB37" s="43"/>
      <c r="SCC37" s="43"/>
      <c r="SCD37" s="43"/>
      <c r="SCE37" s="43"/>
      <c r="SCF37" s="43"/>
      <c r="SCG37" s="43"/>
      <c r="SCH37" s="43"/>
      <c r="SCI37" s="43"/>
      <c r="SCJ37" s="43"/>
      <c r="SCK37" s="43"/>
      <c r="SCL37" s="43"/>
      <c r="SCM37" s="43"/>
      <c r="SCN37" s="43"/>
      <c r="SCO37" s="43"/>
      <c r="SCP37" s="43"/>
      <c r="SCQ37" s="43"/>
      <c r="SCR37" s="43"/>
      <c r="SCS37" s="43"/>
      <c r="SCT37" s="43"/>
      <c r="SCU37" s="43"/>
      <c r="SCV37" s="43"/>
      <c r="SCW37" s="43"/>
      <c r="SCX37" s="43"/>
      <c r="SCY37" s="43"/>
      <c r="SCZ37" s="43"/>
      <c r="SDA37" s="43"/>
      <c r="SDB37" s="43"/>
      <c r="SDC37" s="43"/>
      <c r="SDD37" s="43"/>
      <c r="SDE37" s="43"/>
      <c r="SDF37" s="43"/>
      <c r="SDG37" s="43"/>
      <c r="SDH37" s="43"/>
      <c r="SDI37" s="43"/>
      <c r="SDJ37" s="43"/>
      <c r="SDK37" s="43"/>
      <c r="SDL37" s="43"/>
      <c r="SDM37" s="43"/>
      <c r="SDN37" s="43"/>
      <c r="SDO37" s="43"/>
      <c r="SDP37" s="43"/>
      <c r="SDQ37" s="43"/>
      <c r="SDR37" s="43"/>
      <c r="SDS37" s="43"/>
      <c r="SDT37" s="43"/>
      <c r="SDU37" s="43"/>
      <c r="SDV37" s="43"/>
      <c r="SDW37" s="43"/>
      <c r="SDX37" s="43"/>
      <c r="SDY37" s="43"/>
      <c r="SDZ37" s="43"/>
      <c r="SEA37" s="43"/>
      <c r="SEB37" s="43"/>
      <c r="SEC37" s="43"/>
      <c r="SED37" s="43"/>
      <c r="SEE37" s="43"/>
      <c r="SEF37" s="43"/>
      <c r="SEG37" s="43"/>
      <c r="SEH37" s="43"/>
      <c r="SEI37" s="43"/>
      <c r="SEJ37" s="43"/>
      <c r="SEK37" s="43"/>
      <c r="SEL37" s="43"/>
      <c r="SEM37" s="43"/>
      <c r="SEN37" s="43"/>
      <c r="SEO37" s="43"/>
      <c r="SEP37" s="43"/>
      <c r="SEQ37" s="43"/>
      <c r="SER37" s="43"/>
      <c r="SES37" s="43"/>
      <c r="SET37" s="43"/>
      <c r="SEU37" s="43"/>
      <c r="SEV37" s="43"/>
      <c r="SEW37" s="43"/>
      <c r="SEX37" s="43"/>
      <c r="SEY37" s="43"/>
      <c r="SEZ37" s="43"/>
      <c r="SFA37" s="43"/>
      <c r="SFB37" s="43"/>
      <c r="SFC37" s="43"/>
      <c r="SFD37" s="43"/>
      <c r="SFE37" s="43"/>
      <c r="SFF37" s="43"/>
      <c r="SFG37" s="43"/>
      <c r="SFH37" s="43"/>
      <c r="SFI37" s="43"/>
      <c r="SFJ37" s="43"/>
      <c r="SFK37" s="43"/>
      <c r="SFL37" s="43"/>
      <c r="SFM37" s="43"/>
      <c r="SFN37" s="43"/>
      <c r="SFO37" s="43"/>
      <c r="SFP37" s="43"/>
      <c r="SFQ37" s="43"/>
      <c r="SFR37" s="43"/>
      <c r="SFS37" s="43"/>
      <c r="SFT37" s="43"/>
      <c r="SFU37" s="43"/>
      <c r="SFV37" s="43"/>
      <c r="SFW37" s="43"/>
      <c r="SFX37" s="43"/>
      <c r="SFY37" s="43"/>
      <c r="SFZ37" s="43"/>
      <c r="SGA37" s="43"/>
      <c r="SGB37" s="43"/>
      <c r="SGC37" s="43"/>
      <c r="SGD37" s="43"/>
      <c r="SGE37" s="43"/>
      <c r="SGF37" s="43"/>
      <c r="SGG37" s="43"/>
      <c r="SGH37" s="43"/>
      <c r="SGI37" s="43"/>
      <c r="SGJ37" s="43"/>
      <c r="SGK37" s="43"/>
      <c r="SGL37" s="43"/>
      <c r="SGM37" s="43"/>
      <c r="SGN37" s="43"/>
      <c r="SGO37" s="43"/>
      <c r="SGP37" s="43"/>
      <c r="SGQ37" s="43"/>
      <c r="SGR37" s="43"/>
      <c r="SGS37" s="43"/>
      <c r="SGT37" s="43"/>
      <c r="SGU37" s="43"/>
      <c r="SGV37" s="43"/>
      <c r="SGW37" s="43"/>
      <c r="SGX37" s="43"/>
      <c r="SGY37" s="43"/>
      <c r="SGZ37" s="43"/>
      <c r="SHA37" s="43"/>
      <c r="SHB37" s="43"/>
      <c r="SHC37" s="43"/>
      <c r="SHD37" s="43"/>
      <c r="SHE37" s="43"/>
      <c r="SHF37" s="43"/>
      <c r="SHG37" s="43"/>
      <c r="SHH37" s="43"/>
      <c r="SHI37" s="43"/>
      <c r="SHJ37" s="43"/>
      <c r="SHK37" s="43"/>
      <c r="SHL37" s="43"/>
      <c r="SHM37" s="43"/>
      <c r="SHN37" s="43"/>
      <c r="SHO37" s="43"/>
      <c r="SHP37" s="43"/>
      <c r="SHQ37" s="43"/>
      <c r="SHR37" s="43"/>
      <c r="SHS37" s="43"/>
      <c r="SHT37" s="43"/>
      <c r="SHU37" s="43"/>
      <c r="SHV37" s="43"/>
      <c r="SHW37" s="43"/>
      <c r="SHX37" s="43"/>
      <c r="SHY37" s="43"/>
      <c r="SHZ37" s="43"/>
      <c r="SIA37" s="43"/>
      <c r="SIB37" s="43"/>
      <c r="SIC37" s="43"/>
      <c r="SID37" s="43"/>
      <c r="SIE37" s="43"/>
      <c r="SIF37" s="43"/>
      <c r="SIG37" s="43"/>
      <c r="SIH37" s="43"/>
      <c r="SII37" s="43"/>
      <c r="SIJ37" s="43"/>
      <c r="SIK37" s="43"/>
      <c r="SIL37" s="43"/>
      <c r="SIM37" s="43"/>
      <c r="SIN37" s="43"/>
      <c r="SIO37" s="43"/>
      <c r="SIP37" s="43"/>
      <c r="SIQ37" s="43"/>
      <c r="SIR37" s="43"/>
      <c r="SIS37" s="43"/>
      <c r="SIT37" s="43"/>
      <c r="SIU37" s="43"/>
      <c r="SIV37" s="43"/>
      <c r="SIW37" s="43"/>
      <c r="SIX37" s="43"/>
      <c r="SIY37" s="43"/>
      <c r="SIZ37" s="43"/>
      <c r="SJA37" s="43"/>
      <c r="SJB37" s="43"/>
      <c r="SJC37" s="43"/>
      <c r="SJD37" s="43"/>
      <c r="SJE37" s="43"/>
      <c r="SJF37" s="43"/>
      <c r="SJG37" s="43"/>
      <c r="SJH37" s="43"/>
      <c r="SJI37" s="43"/>
      <c r="SJJ37" s="43"/>
      <c r="SJK37" s="43"/>
      <c r="SJL37" s="43"/>
      <c r="SJM37" s="43"/>
      <c r="SJN37" s="43"/>
      <c r="SJO37" s="43"/>
      <c r="SJP37" s="43"/>
      <c r="SJQ37" s="43"/>
      <c r="SJR37" s="43"/>
      <c r="SJS37" s="43"/>
      <c r="SJT37" s="43"/>
      <c r="SJU37" s="43"/>
      <c r="SJV37" s="43"/>
      <c r="SJW37" s="43"/>
      <c r="SJX37" s="43"/>
      <c r="SJY37" s="43"/>
      <c r="SJZ37" s="43"/>
      <c r="SKA37" s="43"/>
      <c r="SKB37" s="43"/>
      <c r="SKC37" s="43"/>
      <c r="SKD37" s="43"/>
      <c r="SKE37" s="43"/>
      <c r="SKF37" s="43"/>
      <c r="SKG37" s="43"/>
      <c r="SKH37" s="43"/>
      <c r="SKI37" s="43"/>
      <c r="SKJ37" s="43"/>
      <c r="SKK37" s="43"/>
      <c r="SKL37" s="43"/>
      <c r="SKM37" s="43"/>
      <c r="SKN37" s="43"/>
      <c r="SKO37" s="43"/>
      <c r="SKP37" s="43"/>
      <c r="SKQ37" s="43"/>
      <c r="SKR37" s="43"/>
      <c r="SKS37" s="43"/>
      <c r="SKT37" s="43"/>
      <c r="SKU37" s="43"/>
      <c r="SKV37" s="43"/>
      <c r="SKW37" s="43"/>
      <c r="SKX37" s="43"/>
      <c r="SKY37" s="43"/>
      <c r="SKZ37" s="43"/>
      <c r="SLA37" s="43"/>
      <c r="SLB37" s="43"/>
      <c r="SLC37" s="43"/>
      <c r="SLD37" s="43"/>
      <c r="SLE37" s="43"/>
      <c r="SLF37" s="43"/>
      <c r="SLG37" s="43"/>
      <c r="SLH37" s="43"/>
      <c r="SLI37" s="43"/>
      <c r="SLJ37" s="43"/>
      <c r="SLK37" s="43"/>
      <c r="SLL37" s="43"/>
      <c r="SLM37" s="43"/>
      <c r="SLN37" s="43"/>
      <c r="SLO37" s="43"/>
      <c r="SLP37" s="43"/>
      <c r="SLQ37" s="43"/>
      <c r="SLR37" s="43"/>
      <c r="SLS37" s="43"/>
      <c r="SLT37" s="43"/>
      <c r="SLU37" s="43"/>
      <c r="SLV37" s="43"/>
      <c r="SLW37" s="43"/>
      <c r="SLX37" s="43"/>
      <c r="SLY37" s="43"/>
      <c r="SLZ37" s="43"/>
      <c r="SMA37" s="43"/>
      <c r="SMB37" s="43"/>
      <c r="SMC37" s="43"/>
      <c r="SMD37" s="43"/>
      <c r="SME37" s="43"/>
      <c r="SMF37" s="43"/>
      <c r="SMG37" s="43"/>
      <c r="SMH37" s="43"/>
      <c r="SMI37" s="43"/>
      <c r="SMJ37" s="43"/>
      <c r="SMK37" s="43"/>
      <c r="SML37" s="43"/>
      <c r="SMM37" s="43"/>
      <c r="SMN37" s="43"/>
      <c r="SMO37" s="43"/>
      <c r="SMP37" s="43"/>
      <c r="SMQ37" s="43"/>
      <c r="SMR37" s="43"/>
      <c r="SMS37" s="43"/>
      <c r="SMT37" s="43"/>
      <c r="SMU37" s="43"/>
      <c r="SMV37" s="43"/>
      <c r="SMW37" s="43"/>
      <c r="SMX37" s="43"/>
      <c r="SMY37" s="43"/>
      <c r="SMZ37" s="43"/>
      <c r="SNA37" s="43"/>
      <c r="SNB37" s="43"/>
      <c r="SNC37" s="43"/>
      <c r="SND37" s="43"/>
      <c r="SNE37" s="43"/>
      <c r="SNF37" s="43"/>
      <c r="SNG37" s="43"/>
      <c r="SNH37" s="43"/>
      <c r="SNI37" s="43"/>
      <c r="SNJ37" s="43"/>
      <c r="SNK37" s="43"/>
      <c r="SNL37" s="43"/>
      <c r="SNM37" s="43"/>
      <c r="SNN37" s="43"/>
      <c r="SNO37" s="43"/>
      <c r="SNP37" s="43"/>
      <c r="SNQ37" s="43"/>
      <c r="SNR37" s="43"/>
      <c r="SNS37" s="43"/>
      <c r="SNT37" s="43"/>
      <c r="SNU37" s="43"/>
      <c r="SNV37" s="43"/>
      <c r="SNW37" s="43"/>
      <c r="SNX37" s="43"/>
      <c r="SNY37" s="43"/>
      <c r="SNZ37" s="43"/>
      <c r="SOA37" s="43"/>
      <c r="SOB37" s="43"/>
      <c r="SOC37" s="43"/>
      <c r="SOD37" s="43"/>
      <c r="SOE37" s="43"/>
      <c r="SOF37" s="43"/>
      <c r="SOG37" s="43"/>
      <c r="SOH37" s="43"/>
      <c r="SOI37" s="43"/>
      <c r="SOJ37" s="43"/>
      <c r="SOK37" s="43"/>
      <c r="SOL37" s="43"/>
      <c r="SOM37" s="43"/>
      <c r="SON37" s="43"/>
      <c r="SOO37" s="43"/>
      <c r="SOP37" s="43"/>
      <c r="SOQ37" s="43"/>
      <c r="SOR37" s="43"/>
      <c r="SOS37" s="43"/>
      <c r="SOT37" s="43"/>
      <c r="SOU37" s="43"/>
      <c r="SOV37" s="43"/>
      <c r="SOW37" s="43"/>
      <c r="SOX37" s="43"/>
      <c r="SOY37" s="43"/>
      <c r="SOZ37" s="43"/>
      <c r="SPA37" s="43"/>
      <c r="SPB37" s="43"/>
      <c r="SPC37" s="43"/>
      <c r="SPD37" s="43"/>
      <c r="SPE37" s="43"/>
      <c r="SPF37" s="43"/>
      <c r="SPG37" s="43"/>
      <c r="SPH37" s="43"/>
      <c r="SPI37" s="43"/>
      <c r="SPJ37" s="43"/>
      <c r="SPK37" s="43"/>
      <c r="SPL37" s="43"/>
      <c r="SPM37" s="43"/>
      <c r="SPN37" s="43"/>
      <c r="SPO37" s="43"/>
      <c r="SPP37" s="43"/>
      <c r="SPQ37" s="43"/>
      <c r="SPR37" s="43"/>
      <c r="SPS37" s="43"/>
      <c r="SPT37" s="43"/>
      <c r="SPU37" s="43"/>
      <c r="SPV37" s="43"/>
      <c r="SPW37" s="43"/>
      <c r="SPX37" s="43"/>
      <c r="SPY37" s="43"/>
      <c r="SPZ37" s="43"/>
      <c r="SQA37" s="43"/>
      <c r="SQB37" s="43"/>
      <c r="SQC37" s="43"/>
      <c r="SQD37" s="43"/>
      <c r="SQE37" s="43"/>
      <c r="SQF37" s="43"/>
      <c r="SQG37" s="43"/>
      <c r="SQH37" s="43"/>
      <c r="SQI37" s="43"/>
      <c r="SQJ37" s="43"/>
      <c r="SQK37" s="43"/>
      <c r="SQL37" s="43"/>
      <c r="SQM37" s="43"/>
      <c r="SQN37" s="43"/>
      <c r="SQO37" s="43"/>
      <c r="SQP37" s="43"/>
      <c r="SQQ37" s="43"/>
      <c r="SQR37" s="43"/>
      <c r="SQS37" s="43"/>
      <c r="SQT37" s="43"/>
      <c r="SQU37" s="43"/>
      <c r="SQV37" s="43"/>
      <c r="SQW37" s="43"/>
      <c r="SQX37" s="43"/>
      <c r="SQY37" s="43"/>
      <c r="SQZ37" s="43"/>
      <c r="SRA37" s="43"/>
      <c r="SRB37" s="43"/>
      <c r="SRC37" s="43"/>
      <c r="SRD37" s="43"/>
      <c r="SRE37" s="43"/>
      <c r="SRF37" s="43"/>
      <c r="SRG37" s="43"/>
      <c r="SRH37" s="43"/>
      <c r="SRI37" s="43"/>
      <c r="SRJ37" s="43"/>
      <c r="SRK37" s="43"/>
      <c r="SRL37" s="43"/>
      <c r="SRM37" s="43"/>
      <c r="SRN37" s="43"/>
      <c r="SRO37" s="43"/>
      <c r="SRP37" s="43"/>
      <c r="SRQ37" s="43"/>
      <c r="SRR37" s="43"/>
      <c r="SRS37" s="43"/>
      <c r="SRT37" s="43"/>
      <c r="SRU37" s="43"/>
      <c r="SRV37" s="43"/>
      <c r="SRW37" s="43"/>
      <c r="SRX37" s="43"/>
      <c r="SRY37" s="43"/>
      <c r="SRZ37" s="43"/>
      <c r="SSA37" s="43"/>
      <c r="SSB37" s="43"/>
      <c r="SSC37" s="43"/>
      <c r="SSD37" s="43"/>
      <c r="SSE37" s="43"/>
      <c r="SSF37" s="43"/>
      <c r="SSG37" s="43"/>
      <c r="SSH37" s="43"/>
      <c r="SSI37" s="43"/>
      <c r="SSJ37" s="43"/>
      <c r="SSK37" s="43"/>
      <c r="SSL37" s="43"/>
      <c r="SSM37" s="43"/>
      <c r="SSN37" s="43"/>
      <c r="SSO37" s="43"/>
      <c r="SSP37" s="43"/>
      <c r="SSQ37" s="43"/>
      <c r="SSR37" s="43"/>
      <c r="SSS37" s="43"/>
      <c r="SST37" s="43"/>
      <c r="SSU37" s="43"/>
      <c r="SSV37" s="43"/>
      <c r="SSW37" s="43"/>
      <c r="SSX37" s="43"/>
      <c r="SSY37" s="43"/>
      <c r="SSZ37" s="43"/>
      <c r="STA37" s="43"/>
      <c r="STB37" s="43"/>
      <c r="STC37" s="43"/>
      <c r="STD37" s="43"/>
      <c r="STE37" s="43"/>
      <c r="STF37" s="43"/>
      <c r="STG37" s="43"/>
      <c r="STH37" s="43"/>
      <c r="STI37" s="43"/>
      <c r="STJ37" s="43"/>
      <c r="STK37" s="43"/>
      <c r="STL37" s="43"/>
      <c r="STM37" s="43"/>
      <c r="STN37" s="43"/>
      <c r="STO37" s="43"/>
      <c r="STP37" s="43"/>
      <c r="STQ37" s="43"/>
      <c r="STR37" s="43"/>
      <c r="STS37" s="43"/>
      <c r="STT37" s="43"/>
      <c r="STU37" s="43"/>
      <c r="STV37" s="43"/>
      <c r="STW37" s="43"/>
      <c r="STX37" s="43"/>
      <c r="STY37" s="43"/>
      <c r="STZ37" s="43"/>
      <c r="SUA37" s="43"/>
      <c r="SUB37" s="43"/>
      <c r="SUC37" s="43"/>
      <c r="SUD37" s="43"/>
      <c r="SUE37" s="43"/>
      <c r="SUF37" s="43"/>
      <c r="SUG37" s="43"/>
      <c r="SUH37" s="43"/>
      <c r="SUI37" s="43"/>
      <c r="SUJ37" s="43"/>
      <c r="SUK37" s="43"/>
      <c r="SUL37" s="43"/>
      <c r="SUM37" s="43"/>
      <c r="SUN37" s="43"/>
      <c r="SUO37" s="43"/>
      <c r="SUP37" s="43"/>
      <c r="SUQ37" s="43"/>
      <c r="SUR37" s="43"/>
      <c r="SUS37" s="43"/>
      <c r="SUT37" s="43"/>
      <c r="SUU37" s="43"/>
      <c r="SUV37" s="43"/>
      <c r="SUW37" s="43"/>
      <c r="SUX37" s="43"/>
      <c r="SUY37" s="43"/>
      <c r="SUZ37" s="43"/>
      <c r="SVA37" s="43"/>
      <c r="SVB37" s="43"/>
      <c r="SVC37" s="43"/>
      <c r="SVD37" s="43"/>
      <c r="SVE37" s="43"/>
      <c r="SVF37" s="43"/>
      <c r="SVG37" s="43"/>
      <c r="SVH37" s="43"/>
      <c r="SVI37" s="43"/>
      <c r="SVJ37" s="43"/>
      <c r="SVK37" s="43"/>
      <c r="SVL37" s="43"/>
      <c r="SVM37" s="43"/>
      <c r="SVN37" s="43"/>
      <c r="SVO37" s="43"/>
      <c r="SVP37" s="43"/>
      <c r="SVQ37" s="43"/>
      <c r="SVR37" s="43"/>
      <c r="SVS37" s="43"/>
      <c r="SVT37" s="43"/>
      <c r="SVU37" s="43"/>
      <c r="SVV37" s="43"/>
      <c r="SVW37" s="43"/>
      <c r="SVX37" s="43"/>
      <c r="SVY37" s="43"/>
      <c r="SVZ37" s="43"/>
      <c r="SWA37" s="43"/>
      <c r="SWB37" s="43"/>
      <c r="SWC37" s="43"/>
      <c r="SWD37" s="43"/>
      <c r="SWE37" s="43"/>
      <c r="SWF37" s="43"/>
      <c r="SWG37" s="43"/>
      <c r="SWH37" s="43"/>
      <c r="SWI37" s="43"/>
      <c r="SWJ37" s="43"/>
      <c r="SWK37" s="43"/>
      <c r="SWL37" s="43"/>
      <c r="SWM37" s="43"/>
      <c r="SWN37" s="43"/>
      <c r="SWO37" s="43"/>
      <c r="SWP37" s="43"/>
      <c r="SWQ37" s="43"/>
      <c r="SWR37" s="43"/>
      <c r="SWS37" s="43"/>
      <c r="SWT37" s="43"/>
      <c r="SWU37" s="43"/>
      <c r="SWV37" s="43"/>
      <c r="SWW37" s="43"/>
      <c r="SWX37" s="43"/>
      <c r="SWY37" s="43"/>
      <c r="SWZ37" s="43"/>
      <c r="SXA37" s="43"/>
      <c r="SXB37" s="43"/>
      <c r="SXC37" s="43"/>
      <c r="SXD37" s="43"/>
      <c r="SXE37" s="43"/>
      <c r="SXF37" s="43"/>
      <c r="SXG37" s="43"/>
      <c r="SXH37" s="43"/>
      <c r="SXI37" s="43"/>
      <c r="SXJ37" s="43"/>
      <c r="SXK37" s="43"/>
      <c r="SXL37" s="43"/>
      <c r="SXM37" s="43"/>
      <c r="SXN37" s="43"/>
      <c r="SXO37" s="43"/>
      <c r="SXP37" s="43"/>
      <c r="SXQ37" s="43"/>
      <c r="SXR37" s="43"/>
      <c r="SXS37" s="43"/>
      <c r="SXT37" s="43"/>
      <c r="SXU37" s="43"/>
      <c r="SXV37" s="43"/>
      <c r="SXW37" s="43"/>
      <c r="SXX37" s="43"/>
      <c r="SXY37" s="43"/>
      <c r="SXZ37" s="43"/>
      <c r="SYA37" s="43"/>
      <c r="SYB37" s="43"/>
      <c r="SYC37" s="43"/>
      <c r="SYD37" s="43"/>
      <c r="SYE37" s="43"/>
      <c r="SYF37" s="43"/>
      <c r="SYG37" s="43"/>
      <c r="SYH37" s="43"/>
      <c r="SYI37" s="43"/>
      <c r="SYJ37" s="43"/>
      <c r="SYK37" s="43"/>
      <c r="SYL37" s="43"/>
      <c r="SYM37" s="43"/>
      <c r="SYN37" s="43"/>
      <c r="SYO37" s="43"/>
      <c r="SYP37" s="43"/>
      <c r="SYQ37" s="43"/>
      <c r="SYR37" s="43"/>
      <c r="SYS37" s="43"/>
      <c r="SYT37" s="43"/>
      <c r="SYU37" s="43"/>
      <c r="SYV37" s="43"/>
      <c r="SYW37" s="43"/>
      <c r="SYX37" s="43"/>
      <c r="SYY37" s="43"/>
      <c r="SYZ37" s="43"/>
      <c r="SZA37" s="43"/>
      <c r="SZB37" s="43"/>
      <c r="SZC37" s="43"/>
      <c r="SZD37" s="43"/>
      <c r="SZE37" s="43"/>
      <c r="SZF37" s="43"/>
      <c r="SZG37" s="43"/>
      <c r="SZH37" s="43"/>
      <c r="SZI37" s="43"/>
      <c r="SZJ37" s="43"/>
      <c r="SZK37" s="43"/>
      <c r="SZL37" s="43"/>
      <c r="SZM37" s="43"/>
      <c r="SZN37" s="43"/>
      <c r="SZO37" s="43"/>
      <c r="SZP37" s="43"/>
      <c r="SZQ37" s="43"/>
      <c r="SZR37" s="43"/>
      <c r="SZS37" s="43"/>
      <c r="SZT37" s="43"/>
      <c r="SZU37" s="43"/>
      <c r="SZV37" s="43"/>
      <c r="SZW37" s="43"/>
      <c r="SZX37" s="43"/>
      <c r="SZY37" s="43"/>
      <c r="SZZ37" s="43"/>
      <c r="TAA37" s="43"/>
      <c r="TAB37" s="43"/>
      <c r="TAC37" s="43"/>
      <c r="TAD37" s="43"/>
      <c r="TAE37" s="43"/>
      <c r="TAF37" s="43"/>
      <c r="TAG37" s="43"/>
      <c r="TAH37" s="43"/>
      <c r="TAI37" s="43"/>
      <c r="TAJ37" s="43"/>
      <c r="TAK37" s="43"/>
      <c r="TAL37" s="43"/>
      <c r="TAM37" s="43"/>
      <c r="TAN37" s="43"/>
      <c r="TAO37" s="43"/>
      <c r="TAP37" s="43"/>
      <c r="TAQ37" s="43"/>
      <c r="TAR37" s="43"/>
      <c r="TAS37" s="43"/>
      <c r="TAT37" s="43"/>
      <c r="TAU37" s="43"/>
      <c r="TAV37" s="43"/>
      <c r="TAW37" s="43"/>
      <c r="TAX37" s="43"/>
      <c r="TAY37" s="43"/>
      <c r="TAZ37" s="43"/>
      <c r="TBA37" s="43"/>
      <c r="TBB37" s="43"/>
      <c r="TBC37" s="43"/>
      <c r="TBD37" s="43"/>
      <c r="TBE37" s="43"/>
      <c r="TBF37" s="43"/>
      <c r="TBG37" s="43"/>
      <c r="TBH37" s="43"/>
      <c r="TBI37" s="43"/>
      <c r="TBJ37" s="43"/>
      <c r="TBK37" s="43"/>
      <c r="TBL37" s="43"/>
      <c r="TBM37" s="43"/>
      <c r="TBN37" s="43"/>
      <c r="TBO37" s="43"/>
      <c r="TBP37" s="43"/>
      <c r="TBQ37" s="43"/>
      <c r="TBR37" s="43"/>
      <c r="TBS37" s="43"/>
      <c r="TBT37" s="43"/>
      <c r="TBU37" s="43"/>
      <c r="TBV37" s="43"/>
      <c r="TBW37" s="43"/>
      <c r="TBX37" s="43"/>
      <c r="TBY37" s="43"/>
      <c r="TBZ37" s="43"/>
      <c r="TCA37" s="43"/>
      <c r="TCB37" s="43"/>
      <c r="TCC37" s="43"/>
      <c r="TCD37" s="43"/>
      <c r="TCE37" s="43"/>
      <c r="TCF37" s="43"/>
      <c r="TCG37" s="43"/>
      <c r="TCH37" s="43"/>
      <c r="TCI37" s="43"/>
      <c r="TCJ37" s="43"/>
      <c r="TCK37" s="43"/>
      <c r="TCL37" s="43"/>
      <c r="TCM37" s="43"/>
      <c r="TCN37" s="43"/>
      <c r="TCO37" s="43"/>
      <c r="TCP37" s="43"/>
      <c r="TCQ37" s="43"/>
      <c r="TCR37" s="43"/>
      <c r="TCS37" s="43"/>
      <c r="TCT37" s="43"/>
      <c r="TCU37" s="43"/>
      <c r="TCV37" s="43"/>
      <c r="TCW37" s="43"/>
      <c r="TCX37" s="43"/>
      <c r="TCY37" s="43"/>
      <c r="TCZ37" s="43"/>
      <c r="TDA37" s="43"/>
      <c r="TDB37" s="43"/>
      <c r="TDC37" s="43"/>
      <c r="TDD37" s="43"/>
      <c r="TDE37" s="43"/>
      <c r="TDF37" s="43"/>
      <c r="TDG37" s="43"/>
      <c r="TDH37" s="43"/>
      <c r="TDI37" s="43"/>
      <c r="TDJ37" s="43"/>
      <c r="TDK37" s="43"/>
      <c r="TDL37" s="43"/>
      <c r="TDM37" s="43"/>
      <c r="TDN37" s="43"/>
      <c r="TDO37" s="43"/>
      <c r="TDP37" s="43"/>
      <c r="TDQ37" s="43"/>
      <c r="TDR37" s="43"/>
      <c r="TDS37" s="43"/>
      <c r="TDT37" s="43"/>
      <c r="TDU37" s="43"/>
      <c r="TDV37" s="43"/>
      <c r="TDW37" s="43"/>
      <c r="TDX37" s="43"/>
      <c r="TDY37" s="43"/>
      <c r="TDZ37" s="43"/>
      <c r="TEA37" s="43"/>
      <c r="TEB37" s="43"/>
      <c r="TEC37" s="43"/>
      <c r="TED37" s="43"/>
      <c r="TEE37" s="43"/>
      <c r="TEF37" s="43"/>
      <c r="TEG37" s="43"/>
      <c r="TEH37" s="43"/>
      <c r="TEI37" s="43"/>
      <c r="TEJ37" s="43"/>
      <c r="TEK37" s="43"/>
      <c r="TEL37" s="43"/>
      <c r="TEM37" s="43"/>
      <c r="TEN37" s="43"/>
      <c r="TEO37" s="43"/>
      <c r="TEP37" s="43"/>
      <c r="TEQ37" s="43"/>
      <c r="TER37" s="43"/>
      <c r="TES37" s="43"/>
      <c r="TET37" s="43"/>
      <c r="TEU37" s="43"/>
      <c r="TEV37" s="43"/>
      <c r="TEW37" s="43"/>
      <c r="TEX37" s="43"/>
      <c r="TEY37" s="43"/>
      <c r="TEZ37" s="43"/>
      <c r="TFA37" s="43"/>
      <c r="TFB37" s="43"/>
      <c r="TFC37" s="43"/>
      <c r="TFD37" s="43"/>
      <c r="TFE37" s="43"/>
      <c r="TFF37" s="43"/>
      <c r="TFG37" s="43"/>
      <c r="TFH37" s="43"/>
      <c r="TFI37" s="43"/>
      <c r="TFJ37" s="43"/>
      <c r="TFK37" s="43"/>
      <c r="TFL37" s="43"/>
      <c r="TFM37" s="43"/>
      <c r="TFN37" s="43"/>
      <c r="TFO37" s="43"/>
      <c r="TFP37" s="43"/>
      <c r="TFQ37" s="43"/>
      <c r="TFR37" s="43"/>
      <c r="TFS37" s="43"/>
      <c r="TFT37" s="43"/>
      <c r="TFU37" s="43"/>
      <c r="TFV37" s="43"/>
      <c r="TFW37" s="43"/>
      <c r="TFX37" s="43"/>
      <c r="TFY37" s="43"/>
      <c r="TFZ37" s="43"/>
      <c r="TGA37" s="43"/>
      <c r="TGB37" s="43"/>
      <c r="TGC37" s="43"/>
      <c r="TGD37" s="43"/>
      <c r="TGE37" s="43"/>
      <c r="TGF37" s="43"/>
      <c r="TGG37" s="43"/>
      <c r="TGH37" s="43"/>
      <c r="TGI37" s="43"/>
      <c r="TGJ37" s="43"/>
      <c r="TGK37" s="43"/>
      <c r="TGL37" s="43"/>
      <c r="TGM37" s="43"/>
      <c r="TGN37" s="43"/>
      <c r="TGO37" s="43"/>
      <c r="TGP37" s="43"/>
      <c r="TGQ37" s="43"/>
      <c r="TGR37" s="43"/>
      <c r="TGS37" s="43"/>
      <c r="TGT37" s="43"/>
      <c r="TGU37" s="43"/>
      <c r="TGV37" s="43"/>
      <c r="TGW37" s="43"/>
      <c r="TGX37" s="43"/>
      <c r="TGY37" s="43"/>
      <c r="TGZ37" s="43"/>
      <c r="THA37" s="43"/>
      <c r="THB37" s="43"/>
      <c r="THC37" s="43"/>
      <c r="THD37" s="43"/>
      <c r="THE37" s="43"/>
      <c r="THF37" s="43"/>
      <c r="THG37" s="43"/>
      <c r="THH37" s="43"/>
      <c r="THI37" s="43"/>
      <c r="THJ37" s="43"/>
      <c r="THK37" s="43"/>
      <c r="THL37" s="43"/>
      <c r="THM37" s="43"/>
      <c r="THN37" s="43"/>
      <c r="THO37" s="43"/>
      <c r="THP37" s="43"/>
      <c r="THQ37" s="43"/>
      <c r="THR37" s="43"/>
      <c r="THS37" s="43"/>
      <c r="THT37" s="43"/>
      <c r="THU37" s="43"/>
      <c r="THV37" s="43"/>
      <c r="THW37" s="43"/>
      <c r="THX37" s="43"/>
      <c r="THY37" s="43"/>
      <c r="THZ37" s="43"/>
      <c r="TIA37" s="43"/>
      <c r="TIB37" s="43"/>
      <c r="TIC37" s="43"/>
      <c r="TID37" s="43"/>
      <c r="TIE37" s="43"/>
      <c r="TIF37" s="43"/>
      <c r="TIG37" s="43"/>
      <c r="TIH37" s="43"/>
      <c r="TII37" s="43"/>
      <c r="TIJ37" s="43"/>
      <c r="TIK37" s="43"/>
      <c r="TIL37" s="43"/>
      <c r="TIM37" s="43"/>
      <c r="TIN37" s="43"/>
      <c r="TIO37" s="43"/>
      <c r="TIP37" s="43"/>
      <c r="TIQ37" s="43"/>
      <c r="TIR37" s="43"/>
      <c r="TIS37" s="43"/>
      <c r="TIT37" s="43"/>
      <c r="TIU37" s="43"/>
      <c r="TIV37" s="43"/>
      <c r="TIW37" s="43"/>
      <c r="TIX37" s="43"/>
      <c r="TIY37" s="43"/>
      <c r="TIZ37" s="43"/>
      <c r="TJA37" s="43"/>
      <c r="TJB37" s="43"/>
      <c r="TJC37" s="43"/>
      <c r="TJD37" s="43"/>
      <c r="TJE37" s="43"/>
      <c r="TJF37" s="43"/>
      <c r="TJG37" s="43"/>
      <c r="TJH37" s="43"/>
      <c r="TJI37" s="43"/>
      <c r="TJJ37" s="43"/>
      <c r="TJK37" s="43"/>
      <c r="TJL37" s="43"/>
      <c r="TJM37" s="43"/>
      <c r="TJN37" s="43"/>
      <c r="TJO37" s="43"/>
      <c r="TJP37" s="43"/>
      <c r="TJQ37" s="43"/>
      <c r="TJR37" s="43"/>
      <c r="TJS37" s="43"/>
      <c r="TJT37" s="43"/>
      <c r="TJU37" s="43"/>
      <c r="TJV37" s="43"/>
      <c r="TJW37" s="43"/>
      <c r="TJX37" s="43"/>
      <c r="TJY37" s="43"/>
      <c r="TJZ37" s="43"/>
      <c r="TKA37" s="43"/>
      <c r="TKB37" s="43"/>
      <c r="TKC37" s="43"/>
      <c r="TKD37" s="43"/>
      <c r="TKE37" s="43"/>
      <c r="TKF37" s="43"/>
      <c r="TKG37" s="43"/>
      <c r="TKH37" s="43"/>
      <c r="TKI37" s="43"/>
      <c r="TKJ37" s="43"/>
      <c r="TKK37" s="43"/>
      <c r="TKL37" s="43"/>
      <c r="TKM37" s="43"/>
      <c r="TKN37" s="43"/>
      <c r="TKO37" s="43"/>
      <c r="TKP37" s="43"/>
      <c r="TKQ37" s="43"/>
      <c r="TKR37" s="43"/>
      <c r="TKS37" s="43"/>
      <c r="TKT37" s="43"/>
      <c r="TKU37" s="43"/>
      <c r="TKV37" s="43"/>
      <c r="TKW37" s="43"/>
      <c r="TKX37" s="43"/>
      <c r="TKY37" s="43"/>
      <c r="TKZ37" s="43"/>
      <c r="TLA37" s="43"/>
      <c r="TLB37" s="43"/>
      <c r="TLC37" s="43"/>
      <c r="TLD37" s="43"/>
      <c r="TLE37" s="43"/>
      <c r="TLF37" s="43"/>
      <c r="TLG37" s="43"/>
      <c r="TLH37" s="43"/>
      <c r="TLI37" s="43"/>
      <c r="TLJ37" s="43"/>
      <c r="TLK37" s="43"/>
      <c r="TLL37" s="43"/>
      <c r="TLM37" s="43"/>
      <c r="TLN37" s="43"/>
      <c r="TLO37" s="43"/>
      <c r="TLP37" s="43"/>
      <c r="TLQ37" s="43"/>
      <c r="TLR37" s="43"/>
      <c r="TLS37" s="43"/>
      <c r="TLT37" s="43"/>
      <c r="TLU37" s="43"/>
      <c r="TLV37" s="43"/>
      <c r="TLW37" s="43"/>
      <c r="TLX37" s="43"/>
      <c r="TLY37" s="43"/>
      <c r="TLZ37" s="43"/>
      <c r="TMA37" s="43"/>
      <c r="TMB37" s="43"/>
      <c r="TMC37" s="43"/>
      <c r="TMD37" s="43"/>
      <c r="TME37" s="43"/>
      <c r="TMF37" s="43"/>
      <c r="TMG37" s="43"/>
      <c r="TMH37" s="43"/>
      <c r="TMI37" s="43"/>
      <c r="TMJ37" s="43"/>
      <c r="TMK37" s="43"/>
      <c r="TML37" s="43"/>
      <c r="TMM37" s="43"/>
      <c r="TMN37" s="43"/>
      <c r="TMO37" s="43"/>
      <c r="TMP37" s="43"/>
      <c r="TMQ37" s="43"/>
      <c r="TMR37" s="43"/>
      <c r="TMS37" s="43"/>
      <c r="TMT37" s="43"/>
      <c r="TMU37" s="43"/>
      <c r="TMV37" s="43"/>
      <c r="TMW37" s="43"/>
      <c r="TMX37" s="43"/>
      <c r="TMY37" s="43"/>
      <c r="TMZ37" s="43"/>
      <c r="TNA37" s="43"/>
      <c r="TNB37" s="43"/>
      <c r="TNC37" s="43"/>
      <c r="TND37" s="43"/>
      <c r="TNE37" s="43"/>
      <c r="TNF37" s="43"/>
      <c r="TNG37" s="43"/>
      <c r="TNH37" s="43"/>
      <c r="TNI37" s="43"/>
      <c r="TNJ37" s="43"/>
      <c r="TNK37" s="43"/>
      <c r="TNL37" s="43"/>
      <c r="TNM37" s="43"/>
      <c r="TNN37" s="43"/>
      <c r="TNO37" s="43"/>
      <c r="TNP37" s="43"/>
      <c r="TNQ37" s="43"/>
      <c r="TNR37" s="43"/>
      <c r="TNS37" s="43"/>
      <c r="TNT37" s="43"/>
      <c r="TNU37" s="43"/>
      <c r="TNV37" s="43"/>
      <c r="TNW37" s="43"/>
      <c r="TNX37" s="43"/>
      <c r="TNY37" s="43"/>
      <c r="TNZ37" s="43"/>
      <c r="TOA37" s="43"/>
      <c r="TOB37" s="43"/>
      <c r="TOC37" s="43"/>
      <c r="TOD37" s="43"/>
      <c r="TOE37" s="43"/>
      <c r="TOF37" s="43"/>
      <c r="TOG37" s="43"/>
      <c r="TOH37" s="43"/>
      <c r="TOI37" s="43"/>
      <c r="TOJ37" s="43"/>
      <c r="TOK37" s="43"/>
      <c r="TOL37" s="43"/>
      <c r="TOM37" s="43"/>
      <c r="TON37" s="43"/>
      <c r="TOO37" s="43"/>
      <c r="TOP37" s="43"/>
      <c r="TOQ37" s="43"/>
      <c r="TOR37" s="43"/>
      <c r="TOS37" s="43"/>
      <c r="TOT37" s="43"/>
      <c r="TOU37" s="43"/>
      <c r="TOV37" s="43"/>
      <c r="TOW37" s="43"/>
      <c r="TOX37" s="43"/>
      <c r="TOY37" s="43"/>
      <c r="TOZ37" s="43"/>
      <c r="TPA37" s="43"/>
      <c r="TPB37" s="43"/>
      <c r="TPC37" s="43"/>
      <c r="TPD37" s="43"/>
      <c r="TPE37" s="43"/>
      <c r="TPF37" s="43"/>
      <c r="TPG37" s="43"/>
      <c r="TPH37" s="43"/>
      <c r="TPI37" s="43"/>
      <c r="TPJ37" s="43"/>
      <c r="TPK37" s="43"/>
      <c r="TPL37" s="43"/>
      <c r="TPM37" s="43"/>
      <c r="TPN37" s="43"/>
      <c r="TPO37" s="43"/>
      <c r="TPP37" s="43"/>
      <c r="TPQ37" s="43"/>
      <c r="TPR37" s="43"/>
      <c r="TPS37" s="43"/>
      <c r="TPT37" s="43"/>
      <c r="TPU37" s="43"/>
      <c r="TPV37" s="43"/>
      <c r="TPW37" s="43"/>
      <c r="TPX37" s="43"/>
      <c r="TPY37" s="43"/>
      <c r="TPZ37" s="43"/>
      <c r="TQA37" s="43"/>
      <c r="TQB37" s="43"/>
      <c r="TQC37" s="43"/>
      <c r="TQD37" s="43"/>
      <c r="TQE37" s="43"/>
      <c r="TQF37" s="43"/>
      <c r="TQG37" s="43"/>
      <c r="TQH37" s="43"/>
      <c r="TQI37" s="43"/>
      <c r="TQJ37" s="43"/>
      <c r="TQK37" s="43"/>
      <c r="TQL37" s="43"/>
      <c r="TQM37" s="43"/>
      <c r="TQN37" s="43"/>
      <c r="TQO37" s="43"/>
      <c r="TQP37" s="43"/>
      <c r="TQQ37" s="43"/>
      <c r="TQR37" s="43"/>
      <c r="TQS37" s="43"/>
      <c r="TQT37" s="43"/>
      <c r="TQU37" s="43"/>
      <c r="TQV37" s="43"/>
      <c r="TQW37" s="43"/>
      <c r="TQX37" s="43"/>
      <c r="TQY37" s="43"/>
      <c r="TQZ37" s="43"/>
      <c r="TRA37" s="43"/>
      <c r="TRB37" s="43"/>
      <c r="TRC37" s="43"/>
      <c r="TRD37" s="43"/>
      <c r="TRE37" s="43"/>
      <c r="TRF37" s="43"/>
      <c r="TRG37" s="43"/>
      <c r="TRH37" s="43"/>
      <c r="TRI37" s="43"/>
      <c r="TRJ37" s="43"/>
      <c r="TRK37" s="43"/>
      <c r="TRL37" s="43"/>
      <c r="TRM37" s="43"/>
      <c r="TRN37" s="43"/>
      <c r="TRO37" s="43"/>
      <c r="TRP37" s="43"/>
      <c r="TRQ37" s="43"/>
      <c r="TRR37" s="43"/>
      <c r="TRS37" s="43"/>
      <c r="TRT37" s="43"/>
      <c r="TRU37" s="43"/>
      <c r="TRV37" s="43"/>
      <c r="TRW37" s="43"/>
      <c r="TRX37" s="43"/>
      <c r="TRY37" s="43"/>
      <c r="TRZ37" s="43"/>
      <c r="TSA37" s="43"/>
      <c r="TSB37" s="43"/>
      <c r="TSC37" s="43"/>
      <c r="TSD37" s="43"/>
      <c r="TSE37" s="43"/>
      <c r="TSF37" s="43"/>
      <c r="TSG37" s="43"/>
      <c r="TSH37" s="43"/>
      <c r="TSI37" s="43"/>
      <c r="TSJ37" s="43"/>
      <c r="TSK37" s="43"/>
      <c r="TSL37" s="43"/>
      <c r="TSM37" s="43"/>
      <c r="TSN37" s="43"/>
      <c r="TSO37" s="43"/>
      <c r="TSP37" s="43"/>
      <c r="TSQ37" s="43"/>
      <c r="TSR37" s="43"/>
      <c r="TSS37" s="43"/>
      <c r="TST37" s="43"/>
      <c r="TSU37" s="43"/>
      <c r="TSV37" s="43"/>
      <c r="TSW37" s="43"/>
      <c r="TSX37" s="43"/>
      <c r="TSY37" s="43"/>
      <c r="TSZ37" s="43"/>
      <c r="TTA37" s="43"/>
      <c r="TTB37" s="43"/>
      <c r="TTC37" s="43"/>
      <c r="TTD37" s="43"/>
      <c r="TTE37" s="43"/>
      <c r="TTF37" s="43"/>
      <c r="TTG37" s="43"/>
      <c r="TTH37" s="43"/>
      <c r="TTI37" s="43"/>
      <c r="TTJ37" s="43"/>
      <c r="TTK37" s="43"/>
      <c r="TTL37" s="43"/>
      <c r="TTM37" s="43"/>
      <c r="TTN37" s="43"/>
      <c r="TTO37" s="43"/>
      <c r="TTP37" s="43"/>
      <c r="TTQ37" s="43"/>
      <c r="TTR37" s="43"/>
      <c r="TTS37" s="43"/>
      <c r="TTT37" s="43"/>
      <c r="TTU37" s="43"/>
      <c r="TTV37" s="43"/>
      <c r="TTW37" s="43"/>
      <c r="TTX37" s="43"/>
      <c r="TTY37" s="43"/>
      <c r="TTZ37" s="43"/>
      <c r="TUA37" s="43"/>
      <c r="TUB37" s="43"/>
      <c r="TUC37" s="43"/>
      <c r="TUD37" s="43"/>
      <c r="TUE37" s="43"/>
      <c r="TUF37" s="43"/>
      <c r="TUG37" s="43"/>
      <c r="TUH37" s="43"/>
      <c r="TUI37" s="43"/>
      <c r="TUJ37" s="43"/>
      <c r="TUK37" s="43"/>
      <c r="TUL37" s="43"/>
      <c r="TUM37" s="43"/>
      <c r="TUN37" s="43"/>
      <c r="TUO37" s="43"/>
      <c r="TUP37" s="43"/>
      <c r="TUQ37" s="43"/>
      <c r="TUR37" s="43"/>
      <c r="TUS37" s="43"/>
      <c r="TUT37" s="43"/>
      <c r="TUU37" s="43"/>
      <c r="TUV37" s="43"/>
      <c r="TUW37" s="43"/>
      <c r="TUX37" s="43"/>
      <c r="TUY37" s="43"/>
      <c r="TUZ37" s="43"/>
      <c r="TVA37" s="43"/>
      <c r="TVB37" s="43"/>
      <c r="TVC37" s="43"/>
      <c r="TVD37" s="43"/>
      <c r="TVE37" s="43"/>
      <c r="TVF37" s="43"/>
      <c r="TVG37" s="43"/>
      <c r="TVH37" s="43"/>
      <c r="TVI37" s="43"/>
      <c r="TVJ37" s="43"/>
      <c r="TVK37" s="43"/>
      <c r="TVL37" s="43"/>
      <c r="TVM37" s="43"/>
      <c r="TVN37" s="43"/>
      <c r="TVO37" s="43"/>
      <c r="TVP37" s="43"/>
      <c r="TVQ37" s="43"/>
      <c r="TVR37" s="43"/>
      <c r="TVS37" s="43"/>
      <c r="TVT37" s="43"/>
      <c r="TVU37" s="43"/>
      <c r="TVV37" s="43"/>
      <c r="TVW37" s="43"/>
      <c r="TVX37" s="43"/>
      <c r="TVY37" s="43"/>
      <c r="TVZ37" s="43"/>
      <c r="TWA37" s="43"/>
      <c r="TWB37" s="43"/>
      <c r="TWC37" s="43"/>
      <c r="TWD37" s="43"/>
      <c r="TWE37" s="43"/>
      <c r="TWF37" s="43"/>
      <c r="TWG37" s="43"/>
      <c r="TWH37" s="43"/>
      <c r="TWI37" s="43"/>
      <c r="TWJ37" s="43"/>
      <c r="TWK37" s="43"/>
      <c r="TWL37" s="43"/>
      <c r="TWM37" s="43"/>
      <c r="TWN37" s="43"/>
      <c r="TWO37" s="43"/>
      <c r="TWP37" s="43"/>
      <c r="TWQ37" s="43"/>
      <c r="TWR37" s="43"/>
      <c r="TWS37" s="43"/>
      <c r="TWT37" s="43"/>
      <c r="TWU37" s="43"/>
      <c r="TWV37" s="43"/>
      <c r="TWW37" s="43"/>
      <c r="TWX37" s="43"/>
      <c r="TWY37" s="43"/>
      <c r="TWZ37" s="43"/>
      <c r="TXA37" s="43"/>
      <c r="TXB37" s="43"/>
      <c r="TXC37" s="43"/>
      <c r="TXD37" s="43"/>
      <c r="TXE37" s="43"/>
      <c r="TXF37" s="43"/>
      <c r="TXG37" s="43"/>
      <c r="TXH37" s="43"/>
      <c r="TXI37" s="43"/>
      <c r="TXJ37" s="43"/>
      <c r="TXK37" s="43"/>
      <c r="TXL37" s="43"/>
      <c r="TXM37" s="43"/>
      <c r="TXN37" s="43"/>
      <c r="TXO37" s="43"/>
      <c r="TXP37" s="43"/>
      <c r="TXQ37" s="43"/>
      <c r="TXR37" s="43"/>
      <c r="TXS37" s="43"/>
      <c r="TXT37" s="43"/>
      <c r="TXU37" s="43"/>
      <c r="TXV37" s="43"/>
      <c r="TXW37" s="43"/>
      <c r="TXX37" s="43"/>
      <c r="TXY37" s="43"/>
      <c r="TXZ37" s="43"/>
      <c r="TYA37" s="43"/>
      <c r="TYB37" s="43"/>
      <c r="TYC37" s="43"/>
      <c r="TYD37" s="43"/>
      <c r="TYE37" s="43"/>
      <c r="TYF37" s="43"/>
      <c r="TYG37" s="43"/>
      <c r="TYH37" s="43"/>
      <c r="TYI37" s="43"/>
      <c r="TYJ37" s="43"/>
      <c r="TYK37" s="43"/>
      <c r="TYL37" s="43"/>
      <c r="TYM37" s="43"/>
      <c r="TYN37" s="43"/>
      <c r="TYO37" s="43"/>
      <c r="TYP37" s="43"/>
      <c r="TYQ37" s="43"/>
      <c r="TYR37" s="43"/>
      <c r="TYS37" s="43"/>
      <c r="TYT37" s="43"/>
      <c r="TYU37" s="43"/>
      <c r="TYV37" s="43"/>
      <c r="TYW37" s="43"/>
      <c r="TYX37" s="43"/>
      <c r="TYY37" s="43"/>
      <c r="TYZ37" s="43"/>
      <c r="TZA37" s="43"/>
      <c r="TZB37" s="43"/>
      <c r="TZC37" s="43"/>
      <c r="TZD37" s="43"/>
      <c r="TZE37" s="43"/>
      <c r="TZF37" s="43"/>
      <c r="TZG37" s="43"/>
      <c r="TZH37" s="43"/>
      <c r="TZI37" s="43"/>
      <c r="TZJ37" s="43"/>
      <c r="TZK37" s="43"/>
      <c r="TZL37" s="43"/>
      <c r="TZM37" s="43"/>
      <c r="TZN37" s="43"/>
      <c r="TZO37" s="43"/>
      <c r="TZP37" s="43"/>
      <c r="TZQ37" s="43"/>
      <c r="TZR37" s="43"/>
      <c r="TZS37" s="43"/>
      <c r="TZT37" s="43"/>
      <c r="TZU37" s="43"/>
      <c r="TZV37" s="43"/>
      <c r="TZW37" s="43"/>
      <c r="TZX37" s="43"/>
      <c r="TZY37" s="43"/>
      <c r="TZZ37" s="43"/>
      <c r="UAA37" s="43"/>
      <c r="UAB37" s="43"/>
      <c r="UAC37" s="43"/>
      <c r="UAD37" s="43"/>
      <c r="UAE37" s="43"/>
      <c r="UAF37" s="43"/>
      <c r="UAG37" s="43"/>
      <c r="UAH37" s="43"/>
      <c r="UAI37" s="43"/>
      <c r="UAJ37" s="43"/>
      <c r="UAK37" s="43"/>
      <c r="UAL37" s="43"/>
      <c r="UAM37" s="43"/>
      <c r="UAN37" s="43"/>
      <c r="UAO37" s="43"/>
      <c r="UAP37" s="43"/>
      <c r="UAQ37" s="43"/>
      <c r="UAR37" s="43"/>
      <c r="UAS37" s="43"/>
      <c r="UAT37" s="43"/>
      <c r="UAU37" s="43"/>
      <c r="UAV37" s="43"/>
      <c r="UAW37" s="43"/>
      <c r="UAX37" s="43"/>
      <c r="UAY37" s="43"/>
      <c r="UAZ37" s="43"/>
      <c r="UBA37" s="43"/>
      <c r="UBB37" s="43"/>
      <c r="UBC37" s="43"/>
      <c r="UBD37" s="43"/>
      <c r="UBE37" s="43"/>
      <c r="UBF37" s="43"/>
      <c r="UBG37" s="43"/>
      <c r="UBH37" s="43"/>
      <c r="UBI37" s="43"/>
      <c r="UBJ37" s="43"/>
      <c r="UBK37" s="43"/>
      <c r="UBL37" s="43"/>
      <c r="UBM37" s="43"/>
      <c r="UBN37" s="43"/>
      <c r="UBO37" s="43"/>
      <c r="UBP37" s="43"/>
      <c r="UBQ37" s="43"/>
      <c r="UBR37" s="43"/>
      <c r="UBS37" s="43"/>
      <c r="UBT37" s="43"/>
      <c r="UBU37" s="43"/>
      <c r="UBV37" s="43"/>
      <c r="UBW37" s="43"/>
      <c r="UBX37" s="43"/>
      <c r="UBY37" s="43"/>
      <c r="UBZ37" s="43"/>
      <c r="UCA37" s="43"/>
      <c r="UCB37" s="43"/>
      <c r="UCC37" s="43"/>
      <c r="UCD37" s="43"/>
      <c r="UCE37" s="43"/>
      <c r="UCF37" s="43"/>
      <c r="UCG37" s="43"/>
      <c r="UCH37" s="43"/>
      <c r="UCI37" s="43"/>
      <c r="UCJ37" s="43"/>
      <c r="UCK37" s="43"/>
      <c r="UCL37" s="43"/>
      <c r="UCM37" s="43"/>
      <c r="UCN37" s="43"/>
      <c r="UCO37" s="43"/>
      <c r="UCP37" s="43"/>
      <c r="UCQ37" s="43"/>
      <c r="UCR37" s="43"/>
      <c r="UCS37" s="43"/>
      <c r="UCT37" s="43"/>
      <c r="UCU37" s="43"/>
      <c r="UCV37" s="43"/>
      <c r="UCW37" s="43"/>
      <c r="UCX37" s="43"/>
      <c r="UCY37" s="43"/>
      <c r="UCZ37" s="43"/>
      <c r="UDA37" s="43"/>
      <c r="UDB37" s="43"/>
      <c r="UDC37" s="43"/>
      <c r="UDD37" s="43"/>
      <c r="UDE37" s="43"/>
      <c r="UDF37" s="43"/>
      <c r="UDG37" s="43"/>
      <c r="UDH37" s="43"/>
      <c r="UDI37" s="43"/>
      <c r="UDJ37" s="43"/>
      <c r="UDK37" s="43"/>
      <c r="UDL37" s="43"/>
      <c r="UDM37" s="43"/>
      <c r="UDN37" s="43"/>
      <c r="UDO37" s="43"/>
      <c r="UDP37" s="43"/>
      <c r="UDQ37" s="43"/>
      <c r="UDR37" s="43"/>
      <c r="UDS37" s="43"/>
      <c r="UDT37" s="43"/>
      <c r="UDU37" s="43"/>
      <c r="UDV37" s="43"/>
      <c r="UDW37" s="43"/>
      <c r="UDX37" s="43"/>
      <c r="UDY37" s="43"/>
      <c r="UDZ37" s="43"/>
      <c r="UEA37" s="43"/>
      <c r="UEB37" s="43"/>
      <c r="UEC37" s="43"/>
      <c r="UED37" s="43"/>
      <c r="UEE37" s="43"/>
      <c r="UEF37" s="43"/>
      <c r="UEG37" s="43"/>
      <c r="UEH37" s="43"/>
      <c r="UEI37" s="43"/>
      <c r="UEJ37" s="43"/>
      <c r="UEK37" s="43"/>
      <c r="UEL37" s="43"/>
      <c r="UEM37" s="43"/>
      <c r="UEN37" s="43"/>
      <c r="UEO37" s="43"/>
      <c r="UEP37" s="43"/>
      <c r="UEQ37" s="43"/>
      <c r="UER37" s="43"/>
      <c r="UES37" s="43"/>
      <c r="UET37" s="43"/>
      <c r="UEU37" s="43"/>
      <c r="UEV37" s="43"/>
      <c r="UEW37" s="43"/>
      <c r="UEX37" s="43"/>
      <c r="UEY37" s="43"/>
      <c r="UEZ37" s="43"/>
      <c r="UFA37" s="43"/>
      <c r="UFB37" s="43"/>
      <c r="UFC37" s="43"/>
      <c r="UFD37" s="43"/>
      <c r="UFE37" s="43"/>
      <c r="UFF37" s="43"/>
      <c r="UFG37" s="43"/>
      <c r="UFH37" s="43"/>
      <c r="UFI37" s="43"/>
      <c r="UFJ37" s="43"/>
      <c r="UFK37" s="43"/>
      <c r="UFL37" s="43"/>
      <c r="UFM37" s="43"/>
      <c r="UFN37" s="43"/>
      <c r="UFO37" s="43"/>
      <c r="UFP37" s="43"/>
      <c r="UFQ37" s="43"/>
      <c r="UFR37" s="43"/>
      <c r="UFS37" s="43"/>
      <c r="UFT37" s="43"/>
      <c r="UFU37" s="43"/>
      <c r="UFV37" s="43"/>
      <c r="UFW37" s="43"/>
      <c r="UFX37" s="43"/>
      <c r="UFY37" s="43"/>
      <c r="UFZ37" s="43"/>
      <c r="UGA37" s="43"/>
      <c r="UGB37" s="43"/>
      <c r="UGC37" s="43"/>
      <c r="UGD37" s="43"/>
      <c r="UGE37" s="43"/>
      <c r="UGF37" s="43"/>
      <c r="UGG37" s="43"/>
      <c r="UGH37" s="43"/>
      <c r="UGI37" s="43"/>
      <c r="UGJ37" s="43"/>
      <c r="UGK37" s="43"/>
      <c r="UGL37" s="43"/>
      <c r="UGM37" s="43"/>
      <c r="UGN37" s="43"/>
      <c r="UGO37" s="43"/>
      <c r="UGP37" s="43"/>
      <c r="UGQ37" s="43"/>
      <c r="UGR37" s="43"/>
      <c r="UGS37" s="43"/>
      <c r="UGT37" s="43"/>
      <c r="UGU37" s="43"/>
      <c r="UGV37" s="43"/>
      <c r="UGW37" s="43"/>
      <c r="UGX37" s="43"/>
      <c r="UGY37" s="43"/>
      <c r="UGZ37" s="43"/>
      <c r="UHA37" s="43"/>
      <c r="UHB37" s="43"/>
      <c r="UHC37" s="43"/>
      <c r="UHD37" s="43"/>
      <c r="UHE37" s="43"/>
      <c r="UHF37" s="43"/>
      <c r="UHG37" s="43"/>
      <c r="UHH37" s="43"/>
      <c r="UHI37" s="43"/>
      <c r="UHJ37" s="43"/>
      <c r="UHK37" s="43"/>
      <c r="UHL37" s="43"/>
      <c r="UHM37" s="43"/>
      <c r="UHN37" s="43"/>
      <c r="UHO37" s="43"/>
      <c r="UHP37" s="43"/>
      <c r="UHQ37" s="43"/>
      <c r="UHR37" s="43"/>
      <c r="UHS37" s="43"/>
      <c r="UHT37" s="43"/>
      <c r="UHU37" s="43"/>
      <c r="UHV37" s="43"/>
      <c r="UHW37" s="43"/>
      <c r="UHX37" s="43"/>
      <c r="UHY37" s="43"/>
      <c r="UHZ37" s="43"/>
      <c r="UIA37" s="43"/>
      <c r="UIB37" s="43"/>
      <c r="UIC37" s="43"/>
      <c r="UID37" s="43"/>
      <c r="UIE37" s="43"/>
      <c r="UIF37" s="43"/>
      <c r="UIG37" s="43"/>
      <c r="UIH37" s="43"/>
      <c r="UII37" s="43"/>
      <c r="UIJ37" s="43"/>
      <c r="UIK37" s="43"/>
      <c r="UIL37" s="43"/>
      <c r="UIM37" s="43"/>
      <c r="UIN37" s="43"/>
      <c r="UIO37" s="43"/>
      <c r="UIP37" s="43"/>
      <c r="UIQ37" s="43"/>
      <c r="UIR37" s="43"/>
      <c r="UIS37" s="43"/>
      <c r="UIT37" s="43"/>
      <c r="UIU37" s="43"/>
      <c r="UIV37" s="43"/>
      <c r="UIW37" s="43"/>
      <c r="UIX37" s="43"/>
      <c r="UIY37" s="43"/>
      <c r="UIZ37" s="43"/>
      <c r="UJA37" s="43"/>
      <c r="UJB37" s="43"/>
      <c r="UJC37" s="43"/>
      <c r="UJD37" s="43"/>
      <c r="UJE37" s="43"/>
      <c r="UJF37" s="43"/>
      <c r="UJG37" s="43"/>
      <c r="UJH37" s="43"/>
      <c r="UJI37" s="43"/>
      <c r="UJJ37" s="43"/>
      <c r="UJK37" s="43"/>
      <c r="UJL37" s="43"/>
      <c r="UJM37" s="43"/>
      <c r="UJN37" s="43"/>
      <c r="UJO37" s="43"/>
      <c r="UJP37" s="43"/>
      <c r="UJQ37" s="43"/>
      <c r="UJR37" s="43"/>
      <c r="UJS37" s="43"/>
      <c r="UJT37" s="43"/>
      <c r="UJU37" s="43"/>
      <c r="UJV37" s="43"/>
      <c r="UJW37" s="43"/>
      <c r="UJX37" s="43"/>
      <c r="UJY37" s="43"/>
      <c r="UJZ37" s="43"/>
      <c r="UKA37" s="43"/>
      <c r="UKB37" s="43"/>
      <c r="UKC37" s="43"/>
      <c r="UKD37" s="43"/>
      <c r="UKE37" s="43"/>
      <c r="UKF37" s="43"/>
      <c r="UKG37" s="43"/>
      <c r="UKH37" s="43"/>
      <c r="UKI37" s="43"/>
      <c r="UKJ37" s="43"/>
      <c r="UKK37" s="43"/>
      <c r="UKL37" s="43"/>
      <c r="UKM37" s="43"/>
      <c r="UKN37" s="43"/>
      <c r="UKO37" s="43"/>
      <c r="UKP37" s="43"/>
      <c r="UKQ37" s="43"/>
      <c r="UKR37" s="43"/>
      <c r="UKS37" s="43"/>
      <c r="UKT37" s="43"/>
      <c r="UKU37" s="43"/>
      <c r="UKV37" s="43"/>
      <c r="UKW37" s="43"/>
      <c r="UKX37" s="43"/>
      <c r="UKY37" s="43"/>
      <c r="UKZ37" s="43"/>
      <c r="ULA37" s="43"/>
      <c r="ULB37" s="43"/>
      <c r="ULC37" s="43"/>
      <c r="ULD37" s="43"/>
      <c r="ULE37" s="43"/>
      <c r="ULF37" s="43"/>
      <c r="ULG37" s="43"/>
      <c r="ULH37" s="43"/>
      <c r="ULI37" s="43"/>
      <c r="ULJ37" s="43"/>
      <c r="ULK37" s="43"/>
      <c r="ULL37" s="43"/>
      <c r="ULM37" s="43"/>
      <c r="ULN37" s="43"/>
      <c r="ULO37" s="43"/>
      <c r="ULP37" s="43"/>
      <c r="ULQ37" s="43"/>
      <c r="ULR37" s="43"/>
      <c r="ULS37" s="43"/>
      <c r="ULT37" s="43"/>
      <c r="ULU37" s="43"/>
      <c r="ULV37" s="43"/>
      <c r="ULW37" s="43"/>
      <c r="ULX37" s="43"/>
      <c r="ULY37" s="43"/>
      <c r="ULZ37" s="43"/>
      <c r="UMA37" s="43"/>
      <c r="UMB37" s="43"/>
      <c r="UMC37" s="43"/>
      <c r="UMD37" s="43"/>
      <c r="UME37" s="43"/>
      <c r="UMF37" s="43"/>
      <c r="UMG37" s="43"/>
      <c r="UMH37" s="43"/>
      <c r="UMI37" s="43"/>
      <c r="UMJ37" s="43"/>
      <c r="UMK37" s="43"/>
      <c r="UML37" s="43"/>
      <c r="UMM37" s="43"/>
      <c r="UMN37" s="43"/>
      <c r="UMO37" s="43"/>
      <c r="UMP37" s="43"/>
      <c r="UMQ37" s="43"/>
      <c r="UMR37" s="43"/>
      <c r="UMS37" s="43"/>
      <c r="UMT37" s="43"/>
      <c r="UMU37" s="43"/>
      <c r="UMV37" s="43"/>
      <c r="UMW37" s="43"/>
      <c r="UMX37" s="43"/>
      <c r="UMY37" s="43"/>
      <c r="UMZ37" s="43"/>
      <c r="UNA37" s="43"/>
      <c r="UNB37" s="43"/>
      <c r="UNC37" s="43"/>
      <c r="UND37" s="43"/>
      <c r="UNE37" s="43"/>
      <c r="UNF37" s="43"/>
      <c r="UNG37" s="43"/>
      <c r="UNH37" s="43"/>
      <c r="UNI37" s="43"/>
      <c r="UNJ37" s="43"/>
      <c r="UNK37" s="43"/>
      <c r="UNL37" s="43"/>
      <c r="UNM37" s="43"/>
      <c r="UNN37" s="43"/>
      <c r="UNO37" s="43"/>
      <c r="UNP37" s="43"/>
      <c r="UNQ37" s="43"/>
      <c r="UNR37" s="43"/>
      <c r="UNS37" s="43"/>
      <c r="UNT37" s="43"/>
      <c r="UNU37" s="43"/>
      <c r="UNV37" s="43"/>
      <c r="UNW37" s="43"/>
      <c r="UNX37" s="43"/>
      <c r="UNY37" s="43"/>
      <c r="UNZ37" s="43"/>
      <c r="UOA37" s="43"/>
      <c r="UOB37" s="43"/>
      <c r="UOC37" s="43"/>
      <c r="UOD37" s="43"/>
      <c r="UOE37" s="43"/>
      <c r="UOF37" s="43"/>
      <c r="UOG37" s="43"/>
      <c r="UOH37" s="43"/>
      <c r="UOI37" s="43"/>
      <c r="UOJ37" s="43"/>
      <c r="UOK37" s="43"/>
      <c r="UOL37" s="43"/>
      <c r="UOM37" s="43"/>
      <c r="UON37" s="43"/>
      <c r="UOO37" s="43"/>
      <c r="UOP37" s="43"/>
      <c r="UOQ37" s="43"/>
      <c r="UOR37" s="43"/>
      <c r="UOS37" s="43"/>
      <c r="UOT37" s="43"/>
      <c r="UOU37" s="43"/>
      <c r="UOV37" s="43"/>
      <c r="UOW37" s="43"/>
      <c r="UOX37" s="43"/>
      <c r="UOY37" s="43"/>
      <c r="UOZ37" s="43"/>
      <c r="UPA37" s="43"/>
      <c r="UPB37" s="43"/>
      <c r="UPC37" s="43"/>
      <c r="UPD37" s="43"/>
      <c r="UPE37" s="43"/>
      <c r="UPF37" s="43"/>
      <c r="UPG37" s="43"/>
      <c r="UPH37" s="43"/>
      <c r="UPI37" s="43"/>
      <c r="UPJ37" s="43"/>
      <c r="UPK37" s="43"/>
      <c r="UPL37" s="43"/>
      <c r="UPM37" s="43"/>
      <c r="UPN37" s="43"/>
      <c r="UPO37" s="43"/>
      <c r="UPP37" s="43"/>
      <c r="UPQ37" s="43"/>
      <c r="UPR37" s="43"/>
      <c r="UPS37" s="43"/>
      <c r="UPT37" s="43"/>
      <c r="UPU37" s="43"/>
      <c r="UPV37" s="43"/>
      <c r="UPW37" s="43"/>
      <c r="UPX37" s="43"/>
      <c r="UPY37" s="43"/>
      <c r="UPZ37" s="43"/>
      <c r="UQA37" s="43"/>
      <c r="UQB37" s="43"/>
      <c r="UQC37" s="43"/>
      <c r="UQD37" s="43"/>
      <c r="UQE37" s="43"/>
      <c r="UQF37" s="43"/>
      <c r="UQG37" s="43"/>
      <c r="UQH37" s="43"/>
      <c r="UQI37" s="43"/>
      <c r="UQJ37" s="43"/>
      <c r="UQK37" s="43"/>
      <c r="UQL37" s="43"/>
      <c r="UQM37" s="43"/>
      <c r="UQN37" s="43"/>
      <c r="UQO37" s="43"/>
      <c r="UQP37" s="43"/>
      <c r="UQQ37" s="43"/>
      <c r="UQR37" s="43"/>
      <c r="UQS37" s="43"/>
      <c r="UQT37" s="43"/>
      <c r="UQU37" s="43"/>
      <c r="UQV37" s="43"/>
      <c r="UQW37" s="43"/>
      <c r="UQX37" s="43"/>
      <c r="UQY37" s="43"/>
      <c r="UQZ37" s="43"/>
      <c r="URA37" s="43"/>
      <c r="URB37" s="43"/>
      <c r="URC37" s="43"/>
      <c r="URD37" s="43"/>
      <c r="URE37" s="43"/>
      <c r="URF37" s="43"/>
      <c r="URG37" s="43"/>
      <c r="URH37" s="43"/>
      <c r="URI37" s="43"/>
      <c r="URJ37" s="43"/>
      <c r="URK37" s="43"/>
      <c r="URL37" s="43"/>
      <c r="URM37" s="43"/>
      <c r="URN37" s="43"/>
      <c r="URO37" s="43"/>
      <c r="URP37" s="43"/>
      <c r="URQ37" s="43"/>
      <c r="URR37" s="43"/>
      <c r="URS37" s="43"/>
      <c r="URT37" s="43"/>
      <c r="URU37" s="43"/>
      <c r="URV37" s="43"/>
      <c r="URW37" s="43"/>
      <c r="URX37" s="43"/>
      <c r="URY37" s="43"/>
      <c r="URZ37" s="43"/>
      <c r="USA37" s="43"/>
      <c r="USB37" s="43"/>
      <c r="USC37" s="43"/>
      <c r="USD37" s="43"/>
      <c r="USE37" s="43"/>
      <c r="USF37" s="43"/>
      <c r="USG37" s="43"/>
      <c r="USH37" s="43"/>
      <c r="USI37" s="43"/>
      <c r="USJ37" s="43"/>
      <c r="USK37" s="43"/>
      <c r="USL37" s="43"/>
      <c r="USM37" s="43"/>
      <c r="USN37" s="43"/>
      <c r="USO37" s="43"/>
      <c r="USP37" s="43"/>
      <c r="USQ37" s="43"/>
      <c r="USR37" s="43"/>
      <c r="USS37" s="43"/>
      <c r="UST37" s="43"/>
      <c r="USU37" s="43"/>
      <c r="USV37" s="43"/>
      <c r="USW37" s="43"/>
      <c r="USX37" s="43"/>
      <c r="USY37" s="43"/>
      <c r="USZ37" s="43"/>
      <c r="UTA37" s="43"/>
      <c r="UTB37" s="43"/>
      <c r="UTC37" s="43"/>
      <c r="UTD37" s="43"/>
      <c r="UTE37" s="43"/>
      <c r="UTF37" s="43"/>
      <c r="UTG37" s="43"/>
      <c r="UTH37" s="43"/>
      <c r="UTI37" s="43"/>
      <c r="UTJ37" s="43"/>
      <c r="UTK37" s="43"/>
      <c r="UTL37" s="43"/>
      <c r="UTM37" s="43"/>
      <c r="UTN37" s="43"/>
      <c r="UTO37" s="43"/>
      <c r="UTP37" s="43"/>
      <c r="UTQ37" s="43"/>
      <c r="UTR37" s="43"/>
      <c r="UTS37" s="43"/>
      <c r="UTT37" s="43"/>
      <c r="UTU37" s="43"/>
      <c r="UTV37" s="43"/>
      <c r="UTW37" s="43"/>
      <c r="UTX37" s="43"/>
      <c r="UTY37" s="43"/>
      <c r="UTZ37" s="43"/>
      <c r="UUA37" s="43"/>
      <c r="UUB37" s="43"/>
      <c r="UUC37" s="43"/>
      <c r="UUD37" s="43"/>
      <c r="UUE37" s="43"/>
      <c r="UUF37" s="43"/>
      <c r="UUG37" s="43"/>
      <c r="UUH37" s="43"/>
      <c r="UUI37" s="43"/>
      <c r="UUJ37" s="43"/>
      <c r="UUK37" s="43"/>
      <c r="UUL37" s="43"/>
      <c r="UUM37" s="43"/>
      <c r="UUN37" s="43"/>
      <c r="UUO37" s="43"/>
      <c r="UUP37" s="43"/>
      <c r="UUQ37" s="43"/>
      <c r="UUR37" s="43"/>
      <c r="UUS37" s="43"/>
      <c r="UUT37" s="43"/>
      <c r="UUU37" s="43"/>
      <c r="UUV37" s="43"/>
      <c r="UUW37" s="43"/>
      <c r="UUX37" s="43"/>
      <c r="UUY37" s="43"/>
      <c r="UUZ37" s="43"/>
      <c r="UVA37" s="43"/>
      <c r="UVB37" s="43"/>
      <c r="UVC37" s="43"/>
      <c r="UVD37" s="43"/>
      <c r="UVE37" s="43"/>
      <c r="UVF37" s="43"/>
      <c r="UVG37" s="43"/>
      <c r="UVH37" s="43"/>
      <c r="UVI37" s="43"/>
      <c r="UVJ37" s="43"/>
      <c r="UVK37" s="43"/>
      <c r="UVL37" s="43"/>
      <c r="UVM37" s="43"/>
      <c r="UVN37" s="43"/>
      <c r="UVO37" s="43"/>
      <c r="UVP37" s="43"/>
      <c r="UVQ37" s="43"/>
      <c r="UVR37" s="43"/>
      <c r="UVS37" s="43"/>
      <c r="UVT37" s="43"/>
      <c r="UVU37" s="43"/>
      <c r="UVV37" s="43"/>
      <c r="UVW37" s="43"/>
      <c r="UVX37" s="43"/>
      <c r="UVY37" s="43"/>
      <c r="UVZ37" s="43"/>
      <c r="UWA37" s="43"/>
      <c r="UWB37" s="43"/>
      <c r="UWC37" s="43"/>
      <c r="UWD37" s="43"/>
      <c r="UWE37" s="43"/>
      <c r="UWF37" s="43"/>
      <c r="UWG37" s="43"/>
      <c r="UWH37" s="43"/>
      <c r="UWI37" s="43"/>
      <c r="UWJ37" s="43"/>
      <c r="UWK37" s="43"/>
      <c r="UWL37" s="43"/>
      <c r="UWM37" s="43"/>
      <c r="UWN37" s="43"/>
      <c r="UWO37" s="43"/>
      <c r="UWP37" s="43"/>
      <c r="UWQ37" s="43"/>
      <c r="UWR37" s="43"/>
      <c r="UWS37" s="43"/>
      <c r="UWT37" s="43"/>
      <c r="UWU37" s="43"/>
      <c r="UWV37" s="43"/>
      <c r="UWW37" s="43"/>
      <c r="UWX37" s="43"/>
      <c r="UWY37" s="43"/>
      <c r="UWZ37" s="43"/>
      <c r="UXA37" s="43"/>
      <c r="UXB37" s="43"/>
      <c r="UXC37" s="43"/>
      <c r="UXD37" s="43"/>
      <c r="UXE37" s="43"/>
      <c r="UXF37" s="43"/>
      <c r="UXG37" s="43"/>
      <c r="UXH37" s="43"/>
      <c r="UXI37" s="43"/>
      <c r="UXJ37" s="43"/>
      <c r="UXK37" s="43"/>
      <c r="UXL37" s="43"/>
      <c r="UXM37" s="43"/>
      <c r="UXN37" s="43"/>
      <c r="UXO37" s="43"/>
      <c r="UXP37" s="43"/>
      <c r="UXQ37" s="43"/>
      <c r="UXR37" s="43"/>
      <c r="UXS37" s="43"/>
      <c r="UXT37" s="43"/>
      <c r="UXU37" s="43"/>
      <c r="UXV37" s="43"/>
      <c r="UXW37" s="43"/>
      <c r="UXX37" s="43"/>
      <c r="UXY37" s="43"/>
      <c r="UXZ37" s="43"/>
      <c r="UYA37" s="43"/>
      <c r="UYB37" s="43"/>
      <c r="UYC37" s="43"/>
      <c r="UYD37" s="43"/>
      <c r="UYE37" s="43"/>
      <c r="UYF37" s="43"/>
      <c r="UYG37" s="43"/>
      <c r="UYH37" s="43"/>
      <c r="UYI37" s="43"/>
      <c r="UYJ37" s="43"/>
      <c r="UYK37" s="43"/>
      <c r="UYL37" s="43"/>
      <c r="UYM37" s="43"/>
      <c r="UYN37" s="43"/>
      <c r="UYO37" s="43"/>
      <c r="UYP37" s="43"/>
      <c r="UYQ37" s="43"/>
      <c r="UYR37" s="43"/>
      <c r="UYS37" s="43"/>
      <c r="UYT37" s="43"/>
      <c r="UYU37" s="43"/>
      <c r="UYV37" s="43"/>
      <c r="UYW37" s="43"/>
      <c r="UYX37" s="43"/>
      <c r="UYY37" s="43"/>
      <c r="UYZ37" s="43"/>
      <c r="UZA37" s="43"/>
      <c r="UZB37" s="43"/>
      <c r="UZC37" s="43"/>
      <c r="UZD37" s="43"/>
      <c r="UZE37" s="43"/>
      <c r="UZF37" s="43"/>
      <c r="UZG37" s="43"/>
      <c r="UZH37" s="43"/>
      <c r="UZI37" s="43"/>
      <c r="UZJ37" s="43"/>
      <c r="UZK37" s="43"/>
      <c r="UZL37" s="43"/>
      <c r="UZM37" s="43"/>
      <c r="UZN37" s="43"/>
      <c r="UZO37" s="43"/>
      <c r="UZP37" s="43"/>
      <c r="UZQ37" s="43"/>
      <c r="UZR37" s="43"/>
      <c r="UZS37" s="43"/>
      <c r="UZT37" s="43"/>
      <c r="UZU37" s="43"/>
      <c r="UZV37" s="43"/>
      <c r="UZW37" s="43"/>
      <c r="UZX37" s="43"/>
      <c r="UZY37" s="43"/>
      <c r="UZZ37" s="43"/>
      <c r="VAA37" s="43"/>
      <c r="VAB37" s="43"/>
      <c r="VAC37" s="43"/>
      <c r="VAD37" s="43"/>
      <c r="VAE37" s="43"/>
      <c r="VAF37" s="43"/>
      <c r="VAG37" s="43"/>
      <c r="VAH37" s="43"/>
      <c r="VAI37" s="43"/>
      <c r="VAJ37" s="43"/>
      <c r="VAK37" s="43"/>
      <c r="VAL37" s="43"/>
      <c r="VAM37" s="43"/>
      <c r="VAN37" s="43"/>
      <c r="VAO37" s="43"/>
      <c r="VAP37" s="43"/>
      <c r="VAQ37" s="43"/>
      <c r="VAR37" s="43"/>
      <c r="VAS37" s="43"/>
      <c r="VAT37" s="43"/>
      <c r="VAU37" s="43"/>
      <c r="VAV37" s="43"/>
      <c r="VAW37" s="43"/>
      <c r="VAX37" s="43"/>
      <c r="VAY37" s="43"/>
      <c r="VAZ37" s="43"/>
      <c r="VBA37" s="43"/>
      <c r="VBB37" s="43"/>
      <c r="VBC37" s="43"/>
      <c r="VBD37" s="43"/>
      <c r="VBE37" s="43"/>
      <c r="VBF37" s="43"/>
      <c r="VBG37" s="43"/>
      <c r="VBH37" s="43"/>
      <c r="VBI37" s="43"/>
      <c r="VBJ37" s="43"/>
      <c r="VBK37" s="43"/>
      <c r="VBL37" s="43"/>
      <c r="VBM37" s="43"/>
      <c r="VBN37" s="43"/>
      <c r="VBO37" s="43"/>
      <c r="VBP37" s="43"/>
      <c r="VBQ37" s="43"/>
      <c r="VBR37" s="43"/>
      <c r="VBS37" s="43"/>
      <c r="VBT37" s="43"/>
      <c r="VBU37" s="43"/>
      <c r="VBV37" s="43"/>
      <c r="VBW37" s="43"/>
      <c r="VBX37" s="43"/>
      <c r="VBY37" s="43"/>
      <c r="VBZ37" s="43"/>
      <c r="VCA37" s="43"/>
      <c r="VCB37" s="43"/>
      <c r="VCC37" s="43"/>
      <c r="VCD37" s="43"/>
      <c r="VCE37" s="43"/>
      <c r="VCF37" s="43"/>
      <c r="VCG37" s="43"/>
      <c r="VCH37" s="43"/>
      <c r="VCI37" s="43"/>
      <c r="VCJ37" s="43"/>
      <c r="VCK37" s="43"/>
      <c r="VCL37" s="43"/>
      <c r="VCM37" s="43"/>
      <c r="VCN37" s="43"/>
      <c r="VCO37" s="43"/>
      <c r="VCP37" s="43"/>
      <c r="VCQ37" s="43"/>
      <c r="VCR37" s="43"/>
      <c r="VCS37" s="43"/>
      <c r="VCT37" s="43"/>
      <c r="VCU37" s="43"/>
      <c r="VCV37" s="43"/>
      <c r="VCW37" s="43"/>
      <c r="VCX37" s="43"/>
      <c r="VCY37" s="43"/>
      <c r="VCZ37" s="43"/>
      <c r="VDA37" s="43"/>
      <c r="VDB37" s="43"/>
      <c r="VDC37" s="43"/>
      <c r="VDD37" s="43"/>
      <c r="VDE37" s="43"/>
      <c r="VDF37" s="43"/>
      <c r="VDG37" s="43"/>
      <c r="VDH37" s="43"/>
      <c r="VDI37" s="43"/>
      <c r="VDJ37" s="43"/>
      <c r="VDK37" s="43"/>
      <c r="VDL37" s="43"/>
      <c r="VDM37" s="43"/>
      <c r="VDN37" s="43"/>
      <c r="VDO37" s="43"/>
      <c r="VDP37" s="43"/>
      <c r="VDQ37" s="43"/>
      <c r="VDR37" s="43"/>
      <c r="VDS37" s="43"/>
      <c r="VDT37" s="43"/>
      <c r="VDU37" s="43"/>
      <c r="VDV37" s="43"/>
      <c r="VDW37" s="43"/>
      <c r="VDX37" s="43"/>
      <c r="VDY37" s="43"/>
      <c r="VDZ37" s="43"/>
      <c r="VEA37" s="43"/>
      <c r="VEB37" s="43"/>
      <c r="VEC37" s="43"/>
      <c r="VED37" s="43"/>
      <c r="VEE37" s="43"/>
      <c r="VEF37" s="43"/>
      <c r="VEG37" s="43"/>
      <c r="VEH37" s="43"/>
      <c r="VEI37" s="43"/>
      <c r="VEJ37" s="43"/>
      <c r="VEK37" s="43"/>
      <c r="VEL37" s="43"/>
      <c r="VEM37" s="43"/>
      <c r="VEN37" s="43"/>
      <c r="VEO37" s="43"/>
      <c r="VEP37" s="43"/>
      <c r="VEQ37" s="43"/>
      <c r="VER37" s="43"/>
      <c r="VES37" s="43"/>
      <c r="VET37" s="43"/>
      <c r="VEU37" s="43"/>
      <c r="VEV37" s="43"/>
      <c r="VEW37" s="43"/>
      <c r="VEX37" s="43"/>
      <c r="VEY37" s="43"/>
      <c r="VEZ37" s="43"/>
      <c r="VFA37" s="43"/>
      <c r="VFB37" s="43"/>
      <c r="VFC37" s="43"/>
      <c r="VFD37" s="43"/>
      <c r="VFE37" s="43"/>
      <c r="VFF37" s="43"/>
      <c r="VFG37" s="43"/>
      <c r="VFH37" s="43"/>
      <c r="VFI37" s="43"/>
      <c r="VFJ37" s="43"/>
      <c r="VFK37" s="43"/>
      <c r="VFL37" s="43"/>
      <c r="VFM37" s="43"/>
      <c r="VFN37" s="43"/>
      <c r="VFO37" s="43"/>
      <c r="VFP37" s="43"/>
      <c r="VFQ37" s="43"/>
      <c r="VFR37" s="43"/>
      <c r="VFS37" s="43"/>
      <c r="VFT37" s="43"/>
      <c r="VFU37" s="43"/>
      <c r="VFV37" s="43"/>
      <c r="VFW37" s="43"/>
      <c r="VFX37" s="43"/>
      <c r="VFY37" s="43"/>
      <c r="VFZ37" s="43"/>
      <c r="VGA37" s="43"/>
      <c r="VGB37" s="43"/>
      <c r="VGC37" s="43"/>
      <c r="VGD37" s="43"/>
      <c r="VGE37" s="43"/>
      <c r="VGF37" s="43"/>
      <c r="VGG37" s="43"/>
      <c r="VGH37" s="43"/>
      <c r="VGI37" s="43"/>
      <c r="VGJ37" s="43"/>
      <c r="VGK37" s="43"/>
      <c r="VGL37" s="43"/>
      <c r="VGM37" s="43"/>
      <c r="VGN37" s="43"/>
      <c r="VGO37" s="43"/>
      <c r="VGP37" s="43"/>
      <c r="VGQ37" s="43"/>
      <c r="VGR37" s="43"/>
      <c r="VGS37" s="43"/>
      <c r="VGT37" s="43"/>
      <c r="VGU37" s="43"/>
      <c r="VGV37" s="43"/>
      <c r="VGW37" s="43"/>
      <c r="VGX37" s="43"/>
      <c r="VGY37" s="43"/>
      <c r="VGZ37" s="43"/>
      <c r="VHA37" s="43"/>
      <c r="VHB37" s="43"/>
      <c r="VHC37" s="43"/>
      <c r="VHD37" s="43"/>
      <c r="VHE37" s="43"/>
      <c r="VHF37" s="43"/>
      <c r="VHG37" s="43"/>
      <c r="VHH37" s="43"/>
      <c r="VHI37" s="43"/>
      <c r="VHJ37" s="43"/>
      <c r="VHK37" s="43"/>
      <c r="VHL37" s="43"/>
      <c r="VHM37" s="43"/>
      <c r="VHN37" s="43"/>
      <c r="VHO37" s="43"/>
      <c r="VHP37" s="43"/>
      <c r="VHQ37" s="43"/>
      <c r="VHR37" s="43"/>
      <c r="VHS37" s="43"/>
      <c r="VHT37" s="43"/>
      <c r="VHU37" s="43"/>
      <c r="VHV37" s="43"/>
      <c r="VHW37" s="43"/>
      <c r="VHX37" s="43"/>
      <c r="VHY37" s="43"/>
      <c r="VHZ37" s="43"/>
      <c r="VIA37" s="43"/>
      <c r="VIB37" s="43"/>
      <c r="VIC37" s="43"/>
      <c r="VID37" s="43"/>
      <c r="VIE37" s="43"/>
      <c r="VIF37" s="43"/>
      <c r="VIG37" s="43"/>
      <c r="VIH37" s="43"/>
      <c r="VII37" s="43"/>
      <c r="VIJ37" s="43"/>
      <c r="VIK37" s="43"/>
      <c r="VIL37" s="43"/>
      <c r="VIM37" s="43"/>
      <c r="VIN37" s="43"/>
      <c r="VIO37" s="43"/>
      <c r="VIP37" s="43"/>
      <c r="VIQ37" s="43"/>
      <c r="VIR37" s="43"/>
      <c r="VIS37" s="43"/>
      <c r="VIT37" s="43"/>
      <c r="VIU37" s="43"/>
      <c r="VIV37" s="43"/>
      <c r="VIW37" s="43"/>
      <c r="VIX37" s="43"/>
      <c r="VIY37" s="43"/>
      <c r="VIZ37" s="43"/>
      <c r="VJA37" s="43"/>
      <c r="VJB37" s="43"/>
      <c r="VJC37" s="43"/>
      <c r="VJD37" s="43"/>
      <c r="VJE37" s="43"/>
      <c r="VJF37" s="43"/>
      <c r="VJG37" s="43"/>
      <c r="VJH37" s="43"/>
      <c r="VJI37" s="43"/>
      <c r="VJJ37" s="43"/>
      <c r="VJK37" s="43"/>
      <c r="VJL37" s="43"/>
      <c r="VJM37" s="43"/>
      <c r="VJN37" s="43"/>
      <c r="VJO37" s="43"/>
      <c r="VJP37" s="43"/>
      <c r="VJQ37" s="43"/>
      <c r="VJR37" s="43"/>
      <c r="VJS37" s="43"/>
      <c r="VJT37" s="43"/>
      <c r="VJU37" s="43"/>
      <c r="VJV37" s="43"/>
      <c r="VJW37" s="43"/>
      <c r="VJX37" s="43"/>
      <c r="VJY37" s="43"/>
      <c r="VJZ37" s="43"/>
      <c r="VKA37" s="43"/>
      <c r="VKB37" s="43"/>
      <c r="VKC37" s="43"/>
      <c r="VKD37" s="43"/>
      <c r="VKE37" s="43"/>
      <c r="VKF37" s="43"/>
      <c r="VKG37" s="43"/>
      <c r="VKH37" s="43"/>
      <c r="VKI37" s="43"/>
      <c r="VKJ37" s="43"/>
      <c r="VKK37" s="43"/>
      <c r="VKL37" s="43"/>
      <c r="VKM37" s="43"/>
      <c r="VKN37" s="43"/>
      <c r="VKO37" s="43"/>
      <c r="VKP37" s="43"/>
      <c r="VKQ37" s="43"/>
      <c r="VKR37" s="43"/>
      <c r="VKS37" s="43"/>
      <c r="VKT37" s="43"/>
      <c r="VKU37" s="43"/>
      <c r="VKV37" s="43"/>
      <c r="VKW37" s="43"/>
      <c r="VKX37" s="43"/>
      <c r="VKY37" s="43"/>
      <c r="VKZ37" s="43"/>
      <c r="VLA37" s="43"/>
      <c r="VLB37" s="43"/>
      <c r="VLC37" s="43"/>
      <c r="VLD37" s="43"/>
      <c r="VLE37" s="43"/>
      <c r="VLF37" s="43"/>
      <c r="VLG37" s="43"/>
      <c r="VLH37" s="43"/>
      <c r="VLI37" s="43"/>
      <c r="VLJ37" s="43"/>
      <c r="VLK37" s="43"/>
      <c r="VLL37" s="43"/>
      <c r="VLM37" s="43"/>
      <c r="VLN37" s="43"/>
      <c r="VLO37" s="43"/>
      <c r="VLP37" s="43"/>
      <c r="VLQ37" s="43"/>
      <c r="VLR37" s="43"/>
      <c r="VLS37" s="43"/>
      <c r="VLT37" s="43"/>
      <c r="VLU37" s="43"/>
      <c r="VLV37" s="43"/>
      <c r="VLW37" s="43"/>
      <c r="VLX37" s="43"/>
      <c r="VLY37" s="43"/>
      <c r="VLZ37" s="43"/>
      <c r="VMA37" s="43"/>
      <c r="VMB37" s="43"/>
      <c r="VMC37" s="43"/>
      <c r="VMD37" s="43"/>
      <c r="VME37" s="43"/>
      <c r="VMF37" s="43"/>
      <c r="VMG37" s="43"/>
      <c r="VMH37" s="43"/>
      <c r="VMI37" s="43"/>
      <c r="VMJ37" s="43"/>
      <c r="VMK37" s="43"/>
      <c r="VML37" s="43"/>
      <c r="VMM37" s="43"/>
      <c r="VMN37" s="43"/>
      <c r="VMO37" s="43"/>
      <c r="VMP37" s="43"/>
      <c r="VMQ37" s="43"/>
      <c r="VMR37" s="43"/>
      <c r="VMS37" s="43"/>
      <c r="VMT37" s="43"/>
      <c r="VMU37" s="43"/>
      <c r="VMV37" s="43"/>
      <c r="VMW37" s="43"/>
      <c r="VMX37" s="43"/>
      <c r="VMY37" s="43"/>
      <c r="VMZ37" s="43"/>
      <c r="VNA37" s="43"/>
      <c r="VNB37" s="43"/>
      <c r="VNC37" s="43"/>
      <c r="VND37" s="43"/>
      <c r="VNE37" s="43"/>
      <c r="VNF37" s="43"/>
      <c r="VNG37" s="43"/>
      <c r="VNH37" s="43"/>
      <c r="VNI37" s="43"/>
      <c r="VNJ37" s="43"/>
      <c r="VNK37" s="43"/>
      <c r="VNL37" s="43"/>
      <c r="VNM37" s="43"/>
      <c r="VNN37" s="43"/>
      <c r="VNO37" s="43"/>
      <c r="VNP37" s="43"/>
      <c r="VNQ37" s="43"/>
      <c r="VNR37" s="43"/>
      <c r="VNS37" s="43"/>
      <c r="VNT37" s="43"/>
      <c r="VNU37" s="43"/>
      <c r="VNV37" s="43"/>
      <c r="VNW37" s="43"/>
      <c r="VNX37" s="43"/>
      <c r="VNY37" s="43"/>
      <c r="VNZ37" s="43"/>
      <c r="VOA37" s="43"/>
      <c r="VOB37" s="43"/>
      <c r="VOC37" s="43"/>
      <c r="VOD37" s="43"/>
      <c r="VOE37" s="43"/>
      <c r="VOF37" s="43"/>
      <c r="VOG37" s="43"/>
      <c r="VOH37" s="43"/>
      <c r="VOI37" s="43"/>
      <c r="VOJ37" s="43"/>
      <c r="VOK37" s="43"/>
      <c r="VOL37" s="43"/>
      <c r="VOM37" s="43"/>
      <c r="VON37" s="43"/>
      <c r="VOO37" s="43"/>
      <c r="VOP37" s="43"/>
      <c r="VOQ37" s="43"/>
      <c r="VOR37" s="43"/>
      <c r="VOS37" s="43"/>
      <c r="VOT37" s="43"/>
      <c r="VOU37" s="43"/>
      <c r="VOV37" s="43"/>
      <c r="VOW37" s="43"/>
      <c r="VOX37" s="43"/>
      <c r="VOY37" s="43"/>
      <c r="VOZ37" s="43"/>
      <c r="VPA37" s="43"/>
      <c r="VPB37" s="43"/>
      <c r="VPC37" s="43"/>
      <c r="VPD37" s="43"/>
      <c r="VPE37" s="43"/>
      <c r="VPF37" s="43"/>
      <c r="VPG37" s="43"/>
      <c r="VPH37" s="43"/>
      <c r="VPI37" s="43"/>
      <c r="VPJ37" s="43"/>
      <c r="VPK37" s="43"/>
      <c r="VPL37" s="43"/>
      <c r="VPM37" s="43"/>
      <c r="VPN37" s="43"/>
      <c r="VPO37" s="43"/>
      <c r="VPP37" s="43"/>
      <c r="VPQ37" s="43"/>
      <c r="VPR37" s="43"/>
      <c r="VPS37" s="43"/>
      <c r="VPT37" s="43"/>
      <c r="VPU37" s="43"/>
      <c r="VPV37" s="43"/>
      <c r="VPW37" s="43"/>
      <c r="VPX37" s="43"/>
      <c r="VPY37" s="43"/>
      <c r="VPZ37" s="43"/>
      <c r="VQA37" s="43"/>
      <c r="VQB37" s="43"/>
      <c r="VQC37" s="43"/>
      <c r="VQD37" s="43"/>
      <c r="VQE37" s="43"/>
      <c r="VQF37" s="43"/>
      <c r="VQG37" s="43"/>
      <c r="VQH37" s="43"/>
      <c r="VQI37" s="43"/>
      <c r="VQJ37" s="43"/>
      <c r="VQK37" s="43"/>
      <c r="VQL37" s="43"/>
      <c r="VQM37" s="43"/>
      <c r="VQN37" s="43"/>
      <c r="VQO37" s="43"/>
      <c r="VQP37" s="43"/>
      <c r="VQQ37" s="43"/>
      <c r="VQR37" s="43"/>
      <c r="VQS37" s="43"/>
      <c r="VQT37" s="43"/>
      <c r="VQU37" s="43"/>
      <c r="VQV37" s="43"/>
      <c r="VQW37" s="43"/>
      <c r="VQX37" s="43"/>
      <c r="VQY37" s="43"/>
      <c r="VQZ37" s="43"/>
      <c r="VRA37" s="43"/>
      <c r="VRB37" s="43"/>
      <c r="VRC37" s="43"/>
      <c r="VRD37" s="43"/>
      <c r="VRE37" s="43"/>
      <c r="VRF37" s="43"/>
      <c r="VRG37" s="43"/>
      <c r="VRH37" s="43"/>
      <c r="VRI37" s="43"/>
      <c r="VRJ37" s="43"/>
      <c r="VRK37" s="43"/>
      <c r="VRL37" s="43"/>
      <c r="VRM37" s="43"/>
      <c r="VRN37" s="43"/>
      <c r="VRO37" s="43"/>
      <c r="VRP37" s="43"/>
      <c r="VRQ37" s="43"/>
      <c r="VRR37" s="43"/>
      <c r="VRS37" s="43"/>
      <c r="VRT37" s="43"/>
      <c r="VRU37" s="43"/>
      <c r="VRV37" s="43"/>
      <c r="VRW37" s="43"/>
      <c r="VRX37" s="43"/>
      <c r="VRY37" s="43"/>
      <c r="VRZ37" s="43"/>
      <c r="VSA37" s="43"/>
      <c r="VSB37" s="43"/>
      <c r="VSC37" s="43"/>
      <c r="VSD37" s="43"/>
      <c r="VSE37" s="43"/>
      <c r="VSF37" s="43"/>
      <c r="VSG37" s="43"/>
      <c r="VSH37" s="43"/>
      <c r="VSI37" s="43"/>
      <c r="VSJ37" s="43"/>
      <c r="VSK37" s="43"/>
      <c r="VSL37" s="43"/>
      <c r="VSM37" s="43"/>
      <c r="VSN37" s="43"/>
      <c r="VSO37" s="43"/>
      <c r="VSP37" s="43"/>
      <c r="VSQ37" s="43"/>
      <c r="VSR37" s="43"/>
      <c r="VSS37" s="43"/>
      <c r="VST37" s="43"/>
      <c r="VSU37" s="43"/>
      <c r="VSV37" s="43"/>
      <c r="VSW37" s="43"/>
      <c r="VSX37" s="43"/>
      <c r="VSY37" s="43"/>
      <c r="VSZ37" s="43"/>
      <c r="VTA37" s="43"/>
      <c r="VTB37" s="43"/>
      <c r="VTC37" s="43"/>
      <c r="VTD37" s="43"/>
      <c r="VTE37" s="43"/>
      <c r="VTF37" s="43"/>
      <c r="VTG37" s="43"/>
      <c r="VTH37" s="43"/>
      <c r="VTI37" s="43"/>
      <c r="VTJ37" s="43"/>
      <c r="VTK37" s="43"/>
      <c r="VTL37" s="43"/>
      <c r="VTM37" s="43"/>
      <c r="VTN37" s="43"/>
      <c r="VTO37" s="43"/>
      <c r="VTP37" s="43"/>
      <c r="VTQ37" s="43"/>
      <c r="VTR37" s="43"/>
      <c r="VTS37" s="43"/>
      <c r="VTT37" s="43"/>
      <c r="VTU37" s="43"/>
      <c r="VTV37" s="43"/>
      <c r="VTW37" s="43"/>
      <c r="VTX37" s="43"/>
      <c r="VTY37" s="43"/>
      <c r="VTZ37" s="43"/>
      <c r="VUA37" s="43"/>
      <c r="VUB37" s="43"/>
      <c r="VUC37" s="43"/>
      <c r="VUD37" s="43"/>
      <c r="VUE37" s="43"/>
      <c r="VUF37" s="43"/>
      <c r="VUG37" s="43"/>
      <c r="VUH37" s="43"/>
      <c r="VUI37" s="43"/>
      <c r="VUJ37" s="43"/>
      <c r="VUK37" s="43"/>
      <c r="VUL37" s="43"/>
      <c r="VUM37" s="43"/>
      <c r="VUN37" s="43"/>
      <c r="VUO37" s="43"/>
      <c r="VUP37" s="43"/>
      <c r="VUQ37" s="43"/>
      <c r="VUR37" s="43"/>
      <c r="VUS37" s="43"/>
      <c r="VUT37" s="43"/>
      <c r="VUU37" s="43"/>
      <c r="VUV37" s="43"/>
      <c r="VUW37" s="43"/>
      <c r="VUX37" s="43"/>
      <c r="VUY37" s="43"/>
      <c r="VUZ37" s="43"/>
      <c r="VVA37" s="43"/>
      <c r="VVB37" s="43"/>
      <c r="VVC37" s="43"/>
      <c r="VVD37" s="43"/>
      <c r="VVE37" s="43"/>
      <c r="VVF37" s="43"/>
      <c r="VVG37" s="43"/>
      <c r="VVH37" s="43"/>
      <c r="VVI37" s="43"/>
      <c r="VVJ37" s="43"/>
      <c r="VVK37" s="43"/>
      <c r="VVL37" s="43"/>
      <c r="VVM37" s="43"/>
      <c r="VVN37" s="43"/>
      <c r="VVO37" s="43"/>
      <c r="VVP37" s="43"/>
      <c r="VVQ37" s="43"/>
      <c r="VVR37" s="43"/>
      <c r="VVS37" s="43"/>
      <c r="VVT37" s="43"/>
      <c r="VVU37" s="43"/>
      <c r="VVV37" s="43"/>
      <c r="VVW37" s="43"/>
      <c r="VVX37" s="43"/>
      <c r="VVY37" s="43"/>
      <c r="VVZ37" s="43"/>
      <c r="VWA37" s="43"/>
      <c r="VWB37" s="43"/>
      <c r="VWC37" s="43"/>
      <c r="VWD37" s="43"/>
      <c r="VWE37" s="43"/>
      <c r="VWF37" s="43"/>
      <c r="VWG37" s="43"/>
      <c r="VWH37" s="43"/>
      <c r="VWI37" s="43"/>
      <c r="VWJ37" s="43"/>
      <c r="VWK37" s="43"/>
      <c r="VWL37" s="43"/>
      <c r="VWM37" s="43"/>
      <c r="VWN37" s="43"/>
      <c r="VWO37" s="43"/>
      <c r="VWP37" s="43"/>
      <c r="VWQ37" s="43"/>
      <c r="VWR37" s="43"/>
      <c r="VWS37" s="43"/>
      <c r="VWT37" s="43"/>
      <c r="VWU37" s="43"/>
      <c r="VWV37" s="43"/>
      <c r="VWW37" s="43"/>
      <c r="VWX37" s="43"/>
      <c r="VWY37" s="43"/>
      <c r="VWZ37" s="43"/>
      <c r="VXA37" s="43"/>
      <c r="VXB37" s="43"/>
      <c r="VXC37" s="43"/>
      <c r="VXD37" s="43"/>
      <c r="VXE37" s="43"/>
      <c r="VXF37" s="43"/>
      <c r="VXG37" s="43"/>
      <c r="VXH37" s="43"/>
      <c r="VXI37" s="43"/>
      <c r="VXJ37" s="43"/>
      <c r="VXK37" s="43"/>
      <c r="VXL37" s="43"/>
      <c r="VXM37" s="43"/>
      <c r="VXN37" s="43"/>
      <c r="VXO37" s="43"/>
      <c r="VXP37" s="43"/>
      <c r="VXQ37" s="43"/>
      <c r="VXR37" s="43"/>
      <c r="VXS37" s="43"/>
      <c r="VXT37" s="43"/>
      <c r="VXU37" s="43"/>
      <c r="VXV37" s="43"/>
      <c r="VXW37" s="43"/>
      <c r="VXX37" s="43"/>
      <c r="VXY37" s="43"/>
      <c r="VXZ37" s="43"/>
      <c r="VYA37" s="43"/>
      <c r="VYB37" s="43"/>
      <c r="VYC37" s="43"/>
      <c r="VYD37" s="43"/>
      <c r="VYE37" s="43"/>
      <c r="VYF37" s="43"/>
      <c r="VYG37" s="43"/>
      <c r="VYH37" s="43"/>
      <c r="VYI37" s="43"/>
      <c r="VYJ37" s="43"/>
      <c r="VYK37" s="43"/>
      <c r="VYL37" s="43"/>
      <c r="VYM37" s="43"/>
      <c r="VYN37" s="43"/>
      <c r="VYO37" s="43"/>
      <c r="VYP37" s="43"/>
      <c r="VYQ37" s="43"/>
      <c r="VYR37" s="43"/>
      <c r="VYS37" s="43"/>
      <c r="VYT37" s="43"/>
      <c r="VYU37" s="43"/>
      <c r="VYV37" s="43"/>
      <c r="VYW37" s="43"/>
      <c r="VYX37" s="43"/>
      <c r="VYY37" s="43"/>
      <c r="VYZ37" s="43"/>
      <c r="VZA37" s="43"/>
      <c r="VZB37" s="43"/>
      <c r="VZC37" s="43"/>
      <c r="VZD37" s="43"/>
      <c r="VZE37" s="43"/>
      <c r="VZF37" s="43"/>
      <c r="VZG37" s="43"/>
      <c r="VZH37" s="43"/>
      <c r="VZI37" s="43"/>
      <c r="VZJ37" s="43"/>
      <c r="VZK37" s="43"/>
      <c r="VZL37" s="43"/>
      <c r="VZM37" s="43"/>
      <c r="VZN37" s="43"/>
      <c r="VZO37" s="43"/>
      <c r="VZP37" s="43"/>
      <c r="VZQ37" s="43"/>
      <c r="VZR37" s="43"/>
      <c r="VZS37" s="43"/>
      <c r="VZT37" s="43"/>
      <c r="VZU37" s="43"/>
      <c r="VZV37" s="43"/>
      <c r="VZW37" s="43"/>
      <c r="VZX37" s="43"/>
      <c r="VZY37" s="43"/>
      <c r="VZZ37" s="43"/>
      <c r="WAA37" s="43"/>
      <c r="WAB37" s="43"/>
      <c r="WAC37" s="43"/>
      <c r="WAD37" s="43"/>
      <c r="WAE37" s="43"/>
      <c r="WAF37" s="43"/>
      <c r="WAG37" s="43"/>
      <c r="WAH37" s="43"/>
      <c r="WAI37" s="43"/>
      <c r="WAJ37" s="43"/>
      <c r="WAK37" s="43"/>
      <c r="WAL37" s="43"/>
      <c r="WAM37" s="43"/>
      <c r="WAN37" s="43"/>
      <c r="WAO37" s="43"/>
      <c r="WAP37" s="43"/>
      <c r="WAQ37" s="43"/>
      <c r="WAR37" s="43"/>
      <c r="WAS37" s="43"/>
      <c r="WAT37" s="43"/>
      <c r="WAU37" s="43"/>
      <c r="WAV37" s="43"/>
      <c r="WAW37" s="43"/>
      <c r="WAX37" s="43"/>
      <c r="WAY37" s="43"/>
      <c r="WAZ37" s="43"/>
      <c r="WBA37" s="43"/>
      <c r="WBB37" s="43"/>
      <c r="WBC37" s="43"/>
      <c r="WBD37" s="43"/>
      <c r="WBE37" s="43"/>
      <c r="WBF37" s="43"/>
      <c r="WBG37" s="43"/>
      <c r="WBH37" s="43"/>
      <c r="WBI37" s="43"/>
      <c r="WBJ37" s="43"/>
      <c r="WBK37" s="43"/>
      <c r="WBL37" s="43"/>
      <c r="WBM37" s="43"/>
      <c r="WBN37" s="43"/>
      <c r="WBO37" s="43"/>
      <c r="WBP37" s="43"/>
      <c r="WBQ37" s="43"/>
      <c r="WBR37" s="43"/>
      <c r="WBS37" s="43"/>
      <c r="WBT37" s="43"/>
      <c r="WBU37" s="43"/>
      <c r="WBV37" s="43"/>
      <c r="WBW37" s="43"/>
      <c r="WBX37" s="43"/>
      <c r="WBY37" s="43"/>
      <c r="WBZ37" s="43"/>
      <c r="WCA37" s="43"/>
      <c r="WCB37" s="43"/>
      <c r="WCC37" s="43"/>
      <c r="WCD37" s="43"/>
      <c r="WCE37" s="43"/>
      <c r="WCF37" s="43"/>
      <c r="WCG37" s="43"/>
      <c r="WCH37" s="43"/>
      <c r="WCI37" s="43"/>
      <c r="WCJ37" s="43"/>
      <c r="WCK37" s="43"/>
      <c r="WCL37" s="43"/>
      <c r="WCM37" s="43"/>
      <c r="WCN37" s="43"/>
      <c r="WCO37" s="43"/>
      <c r="WCP37" s="43"/>
      <c r="WCQ37" s="43"/>
      <c r="WCR37" s="43"/>
      <c r="WCS37" s="43"/>
      <c r="WCT37" s="43"/>
      <c r="WCU37" s="43"/>
      <c r="WCV37" s="43"/>
      <c r="WCW37" s="43"/>
      <c r="WCX37" s="43"/>
      <c r="WCY37" s="43"/>
      <c r="WCZ37" s="43"/>
      <c r="WDA37" s="43"/>
      <c r="WDB37" s="43"/>
      <c r="WDC37" s="43"/>
      <c r="WDD37" s="43"/>
      <c r="WDE37" s="43"/>
      <c r="WDF37" s="43"/>
      <c r="WDG37" s="43"/>
      <c r="WDH37" s="43"/>
      <c r="WDI37" s="43"/>
      <c r="WDJ37" s="43"/>
      <c r="WDK37" s="43"/>
      <c r="WDL37" s="43"/>
      <c r="WDM37" s="43"/>
      <c r="WDN37" s="43"/>
      <c r="WDO37" s="43"/>
      <c r="WDP37" s="43"/>
      <c r="WDQ37" s="43"/>
      <c r="WDR37" s="43"/>
      <c r="WDS37" s="43"/>
      <c r="WDT37" s="43"/>
      <c r="WDU37" s="43"/>
      <c r="WDV37" s="43"/>
      <c r="WDW37" s="43"/>
      <c r="WDX37" s="43"/>
      <c r="WDY37" s="43"/>
      <c r="WDZ37" s="43"/>
      <c r="WEA37" s="43"/>
      <c r="WEB37" s="43"/>
      <c r="WEC37" s="43"/>
      <c r="WED37" s="43"/>
      <c r="WEE37" s="43"/>
      <c r="WEF37" s="43"/>
      <c r="WEG37" s="43"/>
      <c r="WEH37" s="43"/>
      <c r="WEI37" s="43"/>
      <c r="WEJ37" s="43"/>
      <c r="WEK37" s="43"/>
      <c r="WEL37" s="43"/>
      <c r="WEM37" s="43"/>
      <c r="WEN37" s="43"/>
      <c r="WEO37" s="43"/>
      <c r="WEP37" s="43"/>
      <c r="WEQ37" s="43"/>
      <c r="WER37" s="43"/>
      <c r="WES37" s="43"/>
      <c r="WET37" s="43"/>
      <c r="WEU37" s="43"/>
      <c r="WEV37" s="43"/>
      <c r="WEW37" s="43"/>
      <c r="WEX37" s="43"/>
      <c r="WEY37" s="43"/>
      <c r="WEZ37" s="43"/>
      <c r="WFA37" s="43"/>
      <c r="WFB37" s="43"/>
      <c r="WFC37" s="43"/>
      <c r="WFD37" s="43"/>
      <c r="WFE37" s="43"/>
      <c r="WFF37" s="43"/>
      <c r="WFG37" s="43"/>
      <c r="WFH37" s="43"/>
      <c r="WFI37" s="43"/>
      <c r="WFJ37" s="43"/>
      <c r="WFK37" s="43"/>
      <c r="WFL37" s="43"/>
      <c r="WFM37" s="43"/>
      <c r="WFN37" s="43"/>
      <c r="WFO37" s="43"/>
      <c r="WFP37" s="43"/>
      <c r="WFQ37" s="43"/>
      <c r="WFR37" s="43"/>
      <c r="WFS37" s="43"/>
      <c r="WFT37" s="43"/>
      <c r="WFU37" s="43"/>
      <c r="WFV37" s="43"/>
      <c r="WFW37" s="43"/>
      <c r="WFX37" s="43"/>
      <c r="WFY37" s="43"/>
      <c r="WFZ37" s="43"/>
      <c r="WGA37" s="43"/>
      <c r="WGB37" s="43"/>
      <c r="WGC37" s="43"/>
      <c r="WGD37" s="43"/>
      <c r="WGE37" s="43"/>
      <c r="WGF37" s="43"/>
      <c r="WGG37" s="43"/>
      <c r="WGH37" s="43"/>
      <c r="WGI37" s="43"/>
      <c r="WGJ37" s="43"/>
      <c r="WGK37" s="43"/>
      <c r="WGL37" s="43"/>
      <c r="WGM37" s="43"/>
      <c r="WGN37" s="43"/>
      <c r="WGO37" s="43"/>
      <c r="WGP37" s="43"/>
      <c r="WGQ37" s="43"/>
      <c r="WGR37" s="43"/>
      <c r="WGS37" s="43"/>
      <c r="WGT37" s="43"/>
      <c r="WGU37" s="43"/>
      <c r="WGV37" s="43"/>
      <c r="WGW37" s="43"/>
      <c r="WGX37" s="43"/>
      <c r="WGY37" s="43"/>
      <c r="WGZ37" s="43"/>
      <c r="WHA37" s="43"/>
      <c r="WHB37" s="43"/>
      <c r="WHC37" s="43"/>
      <c r="WHD37" s="43"/>
      <c r="WHE37" s="43"/>
      <c r="WHF37" s="43"/>
      <c r="WHG37" s="43"/>
      <c r="WHH37" s="43"/>
      <c r="WHI37" s="43"/>
      <c r="WHJ37" s="43"/>
      <c r="WHK37" s="43"/>
      <c r="WHL37" s="43"/>
      <c r="WHM37" s="43"/>
      <c r="WHN37" s="43"/>
      <c r="WHO37" s="43"/>
      <c r="WHP37" s="43"/>
      <c r="WHQ37" s="43"/>
      <c r="WHR37" s="43"/>
      <c r="WHS37" s="43"/>
      <c r="WHT37" s="43"/>
      <c r="WHU37" s="43"/>
      <c r="WHV37" s="43"/>
      <c r="WHW37" s="43"/>
      <c r="WHX37" s="43"/>
      <c r="WHY37" s="43"/>
      <c r="WHZ37" s="43"/>
      <c r="WIA37" s="43"/>
      <c r="WIB37" s="43"/>
      <c r="WIC37" s="43"/>
      <c r="WID37" s="43"/>
      <c r="WIE37" s="43"/>
      <c r="WIF37" s="43"/>
      <c r="WIG37" s="43"/>
      <c r="WIH37" s="43"/>
      <c r="WII37" s="43"/>
      <c r="WIJ37" s="43"/>
      <c r="WIK37" s="43"/>
      <c r="WIL37" s="43"/>
      <c r="WIM37" s="43"/>
      <c r="WIN37" s="43"/>
      <c r="WIO37" s="43"/>
      <c r="WIP37" s="43"/>
      <c r="WIQ37" s="43"/>
      <c r="WIR37" s="43"/>
      <c r="WIS37" s="43"/>
      <c r="WIT37" s="43"/>
      <c r="WIU37" s="43"/>
      <c r="WIV37" s="43"/>
      <c r="WIW37" s="43"/>
      <c r="WIX37" s="43"/>
      <c r="WIY37" s="43"/>
      <c r="WIZ37" s="43"/>
      <c r="WJA37" s="43"/>
      <c r="WJB37" s="43"/>
      <c r="WJC37" s="43"/>
      <c r="WJD37" s="43"/>
      <c r="WJE37" s="43"/>
      <c r="WJF37" s="43"/>
      <c r="WJG37" s="43"/>
      <c r="WJH37" s="43"/>
      <c r="WJI37" s="43"/>
      <c r="WJJ37" s="43"/>
      <c r="WJK37" s="43"/>
      <c r="WJL37" s="43"/>
      <c r="WJM37" s="43"/>
      <c r="WJN37" s="43"/>
      <c r="WJO37" s="43"/>
      <c r="WJP37" s="43"/>
      <c r="WJQ37" s="43"/>
      <c r="WJR37" s="43"/>
      <c r="WJS37" s="43"/>
      <c r="WJT37" s="43"/>
      <c r="WJU37" s="43"/>
      <c r="WJV37" s="43"/>
      <c r="WJW37" s="43"/>
      <c r="WJX37" s="43"/>
      <c r="WJY37" s="43"/>
      <c r="WJZ37" s="43"/>
      <c r="WKA37" s="43"/>
      <c r="WKB37" s="43"/>
      <c r="WKC37" s="43"/>
      <c r="WKD37" s="43"/>
      <c r="WKE37" s="43"/>
      <c r="WKF37" s="43"/>
      <c r="WKG37" s="43"/>
      <c r="WKH37" s="43"/>
      <c r="WKI37" s="43"/>
      <c r="WKJ37" s="43"/>
      <c r="WKK37" s="43"/>
      <c r="WKL37" s="43"/>
      <c r="WKM37" s="43"/>
      <c r="WKN37" s="43"/>
      <c r="WKO37" s="43"/>
      <c r="WKP37" s="43"/>
      <c r="WKQ37" s="43"/>
      <c r="WKR37" s="43"/>
      <c r="WKS37" s="43"/>
      <c r="WKT37" s="43"/>
      <c r="WKU37" s="43"/>
      <c r="WKV37" s="43"/>
      <c r="WKW37" s="43"/>
      <c r="WKX37" s="43"/>
      <c r="WKY37" s="43"/>
      <c r="WKZ37" s="43"/>
      <c r="WLA37" s="43"/>
      <c r="WLB37" s="43"/>
      <c r="WLC37" s="43"/>
      <c r="WLD37" s="43"/>
      <c r="WLE37" s="43"/>
      <c r="WLF37" s="43"/>
      <c r="WLG37" s="43"/>
      <c r="WLH37" s="43"/>
      <c r="WLI37" s="43"/>
      <c r="WLJ37" s="43"/>
      <c r="WLK37" s="43"/>
      <c r="WLL37" s="43"/>
      <c r="WLM37" s="43"/>
      <c r="WLN37" s="43"/>
      <c r="WLO37" s="43"/>
      <c r="WLP37" s="43"/>
      <c r="WLQ37" s="43"/>
      <c r="WLR37" s="43"/>
      <c r="WLS37" s="43"/>
      <c r="WLT37" s="43"/>
      <c r="WLU37" s="43"/>
      <c r="WLV37" s="43"/>
      <c r="WLW37" s="43"/>
      <c r="WLX37" s="43"/>
      <c r="WLY37" s="43"/>
      <c r="WLZ37" s="43"/>
      <c r="WMA37" s="43"/>
      <c r="WMB37" s="43"/>
      <c r="WMC37" s="43"/>
      <c r="WMD37" s="43"/>
      <c r="WME37" s="43"/>
      <c r="WMF37" s="43"/>
      <c r="WMG37" s="43"/>
      <c r="WMH37" s="43"/>
      <c r="WMI37" s="43"/>
      <c r="WMJ37" s="43"/>
      <c r="WMK37" s="43"/>
      <c r="WML37" s="43"/>
      <c r="WMM37" s="43"/>
      <c r="WMN37" s="43"/>
      <c r="WMO37" s="43"/>
      <c r="WMP37" s="43"/>
      <c r="WMQ37" s="43"/>
      <c r="WMR37" s="43"/>
      <c r="WMS37" s="43"/>
      <c r="WMT37" s="43"/>
      <c r="WMU37" s="43"/>
      <c r="WMV37" s="43"/>
      <c r="WMW37" s="43"/>
      <c r="WMX37" s="43"/>
      <c r="WMY37" s="43"/>
      <c r="WMZ37" s="43"/>
      <c r="WNA37" s="43"/>
      <c r="WNB37" s="43"/>
      <c r="WNC37" s="43"/>
      <c r="WND37" s="43"/>
      <c r="WNE37" s="43"/>
      <c r="WNF37" s="43"/>
      <c r="WNG37" s="43"/>
      <c r="WNH37" s="43"/>
      <c r="WNI37" s="43"/>
      <c r="WNJ37" s="43"/>
      <c r="WNK37" s="43"/>
      <c r="WNL37" s="43"/>
      <c r="WNM37" s="43"/>
      <c r="WNN37" s="43"/>
      <c r="WNO37" s="43"/>
      <c r="WNP37" s="43"/>
      <c r="WNQ37" s="43"/>
      <c r="WNR37" s="43"/>
      <c r="WNS37" s="43"/>
      <c r="WNT37" s="43"/>
      <c r="WNU37" s="43"/>
      <c r="WNV37" s="43"/>
      <c r="WNW37" s="43"/>
      <c r="WNX37" s="43"/>
      <c r="WNY37" s="43"/>
      <c r="WNZ37" s="43"/>
      <c r="WOA37" s="43"/>
      <c r="WOB37" s="43"/>
      <c r="WOC37" s="43"/>
      <c r="WOD37" s="43"/>
      <c r="WOE37" s="43"/>
      <c r="WOF37" s="43"/>
      <c r="WOG37" s="43"/>
      <c r="WOH37" s="43"/>
      <c r="WOI37" s="43"/>
      <c r="WOJ37" s="43"/>
      <c r="WOK37" s="43"/>
      <c r="WOL37" s="43"/>
      <c r="WOM37" s="43"/>
      <c r="WON37" s="43"/>
      <c r="WOO37" s="43"/>
      <c r="WOP37" s="43"/>
      <c r="WOQ37" s="43"/>
      <c r="WOR37" s="43"/>
      <c r="WOS37" s="43"/>
      <c r="WOT37" s="43"/>
      <c r="WOU37" s="43"/>
      <c r="WOV37" s="43"/>
      <c r="WOW37" s="43"/>
      <c r="WOX37" s="43"/>
      <c r="WOY37" s="43"/>
      <c r="WOZ37" s="43"/>
      <c r="WPA37" s="43"/>
      <c r="WPB37" s="43"/>
      <c r="WPC37" s="43"/>
      <c r="WPD37" s="43"/>
      <c r="WPE37" s="43"/>
      <c r="WPF37" s="43"/>
      <c r="WPG37" s="43"/>
      <c r="WPH37" s="43"/>
      <c r="WPI37" s="43"/>
      <c r="WPJ37" s="43"/>
      <c r="WPK37" s="43"/>
      <c r="WPL37" s="43"/>
      <c r="WPM37" s="43"/>
      <c r="WPN37" s="43"/>
      <c r="WPO37" s="43"/>
      <c r="WPP37" s="43"/>
      <c r="WPQ37" s="43"/>
      <c r="WPR37" s="43"/>
      <c r="WPS37" s="43"/>
      <c r="WPT37" s="43"/>
      <c r="WPU37" s="43"/>
      <c r="WPV37" s="43"/>
      <c r="WPW37" s="43"/>
      <c r="WPX37" s="43"/>
      <c r="WPY37" s="43"/>
      <c r="WPZ37" s="43"/>
      <c r="WQA37" s="43"/>
      <c r="WQB37" s="43"/>
      <c r="WQC37" s="43"/>
      <c r="WQD37" s="43"/>
      <c r="WQE37" s="43"/>
      <c r="WQF37" s="43"/>
      <c r="WQG37" s="43"/>
      <c r="WQH37" s="43"/>
      <c r="WQI37" s="43"/>
      <c r="WQJ37" s="43"/>
      <c r="WQK37" s="43"/>
      <c r="WQL37" s="43"/>
      <c r="WQM37" s="43"/>
      <c r="WQN37" s="43"/>
      <c r="WQO37" s="43"/>
      <c r="WQP37" s="43"/>
      <c r="WQQ37" s="43"/>
      <c r="WQR37" s="43"/>
      <c r="WQS37" s="43"/>
      <c r="WQT37" s="43"/>
      <c r="WQU37" s="43"/>
      <c r="WQV37" s="43"/>
      <c r="WQW37" s="43"/>
      <c r="WQX37" s="43"/>
      <c r="WQY37" s="43"/>
      <c r="WQZ37" s="43"/>
      <c r="WRA37" s="43"/>
      <c r="WRB37" s="43"/>
      <c r="WRC37" s="43"/>
      <c r="WRD37" s="43"/>
      <c r="WRE37" s="43"/>
      <c r="WRF37" s="43"/>
      <c r="WRG37" s="43"/>
      <c r="WRH37" s="43"/>
      <c r="WRI37" s="43"/>
      <c r="WRJ37" s="43"/>
      <c r="WRK37" s="43"/>
      <c r="WRL37" s="43"/>
      <c r="WRM37" s="43"/>
      <c r="WRN37" s="43"/>
      <c r="WRO37" s="43"/>
      <c r="WRP37" s="43"/>
      <c r="WRQ37" s="43"/>
      <c r="WRR37" s="43"/>
      <c r="WRS37" s="43"/>
      <c r="WRT37" s="43"/>
      <c r="WRU37" s="43"/>
      <c r="WRV37" s="43"/>
      <c r="WRW37" s="43"/>
      <c r="WRX37" s="43"/>
      <c r="WRY37" s="43"/>
      <c r="WRZ37" s="43"/>
      <c r="WSA37" s="43"/>
      <c r="WSB37" s="43"/>
      <c r="WSC37" s="43"/>
      <c r="WSD37" s="43"/>
      <c r="WSE37" s="43"/>
      <c r="WSF37" s="43"/>
      <c r="WSG37" s="43"/>
      <c r="WSH37" s="43"/>
      <c r="WSI37" s="43"/>
      <c r="WSJ37" s="43"/>
      <c r="WSK37" s="43"/>
      <c r="WSL37" s="43"/>
      <c r="WSM37" s="43"/>
      <c r="WSN37" s="43"/>
      <c r="WSO37" s="43"/>
      <c r="WSP37" s="43"/>
      <c r="WSQ37" s="43"/>
      <c r="WSR37" s="43"/>
      <c r="WSS37" s="43"/>
      <c r="WST37" s="43"/>
      <c r="WSU37" s="43"/>
      <c r="WSV37" s="43"/>
      <c r="WSW37" s="43"/>
      <c r="WSX37" s="43"/>
      <c r="WSY37" s="43"/>
      <c r="WSZ37" s="43"/>
      <c r="WTA37" s="43"/>
      <c r="WTB37" s="43"/>
      <c r="WTC37" s="43"/>
      <c r="WTD37" s="43"/>
      <c r="WTE37" s="43"/>
      <c r="WTF37" s="43"/>
      <c r="WTG37" s="43"/>
      <c r="WTH37" s="43"/>
      <c r="WTI37" s="43"/>
      <c r="WTJ37" s="43"/>
      <c r="WTK37" s="43"/>
      <c r="WTL37" s="43"/>
      <c r="WTM37" s="43"/>
      <c r="WTN37" s="43"/>
      <c r="WTO37" s="43"/>
      <c r="WTP37" s="43"/>
      <c r="WTQ37" s="43"/>
      <c r="WTR37" s="43"/>
      <c r="WTS37" s="43"/>
      <c r="WTT37" s="43"/>
      <c r="WTU37" s="43"/>
      <c r="WTV37" s="43"/>
      <c r="WTW37" s="43"/>
      <c r="WTX37" s="43"/>
      <c r="WTY37" s="43"/>
      <c r="WTZ37" s="43"/>
      <c r="WUA37" s="43"/>
      <c r="WUB37" s="43"/>
      <c r="WUC37" s="43"/>
      <c r="WUD37" s="43"/>
      <c r="WUE37" s="43"/>
      <c r="WUF37" s="43"/>
      <c r="WUG37" s="43"/>
      <c r="WUH37" s="43"/>
      <c r="WUI37" s="43"/>
      <c r="WUJ37" s="43"/>
      <c r="WUK37" s="43"/>
      <c r="WUL37" s="43"/>
      <c r="WUM37" s="43"/>
      <c r="WUN37" s="43"/>
      <c r="WUO37" s="43"/>
      <c r="WUP37" s="43"/>
      <c r="WUQ37" s="43"/>
      <c r="WUR37" s="43"/>
      <c r="WUS37" s="43"/>
      <c r="WUT37" s="43"/>
      <c r="WUU37" s="43"/>
      <c r="WUV37" s="43"/>
      <c r="WUW37" s="43"/>
      <c r="WUX37" s="43"/>
      <c r="WUY37" s="43"/>
      <c r="WUZ37" s="43"/>
      <c r="WVA37" s="43"/>
      <c r="WVB37" s="43"/>
      <c r="WVC37" s="43"/>
      <c r="WVD37" s="43"/>
      <c r="WVE37" s="43"/>
      <c r="WVF37" s="43"/>
      <c r="WVG37" s="43"/>
      <c r="WVH37" s="43"/>
      <c r="WVI37" s="43"/>
      <c r="WVJ37" s="43"/>
      <c r="WVK37" s="43"/>
      <c r="WVL37" s="43"/>
      <c r="WVM37" s="43"/>
      <c r="WVN37" s="43"/>
      <c r="WVO37" s="43"/>
      <c r="WVP37" s="43"/>
      <c r="WVQ37" s="43"/>
      <c r="WVR37" s="43"/>
      <c r="WVS37" s="43"/>
      <c r="WVT37" s="43"/>
      <c r="WVU37" s="43"/>
      <c r="WVV37" s="43"/>
      <c r="WVW37" s="43"/>
      <c r="WVX37" s="43"/>
      <c r="WVY37" s="43"/>
      <c r="WVZ37" s="43"/>
      <c r="WWA37" s="43"/>
      <c r="WWB37" s="43"/>
      <c r="WWC37" s="43"/>
      <c r="WWD37" s="43"/>
      <c r="WWE37" s="43"/>
      <c r="WWF37" s="43"/>
      <c r="WWG37" s="43"/>
      <c r="WWH37" s="43"/>
      <c r="WWI37" s="43"/>
      <c r="WWJ37" s="43"/>
      <c r="WWK37" s="43"/>
      <c r="WWL37" s="43"/>
      <c r="WWM37" s="43"/>
      <c r="WWN37" s="43"/>
      <c r="WWO37" s="43"/>
      <c r="WWP37" s="43"/>
      <c r="WWQ37" s="43"/>
      <c r="WWR37" s="43"/>
      <c r="WWS37" s="43"/>
      <c r="WWT37" s="43"/>
      <c r="WWU37" s="43"/>
      <c r="WWV37" s="43"/>
      <c r="WWW37" s="43"/>
      <c r="WWX37" s="43"/>
      <c r="WWY37" s="43"/>
      <c r="WWZ37" s="43"/>
      <c r="WXA37" s="43"/>
      <c r="WXB37" s="43"/>
      <c r="WXC37" s="43"/>
      <c r="WXD37" s="43"/>
      <c r="WXE37" s="43"/>
      <c r="WXF37" s="43"/>
      <c r="WXG37" s="43"/>
      <c r="WXH37" s="43"/>
      <c r="WXI37" s="43"/>
      <c r="WXJ37" s="43"/>
      <c r="WXK37" s="43"/>
      <c r="WXL37" s="43"/>
      <c r="WXM37" s="43"/>
      <c r="WXN37" s="43"/>
      <c r="WXO37" s="43"/>
      <c r="WXP37" s="43"/>
      <c r="WXQ37" s="43"/>
      <c r="WXR37" s="43"/>
      <c r="WXS37" s="43"/>
      <c r="WXT37" s="43"/>
      <c r="WXU37" s="43"/>
      <c r="WXV37" s="43"/>
      <c r="WXW37" s="43"/>
      <c r="WXX37" s="43"/>
      <c r="WXY37" s="43"/>
      <c r="WXZ37" s="43"/>
      <c r="WYA37" s="43"/>
      <c r="WYB37" s="43"/>
      <c r="WYC37" s="43"/>
      <c r="WYD37" s="43"/>
      <c r="WYE37" s="43"/>
      <c r="WYF37" s="43"/>
      <c r="WYG37" s="43"/>
      <c r="WYH37" s="43"/>
      <c r="WYI37" s="43"/>
      <c r="WYJ37" s="43"/>
      <c r="WYK37" s="43"/>
      <c r="WYL37" s="43"/>
      <c r="WYM37" s="43"/>
      <c r="WYN37" s="43"/>
      <c r="WYO37" s="43"/>
      <c r="WYP37" s="43"/>
      <c r="WYQ37" s="43"/>
      <c r="WYR37" s="43"/>
      <c r="WYS37" s="43"/>
      <c r="WYT37" s="43"/>
      <c r="WYU37" s="43"/>
      <c r="WYV37" s="43"/>
      <c r="WYW37" s="43"/>
      <c r="WYX37" s="43"/>
      <c r="WYY37" s="43"/>
      <c r="WYZ37" s="43"/>
      <c r="WZA37" s="43"/>
      <c r="WZB37" s="43"/>
      <c r="WZC37" s="43"/>
      <c r="WZD37" s="43"/>
      <c r="WZE37" s="43"/>
      <c r="WZF37" s="43"/>
      <c r="WZG37" s="43"/>
      <c r="WZH37" s="43"/>
      <c r="WZI37" s="43"/>
      <c r="WZJ37" s="43"/>
      <c r="WZK37" s="43"/>
      <c r="WZL37" s="43"/>
      <c r="WZM37" s="43"/>
      <c r="WZN37" s="43"/>
      <c r="WZO37" s="43"/>
      <c r="WZP37" s="43"/>
      <c r="WZQ37" s="43"/>
      <c r="WZR37" s="43"/>
      <c r="WZS37" s="43"/>
      <c r="WZT37" s="43"/>
      <c r="WZU37" s="43"/>
      <c r="WZV37" s="43"/>
      <c r="WZW37" s="43"/>
      <c r="WZX37" s="43"/>
      <c r="WZY37" s="43"/>
      <c r="WZZ37" s="43"/>
      <c r="XAA37" s="43"/>
      <c r="XAB37" s="43"/>
      <c r="XAC37" s="43"/>
      <c r="XAD37" s="43"/>
      <c r="XAE37" s="43"/>
      <c r="XAF37" s="43"/>
      <c r="XAG37" s="43"/>
      <c r="XAH37" s="43"/>
      <c r="XAI37" s="43"/>
      <c r="XAJ37" s="43"/>
      <c r="XAK37" s="43"/>
      <c r="XAL37" s="43"/>
      <c r="XAM37" s="43"/>
      <c r="XAN37" s="43"/>
      <c r="XAO37" s="43"/>
      <c r="XAP37" s="43"/>
      <c r="XAQ37" s="43"/>
      <c r="XAR37" s="43"/>
      <c r="XAS37" s="43"/>
      <c r="XAT37" s="43"/>
      <c r="XAU37" s="43"/>
      <c r="XAV37" s="43"/>
      <c r="XAW37" s="43"/>
      <c r="XAX37" s="43"/>
      <c r="XAY37" s="43"/>
      <c r="XAZ37" s="43"/>
      <c r="XBA37" s="43"/>
      <c r="XBB37" s="43"/>
      <c r="XBC37" s="43"/>
      <c r="XBD37" s="43"/>
      <c r="XBE37" s="43"/>
      <c r="XBF37" s="43"/>
      <c r="XBG37" s="43"/>
      <c r="XBH37" s="43"/>
      <c r="XBI37" s="43"/>
      <c r="XBJ37" s="43"/>
      <c r="XBK37" s="43"/>
      <c r="XBL37" s="43"/>
      <c r="XBM37" s="43"/>
      <c r="XBN37" s="43"/>
      <c r="XBO37" s="43"/>
      <c r="XBP37" s="43"/>
      <c r="XBQ37" s="43"/>
      <c r="XBR37" s="43"/>
      <c r="XBS37" s="43"/>
      <c r="XBT37" s="43"/>
      <c r="XBU37" s="43"/>
      <c r="XBV37" s="43"/>
      <c r="XBW37" s="43"/>
      <c r="XBX37" s="43"/>
      <c r="XBY37" s="43"/>
      <c r="XBZ37" s="43"/>
      <c r="XCA37" s="43"/>
      <c r="XCB37" s="43"/>
      <c r="XCC37" s="43"/>
      <c r="XCD37" s="43"/>
      <c r="XCE37" s="43"/>
      <c r="XCF37" s="43"/>
      <c r="XCG37" s="43"/>
      <c r="XCH37" s="43"/>
      <c r="XCI37" s="43"/>
      <c r="XCJ37" s="43"/>
      <c r="XCK37" s="43"/>
      <c r="XCL37" s="43"/>
      <c r="XCM37" s="43"/>
      <c r="XCN37" s="43"/>
      <c r="XCO37" s="43"/>
      <c r="XCP37" s="43"/>
      <c r="XCQ37" s="43"/>
      <c r="XCR37" s="43"/>
      <c r="XCS37" s="43"/>
      <c r="XCT37" s="43"/>
      <c r="XCU37" s="43"/>
      <c r="XCV37" s="43"/>
      <c r="XCW37" s="43"/>
      <c r="XCX37" s="43"/>
      <c r="XCY37" s="43"/>
      <c r="XCZ37" s="43"/>
      <c r="XDA37" s="43"/>
      <c r="XDB37" s="43"/>
      <c r="XDC37" s="43"/>
      <c r="XDD37" s="43"/>
      <c r="XDE37" s="43"/>
      <c r="XDF37" s="43"/>
      <c r="XDG37" s="43"/>
      <c r="XDH37" s="43"/>
      <c r="XDI37" s="43"/>
      <c r="XDJ37" s="43"/>
      <c r="XDK37" s="43"/>
      <c r="XDL37" s="43"/>
      <c r="XDM37" s="43"/>
      <c r="XDN37" s="43"/>
      <c r="XDO37" s="43"/>
      <c r="XDP37" s="43"/>
      <c r="XDQ37" s="43"/>
      <c r="XDR37" s="43"/>
      <c r="XDS37" s="43"/>
      <c r="XDT37" s="43"/>
      <c r="XDU37" s="43"/>
      <c r="XDV37" s="43"/>
      <c r="XDW37" s="43"/>
      <c r="XDX37" s="43"/>
      <c r="XDY37" s="43"/>
      <c r="XDZ37" s="43"/>
      <c r="XEA37" s="43"/>
      <c r="XEB37" s="43"/>
      <c r="XEC37" s="43"/>
      <c r="XED37" s="43"/>
      <c r="XEE37" s="43"/>
      <c r="XEF37" s="43"/>
      <c r="XEG37" s="43"/>
      <c r="XEH37" s="43"/>
      <c r="XEI37" s="43"/>
      <c r="XEJ37" s="43"/>
      <c r="XEK37" s="43"/>
      <c r="XEL37" s="43"/>
      <c r="XEM37" s="43"/>
      <c r="XEN37" s="43"/>
      <c r="XEO37" s="43"/>
      <c r="XEP37" s="43"/>
      <c r="XEQ37" s="43"/>
      <c r="XER37" s="43"/>
      <c r="XES37" s="43"/>
      <c r="XET37" s="43"/>
      <c r="XEU37" s="43"/>
      <c r="XEV37" s="43"/>
      <c r="XEW37" s="43"/>
      <c r="XEX37" s="43"/>
      <c r="XEY37" s="43"/>
      <c r="XEZ37" s="43"/>
      <c r="XFA37" s="43"/>
      <c r="XFB37" s="43"/>
    </row>
    <row r="38" spans="1:16382" s="47" customFormat="1" ht="29" x14ac:dyDescent="0.35">
      <c r="A38" s="104"/>
      <c r="K38" s="108" t="s">
        <v>348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c r="IW38" s="43"/>
      <c r="IX38" s="43"/>
      <c r="IY38" s="43"/>
      <c r="IZ38" s="43"/>
      <c r="JA38" s="43"/>
      <c r="JB38" s="43"/>
      <c r="JC38" s="43"/>
      <c r="JD38" s="43"/>
      <c r="JE38" s="43"/>
      <c r="JF38" s="43"/>
      <c r="JG38" s="43"/>
      <c r="JH38" s="43"/>
      <c r="JI38" s="43"/>
      <c r="JJ38" s="43"/>
      <c r="JK38" s="43"/>
      <c r="JL38" s="43"/>
      <c r="JM38" s="43"/>
      <c r="JN38" s="43"/>
      <c r="JO38" s="43"/>
      <c r="JP38" s="43"/>
      <c r="JQ38" s="43"/>
      <c r="JR38" s="43"/>
      <c r="JS38" s="43"/>
      <c r="JT38" s="43"/>
      <c r="JU38" s="43"/>
      <c r="JV38" s="43"/>
      <c r="JW38" s="43"/>
      <c r="JX38" s="43"/>
      <c r="JY38" s="43"/>
      <c r="JZ38" s="43"/>
      <c r="KA38" s="43"/>
      <c r="KB38" s="43"/>
      <c r="KC38" s="43"/>
      <c r="KD38" s="43"/>
      <c r="KE38" s="43"/>
      <c r="KF38" s="43"/>
      <c r="KG38" s="43"/>
      <c r="KH38" s="43"/>
      <c r="KI38" s="43"/>
      <c r="KJ38" s="43"/>
      <c r="KK38" s="43"/>
      <c r="KL38" s="43"/>
      <c r="KM38" s="43"/>
      <c r="KN38" s="43"/>
      <c r="KO38" s="43"/>
      <c r="KP38" s="43"/>
      <c r="KQ38" s="43"/>
      <c r="KR38" s="43"/>
      <c r="KS38" s="43"/>
      <c r="KT38" s="43"/>
      <c r="KU38" s="43"/>
      <c r="KV38" s="43"/>
      <c r="KW38" s="43"/>
      <c r="KX38" s="43"/>
      <c r="KY38" s="43"/>
      <c r="KZ38" s="43"/>
      <c r="LA38" s="43"/>
      <c r="LB38" s="43"/>
      <c r="LC38" s="43"/>
      <c r="LD38" s="43"/>
      <c r="LE38" s="43"/>
      <c r="LF38" s="43"/>
      <c r="LG38" s="43"/>
      <c r="LH38" s="43"/>
      <c r="LI38" s="43"/>
      <c r="LJ38" s="43"/>
      <c r="LK38" s="43"/>
      <c r="LL38" s="43"/>
      <c r="LM38" s="43"/>
      <c r="LN38" s="43"/>
      <c r="LO38" s="43"/>
      <c r="LP38" s="43"/>
      <c r="LQ38" s="43"/>
      <c r="LR38" s="43"/>
      <c r="LS38" s="43"/>
      <c r="LT38" s="43"/>
      <c r="LU38" s="43"/>
      <c r="LV38" s="43"/>
      <c r="LW38" s="43"/>
      <c r="LX38" s="43"/>
      <c r="LY38" s="43"/>
      <c r="LZ38" s="43"/>
      <c r="MA38" s="43"/>
      <c r="MB38" s="43"/>
      <c r="MC38" s="43"/>
      <c r="MD38" s="43"/>
      <c r="ME38" s="43"/>
      <c r="MF38" s="43"/>
      <c r="MG38" s="43"/>
      <c r="MH38" s="43"/>
      <c r="MI38" s="43"/>
      <c r="MJ38" s="43"/>
      <c r="MK38" s="43"/>
      <c r="ML38" s="43"/>
      <c r="MM38" s="43"/>
      <c r="MN38" s="43"/>
      <c r="MO38" s="43"/>
      <c r="MP38" s="43"/>
      <c r="MQ38" s="43"/>
      <c r="MR38" s="43"/>
      <c r="MS38" s="43"/>
      <c r="MT38" s="43"/>
      <c r="MU38" s="43"/>
      <c r="MV38" s="43"/>
      <c r="MW38" s="43"/>
      <c r="MX38" s="43"/>
      <c r="MY38" s="43"/>
      <c r="MZ38" s="43"/>
      <c r="NA38" s="43"/>
      <c r="NB38" s="43"/>
      <c r="NC38" s="43"/>
      <c r="ND38" s="43"/>
      <c r="NE38" s="43"/>
      <c r="NF38" s="43"/>
      <c r="NG38" s="43"/>
      <c r="NH38" s="43"/>
      <c r="NI38" s="43"/>
      <c r="NJ38" s="43"/>
      <c r="NK38" s="43"/>
      <c r="NL38" s="43"/>
      <c r="NM38" s="43"/>
      <c r="NN38" s="43"/>
      <c r="NO38" s="43"/>
      <c r="NP38" s="43"/>
      <c r="NQ38" s="43"/>
      <c r="NR38" s="43"/>
      <c r="NS38" s="43"/>
      <c r="NT38" s="43"/>
      <c r="NU38" s="43"/>
      <c r="NV38" s="43"/>
      <c r="NW38" s="43"/>
      <c r="NX38" s="43"/>
      <c r="NY38" s="43"/>
      <c r="NZ38" s="43"/>
      <c r="OA38" s="43"/>
      <c r="OB38" s="43"/>
      <c r="OC38" s="43"/>
      <c r="OD38" s="43"/>
      <c r="OE38" s="43"/>
      <c r="OF38" s="43"/>
      <c r="OG38" s="43"/>
      <c r="OH38" s="43"/>
      <c r="OI38" s="43"/>
      <c r="OJ38" s="43"/>
      <c r="OK38" s="43"/>
      <c r="OL38" s="43"/>
      <c r="OM38" s="43"/>
      <c r="ON38" s="43"/>
      <c r="OO38" s="43"/>
      <c r="OP38" s="43"/>
      <c r="OQ38" s="43"/>
      <c r="OR38" s="43"/>
      <c r="OS38" s="43"/>
      <c r="OT38" s="43"/>
      <c r="OU38" s="43"/>
      <c r="OV38" s="43"/>
      <c r="OW38" s="43"/>
      <c r="OX38" s="43"/>
      <c r="OY38" s="43"/>
      <c r="OZ38" s="43"/>
      <c r="PA38" s="43"/>
      <c r="PB38" s="43"/>
      <c r="PC38" s="43"/>
      <c r="PD38" s="43"/>
      <c r="PE38" s="43"/>
      <c r="PF38" s="43"/>
      <c r="PG38" s="43"/>
      <c r="PH38" s="43"/>
      <c r="PI38" s="43"/>
      <c r="PJ38" s="43"/>
      <c r="PK38" s="43"/>
      <c r="PL38" s="43"/>
      <c r="PM38" s="43"/>
      <c r="PN38" s="43"/>
      <c r="PO38" s="43"/>
      <c r="PP38" s="43"/>
      <c r="PQ38" s="43"/>
      <c r="PR38" s="43"/>
      <c r="PS38" s="43"/>
      <c r="PT38" s="43"/>
      <c r="PU38" s="43"/>
      <c r="PV38" s="43"/>
      <c r="PW38" s="43"/>
      <c r="PX38" s="43"/>
      <c r="PY38" s="43"/>
      <c r="PZ38" s="43"/>
      <c r="QA38" s="43"/>
      <c r="QB38" s="43"/>
      <c r="QC38" s="43"/>
      <c r="QD38" s="43"/>
      <c r="QE38" s="43"/>
      <c r="QF38" s="43"/>
      <c r="QG38" s="43"/>
      <c r="QH38" s="43"/>
      <c r="QI38" s="43"/>
      <c r="QJ38" s="43"/>
      <c r="QK38" s="43"/>
      <c r="QL38" s="43"/>
      <c r="QM38" s="43"/>
      <c r="QN38" s="43"/>
      <c r="QO38" s="43"/>
      <c r="QP38" s="43"/>
      <c r="QQ38" s="43"/>
      <c r="QR38" s="43"/>
      <c r="QS38" s="43"/>
      <c r="QT38" s="43"/>
      <c r="QU38" s="43"/>
      <c r="QV38" s="43"/>
      <c r="QW38" s="43"/>
      <c r="QX38" s="43"/>
      <c r="QY38" s="43"/>
      <c r="QZ38" s="43"/>
      <c r="RA38" s="43"/>
      <c r="RB38" s="43"/>
      <c r="RC38" s="43"/>
      <c r="RD38" s="43"/>
      <c r="RE38" s="43"/>
      <c r="RF38" s="43"/>
      <c r="RG38" s="43"/>
      <c r="RH38" s="43"/>
      <c r="RI38" s="43"/>
      <c r="RJ38" s="43"/>
      <c r="RK38" s="43"/>
      <c r="RL38" s="43"/>
      <c r="RM38" s="43"/>
      <c r="RN38" s="43"/>
      <c r="RO38" s="43"/>
      <c r="RP38" s="43"/>
      <c r="RQ38" s="43"/>
      <c r="RR38" s="43"/>
      <c r="RS38" s="43"/>
      <c r="RT38" s="43"/>
      <c r="RU38" s="43"/>
      <c r="RV38" s="43"/>
      <c r="RW38" s="43"/>
      <c r="RX38" s="43"/>
      <c r="RY38" s="43"/>
      <c r="RZ38" s="43"/>
      <c r="SA38" s="43"/>
      <c r="SB38" s="43"/>
      <c r="SC38" s="43"/>
      <c r="SD38" s="43"/>
      <c r="SE38" s="43"/>
      <c r="SF38" s="43"/>
      <c r="SG38" s="43"/>
      <c r="SH38" s="43"/>
      <c r="SI38" s="43"/>
      <c r="SJ38" s="43"/>
      <c r="SK38" s="43"/>
      <c r="SL38" s="43"/>
      <c r="SM38" s="43"/>
      <c r="SN38" s="43"/>
      <c r="SO38" s="43"/>
      <c r="SP38" s="43"/>
      <c r="SQ38" s="43"/>
      <c r="SR38" s="43"/>
      <c r="SS38" s="43"/>
      <c r="ST38" s="43"/>
      <c r="SU38" s="43"/>
      <c r="SV38" s="43"/>
      <c r="SW38" s="43"/>
      <c r="SX38" s="43"/>
      <c r="SY38" s="43"/>
      <c r="SZ38" s="43"/>
      <c r="TA38" s="43"/>
      <c r="TB38" s="43"/>
      <c r="TC38" s="43"/>
      <c r="TD38" s="43"/>
      <c r="TE38" s="43"/>
      <c r="TF38" s="43"/>
      <c r="TG38" s="43"/>
      <c r="TH38" s="43"/>
      <c r="TI38" s="43"/>
      <c r="TJ38" s="43"/>
      <c r="TK38" s="43"/>
      <c r="TL38" s="43"/>
      <c r="TM38" s="43"/>
      <c r="TN38" s="43"/>
      <c r="TO38" s="43"/>
      <c r="TP38" s="43"/>
      <c r="TQ38" s="43"/>
      <c r="TR38" s="43"/>
      <c r="TS38" s="43"/>
      <c r="TT38" s="43"/>
      <c r="TU38" s="43"/>
      <c r="TV38" s="43"/>
      <c r="TW38" s="43"/>
      <c r="TX38" s="43"/>
      <c r="TY38" s="43"/>
      <c r="TZ38" s="43"/>
      <c r="UA38" s="43"/>
      <c r="UB38" s="43"/>
      <c r="UC38" s="43"/>
      <c r="UD38" s="43"/>
      <c r="UE38" s="43"/>
      <c r="UF38" s="43"/>
      <c r="UG38" s="43"/>
      <c r="UH38" s="43"/>
      <c r="UI38" s="43"/>
      <c r="UJ38" s="43"/>
      <c r="UK38" s="43"/>
      <c r="UL38" s="43"/>
      <c r="UM38" s="43"/>
      <c r="UN38" s="43"/>
      <c r="UO38" s="43"/>
      <c r="UP38" s="43"/>
      <c r="UQ38" s="43"/>
      <c r="UR38" s="43"/>
      <c r="US38" s="43"/>
      <c r="UT38" s="43"/>
      <c r="UU38" s="43"/>
      <c r="UV38" s="43"/>
      <c r="UW38" s="43"/>
      <c r="UX38" s="43"/>
      <c r="UY38" s="43"/>
      <c r="UZ38" s="43"/>
      <c r="VA38" s="43"/>
      <c r="VB38" s="43"/>
      <c r="VC38" s="43"/>
      <c r="VD38" s="43"/>
      <c r="VE38" s="43"/>
      <c r="VF38" s="43"/>
      <c r="VG38" s="43"/>
      <c r="VH38" s="43"/>
      <c r="VI38" s="43"/>
      <c r="VJ38" s="43"/>
      <c r="VK38" s="43"/>
      <c r="VL38" s="43"/>
      <c r="VM38" s="43"/>
      <c r="VN38" s="43"/>
      <c r="VO38" s="43"/>
      <c r="VP38" s="43"/>
      <c r="VQ38" s="43"/>
      <c r="VR38" s="43"/>
      <c r="VS38" s="43"/>
      <c r="VT38" s="43"/>
      <c r="VU38" s="43"/>
      <c r="VV38" s="43"/>
      <c r="VW38" s="43"/>
      <c r="VX38" s="43"/>
      <c r="VY38" s="43"/>
      <c r="VZ38" s="43"/>
      <c r="WA38" s="43"/>
      <c r="WB38" s="43"/>
      <c r="WC38" s="43"/>
      <c r="WD38" s="43"/>
      <c r="WE38" s="43"/>
      <c r="WF38" s="43"/>
      <c r="WG38" s="43"/>
      <c r="WH38" s="43"/>
      <c r="WI38" s="43"/>
      <c r="WJ38" s="43"/>
      <c r="WK38" s="43"/>
      <c r="WL38" s="43"/>
      <c r="WM38" s="43"/>
      <c r="WN38" s="43"/>
      <c r="WO38" s="43"/>
      <c r="WP38" s="43"/>
      <c r="WQ38" s="43"/>
      <c r="WR38" s="43"/>
      <c r="WS38" s="43"/>
      <c r="WT38" s="43"/>
      <c r="WU38" s="43"/>
      <c r="WV38" s="43"/>
      <c r="WW38" s="43"/>
      <c r="WX38" s="43"/>
      <c r="WY38" s="43"/>
      <c r="WZ38" s="43"/>
      <c r="XA38" s="43"/>
      <c r="XB38" s="43"/>
      <c r="XC38" s="43"/>
      <c r="XD38" s="43"/>
      <c r="XE38" s="43"/>
      <c r="XF38" s="43"/>
      <c r="XG38" s="43"/>
      <c r="XH38" s="43"/>
      <c r="XI38" s="43"/>
      <c r="XJ38" s="43"/>
      <c r="XK38" s="43"/>
      <c r="XL38" s="43"/>
      <c r="XM38" s="43"/>
      <c r="XN38" s="43"/>
      <c r="XO38" s="43"/>
      <c r="XP38" s="43"/>
      <c r="XQ38" s="43"/>
      <c r="XR38" s="43"/>
      <c r="XS38" s="43"/>
      <c r="XT38" s="43"/>
      <c r="XU38" s="43"/>
      <c r="XV38" s="43"/>
      <c r="XW38" s="43"/>
      <c r="XX38" s="43"/>
      <c r="XY38" s="43"/>
      <c r="XZ38" s="43"/>
      <c r="YA38" s="43"/>
      <c r="YB38" s="43"/>
      <c r="YC38" s="43"/>
      <c r="YD38" s="43"/>
      <c r="YE38" s="43"/>
      <c r="YF38" s="43"/>
      <c r="YG38" s="43"/>
      <c r="YH38" s="43"/>
      <c r="YI38" s="43"/>
      <c r="YJ38" s="43"/>
      <c r="YK38" s="43"/>
      <c r="YL38" s="43"/>
      <c r="YM38" s="43"/>
      <c r="YN38" s="43"/>
      <c r="YO38" s="43"/>
      <c r="YP38" s="43"/>
      <c r="YQ38" s="43"/>
      <c r="YR38" s="43"/>
      <c r="YS38" s="43"/>
      <c r="YT38" s="43"/>
      <c r="YU38" s="43"/>
      <c r="YV38" s="43"/>
      <c r="YW38" s="43"/>
      <c r="YX38" s="43"/>
      <c r="YY38" s="43"/>
      <c r="YZ38" s="43"/>
      <c r="ZA38" s="43"/>
      <c r="ZB38" s="43"/>
      <c r="ZC38" s="43"/>
      <c r="ZD38" s="43"/>
      <c r="ZE38" s="43"/>
      <c r="ZF38" s="43"/>
      <c r="ZG38" s="43"/>
      <c r="ZH38" s="43"/>
      <c r="ZI38" s="43"/>
      <c r="ZJ38" s="43"/>
      <c r="ZK38" s="43"/>
      <c r="ZL38" s="43"/>
      <c r="ZM38" s="43"/>
      <c r="ZN38" s="43"/>
      <c r="ZO38" s="43"/>
      <c r="ZP38" s="43"/>
      <c r="ZQ38" s="43"/>
      <c r="ZR38" s="43"/>
      <c r="ZS38" s="43"/>
      <c r="ZT38" s="43"/>
      <c r="ZU38" s="43"/>
      <c r="ZV38" s="43"/>
      <c r="ZW38" s="43"/>
      <c r="ZX38" s="43"/>
      <c r="ZY38" s="43"/>
      <c r="ZZ38" s="43"/>
      <c r="AAA38" s="43"/>
      <c r="AAB38" s="43"/>
      <c r="AAC38" s="43"/>
      <c r="AAD38" s="43"/>
      <c r="AAE38" s="43"/>
      <c r="AAF38" s="43"/>
      <c r="AAG38" s="43"/>
      <c r="AAH38" s="43"/>
      <c r="AAI38" s="43"/>
      <c r="AAJ38" s="43"/>
      <c r="AAK38" s="43"/>
      <c r="AAL38" s="43"/>
      <c r="AAM38" s="43"/>
      <c r="AAN38" s="43"/>
      <c r="AAO38" s="43"/>
      <c r="AAP38" s="43"/>
      <c r="AAQ38" s="43"/>
      <c r="AAR38" s="43"/>
      <c r="AAS38" s="43"/>
      <c r="AAT38" s="43"/>
      <c r="AAU38" s="43"/>
      <c r="AAV38" s="43"/>
      <c r="AAW38" s="43"/>
      <c r="AAX38" s="43"/>
      <c r="AAY38" s="43"/>
      <c r="AAZ38" s="43"/>
      <c r="ABA38" s="43"/>
      <c r="ABB38" s="43"/>
      <c r="ABC38" s="43"/>
      <c r="ABD38" s="43"/>
      <c r="ABE38" s="43"/>
      <c r="ABF38" s="43"/>
      <c r="ABG38" s="43"/>
      <c r="ABH38" s="43"/>
      <c r="ABI38" s="43"/>
      <c r="ABJ38" s="43"/>
      <c r="ABK38" s="43"/>
      <c r="ABL38" s="43"/>
      <c r="ABM38" s="43"/>
      <c r="ABN38" s="43"/>
      <c r="ABO38" s="43"/>
      <c r="ABP38" s="43"/>
      <c r="ABQ38" s="43"/>
      <c r="ABR38" s="43"/>
      <c r="ABS38" s="43"/>
      <c r="ABT38" s="43"/>
      <c r="ABU38" s="43"/>
      <c r="ABV38" s="43"/>
      <c r="ABW38" s="43"/>
      <c r="ABX38" s="43"/>
      <c r="ABY38" s="43"/>
      <c r="ABZ38" s="43"/>
      <c r="ACA38" s="43"/>
      <c r="ACB38" s="43"/>
      <c r="ACC38" s="43"/>
      <c r="ACD38" s="43"/>
      <c r="ACE38" s="43"/>
      <c r="ACF38" s="43"/>
      <c r="ACG38" s="43"/>
      <c r="ACH38" s="43"/>
      <c r="ACI38" s="43"/>
      <c r="ACJ38" s="43"/>
      <c r="ACK38" s="43"/>
      <c r="ACL38" s="43"/>
      <c r="ACM38" s="43"/>
      <c r="ACN38" s="43"/>
      <c r="ACO38" s="43"/>
      <c r="ACP38" s="43"/>
      <c r="ACQ38" s="43"/>
      <c r="ACR38" s="43"/>
      <c r="ACS38" s="43"/>
      <c r="ACT38" s="43"/>
      <c r="ACU38" s="43"/>
      <c r="ACV38" s="43"/>
      <c r="ACW38" s="43"/>
      <c r="ACX38" s="43"/>
      <c r="ACY38" s="43"/>
      <c r="ACZ38" s="43"/>
      <c r="ADA38" s="43"/>
      <c r="ADB38" s="43"/>
      <c r="ADC38" s="43"/>
      <c r="ADD38" s="43"/>
      <c r="ADE38" s="43"/>
      <c r="ADF38" s="43"/>
      <c r="ADG38" s="43"/>
      <c r="ADH38" s="43"/>
      <c r="ADI38" s="43"/>
      <c r="ADJ38" s="43"/>
      <c r="ADK38" s="43"/>
      <c r="ADL38" s="43"/>
      <c r="ADM38" s="43"/>
      <c r="ADN38" s="43"/>
      <c r="ADO38" s="43"/>
      <c r="ADP38" s="43"/>
      <c r="ADQ38" s="43"/>
      <c r="ADR38" s="43"/>
      <c r="ADS38" s="43"/>
      <c r="ADT38" s="43"/>
      <c r="ADU38" s="43"/>
      <c r="ADV38" s="43"/>
      <c r="ADW38" s="43"/>
      <c r="ADX38" s="43"/>
      <c r="ADY38" s="43"/>
      <c r="ADZ38" s="43"/>
      <c r="AEA38" s="43"/>
      <c r="AEB38" s="43"/>
      <c r="AEC38" s="43"/>
      <c r="AED38" s="43"/>
      <c r="AEE38" s="43"/>
      <c r="AEF38" s="43"/>
      <c r="AEG38" s="43"/>
      <c r="AEH38" s="43"/>
      <c r="AEI38" s="43"/>
      <c r="AEJ38" s="43"/>
      <c r="AEK38" s="43"/>
      <c r="AEL38" s="43"/>
      <c r="AEM38" s="43"/>
      <c r="AEN38" s="43"/>
      <c r="AEO38" s="43"/>
      <c r="AEP38" s="43"/>
      <c r="AEQ38" s="43"/>
      <c r="AER38" s="43"/>
      <c r="AES38" s="43"/>
      <c r="AET38" s="43"/>
      <c r="AEU38" s="43"/>
      <c r="AEV38" s="43"/>
      <c r="AEW38" s="43"/>
      <c r="AEX38" s="43"/>
      <c r="AEY38" s="43"/>
      <c r="AEZ38" s="43"/>
      <c r="AFA38" s="43"/>
      <c r="AFB38" s="43"/>
      <c r="AFC38" s="43"/>
      <c r="AFD38" s="43"/>
      <c r="AFE38" s="43"/>
      <c r="AFF38" s="43"/>
      <c r="AFG38" s="43"/>
      <c r="AFH38" s="43"/>
      <c r="AFI38" s="43"/>
      <c r="AFJ38" s="43"/>
      <c r="AFK38" s="43"/>
      <c r="AFL38" s="43"/>
      <c r="AFM38" s="43"/>
      <c r="AFN38" s="43"/>
      <c r="AFO38" s="43"/>
      <c r="AFP38" s="43"/>
      <c r="AFQ38" s="43"/>
      <c r="AFR38" s="43"/>
      <c r="AFS38" s="43"/>
      <c r="AFT38" s="43"/>
      <c r="AFU38" s="43"/>
      <c r="AFV38" s="43"/>
      <c r="AFW38" s="43"/>
      <c r="AFX38" s="43"/>
      <c r="AFY38" s="43"/>
      <c r="AFZ38" s="43"/>
      <c r="AGA38" s="43"/>
      <c r="AGB38" s="43"/>
      <c r="AGC38" s="43"/>
      <c r="AGD38" s="43"/>
      <c r="AGE38" s="43"/>
      <c r="AGF38" s="43"/>
      <c r="AGG38" s="43"/>
      <c r="AGH38" s="43"/>
      <c r="AGI38" s="43"/>
      <c r="AGJ38" s="43"/>
      <c r="AGK38" s="43"/>
      <c r="AGL38" s="43"/>
      <c r="AGM38" s="43"/>
      <c r="AGN38" s="43"/>
      <c r="AGO38" s="43"/>
      <c r="AGP38" s="43"/>
      <c r="AGQ38" s="43"/>
      <c r="AGR38" s="43"/>
      <c r="AGS38" s="43"/>
      <c r="AGT38" s="43"/>
      <c r="AGU38" s="43"/>
      <c r="AGV38" s="43"/>
      <c r="AGW38" s="43"/>
      <c r="AGX38" s="43"/>
      <c r="AGY38" s="43"/>
      <c r="AGZ38" s="43"/>
      <c r="AHA38" s="43"/>
      <c r="AHB38" s="43"/>
      <c r="AHC38" s="43"/>
      <c r="AHD38" s="43"/>
      <c r="AHE38" s="43"/>
      <c r="AHF38" s="43"/>
      <c r="AHG38" s="43"/>
      <c r="AHH38" s="43"/>
      <c r="AHI38" s="43"/>
      <c r="AHJ38" s="43"/>
      <c r="AHK38" s="43"/>
      <c r="AHL38" s="43"/>
      <c r="AHM38" s="43"/>
      <c r="AHN38" s="43"/>
      <c r="AHO38" s="43"/>
      <c r="AHP38" s="43"/>
      <c r="AHQ38" s="43"/>
      <c r="AHR38" s="43"/>
      <c r="AHS38" s="43"/>
      <c r="AHT38" s="43"/>
      <c r="AHU38" s="43"/>
      <c r="AHV38" s="43"/>
      <c r="AHW38" s="43"/>
      <c r="AHX38" s="43"/>
      <c r="AHY38" s="43"/>
      <c r="AHZ38" s="43"/>
      <c r="AIA38" s="43"/>
      <c r="AIB38" s="43"/>
      <c r="AIC38" s="43"/>
      <c r="AID38" s="43"/>
      <c r="AIE38" s="43"/>
      <c r="AIF38" s="43"/>
      <c r="AIG38" s="43"/>
      <c r="AIH38" s="43"/>
      <c r="AII38" s="43"/>
      <c r="AIJ38" s="43"/>
      <c r="AIK38" s="43"/>
      <c r="AIL38" s="43"/>
      <c r="AIM38" s="43"/>
      <c r="AIN38" s="43"/>
      <c r="AIO38" s="43"/>
      <c r="AIP38" s="43"/>
      <c r="AIQ38" s="43"/>
      <c r="AIR38" s="43"/>
      <c r="AIS38" s="43"/>
      <c r="AIT38" s="43"/>
      <c r="AIU38" s="43"/>
      <c r="AIV38" s="43"/>
      <c r="AIW38" s="43"/>
      <c r="AIX38" s="43"/>
      <c r="AIY38" s="43"/>
      <c r="AIZ38" s="43"/>
      <c r="AJA38" s="43"/>
      <c r="AJB38" s="43"/>
      <c r="AJC38" s="43"/>
      <c r="AJD38" s="43"/>
      <c r="AJE38" s="43"/>
      <c r="AJF38" s="43"/>
      <c r="AJG38" s="43"/>
      <c r="AJH38" s="43"/>
      <c r="AJI38" s="43"/>
      <c r="AJJ38" s="43"/>
      <c r="AJK38" s="43"/>
      <c r="AJL38" s="43"/>
      <c r="AJM38" s="43"/>
      <c r="AJN38" s="43"/>
      <c r="AJO38" s="43"/>
      <c r="AJP38" s="43"/>
      <c r="AJQ38" s="43"/>
      <c r="AJR38" s="43"/>
      <c r="AJS38" s="43"/>
      <c r="AJT38" s="43"/>
      <c r="AJU38" s="43"/>
      <c r="AJV38" s="43"/>
      <c r="AJW38" s="43"/>
      <c r="AJX38" s="43"/>
      <c r="AJY38" s="43"/>
      <c r="AJZ38" s="43"/>
      <c r="AKA38" s="43"/>
      <c r="AKB38" s="43"/>
      <c r="AKC38" s="43"/>
      <c r="AKD38" s="43"/>
      <c r="AKE38" s="43"/>
      <c r="AKF38" s="43"/>
      <c r="AKG38" s="43"/>
      <c r="AKH38" s="43"/>
      <c r="AKI38" s="43"/>
      <c r="AKJ38" s="43"/>
      <c r="AKK38" s="43"/>
      <c r="AKL38" s="43"/>
      <c r="AKM38" s="43"/>
      <c r="AKN38" s="43"/>
      <c r="AKO38" s="43"/>
      <c r="AKP38" s="43"/>
      <c r="AKQ38" s="43"/>
      <c r="AKR38" s="43"/>
      <c r="AKS38" s="43"/>
      <c r="AKT38" s="43"/>
      <c r="AKU38" s="43"/>
      <c r="AKV38" s="43"/>
      <c r="AKW38" s="43"/>
      <c r="AKX38" s="43"/>
      <c r="AKY38" s="43"/>
      <c r="AKZ38" s="43"/>
      <c r="ALA38" s="43"/>
      <c r="ALB38" s="43"/>
      <c r="ALC38" s="43"/>
      <c r="ALD38" s="43"/>
      <c r="ALE38" s="43"/>
      <c r="ALF38" s="43"/>
      <c r="ALG38" s="43"/>
      <c r="ALH38" s="43"/>
      <c r="ALI38" s="43"/>
      <c r="ALJ38" s="43"/>
      <c r="ALK38" s="43"/>
      <c r="ALL38" s="43"/>
      <c r="ALM38" s="43"/>
      <c r="ALN38" s="43"/>
      <c r="ALO38" s="43"/>
      <c r="ALP38" s="43"/>
      <c r="ALQ38" s="43"/>
      <c r="ALR38" s="43"/>
      <c r="ALS38" s="43"/>
      <c r="ALT38" s="43"/>
      <c r="ALU38" s="43"/>
      <c r="ALV38" s="43"/>
      <c r="ALW38" s="43"/>
      <c r="ALX38" s="43"/>
      <c r="ALY38" s="43"/>
      <c r="ALZ38" s="43"/>
      <c r="AMA38" s="43"/>
      <c r="AMB38" s="43"/>
      <c r="AMC38" s="43"/>
      <c r="AMD38" s="43"/>
      <c r="AME38" s="43"/>
      <c r="AMF38" s="43"/>
      <c r="AMG38" s="43"/>
      <c r="AMH38" s="43"/>
      <c r="AMI38" s="43"/>
      <c r="AMJ38" s="43"/>
      <c r="AMK38" s="43"/>
      <c r="AML38" s="43"/>
      <c r="AMM38" s="43"/>
      <c r="AMN38" s="43"/>
      <c r="AMO38" s="43"/>
      <c r="AMP38" s="43"/>
      <c r="AMQ38" s="43"/>
      <c r="AMR38" s="43"/>
      <c r="AMS38" s="43"/>
      <c r="AMT38" s="43"/>
      <c r="AMU38" s="43"/>
      <c r="AMV38" s="43"/>
      <c r="AMW38" s="43"/>
      <c r="AMX38" s="43"/>
      <c r="AMY38" s="43"/>
      <c r="AMZ38" s="43"/>
      <c r="ANA38" s="43"/>
      <c r="ANB38" s="43"/>
      <c r="ANC38" s="43"/>
      <c r="AND38" s="43"/>
      <c r="ANE38" s="43"/>
      <c r="ANF38" s="43"/>
      <c r="ANG38" s="43"/>
      <c r="ANH38" s="43"/>
      <c r="ANI38" s="43"/>
      <c r="ANJ38" s="43"/>
      <c r="ANK38" s="43"/>
      <c r="ANL38" s="43"/>
      <c r="ANM38" s="43"/>
      <c r="ANN38" s="43"/>
      <c r="ANO38" s="43"/>
      <c r="ANP38" s="43"/>
      <c r="ANQ38" s="43"/>
      <c r="ANR38" s="43"/>
      <c r="ANS38" s="43"/>
      <c r="ANT38" s="43"/>
      <c r="ANU38" s="43"/>
      <c r="ANV38" s="43"/>
      <c r="ANW38" s="43"/>
      <c r="ANX38" s="43"/>
      <c r="ANY38" s="43"/>
      <c r="ANZ38" s="43"/>
      <c r="AOA38" s="43"/>
      <c r="AOB38" s="43"/>
      <c r="AOC38" s="43"/>
      <c r="AOD38" s="43"/>
      <c r="AOE38" s="43"/>
      <c r="AOF38" s="43"/>
      <c r="AOG38" s="43"/>
      <c r="AOH38" s="43"/>
      <c r="AOI38" s="43"/>
      <c r="AOJ38" s="43"/>
      <c r="AOK38" s="43"/>
      <c r="AOL38" s="43"/>
      <c r="AOM38" s="43"/>
      <c r="AON38" s="43"/>
      <c r="AOO38" s="43"/>
      <c r="AOP38" s="43"/>
      <c r="AOQ38" s="43"/>
      <c r="AOR38" s="43"/>
      <c r="AOS38" s="43"/>
      <c r="AOT38" s="43"/>
      <c r="AOU38" s="43"/>
      <c r="AOV38" s="43"/>
      <c r="AOW38" s="43"/>
      <c r="AOX38" s="43"/>
      <c r="AOY38" s="43"/>
      <c r="AOZ38" s="43"/>
      <c r="APA38" s="43"/>
      <c r="APB38" s="43"/>
      <c r="APC38" s="43"/>
      <c r="APD38" s="43"/>
      <c r="APE38" s="43"/>
      <c r="APF38" s="43"/>
      <c r="APG38" s="43"/>
      <c r="APH38" s="43"/>
      <c r="API38" s="43"/>
      <c r="APJ38" s="43"/>
      <c r="APK38" s="43"/>
      <c r="APL38" s="43"/>
      <c r="APM38" s="43"/>
      <c r="APN38" s="43"/>
      <c r="APO38" s="43"/>
      <c r="APP38" s="43"/>
      <c r="APQ38" s="43"/>
      <c r="APR38" s="43"/>
      <c r="APS38" s="43"/>
      <c r="APT38" s="43"/>
      <c r="APU38" s="43"/>
      <c r="APV38" s="43"/>
      <c r="APW38" s="43"/>
      <c r="APX38" s="43"/>
      <c r="APY38" s="43"/>
      <c r="APZ38" s="43"/>
      <c r="AQA38" s="43"/>
      <c r="AQB38" s="43"/>
      <c r="AQC38" s="43"/>
      <c r="AQD38" s="43"/>
      <c r="AQE38" s="43"/>
      <c r="AQF38" s="43"/>
      <c r="AQG38" s="43"/>
      <c r="AQH38" s="43"/>
      <c r="AQI38" s="43"/>
      <c r="AQJ38" s="43"/>
      <c r="AQK38" s="43"/>
      <c r="AQL38" s="43"/>
      <c r="AQM38" s="43"/>
      <c r="AQN38" s="43"/>
      <c r="AQO38" s="43"/>
      <c r="AQP38" s="43"/>
      <c r="AQQ38" s="43"/>
      <c r="AQR38" s="43"/>
      <c r="AQS38" s="43"/>
      <c r="AQT38" s="43"/>
      <c r="AQU38" s="43"/>
      <c r="AQV38" s="43"/>
      <c r="AQW38" s="43"/>
      <c r="AQX38" s="43"/>
      <c r="AQY38" s="43"/>
      <c r="AQZ38" s="43"/>
      <c r="ARA38" s="43"/>
      <c r="ARB38" s="43"/>
      <c r="ARC38" s="43"/>
      <c r="ARD38" s="43"/>
      <c r="ARE38" s="43"/>
      <c r="ARF38" s="43"/>
      <c r="ARG38" s="43"/>
      <c r="ARH38" s="43"/>
      <c r="ARI38" s="43"/>
      <c r="ARJ38" s="43"/>
      <c r="ARK38" s="43"/>
      <c r="ARL38" s="43"/>
      <c r="ARM38" s="43"/>
      <c r="ARN38" s="43"/>
      <c r="ARO38" s="43"/>
      <c r="ARP38" s="43"/>
      <c r="ARQ38" s="43"/>
      <c r="ARR38" s="43"/>
      <c r="ARS38" s="43"/>
      <c r="ART38" s="43"/>
      <c r="ARU38" s="43"/>
      <c r="ARV38" s="43"/>
      <c r="ARW38" s="43"/>
      <c r="ARX38" s="43"/>
      <c r="ARY38" s="43"/>
      <c r="ARZ38" s="43"/>
      <c r="ASA38" s="43"/>
      <c r="ASB38" s="43"/>
      <c r="ASC38" s="43"/>
      <c r="ASD38" s="43"/>
      <c r="ASE38" s="43"/>
      <c r="ASF38" s="43"/>
      <c r="ASG38" s="43"/>
      <c r="ASH38" s="43"/>
      <c r="ASI38" s="43"/>
      <c r="ASJ38" s="43"/>
      <c r="ASK38" s="43"/>
      <c r="ASL38" s="43"/>
      <c r="ASM38" s="43"/>
      <c r="ASN38" s="43"/>
      <c r="ASO38" s="43"/>
      <c r="ASP38" s="43"/>
      <c r="ASQ38" s="43"/>
      <c r="ASR38" s="43"/>
      <c r="ASS38" s="43"/>
      <c r="AST38" s="43"/>
      <c r="ASU38" s="43"/>
      <c r="ASV38" s="43"/>
      <c r="ASW38" s="43"/>
      <c r="ASX38" s="43"/>
      <c r="ASY38" s="43"/>
      <c r="ASZ38" s="43"/>
      <c r="ATA38" s="43"/>
      <c r="ATB38" s="43"/>
      <c r="ATC38" s="43"/>
      <c r="ATD38" s="43"/>
      <c r="ATE38" s="43"/>
      <c r="ATF38" s="43"/>
      <c r="ATG38" s="43"/>
      <c r="ATH38" s="43"/>
      <c r="ATI38" s="43"/>
      <c r="ATJ38" s="43"/>
      <c r="ATK38" s="43"/>
      <c r="ATL38" s="43"/>
      <c r="ATM38" s="43"/>
      <c r="ATN38" s="43"/>
      <c r="ATO38" s="43"/>
      <c r="ATP38" s="43"/>
      <c r="ATQ38" s="43"/>
      <c r="ATR38" s="43"/>
      <c r="ATS38" s="43"/>
      <c r="ATT38" s="43"/>
      <c r="ATU38" s="43"/>
      <c r="ATV38" s="43"/>
      <c r="ATW38" s="43"/>
      <c r="ATX38" s="43"/>
      <c r="ATY38" s="43"/>
      <c r="ATZ38" s="43"/>
      <c r="AUA38" s="43"/>
      <c r="AUB38" s="43"/>
      <c r="AUC38" s="43"/>
      <c r="AUD38" s="43"/>
      <c r="AUE38" s="43"/>
      <c r="AUF38" s="43"/>
      <c r="AUG38" s="43"/>
      <c r="AUH38" s="43"/>
      <c r="AUI38" s="43"/>
      <c r="AUJ38" s="43"/>
      <c r="AUK38" s="43"/>
      <c r="AUL38" s="43"/>
      <c r="AUM38" s="43"/>
      <c r="AUN38" s="43"/>
      <c r="AUO38" s="43"/>
      <c r="AUP38" s="43"/>
      <c r="AUQ38" s="43"/>
      <c r="AUR38" s="43"/>
      <c r="AUS38" s="43"/>
      <c r="AUT38" s="43"/>
      <c r="AUU38" s="43"/>
      <c r="AUV38" s="43"/>
      <c r="AUW38" s="43"/>
      <c r="AUX38" s="43"/>
      <c r="AUY38" s="43"/>
      <c r="AUZ38" s="43"/>
      <c r="AVA38" s="43"/>
      <c r="AVB38" s="43"/>
      <c r="AVC38" s="43"/>
      <c r="AVD38" s="43"/>
      <c r="AVE38" s="43"/>
      <c r="AVF38" s="43"/>
      <c r="AVG38" s="43"/>
      <c r="AVH38" s="43"/>
      <c r="AVI38" s="43"/>
      <c r="AVJ38" s="43"/>
      <c r="AVK38" s="43"/>
      <c r="AVL38" s="43"/>
      <c r="AVM38" s="43"/>
      <c r="AVN38" s="43"/>
      <c r="AVO38" s="43"/>
      <c r="AVP38" s="43"/>
      <c r="AVQ38" s="43"/>
      <c r="AVR38" s="43"/>
      <c r="AVS38" s="43"/>
      <c r="AVT38" s="43"/>
      <c r="AVU38" s="43"/>
      <c r="AVV38" s="43"/>
      <c r="AVW38" s="43"/>
      <c r="AVX38" s="43"/>
      <c r="AVY38" s="43"/>
      <c r="AVZ38" s="43"/>
      <c r="AWA38" s="43"/>
      <c r="AWB38" s="43"/>
      <c r="AWC38" s="43"/>
      <c r="AWD38" s="43"/>
      <c r="AWE38" s="43"/>
      <c r="AWF38" s="43"/>
      <c r="AWG38" s="43"/>
      <c r="AWH38" s="43"/>
      <c r="AWI38" s="43"/>
      <c r="AWJ38" s="43"/>
      <c r="AWK38" s="43"/>
      <c r="AWL38" s="43"/>
      <c r="AWM38" s="43"/>
      <c r="AWN38" s="43"/>
      <c r="AWO38" s="43"/>
      <c r="AWP38" s="43"/>
      <c r="AWQ38" s="43"/>
      <c r="AWR38" s="43"/>
      <c r="AWS38" s="43"/>
      <c r="AWT38" s="43"/>
      <c r="AWU38" s="43"/>
      <c r="AWV38" s="43"/>
      <c r="AWW38" s="43"/>
      <c r="AWX38" s="43"/>
      <c r="AWY38" s="43"/>
      <c r="AWZ38" s="43"/>
      <c r="AXA38" s="43"/>
      <c r="AXB38" s="43"/>
      <c r="AXC38" s="43"/>
      <c r="AXD38" s="43"/>
      <c r="AXE38" s="43"/>
      <c r="AXF38" s="43"/>
      <c r="AXG38" s="43"/>
      <c r="AXH38" s="43"/>
      <c r="AXI38" s="43"/>
      <c r="AXJ38" s="43"/>
      <c r="AXK38" s="43"/>
      <c r="AXL38" s="43"/>
      <c r="AXM38" s="43"/>
      <c r="AXN38" s="43"/>
      <c r="AXO38" s="43"/>
      <c r="AXP38" s="43"/>
      <c r="AXQ38" s="43"/>
      <c r="AXR38" s="43"/>
      <c r="AXS38" s="43"/>
      <c r="AXT38" s="43"/>
      <c r="AXU38" s="43"/>
      <c r="AXV38" s="43"/>
      <c r="AXW38" s="43"/>
      <c r="AXX38" s="43"/>
      <c r="AXY38" s="43"/>
      <c r="AXZ38" s="43"/>
      <c r="AYA38" s="43"/>
      <c r="AYB38" s="43"/>
      <c r="AYC38" s="43"/>
      <c r="AYD38" s="43"/>
      <c r="AYE38" s="43"/>
      <c r="AYF38" s="43"/>
      <c r="AYG38" s="43"/>
      <c r="AYH38" s="43"/>
      <c r="AYI38" s="43"/>
      <c r="AYJ38" s="43"/>
      <c r="AYK38" s="43"/>
      <c r="AYL38" s="43"/>
      <c r="AYM38" s="43"/>
      <c r="AYN38" s="43"/>
      <c r="AYO38" s="43"/>
      <c r="AYP38" s="43"/>
      <c r="AYQ38" s="43"/>
      <c r="AYR38" s="43"/>
      <c r="AYS38" s="43"/>
      <c r="AYT38" s="43"/>
      <c r="AYU38" s="43"/>
      <c r="AYV38" s="43"/>
      <c r="AYW38" s="43"/>
      <c r="AYX38" s="43"/>
      <c r="AYY38" s="43"/>
      <c r="AYZ38" s="43"/>
      <c r="AZA38" s="43"/>
      <c r="AZB38" s="43"/>
      <c r="AZC38" s="43"/>
      <c r="AZD38" s="43"/>
      <c r="AZE38" s="43"/>
      <c r="AZF38" s="43"/>
      <c r="AZG38" s="43"/>
      <c r="AZH38" s="43"/>
      <c r="AZI38" s="43"/>
      <c r="AZJ38" s="43"/>
      <c r="AZK38" s="43"/>
      <c r="AZL38" s="43"/>
      <c r="AZM38" s="43"/>
      <c r="AZN38" s="43"/>
      <c r="AZO38" s="43"/>
      <c r="AZP38" s="43"/>
      <c r="AZQ38" s="43"/>
      <c r="AZR38" s="43"/>
      <c r="AZS38" s="43"/>
      <c r="AZT38" s="43"/>
      <c r="AZU38" s="43"/>
      <c r="AZV38" s="43"/>
      <c r="AZW38" s="43"/>
      <c r="AZX38" s="43"/>
      <c r="AZY38" s="43"/>
      <c r="AZZ38" s="43"/>
      <c r="BAA38" s="43"/>
      <c r="BAB38" s="43"/>
      <c r="BAC38" s="43"/>
      <c r="BAD38" s="43"/>
      <c r="BAE38" s="43"/>
      <c r="BAF38" s="43"/>
      <c r="BAG38" s="43"/>
      <c r="BAH38" s="43"/>
      <c r="BAI38" s="43"/>
      <c r="BAJ38" s="43"/>
      <c r="BAK38" s="43"/>
      <c r="BAL38" s="43"/>
      <c r="BAM38" s="43"/>
      <c r="BAN38" s="43"/>
      <c r="BAO38" s="43"/>
      <c r="BAP38" s="43"/>
      <c r="BAQ38" s="43"/>
      <c r="BAR38" s="43"/>
      <c r="BAS38" s="43"/>
      <c r="BAT38" s="43"/>
      <c r="BAU38" s="43"/>
      <c r="BAV38" s="43"/>
      <c r="BAW38" s="43"/>
      <c r="BAX38" s="43"/>
      <c r="BAY38" s="43"/>
      <c r="BAZ38" s="43"/>
      <c r="BBA38" s="43"/>
      <c r="BBB38" s="43"/>
      <c r="BBC38" s="43"/>
      <c r="BBD38" s="43"/>
      <c r="BBE38" s="43"/>
      <c r="BBF38" s="43"/>
      <c r="BBG38" s="43"/>
      <c r="BBH38" s="43"/>
      <c r="BBI38" s="43"/>
      <c r="BBJ38" s="43"/>
      <c r="BBK38" s="43"/>
      <c r="BBL38" s="43"/>
      <c r="BBM38" s="43"/>
      <c r="BBN38" s="43"/>
      <c r="BBO38" s="43"/>
      <c r="BBP38" s="43"/>
      <c r="BBQ38" s="43"/>
      <c r="BBR38" s="43"/>
      <c r="BBS38" s="43"/>
      <c r="BBT38" s="43"/>
      <c r="BBU38" s="43"/>
      <c r="BBV38" s="43"/>
      <c r="BBW38" s="43"/>
      <c r="BBX38" s="43"/>
      <c r="BBY38" s="43"/>
      <c r="BBZ38" s="43"/>
      <c r="BCA38" s="43"/>
      <c r="BCB38" s="43"/>
      <c r="BCC38" s="43"/>
      <c r="BCD38" s="43"/>
      <c r="BCE38" s="43"/>
      <c r="BCF38" s="43"/>
      <c r="BCG38" s="43"/>
      <c r="BCH38" s="43"/>
      <c r="BCI38" s="43"/>
      <c r="BCJ38" s="43"/>
      <c r="BCK38" s="43"/>
      <c r="BCL38" s="43"/>
      <c r="BCM38" s="43"/>
      <c r="BCN38" s="43"/>
      <c r="BCO38" s="43"/>
      <c r="BCP38" s="43"/>
      <c r="BCQ38" s="43"/>
      <c r="BCR38" s="43"/>
      <c r="BCS38" s="43"/>
      <c r="BCT38" s="43"/>
      <c r="BCU38" s="43"/>
      <c r="BCV38" s="43"/>
      <c r="BCW38" s="43"/>
      <c r="BCX38" s="43"/>
      <c r="BCY38" s="43"/>
      <c r="BCZ38" s="43"/>
      <c r="BDA38" s="43"/>
      <c r="BDB38" s="43"/>
      <c r="BDC38" s="43"/>
      <c r="BDD38" s="43"/>
      <c r="BDE38" s="43"/>
      <c r="BDF38" s="43"/>
      <c r="BDG38" s="43"/>
      <c r="BDH38" s="43"/>
      <c r="BDI38" s="43"/>
      <c r="BDJ38" s="43"/>
      <c r="BDK38" s="43"/>
      <c r="BDL38" s="43"/>
      <c r="BDM38" s="43"/>
      <c r="BDN38" s="43"/>
      <c r="BDO38" s="43"/>
      <c r="BDP38" s="43"/>
      <c r="BDQ38" s="43"/>
      <c r="BDR38" s="43"/>
      <c r="BDS38" s="43"/>
      <c r="BDT38" s="43"/>
      <c r="BDU38" s="43"/>
      <c r="BDV38" s="43"/>
      <c r="BDW38" s="43"/>
      <c r="BDX38" s="43"/>
      <c r="BDY38" s="43"/>
      <c r="BDZ38" s="43"/>
      <c r="BEA38" s="43"/>
      <c r="BEB38" s="43"/>
      <c r="BEC38" s="43"/>
      <c r="BED38" s="43"/>
      <c r="BEE38" s="43"/>
      <c r="BEF38" s="43"/>
      <c r="BEG38" s="43"/>
      <c r="BEH38" s="43"/>
      <c r="BEI38" s="43"/>
      <c r="BEJ38" s="43"/>
      <c r="BEK38" s="43"/>
      <c r="BEL38" s="43"/>
      <c r="BEM38" s="43"/>
      <c r="BEN38" s="43"/>
      <c r="BEO38" s="43"/>
      <c r="BEP38" s="43"/>
      <c r="BEQ38" s="43"/>
      <c r="BER38" s="43"/>
      <c r="BES38" s="43"/>
      <c r="BET38" s="43"/>
      <c r="BEU38" s="43"/>
      <c r="BEV38" s="43"/>
      <c r="BEW38" s="43"/>
      <c r="BEX38" s="43"/>
      <c r="BEY38" s="43"/>
      <c r="BEZ38" s="43"/>
      <c r="BFA38" s="43"/>
      <c r="BFB38" s="43"/>
      <c r="BFC38" s="43"/>
      <c r="BFD38" s="43"/>
      <c r="BFE38" s="43"/>
      <c r="BFF38" s="43"/>
      <c r="BFG38" s="43"/>
      <c r="BFH38" s="43"/>
      <c r="BFI38" s="43"/>
      <c r="BFJ38" s="43"/>
      <c r="BFK38" s="43"/>
      <c r="BFL38" s="43"/>
      <c r="BFM38" s="43"/>
      <c r="BFN38" s="43"/>
      <c r="BFO38" s="43"/>
      <c r="BFP38" s="43"/>
      <c r="BFQ38" s="43"/>
      <c r="BFR38" s="43"/>
      <c r="BFS38" s="43"/>
      <c r="BFT38" s="43"/>
      <c r="BFU38" s="43"/>
      <c r="BFV38" s="43"/>
      <c r="BFW38" s="43"/>
      <c r="BFX38" s="43"/>
      <c r="BFY38" s="43"/>
      <c r="BFZ38" s="43"/>
      <c r="BGA38" s="43"/>
      <c r="BGB38" s="43"/>
      <c r="BGC38" s="43"/>
      <c r="BGD38" s="43"/>
      <c r="BGE38" s="43"/>
      <c r="BGF38" s="43"/>
      <c r="BGG38" s="43"/>
      <c r="BGH38" s="43"/>
      <c r="BGI38" s="43"/>
      <c r="BGJ38" s="43"/>
      <c r="BGK38" s="43"/>
      <c r="BGL38" s="43"/>
      <c r="BGM38" s="43"/>
      <c r="BGN38" s="43"/>
      <c r="BGO38" s="43"/>
      <c r="BGP38" s="43"/>
      <c r="BGQ38" s="43"/>
      <c r="BGR38" s="43"/>
      <c r="BGS38" s="43"/>
      <c r="BGT38" s="43"/>
      <c r="BGU38" s="43"/>
      <c r="BGV38" s="43"/>
      <c r="BGW38" s="43"/>
      <c r="BGX38" s="43"/>
      <c r="BGY38" s="43"/>
      <c r="BGZ38" s="43"/>
      <c r="BHA38" s="43"/>
      <c r="BHB38" s="43"/>
      <c r="BHC38" s="43"/>
      <c r="BHD38" s="43"/>
      <c r="BHE38" s="43"/>
      <c r="BHF38" s="43"/>
      <c r="BHG38" s="43"/>
      <c r="BHH38" s="43"/>
      <c r="BHI38" s="43"/>
      <c r="BHJ38" s="43"/>
      <c r="BHK38" s="43"/>
      <c r="BHL38" s="43"/>
      <c r="BHM38" s="43"/>
      <c r="BHN38" s="43"/>
      <c r="BHO38" s="43"/>
      <c r="BHP38" s="43"/>
      <c r="BHQ38" s="43"/>
      <c r="BHR38" s="43"/>
      <c r="BHS38" s="43"/>
      <c r="BHT38" s="43"/>
      <c r="BHU38" s="43"/>
      <c r="BHV38" s="43"/>
      <c r="BHW38" s="43"/>
      <c r="BHX38" s="43"/>
      <c r="BHY38" s="43"/>
      <c r="BHZ38" s="43"/>
      <c r="BIA38" s="43"/>
      <c r="BIB38" s="43"/>
      <c r="BIC38" s="43"/>
      <c r="BID38" s="43"/>
      <c r="BIE38" s="43"/>
      <c r="BIF38" s="43"/>
      <c r="BIG38" s="43"/>
      <c r="BIH38" s="43"/>
      <c r="BII38" s="43"/>
      <c r="BIJ38" s="43"/>
      <c r="BIK38" s="43"/>
      <c r="BIL38" s="43"/>
      <c r="BIM38" s="43"/>
      <c r="BIN38" s="43"/>
      <c r="BIO38" s="43"/>
      <c r="BIP38" s="43"/>
      <c r="BIQ38" s="43"/>
      <c r="BIR38" s="43"/>
      <c r="BIS38" s="43"/>
      <c r="BIT38" s="43"/>
      <c r="BIU38" s="43"/>
      <c r="BIV38" s="43"/>
      <c r="BIW38" s="43"/>
      <c r="BIX38" s="43"/>
      <c r="BIY38" s="43"/>
      <c r="BIZ38" s="43"/>
      <c r="BJA38" s="43"/>
      <c r="BJB38" s="43"/>
      <c r="BJC38" s="43"/>
      <c r="BJD38" s="43"/>
      <c r="BJE38" s="43"/>
      <c r="BJF38" s="43"/>
      <c r="BJG38" s="43"/>
      <c r="BJH38" s="43"/>
      <c r="BJI38" s="43"/>
      <c r="BJJ38" s="43"/>
      <c r="BJK38" s="43"/>
      <c r="BJL38" s="43"/>
      <c r="BJM38" s="43"/>
      <c r="BJN38" s="43"/>
      <c r="BJO38" s="43"/>
      <c r="BJP38" s="43"/>
      <c r="BJQ38" s="43"/>
      <c r="BJR38" s="43"/>
      <c r="BJS38" s="43"/>
      <c r="BJT38" s="43"/>
      <c r="BJU38" s="43"/>
      <c r="BJV38" s="43"/>
      <c r="BJW38" s="43"/>
      <c r="BJX38" s="43"/>
      <c r="BJY38" s="43"/>
      <c r="BJZ38" s="43"/>
      <c r="BKA38" s="43"/>
      <c r="BKB38" s="43"/>
      <c r="BKC38" s="43"/>
      <c r="BKD38" s="43"/>
      <c r="BKE38" s="43"/>
      <c r="BKF38" s="43"/>
      <c r="BKG38" s="43"/>
      <c r="BKH38" s="43"/>
      <c r="BKI38" s="43"/>
      <c r="BKJ38" s="43"/>
      <c r="BKK38" s="43"/>
      <c r="BKL38" s="43"/>
      <c r="BKM38" s="43"/>
      <c r="BKN38" s="43"/>
      <c r="BKO38" s="43"/>
      <c r="BKP38" s="43"/>
      <c r="BKQ38" s="43"/>
      <c r="BKR38" s="43"/>
      <c r="BKS38" s="43"/>
      <c r="BKT38" s="43"/>
      <c r="BKU38" s="43"/>
      <c r="BKV38" s="43"/>
      <c r="BKW38" s="43"/>
      <c r="BKX38" s="43"/>
      <c r="BKY38" s="43"/>
      <c r="BKZ38" s="43"/>
      <c r="BLA38" s="43"/>
      <c r="BLB38" s="43"/>
      <c r="BLC38" s="43"/>
      <c r="BLD38" s="43"/>
      <c r="BLE38" s="43"/>
      <c r="BLF38" s="43"/>
      <c r="BLG38" s="43"/>
      <c r="BLH38" s="43"/>
      <c r="BLI38" s="43"/>
      <c r="BLJ38" s="43"/>
      <c r="BLK38" s="43"/>
      <c r="BLL38" s="43"/>
      <c r="BLM38" s="43"/>
      <c r="BLN38" s="43"/>
      <c r="BLO38" s="43"/>
      <c r="BLP38" s="43"/>
      <c r="BLQ38" s="43"/>
      <c r="BLR38" s="43"/>
      <c r="BLS38" s="43"/>
      <c r="BLT38" s="43"/>
      <c r="BLU38" s="43"/>
      <c r="BLV38" s="43"/>
      <c r="BLW38" s="43"/>
      <c r="BLX38" s="43"/>
      <c r="BLY38" s="43"/>
      <c r="BLZ38" s="43"/>
      <c r="BMA38" s="43"/>
      <c r="BMB38" s="43"/>
      <c r="BMC38" s="43"/>
      <c r="BMD38" s="43"/>
      <c r="BME38" s="43"/>
      <c r="BMF38" s="43"/>
      <c r="BMG38" s="43"/>
      <c r="BMH38" s="43"/>
      <c r="BMI38" s="43"/>
      <c r="BMJ38" s="43"/>
      <c r="BMK38" s="43"/>
      <c r="BML38" s="43"/>
      <c r="BMM38" s="43"/>
      <c r="BMN38" s="43"/>
      <c r="BMO38" s="43"/>
      <c r="BMP38" s="43"/>
      <c r="BMQ38" s="43"/>
      <c r="BMR38" s="43"/>
      <c r="BMS38" s="43"/>
      <c r="BMT38" s="43"/>
      <c r="BMU38" s="43"/>
      <c r="BMV38" s="43"/>
      <c r="BMW38" s="43"/>
      <c r="BMX38" s="43"/>
      <c r="BMY38" s="43"/>
      <c r="BMZ38" s="43"/>
      <c r="BNA38" s="43"/>
      <c r="BNB38" s="43"/>
      <c r="BNC38" s="43"/>
      <c r="BND38" s="43"/>
      <c r="BNE38" s="43"/>
      <c r="BNF38" s="43"/>
      <c r="BNG38" s="43"/>
      <c r="BNH38" s="43"/>
      <c r="BNI38" s="43"/>
      <c r="BNJ38" s="43"/>
      <c r="BNK38" s="43"/>
      <c r="BNL38" s="43"/>
      <c r="BNM38" s="43"/>
      <c r="BNN38" s="43"/>
      <c r="BNO38" s="43"/>
      <c r="BNP38" s="43"/>
      <c r="BNQ38" s="43"/>
      <c r="BNR38" s="43"/>
      <c r="BNS38" s="43"/>
      <c r="BNT38" s="43"/>
      <c r="BNU38" s="43"/>
      <c r="BNV38" s="43"/>
      <c r="BNW38" s="43"/>
      <c r="BNX38" s="43"/>
      <c r="BNY38" s="43"/>
      <c r="BNZ38" s="43"/>
      <c r="BOA38" s="43"/>
      <c r="BOB38" s="43"/>
      <c r="BOC38" s="43"/>
      <c r="BOD38" s="43"/>
      <c r="BOE38" s="43"/>
      <c r="BOF38" s="43"/>
      <c r="BOG38" s="43"/>
      <c r="BOH38" s="43"/>
      <c r="BOI38" s="43"/>
      <c r="BOJ38" s="43"/>
      <c r="BOK38" s="43"/>
      <c r="BOL38" s="43"/>
      <c r="BOM38" s="43"/>
      <c r="BON38" s="43"/>
      <c r="BOO38" s="43"/>
      <c r="BOP38" s="43"/>
      <c r="BOQ38" s="43"/>
      <c r="BOR38" s="43"/>
      <c r="BOS38" s="43"/>
      <c r="BOT38" s="43"/>
      <c r="BOU38" s="43"/>
      <c r="BOV38" s="43"/>
      <c r="BOW38" s="43"/>
      <c r="BOX38" s="43"/>
      <c r="BOY38" s="43"/>
      <c r="BOZ38" s="43"/>
      <c r="BPA38" s="43"/>
      <c r="BPB38" s="43"/>
      <c r="BPC38" s="43"/>
      <c r="BPD38" s="43"/>
      <c r="BPE38" s="43"/>
      <c r="BPF38" s="43"/>
      <c r="BPG38" s="43"/>
      <c r="BPH38" s="43"/>
      <c r="BPI38" s="43"/>
      <c r="BPJ38" s="43"/>
      <c r="BPK38" s="43"/>
      <c r="BPL38" s="43"/>
      <c r="BPM38" s="43"/>
      <c r="BPN38" s="43"/>
      <c r="BPO38" s="43"/>
      <c r="BPP38" s="43"/>
      <c r="BPQ38" s="43"/>
      <c r="BPR38" s="43"/>
      <c r="BPS38" s="43"/>
      <c r="BPT38" s="43"/>
      <c r="BPU38" s="43"/>
      <c r="BPV38" s="43"/>
      <c r="BPW38" s="43"/>
      <c r="BPX38" s="43"/>
      <c r="BPY38" s="43"/>
      <c r="BPZ38" s="43"/>
      <c r="BQA38" s="43"/>
      <c r="BQB38" s="43"/>
      <c r="BQC38" s="43"/>
      <c r="BQD38" s="43"/>
      <c r="BQE38" s="43"/>
      <c r="BQF38" s="43"/>
      <c r="BQG38" s="43"/>
      <c r="BQH38" s="43"/>
      <c r="BQI38" s="43"/>
      <c r="BQJ38" s="43"/>
      <c r="BQK38" s="43"/>
      <c r="BQL38" s="43"/>
      <c r="BQM38" s="43"/>
      <c r="BQN38" s="43"/>
      <c r="BQO38" s="43"/>
      <c r="BQP38" s="43"/>
      <c r="BQQ38" s="43"/>
      <c r="BQR38" s="43"/>
      <c r="BQS38" s="43"/>
      <c r="BQT38" s="43"/>
      <c r="BQU38" s="43"/>
      <c r="BQV38" s="43"/>
      <c r="BQW38" s="43"/>
      <c r="BQX38" s="43"/>
      <c r="BQY38" s="43"/>
      <c r="BQZ38" s="43"/>
      <c r="BRA38" s="43"/>
      <c r="BRB38" s="43"/>
      <c r="BRC38" s="43"/>
      <c r="BRD38" s="43"/>
      <c r="BRE38" s="43"/>
      <c r="BRF38" s="43"/>
      <c r="BRG38" s="43"/>
      <c r="BRH38" s="43"/>
      <c r="BRI38" s="43"/>
      <c r="BRJ38" s="43"/>
      <c r="BRK38" s="43"/>
      <c r="BRL38" s="43"/>
      <c r="BRM38" s="43"/>
      <c r="BRN38" s="43"/>
      <c r="BRO38" s="43"/>
      <c r="BRP38" s="43"/>
      <c r="BRQ38" s="43"/>
      <c r="BRR38" s="43"/>
      <c r="BRS38" s="43"/>
      <c r="BRT38" s="43"/>
      <c r="BRU38" s="43"/>
      <c r="BRV38" s="43"/>
      <c r="BRW38" s="43"/>
      <c r="BRX38" s="43"/>
      <c r="BRY38" s="43"/>
      <c r="BRZ38" s="43"/>
      <c r="BSA38" s="43"/>
      <c r="BSB38" s="43"/>
      <c r="BSC38" s="43"/>
      <c r="BSD38" s="43"/>
      <c r="BSE38" s="43"/>
      <c r="BSF38" s="43"/>
      <c r="BSG38" s="43"/>
      <c r="BSH38" s="43"/>
      <c r="BSI38" s="43"/>
      <c r="BSJ38" s="43"/>
      <c r="BSK38" s="43"/>
      <c r="BSL38" s="43"/>
      <c r="BSM38" s="43"/>
      <c r="BSN38" s="43"/>
      <c r="BSO38" s="43"/>
      <c r="BSP38" s="43"/>
      <c r="BSQ38" s="43"/>
      <c r="BSR38" s="43"/>
      <c r="BSS38" s="43"/>
      <c r="BST38" s="43"/>
      <c r="BSU38" s="43"/>
      <c r="BSV38" s="43"/>
      <c r="BSW38" s="43"/>
      <c r="BSX38" s="43"/>
      <c r="BSY38" s="43"/>
      <c r="BSZ38" s="43"/>
      <c r="BTA38" s="43"/>
      <c r="BTB38" s="43"/>
      <c r="BTC38" s="43"/>
      <c r="BTD38" s="43"/>
      <c r="BTE38" s="43"/>
      <c r="BTF38" s="43"/>
      <c r="BTG38" s="43"/>
      <c r="BTH38" s="43"/>
      <c r="BTI38" s="43"/>
      <c r="BTJ38" s="43"/>
      <c r="BTK38" s="43"/>
      <c r="BTL38" s="43"/>
      <c r="BTM38" s="43"/>
      <c r="BTN38" s="43"/>
      <c r="BTO38" s="43"/>
      <c r="BTP38" s="43"/>
      <c r="BTQ38" s="43"/>
      <c r="BTR38" s="43"/>
      <c r="BTS38" s="43"/>
      <c r="BTT38" s="43"/>
      <c r="BTU38" s="43"/>
      <c r="BTV38" s="43"/>
      <c r="BTW38" s="43"/>
      <c r="BTX38" s="43"/>
      <c r="BTY38" s="43"/>
      <c r="BTZ38" s="43"/>
      <c r="BUA38" s="43"/>
      <c r="BUB38" s="43"/>
      <c r="BUC38" s="43"/>
      <c r="BUD38" s="43"/>
      <c r="BUE38" s="43"/>
      <c r="BUF38" s="43"/>
      <c r="BUG38" s="43"/>
      <c r="BUH38" s="43"/>
      <c r="BUI38" s="43"/>
      <c r="BUJ38" s="43"/>
      <c r="BUK38" s="43"/>
      <c r="BUL38" s="43"/>
      <c r="BUM38" s="43"/>
      <c r="BUN38" s="43"/>
      <c r="BUO38" s="43"/>
      <c r="BUP38" s="43"/>
      <c r="BUQ38" s="43"/>
      <c r="BUR38" s="43"/>
      <c r="BUS38" s="43"/>
      <c r="BUT38" s="43"/>
      <c r="BUU38" s="43"/>
      <c r="BUV38" s="43"/>
      <c r="BUW38" s="43"/>
      <c r="BUX38" s="43"/>
      <c r="BUY38" s="43"/>
      <c r="BUZ38" s="43"/>
      <c r="BVA38" s="43"/>
      <c r="BVB38" s="43"/>
      <c r="BVC38" s="43"/>
      <c r="BVD38" s="43"/>
      <c r="BVE38" s="43"/>
      <c r="BVF38" s="43"/>
      <c r="BVG38" s="43"/>
      <c r="BVH38" s="43"/>
      <c r="BVI38" s="43"/>
      <c r="BVJ38" s="43"/>
      <c r="BVK38" s="43"/>
      <c r="BVL38" s="43"/>
      <c r="BVM38" s="43"/>
      <c r="BVN38" s="43"/>
      <c r="BVO38" s="43"/>
      <c r="BVP38" s="43"/>
      <c r="BVQ38" s="43"/>
      <c r="BVR38" s="43"/>
      <c r="BVS38" s="43"/>
      <c r="BVT38" s="43"/>
      <c r="BVU38" s="43"/>
      <c r="BVV38" s="43"/>
      <c r="BVW38" s="43"/>
      <c r="BVX38" s="43"/>
      <c r="BVY38" s="43"/>
      <c r="BVZ38" s="43"/>
      <c r="BWA38" s="43"/>
      <c r="BWB38" s="43"/>
      <c r="BWC38" s="43"/>
      <c r="BWD38" s="43"/>
      <c r="BWE38" s="43"/>
      <c r="BWF38" s="43"/>
      <c r="BWG38" s="43"/>
      <c r="BWH38" s="43"/>
      <c r="BWI38" s="43"/>
      <c r="BWJ38" s="43"/>
      <c r="BWK38" s="43"/>
      <c r="BWL38" s="43"/>
      <c r="BWM38" s="43"/>
      <c r="BWN38" s="43"/>
      <c r="BWO38" s="43"/>
      <c r="BWP38" s="43"/>
      <c r="BWQ38" s="43"/>
      <c r="BWR38" s="43"/>
      <c r="BWS38" s="43"/>
      <c r="BWT38" s="43"/>
      <c r="BWU38" s="43"/>
      <c r="BWV38" s="43"/>
      <c r="BWW38" s="43"/>
      <c r="BWX38" s="43"/>
      <c r="BWY38" s="43"/>
      <c r="BWZ38" s="43"/>
      <c r="BXA38" s="43"/>
      <c r="BXB38" s="43"/>
      <c r="BXC38" s="43"/>
      <c r="BXD38" s="43"/>
      <c r="BXE38" s="43"/>
      <c r="BXF38" s="43"/>
      <c r="BXG38" s="43"/>
      <c r="BXH38" s="43"/>
      <c r="BXI38" s="43"/>
      <c r="BXJ38" s="43"/>
      <c r="BXK38" s="43"/>
      <c r="BXL38" s="43"/>
      <c r="BXM38" s="43"/>
      <c r="BXN38" s="43"/>
      <c r="BXO38" s="43"/>
      <c r="BXP38" s="43"/>
      <c r="BXQ38" s="43"/>
      <c r="BXR38" s="43"/>
      <c r="BXS38" s="43"/>
      <c r="BXT38" s="43"/>
      <c r="BXU38" s="43"/>
      <c r="BXV38" s="43"/>
      <c r="BXW38" s="43"/>
      <c r="BXX38" s="43"/>
      <c r="BXY38" s="43"/>
      <c r="BXZ38" s="43"/>
      <c r="BYA38" s="43"/>
      <c r="BYB38" s="43"/>
      <c r="BYC38" s="43"/>
      <c r="BYD38" s="43"/>
      <c r="BYE38" s="43"/>
      <c r="BYF38" s="43"/>
      <c r="BYG38" s="43"/>
      <c r="BYH38" s="43"/>
      <c r="BYI38" s="43"/>
      <c r="BYJ38" s="43"/>
      <c r="BYK38" s="43"/>
      <c r="BYL38" s="43"/>
      <c r="BYM38" s="43"/>
      <c r="BYN38" s="43"/>
      <c r="BYO38" s="43"/>
      <c r="BYP38" s="43"/>
      <c r="BYQ38" s="43"/>
      <c r="BYR38" s="43"/>
      <c r="BYS38" s="43"/>
      <c r="BYT38" s="43"/>
      <c r="BYU38" s="43"/>
      <c r="BYV38" s="43"/>
      <c r="BYW38" s="43"/>
      <c r="BYX38" s="43"/>
      <c r="BYY38" s="43"/>
      <c r="BYZ38" s="43"/>
      <c r="BZA38" s="43"/>
      <c r="BZB38" s="43"/>
      <c r="BZC38" s="43"/>
      <c r="BZD38" s="43"/>
      <c r="BZE38" s="43"/>
      <c r="BZF38" s="43"/>
      <c r="BZG38" s="43"/>
      <c r="BZH38" s="43"/>
      <c r="BZI38" s="43"/>
      <c r="BZJ38" s="43"/>
      <c r="BZK38" s="43"/>
      <c r="BZL38" s="43"/>
      <c r="BZM38" s="43"/>
      <c r="BZN38" s="43"/>
      <c r="BZO38" s="43"/>
      <c r="BZP38" s="43"/>
      <c r="BZQ38" s="43"/>
      <c r="BZR38" s="43"/>
      <c r="BZS38" s="43"/>
      <c r="BZT38" s="43"/>
      <c r="BZU38" s="43"/>
      <c r="BZV38" s="43"/>
      <c r="BZW38" s="43"/>
      <c r="BZX38" s="43"/>
      <c r="BZY38" s="43"/>
      <c r="BZZ38" s="43"/>
      <c r="CAA38" s="43"/>
      <c r="CAB38" s="43"/>
      <c r="CAC38" s="43"/>
      <c r="CAD38" s="43"/>
      <c r="CAE38" s="43"/>
      <c r="CAF38" s="43"/>
      <c r="CAG38" s="43"/>
      <c r="CAH38" s="43"/>
      <c r="CAI38" s="43"/>
      <c r="CAJ38" s="43"/>
      <c r="CAK38" s="43"/>
      <c r="CAL38" s="43"/>
      <c r="CAM38" s="43"/>
      <c r="CAN38" s="43"/>
      <c r="CAO38" s="43"/>
      <c r="CAP38" s="43"/>
      <c r="CAQ38" s="43"/>
      <c r="CAR38" s="43"/>
      <c r="CAS38" s="43"/>
      <c r="CAT38" s="43"/>
      <c r="CAU38" s="43"/>
      <c r="CAV38" s="43"/>
      <c r="CAW38" s="43"/>
      <c r="CAX38" s="43"/>
      <c r="CAY38" s="43"/>
      <c r="CAZ38" s="43"/>
      <c r="CBA38" s="43"/>
      <c r="CBB38" s="43"/>
      <c r="CBC38" s="43"/>
      <c r="CBD38" s="43"/>
      <c r="CBE38" s="43"/>
      <c r="CBF38" s="43"/>
      <c r="CBG38" s="43"/>
      <c r="CBH38" s="43"/>
      <c r="CBI38" s="43"/>
      <c r="CBJ38" s="43"/>
      <c r="CBK38" s="43"/>
      <c r="CBL38" s="43"/>
      <c r="CBM38" s="43"/>
      <c r="CBN38" s="43"/>
      <c r="CBO38" s="43"/>
      <c r="CBP38" s="43"/>
      <c r="CBQ38" s="43"/>
      <c r="CBR38" s="43"/>
      <c r="CBS38" s="43"/>
      <c r="CBT38" s="43"/>
      <c r="CBU38" s="43"/>
      <c r="CBV38" s="43"/>
      <c r="CBW38" s="43"/>
      <c r="CBX38" s="43"/>
      <c r="CBY38" s="43"/>
      <c r="CBZ38" s="43"/>
      <c r="CCA38" s="43"/>
      <c r="CCB38" s="43"/>
      <c r="CCC38" s="43"/>
      <c r="CCD38" s="43"/>
      <c r="CCE38" s="43"/>
      <c r="CCF38" s="43"/>
      <c r="CCG38" s="43"/>
      <c r="CCH38" s="43"/>
      <c r="CCI38" s="43"/>
      <c r="CCJ38" s="43"/>
      <c r="CCK38" s="43"/>
      <c r="CCL38" s="43"/>
      <c r="CCM38" s="43"/>
      <c r="CCN38" s="43"/>
      <c r="CCO38" s="43"/>
      <c r="CCP38" s="43"/>
      <c r="CCQ38" s="43"/>
      <c r="CCR38" s="43"/>
      <c r="CCS38" s="43"/>
      <c r="CCT38" s="43"/>
      <c r="CCU38" s="43"/>
      <c r="CCV38" s="43"/>
      <c r="CCW38" s="43"/>
      <c r="CCX38" s="43"/>
      <c r="CCY38" s="43"/>
      <c r="CCZ38" s="43"/>
      <c r="CDA38" s="43"/>
      <c r="CDB38" s="43"/>
      <c r="CDC38" s="43"/>
      <c r="CDD38" s="43"/>
      <c r="CDE38" s="43"/>
      <c r="CDF38" s="43"/>
      <c r="CDG38" s="43"/>
      <c r="CDH38" s="43"/>
      <c r="CDI38" s="43"/>
      <c r="CDJ38" s="43"/>
      <c r="CDK38" s="43"/>
      <c r="CDL38" s="43"/>
      <c r="CDM38" s="43"/>
      <c r="CDN38" s="43"/>
      <c r="CDO38" s="43"/>
      <c r="CDP38" s="43"/>
      <c r="CDQ38" s="43"/>
      <c r="CDR38" s="43"/>
      <c r="CDS38" s="43"/>
      <c r="CDT38" s="43"/>
      <c r="CDU38" s="43"/>
      <c r="CDV38" s="43"/>
      <c r="CDW38" s="43"/>
      <c r="CDX38" s="43"/>
      <c r="CDY38" s="43"/>
      <c r="CDZ38" s="43"/>
      <c r="CEA38" s="43"/>
      <c r="CEB38" s="43"/>
      <c r="CEC38" s="43"/>
      <c r="CED38" s="43"/>
      <c r="CEE38" s="43"/>
      <c r="CEF38" s="43"/>
      <c r="CEG38" s="43"/>
      <c r="CEH38" s="43"/>
      <c r="CEI38" s="43"/>
      <c r="CEJ38" s="43"/>
      <c r="CEK38" s="43"/>
      <c r="CEL38" s="43"/>
      <c r="CEM38" s="43"/>
      <c r="CEN38" s="43"/>
      <c r="CEO38" s="43"/>
      <c r="CEP38" s="43"/>
      <c r="CEQ38" s="43"/>
      <c r="CER38" s="43"/>
      <c r="CES38" s="43"/>
      <c r="CET38" s="43"/>
      <c r="CEU38" s="43"/>
      <c r="CEV38" s="43"/>
      <c r="CEW38" s="43"/>
      <c r="CEX38" s="43"/>
      <c r="CEY38" s="43"/>
      <c r="CEZ38" s="43"/>
      <c r="CFA38" s="43"/>
      <c r="CFB38" s="43"/>
      <c r="CFC38" s="43"/>
      <c r="CFD38" s="43"/>
      <c r="CFE38" s="43"/>
      <c r="CFF38" s="43"/>
      <c r="CFG38" s="43"/>
      <c r="CFH38" s="43"/>
      <c r="CFI38" s="43"/>
      <c r="CFJ38" s="43"/>
      <c r="CFK38" s="43"/>
      <c r="CFL38" s="43"/>
      <c r="CFM38" s="43"/>
      <c r="CFN38" s="43"/>
      <c r="CFO38" s="43"/>
      <c r="CFP38" s="43"/>
      <c r="CFQ38" s="43"/>
      <c r="CFR38" s="43"/>
      <c r="CFS38" s="43"/>
      <c r="CFT38" s="43"/>
      <c r="CFU38" s="43"/>
      <c r="CFV38" s="43"/>
      <c r="CFW38" s="43"/>
      <c r="CFX38" s="43"/>
      <c r="CFY38" s="43"/>
      <c r="CFZ38" s="43"/>
      <c r="CGA38" s="43"/>
      <c r="CGB38" s="43"/>
      <c r="CGC38" s="43"/>
      <c r="CGD38" s="43"/>
      <c r="CGE38" s="43"/>
      <c r="CGF38" s="43"/>
      <c r="CGG38" s="43"/>
      <c r="CGH38" s="43"/>
      <c r="CGI38" s="43"/>
      <c r="CGJ38" s="43"/>
      <c r="CGK38" s="43"/>
      <c r="CGL38" s="43"/>
      <c r="CGM38" s="43"/>
      <c r="CGN38" s="43"/>
      <c r="CGO38" s="43"/>
      <c r="CGP38" s="43"/>
      <c r="CGQ38" s="43"/>
      <c r="CGR38" s="43"/>
      <c r="CGS38" s="43"/>
      <c r="CGT38" s="43"/>
      <c r="CGU38" s="43"/>
      <c r="CGV38" s="43"/>
      <c r="CGW38" s="43"/>
      <c r="CGX38" s="43"/>
      <c r="CGY38" s="43"/>
      <c r="CGZ38" s="43"/>
      <c r="CHA38" s="43"/>
      <c r="CHB38" s="43"/>
      <c r="CHC38" s="43"/>
      <c r="CHD38" s="43"/>
      <c r="CHE38" s="43"/>
      <c r="CHF38" s="43"/>
      <c r="CHG38" s="43"/>
      <c r="CHH38" s="43"/>
      <c r="CHI38" s="43"/>
      <c r="CHJ38" s="43"/>
      <c r="CHK38" s="43"/>
      <c r="CHL38" s="43"/>
      <c r="CHM38" s="43"/>
      <c r="CHN38" s="43"/>
      <c r="CHO38" s="43"/>
      <c r="CHP38" s="43"/>
      <c r="CHQ38" s="43"/>
      <c r="CHR38" s="43"/>
      <c r="CHS38" s="43"/>
      <c r="CHT38" s="43"/>
      <c r="CHU38" s="43"/>
      <c r="CHV38" s="43"/>
      <c r="CHW38" s="43"/>
      <c r="CHX38" s="43"/>
      <c r="CHY38" s="43"/>
      <c r="CHZ38" s="43"/>
      <c r="CIA38" s="43"/>
      <c r="CIB38" s="43"/>
      <c r="CIC38" s="43"/>
      <c r="CID38" s="43"/>
      <c r="CIE38" s="43"/>
      <c r="CIF38" s="43"/>
      <c r="CIG38" s="43"/>
      <c r="CIH38" s="43"/>
      <c r="CII38" s="43"/>
      <c r="CIJ38" s="43"/>
      <c r="CIK38" s="43"/>
      <c r="CIL38" s="43"/>
      <c r="CIM38" s="43"/>
      <c r="CIN38" s="43"/>
      <c r="CIO38" s="43"/>
      <c r="CIP38" s="43"/>
      <c r="CIQ38" s="43"/>
      <c r="CIR38" s="43"/>
      <c r="CIS38" s="43"/>
      <c r="CIT38" s="43"/>
      <c r="CIU38" s="43"/>
      <c r="CIV38" s="43"/>
      <c r="CIW38" s="43"/>
      <c r="CIX38" s="43"/>
      <c r="CIY38" s="43"/>
      <c r="CIZ38" s="43"/>
      <c r="CJA38" s="43"/>
      <c r="CJB38" s="43"/>
      <c r="CJC38" s="43"/>
      <c r="CJD38" s="43"/>
      <c r="CJE38" s="43"/>
      <c r="CJF38" s="43"/>
      <c r="CJG38" s="43"/>
      <c r="CJH38" s="43"/>
      <c r="CJI38" s="43"/>
      <c r="CJJ38" s="43"/>
      <c r="CJK38" s="43"/>
      <c r="CJL38" s="43"/>
      <c r="CJM38" s="43"/>
      <c r="CJN38" s="43"/>
      <c r="CJO38" s="43"/>
      <c r="CJP38" s="43"/>
      <c r="CJQ38" s="43"/>
      <c r="CJR38" s="43"/>
      <c r="CJS38" s="43"/>
      <c r="CJT38" s="43"/>
      <c r="CJU38" s="43"/>
      <c r="CJV38" s="43"/>
      <c r="CJW38" s="43"/>
      <c r="CJX38" s="43"/>
      <c r="CJY38" s="43"/>
      <c r="CJZ38" s="43"/>
      <c r="CKA38" s="43"/>
      <c r="CKB38" s="43"/>
      <c r="CKC38" s="43"/>
      <c r="CKD38" s="43"/>
      <c r="CKE38" s="43"/>
      <c r="CKF38" s="43"/>
      <c r="CKG38" s="43"/>
      <c r="CKH38" s="43"/>
      <c r="CKI38" s="43"/>
      <c r="CKJ38" s="43"/>
      <c r="CKK38" s="43"/>
      <c r="CKL38" s="43"/>
      <c r="CKM38" s="43"/>
      <c r="CKN38" s="43"/>
      <c r="CKO38" s="43"/>
      <c r="CKP38" s="43"/>
      <c r="CKQ38" s="43"/>
      <c r="CKR38" s="43"/>
      <c r="CKS38" s="43"/>
      <c r="CKT38" s="43"/>
      <c r="CKU38" s="43"/>
      <c r="CKV38" s="43"/>
      <c r="CKW38" s="43"/>
      <c r="CKX38" s="43"/>
      <c r="CKY38" s="43"/>
      <c r="CKZ38" s="43"/>
      <c r="CLA38" s="43"/>
      <c r="CLB38" s="43"/>
      <c r="CLC38" s="43"/>
      <c r="CLD38" s="43"/>
      <c r="CLE38" s="43"/>
      <c r="CLF38" s="43"/>
      <c r="CLG38" s="43"/>
      <c r="CLH38" s="43"/>
      <c r="CLI38" s="43"/>
      <c r="CLJ38" s="43"/>
      <c r="CLK38" s="43"/>
      <c r="CLL38" s="43"/>
      <c r="CLM38" s="43"/>
      <c r="CLN38" s="43"/>
      <c r="CLO38" s="43"/>
      <c r="CLP38" s="43"/>
      <c r="CLQ38" s="43"/>
      <c r="CLR38" s="43"/>
      <c r="CLS38" s="43"/>
      <c r="CLT38" s="43"/>
      <c r="CLU38" s="43"/>
      <c r="CLV38" s="43"/>
      <c r="CLW38" s="43"/>
      <c r="CLX38" s="43"/>
      <c r="CLY38" s="43"/>
      <c r="CLZ38" s="43"/>
      <c r="CMA38" s="43"/>
      <c r="CMB38" s="43"/>
      <c r="CMC38" s="43"/>
      <c r="CMD38" s="43"/>
      <c r="CME38" s="43"/>
      <c r="CMF38" s="43"/>
      <c r="CMG38" s="43"/>
      <c r="CMH38" s="43"/>
      <c r="CMI38" s="43"/>
      <c r="CMJ38" s="43"/>
      <c r="CMK38" s="43"/>
      <c r="CML38" s="43"/>
      <c r="CMM38" s="43"/>
      <c r="CMN38" s="43"/>
      <c r="CMO38" s="43"/>
      <c r="CMP38" s="43"/>
      <c r="CMQ38" s="43"/>
      <c r="CMR38" s="43"/>
      <c r="CMS38" s="43"/>
      <c r="CMT38" s="43"/>
      <c r="CMU38" s="43"/>
      <c r="CMV38" s="43"/>
      <c r="CMW38" s="43"/>
      <c r="CMX38" s="43"/>
      <c r="CMY38" s="43"/>
      <c r="CMZ38" s="43"/>
      <c r="CNA38" s="43"/>
      <c r="CNB38" s="43"/>
      <c r="CNC38" s="43"/>
      <c r="CND38" s="43"/>
      <c r="CNE38" s="43"/>
      <c r="CNF38" s="43"/>
      <c r="CNG38" s="43"/>
      <c r="CNH38" s="43"/>
      <c r="CNI38" s="43"/>
      <c r="CNJ38" s="43"/>
      <c r="CNK38" s="43"/>
      <c r="CNL38" s="43"/>
      <c r="CNM38" s="43"/>
      <c r="CNN38" s="43"/>
      <c r="CNO38" s="43"/>
      <c r="CNP38" s="43"/>
      <c r="CNQ38" s="43"/>
      <c r="CNR38" s="43"/>
      <c r="CNS38" s="43"/>
      <c r="CNT38" s="43"/>
      <c r="CNU38" s="43"/>
      <c r="CNV38" s="43"/>
      <c r="CNW38" s="43"/>
      <c r="CNX38" s="43"/>
      <c r="CNY38" s="43"/>
      <c r="CNZ38" s="43"/>
      <c r="COA38" s="43"/>
      <c r="COB38" s="43"/>
      <c r="COC38" s="43"/>
      <c r="COD38" s="43"/>
      <c r="COE38" s="43"/>
      <c r="COF38" s="43"/>
      <c r="COG38" s="43"/>
      <c r="COH38" s="43"/>
      <c r="COI38" s="43"/>
      <c r="COJ38" s="43"/>
      <c r="COK38" s="43"/>
      <c r="COL38" s="43"/>
      <c r="COM38" s="43"/>
      <c r="CON38" s="43"/>
      <c r="COO38" s="43"/>
      <c r="COP38" s="43"/>
      <c r="COQ38" s="43"/>
      <c r="COR38" s="43"/>
      <c r="COS38" s="43"/>
      <c r="COT38" s="43"/>
      <c r="COU38" s="43"/>
      <c r="COV38" s="43"/>
      <c r="COW38" s="43"/>
      <c r="COX38" s="43"/>
      <c r="COY38" s="43"/>
      <c r="COZ38" s="43"/>
      <c r="CPA38" s="43"/>
      <c r="CPB38" s="43"/>
      <c r="CPC38" s="43"/>
      <c r="CPD38" s="43"/>
      <c r="CPE38" s="43"/>
      <c r="CPF38" s="43"/>
      <c r="CPG38" s="43"/>
      <c r="CPH38" s="43"/>
      <c r="CPI38" s="43"/>
      <c r="CPJ38" s="43"/>
      <c r="CPK38" s="43"/>
      <c r="CPL38" s="43"/>
      <c r="CPM38" s="43"/>
      <c r="CPN38" s="43"/>
      <c r="CPO38" s="43"/>
      <c r="CPP38" s="43"/>
      <c r="CPQ38" s="43"/>
      <c r="CPR38" s="43"/>
      <c r="CPS38" s="43"/>
      <c r="CPT38" s="43"/>
      <c r="CPU38" s="43"/>
      <c r="CPV38" s="43"/>
      <c r="CPW38" s="43"/>
      <c r="CPX38" s="43"/>
      <c r="CPY38" s="43"/>
      <c r="CPZ38" s="43"/>
      <c r="CQA38" s="43"/>
      <c r="CQB38" s="43"/>
      <c r="CQC38" s="43"/>
      <c r="CQD38" s="43"/>
      <c r="CQE38" s="43"/>
      <c r="CQF38" s="43"/>
      <c r="CQG38" s="43"/>
      <c r="CQH38" s="43"/>
      <c r="CQI38" s="43"/>
      <c r="CQJ38" s="43"/>
      <c r="CQK38" s="43"/>
      <c r="CQL38" s="43"/>
      <c r="CQM38" s="43"/>
      <c r="CQN38" s="43"/>
      <c r="CQO38" s="43"/>
      <c r="CQP38" s="43"/>
      <c r="CQQ38" s="43"/>
      <c r="CQR38" s="43"/>
      <c r="CQS38" s="43"/>
      <c r="CQT38" s="43"/>
      <c r="CQU38" s="43"/>
      <c r="CQV38" s="43"/>
      <c r="CQW38" s="43"/>
      <c r="CQX38" s="43"/>
      <c r="CQY38" s="43"/>
      <c r="CQZ38" s="43"/>
      <c r="CRA38" s="43"/>
      <c r="CRB38" s="43"/>
      <c r="CRC38" s="43"/>
      <c r="CRD38" s="43"/>
      <c r="CRE38" s="43"/>
      <c r="CRF38" s="43"/>
      <c r="CRG38" s="43"/>
      <c r="CRH38" s="43"/>
      <c r="CRI38" s="43"/>
      <c r="CRJ38" s="43"/>
      <c r="CRK38" s="43"/>
      <c r="CRL38" s="43"/>
      <c r="CRM38" s="43"/>
      <c r="CRN38" s="43"/>
      <c r="CRO38" s="43"/>
      <c r="CRP38" s="43"/>
      <c r="CRQ38" s="43"/>
      <c r="CRR38" s="43"/>
      <c r="CRS38" s="43"/>
      <c r="CRT38" s="43"/>
      <c r="CRU38" s="43"/>
      <c r="CRV38" s="43"/>
      <c r="CRW38" s="43"/>
      <c r="CRX38" s="43"/>
      <c r="CRY38" s="43"/>
      <c r="CRZ38" s="43"/>
      <c r="CSA38" s="43"/>
      <c r="CSB38" s="43"/>
      <c r="CSC38" s="43"/>
      <c r="CSD38" s="43"/>
      <c r="CSE38" s="43"/>
      <c r="CSF38" s="43"/>
      <c r="CSG38" s="43"/>
      <c r="CSH38" s="43"/>
      <c r="CSI38" s="43"/>
      <c r="CSJ38" s="43"/>
      <c r="CSK38" s="43"/>
      <c r="CSL38" s="43"/>
      <c r="CSM38" s="43"/>
      <c r="CSN38" s="43"/>
      <c r="CSO38" s="43"/>
      <c r="CSP38" s="43"/>
      <c r="CSQ38" s="43"/>
      <c r="CSR38" s="43"/>
      <c r="CSS38" s="43"/>
      <c r="CST38" s="43"/>
      <c r="CSU38" s="43"/>
      <c r="CSV38" s="43"/>
      <c r="CSW38" s="43"/>
      <c r="CSX38" s="43"/>
      <c r="CSY38" s="43"/>
      <c r="CSZ38" s="43"/>
      <c r="CTA38" s="43"/>
      <c r="CTB38" s="43"/>
      <c r="CTC38" s="43"/>
      <c r="CTD38" s="43"/>
      <c r="CTE38" s="43"/>
      <c r="CTF38" s="43"/>
      <c r="CTG38" s="43"/>
      <c r="CTH38" s="43"/>
      <c r="CTI38" s="43"/>
      <c r="CTJ38" s="43"/>
      <c r="CTK38" s="43"/>
      <c r="CTL38" s="43"/>
      <c r="CTM38" s="43"/>
      <c r="CTN38" s="43"/>
      <c r="CTO38" s="43"/>
      <c r="CTP38" s="43"/>
      <c r="CTQ38" s="43"/>
      <c r="CTR38" s="43"/>
      <c r="CTS38" s="43"/>
      <c r="CTT38" s="43"/>
      <c r="CTU38" s="43"/>
      <c r="CTV38" s="43"/>
      <c r="CTW38" s="43"/>
      <c r="CTX38" s="43"/>
      <c r="CTY38" s="43"/>
      <c r="CTZ38" s="43"/>
      <c r="CUA38" s="43"/>
      <c r="CUB38" s="43"/>
      <c r="CUC38" s="43"/>
      <c r="CUD38" s="43"/>
      <c r="CUE38" s="43"/>
      <c r="CUF38" s="43"/>
      <c r="CUG38" s="43"/>
      <c r="CUH38" s="43"/>
      <c r="CUI38" s="43"/>
      <c r="CUJ38" s="43"/>
      <c r="CUK38" s="43"/>
      <c r="CUL38" s="43"/>
      <c r="CUM38" s="43"/>
      <c r="CUN38" s="43"/>
      <c r="CUO38" s="43"/>
      <c r="CUP38" s="43"/>
      <c r="CUQ38" s="43"/>
      <c r="CUR38" s="43"/>
      <c r="CUS38" s="43"/>
      <c r="CUT38" s="43"/>
      <c r="CUU38" s="43"/>
      <c r="CUV38" s="43"/>
      <c r="CUW38" s="43"/>
      <c r="CUX38" s="43"/>
      <c r="CUY38" s="43"/>
      <c r="CUZ38" s="43"/>
      <c r="CVA38" s="43"/>
      <c r="CVB38" s="43"/>
      <c r="CVC38" s="43"/>
      <c r="CVD38" s="43"/>
      <c r="CVE38" s="43"/>
      <c r="CVF38" s="43"/>
      <c r="CVG38" s="43"/>
      <c r="CVH38" s="43"/>
      <c r="CVI38" s="43"/>
      <c r="CVJ38" s="43"/>
      <c r="CVK38" s="43"/>
      <c r="CVL38" s="43"/>
      <c r="CVM38" s="43"/>
      <c r="CVN38" s="43"/>
      <c r="CVO38" s="43"/>
      <c r="CVP38" s="43"/>
      <c r="CVQ38" s="43"/>
      <c r="CVR38" s="43"/>
      <c r="CVS38" s="43"/>
      <c r="CVT38" s="43"/>
      <c r="CVU38" s="43"/>
      <c r="CVV38" s="43"/>
      <c r="CVW38" s="43"/>
      <c r="CVX38" s="43"/>
      <c r="CVY38" s="43"/>
      <c r="CVZ38" s="43"/>
      <c r="CWA38" s="43"/>
      <c r="CWB38" s="43"/>
      <c r="CWC38" s="43"/>
      <c r="CWD38" s="43"/>
      <c r="CWE38" s="43"/>
      <c r="CWF38" s="43"/>
      <c r="CWG38" s="43"/>
      <c r="CWH38" s="43"/>
      <c r="CWI38" s="43"/>
      <c r="CWJ38" s="43"/>
      <c r="CWK38" s="43"/>
      <c r="CWL38" s="43"/>
      <c r="CWM38" s="43"/>
      <c r="CWN38" s="43"/>
      <c r="CWO38" s="43"/>
      <c r="CWP38" s="43"/>
      <c r="CWQ38" s="43"/>
      <c r="CWR38" s="43"/>
      <c r="CWS38" s="43"/>
      <c r="CWT38" s="43"/>
      <c r="CWU38" s="43"/>
      <c r="CWV38" s="43"/>
      <c r="CWW38" s="43"/>
      <c r="CWX38" s="43"/>
      <c r="CWY38" s="43"/>
      <c r="CWZ38" s="43"/>
      <c r="CXA38" s="43"/>
      <c r="CXB38" s="43"/>
      <c r="CXC38" s="43"/>
      <c r="CXD38" s="43"/>
      <c r="CXE38" s="43"/>
      <c r="CXF38" s="43"/>
      <c r="CXG38" s="43"/>
      <c r="CXH38" s="43"/>
      <c r="CXI38" s="43"/>
      <c r="CXJ38" s="43"/>
      <c r="CXK38" s="43"/>
      <c r="CXL38" s="43"/>
      <c r="CXM38" s="43"/>
      <c r="CXN38" s="43"/>
      <c r="CXO38" s="43"/>
      <c r="CXP38" s="43"/>
      <c r="CXQ38" s="43"/>
      <c r="CXR38" s="43"/>
      <c r="CXS38" s="43"/>
      <c r="CXT38" s="43"/>
      <c r="CXU38" s="43"/>
      <c r="CXV38" s="43"/>
      <c r="CXW38" s="43"/>
      <c r="CXX38" s="43"/>
      <c r="CXY38" s="43"/>
      <c r="CXZ38" s="43"/>
      <c r="CYA38" s="43"/>
      <c r="CYB38" s="43"/>
      <c r="CYC38" s="43"/>
      <c r="CYD38" s="43"/>
      <c r="CYE38" s="43"/>
      <c r="CYF38" s="43"/>
      <c r="CYG38" s="43"/>
      <c r="CYH38" s="43"/>
      <c r="CYI38" s="43"/>
      <c r="CYJ38" s="43"/>
      <c r="CYK38" s="43"/>
      <c r="CYL38" s="43"/>
      <c r="CYM38" s="43"/>
      <c r="CYN38" s="43"/>
      <c r="CYO38" s="43"/>
      <c r="CYP38" s="43"/>
      <c r="CYQ38" s="43"/>
      <c r="CYR38" s="43"/>
      <c r="CYS38" s="43"/>
      <c r="CYT38" s="43"/>
      <c r="CYU38" s="43"/>
      <c r="CYV38" s="43"/>
      <c r="CYW38" s="43"/>
      <c r="CYX38" s="43"/>
      <c r="CYY38" s="43"/>
      <c r="CYZ38" s="43"/>
      <c r="CZA38" s="43"/>
      <c r="CZB38" s="43"/>
      <c r="CZC38" s="43"/>
      <c r="CZD38" s="43"/>
      <c r="CZE38" s="43"/>
      <c r="CZF38" s="43"/>
      <c r="CZG38" s="43"/>
      <c r="CZH38" s="43"/>
      <c r="CZI38" s="43"/>
      <c r="CZJ38" s="43"/>
      <c r="CZK38" s="43"/>
      <c r="CZL38" s="43"/>
      <c r="CZM38" s="43"/>
      <c r="CZN38" s="43"/>
      <c r="CZO38" s="43"/>
      <c r="CZP38" s="43"/>
      <c r="CZQ38" s="43"/>
      <c r="CZR38" s="43"/>
      <c r="CZS38" s="43"/>
      <c r="CZT38" s="43"/>
      <c r="CZU38" s="43"/>
      <c r="CZV38" s="43"/>
      <c r="CZW38" s="43"/>
      <c r="CZX38" s="43"/>
      <c r="CZY38" s="43"/>
      <c r="CZZ38" s="43"/>
      <c r="DAA38" s="43"/>
      <c r="DAB38" s="43"/>
      <c r="DAC38" s="43"/>
      <c r="DAD38" s="43"/>
      <c r="DAE38" s="43"/>
      <c r="DAF38" s="43"/>
      <c r="DAG38" s="43"/>
      <c r="DAH38" s="43"/>
      <c r="DAI38" s="43"/>
      <c r="DAJ38" s="43"/>
      <c r="DAK38" s="43"/>
      <c r="DAL38" s="43"/>
      <c r="DAM38" s="43"/>
      <c r="DAN38" s="43"/>
      <c r="DAO38" s="43"/>
      <c r="DAP38" s="43"/>
      <c r="DAQ38" s="43"/>
      <c r="DAR38" s="43"/>
      <c r="DAS38" s="43"/>
      <c r="DAT38" s="43"/>
      <c r="DAU38" s="43"/>
      <c r="DAV38" s="43"/>
      <c r="DAW38" s="43"/>
      <c r="DAX38" s="43"/>
      <c r="DAY38" s="43"/>
      <c r="DAZ38" s="43"/>
      <c r="DBA38" s="43"/>
      <c r="DBB38" s="43"/>
      <c r="DBC38" s="43"/>
      <c r="DBD38" s="43"/>
      <c r="DBE38" s="43"/>
      <c r="DBF38" s="43"/>
      <c r="DBG38" s="43"/>
      <c r="DBH38" s="43"/>
      <c r="DBI38" s="43"/>
      <c r="DBJ38" s="43"/>
      <c r="DBK38" s="43"/>
      <c r="DBL38" s="43"/>
      <c r="DBM38" s="43"/>
      <c r="DBN38" s="43"/>
      <c r="DBO38" s="43"/>
      <c r="DBP38" s="43"/>
      <c r="DBQ38" s="43"/>
      <c r="DBR38" s="43"/>
      <c r="DBS38" s="43"/>
      <c r="DBT38" s="43"/>
      <c r="DBU38" s="43"/>
      <c r="DBV38" s="43"/>
      <c r="DBW38" s="43"/>
      <c r="DBX38" s="43"/>
      <c r="DBY38" s="43"/>
      <c r="DBZ38" s="43"/>
      <c r="DCA38" s="43"/>
      <c r="DCB38" s="43"/>
      <c r="DCC38" s="43"/>
      <c r="DCD38" s="43"/>
      <c r="DCE38" s="43"/>
      <c r="DCF38" s="43"/>
      <c r="DCG38" s="43"/>
      <c r="DCH38" s="43"/>
      <c r="DCI38" s="43"/>
      <c r="DCJ38" s="43"/>
      <c r="DCK38" s="43"/>
      <c r="DCL38" s="43"/>
      <c r="DCM38" s="43"/>
      <c r="DCN38" s="43"/>
      <c r="DCO38" s="43"/>
      <c r="DCP38" s="43"/>
      <c r="DCQ38" s="43"/>
      <c r="DCR38" s="43"/>
      <c r="DCS38" s="43"/>
      <c r="DCT38" s="43"/>
      <c r="DCU38" s="43"/>
      <c r="DCV38" s="43"/>
      <c r="DCW38" s="43"/>
      <c r="DCX38" s="43"/>
      <c r="DCY38" s="43"/>
      <c r="DCZ38" s="43"/>
      <c r="DDA38" s="43"/>
      <c r="DDB38" s="43"/>
      <c r="DDC38" s="43"/>
      <c r="DDD38" s="43"/>
      <c r="DDE38" s="43"/>
      <c r="DDF38" s="43"/>
      <c r="DDG38" s="43"/>
      <c r="DDH38" s="43"/>
      <c r="DDI38" s="43"/>
      <c r="DDJ38" s="43"/>
      <c r="DDK38" s="43"/>
      <c r="DDL38" s="43"/>
      <c r="DDM38" s="43"/>
      <c r="DDN38" s="43"/>
      <c r="DDO38" s="43"/>
      <c r="DDP38" s="43"/>
      <c r="DDQ38" s="43"/>
      <c r="DDR38" s="43"/>
      <c r="DDS38" s="43"/>
      <c r="DDT38" s="43"/>
      <c r="DDU38" s="43"/>
      <c r="DDV38" s="43"/>
      <c r="DDW38" s="43"/>
      <c r="DDX38" s="43"/>
      <c r="DDY38" s="43"/>
      <c r="DDZ38" s="43"/>
      <c r="DEA38" s="43"/>
      <c r="DEB38" s="43"/>
      <c r="DEC38" s="43"/>
      <c r="DED38" s="43"/>
      <c r="DEE38" s="43"/>
      <c r="DEF38" s="43"/>
      <c r="DEG38" s="43"/>
      <c r="DEH38" s="43"/>
      <c r="DEI38" s="43"/>
      <c r="DEJ38" s="43"/>
      <c r="DEK38" s="43"/>
      <c r="DEL38" s="43"/>
      <c r="DEM38" s="43"/>
      <c r="DEN38" s="43"/>
      <c r="DEO38" s="43"/>
      <c r="DEP38" s="43"/>
      <c r="DEQ38" s="43"/>
      <c r="DER38" s="43"/>
      <c r="DES38" s="43"/>
      <c r="DET38" s="43"/>
      <c r="DEU38" s="43"/>
      <c r="DEV38" s="43"/>
      <c r="DEW38" s="43"/>
      <c r="DEX38" s="43"/>
      <c r="DEY38" s="43"/>
      <c r="DEZ38" s="43"/>
      <c r="DFA38" s="43"/>
      <c r="DFB38" s="43"/>
      <c r="DFC38" s="43"/>
      <c r="DFD38" s="43"/>
      <c r="DFE38" s="43"/>
      <c r="DFF38" s="43"/>
      <c r="DFG38" s="43"/>
      <c r="DFH38" s="43"/>
      <c r="DFI38" s="43"/>
      <c r="DFJ38" s="43"/>
      <c r="DFK38" s="43"/>
      <c r="DFL38" s="43"/>
      <c r="DFM38" s="43"/>
      <c r="DFN38" s="43"/>
      <c r="DFO38" s="43"/>
      <c r="DFP38" s="43"/>
      <c r="DFQ38" s="43"/>
      <c r="DFR38" s="43"/>
      <c r="DFS38" s="43"/>
      <c r="DFT38" s="43"/>
      <c r="DFU38" s="43"/>
      <c r="DFV38" s="43"/>
      <c r="DFW38" s="43"/>
      <c r="DFX38" s="43"/>
      <c r="DFY38" s="43"/>
      <c r="DFZ38" s="43"/>
      <c r="DGA38" s="43"/>
      <c r="DGB38" s="43"/>
      <c r="DGC38" s="43"/>
      <c r="DGD38" s="43"/>
      <c r="DGE38" s="43"/>
      <c r="DGF38" s="43"/>
      <c r="DGG38" s="43"/>
      <c r="DGH38" s="43"/>
      <c r="DGI38" s="43"/>
      <c r="DGJ38" s="43"/>
      <c r="DGK38" s="43"/>
      <c r="DGL38" s="43"/>
      <c r="DGM38" s="43"/>
      <c r="DGN38" s="43"/>
      <c r="DGO38" s="43"/>
      <c r="DGP38" s="43"/>
      <c r="DGQ38" s="43"/>
      <c r="DGR38" s="43"/>
      <c r="DGS38" s="43"/>
      <c r="DGT38" s="43"/>
      <c r="DGU38" s="43"/>
      <c r="DGV38" s="43"/>
      <c r="DGW38" s="43"/>
      <c r="DGX38" s="43"/>
      <c r="DGY38" s="43"/>
      <c r="DGZ38" s="43"/>
      <c r="DHA38" s="43"/>
      <c r="DHB38" s="43"/>
      <c r="DHC38" s="43"/>
      <c r="DHD38" s="43"/>
      <c r="DHE38" s="43"/>
      <c r="DHF38" s="43"/>
      <c r="DHG38" s="43"/>
      <c r="DHH38" s="43"/>
      <c r="DHI38" s="43"/>
      <c r="DHJ38" s="43"/>
      <c r="DHK38" s="43"/>
      <c r="DHL38" s="43"/>
      <c r="DHM38" s="43"/>
      <c r="DHN38" s="43"/>
      <c r="DHO38" s="43"/>
      <c r="DHP38" s="43"/>
      <c r="DHQ38" s="43"/>
      <c r="DHR38" s="43"/>
      <c r="DHS38" s="43"/>
      <c r="DHT38" s="43"/>
      <c r="DHU38" s="43"/>
      <c r="DHV38" s="43"/>
      <c r="DHW38" s="43"/>
      <c r="DHX38" s="43"/>
      <c r="DHY38" s="43"/>
      <c r="DHZ38" s="43"/>
      <c r="DIA38" s="43"/>
      <c r="DIB38" s="43"/>
      <c r="DIC38" s="43"/>
      <c r="DID38" s="43"/>
      <c r="DIE38" s="43"/>
      <c r="DIF38" s="43"/>
      <c r="DIG38" s="43"/>
      <c r="DIH38" s="43"/>
      <c r="DII38" s="43"/>
      <c r="DIJ38" s="43"/>
      <c r="DIK38" s="43"/>
      <c r="DIL38" s="43"/>
      <c r="DIM38" s="43"/>
      <c r="DIN38" s="43"/>
      <c r="DIO38" s="43"/>
      <c r="DIP38" s="43"/>
      <c r="DIQ38" s="43"/>
      <c r="DIR38" s="43"/>
      <c r="DIS38" s="43"/>
      <c r="DIT38" s="43"/>
      <c r="DIU38" s="43"/>
      <c r="DIV38" s="43"/>
      <c r="DIW38" s="43"/>
      <c r="DIX38" s="43"/>
      <c r="DIY38" s="43"/>
      <c r="DIZ38" s="43"/>
      <c r="DJA38" s="43"/>
      <c r="DJB38" s="43"/>
      <c r="DJC38" s="43"/>
      <c r="DJD38" s="43"/>
      <c r="DJE38" s="43"/>
      <c r="DJF38" s="43"/>
      <c r="DJG38" s="43"/>
      <c r="DJH38" s="43"/>
      <c r="DJI38" s="43"/>
      <c r="DJJ38" s="43"/>
      <c r="DJK38" s="43"/>
      <c r="DJL38" s="43"/>
      <c r="DJM38" s="43"/>
      <c r="DJN38" s="43"/>
      <c r="DJO38" s="43"/>
      <c r="DJP38" s="43"/>
      <c r="DJQ38" s="43"/>
      <c r="DJR38" s="43"/>
      <c r="DJS38" s="43"/>
      <c r="DJT38" s="43"/>
      <c r="DJU38" s="43"/>
      <c r="DJV38" s="43"/>
      <c r="DJW38" s="43"/>
      <c r="DJX38" s="43"/>
      <c r="DJY38" s="43"/>
      <c r="DJZ38" s="43"/>
      <c r="DKA38" s="43"/>
      <c r="DKB38" s="43"/>
      <c r="DKC38" s="43"/>
      <c r="DKD38" s="43"/>
      <c r="DKE38" s="43"/>
      <c r="DKF38" s="43"/>
      <c r="DKG38" s="43"/>
      <c r="DKH38" s="43"/>
      <c r="DKI38" s="43"/>
      <c r="DKJ38" s="43"/>
      <c r="DKK38" s="43"/>
      <c r="DKL38" s="43"/>
      <c r="DKM38" s="43"/>
      <c r="DKN38" s="43"/>
      <c r="DKO38" s="43"/>
      <c r="DKP38" s="43"/>
      <c r="DKQ38" s="43"/>
      <c r="DKR38" s="43"/>
      <c r="DKS38" s="43"/>
      <c r="DKT38" s="43"/>
      <c r="DKU38" s="43"/>
      <c r="DKV38" s="43"/>
      <c r="DKW38" s="43"/>
      <c r="DKX38" s="43"/>
      <c r="DKY38" s="43"/>
      <c r="DKZ38" s="43"/>
      <c r="DLA38" s="43"/>
      <c r="DLB38" s="43"/>
      <c r="DLC38" s="43"/>
      <c r="DLD38" s="43"/>
      <c r="DLE38" s="43"/>
      <c r="DLF38" s="43"/>
      <c r="DLG38" s="43"/>
      <c r="DLH38" s="43"/>
      <c r="DLI38" s="43"/>
      <c r="DLJ38" s="43"/>
      <c r="DLK38" s="43"/>
      <c r="DLL38" s="43"/>
      <c r="DLM38" s="43"/>
      <c r="DLN38" s="43"/>
      <c r="DLO38" s="43"/>
      <c r="DLP38" s="43"/>
      <c r="DLQ38" s="43"/>
      <c r="DLR38" s="43"/>
      <c r="DLS38" s="43"/>
      <c r="DLT38" s="43"/>
      <c r="DLU38" s="43"/>
      <c r="DLV38" s="43"/>
      <c r="DLW38" s="43"/>
      <c r="DLX38" s="43"/>
      <c r="DLY38" s="43"/>
      <c r="DLZ38" s="43"/>
      <c r="DMA38" s="43"/>
      <c r="DMB38" s="43"/>
      <c r="DMC38" s="43"/>
      <c r="DMD38" s="43"/>
      <c r="DME38" s="43"/>
      <c r="DMF38" s="43"/>
      <c r="DMG38" s="43"/>
      <c r="DMH38" s="43"/>
      <c r="DMI38" s="43"/>
      <c r="DMJ38" s="43"/>
      <c r="DMK38" s="43"/>
      <c r="DML38" s="43"/>
      <c r="DMM38" s="43"/>
      <c r="DMN38" s="43"/>
      <c r="DMO38" s="43"/>
      <c r="DMP38" s="43"/>
      <c r="DMQ38" s="43"/>
      <c r="DMR38" s="43"/>
      <c r="DMS38" s="43"/>
      <c r="DMT38" s="43"/>
      <c r="DMU38" s="43"/>
      <c r="DMV38" s="43"/>
      <c r="DMW38" s="43"/>
      <c r="DMX38" s="43"/>
      <c r="DMY38" s="43"/>
      <c r="DMZ38" s="43"/>
      <c r="DNA38" s="43"/>
      <c r="DNB38" s="43"/>
      <c r="DNC38" s="43"/>
      <c r="DND38" s="43"/>
      <c r="DNE38" s="43"/>
      <c r="DNF38" s="43"/>
      <c r="DNG38" s="43"/>
      <c r="DNH38" s="43"/>
      <c r="DNI38" s="43"/>
      <c r="DNJ38" s="43"/>
      <c r="DNK38" s="43"/>
      <c r="DNL38" s="43"/>
      <c r="DNM38" s="43"/>
      <c r="DNN38" s="43"/>
      <c r="DNO38" s="43"/>
      <c r="DNP38" s="43"/>
      <c r="DNQ38" s="43"/>
      <c r="DNR38" s="43"/>
      <c r="DNS38" s="43"/>
      <c r="DNT38" s="43"/>
      <c r="DNU38" s="43"/>
      <c r="DNV38" s="43"/>
      <c r="DNW38" s="43"/>
      <c r="DNX38" s="43"/>
      <c r="DNY38" s="43"/>
      <c r="DNZ38" s="43"/>
      <c r="DOA38" s="43"/>
      <c r="DOB38" s="43"/>
      <c r="DOC38" s="43"/>
      <c r="DOD38" s="43"/>
      <c r="DOE38" s="43"/>
      <c r="DOF38" s="43"/>
      <c r="DOG38" s="43"/>
      <c r="DOH38" s="43"/>
      <c r="DOI38" s="43"/>
      <c r="DOJ38" s="43"/>
      <c r="DOK38" s="43"/>
      <c r="DOL38" s="43"/>
      <c r="DOM38" s="43"/>
      <c r="DON38" s="43"/>
      <c r="DOO38" s="43"/>
      <c r="DOP38" s="43"/>
      <c r="DOQ38" s="43"/>
      <c r="DOR38" s="43"/>
      <c r="DOS38" s="43"/>
      <c r="DOT38" s="43"/>
      <c r="DOU38" s="43"/>
      <c r="DOV38" s="43"/>
      <c r="DOW38" s="43"/>
      <c r="DOX38" s="43"/>
      <c r="DOY38" s="43"/>
      <c r="DOZ38" s="43"/>
      <c r="DPA38" s="43"/>
      <c r="DPB38" s="43"/>
      <c r="DPC38" s="43"/>
      <c r="DPD38" s="43"/>
      <c r="DPE38" s="43"/>
      <c r="DPF38" s="43"/>
      <c r="DPG38" s="43"/>
      <c r="DPH38" s="43"/>
      <c r="DPI38" s="43"/>
      <c r="DPJ38" s="43"/>
      <c r="DPK38" s="43"/>
      <c r="DPL38" s="43"/>
      <c r="DPM38" s="43"/>
      <c r="DPN38" s="43"/>
      <c r="DPO38" s="43"/>
      <c r="DPP38" s="43"/>
      <c r="DPQ38" s="43"/>
      <c r="DPR38" s="43"/>
      <c r="DPS38" s="43"/>
      <c r="DPT38" s="43"/>
      <c r="DPU38" s="43"/>
      <c r="DPV38" s="43"/>
      <c r="DPW38" s="43"/>
      <c r="DPX38" s="43"/>
      <c r="DPY38" s="43"/>
      <c r="DPZ38" s="43"/>
      <c r="DQA38" s="43"/>
      <c r="DQB38" s="43"/>
      <c r="DQC38" s="43"/>
      <c r="DQD38" s="43"/>
      <c r="DQE38" s="43"/>
      <c r="DQF38" s="43"/>
      <c r="DQG38" s="43"/>
      <c r="DQH38" s="43"/>
      <c r="DQI38" s="43"/>
      <c r="DQJ38" s="43"/>
      <c r="DQK38" s="43"/>
      <c r="DQL38" s="43"/>
      <c r="DQM38" s="43"/>
      <c r="DQN38" s="43"/>
      <c r="DQO38" s="43"/>
      <c r="DQP38" s="43"/>
      <c r="DQQ38" s="43"/>
      <c r="DQR38" s="43"/>
      <c r="DQS38" s="43"/>
      <c r="DQT38" s="43"/>
      <c r="DQU38" s="43"/>
      <c r="DQV38" s="43"/>
      <c r="DQW38" s="43"/>
      <c r="DQX38" s="43"/>
      <c r="DQY38" s="43"/>
      <c r="DQZ38" s="43"/>
      <c r="DRA38" s="43"/>
      <c r="DRB38" s="43"/>
      <c r="DRC38" s="43"/>
      <c r="DRD38" s="43"/>
      <c r="DRE38" s="43"/>
      <c r="DRF38" s="43"/>
      <c r="DRG38" s="43"/>
      <c r="DRH38" s="43"/>
      <c r="DRI38" s="43"/>
      <c r="DRJ38" s="43"/>
      <c r="DRK38" s="43"/>
      <c r="DRL38" s="43"/>
      <c r="DRM38" s="43"/>
      <c r="DRN38" s="43"/>
      <c r="DRO38" s="43"/>
      <c r="DRP38" s="43"/>
      <c r="DRQ38" s="43"/>
      <c r="DRR38" s="43"/>
      <c r="DRS38" s="43"/>
      <c r="DRT38" s="43"/>
      <c r="DRU38" s="43"/>
      <c r="DRV38" s="43"/>
      <c r="DRW38" s="43"/>
      <c r="DRX38" s="43"/>
      <c r="DRY38" s="43"/>
      <c r="DRZ38" s="43"/>
      <c r="DSA38" s="43"/>
      <c r="DSB38" s="43"/>
      <c r="DSC38" s="43"/>
      <c r="DSD38" s="43"/>
      <c r="DSE38" s="43"/>
      <c r="DSF38" s="43"/>
      <c r="DSG38" s="43"/>
      <c r="DSH38" s="43"/>
      <c r="DSI38" s="43"/>
      <c r="DSJ38" s="43"/>
      <c r="DSK38" s="43"/>
      <c r="DSL38" s="43"/>
      <c r="DSM38" s="43"/>
      <c r="DSN38" s="43"/>
      <c r="DSO38" s="43"/>
      <c r="DSP38" s="43"/>
      <c r="DSQ38" s="43"/>
      <c r="DSR38" s="43"/>
      <c r="DSS38" s="43"/>
      <c r="DST38" s="43"/>
      <c r="DSU38" s="43"/>
      <c r="DSV38" s="43"/>
      <c r="DSW38" s="43"/>
      <c r="DSX38" s="43"/>
      <c r="DSY38" s="43"/>
      <c r="DSZ38" s="43"/>
      <c r="DTA38" s="43"/>
      <c r="DTB38" s="43"/>
      <c r="DTC38" s="43"/>
      <c r="DTD38" s="43"/>
      <c r="DTE38" s="43"/>
      <c r="DTF38" s="43"/>
      <c r="DTG38" s="43"/>
      <c r="DTH38" s="43"/>
      <c r="DTI38" s="43"/>
      <c r="DTJ38" s="43"/>
      <c r="DTK38" s="43"/>
      <c r="DTL38" s="43"/>
      <c r="DTM38" s="43"/>
      <c r="DTN38" s="43"/>
      <c r="DTO38" s="43"/>
      <c r="DTP38" s="43"/>
      <c r="DTQ38" s="43"/>
      <c r="DTR38" s="43"/>
      <c r="DTS38" s="43"/>
      <c r="DTT38" s="43"/>
      <c r="DTU38" s="43"/>
      <c r="DTV38" s="43"/>
      <c r="DTW38" s="43"/>
      <c r="DTX38" s="43"/>
      <c r="DTY38" s="43"/>
      <c r="DTZ38" s="43"/>
      <c r="DUA38" s="43"/>
      <c r="DUB38" s="43"/>
      <c r="DUC38" s="43"/>
      <c r="DUD38" s="43"/>
      <c r="DUE38" s="43"/>
      <c r="DUF38" s="43"/>
      <c r="DUG38" s="43"/>
      <c r="DUH38" s="43"/>
      <c r="DUI38" s="43"/>
      <c r="DUJ38" s="43"/>
      <c r="DUK38" s="43"/>
      <c r="DUL38" s="43"/>
      <c r="DUM38" s="43"/>
      <c r="DUN38" s="43"/>
      <c r="DUO38" s="43"/>
      <c r="DUP38" s="43"/>
      <c r="DUQ38" s="43"/>
      <c r="DUR38" s="43"/>
      <c r="DUS38" s="43"/>
      <c r="DUT38" s="43"/>
      <c r="DUU38" s="43"/>
      <c r="DUV38" s="43"/>
      <c r="DUW38" s="43"/>
      <c r="DUX38" s="43"/>
      <c r="DUY38" s="43"/>
      <c r="DUZ38" s="43"/>
      <c r="DVA38" s="43"/>
      <c r="DVB38" s="43"/>
      <c r="DVC38" s="43"/>
      <c r="DVD38" s="43"/>
      <c r="DVE38" s="43"/>
      <c r="DVF38" s="43"/>
      <c r="DVG38" s="43"/>
      <c r="DVH38" s="43"/>
      <c r="DVI38" s="43"/>
      <c r="DVJ38" s="43"/>
      <c r="DVK38" s="43"/>
      <c r="DVL38" s="43"/>
      <c r="DVM38" s="43"/>
      <c r="DVN38" s="43"/>
      <c r="DVO38" s="43"/>
      <c r="DVP38" s="43"/>
      <c r="DVQ38" s="43"/>
      <c r="DVR38" s="43"/>
      <c r="DVS38" s="43"/>
      <c r="DVT38" s="43"/>
      <c r="DVU38" s="43"/>
      <c r="DVV38" s="43"/>
      <c r="DVW38" s="43"/>
      <c r="DVX38" s="43"/>
      <c r="DVY38" s="43"/>
      <c r="DVZ38" s="43"/>
      <c r="DWA38" s="43"/>
      <c r="DWB38" s="43"/>
      <c r="DWC38" s="43"/>
      <c r="DWD38" s="43"/>
      <c r="DWE38" s="43"/>
      <c r="DWF38" s="43"/>
      <c r="DWG38" s="43"/>
      <c r="DWH38" s="43"/>
      <c r="DWI38" s="43"/>
      <c r="DWJ38" s="43"/>
      <c r="DWK38" s="43"/>
      <c r="DWL38" s="43"/>
      <c r="DWM38" s="43"/>
      <c r="DWN38" s="43"/>
      <c r="DWO38" s="43"/>
      <c r="DWP38" s="43"/>
      <c r="DWQ38" s="43"/>
      <c r="DWR38" s="43"/>
      <c r="DWS38" s="43"/>
      <c r="DWT38" s="43"/>
      <c r="DWU38" s="43"/>
      <c r="DWV38" s="43"/>
      <c r="DWW38" s="43"/>
      <c r="DWX38" s="43"/>
      <c r="DWY38" s="43"/>
      <c r="DWZ38" s="43"/>
      <c r="DXA38" s="43"/>
      <c r="DXB38" s="43"/>
      <c r="DXC38" s="43"/>
      <c r="DXD38" s="43"/>
      <c r="DXE38" s="43"/>
      <c r="DXF38" s="43"/>
      <c r="DXG38" s="43"/>
      <c r="DXH38" s="43"/>
      <c r="DXI38" s="43"/>
      <c r="DXJ38" s="43"/>
      <c r="DXK38" s="43"/>
      <c r="DXL38" s="43"/>
      <c r="DXM38" s="43"/>
      <c r="DXN38" s="43"/>
      <c r="DXO38" s="43"/>
      <c r="DXP38" s="43"/>
      <c r="DXQ38" s="43"/>
      <c r="DXR38" s="43"/>
      <c r="DXS38" s="43"/>
      <c r="DXT38" s="43"/>
      <c r="DXU38" s="43"/>
      <c r="DXV38" s="43"/>
      <c r="DXW38" s="43"/>
      <c r="DXX38" s="43"/>
      <c r="DXY38" s="43"/>
      <c r="DXZ38" s="43"/>
      <c r="DYA38" s="43"/>
      <c r="DYB38" s="43"/>
      <c r="DYC38" s="43"/>
      <c r="DYD38" s="43"/>
      <c r="DYE38" s="43"/>
      <c r="DYF38" s="43"/>
      <c r="DYG38" s="43"/>
      <c r="DYH38" s="43"/>
      <c r="DYI38" s="43"/>
      <c r="DYJ38" s="43"/>
      <c r="DYK38" s="43"/>
      <c r="DYL38" s="43"/>
      <c r="DYM38" s="43"/>
      <c r="DYN38" s="43"/>
      <c r="DYO38" s="43"/>
      <c r="DYP38" s="43"/>
      <c r="DYQ38" s="43"/>
      <c r="DYR38" s="43"/>
      <c r="DYS38" s="43"/>
      <c r="DYT38" s="43"/>
      <c r="DYU38" s="43"/>
      <c r="DYV38" s="43"/>
      <c r="DYW38" s="43"/>
      <c r="DYX38" s="43"/>
      <c r="DYY38" s="43"/>
      <c r="DYZ38" s="43"/>
      <c r="DZA38" s="43"/>
      <c r="DZB38" s="43"/>
      <c r="DZC38" s="43"/>
      <c r="DZD38" s="43"/>
      <c r="DZE38" s="43"/>
      <c r="DZF38" s="43"/>
      <c r="DZG38" s="43"/>
      <c r="DZH38" s="43"/>
      <c r="DZI38" s="43"/>
      <c r="DZJ38" s="43"/>
      <c r="DZK38" s="43"/>
      <c r="DZL38" s="43"/>
      <c r="DZM38" s="43"/>
      <c r="DZN38" s="43"/>
      <c r="DZO38" s="43"/>
      <c r="DZP38" s="43"/>
      <c r="DZQ38" s="43"/>
      <c r="DZR38" s="43"/>
      <c r="DZS38" s="43"/>
      <c r="DZT38" s="43"/>
      <c r="DZU38" s="43"/>
      <c r="DZV38" s="43"/>
      <c r="DZW38" s="43"/>
      <c r="DZX38" s="43"/>
      <c r="DZY38" s="43"/>
      <c r="DZZ38" s="43"/>
      <c r="EAA38" s="43"/>
      <c r="EAB38" s="43"/>
      <c r="EAC38" s="43"/>
      <c r="EAD38" s="43"/>
      <c r="EAE38" s="43"/>
      <c r="EAF38" s="43"/>
      <c r="EAG38" s="43"/>
      <c r="EAH38" s="43"/>
      <c r="EAI38" s="43"/>
      <c r="EAJ38" s="43"/>
      <c r="EAK38" s="43"/>
      <c r="EAL38" s="43"/>
      <c r="EAM38" s="43"/>
      <c r="EAN38" s="43"/>
      <c r="EAO38" s="43"/>
      <c r="EAP38" s="43"/>
      <c r="EAQ38" s="43"/>
      <c r="EAR38" s="43"/>
      <c r="EAS38" s="43"/>
      <c r="EAT38" s="43"/>
      <c r="EAU38" s="43"/>
      <c r="EAV38" s="43"/>
      <c r="EAW38" s="43"/>
      <c r="EAX38" s="43"/>
      <c r="EAY38" s="43"/>
      <c r="EAZ38" s="43"/>
      <c r="EBA38" s="43"/>
      <c r="EBB38" s="43"/>
      <c r="EBC38" s="43"/>
      <c r="EBD38" s="43"/>
      <c r="EBE38" s="43"/>
      <c r="EBF38" s="43"/>
      <c r="EBG38" s="43"/>
      <c r="EBH38" s="43"/>
      <c r="EBI38" s="43"/>
      <c r="EBJ38" s="43"/>
      <c r="EBK38" s="43"/>
      <c r="EBL38" s="43"/>
      <c r="EBM38" s="43"/>
      <c r="EBN38" s="43"/>
      <c r="EBO38" s="43"/>
      <c r="EBP38" s="43"/>
      <c r="EBQ38" s="43"/>
      <c r="EBR38" s="43"/>
      <c r="EBS38" s="43"/>
      <c r="EBT38" s="43"/>
      <c r="EBU38" s="43"/>
      <c r="EBV38" s="43"/>
      <c r="EBW38" s="43"/>
      <c r="EBX38" s="43"/>
      <c r="EBY38" s="43"/>
      <c r="EBZ38" s="43"/>
      <c r="ECA38" s="43"/>
      <c r="ECB38" s="43"/>
      <c r="ECC38" s="43"/>
      <c r="ECD38" s="43"/>
      <c r="ECE38" s="43"/>
      <c r="ECF38" s="43"/>
      <c r="ECG38" s="43"/>
      <c r="ECH38" s="43"/>
      <c r="ECI38" s="43"/>
      <c r="ECJ38" s="43"/>
      <c r="ECK38" s="43"/>
      <c r="ECL38" s="43"/>
      <c r="ECM38" s="43"/>
      <c r="ECN38" s="43"/>
      <c r="ECO38" s="43"/>
      <c r="ECP38" s="43"/>
      <c r="ECQ38" s="43"/>
      <c r="ECR38" s="43"/>
      <c r="ECS38" s="43"/>
      <c r="ECT38" s="43"/>
      <c r="ECU38" s="43"/>
      <c r="ECV38" s="43"/>
      <c r="ECW38" s="43"/>
      <c r="ECX38" s="43"/>
      <c r="ECY38" s="43"/>
      <c r="ECZ38" s="43"/>
      <c r="EDA38" s="43"/>
      <c r="EDB38" s="43"/>
      <c r="EDC38" s="43"/>
      <c r="EDD38" s="43"/>
      <c r="EDE38" s="43"/>
      <c r="EDF38" s="43"/>
      <c r="EDG38" s="43"/>
      <c r="EDH38" s="43"/>
      <c r="EDI38" s="43"/>
      <c r="EDJ38" s="43"/>
      <c r="EDK38" s="43"/>
      <c r="EDL38" s="43"/>
      <c r="EDM38" s="43"/>
      <c r="EDN38" s="43"/>
      <c r="EDO38" s="43"/>
      <c r="EDP38" s="43"/>
      <c r="EDQ38" s="43"/>
      <c r="EDR38" s="43"/>
      <c r="EDS38" s="43"/>
      <c r="EDT38" s="43"/>
      <c r="EDU38" s="43"/>
      <c r="EDV38" s="43"/>
      <c r="EDW38" s="43"/>
      <c r="EDX38" s="43"/>
      <c r="EDY38" s="43"/>
      <c r="EDZ38" s="43"/>
      <c r="EEA38" s="43"/>
      <c r="EEB38" s="43"/>
      <c r="EEC38" s="43"/>
      <c r="EED38" s="43"/>
      <c r="EEE38" s="43"/>
      <c r="EEF38" s="43"/>
      <c r="EEG38" s="43"/>
      <c r="EEH38" s="43"/>
      <c r="EEI38" s="43"/>
      <c r="EEJ38" s="43"/>
      <c r="EEK38" s="43"/>
      <c r="EEL38" s="43"/>
      <c r="EEM38" s="43"/>
      <c r="EEN38" s="43"/>
      <c r="EEO38" s="43"/>
      <c r="EEP38" s="43"/>
      <c r="EEQ38" s="43"/>
      <c r="EER38" s="43"/>
      <c r="EES38" s="43"/>
      <c r="EET38" s="43"/>
      <c r="EEU38" s="43"/>
      <c r="EEV38" s="43"/>
      <c r="EEW38" s="43"/>
      <c r="EEX38" s="43"/>
      <c r="EEY38" s="43"/>
      <c r="EEZ38" s="43"/>
      <c r="EFA38" s="43"/>
      <c r="EFB38" s="43"/>
      <c r="EFC38" s="43"/>
      <c r="EFD38" s="43"/>
      <c r="EFE38" s="43"/>
      <c r="EFF38" s="43"/>
      <c r="EFG38" s="43"/>
      <c r="EFH38" s="43"/>
      <c r="EFI38" s="43"/>
      <c r="EFJ38" s="43"/>
      <c r="EFK38" s="43"/>
      <c r="EFL38" s="43"/>
      <c r="EFM38" s="43"/>
      <c r="EFN38" s="43"/>
      <c r="EFO38" s="43"/>
      <c r="EFP38" s="43"/>
      <c r="EFQ38" s="43"/>
      <c r="EFR38" s="43"/>
      <c r="EFS38" s="43"/>
      <c r="EFT38" s="43"/>
      <c r="EFU38" s="43"/>
      <c r="EFV38" s="43"/>
      <c r="EFW38" s="43"/>
      <c r="EFX38" s="43"/>
      <c r="EFY38" s="43"/>
      <c r="EFZ38" s="43"/>
      <c r="EGA38" s="43"/>
      <c r="EGB38" s="43"/>
      <c r="EGC38" s="43"/>
      <c r="EGD38" s="43"/>
      <c r="EGE38" s="43"/>
      <c r="EGF38" s="43"/>
      <c r="EGG38" s="43"/>
      <c r="EGH38" s="43"/>
      <c r="EGI38" s="43"/>
      <c r="EGJ38" s="43"/>
      <c r="EGK38" s="43"/>
      <c r="EGL38" s="43"/>
      <c r="EGM38" s="43"/>
      <c r="EGN38" s="43"/>
      <c r="EGO38" s="43"/>
      <c r="EGP38" s="43"/>
      <c r="EGQ38" s="43"/>
      <c r="EGR38" s="43"/>
      <c r="EGS38" s="43"/>
      <c r="EGT38" s="43"/>
      <c r="EGU38" s="43"/>
      <c r="EGV38" s="43"/>
      <c r="EGW38" s="43"/>
      <c r="EGX38" s="43"/>
      <c r="EGY38" s="43"/>
      <c r="EGZ38" s="43"/>
      <c r="EHA38" s="43"/>
      <c r="EHB38" s="43"/>
      <c r="EHC38" s="43"/>
      <c r="EHD38" s="43"/>
      <c r="EHE38" s="43"/>
      <c r="EHF38" s="43"/>
      <c r="EHG38" s="43"/>
      <c r="EHH38" s="43"/>
      <c r="EHI38" s="43"/>
      <c r="EHJ38" s="43"/>
      <c r="EHK38" s="43"/>
      <c r="EHL38" s="43"/>
      <c r="EHM38" s="43"/>
      <c r="EHN38" s="43"/>
      <c r="EHO38" s="43"/>
      <c r="EHP38" s="43"/>
      <c r="EHQ38" s="43"/>
      <c r="EHR38" s="43"/>
      <c r="EHS38" s="43"/>
      <c r="EHT38" s="43"/>
      <c r="EHU38" s="43"/>
      <c r="EHV38" s="43"/>
      <c r="EHW38" s="43"/>
      <c r="EHX38" s="43"/>
      <c r="EHY38" s="43"/>
      <c r="EHZ38" s="43"/>
      <c r="EIA38" s="43"/>
      <c r="EIB38" s="43"/>
      <c r="EIC38" s="43"/>
      <c r="EID38" s="43"/>
      <c r="EIE38" s="43"/>
      <c r="EIF38" s="43"/>
      <c r="EIG38" s="43"/>
      <c r="EIH38" s="43"/>
      <c r="EII38" s="43"/>
      <c r="EIJ38" s="43"/>
      <c r="EIK38" s="43"/>
      <c r="EIL38" s="43"/>
      <c r="EIM38" s="43"/>
      <c r="EIN38" s="43"/>
      <c r="EIO38" s="43"/>
      <c r="EIP38" s="43"/>
      <c r="EIQ38" s="43"/>
      <c r="EIR38" s="43"/>
      <c r="EIS38" s="43"/>
      <c r="EIT38" s="43"/>
      <c r="EIU38" s="43"/>
      <c r="EIV38" s="43"/>
      <c r="EIW38" s="43"/>
      <c r="EIX38" s="43"/>
      <c r="EIY38" s="43"/>
      <c r="EIZ38" s="43"/>
      <c r="EJA38" s="43"/>
      <c r="EJB38" s="43"/>
      <c r="EJC38" s="43"/>
      <c r="EJD38" s="43"/>
      <c r="EJE38" s="43"/>
      <c r="EJF38" s="43"/>
      <c r="EJG38" s="43"/>
      <c r="EJH38" s="43"/>
      <c r="EJI38" s="43"/>
      <c r="EJJ38" s="43"/>
      <c r="EJK38" s="43"/>
      <c r="EJL38" s="43"/>
      <c r="EJM38" s="43"/>
      <c r="EJN38" s="43"/>
      <c r="EJO38" s="43"/>
      <c r="EJP38" s="43"/>
      <c r="EJQ38" s="43"/>
      <c r="EJR38" s="43"/>
      <c r="EJS38" s="43"/>
      <c r="EJT38" s="43"/>
      <c r="EJU38" s="43"/>
      <c r="EJV38" s="43"/>
      <c r="EJW38" s="43"/>
      <c r="EJX38" s="43"/>
      <c r="EJY38" s="43"/>
      <c r="EJZ38" s="43"/>
      <c r="EKA38" s="43"/>
      <c r="EKB38" s="43"/>
      <c r="EKC38" s="43"/>
      <c r="EKD38" s="43"/>
      <c r="EKE38" s="43"/>
      <c r="EKF38" s="43"/>
      <c r="EKG38" s="43"/>
      <c r="EKH38" s="43"/>
      <c r="EKI38" s="43"/>
      <c r="EKJ38" s="43"/>
      <c r="EKK38" s="43"/>
      <c r="EKL38" s="43"/>
      <c r="EKM38" s="43"/>
      <c r="EKN38" s="43"/>
      <c r="EKO38" s="43"/>
      <c r="EKP38" s="43"/>
      <c r="EKQ38" s="43"/>
      <c r="EKR38" s="43"/>
      <c r="EKS38" s="43"/>
      <c r="EKT38" s="43"/>
      <c r="EKU38" s="43"/>
      <c r="EKV38" s="43"/>
      <c r="EKW38" s="43"/>
      <c r="EKX38" s="43"/>
      <c r="EKY38" s="43"/>
      <c r="EKZ38" s="43"/>
      <c r="ELA38" s="43"/>
      <c r="ELB38" s="43"/>
      <c r="ELC38" s="43"/>
      <c r="ELD38" s="43"/>
      <c r="ELE38" s="43"/>
      <c r="ELF38" s="43"/>
      <c r="ELG38" s="43"/>
      <c r="ELH38" s="43"/>
      <c r="ELI38" s="43"/>
      <c r="ELJ38" s="43"/>
      <c r="ELK38" s="43"/>
      <c r="ELL38" s="43"/>
      <c r="ELM38" s="43"/>
      <c r="ELN38" s="43"/>
      <c r="ELO38" s="43"/>
      <c r="ELP38" s="43"/>
      <c r="ELQ38" s="43"/>
      <c r="ELR38" s="43"/>
      <c r="ELS38" s="43"/>
      <c r="ELT38" s="43"/>
      <c r="ELU38" s="43"/>
      <c r="ELV38" s="43"/>
      <c r="ELW38" s="43"/>
      <c r="ELX38" s="43"/>
      <c r="ELY38" s="43"/>
      <c r="ELZ38" s="43"/>
      <c r="EMA38" s="43"/>
      <c r="EMB38" s="43"/>
      <c r="EMC38" s="43"/>
      <c r="EMD38" s="43"/>
      <c r="EME38" s="43"/>
      <c r="EMF38" s="43"/>
      <c r="EMG38" s="43"/>
      <c r="EMH38" s="43"/>
      <c r="EMI38" s="43"/>
      <c r="EMJ38" s="43"/>
      <c r="EMK38" s="43"/>
      <c r="EML38" s="43"/>
      <c r="EMM38" s="43"/>
      <c r="EMN38" s="43"/>
      <c r="EMO38" s="43"/>
      <c r="EMP38" s="43"/>
      <c r="EMQ38" s="43"/>
      <c r="EMR38" s="43"/>
      <c r="EMS38" s="43"/>
      <c r="EMT38" s="43"/>
      <c r="EMU38" s="43"/>
      <c r="EMV38" s="43"/>
      <c r="EMW38" s="43"/>
      <c r="EMX38" s="43"/>
      <c r="EMY38" s="43"/>
      <c r="EMZ38" s="43"/>
      <c r="ENA38" s="43"/>
      <c r="ENB38" s="43"/>
      <c r="ENC38" s="43"/>
      <c r="END38" s="43"/>
      <c r="ENE38" s="43"/>
      <c r="ENF38" s="43"/>
      <c r="ENG38" s="43"/>
      <c r="ENH38" s="43"/>
      <c r="ENI38" s="43"/>
      <c r="ENJ38" s="43"/>
      <c r="ENK38" s="43"/>
      <c r="ENL38" s="43"/>
      <c r="ENM38" s="43"/>
      <c r="ENN38" s="43"/>
      <c r="ENO38" s="43"/>
      <c r="ENP38" s="43"/>
      <c r="ENQ38" s="43"/>
      <c r="ENR38" s="43"/>
      <c r="ENS38" s="43"/>
      <c r="ENT38" s="43"/>
      <c r="ENU38" s="43"/>
      <c r="ENV38" s="43"/>
      <c r="ENW38" s="43"/>
      <c r="ENX38" s="43"/>
      <c r="ENY38" s="43"/>
      <c r="ENZ38" s="43"/>
      <c r="EOA38" s="43"/>
      <c r="EOB38" s="43"/>
      <c r="EOC38" s="43"/>
      <c r="EOD38" s="43"/>
      <c r="EOE38" s="43"/>
      <c r="EOF38" s="43"/>
      <c r="EOG38" s="43"/>
      <c r="EOH38" s="43"/>
      <c r="EOI38" s="43"/>
      <c r="EOJ38" s="43"/>
      <c r="EOK38" s="43"/>
      <c r="EOL38" s="43"/>
      <c r="EOM38" s="43"/>
      <c r="EON38" s="43"/>
      <c r="EOO38" s="43"/>
      <c r="EOP38" s="43"/>
      <c r="EOQ38" s="43"/>
      <c r="EOR38" s="43"/>
      <c r="EOS38" s="43"/>
      <c r="EOT38" s="43"/>
      <c r="EOU38" s="43"/>
      <c r="EOV38" s="43"/>
      <c r="EOW38" s="43"/>
      <c r="EOX38" s="43"/>
      <c r="EOY38" s="43"/>
      <c r="EOZ38" s="43"/>
      <c r="EPA38" s="43"/>
      <c r="EPB38" s="43"/>
      <c r="EPC38" s="43"/>
      <c r="EPD38" s="43"/>
      <c r="EPE38" s="43"/>
      <c r="EPF38" s="43"/>
      <c r="EPG38" s="43"/>
      <c r="EPH38" s="43"/>
      <c r="EPI38" s="43"/>
      <c r="EPJ38" s="43"/>
      <c r="EPK38" s="43"/>
      <c r="EPL38" s="43"/>
      <c r="EPM38" s="43"/>
      <c r="EPN38" s="43"/>
      <c r="EPO38" s="43"/>
      <c r="EPP38" s="43"/>
      <c r="EPQ38" s="43"/>
      <c r="EPR38" s="43"/>
      <c r="EPS38" s="43"/>
      <c r="EPT38" s="43"/>
      <c r="EPU38" s="43"/>
      <c r="EPV38" s="43"/>
      <c r="EPW38" s="43"/>
      <c r="EPX38" s="43"/>
      <c r="EPY38" s="43"/>
      <c r="EPZ38" s="43"/>
      <c r="EQA38" s="43"/>
      <c r="EQB38" s="43"/>
      <c r="EQC38" s="43"/>
      <c r="EQD38" s="43"/>
      <c r="EQE38" s="43"/>
      <c r="EQF38" s="43"/>
      <c r="EQG38" s="43"/>
      <c r="EQH38" s="43"/>
      <c r="EQI38" s="43"/>
      <c r="EQJ38" s="43"/>
      <c r="EQK38" s="43"/>
      <c r="EQL38" s="43"/>
      <c r="EQM38" s="43"/>
      <c r="EQN38" s="43"/>
      <c r="EQO38" s="43"/>
      <c r="EQP38" s="43"/>
      <c r="EQQ38" s="43"/>
      <c r="EQR38" s="43"/>
      <c r="EQS38" s="43"/>
      <c r="EQT38" s="43"/>
      <c r="EQU38" s="43"/>
      <c r="EQV38" s="43"/>
      <c r="EQW38" s="43"/>
      <c r="EQX38" s="43"/>
      <c r="EQY38" s="43"/>
      <c r="EQZ38" s="43"/>
      <c r="ERA38" s="43"/>
      <c r="ERB38" s="43"/>
      <c r="ERC38" s="43"/>
      <c r="ERD38" s="43"/>
      <c r="ERE38" s="43"/>
      <c r="ERF38" s="43"/>
      <c r="ERG38" s="43"/>
      <c r="ERH38" s="43"/>
      <c r="ERI38" s="43"/>
      <c r="ERJ38" s="43"/>
      <c r="ERK38" s="43"/>
      <c r="ERL38" s="43"/>
      <c r="ERM38" s="43"/>
      <c r="ERN38" s="43"/>
      <c r="ERO38" s="43"/>
      <c r="ERP38" s="43"/>
      <c r="ERQ38" s="43"/>
      <c r="ERR38" s="43"/>
      <c r="ERS38" s="43"/>
      <c r="ERT38" s="43"/>
      <c r="ERU38" s="43"/>
      <c r="ERV38" s="43"/>
      <c r="ERW38" s="43"/>
      <c r="ERX38" s="43"/>
      <c r="ERY38" s="43"/>
      <c r="ERZ38" s="43"/>
      <c r="ESA38" s="43"/>
      <c r="ESB38" s="43"/>
      <c r="ESC38" s="43"/>
      <c r="ESD38" s="43"/>
      <c r="ESE38" s="43"/>
      <c r="ESF38" s="43"/>
      <c r="ESG38" s="43"/>
      <c r="ESH38" s="43"/>
      <c r="ESI38" s="43"/>
      <c r="ESJ38" s="43"/>
      <c r="ESK38" s="43"/>
      <c r="ESL38" s="43"/>
      <c r="ESM38" s="43"/>
      <c r="ESN38" s="43"/>
      <c r="ESO38" s="43"/>
      <c r="ESP38" s="43"/>
      <c r="ESQ38" s="43"/>
      <c r="ESR38" s="43"/>
      <c r="ESS38" s="43"/>
      <c r="EST38" s="43"/>
      <c r="ESU38" s="43"/>
      <c r="ESV38" s="43"/>
      <c r="ESW38" s="43"/>
      <c r="ESX38" s="43"/>
      <c r="ESY38" s="43"/>
      <c r="ESZ38" s="43"/>
      <c r="ETA38" s="43"/>
      <c r="ETB38" s="43"/>
      <c r="ETC38" s="43"/>
      <c r="ETD38" s="43"/>
      <c r="ETE38" s="43"/>
      <c r="ETF38" s="43"/>
      <c r="ETG38" s="43"/>
      <c r="ETH38" s="43"/>
      <c r="ETI38" s="43"/>
      <c r="ETJ38" s="43"/>
      <c r="ETK38" s="43"/>
      <c r="ETL38" s="43"/>
      <c r="ETM38" s="43"/>
      <c r="ETN38" s="43"/>
      <c r="ETO38" s="43"/>
      <c r="ETP38" s="43"/>
      <c r="ETQ38" s="43"/>
      <c r="ETR38" s="43"/>
      <c r="ETS38" s="43"/>
      <c r="ETT38" s="43"/>
      <c r="ETU38" s="43"/>
      <c r="ETV38" s="43"/>
      <c r="ETW38" s="43"/>
      <c r="ETX38" s="43"/>
      <c r="ETY38" s="43"/>
      <c r="ETZ38" s="43"/>
      <c r="EUA38" s="43"/>
      <c r="EUB38" s="43"/>
      <c r="EUC38" s="43"/>
      <c r="EUD38" s="43"/>
      <c r="EUE38" s="43"/>
      <c r="EUF38" s="43"/>
      <c r="EUG38" s="43"/>
      <c r="EUH38" s="43"/>
      <c r="EUI38" s="43"/>
      <c r="EUJ38" s="43"/>
      <c r="EUK38" s="43"/>
      <c r="EUL38" s="43"/>
      <c r="EUM38" s="43"/>
      <c r="EUN38" s="43"/>
      <c r="EUO38" s="43"/>
      <c r="EUP38" s="43"/>
      <c r="EUQ38" s="43"/>
      <c r="EUR38" s="43"/>
      <c r="EUS38" s="43"/>
      <c r="EUT38" s="43"/>
      <c r="EUU38" s="43"/>
      <c r="EUV38" s="43"/>
      <c r="EUW38" s="43"/>
      <c r="EUX38" s="43"/>
      <c r="EUY38" s="43"/>
      <c r="EUZ38" s="43"/>
      <c r="EVA38" s="43"/>
      <c r="EVB38" s="43"/>
      <c r="EVC38" s="43"/>
      <c r="EVD38" s="43"/>
      <c r="EVE38" s="43"/>
      <c r="EVF38" s="43"/>
      <c r="EVG38" s="43"/>
      <c r="EVH38" s="43"/>
      <c r="EVI38" s="43"/>
      <c r="EVJ38" s="43"/>
      <c r="EVK38" s="43"/>
      <c r="EVL38" s="43"/>
      <c r="EVM38" s="43"/>
      <c r="EVN38" s="43"/>
      <c r="EVO38" s="43"/>
      <c r="EVP38" s="43"/>
      <c r="EVQ38" s="43"/>
      <c r="EVR38" s="43"/>
      <c r="EVS38" s="43"/>
      <c r="EVT38" s="43"/>
      <c r="EVU38" s="43"/>
      <c r="EVV38" s="43"/>
      <c r="EVW38" s="43"/>
      <c r="EVX38" s="43"/>
      <c r="EVY38" s="43"/>
      <c r="EVZ38" s="43"/>
      <c r="EWA38" s="43"/>
      <c r="EWB38" s="43"/>
      <c r="EWC38" s="43"/>
      <c r="EWD38" s="43"/>
      <c r="EWE38" s="43"/>
      <c r="EWF38" s="43"/>
      <c r="EWG38" s="43"/>
      <c r="EWH38" s="43"/>
      <c r="EWI38" s="43"/>
      <c r="EWJ38" s="43"/>
      <c r="EWK38" s="43"/>
      <c r="EWL38" s="43"/>
      <c r="EWM38" s="43"/>
      <c r="EWN38" s="43"/>
      <c r="EWO38" s="43"/>
      <c r="EWP38" s="43"/>
      <c r="EWQ38" s="43"/>
      <c r="EWR38" s="43"/>
      <c r="EWS38" s="43"/>
      <c r="EWT38" s="43"/>
      <c r="EWU38" s="43"/>
      <c r="EWV38" s="43"/>
      <c r="EWW38" s="43"/>
      <c r="EWX38" s="43"/>
      <c r="EWY38" s="43"/>
      <c r="EWZ38" s="43"/>
      <c r="EXA38" s="43"/>
      <c r="EXB38" s="43"/>
      <c r="EXC38" s="43"/>
      <c r="EXD38" s="43"/>
      <c r="EXE38" s="43"/>
      <c r="EXF38" s="43"/>
      <c r="EXG38" s="43"/>
      <c r="EXH38" s="43"/>
      <c r="EXI38" s="43"/>
      <c r="EXJ38" s="43"/>
      <c r="EXK38" s="43"/>
      <c r="EXL38" s="43"/>
      <c r="EXM38" s="43"/>
      <c r="EXN38" s="43"/>
      <c r="EXO38" s="43"/>
      <c r="EXP38" s="43"/>
      <c r="EXQ38" s="43"/>
      <c r="EXR38" s="43"/>
      <c r="EXS38" s="43"/>
      <c r="EXT38" s="43"/>
      <c r="EXU38" s="43"/>
      <c r="EXV38" s="43"/>
      <c r="EXW38" s="43"/>
      <c r="EXX38" s="43"/>
      <c r="EXY38" s="43"/>
      <c r="EXZ38" s="43"/>
      <c r="EYA38" s="43"/>
      <c r="EYB38" s="43"/>
      <c r="EYC38" s="43"/>
      <c r="EYD38" s="43"/>
      <c r="EYE38" s="43"/>
      <c r="EYF38" s="43"/>
      <c r="EYG38" s="43"/>
      <c r="EYH38" s="43"/>
      <c r="EYI38" s="43"/>
      <c r="EYJ38" s="43"/>
      <c r="EYK38" s="43"/>
      <c r="EYL38" s="43"/>
      <c r="EYM38" s="43"/>
      <c r="EYN38" s="43"/>
      <c r="EYO38" s="43"/>
      <c r="EYP38" s="43"/>
      <c r="EYQ38" s="43"/>
      <c r="EYR38" s="43"/>
      <c r="EYS38" s="43"/>
      <c r="EYT38" s="43"/>
      <c r="EYU38" s="43"/>
      <c r="EYV38" s="43"/>
      <c r="EYW38" s="43"/>
      <c r="EYX38" s="43"/>
      <c r="EYY38" s="43"/>
      <c r="EYZ38" s="43"/>
      <c r="EZA38" s="43"/>
      <c r="EZB38" s="43"/>
      <c r="EZC38" s="43"/>
      <c r="EZD38" s="43"/>
      <c r="EZE38" s="43"/>
      <c r="EZF38" s="43"/>
      <c r="EZG38" s="43"/>
      <c r="EZH38" s="43"/>
      <c r="EZI38" s="43"/>
      <c r="EZJ38" s="43"/>
      <c r="EZK38" s="43"/>
      <c r="EZL38" s="43"/>
      <c r="EZM38" s="43"/>
      <c r="EZN38" s="43"/>
      <c r="EZO38" s="43"/>
      <c r="EZP38" s="43"/>
      <c r="EZQ38" s="43"/>
      <c r="EZR38" s="43"/>
      <c r="EZS38" s="43"/>
      <c r="EZT38" s="43"/>
      <c r="EZU38" s="43"/>
      <c r="EZV38" s="43"/>
      <c r="EZW38" s="43"/>
      <c r="EZX38" s="43"/>
      <c r="EZY38" s="43"/>
      <c r="EZZ38" s="43"/>
      <c r="FAA38" s="43"/>
      <c r="FAB38" s="43"/>
      <c r="FAC38" s="43"/>
      <c r="FAD38" s="43"/>
      <c r="FAE38" s="43"/>
      <c r="FAF38" s="43"/>
      <c r="FAG38" s="43"/>
      <c r="FAH38" s="43"/>
      <c r="FAI38" s="43"/>
      <c r="FAJ38" s="43"/>
      <c r="FAK38" s="43"/>
      <c r="FAL38" s="43"/>
      <c r="FAM38" s="43"/>
      <c r="FAN38" s="43"/>
      <c r="FAO38" s="43"/>
      <c r="FAP38" s="43"/>
      <c r="FAQ38" s="43"/>
      <c r="FAR38" s="43"/>
      <c r="FAS38" s="43"/>
      <c r="FAT38" s="43"/>
      <c r="FAU38" s="43"/>
      <c r="FAV38" s="43"/>
      <c r="FAW38" s="43"/>
      <c r="FAX38" s="43"/>
      <c r="FAY38" s="43"/>
      <c r="FAZ38" s="43"/>
      <c r="FBA38" s="43"/>
      <c r="FBB38" s="43"/>
      <c r="FBC38" s="43"/>
      <c r="FBD38" s="43"/>
      <c r="FBE38" s="43"/>
      <c r="FBF38" s="43"/>
      <c r="FBG38" s="43"/>
      <c r="FBH38" s="43"/>
      <c r="FBI38" s="43"/>
      <c r="FBJ38" s="43"/>
      <c r="FBK38" s="43"/>
      <c r="FBL38" s="43"/>
      <c r="FBM38" s="43"/>
      <c r="FBN38" s="43"/>
      <c r="FBO38" s="43"/>
      <c r="FBP38" s="43"/>
      <c r="FBQ38" s="43"/>
      <c r="FBR38" s="43"/>
      <c r="FBS38" s="43"/>
      <c r="FBT38" s="43"/>
      <c r="FBU38" s="43"/>
      <c r="FBV38" s="43"/>
      <c r="FBW38" s="43"/>
      <c r="FBX38" s="43"/>
      <c r="FBY38" s="43"/>
      <c r="FBZ38" s="43"/>
      <c r="FCA38" s="43"/>
      <c r="FCB38" s="43"/>
      <c r="FCC38" s="43"/>
      <c r="FCD38" s="43"/>
      <c r="FCE38" s="43"/>
      <c r="FCF38" s="43"/>
      <c r="FCG38" s="43"/>
      <c r="FCH38" s="43"/>
      <c r="FCI38" s="43"/>
      <c r="FCJ38" s="43"/>
      <c r="FCK38" s="43"/>
      <c r="FCL38" s="43"/>
      <c r="FCM38" s="43"/>
      <c r="FCN38" s="43"/>
      <c r="FCO38" s="43"/>
      <c r="FCP38" s="43"/>
      <c r="FCQ38" s="43"/>
      <c r="FCR38" s="43"/>
      <c r="FCS38" s="43"/>
      <c r="FCT38" s="43"/>
      <c r="FCU38" s="43"/>
      <c r="FCV38" s="43"/>
      <c r="FCW38" s="43"/>
      <c r="FCX38" s="43"/>
      <c r="FCY38" s="43"/>
      <c r="FCZ38" s="43"/>
      <c r="FDA38" s="43"/>
      <c r="FDB38" s="43"/>
      <c r="FDC38" s="43"/>
      <c r="FDD38" s="43"/>
      <c r="FDE38" s="43"/>
      <c r="FDF38" s="43"/>
      <c r="FDG38" s="43"/>
      <c r="FDH38" s="43"/>
      <c r="FDI38" s="43"/>
      <c r="FDJ38" s="43"/>
      <c r="FDK38" s="43"/>
      <c r="FDL38" s="43"/>
      <c r="FDM38" s="43"/>
      <c r="FDN38" s="43"/>
      <c r="FDO38" s="43"/>
      <c r="FDP38" s="43"/>
      <c r="FDQ38" s="43"/>
      <c r="FDR38" s="43"/>
      <c r="FDS38" s="43"/>
      <c r="FDT38" s="43"/>
      <c r="FDU38" s="43"/>
      <c r="FDV38" s="43"/>
      <c r="FDW38" s="43"/>
      <c r="FDX38" s="43"/>
      <c r="FDY38" s="43"/>
      <c r="FDZ38" s="43"/>
      <c r="FEA38" s="43"/>
      <c r="FEB38" s="43"/>
      <c r="FEC38" s="43"/>
      <c r="FED38" s="43"/>
      <c r="FEE38" s="43"/>
      <c r="FEF38" s="43"/>
      <c r="FEG38" s="43"/>
      <c r="FEH38" s="43"/>
      <c r="FEI38" s="43"/>
      <c r="FEJ38" s="43"/>
      <c r="FEK38" s="43"/>
      <c r="FEL38" s="43"/>
      <c r="FEM38" s="43"/>
      <c r="FEN38" s="43"/>
      <c r="FEO38" s="43"/>
      <c r="FEP38" s="43"/>
      <c r="FEQ38" s="43"/>
      <c r="FER38" s="43"/>
      <c r="FES38" s="43"/>
      <c r="FET38" s="43"/>
      <c r="FEU38" s="43"/>
      <c r="FEV38" s="43"/>
      <c r="FEW38" s="43"/>
      <c r="FEX38" s="43"/>
      <c r="FEY38" s="43"/>
      <c r="FEZ38" s="43"/>
      <c r="FFA38" s="43"/>
      <c r="FFB38" s="43"/>
      <c r="FFC38" s="43"/>
      <c r="FFD38" s="43"/>
      <c r="FFE38" s="43"/>
      <c r="FFF38" s="43"/>
      <c r="FFG38" s="43"/>
      <c r="FFH38" s="43"/>
      <c r="FFI38" s="43"/>
      <c r="FFJ38" s="43"/>
      <c r="FFK38" s="43"/>
      <c r="FFL38" s="43"/>
      <c r="FFM38" s="43"/>
      <c r="FFN38" s="43"/>
      <c r="FFO38" s="43"/>
      <c r="FFP38" s="43"/>
      <c r="FFQ38" s="43"/>
      <c r="FFR38" s="43"/>
      <c r="FFS38" s="43"/>
      <c r="FFT38" s="43"/>
      <c r="FFU38" s="43"/>
      <c r="FFV38" s="43"/>
      <c r="FFW38" s="43"/>
      <c r="FFX38" s="43"/>
      <c r="FFY38" s="43"/>
      <c r="FFZ38" s="43"/>
      <c r="FGA38" s="43"/>
      <c r="FGB38" s="43"/>
      <c r="FGC38" s="43"/>
      <c r="FGD38" s="43"/>
      <c r="FGE38" s="43"/>
      <c r="FGF38" s="43"/>
      <c r="FGG38" s="43"/>
      <c r="FGH38" s="43"/>
      <c r="FGI38" s="43"/>
      <c r="FGJ38" s="43"/>
      <c r="FGK38" s="43"/>
      <c r="FGL38" s="43"/>
      <c r="FGM38" s="43"/>
      <c r="FGN38" s="43"/>
      <c r="FGO38" s="43"/>
      <c r="FGP38" s="43"/>
      <c r="FGQ38" s="43"/>
      <c r="FGR38" s="43"/>
      <c r="FGS38" s="43"/>
      <c r="FGT38" s="43"/>
      <c r="FGU38" s="43"/>
      <c r="FGV38" s="43"/>
      <c r="FGW38" s="43"/>
      <c r="FGX38" s="43"/>
      <c r="FGY38" s="43"/>
      <c r="FGZ38" s="43"/>
      <c r="FHA38" s="43"/>
      <c r="FHB38" s="43"/>
      <c r="FHC38" s="43"/>
      <c r="FHD38" s="43"/>
      <c r="FHE38" s="43"/>
      <c r="FHF38" s="43"/>
      <c r="FHG38" s="43"/>
      <c r="FHH38" s="43"/>
      <c r="FHI38" s="43"/>
      <c r="FHJ38" s="43"/>
      <c r="FHK38" s="43"/>
      <c r="FHL38" s="43"/>
      <c r="FHM38" s="43"/>
      <c r="FHN38" s="43"/>
      <c r="FHO38" s="43"/>
      <c r="FHP38" s="43"/>
      <c r="FHQ38" s="43"/>
      <c r="FHR38" s="43"/>
      <c r="FHS38" s="43"/>
      <c r="FHT38" s="43"/>
      <c r="FHU38" s="43"/>
      <c r="FHV38" s="43"/>
      <c r="FHW38" s="43"/>
      <c r="FHX38" s="43"/>
      <c r="FHY38" s="43"/>
      <c r="FHZ38" s="43"/>
      <c r="FIA38" s="43"/>
      <c r="FIB38" s="43"/>
      <c r="FIC38" s="43"/>
      <c r="FID38" s="43"/>
      <c r="FIE38" s="43"/>
      <c r="FIF38" s="43"/>
      <c r="FIG38" s="43"/>
      <c r="FIH38" s="43"/>
      <c r="FII38" s="43"/>
      <c r="FIJ38" s="43"/>
      <c r="FIK38" s="43"/>
      <c r="FIL38" s="43"/>
      <c r="FIM38" s="43"/>
      <c r="FIN38" s="43"/>
      <c r="FIO38" s="43"/>
      <c r="FIP38" s="43"/>
      <c r="FIQ38" s="43"/>
      <c r="FIR38" s="43"/>
      <c r="FIS38" s="43"/>
      <c r="FIT38" s="43"/>
      <c r="FIU38" s="43"/>
      <c r="FIV38" s="43"/>
      <c r="FIW38" s="43"/>
      <c r="FIX38" s="43"/>
      <c r="FIY38" s="43"/>
      <c r="FIZ38" s="43"/>
      <c r="FJA38" s="43"/>
      <c r="FJB38" s="43"/>
      <c r="FJC38" s="43"/>
      <c r="FJD38" s="43"/>
      <c r="FJE38" s="43"/>
      <c r="FJF38" s="43"/>
      <c r="FJG38" s="43"/>
      <c r="FJH38" s="43"/>
      <c r="FJI38" s="43"/>
      <c r="FJJ38" s="43"/>
      <c r="FJK38" s="43"/>
      <c r="FJL38" s="43"/>
      <c r="FJM38" s="43"/>
      <c r="FJN38" s="43"/>
      <c r="FJO38" s="43"/>
      <c r="FJP38" s="43"/>
      <c r="FJQ38" s="43"/>
      <c r="FJR38" s="43"/>
      <c r="FJS38" s="43"/>
      <c r="FJT38" s="43"/>
      <c r="FJU38" s="43"/>
      <c r="FJV38" s="43"/>
      <c r="FJW38" s="43"/>
      <c r="FJX38" s="43"/>
      <c r="FJY38" s="43"/>
      <c r="FJZ38" s="43"/>
      <c r="FKA38" s="43"/>
      <c r="FKB38" s="43"/>
      <c r="FKC38" s="43"/>
      <c r="FKD38" s="43"/>
      <c r="FKE38" s="43"/>
      <c r="FKF38" s="43"/>
      <c r="FKG38" s="43"/>
      <c r="FKH38" s="43"/>
      <c r="FKI38" s="43"/>
      <c r="FKJ38" s="43"/>
      <c r="FKK38" s="43"/>
      <c r="FKL38" s="43"/>
      <c r="FKM38" s="43"/>
      <c r="FKN38" s="43"/>
      <c r="FKO38" s="43"/>
      <c r="FKP38" s="43"/>
      <c r="FKQ38" s="43"/>
      <c r="FKR38" s="43"/>
      <c r="FKS38" s="43"/>
      <c r="FKT38" s="43"/>
      <c r="FKU38" s="43"/>
      <c r="FKV38" s="43"/>
      <c r="FKW38" s="43"/>
      <c r="FKX38" s="43"/>
      <c r="FKY38" s="43"/>
      <c r="FKZ38" s="43"/>
      <c r="FLA38" s="43"/>
      <c r="FLB38" s="43"/>
      <c r="FLC38" s="43"/>
      <c r="FLD38" s="43"/>
      <c r="FLE38" s="43"/>
      <c r="FLF38" s="43"/>
      <c r="FLG38" s="43"/>
      <c r="FLH38" s="43"/>
      <c r="FLI38" s="43"/>
      <c r="FLJ38" s="43"/>
      <c r="FLK38" s="43"/>
      <c r="FLL38" s="43"/>
      <c r="FLM38" s="43"/>
      <c r="FLN38" s="43"/>
      <c r="FLO38" s="43"/>
      <c r="FLP38" s="43"/>
      <c r="FLQ38" s="43"/>
      <c r="FLR38" s="43"/>
      <c r="FLS38" s="43"/>
      <c r="FLT38" s="43"/>
      <c r="FLU38" s="43"/>
      <c r="FLV38" s="43"/>
      <c r="FLW38" s="43"/>
      <c r="FLX38" s="43"/>
      <c r="FLY38" s="43"/>
      <c r="FLZ38" s="43"/>
      <c r="FMA38" s="43"/>
      <c r="FMB38" s="43"/>
      <c r="FMC38" s="43"/>
      <c r="FMD38" s="43"/>
      <c r="FME38" s="43"/>
      <c r="FMF38" s="43"/>
      <c r="FMG38" s="43"/>
      <c r="FMH38" s="43"/>
      <c r="FMI38" s="43"/>
      <c r="FMJ38" s="43"/>
      <c r="FMK38" s="43"/>
      <c r="FML38" s="43"/>
      <c r="FMM38" s="43"/>
      <c r="FMN38" s="43"/>
      <c r="FMO38" s="43"/>
      <c r="FMP38" s="43"/>
      <c r="FMQ38" s="43"/>
      <c r="FMR38" s="43"/>
      <c r="FMS38" s="43"/>
      <c r="FMT38" s="43"/>
      <c r="FMU38" s="43"/>
      <c r="FMV38" s="43"/>
      <c r="FMW38" s="43"/>
      <c r="FMX38" s="43"/>
      <c r="FMY38" s="43"/>
      <c r="FMZ38" s="43"/>
      <c r="FNA38" s="43"/>
      <c r="FNB38" s="43"/>
      <c r="FNC38" s="43"/>
      <c r="FND38" s="43"/>
      <c r="FNE38" s="43"/>
      <c r="FNF38" s="43"/>
      <c r="FNG38" s="43"/>
      <c r="FNH38" s="43"/>
      <c r="FNI38" s="43"/>
      <c r="FNJ38" s="43"/>
      <c r="FNK38" s="43"/>
      <c r="FNL38" s="43"/>
      <c r="FNM38" s="43"/>
      <c r="FNN38" s="43"/>
      <c r="FNO38" s="43"/>
      <c r="FNP38" s="43"/>
      <c r="FNQ38" s="43"/>
      <c r="FNR38" s="43"/>
      <c r="FNS38" s="43"/>
      <c r="FNT38" s="43"/>
      <c r="FNU38" s="43"/>
      <c r="FNV38" s="43"/>
      <c r="FNW38" s="43"/>
      <c r="FNX38" s="43"/>
      <c r="FNY38" s="43"/>
      <c r="FNZ38" s="43"/>
      <c r="FOA38" s="43"/>
      <c r="FOB38" s="43"/>
      <c r="FOC38" s="43"/>
      <c r="FOD38" s="43"/>
      <c r="FOE38" s="43"/>
      <c r="FOF38" s="43"/>
      <c r="FOG38" s="43"/>
      <c r="FOH38" s="43"/>
      <c r="FOI38" s="43"/>
      <c r="FOJ38" s="43"/>
      <c r="FOK38" s="43"/>
      <c r="FOL38" s="43"/>
      <c r="FOM38" s="43"/>
      <c r="FON38" s="43"/>
      <c r="FOO38" s="43"/>
      <c r="FOP38" s="43"/>
      <c r="FOQ38" s="43"/>
      <c r="FOR38" s="43"/>
      <c r="FOS38" s="43"/>
      <c r="FOT38" s="43"/>
      <c r="FOU38" s="43"/>
      <c r="FOV38" s="43"/>
      <c r="FOW38" s="43"/>
      <c r="FOX38" s="43"/>
      <c r="FOY38" s="43"/>
      <c r="FOZ38" s="43"/>
      <c r="FPA38" s="43"/>
      <c r="FPB38" s="43"/>
      <c r="FPC38" s="43"/>
      <c r="FPD38" s="43"/>
      <c r="FPE38" s="43"/>
      <c r="FPF38" s="43"/>
      <c r="FPG38" s="43"/>
      <c r="FPH38" s="43"/>
      <c r="FPI38" s="43"/>
      <c r="FPJ38" s="43"/>
      <c r="FPK38" s="43"/>
      <c r="FPL38" s="43"/>
      <c r="FPM38" s="43"/>
      <c r="FPN38" s="43"/>
      <c r="FPO38" s="43"/>
      <c r="FPP38" s="43"/>
      <c r="FPQ38" s="43"/>
      <c r="FPR38" s="43"/>
      <c r="FPS38" s="43"/>
      <c r="FPT38" s="43"/>
      <c r="FPU38" s="43"/>
      <c r="FPV38" s="43"/>
      <c r="FPW38" s="43"/>
      <c r="FPX38" s="43"/>
      <c r="FPY38" s="43"/>
      <c r="FPZ38" s="43"/>
      <c r="FQA38" s="43"/>
      <c r="FQB38" s="43"/>
      <c r="FQC38" s="43"/>
      <c r="FQD38" s="43"/>
      <c r="FQE38" s="43"/>
      <c r="FQF38" s="43"/>
      <c r="FQG38" s="43"/>
      <c r="FQH38" s="43"/>
      <c r="FQI38" s="43"/>
      <c r="FQJ38" s="43"/>
      <c r="FQK38" s="43"/>
      <c r="FQL38" s="43"/>
      <c r="FQM38" s="43"/>
      <c r="FQN38" s="43"/>
      <c r="FQO38" s="43"/>
      <c r="FQP38" s="43"/>
      <c r="FQQ38" s="43"/>
      <c r="FQR38" s="43"/>
      <c r="FQS38" s="43"/>
      <c r="FQT38" s="43"/>
      <c r="FQU38" s="43"/>
      <c r="FQV38" s="43"/>
      <c r="FQW38" s="43"/>
      <c r="FQX38" s="43"/>
      <c r="FQY38" s="43"/>
      <c r="FQZ38" s="43"/>
      <c r="FRA38" s="43"/>
      <c r="FRB38" s="43"/>
      <c r="FRC38" s="43"/>
      <c r="FRD38" s="43"/>
      <c r="FRE38" s="43"/>
      <c r="FRF38" s="43"/>
      <c r="FRG38" s="43"/>
      <c r="FRH38" s="43"/>
      <c r="FRI38" s="43"/>
      <c r="FRJ38" s="43"/>
      <c r="FRK38" s="43"/>
      <c r="FRL38" s="43"/>
      <c r="FRM38" s="43"/>
      <c r="FRN38" s="43"/>
      <c r="FRO38" s="43"/>
      <c r="FRP38" s="43"/>
      <c r="FRQ38" s="43"/>
      <c r="FRR38" s="43"/>
      <c r="FRS38" s="43"/>
      <c r="FRT38" s="43"/>
      <c r="FRU38" s="43"/>
      <c r="FRV38" s="43"/>
      <c r="FRW38" s="43"/>
      <c r="FRX38" s="43"/>
      <c r="FRY38" s="43"/>
      <c r="FRZ38" s="43"/>
      <c r="FSA38" s="43"/>
      <c r="FSB38" s="43"/>
      <c r="FSC38" s="43"/>
      <c r="FSD38" s="43"/>
      <c r="FSE38" s="43"/>
      <c r="FSF38" s="43"/>
      <c r="FSG38" s="43"/>
      <c r="FSH38" s="43"/>
      <c r="FSI38" s="43"/>
      <c r="FSJ38" s="43"/>
      <c r="FSK38" s="43"/>
      <c r="FSL38" s="43"/>
      <c r="FSM38" s="43"/>
      <c r="FSN38" s="43"/>
      <c r="FSO38" s="43"/>
      <c r="FSP38" s="43"/>
      <c r="FSQ38" s="43"/>
      <c r="FSR38" s="43"/>
      <c r="FSS38" s="43"/>
      <c r="FST38" s="43"/>
      <c r="FSU38" s="43"/>
      <c r="FSV38" s="43"/>
      <c r="FSW38" s="43"/>
      <c r="FSX38" s="43"/>
      <c r="FSY38" s="43"/>
      <c r="FSZ38" s="43"/>
      <c r="FTA38" s="43"/>
      <c r="FTB38" s="43"/>
      <c r="FTC38" s="43"/>
      <c r="FTD38" s="43"/>
      <c r="FTE38" s="43"/>
      <c r="FTF38" s="43"/>
      <c r="FTG38" s="43"/>
      <c r="FTH38" s="43"/>
      <c r="FTI38" s="43"/>
      <c r="FTJ38" s="43"/>
      <c r="FTK38" s="43"/>
      <c r="FTL38" s="43"/>
      <c r="FTM38" s="43"/>
      <c r="FTN38" s="43"/>
      <c r="FTO38" s="43"/>
      <c r="FTP38" s="43"/>
      <c r="FTQ38" s="43"/>
      <c r="FTR38" s="43"/>
      <c r="FTS38" s="43"/>
      <c r="FTT38" s="43"/>
      <c r="FTU38" s="43"/>
      <c r="FTV38" s="43"/>
      <c r="FTW38" s="43"/>
      <c r="FTX38" s="43"/>
      <c r="FTY38" s="43"/>
      <c r="FTZ38" s="43"/>
      <c r="FUA38" s="43"/>
      <c r="FUB38" s="43"/>
      <c r="FUC38" s="43"/>
      <c r="FUD38" s="43"/>
      <c r="FUE38" s="43"/>
      <c r="FUF38" s="43"/>
      <c r="FUG38" s="43"/>
      <c r="FUH38" s="43"/>
      <c r="FUI38" s="43"/>
      <c r="FUJ38" s="43"/>
      <c r="FUK38" s="43"/>
      <c r="FUL38" s="43"/>
      <c r="FUM38" s="43"/>
      <c r="FUN38" s="43"/>
      <c r="FUO38" s="43"/>
      <c r="FUP38" s="43"/>
      <c r="FUQ38" s="43"/>
      <c r="FUR38" s="43"/>
      <c r="FUS38" s="43"/>
      <c r="FUT38" s="43"/>
      <c r="FUU38" s="43"/>
      <c r="FUV38" s="43"/>
      <c r="FUW38" s="43"/>
      <c r="FUX38" s="43"/>
      <c r="FUY38" s="43"/>
      <c r="FUZ38" s="43"/>
      <c r="FVA38" s="43"/>
      <c r="FVB38" s="43"/>
      <c r="FVC38" s="43"/>
      <c r="FVD38" s="43"/>
      <c r="FVE38" s="43"/>
      <c r="FVF38" s="43"/>
      <c r="FVG38" s="43"/>
      <c r="FVH38" s="43"/>
      <c r="FVI38" s="43"/>
      <c r="FVJ38" s="43"/>
      <c r="FVK38" s="43"/>
      <c r="FVL38" s="43"/>
      <c r="FVM38" s="43"/>
      <c r="FVN38" s="43"/>
      <c r="FVO38" s="43"/>
      <c r="FVP38" s="43"/>
      <c r="FVQ38" s="43"/>
      <c r="FVR38" s="43"/>
      <c r="FVS38" s="43"/>
      <c r="FVT38" s="43"/>
      <c r="FVU38" s="43"/>
      <c r="FVV38" s="43"/>
      <c r="FVW38" s="43"/>
      <c r="FVX38" s="43"/>
      <c r="FVY38" s="43"/>
      <c r="FVZ38" s="43"/>
      <c r="FWA38" s="43"/>
      <c r="FWB38" s="43"/>
      <c r="FWC38" s="43"/>
      <c r="FWD38" s="43"/>
      <c r="FWE38" s="43"/>
      <c r="FWF38" s="43"/>
      <c r="FWG38" s="43"/>
      <c r="FWH38" s="43"/>
      <c r="FWI38" s="43"/>
      <c r="FWJ38" s="43"/>
      <c r="FWK38" s="43"/>
      <c r="FWL38" s="43"/>
      <c r="FWM38" s="43"/>
      <c r="FWN38" s="43"/>
      <c r="FWO38" s="43"/>
      <c r="FWP38" s="43"/>
      <c r="FWQ38" s="43"/>
      <c r="FWR38" s="43"/>
      <c r="FWS38" s="43"/>
      <c r="FWT38" s="43"/>
      <c r="FWU38" s="43"/>
      <c r="FWV38" s="43"/>
      <c r="FWW38" s="43"/>
      <c r="FWX38" s="43"/>
      <c r="FWY38" s="43"/>
      <c r="FWZ38" s="43"/>
      <c r="FXA38" s="43"/>
      <c r="FXB38" s="43"/>
      <c r="FXC38" s="43"/>
      <c r="FXD38" s="43"/>
      <c r="FXE38" s="43"/>
      <c r="FXF38" s="43"/>
      <c r="FXG38" s="43"/>
      <c r="FXH38" s="43"/>
      <c r="FXI38" s="43"/>
      <c r="FXJ38" s="43"/>
      <c r="FXK38" s="43"/>
      <c r="FXL38" s="43"/>
      <c r="FXM38" s="43"/>
      <c r="FXN38" s="43"/>
      <c r="FXO38" s="43"/>
      <c r="FXP38" s="43"/>
      <c r="FXQ38" s="43"/>
      <c r="FXR38" s="43"/>
      <c r="FXS38" s="43"/>
      <c r="FXT38" s="43"/>
      <c r="FXU38" s="43"/>
      <c r="FXV38" s="43"/>
      <c r="FXW38" s="43"/>
      <c r="FXX38" s="43"/>
      <c r="FXY38" s="43"/>
      <c r="FXZ38" s="43"/>
      <c r="FYA38" s="43"/>
      <c r="FYB38" s="43"/>
      <c r="FYC38" s="43"/>
      <c r="FYD38" s="43"/>
      <c r="FYE38" s="43"/>
      <c r="FYF38" s="43"/>
      <c r="FYG38" s="43"/>
      <c r="FYH38" s="43"/>
      <c r="FYI38" s="43"/>
      <c r="FYJ38" s="43"/>
      <c r="FYK38" s="43"/>
      <c r="FYL38" s="43"/>
      <c r="FYM38" s="43"/>
      <c r="FYN38" s="43"/>
      <c r="FYO38" s="43"/>
      <c r="FYP38" s="43"/>
      <c r="FYQ38" s="43"/>
      <c r="FYR38" s="43"/>
      <c r="FYS38" s="43"/>
      <c r="FYT38" s="43"/>
      <c r="FYU38" s="43"/>
      <c r="FYV38" s="43"/>
      <c r="FYW38" s="43"/>
      <c r="FYX38" s="43"/>
      <c r="FYY38" s="43"/>
      <c r="FYZ38" s="43"/>
      <c r="FZA38" s="43"/>
      <c r="FZB38" s="43"/>
      <c r="FZC38" s="43"/>
      <c r="FZD38" s="43"/>
      <c r="FZE38" s="43"/>
      <c r="FZF38" s="43"/>
      <c r="FZG38" s="43"/>
      <c r="FZH38" s="43"/>
      <c r="FZI38" s="43"/>
      <c r="FZJ38" s="43"/>
      <c r="FZK38" s="43"/>
      <c r="FZL38" s="43"/>
      <c r="FZM38" s="43"/>
      <c r="FZN38" s="43"/>
      <c r="FZO38" s="43"/>
      <c r="FZP38" s="43"/>
      <c r="FZQ38" s="43"/>
      <c r="FZR38" s="43"/>
      <c r="FZS38" s="43"/>
      <c r="FZT38" s="43"/>
      <c r="FZU38" s="43"/>
      <c r="FZV38" s="43"/>
      <c r="FZW38" s="43"/>
      <c r="FZX38" s="43"/>
      <c r="FZY38" s="43"/>
      <c r="FZZ38" s="43"/>
      <c r="GAA38" s="43"/>
      <c r="GAB38" s="43"/>
      <c r="GAC38" s="43"/>
      <c r="GAD38" s="43"/>
      <c r="GAE38" s="43"/>
      <c r="GAF38" s="43"/>
      <c r="GAG38" s="43"/>
      <c r="GAH38" s="43"/>
      <c r="GAI38" s="43"/>
      <c r="GAJ38" s="43"/>
      <c r="GAK38" s="43"/>
      <c r="GAL38" s="43"/>
      <c r="GAM38" s="43"/>
      <c r="GAN38" s="43"/>
      <c r="GAO38" s="43"/>
      <c r="GAP38" s="43"/>
      <c r="GAQ38" s="43"/>
      <c r="GAR38" s="43"/>
      <c r="GAS38" s="43"/>
      <c r="GAT38" s="43"/>
      <c r="GAU38" s="43"/>
      <c r="GAV38" s="43"/>
      <c r="GAW38" s="43"/>
      <c r="GAX38" s="43"/>
      <c r="GAY38" s="43"/>
      <c r="GAZ38" s="43"/>
      <c r="GBA38" s="43"/>
      <c r="GBB38" s="43"/>
      <c r="GBC38" s="43"/>
      <c r="GBD38" s="43"/>
      <c r="GBE38" s="43"/>
      <c r="GBF38" s="43"/>
      <c r="GBG38" s="43"/>
      <c r="GBH38" s="43"/>
      <c r="GBI38" s="43"/>
      <c r="GBJ38" s="43"/>
      <c r="GBK38" s="43"/>
      <c r="GBL38" s="43"/>
      <c r="GBM38" s="43"/>
      <c r="GBN38" s="43"/>
      <c r="GBO38" s="43"/>
      <c r="GBP38" s="43"/>
      <c r="GBQ38" s="43"/>
      <c r="GBR38" s="43"/>
      <c r="GBS38" s="43"/>
      <c r="GBT38" s="43"/>
      <c r="GBU38" s="43"/>
      <c r="GBV38" s="43"/>
      <c r="GBW38" s="43"/>
      <c r="GBX38" s="43"/>
      <c r="GBY38" s="43"/>
      <c r="GBZ38" s="43"/>
      <c r="GCA38" s="43"/>
      <c r="GCB38" s="43"/>
      <c r="GCC38" s="43"/>
      <c r="GCD38" s="43"/>
      <c r="GCE38" s="43"/>
      <c r="GCF38" s="43"/>
      <c r="GCG38" s="43"/>
      <c r="GCH38" s="43"/>
      <c r="GCI38" s="43"/>
      <c r="GCJ38" s="43"/>
      <c r="GCK38" s="43"/>
      <c r="GCL38" s="43"/>
      <c r="GCM38" s="43"/>
      <c r="GCN38" s="43"/>
      <c r="GCO38" s="43"/>
      <c r="GCP38" s="43"/>
      <c r="GCQ38" s="43"/>
      <c r="GCR38" s="43"/>
      <c r="GCS38" s="43"/>
      <c r="GCT38" s="43"/>
      <c r="GCU38" s="43"/>
      <c r="GCV38" s="43"/>
      <c r="GCW38" s="43"/>
      <c r="GCX38" s="43"/>
      <c r="GCY38" s="43"/>
      <c r="GCZ38" s="43"/>
      <c r="GDA38" s="43"/>
      <c r="GDB38" s="43"/>
      <c r="GDC38" s="43"/>
      <c r="GDD38" s="43"/>
      <c r="GDE38" s="43"/>
      <c r="GDF38" s="43"/>
      <c r="GDG38" s="43"/>
      <c r="GDH38" s="43"/>
      <c r="GDI38" s="43"/>
      <c r="GDJ38" s="43"/>
      <c r="GDK38" s="43"/>
      <c r="GDL38" s="43"/>
      <c r="GDM38" s="43"/>
      <c r="GDN38" s="43"/>
      <c r="GDO38" s="43"/>
      <c r="GDP38" s="43"/>
      <c r="GDQ38" s="43"/>
      <c r="GDR38" s="43"/>
      <c r="GDS38" s="43"/>
      <c r="GDT38" s="43"/>
      <c r="GDU38" s="43"/>
      <c r="GDV38" s="43"/>
      <c r="GDW38" s="43"/>
      <c r="GDX38" s="43"/>
      <c r="GDY38" s="43"/>
      <c r="GDZ38" s="43"/>
      <c r="GEA38" s="43"/>
      <c r="GEB38" s="43"/>
      <c r="GEC38" s="43"/>
      <c r="GED38" s="43"/>
      <c r="GEE38" s="43"/>
      <c r="GEF38" s="43"/>
      <c r="GEG38" s="43"/>
      <c r="GEH38" s="43"/>
      <c r="GEI38" s="43"/>
      <c r="GEJ38" s="43"/>
      <c r="GEK38" s="43"/>
      <c r="GEL38" s="43"/>
      <c r="GEM38" s="43"/>
      <c r="GEN38" s="43"/>
      <c r="GEO38" s="43"/>
      <c r="GEP38" s="43"/>
      <c r="GEQ38" s="43"/>
      <c r="GER38" s="43"/>
      <c r="GES38" s="43"/>
      <c r="GET38" s="43"/>
      <c r="GEU38" s="43"/>
      <c r="GEV38" s="43"/>
      <c r="GEW38" s="43"/>
      <c r="GEX38" s="43"/>
      <c r="GEY38" s="43"/>
      <c r="GEZ38" s="43"/>
      <c r="GFA38" s="43"/>
      <c r="GFB38" s="43"/>
      <c r="GFC38" s="43"/>
      <c r="GFD38" s="43"/>
      <c r="GFE38" s="43"/>
      <c r="GFF38" s="43"/>
      <c r="GFG38" s="43"/>
      <c r="GFH38" s="43"/>
      <c r="GFI38" s="43"/>
      <c r="GFJ38" s="43"/>
      <c r="GFK38" s="43"/>
      <c r="GFL38" s="43"/>
      <c r="GFM38" s="43"/>
      <c r="GFN38" s="43"/>
      <c r="GFO38" s="43"/>
      <c r="GFP38" s="43"/>
      <c r="GFQ38" s="43"/>
      <c r="GFR38" s="43"/>
      <c r="GFS38" s="43"/>
      <c r="GFT38" s="43"/>
      <c r="GFU38" s="43"/>
      <c r="GFV38" s="43"/>
      <c r="GFW38" s="43"/>
      <c r="GFX38" s="43"/>
      <c r="GFY38" s="43"/>
      <c r="GFZ38" s="43"/>
      <c r="GGA38" s="43"/>
      <c r="GGB38" s="43"/>
      <c r="GGC38" s="43"/>
      <c r="GGD38" s="43"/>
      <c r="GGE38" s="43"/>
      <c r="GGF38" s="43"/>
      <c r="GGG38" s="43"/>
      <c r="GGH38" s="43"/>
      <c r="GGI38" s="43"/>
      <c r="GGJ38" s="43"/>
      <c r="GGK38" s="43"/>
      <c r="GGL38" s="43"/>
      <c r="GGM38" s="43"/>
      <c r="GGN38" s="43"/>
      <c r="GGO38" s="43"/>
      <c r="GGP38" s="43"/>
      <c r="GGQ38" s="43"/>
      <c r="GGR38" s="43"/>
      <c r="GGS38" s="43"/>
      <c r="GGT38" s="43"/>
      <c r="GGU38" s="43"/>
      <c r="GGV38" s="43"/>
      <c r="GGW38" s="43"/>
      <c r="GGX38" s="43"/>
      <c r="GGY38" s="43"/>
      <c r="GGZ38" s="43"/>
      <c r="GHA38" s="43"/>
      <c r="GHB38" s="43"/>
      <c r="GHC38" s="43"/>
      <c r="GHD38" s="43"/>
      <c r="GHE38" s="43"/>
      <c r="GHF38" s="43"/>
      <c r="GHG38" s="43"/>
      <c r="GHH38" s="43"/>
      <c r="GHI38" s="43"/>
      <c r="GHJ38" s="43"/>
      <c r="GHK38" s="43"/>
      <c r="GHL38" s="43"/>
      <c r="GHM38" s="43"/>
      <c r="GHN38" s="43"/>
      <c r="GHO38" s="43"/>
      <c r="GHP38" s="43"/>
      <c r="GHQ38" s="43"/>
      <c r="GHR38" s="43"/>
      <c r="GHS38" s="43"/>
      <c r="GHT38" s="43"/>
      <c r="GHU38" s="43"/>
      <c r="GHV38" s="43"/>
      <c r="GHW38" s="43"/>
      <c r="GHX38" s="43"/>
      <c r="GHY38" s="43"/>
      <c r="GHZ38" s="43"/>
      <c r="GIA38" s="43"/>
      <c r="GIB38" s="43"/>
      <c r="GIC38" s="43"/>
      <c r="GID38" s="43"/>
      <c r="GIE38" s="43"/>
      <c r="GIF38" s="43"/>
      <c r="GIG38" s="43"/>
      <c r="GIH38" s="43"/>
      <c r="GII38" s="43"/>
      <c r="GIJ38" s="43"/>
      <c r="GIK38" s="43"/>
      <c r="GIL38" s="43"/>
      <c r="GIM38" s="43"/>
      <c r="GIN38" s="43"/>
      <c r="GIO38" s="43"/>
      <c r="GIP38" s="43"/>
      <c r="GIQ38" s="43"/>
      <c r="GIR38" s="43"/>
      <c r="GIS38" s="43"/>
      <c r="GIT38" s="43"/>
      <c r="GIU38" s="43"/>
      <c r="GIV38" s="43"/>
      <c r="GIW38" s="43"/>
      <c r="GIX38" s="43"/>
      <c r="GIY38" s="43"/>
      <c r="GIZ38" s="43"/>
      <c r="GJA38" s="43"/>
      <c r="GJB38" s="43"/>
      <c r="GJC38" s="43"/>
      <c r="GJD38" s="43"/>
      <c r="GJE38" s="43"/>
      <c r="GJF38" s="43"/>
      <c r="GJG38" s="43"/>
      <c r="GJH38" s="43"/>
      <c r="GJI38" s="43"/>
      <c r="GJJ38" s="43"/>
      <c r="GJK38" s="43"/>
      <c r="GJL38" s="43"/>
      <c r="GJM38" s="43"/>
      <c r="GJN38" s="43"/>
      <c r="GJO38" s="43"/>
      <c r="GJP38" s="43"/>
      <c r="GJQ38" s="43"/>
      <c r="GJR38" s="43"/>
      <c r="GJS38" s="43"/>
      <c r="GJT38" s="43"/>
      <c r="GJU38" s="43"/>
      <c r="GJV38" s="43"/>
      <c r="GJW38" s="43"/>
      <c r="GJX38" s="43"/>
      <c r="GJY38" s="43"/>
      <c r="GJZ38" s="43"/>
      <c r="GKA38" s="43"/>
      <c r="GKB38" s="43"/>
      <c r="GKC38" s="43"/>
      <c r="GKD38" s="43"/>
      <c r="GKE38" s="43"/>
      <c r="GKF38" s="43"/>
      <c r="GKG38" s="43"/>
      <c r="GKH38" s="43"/>
      <c r="GKI38" s="43"/>
      <c r="GKJ38" s="43"/>
      <c r="GKK38" s="43"/>
      <c r="GKL38" s="43"/>
      <c r="GKM38" s="43"/>
      <c r="GKN38" s="43"/>
      <c r="GKO38" s="43"/>
      <c r="GKP38" s="43"/>
      <c r="GKQ38" s="43"/>
      <c r="GKR38" s="43"/>
      <c r="GKS38" s="43"/>
      <c r="GKT38" s="43"/>
      <c r="GKU38" s="43"/>
      <c r="GKV38" s="43"/>
      <c r="GKW38" s="43"/>
      <c r="GKX38" s="43"/>
      <c r="GKY38" s="43"/>
      <c r="GKZ38" s="43"/>
      <c r="GLA38" s="43"/>
      <c r="GLB38" s="43"/>
      <c r="GLC38" s="43"/>
      <c r="GLD38" s="43"/>
      <c r="GLE38" s="43"/>
      <c r="GLF38" s="43"/>
      <c r="GLG38" s="43"/>
      <c r="GLH38" s="43"/>
      <c r="GLI38" s="43"/>
      <c r="GLJ38" s="43"/>
      <c r="GLK38" s="43"/>
      <c r="GLL38" s="43"/>
      <c r="GLM38" s="43"/>
      <c r="GLN38" s="43"/>
      <c r="GLO38" s="43"/>
      <c r="GLP38" s="43"/>
      <c r="GLQ38" s="43"/>
      <c r="GLR38" s="43"/>
      <c r="GLS38" s="43"/>
      <c r="GLT38" s="43"/>
      <c r="GLU38" s="43"/>
      <c r="GLV38" s="43"/>
      <c r="GLW38" s="43"/>
      <c r="GLX38" s="43"/>
      <c r="GLY38" s="43"/>
      <c r="GLZ38" s="43"/>
      <c r="GMA38" s="43"/>
      <c r="GMB38" s="43"/>
      <c r="GMC38" s="43"/>
      <c r="GMD38" s="43"/>
      <c r="GME38" s="43"/>
      <c r="GMF38" s="43"/>
      <c r="GMG38" s="43"/>
      <c r="GMH38" s="43"/>
      <c r="GMI38" s="43"/>
      <c r="GMJ38" s="43"/>
      <c r="GMK38" s="43"/>
      <c r="GML38" s="43"/>
      <c r="GMM38" s="43"/>
      <c r="GMN38" s="43"/>
      <c r="GMO38" s="43"/>
      <c r="GMP38" s="43"/>
      <c r="GMQ38" s="43"/>
      <c r="GMR38" s="43"/>
      <c r="GMS38" s="43"/>
      <c r="GMT38" s="43"/>
      <c r="GMU38" s="43"/>
      <c r="GMV38" s="43"/>
      <c r="GMW38" s="43"/>
      <c r="GMX38" s="43"/>
      <c r="GMY38" s="43"/>
      <c r="GMZ38" s="43"/>
      <c r="GNA38" s="43"/>
      <c r="GNB38" s="43"/>
      <c r="GNC38" s="43"/>
      <c r="GND38" s="43"/>
      <c r="GNE38" s="43"/>
      <c r="GNF38" s="43"/>
      <c r="GNG38" s="43"/>
      <c r="GNH38" s="43"/>
      <c r="GNI38" s="43"/>
      <c r="GNJ38" s="43"/>
      <c r="GNK38" s="43"/>
      <c r="GNL38" s="43"/>
      <c r="GNM38" s="43"/>
      <c r="GNN38" s="43"/>
      <c r="GNO38" s="43"/>
      <c r="GNP38" s="43"/>
      <c r="GNQ38" s="43"/>
      <c r="GNR38" s="43"/>
      <c r="GNS38" s="43"/>
      <c r="GNT38" s="43"/>
      <c r="GNU38" s="43"/>
      <c r="GNV38" s="43"/>
      <c r="GNW38" s="43"/>
      <c r="GNX38" s="43"/>
      <c r="GNY38" s="43"/>
      <c r="GNZ38" s="43"/>
      <c r="GOA38" s="43"/>
      <c r="GOB38" s="43"/>
      <c r="GOC38" s="43"/>
      <c r="GOD38" s="43"/>
      <c r="GOE38" s="43"/>
      <c r="GOF38" s="43"/>
      <c r="GOG38" s="43"/>
      <c r="GOH38" s="43"/>
      <c r="GOI38" s="43"/>
      <c r="GOJ38" s="43"/>
      <c r="GOK38" s="43"/>
      <c r="GOL38" s="43"/>
      <c r="GOM38" s="43"/>
      <c r="GON38" s="43"/>
      <c r="GOO38" s="43"/>
      <c r="GOP38" s="43"/>
      <c r="GOQ38" s="43"/>
      <c r="GOR38" s="43"/>
      <c r="GOS38" s="43"/>
      <c r="GOT38" s="43"/>
      <c r="GOU38" s="43"/>
      <c r="GOV38" s="43"/>
      <c r="GOW38" s="43"/>
      <c r="GOX38" s="43"/>
      <c r="GOY38" s="43"/>
      <c r="GOZ38" s="43"/>
      <c r="GPA38" s="43"/>
      <c r="GPB38" s="43"/>
      <c r="GPC38" s="43"/>
      <c r="GPD38" s="43"/>
      <c r="GPE38" s="43"/>
      <c r="GPF38" s="43"/>
      <c r="GPG38" s="43"/>
      <c r="GPH38" s="43"/>
      <c r="GPI38" s="43"/>
      <c r="GPJ38" s="43"/>
      <c r="GPK38" s="43"/>
      <c r="GPL38" s="43"/>
      <c r="GPM38" s="43"/>
      <c r="GPN38" s="43"/>
      <c r="GPO38" s="43"/>
      <c r="GPP38" s="43"/>
      <c r="GPQ38" s="43"/>
      <c r="GPR38" s="43"/>
      <c r="GPS38" s="43"/>
      <c r="GPT38" s="43"/>
      <c r="GPU38" s="43"/>
      <c r="GPV38" s="43"/>
      <c r="GPW38" s="43"/>
      <c r="GPX38" s="43"/>
      <c r="GPY38" s="43"/>
      <c r="GPZ38" s="43"/>
      <c r="GQA38" s="43"/>
      <c r="GQB38" s="43"/>
      <c r="GQC38" s="43"/>
      <c r="GQD38" s="43"/>
      <c r="GQE38" s="43"/>
      <c r="GQF38" s="43"/>
      <c r="GQG38" s="43"/>
      <c r="GQH38" s="43"/>
      <c r="GQI38" s="43"/>
      <c r="GQJ38" s="43"/>
      <c r="GQK38" s="43"/>
      <c r="GQL38" s="43"/>
      <c r="GQM38" s="43"/>
      <c r="GQN38" s="43"/>
      <c r="GQO38" s="43"/>
      <c r="GQP38" s="43"/>
      <c r="GQQ38" s="43"/>
      <c r="GQR38" s="43"/>
      <c r="GQS38" s="43"/>
      <c r="GQT38" s="43"/>
      <c r="GQU38" s="43"/>
      <c r="GQV38" s="43"/>
      <c r="GQW38" s="43"/>
      <c r="GQX38" s="43"/>
      <c r="GQY38" s="43"/>
      <c r="GQZ38" s="43"/>
      <c r="GRA38" s="43"/>
      <c r="GRB38" s="43"/>
      <c r="GRC38" s="43"/>
      <c r="GRD38" s="43"/>
      <c r="GRE38" s="43"/>
      <c r="GRF38" s="43"/>
      <c r="GRG38" s="43"/>
      <c r="GRH38" s="43"/>
      <c r="GRI38" s="43"/>
      <c r="GRJ38" s="43"/>
      <c r="GRK38" s="43"/>
      <c r="GRL38" s="43"/>
      <c r="GRM38" s="43"/>
      <c r="GRN38" s="43"/>
      <c r="GRO38" s="43"/>
      <c r="GRP38" s="43"/>
      <c r="GRQ38" s="43"/>
      <c r="GRR38" s="43"/>
      <c r="GRS38" s="43"/>
      <c r="GRT38" s="43"/>
      <c r="GRU38" s="43"/>
      <c r="GRV38" s="43"/>
      <c r="GRW38" s="43"/>
      <c r="GRX38" s="43"/>
      <c r="GRY38" s="43"/>
      <c r="GRZ38" s="43"/>
      <c r="GSA38" s="43"/>
      <c r="GSB38" s="43"/>
      <c r="GSC38" s="43"/>
      <c r="GSD38" s="43"/>
      <c r="GSE38" s="43"/>
      <c r="GSF38" s="43"/>
      <c r="GSG38" s="43"/>
      <c r="GSH38" s="43"/>
      <c r="GSI38" s="43"/>
      <c r="GSJ38" s="43"/>
      <c r="GSK38" s="43"/>
      <c r="GSL38" s="43"/>
      <c r="GSM38" s="43"/>
      <c r="GSN38" s="43"/>
      <c r="GSO38" s="43"/>
      <c r="GSP38" s="43"/>
      <c r="GSQ38" s="43"/>
      <c r="GSR38" s="43"/>
      <c r="GSS38" s="43"/>
      <c r="GST38" s="43"/>
      <c r="GSU38" s="43"/>
      <c r="GSV38" s="43"/>
      <c r="GSW38" s="43"/>
      <c r="GSX38" s="43"/>
      <c r="GSY38" s="43"/>
      <c r="GSZ38" s="43"/>
      <c r="GTA38" s="43"/>
      <c r="GTB38" s="43"/>
      <c r="GTC38" s="43"/>
      <c r="GTD38" s="43"/>
      <c r="GTE38" s="43"/>
      <c r="GTF38" s="43"/>
      <c r="GTG38" s="43"/>
      <c r="GTH38" s="43"/>
      <c r="GTI38" s="43"/>
      <c r="GTJ38" s="43"/>
      <c r="GTK38" s="43"/>
      <c r="GTL38" s="43"/>
      <c r="GTM38" s="43"/>
      <c r="GTN38" s="43"/>
      <c r="GTO38" s="43"/>
      <c r="GTP38" s="43"/>
      <c r="GTQ38" s="43"/>
      <c r="GTR38" s="43"/>
      <c r="GTS38" s="43"/>
      <c r="GTT38" s="43"/>
      <c r="GTU38" s="43"/>
      <c r="GTV38" s="43"/>
      <c r="GTW38" s="43"/>
      <c r="GTX38" s="43"/>
      <c r="GTY38" s="43"/>
      <c r="GTZ38" s="43"/>
      <c r="GUA38" s="43"/>
      <c r="GUB38" s="43"/>
      <c r="GUC38" s="43"/>
      <c r="GUD38" s="43"/>
      <c r="GUE38" s="43"/>
      <c r="GUF38" s="43"/>
      <c r="GUG38" s="43"/>
      <c r="GUH38" s="43"/>
      <c r="GUI38" s="43"/>
      <c r="GUJ38" s="43"/>
      <c r="GUK38" s="43"/>
      <c r="GUL38" s="43"/>
      <c r="GUM38" s="43"/>
      <c r="GUN38" s="43"/>
      <c r="GUO38" s="43"/>
      <c r="GUP38" s="43"/>
      <c r="GUQ38" s="43"/>
      <c r="GUR38" s="43"/>
      <c r="GUS38" s="43"/>
      <c r="GUT38" s="43"/>
      <c r="GUU38" s="43"/>
      <c r="GUV38" s="43"/>
      <c r="GUW38" s="43"/>
      <c r="GUX38" s="43"/>
      <c r="GUY38" s="43"/>
      <c r="GUZ38" s="43"/>
      <c r="GVA38" s="43"/>
      <c r="GVB38" s="43"/>
      <c r="GVC38" s="43"/>
      <c r="GVD38" s="43"/>
      <c r="GVE38" s="43"/>
      <c r="GVF38" s="43"/>
      <c r="GVG38" s="43"/>
      <c r="GVH38" s="43"/>
      <c r="GVI38" s="43"/>
      <c r="GVJ38" s="43"/>
      <c r="GVK38" s="43"/>
      <c r="GVL38" s="43"/>
      <c r="GVM38" s="43"/>
      <c r="GVN38" s="43"/>
      <c r="GVO38" s="43"/>
      <c r="GVP38" s="43"/>
      <c r="GVQ38" s="43"/>
      <c r="GVR38" s="43"/>
      <c r="GVS38" s="43"/>
      <c r="GVT38" s="43"/>
      <c r="GVU38" s="43"/>
      <c r="GVV38" s="43"/>
      <c r="GVW38" s="43"/>
      <c r="GVX38" s="43"/>
      <c r="GVY38" s="43"/>
      <c r="GVZ38" s="43"/>
      <c r="GWA38" s="43"/>
      <c r="GWB38" s="43"/>
      <c r="GWC38" s="43"/>
      <c r="GWD38" s="43"/>
      <c r="GWE38" s="43"/>
      <c r="GWF38" s="43"/>
      <c r="GWG38" s="43"/>
      <c r="GWH38" s="43"/>
      <c r="GWI38" s="43"/>
      <c r="GWJ38" s="43"/>
      <c r="GWK38" s="43"/>
      <c r="GWL38" s="43"/>
      <c r="GWM38" s="43"/>
      <c r="GWN38" s="43"/>
      <c r="GWO38" s="43"/>
      <c r="GWP38" s="43"/>
      <c r="GWQ38" s="43"/>
      <c r="GWR38" s="43"/>
      <c r="GWS38" s="43"/>
      <c r="GWT38" s="43"/>
      <c r="GWU38" s="43"/>
      <c r="GWV38" s="43"/>
      <c r="GWW38" s="43"/>
      <c r="GWX38" s="43"/>
      <c r="GWY38" s="43"/>
      <c r="GWZ38" s="43"/>
      <c r="GXA38" s="43"/>
      <c r="GXB38" s="43"/>
      <c r="GXC38" s="43"/>
      <c r="GXD38" s="43"/>
      <c r="GXE38" s="43"/>
      <c r="GXF38" s="43"/>
      <c r="GXG38" s="43"/>
      <c r="GXH38" s="43"/>
      <c r="GXI38" s="43"/>
      <c r="GXJ38" s="43"/>
      <c r="GXK38" s="43"/>
      <c r="GXL38" s="43"/>
      <c r="GXM38" s="43"/>
      <c r="GXN38" s="43"/>
      <c r="GXO38" s="43"/>
      <c r="GXP38" s="43"/>
      <c r="GXQ38" s="43"/>
      <c r="GXR38" s="43"/>
      <c r="GXS38" s="43"/>
      <c r="GXT38" s="43"/>
      <c r="GXU38" s="43"/>
      <c r="GXV38" s="43"/>
      <c r="GXW38" s="43"/>
      <c r="GXX38" s="43"/>
      <c r="GXY38" s="43"/>
      <c r="GXZ38" s="43"/>
      <c r="GYA38" s="43"/>
      <c r="GYB38" s="43"/>
      <c r="GYC38" s="43"/>
      <c r="GYD38" s="43"/>
      <c r="GYE38" s="43"/>
      <c r="GYF38" s="43"/>
      <c r="GYG38" s="43"/>
      <c r="GYH38" s="43"/>
      <c r="GYI38" s="43"/>
      <c r="GYJ38" s="43"/>
      <c r="GYK38" s="43"/>
      <c r="GYL38" s="43"/>
      <c r="GYM38" s="43"/>
      <c r="GYN38" s="43"/>
      <c r="GYO38" s="43"/>
      <c r="GYP38" s="43"/>
      <c r="GYQ38" s="43"/>
      <c r="GYR38" s="43"/>
      <c r="GYS38" s="43"/>
      <c r="GYT38" s="43"/>
      <c r="GYU38" s="43"/>
      <c r="GYV38" s="43"/>
      <c r="GYW38" s="43"/>
      <c r="GYX38" s="43"/>
      <c r="GYY38" s="43"/>
      <c r="GYZ38" s="43"/>
      <c r="GZA38" s="43"/>
      <c r="GZB38" s="43"/>
      <c r="GZC38" s="43"/>
      <c r="GZD38" s="43"/>
      <c r="GZE38" s="43"/>
      <c r="GZF38" s="43"/>
      <c r="GZG38" s="43"/>
      <c r="GZH38" s="43"/>
      <c r="GZI38" s="43"/>
      <c r="GZJ38" s="43"/>
      <c r="GZK38" s="43"/>
      <c r="GZL38" s="43"/>
      <c r="GZM38" s="43"/>
      <c r="GZN38" s="43"/>
      <c r="GZO38" s="43"/>
      <c r="GZP38" s="43"/>
      <c r="GZQ38" s="43"/>
      <c r="GZR38" s="43"/>
      <c r="GZS38" s="43"/>
      <c r="GZT38" s="43"/>
      <c r="GZU38" s="43"/>
      <c r="GZV38" s="43"/>
      <c r="GZW38" s="43"/>
      <c r="GZX38" s="43"/>
      <c r="GZY38" s="43"/>
      <c r="GZZ38" s="43"/>
      <c r="HAA38" s="43"/>
      <c r="HAB38" s="43"/>
      <c r="HAC38" s="43"/>
      <c r="HAD38" s="43"/>
      <c r="HAE38" s="43"/>
      <c r="HAF38" s="43"/>
      <c r="HAG38" s="43"/>
      <c r="HAH38" s="43"/>
      <c r="HAI38" s="43"/>
      <c r="HAJ38" s="43"/>
      <c r="HAK38" s="43"/>
      <c r="HAL38" s="43"/>
      <c r="HAM38" s="43"/>
      <c r="HAN38" s="43"/>
      <c r="HAO38" s="43"/>
      <c r="HAP38" s="43"/>
      <c r="HAQ38" s="43"/>
      <c r="HAR38" s="43"/>
      <c r="HAS38" s="43"/>
      <c r="HAT38" s="43"/>
      <c r="HAU38" s="43"/>
      <c r="HAV38" s="43"/>
      <c r="HAW38" s="43"/>
      <c r="HAX38" s="43"/>
      <c r="HAY38" s="43"/>
      <c r="HAZ38" s="43"/>
      <c r="HBA38" s="43"/>
      <c r="HBB38" s="43"/>
      <c r="HBC38" s="43"/>
      <c r="HBD38" s="43"/>
      <c r="HBE38" s="43"/>
      <c r="HBF38" s="43"/>
      <c r="HBG38" s="43"/>
      <c r="HBH38" s="43"/>
      <c r="HBI38" s="43"/>
      <c r="HBJ38" s="43"/>
      <c r="HBK38" s="43"/>
      <c r="HBL38" s="43"/>
      <c r="HBM38" s="43"/>
      <c r="HBN38" s="43"/>
      <c r="HBO38" s="43"/>
      <c r="HBP38" s="43"/>
      <c r="HBQ38" s="43"/>
      <c r="HBR38" s="43"/>
      <c r="HBS38" s="43"/>
      <c r="HBT38" s="43"/>
      <c r="HBU38" s="43"/>
      <c r="HBV38" s="43"/>
      <c r="HBW38" s="43"/>
      <c r="HBX38" s="43"/>
      <c r="HBY38" s="43"/>
      <c r="HBZ38" s="43"/>
      <c r="HCA38" s="43"/>
      <c r="HCB38" s="43"/>
      <c r="HCC38" s="43"/>
      <c r="HCD38" s="43"/>
      <c r="HCE38" s="43"/>
      <c r="HCF38" s="43"/>
      <c r="HCG38" s="43"/>
      <c r="HCH38" s="43"/>
      <c r="HCI38" s="43"/>
      <c r="HCJ38" s="43"/>
      <c r="HCK38" s="43"/>
      <c r="HCL38" s="43"/>
      <c r="HCM38" s="43"/>
      <c r="HCN38" s="43"/>
      <c r="HCO38" s="43"/>
      <c r="HCP38" s="43"/>
      <c r="HCQ38" s="43"/>
      <c r="HCR38" s="43"/>
      <c r="HCS38" s="43"/>
      <c r="HCT38" s="43"/>
      <c r="HCU38" s="43"/>
      <c r="HCV38" s="43"/>
      <c r="HCW38" s="43"/>
      <c r="HCX38" s="43"/>
      <c r="HCY38" s="43"/>
      <c r="HCZ38" s="43"/>
      <c r="HDA38" s="43"/>
      <c r="HDB38" s="43"/>
      <c r="HDC38" s="43"/>
      <c r="HDD38" s="43"/>
      <c r="HDE38" s="43"/>
      <c r="HDF38" s="43"/>
      <c r="HDG38" s="43"/>
      <c r="HDH38" s="43"/>
      <c r="HDI38" s="43"/>
      <c r="HDJ38" s="43"/>
      <c r="HDK38" s="43"/>
      <c r="HDL38" s="43"/>
      <c r="HDM38" s="43"/>
      <c r="HDN38" s="43"/>
      <c r="HDO38" s="43"/>
      <c r="HDP38" s="43"/>
      <c r="HDQ38" s="43"/>
      <c r="HDR38" s="43"/>
      <c r="HDS38" s="43"/>
      <c r="HDT38" s="43"/>
      <c r="HDU38" s="43"/>
      <c r="HDV38" s="43"/>
      <c r="HDW38" s="43"/>
      <c r="HDX38" s="43"/>
      <c r="HDY38" s="43"/>
      <c r="HDZ38" s="43"/>
      <c r="HEA38" s="43"/>
      <c r="HEB38" s="43"/>
      <c r="HEC38" s="43"/>
      <c r="HED38" s="43"/>
      <c r="HEE38" s="43"/>
      <c r="HEF38" s="43"/>
      <c r="HEG38" s="43"/>
      <c r="HEH38" s="43"/>
      <c r="HEI38" s="43"/>
      <c r="HEJ38" s="43"/>
      <c r="HEK38" s="43"/>
      <c r="HEL38" s="43"/>
      <c r="HEM38" s="43"/>
      <c r="HEN38" s="43"/>
      <c r="HEO38" s="43"/>
      <c r="HEP38" s="43"/>
      <c r="HEQ38" s="43"/>
      <c r="HER38" s="43"/>
      <c r="HES38" s="43"/>
      <c r="HET38" s="43"/>
      <c r="HEU38" s="43"/>
      <c r="HEV38" s="43"/>
      <c r="HEW38" s="43"/>
      <c r="HEX38" s="43"/>
      <c r="HEY38" s="43"/>
      <c r="HEZ38" s="43"/>
      <c r="HFA38" s="43"/>
      <c r="HFB38" s="43"/>
      <c r="HFC38" s="43"/>
      <c r="HFD38" s="43"/>
      <c r="HFE38" s="43"/>
      <c r="HFF38" s="43"/>
      <c r="HFG38" s="43"/>
      <c r="HFH38" s="43"/>
      <c r="HFI38" s="43"/>
      <c r="HFJ38" s="43"/>
      <c r="HFK38" s="43"/>
      <c r="HFL38" s="43"/>
      <c r="HFM38" s="43"/>
      <c r="HFN38" s="43"/>
      <c r="HFO38" s="43"/>
      <c r="HFP38" s="43"/>
      <c r="HFQ38" s="43"/>
      <c r="HFR38" s="43"/>
      <c r="HFS38" s="43"/>
      <c r="HFT38" s="43"/>
      <c r="HFU38" s="43"/>
      <c r="HFV38" s="43"/>
      <c r="HFW38" s="43"/>
      <c r="HFX38" s="43"/>
      <c r="HFY38" s="43"/>
      <c r="HFZ38" s="43"/>
      <c r="HGA38" s="43"/>
      <c r="HGB38" s="43"/>
      <c r="HGC38" s="43"/>
      <c r="HGD38" s="43"/>
      <c r="HGE38" s="43"/>
      <c r="HGF38" s="43"/>
      <c r="HGG38" s="43"/>
      <c r="HGH38" s="43"/>
      <c r="HGI38" s="43"/>
      <c r="HGJ38" s="43"/>
      <c r="HGK38" s="43"/>
      <c r="HGL38" s="43"/>
      <c r="HGM38" s="43"/>
      <c r="HGN38" s="43"/>
      <c r="HGO38" s="43"/>
      <c r="HGP38" s="43"/>
      <c r="HGQ38" s="43"/>
      <c r="HGR38" s="43"/>
      <c r="HGS38" s="43"/>
      <c r="HGT38" s="43"/>
      <c r="HGU38" s="43"/>
      <c r="HGV38" s="43"/>
      <c r="HGW38" s="43"/>
      <c r="HGX38" s="43"/>
      <c r="HGY38" s="43"/>
      <c r="HGZ38" s="43"/>
      <c r="HHA38" s="43"/>
      <c r="HHB38" s="43"/>
      <c r="HHC38" s="43"/>
      <c r="HHD38" s="43"/>
      <c r="HHE38" s="43"/>
      <c r="HHF38" s="43"/>
      <c r="HHG38" s="43"/>
      <c r="HHH38" s="43"/>
      <c r="HHI38" s="43"/>
      <c r="HHJ38" s="43"/>
      <c r="HHK38" s="43"/>
      <c r="HHL38" s="43"/>
      <c r="HHM38" s="43"/>
      <c r="HHN38" s="43"/>
      <c r="HHO38" s="43"/>
      <c r="HHP38" s="43"/>
      <c r="HHQ38" s="43"/>
      <c r="HHR38" s="43"/>
      <c r="HHS38" s="43"/>
      <c r="HHT38" s="43"/>
      <c r="HHU38" s="43"/>
      <c r="HHV38" s="43"/>
      <c r="HHW38" s="43"/>
      <c r="HHX38" s="43"/>
      <c r="HHY38" s="43"/>
      <c r="HHZ38" s="43"/>
      <c r="HIA38" s="43"/>
      <c r="HIB38" s="43"/>
      <c r="HIC38" s="43"/>
      <c r="HID38" s="43"/>
      <c r="HIE38" s="43"/>
      <c r="HIF38" s="43"/>
      <c r="HIG38" s="43"/>
      <c r="HIH38" s="43"/>
      <c r="HII38" s="43"/>
      <c r="HIJ38" s="43"/>
      <c r="HIK38" s="43"/>
      <c r="HIL38" s="43"/>
      <c r="HIM38" s="43"/>
      <c r="HIN38" s="43"/>
      <c r="HIO38" s="43"/>
      <c r="HIP38" s="43"/>
      <c r="HIQ38" s="43"/>
      <c r="HIR38" s="43"/>
      <c r="HIS38" s="43"/>
      <c r="HIT38" s="43"/>
      <c r="HIU38" s="43"/>
      <c r="HIV38" s="43"/>
      <c r="HIW38" s="43"/>
      <c r="HIX38" s="43"/>
      <c r="HIY38" s="43"/>
      <c r="HIZ38" s="43"/>
      <c r="HJA38" s="43"/>
      <c r="HJB38" s="43"/>
      <c r="HJC38" s="43"/>
      <c r="HJD38" s="43"/>
      <c r="HJE38" s="43"/>
      <c r="HJF38" s="43"/>
      <c r="HJG38" s="43"/>
      <c r="HJH38" s="43"/>
      <c r="HJI38" s="43"/>
      <c r="HJJ38" s="43"/>
      <c r="HJK38" s="43"/>
      <c r="HJL38" s="43"/>
      <c r="HJM38" s="43"/>
      <c r="HJN38" s="43"/>
      <c r="HJO38" s="43"/>
      <c r="HJP38" s="43"/>
      <c r="HJQ38" s="43"/>
      <c r="HJR38" s="43"/>
      <c r="HJS38" s="43"/>
      <c r="HJT38" s="43"/>
      <c r="HJU38" s="43"/>
      <c r="HJV38" s="43"/>
      <c r="HJW38" s="43"/>
      <c r="HJX38" s="43"/>
      <c r="HJY38" s="43"/>
      <c r="HJZ38" s="43"/>
      <c r="HKA38" s="43"/>
      <c r="HKB38" s="43"/>
      <c r="HKC38" s="43"/>
      <c r="HKD38" s="43"/>
      <c r="HKE38" s="43"/>
      <c r="HKF38" s="43"/>
      <c r="HKG38" s="43"/>
      <c r="HKH38" s="43"/>
      <c r="HKI38" s="43"/>
      <c r="HKJ38" s="43"/>
      <c r="HKK38" s="43"/>
      <c r="HKL38" s="43"/>
      <c r="HKM38" s="43"/>
      <c r="HKN38" s="43"/>
      <c r="HKO38" s="43"/>
      <c r="HKP38" s="43"/>
      <c r="HKQ38" s="43"/>
      <c r="HKR38" s="43"/>
      <c r="HKS38" s="43"/>
      <c r="HKT38" s="43"/>
      <c r="HKU38" s="43"/>
      <c r="HKV38" s="43"/>
      <c r="HKW38" s="43"/>
      <c r="HKX38" s="43"/>
      <c r="HKY38" s="43"/>
      <c r="HKZ38" s="43"/>
      <c r="HLA38" s="43"/>
      <c r="HLB38" s="43"/>
      <c r="HLC38" s="43"/>
      <c r="HLD38" s="43"/>
      <c r="HLE38" s="43"/>
      <c r="HLF38" s="43"/>
      <c r="HLG38" s="43"/>
      <c r="HLH38" s="43"/>
      <c r="HLI38" s="43"/>
      <c r="HLJ38" s="43"/>
      <c r="HLK38" s="43"/>
      <c r="HLL38" s="43"/>
      <c r="HLM38" s="43"/>
      <c r="HLN38" s="43"/>
      <c r="HLO38" s="43"/>
      <c r="HLP38" s="43"/>
      <c r="HLQ38" s="43"/>
      <c r="HLR38" s="43"/>
      <c r="HLS38" s="43"/>
      <c r="HLT38" s="43"/>
      <c r="HLU38" s="43"/>
      <c r="HLV38" s="43"/>
      <c r="HLW38" s="43"/>
      <c r="HLX38" s="43"/>
      <c r="HLY38" s="43"/>
      <c r="HLZ38" s="43"/>
      <c r="HMA38" s="43"/>
      <c r="HMB38" s="43"/>
      <c r="HMC38" s="43"/>
      <c r="HMD38" s="43"/>
      <c r="HME38" s="43"/>
      <c r="HMF38" s="43"/>
      <c r="HMG38" s="43"/>
      <c r="HMH38" s="43"/>
      <c r="HMI38" s="43"/>
      <c r="HMJ38" s="43"/>
      <c r="HMK38" s="43"/>
      <c r="HML38" s="43"/>
      <c r="HMM38" s="43"/>
      <c r="HMN38" s="43"/>
      <c r="HMO38" s="43"/>
      <c r="HMP38" s="43"/>
      <c r="HMQ38" s="43"/>
      <c r="HMR38" s="43"/>
      <c r="HMS38" s="43"/>
      <c r="HMT38" s="43"/>
      <c r="HMU38" s="43"/>
      <c r="HMV38" s="43"/>
      <c r="HMW38" s="43"/>
      <c r="HMX38" s="43"/>
      <c r="HMY38" s="43"/>
      <c r="HMZ38" s="43"/>
      <c r="HNA38" s="43"/>
      <c r="HNB38" s="43"/>
      <c r="HNC38" s="43"/>
      <c r="HND38" s="43"/>
      <c r="HNE38" s="43"/>
      <c r="HNF38" s="43"/>
      <c r="HNG38" s="43"/>
      <c r="HNH38" s="43"/>
      <c r="HNI38" s="43"/>
      <c r="HNJ38" s="43"/>
      <c r="HNK38" s="43"/>
      <c r="HNL38" s="43"/>
      <c r="HNM38" s="43"/>
      <c r="HNN38" s="43"/>
      <c r="HNO38" s="43"/>
      <c r="HNP38" s="43"/>
      <c r="HNQ38" s="43"/>
      <c r="HNR38" s="43"/>
      <c r="HNS38" s="43"/>
      <c r="HNT38" s="43"/>
      <c r="HNU38" s="43"/>
      <c r="HNV38" s="43"/>
      <c r="HNW38" s="43"/>
      <c r="HNX38" s="43"/>
      <c r="HNY38" s="43"/>
      <c r="HNZ38" s="43"/>
      <c r="HOA38" s="43"/>
      <c r="HOB38" s="43"/>
      <c r="HOC38" s="43"/>
      <c r="HOD38" s="43"/>
      <c r="HOE38" s="43"/>
      <c r="HOF38" s="43"/>
      <c r="HOG38" s="43"/>
      <c r="HOH38" s="43"/>
      <c r="HOI38" s="43"/>
      <c r="HOJ38" s="43"/>
      <c r="HOK38" s="43"/>
      <c r="HOL38" s="43"/>
      <c r="HOM38" s="43"/>
      <c r="HON38" s="43"/>
      <c r="HOO38" s="43"/>
      <c r="HOP38" s="43"/>
      <c r="HOQ38" s="43"/>
      <c r="HOR38" s="43"/>
      <c r="HOS38" s="43"/>
      <c r="HOT38" s="43"/>
      <c r="HOU38" s="43"/>
      <c r="HOV38" s="43"/>
      <c r="HOW38" s="43"/>
      <c r="HOX38" s="43"/>
      <c r="HOY38" s="43"/>
      <c r="HOZ38" s="43"/>
      <c r="HPA38" s="43"/>
      <c r="HPB38" s="43"/>
      <c r="HPC38" s="43"/>
      <c r="HPD38" s="43"/>
      <c r="HPE38" s="43"/>
      <c r="HPF38" s="43"/>
      <c r="HPG38" s="43"/>
      <c r="HPH38" s="43"/>
      <c r="HPI38" s="43"/>
      <c r="HPJ38" s="43"/>
      <c r="HPK38" s="43"/>
      <c r="HPL38" s="43"/>
      <c r="HPM38" s="43"/>
      <c r="HPN38" s="43"/>
      <c r="HPO38" s="43"/>
      <c r="HPP38" s="43"/>
      <c r="HPQ38" s="43"/>
      <c r="HPR38" s="43"/>
      <c r="HPS38" s="43"/>
      <c r="HPT38" s="43"/>
      <c r="HPU38" s="43"/>
      <c r="HPV38" s="43"/>
      <c r="HPW38" s="43"/>
      <c r="HPX38" s="43"/>
      <c r="HPY38" s="43"/>
      <c r="HPZ38" s="43"/>
      <c r="HQA38" s="43"/>
      <c r="HQB38" s="43"/>
      <c r="HQC38" s="43"/>
      <c r="HQD38" s="43"/>
      <c r="HQE38" s="43"/>
      <c r="HQF38" s="43"/>
      <c r="HQG38" s="43"/>
      <c r="HQH38" s="43"/>
      <c r="HQI38" s="43"/>
      <c r="HQJ38" s="43"/>
      <c r="HQK38" s="43"/>
      <c r="HQL38" s="43"/>
      <c r="HQM38" s="43"/>
      <c r="HQN38" s="43"/>
      <c r="HQO38" s="43"/>
      <c r="HQP38" s="43"/>
      <c r="HQQ38" s="43"/>
      <c r="HQR38" s="43"/>
      <c r="HQS38" s="43"/>
      <c r="HQT38" s="43"/>
      <c r="HQU38" s="43"/>
      <c r="HQV38" s="43"/>
      <c r="HQW38" s="43"/>
      <c r="HQX38" s="43"/>
      <c r="HQY38" s="43"/>
      <c r="HQZ38" s="43"/>
      <c r="HRA38" s="43"/>
      <c r="HRB38" s="43"/>
      <c r="HRC38" s="43"/>
      <c r="HRD38" s="43"/>
      <c r="HRE38" s="43"/>
      <c r="HRF38" s="43"/>
      <c r="HRG38" s="43"/>
      <c r="HRH38" s="43"/>
      <c r="HRI38" s="43"/>
      <c r="HRJ38" s="43"/>
      <c r="HRK38" s="43"/>
      <c r="HRL38" s="43"/>
      <c r="HRM38" s="43"/>
      <c r="HRN38" s="43"/>
      <c r="HRO38" s="43"/>
      <c r="HRP38" s="43"/>
      <c r="HRQ38" s="43"/>
      <c r="HRR38" s="43"/>
      <c r="HRS38" s="43"/>
      <c r="HRT38" s="43"/>
      <c r="HRU38" s="43"/>
      <c r="HRV38" s="43"/>
      <c r="HRW38" s="43"/>
      <c r="HRX38" s="43"/>
      <c r="HRY38" s="43"/>
      <c r="HRZ38" s="43"/>
      <c r="HSA38" s="43"/>
      <c r="HSB38" s="43"/>
      <c r="HSC38" s="43"/>
      <c r="HSD38" s="43"/>
      <c r="HSE38" s="43"/>
      <c r="HSF38" s="43"/>
      <c r="HSG38" s="43"/>
      <c r="HSH38" s="43"/>
      <c r="HSI38" s="43"/>
      <c r="HSJ38" s="43"/>
      <c r="HSK38" s="43"/>
      <c r="HSL38" s="43"/>
      <c r="HSM38" s="43"/>
      <c r="HSN38" s="43"/>
      <c r="HSO38" s="43"/>
      <c r="HSP38" s="43"/>
      <c r="HSQ38" s="43"/>
      <c r="HSR38" s="43"/>
      <c r="HSS38" s="43"/>
      <c r="HST38" s="43"/>
      <c r="HSU38" s="43"/>
      <c r="HSV38" s="43"/>
      <c r="HSW38" s="43"/>
      <c r="HSX38" s="43"/>
      <c r="HSY38" s="43"/>
      <c r="HSZ38" s="43"/>
      <c r="HTA38" s="43"/>
      <c r="HTB38" s="43"/>
      <c r="HTC38" s="43"/>
      <c r="HTD38" s="43"/>
      <c r="HTE38" s="43"/>
      <c r="HTF38" s="43"/>
      <c r="HTG38" s="43"/>
      <c r="HTH38" s="43"/>
      <c r="HTI38" s="43"/>
      <c r="HTJ38" s="43"/>
      <c r="HTK38" s="43"/>
      <c r="HTL38" s="43"/>
      <c r="HTM38" s="43"/>
      <c r="HTN38" s="43"/>
      <c r="HTO38" s="43"/>
      <c r="HTP38" s="43"/>
      <c r="HTQ38" s="43"/>
      <c r="HTR38" s="43"/>
      <c r="HTS38" s="43"/>
      <c r="HTT38" s="43"/>
      <c r="HTU38" s="43"/>
      <c r="HTV38" s="43"/>
      <c r="HTW38" s="43"/>
      <c r="HTX38" s="43"/>
      <c r="HTY38" s="43"/>
      <c r="HTZ38" s="43"/>
      <c r="HUA38" s="43"/>
      <c r="HUB38" s="43"/>
      <c r="HUC38" s="43"/>
      <c r="HUD38" s="43"/>
      <c r="HUE38" s="43"/>
      <c r="HUF38" s="43"/>
      <c r="HUG38" s="43"/>
      <c r="HUH38" s="43"/>
      <c r="HUI38" s="43"/>
      <c r="HUJ38" s="43"/>
      <c r="HUK38" s="43"/>
      <c r="HUL38" s="43"/>
      <c r="HUM38" s="43"/>
      <c r="HUN38" s="43"/>
      <c r="HUO38" s="43"/>
      <c r="HUP38" s="43"/>
      <c r="HUQ38" s="43"/>
      <c r="HUR38" s="43"/>
      <c r="HUS38" s="43"/>
      <c r="HUT38" s="43"/>
      <c r="HUU38" s="43"/>
      <c r="HUV38" s="43"/>
      <c r="HUW38" s="43"/>
      <c r="HUX38" s="43"/>
      <c r="HUY38" s="43"/>
      <c r="HUZ38" s="43"/>
      <c r="HVA38" s="43"/>
      <c r="HVB38" s="43"/>
      <c r="HVC38" s="43"/>
      <c r="HVD38" s="43"/>
      <c r="HVE38" s="43"/>
      <c r="HVF38" s="43"/>
      <c r="HVG38" s="43"/>
      <c r="HVH38" s="43"/>
      <c r="HVI38" s="43"/>
      <c r="HVJ38" s="43"/>
      <c r="HVK38" s="43"/>
      <c r="HVL38" s="43"/>
      <c r="HVM38" s="43"/>
      <c r="HVN38" s="43"/>
      <c r="HVO38" s="43"/>
      <c r="HVP38" s="43"/>
      <c r="HVQ38" s="43"/>
      <c r="HVR38" s="43"/>
      <c r="HVS38" s="43"/>
      <c r="HVT38" s="43"/>
      <c r="HVU38" s="43"/>
      <c r="HVV38" s="43"/>
      <c r="HVW38" s="43"/>
      <c r="HVX38" s="43"/>
      <c r="HVY38" s="43"/>
      <c r="HVZ38" s="43"/>
      <c r="HWA38" s="43"/>
      <c r="HWB38" s="43"/>
      <c r="HWC38" s="43"/>
      <c r="HWD38" s="43"/>
      <c r="HWE38" s="43"/>
      <c r="HWF38" s="43"/>
      <c r="HWG38" s="43"/>
      <c r="HWH38" s="43"/>
      <c r="HWI38" s="43"/>
      <c r="HWJ38" s="43"/>
      <c r="HWK38" s="43"/>
      <c r="HWL38" s="43"/>
      <c r="HWM38" s="43"/>
      <c r="HWN38" s="43"/>
      <c r="HWO38" s="43"/>
      <c r="HWP38" s="43"/>
      <c r="HWQ38" s="43"/>
      <c r="HWR38" s="43"/>
      <c r="HWS38" s="43"/>
      <c r="HWT38" s="43"/>
      <c r="HWU38" s="43"/>
      <c r="HWV38" s="43"/>
      <c r="HWW38" s="43"/>
      <c r="HWX38" s="43"/>
      <c r="HWY38" s="43"/>
      <c r="HWZ38" s="43"/>
      <c r="HXA38" s="43"/>
      <c r="HXB38" s="43"/>
      <c r="HXC38" s="43"/>
      <c r="HXD38" s="43"/>
      <c r="HXE38" s="43"/>
      <c r="HXF38" s="43"/>
      <c r="HXG38" s="43"/>
      <c r="HXH38" s="43"/>
      <c r="HXI38" s="43"/>
      <c r="HXJ38" s="43"/>
      <c r="HXK38" s="43"/>
      <c r="HXL38" s="43"/>
      <c r="HXM38" s="43"/>
      <c r="HXN38" s="43"/>
      <c r="HXO38" s="43"/>
      <c r="HXP38" s="43"/>
      <c r="HXQ38" s="43"/>
      <c r="HXR38" s="43"/>
      <c r="HXS38" s="43"/>
      <c r="HXT38" s="43"/>
      <c r="HXU38" s="43"/>
      <c r="HXV38" s="43"/>
      <c r="HXW38" s="43"/>
      <c r="HXX38" s="43"/>
      <c r="HXY38" s="43"/>
      <c r="HXZ38" s="43"/>
      <c r="HYA38" s="43"/>
      <c r="HYB38" s="43"/>
      <c r="HYC38" s="43"/>
      <c r="HYD38" s="43"/>
      <c r="HYE38" s="43"/>
      <c r="HYF38" s="43"/>
      <c r="HYG38" s="43"/>
      <c r="HYH38" s="43"/>
      <c r="HYI38" s="43"/>
      <c r="HYJ38" s="43"/>
      <c r="HYK38" s="43"/>
      <c r="HYL38" s="43"/>
      <c r="HYM38" s="43"/>
      <c r="HYN38" s="43"/>
      <c r="HYO38" s="43"/>
      <c r="HYP38" s="43"/>
      <c r="HYQ38" s="43"/>
      <c r="HYR38" s="43"/>
      <c r="HYS38" s="43"/>
      <c r="HYT38" s="43"/>
      <c r="HYU38" s="43"/>
      <c r="HYV38" s="43"/>
      <c r="HYW38" s="43"/>
      <c r="HYX38" s="43"/>
      <c r="HYY38" s="43"/>
      <c r="HYZ38" s="43"/>
      <c r="HZA38" s="43"/>
      <c r="HZB38" s="43"/>
      <c r="HZC38" s="43"/>
      <c r="HZD38" s="43"/>
      <c r="HZE38" s="43"/>
      <c r="HZF38" s="43"/>
      <c r="HZG38" s="43"/>
      <c r="HZH38" s="43"/>
      <c r="HZI38" s="43"/>
      <c r="HZJ38" s="43"/>
      <c r="HZK38" s="43"/>
      <c r="HZL38" s="43"/>
      <c r="HZM38" s="43"/>
      <c r="HZN38" s="43"/>
      <c r="HZO38" s="43"/>
      <c r="HZP38" s="43"/>
      <c r="HZQ38" s="43"/>
      <c r="HZR38" s="43"/>
      <c r="HZS38" s="43"/>
      <c r="HZT38" s="43"/>
      <c r="HZU38" s="43"/>
      <c r="HZV38" s="43"/>
      <c r="HZW38" s="43"/>
      <c r="HZX38" s="43"/>
      <c r="HZY38" s="43"/>
      <c r="HZZ38" s="43"/>
      <c r="IAA38" s="43"/>
      <c r="IAB38" s="43"/>
      <c r="IAC38" s="43"/>
      <c r="IAD38" s="43"/>
      <c r="IAE38" s="43"/>
      <c r="IAF38" s="43"/>
      <c r="IAG38" s="43"/>
      <c r="IAH38" s="43"/>
      <c r="IAI38" s="43"/>
      <c r="IAJ38" s="43"/>
      <c r="IAK38" s="43"/>
      <c r="IAL38" s="43"/>
      <c r="IAM38" s="43"/>
      <c r="IAN38" s="43"/>
      <c r="IAO38" s="43"/>
      <c r="IAP38" s="43"/>
      <c r="IAQ38" s="43"/>
      <c r="IAR38" s="43"/>
      <c r="IAS38" s="43"/>
      <c r="IAT38" s="43"/>
      <c r="IAU38" s="43"/>
      <c r="IAV38" s="43"/>
      <c r="IAW38" s="43"/>
      <c r="IAX38" s="43"/>
      <c r="IAY38" s="43"/>
      <c r="IAZ38" s="43"/>
      <c r="IBA38" s="43"/>
      <c r="IBB38" s="43"/>
      <c r="IBC38" s="43"/>
      <c r="IBD38" s="43"/>
      <c r="IBE38" s="43"/>
      <c r="IBF38" s="43"/>
      <c r="IBG38" s="43"/>
      <c r="IBH38" s="43"/>
      <c r="IBI38" s="43"/>
      <c r="IBJ38" s="43"/>
      <c r="IBK38" s="43"/>
      <c r="IBL38" s="43"/>
      <c r="IBM38" s="43"/>
      <c r="IBN38" s="43"/>
      <c r="IBO38" s="43"/>
      <c r="IBP38" s="43"/>
      <c r="IBQ38" s="43"/>
      <c r="IBR38" s="43"/>
      <c r="IBS38" s="43"/>
      <c r="IBT38" s="43"/>
      <c r="IBU38" s="43"/>
      <c r="IBV38" s="43"/>
      <c r="IBW38" s="43"/>
      <c r="IBX38" s="43"/>
      <c r="IBY38" s="43"/>
      <c r="IBZ38" s="43"/>
      <c r="ICA38" s="43"/>
      <c r="ICB38" s="43"/>
      <c r="ICC38" s="43"/>
      <c r="ICD38" s="43"/>
      <c r="ICE38" s="43"/>
      <c r="ICF38" s="43"/>
      <c r="ICG38" s="43"/>
      <c r="ICH38" s="43"/>
      <c r="ICI38" s="43"/>
      <c r="ICJ38" s="43"/>
      <c r="ICK38" s="43"/>
      <c r="ICL38" s="43"/>
      <c r="ICM38" s="43"/>
      <c r="ICN38" s="43"/>
      <c r="ICO38" s="43"/>
      <c r="ICP38" s="43"/>
      <c r="ICQ38" s="43"/>
      <c r="ICR38" s="43"/>
      <c r="ICS38" s="43"/>
      <c r="ICT38" s="43"/>
      <c r="ICU38" s="43"/>
      <c r="ICV38" s="43"/>
      <c r="ICW38" s="43"/>
      <c r="ICX38" s="43"/>
      <c r="ICY38" s="43"/>
      <c r="ICZ38" s="43"/>
      <c r="IDA38" s="43"/>
      <c r="IDB38" s="43"/>
      <c r="IDC38" s="43"/>
      <c r="IDD38" s="43"/>
      <c r="IDE38" s="43"/>
      <c r="IDF38" s="43"/>
      <c r="IDG38" s="43"/>
      <c r="IDH38" s="43"/>
      <c r="IDI38" s="43"/>
      <c r="IDJ38" s="43"/>
      <c r="IDK38" s="43"/>
      <c r="IDL38" s="43"/>
      <c r="IDM38" s="43"/>
      <c r="IDN38" s="43"/>
      <c r="IDO38" s="43"/>
      <c r="IDP38" s="43"/>
      <c r="IDQ38" s="43"/>
      <c r="IDR38" s="43"/>
      <c r="IDS38" s="43"/>
      <c r="IDT38" s="43"/>
      <c r="IDU38" s="43"/>
      <c r="IDV38" s="43"/>
      <c r="IDW38" s="43"/>
      <c r="IDX38" s="43"/>
      <c r="IDY38" s="43"/>
      <c r="IDZ38" s="43"/>
      <c r="IEA38" s="43"/>
      <c r="IEB38" s="43"/>
      <c r="IEC38" s="43"/>
      <c r="IED38" s="43"/>
      <c r="IEE38" s="43"/>
      <c r="IEF38" s="43"/>
      <c r="IEG38" s="43"/>
      <c r="IEH38" s="43"/>
      <c r="IEI38" s="43"/>
      <c r="IEJ38" s="43"/>
      <c r="IEK38" s="43"/>
      <c r="IEL38" s="43"/>
      <c r="IEM38" s="43"/>
      <c r="IEN38" s="43"/>
      <c r="IEO38" s="43"/>
      <c r="IEP38" s="43"/>
      <c r="IEQ38" s="43"/>
      <c r="IER38" s="43"/>
      <c r="IES38" s="43"/>
      <c r="IET38" s="43"/>
      <c r="IEU38" s="43"/>
      <c r="IEV38" s="43"/>
      <c r="IEW38" s="43"/>
      <c r="IEX38" s="43"/>
      <c r="IEY38" s="43"/>
      <c r="IEZ38" s="43"/>
      <c r="IFA38" s="43"/>
      <c r="IFB38" s="43"/>
      <c r="IFC38" s="43"/>
      <c r="IFD38" s="43"/>
      <c r="IFE38" s="43"/>
      <c r="IFF38" s="43"/>
      <c r="IFG38" s="43"/>
      <c r="IFH38" s="43"/>
      <c r="IFI38" s="43"/>
      <c r="IFJ38" s="43"/>
      <c r="IFK38" s="43"/>
      <c r="IFL38" s="43"/>
      <c r="IFM38" s="43"/>
      <c r="IFN38" s="43"/>
      <c r="IFO38" s="43"/>
      <c r="IFP38" s="43"/>
      <c r="IFQ38" s="43"/>
      <c r="IFR38" s="43"/>
      <c r="IFS38" s="43"/>
      <c r="IFT38" s="43"/>
      <c r="IFU38" s="43"/>
      <c r="IFV38" s="43"/>
      <c r="IFW38" s="43"/>
      <c r="IFX38" s="43"/>
      <c r="IFY38" s="43"/>
      <c r="IFZ38" s="43"/>
      <c r="IGA38" s="43"/>
      <c r="IGB38" s="43"/>
      <c r="IGC38" s="43"/>
      <c r="IGD38" s="43"/>
      <c r="IGE38" s="43"/>
      <c r="IGF38" s="43"/>
      <c r="IGG38" s="43"/>
      <c r="IGH38" s="43"/>
      <c r="IGI38" s="43"/>
      <c r="IGJ38" s="43"/>
      <c r="IGK38" s="43"/>
      <c r="IGL38" s="43"/>
      <c r="IGM38" s="43"/>
      <c r="IGN38" s="43"/>
      <c r="IGO38" s="43"/>
      <c r="IGP38" s="43"/>
      <c r="IGQ38" s="43"/>
      <c r="IGR38" s="43"/>
      <c r="IGS38" s="43"/>
      <c r="IGT38" s="43"/>
      <c r="IGU38" s="43"/>
      <c r="IGV38" s="43"/>
      <c r="IGW38" s="43"/>
      <c r="IGX38" s="43"/>
      <c r="IGY38" s="43"/>
      <c r="IGZ38" s="43"/>
      <c r="IHA38" s="43"/>
      <c r="IHB38" s="43"/>
      <c r="IHC38" s="43"/>
      <c r="IHD38" s="43"/>
      <c r="IHE38" s="43"/>
      <c r="IHF38" s="43"/>
      <c r="IHG38" s="43"/>
      <c r="IHH38" s="43"/>
      <c r="IHI38" s="43"/>
      <c r="IHJ38" s="43"/>
      <c r="IHK38" s="43"/>
      <c r="IHL38" s="43"/>
      <c r="IHM38" s="43"/>
      <c r="IHN38" s="43"/>
      <c r="IHO38" s="43"/>
      <c r="IHP38" s="43"/>
      <c r="IHQ38" s="43"/>
      <c r="IHR38" s="43"/>
      <c r="IHS38" s="43"/>
      <c r="IHT38" s="43"/>
      <c r="IHU38" s="43"/>
      <c r="IHV38" s="43"/>
      <c r="IHW38" s="43"/>
      <c r="IHX38" s="43"/>
      <c r="IHY38" s="43"/>
      <c r="IHZ38" s="43"/>
      <c r="IIA38" s="43"/>
      <c r="IIB38" s="43"/>
      <c r="IIC38" s="43"/>
      <c r="IID38" s="43"/>
      <c r="IIE38" s="43"/>
      <c r="IIF38" s="43"/>
      <c r="IIG38" s="43"/>
      <c r="IIH38" s="43"/>
      <c r="III38" s="43"/>
      <c r="IIJ38" s="43"/>
      <c r="IIK38" s="43"/>
      <c r="IIL38" s="43"/>
      <c r="IIM38" s="43"/>
      <c r="IIN38" s="43"/>
      <c r="IIO38" s="43"/>
      <c r="IIP38" s="43"/>
      <c r="IIQ38" s="43"/>
      <c r="IIR38" s="43"/>
      <c r="IIS38" s="43"/>
      <c r="IIT38" s="43"/>
      <c r="IIU38" s="43"/>
      <c r="IIV38" s="43"/>
      <c r="IIW38" s="43"/>
      <c r="IIX38" s="43"/>
      <c r="IIY38" s="43"/>
      <c r="IIZ38" s="43"/>
      <c r="IJA38" s="43"/>
      <c r="IJB38" s="43"/>
      <c r="IJC38" s="43"/>
      <c r="IJD38" s="43"/>
      <c r="IJE38" s="43"/>
      <c r="IJF38" s="43"/>
      <c r="IJG38" s="43"/>
      <c r="IJH38" s="43"/>
      <c r="IJI38" s="43"/>
      <c r="IJJ38" s="43"/>
      <c r="IJK38" s="43"/>
      <c r="IJL38" s="43"/>
      <c r="IJM38" s="43"/>
      <c r="IJN38" s="43"/>
      <c r="IJO38" s="43"/>
      <c r="IJP38" s="43"/>
      <c r="IJQ38" s="43"/>
      <c r="IJR38" s="43"/>
      <c r="IJS38" s="43"/>
      <c r="IJT38" s="43"/>
      <c r="IJU38" s="43"/>
      <c r="IJV38" s="43"/>
      <c r="IJW38" s="43"/>
      <c r="IJX38" s="43"/>
      <c r="IJY38" s="43"/>
      <c r="IJZ38" s="43"/>
      <c r="IKA38" s="43"/>
      <c r="IKB38" s="43"/>
      <c r="IKC38" s="43"/>
      <c r="IKD38" s="43"/>
      <c r="IKE38" s="43"/>
      <c r="IKF38" s="43"/>
      <c r="IKG38" s="43"/>
      <c r="IKH38" s="43"/>
      <c r="IKI38" s="43"/>
      <c r="IKJ38" s="43"/>
      <c r="IKK38" s="43"/>
      <c r="IKL38" s="43"/>
      <c r="IKM38" s="43"/>
      <c r="IKN38" s="43"/>
      <c r="IKO38" s="43"/>
      <c r="IKP38" s="43"/>
      <c r="IKQ38" s="43"/>
      <c r="IKR38" s="43"/>
      <c r="IKS38" s="43"/>
      <c r="IKT38" s="43"/>
      <c r="IKU38" s="43"/>
      <c r="IKV38" s="43"/>
      <c r="IKW38" s="43"/>
      <c r="IKX38" s="43"/>
      <c r="IKY38" s="43"/>
      <c r="IKZ38" s="43"/>
      <c r="ILA38" s="43"/>
      <c r="ILB38" s="43"/>
      <c r="ILC38" s="43"/>
      <c r="ILD38" s="43"/>
      <c r="ILE38" s="43"/>
      <c r="ILF38" s="43"/>
      <c r="ILG38" s="43"/>
      <c r="ILH38" s="43"/>
      <c r="ILI38" s="43"/>
      <c r="ILJ38" s="43"/>
      <c r="ILK38" s="43"/>
      <c r="ILL38" s="43"/>
      <c r="ILM38" s="43"/>
      <c r="ILN38" s="43"/>
      <c r="ILO38" s="43"/>
      <c r="ILP38" s="43"/>
      <c r="ILQ38" s="43"/>
      <c r="ILR38" s="43"/>
      <c r="ILS38" s="43"/>
      <c r="ILT38" s="43"/>
      <c r="ILU38" s="43"/>
      <c r="ILV38" s="43"/>
      <c r="ILW38" s="43"/>
      <c r="ILX38" s="43"/>
      <c r="ILY38" s="43"/>
      <c r="ILZ38" s="43"/>
      <c r="IMA38" s="43"/>
      <c r="IMB38" s="43"/>
      <c r="IMC38" s="43"/>
      <c r="IMD38" s="43"/>
      <c r="IME38" s="43"/>
      <c r="IMF38" s="43"/>
      <c r="IMG38" s="43"/>
      <c r="IMH38" s="43"/>
      <c r="IMI38" s="43"/>
      <c r="IMJ38" s="43"/>
      <c r="IMK38" s="43"/>
      <c r="IML38" s="43"/>
      <c r="IMM38" s="43"/>
      <c r="IMN38" s="43"/>
      <c r="IMO38" s="43"/>
      <c r="IMP38" s="43"/>
      <c r="IMQ38" s="43"/>
      <c r="IMR38" s="43"/>
      <c r="IMS38" s="43"/>
      <c r="IMT38" s="43"/>
      <c r="IMU38" s="43"/>
      <c r="IMV38" s="43"/>
      <c r="IMW38" s="43"/>
      <c r="IMX38" s="43"/>
      <c r="IMY38" s="43"/>
      <c r="IMZ38" s="43"/>
      <c r="INA38" s="43"/>
      <c r="INB38" s="43"/>
      <c r="INC38" s="43"/>
      <c r="IND38" s="43"/>
      <c r="INE38" s="43"/>
      <c r="INF38" s="43"/>
      <c r="ING38" s="43"/>
      <c r="INH38" s="43"/>
      <c r="INI38" s="43"/>
      <c r="INJ38" s="43"/>
      <c r="INK38" s="43"/>
      <c r="INL38" s="43"/>
      <c r="INM38" s="43"/>
      <c r="INN38" s="43"/>
      <c r="INO38" s="43"/>
      <c r="INP38" s="43"/>
      <c r="INQ38" s="43"/>
      <c r="INR38" s="43"/>
      <c r="INS38" s="43"/>
      <c r="INT38" s="43"/>
      <c r="INU38" s="43"/>
      <c r="INV38" s="43"/>
      <c r="INW38" s="43"/>
      <c r="INX38" s="43"/>
      <c r="INY38" s="43"/>
      <c r="INZ38" s="43"/>
      <c r="IOA38" s="43"/>
      <c r="IOB38" s="43"/>
      <c r="IOC38" s="43"/>
      <c r="IOD38" s="43"/>
      <c r="IOE38" s="43"/>
      <c r="IOF38" s="43"/>
      <c r="IOG38" s="43"/>
      <c r="IOH38" s="43"/>
      <c r="IOI38" s="43"/>
      <c r="IOJ38" s="43"/>
      <c r="IOK38" s="43"/>
      <c r="IOL38" s="43"/>
      <c r="IOM38" s="43"/>
      <c r="ION38" s="43"/>
      <c r="IOO38" s="43"/>
      <c r="IOP38" s="43"/>
      <c r="IOQ38" s="43"/>
      <c r="IOR38" s="43"/>
      <c r="IOS38" s="43"/>
      <c r="IOT38" s="43"/>
      <c r="IOU38" s="43"/>
      <c r="IOV38" s="43"/>
      <c r="IOW38" s="43"/>
      <c r="IOX38" s="43"/>
      <c r="IOY38" s="43"/>
      <c r="IOZ38" s="43"/>
      <c r="IPA38" s="43"/>
      <c r="IPB38" s="43"/>
      <c r="IPC38" s="43"/>
      <c r="IPD38" s="43"/>
      <c r="IPE38" s="43"/>
      <c r="IPF38" s="43"/>
      <c r="IPG38" s="43"/>
      <c r="IPH38" s="43"/>
      <c r="IPI38" s="43"/>
      <c r="IPJ38" s="43"/>
      <c r="IPK38" s="43"/>
      <c r="IPL38" s="43"/>
      <c r="IPM38" s="43"/>
      <c r="IPN38" s="43"/>
      <c r="IPO38" s="43"/>
      <c r="IPP38" s="43"/>
      <c r="IPQ38" s="43"/>
      <c r="IPR38" s="43"/>
      <c r="IPS38" s="43"/>
      <c r="IPT38" s="43"/>
      <c r="IPU38" s="43"/>
      <c r="IPV38" s="43"/>
      <c r="IPW38" s="43"/>
      <c r="IPX38" s="43"/>
      <c r="IPY38" s="43"/>
      <c r="IPZ38" s="43"/>
      <c r="IQA38" s="43"/>
      <c r="IQB38" s="43"/>
      <c r="IQC38" s="43"/>
      <c r="IQD38" s="43"/>
      <c r="IQE38" s="43"/>
      <c r="IQF38" s="43"/>
      <c r="IQG38" s="43"/>
      <c r="IQH38" s="43"/>
      <c r="IQI38" s="43"/>
      <c r="IQJ38" s="43"/>
      <c r="IQK38" s="43"/>
      <c r="IQL38" s="43"/>
      <c r="IQM38" s="43"/>
      <c r="IQN38" s="43"/>
      <c r="IQO38" s="43"/>
      <c r="IQP38" s="43"/>
      <c r="IQQ38" s="43"/>
      <c r="IQR38" s="43"/>
      <c r="IQS38" s="43"/>
      <c r="IQT38" s="43"/>
      <c r="IQU38" s="43"/>
      <c r="IQV38" s="43"/>
      <c r="IQW38" s="43"/>
      <c r="IQX38" s="43"/>
      <c r="IQY38" s="43"/>
      <c r="IQZ38" s="43"/>
      <c r="IRA38" s="43"/>
      <c r="IRB38" s="43"/>
      <c r="IRC38" s="43"/>
      <c r="IRD38" s="43"/>
      <c r="IRE38" s="43"/>
      <c r="IRF38" s="43"/>
      <c r="IRG38" s="43"/>
      <c r="IRH38" s="43"/>
      <c r="IRI38" s="43"/>
      <c r="IRJ38" s="43"/>
      <c r="IRK38" s="43"/>
      <c r="IRL38" s="43"/>
      <c r="IRM38" s="43"/>
      <c r="IRN38" s="43"/>
      <c r="IRO38" s="43"/>
      <c r="IRP38" s="43"/>
      <c r="IRQ38" s="43"/>
      <c r="IRR38" s="43"/>
      <c r="IRS38" s="43"/>
      <c r="IRT38" s="43"/>
      <c r="IRU38" s="43"/>
      <c r="IRV38" s="43"/>
      <c r="IRW38" s="43"/>
      <c r="IRX38" s="43"/>
      <c r="IRY38" s="43"/>
      <c r="IRZ38" s="43"/>
      <c r="ISA38" s="43"/>
      <c r="ISB38" s="43"/>
      <c r="ISC38" s="43"/>
      <c r="ISD38" s="43"/>
      <c r="ISE38" s="43"/>
      <c r="ISF38" s="43"/>
      <c r="ISG38" s="43"/>
      <c r="ISH38" s="43"/>
      <c r="ISI38" s="43"/>
      <c r="ISJ38" s="43"/>
      <c r="ISK38" s="43"/>
      <c r="ISL38" s="43"/>
      <c r="ISM38" s="43"/>
      <c r="ISN38" s="43"/>
      <c r="ISO38" s="43"/>
      <c r="ISP38" s="43"/>
      <c r="ISQ38" s="43"/>
      <c r="ISR38" s="43"/>
      <c r="ISS38" s="43"/>
      <c r="IST38" s="43"/>
      <c r="ISU38" s="43"/>
      <c r="ISV38" s="43"/>
      <c r="ISW38" s="43"/>
      <c r="ISX38" s="43"/>
      <c r="ISY38" s="43"/>
      <c r="ISZ38" s="43"/>
      <c r="ITA38" s="43"/>
      <c r="ITB38" s="43"/>
      <c r="ITC38" s="43"/>
      <c r="ITD38" s="43"/>
      <c r="ITE38" s="43"/>
      <c r="ITF38" s="43"/>
      <c r="ITG38" s="43"/>
      <c r="ITH38" s="43"/>
      <c r="ITI38" s="43"/>
      <c r="ITJ38" s="43"/>
      <c r="ITK38" s="43"/>
      <c r="ITL38" s="43"/>
      <c r="ITM38" s="43"/>
      <c r="ITN38" s="43"/>
      <c r="ITO38" s="43"/>
      <c r="ITP38" s="43"/>
      <c r="ITQ38" s="43"/>
      <c r="ITR38" s="43"/>
      <c r="ITS38" s="43"/>
      <c r="ITT38" s="43"/>
      <c r="ITU38" s="43"/>
      <c r="ITV38" s="43"/>
      <c r="ITW38" s="43"/>
      <c r="ITX38" s="43"/>
      <c r="ITY38" s="43"/>
      <c r="ITZ38" s="43"/>
      <c r="IUA38" s="43"/>
      <c r="IUB38" s="43"/>
      <c r="IUC38" s="43"/>
      <c r="IUD38" s="43"/>
      <c r="IUE38" s="43"/>
      <c r="IUF38" s="43"/>
      <c r="IUG38" s="43"/>
      <c r="IUH38" s="43"/>
      <c r="IUI38" s="43"/>
      <c r="IUJ38" s="43"/>
      <c r="IUK38" s="43"/>
      <c r="IUL38" s="43"/>
      <c r="IUM38" s="43"/>
      <c r="IUN38" s="43"/>
      <c r="IUO38" s="43"/>
      <c r="IUP38" s="43"/>
      <c r="IUQ38" s="43"/>
      <c r="IUR38" s="43"/>
      <c r="IUS38" s="43"/>
      <c r="IUT38" s="43"/>
      <c r="IUU38" s="43"/>
      <c r="IUV38" s="43"/>
      <c r="IUW38" s="43"/>
      <c r="IUX38" s="43"/>
      <c r="IUY38" s="43"/>
      <c r="IUZ38" s="43"/>
      <c r="IVA38" s="43"/>
      <c r="IVB38" s="43"/>
      <c r="IVC38" s="43"/>
      <c r="IVD38" s="43"/>
      <c r="IVE38" s="43"/>
      <c r="IVF38" s="43"/>
      <c r="IVG38" s="43"/>
      <c r="IVH38" s="43"/>
      <c r="IVI38" s="43"/>
      <c r="IVJ38" s="43"/>
      <c r="IVK38" s="43"/>
      <c r="IVL38" s="43"/>
      <c r="IVM38" s="43"/>
      <c r="IVN38" s="43"/>
      <c r="IVO38" s="43"/>
      <c r="IVP38" s="43"/>
      <c r="IVQ38" s="43"/>
      <c r="IVR38" s="43"/>
      <c r="IVS38" s="43"/>
      <c r="IVT38" s="43"/>
      <c r="IVU38" s="43"/>
      <c r="IVV38" s="43"/>
      <c r="IVW38" s="43"/>
      <c r="IVX38" s="43"/>
      <c r="IVY38" s="43"/>
      <c r="IVZ38" s="43"/>
      <c r="IWA38" s="43"/>
      <c r="IWB38" s="43"/>
      <c r="IWC38" s="43"/>
      <c r="IWD38" s="43"/>
      <c r="IWE38" s="43"/>
      <c r="IWF38" s="43"/>
      <c r="IWG38" s="43"/>
      <c r="IWH38" s="43"/>
      <c r="IWI38" s="43"/>
      <c r="IWJ38" s="43"/>
      <c r="IWK38" s="43"/>
      <c r="IWL38" s="43"/>
      <c r="IWM38" s="43"/>
      <c r="IWN38" s="43"/>
      <c r="IWO38" s="43"/>
      <c r="IWP38" s="43"/>
      <c r="IWQ38" s="43"/>
      <c r="IWR38" s="43"/>
      <c r="IWS38" s="43"/>
      <c r="IWT38" s="43"/>
      <c r="IWU38" s="43"/>
      <c r="IWV38" s="43"/>
      <c r="IWW38" s="43"/>
      <c r="IWX38" s="43"/>
      <c r="IWY38" s="43"/>
      <c r="IWZ38" s="43"/>
      <c r="IXA38" s="43"/>
      <c r="IXB38" s="43"/>
      <c r="IXC38" s="43"/>
      <c r="IXD38" s="43"/>
      <c r="IXE38" s="43"/>
      <c r="IXF38" s="43"/>
      <c r="IXG38" s="43"/>
      <c r="IXH38" s="43"/>
      <c r="IXI38" s="43"/>
      <c r="IXJ38" s="43"/>
      <c r="IXK38" s="43"/>
      <c r="IXL38" s="43"/>
      <c r="IXM38" s="43"/>
      <c r="IXN38" s="43"/>
      <c r="IXO38" s="43"/>
      <c r="IXP38" s="43"/>
      <c r="IXQ38" s="43"/>
      <c r="IXR38" s="43"/>
      <c r="IXS38" s="43"/>
      <c r="IXT38" s="43"/>
      <c r="IXU38" s="43"/>
      <c r="IXV38" s="43"/>
      <c r="IXW38" s="43"/>
      <c r="IXX38" s="43"/>
      <c r="IXY38" s="43"/>
      <c r="IXZ38" s="43"/>
      <c r="IYA38" s="43"/>
      <c r="IYB38" s="43"/>
      <c r="IYC38" s="43"/>
      <c r="IYD38" s="43"/>
      <c r="IYE38" s="43"/>
      <c r="IYF38" s="43"/>
      <c r="IYG38" s="43"/>
      <c r="IYH38" s="43"/>
      <c r="IYI38" s="43"/>
      <c r="IYJ38" s="43"/>
      <c r="IYK38" s="43"/>
      <c r="IYL38" s="43"/>
      <c r="IYM38" s="43"/>
      <c r="IYN38" s="43"/>
      <c r="IYO38" s="43"/>
      <c r="IYP38" s="43"/>
      <c r="IYQ38" s="43"/>
      <c r="IYR38" s="43"/>
      <c r="IYS38" s="43"/>
      <c r="IYT38" s="43"/>
      <c r="IYU38" s="43"/>
      <c r="IYV38" s="43"/>
      <c r="IYW38" s="43"/>
      <c r="IYX38" s="43"/>
      <c r="IYY38" s="43"/>
      <c r="IYZ38" s="43"/>
      <c r="IZA38" s="43"/>
      <c r="IZB38" s="43"/>
      <c r="IZC38" s="43"/>
      <c r="IZD38" s="43"/>
      <c r="IZE38" s="43"/>
      <c r="IZF38" s="43"/>
      <c r="IZG38" s="43"/>
      <c r="IZH38" s="43"/>
      <c r="IZI38" s="43"/>
      <c r="IZJ38" s="43"/>
      <c r="IZK38" s="43"/>
      <c r="IZL38" s="43"/>
      <c r="IZM38" s="43"/>
      <c r="IZN38" s="43"/>
      <c r="IZO38" s="43"/>
      <c r="IZP38" s="43"/>
      <c r="IZQ38" s="43"/>
      <c r="IZR38" s="43"/>
      <c r="IZS38" s="43"/>
      <c r="IZT38" s="43"/>
      <c r="IZU38" s="43"/>
      <c r="IZV38" s="43"/>
      <c r="IZW38" s="43"/>
      <c r="IZX38" s="43"/>
      <c r="IZY38" s="43"/>
      <c r="IZZ38" s="43"/>
      <c r="JAA38" s="43"/>
      <c r="JAB38" s="43"/>
      <c r="JAC38" s="43"/>
      <c r="JAD38" s="43"/>
      <c r="JAE38" s="43"/>
      <c r="JAF38" s="43"/>
      <c r="JAG38" s="43"/>
      <c r="JAH38" s="43"/>
      <c r="JAI38" s="43"/>
      <c r="JAJ38" s="43"/>
      <c r="JAK38" s="43"/>
      <c r="JAL38" s="43"/>
      <c r="JAM38" s="43"/>
      <c r="JAN38" s="43"/>
      <c r="JAO38" s="43"/>
      <c r="JAP38" s="43"/>
      <c r="JAQ38" s="43"/>
      <c r="JAR38" s="43"/>
      <c r="JAS38" s="43"/>
      <c r="JAT38" s="43"/>
      <c r="JAU38" s="43"/>
      <c r="JAV38" s="43"/>
      <c r="JAW38" s="43"/>
      <c r="JAX38" s="43"/>
      <c r="JAY38" s="43"/>
      <c r="JAZ38" s="43"/>
      <c r="JBA38" s="43"/>
      <c r="JBB38" s="43"/>
      <c r="JBC38" s="43"/>
      <c r="JBD38" s="43"/>
      <c r="JBE38" s="43"/>
      <c r="JBF38" s="43"/>
      <c r="JBG38" s="43"/>
      <c r="JBH38" s="43"/>
      <c r="JBI38" s="43"/>
      <c r="JBJ38" s="43"/>
      <c r="JBK38" s="43"/>
      <c r="JBL38" s="43"/>
      <c r="JBM38" s="43"/>
      <c r="JBN38" s="43"/>
      <c r="JBO38" s="43"/>
      <c r="JBP38" s="43"/>
      <c r="JBQ38" s="43"/>
      <c r="JBR38" s="43"/>
      <c r="JBS38" s="43"/>
      <c r="JBT38" s="43"/>
      <c r="JBU38" s="43"/>
      <c r="JBV38" s="43"/>
      <c r="JBW38" s="43"/>
      <c r="JBX38" s="43"/>
      <c r="JBY38" s="43"/>
      <c r="JBZ38" s="43"/>
      <c r="JCA38" s="43"/>
      <c r="JCB38" s="43"/>
      <c r="JCC38" s="43"/>
      <c r="JCD38" s="43"/>
      <c r="JCE38" s="43"/>
      <c r="JCF38" s="43"/>
      <c r="JCG38" s="43"/>
      <c r="JCH38" s="43"/>
      <c r="JCI38" s="43"/>
      <c r="JCJ38" s="43"/>
      <c r="JCK38" s="43"/>
      <c r="JCL38" s="43"/>
      <c r="JCM38" s="43"/>
      <c r="JCN38" s="43"/>
      <c r="JCO38" s="43"/>
      <c r="JCP38" s="43"/>
      <c r="JCQ38" s="43"/>
      <c r="JCR38" s="43"/>
      <c r="JCS38" s="43"/>
      <c r="JCT38" s="43"/>
      <c r="JCU38" s="43"/>
      <c r="JCV38" s="43"/>
      <c r="JCW38" s="43"/>
      <c r="JCX38" s="43"/>
      <c r="JCY38" s="43"/>
      <c r="JCZ38" s="43"/>
      <c r="JDA38" s="43"/>
      <c r="JDB38" s="43"/>
      <c r="JDC38" s="43"/>
      <c r="JDD38" s="43"/>
      <c r="JDE38" s="43"/>
      <c r="JDF38" s="43"/>
      <c r="JDG38" s="43"/>
      <c r="JDH38" s="43"/>
      <c r="JDI38" s="43"/>
      <c r="JDJ38" s="43"/>
      <c r="JDK38" s="43"/>
      <c r="JDL38" s="43"/>
      <c r="JDM38" s="43"/>
      <c r="JDN38" s="43"/>
      <c r="JDO38" s="43"/>
      <c r="JDP38" s="43"/>
      <c r="JDQ38" s="43"/>
      <c r="JDR38" s="43"/>
      <c r="JDS38" s="43"/>
      <c r="JDT38" s="43"/>
      <c r="JDU38" s="43"/>
      <c r="JDV38" s="43"/>
      <c r="JDW38" s="43"/>
      <c r="JDX38" s="43"/>
      <c r="JDY38" s="43"/>
      <c r="JDZ38" s="43"/>
      <c r="JEA38" s="43"/>
      <c r="JEB38" s="43"/>
      <c r="JEC38" s="43"/>
      <c r="JED38" s="43"/>
      <c r="JEE38" s="43"/>
      <c r="JEF38" s="43"/>
      <c r="JEG38" s="43"/>
      <c r="JEH38" s="43"/>
      <c r="JEI38" s="43"/>
      <c r="JEJ38" s="43"/>
      <c r="JEK38" s="43"/>
      <c r="JEL38" s="43"/>
      <c r="JEM38" s="43"/>
      <c r="JEN38" s="43"/>
      <c r="JEO38" s="43"/>
      <c r="JEP38" s="43"/>
      <c r="JEQ38" s="43"/>
      <c r="JER38" s="43"/>
      <c r="JES38" s="43"/>
      <c r="JET38" s="43"/>
      <c r="JEU38" s="43"/>
      <c r="JEV38" s="43"/>
      <c r="JEW38" s="43"/>
      <c r="JEX38" s="43"/>
      <c r="JEY38" s="43"/>
      <c r="JEZ38" s="43"/>
      <c r="JFA38" s="43"/>
      <c r="JFB38" s="43"/>
      <c r="JFC38" s="43"/>
      <c r="JFD38" s="43"/>
      <c r="JFE38" s="43"/>
      <c r="JFF38" s="43"/>
      <c r="JFG38" s="43"/>
      <c r="JFH38" s="43"/>
      <c r="JFI38" s="43"/>
      <c r="JFJ38" s="43"/>
      <c r="JFK38" s="43"/>
      <c r="JFL38" s="43"/>
      <c r="JFM38" s="43"/>
      <c r="JFN38" s="43"/>
      <c r="JFO38" s="43"/>
      <c r="JFP38" s="43"/>
      <c r="JFQ38" s="43"/>
      <c r="JFR38" s="43"/>
      <c r="JFS38" s="43"/>
      <c r="JFT38" s="43"/>
      <c r="JFU38" s="43"/>
      <c r="JFV38" s="43"/>
      <c r="JFW38" s="43"/>
      <c r="JFX38" s="43"/>
      <c r="JFY38" s="43"/>
      <c r="JFZ38" s="43"/>
      <c r="JGA38" s="43"/>
      <c r="JGB38" s="43"/>
      <c r="JGC38" s="43"/>
      <c r="JGD38" s="43"/>
      <c r="JGE38" s="43"/>
      <c r="JGF38" s="43"/>
      <c r="JGG38" s="43"/>
      <c r="JGH38" s="43"/>
      <c r="JGI38" s="43"/>
      <c r="JGJ38" s="43"/>
      <c r="JGK38" s="43"/>
      <c r="JGL38" s="43"/>
      <c r="JGM38" s="43"/>
      <c r="JGN38" s="43"/>
      <c r="JGO38" s="43"/>
      <c r="JGP38" s="43"/>
      <c r="JGQ38" s="43"/>
      <c r="JGR38" s="43"/>
      <c r="JGS38" s="43"/>
      <c r="JGT38" s="43"/>
      <c r="JGU38" s="43"/>
      <c r="JGV38" s="43"/>
      <c r="JGW38" s="43"/>
      <c r="JGX38" s="43"/>
      <c r="JGY38" s="43"/>
      <c r="JGZ38" s="43"/>
      <c r="JHA38" s="43"/>
      <c r="JHB38" s="43"/>
      <c r="JHC38" s="43"/>
      <c r="JHD38" s="43"/>
      <c r="JHE38" s="43"/>
      <c r="JHF38" s="43"/>
      <c r="JHG38" s="43"/>
      <c r="JHH38" s="43"/>
      <c r="JHI38" s="43"/>
      <c r="JHJ38" s="43"/>
      <c r="JHK38" s="43"/>
      <c r="JHL38" s="43"/>
      <c r="JHM38" s="43"/>
      <c r="JHN38" s="43"/>
      <c r="JHO38" s="43"/>
      <c r="JHP38" s="43"/>
      <c r="JHQ38" s="43"/>
      <c r="JHR38" s="43"/>
      <c r="JHS38" s="43"/>
      <c r="JHT38" s="43"/>
      <c r="JHU38" s="43"/>
      <c r="JHV38" s="43"/>
      <c r="JHW38" s="43"/>
      <c r="JHX38" s="43"/>
      <c r="JHY38" s="43"/>
      <c r="JHZ38" s="43"/>
      <c r="JIA38" s="43"/>
      <c r="JIB38" s="43"/>
      <c r="JIC38" s="43"/>
      <c r="JID38" s="43"/>
      <c r="JIE38" s="43"/>
      <c r="JIF38" s="43"/>
      <c r="JIG38" s="43"/>
      <c r="JIH38" s="43"/>
      <c r="JII38" s="43"/>
      <c r="JIJ38" s="43"/>
      <c r="JIK38" s="43"/>
      <c r="JIL38" s="43"/>
      <c r="JIM38" s="43"/>
      <c r="JIN38" s="43"/>
      <c r="JIO38" s="43"/>
      <c r="JIP38" s="43"/>
      <c r="JIQ38" s="43"/>
      <c r="JIR38" s="43"/>
      <c r="JIS38" s="43"/>
      <c r="JIT38" s="43"/>
      <c r="JIU38" s="43"/>
      <c r="JIV38" s="43"/>
      <c r="JIW38" s="43"/>
      <c r="JIX38" s="43"/>
      <c r="JIY38" s="43"/>
      <c r="JIZ38" s="43"/>
      <c r="JJA38" s="43"/>
      <c r="JJB38" s="43"/>
      <c r="JJC38" s="43"/>
      <c r="JJD38" s="43"/>
      <c r="JJE38" s="43"/>
      <c r="JJF38" s="43"/>
      <c r="JJG38" s="43"/>
      <c r="JJH38" s="43"/>
      <c r="JJI38" s="43"/>
      <c r="JJJ38" s="43"/>
      <c r="JJK38" s="43"/>
      <c r="JJL38" s="43"/>
      <c r="JJM38" s="43"/>
      <c r="JJN38" s="43"/>
      <c r="JJO38" s="43"/>
      <c r="JJP38" s="43"/>
      <c r="JJQ38" s="43"/>
      <c r="JJR38" s="43"/>
      <c r="JJS38" s="43"/>
      <c r="JJT38" s="43"/>
      <c r="JJU38" s="43"/>
      <c r="JJV38" s="43"/>
      <c r="JJW38" s="43"/>
      <c r="JJX38" s="43"/>
      <c r="JJY38" s="43"/>
      <c r="JJZ38" s="43"/>
      <c r="JKA38" s="43"/>
      <c r="JKB38" s="43"/>
      <c r="JKC38" s="43"/>
      <c r="JKD38" s="43"/>
      <c r="JKE38" s="43"/>
      <c r="JKF38" s="43"/>
      <c r="JKG38" s="43"/>
      <c r="JKH38" s="43"/>
      <c r="JKI38" s="43"/>
      <c r="JKJ38" s="43"/>
      <c r="JKK38" s="43"/>
      <c r="JKL38" s="43"/>
      <c r="JKM38" s="43"/>
      <c r="JKN38" s="43"/>
      <c r="JKO38" s="43"/>
      <c r="JKP38" s="43"/>
      <c r="JKQ38" s="43"/>
      <c r="JKR38" s="43"/>
      <c r="JKS38" s="43"/>
      <c r="JKT38" s="43"/>
      <c r="JKU38" s="43"/>
      <c r="JKV38" s="43"/>
      <c r="JKW38" s="43"/>
      <c r="JKX38" s="43"/>
      <c r="JKY38" s="43"/>
      <c r="JKZ38" s="43"/>
      <c r="JLA38" s="43"/>
      <c r="JLB38" s="43"/>
      <c r="JLC38" s="43"/>
      <c r="JLD38" s="43"/>
      <c r="JLE38" s="43"/>
      <c r="JLF38" s="43"/>
      <c r="JLG38" s="43"/>
      <c r="JLH38" s="43"/>
      <c r="JLI38" s="43"/>
      <c r="JLJ38" s="43"/>
      <c r="JLK38" s="43"/>
      <c r="JLL38" s="43"/>
      <c r="JLM38" s="43"/>
      <c r="JLN38" s="43"/>
      <c r="JLO38" s="43"/>
      <c r="JLP38" s="43"/>
      <c r="JLQ38" s="43"/>
      <c r="JLR38" s="43"/>
      <c r="JLS38" s="43"/>
      <c r="JLT38" s="43"/>
      <c r="JLU38" s="43"/>
      <c r="JLV38" s="43"/>
      <c r="JLW38" s="43"/>
      <c r="JLX38" s="43"/>
      <c r="JLY38" s="43"/>
      <c r="JLZ38" s="43"/>
      <c r="JMA38" s="43"/>
      <c r="JMB38" s="43"/>
      <c r="JMC38" s="43"/>
      <c r="JMD38" s="43"/>
      <c r="JME38" s="43"/>
      <c r="JMF38" s="43"/>
      <c r="JMG38" s="43"/>
      <c r="JMH38" s="43"/>
      <c r="JMI38" s="43"/>
      <c r="JMJ38" s="43"/>
      <c r="JMK38" s="43"/>
      <c r="JML38" s="43"/>
      <c r="JMM38" s="43"/>
      <c r="JMN38" s="43"/>
      <c r="JMO38" s="43"/>
      <c r="JMP38" s="43"/>
      <c r="JMQ38" s="43"/>
      <c r="JMR38" s="43"/>
      <c r="JMS38" s="43"/>
      <c r="JMT38" s="43"/>
      <c r="JMU38" s="43"/>
      <c r="JMV38" s="43"/>
      <c r="JMW38" s="43"/>
      <c r="JMX38" s="43"/>
      <c r="JMY38" s="43"/>
      <c r="JMZ38" s="43"/>
      <c r="JNA38" s="43"/>
      <c r="JNB38" s="43"/>
      <c r="JNC38" s="43"/>
      <c r="JND38" s="43"/>
      <c r="JNE38" s="43"/>
      <c r="JNF38" s="43"/>
      <c r="JNG38" s="43"/>
      <c r="JNH38" s="43"/>
      <c r="JNI38" s="43"/>
      <c r="JNJ38" s="43"/>
      <c r="JNK38" s="43"/>
      <c r="JNL38" s="43"/>
      <c r="JNM38" s="43"/>
      <c r="JNN38" s="43"/>
      <c r="JNO38" s="43"/>
      <c r="JNP38" s="43"/>
      <c r="JNQ38" s="43"/>
      <c r="JNR38" s="43"/>
      <c r="JNS38" s="43"/>
      <c r="JNT38" s="43"/>
      <c r="JNU38" s="43"/>
      <c r="JNV38" s="43"/>
      <c r="JNW38" s="43"/>
      <c r="JNX38" s="43"/>
      <c r="JNY38" s="43"/>
      <c r="JNZ38" s="43"/>
      <c r="JOA38" s="43"/>
      <c r="JOB38" s="43"/>
      <c r="JOC38" s="43"/>
      <c r="JOD38" s="43"/>
      <c r="JOE38" s="43"/>
      <c r="JOF38" s="43"/>
      <c r="JOG38" s="43"/>
      <c r="JOH38" s="43"/>
      <c r="JOI38" s="43"/>
      <c r="JOJ38" s="43"/>
      <c r="JOK38" s="43"/>
      <c r="JOL38" s="43"/>
      <c r="JOM38" s="43"/>
      <c r="JON38" s="43"/>
      <c r="JOO38" s="43"/>
      <c r="JOP38" s="43"/>
      <c r="JOQ38" s="43"/>
      <c r="JOR38" s="43"/>
      <c r="JOS38" s="43"/>
      <c r="JOT38" s="43"/>
      <c r="JOU38" s="43"/>
      <c r="JOV38" s="43"/>
      <c r="JOW38" s="43"/>
      <c r="JOX38" s="43"/>
      <c r="JOY38" s="43"/>
      <c r="JOZ38" s="43"/>
      <c r="JPA38" s="43"/>
      <c r="JPB38" s="43"/>
      <c r="JPC38" s="43"/>
      <c r="JPD38" s="43"/>
      <c r="JPE38" s="43"/>
      <c r="JPF38" s="43"/>
      <c r="JPG38" s="43"/>
      <c r="JPH38" s="43"/>
      <c r="JPI38" s="43"/>
      <c r="JPJ38" s="43"/>
      <c r="JPK38" s="43"/>
      <c r="JPL38" s="43"/>
      <c r="JPM38" s="43"/>
      <c r="JPN38" s="43"/>
      <c r="JPO38" s="43"/>
      <c r="JPP38" s="43"/>
      <c r="JPQ38" s="43"/>
      <c r="JPR38" s="43"/>
      <c r="JPS38" s="43"/>
      <c r="JPT38" s="43"/>
      <c r="JPU38" s="43"/>
      <c r="JPV38" s="43"/>
      <c r="JPW38" s="43"/>
      <c r="JPX38" s="43"/>
      <c r="JPY38" s="43"/>
      <c r="JPZ38" s="43"/>
      <c r="JQA38" s="43"/>
      <c r="JQB38" s="43"/>
      <c r="JQC38" s="43"/>
      <c r="JQD38" s="43"/>
      <c r="JQE38" s="43"/>
      <c r="JQF38" s="43"/>
      <c r="JQG38" s="43"/>
      <c r="JQH38" s="43"/>
      <c r="JQI38" s="43"/>
      <c r="JQJ38" s="43"/>
      <c r="JQK38" s="43"/>
      <c r="JQL38" s="43"/>
      <c r="JQM38" s="43"/>
      <c r="JQN38" s="43"/>
      <c r="JQO38" s="43"/>
      <c r="JQP38" s="43"/>
      <c r="JQQ38" s="43"/>
      <c r="JQR38" s="43"/>
      <c r="JQS38" s="43"/>
      <c r="JQT38" s="43"/>
      <c r="JQU38" s="43"/>
      <c r="JQV38" s="43"/>
      <c r="JQW38" s="43"/>
      <c r="JQX38" s="43"/>
      <c r="JQY38" s="43"/>
      <c r="JQZ38" s="43"/>
      <c r="JRA38" s="43"/>
      <c r="JRB38" s="43"/>
      <c r="JRC38" s="43"/>
      <c r="JRD38" s="43"/>
      <c r="JRE38" s="43"/>
      <c r="JRF38" s="43"/>
      <c r="JRG38" s="43"/>
      <c r="JRH38" s="43"/>
      <c r="JRI38" s="43"/>
      <c r="JRJ38" s="43"/>
      <c r="JRK38" s="43"/>
      <c r="JRL38" s="43"/>
      <c r="JRM38" s="43"/>
      <c r="JRN38" s="43"/>
      <c r="JRO38" s="43"/>
      <c r="JRP38" s="43"/>
      <c r="JRQ38" s="43"/>
      <c r="JRR38" s="43"/>
      <c r="JRS38" s="43"/>
      <c r="JRT38" s="43"/>
      <c r="JRU38" s="43"/>
      <c r="JRV38" s="43"/>
      <c r="JRW38" s="43"/>
      <c r="JRX38" s="43"/>
      <c r="JRY38" s="43"/>
      <c r="JRZ38" s="43"/>
      <c r="JSA38" s="43"/>
      <c r="JSB38" s="43"/>
      <c r="JSC38" s="43"/>
      <c r="JSD38" s="43"/>
      <c r="JSE38" s="43"/>
      <c r="JSF38" s="43"/>
      <c r="JSG38" s="43"/>
      <c r="JSH38" s="43"/>
      <c r="JSI38" s="43"/>
      <c r="JSJ38" s="43"/>
      <c r="JSK38" s="43"/>
      <c r="JSL38" s="43"/>
      <c r="JSM38" s="43"/>
      <c r="JSN38" s="43"/>
      <c r="JSO38" s="43"/>
      <c r="JSP38" s="43"/>
      <c r="JSQ38" s="43"/>
      <c r="JSR38" s="43"/>
      <c r="JSS38" s="43"/>
      <c r="JST38" s="43"/>
      <c r="JSU38" s="43"/>
      <c r="JSV38" s="43"/>
      <c r="JSW38" s="43"/>
      <c r="JSX38" s="43"/>
      <c r="JSY38" s="43"/>
      <c r="JSZ38" s="43"/>
      <c r="JTA38" s="43"/>
      <c r="JTB38" s="43"/>
      <c r="JTC38" s="43"/>
      <c r="JTD38" s="43"/>
      <c r="JTE38" s="43"/>
      <c r="JTF38" s="43"/>
      <c r="JTG38" s="43"/>
      <c r="JTH38" s="43"/>
      <c r="JTI38" s="43"/>
      <c r="JTJ38" s="43"/>
      <c r="JTK38" s="43"/>
      <c r="JTL38" s="43"/>
      <c r="JTM38" s="43"/>
      <c r="JTN38" s="43"/>
      <c r="JTO38" s="43"/>
      <c r="JTP38" s="43"/>
      <c r="JTQ38" s="43"/>
      <c r="JTR38" s="43"/>
      <c r="JTS38" s="43"/>
      <c r="JTT38" s="43"/>
      <c r="JTU38" s="43"/>
      <c r="JTV38" s="43"/>
      <c r="JTW38" s="43"/>
      <c r="JTX38" s="43"/>
      <c r="JTY38" s="43"/>
      <c r="JTZ38" s="43"/>
      <c r="JUA38" s="43"/>
      <c r="JUB38" s="43"/>
      <c r="JUC38" s="43"/>
      <c r="JUD38" s="43"/>
      <c r="JUE38" s="43"/>
      <c r="JUF38" s="43"/>
      <c r="JUG38" s="43"/>
      <c r="JUH38" s="43"/>
      <c r="JUI38" s="43"/>
      <c r="JUJ38" s="43"/>
      <c r="JUK38" s="43"/>
      <c r="JUL38" s="43"/>
      <c r="JUM38" s="43"/>
      <c r="JUN38" s="43"/>
      <c r="JUO38" s="43"/>
      <c r="JUP38" s="43"/>
      <c r="JUQ38" s="43"/>
      <c r="JUR38" s="43"/>
      <c r="JUS38" s="43"/>
      <c r="JUT38" s="43"/>
      <c r="JUU38" s="43"/>
      <c r="JUV38" s="43"/>
      <c r="JUW38" s="43"/>
      <c r="JUX38" s="43"/>
      <c r="JUY38" s="43"/>
      <c r="JUZ38" s="43"/>
      <c r="JVA38" s="43"/>
      <c r="JVB38" s="43"/>
      <c r="JVC38" s="43"/>
      <c r="JVD38" s="43"/>
      <c r="JVE38" s="43"/>
      <c r="JVF38" s="43"/>
      <c r="JVG38" s="43"/>
      <c r="JVH38" s="43"/>
      <c r="JVI38" s="43"/>
      <c r="JVJ38" s="43"/>
      <c r="JVK38" s="43"/>
      <c r="JVL38" s="43"/>
      <c r="JVM38" s="43"/>
      <c r="JVN38" s="43"/>
      <c r="JVO38" s="43"/>
      <c r="JVP38" s="43"/>
      <c r="JVQ38" s="43"/>
      <c r="JVR38" s="43"/>
      <c r="JVS38" s="43"/>
      <c r="JVT38" s="43"/>
      <c r="JVU38" s="43"/>
      <c r="JVV38" s="43"/>
      <c r="JVW38" s="43"/>
      <c r="JVX38" s="43"/>
      <c r="JVY38" s="43"/>
      <c r="JVZ38" s="43"/>
      <c r="JWA38" s="43"/>
      <c r="JWB38" s="43"/>
      <c r="JWC38" s="43"/>
      <c r="JWD38" s="43"/>
      <c r="JWE38" s="43"/>
      <c r="JWF38" s="43"/>
      <c r="JWG38" s="43"/>
      <c r="JWH38" s="43"/>
      <c r="JWI38" s="43"/>
      <c r="JWJ38" s="43"/>
      <c r="JWK38" s="43"/>
      <c r="JWL38" s="43"/>
      <c r="JWM38" s="43"/>
      <c r="JWN38" s="43"/>
      <c r="JWO38" s="43"/>
      <c r="JWP38" s="43"/>
      <c r="JWQ38" s="43"/>
      <c r="JWR38" s="43"/>
      <c r="JWS38" s="43"/>
      <c r="JWT38" s="43"/>
      <c r="JWU38" s="43"/>
      <c r="JWV38" s="43"/>
      <c r="JWW38" s="43"/>
      <c r="JWX38" s="43"/>
      <c r="JWY38" s="43"/>
      <c r="JWZ38" s="43"/>
      <c r="JXA38" s="43"/>
      <c r="JXB38" s="43"/>
      <c r="JXC38" s="43"/>
      <c r="JXD38" s="43"/>
      <c r="JXE38" s="43"/>
      <c r="JXF38" s="43"/>
      <c r="JXG38" s="43"/>
      <c r="JXH38" s="43"/>
      <c r="JXI38" s="43"/>
      <c r="JXJ38" s="43"/>
      <c r="JXK38" s="43"/>
      <c r="JXL38" s="43"/>
      <c r="JXM38" s="43"/>
      <c r="JXN38" s="43"/>
      <c r="JXO38" s="43"/>
      <c r="JXP38" s="43"/>
      <c r="JXQ38" s="43"/>
      <c r="JXR38" s="43"/>
      <c r="JXS38" s="43"/>
      <c r="JXT38" s="43"/>
      <c r="JXU38" s="43"/>
      <c r="JXV38" s="43"/>
      <c r="JXW38" s="43"/>
      <c r="JXX38" s="43"/>
      <c r="JXY38" s="43"/>
      <c r="JXZ38" s="43"/>
      <c r="JYA38" s="43"/>
      <c r="JYB38" s="43"/>
      <c r="JYC38" s="43"/>
      <c r="JYD38" s="43"/>
      <c r="JYE38" s="43"/>
      <c r="JYF38" s="43"/>
      <c r="JYG38" s="43"/>
      <c r="JYH38" s="43"/>
      <c r="JYI38" s="43"/>
      <c r="JYJ38" s="43"/>
      <c r="JYK38" s="43"/>
      <c r="JYL38" s="43"/>
      <c r="JYM38" s="43"/>
      <c r="JYN38" s="43"/>
      <c r="JYO38" s="43"/>
      <c r="JYP38" s="43"/>
      <c r="JYQ38" s="43"/>
      <c r="JYR38" s="43"/>
      <c r="JYS38" s="43"/>
      <c r="JYT38" s="43"/>
      <c r="JYU38" s="43"/>
      <c r="JYV38" s="43"/>
      <c r="JYW38" s="43"/>
      <c r="JYX38" s="43"/>
      <c r="JYY38" s="43"/>
      <c r="JYZ38" s="43"/>
      <c r="JZA38" s="43"/>
      <c r="JZB38" s="43"/>
      <c r="JZC38" s="43"/>
      <c r="JZD38" s="43"/>
      <c r="JZE38" s="43"/>
      <c r="JZF38" s="43"/>
      <c r="JZG38" s="43"/>
      <c r="JZH38" s="43"/>
      <c r="JZI38" s="43"/>
      <c r="JZJ38" s="43"/>
      <c r="JZK38" s="43"/>
      <c r="JZL38" s="43"/>
      <c r="JZM38" s="43"/>
      <c r="JZN38" s="43"/>
      <c r="JZO38" s="43"/>
      <c r="JZP38" s="43"/>
      <c r="JZQ38" s="43"/>
      <c r="JZR38" s="43"/>
      <c r="JZS38" s="43"/>
      <c r="JZT38" s="43"/>
      <c r="JZU38" s="43"/>
      <c r="JZV38" s="43"/>
      <c r="JZW38" s="43"/>
      <c r="JZX38" s="43"/>
      <c r="JZY38" s="43"/>
      <c r="JZZ38" s="43"/>
      <c r="KAA38" s="43"/>
      <c r="KAB38" s="43"/>
      <c r="KAC38" s="43"/>
      <c r="KAD38" s="43"/>
      <c r="KAE38" s="43"/>
      <c r="KAF38" s="43"/>
      <c r="KAG38" s="43"/>
      <c r="KAH38" s="43"/>
      <c r="KAI38" s="43"/>
      <c r="KAJ38" s="43"/>
      <c r="KAK38" s="43"/>
      <c r="KAL38" s="43"/>
      <c r="KAM38" s="43"/>
      <c r="KAN38" s="43"/>
      <c r="KAO38" s="43"/>
      <c r="KAP38" s="43"/>
      <c r="KAQ38" s="43"/>
      <c r="KAR38" s="43"/>
      <c r="KAS38" s="43"/>
      <c r="KAT38" s="43"/>
      <c r="KAU38" s="43"/>
      <c r="KAV38" s="43"/>
      <c r="KAW38" s="43"/>
      <c r="KAX38" s="43"/>
      <c r="KAY38" s="43"/>
      <c r="KAZ38" s="43"/>
      <c r="KBA38" s="43"/>
      <c r="KBB38" s="43"/>
      <c r="KBC38" s="43"/>
      <c r="KBD38" s="43"/>
      <c r="KBE38" s="43"/>
      <c r="KBF38" s="43"/>
      <c r="KBG38" s="43"/>
      <c r="KBH38" s="43"/>
      <c r="KBI38" s="43"/>
      <c r="KBJ38" s="43"/>
      <c r="KBK38" s="43"/>
      <c r="KBL38" s="43"/>
      <c r="KBM38" s="43"/>
      <c r="KBN38" s="43"/>
      <c r="KBO38" s="43"/>
      <c r="KBP38" s="43"/>
      <c r="KBQ38" s="43"/>
      <c r="KBR38" s="43"/>
      <c r="KBS38" s="43"/>
      <c r="KBT38" s="43"/>
      <c r="KBU38" s="43"/>
      <c r="KBV38" s="43"/>
      <c r="KBW38" s="43"/>
      <c r="KBX38" s="43"/>
      <c r="KBY38" s="43"/>
      <c r="KBZ38" s="43"/>
      <c r="KCA38" s="43"/>
      <c r="KCB38" s="43"/>
      <c r="KCC38" s="43"/>
      <c r="KCD38" s="43"/>
      <c r="KCE38" s="43"/>
      <c r="KCF38" s="43"/>
      <c r="KCG38" s="43"/>
      <c r="KCH38" s="43"/>
      <c r="KCI38" s="43"/>
      <c r="KCJ38" s="43"/>
      <c r="KCK38" s="43"/>
      <c r="KCL38" s="43"/>
      <c r="KCM38" s="43"/>
      <c r="KCN38" s="43"/>
      <c r="KCO38" s="43"/>
      <c r="KCP38" s="43"/>
      <c r="KCQ38" s="43"/>
      <c r="KCR38" s="43"/>
      <c r="KCS38" s="43"/>
      <c r="KCT38" s="43"/>
      <c r="KCU38" s="43"/>
      <c r="KCV38" s="43"/>
      <c r="KCW38" s="43"/>
      <c r="KCX38" s="43"/>
      <c r="KCY38" s="43"/>
      <c r="KCZ38" s="43"/>
      <c r="KDA38" s="43"/>
      <c r="KDB38" s="43"/>
      <c r="KDC38" s="43"/>
      <c r="KDD38" s="43"/>
      <c r="KDE38" s="43"/>
      <c r="KDF38" s="43"/>
      <c r="KDG38" s="43"/>
      <c r="KDH38" s="43"/>
      <c r="KDI38" s="43"/>
      <c r="KDJ38" s="43"/>
      <c r="KDK38" s="43"/>
      <c r="KDL38" s="43"/>
      <c r="KDM38" s="43"/>
      <c r="KDN38" s="43"/>
      <c r="KDO38" s="43"/>
      <c r="KDP38" s="43"/>
      <c r="KDQ38" s="43"/>
      <c r="KDR38" s="43"/>
      <c r="KDS38" s="43"/>
      <c r="KDT38" s="43"/>
      <c r="KDU38" s="43"/>
      <c r="KDV38" s="43"/>
      <c r="KDW38" s="43"/>
      <c r="KDX38" s="43"/>
      <c r="KDY38" s="43"/>
      <c r="KDZ38" s="43"/>
      <c r="KEA38" s="43"/>
      <c r="KEB38" s="43"/>
      <c r="KEC38" s="43"/>
      <c r="KED38" s="43"/>
      <c r="KEE38" s="43"/>
      <c r="KEF38" s="43"/>
      <c r="KEG38" s="43"/>
      <c r="KEH38" s="43"/>
      <c r="KEI38" s="43"/>
      <c r="KEJ38" s="43"/>
      <c r="KEK38" s="43"/>
      <c r="KEL38" s="43"/>
      <c r="KEM38" s="43"/>
      <c r="KEN38" s="43"/>
      <c r="KEO38" s="43"/>
      <c r="KEP38" s="43"/>
      <c r="KEQ38" s="43"/>
      <c r="KER38" s="43"/>
      <c r="KES38" s="43"/>
      <c r="KET38" s="43"/>
      <c r="KEU38" s="43"/>
      <c r="KEV38" s="43"/>
      <c r="KEW38" s="43"/>
      <c r="KEX38" s="43"/>
      <c r="KEY38" s="43"/>
      <c r="KEZ38" s="43"/>
      <c r="KFA38" s="43"/>
      <c r="KFB38" s="43"/>
      <c r="KFC38" s="43"/>
      <c r="KFD38" s="43"/>
      <c r="KFE38" s="43"/>
      <c r="KFF38" s="43"/>
      <c r="KFG38" s="43"/>
      <c r="KFH38" s="43"/>
      <c r="KFI38" s="43"/>
      <c r="KFJ38" s="43"/>
      <c r="KFK38" s="43"/>
      <c r="KFL38" s="43"/>
      <c r="KFM38" s="43"/>
      <c r="KFN38" s="43"/>
      <c r="KFO38" s="43"/>
      <c r="KFP38" s="43"/>
      <c r="KFQ38" s="43"/>
      <c r="KFR38" s="43"/>
      <c r="KFS38" s="43"/>
      <c r="KFT38" s="43"/>
      <c r="KFU38" s="43"/>
      <c r="KFV38" s="43"/>
      <c r="KFW38" s="43"/>
      <c r="KFX38" s="43"/>
      <c r="KFY38" s="43"/>
      <c r="KFZ38" s="43"/>
      <c r="KGA38" s="43"/>
      <c r="KGB38" s="43"/>
      <c r="KGC38" s="43"/>
      <c r="KGD38" s="43"/>
      <c r="KGE38" s="43"/>
      <c r="KGF38" s="43"/>
      <c r="KGG38" s="43"/>
      <c r="KGH38" s="43"/>
      <c r="KGI38" s="43"/>
      <c r="KGJ38" s="43"/>
      <c r="KGK38" s="43"/>
      <c r="KGL38" s="43"/>
      <c r="KGM38" s="43"/>
      <c r="KGN38" s="43"/>
      <c r="KGO38" s="43"/>
      <c r="KGP38" s="43"/>
      <c r="KGQ38" s="43"/>
      <c r="KGR38" s="43"/>
      <c r="KGS38" s="43"/>
      <c r="KGT38" s="43"/>
      <c r="KGU38" s="43"/>
      <c r="KGV38" s="43"/>
      <c r="KGW38" s="43"/>
      <c r="KGX38" s="43"/>
      <c r="KGY38" s="43"/>
      <c r="KGZ38" s="43"/>
      <c r="KHA38" s="43"/>
      <c r="KHB38" s="43"/>
      <c r="KHC38" s="43"/>
      <c r="KHD38" s="43"/>
      <c r="KHE38" s="43"/>
      <c r="KHF38" s="43"/>
      <c r="KHG38" s="43"/>
      <c r="KHH38" s="43"/>
      <c r="KHI38" s="43"/>
      <c r="KHJ38" s="43"/>
      <c r="KHK38" s="43"/>
      <c r="KHL38" s="43"/>
      <c r="KHM38" s="43"/>
      <c r="KHN38" s="43"/>
      <c r="KHO38" s="43"/>
      <c r="KHP38" s="43"/>
      <c r="KHQ38" s="43"/>
      <c r="KHR38" s="43"/>
      <c r="KHS38" s="43"/>
      <c r="KHT38" s="43"/>
      <c r="KHU38" s="43"/>
      <c r="KHV38" s="43"/>
      <c r="KHW38" s="43"/>
      <c r="KHX38" s="43"/>
      <c r="KHY38" s="43"/>
      <c r="KHZ38" s="43"/>
      <c r="KIA38" s="43"/>
      <c r="KIB38" s="43"/>
      <c r="KIC38" s="43"/>
      <c r="KID38" s="43"/>
      <c r="KIE38" s="43"/>
      <c r="KIF38" s="43"/>
      <c r="KIG38" s="43"/>
      <c r="KIH38" s="43"/>
      <c r="KII38" s="43"/>
      <c r="KIJ38" s="43"/>
      <c r="KIK38" s="43"/>
      <c r="KIL38" s="43"/>
      <c r="KIM38" s="43"/>
      <c r="KIN38" s="43"/>
      <c r="KIO38" s="43"/>
      <c r="KIP38" s="43"/>
      <c r="KIQ38" s="43"/>
      <c r="KIR38" s="43"/>
      <c r="KIS38" s="43"/>
      <c r="KIT38" s="43"/>
      <c r="KIU38" s="43"/>
      <c r="KIV38" s="43"/>
      <c r="KIW38" s="43"/>
      <c r="KIX38" s="43"/>
      <c r="KIY38" s="43"/>
      <c r="KIZ38" s="43"/>
      <c r="KJA38" s="43"/>
      <c r="KJB38" s="43"/>
      <c r="KJC38" s="43"/>
      <c r="KJD38" s="43"/>
      <c r="KJE38" s="43"/>
      <c r="KJF38" s="43"/>
      <c r="KJG38" s="43"/>
      <c r="KJH38" s="43"/>
      <c r="KJI38" s="43"/>
      <c r="KJJ38" s="43"/>
      <c r="KJK38" s="43"/>
      <c r="KJL38" s="43"/>
      <c r="KJM38" s="43"/>
      <c r="KJN38" s="43"/>
      <c r="KJO38" s="43"/>
      <c r="KJP38" s="43"/>
      <c r="KJQ38" s="43"/>
      <c r="KJR38" s="43"/>
      <c r="KJS38" s="43"/>
      <c r="KJT38" s="43"/>
      <c r="KJU38" s="43"/>
      <c r="KJV38" s="43"/>
      <c r="KJW38" s="43"/>
      <c r="KJX38" s="43"/>
      <c r="KJY38" s="43"/>
      <c r="KJZ38" s="43"/>
      <c r="KKA38" s="43"/>
      <c r="KKB38" s="43"/>
      <c r="KKC38" s="43"/>
      <c r="KKD38" s="43"/>
      <c r="KKE38" s="43"/>
      <c r="KKF38" s="43"/>
      <c r="KKG38" s="43"/>
      <c r="KKH38" s="43"/>
      <c r="KKI38" s="43"/>
      <c r="KKJ38" s="43"/>
      <c r="KKK38" s="43"/>
      <c r="KKL38" s="43"/>
      <c r="KKM38" s="43"/>
      <c r="KKN38" s="43"/>
      <c r="KKO38" s="43"/>
      <c r="KKP38" s="43"/>
      <c r="KKQ38" s="43"/>
      <c r="KKR38" s="43"/>
      <c r="KKS38" s="43"/>
      <c r="KKT38" s="43"/>
      <c r="KKU38" s="43"/>
      <c r="KKV38" s="43"/>
      <c r="KKW38" s="43"/>
      <c r="KKX38" s="43"/>
      <c r="KKY38" s="43"/>
      <c r="KKZ38" s="43"/>
      <c r="KLA38" s="43"/>
      <c r="KLB38" s="43"/>
      <c r="KLC38" s="43"/>
      <c r="KLD38" s="43"/>
      <c r="KLE38" s="43"/>
      <c r="KLF38" s="43"/>
      <c r="KLG38" s="43"/>
      <c r="KLH38" s="43"/>
      <c r="KLI38" s="43"/>
      <c r="KLJ38" s="43"/>
      <c r="KLK38" s="43"/>
      <c r="KLL38" s="43"/>
      <c r="KLM38" s="43"/>
      <c r="KLN38" s="43"/>
      <c r="KLO38" s="43"/>
      <c r="KLP38" s="43"/>
      <c r="KLQ38" s="43"/>
      <c r="KLR38" s="43"/>
      <c r="KLS38" s="43"/>
      <c r="KLT38" s="43"/>
      <c r="KLU38" s="43"/>
      <c r="KLV38" s="43"/>
      <c r="KLW38" s="43"/>
      <c r="KLX38" s="43"/>
      <c r="KLY38" s="43"/>
      <c r="KLZ38" s="43"/>
      <c r="KMA38" s="43"/>
      <c r="KMB38" s="43"/>
      <c r="KMC38" s="43"/>
      <c r="KMD38" s="43"/>
      <c r="KME38" s="43"/>
      <c r="KMF38" s="43"/>
      <c r="KMG38" s="43"/>
      <c r="KMH38" s="43"/>
      <c r="KMI38" s="43"/>
      <c r="KMJ38" s="43"/>
      <c r="KMK38" s="43"/>
      <c r="KML38" s="43"/>
      <c r="KMM38" s="43"/>
      <c r="KMN38" s="43"/>
      <c r="KMO38" s="43"/>
      <c r="KMP38" s="43"/>
      <c r="KMQ38" s="43"/>
      <c r="KMR38" s="43"/>
      <c r="KMS38" s="43"/>
      <c r="KMT38" s="43"/>
      <c r="KMU38" s="43"/>
      <c r="KMV38" s="43"/>
      <c r="KMW38" s="43"/>
      <c r="KMX38" s="43"/>
      <c r="KMY38" s="43"/>
      <c r="KMZ38" s="43"/>
      <c r="KNA38" s="43"/>
      <c r="KNB38" s="43"/>
      <c r="KNC38" s="43"/>
      <c r="KND38" s="43"/>
      <c r="KNE38" s="43"/>
      <c r="KNF38" s="43"/>
      <c r="KNG38" s="43"/>
      <c r="KNH38" s="43"/>
      <c r="KNI38" s="43"/>
      <c r="KNJ38" s="43"/>
      <c r="KNK38" s="43"/>
      <c r="KNL38" s="43"/>
      <c r="KNM38" s="43"/>
      <c r="KNN38" s="43"/>
      <c r="KNO38" s="43"/>
      <c r="KNP38" s="43"/>
      <c r="KNQ38" s="43"/>
      <c r="KNR38" s="43"/>
      <c r="KNS38" s="43"/>
      <c r="KNT38" s="43"/>
      <c r="KNU38" s="43"/>
      <c r="KNV38" s="43"/>
      <c r="KNW38" s="43"/>
      <c r="KNX38" s="43"/>
      <c r="KNY38" s="43"/>
      <c r="KNZ38" s="43"/>
      <c r="KOA38" s="43"/>
      <c r="KOB38" s="43"/>
      <c r="KOC38" s="43"/>
      <c r="KOD38" s="43"/>
      <c r="KOE38" s="43"/>
      <c r="KOF38" s="43"/>
      <c r="KOG38" s="43"/>
      <c r="KOH38" s="43"/>
      <c r="KOI38" s="43"/>
      <c r="KOJ38" s="43"/>
      <c r="KOK38" s="43"/>
      <c r="KOL38" s="43"/>
      <c r="KOM38" s="43"/>
      <c r="KON38" s="43"/>
      <c r="KOO38" s="43"/>
      <c r="KOP38" s="43"/>
      <c r="KOQ38" s="43"/>
      <c r="KOR38" s="43"/>
      <c r="KOS38" s="43"/>
      <c r="KOT38" s="43"/>
      <c r="KOU38" s="43"/>
      <c r="KOV38" s="43"/>
      <c r="KOW38" s="43"/>
      <c r="KOX38" s="43"/>
      <c r="KOY38" s="43"/>
      <c r="KOZ38" s="43"/>
      <c r="KPA38" s="43"/>
      <c r="KPB38" s="43"/>
      <c r="KPC38" s="43"/>
      <c r="KPD38" s="43"/>
      <c r="KPE38" s="43"/>
      <c r="KPF38" s="43"/>
      <c r="KPG38" s="43"/>
      <c r="KPH38" s="43"/>
      <c r="KPI38" s="43"/>
      <c r="KPJ38" s="43"/>
      <c r="KPK38" s="43"/>
      <c r="KPL38" s="43"/>
      <c r="KPM38" s="43"/>
      <c r="KPN38" s="43"/>
      <c r="KPO38" s="43"/>
      <c r="KPP38" s="43"/>
      <c r="KPQ38" s="43"/>
      <c r="KPR38" s="43"/>
      <c r="KPS38" s="43"/>
      <c r="KPT38" s="43"/>
      <c r="KPU38" s="43"/>
      <c r="KPV38" s="43"/>
      <c r="KPW38" s="43"/>
      <c r="KPX38" s="43"/>
      <c r="KPY38" s="43"/>
      <c r="KPZ38" s="43"/>
      <c r="KQA38" s="43"/>
      <c r="KQB38" s="43"/>
      <c r="KQC38" s="43"/>
      <c r="KQD38" s="43"/>
      <c r="KQE38" s="43"/>
      <c r="KQF38" s="43"/>
      <c r="KQG38" s="43"/>
      <c r="KQH38" s="43"/>
      <c r="KQI38" s="43"/>
      <c r="KQJ38" s="43"/>
      <c r="KQK38" s="43"/>
      <c r="KQL38" s="43"/>
      <c r="KQM38" s="43"/>
      <c r="KQN38" s="43"/>
      <c r="KQO38" s="43"/>
      <c r="KQP38" s="43"/>
      <c r="KQQ38" s="43"/>
      <c r="KQR38" s="43"/>
      <c r="KQS38" s="43"/>
      <c r="KQT38" s="43"/>
      <c r="KQU38" s="43"/>
      <c r="KQV38" s="43"/>
      <c r="KQW38" s="43"/>
      <c r="KQX38" s="43"/>
      <c r="KQY38" s="43"/>
      <c r="KQZ38" s="43"/>
      <c r="KRA38" s="43"/>
      <c r="KRB38" s="43"/>
      <c r="KRC38" s="43"/>
      <c r="KRD38" s="43"/>
      <c r="KRE38" s="43"/>
      <c r="KRF38" s="43"/>
      <c r="KRG38" s="43"/>
      <c r="KRH38" s="43"/>
      <c r="KRI38" s="43"/>
      <c r="KRJ38" s="43"/>
      <c r="KRK38" s="43"/>
      <c r="KRL38" s="43"/>
      <c r="KRM38" s="43"/>
      <c r="KRN38" s="43"/>
      <c r="KRO38" s="43"/>
      <c r="KRP38" s="43"/>
      <c r="KRQ38" s="43"/>
      <c r="KRR38" s="43"/>
      <c r="KRS38" s="43"/>
      <c r="KRT38" s="43"/>
      <c r="KRU38" s="43"/>
      <c r="KRV38" s="43"/>
      <c r="KRW38" s="43"/>
      <c r="KRX38" s="43"/>
      <c r="KRY38" s="43"/>
      <c r="KRZ38" s="43"/>
      <c r="KSA38" s="43"/>
      <c r="KSB38" s="43"/>
      <c r="KSC38" s="43"/>
      <c r="KSD38" s="43"/>
      <c r="KSE38" s="43"/>
      <c r="KSF38" s="43"/>
      <c r="KSG38" s="43"/>
      <c r="KSH38" s="43"/>
      <c r="KSI38" s="43"/>
      <c r="KSJ38" s="43"/>
      <c r="KSK38" s="43"/>
      <c r="KSL38" s="43"/>
      <c r="KSM38" s="43"/>
      <c r="KSN38" s="43"/>
      <c r="KSO38" s="43"/>
      <c r="KSP38" s="43"/>
      <c r="KSQ38" s="43"/>
      <c r="KSR38" s="43"/>
      <c r="KSS38" s="43"/>
      <c r="KST38" s="43"/>
      <c r="KSU38" s="43"/>
      <c r="KSV38" s="43"/>
      <c r="KSW38" s="43"/>
      <c r="KSX38" s="43"/>
      <c r="KSY38" s="43"/>
      <c r="KSZ38" s="43"/>
      <c r="KTA38" s="43"/>
      <c r="KTB38" s="43"/>
      <c r="KTC38" s="43"/>
      <c r="KTD38" s="43"/>
      <c r="KTE38" s="43"/>
      <c r="KTF38" s="43"/>
      <c r="KTG38" s="43"/>
      <c r="KTH38" s="43"/>
      <c r="KTI38" s="43"/>
      <c r="KTJ38" s="43"/>
      <c r="KTK38" s="43"/>
      <c r="KTL38" s="43"/>
      <c r="KTM38" s="43"/>
      <c r="KTN38" s="43"/>
      <c r="KTO38" s="43"/>
      <c r="KTP38" s="43"/>
      <c r="KTQ38" s="43"/>
      <c r="KTR38" s="43"/>
      <c r="KTS38" s="43"/>
      <c r="KTT38" s="43"/>
      <c r="KTU38" s="43"/>
      <c r="KTV38" s="43"/>
      <c r="KTW38" s="43"/>
      <c r="KTX38" s="43"/>
      <c r="KTY38" s="43"/>
      <c r="KTZ38" s="43"/>
      <c r="KUA38" s="43"/>
      <c r="KUB38" s="43"/>
      <c r="KUC38" s="43"/>
      <c r="KUD38" s="43"/>
      <c r="KUE38" s="43"/>
      <c r="KUF38" s="43"/>
      <c r="KUG38" s="43"/>
      <c r="KUH38" s="43"/>
      <c r="KUI38" s="43"/>
      <c r="KUJ38" s="43"/>
      <c r="KUK38" s="43"/>
      <c r="KUL38" s="43"/>
      <c r="KUM38" s="43"/>
      <c r="KUN38" s="43"/>
      <c r="KUO38" s="43"/>
      <c r="KUP38" s="43"/>
      <c r="KUQ38" s="43"/>
      <c r="KUR38" s="43"/>
      <c r="KUS38" s="43"/>
      <c r="KUT38" s="43"/>
      <c r="KUU38" s="43"/>
      <c r="KUV38" s="43"/>
      <c r="KUW38" s="43"/>
      <c r="KUX38" s="43"/>
      <c r="KUY38" s="43"/>
      <c r="KUZ38" s="43"/>
      <c r="KVA38" s="43"/>
      <c r="KVB38" s="43"/>
      <c r="KVC38" s="43"/>
      <c r="KVD38" s="43"/>
      <c r="KVE38" s="43"/>
      <c r="KVF38" s="43"/>
      <c r="KVG38" s="43"/>
      <c r="KVH38" s="43"/>
      <c r="KVI38" s="43"/>
      <c r="KVJ38" s="43"/>
      <c r="KVK38" s="43"/>
      <c r="KVL38" s="43"/>
      <c r="KVM38" s="43"/>
      <c r="KVN38" s="43"/>
      <c r="KVO38" s="43"/>
      <c r="KVP38" s="43"/>
      <c r="KVQ38" s="43"/>
      <c r="KVR38" s="43"/>
      <c r="KVS38" s="43"/>
      <c r="KVT38" s="43"/>
      <c r="KVU38" s="43"/>
      <c r="KVV38" s="43"/>
      <c r="KVW38" s="43"/>
      <c r="KVX38" s="43"/>
      <c r="KVY38" s="43"/>
      <c r="KVZ38" s="43"/>
      <c r="KWA38" s="43"/>
      <c r="KWB38" s="43"/>
      <c r="KWC38" s="43"/>
      <c r="KWD38" s="43"/>
      <c r="KWE38" s="43"/>
      <c r="KWF38" s="43"/>
      <c r="KWG38" s="43"/>
      <c r="KWH38" s="43"/>
      <c r="KWI38" s="43"/>
      <c r="KWJ38" s="43"/>
      <c r="KWK38" s="43"/>
      <c r="KWL38" s="43"/>
      <c r="KWM38" s="43"/>
      <c r="KWN38" s="43"/>
      <c r="KWO38" s="43"/>
      <c r="KWP38" s="43"/>
      <c r="KWQ38" s="43"/>
      <c r="KWR38" s="43"/>
      <c r="KWS38" s="43"/>
      <c r="KWT38" s="43"/>
      <c r="KWU38" s="43"/>
      <c r="KWV38" s="43"/>
      <c r="KWW38" s="43"/>
      <c r="KWX38" s="43"/>
      <c r="KWY38" s="43"/>
      <c r="KWZ38" s="43"/>
      <c r="KXA38" s="43"/>
      <c r="KXB38" s="43"/>
      <c r="KXC38" s="43"/>
      <c r="KXD38" s="43"/>
      <c r="KXE38" s="43"/>
      <c r="KXF38" s="43"/>
      <c r="KXG38" s="43"/>
      <c r="KXH38" s="43"/>
      <c r="KXI38" s="43"/>
      <c r="KXJ38" s="43"/>
      <c r="KXK38" s="43"/>
      <c r="KXL38" s="43"/>
      <c r="KXM38" s="43"/>
      <c r="KXN38" s="43"/>
      <c r="KXO38" s="43"/>
      <c r="KXP38" s="43"/>
      <c r="KXQ38" s="43"/>
      <c r="KXR38" s="43"/>
      <c r="KXS38" s="43"/>
      <c r="KXT38" s="43"/>
      <c r="KXU38" s="43"/>
      <c r="KXV38" s="43"/>
      <c r="KXW38" s="43"/>
      <c r="KXX38" s="43"/>
      <c r="KXY38" s="43"/>
      <c r="KXZ38" s="43"/>
      <c r="KYA38" s="43"/>
      <c r="KYB38" s="43"/>
      <c r="KYC38" s="43"/>
      <c r="KYD38" s="43"/>
      <c r="KYE38" s="43"/>
      <c r="KYF38" s="43"/>
      <c r="KYG38" s="43"/>
      <c r="KYH38" s="43"/>
      <c r="KYI38" s="43"/>
      <c r="KYJ38" s="43"/>
      <c r="KYK38" s="43"/>
      <c r="KYL38" s="43"/>
      <c r="KYM38" s="43"/>
      <c r="KYN38" s="43"/>
      <c r="KYO38" s="43"/>
      <c r="KYP38" s="43"/>
      <c r="KYQ38" s="43"/>
      <c r="KYR38" s="43"/>
      <c r="KYS38" s="43"/>
      <c r="KYT38" s="43"/>
      <c r="KYU38" s="43"/>
      <c r="KYV38" s="43"/>
      <c r="KYW38" s="43"/>
      <c r="KYX38" s="43"/>
      <c r="KYY38" s="43"/>
      <c r="KYZ38" s="43"/>
      <c r="KZA38" s="43"/>
      <c r="KZB38" s="43"/>
      <c r="KZC38" s="43"/>
      <c r="KZD38" s="43"/>
      <c r="KZE38" s="43"/>
      <c r="KZF38" s="43"/>
      <c r="KZG38" s="43"/>
      <c r="KZH38" s="43"/>
      <c r="KZI38" s="43"/>
      <c r="KZJ38" s="43"/>
      <c r="KZK38" s="43"/>
      <c r="KZL38" s="43"/>
      <c r="KZM38" s="43"/>
      <c r="KZN38" s="43"/>
      <c r="KZO38" s="43"/>
      <c r="KZP38" s="43"/>
      <c r="KZQ38" s="43"/>
      <c r="KZR38" s="43"/>
      <c r="KZS38" s="43"/>
      <c r="KZT38" s="43"/>
      <c r="KZU38" s="43"/>
      <c r="KZV38" s="43"/>
      <c r="KZW38" s="43"/>
      <c r="KZX38" s="43"/>
      <c r="KZY38" s="43"/>
      <c r="KZZ38" s="43"/>
      <c r="LAA38" s="43"/>
      <c r="LAB38" s="43"/>
      <c r="LAC38" s="43"/>
      <c r="LAD38" s="43"/>
      <c r="LAE38" s="43"/>
      <c r="LAF38" s="43"/>
      <c r="LAG38" s="43"/>
      <c r="LAH38" s="43"/>
      <c r="LAI38" s="43"/>
      <c r="LAJ38" s="43"/>
      <c r="LAK38" s="43"/>
      <c r="LAL38" s="43"/>
      <c r="LAM38" s="43"/>
      <c r="LAN38" s="43"/>
      <c r="LAO38" s="43"/>
      <c r="LAP38" s="43"/>
      <c r="LAQ38" s="43"/>
      <c r="LAR38" s="43"/>
      <c r="LAS38" s="43"/>
      <c r="LAT38" s="43"/>
      <c r="LAU38" s="43"/>
      <c r="LAV38" s="43"/>
      <c r="LAW38" s="43"/>
      <c r="LAX38" s="43"/>
      <c r="LAY38" s="43"/>
      <c r="LAZ38" s="43"/>
      <c r="LBA38" s="43"/>
      <c r="LBB38" s="43"/>
      <c r="LBC38" s="43"/>
      <c r="LBD38" s="43"/>
      <c r="LBE38" s="43"/>
      <c r="LBF38" s="43"/>
      <c r="LBG38" s="43"/>
      <c r="LBH38" s="43"/>
      <c r="LBI38" s="43"/>
      <c r="LBJ38" s="43"/>
      <c r="LBK38" s="43"/>
      <c r="LBL38" s="43"/>
      <c r="LBM38" s="43"/>
      <c r="LBN38" s="43"/>
      <c r="LBO38" s="43"/>
      <c r="LBP38" s="43"/>
      <c r="LBQ38" s="43"/>
      <c r="LBR38" s="43"/>
      <c r="LBS38" s="43"/>
      <c r="LBT38" s="43"/>
      <c r="LBU38" s="43"/>
      <c r="LBV38" s="43"/>
      <c r="LBW38" s="43"/>
      <c r="LBX38" s="43"/>
      <c r="LBY38" s="43"/>
      <c r="LBZ38" s="43"/>
      <c r="LCA38" s="43"/>
      <c r="LCB38" s="43"/>
      <c r="LCC38" s="43"/>
      <c r="LCD38" s="43"/>
      <c r="LCE38" s="43"/>
      <c r="LCF38" s="43"/>
      <c r="LCG38" s="43"/>
      <c r="LCH38" s="43"/>
      <c r="LCI38" s="43"/>
      <c r="LCJ38" s="43"/>
      <c r="LCK38" s="43"/>
      <c r="LCL38" s="43"/>
      <c r="LCM38" s="43"/>
      <c r="LCN38" s="43"/>
      <c r="LCO38" s="43"/>
      <c r="LCP38" s="43"/>
      <c r="LCQ38" s="43"/>
      <c r="LCR38" s="43"/>
      <c r="LCS38" s="43"/>
      <c r="LCT38" s="43"/>
      <c r="LCU38" s="43"/>
      <c r="LCV38" s="43"/>
      <c r="LCW38" s="43"/>
      <c r="LCX38" s="43"/>
      <c r="LCY38" s="43"/>
      <c r="LCZ38" s="43"/>
      <c r="LDA38" s="43"/>
      <c r="LDB38" s="43"/>
      <c r="LDC38" s="43"/>
      <c r="LDD38" s="43"/>
      <c r="LDE38" s="43"/>
      <c r="LDF38" s="43"/>
      <c r="LDG38" s="43"/>
      <c r="LDH38" s="43"/>
      <c r="LDI38" s="43"/>
      <c r="LDJ38" s="43"/>
      <c r="LDK38" s="43"/>
      <c r="LDL38" s="43"/>
      <c r="LDM38" s="43"/>
      <c r="LDN38" s="43"/>
      <c r="LDO38" s="43"/>
      <c r="LDP38" s="43"/>
      <c r="LDQ38" s="43"/>
      <c r="LDR38" s="43"/>
      <c r="LDS38" s="43"/>
      <c r="LDT38" s="43"/>
      <c r="LDU38" s="43"/>
      <c r="LDV38" s="43"/>
      <c r="LDW38" s="43"/>
      <c r="LDX38" s="43"/>
      <c r="LDY38" s="43"/>
      <c r="LDZ38" s="43"/>
      <c r="LEA38" s="43"/>
      <c r="LEB38" s="43"/>
      <c r="LEC38" s="43"/>
      <c r="LED38" s="43"/>
      <c r="LEE38" s="43"/>
      <c r="LEF38" s="43"/>
      <c r="LEG38" s="43"/>
      <c r="LEH38" s="43"/>
      <c r="LEI38" s="43"/>
      <c r="LEJ38" s="43"/>
      <c r="LEK38" s="43"/>
      <c r="LEL38" s="43"/>
      <c r="LEM38" s="43"/>
      <c r="LEN38" s="43"/>
      <c r="LEO38" s="43"/>
      <c r="LEP38" s="43"/>
      <c r="LEQ38" s="43"/>
      <c r="LER38" s="43"/>
      <c r="LES38" s="43"/>
      <c r="LET38" s="43"/>
      <c r="LEU38" s="43"/>
      <c r="LEV38" s="43"/>
      <c r="LEW38" s="43"/>
      <c r="LEX38" s="43"/>
      <c r="LEY38" s="43"/>
      <c r="LEZ38" s="43"/>
      <c r="LFA38" s="43"/>
      <c r="LFB38" s="43"/>
      <c r="LFC38" s="43"/>
      <c r="LFD38" s="43"/>
      <c r="LFE38" s="43"/>
      <c r="LFF38" s="43"/>
      <c r="LFG38" s="43"/>
      <c r="LFH38" s="43"/>
      <c r="LFI38" s="43"/>
      <c r="LFJ38" s="43"/>
      <c r="LFK38" s="43"/>
      <c r="LFL38" s="43"/>
      <c r="LFM38" s="43"/>
      <c r="LFN38" s="43"/>
      <c r="LFO38" s="43"/>
      <c r="LFP38" s="43"/>
      <c r="LFQ38" s="43"/>
      <c r="LFR38" s="43"/>
      <c r="LFS38" s="43"/>
      <c r="LFT38" s="43"/>
      <c r="LFU38" s="43"/>
      <c r="LFV38" s="43"/>
      <c r="LFW38" s="43"/>
      <c r="LFX38" s="43"/>
      <c r="LFY38" s="43"/>
      <c r="LFZ38" s="43"/>
      <c r="LGA38" s="43"/>
      <c r="LGB38" s="43"/>
      <c r="LGC38" s="43"/>
      <c r="LGD38" s="43"/>
      <c r="LGE38" s="43"/>
      <c r="LGF38" s="43"/>
      <c r="LGG38" s="43"/>
      <c r="LGH38" s="43"/>
      <c r="LGI38" s="43"/>
      <c r="LGJ38" s="43"/>
      <c r="LGK38" s="43"/>
      <c r="LGL38" s="43"/>
      <c r="LGM38" s="43"/>
      <c r="LGN38" s="43"/>
      <c r="LGO38" s="43"/>
      <c r="LGP38" s="43"/>
      <c r="LGQ38" s="43"/>
      <c r="LGR38" s="43"/>
      <c r="LGS38" s="43"/>
      <c r="LGT38" s="43"/>
      <c r="LGU38" s="43"/>
      <c r="LGV38" s="43"/>
      <c r="LGW38" s="43"/>
      <c r="LGX38" s="43"/>
      <c r="LGY38" s="43"/>
      <c r="LGZ38" s="43"/>
      <c r="LHA38" s="43"/>
      <c r="LHB38" s="43"/>
      <c r="LHC38" s="43"/>
      <c r="LHD38" s="43"/>
      <c r="LHE38" s="43"/>
      <c r="LHF38" s="43"/>
      <c r="LHG38" s="43"/>
      <c r="LHH38" s="43"/>
      <c r="LHI38" s="43"/>
      <c r="LHJ38" s="43"/>
      <c r="LHK38" s="43"/>
      <c r="LHL38" s="43"/>
      <c r="LHM38" s="43"/>
      <c r="LHN38" s="43"/>
      <c r="LHO38" s="43"/>
      <c r="LHP38" s="43"/>
      <c r="LHQ38" s="43"/>
      <c r="LHR38" s="43"/>
      <c r="LHS38" s="43"/>
      <c r="LHT38" s="43"/>
      <c r="LHU38" s="43"/>
      <c r="LHV38" s="43"/>
      <c r="LHW38" s="43"/>
      <c r="LHX38" s="43"/>
      <c r="LHY38" s="43"/>
      <c r="LHZ38" s="43"/>
      <c r="LIA38" s="43"/>
      <c r="LIB38" s="43"/>
      <c r="LIC38" s="43"/>
      <c r="LID38" s="43"/>
      <c r="LIE38" s="43"/>
      <c r="LIF38" s="43"/>
      <c r="LIG38" s="43"/>
      <c r="LIH38" s="43"/>
      <c r="LII38" s="43"/>
      <c r="LIJ38" s="43"/>
      <c r="LIK38" s="43"/>
      <c r="LIL38" s="43"/>
      <c r="LIM38" s="43"/>
      <c r="LIN38" s="43"/>
      <c r="LIO38" s="43"/>
      <c r="LIP38" s="43"/>
      <c r="LIQ38" s="43"/>
      <c r="LIR38" s="43"/>
      <c r="LIS38" s="43"/>
      <c r="LIT38" s="43"/>
      <c r="LIU38" s="43"/>
      <c r="LIV38" s="43"/>
      <c r="LIW38" s="43"/>
      <c r="LIX38" s="43"/>
      <c r="LIY38" s="43"/>
      <c r="LIZ38" s="43"/>
      <c r="LJA38" s="43"/>
      <c r="LJB38" s="43"/>
      <c r="LJC38" s="43"/>
      <c r="LJD38" s="43"/>
      <c r="LJE38" s="43"/>
      <c r="LJF38" s="43"/>
      <c r="LJG38" s="43"/>
      <c r="LJH38" s="43"/>
      <c r="LJI38" s="43"/>
      <c r="LJJ38" s="43"/>
      <c r="LJK38" s="43"/>
      <c r="LJL38" s="43"/>
      <c r="LJM38" s="43"/>
      <c r="LJN38" s="43"/>
      <c r="LJO38" s="43"/>
      <c r="LJP38" s="43"/>
      <c r="LJQ38" s="43"/>
      <c r="LJR38" s="43"/>
      <c r="LJS38" s="43"/>
      <c r="LJT38" s="43"/>
      <c r="LJU38" s="43"/>
      <c r="LJV38" s="43"/>
      <c r="LJW38" s="43"/>
      <c r="LJX38" s="43"/>
      <c r="LJY38" s="43"/>
      <c r="LJZ38" s="43"/>
      <c r="LKA38" s="43"/>
      <c r="LKB38" s="43"/>
      <c r="LKC38" s="43"/>
      <c r="LKD38" s="43"/>
      <c r="LKE38" s="43"/>
      <c r="LKF38" s="43"/>
      <c r="LKG38" s="43"/>
      <c r="LKH38" s="43"/>
      <c r="LKI38" s="43"/>
      <c r="LKJ38" s="43"/>
      <c r="LKK38" s="43"/>
      <c r="LKL38" s="43"/>
      <c r="LKM38" s="43"/>
      <c r="LKN38" s="43"/>
      <c r="LKO38" s="43"/>
      <c r="LKP38" s="43"/>
      <c r="LKQ38" s="43"/>
      <c r="LKR38" s="43"/>
      <c r="LKS38" s="43"/>
      <c r="LKT38" s="43"/>
      <c r="LKU38" s="43"/>
      <c r="LKV38" s="43"/>
      <c r="LKW38" s="43"/>
      <c r="LKX38" s="43"/>
      <c r="LKY38" s="43"/>
      <c r="LKZ38" s="43"/>
      <c r="LLA38" s="43"/>
      <c r="LLB38" s="43"/>
      <c r="LLC38" s="43"/>
      <c r="LLD38" s="43"/>
      <c r="LLE38" s="43"/>
      <c r="LLF38" s="43"/>
      <c r="LLG38" s="43"/>
      <c r="LLH38" s="43"/>
      <c r="LLI38" s="43"/>
      <c r="LLJ38" s="43"/>
      <c r="LLK38" s="43"/>
      <c r="LLL38" s="43"/>
      <c r="LLM38" s="43"/>
      <c r="LLN38" s="43"/>
      <c r="LLO38" s="43"/>
      <c r="LLP38" s="43"/>
      <c r="LLQ38" s="43"/>
      <c r="LLR38" s="43"/>
      <c r="LLS38" s="43"/>
      <c r="LLT38" s="43"/>
      <c r="LLU38" s="43"/>
      <c r="LLV38" s="43"/>
      <c r="LLW38" s="43"/>
      <c r="LLX38" s="43"/>
      <c r="LLY38" s="43"/>
      <c r="LLZ38" s="43"/>
      <c r="LMA38" s="43"/>
      <c r="LMB38" s="43"/>
      <c r="LMC38" s="43"/>
      <c r="LMD38" s="43"/>
      <c r="LME38" s="43"/>
      <c r="LMF38" s="43"/>
      <c r="LMG38" s="43"/>
      <c r="LMH38" s="43"/>
      <c r="LMI38" s="43"/>
      <c r="LMJ38" s="43"/>
      <c r="LMK38" s="43"/>
      <c r="LML38" s="43"/>
      <c r="LMM38" s="43"/>
      <c r="LMN38" s="43"/>
      <c r="LMO38" s="43"/>
      <c r="LMP38" s="43"/>
      <c r="LMQ38" s="43"/>
      <c r="LMR38" s="43"/>
      <c r="LMS38" s="43"/>
      <c r="LMT38" s="43"/>
      <c r="LMU38" s="43"/>
      <c r="LMV38" s="43"/>
      <c r="LMW38" s="43"/>
      <c r="LMX38" s="43"/>
      <c r="LMY38" s="43"/>
      <c r="LMZ38" s="43"/>
      <c r="LNA38" s="43"/>
      <c r="LNB38" s="43"/>
      <c r="LNC38" s="43"/>
      <c r="LND38" s="43"/>
      <c r="LNE38" s="43"/>
      <c r="LNF38" s="43"/>
      <c r="LNG38" s="43"/>
      <c r="LNH38" s="43"/>
      <c r="LNI38" s="43"/>
      <c r="LNJ38" s="43"/>
      <c r="LNK38" s="43"/>
      <c r="LNL38" s="43"/>
      <c r="LNM38" s="43"/>
      <c r="LNN38" s="43"/>
      <c r="LNO38" s="43"/>
      <c r="LNP38" s="43"/>
      <c r="LNQ38" s="43"/>
      <c r="LNR38" s="43"/>
      <c r="LNS38" s="43"/>
      <c r="LNT38" s="43"/>
      <c r="LNU38" s="43"/>
      <c r="LNV38" s="43"/>
      <c r="LNW38" s="43"/>
      <c r="LNX38" s="43"/>
      <c r="LNY38" s="43"/>
      <c r="LNZ38" s="43"/>
      <c r="LOA38" s="43"/>
      <c r="LOB38" s="43"/>
      <c r="LOC38" s="43"/>
      <c r="LOD38" s="43"/>
      <c r="LOE38" s="43"/>
      <c r="LOF38" s="43"/>
      <c r="LOG38" s="43"/>
      <c r="LOH38" s="43"/>
      <c r="LOI38" s="43"/>
      <c r="LOJ38" s="43"/>
      <c r="LOK38" s="43"/>
      <c r="LOL38" s="43"/>
      <c r="LOM38" s="43"/>
      <c r="LON38" s="43"/>
      <c r="LOO38" s="43"/>
      <c r="LOP38" s="43"/>
      <c r="LOQ38" s="43"/>
      <c r="LOR38" s="43"/>
      <c r="LOS38" s="43"/>
      <c r="LOT38" s="43"/>
      <c r="LOU38" s="43"/>
      <c r="LOV38" s="43"/>
      <c r="LOW38" s="43"/>
      <c r="LOX38" s="43"/>
      <c r="LOY38" s="43"/>
      <c r="LOZ38" s="43"/>
      <c r="LPA38" s="43"/>
      <c r="LPB38" s="43"/>
      <c r="LPC38" s="43"/>
      <c r="LPD38" s="43"/>
      <c r="LPE38" s="43"/>
      <c r="LPF38" s="43"/>
      <c r="LPG38" s="43"/>
      <c r="LPH38" s="43"/>
      <c r="LPI38" s="43"/>
      <c r="LPJ38" s="43"/>
      <c r="LPK38" s="43"/>
      <c r="LPL38" s="43"/>
      <c r="LPM38" s="43"/>
      <c r="LPN38" s="43"/>
      <c r="LPO38" s="43"/>
      <c r="LPP38" s="43"/>
      <c r="LPQ38" s="43"/>
      <c r="LPR38" s="43"/>
      <c r="LPS38" s="43"/>
      <c r="LPT38" s="43"/>
      <c r="LPU38" s="43"/>
      <c r="LPV38" s="43"/>
      <c r="LPW38" s="43"/>
      <c r="LPX38" s="43"/>
      <c r="LPY38" s="43"/>
      <c r="LPZ38" s="43"/>
      <c r="LQA38" s="43"/>
      <c r="LQB38" s="43"/>
      <c r="LQC38" s="43"/>
      <c r="LQD38" s="43"/>
      <c r="LQE38" s="43"/>
      <c r="LQF38" s="43"/>
      <c r="LQG38" s="43"/>
      <c r="LQH38" s="43"/>
      <c r="LQI38" s="43"/>
      <c r="LQJ38" s="43"/>
      <c r="LQK38" s="43"/>
      <c r="LQL38" s="43"/>
      <c r="LQM38" s="43"/>
      <c r="LQN38" s="43"/>
      <c r="LQO38" s="43"/>
      <c r="LQP38" s="43"/>
      <c r="LQQ38" s="43"/>
      <c r="LQR38" s="43"/>
      <c r="LQS38" s="43"/>
      <c r="LQT38" s="43"/>
      <c r="LQU38" s="43"/>
      <c r="LQV38" s="43"/>
      <c r="LQW38" s="43"/>
      <c r="LQX38" s="43"/>
      <c r="LQY38" s="43"/>
      <c r="LQZ38" s="43"/>
      <c r="LRA38" s="43"/>
      <c r="LRB38" s="43"/>
      <c r="LRC38" s="43"/>
      <c r="LRD38" s="43"/>
      <c r="LRE38" s="43"/>
      <c r="LRF38" s="43"/>
      <c r="LRG38" s="43"/>
      <c r="LRH38" s="43"/>
      <c r="LRI38" s="43"/>
      <c r="LRJ38" s="43"/>
      <c r="LRK38" s="43"/>
      <c r="LRL38" s="43"/>
      <c r="LRM38" s="43"/>
      <c r="LRN38" s="43"/>
      <c r="LRO38" s="43"/>
      <c r="LRP38" s="43"/>
      <c r="LRQ38" s="43"/>
      <c r="LRR38" s="43"/>
      <c r="LRS38" s="43"/>
      <c r="LRT38" s="43"/>
      <c r="LRU38" s="43"/>
      <c r="LRV38" s="43"/>
      <c r="LRW38" s="43"/>
      <c r="LRX38" s="43"/>
      <c r="LRY38" s="43"/>
      <c r="LRZ38" s="43"/>
      <c r="LSA38" s="43"/>
      <c r="LSB38" s="43"/>
      <c r="LSC38" s="43"/>
      <c r="LSD38" s="43"/>
      <c r="LSE38" s="43"/>
      <c r="LSF38" s="43"/>
      <c r="LSG38" s="43"/>
      <c r="LSH38" s="43"/>
      <c r="LSI38" s="43"/>
      <c r="LSJ38" s="43"/>
      <c r="LSK38" s="43"/>
      <c r="LSL38" s="43"/>
      <c r="LSM38" s="43"/>
      <c r="LSN38" s="43"/>
      <c r="LSO38" s="43"/>
      <c r="LSP38" s="43"/>
      <c r="LSQ38" s="43"/>
      <c r="LSR38" s="43"/>
      <c r="LSS38" s="43"/>
      <c r="LST38" s="43"/>
      <c r="LSU38" s="43"/>
      <c r="LSV38" s="43"/>
      <c r="LSW38" s="43"/>
      <c r="LSX38" s="43"/>
      <c r="LSY38" s="43"/>
      <c r="LSZ38" s="43"/>
      <c r="LTA38" s="43"/>
      <c r="LTB38" s="43"/>
      <c r="LTC38" s="43"/>
      <c r="LTD38" s="43"/>
      <c r="LTE38" s="43"/>
      <c r="LTF38" s="43"/>
      <c r="LTG38" s="43"/>
      <c r="LTH38" s="43"/>
      <c r="LTI38" s="43"/>
      <c r="LTJ38" s="43"/>
      <c r="LTK38" s="43"/>
      <c r="LTL38" s="43"/>
      <c r="LTM38" s="43"/>
      <c r="LTN38" s="43"/>
      <c r="LTO38" s="43"/>
      <c r="LTP38" s="43"/>
      <c r="LTQ38" s="43"/>
      <c r="LTR38" s="43"/>
      <c r="LTS38" s="43"/>
      <c r="LTT38" s="43"/>
      <c r="LTU38" s="43"/>
      <c r="LTV38" s="43"/>
      <c r="LTW38" s="43"/>
      <c r="LTX38" s="43"/>
      <c r="LTY38" s="43"/>
      <c r="LTZ38" s="43"/>
      <c r="LUA38" s="43"/>
      <c r="LUB38" s="43"/>
      <c r="LUC38" s="43"/>
      <c r="LUD38" s="43"/>
      <c r="LUE38" s="43"/>
      <c r="LUF38" s="43"/>
      <c r="LUG38" s="43"/>
      <c r="LUH38" s="43"/>
      <c r="LUI38" s="43"/>
      <c r="LUJ38" s="43"/>
      <c r="LUK38" s="43"/>
      <c r="LUL38" s="43"/>
      <c r="LUM38" s="43"/>
      <c r="LUN38" s="43"/>
      <c r="LUO38" s="43"/>
      <c r="LUP38" s="43"/>
      <c r="LUQ38" s="43"/>
      <c r="LUR38" s="43"/>
      <c r="LUS38" s="43"/>
      <c r="LUT38" s="43"/>
      <c r="LUU38" s="43"/>
      <c r="LUV38" s="43"/>
      <c r="LUW38" s="43"/>
      <c r="LUX38" s="43"/>
      <c r="LUY38" s="43"/>
      <c r="LUZ38" s="43"/>
      <c r="LVA38" s="43"/>
      <c r="LVB38" s="43"/>
      <c r="LVC38" s="43"/>
      <c r="LVD38" s="43"/>
      <c r="LVE38" s="43"/>
      <c r="LVF38" s="43"/>
      <c r="LVG38" s="43"/>
      <c r="LVH38" s="43"/>
      <c r="LVI38" s="43"/>
      <c r="LVJ38" s="43"/>
      <c r="LVK38" s="43"/>
      <c r="LVL38" s="43"/>
      <c r="LVM38" s="43"/>
      <c r="LVN38" s="43"/>
      <c r="LVO38" s="43"/>
      <c r="LVP38" s="43"/>
      <c r="LVQ38" s="43"/>
      <c r="LVR38" s="43"/>
      <c r="LVS38" s="43"/>
      <c r="LVT38" s="43"/>
      <c r="LVU38" s="43"/>
      <c r="LVV38" s="43"/>
      <c r="LVW38" s="43"/>
      <c r="LVX38" s="43"/>
      <c r="LVY38" s="43"/>
      <c r="LVZ38" s="43"/>
      <c r="LWA38" s="43"/>
      <c r="LWB38" s="43"/>
      <c r="LWC38" s="43"/>
      <c r="LWD38" s="43"/>
      <c r="LWE38" s="43"/>
      <c r="LWF38" s="43"/>
      <c r="LWG38" s="43"/>
      <c r="LWH38" s="43"/>
      <c r="LWI38" s="43"/>
      <c r="LWJ38" s="43"/>
      <c r="LWK38" s="43"/>
      <c r="LWL38" s="43"/>
      <c r="LWM38" s="43"/>
      <c r="LWN38" s="43"/>
      <c r="LWO38" s="43"/>
      <c r="LWP38" s="43"/>
      <c r="LWQ38" s="43"/>
      <c r="LWR38" s="43"/>
      <c r="LWS38" s="43"/>
      <c r="LWT38" s="43"/>
      <c r="LWU38" s="43"/>
      <c r="LWV38" s="43"/>
      <c r="LWW38" s="43"/>
      <c r="LWX38" s="43"/>
      <c r="LWY38" s="43"/>
      <c r="LWZ38" s="43"/>
      <c r="LXA38" s="43"/>
      <c r="LXB38" s="43"/>
      <c r="LXC38" s="43"/>
      <c r="LXD38" s="43"/>
      <c r="LXE38" s="43"/>
      <c r="LXF38" s="43"/>
      <c r="LXG38" s="43"/>
      <c r="LXH38" s="43"/>
      <c r="LXI38" s="43"/>
      <c r="LXJ38" s="43"/>
      <c r="LXK38" s="43"/>
      <c r="LXL38" s="43"/>
      <c r="LXM38" s="43"/>
      <c r="LXN38" s="43"/>
      <c r="LXO38" s="43"/>
      <c r="LXP38" s="43"/>
      <c r="LXQ38" s="43"/>
      <c r="LXR38" s="43"/>
      <c r="LXS38" s="43"/>
      <c r="LXT38" s="43"/>
      <c r="LXU38" s="43"/>
      <c r="LXV38" s="43"/>
      <c r="LXW38" s="43"/>
      <c r="LXX38" s="43"/>
      <c r="LXY38" s="43"/>
      <c r="LXZ38" s="43"/>
      <c r="LYA38" s="43"/>
      <c r="LYB38" s="43"/>
      <c r="LYC38" s="43"/>
      <c r="LYD38" s="43"/>
      <c r="LYE38" s="43"/>
      <c r="LYF38" s="43"/>
      <c r="LYG38" s="43"/>
      <c r="LYH38" s="43"/>
      <c r="LYI38" s="43"/>
      <c r="LYJ38" s="43"/>
      <c r="LYK38" s="43"/>
      <c r="LYL38" s="43"/>
      <c r="LYM38" s="43"/>
      <c r="LYN38" s="43"/>
      <c r="LYO38" s="43"/>
      <c r="LYP38" s="43"/>
      <c r="LYQ38" s="43"/>
      <c r="LYR38" s="43"/>
      <c r="LYS38" s="43"/>
      <c r="LYT38" s="43"/>
      <c r="LYU38" s="43"/>
      <c r="LYV38" s="43"/>
      <c r="LYW38" s="43"/>
      <c r="LYX38" s="43"/>
      <c r="LYY38" s="43"/>
      <c r="LYZ38" s="43"/>
      <c r="LZA38" s="43"/>
      <c r="LZB38" s="43"/>
      <c r="LZC38" s="43"/>
      <c r="LZD38" s="43"/>
      <c r="LZE38" s="43"/>
      <c r="LZF38" s="43"/>
      <c r="LZG38" s="43"/>
      <c r="LZH38" s="43"/>
      <c r="LZI38" s="43"/>
      <c r="LZJ38" s="43"/>
      <c r="LZK38" s="43"/>
      <c r="LZL38" s="43"/>
      <c r="LZM38" s="43"/>
      <c r="LZN38" s="43"/>
      <c r="LZO38" s="43"/>
      <c r="LZP38" s="43"/>
      <c r="LZQ38" s="43"/>
      <c r="LZR38" s="43"/>
      <c r="LZS38" s="43"/>
      <c r="LZT38" s="43"/>
      <c r="LZU38" s="43"/>
      <c r="LZV38" s="43"/>
      <c r="LZW38" s="43"/>
      <c r="LZX38" s="43"/>
      <c r="LZY38" s="43"/>
      <c r="LZZ38" s="43"/>
      <c r="MAA38" s="43"/>
      <c r="MAB38" s="43"/>
      <c r="MAC38" s="43"/>
      <c r="MAD38" s="43"/>
      <c r="MAE38" s="43"/>
      <c r="MAF38" s="43"/>
      <c r="MAG38" s="43"/>
      <c r="MAH38" s="43"/>
      <c r="MAI38" s="43"/>
      <c r="MAJ38" s="43"/>
      <c r="MAK38" s="43"/>
      <c r="MAL38" s="43"/>
      <c r="MAM38" s="43"/>
      <c r="MAN38" s="43"/>
      <c r="MAO38" s="43"/>
      <c r="MAP38" s="43"/>
      <c r="MAQ38" s="43"/>
      <c r="MAR38" s="43"/>
      <c r="MAS38" s="43"/>
      <c r="MAT38" s="43"/>
      <c r="MAU38" s="43"/>
      <c r="MAV38" s="43"/>
      <c r="MAW38" s="43"/>
      <c r="MAX38" s="43"/>
      <c r="MAY38" s="43"/>
      <c r="MAZ38" s="43"/>
      <c r="MBA38" s="43"/>
      <c r="MBB38" s="43"/>
      <c r="MBC38" s="43"/>
      <c r="MBD38" s="43"/>
      <c r="MBE38" s="43"/>
      <c r="MBF38" s="43"/>
      <c r="MBG38" s="43"/>
      <c r="MBH38" s="43"/>
      <c r="MBI38" s="43"/>
      <c r="MBJ38" s="43"/>
      <c r="MBK38" s="43"/>
      <c r="MBL38" s="43"/>
      <c r="MBM38" s="43"/>
      <c r="MBN38" s="43"/>
      <c r="MBO38" s="43"/>
      <c r="MBP38" s="43"/>
      <c r="MBQ38" s="43"/>
      <c r="MBR38" s="43"/>
      <c r="MBS38" s="43"/>
      <c r="MBT38" s="43"/>
      <c r="MBU38" s="43"/>
      <c r="MBV38" s="43"/>
      <c r="MBW38" s="43"/>
      <c r="MBX38" s="43"/>
      <c r="MBY38" s="43"/>
      <c r="MBZ38" s="43"/>
      <c r="MCA38" s="43"/>
      <c r="MCB38" s="43"/>
      <c r="MCC38" s="43"/>
      <c r="MCD38" s="43"/>
      <c r="MCE38" s="43"/>
      <c r="MCF38" s="43"/>
      <c r="MCG38" s="43"/>
      <c r="MCH38" s="43"/>
      <c r="MCI38" s="43"/>
      <c r="MCJ38" s="43"/>
      <c r="MCK38" s="43"/>
      <c r="MCL38" s="43"/>
      <c r="MCM38" s="43"/>
      <c r="MCN38" s="43"/>
      <c r="MCO38" s="43"/>
      <c r="MCP38" s="43"/>
      <c r="MCQ38" s="43"/>
      <c r="MCR38" s="43"/>
      <c r="MCS38" s="43"/>
      <c r="MCT38" s="43"/>
      <c r="MCU38" s="43"/>
      <c r="MCV38" s="43"/>
      <c r="MCW38" s="43"/>
      <c r="MCX38" s="43"/>
      <c r="MCY38" s="43"/>
      <c r="MCZ38" s="43"/>
      <c r="MDA38" s="43"/>
      <c r="MDB38" s="43"/>
      <c r="MDC38" s="43"/>
      <c r="MDD38" s="43"/>
      <c r="MDE38" s="43"/>
      <c r="MDF38" s="43"/>
      <c r="MDG38" s="43"/>
      <c r="MDH38" s="43"/>
      <c r="MDI38" s="43"/>
      <c r="MDJ38" s="43"/>
      <c r="MDK38" s="43"/>
      <c r="MDL38" s="43"/>
      <c r="MDM38" s="43"/>
      <c r="MDN38" s="43"/>
      <c r="MDO38" s="43"/>
      <c r="MDP38" s="43"/>
      <c r="MDQ38" s="43"/>
      <c r="MDR38" s="43"/>
      <c r="MDS38" s="43"/>
      <c r="MDT38" s="43"/>
      <c r="MDU38" s="43"/>
      <c r="MDV38" s="43"/>
      <c r="MDW38" s="43"/>
      <c r="MDX38" s="43"/>
      <c r="MDY38" s="43"/>
      <c r="MDZ38" s="43"/>
      <c r="MEA38" s="43"/>
      <c r="MEB38" s="43"/>
      <c r="MEC38" s="43"/>
      <c r="MED38" s="43"/>
      <c r="MEE38" s="43"/>
      <c r="MEF38" s="43"/>
      <c r="MEG38" s="43"/>
      <c r="MEH38" s="43"/>
      <c r="MEI38" s="43"/>
      <c r="MEJ38" s="43"/>
      <c r="MEK38" s="43"/>
      <c r="MEL38" s="43"/>
      <c r="MEM38" s="43"/>
      <c r="MEN38" s="43"/>
      <c r="MEO38" s="43"/>
      <c r="MEP38" s="43"/>
      <c r="MEQ38" s="43"/>
      <c r="MER38" s="43"/>
      <c r="MES38" s="43"/>
      <c r="MET38" s="43"/>
      <c r="MEU38" s="43"/>
      <c r="MEV38" s="43"/>
      <c r="MEW38" s="43"/>
      <c r="MEX38" s="43"/>
      <c r="MEY38" s="43"/>
      <c r="MEZ38" s="43"/>
      <c r="MFA38" s="43"/>
      <c r="MFB38" s="43"/>
      <c r="MFC38" s="43"/>
      <c r="MFD38" s="43"/>
      <c r="MFE38" s="43"/>
      <c r="MFF38" s="43"/>
      <c r="MFG38" s="43"/>
      <c r="MFH38" s="43"/>
      <c r="MFI38" s="43"/>
      <c r="MFJ38" s="43"/>
      <c r="MFK38" s="43"/>
      <c r="MFL38" s="43"/>
      <c r="MFM38" s="43"/>
      <c r="MFN38" s="43"/>
      <c r="MFO38" s="43"/>
      <c r="MFP38" s="43"/>
      <c r="MFQ38" s="43"/>
      <c r="MFR38" s="43"/>
      <c r="MFS38" s="43"/>
      <c r="MFT38" s="43"/>
      <c r="MFU38" s="43"/>
      <c r="MFV38" s="43"/>
      <c r="MFW38" s="43"/>
      <c r="MFX38" s="43"/>
      <c r="MFY38" s="43"/>
      <c r="MFZ38" s="43"/>
      <c r="MGA38" s="43"/>
      <c r="MGB38" s="43"/>
      <c r="MGC38" s="43"/>
      <c r="MGD38" s="43"/>
      <c r="MGE38" s="43"/>
      <c r="MGF38" s="43"/>
      <c r="MGG38" s="43"/>
      <c r="MGH38" s="43"/>
      <c r="MGI38" s="43"/>
      <c r="MGJ38" s="43"/>
      <c r="MGK38" s="43"/>
      <c r="MGL38" s="43"/>
      <c r="MGM38" s="43"/>
      <c r="MGN38" s="43"/>
      <c r="MGO38" s="43"/>
      <c r="MGP38" s="43"/>
      <c r="MGQ38" s="43"/>
      <c r="MGR38" s="43"/>
      <c r="MGS38" s="43"/>
      <c r="MGT38" s="43"/>
      <c r="MGU38" s="43"/>
      <c r="MGV38" s="43"/>
      <c r="MGW38" s="43"/>
      <c r="MGX38" s="43"/>
      <c r="MGY38" s="43"/>
      <c r="MGZ38" s="43"/>
      <c r="MHA38" s="43"/>
      <c r="MHB38" s="43"/>
      <c r="MHC38" s="43"/>
      <c r="MHD38" s="43"/>
      <c r="MHE38" s="43"/>
      <c r="MHF38" s="43"/>
      <c r="MHG38" s="43"/>
      <c r="MHH38" s="43"/>
      <c r="MHI38" s="43"/>
      <c r="MHJ38" s="43"/>
      <c r="MHK38" s="43"/>
      <c r="MHL38" s="43"/>
      <c r="MHM38" s="43"/>
      <c r="MHN38" s="43"/>
      <c r="MHO38" s="43"/>
      <c r="MHP38" s="43"/>
      <c r="MHQ38" s="43"/>
      <c r="MHR38" s="43"/>
      <c r="MHS38" s="43"/>
      <c r="MHT38" s="43"/>
      <c r="MHU38" s="43"/>
      <c r="MHV38" s="43"/>
      <c r="MHW38" s="43"/>
      <c r="MHX38" s="43"/>
      <c r="MHY38" s="43"/>
      <c r="MHZ38" s="43"/>
      <c r="MIA38" s="43"/>
      <c r="MIB38" s="43"/>
      <c r="MIC38" s="43"/>
      <c r="MID38" s="43"/>
      <c r="MIE38" s="43"/>
      <c r="MIF38" s="43"/>
      <c r="MIG38" s="43"/>
      <c r="MIH38" s="43"/>
      <c r="MII38" s="43"/>
      <c r="MIJ38" s="43"/>
      <c r="MIK38" s="43"/>
      <c r="MIL38" s="43"/>
      <c r="MIM38" s="43"/>
      <c r="MIN38" s="43"/>
      <c r="MIO38" s="43"/>
      <c r="MIP38" s="43"/>
      <c r="MIQ38" s="43"/>
      <c r="MIR38" s="43"/>
      <c r="MIS38" s="43"/>
      <c r="MIT38" s="43"/>
      <c r="MIU38" s="43"/>
      <c r="MIV38" s="43"/>
      <c r="MIW38" s="43"/>
      <c r="MIX38" s="43"/>
      <c r="MIY38" s="43"/>
      <c r="MIZ38" s="43"/>
      <c r="MJA38" s="43"/>
      <c r="MJB38" s="43"/>
      <c r="MJC38" s="43"/>
      <c r="MJD38" s="43"/>
      <c r="MJE38" s="43"/>
      <c r="MJF38" s="43"/>
      <c r="MJG38" s="43"/>
      <c r="MJH38" s="43"/>
      <c r="MJI38" s="43"/>
      <c r="MJJ38" s="43"/>
      <c r="MJK38" s="43"/>
      <c r="MJL38" s="43"/>
      <c r="MJM38" s="43"/>
      <c r="MJN38" s="43"/>
      <c r="MJO38" s="43"/>
      <c r="MJP38" s="43"/>
      <c r="MJQ38" s="43"/>
      <c r="MJR38" s="43"/>
      <c r="MJS38" s="43"/>
      <c r="MJT38" s="43"/>
      <c r="MJU38" s="43"/>
      <c r="MJV38" s="43"/>
      <c r="MJW38" s="43"/>
      <c r="MJX38" s="43"/>
      <c r="MJY38" s="43"/>
      <c r="MJZ38" s="43"/>
      <c r="MKA38" s="43"/>
      <c r="MKB38" s="43"/>
      <c r="MKC38" s="43"/>
      <c r="MKD38" s="43"/>
      <c r="MKE38" s="43"/>
      <c r="MKF38" s="43"/>
      <c r="MKG38" s="43"/>
      <c r="MKH38" s="43"/>
      <c r="MKI38" s="43"/>
      <c r="MKJ38" s="43"/>
      <c r="MKK38" s="43"/>
      <c r="MKL38" s="43"/>
      <c r="MKM38" s="43"/>
      <c r="MKN38" s="43"/>
      <c r="MKO38" s="43"/>
      <c r="MKP38" s="43"/>
      <c r="MKQ38" s="43"/>
      <c r="MKR38" s="43"/>
      <c r="MKS38" s="43"/>
      <c r="MKT38" s="43"/>
      <c r="MKU38" s="43"/>
      <c r="MKV38" s="43"/>
      <c r="MKW38" s="43"/>
      <c r="MKX38" s="43"/>
      <c r="MKY38" s="43"/>
      <c r="MKZ38" s="43"/>
      <c r="MLA38" s="43"/>
      <c r="MLB38" s="43"/>
      <c r="MLC38" s="43"/>
      <c r="MLD38" s="43"/>
      <c r="MLE38" s="43"/>
      <c r="MLF38" s="43"/>
      <c r="MLG38" s="43"/>
      <c r="MLH38" s="43"/>
      <c r="MLI38" s="43"/>
      <c r="MLJ38" s="43"/>
      <c r="MLK38" s="43"/>
      <c r="MLL38" s="43"/>
      <c r="MLM38" s="43"/>
      <c r="MLN38" s="43"/>
      <c r="MLO38" s="43"/>
      <c r="MLP38" s="43"/>
      <c r="MLQ38" s="43"/>
      <c r="MLR38" s="43"/>
      <c r="MLS38" s="43"/>
      <c r="MLT38" s="43"/>
      <c r="MLU38" s="43"/>
      <c r="MLV38" s="43"/>
      <c r="MLW38" s="43"/>
      <c r="MLX38" s="43"/>
      <c r="MLY38" s="43"/>
      <c r="MLZ38" s="43"/>
      <c r="MMA38" s="43"/>
      <c r="MMB38" s="43"/>
      <c r="MMC38" s="43"/>
      <c r="MMD38" s="43"/>
      <c r="MME38" s="43"/>
      <c r="MMF38" s="43"/>
      <c r="MMG38" s="43"/>
      <c r="MMH38" s="43"/>
      <c r="MMI38" s="43"/>
      <c r="MMJ38" s="43"/>
      <c r="MMK38" s="43"/>
      <c r="MML38" s="43"/>
      <c r="MMM38" s="43"/>
      <c r="MMN38" s="43"/>
      <c r="MMO38" s="43"/>
      <c r="MMP38" s="43"/>
      <c r="MMQ38" s="43"/>
      <c r="MMR38" s="43"/>
      <c r="MMS38" s="43"/>
      <c r="MMT38" s="43"/>
      <c r="MMU38" s="43"/>
      <c r="MMV38" s="43"/>
      <c r="MMW38" s="43"/>
      <c r="MMX38" s="43"/>
      <c r="MMY38" s="43"/>
      <c r="MMZ38" s="43"/>
      <c r="MNA38" s="43"/>
      <c r="MNB38" s="43"/>
      <c r="MNC38" s="43"/>
      <c r="MND38" s="43"/>
      <c r="MNE38" s="43"/>
      <c r="MNF38" s="43"/>
      <c r="MNG38" s="43"/>
      <c r="MNH38" s="43"/>
      <c r="MNI38" s="43"/>
      <c r="MNJ38" s="43"/>
      <c r="MNK38" s="43"/>
      <c r="MNL38" s="43"/>
      <c r="MNM38" s="43"/>
      <c r="MNN38" s="43"/>
      <c r="MNO38" s="43"/>
      <c r="MNP38" s="43"/>
      <c r="MNQ38" s="43"/>
      <c r="MNR38" s="43"/>
      <c r="MNS38" s="43"/>
      <c r="MNT38" s="43"/>
      <c r="MNU38" s="43"/>
      <c r="MNV38" s="43"/>
      <c r="MNW38" s="43"/>
      <c r="MNX38" s="43"/>
      <c r="MNY38" s="43"/>
      <c r="MNZ38" s="43"/>
      <c r="MOA38" s="43"/>
      <c r="MOB38" s="43"/>
      <c r="MOC38" s="43"/>
      <c r="MOD38" s="43"/>
      <c r="MOE38" s="43"/>
      <c r="MOF38" s="43"/>
      <c r="MOG38" s="43"/>
      <c r="MOH38" s="43"/>
      <c r="MOI38" s="43"/>
      <c r="MOJ38" s="43"/>
      <c r="MOK38" s="43"/>
      <c r="MOL38" s="43"/>
      <c r="MOM38" s="43"/>
      <c r="MON38" s="43"/>
      <c r="MOO38" s="43"/>
      <c r="MOP38" s="43"/>
      <c r="MOQ38" s="43"/>
      <c r="MOR38" s="43"/>
      <c r="MOS38" s="43"/>
      <c r="MOT38" s="43"/>
      <c r="MOU38" s="43"/>
      <c r="MOV38" s="43"/>
      <c r="MOW38" s="43"/>
      <c r="MOX38" s="43"/>
      <c r="MOY38" s="43"/>
      <c r="MOZ38" s="43"/>
      <c r="MPA38" s="43"/>
      <c r="MPB38" s="43"/>
      <c r="MPC38" s="43"/>
      <c r="MPD38" s="43"/>
      <c r="MPE38" s="43"/>
      <c r="MPF38" s="43"/>
      <c r="MPG38" s="43"/>
      <c r="MPH38" s="43"/>
      <c r="MPI38" s="43"/>
      <c r="MPJ38" s="43"/>
      <c r="MPK38" s="43"/>
      <c r="MPL38" s="43"/>
      <c r="MPM38" s="43"/>
      <c r="MPN38" s="43"/>
      <c r="MPO38" s="43"/>
      <c r="MPP38" s="43"/>
      <c r="MPQ38" s="43"/>
      <c r="MPR38" s="43"/>
      <c r="MPS38" s="43"/>
      <c r="MPT38" s="43"/>
      <c r="MPU38" s="43"/>
      <c r="MPV38" s="43"/>
      <c r="MPW38" s="43"/>
      <c r="MPX38" s="43"/>
      <c r="MPY38" s="43"/>
      <c r="MPZ38" s="43"/>
      <c r="MQA38" s="43"/>
      <c r="MQB38" s="43"/>
      <c r="MQC38" s="43"/>
      <c r="MQD38" s="43"/>
      <c r="MQE38" s="43"/>
      <c r="MQF38" s="43"/>
      <c r="MQG38" s="43"/>
      <c r="MQH38" s="43"/>
      <c r="MQI38" s="43"/>
      <c r="MQJ38" s="43"/>
      <c r="MQK38" s="43"/>
      <c r="MQL38" s="43"/>
      <c r="MQM38" s="43"/>
      <c r="MQN38" s="43"/>
      <c r="MQO38" s="43"/>
      <c r="MQP38" s="43"/>
      <c r="MQQ38" s="43"/>
      <c r="MQR38" s="43"/>
      <c r="MQS38" s="43"/>
      <c r="MQT38" s="43"/>
      <c r="MQU38" s="43"/>
      <c r="MQV38" s="43"/>
      <c r="MQW38" s="43"/>
      <c r="MQX38" s="43"/>
      <c r="MQY38" s="43"/>
      <c r="MQZ38" s="43"/>
      <c r="MRA38" s="43"/>
      <c r="MRB38" s="43"/>
      <c r="MRC38" s="43"/>
      <c r="MRD38" s="43"/>
      <c r="MRE38" s="43"/>
      <c r="MRF38" s="43"/>
      <c r="MRG38" s="43"/>
      <c r="MRH38" s="43"/>
      <c r="MRI38" s="43"/>
      <c r="MRJ38" s="43"/>
      <c r="MRK38" s="43"/>
      <c r="MRL38" s="43"/>
      <c r="MRM38" s="43"/>
      <c r="MRN38" s="43"/>
      <c r="MRO38" s="43"/>
      <c r="MRP38" s="43"/>
      <c r="MRQ38" s="43"/>
      <c r="MRR38" s="43"/>
      <c r="MRS38" s="43"/>
      <c r="MRT38" s="43"/>
      <c r="MRU38" s="43"/>
      <c r="MRV38" s="43"/>
      <c r="MRW38" s="43"/>
      <c r="MRX38" s="43"/>
      <c r="MRY38" s="43"/>
      <c r="MRZ38" s="43"/>
      <c r="MSA38" s="43"/>
      <c r="MSB38" s="43"/>
      <c r="MSC38" s="43"/>
      <c r="MSD38" s="43"/>
      <c r="MSE38" s="43"/>
      <c r="MSF38" s="43"/>
      <c r="MSG38" s="43"/>
      <c r="MSH38" s="43"/>
      <c r="MSI38" s="43"/>
      <c r="MSJ38" s="43"/>
      <c r="MSK38" s="43"/>
      <c r="MSL38" s="43"/>
      <c r="MSM38" s="43"/>
      <c r="MSN38" s="43"/>
      <c r="MSO38" s="43"/>
      <c r="MSP38" s="43"/>
      <c r="MSQ38" s="43"/>
      <c r="MSR38" s="43"/>
      <c r="MSS38" s="43"/>
      <c r="MST38" s="43"/>
      <c r="MSU38" s="43"/>
      <c r="MSV38" s="43"/>
      <c r="MSW38" s="43"/>
      <c r="MSX38" s="43"/>
      <c r="MSY38" s="43"/>
      <c r="MSZ38" s="43"/>
      <c r="MTA38" s="43"/>
      <c r="MTB38" s="43"/>
      <c r="MTC38" s="43"/>
      <c r="MTD38" s="43"/>
      <c r="MTE38" s="43"/>
      <c r="MTF38" s="43"/>
      <c r="MTG38" s="43"/>
      <c r="MTH38" s="43"/>
      <c r="MTI38" s="43"/>
      <c r="MTJ38" s="43"/>
      <c r="MTK38" s="43"/>
      <c r="MTL38" s="43"/>
      <c r="MTM38" s="43"/>
      <c r="MTN38" s="43"/>
      <c r="MTO38" s="43"/>
      <c r="MTP38" s="43"/>
      <c r="MTQ38" s="43"/>
      <c r="MTR38" s="43"/>
      <c r="MTS38" s="43"/>
      <c r="MTT38" s="43"/>
      <c r="MTU38" s="43"/>
      <c r="MTV38" s="43"/>
      <c r="MTW38" s="43"/>
      <c r="MTX38" s="43"/>
      <c r="MTY38" s="43"/>
      <c r="MTZ38" s="43"/>
      <c r="MUA38" s="43"/>
      <c r="MUB38" s="43"/>
      <c r="MUC38" s="43"/>
      <c r="MUD38" s="43"/>
      <c r="MUE38" s="43"/>
      <c r="MUF38" s="43"/>
      <c r="MUG38" s="43"/>
      <c r="MUH38" s="43"/>
      <c r="MUI38" s="43"/>
      <c r="MUJ38" s="43"/>
      <c r="MUK38" s="43"/>
      <c r="MUL38" s="43"/>
      <c r="MUM38" s="43"/>
      <c r="MUN38" s="43"/>
      <c r="MUO38" s="43"/>
      <c r="MUP38" s="43"/>
      <c r="MUQ38" s="43"/>
      <c r="MUR38" s="43"/>
      <c r="MUS38" s="43"/>
      <c r="MUT38" s="43"/>
      <c r="MUU38" s="43"/>
      <c r="MUV38" s="43"/>
      <c r="MUW38" s="43"/>
      <c r="MUX38" s="43"/>
      <c r="MUY38" s="43"/>
      <c r="MUZ38" s="43"/>
      <c r="MVA38" s="43"/>
      <c r="MVB38" s="43"/>
      <c r="MVC38" s="43"/>
      <c r="MVD38" s="43"/>
      <c r="MVE38" s="43"/>
      <c r="MVF38" s="43"/>
      <c r="MVG38" s="43"/>
      <c r="MVH38" s="43"/>
      <c r="MVI38" s="43"/>
      <c r="MVJ38" s="43"/>
      <c r="MVK38" s="43"/>
      <c r="MVL38" s="43"/>
      <c r="MVM38" s="43"/>
      <c r="MVN38" s="43"/>
      <c r="MVO38" s="43"/>
      <c r="MVP38" s="43"/>
      <c r="MVQ38" s="43"/>
      <c r="MVR38" s="43"/>
      <c r="MVS38" s="43"/>
      <c r="MVT38" s="43"/>
      <c r="MVU38" s="43"/>
      <c r="MVV38" s="43"/>
      <c r="MVW38" s="43"/>
      <c r="MVX38" s="43"/>
      <c r="MVY38" s="43"/>
      <c r="MVZ38" s="43"/>
      <c r="MWA38" s="43"/>
      <c r="MWB38" s="43"/>
      <c r="MWC38" s="43"/>
      <c r="MWD38" s="43"/>
      <c r="MWE38" s="43"/>
      <c r="MWF38" s="43"/>
      <c r="MWG38" s="43"/>
      <c r="MWH38" s="43"/>
      <c r="MWI38" s="43"/>
      <c r="MWJ38" s="43"/>
      <c r="MWK38" s="43"/>
      <c r="MWL38" s="43"/>
      <c r="MWM38" s="43"/>
      <c r="MWN38" s="43"/>
      <c r="MWO38" s="43"/>
      <c r="MWP38" s="43"/>
      <c r="MWQ38" s="43"/>
      <c r="MWR38" s="43"/>
      <c r="MWS38" s="43"/>
      <c r="MWT38" s="43"/>
      <c r="MWU38" s="43"/>
      <c r="MWV38" s="43"/>
      <c r="MWW38" s="43"/>
      <c r="MWX38" s="43"/>
      <c r="MWY38" s="43"/>
      <c r="MWZ38" s="43"/>
      <c r="MXA38" s="43"/>
      <c r="MXB38" s="43"/>
      <c r="MXC38" s="43"/>
      <c r="MXD38" s="43"/>
      <c r="MXE38" s="43"/>
      <c r="MXF38" s="43"/>
      <c r="MXG38" s="43"/>
      <c r="MXH38" s="43"/>
      <c r="MXI38" s="43"/>
      <c r="MXJ38" s="43"/>
      <c r="MXK38" s="43"/>
      <c r="MXL38" s="43"/>
      <c r="MXM38" s="43"/>
      <c r="MXN38" s="43"/>
      <c r="MXO38" s="43"/>
      <c r="MXP38" s="43"/>
      <c r="MXQ38" s="43"/>
      <c r="MXR38" s="43"/>
      <c r="MXS38" s="43"/>
      <c r="MXT38" s="43"/>
      <c r="MXU38" s="43"/>
      <c r="MXV38" s="43"/>
      <c r="MXW38" s="43"/>
      <c r="MXX38" s="43"/>
      <c r="MXY38" s="43"/>
      <c r="MXZ38" s="43"/>
      <c r="MYA38" s="43"/>
      <c r="MYB38" s="43"/>
      <c r="MYC38" s="43"/>
      <c r="MYD38" s="43"/>
      <c r="MYE38" s="43"/>
      <c r="MYF38" s="43"/>
      <c r="MYG38" s="43"/>
      <c r="MYH38" s="43"/>
      <c r="MYI38" s="43"/>
      <c r="MYJ38" s="43"/>
      <c r="MYK38" s="43"/>
      <c r="MYL38" s="43"/>
      <c r="MYM38" s="43"/>
      <c r="MYN38" s="43"/>
      <c r="MYO38" s="43"/>
      <c r="MYP38" s="43"/>
      <c r="MYQ38" s="43"/>
      <c r="MYR38" s="43"/>
      <c r="MYS38" s="43"/>
      <c r="MYT38" s="43"/>
      <c r="MYU38" s="43"/>
      <c r="MYV38" s="43"/>
      <c r="MYW38" s="43"/>
      <c r="MYX38" s="43"/>
      <c r="MYY38" s="43"/>
      <c r="MYZ38" s="43"/>
      <c r="MZA38" s="43"/>
      <c r="MZB38" s="43"/>
      <c r="MZC38" s="43"/>
      <c r="MZD38" s="43"/>
      <c r="MZE38" s="43"/>
      <c r="MZF38" s="43"/>
      <c r="MZG38" s="43"/>
      <c r="MZH38" s="43"/>
      <c r="MZI38" s="43"/>
      <c r="MZJ38" s="43"/>
      <c r="MZK38" s="43"/>
      <c r="MZL38" s="43"/>
      <c r="MZM38" s="43"/>
      <c r="MZN38" s="43"/>
      <c r="MZO38" s="43"/>
      <c r="MZP38" s="43"/>
      <c r="MZQ38" s="43"/>
      <c r="MZR38" s="43"/>
      <c r="MZS38" s="43"/>
      <c r="MZT38" s="43"/>
      <c r="MZU38" s="43"/>
      <c r="MZV38" s="43"/>
      <c r="MZW38" s="43"/>
      <c r="MZX38" s="43"/>
      <c r="MZY38" s="43"/>
      <c r="MZZ38" s="43"/>
      <c r="NAA38" s="43"/>
      <c r="NAB38" s="43"/>
      <c r="NAC38" s="43"/>
      <c r="NAD38" s="43"/>
      <c r="NAE38" s="43"/>
      <c r="NAF38" s="43"/>
      <c r="NAG38" s="43"/>
      <c r="NAH38" s="43"/>
      <c r="NAI38" s="43"/>
      <c r="NAJ38" s="43"/>
      <c r="NAK38" s="43"/>
      <c r="NAL38" s="43"/>
      <c r="NAM38" s="43"/>
      <c r="NAN38" s="43"/>
      <c r="NAO38" s="43"/>
      <c r="NAP38" s="43"/>
      <c r="NAQ38" s="43"/>
      <c r="NAR38" s="43"/>
      <c r="NAS38" s="43"/>
      <c r="NAT38" s="43"/>
      <c r="NAU38" s="43"/>
      <c r="NAV38" s="43"/>
      <c r="NAW38" s="43"/>
      <c r="NAX38" s="43"/>
      <c r="NAY38" s="43"/>
      <c r="NAZ38" s="43"/>
      <c r="NBA38" s="43"/>
      <c r="NBB38" s="43"/>
      <c r="NBC38" s="43"/>
      <c r="NBD38" s="43"/>
      <c r="NBE38" s="43"/>
      <c r="NBF38" s="43"/>
      <c r="NBG38" s="43"/>
      <c r="NBH38" s="43"/>
      <c r="NBI38" s="43"/>
      <c r="NBJ38" s="43"/>
      <c r="NBK38" s="43"/>
      <c r="NBL38" s="43"/>
      <c r="NBM38" s="43"/>
      <c r="NBN38" s="43"/>
      <c r="NBO38" s="43"/>
      <c r="NBP38" s="43"/>
      <c r="NBQ38" s="43"/>
      <c r="NBR38" s="43"/>
      <c r="NBS38" s="43"/>
      <c r="NBT38" s="43"/>
      <c r="NBU38" s="43"/>
      <c r="NBV38" s="43"/>
      <c r="NBW38" s="43"/>
      <c r="NBX38" s="43"/>
      <c r="NBY38" s="43"/>
      <c r="NBZ38" s="43"/>
      <c r="NCA38" s="43"/>
      <c r="NCB38" s="43"/>
      <c r="NCC38" s="43"/>
      <c r="NCD38" s="43"/>
      <c r="NCE38" s="43"/>
      <c r="NCF38" s="43"/>
      <c r="NCG38" s="43"/>
      <c r="NCH38" s="43"/>
      <c r="NCI38" s="43"/>
      <c r="NCJ38" s="43"/>
      <c r="NCK38" s="43"/>
      <c r="NCL38" s="43"/>
      <c r="NCM38" s="43"/>
      <c r="NCN38" s="43"/>
      <c r="NCO38" s="43"/>
      <c r="NCP38" s="43"/>
      <c r="NCQ38" s="43"/>
      <c r="NCR38" s="43"/>
      <c r="NCS38" s="43"/>
      <c r="NCT38" s="43"/>
      <c r="NCU38" s="43"/>
      <c r="NCV38" s="43"/>
      <c r="NCW38" s="43"/>
      <c r="NCX38" s="43"/>
      <c r="NCY38" s="43"/>
      <c r="NCZ38" s="43"/>
      <c r="NDA38" s="43"/>
      <c r="NDB38" s="43"/>
      <c r="NDC38" s="43"/>
      <c r="NDD38" s="43"/>
      <c r="NDE38" s="43"/>
      <c r="NDF38" s="43"/>
      <c r="NDG38" s="43"/>
      <c r="NDH38" s="43"/>
      <c r="NDI38" s="43"/>
      <c r="NDJ38" s="43"/>
      <c r="NDK38" s="43"/>
      <c r="NDL38" s="43"/>
      <c r="NDM38" s="43"/>
      <c r="NDN38" s="43"/>
      <c r="NDO38" s="43"/>
      <c r="NDP38" s="43"/>
      <c r="NDQ38" s="43"/>
      <c r="NDR38" s="43"/>
      <c r="NDS38" s="43"/>
      <c r="NDT38" s="43"/>
      <c r="NDU38" s="43"/>
      <c r="NDV38" s="43"/>
      <c r="NDW38" s="43"/>
      <c r="NDX38" s="43"/>
      <c r="NDY38" s="43"/>
      <c r="NDZ38" s="43"/>
      <c r="NEA38" s="43"/>
      <c r="NEB38" s="43"/>
      <c r="NEC38" s="43"/>
      <c r="NED38" s="43"/>
      <c r="NEE38" s="43"/>
      <c r="NEF38" s="43"/>
      <c r="NEG38" s="43"/>
      <c r="NEH38" s="43"/>
      <c r="NEI38" s="43"/>
      <c r="NEJ38" s="43"/>
      <c r="NEK38" s="43"/>
      <c r="NEL38" s="43"/>
      <c r="NEM38" s="43"/>
      <c r="NEN38" s="43"/>
      <c r="NEO38" s="43"/>
      <c r="NEP38" s="43"/>
      <c r="NEQ38" s="43"/>
      <c r="NER38" s="43"/>
      <c r="NES38" s="43"/>
      <c r="NET38" s="43"/>
      <c r="NEU38" s="43"/>
      <c r="NEV38" s="43"/>
      <c r="NEW38" s="43"/>
      <c r="NEX38" s="43"/>
      <c r="NEY38" s="43"/>
      <c r="NEZ38" s="43"/>
      <c r="NFA38" s="43"/>
      <c r="NFB38" s="43"/>
      <c r="NFC38" s="43"/>
      <c r="NFD38" s="43"/>
      <c r="NFE38" s="43"/>
      <c r="NFF38" s="43"/>
      <c r="NFG38" s="43"/>
      <c r="NFH38" s="43"/>
      <c r="NFI38" s="43"/>
      <c r="NFJ38" s="43"/>
      <c r="NFK38" s="43"/>
      <c r="NFL38" s="43"/>
      <c r="NFM38" s="43"/>
      <c r="NFN38" s="43"/>
      <c r="NFO38" s="43"/>
      <c r="NFP38" s="43"/>
      <c r="NFQ38" s="43"/>
      <c r="NFR38" s="43"/>
      <c r="NFS38" s="43"/>
      <c r="NFT38" s="43"/>
      <c r="NFU38" s="43"/>
      <c r="NFV38" s="43"/>
      <c r="NFW38" s="43"/>
      <c r="NFX38" s="43"/>
      <c r="NFY38" s="43"/>
      <c r="NFZ38" s="43"/>
      <c r="NGA38" s="43"/>
      <c r="NGB38" s="43"/>
      <c r="NGC38" s="43"/>
      <c r="NGD38" s="43"/>
      <c r="NGE38" s="43"/>
      <c r="NGF38" s="43"/>
      <c r="NGG38" s="43"/>
      <c r="NGH38" s="43"/>
      <c r="NGI38" s="43"/>
      <c r="NGJ38" s="43"/>
      <c r="NGK38" s="43"/>
      <c r="NGL38" s="43"/>
      <c r="NGM38" s="43"/>
      <c r="NGN38" s="43"/>
      <c r="NGO38" s="43"/>
      <c r="NGP38" s="43"/>
      <c r="NGQ38" s="43"/>
      <c r="NGR38" s="43"/>
      <c r="NGS38" s="43"/>
      <c r="NGT38" s="43"/>
      <c r="NGU38" s="43"/>
      <c r="NGV38" s="43"/>
      <c r="NGW38" s="43"/>
      <c r="NGX38" s="43"/>
      <c r="NGY38" s="43"/>
      <c r="NGZ38" s="43"/>
      <c r="NHA38" s="43"/>
      <c r="NHB38" s="43"/>
      <c r="NHC38" s="43"/>
      <c r="NHD38" s="43"/>
      <c r="NHE38" s="43"/>
      <c r="NHF38" s="43"/>
      <c r="NHG38" s="43"/>
      <c r="NHH38" s="43"/>
      <c r="NHI38" s="43"/>
      <c r="NHJ38" s="43"/>
      <c r="NHK38" s="43"/>
      <c r="NHL38" s="43"/>
      <c r="NHM38" s="43"/>
      <c r="NHN38" s="43"/>
      <c r="NHO38" s="43"/>
      <c r="NHP38" s="43"/>
      <c r="NHQ38" s="43"/>
      <c r="NHR38" s="43"/>
      <c r="NHS38" s="43"/>
      <c r="NHT38" s="43"/>
      <c r="NHU38" s="43"/>
      <c r="NHV38" s="43"/>
      <c r="NHW38" s="43"/>
      <c r="NHX38" s="43"/>
      <c r="NHY38" s="43"/>
      <c r="NHZ38" s="43"/>
      <c r="NIA38" s="43"/>
      <c r="NIB38" s="43"/>
      <c r="NIC38" s="43"/>
      <c r="NID38" s="43"/>
      <c r="NIE38" s="43"/>
      <c r="NIF38" s="43"/>
      <c r="NIG38" s="43"/>
      <c r="NIH38" s="43"/>
      <c r="NII38" s="43"/>
      <c r="NIJ38" s="43"/>
      <c r="NIK38" s="43"/>
      <c r="NIL38" s="43"/>
      <c r="NIM38" s="43"/>
      <c r="NIN38" s="43"/>
      <c r="NIO38" s="43"/>
      <c r="NIP38" s="43"/>
      <c r="NIQ38" s="43"/>
      <c r="NIR38" s="43"/>
      <c r="NIS38" s="43"/>
      <c r="NIT38" s="43"/>
      <c r="NIU38" s="43"/>
      <c r="NIV38" s="43"/>
      <c r="NIW38" s="43"/>
      <c r="NIX38" s="43"/>
      <c r="NIY38" s="43"/>
      <c r="NIZ38" s="43"/>
      <c r="NJA38" s="43"/>
      <c r="NJB38" s="43"/>
      <c r="NJC38" s="43"/>
      <c r="NJD38" s="43"/>
      <c r="NJE38" s="43"/>
      <c r="NJF38" s="43"/>
      <c r="NJG38" s="43"/>
      <c r="NJH38" s="43"/>
      <c r="NJI38" s="43"/>
      <c r="NJJ38" s="43"/>
      <c r="NJK38" s="43"/>
      <c r="NJL38" s="43"/>
      <c r="NJM38" s="43"/>
      <c r="NJN38" s="43"/>
      <c r="NJO38" s="43"/>
      <c r="NJP38" s="43"/>
      <c r="NJQ38" s="43"/>
      <c r="NJR38" s="43"/>
      <c r="NJS38" s="43"/>
      <c r="NJT38" s="43"/>
      <c r="NJU38" s="43"/>
      <c r="NJV38" s="43"/>
      <c r="NJW38" s="43"/>
      <c r="NJX38" s="43"/>
      <c r="NJY38" s="43"/>
      <c r="NJZ38" s="43"/>
      <c r="NKA38" s="43"/>
      <c r="NKB38" s="43"/>
      <c r="NKC38" s="43"/>
      <c r="NKD38" s="43"/>
      <c r="NKE38" s="43"/>
      <c r="NKF38" s="43"/>
      <c r="NKG38" s="43"/>
      <c r="NKH38" s="43"/>
      <c r="NKI38" s="43"/>
      <c r="NKJ38" s="43"/>
      <c r="NKK38" s="43"/>
      <c r="NKL38" s="43"/>
      <c r="NKM38" s="43"/>
      <c r="NKN38" s="43"/>
      <c r="NKO38" s="43"/>
      <c r="NKP38" s="43"/>
      <c r="NKQ38" s="43"/>
      <c r="NKR38" s="43"/>
      <c r="NKS38" s="43"/>
      <c r="NKT38" s="43"/>
      <c r="NKU38" s="43"/>
      <c r="NKV38" s="43"/>
      <c r="NKW38" s="43"/>
      <c r="NKX38" s="43"/>
      <c r="NKY38" s="43"/>
      <c r="NKZ38" s="43"/>
      <c r="NLA38" s="43"/>
      <c r="NLB38" s="43"/>
      <c r="NLC38" s="43"/>
      <c r="NLD38" s="43"/>
      <c r="NLE38" s="43"/>
      <c r="NLF38" s="43"/>
      <c r="NLG38" s="43"/>
      <c r="NLH38" s="43"/>
      <c r="NLI38" s="43"/>
      <c r="NLJ38" s="43"/>
      <c r="NLK38" s="43"/>
      <c r="NLL38" s="43"/>
      <c r="NLM38" s="43"/>
      <c r="NLN38" s="43"/>
      <c r="NLO38" s="43"/>
      <c r="NLP38" s="43"/>
      <c r="NLQ38" s="43"/>
      <c r="NLR38" s="43"/>
      <c r="NLS38" s="43"/>
      <c r="NLT38" s="43"/>
      <c r="NLU38" s="43"/>
      <c r="NLV38" s="43"/>
      <c r="NLW38" s="43"/>
      <c r="NLX38" s="43"/>
      <c r="NLY38" s="43"/>
      <c r="NLZ38" s="43"/>
      <c r="NMA38" s="43"/>
      <c r="NMB38" s="43"/>
      <c r="NMC38" s="43"/>
      <c r="NMD38" s="43"/>
      <c r="NME38" s="43"/>
      <c r="NMF38" s="43"/>
      <c r="NMG38" s="43"/>
      <c r="NMH38" s="43"/>
      <c r="NMI38" s="43"/>
      <c r="NMJ38" s="43"/>
      <c r="NMK38" s="43"/>
      <c r="NML38" s="43"/>
      <c r="NMM38" s="43"/>
      <c r="NMN38" s="43"/>
      <c r="NMO38" s="43"/>
      <c r="NMP38" s="43"/>
      <c r="NMQ38" s="43"/>
      <c r="NMR38" s="43"/>
      <c r="NMS38" s="43"/>
      <c r="NMT38" s="43"/>
      <c r="NMU38" s="43"/>
      <c r="NMV38" s="43"/>
      <c r="NMW38" s="43"/>
      <c r="NMX38" s="43"/>
      <c r="NMY38" s="43"/>
      <c r="NMZ38" s="43"/>
      <c r="NNA38" s="43"/>
      <c r="NNB38" s="43"/>
      <c r="NNC38" s="43"/>
      <c r="NND38" s="43"/>
      <c r="NNE38" s="43"/>
      <c r="NNF38" s="43"/>
      <c r="NNG38" s="43"/>
      <c r="NNH38" s="43"/>
      <c r="NNI38" s="43"/>
      <c r="NNJ38" s="43"/>
      <c r="NNK38" s="43"/>
      <c r="NNL38" s="43"/>
      <c r="NNM38" s="43"/>
      <c r="NNN38" s="43"/>
      <c r="NNO38" s="43"/>
      <c r="NNP38" s="43"/>
      <c r="NNQ38" s="43"/>
      <c r="NNR38" s="43"/>
      <c r="NNS38" s="43"/>
      <c r="NNT38" s="43"/>
      <c r="NNU38" s="43"/>
      <c r="NNV38" s="43"/>
      <c r="NNW38" s="43"/>
      <c r="NNX38" s="43"/>
      <c r="NNY38" s="43"/>
      <c r="NNZ38" s="43"/>
      <c r="NOA38" s="43"/>
      <c r="NOB38" s="43"/>
      <c r="NOC38" s="43"/>
      <c r="NOD38" s="43"/>
      <c r="NOE38" s="43"/>
      <c r="NOF38" s="43"/>
      <c r="NOG38" s="43"/>
      <c r="NOH38" s="43"/>
      <c r="NOI38" s="43"/>
      <c r="NOJ38" s="43"/>
      <c r="NOK38" s="43"/>
      <c r="NOL38" s="43"/>
      <c r="NOM38" s="43"/>
      <c r="NON38" s="43"/>
      <c r="NOO38" s="43"/>
      <c r="NOP38" s="43"/>
      <c r="NOQ38" s="43"/>
      <c r="NOR38" s="43"/>
      <c r="NOS38" s="43"/>
      <c r="NOT38" s="43"/>
      <c r="NOU38" s="43"/>
      <c r="NOV38" s="43"/>
      <c r="NOW38" s="43"/>
      <c r="NOX38" s="43"/>
      <c r="NOY38" s="43"/>
      <c r="NOZ38" s="43"/>
      <c r="NPA38" s="43"/>
      <c r="NPB38" s="43"/>
      <c r="NPC38" s="43"/>
      <c r="NPD38" s="43"/>
      <c r="NPE38" s="43"/>
      <c r="NPF38" s="43"/>
      <c r="NPG38" s="43"/>
      <c r="NPH38" s="43"/>
      <c r="NPI38" s="43"/>
      <c r="NPJ38" s="43"/>
      <c r="NPK38" s="43"/>
      <c r="NPL38" s="43"/>
      <c r="NPM38" s="43"/>
      <c r="NPN38" s="43"/>
      <c r="NPO38" s="43"/>
      <c r="NPP38" s="43"/>
      <c r="NPQ38" s="43"/>
      <c r="NPR38" s="43"/>
      <c r="NPS38" s="43"/>
      <c r="NPT38" s="43"/>
      <c r="NPU38" s="43"/>
      <c r="NPV38" s="43"/>
      <c r="NPW38" s="43"/>
      <c r="NPX38" s="43"/>
      <c r="NPY38" s="43"/>
      <c r="NPZ38" s="43"/>
      <c r="NQA38" s="43"/>
      <c r="NQB38" s="43"/>
      <c r="NQC38" s="43"/>
      <c r="NQD38" s="43"/>
      <c r="NQE38" s="43"/>
      <c r="NQF38" s="43"/>
      <c r="NQG38" s="43"/>
      <c r="NQH38" s="43"/>
      <c r="NQI38" s="43"/>
      <c r="NQJ38" s="43"/>
      <c r="NQK38" s="43"/>
      <c r="NQL38" s="43"/>
      <c r="NQM38" s="43"/>
      <c r="NQN38" s="43"/>
      <c r="NQO38" s="43"/>
      <c r="NQP38" s="43"/>
      <c r="NQQ38" s="43"/>
      <c r="NQR38" s="43"/>
      <c r="NQS38" s="43"/>
      <c r="NQT38" s="43"/>
      <c r="NQU38" s="43"/>
      <c r="NQV38" s="43"/>
      <c r="NQW38" s="43"/>
      <c r="NQX38" s="43"/>
      <c r="NQY38" s="43"/>
      <c r="NQZ38" s="43"/>
      <c r="NRA38" s="43"/>
      <c r="NRB38" s="43"/>
      <c r="NRC38" s="43"/>
      <c r="NRD38" s="43"/>
      <c r="NRE38" s="43"/>
      <c r="NRF38" s="43"/>
      <c r="NRG38" s="43"/>
      <c r="NRH38" s="43"/>
      <c r="NRI38" s="43"/>
      <c r="NRJ38" s="43"/>
      <c r="NRK38" s="43"/>
      <c r="NRL38" s="43"/>
      <c r="NRM38" s="43"/>
      <c r="NRN38" s="43"/>
      <c r="NRO38" s="43"/>
      <c r="NRP38" s="43"/>
      <c r="NRQ38" s="43"/>
      <c r="NRR38" s="43"/>
      <c r="NRS38" s="43"/>
      <c r="NRT38" s="43"/>
      <c r="NRU38" s="43"/>
      <c r="NRV38" s="43"/>
      <c r="NRW38" s="43"/>
      <c r="NRX38" s="43"/>
      <c r="NRY38" s="43"/>
      <c r="NRZ38" s="43"/>
      <c r="NSA38" s="43"/>
      <c r="NSB38" s="43"/>
      <c r="NSC38" s="43"/>
      <c r="NSD38" s="43"/>
      <c r="NSE38" s="43"/>
      <c r="NSF38" s="43"/>
      <c r="NSG38" s="43"/>
      <c r="NSH38" s="43"/>
      <c r="NSI38" s="43"/>
      <c r="NSJ38" s="43"/>
      <c r="NSK38" s="43"/>
      <c r="NSL38" s="43"/>
      <c r="NSM38" s="43"/>
      <c r="NSN38" s="43"/>
      <c r="NSO38" s="43"/>
      <c r="NSP38" s="43"/>
      <c r="NSQ38" s="43"/>
      <c r="NSR38" s="43"/>
      <c r="NSS38" s="43"/>
      <c r="NST38" s="43"/>
      <c r="NSU38" s="43"/>
      <c r="NSV38" s="43"/>
      <c r="NSW38" s="43"/>
      <c r="NSX38" s="43"/>
      <c r="NSY38" s="43"/>
      <c r="NSZ38" s="43"/>
      <c r="NTA38" s="43"/>
      <c r="NTB38" s="43"/>
      <c r="NTC38" s="43"/>
      <c r="NTD38" s="43"/>
      <c r="NTE38" s="43"/>
      <c r="NTF38" s="43"/>
      <c r="NTG38" s="43"/>
      <c r="NTH38" s="43"/>
      <c r="NTI38" s="43"/>
      <c r="NTJ38" s="43"/>
      <c r="NTK38" s="43"/>
      <c r="NTL38" s="43"/>
      <c r="NTM38" s="43"/>
      <c r="NTN38" s="43"/>
      <c r="NTO38" s="43"/>
      <c r="NTP38" s="43"/>
      <c r="NTQ38" s="43"/>
      <c r="NTR38" s="43"/>
      <c r="NTS38" s="43"/>
      <c r="NTT38" s="43"/>
      <c r="NTU38" s="43"/>
      <c r="NTV38" s="43"/>
      <c r="NTW38" s="43"/>
      <c r="NTX38" s="43"/>
      <c r="NTY38" s="43"/>
      <c r="NTZ38" s="43"/>
      <c r="NUA38" s="43"/>
      <c r="NUB38" s="43"/>
      <c r="NUC38" s="43"/>
      <c r="NUD38" s="43"/>
      <c r="NUE38" s="43"/>
      <c r="NUF38" s="43"/>
      <c r="NUG38" s="43"/>
      <c r="NUH38" s="43"/>
      <c r="NUI38" s="43"/>
      <c r="NUJ38" s="43"/>
      <c r="NUK38" s="43"/>
      <c r="NUL38" s="43"/>
      <c r="NUM38" s="43"/>
      <c r="NUN38" s="43"/>
      <c r="NUO38" s="43"/>
      <c r="NUP38" s="43"/>
      <c r="NUQ38" s="43"/>
      <c r="NUR38" s="43"/>
      <c r="NUS38" s="43"/>
      <c r="NUT38" s="43"/>
      <c r="NUU38" s="43"/>
      <c r="NUV38" s="43"/>
      <c r="NUW38" s="43"/>
      <c r="NUX38" s="43"/>
      <c r="NUY38" s="43"/>
      <c r="NUZ38" s="43"/>
      <c r="NVA38" s="43"/>
      <c r="NVB38" s="43"/>
      <c r="NVC38" s="43"/>
      <c r="NVD38" s="43"/>
      <c r="NVE38" s="43"/>
      <c r="NVF38" s="43"/>
      <c r="NVG38" s="43"/>
      <c r="NVH38" s="43"/>
      <c r="NVI38" s="43"/>
      <c r="NVJ38" s="43"/>
      <c r="NVK38" s="43"/>
      <c r="NVL38" s="43"/>
      <c r="NVM38" s="43"/>
      <c r="NVN38" s="43"/>
      <c r="NVO38" s="43"/>
      <c r="NVP38" s="43"/>
      <c r="NVQ38" s="43"/>
      <c r="NVR38" s="43"/>
      <c r="NVS38" s="43"/>
      <c r="NVT38" s="43"/>
      <c r="NVU38" s="43"/>
      <c r="NVV38" s="43"/>
      <c r="NVW38" s="43"/>
      <c r="NVX38" s="43"/>
      <c r="NVY38" s="43"/>
      <c r="NVZ38" s="43"/>
      <c r="NWA38" s="43"/>
      <c r="NWB38" s="43"/>
      <c r="NWC38" s="43"/>
      <c r="NWD38" s="43"/>
      <c r="NWE38" s="43"/>
      <c r="NWF38" s="43"/>
      <c r="NWG38" s="43"/>
      <c r="NWH38" s="43"/>
      <c r="NWI38" s="43"/>
      <c r="NWJ38" s="43"/>
      <c r="NWK38" s="43"/>
      <c r="NWL38" s="43"/>
      <c r="NWM38" s="43"/>
      <c r="NWN38" s="43"/>
      <c r="NWO38" s="43"/>
      <c r="NWP38" s="43"/>
      <c r="NWQ38" s="43"/>
      <c r="NWR38" s="43"/>
      <c r="NWS38" s="43"/>
      <c r="NWT38" s="43"/>
      <c r="NWU38" s="43"/>
      <c r="NWV38" s="43"/>
      <c r="NWW38" s="43"/>
      <c r="NWX38" s="43"/>
      <c r="NWY38" s="43"/>
      <c r="NWZ38" s="43"/>
      <c r="NXA38" s="43"/>
      <c r="NXB38" s="43"/>
      <c r="NXC38" s="43"/>
      <c r="NXD38" s="43"/>
      <c r="NXE38" s="43"/>
      <c r="NXF38" s="43"/>
      <c r="NXG38" s="43"/>
      <c r="NXH38" s="43"/>
      <c r="NXI38" s="43"/>
      <c r="NXJ38" s="43"/>
      <c r="NXK38" s="43"/>
      <c r="NXL38" s="43"/>
      <c r="NXM38" s="43"/>
      <c r="NXN38" s="43"/>
      <c r="NXO38" s="43"/>
      <c r="NXP38" s="43"/>
      <c r="NXQ38" s="43"/>
      <c r="NXR38" s="43"/>
      <c r="NXS38" s="43"/>
      <c r="NXT38" s="43"/>
      <c r="NXU38" s="43"/>
      <c r="NXV38" s="43"/>
      <c r="NXW38" s="43"/>
      <c r="NXX38" s="43"/>
      <c r="NXY38" s="43"/>
      <c r="NXZ38" s="43"/>
      <c r="NYA38" s="43"/>
      <c r="NYB38" s="43"/>
      <c r="NYC38" s="43"/>
      <c r="NYD38" s="43"/>
      <c r="NYE38" s="43"/>
      <c r="NYF38" s="43"/>
      <c r="NYG38" s="43"/>
      <c r="NYH38" s="43"/>
      <c r="NYI38" s="43"/>
      <c r="NYJ38" s="43"/>
      <c r="NYK38" s="43"/>
      <c r="NYL38" s="43"/>
      <c r="NYM38" s="43"/>
      <c r="NYN38" s="43"/>
      <c r="NYO38" s="43"/>
      <c r="NYP38" s="43"/>
      <c r="NYQ38" s="43"/>
      <c r="NYR38" s="43"/>
      <c r="NYS38" s="43"/>
      <c r="NYT38" s="43"/>
      <c r="NYU38" s="43"/>
      <c r="NYV38" s="43"/>
      <c r="NYW38" s="43"/>
      <c r="NYX38" s="43"/>
      <c r="NYY38" s="43"/>
      <c r="NYZ38" s="43"/>
      <c r="NZA38" s="43"/>
      <c r="NZB38" s="43"/>
      <c r="NZC38" s="43"/>
      <c r="NZD38" s="43"/>
      <c r="NZE38" s="43"/>
      <c r="NZF38" s="43"/>
      <c r="NZG38" s="43"/>
      <c r="NZH38" s="43"/>
      <c r="NZI38" s="43"/>
      <c r="NZJ38" s="43"/>
      <c r="NZK38" s="43"/>
      <c r="NZL38" s="43"/>
      <c r="NZM38" s="43"/>
      <c r="NZN38" s="43"/>
      <c r="NZO38" s="43"/>
      <c r="NZP38" s="43"/>
      <c r="NZQ38" s="43"/>
      <c r="NZR38" s="43"/>
      <c r="NZS38" s="43"/>
      <c r="NZT38" s="43"/>
      <c r="NZU38" s="43"/>
      <c r="NZV38" s="43"/>
      <c r="NZW38" s="43"/>
      <c r="NZX38" s="43"/>
      <c r="NZY38" s="43"/>
      <c r="NZZ38" s="43"/>
      <c r="OAA38" s="43"/>
      <c r="OAB38" s="43"/>
      <c r="OAC38" s="43"/>
      <c r="OAD38" s="43"/>
      <c r="OAE38" s="43"/>
      <c r="OAF38" s="43"/>
      <c r="OAG38" s="43"/>
      <c r="OAH38" s="43"/>
      <c r="OAI38" s="43"/>
      <c r="OAJ38" s="43"/>
      <c r="OAK38" s="43"/>
      <c r="OAL38" s="43"/>
      <c r="OAM38" s="43"/>
      <c r="OAN38" s="43"/>
      <c r="OAO38" s="43"/>
      <c r="OAP38" s="43"/>
      <c r="OAQ38" s="43"/>
      <c r="OAR38" s="43"/>
      <c r="OAS38" s="43"/>
      <c r="OAT38" s="43"/>
      <c r="OAU38" s="43"/>
      <c r="OAV38" s="43"/>
      <c r="OAW38" s="43"/>
      <c r="OAX38" s="43"/>
      <c r="OAY38" s="43"/>
      <c r="OAZ38" s="43"/>
      <c r="OBA38" s="43"/>
      <c r="OBB38" s="43"/>
      <c r="OBC38" s="43"/>
      <c r="OBD38" s="43"/>
      <c r="OBE38" s="43"/>
      <c r="OBF38" s="43"/>
      <c r="OBG38" s="43"/>
      <c r="OBH38" s="43"/>
      <c r="OBI38" s="43"/>
      <c r="OBJ38" s="43"/>
      <c r="OBK38" s="43"/>
      <c r="OBL38" s="43"/>
      <c r="OBM38" s="43"/>
      <c r="OBN38" s="43"/>
      <c r="OBO38" s="43"/>
      <c r="OBP38" s="43"/>
      <c r="OBQ38" s="43"/>
      <c r="OBR38" s="43"/>
      <c r="OBS38" s="43"/>
      <c r="OBT38" s="43"/>
      <c r="OBU38" s="43"/>
      <c r="OBV38" s="43"/>
      <c r="OBW38" s="43"/>
      <c r="OBX38" s="43"/>
      <c r="OBY38" s="43"/>
      <c r="OBZ38" s="43"/>
      <c r="OCA38" s="43"/>
      <c r="OCB38" s="43"/>
      <c r="OCC38" s="43"/>
      <c r="OCD38" s="43"/>
      <c r="OCE38" s="43"/>
      <c r="OCF38" s="43"/>
      <c r="OCG38" s="43"/>
      <c r="OCH38" s="43"/>
      <c r="OCI38" s="43"/>
      <c r="OCJ38" s="43"/>
      <c r="OCK38" s="43"/>
      <c r="OCL38" s="43"/>
      <c r="OCM38" s="43"/>
      <c r="OCN38" s="43"/>
      <c r="OCO38" s="43"/>
      <c r="OCP38" s="43"/>
      <c r="OCQ38" s="43"/>
      <c r="OCR38" s="43"/>
      <c r="OCS38" s="43"/>
      <c r="OCT38" s="43"/>
      <c r="OCU38" s="43"/>
      <c r="OCV38" s="43"/>
      <c r="OCW38" s="43"/>
      <c r="OCX38" s="43"/>
      <c r="OCY38" s="43"/>
      <c r="OCZ38" s="43"/>
      <c r="ODA38" s="43"/>
      <c r="ODB38" s="43"/>
      <c r="ODC38" s="43"/>
      <c r="ODD38" s="43"/>
      <c r="ODE38" s="43"/>
      <c r="ODF38" s="43"/>
      <c r="ODG38" s="43"/>
      <c r="ODH38" s="43"/>
      <c r="ODI38" s="43"/>
      <c r="ODJ38" s="43"/>
      <c r="ODK38" s="43"/>
      <c r="ODL38" s="43"/>
      <c r="ODM38" s="43"/>
      <c r="ODN38" s="43"/>
      <c r="ODO38" s="43"/>
      <c r="ODP38" s="43"/>
      <c r="ODQ38" s="43"/>
      <c r="ODR38" s="43"/>
      <c r="ODS38" s="43"/>
      <c r="ODT38" s="43"/>
      <c r="ODU38" s="43"/>
      <c r="ODV38" s="43"/>
      <c r="ODW38" s="43"/>
      <c r="ODX38" s="43"/>
      <c r="ODY38" s="43"/>
      <c r="ODZ38" s="43"/>
      <c r="OEA38" s="43"/>
      <c r="OEB38" s="43"/>
      <c r="OEC38" s="43"/>
      <c r="OED38" s="43"/>
      <c r="OEE38" s="43"/>
      <c r="OEF38" s="43"/>
      <c r="OEG38" s="43"/>
      <c r="OEH38" s="43"/>
      <c r="OEI38" s="43"/>
      <c r="OEJ38" s="43"/>
      <c r="OEK38" s="43"/>
      <c r="OEL38" s="43"/>
      <c r="OEM38" s="43"/>
      <c r="OEN38" s="43"/>
      <c r="OEO38" s="43"/>
      <c r="OEP38" s="43"/>
      <c r="OEQ38" s="43"/>
      <c r="OER38" s="43"/>
      <c r="OES38" s="43"/>
      <c r="OET38" s="43"/>
      <c r="OEU38" s="43"/>
      <c r="OEV38" s="43"/>
      <c r="OEW38" s="43"/>
      <c r="OEX38" s="43"/>
      <c r="OEY38" s="43"/>
      <c r="OEZ38" s="43"/>
      <c r="OFA38" s="43"/>
      <c r="OFB38" s="43"/>
      <c r="OFC38" s="43"/>
      <c r="OFD38" s="43"/>
      <c r="OFE38" s="43"/>
      <c r="OFF38" s="43"/>
      <c r="OFG38" s="43"/>
      <c r="OFH38" s="43"/>
      <c r="OFI38" s="43"/>
      <c r="OFJ38" s="43"/>
      <c r="OFK38" s="43"/>
      <c r="OFL38" s="43"/>
      <c r="OFM38" s="43"/>
      <c r="OFN38" s="43"/>
      <c r="OFO38" s="43"/>
      <c r="OFP38" s="43"/>
      <c r="OFQ38" s="43"/>
      <c r="OFR38" s="43"/>
      <c r="OFS38" s="43"/>
      <c r="OFT38" s="43"/>
      <c r="OFU38" s="43"/>
      <c r="OFV38" s="43"/>
      <c r="OFW38" s="43"/>
      <c r="OFX38" s="43"/>
      <c r="OFY38" s="43"/>
      <c r="OFZ38" s="43"/>
      <c r="OGA38" s="43"/>
      <c r="OGB38" s="43"/>
      <c r="OGC38" s="43"/>
      <c r="OGD38" s="43"/>
      <c r="OGE38" s="43"/>
      <c r="OGF38" s="43"/>
      <c r="OGG38" s="43"/>
      <c r="OGH38" s="43"/>
      <c r="OGI38" s="43"/>
      <c r="OGJ38" s="43"/>
      <c r="OGK38" s="43"/>
      <c r="OGL38" s="43"/>
      <c r="OGM38" s="43"/>
      <c r="OGN38" s="43"/>
      <c r="OGO38" s="43"/>
      <c r="OGP38" s="43"/>
      <c r="OGQ38" s="43"/>
      <c r="OGR38" s="43"/>
      <c r="OGS38" s="43"/>
      <c r="OGT38" s="43"/>
      <c r="OGU38" s="43"/>
      <c r="OGV38" s="43"/>
      <c r="OGW38" s="43"/>
      <c r="OGX38" s="43"/>
      <c r="OGY38" s="43"/>
      <c r="OGZ38" s="43"/>
      <c r="OHA38" s="43"/>
      <c r="OHB38" s="43"/>
      <c r="OHC38" s="43"/>
      <c r="OHD38" s="43"/>
      <c r="OHE38" s="43"/>
      <c r="OHF38" s="43"/>
      <c r="OHG38" s="43"/>
      <c r="OHH38" s="43"/>
      <c r="OHI38" s="43"/>
      <c r="OHJ38" s="43"/>
      <c r="OHK38" s="43"/>
      <c r="OHL38" s="43"/>
      <c r="OHM38" s="43"/>
      <c r="OHN38" s="43"/>
      <c r="OHO38" s="43"/>
      <c r="OHP38" s="43"/>
      <c r="OHQ38" s="43"/>
      <c r="OHR38" s="43"/>
      <c r="OHS38" s="43"/>
      <c r="OHT38" s="43"/>
      <c r="OHU38" s="43"/>
      <c r="OHV38" s="43"/>
      <c r="OHW38" s="43"/>
      <c r="OHX38" s="43"/>
      <c r="OHY38" s="43"/>
      <c r="OHZ38" s="43"/>
      <c r="OIA38" s="43"/>
      <c r="OIB38" s="43"/>
      <c r="OIC38" s="43"/>
      <c r="OID38" s="43"/>
      <c r="OIE38" s="43"/>
      <c r="OIF38" s="43"/>
      <c r="OIG38" s="43"/>
      <c r="OIH38" s="43"/>
      <c r="OII38" s="43"/>
      <c r="OIJ38" s="43"/>
      <c r="OIK38" s="43"/>
      <c r="OIL38" s="43"/>
      <c r="OIM38" s="43"/>
      <c r="OIN38" s="43"/>
      <c r="OIO38" s="43"/>
      <c r="OIP38" s="43"/>
      <c r="OIQ38" s="43"/>
      <c r="OIR38" s="43"/>
      <c r="OIS38" s="43"/>
      <c r="OIT38" s="43"/>
      <c r="OIU38" s="43"/>
      <c r="OIV38" s="43"/>
      <c r="OIW38" s="43"/>
      <c r="OIX38" s="43"/>
      <c r="OIY38" s="43"/>
      <c r="OIZ38" s="43"/>
      <c r="OJA38" s="43"/>
      <c r="OJB38" s="43"/>
      <c r="OJC38" s="43"/>
      <c r="OJD38" s="43"/>
      <c r="OJE38" s="43"/>
      <c r="OJF38" s="43"/>
      <c r="OJG38" s="43"/>
      <c r="OJH38" s="43"/>
      <c r="OJI38" s="43"/>
      <c r="OJJ38" s="43"/>
      <c r="OJK38" s="43"/>
      <c r="OJL38" s="43"/>
      <c r="OJM38" s="43"/>
      <c r="OJN38" s="43"/>
      <c r="OJO38" s="43"/>
      <c r="OJP38" s="43"/>
      <c r="OJQ38" s="43"/>
      <c r="OJR38" s="43"/>
      <c r="OJS38" s="43"/>
      <c r="OJT38" s="43"/>
      <c r="OJU38" s="43"/>
      <c r="OJV38" s="43"/>
      <c r="OJW38" s="43"/>
      <c r="OJX38" s="43"/>
      <c r="OJY38" s="43"/>
      <c r="OJZ38" s="43"/>
      <c r="OKA38" s="43"/>
      <c r="OKB38" s="43"/>
      <c r="OKC38" s="43"/>
      <c r="OKD38" s="43"/>
      <c r="OKE38" s="43"/>
      <c r="OKF38" s="43"/>
      <c r="OKG38" s="43"/>
      <c r="OKH38" s="43"/>
      <c r="OKI38" s="43"/>
      <c r="OKJ38" s="43"/>
      <c r="OKK38" s="43"/>
      <c r="OKL38" s="43"/>
      <c r="OKM38" s="43"/>
      <c r="OKN38" s="43"/>
      <c r="OKO38" s="43"/>
      <c r="OKP38" s="43"/>
      <c r="OKQ38" s="43"/>
      <c r="OKR38" s="43"/>
      <c r="OKS38" s="43"/>
      <c r="OKT38" s="43"/>
      <c r="OKU38" s="43"/>
      <c r="OKV38" s="43"/>
      <c r="OKW38" s="43"/>
      <c r="OKX38" s="43"/>
      <c r="OKY38" s="43"/>
      <c r="OKZ38" s="43"/>
      <c r="OLA38" s="43"/>
      <c r="OLB38" s="43"/>
      <c r="OLC38" s="43"/>
      <c r="OLD38" s="43"/>
      <c r="OLE38" s="43"/>
      <c r="OLF38" s="43"/>
      <c r="OLG38" s="43"/>
      <c r="OLH38" s="43"/>
      <c r="OLI38" s="43"/>
      <c r="OLJ38" s="43"/>
      <c r="OLK38" s="43"/>
      <c r="OLL38" s="43"/>
      <c r="OLM38" s="43"/>
      <c r="OLN38" s="43"/>
      <c r="OLO38" s="43"/>
      <c r="OLP38" s="43"/>
      <c r="OLQ38" s="43"/>
      <c r="OLR38" s="43"/>
      <c r="OLS38" s="43"/>
      <c r="OLT38" s="43"/>
      <c r="OLU38" s="43"/>
      <c r="OLV38" s="43"/>
      <c r="OLW38" s="43"/>
      <c r="OLX38" s="43"/>
      <c r="OLY38" s="43"/>
      <c r="OLZ38" s="43"/>
      <c r="OMA38" s="43"/>
      <c r="OMB38" s="43"/>
      <c r="OMC38" s="43"/>
      <c r="OMD38" s="43"/>
      <c r="OME38" s="43"/>
      <c r="OMF38" s="43"/>
      <c r="OMG38" s="43"/>
      <c r="OMH38" s="43"/>
      <c r="OMI38" s="43"/>
      <c r="OMJ38" s="43"/>
      <c r="OMK38" s="43"/>
      <c r="OML38" s="43"/>
      <c r="OMM38" s="43"/>
      <c r="OMN38" s="43"/>
      <c r="OMO38" s="43"/>
      <c r="OMP38" s="43"/>
      <c r="OMQ38" s="43"/>
      <c r="OMR38" s="43"/>
      <c r="OMS38" s="43"/>
      <c r="OMT38" s="43"/>
      <c r="OMU38" s="43"/>
      <c r="OMV38" s="43"/>
      <c r="OMW38" s="43"/>
      <c r="OMX38" s="43"/>
      <c r="OMY38" s="43"/>
      <c r="OMZ38" s="43"/>
      <c r="ONA38" s="43"/>
      <c r="ONB38" s="43"/>
      <c r="ONC38" s="43"/>
      <c r="OND38" s="43"/>
      <c r="ONE38" s="43"/>
      <c r="ONF38" s="43"/>
      <c r="ONG38" s="43"/>
      <c r="ONH38" s="43"/>
      <c r="ONI38" s="43"/>
      <c r="ONJ38" s="43"/>
      <c r="ONK38" s="43"/>
      <c r="ONL38" s="43"/>
      <c r="ONM38" s="43"/>
      <c r="ONN38" s="43"/>
      <c r="ONO38" s="43"/>
      <c r="ONP38" s="43"/>
      <c r="ONQ38" s="43"/>
      <c r="ONR38" s="43"/>
      <c r="ONS38" s="43"/>
      <c r="ONT38" s="43"/>
      <c r="ONU38" s="43"/>
      <c r="ONV38" s="43"/>
      <c r="ONW38" s="43"/>
      <c r="ONX38" s="43"/>
      <c r="ONY38" s="43"/>
      <c r="ONZ38" s="43"/>
      <c r="OOA38" s="43"/>
      <c r="OOB38" s="43"/>
      <c r="OOC38" s="43"/>
      <c r="OOD38" s="43"/>
      <c r="OOE38" s="43"/>
      <c r="OOF38" s="43"/>
      <c r="OOG38" s="43"/>
      <c r="OOH38" s="43"/>
      <c r="OOI38" s="43"/>
      <c r="OOJ38" s="43"/>
      <c r="OOK38" s="43"/>
      <c r="OOL38" s="43"/>
      <c r="OOM38" s="43"/>
      <c r="OON38" s="43"/>
      <c r="OOO38" s="43"/>
      <c r="OOP38" s="43"/>
      <c r="OOQ38" s="43"/>
      <c r="OOR38" s="43"/>
      <c r="OOS38" s="43"/>
      <c r="OOT38" s="43"/>
      <c r="OOU38" s="43"/>
      <c r="OOV38" s="43"/>
      <c r="OOW38" s="43"/>
      <c r="OOX38" s="43"/>
      <c r="OOY38" s="43"/>
      <c r="OOZ38" s="43"/>
      <c r="OPA38" s="43"/>
      <c r="OPB38" s="43"/>
      <c r="OPC38" s="43"/>
      <c r="OPD38" s="43"/>
      <c r="OPE38" s="43"/>
      <c r="OPF38" s="43"/>
      <c r="OPG38" s="43"/>
      <c r="OPH38" s="43"/>
      <c r="OPI38" s="43"/>
      <c r="OPJ38" s="43"/>
      <c r="OPK38" s="43"/>
      <c r="OPL38" s="43"/>
      <c r="OPM38" s="43"/>
      <c r="OPN38" s="43"/>
      <c r="OPO38" s="43"/>
      <c r="OPP38" s="43"/>
      <c r="OPQ38" s="43"/>
      <c r="OPR38" s="43"/>
      <c r="OPS38" s="43"/>
      <c r="OPT38" s="43"/>
      <c r="OPU38" s="43"/>
      <c r="OPV38" s="43"/>
      <c r="OPW38" s="43"/>
      <c r="OPX38" s="43"/>
      <c r="OPY38" s="43"/>
      <c r="OPZ38" s="43"/>
      <c r="OQA38" s="43"/>
      <c r="OQB38" s="43"/>
      <c r="OQC38" s="43"/>
      <c r="OQD38" s="43"/>
      <c r="OQE38" s="43"/>
      <c r="OQF38" s="43"/>
      <c r="OQG38" s="43"/>
      <c r="OQH38" s="43"/>
      <c r="OQI38" s="43"/>
      <c r="OQJ38" s="43"/>
      <c r="OQK38" s="43"/>
      <c r="OQL38" s="43"/>
      <c r="OQM38" s="43"/>
      <c r="OQN38" s="43"/>
      <c r="OQO38" s="43"/>
      <c r="OQP38" s="43"/>
      <c r="OQQ38" s="43"/>
      <c r="OQR38" s="43"/>
      <c r="OQS38" s="43"/>
      <c r="OQT38" s="43"/>
      <c r="OQU38" s="43"/>
      <c r="OQV38" s="43"/>
      <c r="OQW38" s="43"/>
      <c r="OQX38" s="43"/>
      <c r="OQY38" s="43"/>
      <c r="OQZ38" s="43"/>
      <c r="ORA38" s="43"/>
      <c r="ORB38" s="43"/>
      <c r="ORC38" s="43"/>
      <c r="ORD38" s="43"/>
      <c r="ORE38" s="43"/>
      <c r="ORF38" s="43"/>
      <c r="ORG38" s="43"/>
      <c r="ORH38" s="43"/>
      <c r="ORI38" s="43"/>
      <c r="ORJ38" s="43"/>
      <c r="ORK38" s="43"/>
      <c r="ORL38" s="43"/>
      <c r="ORM38" s="43"/>
      <c r="ORN38" s="43"/>
      <c r="ORO38" s="43"/>
      <c r="ORP38" s="43"/>
      <c r="ORQ38" s="43"/>
      <c r="ORR38" s="43"/>
      <c r="ORS38" s="43"/>
      <c r="ORT38" s="43"/>
      <c r="ORU38" s="43"/>
      <c r="ORV38" s="43"/>
      <c r="ORW38" s="43"/>
      <c r="ORX38" s="43"/>
      <c r="ORY38" s="43"/>
      <c r="ORZ38" s="43"/>
      <c r="OSA38" s="43"/>
      <c r="OSB38" s="43"/>
      <c r="OSC38" s="43"/>
      <c r="OSD38" s="43"/>
      <c r="OSE38" s="43"/>
      <c r="OSF38" s="43"/>
      <c r="OSG38" s="43"/>
      <c r="OSH38" s="43"/>
      <c r="OSI38" s="43"/>
      <c r="OSJ38" s="43"/>
      <c r="OSK38" s="43"/>
      <c r="OSL38" s="43"/>
      <c r="OSM38" s="43"/>
      <c r="OSN38" s="43"/>
      <c r="OSO38" s="43"/>
      <c r="OSP38" s="43"/>
      <c r="OSQ38" s="43"/>
      <c r="OSR38" s="43"/>
      <c r="OSS38" s="43"/>
      <c r="OST38" s="43"/>
      <c r="OSU38" s="43"/>
      <c r="OSV38" s="43"/>
      <c r="OSW38" s="43"/>
      <c r="OSX38" s="43"/>
      <c r="OSY38" s="43"/>
      <c r="OSZ38" s="43"/>
      <c r="OTA38" s="43"/>
      <c r="OTB38" s="43"/>
      <c r="OTC38" s="43"/>
      <c r="OTD38" s="43"/>
      <c r="OTE38" s="43"/>
      <c r="OTF38" s="43"/>
      <c r="OTG38" s="43"/>
      <c r="OTH38" s="43"/>
      <c r="OTI38" s="43"/>
      <c r="OTJ38" s="43"/>
      <c r="OTK38" s="43"/>
      <c r="OTL38" s="43"/>
      <c r="OTM38" s="43"/>
      <c r="OTN38" s="43"/>
      <c r="OTO38" s="43"/>
      <c r="OTP38" s="43"/>
      <c r="OTQ38" s="43"/>
      <c r="OTR38" s="43"/>
      <c r="OTS38" s="43"/>
      <c r="OTT38" s="43"/>
      <c r="OTU38" s="43"/>
      <c r="OTV38" s="43"/>
      <c r="OTW38" s="43"/>
      <c r="OTX38" s="43"/>
      <c r="OTY38" s="43"/>
      <c r="OTZ38" s="43"/>
      <c r="OUA38" s="43"/>
      <c r="OUB38" s="43"/>
      <c r="OUC38" s="43"/>
      <c r="OUD38" s="43"/>
      <c r="OUE38" s="43"/>
      <c r="OUF38" s="43"/>
      <c r="OUG38" s="43"/>
      <c r="OUH38" s="43"/>
      <c r="OUI38" s="43"/>
      <c r="OUJ38" s="43"/>
      <c r="OUK38" s="43"/>
      <c r="OUL38" s="43"/>
      <c r="OUM38" s="43"/>
      <c r="OUN38" s="43"/>
      <c r="OUO38" s="43"/>
      <c r="OUP38" s="43"/>
      <c r="OUQ38" s="43"/>
      <c r="OUR38" s="43"/>
      <c r="OUS38" s="43"/>
      <c r="OUT38" s="43"/>
      <c r="OUU38" s="43"/>
      <c r="OUV38" s="43"/>
      <c r="OUW38" s="43"/>
      <c r="OUX38" s="43"/>
      <c r="OUY38" s="43"/>
      <c r="OUZ38" s="43"/>
      <c r="OVA38" s="43"/>
      <c r="OVB38" s="43"/>
      <c r="OVC38" s="43"/>
      <c r="OVD38" s="43"/>
      <c r="OVE38" s="43"/>
      <c r="OVF38" s="43"/>
      <c r="OVG38" s="43"/>
      <c r="OVH38" s="43"/>
      <c r="OVI38" s="43"/>
      <c r="OVJ38" s="43"/>
      <c r="OVK38" s="43"/>
      <c r="OVL38" s="43"/>
      <c r="OVM38" s="43"/>
      <c r="OVN38" s="43"/>
      <c r="OVO38" s="43"/>
      <c r="OVP38" s="43"/>
      <c r="OVQ38" s="43"/>
      <c r="OVR38" s="43"/>
      <c r="OVS38" s="43"/>
      <c r="OVT38" s="43"/>
      <c r="OVU38" s="43"/>
      <c r="OVV38" s="43"/>
      <c r="OVW38" s="43"/>
      <c r="OVX38" s="43"/>
      <c r="OVY38" s="43"/>
      <c r="OVZ38" s="43"/>
      <c r="OWA38" s="43"/>
      <c r="OWB38" s="43"/>
      <c r="OWC38" s="43"/>
      <c r="OWD38" s="43"/>
      <c r="OWE38" s="43"/>
      <c r="OWF38" s="43"/>
      <c r="OWG38" s="43"/>
      <c r="OWH38" s="43"/>
      <c r="OWI38" s="43"/>
      <c r="OWJ38" s="43"/>
      <c r="OWK38" s="43"/>
      <c r="OWL38" s="43"/>
      <c r="OWM38" s="43"/>
      <c r="OWN38" s="43"/>
      <c r="OWO38" s="43"/>
      <c r="OWP38" s="43"/>
      <c r="OWQ38" s="43"/>
      <c r="OWR38" s="43"/>
      <c r="OWS38" s="43"/>
      <c r="OWT38" s="43"/>
      <c r="OWU38" s="43"/>
      <c r="OWV38" s="43"/>
      <c r="OWW38" s="43"/>
      <c r="OWX38" s="43"/>
      <c r="OWY38" s="43"/>
      <c r="OWZ38" s="43"/>
      <c r="OXA38" s="43"/>
      <c r="OXB38" s="43"/>
      <c r="OXC38" s="43"/>
      <c r="OXD38" s="43"/>
      <c r="OXE38" s="43"/>
      <c r="OXF38" s="43"/>
      <c r="OXG38" s="43"/>
      <c r="OXH38" s="43"/>
      <c r="OXI38" s="43"/>
      <c r="OXJ38" s="43"/>
      <c r="OXK38" s="43"/>
      <c r="OXL38" s="43"/>
      <c r="OXM38" s="43"/>
      <c r="OXN38" s="43"/>
      <c r="OXO38" s="43"/>
      <c r="OXP38" s="43"/>
      <c r="OXQ38" s="43"/>
      <c r="OXR38" s="43"/>
      <c r="OXS38" s="43"/>
      <c r="OXT38" s="43"/>
      <c r="OXU38" s="43"/>
      <c r="OXV38" s="43"/>
      <c r="OXW38" s="43"/>
      <c r="OXX38" s="43"/>
      <c r="OXY38" s="43"/>
      <c r="OXZ38" s="43"/>
      <c r="OYA38" s="43"/>
      <c r="OYB38" s="43"/>
      <c r="OYC38" s="43"/>
      <c r="OYD38" s="43"/>
      <c r="OYE38" s="43"/>
      <c r="OYF38" s="43"/>
      <c r="OYG38" s="43"/>
      <c r="OYH38" s="43"/>
      <c r="OYI38" s="43"/>
      <c r="OYJ38" s="43"/>
      <c r="OYK38" s="43"/>
      <c r="OYL38" s="43"/>
      <c r="OYM38" s="43"/>
      <c r="OYN38" s="43"/>
      <c r="OYO38" s="43"/>
      <c r="OYP38" s="43"/>
      <c r="OYQ38" s="43"/>
      <c r="OYR38" s="43"/>
      <c r="OYS38" s="43"/>
      <c r="OYT38" s="43"/>
      <c r="OYU38" s="43"/>
      <c r="OYV38" s="43"/>
      <c r="OYW38" s="43"/>
      <c r="OYX38" s="43"/>
      <c r="OYY38" s="43"/>
      <c r="OYZ38" s="43"/>
      <c r="OZA38" s="43"/>
      <c r="OZB38" s="43"/>
      <c r="OZC38" s="43"/>
      <c r="OZD38" s="43"/>
      <c r="OZE38" s="43"/>
      <c r="OZF38" s="43"/>
      <c r="OZG38" s="43"/>
      <c r="OZH38" s="43"/>
      <c r="OZI38" s="43"/>
      <c r="OZJ38" s="43"/>
      <c r="OZK38" s="43"/>
      <c r="OZL38" s="43"/>
      <c r="OZM38" s="43"/>
      <c r="OZN38" s="43"/>
      <c r="OZO38" s="43"/>
      <c r="OZP38" s="43"/>
      <c r="OZQ38" s="43"/>
      <c r="OZR38" s="43"/>
      <c r="OZS38" s="43"/>
      <c r="OZT38" s="43"/>
      <c r="OZU38" s="43"/>
      <c r="OZV38" s="43"/>
      <c r="OZW38" s="43"/>
      <c r="OZX38" s="43"/>
      <c r="OZY38" s="43"/>
      <c r="OZZ38" s="43"/>
      <c r="PAA38" s="43"/>
      <c r="PAB38" s="43"/>
      <c r="PAC38" s="43"/>
      <c r="PAD38" s="43"/>
      <c r="PAE38" s="43"/>
      <c r="PAF38" s="43"/>
      <c r="PAG38" s="43"/>
      <c r="PAH38" s="43"/>
      <c r="PAI38" s="43"/>
      <c r="PAJ38" s="43"/>
      <c r="PAK38" s="43"/>
      <c r="PAL38" s="43"/>
      <c r="PAM38" s="43"/>
      <c r="PAN38" s="43"/>
      <c r="PAO38" s="43"/>
      <c r="PAP38" s="43"/>
      <c r="PAQ38" s="43"/>
      <c r="PAR38" s="43"/>
      <c r="PAS38" s="43"/>
      <c r="PAT38" s="43"/>
      <c r="PAU38" s="43"/>
      <c r="PAV38" s="43"/>
      <c r="PAW38" s="43"/>
      <c r="PAX38" s="43"/>
      <c r="PAY38" s="43"/>
      <c r="PAZ38" s="43"/>
      <c r="PBA38" s="43"/>
      <c r="PBB38" s="43"/>
      <c r="PBC38" s="43"/>
      <c r="PBD38" s="43"/>
      <c r="PBE38" s="43"/>
      <c r="PBF38" s="43"/>
      <c r="PBG38" s="43"/>
      <c r="PBH38" s="43"/>
      <c r="PBI38" s="43"/>
      <c r="PBJ38" s="43"/>
      <c r="PBK38" s="43"/>
      <c r="PBL38" s="43"/>
      <c r="PBM38" s="43"/>
      <c r="PBN38" s="43"/>
      <c r="PBO38" s="43"/>
      <c r="PBP38" s="43"/>
      <c r="PBQ38" s="43"/>
      <c r="PBR38" s="43"/>
      <c r="PBS38" s="43"/>
      <c r="PBT38" s="43"/>
      <c r="PBU38" s="43"/>
      <c r="PBV38" s="43"/>
      <c r="PBW38" s="43"/>
      <c r="PBX38" s="43"/>
      <c r="PBY38" s="43"/>
      <c r="PBZ38" s="43"/>
      <c r="PCA38" s="43"/>
      <c r="PCB38" s="43"/>
      <c r="PCC38" s="43"/>
      <c r="PCD38" s="43"/>
      <c r="PCE38" s="43"/>
      <c r="PCF38" s="43"/>
      <c r="PCG38" s="43"/>
      <c r="PCH38" s="43"/>
      <c r="PCI38" s="43"/>
      <c r="PCJ38" s="43"/>
      <c r="PCK38" s="43"/>
      <c r="PCL38" s="43"/>
      <c r="PCM38" s="43"/>
      <c r="PCN38" s="43"/>
      <c r="PCO38" s="43"/>
      <c r="PCP38" s="43"/>
      <c r="PCQ38" s="43"/>
      <c r="PCR38" s="43"/>
      <c r="PCS38" s="43"/>
      <c r="PCT38" s="43"/>
      <c r="PCU38" s="43"/>
      <c r="PCV38" s="43"/>
      <c r="PCW38" s="43"/>
      <c r="PCX38" s="43"/>
      <c r="PCY38" s="43"/>
      <c r="PCZ38" s="43"/>
      <c r="PDA38" s="43"/>
      <c r="PDB38" s="43"/>
      <c r="PDC38" s="43"/>
      <c r="PDD38" s="43"/>
      <c r="PDE38" s="43"/>
      <c r="PDF38" s="43"/>
      <c r="PDG38" s="43"/>
      <c r="PDH38" s="43"/>
      <c r="PDI38" s="43"/>
      <c r="PDJ38" s="43"/>
      <c r="PDK38" s="43"/>
      <c r="PDL38" s="43"/>
      <c r="PDM38" s="43"/>
      <c r="PDN38" s="43"/>
      <c r="PDO38" s="43"/>
      <c r="PDP38" s="43"/>
      <c r="PDQ38" s="43"/>
      <c r="PDR38" s="43"/>
      <c r="PDS38" s="43"/>
      <c r="PDT38" s="43"/>
      <c r="PDU38" s="43"/>
      <c r="PDV38" s="43"/>
      <c r="PDW38" s="43"/>
      <c r="PDX38" s="43"/>
      <c r="PDY38" s="43"/>
      <c r="PDZ38" s="43"/>
      <c r="PEA38" s="43"/>
      <c r="PEB38" s="43"/>
      <c r="PEC38" s="43"/>
      <c r="PED38" s="43"/>
      <c r="PEE38" s="43"/>
      <c r="PEF38" s="43"/>
      <c r="PEG38" s="43"/>
      <c r="PEH38" s="43"/>
      <c r="PEI38" s="43"/>
      <c r="PEJ38" s="43"/>
      <c r="PEK38" s="43"/>
      <c r="PEL38" s="43"/>
      <c r="PEM38" s="43"/>
      <c r="PEN38" s="43"/>
      <c r="PEO38" s="43"/>
      <c r="PEP38" s="43"/>
      <c r="PEQ38" s="43"/>
      <c r="PER38" s="43"/>
      <c r="PES38" s="43"/>
      <c r="PET38" s="43"/>
      <c r="PEU38" s="43"/>
      <c r="PEV38" s="43"/>
      <c r="PEW38" s="43"/>
      <c r="PEX38" s="43"/>
      <c r="PEY38" s="43"/>
      <c r="PEZ38" s="43"/>
      <c r="PFA38" s="43"/>
      <c r="PFB38" s="43"/>
      <c r="PFC38" s="43"/>
      <c r="PFD38" s="43"/>
      <c r="PFE38" s="43"/>
      <c r="PFF38" s="43"/>
      <c r="PFG38" s="43"/>
      <c r="PFH38" s="43"/>
      <c r="PFI38" s="43"/>
      <c r="PFJ38" s="43"/>
      <c r="PFK38" s="43"/>
      <c r="PFL38" s="43"/>
      <c r="PFM38" s="43"/>
      <c r="PFN38" s="43"/>
      <c r="PFO38" s="43"/>
      <c r="PFP38" s="43"/>
      <c r="PFQ38" s="43"/>
      <c r="PFR38" s="43"/>
      <c r="PFS38" s="43"/>
      <c r="PFT38" s="43"/>
      <c r="PFU38" s="43"/>
      <c r="PFV38" s="43"/>
      <c r="PFW38" s="43"/>
      <c r="PFX38" s="43"/>
      <c r="PFY38" s="43"/>
      <c r="PFZ38" s="43"/>
      <c r="PGA38" s="43"/>
      <c r="PGB38" s="43"/>
      <c r="PGC38" s="43"/>
      <c r="PGD38" s="43"/>
      <c r="PGE38" s="43"/>
      <c r="PGF38" s="43"/>
      <c r="PGG38" s="43"/>
      <c r="PGH38" s="43"/>
      <c r="PGI38" s="43"/>
      <c r="PGJ38" s="43"/>
      <c r="PGK38" s="43"/>
      <c r="PGL38" s="43"/>
      <c r="PGM38" s="43"/>
      <c r="PGN38" s="43"/>
      <c r="PGO38" s="43"/>
      <c r="PGP38" s="43"/>
      <c r="PGQ38" s="43"/>
      <c r="PGR38" s="43"/>
      <c r="PGS38" s="43"/>
      <c r="PGT38" s="43"/>
      <c r="PGU38" s="43"/>
      <c r="PGV38" s="43"/>
      <c r="PGW38" s="43"/>
      <c r="PGX38" s="43"/>
      <c r="PGY38" s="43"/>
      <c r="PGZ38" s="43"/>
      <c r="PHA38" s="43"/>
      <c r="PHB38" s="43"/>
      <c r="PHC38" s="43"/>
      <c r="PHD38" s="43"/>
      <c r="PHE38" s="43"/>
      <c r="PHF38" s="43"/>
      <c r="PHG38" s="43"/>
      <c r="PHH38" s="43"/>
      <c r="PHI38" s="43"/>
      <c r="PHJ38" s="43"/>
      <c r="PHK38" s="43"/>
      <c r="PHL38" s="43"/>
      <c r="PHM38" s="43"/>
      <c r="PHN38" s="43"/>
      <c r="PHO38" s="43"/>
      <c r="PHP38" s="43"/>
      <c r="PHQ38" s="43"/>
      <c r="PHR38" s="43"/>
      <c r="PHS38" s="43"/>
      <c r="PHT38" s="43"/>
      <c r="PHU38" s="43"/>
      <c r="PHV38" s="43"/>
      <c r="PHW38" s="43"/>
      <c r="PHX38" s="43"/>
      <c r="PHY38" s="43"/>
      <c r="PHZ38" s="43"/>
      <c r="PIA38" s="43"/>
      <c r="PIB38" s="43"/>
      <c r="PIC38" s="43"/>
      <c r="PID38" s="43"/>
      <c r="PIE38" s="43"/>
      <c r="PIF38" s="43"/>
      <c r="PIG38" s="43"/>
      <c r="PIH38" s="43"/>
      <c r="PII38" s="43"/>
      <c r="PIJ38" s="43"/>
      <c r="PIK38" s="43"/>
      <c r="PIL38" s="43"/>
      <c r="PIM38" s="43"/>
      <c r="PIN38" s="43"/>
      <c r="PIO38" s="43"/>
      <c r="PIP38" s="43"/>
      <c r="PIQ38" s="43"/>
      <c r="PIR38" s="43"/>
      <c r="PIS38" s="43"/>
      <c r="PIT38" s="43"/>
      <c r="PIU38" s="43"/>
      <c r="PIV38" s="43"/>
      <c r="PIW38" s="43"/>
      <c r="PIX38" s="43"/>
      <c r="PIY38" s="43"/>
      <c r="PIZ38" s="43"/>
      <c r="PJA38" s="43"/>
      <c r="PJB38" s="43"/>
      <c r="PJC38" s="43"/>
      <c r="PJD38" s="43"/>
      <c r="PJE38" s="43"/>
      <c r="PJF38" s="43"/>
      <c r="PJG38" s="43"/>
      <c r="PJH38" s="43"/>
      <c r="PJI38" s="43"/>
      <c r="PJJ38" s="43"/>
      <c r="PJK38" s="43"/>
      <c r="PJL38" s="43"/>
      <c r="PJM38" s="43"/>
      <c r="PJN38" s="43"/>
      <c r="PJO38" s="43"/>
      <c r="PJP38" s="43"/>
      <c r="PJQ38" s="43"/>
      <c r="PJR38" s="43"/>
      <c r="PJS38" s="43"/>
      <c r="PJT38" s="43"/>
      <c r="PJU38" s="43"/>
      <c r="PJV38" s="43"/>
      <c r="PJW38" s="43"/>
      <c r="PJX38" s="43"/>
      <c r="PJY38" s="43"/>
      <c r="PJZ38" s="43"/>
      <c r="PKA38" s="43"/>
      <c r="PKB38" s="43"/>
      <c r="PKC38" s="43"/>
      <c r="PKD38" s="43"/>
      <c r="PKE38" s="43"/>
      <c r="PKF38" s="43"/>
      <c r="PKG38" s="43"/>
      <c r="PKH38" s="43"/>
      <c r="PKI38" s="43"/>
      <c r="PKJ38" s="43"/>
      <c r="PKK38" s="43"/>
      <c r="PKL38" s="43"/>
      <c r="PKM38" s="43"/>
      <c r="PKN38" s="43"/>
      <c r="PKO38" s="43"/>
      <c r="PKP38" s="43"/>
      <c r="PKQ38" s="43"/>
      <c r="PKR38" s="43"/>
      <c r="PKS38" s="43"/>
      <c r="PKT38" s="43"/>
      <c r="PKU38" s="43"/>
      <c r="PKV38" s="43"/>
      <c r="PKW38" s="43"/>
      <c r="PKX38" s="43"/>
      <c r="PKY38" s="43"/>
      <c r="PKZ38" s="43"/>
      <c r="PLA38" s="43"/>
      <c r="PLB38" s="43"/>
      <c r="PLC38" s="43"/>
      <c r="PLD38" s="43"/>
      <c r="PLE38" s="43"/>
      <c r="PLF38" s="43"/>
      <c r="PLG38" s="43"/>
      <c r="PLH38" s="43"/>
      <c r="PLI38" s="43"/>
      <c r="PLJ38" s="43"/>
      <c r="PLK38" s="43"/>
      <c r="PLL38" s="43"/>
      <c r="PLM38" s="43"/>
      <c r="PLN38" s="43"/>
      <c r="PLO38" s="43"/>
      <c r="PLP38" s="43"/>
      <c r="PLQ38" s="43"/>
      <c r="PLR38" s="43"/>
      <c r="PLS38" s="43"/>
      <c r="PLT38" s="43"/>
      <c r="PLU38" s="43"/>
      <c r="PLV38" s="43"/>
      <c r="PLW38" s="43"/>
      <c r="PLX38" s="43"/>
      <c r="PLY38" s="43"/>
      <c r="PLZ38" s="43"/>
      <c r="PMA38" s="43"/>
      <c r="PMB38" s="43"/>
      <c r="PMC38" s="43"/>
      <c r="PMD38" s="43"/>
      <c r="PME38" s="43"/>
      <c r="PMF38" s="43"/>
      <c r="PMG38" s="43"/>
      <c r="PMH38" s="43"/>
      <c r="PMI38" s="43"/>
      <c r="PMJ38" s="43"/>
      <c r="PMK38" s="43"/>
      <c r="PML38" s="43"/>
      <c r="PMM38" s="43"/>
      <c r="PMN38" s="43"/>
      <c r="PMO38" s="43"/>
      <c r="PMP38" s="43"/>
      <c r="PMQ38" s="43"/>
      <c r="PMR38" s="43"/>
      <c r="PMS38" s="43"/>
      <c r="PMT38" s="43"/>
      <c r="PMU38" s="43"/>
      <c r="PMV38" s="43"/>
      <c r="PMW38" s="43"/>
      <c r="PMX38" s="43"/>
      <c r="PMY38" s="43"/>
      <c r="PMZ38" s="43"/>
      <c r="PNA38" s="43"/>
      <c r="PNB38" s="43"/>
      <c r="PNC38" s="43"/>
      <c r="PND38" s="43"/>
      <c r="PNE38" s="43"/>
      <c r="PNF38" s="43"/>
      <c r="PNG38" s="43"/>
      <c r="PNH38" s="43"/>
      <c r="PNI38" s="43"/>
      <c r="PNJ38" s="43"/>
      <c r="PNK38" s="43"/>
      <c r="PNL38" s="43"/>
      <c r="PNM38" s="43"/>
      <c r="PNN38" s="43"/>
      <c r="PNO38" s="43"/>
      <c r="PNP38" s="43"/>
      <c r="PNQ38" s="43"/>
      <c r="PNR38" s="43"/>
      <c r="PNS38" s="43"/>
      <c r="PNT38" s="43"/>
      <c r="PNU38" s="43"/>
      <c r="PNV38" s="43"/>
      <c r="PNW38" s="43"/>
      <c r="PNX38" s="43"/>
      <c r="PNY38" s="43"/>
      <c r="PNZ38" s="43"/>
      <c r="POA38" s="43"/>
      <c r="POB38" s="43"/>
      <c r="POC38" s="43"/>
      <c r="POD38" s="43"/>
      <c r="POE38" s="43"/>
      <c r="POF38" s="43"/>
      <c r="POG38" s="43"/>
      <c r="POH38" s="43"/>
      <c r="POI38" s="43"/>
      <c r="POJ38" s="43"/>
      <c r="POK38" s="43"/>
      <c r="POL38" s="43"/>
      <c r="POM38" s="43"/>
      <c r="PON38" s="43"/>
      <c r="POO38" s="43"/>
      <c r="POP38" s="43"/>
      <c r="POQ38" s="43"/>
      <c r="POR38" s="43"/>
      <c r="POS38" s="43"/>
      <c r="POT38" s="43"/>
      <c r="POU38" s="43"/>
      <c r="POV38" s="43"/>
      <c r="POW38" s="43"/>
      <c r="POX38" s="43"/>
      <c r="POY38" s="43"/>
      <c r="POZ38" s="43"/>
      <c r="PPA38" s="43"/>
      <c r="PPB38" s="43"/>
      <c r="PPC38" s="43"/>
      <c r="PPD38" s="43"/>
      <c r="PPE38" s="43"/>
      <c r="PPF38" s="43"/>
      <c r="PPG38" s="43"/>
      <c r="PPH38" s="43"/>
      <c r="PPI38" s="43"/>
      <c r="PPJ38" s="43"/>
      <c r="PPK38" s="43"/>
      <c r="PPL38" s="43"/>
      <c r="PPM38" s="43"/>
      <c r="PPN38" s="43"/>
      <c r="PPO38" s="43"/>
      <c r="PPP38" s="43"/>
      <c r="PPQ38" s="43"/>
      <c r="PPR38" s="43"/>
      <c r="PPS38" s="43"/>
      <c r="PPT38" s="43"/>
      <c r="PPU38" s="43"/>
      <c r="PPV38" s="43"/>
      <c r="PPW38" s="43"/>
      <c r="PPX38" s="43"/>
      <c r="PPY38" s="43"/>
      <c r="PPZ38" s="43"/>
      <c r="PQA38" s="43"/>
      <c r="PQB38" s="43"/>
      <c r="PQC38" s="43"/>
      <c r="PQD38" s="43"/>
      <c r="PQE38" s="43"/>
      <c r="PQF38" s="43"/>
      <c r="PQG38" s="43"/>
      <c r="PQH38" s="43"/>
      <c r="PQI38" s="43"/>
      <c r="PQJ38" s="43"/>
      <c r="PQK38" s="43"/>
      <c r="PQL38" s="43"/>
      <c r="PQM38" s="43"/>
      <c r="PQN38" s="43"/>
      <c r="PQO38" s="43"/>
      <c r="PQP38" s="43"/>
      <c r="PQQ38" s="43"/>
      <c r="PQR38" s="43"/>
      <c r="PQS38" s="43"/>
      <c r="PQT38" s="43"/>
      <c r="PQU38" s="43"/>
      <c r="PQV38" s="43"/>
      <c r="PQW38" s="43"/>
      <c r="PQX38" s="43"/>
      <c r="PQY38" s="43"/>
      <c r="PQZ38" s="43"/>
      <c r="PRA38" s="43"/>
      <c r="PRB38" s="43"/>
      <c r="PRC38" s="43"/>
      <c r="PRD38" s="43"/>
      <c r="PRE38" s="43"/>
      <c r="PRF38" s="43"/>
      <c r="PRG38" s="43"/>
      <c r="PRH38" s="43"/>
      <c r="PRI38" s="43"/>
      <c r="PRJ38" s="43"/>
      <c r="PRK38" s="43"/>
      <c r="PRL38" s="43"/>
      <c r="PRM38" s="43"/>
      <c r="PRN38" s="43"/>
      <c r="PRO38" s="43"/>
      <c r="PRP38" s="43"/>
      <c r="PRQ38" s="43"/>
      <c r="PRR38" s="43"/>
      <c r="PRS38" s="43"/>
      <c r="PRT38" s="43"/>
      <c r="PRU38" s="43"/>
      <c r="PRV38" s="43"/>
      <c r="PRW38" s="43"/>
      <c r="PRX38" s="43"/>
      <c r="PRY38" s="43"/>
      <c r="PRZ38" s="43"/>
      <c r="PSA38" s="43"/>
      <c r="PSB38" s="43"/>
      <c r="PSC38" s="43"/>
      <c r="PSD38" s="43"/>
      <c r="PSE38" s="43"/>
      <c r="PSF38" s="43"/>
      <c r="PSG38" s="43"/>
      <c r="PSH38" s="43"/>
      <c r="PSI38" s="43"/>
      <c r="PSJ38" s="43"/>
      <c r="PSK38" s="43"/>
      <c r="PSL38" s="43"/>
      <c r="PSM38" s="43"/>
      <c r="PSN38" s="43"/>
      <c r="PSO38" s="43"/>
      <c r="PSP38" s="43"/>
      <c r="PSQ38" s="43"/>
      <c r="PSR38" s="43"/>
      <c r="PSS38" s="43"/>
      <c r="PST38" s="43"/>
      <c r="PSU38" s="43"/>
      <c r="PSV38" s="43"/>
      <c r="PSW38" s="43"/>
      <c r="PSX38" s="43"/>
      <c r="PSY38" s="43"/>
      <c r="PSZ38" s="43"/>
      <c r="PTA38" s="43"/>
      <c r="PTB38" s="43"/>
      <c r="PTC38" s="43"/>
      <c r="PTD38" s="43"/>
      <c r="PTE38" s="43"/>
      <c r="PTF38" s="43"/>
      <c r="PTG38" s="43"/>
      <c r="PTH38" s="43"/>
      <c r="PTI38" s="43"/>
      <c r="PTJ38" s="43"/>
      <c r="PTK38" s="43"/>
      <c r="PTL38" s="43"/>
      <c r="PTM38" s="43"/>
      <c r="PTN38" s="43"/>
      <c r="PTO38" s="43"/>
      <c r="PTP38" s="43"/>
      <c r="PTQ38" s="43"/>
      <c r="PTR38" s="43"/>
      <c r="PTS38" s="43"/>
      <c r="PTT38" s="43"/>
      <c r="PTU38" s="43"/>
      <c r="PTV38" s="43"/>
      <c r="PTW38" s="43"/>
      <c r="PTX38" s="43"/>
      <c r="PTY38" s="43"/>
      <c r="PTZ38" s="43"/>
      <c r="PUA38" s="43"/>
      <c r="PUB38" s="43"/>
      <c r="PUC38" s="43"/>
      <c r="PUD38" s="43"/>
      <c r="PUE38" s="43"/>
      <c r="PUF38" s="43"/>
      <c r="PUG38" s="43"/>
      <c r="PUH38" s="43"/>
      <c r="PUI38" s="43"/>
      <c r="PUJ38" s="43"/>
      <c r="PUK38" s="43"/>
      <c r="PUL38" s="43"/>
      <c r="PUM38" s="43"/>
      <c r="PUN38" s="43"/>
      <c r="PUO38" s="43"/>
      <c r="PUP38" s="43"/>
      <c r="PUQ38" s="43"/>
      <c r="PUR38" s="43"/>
      <c r="PUS38" s="43"/>
      <c r="PUT38" s="43"/>
      <c r="PUU38" s="43"/>
      <c r="PUV38" s="43"/>
      <c r="PUW38" s="43"/>
      <c r="PUX38" s="43"/>
      <c r="PUY38" s="43"/>
      <c r="PUZ38" s="43"/>
      <c r="PVA38" s="43"/>
      <c r="PVB38" s="43"/>
      <c r="PVC38" s="43"/>
      <c r="PVD38" s="43"/>
      <c r="PVE38" s="43"/>
      <c r="PVF38" s="43"/>
      <c r="PVG38" s="43"/>
      <c r="PVH38" s="43"/>
      <c r="PVI38" s="43"/>
      <c r="PVJ38" s="43"/>
      <c r="PVK38" s="43"/>
      <c r="PVL38" s="43"/>
      <c r="PVM38" s="43"/>
      <c r="PVN38" s="43"/>
      <c r="PVO38" s="43"/>
      <c r="PVP38" s="43"/>
      <c r="PVQ38" s="43"/>
      <c r="PVR38" s="43"/>
      <c r="PVS38" s="43"/>
      <c r="PVT38" s="43"/>
      <c r="PVU38" s="43"/>
      <c r="PVV38" s="43"/>
      <c r="PVW38" s="43"/>
      <c r="PVX38" s="43"/>
      <c r="PVY38" s="43"/>
      <c r="PVZ38" s="43"/>
      <c r="PWA38" s="43"/>
      <c r="PWB38" s="43"/>
      <c r="PWC38" s="43"/>
      <c r="PWD38" s="43"/>
      <c r="PWE38" s="43"/>
      <c r="PWF38" s="43"/>
      <c r="PWG38" s="43"/>
      <c r="PWH38" s="43"/>
      <c r="PWI38" s="43"/>
      <c r="PWJ38" s="43"/>
      <c r="PWK38" s="43"/>
      <c r="PWL38" s="43"/>
      <c r="PWM38" s="43"/>
      <c r="PWN38" s="43"/>
      <c r="PWO38" s="43"/>
      <c r="PWP38" s="43"/>
      <c r="PWQ38" s="43"/>
      <c r="PWR38" s="43"/>
      <c r="PWS38" s="43"/>
      <c r="PWT38" s="43"/>
      <c r="PWU38" s="43"/>
      <c r="PWV38" s="43"/>
      <c r="PWW38" s="43"/>
      <c r="PWX38" s="43"/>
      <c r="PWY38" s="43"/>
      <c r="PWZ38" s="43"/>
      <c r="PXA38" s="43"/>
      <c r="PXB38" s="43"/>
      <c r="PXC38" s="43"/>
      <c r="PXD38" s="43"/>
      <c r="PXE38" s="43"/>
      <c r="PXF38" s="43"/>
      <c r="PXG38" s="43"/>
      <c r="PXH38" s="43"/>
      <c r="PXI38" s="43"/>
      <c r="PXJ38" s="43"/>
      <c r="PXK38" s="43"/>
      <c r="PXL38" s="43"/>
      <c r="PXM38" s="43"/>
      <c r="PXN38" s="43"/>
      <c r="PXO38" s="43"/>
      <c r="PXP38" s="43"/>
      <c r="PXQ38" s="43"/>
      <c r="PXR38" s="43"/>
      <c r="PXS38" s="43"/>
      <c r="PXT38" s="43"/>
      <c r="PXU38" s="43"/>
      <c r="PXV38" s="43"/>
      <c r="PXW38" s="43"/>
      <c r="PXX38" s="43"/>
      <c r="PXY38" s="43"/>
      <c r="PXZ38" s="43"/>
      <c r="PYA38" s="43"/>
      <c r="PYB38" s="43"/>
      <c r="PYC38" s="43"/>
      <c r="PYD38" s="43"/>
      <c r="PYE38" s="43"/>
      <c r="PYF38" s="43"/>
      <c r="PYG38" s="43"/>
      <c r="PYH38" s="43"/>
      <c r="PYI38" s="43"/>
      <c r="PYJ38" s="43"/>
      <c r="PYK38" s="43"/>
      <c r="PYL38" s="43"/>
      <c r="PYM38" s="43"/>
      <c r="PYN38" s="43"/>
      <c r="PYO38" s="43"/>
      <c r="PYP38" s="43"/>
      <c r="PYQ38" s="43"/>
      <c r="PYR38" s="43"/>
      <c r="PYS38" s="43"/>
      <c r="PYT38" s="43"/>
      <c r="PYU38" s="43"/>
      <c r="PYV38" s="43"/>
      <c r="PYW38" s="43"/>
      <c r="PYX38" s="43"/>
      <c r="PYY38" s="43"/>
      <c r="PYZ38" s="43"/>
      <c r="PZA38" s="43"/>
      <c r="PZB38" s="43"/>
      <c r="PZC38" s="43"/>
      <c r="PZD38" s="43"/>
      <c r="PZE38" s="43"/>
      <c r="PZF38" s="43"/>
      <c r="PZG38" s="43"/>
      <c r="PZH38" s="43"/>
      <c r="PZI38" s="43"/>
      <c r="PZJ38" s="43"/>
      <c r="PZK38" s="43"/>
      <c r="PZL38" s="43"/>
      <c r="PZM38" s="43"/>
      <c r="PZN38" s="43"/>
      <c r="PZO38" s="43"/>
      <c r="PZP38" s="43"/>
      <c r="PZQ38" s="43"/>
      <c r="PZR38" s="43"/>
      <c r="PZS38" s="43"/>
      <c r="PZT38" s="43"/>
      <c r="PZU38" s="43"/>
      <c r="PZV38" s="43"/>
      <c r="PZW38" s="43"/>
      <c r="PZX38" s="43"/>
      <c r="PZY38" s="43"/>
      <c r="PZZ38" s="43"/>
      <c r="QAA38" s="43"/>
      <c r="QAB38" s="43"/>
      <c r="QAC38" s="43"/>
      <c r="QAD38" s="43"/>
      <c r="QAE38" s="43"/>
      <c r="QAF38" s="43"/>
      <c r="QAG38" s="43"/>
      <c r="QAH38" s="43"/>
      <c r="QAI38" s="43"/>
      <c r="QAJ38" s="43"/>
      <c r="QAK38" s="43"/>
      <c r="QAL38" s="43"/>
      <c r="QAM38" s="43"/>
      <c r="QAN38" s="43"/>
      <c r="QAO38" s="43"/>
      <c r="QAP38" s="43"/>
      <c r="QAQ38" s="43"/>
      <c r="QAR38" s="43"/>
      <c r="QAS38" s="43"/>
      <c r="QAT38" s="43"/>
      <c r="QAU38" s="43"/>
      <c r="QAV38" s="43"/>
      <c r="QAW38" s="43"/>
      <c r="QAX38" s="43"/>
      <c r="QAY38" s="43"/>
      <c r="QAZ38" s="43"/>
      <c r="QBA38" s="43"/>
      <c r="QBB38" s="43"/>
      <c r="QBC38" s="43"/>
      <c r="QBD38" s="43"/>
      <c r="QBE38" s="43"/>
      <c r="QBF38" s="43"/>
      <c r="QBG38" s="43"/>
      <c r="QBH38" s="43"/>
      <c r="QBI38" s="43"/>
      <c r="QBJ38" s="43"/>
      <c r="QBK38" s="43"/>
      <c r="QBL38" s="43"/>
      <c r="QBM38" s="43"/>
      <c r="QBN38" s="43"/>
      <c r="QBO38" s="43"/>
      <c r="QBP38" s="43"/>
      <c r="QBQ38" s="43"/>
      <c r="QBR38" s="43"/>
      <c r="QBS38" s="43"/>
      <c r="QBT38" s="43"/>
      <c r="QBU38" s="43"/>
      <c r="QBV38" s="43"/>
      <c r="QBW38" s="43"/>
      <c r="QBX38" s="43"/>
      <c r="QBY38" s="43"/>
      <c r="QBZ38" s="43"/>
      <c r="QCA38" s="43"/>
      <c r="QCB38" s="43"/>
      <c r="QCC38" s="43"/>
      <c r="QCD38" s="43"/>
      <c r="QCE38" s="43"/>
      <c r="QCF38" s="43"/>
      <c r="QCG38" s="43"/>
      <c r="QCH38" s="43"/>
      <c r="QCI38" s="43"/>
      <c r="QCJ38" s="43"/>
      <c r="QCK38" s="43"/>
      <c r="QCL38" s="43"/>
      <c r="QCM38" s="43"/>
      <c r="QCN38" s="43"/>
      <c r="QCO38" s="43"/>
      <c r="QCP38" s="43"/>
      <c r="QCQ38" s="43"/>
      <c r="QCR38" s="43"/>
      <c r="QCS38" s="43"/>
      <c r="QCT38" s="43"/>
      <c r="QCU38" s="43"/>
      <c r="QCV38" s="43"/>
      <c r="QCW38" s="43"/>
      <c r="QCX38" s="43"/>
      <c r="QCY38" s="43"/>
      <c r="QCZ38" s="43"/>
      <c r="QDA38" s="43"/>
      <c r="QDB38" s="43"/>
      <c r="QDC38" s="43"/>
      <c r="QDD38" s="43"/>
      <c r="QDE38" s="43"/>
      <c r="QDF38" s="43"/>
      <c r="QDG38" s="43"/>
      <c r="QDH38" s="43"/>
      <c r="QDI38" s="43"/>
      <c r="QDJ38" s="43"/>
      <c r="QDK38" s="43"/>
      <c r="QDL38" s="43"/>
      <c r="QDM38" s="43"/>
      <c r="QDN38" s="43"/>
      <c r="QDO38" s="43"/>
      <c r="QDP38" s="43"/>
      <c r="QDQ38" s="43"/>
      <c r="QDR38" s="43"/>
      <c r="QDS38" s="43"/>
      <c r="QDT38" s="43"/>
      <c r="QDU38" s="43"/>
      <c r="QDV38" s="43"/>
      <c r="QDW38" s="43"/>
      <c r="QDX38" s="43"/>
      <c r="QDY38" s="43"/>
      <c r="QDZ38" s="43"/>
      <c r="QEA38" s="43"/>
      <c r="QEB38" s="43"/>
      <c r="QEC38" s="43"/>
      <c r="QED38" s="43"/>
      <c r="QEE38" s="43"/>
      <c r="QEF38" s="43"/>
      <c r="QEG38" s="43"/>
      <c r="QEH38" s="43"/>
      <c r="QEI38" s="43"/>
      <c r="QEJ38" s="43"/>
      <c r="QEK38" s="43"/>
      <c r="QEL38" s="43"/>
      <c r="QEM38" s="43"/>
      <c r="QEN38" s="43"/>
      <c r="QEO38" s="43"/>
      <c r="QEP38" s="43"/>
      <c r="QEQ38" s="43"/>
      <c r="QER38" s="43"/>
      <c r="QES38" s="43"/>
      <c r="QET38" s="43"/>
      <c r="QEU38" s="43"/>
      <c r="QEV38" s="43"/>
      <c r="QEW38" s="43"/>
      <c r="QEX38" s="43"/>
      <c r="QEY38" s="43"/>
      <c r="QEZ38" s="43"/>
      <c r="QFA38" s="43"/>
      <c r="QFB38" s="43"/>
      <c r="QFC38" s="43"/>
      <c r="QFD38" s="43"/>
      <c r="QFE38" s="43"/>
      <c r="QFF38" s="43"/>
      <c r="QFG38" s="43"/>
      <c r="QFH38" s="43"/>
      <c r="QFI38" s="43"/>
      <c r="QFJ38" s="43"/>
      <c r="QFK38" s="43"/>
      <c r="QFL38" s="43"/>
      <c r="QFM38" s="43"/>
      <c r="QFN38" s="43"/>
      <c r="QFO38" s="43"/>
      <c r="QFP38" s="43"/>
      <c r="QFQ38" s="43"/>
      <c r="QFR38" s="43"/>
      <c r="QFS38" s="43"/>
      <c r="QFT38" s="43"/>
      <c r="QFU38" s="43"/>
      <c r="QFV38" s="43"/>
      <c r="QFW38" s="43"/>
      <c r="QFX38" s="43"/>
      <c r="QFY38" s="43"/>
      <c r="QFZ38" s="43"/>
      <c r="QGA38" s="43"/>
      <c r="QGB38" s="43"/>
      <c r="QGC38" s="43"/>
      <c r="QGD38" s="43"/>
      <c r="QGE38" s="43"/>
      <c r="QGF38" s="43"/>
      <c r="QGG38" s="43"/>
      <c r="QGH38" s="43"/>
      <c r="QGI38" s="43"/>
      <c r="QGJ38" s="43"/>
      <c r="QGK38" s="43"/>
      <c r="QGL38" s="43"/>
      <c r="QGM38" s="43"/>
      <c r="QGN38" s="43"/>
      <c r="QGO38" s="43"/>
      <c r="QGP38" s="43"/>
      <c r="QGQ38" s="43"/>
      <c r="QGR38" s="43"/>
      <c r="QGS38" s="43"/>
      <c r="QGT38" s="43"/>
      <c r="QGU38" s="43"/>
      <c r="QGV38" s="43"/>
      <c r="QGW38" s="43"/>
      <c r="QGX38" s="43"/>
      <c r="QGY38" s="43"/>
      <c r="QGZ38" s="43"/>
      <c r="QHA38" s="43"/>
      <c r="QHB38" s="43"/>
      <c r="QHC38" s="43"/>
      <c r="QHD38" s="43"/>
      <c r="QHE38" s="43"/>
      <c r="QHF38" s="43"/>
      <c r="QHG38" s="43"/>
      <c r="QHH38" s="43"/>
      <c r="QHI38" s="43"/>
      <c r="QHJ38" s="43"/>
      <c r="QHK38" s="43"/>
      <c r="QHL38" s="43"/>
      <c r="QHM38" s="43"/>
      <c r="QHN38" s="43"/>
      <c r="QHO38" s="43"/>
      <c r="QHP38" s="43"/>
      <c r="QHQ38" s="43"/>
      <c r="QHR38" s="43"/>
      <c r="QHS38" s="43"/>
      <c r="QHT38" s="43"/>
      <c r="QHU38" s="43"/>
      <c r="QHV38" s="43"/>
      <c r="QHW38" s="43"/>
      <c r="QHX38" s="43"/>
      <c r="QHY38" s="43"/>
      <c r="QHZ38" s="43"/>
      <c r="QIA38" s="43"/>
      <c r="QIB38" s="43"/>
      <c r="QIC38" s="43"/>
      <c r="QID38" s="43"/>
      <c r="QIE38" s="43"/>
      <c r="QIF38" s="43"/>
      <c r="QIG38" s="43"/>
      <c r="QIH38" s="43"/>
      <c r="QII38" s="43"/>
      <c r="QIJ38" s="43"/>
      <c r="QIK38" s="43"/>
      <c r="QIL38" s="43"/>
      <c r="QIM38" s="43"/>
      <c r="QIN38" s="43"/>
      <c r="QIO38" s="43"/>
      <c r="QIP38" s="43"/>
      <c r="QIQ38" s="43"/>
      <c r="QIR38" s="43"/>
      <c r="QIS38" s="43"/>
      <c r="QIT38" s="43"/>
      <c r="QIU38" s="43"/>
      <c r="QIV38" s="43"/>
      <c r="QIW38" s="43"/>
      <c r="QIX38" s="43"/>
      <c r="QIY38" s="43"/>
      <c r="QIZ38" s="43"/>
      <c r="QJA38" s="43"/>
      <c r="QJB38" s="43"/>
      <c r="QJC38" s="43"/>
      <c r="QJD38" s="43"/>
      <c r="QJE38" s="43"/>
      <c r="QJF38" s="43"/>
      <c r="QJG38" s="43"/>
      <c r="QJH38" s="43"/>
      <c r="QJI38" s="43"/>
      <c r="QJJ38" s="43"/>
      <c r="QJK38" s="43"/>
      <c r="QJL38" s="43"/>
      <c r="QJM38" s="43"/>
      <c r="QJN38" s="43"/>
      <c r="QJO38" s="43"/>
      <c r="QJP38" s="43"/>
      <c r="QJQ38" s="43"/>
      <c r="QJR38" s="43"/>
      <c r="QJS38" s="43"/>
      <c r="QJT38" s="43"/>
      <c r="QJU38" s="43"/>
      <c r="QJV38" s="43"/>
      <c r="QJW38" s="43"/>
      <c r="QJX38" s="43"/>
      <c r="QJY38" s="43"/>
      <c r="QJZ38" s="43"/>
      <c r="QKA38" s="43"/>
      <c r="QKB38" s="43"/>
      <c r="QKC38" s="43"/>
      <c r="QKD38" s="43"/>
      <c r="QKE38" s="43"/>
      <c r="QKF38" s="43"/>
      <c r="QKG38" s="43"/>
      <c r="QKH38" s="43"/>
      <c r="QKI38" s="43"/>
      <c r="QKJ38" s="43"/>
      <c r="QKK38" s="43"/>
      <c r="QKL38" s="43"/>
      <c r="QKM38" s="43"/>
      <c r="QKN38" s="43"/>
      <c r="QKO38" s="43"/>
      <c r="QKP38" s="43"/>
      <c r="QKQ38" s="43"/>
      <c r="QKR38" s="43"/>
      <c r="QKS38" s="43"/>
      <c r="QKT38" s="43"/>
      <c r="QKU38" s="43"/>
      <c r="QKV38" s="43"/>
      <c r="QKW38" s="43"/>
      <c r="QKX38" s="43"/>
      <c r="QKY38" s="43"/>
      <c r="QKZ38" s="43"/>
      <c r="QLA38" s="43"/>
      <c r="QLB38" s="43"/>
      <c r="QLC38" s="43"/>
      <c r="QLD38" s="43"/>
      <c r="QLE38" s="43"/>
      <c r="QLF38" s="43"/>
      <c r="QLG38" s="43"/>
      <c r="QLH38" s="43"/>
      <c r="QLI38" s="43"/>
      <c r="QLJ38" s="43"/>
      <c r="QLK38" s="43"/>
      <c r="QLL38" s="43"/>
      <c r="QLM38" s="43"/>
      <c r="QLN38" s="43"/>
      <c r="QLO38" s="43"/>
      <c r="QLP38" s="43"/>
      <c r="QLQ38" s="43"/>
      <c r="QLR38" s="43"/>
      <c r="QLS38" s="43"/>
      <c r="QLT38" s="43"/>
      <c r="QLU38" s="43"/>
      <c r="QLV38" s="43"/>
      <c r="QLW38" s="43"/>
      <c r="QLX38" s="43"/>
      <c r="QLY38" s="43"/>
      <c r="QLZ38" s="43"/>
      <c r="QMA38" s="43"/>
      <c r="QMB38" s="43"/>
      <c r="QMC38" s="43"/>
      <c r="QMD38" s="43"/>
      <c r="QME38" s="43"/>
      <c r="QMF38" s="43"/>
      <c r="QMG38" s="43"/>
      <c r="QMH38" s="43"/>
      <c r="QMI38" s="43"/>
      <c r="QMJ38" s="43"/>
      <c r="QMK38" s="43"/>
      <c r="QML38" s="43"/>
      <c r="QMM38" s="43"/>
      <c r="QMN38" s="43"/>
      <c r="QMO38" s="43"/>
      <c r="QMP38" s="43"/>
      <c r="QMQ38" s="43"/>
      <c r="QMR38" s="43"/>
      <c r="QMS38" s="43"/>
      <c r="QMT38" s="43"/>
      <c r="QMU38" s="43"/>
      <c r="QMV38" s="43"/>
      <c r="QMW38" s="43"/>
      <c r="QMX38" s="43"/>
      <c r="QMY38" s="43"/>
      <c r="QMZ38" s="43"/>
      <c r="QNA38" s="43"/>
      <c r="QNB38" s="43"/>
      <c r="QNC38" s="43"/>
      <c r="QND38" s="43"/>
      <c r="QNE38" s="43"/>
      <c r="QNF38" s="43"/>
      <c r="QNG38" s="43"/>
      <c r="QNH38" s="43"/>
      <c r="QNI38" s="43"/>
      <c r="QNJ38" s="43"/>
      <c r="QNK38" s="43"/>
      <c r="QNL38" s="43"/>
      <c r="QNM38" s="43"/>
      <c r="QNN38" s="43"/>
      <c r="QNO38" s="43"/>
      <c r="QNP38" s="43"/>
      <c r="QNQ38" s="43"/>
      <c r="QNR38" s="43"/>
      <c r="QNS38" s="43"/>
      <c r="QNT38" s="43"/>
      <c r="QNU38" s="43"/>
      <c r="QNV38" s="43"/>
      <c r="QNW38" s="43"/>
      <c r="QNX38" s="43"/>
      <c r="QNY38" s="43"/>
      <c r="QNZ38" s="43"/>
      <c r="QOA38" s="43"/>
      <c r="QOB38" s="43"/>
      <c r="QOC38" s="43"/>
      <c r="QOD38" s="43"/>
      <c r="QOE38" s="43"/>
      <c r="QOF38" s="43"/>
      <c r="QOG38" s="43"/>
      <c r="QOH38" s="43"/>
      <c r="QOI38" s="43"/>
      <c r="QOJ38" s="43"/>
      <c r="QOK38" s="43"/>
      <c r="QOL38" s="43"/>
      <c r="QOM38" s="43"/>
      <c r="QON38" s="43"/>
      <c r="QOO38" s="43"/>
      <c r="QOP38" s="43"/>
      <c r="QOQ38" s="43"/>
      <c r="QOR38" s="43"/>
      <c r="QOS38" s="43"/>
      <c r="QOT38" s="43"/>
      <c r="QOU38" s="43"/>
      <c r="QOV38" s="43"/>
      <c r="QOW38" s="43"/>
      <c r="QOX38" s="43"/>
      <c r="QOY38" s="43"/>
      <c r="QOZ38" s="43"/>
      <c r="QPA38" s="43"/>
      <c r="QPB38" s="43"/>
      <c r="QPC38" s="43"/>
      <c r="QPD38" s="43"/>
      <c r="QPE38" s="43"/>
      <c r="QPF38" s="43"/>
      <c r="QPG38" s="43"/>
      <c r="QPH38" s="43"/>
      <c r="QPI38" s="43"/>
      <c r="QPJ38" s="43"/>
      <c r="QPK38" s="43"/>
      <c r="QPL38" s="43"/>
      <c r="QPM38" s="43"/>
      <c r="QPN38" s="43"/>
      <c r="QPO38" s="43"/>
      <c r="QPP38" s="43"/>
      <c r="QPQ38" s="43"/>
      <c r="QPR38" s="43"/>
      <c r="QPS38" s="43"/>
      <c r="QPT38" s="43"/>
      <c r="QPU38" s="43"/>
      <c r="QPV38" s="43"/>
      <c r="QPW38" s="43"/>
      <c r="QPX38" s="43"/>
      <c r="QPY38" s="43"/>
      <c r="QPZ38" s="43"/>
      <c r="QQA38" s="43"/>
      <c r="QQB38" s="43"/>
      <c r="QQC38" s="43"/>
      <c r="QQD38" s="43"/>
      <c r="QQE38" s="43"/>
      <c r="QQF38" s="43"/>
      <c r="QQG38" s="43"/>
      <c r="QQH38" s="43"/>
      <c r="QQI38" s="43"/>
      <c r="QQJ38" s="43"/>
      <c r="QQK38" s="43"/>
      <c r="QQL38" s="43"/>
      <c r="QQM38" s="43"/>
      <c r="QQN38" s="43"/>
      <c r="QQO38" s="43"/>
      <c r="QQP38" s="43"/>
      <c r="QQQ38" s="43"/>
      <c r="QQR38" s="43"/>
      <c r="QQS38" s="43"/>
      <c r="QQT38" s="43"/>
      <c r="QQU38" s="43"/>
      <c r="QQV38" s="43"/>
      <c r="QQW38" s="43"/>
      <c r="QQX38" s="43"/>
      <c r="QQY38" s="43"/>
      <c r="QQZ38" s="43"/>
      <c r="QRA38" s="43"/>
      <c r="QRB38" s="43"/>
      <c r="QRC38" s="43"/>
      <c r="QRD38" s="43"/>
      <c r="QRE38" s="43"/>
      <c r="QRF38" s="43"/>
      <c r="QRG38" s="43"/>
      <c r="QRH38" s="43"/>
      <c r="QRI38" s="43"/>
      <c r="QRJ38" s="43"/>
      <c r="QRK38" s="43"/>
      <c r="QRL38" s="43"/>
      <c r="QRM38" s="43"/>
      <c r="QRN38" s="43"/>
      <c r="QRO38" s="43"/>
      <c r="QRP38" s="43"/>
      <c r="QRQ38" s="43"/>
      <c r="QRR38" s="43"/>
      <c r="QRS38" s="43"/>
      <c r="QRT38" s="43"/>
      <c r="QRU38" s="43"/>
      <c r="QRV38" s="43"/>
      <c r="QRW38" s="43"/>
      <c r="QRX38" s="43"/>
      <c r="QRY38" s="43"/>
      <c r="QRZ38" s="43"/>
      <c r="QSA38" s="43"/>
      <c r="QSB38" s="43"/>
      <c r="QSC38" s="43"/>
      <c r="QSD38" s="43"/>
      <c r="QSE38" s="43"/>
      <c r="QSF38" s="43"/>
      <c r="QSG38" s="43"/>
      <c r="QSH38" s="43"/>
      <c r="QSI38" s="43"/>
      <c r="QSJ38" s="43"/>
      <c r="QSK38" s="43"/>
      <c r="QSL38" s="43"/>
      <c r="QSM38" s="43"/>
      <c r="QSN38" s="43"/>
      <c r="QSO38" s="43"/>
      <c r="QSP38" s="43"/>
      <c r="QSQ38" s="43"/>
      <c r="QSR38" s="43"/>
      <c r="QSS38" s="43"/>
      <c r="QST38" s="43"/>
      <c r="QSU38" s="43"/>
      <c r="QSV38" s="43"/>
      <c r="QSW38" s="43"/>
      <c r="QSX38" s="43"/>
      <c r="QSY38" s="43"/>
      <c r="QSZ38" s="43"/>
      <c r="QTA38" s="43"/>
      <c r="QTB38" s="43"/>
      <c r="QTC38" s="43"/>
      <c r="QTD38" s="43"/>
      <c r="QTE38" s="43"/>
      <c r="QTF38" s="43"/>
      <c r="QTG38" s="43"/>
      <c r="QTH38" s="43"/>
      <c r="QTI38" s="43"/>
      <c r="QTJ38" s="43"/>
      <c r="QTK38" s="43"/>
      <c r="QTL38" s="43"/>
      <c r="QTM38" s="43"/>
      <c r="QTN38" s="43"/>
      <c r="QTO38" s="43"/>
      <c r="QTP38" s="43"/>
      <c r="QTQ38" s="43"/>
      <c r="QTR38" s="43"/>
      <c r="QTS38" s="43"/>
      <c r="QTT38" s="43"/>
      <c r="QTU38" s="43"/>
      <c r="QTV38" s="43"/>
      <c r="QTW38" s="43"/>
      <c r="QTX38" s="43"/>
      <c r="QTY38" s="43"/>
      <c r="QTZ38" s="43"/>
      <c r="QUA38" s="43"/>
      <c r="QUB38" s="43"/>
      <c r="QUC38" s="43"/>
      <c r="QUD38" s="43"/>
      <c r="QUE38" s="43"/>
      <c r="QUF38" s="43"/>
      <c r="QUG38" s="43"/>
      <c r="QUH38" s="43"/>
      <c r="QUI38" s="43"/>
      <c r="QUJ38" s="43"/>
      <c r="QUK38" s="43"/>
      <c r="QUL38" s="43"/>
      <c r="QUM38" s="43"/>
      <c r="QUN38" s="43"/>
      <c r="QUO38" s="43"/>
      <c r="QUP38" s="43"/>
      <c r="QUQ38" s="43"/>
      <c r="QUR38" s="43"/>
      <c r="QUS38" s="43"/>
      <c r="QUT38" s="43"/>
      <c r="QUU38" s="43"/>
      <c r="QUV38" s="43"/>
      <c r="QUW38" s="43"/>
      <c r="QUX38" s="43"/>
      <c r="QUY38" s="43"/>
      <c r="QUZ38" s="43"/>
      <c r="QVA38" s="43"/>
      <c r="QVB38" s="43"/>
      <c r="QVC38" s="43"/>
      <c r="QVD38" s="43"/>
      <c r="QVE38" s="43"/>
      <c r="QVF38" s="43"/>
      <c r="QVG38" s="43"/>
      <c r="QVH38" s="43"/>
      <c r="QVI38" s="43"/>
      <c r="QVJ38" s="43"/>
      <c r="QVK38" s="43"/>
      <c r="QVL38" s="43"/>
      <c r="QVM38" s="43"/>
      <c r="QVN38" s="43"/>
      <c r="QVO38" s="43"/>
      <c r="QVP38" s="43"/>
      <c r="QVQ38" s="43"/>
      <c r="QVR38" s="43"/>
      <c r="QVS38" s="43"/>
      <c r="QVT38" s="43"/>
      <c r="QVU38" s="43"/>
      <c r="QVV38" s="43"/>
      <c r="QVW38" s="43"/>
      <c r="QVX38" s="43"/>
      <c r="QVY38" s="43"/>
      <c r="QVZ38" s="43"/>
      <c r="QWA38" s="43"/>
      <c r="QWB38" s="43"/>
      <c r="QWC38" s="43"/>
      <c r="QWD38" s="43"/>
      <c r="QWE38" s="43"/>
      <c r="QWF38" s="43"/>
      <c r="QWG38" s="43"/>
      <c r="QWH38" s="43"/>
      <c r="QWI38" s="43"/>
      <c r="QWJ38" s="43"/>
      <c r="QWK38" s="43"/>
      <c r="QWL38" s="43"/>
      <c r="QWM38" s="43"/>
      <c r="QWN38" s="43"/>
      <c r="QWO38" s="43"/>
      <c r="QWP38" s="43"/>
      <c r="QWQ38" s="43"/>
      <c r="QWR38" s="43"/>
      <c r="QWS38" s="43"/>
      <c r="QWT38" s="43"/>
      <c r="QWU38" s="43"/>
      <c r="QWV38" s="43"/>
      <c r="QWW38" s="43"/>
      <c r="QWX38" s="43"/>
      <c r="QWY38" s="43"/>
      <c r="QWZ38" s="43"/>
      <c r="QXA38" s="43"/>
      <c r="QXB38" s="43"/>
      <c r="QXC38" s="43"/>
      <c r="QXD38" s="43"/>
      <c r="QXE38" s="43"/>
      <c r="QXF38" s="43"/>
      <c r="QXG38" s="43"/>
      <c r="QXH38" s="43"/>
      <c r="QXI38" s="43"/>
      <c r="QXJ38" s="43"/>
      <c r="QXK38" s="43"/>
      <c r="QXL38" s="43"/>
      <c r="QXM38" s="43"/>
      <c r="QXN38" s="43"/>
      <c r="QXO38" s="43"/>
      <c r="QXP38" s="43"/>
      <c r="QXQ38" s="43"/>
      <c r="QXR38" s="43"/>
      <c r="QXS38" s="43"/>
      <c r="QXT38" s="43"/>
      <c r="QXU38" s="43"/>
      <c r="QXV38" s="43"/>
      <c r="QXW38" s="43"/>
      <c r="QXX38" s="43"/>
      <c r="QXY38" s="43"/>
      <c r="QXZ38" s="43"/>
      <c r="QYA38" s="43"/>
      <c r="QYB38" s="43"/>
      <c r="QYC38" s="43"/>
      <c r="QYD38" s="43"/>
      <c r="QYE38" s="43"/>
      <c r="QYF38" s="43"/>
      <c r="QYG38" s="43"/>
      <c r="QYH38" s="43"/>
      <c r="QYI38" s="43"/>
      <c r="QYJ38" s="43"/>
      <c r="QYK38" s="43"/>
      <c r="QYL38" s="43"/>
      <c r="QYM38" s="43"/>
      <c r="QYN38" s="43"/>
      <c r="QYO38" s="43"/>
      <c r="QYP38" s="43"/>
      <c r="QYQ38" s="43"/>
      <c r="QYR38" s="43"/>
      <c r="QYS38" s="43"/>
      <c r="QYT38" s="43"/>
      <c r="QYU38" s="43"/>
      <c r="QYV38" s="43"/>
      <c r="QYW38" s="43"/>
      <c r="QYX38" s="43"/>
      <c r="QYY38" s="43"/>
      <c r="QYZ38" s="43"/>
      <c r="QZA38" s="43"/>
      <c r="QZB38" s="43"/>
      <c r="QZC38" s="43"/>
      <c r="QZD38" s="43"/>
      <c r="QZE38" s="43"/>
      <c r="QZF38" s="43"/>
      <c r="QZG38" s="43"/>
      <c r="QZH38" s="43"/>
      <c r="QZI38" s="43"/>
      <c r="QZJ38" s="43"/>
      <c r="QZK38" s="43"/>
      <c r="QZL38" s="43"/>
      <c r="QZM38" s="43"/>
      <c r="QZN38" s="43"/>
      <c r="QZO38" s="43"/>
      <c r="QZP38" s="43"/>
      <c r="QZQ38" s="43"/>
      <c r="QZR38" s="43"/>
      <c r="QZS38" s="43"/>
      <c r="QZT38" s="43"/>
      <c r="QZU38" s="43"/>
      <c r="QZV38" s="43"/>
      <c r="QZW38" s="43"/>
      <c r="QZX38" s="43"/>
      <c r="QZY38" s="43"/>
      <c r="QZZ38" s="43"/>
      <c r="RAA38" s="43"/>
      <c r="RAB38" s="43"/>
      <c r="RAC38" s="43"/>
      <c r="RAD38" s="43"/>
      <c r="RAE38" s="43"/>
      <c r="RAF38" s="43"/>
      <c r="RAG38" s="43"/>
      <c r="RAH38" s="43"/>
      <c r="RAI38" s="43"/>
      <c r="RAJ38" s="43"/>
      <c r="RAK38" s="43"/>
      <c r="RAL38" s="43"/>
      <c r="RAM38" s="43"/>
      <c r="RAN38" s="43"/>
      <c r="RAO38" s="43"/>
      <c r="RAP38" s="43"/>
      <c r="RAQ38" s="43"/>
      <c r="RAR38" s="43"/>
      <c r="RAS38" s="43"/>
      <c r="RAT38" s="43"/>
      <c r="RAU38" s="43"/>
      <c r="RAV38" s="43"/>
      <c r="RAW38" s="43"/>
      <c r="RAX38" s="43"/>
      <c r="RAY38" s="43"/>
      <c r="RAZ38" s="43"/>
      <c r="RBA38" s="43"/>
      <c r="RBB38" s="43"/>
      <c r="RBC38" s="43"/>
      <c r="RBD38" s="43"/>
      <c r="RBE38" s="43"/>
      <c r="RBF38" s="43"/>
      <c r="RBG38" s="43"/>
      <c r="RBH38" s="43"/>
      <c r="RBI38" s="43"/>
      <c r="RBJ38" s="43"/>
      <c r="RBK38" s="43"/>
      <c r="RBL38" s="43"/>
      <c r="RBM38" s="43"/>
      <c r="RBN38" s="43"/>
      <c r="RBO38" s="43"/>
      <c r="RBP38" s="43"/>
      <c r="RBQ38" s="43"/>
      <c r="RBR38" s="43"/>
      <c r="RBS38" s="43"/>
      <c r="RBT38" s="43"/>
      <c r="RBU38" s="43"/>
      <c r="RBV38" s="43"/>
      <c r="RBW38" s="43"/>
      <c r="RBX38" s="43"/>
      <c r="RBY38" s="43"/>
      <c r="RBZ38" s="43"/>
      <c r="RCA38" s="43"/>
      <c r="RCB38" s="43"/>
      <c r="RCC38" s="43"/>
      <c r="RCD38" s="43"/>
      <c r="RCE38" s="43"/>
      <c r="RCF38" s="43"/>
      <c r="RCG38" s="43"/>
      <c r="RCH38" s="43"/>
      <c r="RCI38" s="43"/>
      <c r="RCJ38" s="43"/>
      <c r="RCK38" s="43"/>
      <c r="RCL38" s="43"/>
      <c r="RCM38" s="43"/>
      <c r="RCN38" s="43"/>
      <c r="RCO38" s="43"/>
      <c r="RCP38" s="43"/>
      <c r="RCQ38" s="43"/>
      <c r="RCR38" s="43"/>
      <c r="RCS38" s="43"/>
      <c r="RCT38" s="43"/>
      <c r="RCU38" s="43"/>
      <c r="RCV38" s="43"/>
      <c r="RCW38" s="43"/>
      <c r="RCX38" s="43"/>
      <c r="RCY38" s="43"/>
      <c r="RCZ38" s="43"/>
      <c r="RDA38" s="43"/>
      <c r="RDB38" s="43"/>
      <c r="RDC38" s="43"/>
      <c r="RDD38" s="43"/>
      <c r="RDE38" s="43"/>
      <c r="RDF38" s="43"/>
      <c r="RDG38" s="43"/>
      <c r="RDH38" s="43"/>
      <c r="RDI38" s="43"/>
      <c r="RDJ38" s="43"/>
      <c r="RDK38" s="43"/>
      <c r="RDL38" s="43"/>
      <c r="RDM38" s="43"/>
      <c r="RDN38" s="43"/>
      <c r="RDO38" s="43"/>
      <c r="RDP38" s="43"/>
      <c r="RDQ38" s="43"/>
      <c r="RDR38" s="43"/>
      <c r="RDS38" s="43"/>
      <c r="RDT38" s="43"/>
      <c r="RDU38" s="43"/>
      <c r="RDV38" s="43"/>
      <c r="RDW38" s="43"/>
      <c r="RDX38" s="43"/>
      <c r="RDY38" s="43"/>
      <c r="RDZ38" s="43"/>
      <c r="REA38" s="43"/>
      <c r="REB38" s="43"/>
      <c r="REC38" s="43"/>
      <c r="RED38" s="43"/>
      <c r="REE38" s="43"/>
      <c r="REF38" s="43"/>
      <c r="REG38" s="43"/>
      <c r="REH38" s="43"/>
      <c r="REI38" s="43"/>
      <c r="REJ38" s="43"/>
      <c r="REK38" s="43"/>
      <c r="REL38" s="43"/>
      <c r="REM38" s="43"/>
      <c r="REN38" s="43"/>
      <c r="REO38" s="43"/>
      <c r="REP38" s="43"/>
      <c r="REQ38" s="43"/>
      <c r="RER38" s="43"/>
      <c r="RES38" s="43"/>
      <c r="RET38" s="43"/>
      <c r="REU38" s="43"/>
      <c r="REV38" s="43"/>
      <c r="REW38" s="43"/>
      <c r="REX38" s="43"/>
      <c r="REY38" s="43"/>
      <c r="REZ38" s="43"/>
      <c r="RFA38" s="43"/>
      <c r="RFB38" s="43"/>
      <c r="RFC38" s="43"/>
      <c r="RFD38" s="43"/>
      <c r="RFE38" s="43"/>
      <c r="RFF38" s="43"/>
      <c r="RFG38" s="43"/>
      <c r="RFH38" s="43"/>
      <c r="RFI38" s="43"/>
      <c r="RFJ38" s="43"/>
      <c r="RFK38" s="43"/>
      <c r="RFL38" s="43"/>
      <c r="RFM38" s="43"/>
      <c r="RFN38" s="43"/>
      <c r="RFO38" s="43"/>
      <c r="RFP38" s="43"/>
      <c r="RFQ38" s="43"/>
      <c r="RFR38" s="43"/>
      <c r="RFS38" s="43"/>
      <c r="RFT38" s="43"/>
      <c r="RFU38" s="43"/>
      <c r="RFV38" s="43"/>
      <c r="RFW38" s="43"/>
      <c r="RFX38" s="43"/>
      <c r="RFY38" s="43"/>
      <c r="RFZ38" s="43"/>
      <c r="RGA38" s="43"/>
      <c r="RGB38" s="43"/>
      <c r="RGC38" s="43"/>
      <c r="RGD38" s="43"/>
      <c r="RGE38" s="43"/>
      <c r="RGF38" s="43"/>
      <c r="RGG38" s="43"/>
      <c r="RGH38" s="43"/>
      <c r="RGI38" s="43"/>
      <c r="RGJ38" s="43"/>
      <c r="RGK38" s="43"/>
      <c r="RGL38" s="43"/>
      <c r="RGM38" s="43"/>
      <c r="RGN38" s="43"/>
      <c r="RGO38" s="43"/>
      <c r="RGP38" s="43"/>
      <c r="RGQ38" s="43"/>
      <c r="RGR38" s="43"/>
      <c r="RGS38" s="43"/>
      <c r="RGT38" s="43"/>
      <c r="RGU38" s="43"/>
      <c r="RGV38" s="43"/>
      <c r="RGW38" s="43"/>
      <c r="RGX38" s="43"/>
      <c r="RGY38" s="43"/>
      <c r="RGZ38" s="43"/>
      <c r="RHA38" s="43"/>
      <c r="RHB38" s="43"/>
      <c r="RHC38" s="43"/>
      <c r="RHD38" s="43"/>
      <c r="RHE38" s="43"/>
      <c r="RHF38" s="43"/>
      <c r="RHG38" s="43"/>
      <c r="RHH38" s="43"/>
      <c r="RHI38" s="43"/>
      <c r="RHJ38" s="43"/>
      <c r="RHK38" s="43"/>
      <c r="RHL38" s="43"/>
      <c r="RHM38" s="43"/>
      <c r="RHN38" s="43"/>
      <c r="RHO38" s="43"/>
      <c r="RHP38" s="43"/>
      <c r="RHQ38" s="43"/>
      <c r="RHR38" s="43"/>
      <c r="RHS38" s="43"/>
      <c r="RHT38" s="43"/>
      <c r="RHU38" s="43"/>
      <c r="RHV38" s="43"/>
      <c r="RHW38" s="43"/>
      <c r="RHX38" s="43"/>
      <c r="RHY38" s="43"/>
      <c r="RHZ38" s="43"/>
      <c r="RIA38" s="43"/>
      <c r="RIB38" s="43"/>
      <c r="RIC38" s="43"/>
      <c r="RID38" s="43"/>
      <c r="RIE38" s="43"/>
      <c r="RIF38" s="43"/>
      <c r="RIG38" s="43"/>
      <c r="RIH38" s="43"/>
      <c r="RII38" s="43"/>
      <c r="RIJ38" s="43"/>
      <c r="RIK38" s="43"/>
      <c r="RIL38" s="43"/>
      <c r="RIM38" s="43"/>
      <c r="RIN38" s="43"/>
      <c r="RIO38" s="43"/>
      <c r="RIP38" s="43"/>
      <c r="RIQ38" s="43"/>
      <c r="RIR38" s="43"/>
      <c r="RIS38" s="43"/>
      <c r="RIT38" s="43"/>
      <c r="RIU38" s="43"/>
      <c r="RIV38" s="43"/>
      <c r="RIW38" s="43"/>
      <c r="RIX38" s="43"/>
      <c r="RIY38" s="43"/>
      <c r="RIZ38" s="43"/>
      <c r="RJA38" s="43"/>
      <c r="RJB38" s="43"/>
      <c r="RJC38" s="43"/>
      <c r="RJD38" s="43"/>
      <c r="RJE38" s="43"/>
      <c r="RJF38" s="43"/>
      <c r="RJG38" s="43"/>
      <c r="RJH38" s="43"/>
      <c r="RJI38" s="43"/>
      <c r="RJJ38" s="43"/>
      <c r="RJK38" s="43"/>
      <c r="RJL38" s="43"/>
      <c r="RJM38" s="43"/>
      <c r="RJN38" s="43"/>
      <c r="RJO38" s="43"/>
      <c r="RJP38" s="43"/>
      <c r="RJQ38" s="43"/>
      <c r="RJR38" s="43"/>
      <c r="RJS38" s="43"/>
      <c r="RJT38" s="43"/>
      <c r="RJU38" s="43"/>
      <c r="RJV38" s="43"/>
      <c r="RJW38" s="43"/>
      <c r="RJX38" s="43"/>
      <c r="RJY38" s="43"/>
      <c r="RJZ38" s="43"/>
      <c r="RKA38" s="43"/>
      <c r="RKB38" s="43"/>
      <c r="RKC38" s="43"/>
      <c r="RKD38" s="43"/>
      <c r="RKE38" s="43"/>
      <c r="RKF38" s="43"/>
      <c r="RKG38" s="43"/>
      <c r="RKH38" s="43"/>
      <c r="RKI38" s="43"/>
      <c r="RKJ38" s="43"/>
      <c r="RKK38" s="43"/>
      <c r="RKL38" s="43"/>
      <c r="RKM38" s="43"/>
      <c r="RKN38" s="43"/>
      <c r="RKO38" s="43"/>
      <c r="RKP38" s="43"/>
      <c r="RKQ38" s="43"/>
      <c r="RKR38" s="43"/>
      <c r="RKS38" s="43"/>
      <c r="RKT38" s="43"/>
      <c r="RKU38" s="43"/>
      <c r="RKV38" s="43"/>
      <c r="RKW38" s="43"/>
      <c r="RKX38" s="43"/>
      <c r="RKY38" s="43"/>
      <c r="RKZ38" s="43"/>
      <c r="RLA38" s="43"/>
      <c r="RLB38" s="43"/>
      <c r="RLC38" s="43"/>
      <c r="RLD38" s="43"/>
      <c r="RLE38" s="43"/>
      <c r="RLF38" s="43"/>
      <c r="RLG38" s="43"/>
      <c r="RLH38" s="43"/>
      <c r="RLI38" s="43"/>
      <c r="RLJ38" s="43"/>
      <c r="RLK38" s="43"/>
      <c r="RLL38" s="43"/>
      <c r="RLM38" s="43"/>
      <c r="RLN38" s="43"/>
      <c r="RLO38" s="43"/>
      <c r="RLP38" s="43"/>
      <c r="RLQ38" s="43"/>
      <c r="RLR38" s="43"/>
      <c r="RLS38" s="43"/>
      <c r="RLT38" s="43"/>
      <c r="RLU38" s="43"/>
      <c r="RLV38" s="43"/>
      <c r="RLW38" s="43"/>
      <c r="RLX38" s="43"/>
      <c r="RLY38" s="43"/>
      <c r="RLZ38" s="43"/>
      <c r="RMA38" s="43"/>
      <c r="RMB38" s="43"/>
      <c r="RMC38" s="43"/>
      <c r="RMD38" s="43"/>
      <c r="RME38" s="43"/>
      <c r="RMF38" s="43"/>
      <c r="RMG38" s="43"/>
      <c r="RMH38" s="43"/>
      <c r="RMI38" s="43"/>
      <c r="RMJ38" s="43"/>
      <c r="RMK38" s="43"/>
      <c r="RML38" s="43"/>
      <c r="RMM38" s="43"/>
      <c r="RMN38" s="43"/>
      <c r="RMO38" s="43"/>
      <c r="RMP38" s="43"/>
      <c r="RMQ38" s="43"/>
      <c r="RMR38" s="43"/>
      <c r="RMS38" s="43"/>
      <c r="RMT38" s="43"/>
      <c r="RMU38" s="43"/>
      <c r="RMV38" s="43"/>
      <c r="RMW38" s="43"/>
      <c r="RMX38" s="43"/>
      <c r="RMY38" s="43"/>
      <c r="RMZ38" s="43"/>
      <c r="RNA38" s="43"/>
      <c r="RNB38" s="43"/>
      <c r="RNC38" s="43"/>
      <c r="RND38" s="43"/>
      <c r="RNE38" s="43"/>
      <c r="RNF38" s="43"/>
      <c r="RNG38" s="43"/>
      <c r="RNH38" s="43"/>
      <c r="RNI38" s="43"/>
      <c r="RNJ38" s="43"/>
      <c r="RNK38" s="43"/>
      <c r="RNL38" s="43"/>
      <c r="RNM38" s="43"/>
      <c r="RNN38" s="43"/>
      <c r="RNO38" s="43"/>
      <c r="RNP38" s="43"/>
      <c r="RNQ38" s="43"/>
      <c r="RNR38" s="43"/>
      <c r="RNS38" s="43"/>
      <c r="RNT38" s="43"/>
      <c r="RNU38" s="43"/>
      <c r="RNV38" s="43"/>
      <c r="RNW38" s="43"/>
      <c r="RNX38" s="43"/>
      <c r="RNY38" s="43"/>
      <c r="RNZ38" s="43"/>
      <c r="ROA38" s="43"/>
      <c r="ROB38" s="43"/>
      <c r="ROC38" s="43"/>
      <c r="ROD38" s="43"/>
      <c r="ROE38" s="43"/>
      <c r="ROF38" s="43"/>
      <c r="ROG38" s="43"/>
      <c r="ROH38" s="43"/>
      <c r="ROI38" s="43"/>
      <c r="ROJ38" s="43"/>
      <c r="ROK38" s="43"/>
      <c r="ROL38" s="43"/>
      <c r="ROM38" s="43"/>
      <c r="RON38" s="43"/>
      <c r="ROO38" s="43"/>
      <c r="ROP38" s="43"/>
      <c r="ROQ38" s="43"/>
      <c r="ROR38" s="43"/>
      <c r="ROS38" s="43"/>
      <c r="ROT38" s="43"/>
      <c r="ROU38" s="43"/>
      <c r="ROV38" s="43"/>
      <c r="ROW38" s="43"/>
      <c r="ROX38" s="43"/>
      <c r="ROY38" s="43"/>
      <c r="ROZ38" s="43"/>
      <c r="RPA38" s="43"/>
      <c r="RPB38" s="43"/>
      <c r="RPC38" s="43"/>
      <c r="RPD38" s="43"/>
      <c r="RPE38" s="43"/>
      <c r="RPF38" s="43"/>
      <c r="RPG38" s="43"/>
      <c r="RPH38" s="43"/>
      <c r="RPI38" s="43"/>
      <c r="RPJ38" s="43"/>
      <c r="RPK38" s="43"/>
      <c r="RPL38" s="43"/>
      <c r="RPM38" s="43"/>
      <c r="RPN38" s="43"/>
      <c r="RPO38" s="43"/>
      <c r="RPP38" s="43"/>
      <c r="RPQ38" s="43"/>
      <c r="RPR38" s="43"/>
      <c r="RPS38" s="43"/>
      <c r="RPT38" s="43"/>
      <c r="RPU38" s="43"/>
      <c r="RPV38" s="43"/>
      <c r="RPW38" s="43"/>
      <c r="RPX38" s="43"/>
      <c r="RPY38" s="43"/>
      <c r="RPZ38" s="43"/>
      <c r="RQA38" s="43"/>
      <c r="RQB38" s="43"/>
      <c r="RQC38" s="43"/>
      <c r="RQD38" s="43"/>
      <c r="RQE38" s="43"/>
      <c r="RQF38" s="43"/>
      <c r="RQG38" s="43"/>
      <c r="RQH38" s="43"/>
      <c r="RQI38" s="43"/>
      <c r="RQJ38" s="43"/>
      <c r="RQK38" s="43"/>
      <c r="RQL38" s="43"/>
      <c r="RQM38" s="43"/>
      <c r="RQN38" s="43"/>
      <c r="RQO38" s="43"/>
      <c r="RQP38" s="43"/>
      <c r="RQQ38" s="43"/>
      <c r="RQR38" s="43"/>
      <c r="RQS38" s="43"/>
      <c r="RQT38" s="43"/>
      <c r="RQU38" s="43"/>
      <c r="RQV38" s="43"/>
      <c r="RQW38" s="43"/>
      <c r="RQX38" s="43"/>
      <c r="RQY38" s="43"/>
      <c r="RQZ38" s="43"/>
      <c r="RRA38" s="43"/>
      <c r="RRB38" s="43"/>
      <c r="RRC38" s="43"/>
      <c r="RRD38" s="43"/>
      <c r="RRE38" s="43"/>
      <c r="RRF38" s="43"/>
      <c r="RRG38" s="43"/>
      <c r="RRH38" s="43"/>
      <c r="RRI38" s="43"/>
      <c r="RRJ38" s="43"/>
      <c r="RRK38" s="43"/>
      <c r="RRL38" s="43"/>
      <c r="RRM38" s="43"/>
      <c r="RRN38" s="43"/>
      <c r="RRO38" s="43"/>
      <c r="RRP38" s="43"/>
      <c r="RRQ38" s="43"/>
      <c r="RRR38" s="43"/>
      <c r="RRS38" s="43"/>
      <c r="RRT38" s="43"/>
      <c r="RRU38" s="43"/>
      <c r="RRV38" s="43"/>
      <c r="RRW38" s="43"/>
      <c r="RRX38" s="43"/>
      <c r="RRY38" s="43"/>
      <c r="RRZ38" s="43"/>
      <c r="RSA38" s="43"/>
      <c r="RSB38" s="43"/>
      <c r="RSC38" s="43"/>
      <c r="RSD38" s="43"/>
      <c r="RSE38" s="43"/>
      <c r="RSF38" s="43"/>
      <c r="RSG38" s="43"/>
      <c r="RSH38" s="43"/>
      <c r="RSI38" s="43"/>
      <c r="RSJ38" s="43"/>
      <c r="RSK38" s="43"/>
      <c r="RSL38" s="43"/>
      <c r="RSM38" s="43"/>
      <c r="RSN38" s="43"/>
      <c r="RSO38" s="43"/>
      <c r="RSP38" s="43"/>
      <c r="RSQ38" s="43"/>
      <c r="RSR38" s="43"/>
      <c r="RSS38" s="43"/>
      <c r="RST38" s="43"/>
      <c r="RSU38" s="43"/>
      <c r="RSV38" s="43"/>
      <c r="RSW38" s="43"/>
      <c r="RSX38" s="43"/>
      <c r="RSY38" s="43"/>
      <c r="RSZ38" s="43"/>
      <c r="RTA38" s="43"/>
      <c r="RTB38" s="43"/>
      <c r="RTC38" s="43"/>
      <c r="RTD38" s="43"/>
      <c r="RTE38" s="43"/>
      <c r="RTF38" s="43"/>
      <c r="RTG38" s="43"/>
      <c r="RTH38" s="43"/>
      <c r="RTI38" s="43"/>
      <c r="RTJ38" s="43"/>
      <c r="RTK38" s="43"/>
      <c r="RTL38" s="43"/>
      <c r="RTM38" s="43"/>
      <c r="RTN38" s="43"/>
      <c r="RTO38" s="43"/>
      <c r="RTP38" s="43"/>
      <c r="RTQ38" s="43"/>
      <c r="RTR38" s="43"/>
      <c r="RTS38" s="43"/>
      <c r="RTT38" s="43"/>
      <c r="RTU38" s="43"/>
      <c r="RTV38" s="43"/>
      <c r="RTW38" s="43"/>
      <c r="RTX38" s="43"/>
      <c r="RTY38" s="43"/>
      <c r="RTZ38" s="43"/>
      <c r="RUA38" s="43"/>
      <c r="RUB38" s="43"/>
      <c r="RUC38" s="43"/>
      <c r="RUD38" s="43"/>
      <c r="RUE38" s="43"/>
      <c r="RUF38" s="43"/>
      <c r="RUG38" s="43"/>
      <c r="RUH38" s="43"/>
      <c r="RUI38" s="43"/>
      <c r="RUJ38" s="43"/>
      <c r="RUK38" s="43"/>
      <c r="RUL38" s="43"/>
      <c r="RUM38" s="43"/>
      <c r="RUN38" s="43"/>
      <c r="RUO38" s="43"/>
      <c r="RUP38" s="43"/>
      <c r="RUQ38" s="43"/>
      <c r="RUR38" s="43"/>
      <c r="RUS38" s="43"/>
      <c r="RUT38" s="43"/>
      <c r="RUU38" s="43"/>
      <c r="RUV38" s="43"/>
      <c r="RUW38" s="43"/>
      <c r="RUX38" s="43"/>
      <c r="RUY38" s="43"/>
      <c r="RUZ38" s="43"/>
      <c r="RVA38" s="43"/>
      <c r="RVB38" s="43"/>
      <c r="RVC38" s="43"/>
      <c r="RVD38" s="43"/>
      <c r="RVE38" s="43"/>
      <c r="RVF38" s="43"/>
      <c r="RVG38" s="43"/>
      <c r="RVH38" s="43"/>
      <c r="RVI38" s="43"/>
      <c r="RVJ38" s="43"/>
      <c r="RVK38" s="43"/>
      <c r="RVL38" s="43"/>
      <c r="RVM38" s="43"/>
      <c r="RVN38" s="43"/>
      <c r="RVO38" s="43"/>
      <c r="RVP38" s="43"/>
      <c r="RVQ38" s="43"/>
      <c r="RVR38" s="43"/>
      <c r="RVS38" s="43"/>
      <c r="RVT38" s="43"/>
      <c r="RVU38" s="43"/>
      <c r="RVV38" s="43"/>
      <c r="RVW38" s="43"/>
      <c r="RVX38" s="43"/>
      <c r="RVY38" s="43"/>
      <c r="RVZ38" s="43"/>
      <c r="RWA38" s="43"/>
      <c r="RWB38" s="43"/>
      <c r="RWC38" s="43"/>
      <c r="RWD38" s="43"/>
      <c r="RWE38" s="43"/>
      <c r="RWF38" s="43"/>
      <c r="RWG38" s="43"/>
      <c r="RWH38" s="43"/>
      <c r="RWI38" s="43"/>
      <c r="RWJ38" s="43"/>
      <c r="RWK38" s="43"/>
      <c r="RWL38" s="43"/>
      <c r="RWM38" s="43"/>
      <c r="RWN38" s="43"/>
      <c r="RWO38" s="43"/>
      <c r="RWP38" s="43"/>
      <c r="RWQ38" s="43"/>
      <c r="RWR38" s="43"/>
      <c r="RWS38" s="43"/>
      <c r="RWT38" s="43"/>
      <c r="RWU38" s="43"/>
      <c r="RWV38" s="43"/>
      <c r="RWW38" s="43"/>
      <c r="RWX38" s="43"/>
      <c r="RWY38" s="43"/>
      <c r="RWZ38" s="43"/>
      <c r="RXA38" s="43"/>
      <c r="RXB38" s="43"/>
      <c r="RXC38" s="43"/>
      <c r="RXD38" s="43"/>
      <c r="RXE38" s="43"/>
      <c r="RXF38" s="43"/>
      <c r="RXG38" s="43"/>
      <c r="RXH38" s="43"/>
      <c r="RXI38" s="43"/>
      <c r="RXJ38" s="43"/>
      <c r="RXK38" s="43"/>
      <c r="RXL38" s="43"/>
      <c r="RXM38" s="43"/>
      <c r="RXN38" s="43"/>
      <c r="RXO38" s="43"/>
      <c r="RXP38" s="43"/>
      <c r="RXQ38" s="43"/>
      <c r="RXR38" s="43"/>
      <c r="RXS38" s="43"/>
      <c r="RXT38" s="43"/>
      <c r="RXU38" s="43"/>
      <c r="RXV38" s="43"/>
      <c r="RXW38" s="43"/>
      <c r="RXX38" s="43"/>
      <c r="RXY38" s="43"/>
      <c r="RXZ38" s="43"/>
      <c r="RYA38" s="43"/>
      <c r="RYB38" s="43"/>
      <c r="RYC38" s="43"/>
      <c r="RYD38" s="43"/>
      <c r="RYE38" s="43"/>
      <c r="RYF38" s="43"/>
      <c r="RYG38" s="43"/>
      <c r="RYH38" s="43"/>
      <c r="RYI38" s="43"/>
      <c r="RYJ38" s="43"/>
      <c r="RYK38" s="43"/>
      <c r="RYL38" s="43"/>
      <c r="RYM38" s="43"/>
      <c r="RYN38" s="43"/>
      <c r="RYO38" s="43"/>
      <c r="RYP38" s="43"/>
      <c r="RYQ38" s="43"/>
      <c r="RYR38" s="43"/>
      <c r="RYS38" s="43"/>
      <c r="RYT38" s="43"/>
      <c r="RYU38" s="43"/>
      <c r="RYV38" s="43"/>
      <c r="RYW38" s="43"/>
      <c r="RYX38" s="43"/>
      <c r="RYY38" s="43"/>
      <c r="RYZ38" s="43"/>
      <c r="RZA38" s="43"/>
      <c r="RZB38" s="43"/>
      <c r="RZC38" s="43"/>
      <c r="RZD38" s="43"/>
      <c r="RZE38" s="43"/>
      <c r="RZF38" s="43"/>
      <c r="RZG38" s="43"/>
      <c r="RZH38" s="43"/>
      <c r="RZI38" s="43"/>
      <c r="RZJ38" s="43"/>
      <c r="RZK38" s="43"/>
      <c r="RZL38" s="43"/>
      <c r="RZM38" s="43"/>
      <c r="RZN38" s="43"/>
      <c r="RZO38" s="43"/>
      <c r="RZP38" s="43"/>
      <c r="RZQ38" s="43"/>
      <c r="RZR38" s="43"/>
      <c r="RZS38" s="43"/>
      <c r="RZT38" s="43"/>
      <c r="RZU38" s="43"/>
      <c r="RZV38" s="43"/>
      <c r="RZW38" s="43"/>
      <c r="RZX38" s="43"/>
      <c r="RZY38" s="43"/>
      <c r="RZZ38" s="43"/>
      <c r="SAA38" s="43"/>
      <c r="SAB38" s="43"/>
      <c r="SAC38" s="43"/>
      <c r="SAD38" s="43"/>
      <c r="SAE38" s="43"/>
      <c r="SAF38" s="43"/>
      <c r="SAG38" s="43"/>
      <c r="SAH38" s="43"/>
      <c r="SAI38" s="43"/>
      <c r="SAJ38" s="43"/>
      <c r="SAK38" s="43"/>
      <c r="SAL38" s="43"/>
      <c r="SAM38" s="43"/>
      <c r="SAN38" s="43"/>
      <c r="SAO38" s="43"/>
      <c r="SAP38" s="43"/>
      <c r="SAQ38" s="43"/>
      <c r="SAR38" s="43"/>
      <c r="SAS38" s="43"/>
      <c r="SAT38" s="43"/>
      <c r="SAU38" s="43"/>
      <c r="SAV38" s="43"/>
      <c r="SAW38" s="43"/>
      <c r="SAX38" s="43"/>
      <c r="SAY38" s="43"/>
      <c r="SAZ38" s="43"/>
      <c r="SBA38" s="43"/>
      <c r="SBB38" s="43"/>
      <c r="SBC38" s="43"/>
      <c r="SBD38" s="43"/>
      <c r="SBE38" s="43"/>
      <c r="SBF38" s="43"/>
      <c r="SBG38" s="43"/>
      <c r="SBH38" s="43"/>
      <c r="SBI38" s="43"/>
      <c r="SBJ38" s="43"/>
      <c r="SBK38" s="43"/>
      <c r="SBL38" s="43"/>
      <c r="SBM38" s="43"/>
      <c r="SBN38" s="43"/>
      <c r="SBO38" s="43"/>
      <c r="SBP38" s="43"/>
      <c r="SBQ38" s="43"/>
      <c r="SBR38" s="43"/>
      <c r="SBS38" s="43"/>
      <c r="SBT38" s="43"/>
      <c r="SBU38" s="43"/>
      <c r="SBV38" s="43"/>
      <c r="SBW38" s="43"/>
      <c r="SBX38" s="43"/>
      <c r="SBY38" s="43"/>
      <c r="SBZ38" s="43"/>
      <c r="SCA38" s="43"/>
      <c r="SCB38" s="43"/>
      <c r="SCC38" s="43"/>
      <c r="SCD38" s="43"/>
      <c r="SCE38" s="43"/>
      <c r="SCF38" s="43"/>
      <c r="SCG38" s="43"/>
      <c r="SCH38" s="43"/>
      <c r="SCI38" s="43"/>
      <c r="SCJ38" s="43"/>
      <c r="SCK38" s="43"/>
      <c r="SCL38" s="43"/>
      <c r="SCM38" s="43"/>
      <c r="SCN38" s="43"/>
      <c r="SCO38" s="43"/>
      <c r="SCP38" s="43"/>
      <c r="SCQ38" s="43"/>
      <c r="SCR38" s="43"/>
      <c r="SCS38" s="43"/>
      <c r="SCT38" s="43"/>
      <c r="SCU38" s="43"/>
      <c r="SCV38" s="43"/>
      <c r="SCW38" s="43"/>
      <c r="SCX38" s="43"/>
      <c r="SCY38" s="43"/>
      <c r="SCZ38" s="43"/>
      <c r="SDA38" s="43"/>
      <c r="SDB38" s="43"/>
      <c r="SDC38" s="43"/>
      <c r="SDD38" s="43"/>
      <c r="SDE38" s="43"/>
      <c r="SDF38" s="43"/>
      <c r="SDG38" s="43"/>
      <c r="SDH38" s="43"/>
      <c r="SDI38" s="43"/>
      <c r="SDJ38" s="43"/>
      <c r="SDK38" s="43"/>
      <c r="SDL38" s="43"/>
      <c r="SDM38" s="43"/>
      <c r="SDN38" s="43"/>
      <c r="SDO38" s="43"/>
      <c r="SDP38" s="43"/>
      <c r="SDQ38" s="43"/>
      <c r="SDR38" s="43"/>
      <c r="SDS38" s="43"/>
      <c r="SDT38" s="43"/>
      <c r="SDU38" s="43"/>
      <c r="SDV38" s="43"/>
      <c r="SDW38" s="43"/>
      <c r="SDX38" s="43"/>
      <c r="SDY38" s="43"/>
      <c r="SDZ38" s="43"/>
      <c r="SEA38" s="43"/>
      <c r="SEB38" s="43"/>
      <c r="SEC38" s="43"/>
      <c r="SED38" s="43"/>
      <c r="SEE38" s="43"/>
      <c r="SEF38" s="43"/>
      <c r="SEG38" s="43"/>
      <c r="SEH38" s="43"/>
      <c r="SEI38" s="43"/>
      <c r="SEJ38" s="43"/>
      <c r="SEK38" s="43"/>
      <c r="SEL38" s="43"/>
      <c r="SEM38" s="43"/>
      <c r="SEN38" s="43"/>
      <c r="SEO38" s="43"/>
      <c r="SEP38" s="43"/>
      <c r="SEQ38" s="43"/>
      <c r="SER38" s="43"/>
      <c r="SES38" s="43"/>
      <c r="SET38" s="43"/>
      <c r="SEU38" s="43"/>
      <c r="SEV38" s="43"/>
      <c r="SEW38" s="43"/>
      <c r="SEX38" s="43"/>
      <c r="SEY38" s="43"/>
      <c r="SEZ38" s="43"/>
      <c r="SFA38" s="43"/>
      <c r="SFB38" s="43"/>
      <c r="SFC38" s="43"/>
      <c r="SFD38" s="43"/>
      <c r="SFE38" s="43"/>
      <c r="SFF38" s="43"/>
      <c r="SFG38" s="43"/>
      <c r="SFH38" s="43"/>
      <c r="SFI38" s="43"/>
      <c r="SFJ38" s="43"/>
      <c r="SFK38" s="43"/>
      <c r="SFL38" s="43"/>
      <c r="SFM38" s="43"/>
      <c r="SFN38" s="43"/>
      <c r="SFO38" s="43"/>
      <c r="SFP38" s="43"/>
      <c r="SFQ38" s="43"/>
      <c r="SFR38" s="43"/>
      <c r="SFS38" s="43"/>
      <c r="SFT38" s="43"/>
      <c r="SFU38" s="43"/>
      <c r="SFV38" s="43"/>
      <c r="SFW38" s="43"/>
      <c r="SFX38" s="43"/>
      <c r="SFY38" s="43"/>
      <c r="SFZ38" s="43"/>
      <c r="SGA38" s="43"/>
      <c r="SGB38" s="43"/>
      <c r="SGC38" s="43"/>
      <c r="SGD38" s="43"/>
      <c r="SGE38" s="43"/>
      <c r="SGF38" s="43"/>
      <c r="SGG38" s="43"/>
      <c r="SGH38" s="43"/>
      <c r="SGI38" s="43"/>
      <c r="SGJ38" s="43"/>
      <c r="SGK38" s="43"/>
      <c r="SGL38" s="43"/>
      <c r="SGM38" s="43"/>
      <c r="SGN38" s="43"/>
      <c r="SGO38" s="43"/>
      <c r="SGP38" s="43"/>
      <c r="SGQ38" s="43"/>
      <c r="SGR38" s="43"/>
      <c r="SGS38" s="43"/>
      <c r="SGT38" s="43"/>
      <c r="SGU38" s="43"/>
      <c r="SGV38" s="43"/>
      <c r="SGW38" s="43"/>
      <c r="SGX38" s="43"/>
      <c r="SGY38" s="43"/>
      <c r="SGZ38" s="43"/>
      <c r="SHA38" s="43"/>
      <c r="SHB38" s="43"/>
      <c r="SHC38" s="43"/>
      <c r="SHD38" s="43"/>
      <c r="SHE38" s="43"/>
      <c r="SHF38" s="43"/>
      <c r="SHG38" s="43"/>
      <c r="SHH38" s="43"/>
      <c r="SHI38" s="43"/>
      <c r="SHJ38" s="43"/>
      <c r="SHK38" s="43"/>
      <c r="SHL38" s="43"/>
      <c r="SHM38" s="43"/>
      <c r="SHN38" s="43"/>
      <c r="SHO38" s="43"/>
      <c r="SHP38" s="43"/>
      <c r="SHQ38" s="43"/>
      <c r="SHR38" s="43"/>
      <c r="SHS38" s="43"/>
      <c r="SHT38" s="43"/>
      <c r="SHU38" s="43"/>
      <c r="SHV38" s="43"/>
      <c r="SHW38" s="43"/>
      <c r="SHX38" s="43"/>
      <c r="SHY38" s="43"/>
      <c r="SHZ38" s="43"/>
      <c r="SIA38" s="43"/>
      <c r="SIB38" s="43"/>
      <c r="SIC38" s="43"/>
      <c r="SID38" s="43"/>
      <c r="SIE38" s="43"/>
      <c r="SIF38" s="43"/>
      <c r="SIG38" s="43"/>
      <c r="SIH38" s="43"/>
      <c r="SII38" s="43"/>
      <c r="SIJ38" s="43"/>
      <c r="SIK38" s="43"/>
      <c r="SIL38" s="43"/>
      <c r="SIM38" s="43"/>
      <c r="SIN38" s="43"/>
      <c r="SIO38" s="43"/>
      <c r="SIP38" s="43"/>
      <c r="SIQ38" s="43"/>
      <c r="SIR38" s="43"/>
      <c r="SIS38" s="43"/>
      <c r="SIT38" s="43"/>
      <c r="SIU38" s="43"/>
      <c r="SIV38" s="43"/>
      <c r="SIW38" s="43"/>
      <c r="SIX38" s="43"/>
      <c r="SIY38" s="43"/>
      <c r="SIZ38" s="43"/>
      <c r="SJA38" s="43"/>
      <c r="SJB38" s="43"/>
      <c r="SJC38" s="43"/>
      <c r="SJD38" s="43"/>
      <c r="SJE38" s="43"/>
      <c r="SJF38" s="43"/>
      <c r="SJG38" s="43"/>
      <c r="SJH38" s="43"/>
      <c r="SJI38" s="43"/>
      <c r="SJJ38" s="43"/>
      <c r="SJK38" s="43"/>
      <c r="SJL38" s="43"/>
      <c r="SJM38" s="43"/>
      <c r="SJN38" s="43"/>
      <c r="SJO38" s="43"/>
      <c r="SJP38" s="43"/>
      <c r="SJQ38" s="43"/>
      <c r="SJR38" s="43"/>
      <c r="SJS38" s="43"/>
      <c r="SJT38" s="43"/>
      <c r="SJU38" s="43"/>
      <c r="SJV38" s="43"/>
      <c r="SJW38" s="43"/>
      <c r="SJX38" s="43"/>
      <c r="SJY38" s="43"/>
      <c r="SJZ38" s="43"/>
      <c r="SKA38" s="43"/>
      <c r="SKB38" s="43"/>
      <c r="SKC38" s="43"/>
      <c r="SKD38" s="43"/>
      <c r="SKE38" s="43"/>
      <c r="SKF38" s="43"/>
      <c r="SKG38" s="43"/>
      <c r="SKH38" s="43"/>
      <c r="SKI38" s="43"/>
      <c r="SKJ38" s="43"/>
      <c r="SKK38" s="43"/>
      <c r="SKL38" s="43"/>
      <c r="SKM38" s="43"/>
      <c r="SKN38" s="43"/>
      <c r="SKO38" s="43"/>
      <c r="SKP38" s="43"/>
      <c r="SKQ38" s="43"/>
      <c r="SKR38" s="43"/>
      <c r="SKS38" s="43"/>
      <c r="SKT38" s="43"/>
      <c r="SKU38" s="43"/>
      <c r="SKV38" s="43"/>
      <c r="SKW38" s="43"/>
      <c r="SKX38" s="43"/>
      <c r="SKY38" s="43"/>
      <c r="SKZ38" s="43"/>
      <c r="SLA38" s="43"/>
      <c r="SLB38" s="43"/>
      <c r="SLC38" s="43"/>
      <c r="SLD38" s="43"/>
      <c r="SLE38" s="43"/>
      <c r="SLF38" s="43"/>
      <c r="SLG38" s="43"/>
      <c r="SLH38" s="43"/>
      <c r="SLI38" s="43"/>
      <c r="SLJ38" s="43"/>
      <c r="SLK38" s="43"/>
      <c r="SLL38" s="43"/>
      <c r="SLM38" s="43"/>
      <c r="SLN38" s="43"/>
      <c r="SLO38" s="43"/>
      <c r="SLP38" s="43"/>
      <c r="SLQ38" s="43"/>
      <c r="SLR38" s="43"/>
      <c r="SLS38" s="43"/>
      <c r="SLT38" s="43"/>
      <c r="SLU38" s="43"/>
      <c r="SLV38" s="43"/>
      <c r="SLW38" s="43"/>
      <c r="SLX38" s="43"/>
      <c r="SLY38" s="43"/>
      <c r="SLZ38" s="43"/>
      <c r="SMA38" s="43"/>
      <c r="SMB38" s="43"/>
      <c r="SMC38" s="43"/>
      <c r="SMD38" s="43"/>
      <c r="SME38" s="43"/>
      <c r="SMF38" s="43"/>
      <c r="SMG38" s="43"/>
      <c r="SMH38" s="43"/>
      <c r="SMI38" s="43"/>
      <c r="SMJ38" s="43"/>
      <c r="SMK38" s="43"/>
      <c r="SML38" s="43"/>
      <c r="SMM38" s="43"/>
      <c r="SMN38" s="43"/>
      <c r="SMO38" s="43"/>
      <c r="SMP38" s="43"/>
      <c r="SMQ38" s="43"/>
      <c r="SMR38" s="43"/>
      <c r="SMS38" s="43"/>
      <c r="SMT38" s="43"/>
      <c r="SMU38" s="43"/>
      <c r="SMV38" s="43"/>
      <c r="SMW38" s="43"/>
      <c r="SMX38" s="43"/>
      <c r="SMY38" s="43"/>
      <c r="SMZ38" s="43"/>
      <c r="SNA38" s="43"/>
      <c r="SNB38" s="43"/>
      <c r="SNC38" s="43"/>
      <c r="SND38" s="43"/>
      <c r="SNE38" s="43"/>
      <c r="SNF38" s="43"/>
      <c r="SNG38" s="43"/>
      <c r="SNH38" s="43"/>
      <c r="SNI38" s="43"/>
      <c r="SNJ38" s="43"/>
      <c r="SNK38" s="43"/>
      <c r="SNL38" s="43"/>
      <c r="SNM38" s="43"/>
      <c r="SNN38" s="43"/>
      <c r="SNO38" s="43"/>
      <c r="SNP38" s="43"/>
      <c r="SNQ38" s="43"/>
      <c r="SNR38" s="43"/>
      <c r="SNS38" s="43"/>
      <c r="SNT38" s="43"/>
      <c r="SNU38" s="43"/>
      <c r="SNV38" s="43"/>
      <c r="SNW38" s="43"/>
      <c r="SNX38" s="43"/>
      <c r="SNY38" s="43"/>
      <c r="SNZ38" s="43"/>
      <c r="SOA38" s="43"/>
      <c r="SOB38" s="43"/>
      <c r="SOC38" s="43"/>
      <c r="SOD38" s="43"/>
      <c r="SOE38" s="43"/>
      <c r="SOF38" s="43"/>
      <c r="SOG38" s="43"/>
      <c r="SOH38" s="43"/>
      <c r="SOI38" s="43"/>
      <c r="SOJ38" s="43"/>
      <c r="SOK38" s="43"/>
      <c r="SOL38" s="43"/>
      <c r="SOM38" s="43"/>
      <c r="SON38" s="43"/>
      <c r="SOO38" s="43"/>
      <c r="SOP38" s="43"/>
      <c r="SOQ38" s="43"/>
      <c r="SOR38" s="43"/>
      <c r="SOS38" s="43"/>
      <c r="SOT38" s="43"/>
      <c r="SOU38" s="43"/>
      <c r="SOV38" s="43"/>
      <c r="SOW38" s="43"/>
      <c r="SOX38" s="43"/>
      <c r="SOY38" s="43"/>
      <c r="SOZ38" s="43"/>
      <c r="SPA38" s="43"/>
      <c r="SPB38" s="43"/>
      <c r="SPC38" s="43"/>
      <c r="SPD38" s="43"/>
      <c r="SPE38" s="43"/>
      <c r="SPF38" s="43"/>
      <c r="SPG38" s="43"/>
      <c r="SPH38" s="43"/>
      <c r="SPI38" s="43"/>
      <c r="SPJ38" s="43"/>
      <c r="SPK38" s="43"/>
      <c r="SPL38" s="43"/>
      <c r="SPM38" s="43"/>
      <c r="SPN38" s="43"/>
      <c r="SPO38" s="43"/>
      <c r="SPP38" s="43"/>
      <c r="SPQ38" s="43"/>
      <c r="SPR38" s="43"/>
      <c r="SPS38" s="43"/>
      <c r="SPT38" s="43"/>
      <c r="SPU38" s="43"/>
      <c r="SPV38" s="43"/>
      <c r="SPW38" s="43"/>
      <c r="SPX38" s="43"/>
      <c r="SPY38" s="43"/>
      <c r="SPZ38" s="43"/>
      <c r="SQA38" s="43"/>
      <c r="SQB38" s="43"/>
      <c r="SQC38" s="43"/>
      <c r="SQD38" s="43"/>
      <c r="SQE38" s="43"/>
      <c r="SQF38" s="43"/>
      <c r="SQG38" s="43"/>
      <c r="SQH38" s="43"/>
      <c r="SQI38" s="43"/>
      <c r="SQJ38" s="43"/>
      <c r="SQK38" s="43"/>
      <c r="SQL38" s="43"/>
      <c r="SQM38" s="43"/>
      <c r="SQN38" s="43"/>
      <c r="SQO38" s="43"/>
      <c r="SQP38" s="43"/>
      <c r="SQQ38" s="43"/>
      <c r="SQR38" s="43"/>
      <c r="SQS38" s="43"/>
      <c r="SQT38" s="43"/>
      <c r="SQU38" s="43"/>
      <c r="SQV38" s="43"/>
      <c r="SQW38" s="43"/>
      <c r="SQX38" s="43"/>
      <c r="SQY38" s="43"/>
      <c r="SQZ38" s="43"/>
      <c r="SRA38" s="43"/>
      <c r="SRB38" s="43"/>
      <c r="SRC38" s="43"/>
      <c r="SRD38" s="43"/>
      <c r="SRE38" s="43"/>
      <c r="SRF38" s="43"/>
      <c r="SRG38" s="43"/>
      <c r="SRH38" s="43"/>
      <c r="SRI38" s="43"/>
      <c r="SRJ38" s="43"/>
      <c r="SRK38" s="43"/>
      <c r="SRL38" s="43"/>
      <c r="SRM38" s="43"/>
      <c r="SRN38" s="43"/>
      <c r="SRO38" s="43"/>
      <c r="SRP38" s="43"/>
      <c r="SRQ38" s="43"/>
      <c r="SRR38" s="43"/>
      <c r="SRS38" s="43"/>
      <c r="SRT38" s="43"/>
      <c r="SRU38" s="43"/>
      <c r="SRV38" s="43"/>
      <c r="SRW38" s="43"/>
      <c r="SRX38" s="43"/>
      <c r="SRY38" s="43"/>
      <c r="SRZ38" s="43"/>
      <c r="SSA38" s="43"/>
      <c r="SSB38" s="43"/>
      <c r="SSC38" s="43"/>
      <c r="SSD38" s="43"/>
      <c r="SSE38" s="43"/>
      <c r="SSF38" s="43"/>
      <c r="SSG38" s="43"/>
      <c r="SSH38" s="43"/>
      <c r="SSI38" s="43"/>
      <c r="SSJ38" s="43"/>
      <c r="SSK38" s="43"/>
      <c r="SSL38" s="43"/>
      <c r="SSM38" s="43"/>
      <c r="SSN38" s="43"/>
      <c r="SSO38" s="43"/>
      <c r="SSP38" s="43"/>
      <c r="SSQ38" s="43"/>
      <c r="SSR38" s="43"/>
      <c r="SSS38" s="43"/>
      <c r="SST38" s="43"/>
      <c r="SSU38" s="43"/>
      <c r="SSV38" s="43"/>
      <c r="SSW38" s="43"/>
      <c r="SSX38" s="43"/>
      <c r="SSY38" s="43"/>
      <c r="SSZ38" s="43"/>
      <c r="STA38" s="43"/>
      <c r="STB38" s="43"/>
      <c r="STC38" s="43"/>
      <c r="STD38" s="43"/>
      <c r="STE38" s="43"/>
      <c r="STF38" s="43"/>
      <c r="STG38" s="43"/>
      <c r="STH38" s="43"/>
      <c r="STI38" s="43"/>
      <c r="STJ38" s="43"/>
      <c r="STK38" s="43"/>
      <c r="STL38" s="43"/>
      <c r="STM38" s="43"/>
      <c r="STN38" s="43"/>
      <c r="STO38" s="43"/>
      <c r="STP38" s="43"/>
      <c r="STQ38" s="43"/>
      <c r="STR38" s="43"/>
      <c r="STS38" s="43"/>
      <c r="STT38" s="43"/>
      <c r="STU38" s="43"/>
      <c r="STV38" s="43"/>
      <c r="STW38" s="43"/>
      <c r="STX38" s="43"/>
      <c r="STY38" s="43"/>
      <c r="STZ38" s="43"/>
      <c r="SUA38" s="43"/>
      <c r="SUB38" s="43"/>
      <c r="SUC38" s="43"/>
      <c r="SUD38" s="43"/>
      <c r="SUE38" s="43"/>
      <c r="SUF38" s="43"/>
      <c r="SUG38" s="43"/>
      <c r="SUH38" s="43"/>
      <c r="SUI38" s="43"/>
      <c r="SUJ38" s="43"/>
      <c r="SUK38" s="43"/>
      <c r="SUL38" s="43"/>
      <c r="SUM38" s="43"/>
      <c r="SUN38" s="43"/>
      <c r="SUO38" s="43"/>
      <c r="SUP38" s="43"/>
      <c r="SUQ38" s="43"/>
      <c r="SUR38" s="43"/>
      <c r="SUS38" s="43"/>
      <c r="SUT38" s="43"/>
      <c r="SUU38" s="43"/>
      <c r="SUV38" s="43"/>
      <c r="SUW38" s="43"/>
      <c r="SUX38" s="43"/>
      <c r="SUY38" s="43"/>
      <c r="SUZ38" s="43"/>
      <c r="SVA38" s="43"/>
      <c r="SVB38" s="43"/>
      <c r="SVC38" s="43"/>
      <c r="SVD38" s="43"/>
      <c r="SVE38" s="43"/>
      <c r="SVF38" s="43"/>
      <c r="SVG38" s="43"/>
      <c r="SVH38" s="43"/>
      <c r="SVI38" s="43"/>
      <c r="SVJ38" s="43"/>
      <c r="SVK38" s="43"/>
      <c r="SVL38" s="43"/>
      <c r="SVM38" s="43"/>
      <c r="SVN38" s="43"/>
      <c r="SVO38" s="43"/>
      <c r="SVP38" s="43"/>
      <c r="SVQ38" s="43"/>
      <c r="SVR38" s="43"/>
      <c r="SVS38" s="43"/>
      <c r="SVT38" s="43"/>
      <c r="SVU38" s="43"/>
      <c r="SVV38" s="43"/>
      <c r="SVW38" s="43"/>
      <c r="SVX38" s="43"/>
      <c r="SVY38" s="43"/>
      <c r="SVZ38" s="43"/>
      <c r="SWA38" s="43"/>
      <c r="SWB38" s="43"/>
      <c r="SWC38" s="43"/>
      <c r="SWD38" s="43"/>
      <c r="SWE38" s="43"/>
      <c r="SWF38" s="43"/>
      <c r="SWG38" s="43"/>
      <c r="SWH38" s="43"/>
      <c r="SWI38" s="43"/>
      <c r="SWJ38" s="43"/>
      <c r="SWK38" s="43"/>
      <c r="SWL38" s="43"/>
      <c r="SWM38" s="43"/>
      <c r="SWN38" s="43"/>
      <c r="SWO38" s="43"/>
      <c r="SWP38" s="43"/>
      <c r="SWQ38" s="43"/>
      <c r="SWR38" s="43"/>
      <c r="SWS38" s="43"/>
      <c r="SWT38" s="43"/>
      <c r="SWU38" s="43"/>
      <c r="SWV38" s="43"/>
      <c r="SWW38" s="43"/>
      <c r="SWX38" s="43"/>
      <c r="SWY38" s="43"/>
      <c r="SWZ38" s="43"/>
      <c r="SXA38" s="43"/>
      <c r="SXB38" s="43"/>
      <c r="SXC38" s="43"/>
      <c r="SXD38" s="43"/>
      <c r="SXE38" s="43"/>
      <c r="SXF38" s="43"/>
      <c r="SXG38" s="43"/>
      <c r="SXH38" s="43"/>
      <c r="SXI38" s="43"/>
      <c r="SXJ38" s="43"/>
      <c r="SXK38" s="43"/>
      <c r="SXL38" s="43"/>
      <c r="SXM38" s="43"/>
      <c r="SXN38" s="43"/>
      <c r="SXO38" s="43"/>
      <c r="SXP38" s="43"/>
      <c r="SXQ38" s="43"/>
      <c r="SXR38" s="43"/>
      <c r="SXS38" s="43"/>
      <c r="SXT38" s="43"/>
      <c r="SXU38" s="43"/>
      <c r="SXV38" s="43"/>
      <c r="SXW38" s="43"/>
      <c r="SXX38" s="43"/>
      <c r="SXY38" s="43"/>
      <c r="SXZ38" s="43"/>
      <c r="SYA38" s="43"/>
      <c r="SYB38" s="43"/>
      <c r="SYC38" s="43"/>
      <c r="SYD38" s="43"/>
      <c r="SYE38" s="43"/>
      <c r="SYF38" s="43"/>
      <c r="SYG38" s="43"/>
      <c r="SYH38" s="43"/>
      <c r="SYI38" s="43"/>
      <c r="SYJ38" s="43"/>
      <c r="SYK38" s="43"/>
      <c r="SYL38" s="43"/>
      <c r="SYM38" s="43"/>
      <c r="SYN38" s="43"/>
      <c r="SYO38" s="43"/>
      <c r="SYP38" s="43"/>
      <c r="SYQ38" s="43"/>
      <c r="SYR38" s="43"/>
      <c r="SYS38" s="43"/>
      <c r="SYT38" s="43"/>
      <c r="SYU38" s="43"/>
      <c r="SYV38" s="43"/>
      <c r="SYW38" s="43"/>
      <c r="SYX38" s="43"/>
      <c r="SYY38" s="43"/>
      <c r="SYZ38" s="43"/>
      <c r="SZA38" s="43"/>
      <c r="SZB38" s="43"/>
      <c r="SZC38" s="43"/>
      <c r="SZD38" s="43"/>
      <c r="SZE38" s="43"/>
      <c r="SZF38" s="43"/>
      <c r="SZG38" s="43"/>
      <c r="SZH38" s="43"/>
      <c r="SZI38" s="43"/>
      <c r="SZJ38" s="43"/>
      <c r="SZK38" s="43"/>
      <c r="SZL38" s="43"/>
      <c r="SZM38" s="43"/>
      <c r="SZN38" s="43"/>
      <c r="SZO38" s="43"/>
      <c r="SZP38" s="43"/>
      <c r="SZQ38" s="43"/>
      <c r="SZR38" s="43"/>
      <c r="SZS38" s="43"/>
      <c r="SZT38" s="43"/>
      <c r="SZU38" s="43"/>
      <c r="SZV38" s="43"/>
      <c r="SZW38" s="43"/>
      <c r="SZX38" s="43"/>
      <c r="SZY38" s="43"/>
      <c r="SZZ38" s="43"/>
      <c r="TAA38" s="43"/>
      <c r="TAB38" s="43"/>
      <c r="TAC38" s="43"/>
      <c r="TAD38" s="43"/>
      <c r="TAE38" s="43"/>
      <c r="TAF38" s="43"/>
      <c r="TAG38" s="43"/>
      <c r="TAH38" s="43"/>
      <c r="TAI38" s="43"/>
      <c r="TAJ38" s="43"/>
      <c r="TAK38" s="43"/>
      <c r="TAL38" s="43"/>
      <c r="TAM38" s="43"/>
      <c r="TAN38" s="43"/>
      <c r="TAO38" s="43"/>
      <c r="TAP38" s="43"/>
      <c r="TAQ38" s="43"/>
      <c r="TAR38" s="43"/>
      <c r="TAS38" s="43"/>
      <c r="TAT38" s="43"/>
      <c r="TAU38" s="43"/>
      <c r="TAV38" s="43"/>
      <c r="TAW38" s="43"/>
      <c r="TAX38" s="43"/>
      <c r="TAY38" s="43"/>
      <c r="TAZ38" s="43"/>
      <c r="TBA38" s="43"/>
      <c r="TBB38" s="43"/>
      <c r="TBC38" s="43"/>
      <c r="TBD38" s="43"/>
      <c r="TBE38" s="43"/>
      <c r="TBF38" s="43"/>
      <c r="TBG38" s="43"/>
      <c r="TBH38" s="43"/>
      <c r="TBI38" s="43"/>
      <c r="TBJ38" s="43"/>
      <c r="TBK38" s="43"/>
      <c r="TBL38" s="43"/>
      <c r="TBM38" s="43"/>
      <c r="TBN38" s="43"/>
      <c r="TBO38" s="43"/>
      <c r="TBP38" s="43"/>
      <c r="TBQ38" s="43"/>
      <c r="TBR38" s="43"/>
      <c r="TBS38" s="43"/>
      <c r="TBT38" s="43"/>
      <c r="TBU38" s="43"/>
      <c r="TBV38" s="43"/>
      <c r="TBW38" s="43"/>
      <c r="TBX38" s="43"/>
      <c r="TBY38" s="43"/>
      <c r="TBZ38" s="43"/>
      <c r="TCA38" s="43"/>
      <c r="TCB38" s="43"/>
      <c r="TCC38" s="43"/>
      <c r="TCD38" s="43"/>
      <c r="TCE38" s="43"/>
      <c r="TCF38" s="43"/>
      <c r="TCG38" s="43"/>
      <c r="TCH38" s="43"/>
      <c r="TCI38" s="43"/>
      <c r="TCJ38" s="43"/>
      <c r="TCK38" s="43"/>
      <c r="TCL38" s="43"/>
      <c r="TCM38" s="43"/>
      <c r="TCN38" s="43"/>
      <c r="TCO38" s="43"/>
      <c r="TCP38" s="43"/>
      <c r="TCQ38" s="43"/>
      <c r="TCR38" s="43"/>
      <c r="TCS38" s="43"/>
      <c r="TCT38" s="43"/>
      <c r="TCU38" s="43"/>
      <c r="TCV38" s="43"/>
      <c r="TCW38" s="43"/>
      <c r="TCX38" s="43"/>
      <c r="TCY38" s="43"/>
      <c r="TCZ38" s="43"/>
      <c r="TDA38" s="43"/>
      <c r="TDB38" s="43"/>
      <c r="TDC38" s="43"/>
      <c r="TDD38" s="43"/>
      <c r="TDE38" s="43"/>
      <c r="TDF38" s="43"/>
      <c r="TDG38" s="43"/>
      <c r="TDH38" s="43"/>
      <c r="TDI38" s="43"/>
      <c r="TDJ38" s="43"/>
      <c r="TDK38" s="43"/>
      <c r="TDL38" s="43"/>
      <c r="TDM38" s="43"/>
      <c r="TDN38" s="43"/>
      <c r="TDO38" s="43"/>
      <c r="TDP38" s="43"/>
      <c r="TDQ38" s="43"/>
      <c r="TDR38" s="43"/>
      <c r="TDS38" s="43"/>
      <c r="TDT38" s="43"/>
      <c r="TDU38" s="43"/>
      <c r="TDV38" s="43"/>
      <c r="TDW38" s="43"/>
      <c r="TDX38" s="43"/>
      <c r="TDY38" s="43"/>
      <c r="TDZ38" s="43"/>
      <c r="TEA38" s="43"/>
      <c r="TEB38" s="43"/>
      <c r="TEC38" s="43"/>
      <c r="TED38" s="43"/>
      <c r="TEE38" s="43"/>
      <c r="TEF38" s="43"/>
      <c r="TEG38" s="43"/>
      <c r="TEH38" s="43"/>
      <c r="TEI38" s="43"/>
      <c r="TEJ38" s="43"/>
      <c r="TEK38" s="43"/>
      <c r="TEL38" s="43"/>
      <c r="TEM38" s="43"/>
      <c r="TEN38" s="43"/>
      <c r="TEO38" s="43"/>
      <c r="TEP38" s="43"/>
      <c r="TEQ38" s="43"/>
      <c r="TER38" s="43"/>
      <c r="TES38" s="43"/>
      <c r="TET38" s="43"/>
      <c r="TEU38" s="43"/>
      <c r="TEV38" s="43"/>
      <c r="TEW38" s="43"/>
      <c r="TEX38" s="43"/>
      <c r="TEY38" s="43"/>
      <c r="TEZ38" s="43"/>
      <c r="TFA38" s="43"/>
      <c r="TFB38" s="43"/>
      <c r="TFC38" s="43"/>
      <c r="TFD38" s="43"/>
      <c r="TFE38" s="43"/>
      <c r="TFF38" s="43"/>
      <c r="TFG38" s="43"/>
      <c r="TFH38" s="43"/>
      <c r="TFI38" s="43"/>
      <c r="TFJ38" s="43"/>
      <c r="TFK38" s="43"/>
      <c r="TFL38" s="43"/>
      <c r="TFM38" s="43"/>
      <c r="TFN38" s="43"/>
      <c r="TFO38" s="43"/>
      <c r="TFP38" s="43"/>
      <c r="TFQ38" s="43"/>
      <c r="TFR38" s="43"/>
      <c r="TFS38" s="43"/>
      <c r="TFT38" s="43"/>
      <c r="TFU38" s="43"/>
      <c r="TFV38" s="43"/>
      <c r="TFW38" s="43"/>
      <c r="TFX38" s="43"/>
      <c r="TFY38" s="43"/>
      <c r="TFZ38" s="43"/>
      <c r="TGA38" s="43"/>
      <c r="TGB38" s="43"/>
      <c r="TGC38" s="43"/>
      <c r="TGD38" s="43"/>
      <c r="TGE38" s="43"/>
      <c r="TGF38" s="43"/>
      <c r="TGG38" s="43"/>
      <c r="TGH38" s="43"/>
      <c r="TGI38" s="43"/>
      <c r="TGJ38" s="43"/>
      <c r="TGK38" s="43"/>
      <c r="TGL38" s="43"/>
      <c r="TGM38" s="43"/>
      <c r="TGN38" s="43"/>
      <c r="TGO38" s="43"/>
      <c r="TGP38" s="43"/>
      <c r="TGQ38" s="43"/>
      <c r="TGR38" s="43"/>
      <c r="TGS38" s="43"/>
      <c r="TGT38" s="43"/>
      <c r="TGU38" s="43"/>
      <c r="TGV38" s="43"/>
      <c r="TGW38" s="43"/>
      <c r="TGX38" s="43"/>
      <c r="TGY38" s="43"/>
      <c r="TGZ38" s="43"/>
      <c r="THA38" s="43"/>
      <c r="THB38" s="43"/>
      <c r="THC38" s="43"/>
      <c r="THD38" s="43"/>
      <c r="THE38" s="43"/>
      <c r="THF38" s="43"/>
      <c r="THG38" s="43"/>
      <c r="THH38" s="43"/>
      <c r="THI38" s="43"/>
      <c r="THJ38" s="43"/>
      <c r="THK38" s="43"/>
      <c r="THL38" s="43"/>
      <c r="THM38" s="43"/>
      <c r="THN38" s="43"/>
      <c r="THO38" s="43"/>
      <c r="THP38" s="43"/>
      <c r="THQ38" s="43"/>
      <c r="THR38" s="43"/>
      <c r="THS38" s="43"/>
      <c r="THT38" s="43"/>
      <c r="THU38" s="43"/>
      <c r="THV38" s="43"/>
      <c r="THW38" s="43"/>
      <c r="THX38" s="43"/>
      <c r="THY38" s="43"/>
      <c r="THZ38" s="43"/>
      <c r="TIA38" s="43"/>
      <c r="TIB38" s="43"/>
      <c r="TIC38" s="43"/>
      <c r="TID38" s="43"/>
      <c r="TIE38" s="43"/>
      <c r="TIF38" s="43"/>
      <c r="TIG38" s="43"/>
      <c r="TIH38" s="43"/>
      <c r="TII38" s="43"/>
      <c r="TIJ38" s="43"/>
      <c r="TIK38" s="43"/>
      <c r="TIL38" s="43"/>
      <c r="TIM38" s="43"/>
      <c r="TIN38" s="43"/>
      <c r="TIO38" s="43"/>
      <c r="TIP38" s="43"/>
      <c r="TIQ38" s="43"/>
      <c r="TIR38" s="43"/>
      <c r="TIS38" s="43"/>
      <c r="TIT38" s="43"/>
      <c r="TIU38" s="43"/>
      <c r="TIV38" s="43"/>
      <c r="TIW38" s="43"/>
      <c r="TIX38" s="43"/>
      <c r="TIY38" s="43"/>
      <c r="TIZ38" s="43"/>
      <c r="TJA38" s="43"/>
      <c r="TJB38" s="43"/>
      <c r="TJC38" s="43"/>
      <c r="TJD38" s="43"/>
      <c r="TJE38" s="43"/>
      <c r="TJF38" s="43"/>
      <c r="TJG38" s="43"/>
      <c r="TJH38" s="43"/>
      <c r="TJI38" s="43"/>
      <c r="TJJ38" s="43"/>
      <c r="TJK38" s="43"/>
      <c r="TJL38" s="43"/>
      <c r="TJM38" s="43"/>
      <c r="TJN38" s="43"/>
      <c r="TJO38" s="43"/>
      <c r="TJP38" s="43"/>
      <c r="TJQ38" s="43"/>
      <c r="TJR38" s="43"/>
      <c r="TJS38" s="43"/>
      <c r="TJT38" s="43"/>
      <c r="TJU38" s="43"/>
      <c r="TJV38" s="43"/>
      <c r="TJW38" s="43"/>
      <c r="TJX38" s="43"/>
      <c r="TJY38" s="43"/>
      <c r="TJZ38" s="43"/>
      <c r="TKA38" s="43"/>
      <c r="TKB38" s="43"/>
      <c r="TKC38" s="43"/>
      <c r="TKD38" s="43"/>
      <c r="TKE38" s="43"/>
      <c r="TKF38" s="43"/>
      <c r="TKG38" s="43"/>
      <c r="TKH38" s="43"/>
      <c r="TKI38" s="43"/>
      <c r="TKJ38" s="43"/>
      <c r="TKK38" s="43"/>
      <c r="TKL38" s="43"/>
      <c r="TKM38" s="43"/>
      <c r="TKN38" s="43"/>
      <c r="TKO38" s="43"/>
      <c r="TKP38" s="43"/>
      <c r="TKQ38" s="43"/>
      <c r="TKR38" s="43"/>
      <c r="TKS38" s="43"/>
      <c r="TKT38" s="43"/>
      <c r="TKU38" s="43"/>
      <c r="TKV38" s="43"/>
      <c r="TKW38" s="43"/>
      <c r="TKX38" s="43"/>
      <c r="TKY38" s="43"/>
      <c r="TKZ38" s="43"/>
      <c r="TLA38" s="43"/>
      <c r="TLB38" s="43"/>
      <c r="TLC38" s="43"/>
      <c r="TLD38" s="43"/>
      <c r="TLE38" s="43"/>
      <c r="TLF38" s="43"/>
      <c r="TLG38" s="43"/>
      <c r="TLH38" s="43"/>
      <c r="TLI38" s="43"/>
      <c r="TLJ38" s="43"/>
      <c r="TLK38" s="43"/>
      <c r="TLL38" s="43"/>
      <c r="TLM38" s="43"/>
      <c r="TLN38" s="43"/>
      <c r="TLO38" s="43"/>
      <c r="TLP38" s="43"/>
      <c r="TLQ38" s="43"/>
      <c r="TLR38" s="43"/>
      <c r="TLS38" s="43"/>
      <c r="TLT38" s="43"/>
      <c r="TLU38" s="43"/>
      <c r="TLV38" s="43"/>
      <c r="TLW38" s="43"/>
      <c r="TLX38" s="43"/>
      <c r="TLY38" s="43"/>
      <c r="TLZ38" s="43"/>
      <c r="TMA38" s="43"/>
      <c r="TMB38" s="43"/>
      <c r="TMC38" s="43"/>
      <c r="TMD38" s="43"/>
      <c r="TME38" s="43"/>
      <c r="TMF38" s="43"/>
      <c r="TMG38" s="43"/>
      <c r="TMH38" s="43"/>
      <c r="TMI38" s="43"/>
      <c r="TMJ38" s="43"/>
      <c r="TMK38" s="43"/>
      <c r="TML38" s="43"/>
      <c r="TMM38" s="43"/>
      <c r="TMN38" s="43"/>
      <c r="TMO38" s="43"/>
      <c r="TMP38" s="43"/>
      <c r="TMQ38" s="43"/>
      <c r="TMR38" s="43"/>
      <c r="TMS38" s="43"/>
      <c r="TMT38" s="43"/>
      <c r="TMU38" s="43"/>
      <c r="TMV38" s="43"/>
      <c r="TMW38" s="43"/>
      <c r="TMX38" s="43"/>
      <c r="TMY38" s="43"/>
      <c r="TMZ38" s="43"/>
      <c r="TNA38" s="43"/>
      <c r="TNB38" s="43"/>
      <c r="TNC38" s="43"/>
      <c r="TND38" s="43"/>
      <c r="TNE38" s="43"/>
      <c r="TNF38" s="43"/>
      <c r="TNG38" s="43"/>
      <c r="TNH38" s="43"/>
      <c r="TNI38" s="43"/>
      <c r="TNJ38" s="43"/>
      <c r="TNK38" s="43"/>
      <c r="TNL38" s="43"/>
      <c r="TNM38" s="43"/>
      <c r="TNN38" s="43"/>
      <c r="TNO38" s="43"/>
      <c r="TNP38" s="43"/>
      <c r="TNQ38" s="43"/>
      <c r="TNR38" s="43"/>
      <c r="TNS38" s="43"/>
      <c r="TNT38" s="43"/>
      <c r="TNU38" s="43"/>
      <c r="TNV38" s="43"/>
      <c r="TNW38" s="43"/>
      <c r="TNX38" s="43"/>
      <c r="TNY38" s="43"/>
      <c r="TNZ38" s="43"/>
      <c r="TOA38" s="43"/>
      <c r="TOB38" s="43"/>
      <c r="TOC38" s="43"/>
      <c r="TOD38" s="43"/>
      <c r="TOE38" s="43"/>
      <c r="TOF38" s="43"/>
      <c r="TOG38" s="43"/>
      <c r="TOH38" s="43"/>
      <c r="TOI38" s="43"/>
      <c r="TOJ38" s="43"/>
      <c r="TOK38" s="43"/>
      <c r="TOL38" s="43"/>
      <c r="TOM38" s="43"/>
      <c r="TON38" s="43"/>
      <c r="TOO38" s="43"/>
      <c r="TOP38" s="43"/>
      <c r="TOQ38" s="43"/>
      <c r="TOR38" s="43"/>
      <c r="TOS38" s="43"/>
      <c r="TOT38" s="43"/>
      <c r="TOU38" s="43"/>
      <c r="TOV38" s="43"/>
      <c r="TOW38" s="43"/>
      <c r="TOX38" s="43"/>
      <c r="TOY38" s="43"/>
      <c r="TOZ38" s="43"/>
      <c r="TPA38" s="43"/>
      <c r="TPB38" s="43"/>
      <c r="TPC38" s="43"/>
      <c r="TPD38" s="43"/>
      <c r="TPE38" s="43"/>
      <c r="TPF38" s="43"/>
      <c r="TPG38" s="43"/>
      <c r="TPH38" s="43"/>
      <c r="TPI38" s="43"/>
      <c r="TPJ38" s="43"/>
      <c r="TPK38" s="43"/>
      <c r="TPL38" s="43"/>
      <c r="TPM38" s="43"/>
      <c r="TPN38" s="43"/>
      <c r="TPO38" s="43"/>
      <c r="TPP38" s="43"/>
      <c r="TPQ38" s="43"/>
      <c r="TPR38" s="43"/>
      <c r="TPS38" s="43"/>
      <c r="TPT38" s="43"/>
      <c r="TPU38" s="43"/>
      <c r="TPV38" s="43"/>
      <c r="TPW38" s="43"/>
      <c r="TPX38" s="43"/>
      <c r="TPY38" s="43"/>
      <c r="TPZ38" s="43"/>
      <c r="TQA38" s="43"/>
      <c r="TQB38" s="43"/>
      <c r="TQC38" s="43"/>
      <c r="TQD38" s="43"/>
      <c r="TQE38" s="43"/>
      <c r="TQF38" s="43"/>
      <c r="TQG38" s="43"/>
      <c r="TQH38" s="43"/>
      <c r="TQI38" s="43"/>
      <c r="TQJ38" s="43"/>
      <c r="TQK38" s="43"/>
      <c r="TQL38" s="43"/>
      <c r="TQM38" s="43"/>
      <c r="TQN38" s="43"/>
      <c r="TQO38" s="43"/>
      <c r="TQP38" s="43"/>
      <c r="TQQ38" s="43"/>
      <c r="TQR38" s="43"/>
      <c r="TQS38" s="43"/>
      <c r="TQT38" s="43"/>
      <c r="TQU38" s="43"/>
      <c r="TQV38" s="43"/>
      <c r="TQW38" s="43"/>
      <c r="TQX38" s="43"/>
      <c r="TQY38" s="43"/>
      <c r="TQZ38" s="43"/>
      <c r="TRA38" s="43"/>
      <c r="TRB38" s="43"/>
      <c r="TRC38" s="43"/>
      <c r="TRD38" s="43"/>
      <c r="TRE38" s="43"/>
      <c r="TRF38" s="43"/>
      <c r="TRG38" s="43"/>
      <c r="TRH38" s="43"/>
      <c r="TRI38" s="43"/>
      <c r="TRJ38" s="43"/>
      <c r="TRK38" s="43"/>
      <c r="TRL38" s="43"/>
      <c r="TRM38" s="43"/>
      <c r="TRN38" s="43"/>
      <c r="TRO38" s="43"/>
      <c r="TRP38" s="43"/>
      <c r="TRQ38" s="43"/>
      <c r="TRR38" s="43"/>
      <c r="TRS38" s="43"/>
      <c r="TRT38" s="43"/>
      <c r="TRU38" s="43"/>
      <c r="TRV38" s="43"/>
      <c r="TRW38" s="43"/>
      <c r="TRX38" s="43"/>
      <c r="TRY38" s="43"/>
      <c r="TRZ38" s="43"/>
      <c r="TSA38" s="43"/>
      <c r="TSB38" s="43"/>
      <c r="TSC38" s="43"/>
      <c r="TSD38" s="43"/>
      <c r="TSE38" s="43"/>
      <c r="TSF38" s="43"/>
      <c r="TSG38" s="43"/>
      <c r="TSH38" s="43"/>
      <c r="TSI38" s="43"/>
      <c r="TSJ38" s="43"/>
      <c r="TSK38" s="43"/>
      <c r="TSL38" s="43"/>
      <c r="TSM38" s="43"/>
      <c r="TSN38" s="43"/>
      <c r="TSO38" s="43"/>
      <c r="TSP38" s="43"/>
      <c r="TSQ38" s="43"/>
      <c r="TSR38" s="43"/>
      <c r="TSS38" s="43"/>
      <c r="TST38" s="43"/>
      <c r="TSU38" s="43"/>
      <c r="TSV38" s="43"/>
      <c r="TSW38" s="43"/>
      <c r="TSX38" s="43"/>
      <c r="TSY38" s="43"/>
      <c r="TSZ38" s="43"/>
      <c r="TTA38" s="43"/>
      <c r="TTB38" s="43"/>
      <c r="TTC38" s="43"/>
      <c r="TTD38" s="43"/>
      <c r="TTE38" s="43"/>
      <c r="TTF38" s="43"/>
      <c r="TTG38" s="43"/>
      <c r="TTH38" s="43"/>
      <c r="TTI38" s="43"/>
      <c r="TTJ38" s="43"/>
      <c r="TTK38" s="43"/>
      <c r="TTL38" s="43"/>
      <c r="TTM38" s="43"/>
      <c r="TTN38" s="43"/>
      <c r="TTO38" s="43"/>
      <c r="TTP38" s="43"/>
      <c r="TTQ38" s="43"/>
      <c r="TTR38" s="43"/>
      <c r="TTS38" s="43"/>
      <c r="TTT38" s="43"/>
      <c r="TTU38" s="43"/>
      <c r="TTV38" s="43"/>
      <c r="TTW38" s="43"/>
      <c r="TTX38" s="43"/>
      <c r="TTY38" s="43"/>
      <c r="TTZ38" s="43"/>
      <c r="TUA38" s="43"/>
      <c r="TUB38" s="43"/>
      <c r="TUC38" s="43"/>
      <c r="TUD38" s="43"/>
      <c r="TUE38" s="43"/>
      <c r="TUF38" s="43"/>
      <c r="TUG38" s="43"/>
      <c r="TUH38" s="43"/>
      <c r="TUI38" s="43"/>
      <c r="TUJ38" s="43"/>
      <c r="TUK38" s="43"/>
      <c r="TUL38" s="43"/>
      <c r="TUM38" s="43"/>
      <c r="TUN38" s="43"/>
      <c r="TUO38" s="43"/>
      <c r="TUP38" s="43"/>
      <c r="TUQ38" s="43"/>
      <c r="TUR38" s="43"/>
      <c r="TUS38" s="43"/>
      <c r="TUT38" s="43"/>
      <c r="TUU38" s="43"/>
      <c r="TUV38" s="43"/>
      <c r="TUW38" s="43"/>
      <c r="TUX38" s="43"/>
      <c r="TUY38" s="43"/>
      <c r="TUZ38" s="43"/>
      <c r="TVA38" s="43"/>
      <c r="TVB38" s="43"/>
      <c r="TVC38" s="43"/>
      <c r="TVD38" s="43"/>
      <c r="TVE38" s="43"/>
      <c r="TVF38" s="43"/>
      <c r="TVG38" s="43"/>
      <c r="TVH38" s="43"/>
      <c r="TVI38" s="43"/>
      <c r="TVJ38" s="43"/>
      <c r="TVK38" s="43"/>
      <c r="TVL38" s="43"/>
      <c r="TVM38" s="43"/>
      <c r="TVN38" s="43"/>
      <c r="TVO38" s="43"/>
      <c r="TVP38" s="43"/>
      <c r="TVQ38" s="43"/>
      <c r="TVR38" s="43"/>
      <c r="TVS38" s="43"/>
      <c r="TVT38" s="43"/>
      <c r="TVU38" s="43"/>
      <c r="TVV38" s="43"/>
      <c r="TVW38" s="43"/>
      <c r="TVX38" s="43"/>
      <c r="TVY38" s="43"/>
      <c r="TVZ38" s="43"/>
      <c r="TWA38" s="43"/>
      <c r="TWB38" s="43"/>
      <c r="TWC38" s="43"/>
      <c r="TWD38" s="43"/>
      <c r="TWE38" s="43"/>
      <c r="TWF38" s="43"/>
      <c r="TWG38" s="43"/>
      <c r="TWH38" s="43"/>
      <c r="TWI38" s="43"/>
      <c r="TWJ38" s="43"/>
      <c r="TWK38" s="43"/>
      <c r="TWL38" s="43"/>
      <c r="TWM38" s="43"/>
      <c r="TWN38" s="43"/>
      <c r="TWO38" s="43"/>
      <c r="TWP38" s="43"/>
      <c r="TWQ38" s="43"/>
      <c r="TWR38" s="43"/>
      <c r="TWS38" s="43"/>
      <c r="TWT38" s="43"/>
      <c r="TWU38" s="43"/>
      <c r="TWV38" s="43"/>
      <c r="TWW38" s="43"/>
      <c r="TWX38" s="43"/>
      <c r="TWY38" s="43"/>
      <c r="TWZ38" s="43"/>
      <c r="TXA38" s="43"/>
      <c r="TXB38" s="43"/>
      <c r="TXC38" s="43"/>
      <c r="TXD38" s="43"/>
      <c r="TXE38" s="43"/>
      <c r="TXF38" s="43"/>
      <c r="TXG38" s="43"/>
      <c r="TXH38" s="43"/>
      <c r="TXI38" s="43"/>
      <c r="TXJ38" s="43"/>
      <c r="TXK38" s="43"/>
      <c r="TXL38" s="43"/>
      <c r="TXM38" s="43"/>
      <c r="TXN38" s="43"/>
      <c r="TXO38" s="43"/>
      <c r="TXP38" s="43"/>
      <c r="TXQ38" s="43"/>
      <c r="TXR38" s="43"/>
      <c r="TXS38" s="43"/>
      <c r="TXT38" s="43"/>
      <c r="TXU38" s="43"/>
      <c r="TXV38" s="43"/>
      <c r="TXW38" s="43"/>
      <c r="TXX38" s="43"/>
      <c r="TXY38" s="43"/>
      <c r="TXZ38" s="43"/>
      <c r="TYA38" s="43"/>
      <c r="TYB38" s="43"/>
      <c r="TYC38" s="43"/>
      <c r="TYD38" s="43"/>
      <c r="TYE38" s="43"/>
      <c r="TYF38" s="43"/>
      <c r="TYG38" s="43"/>
      <c r="TYH38" s="43"/>
      <c r="TYI38" s="43"/>
      <c r="TYJ38" s="43"/>
      <c r="TYK38" s="43"/>
      <c r="TYL38" s="43"/>
      <c r="TYM38" s="43"/>
      <c r="TYN38" s="43"/>
      <c r="TYO38" s="43"/>
      <c r="TYP38" s="43"/>
      <c r="TYQ38" s="43"/>
      <c r="TYR38" s="43"/>
      <c r="TYS38" s="43"/>
      <c r="TYT38" s="43"/>
      <c r="TYU38" s="43"/>
      <c r="TYV38" s="43"/>
      <c r="TYW38" s="43"/>
      <c r="TYX38" s="43"/>
      <c r="TYY38" s="43"/>
      <c r="TYZ38" s="43"/>
      <c r="TZA38" s="43"/>
      <c r="TZB38" s="43"/>
      <c r="TZC38" s="43"/>
      <c r="TZD38" s="43"/>
      <c r="TZE38" s="43"/>
      <c r="TZF38" s="43"/>
      <c r="TZG38" s="43"/>
      <c r="TZH38" s="43"/>
      <c r="TZI38" s="43"/>
      <c r="TZJ38" s="43"/>
      <c r="TZK38" s="43"/>
      <c r="TZL38" s="43"/>
      <c r="TZM38" s="43"/>
      <c r="TZN38" s="43"/>
      <c r="TZO38" s="43"/>
      <c r="TZP38" s="43"/>
      <c r="TZQ38" s="43"/>
      <c r="TZR38" s="43"/>
      <c r="TZS38" s="43"/>
      <c r="TZT38" s="43"/>
      <c r="TZU38" s="43"/>
      <c r="TZV38" s="43"/>
      <c r="TZW38" s="43"/>
      <c r="TZX38" s="43"/>
      <c r="TZY38" s="43"/>
      <c r="TZZ38" s="43"/>
      <c r="UAA38" s="43"/>
      <c r="UAB38" s="43"/>
      <c r="UAC38" s="43"/>
      <c r="UAD38" s="43"/>
      <c r="UAE38" s="43"/>
      <c r="UAF38" s="43"/>
      <c r="UAG38" s="43"/>
      <c r="UAH38" s="43"/>
      <c r="UAI38" s="43"/>
      <c r="UAJ38" s="43"/>
      <c r="UAK38" s="43"/>
      <c r="UAL38" s="43"/>
      <c r="UAM38" s="43"/>
      <c r="UAN38" s="43"/>
      <c r="UAO38" s="43"/>
      <c r="UAP38" s="43"/>
      <c r="UAQ38" s="43"/>
      <c r="UAR38" s="43"/>
      <c r="UAS38" s="43"/>
      <c r="UAT38" s="43"/>
      <c r="UAU38" s="43"/>
      <c r="UAV38" s="43"/>
      <c r="UAW38" s="43"/>
      <c r="UAX38" s="43"/>
      <c r="UAY38" s="43"/>
      <c r="UAZ38" s="43"/>
      <c r="UBA38" s="43"/>
      <c r="UBB38" s="43"/>
      <c r="UBC38" s="43"/>
      <c r="UBD38" s="43"/>
      <c r="UBE38" s="43"/>
      <c r="UBF38" s="43"/>
      <c r="UBG38" s="43"/>
      <c r="UBH38" s="43"/>
      <c r="UBI38" s="43"/>
      <c r="UBJ38" s="43"/>
      <c r="UBK38" s="43"/>
      <c r="UBL38" s="43"/>
      <c r="UBM38" s="43"/>
      <c r="UBN38" s="43"/>
      <c r="UBO38" s="43"/>
      <c r="UBP38" s="43"/>
      <c r="UBQ38" s="43"/>
      <c r="UBR38" s="43"/>
      <c r="UBS38" s="43"/>
      <c r="UBT38" s="43"/>
      <c r="UBU38" s="43"/>
      <c r="UBV38" s="43"/>
      <c r="UBW38" s="43"/>
      <c r="UBX38" s="43"/>
      <c r="UBY38" s="43"/>
      <c r="UBZ38" s="43"/>
      <c r="UCA38" s="43"/>
      <c r="UCB38" s="43"/>
      <c r="UCC38" s="43"/>
      <c r="UCD38" s="43"/>
      <c r="UCE38" s="43"/>
      <c r="UCF38" s="43"/>
      <c r="UCG38" s="43"/>
      <c r="UCH38" s="43"/>
      <c r="UCI38" s="43"/>
      <c r="UCJ38" s="43"/>
      <c r="UCK38" s="43"/>
      <c r="UCL38" s="43"/>
      <c r="UCM38" s="43"/>
      <c r="UCN38" s="43"/>
      <c r="UCO38" s="43"/>
      <c r="UCP38" s="43"/>
      <c r="UCQ38" s="43"/>
      <c r="UCR38" s="43"/>
      <c r="UCS38" s="43"/>
      <c r="UCT38" s="43"/>
      <c r="UCU38" s="43"/>
      <c r="UCV38" s="43"/>
      <c r="UCW38" s="43"/>
      <c r="UCX38" s="43"/>
      <c r="UCY38" s="43"/>
      <c r="UCZ38" s="43"/>
      <c r="UDA38" s="43"/>
      <c r="UDB38" s="43"/>
      <c r="UDC38" s="43"/>
      <c r="UDD38" s="43"/>
      <c r="UDE38" s="43"/>
      <c r="UDF38" s="43"/>
      <c r="UDG38" s="43"/>
      <c r="UDH38" s="43"/>
      <c r="UDI38" s="43"/>
      <c r="UDJ38" s="43"/>
      <c r="UDK38" s="43"/>
      <c r="UDL38" s="43"/>
      <c r="UDM38" s="43"/>
      <c r="UDN38" s="43"/>
      <c r="UDO38" s="43"/>
      <c r="UDP38" s="43"/>
      <c r="UDQ38" s="43"/>
      <c r="UDR38" s="43"/>
      <c r="UDS38" s="43"/>
      <c r="UDT38" s="43"/>
      <c r="UDU38" s="43"/>
      <c r="UDV38" s="43"/>
      <c r="UDW38" s="43"/>
      <c r="UDX38" s="43"/>
      <c r="UDY38" s="43"/>
      <c r="UDZ38" s="43"/>
      <c r="UEA38" s="43"/>
      <c r="UEB38" s="43"/>
      <c r="UEC38" s="43"/>
      <c r="UED38" s="43"/>
      <c r="UEE38" s="43"/>
      <c r="UEF38" s="43"/>
      <c r="UEG38" s="43"/>
      <c r="UEH38" s="43"/>
      <c r="UEI38" s="43"/>
      <c r="UEJ38" s="43"/>
      <c r="UEK38" s="43"/>
      <c r="UEL38" s="43"/>
      <c r="UEM38" s="43"/>
      <c r="UEN38" s="43"/>
      <c r="UEO38" s="43"/>
      <c r="UEP38" s="43"/>
      <c r="UEQ38" s="43"/>
      <c r="UER38" s="43"/>
      <c r="UES38" s="43"/>
      <c r="UET38" s="43"/>
      <c r="UEU38" s="43"/>
      <c r="UEV38" s="43"/>
      <c r="UEW38" s="43"/>
      <c r="UEX38" s="43"/>
      <c r="UEY38" s="43"/>
      <c r="UEZ38" s="43"/>
      <c r="UFA38" s="43"/>
      <c r="UFB38" s="43"/>
      <c r="UFC38" s="43"/>
      <c r="UFD38" s="43"/>
      <c r="UFE38" s="43"/>
      <c r="UFF38" s="43"/>
      <c r="UFG38" s="43"/>
      <c r="UFH38" s="43"/>
      <c r="UFI38" s="43"/>
      <c r="UFJ38" s="43"/>
      <c r="UFK38" s="43"/>
      <c r="UFL38" s="43"/>
      <c r="UFM38" s="43"/>
      <c r="UFN38" s="43"/>
      <c r="UFO38" s="43"/>
      <c r="UFP38" s="43"/>
      <c r="UFQ38" s="43"/>
      <c r="UFR38" s="43"/>
      <c r="UFS38" s="43"/>
      <c r="UFT38" s="43"/>
      <c r="UFU38" s="43"/>
      <c r="UFV38" s="43"/>
      <c r="UFW38" s="43"/>
      <c r="UFX38" s="43"/>
      <c r="UFY38" s="43"/>
      <c r="UFZ38" s="43"/>
      <c r="UGA38" s="43"/>
      <c r="UGB38" s="43"/>
      <c r="UGC38" s="43"/>
      <c r="UGD38" s="43"/>
      <c r="UGE38" s="43"/>
      <c r="UGF38" s="43"/>
      <c r="UGG38" s="43"/>
      <c r="UGH38" s="43"/>
      <c r="UGI38" s="43"/>
      <c r="UGJ38" s="43"/>
      <c r="UGK38" s="43"/>
      <c r="UGL38" s="43"/>
      <c r="UGM38" s="43"/>
      <c r="UGN38" s="43"/>
      <c r="UGO38" s="43"/>
      <c r="UGP38" s="43"/>
      <c r="UGQ38" s="43"/>
      <c r="UGR38" s="43"/>
      <c r="UGS38" s="43"/>
      <c r="UGT38" s="43"/>
      <c r="UGU38" s="43"/>
      <c r="UGV38" s="43"/>
      <c r="UGW38" s="43"/>
      <c r="UGX38" s="43"/>
      <c r="UGY38" s="43"/>
      <c r="UGZ38" s="43"/>
      <c r="UHA38" s="43"/>
      <c r="UHB38" s="43"/>
      <c r="UHC38" s="43"/>
      <c r="UHD38" s="43"/>
      <c r="UHE38" s="43"/>
      <c r="UHF38" s="43"/>
      <c r="UHG38" s="43"/>
      <c r="UHH38" s="43"/>
      <c r="UHI38" s="43"/>
      <c r="UHJ38" s="43"/>
      <c r="UHK38" s="43"/>
      <c r="UHL38" s="43"/>
      <c r="UHM38" s="43"/>
      <c r="UHN38" s="43"/>
      <c r="UHO38" s="43"/>
      <c r="UHP38" s="43"/>
      <c r="UHQ38" s="43"/>
      <c r="UHR38" s="43"/>
      <c r="UHS38" s="43"/>
      <c r="UHT38" s="43"/>
      <c r="UHU38" s="43"/>
      <c r="UHV38" s="43"/>
      <c r="UHW38" s="43"/>
      <c r="UHX38" s="43"/>
      <c r="UHY38" s="43"/>
      <c r="UHZ38" s="43"/>
      <c r="UIA38" s="43"/>
      <c r="UIB38" s="43"/>
      <c r="UIC38" s="43"/>
      <c r="UID38" s="43"/>
      <c r="UIE38" s="43"/>
      <c r="UIF38" s="43"/>
      <c r="UIG38" s="43"/>
      <c r="UIH38" s="43"/>
      <c r="UII38" s="43"/>
      <c r="UIJ38" s="43"/>
      <c r="UIK38" s="43"/>
      <c r="UIL38" s="43"/>
      <c r="UIM38" s="43"/>
      <c r="UIN38" s="43"/>
      <c r="UIO38" s="43"/>
      <c r="UIP38" s="43"/>
      <c r="UIQ38" s="43"/>
      <c r="UIR38" s="43"/>
      <c r="UIS38" s="43"/>
      <c r="UIT38" s="43"/>
      <c r="UIU38" s="43"/>
      <c r="UIV38" s="43"/>
      <c r="UIW38" s="43"/>
      <c r="UIX38" s="43"/>
      <c r="UIY38" s="43"/>
      <c r="UIZ38" s="43"/>
      <c r="UJA38" s="43"/>
      <c r="UJB38" s="43"/>
      <c r="UJC38" s="43"/>
      <c r="UJD38" s="43"/>
      <c r="UJE38" s="43"/>
      <c r="UJF38" s="43"/>
      <c r="UJG38" s="43"/>
      <c r="UJH38" s="43"/>
      <c r="UJI38" s="43"/>
      <c r="UJJ38" s="43"/>
      <c r="UJK38" s="43"/>
      <c r="UJL38" s="43"/>
      <c r="UJM38" s="43"/>
      <c r="UJN38" s="43"/>
      <c r="UJO38" s="43"/>
      <c r="UJP38" s="43"/>
      <c r="UJQ38" s="43"/>
      <c r="UJR38" s="43"/>
      <c r="UJS38" s="43"/>
      <c r="UJT38" s="43"/>
      <c r="UJU38" s="43"/>
      <c r="UJV38" s="43"/>
      <c r="UJW38" s="43"/>
      <c r="UJX38" s="43"/>
      <c r="UJY38" s="43"/>
      <c r="UJZ38" s="43"/>
      <c r="UKA38" s="43"/>
      <c r="UKB38" s="43"/>
      <c r="UKC38" s="43"/>
      <c r="UKD38" s="43"/>
      <c r="UKE38" s="43"/>
      <c r="UKF38" s="43"/>
      <c r="UKG38" s="43"/>
      <c r="UKH38" s="43"/>
      <c r="UKI38" s="43"/>
      <c r="UKJ38" s="43"/>
      <c r="UKK38" s="43"/>
      <c r="UKL38" s="43"/>
      <c r="UKM38" s="43"/>
      <c r="UKN38" s="43"/>
      <c r="UKO38" s="43"/>
      <c r="UKP38" s="43"/>
      <c r="UKQ38" s="43"/>
      <c r="UKR38" s="43"/>
      <c r="UKS38" s="43"/>
      <c r="UKT38" s="43"/>
      <c r="UKU38" s="43"/>
      <c r="UKV38" s="43"/>
      <c r="UKW38" s="43"/>
      <c r="UKX38" s="43"/>
      <c r="UKY38" s="43"/>
      <c r="UKZ38" s="43"/>
      <c r="ULA38" s="43"/>
      <c r="ULB38" s="43"/>
      <c r="ULC38" s="43"/>
      <c r="ULD38" s="43"/>
      <c r="ULE38" s="43"/>
      <c r="ULF38" s="43"/>
      <c r="ULG38" s="43"/>
      <c r="ULH38" s="43"/>
      <c r="ULI38" s="43"/>
      <c r="ULJ38" s="43"/>
      <c r="ULK38" s="43"/>
      <c r="ULL38" s="43"/>
      <c r="ULM38" s="43"/>
      <c r="ULN38" s="43"/>
      <c r="ULO38" s="43"/>
      <c r="ULP38" s="43"/>
      <c r="ULQ38" s="43"/>
      <c r="ULR38" s="43"/>
      <c r="ULS38" s="43"/>
      <c r="ULT38" s="43"/>
      <c r="ULU38" s="43"/>
      <c r="ULV38" s="43"/>
      <c r="ULW38" s="43"/>
      <c r="ULX38" s="43"/>
      <c r="ULY38" s="43"/>
      <c r="ULZ38" s="43"/>
      <c r="UMA38" s="43"/>
      <c r="UMB38" s="43"/>
      <c r="UMC38" s="43"/>
      <c r="UMD38" s="43"/>
      <c r="UME38" s="43"/>
      <c r="UMF38" s="43"/>
      <c r="UMG38" s="43"/>
      <c r="UMH38" s="43"/>
      <c r="UMI38" s="43"/>
      <c r="UMJ38" s="43"/>
      <c r="UMK38" s="43"/>
      <c r="UML38" s="43"/>
      <c r="UMM38" s="43"/>
      <c r="UMN38" s="43"/>
      <c r="UMO38" s="43"/>
      <c r="UMP38" s="43"/>
      <c r="UMQ38" s="43"/>
      <c r="UMR38" s="43"/>
      <c r="UMS38" s="43"/>
      <c r="UMT38" s="43"/>
      <c r="UMU38" s="43"/>
      <c r="UMV38" s="43"/>
      <c r="UMW38" s="43"/>
      <c r="UMX38" s="43"/>
      <c r="UMY38" s="43"/>
      <c r="UMZ38" s="43"/>
      <c r="UNA38" s="43"/>
      <c r="UNB38" s="43"/>
      <c r="UNC38" s="43"/>
      <c r="UND38" s="43"/>
      <c r="UNE38" s="43"/>
      <c r="UNF38" s="43"/>
      <c r="UNG38" s="43"/>
      <c r="UNH38" s="43"/>
      <c r="UNI38" s="43"/>
      <c r="UNJ38" s="43"/>
      <c r="UNK38" s="43"/>
      <c r="UNL38" s="43"/>
      <c r="UNM38" s="43"/>
      <c r="UNN38" s="43"/>
      <c r="UNO38" s="43"/>
      <c r="UNP38" s="43"/>
      <c r="UNQ38" s="43"/>
      <c r="UNR38" s="43"/>
      <c r="UNS38" s="43"/>
      <c r="UNT38" s="43"/>
      <c r="UNU38" s="43"/>
      <c r="UNV38" s="43"/>
      <c r="UNW38" s="43"/>
      <c r="UNX38" s="43"/>
      <c r="UNY38" s="43"/>
      <c r="UNZ38" s="43"/>
      <c r="UOA38" s="43"/>
      <c r="UOB38" s="43"/>
      <c r="UOC38" s="43"/>
      <c r="UOD38" s="43"/>
      <c r="UOE38" s="43"/>
      <c r="UOF38" s="43"/>
      <c r="UOG38" s="43"/>
      <c r="UOH38" s="43"/>
      <c r="UOI38" s="43"/>
      <c r="UOJ38" s="43"/>
      <c r="UOK38" s="43"/>
      <c r="UOL38" s="43"/>
      <c r="UOM38" s="43"/>
      <c r="UON38" s="43"/>
      <c r="UOO38" s="43"/>
      <c r="UOP38" s="43"/>
      <c r="UOQ38" s="43"/>
      <c r="UOR38" s="43"/>
      <c r="UOS38" s="43"/>
      <c r="UOT38" s="43"/>
      <c r="UOU38" s="43"/>
      <c r="UOV38" s="43"/>
      <c r="UOW38" s="43"/>
      <c r="UOX38" s="43"/>
      <c r="UOY38" s="43"/>
      <c r="UOZ38" s="43"/>
      <c r="UPA38" s="43"/>
      <c r="UPB38" s="43"/>
      <c r="UPC38" s="43"/>
      <c r="UPD38" s="43"/>
      <c r="UPE38" s="43"/>
      <c r="UPF38" s="43"/>
      <c r="UPG38" s="43"/>
      <c r="UPH38" s="43"/>
      <c r="UPI38" s="43"/>
      <c r="UPJ38" s="43"/>
      <c r="UPK38" s="43"/>
      <c r="UPL38" s="43"/>
      <c r="UPM38" s="43"/>
      <c r="UPN38" s="43"/>
      <c r="UPO38" s="43"/>
      <c r="UPP38" s="43"/>
      <c r="UPQ38" s="43"/>
      <c r="UPR38" s="43"/>
      <c r="UPS38" s="43"/>
      <c r="UPT38" s="43"/>
      <c r="UPU38" s="43"/>
      <c r="UPV38" s="43"/>
      <c r="UPW38" s="43"/>
      <c r="UPX38" s="43"/>
      <c r="UPY38" s="43"/>
      <c r="UPZ38" s="43"/>
      <c r="UQA38" s="43"/>
      <c r="UQB38" s="43"/>
      <c r="UQC38" s="43"/>
      <c r="UQD38" s="43"/>
      <c r="UQE38" s="43"/>
      <c r="UQF38" s="43"/>
      <c r="UQG38" s="43"/>
      <c r="UQH38" s="43"/>
      <c r="UQI38" s="43"/>
      <c r="UQJ38" s="43"/>
      <c r="UQK38" s="43"/>
      <c r="UQL38" s="43"/>
      <c r="UQM38" s="43"/>
      <c r="UQN38" s="43"/>
      <c r="UQO38" s="43"/>
      <c r="UQP38" s="43"/>
      <c r="UQQ38" s="43"/>
      <c r="UQR38" s="43"/>
      <c r="UQS38" s="43"/>
      <c r="UQT38" s="43"/>
      <c r="UQU38" s="43"/>
      <c r="UQV38" s="43"/>
      <c r="UQW38" s="43"/>
      <c r="UQX38" s="43"/>
      <c r="UQY38" s="43"/>
      <c r="UQZ38" s="43"/>
      <c r="URA38" s="43"/>
      <c r="URB38" s="43"/>
      <c r="URC38" s="43"/>
      <c r="URD38" s="43"/>
      <c r="URE38" s="43"/>
      <c r="URF38" s="43"/>
      <c r="URG38" s="43"/>
      <c r="URH38" s="43"/>
      <c r="URI38" s="43"/>
      <c r="URJ38" s="43"/>
      <c r="URK38" s="43"/>
      <c r="URL38" s="43"/>
      <c r="URM38" s="43"/>
      <c r="URN38" s="43"/>
      <c r="URO38" s="43"/>
      <c r="URP38" s="43"/>
      <c r="URQ38" s="43"/>
      <c r="URR38" s="43"/>
      <c r="URS38" s="43"/>
      <c r="URT38" s="43"/>
      <c r="URU38" s="43"/>
      <c r="URV38" s="43"/>
      <c r="URW38" s="43"/>
      <c r="URX38" s="43"/>
      <c r="URY38" s="43"/>
      <c r="URZ38" s="43"/>
      <c r="USA38" s="43"/>
      <c r="USB38" s="43"/>
      <c r="USC38" s="43"/>
      <c r="USD38" s="43"/>
      <c r="USE38" s="43"/>
      <c r="USF38" s="43"/>
      <c r="USG38" s="43"/>
      <c r="USH38" s="43"/>
      <c r="USI38" s="43"/>
      <c r="USJ38" s="43"/>
      <c r="USK38" s="43"/>
      <c r="USL38" s="43"/>
      <c r="USM38" s="43"/>
      <c r="USN38" s="43"/>
      <c r="USO38" s="43"/>
      <c r="USP38" s="43"/>
      <c r="USQ38" s="43"/>
      <c r="USR38" s="43"/>
      <c r="USS38" s="43"/>
      <c r="UST38" s="43"/>
      <c r="USU38" s="43"/>
      <c r="USV38" s="43"/>
      <c r="USW38" s="43"/>
      <c r="USX38" s="43"/>
      <c r="USY38" s="43"/>
      <c r="USZ38" s="43"/>
      <c r="UTA38" s="43"/>
      <c r="UTB38" s="43"/>
      <c r="UTC38" s="43"/>
      <c r="UTD38" s="43"/>
      <c r="UTE38" s="43"/>
      <c r="UTF38" s="43"/>
      <c r="UTG38" s="43"/>
      <c r="UTH38" s="43"/>
      <c r="UTI38" s="43"/>
      <c r="UTJ38" s="43"/>
      <c r="UTK38" s="43"/>
      <c r="UTL38" s="43"/>
      <c r="UTM38" s="43"/>
      <c r="UTN38" s="43"/>
      <c r="UTO38" s="43"/>
      <c r="UTP38" s="43"/>
      <c r="UTQ38" s="43"/>
      <c r="UTR38" s="43"/>
      <c r="UTS38" s="43"/>
      <c r="UTT38" s="43"/>
      <c r="UTU38" s="43"/>
      <c r="UTV38" s="43"/>
      <c r="UTW38" s="43"/>
      <c r="UTX38" s="43"/>
      <c r="UTY38" s="43"/>
      <c r="UTZ38" s="43"/>
      <c r="UUA38" s="43"/>
      <c r="UUB38" s="43"/>
      <c r="UUC38" s="43"/>
      <c r="UUD38" s="43"/>
      <c r="UUE38" s="43"/>
      <c r="UUF38" s="43"/>
      <c r="UUG38" s="43"/>
      <c r="UUH38" s="43"/>
      <c r="UUI38" s="43"/>
      <c r="UUJ38" s="43"/>
      <c r="UUK38" s="43"/>
      <c r="UUL38" s="43"/>
      <c r="UUM38" s="43"/>
      <c r="UUN38" s="43"/>
      <c r="UUO38" s="43"/>
      <c r="UUP38" s="43"/>
      <c r="UUQ38" s="43"/>
      <c r="UUR38" s="43"/>
      <c r="UUS38" s="43"/>
      <c r="UUT38" s="43"/>
      <c r="UUU38" s="43"/>
      <c r="UUV38" s="43"/>
      <c r="UUW38" s="43"/>
      <c r="UUX38" s="43"/>
      <c r="UUY38" s="43"/>
      <c r="UUZ38" s="43"/>
      <c r="UVA38" s="43"/>
      <c r="UVB38" s="43"/>
      <c r="UVC38" s="43"/>
      <c r="UVD38" s="43"/>
      <c r="UVE38" s="43"/>
      <c r="UVF38" s="43"/>
      <c r="UVG38" s="43"/>
      <c r="UVH38" s="43"/>
      <c r="UVI38" s="43"/>
      <c r="UVJ38" s="43"/>
      <c r="UVK38" s="43"/>
      <c r="UVL38" s="43"/>
      <c r="UVM38" s="43"/>
      <c r="UVN38" s="43"/>
      <c r="UVO38" s="43"/>
      <c r="UVP38" s="43"/>
      <c r="UVQ38" s="43"/>
      <c r="UVR38" s="43"/>
      <c r="UVS38" s="43"/>
      <c r="UVT38" s="43"/>
      <c r="UVU38" s="43"/>
      <c r="UVV38" s="43"/>
      <c r="UVW38" s="43"/>
      <c r="UVX38" s="43"/>
      <c r="UVY38" s="43"/>
      <c r="UVZ38" s="43"/>
      <c r="UWA38" s="43"/>
      <c r="UWB38" s="43"/>
      <c r="UWC38" s="43"/>
      <c r="UWD38" s="43"/>
      <c r="UWE38" s="43"/>
      <c r="UWF38" s="43"/>
      <c r="UWG38" s="43"/>
      <c r="UWH38" s="43"/>
      <c r="UWI38" s="43"/>
      <c r="UWJ38" s="43"/>
      <c r="UWK38" s="43"/>
      <c r="UWL38" s="43"/>
      <c r="UWM38" s="43"/>
      <c r="UWN38" s="43"/>
      <c r="UWO38" s="43"/>
      <c r="UWP38" s="43"/>
      <c r="UWQ38" s="43"/>
      <c r="UWR38" s="43"/>
      <c r="UWS38" s="43"/>
      <c r="UWT38" s="43"/>
      <c r="UWU38" s="43"/>
      <c r="UWV38" s="43"/>
      <c r="UWW38" s="43"/>
      <c r="UWX38" s="43"/>
      <c r="UWY38" s="43"/>
      <c r="UWZ38" s="43"/>
      <c r="UXA38" s="43"/>
      <c r="UXB38" s="43"/>
      <c r="UXC38" s="43"/>
      <c r="UXD38" s="43"/>
      <c r="UXE38" s="43"/>
      <c r="UXF38" s="43"/>
      <c r="UXG38" s="43"/>
      <c r="UXH38" s="43"/>
      <c r="UXI38" s="43"/>
      <c r="UXJ38" s="43"/>
      <c r="UXK38" s="43"/>
      <c r="UXL38" s="43"/>
      <c r="UXM38" s="43"/>
      <c r="UXN38" s="43"/>
      <c r="UXO38" s="43"/>
      <c r="UXP38" s="43"/>
      <c r="UXQ38" s="43"/>
      <c r="UXR38" s="43"/>
      <c r="UXS38" s="43"/>
      <c r="UXT38" s="43"/>
      <c r="UXU38" s="43"/>
      <c r="UXV38" s="43"/>
      <c r="UXW38" s="43"/>
      <c r="UXX38" s="43"/>
      <c r="UXY38" s="43"/>
      <c r="UXZ38" s="43"/>
      <c r="UYA38" s="43"/>
      <c r="UYB38" s="43"/>
      <c r="UYC38" s="43"/>
      <c r="UYD38" s="43"/>
      <c r="UYE38" s="43"/>
      <c r="UYF38" s="43"/>
      <c r="UYG38" s="43"/>
      <c r="UYH38" s="43"/>
      <c r="UYI38" s="43"/>
      <c r="UYJ38" s="43"/>
      <c r="UYK38" s="43"/>
      <c r="UYL38" s="43"/>
      <c r="UYM38" s="43"/>
      <c r="UYN38" s="43"/>
      <c r="UYO38" s="43"/>
      <c r="UYP38" s="43"/>
      <c r="UYQ38" s="43"/>
      <c r="UYR38" s="43"/>
      <c r="UYS38" s="43"/>
      <c r="UYT38" s="43"/>
      <c r="UYU38" s="43"/>
      <c r="UYV38" s="43"/>
      <c r="UYW38" s="43"/>
      <c r="UYX38" s="43"/>
      <c r="UYY38" s="43"/>
      <c r="UYZ38" s="43"/>
      <c r="UZA38" s="43"/>
      <c r="UZB38" s="43"/>
      <c r="UZC38" s="43"/>
      <c r="UZD38" s="43"/>
      <c r="UZE38" s="43"/>
      <c r="UZF38" s="43"/>
      <c r="UZG38" s="43"/>
      <c r="UZH38" s="43"/>
      <c r="UZI38" s="43"/>
      <c r="UZJ38" s="43"/>
      <c r="UZK38" s="43"/>
      <c r="UZL38" s="43"/>
      <c r="UZM38" s="43"/>
      <c r="UZN38" s="43"/>
      <c r="UZO38" s="43"/>
      <c r="UZP38" s="43"/>
      <c r="UZQ38" s="43"/>
      <c r="UZR38" s="43"/>
      <c r="UZS38" s="43"/>
      <c r="UZT38" s="43"/>
      <c r="UZU38" s="43"/>
      <c r="UZV38" s="43"/>
      <c r="UZW38" s="43"/>
      <c r="UZX38" s="43"/>
      <c r="UZY38" s="43"/>
      <c r="UZZ38" s="43"/>
      <c r="VAA38" s="43"/>
      <c r="VAB38" s="43"/>
      <c r="VAC38" s="43"/>
      <c r="VAD38" s="43"/>
      <c r="VAE38" s="43"/>
      <c r="VAF38" s="43"/>
      <c r="VAG38" s="43"/>
      <c r="VAH38" s="43"/>
      <c r="VAI38" s="43"/>
      <c r="VAJ38" s="43"/>
      <c r="VAK38" s="43"/>
      <c r="VAL38" s="43"/>
      <c r="VAM38" s="43"/>
      <c r="VAN38" s="43"/>
      <c r="VAO38" s="43"/>
      <c r="VAP38" s="43"/>
      <c r="VAQ38" s="43"/>
      <c r="VAR38" s="43"/>
      <c r="VAS38" s="43"/>
      <c r="VAT38" s="43"/>
      <c r="VAU38" s="43"/>
      <c r="VAV38" s="43"/>
      <c r="VAW38" s="43"/>
      <c r="VAX38" s="43"/>
      <c r="VAY38" s="43"/>
      <c r="VAZ38" s="43"/>
      <c r="VBA38" s="43"/>
      <c r="VBB38" s="43"/>
      <c r="VBC38" s="43"/>
      <c r="VBD38" s="43"/>
      <c r="VBE38" s="43"/>
      <c r="VBF38" s="43"/>
      <c r="VBG38" s="43"/>
      <c r="VBH38" s="43"/>
      <c r="VBI38" s="43"/>
      <c r="VBJ38" s="43"/>
      <c r="VBK38" s="43"/>
      <c r="VBL38" s="43"/>
      <c r="VBM38" s="43"/>
      <c r="VBN38" s="43"/>
      <c r="VBO38" s="43"/>
      <c r="VBP38" s="43"/>
      <c r="VBQ38" s="43"/>
      <c r="VBR38" s="43"/>
      <c r="VBS38" s="43"/>
      <c r="VBT38" s="43"/>
      <c r="VBU38" s="43"/>
      <c r="VBV38" s="43"/>
      <c r="VBW38" s="43"/>
      <c r="VBX38" s="43"/>
      <c r="VBY38" s="43"/>
      <c r="VBZ38" s="43"/>
      <c r="VCA38" s="43"/>
      <c r="VCB38" s="43"/>
      <c r="VCC38" s="43"/>
      <c r="VCD38" s="43"/>
      <c r="VCE38" s="43"/>
      <c r="VCF38" s="43"/>
      <c r="VCG38" s="43"/>
      <c r="VCH38" s="43"/>
      <c r="VCI38" s="43"/>
      <c r="VCJ38" s="43"/>
      <c r="VCK38" s="43"/>
      <c r="VCL38" s="43"/>
      <c r="VCM38" s="43"/>
      <c r="VCN38" s="43"/>
      <c r="VCO38" s="43"/>
      <c r="VCP38" s="43"/>
      <c r="VCQ38" s="43"/>
      <c r="VCR38" s="43"/>
      <c r="VCS38" s="43"/>
      <c r="VCT38" s="43"/>
      <c r="VCU38" s="43"/>
      <c r="VCV38" s="43"/>
      <c r="VCW38" s="43"/>
      <c r="VCX38" s="43"/>
      <c r="VCY38" s="43"/>
      <c r="VCZ38" s="43"/>
      <c r="VDA38" s="43"/>
      <c r="VDB38" s="43"/>
      <c r="VDC38" s="43"/>
      <c r="VDD38" s="43"/>
      <c r="VDE38" s="43"/>
      <c r="VDF38" s="43"/>
      <c r="VDG38" s="43"/>
      <c r="VDH38" s="43"/>
      <c r="VDI38" s="43"/>
      <c r="VDJ38" s="43"/>
      <c r="VDK38" s="43"/>
      <c r="VDL38" s="43"/>
      <c r="VDM38" s="43"/>
      <c r="VDN38" s="43"/>
      <c r="VDO38" s="43"/>
      <c r="VDP38" s="43"/>
      <c r="VDQ38" s="43"/>
      <c r="VDR38" s="43"/>
      <c r="VDS38" s="43"/>
      <c r="VDT38" s="43"/>
      <c r="VDU38" s="43"/>
      <c r="VDV38" s="43"/>
      <c r="VDW38" s="43"/>
      <c r="VDX38" s="43"/>
      <c r="VDY38" s="43"/>
      <c r="VDZ38" s="43"/>
      <c r="VEA38" s="43"/>
      <c r="VEB38" s="43"/>
      <c r="VEC38" s="43"/>
      <c r="VED38" s="43"/>
      <c r="VEE38" s="43"/>
      <c r="VEF38" s="43"/>
      <c r="VEG38" s="43"/>
      <c r="VEH38" s="43"/>
      <c r="VEI38" s="43"/>
      <c r="VEJ38" s="43"/>
      <c r="VEK38" s="43"/>
      <c r="VEL38" s="43"/>
      <c r="VEM38" s="43"/>
      <c r="VEN38" s="43"/>
      <c r="VEO38" s="43"/>
      <c r="VEP38" s="43"/>
      <c r="VEQ38" s="43"/>
      <c r="VER38" s="43"/>
      <c r="VES38" s="43"/>
      <c r="VET38" s="43"/>
      <c r="VEU38" s="43"/>
      <c r="VEV38" s="43"/>
      <c r="VEW38" s="43"/>
      <c r="VEX38" s="43"/>
      <c r="VEY38" s="43"/>
      <c r="VEZ38" s="43"/>
      <c r="VFA38" s="43"/>
      <c r="VFB38" s="43"/>
      <c r="VFC38" s="43"/>
      <c r="VFD38" s="43"/>
      <c r="VFE38" s="43"/>
      <c r="VFF38" s="43"/>
      <c r="VFG38" s="43"/>
      <c r="VFH38" s="43"/>
      <c r="VFI38" s="43"/>
      <c r="VFJ38" s="43"/>
      <c r="VFK38" s="43"/>
      <c r="VFL38" s="43"/>
      <c r="VFM38" s="43"/>
      <c r="VFN38" s="43"/>
      <c r="VFO38" s="43"/>
      <c r="VFP38" s="43"/>
      <c r="VFQ38" s="43"/>
      <c r="VFR38" s="43"/>
      <c r="VFS38" s="43"/>
      <c r="VFT38" s="43"/>
      <c r="VFU38" s="43"/>
      <c r="VFV38" s="43"/>
      <c r="VFW38" s="43"/>
      <c r="VFX38" s="43"/>
      <c r="VFY38" s="43"/>
      <c r="VFZ38" s="43"/>
      <c r="VGA38" s="43"/>
      <c r="VGB38" s="43"/>
      <c r="VGC38" s="43"/>
      <c r="VGD38" s="43"/>
      <c r="VGE38" s="43"/>
      <c r="VGF38" s="43"/>
      <c r="VGG38" s="43"/>
      <c r="VGH38" s="43"/>
      <c r="VGI38" s="43"/>
      <c r="VGJ38" s="43"/>
      <c r="VGK38" s="43"/>
      <c r="VGL38" s="43"/>
      <c r="VGM38" s="43"/>
      <c r="VGN38" s="43"/>
      <c r="VGO38" s="43"/>
      <c r="VGP38" s="43"/>
      <c r="VGQ38" s="43"/>
      <c r="VGR38" s="43"/>
      <c r="VGS38" s="43"/>
      <c r="VGT38" s="43"/>
      <c r="VGU38" s="43"/>
      <c r="VGV38" s="43"/>
      <c r="VGW38" s="43"/>
      <c r="VGX38" s="43"/>
      <c r="VGY38" s="43"/>
      <c r="VGZ38" s="43"/>
      <c r="VHA38" s="43"/>
      <c r="VHB38" s="43"/>
      <c r="VHC38" s="43"/>
      <c r="VHD38" s="43"/>
      <c r="VHE38" s="43"/>
      <c r="VHF38" s="43"/>
      <c r="VHG38" s="43"/>
      <c r="VHH38" s="43"/>
      <c r="VHI38" s="43"/>
      <c r="VHJ38" s="43"/>
      <c r="VHK38" s="43"/>
      <c r="VHL38" s="43"/>
      <c r="VHM38" s="43"/>
      <c r="VHN38" s="43"/>
      <c r="VHO38" s="43"/>
      <c r="VHP38" s="43"/>
      <c r="VHQ38" s="43"/>
      <c r="VHR38" s="43"/>
      <c r="VHS38" s="43"/>
      <c r="VHT38" s="43"/>
      <c r="VHU38" s="43"/>
      <c r="VHV38" s="43"/>
      <c r="VHW38" s="43"/>
      <c r="VHX38" s="43"/>
      <c r="VHY38" s="43"/>
      <c r="VHZ38" s="43"/>
      <c r="VIA38" s="43"/>
      <c r="VIB38" s="43"/>
      <c r="VIC38" s="43"/>
      <c r="VID38" s="43"/>
      <c r="VIE38" s="43"/>
      <c r="VIF38" s="43"/>
      <c r="VIG38" s="43"/>
      <c r="VIH38" s="43"/>
      <c r="VII38" s="43"/>
      <c r="VIJ38" s="43"/>
      <c r="VIK38" s="43"/>
      <c r="VIL38" s="43"/>
      <c r="VIM38" s="43"/>
      <c r="VIN38" s="43"/>
      <c r="VIO38" s="43"/>
      <c r="VIP38" s="43"/>
      <c r="VIQ38" s="43"/>
      <c r="VIR38" s="43"/>
      <c r="VIS38" s="43"/>
      <c r="VIT38" s="43"/>
      <c r="VIU38" s="43"/>
      <c r="VIV38" s="43"/>
      <c r="VIW38" s="43"/>
      <c r="VIX38" s="43"/>
      <c r="VIY38" s="43"/>
      <c r="VIZ38" s="43"/>
      <c r="VJA38" s="43"/>
      <c r="VJB38" s="43"/>
      <c r="VJC38" s="43"/>
      <c r="VJD38" s="43"/>
      <c r="VJE38" s="43"/>
      <c r="VJF38" s="43"/>
      <c r="VJG38" s="43"/>
      <c r="VJH38" s="43"/>
      <c r="VJI38" s="43"/>
      <c r="VJJ38" s="43"/>
      <c r="VJK38" s="43"/>
      <c r="VJL38" s="43"/>
      <c r="VJM38" s="43"/>
      <c r="VJN38" s="43"/>
      <c r="VJO38" s="43"/>
      <c r="VJP38" s="43"/>
      <c r="VJQ38" s="43"/>
      <c r="VJR38" s="43"/>
      <c r="VJS38" s="43"/>
      <c r="VJT38" s="43"/>
      <c r="VJU38" s="43"/>
      <c r="VJV38" s="43"/>
      <c r="VJW38" s="43"/>
      <c r="VJX38" s="43"/>
      <c r="VJY38" s="43"/>
      <c r="VJZ38" s="43"/>
      <c r="VKA38" s="43"/>
      <c r="VKB38" s="43"/>
      <c r="VKC38" s="43"/>
      <c r="VKD38" s="43"/>
      <c r="VKE38" s="43"/>
      <c r="VKF38" s="43"/>
      <c r="VKG38" s="43"/>
      <c r="VKH38" s="43"/>
      <c r="VKI38" s="43"/>
      <c r="VKJ38" s="43"/>
      <c r="VKK38" s="43"/>
      <c r="VKL38" s="43"/>
      <c r="VKM38" s="43"/>
      <c r="VKN38" s="43"/>
      <c r="VKO38" s="43"/>
      <c r="VKP38" s="43"/>
      <c r="VKQ38" s="43"/>
      <c r="VKR38" s="43"/>
      <c r="VKS38" s="43"/>
      <c r="VKT38" s="43"/>
      <c r="VKU38" s="43"/>
      <c r="VKV38" s="43"/>
      <c r="VKW38" s="43"/>
      <c r="VKX38" s="43"/>
      <c r="VKY38" s="43"/>
      <c r="VKZ38" s="43"/>
      <c r="VLA38" s="43"/>
      <c r="VLB38" s="43"/>
      <c r="VLC38" s="43"/>
      <c r="VLD38" s="43"/>
      <c r="VLE38" s="43"/>
      <c r="VLF38" s="43"/>
      <c r="VLG38" s="43"/>
      <c r="VLH38" s="43"/>
      <c r="VLI38" s="43"/>
      <c r="VLJ38" s="43"/>
      <c r="VLK38" s="43"/>
      <c r="VLL38" s="43"/>
      <c r="VLM38" s="43"/>
      <c r="VLN38" s="43"/>
      <c r="VLO38" s="43"/>
      <c r="VLP38" s="43"/>
      <c r="VLQ38" s="43"/>
      <c r="VLR38" s="43"/>
      <c r="VLS38" s="43"/>
      <c r="VLT38" s="43"/>
      <c r="VLU38" s="43"/>
      <c r="VLV38" s="43"/>
      <c r="VLW38" s="43"/>
      <c r="VLX38" s="43"/>
      <c r="VLY38" s="43"/>
      <c r="VLZ38" s="43"/>
      <c r="VMA38" s="43"/>
      <c r="VMB38" s="43"/>
      <c r="VMC38" s="43"/>
      <c r="VMD38" s="43"/>
      <c r="VME38" s="43"/>
      <c r="VMF38" s="43"/>
      <c r="VMG38" s="43"/>
      <c r="VMH38" s="43"/>
      <c r="VMI38" s="43"/>
      <c r="VMJ38" s="43"/>
      <c r="VMK38" s="43"/>
      <c r="VML38" s="43"/>
      <c r="VMM38" s="43"/>
      <c r="VMN38" s="43"/>
      <c r="VMO38" s="43"/>
      <c r="VMP38" s="43"/>
      <c r="VMQ38" s="43"/>
      <c r="VMR38" s="43"/>
      <c r="VMS38" s="43"/>
      <c r="VMT38" s="43"/>
      <c r="VMU38" s="43"/>
      <c r="VMV38" s="43"/>
      <c r="VMW38" s="43"/>
      <c r="VMX38" s="43"/>
      <c r="VMY38" s="43"/>
      <c r="VMZ38" s="43"/>
      <c r="VNA38" s="43"/>
      <c r="VNB38" s="43"/>
      <c r="VNC38" s="43"/>
      <c r="VND38" s="43"/>
      <c r="VNE38" s="43"/>
      <c r="VNF38" s="43"/>
      <c r="VNG38" s="43"/>
      <c r="VNH38" s="43"/>
      <c r="VNI38" s="43"/>
      <c r="VNJ38" s="43"/>
      <c r="VNK38" s="43"/>
      <c r="VNL38" s="43"/>
      <c r="VNM38" s="43"/>
      <c r="VNN38" s="43"/>
      <c r="VNO38" s="43"/>
      <c r="VNP38" s="43"/>
      <c r="VNQ38" s="43"/>
      <c r="VNR38" s="43"/>
      <c r="VNS38" s="43"/>
      <c r="VNT38" s="43"/>
      <c r="VNU38" s="43"/>
      <c r="VNV38" s="43"/>
      <c r="VNW38" s="43"/>
      <c r="VNX38" s="43"/>
      <c r="VNY38" s="43"/>
      <c r="VNZ38" s="43"/>
      <c r="VOA38" s="43"/>
      <c r="VOB38" s="43"/>
      <c r="VOC38" s="43"/>
      <c r="VOD38" s="43"/>
      <c r="VOE38" s="43"/>
      <c r="VOF38" s="43"/>
      <c r="VOG38" s="43"/>
      <c r="VOH38" s="43"/>
      <c r="VOI38" s="43"/>
      <c r="VOJ38" s="43"/>
      <c r="VOK38" s="43"/>
      <c r="VOL38" s="43"/>
      <c r="VOM38" s="43"/>
      <c r="VON38" s="43"/>
      <c r="VOO38" s="43"/>
      <c r="VOP38" s="43"/>
      <c r="VOQ38" s="43"/>
      <c r="VOR38" s="43"/>
      <c r="VOS38" s="43"/>
      <c r="VOT38" s="43"/>
      <c r="VOU38" s="43"/>
      <c r="VOV38" s="43"/>
      <c r="VOW38" s="43"/>
      <c r="VOX38" s="43"/>
      <c r="VOY38" s="43"/>
      <c r="VOZ38" s="43"/>
      <c r="VPA38" s="43"/>
      <c r="VPB38" s="43"/>
      <c r="VPC38" s="43"/>
      <c r="VPD38" s="43"/>
      <c r="VPE38" s="43"/>
      <c r="VPF38" s="43"/>
      <c r="VPG38" s="43"/>
      <c r="VPH38" s="43"/>
      <c r="VPI38" s="43"/>
      <c r="VPJ38" s="43"/>
      <c r="VPK38" s="43"/>
      <c r="VPL38" s="43"/>
      <c r="VPM38" s="43"/>
      <c r="VPN38" s="43"/>
      <c r="VPO38" s="43"/>
      <c r="VPP38" s="43"/>
      <c r="VPQ38" s="43"/>
      <c r="VPR38" s="43"/>
      <c r="VPS38" s="43"/>
      <c r="VPT38" s="43"/>
      <c r="VPU38" s="43"/>
      <c r="VPV38" s="43"/>
      <c r="VPW38" s="43"/>
      <c r="VPX38" s="43"/>
      <c r="VPY38" s="43"/>
      <c r="VPZ38" s="43"/>
      <c r="VQA38" s="43"/>
      <c r="VQB38" s="43"/>
      <c r="VQC38" s="43"/>
      <c r="VQD38" s="43"/>
      <c r="VQE38" s="43"/>
      <c r="VQF38" s="43"/>
      <c r="VQG38" s="43"/>
      <c r="VQH38" s="43"/>
      <c r="VQI38" s="43"/>
      <c r="VQJ38" s="43"/>
      <c r="VQK38" s="43"/>
      <c r="VQL38" s="43"/>
      <c r="VQM38" s="43"/>
      <c r="VQN38" s="43"/>
      <c r="VQO38" s="43"/>
      <c r="VQP38" s="43"/>
      <c r="VQQ38" s="43"/>
      <c r="VQR38" s="43"/>
      <c r="VQS38" s="43"/>
      <c r="VQT38" s="43"/>
      <c r="VQU38" s="43"/>
      <c r="VQV38" s="43"/>
      <c r="VQW38" s="43"/>
      <c r="VQX38" s="43"/>
      <c r="VQY38" s="43"/>
      <c r="VQZ38" s="43"/>
      <c r="VRA38" s="43"/>
      <c r="VRB38" s="43"/>
      <c r="VRC38" s="43"/>
      <c r="VRD38" s="43"/>
      <c r="VRE38" s="43"/>
      <c r="VRF38" s="43"/>
      <c r="VRG38" s="43"/>
      <c r="VRH38" s="43"/>
      <c r="VRI38" s="43"/>
      <c r="VRJ38" s="43"/>
      <c r="VRK38" s="43"/>
      <c r="VRL38" s="43"/>
      <c r="VRM38" s="43"/>
      <c r="VRN38" s="43"/>
      <c r="VRO38" s="43"/>
      <c r="VRP38" s="43"/>
      <c r="VRQ38" s="43"/>
      <c r="VRR38" s="43"/>
      <c r="VRS38" s="43"/>
      <c r="VRT38" s="43"/>
      <c r="VRU38" s="43"/>
      <c r="VRV38" s="43"/>
      <c r="VRW38" s="43"/>
      <c r="VRX38" s="43"/>
      <c r="VRY38" s="43"/>
      <c r="VRZ38" s="43"/>
      <c r="VSA38" s="43"/>
      <c r="VSB38" s="43"/>
      <c r="VSC38" s="43"/>
      <c r="VSD38" s="43"/>
      <c r="VSE38" s="43"/>
      <c r="VSF38" s="43"/>
      <c r="VSG38" s="43"/>
      <c r="VSH38" s="43"/>
      <c r="VSI38" s="43"/>
      <c r="VSJ38" s="43"/>
      <c r="VSK38" s="43"/>
      <c r="VSL38" s="43"/>
      <c r="VSM38" s="43"/>
      <c r="VSN38" s="43"/>
      <c r="VSO38" s="43"/>
      <c r="VSP38" s="43"/>
      <c r="VSQ38" s="43"/>
      <c r="VSR38" s="43"/>
      <c r="VSS38" s="43"/>
      <c r="VST38" s="43"/>
      <c r="VSU38" s="43"/>
      <c r="VSV38" s="43"/>
      <c r="VSW38" s="43"/>
      <c r="VSX38" s="43"/>
      <c r="VSY38" s="43"/>
      <c r="VSZ38" s="43"/>
      <c r="VTA38" s="43"/>
      <c r="VTB38" s="43"/>
      <c r="VTC38" s="43"/>
      <c r="VTD38" s="43"/>
      <c r="VTE38" s="43"/>
      <c r="VTF38" s="43"/>
      <c r="VTG38" s="43"/>
      <c r="VTH38" s="43"/>
      <c r="VTI38" s="43"/>
      <c r="VTJ38" s="43"/>
      <c r="VTK38" s="43"/>
      <c r="VTL38" s="43"/>
      <c r="VTM38" s="43"/>
      <c r="VTN38" s="43"/>
      <c r="VTO38" s="43"/>
      <c r="VTP38" s="43"/>
      <c r="VTQ38" s="43"/>
      <c r="VTR38" s="43"/>
      <c r="VTS38" s="43"/>
      <c r="VTT38" s="43"/>
      <c r="VTU38" s="43"/>
      <c r="VTV38" s="43"/>
      <c r="VTW38" s="43"/>
      <c r="VTX38" s="43"/>
      <c r="VTY38" s="43"/>
      <c r="VTZ38" s="43"/>
      <c r="VUA38" s="43"/>
      <c r="VUB38" s="43"/>
      <c r="VUC38" s="43"/>
      <c r="VUD38" s="43"/>
      <c r="VUE38" s="43"/>
      <c r="VUF38" s="43"/>
      <c r="VUG38" s="43"/>
      <c r="VUH38" s="43"/>
      <c r="VUI38" s="43"/>
      <c r="VUJ38" s="43"/>
      <c r="VUK38" s="43"/>
      <c r="VUL38" s="43"/>
      <c r="VUM38" s="43"/>
      <c r="VUN38" s="43"/>
      <c r="VUO38" s="43"/>
      <c r="VUP38" s="43"/>
      <c r="VUQ38" s="43"/>
      <c r="VUR38" s="43"/>
      <c r="VUS38" s="43"/>
      <c r="VUT38" s="43"/>
      <c r="VUU38" s="43"/>
      <c r="VUV38" s="43"/>
      <c r="VUW38" s="43"/>
      <c r="VUX38" s="43"/>
      <c r="VUY38" s="43"/>
      <c r="VUZ38" s="43"/>
      <c r="VVA38" s="43"/>
      <c r="VVB38" s="43"/>
      <c r="VVC38" s="43"/>
      <c r="VVD38" s="43"/>
      <c r="VVE38" s="43"/>
      <c r="VVF38" s="43"/>
      <c r="VVG38" s="43"/>
      <c r="VVH38" s="43"/>
      <c r="VVI38" s="43"/>
      <c r="VVJ38" s="43"/>
      <c r="VVK38" s="43"/>
      <c r="VVL38" s="43"/>
      <c r="VVM38" s="43"/>
      <c r="VVN38" s="43"/>
      <c r="VVO38" s="43"/>
      <c r="VVP38" s="43"/>
      <c r="VVQ38" s="43"/>
      <c r="VVR38" s="43"/>
      <c r="VVS38" s="43"/>
      <c r="VVT38" s="43"/>
      <c r="VVU38" s="43"/>
      <c r="VVV38" s="43"/>
      <c r="VVW38" s="43"/>
      <c r="VVX38" s="43"/>
      <c r="VVY38" s="43"/>
      <c r="VVZ38" s="43"/>
      <c r="VWA38" s="43"/>
      <c r="VWB38" s="43"/>
      <c r="VWC38" s="43"/>
      <c r="VWD38" s="43"/>
      <c r="VWE38" s="43"/>
      <c r="VWF38" s="43"/>
      <c r="VWG38" s="43"/>
      <c r="VWH38" s="43"/>
      <c r="VWI38" s="43"/>
      <c r="VWJ38" s="43"/>
      <c r="VWK38" s="43"/>
      <c r="VWL38" s="43"/>
      <c r="VWM38" s="43"/>
      <c r="VWN38" s="43"/>
      <c r="VWO38" s="43"/>
      <c r="VWP38" s="43"/>
      <c r="VWQ38" s="43"/>
      <c r="VWR38" s="43"/>
      <c r="VWS38" s="43"/>
      <c r="VWT38" s="43"/>
      <c r="VWU38" s="43"/>
      <c r="VWV38" s="43"/>
      <c r="VWW38" s="43"/>
      <c r="VWX38" s="43"/>
      <c r="VWY38" s="43"/>
      <c r="VWZ38" s="43"/>
      <c r="VXA38" s="43"/>
      <c r="VXB38" s="43"/>
      <c r="VXC38" s="43"/>
      <c r="VXD38" s="43"/>
      <c r="VXE38" s="43"/>
      <c r="VXF38" s="43"/>
      <c r="VXG38" s="43"/>
      <c r="VXH38" s="43"/>
      <c r="VXI38" s="43"/>
      <c r="VXJ38" s="43"/>
      <c r="VXK38" s="43"/>
      <c r="VXL38" s="43"/>
      <c r="VXM38" s="43"/>
      <c r="VXN38" s="43"/>
      <c r="VXO38" s="43"/>
      <c r="VXP38" s="43"/>
      <c r="VXQ38" s="43"/>
      <c r="VXR38" s="43"/>
      <c r="VXS38" s="43"/>
      <c r="VXT38" s="43"/>
      <c r="VXU38" s="43"/>
      <c r="VXV38" s="43"/>
      <c r="VXW38" s="43"/>
      <c r="VXX38" s="43"/>
      <c r="VXY38" s="43"/>
      <c r="VXZ38" s="43"/>
      <c r="VYA38" s="43"/>
      <c r="VYB38" s="43"/>
      <c r="VYC38" s="43"/>
      <c r="VYD38" s="43"/>
      <c r="VYE38" s="43"/>
      <c r="VYF38" s="43"/>
      <c r="VYG38" s="43"/>
      <c r="VYH38" s="43"/>
      <c r="VYI38" s="43"/>
      <c r="VYJ38" s="43"/>
      <c r="VYK38" s="43"/>
      <c r="VYL38" s="43"/>
      <c r="VYM38" s="43"/>
      <c r="VYN38" s="43"/>
      <c r="VYO38" s="43"/>
      <c r="VYP38" s="43"/>
      <c r="VYQ38" s="43"/>
      <c r="VYR38" s="43"/>
      <c r="VYS38" s="43"/>
      <c r="VYT38" s="43"/>
      <c r="VYU38" s="43"/>
      <c r="VYV38" s="43"/>
      <c r="VYW38" s="43"/>
      <c r="VYX38" s="43"/>
      <c r="VYY38" s="43"/>
      <c r="VYZ38" s="43"/>
      <c r="VZA38" s="43"/>
      <c r="VZB38" s="43"/>
      <c r="VZC38" s="43"/>
      <c r="VZD38" s="43"/>
      <c r="VZE38" s="43"/>
      <c r="VZF38" s="43"/>
      <c r="VZG38" s="43"/>
      <c r="VZH38" s="43"/>
      <c r="VZI38" s="43"/>
      <c r="VZJ38" s="43"/>
      <c r="VZK38" s="43"/>
      <c r="VZL38" s="43"/>
      <c r="VZM38" s="43"/>
      <c r="VZN38" s="43"/>
      <c r="VZO38" s="43"/>
      <c r="VZP38" s="43"/>
      <c r="VZQ38" s="43"/>
      <c r="VZR38" s="43"/>
      <c r="VZS38" s="43"/>
      <c r="VZT38" s="43"/>
      <c r="VZU38" s="43"/>
      <c r="VZV38" s="43"/>
      <c r="VZW38" s="43"/>
      <c r="VZX38" s="43"/>
      <c r="VZY38" s="43"/>
      <c r="VZZ38" s="43"/>
      <c r="WAA38" s="43"/>
      <c r="WAB38" s="43"/>
      <c r="WAC38" s="43"/>
      <c r="WAD38" s="43"/>
      <c r="WAE38" s="43"/>
      <c r="WAF38" s="43"/>
      <c r="WAG38" s="43"/>
      <c r="WAH38" s="43"/>
      <c r="WAI38" s="43"/>
      <c r="WAJ38" s="43"/>
      <c r="WAK38" s="43"/>
      <c r="WAL38" s="43"/>
      <c r="WAM38" s="43"/>
      <c r="WAN38" s="43"/>
      <c r="WAO38" s="43"/>
      <c r="WAP38" s="43"/>
      <c r="WAQ38" s="43"/>
      <c r="WAR38" s="43"/>
      <c r="WAS38" s="43"/>
      <c r="WAT38" s="43"/>
      <c r="WAU38" s="43"/>
      <c r="WAV38" s="43"/>
      <c r="WAW38" s="43"/>
      <c r="WAX38" s="43"/>
      <c r="WAY38" s="43"/>
      <c r="WAZ38" s="43"/>
      <c r="WBA38" s="43"/>
      <c r="WBB38" s="43"/>
      <c r="WBC38" s="43"/>
      <c r="WBD38" s="43"/>
      <c r="WBE38" s="43"/>
      <c r="WBF38" s="43"/>
      <c r="WBG38" s="43"/>
      <c r="WBH38" s="43"/>
      <c r="WBI38" s="43"/>
      <c r="WBJ38" s="43"/>
      <c r="WBK38" s="43"/>
      <c r="WBL38" s="43"/>
      <c r="WBM38" s="43"/>
      <c r="WBN38" s="43"/>
      <c r="WBO38" s="43"/>
      <c r="WBP38" s="43"/>
      <c r="WBQ38" s="43"/>
      <c r="WBR38" s="43"/>
      <c r="WBS38" s="43"/>
      <c r="WBT38" s="43"/>
      <c r="WBU38" s="43"/>
      <c r="WBV38" s="43"/>
      <c r="WBW38" s="43"/>
      <c r="WBX38" s="43"/>
      <c r="WBY38" s="43"/>
      <c r="WBZ38" s="43"/>
      <c r="WCA38" s="43"/>
      <c r="WCB38" s="43"/>
      <c r="WCC38" s="43"/>
      <c r="WCD38" s="43"/>
      <c r="WCE38" s="43"/>
      <c r="WCF38" s="43"/>
      <c r="WCG38" s="43"/>
      <c r="WCH38" s="43"/>
      <c r="WCI38" s="43"/>
      <c r="WCJ38" s="43"/>
      <c r="WCK38" s="43"/>
      <c r="WCL38" s="43"/>
      <c r="WCM38" s="43"/>
      <c r="WCN38" s="43"/>
      <c r="WCO38" s="43"/>
      <c r="WCP38" s="43"/>
      <c r="WCQ38" s="43"/>
      <c r="WCR38" s="43"/>
      <c r="WCS38" s="43"/>
      <c r="WCT38" s="43"/>
      <c r="WCU38" s="43"/>
      <c r="WCV38" s="43"/>
      <c r="WCW38" s="43"/>
      <c r="WCX38" s="43"/>
      <c r="WCY38" s="43"/>
      <c r="WCZ38" s="43"/>
      <c r="WDA38" s="43"/>
      <c r="WDB38" s="43"/>
      <c r="WDC38" s="43"/>
      <c r="WDD38" s="43"/>
      <c r="WDE38" s="43"/>
      <c r="WDF38" s="43"/>
      <c r="WDG38" s="43"/>
      <c r="WDH38" s="43"/>
      <c r="WDI38" s="43"/>
      <c r="WDJ38" s="43"/>
      <c r="WDK38" s="43"/>
      <c r="WDL38" s="43"/>
      <c r="WDM38" s="43"/>
      <c r="WDN38" s="43"/>
      <c r="WDO38" s="43"/>
      <c r="WDP38" s="43"/>
      <c r="WDQ38" s="43"/>
      <c r="WDR38" s="43"/>
      <c r="WDS38" s="43"/>
      <c r="WDT38" s="43"/>
      <c r="WDU38" s="43"/>
      <c r="WDV38" s="43"/>
      <c r="WDW38" s="43"/>
      <c r="WDX38" s="43"/>
      <c r="WDY38" s="43"/>
      <c r="WDZ38" s="43"/>
      <c r="WEA38" s="43"/>
      <c r="WEB38" s="43"/>
      <c r="WEC38" s="43"/>
      <c r="WED38" s="43"/>
      <c r="WEE38" s="43"/>
      <c r="WEF38" s="43"/>
      <c r="WEG38" s="43"/>
      <c r="WEH38" s="43"/>
      <c r="WEI38" s="43"/>
      <c r="WEJ38" s="43"/>
      <c r="WEK38" s="43"/>
      <c r="WEL38" s="43"/>
      <c r="WEM38" s="43"/>
      <c r="WEN38" s="43"/>
      <c r="WEO38" s="43"/>
      <c r="WEP38" s="43"/>
      <c r="WEQ38" s="43"/>
      <c r="WER38" s="43"/>
      <c r="WES38" s="43"/>
      <c r="WET38" s="43"/>
      <c r="WEU38" s="43"/>
      <c r="WEV38" s="43"/>
      <c r="WEW38" s="43"/>
      <c r="WEX38" s="43"/>
      <c r="WEY38" s="43"/>
      <c r="WEZ38" s="43"/>
      <c r="WFA38" s="43"/>
      <c r="WFB38" s="43"/>
      <c r="WFC38" s="43"/>
      <c r="WFD38" s="43"/>
      <c r="WFE38" s="43"/>
      <c r="WFF38" s="43"/>
      <c r="WFG38" s="43"/>
      <c r="WFH38" s="43"/>
      <c r="WFI38" s="43"/>
      <c r="WFJ38" s="43"/>
      <c r="WFK38" s="43"/>
      <c r="WFL38" s="43"/>
      <c r="WFM38" s="43"/>
      <c r="WFN38" s="43"/>
      <c r="WFO38" s="43"/>
      <c r="WFP38" s="43"/>
      <c r="WFQ38" s="43"/>
      <c r="WFR38" s="43"/>
      <c r="WFS38" s="43"/>
      <c r="WFT38" s="43"/>
      <c r="WFU38" s="43"/>
      <c r="WFV38" s="43"/>
      <c r="WFW38" s="43"/>
      <c r="WFX38" s="43"/>
      <c r="WFY38" s="43"/>
      <c r="WFZ38" s="43"/>
      <c r="WGA38" s="43"/>
      <c r="WGB38" s="43"/>
      <c r="WGC38" s="43"/>
      <c r="WGD38" s="43"/>
      <c r="WGE38" s="43"/>
      <c r="WGF38" s="43"/>
      <c r="WGG38" s="43"/>
      <c r="WGH38" s="43"/>
      <c r="WGI38" s="43"/>
      <c r="WGJ38" s="43"/>
      <c r="WGK38" s="43"/>
      <c r="WGL38" s="43"/>
      <c r="WGM38" s="43"/>
      <c r="WGN38" s="43"/>
      <c r="WGO38" s="43"/>
      <c r="WGP38" s="43"/>
      <c r="WGQ38" s="43"/>
      <c r="WGR38" s="43"/>
      <c r="WGS38" s="43"/>
      <c r="WGT38" s="43"/>
      <c r="WGU38" s="43"/>
      <c r="WGV38" s="43"/>
      <c r="WGW38" s="43"/>
      <c r="WGX38" s="43"/>
      <c r="WGY38" s="43"/>
      <c r="WGZ38" s="43"/>
      <c r="WHA38" s="43"/>
      <c r="WHB38" s="43"/>
      <c r="WHC38" s="43"/>
      <c r="WHD38" s="43"/>
      <c r="WHE38" s="43"/>
      <c r="WHF38" s="43"/>
      <c r="WHG38" s="43"/>
      <c r="WHH38" s="43"/>
      <c r="WHI38" s="43"/>
      <c r="WHJ38" s="43"/>
      <c r="WHK38" s="43"/>
      <c r="WHL38" s="43"/>
      <c r="WHM38" s="43"/>
      <c r="WHN38" s="43"/>
      <c r="WHO38" s="43"/>
      <c r="WHP38" s="43"/>
      <c r="WHQ38" s="43"/>
      <c r="WHR38" s="43"/>
      <c r="WHS38" s="43"/>
      <c r="WHT38" s="43"/>
      <c r="WHU38" s="43"/>
      <c r="WHV38" s="43"/>
      <c r="WHW38" s="43"/>
      <c r="WHX38" s="43"/>
      <c r="WHY38" s="43"/>
      <c r="WHZ38" s="43"/>
      <c r="WIA38" s="43"/>
      <c r="WIB38" s="43"/>
      <c r="WIC38" s="43"/>
      <c r="WID38" s="43"/>
      <c r="WIE38" s="43"/>
      <c r="WIF38" s="43"/>
      <c r="WIG38" s="43"/>
      <c r="WIH38" s="43"/>
      <c r="WII38" s="43"/>
      <c r="WIJ38" s="43"/>
      <c r="WIK38" s="43"/>
      <c r="WIL38" s="43"/>
      <c r="WIM38" s="43"/>
      <c r="WIN38" s="43"/>
      <c r="WIO38" s="43"/>
      <c r="WIP38" s="43"/>
      <c r="WIQ38" s="43"/>
      <c r="WIR38" s="43"/>
      <c r="WIS38" s="43"/>
      <c r="WIT38" s="43"/>
      <c r="WIU38" s="43"/>
      <c r="WIV38" s="43"/>
      <c r="WIW38" s="43"/>
      <c r="WIX38" s="43"/>
      <c r="WIY38" s="43"/>
      <c r="WIZ38" s="43"/>
      <c r="WJA38" s="43"/>
      <c r="WJB38" s="43"/>
      <c r="WJC38" s="43"/>
      <c r="WJD38" s="43"/>
      <c r="WJE38" s="43"/>
      <c r="WJF38" s="43"/>
      <c r="WJG38" s="43"/>
      <c r="WJH38" s="43"/>
      <c r="WJI38" s="43"/>
      <c r="WJJ38" s="43"/>
      <c r="WJK38" s="43"/>
      <c r="WJL38" s="43"/>
      <c r="WJM38" s="43"/>
      <c r="WJN38" s="43"/>
      <c r="WJO38" s="43"/>
      <c r="WJP38" s="43"/>
      <c r="WJQ38" s="43"/>
      <c r="WJR38" s="43"/>
      <c r="WJS38" s="43"/>
      <c r="WJT38" s="43"/>
      <c r="WJU38" s="43"/>
      <c r="WJV38" s="43"/>
      <c r="WJW38" s="43"/>
      <c r="WJX38" s="43"/>
      <c r="WJY38" s="43"/>
      <c r="WJZ38" s="43"/>
      <c r="WKA38" s="43"/>
      <c r="WKB38" s="43"/>
      <c r="WKC38" s="43"/>
      <c r="WKD38" s="43"/>
      <c r="WKE38" s="43"/>
      <c r="WKF38" s="43"/>
      <c r="WKG38" s="43"/>
      <c r="WKH38" s="43"/>
      <c r="WKI38" s="43"/>
      <c r="WKJ38" s="43"/>
      <c r="WKK38" s="43"/>
      <c r="WKL38" s="43"/>
      <c r="WKM38" s="43"/>
      <c r="WKN38" s="43"/>
      <c r="WKO38" s="43"/>
      <c r="WKP38" s="43"/>
      <c r="WKQ38" s="43"/>
      <c r="WKR38" s="43"/>
      <c r="WKS38" s="43"/>
      <c r="WKT38" s="43"/>
      <c r="WKU38" s="43"/>
      <c r="WKV38" s="43"/>
      <c r="WKW38" s="43"/>
      <c r="WKX38" s="43"/>
      <c r="WKY38" s="43"/>
      <c r="WKZ38" s="43"/>
      <c r="WLA38" s="43"/>
      <c r="WLB38" s="43"/>
      <c r="WLC38" s="43"/>
      <c r="WLD38" s="43"/>
      <c r="WLE38" s="43"/>
      <c r="WLF38" s="43"/>
      <c r="WLG38" s="43"/>
      <c r="WLH38" s="43"/>
      <c r="WLI38" s="43"/>
      <c r="WLJ38" s="43"/>
      <c r="WLK38" s="43"/>
      <c r="WLL38" s="43"/>
      <c r="WLM38" s="43"/>
      <c r="WLN38" s="43"/>
      <c r="WLO38" s="43"/>
      <c r="WLP38" s="43"/>
      <c r="WLQ38" s="43"/>
      <c r="WLR38" s="43"/>
      <c r="WLS38" s="43"/>
      <c r="WLT38" s="43"/>
      <c r="WLU38" s="43"/>
      <c r="WLV38" s="43"/>
      <c r="WLW38" s="43"/>
      <c r="WLX38" s="43"/>
      <c r="WLY38" s="43"/>
      <c r="WLZ38" s="43"/>
      <c r="WMA38" s="43"/>
      <c r="WMB38" s="43"/>
      <c r="WMC38" s="43"/>
      <c r="WMD38" s="43"/>
      <c r="WME38" s="43"/>
      <c r="WMF38" s="43"/>
      <c r="WMG38" s="43"/>
      <c r="WMH38" s="43"/>
      <c r="WMI38" s="43"/>
      <c r="WMJ38" s="43"/>
      <c r="WMK38" s="43"/>
      <c r="WML38" s="43"/>
      <c r="WMM38" s="43"/>
      <c r="WMN38" s="43"/>
      <c r="WMO38" s="43"/>
      <c r="WMP38" s="43"/>
      <c r="WMQ38" s="43"/>
      <c r="WMR38" s="43"/>
      <c r="WMS38" s="43"/>
      <c r="WMT38" s="43"/>
      <c r="WMU38" s="43"/>
      <c r="WMV38" s="43"/>
      <c r="WMW38" s="43"/>
      <c r="WMX38" s="43"/>
      <c r="WMY38" s="43"/>
      <c r="WMZ38" s="43"/>
      <c r="WNA38" s="43"/>
      <c r="WNB38" s="43"/>
      <c r="WNC38" s="43"/>
      <c r="WND38" s="43"/>
      <c r="WNE38" s="43"/>
      <c r="WNF38" s="43"/>
      <c r="WNG38" s="43"/>
      <c r="WNH38" s="43"/>
      <c r="WNI38" s="43"/>
      <c r="WNJ38" s="43"/>
      <c r="WNK38" s="43"/>
      <c r="WNL38" s="43"/>
      <c r="WNM38" s="43"/>
      <c r="WNN38" s="43"/>
      <c r="WNO38" s="43"/>
      <c r="WNP38" s="43"/>
      <c r="WNQ38" s="43"/>
      <c r="WNR38" s="43"/>
      <c r="WNS38" s="43"/>
      <c r="WNT38" s="43"/>
      <c r="WNU38" s="43"/>
      <c r="WNV38" s="43"/>
      <c r="WNW38" s="43"/>
      <c r="WNX38" s="43"/>
      <c r="WNY38" s="43"/>
      <c r="WNZ38" s="43"/>
      <c r="WOA38" s="43"/>
      <c r="WOB38" s="43"/>
      <c r="WOC38" s="43"/>
      <c r="WOD38" s="43"/>
      <c r="WOE38" s="43"/>
      <c r="WOF38" s="43"/>
      <c r="WOG38" s="43"/>
      <c r="WOH38" s="43"/>
      <c r="WOI38" s="43"/>
      <c r="WOJ38" s="43"/>
      <c r="WOK38" s="43"/>
      <c r="WOL38" s="43"/>
      <c r="WOM38" s="43"/>
      <c r="WON38" s="43"/>
      <c r="WOO38" s="43"/>
      <c r="WOP38" s="43"/>
      <c r="WOQ38" s="43"/>
      <c r="WOR38" s="43"/>
      <c r="WOS38" s="43"/>
      <c r="WOT38" s="43"/>
      <c r="WOU38" s="43"/>
      <c r="WOV38" s="43"/>
      <c r="WOW38" s="43"/>
      <c r="WOX38" s="43"/>
      <c r="WOY38" s="43"/>
      <c r="WOZ38" s="43"/>
      <c r="WPA38" s="43"/>
      <c r="WPB38" s="43"/>
      <c r="WPC38" s="43"/>
      <c r="WPD38" s="43"/>
      <c r="WPE38" s="43"/>
      <c r="WPF38" s="43"/>
      <c r="WPG38" s="43"/>
      <c r="WPH38" s="43"/>
      <c r="WPI38" s="43"/>
      <c r="WPJ38" s="43"/>
      <c r="WPK38" s="43"/>
      <c r="WPL38" s="43"/>
      <c r="WPM38" s="43"/>
      <c r="WPN38" s="43"/>
      <c r="WPO38" s="43"/>
      <c r="WPP38" s="43"/>
      <c r="WPQ38" s="43"/>
      <c r="WPR38" s="43"/>
      <c r="WPS38" s="43"/>
      <c r="WPT38" s="43"/>
      <c r="WPU38" s="43"/>
      <c r="WPV38" s="43"/>
      <c r="WPW38" s="43"/>
      <c r="WPX38" s="43"/>
      <c r="WPY38" s="43"/>
      <c r="WPZ38" s="43"/>
      <c r="WQA38" s="43"/>
      <c r="WQB38" s="43"/>
      <c r="WQC38" s="43"/>
      <c r="WQD38" s="43"/>
      <c r="WQE38" s="43"/>
      <c r="WQF38" s="43"/>
      <c r="WQG38" s="43"/>
      <c r="WQH38" s="43"/>
      <c r="WQI38" s="43"/>
      <c r="WQJ38" s="43"/>
      <c r="WQK38" s="43"/>
      <c r="WQL38" s="43"/>
      <c r="WQM38" s="43"/>
      <c r="WQN38" s="43"/>
      <c r="WQO38" s="43"/>
      <c r="WQP38" s="43"/>
      <c r="WQQ38" s="43"/>
      <c r="WQR38" s="43"/>
      <c r="WQS38" s="43"/>
      <c r="WQT38" s="43"/>
      <c r="WQU38" s="43"/>
      <c r="WQV38" s="43"/>
      <c r="WQW38" s="43"/>
      <c r="WQX38" s="43"/>
      <c r="WQY38" s="43"/>
      <c r="WQZ38" s="43"/>
      <c r="WRA38" s="43"/>
      <c r="WRB38" s="43"/>
      <c r="WRC38" s="43"/>
      <c r="WRD38" s="43"/>
      <c r="WRE38" s="43"/>
      <c r="WRF38" s="43"/>
      <c r="WRG38" s="43"/>
      <c r="WRH38" s="43"/>
      <c r="WRI38" s="43"/>
      <c r="WRJ38" s="43"/>
      <c r="WRK38" s="43"/>
      <c r="WRL38" s="43"/>
      <c r="WRM38" s="43"/>
      <c r="WRN38" s="43"/>
      <c r="WRO38" s="43"/>
      <c r="WRP38" s="43"/>
      <c r="WRQ38" s="43"/>
      <c r="WRR38" s="43"/>
      <c r="WRS38" s="43"/>
      <c r="WRT38" s="43"/>
      <c r="WRU38" s="43"/>
      <c r="WRV38" s="43"/>
      <c r="WRW38" s="43"/>
      <c r="WRX38" s="43"/>
      <c r="WRY38" s="43"/>
      <c r="WRZ38" s="43"/>
      <c r="WSA38" s="43"/>
      <c r="WSB38" s="43"/>
      <c r="WSC38" s="43"/>
      <c r="WSD38" s="43"/>
      <c r="WSE38" s="43"/>
      <c r="WSF38" s="43"/>
      <c r="WSG38" s="43"/>
      <c r="WSH38" s="43"/>
      <c r="WSI38" s="43"/>
      <c r="WSJ38" s="43"/>
      <c r="WSK38" s="43"/>
      <c r="WSL38" s="43"/>
      <c r="WSM38" s="43"/>
      <c r="WSN38" s="43"/>
      <c r="WSO38" s="43"/>
      <c r="WSP38" s="43"/>
      <c r="WSQ38" s="43"/>
      <c r="WSR38" s="43"/>
      <c r="WSS38" s="43"/>
      <c r="WST38" s="43"/>
      <c r="WSU38" s="43"/>
      <c r="WSV38" s="43"/>
      <c r="WSW38" s="43"/>
      <c r="WSX38" s="43"/>
      <c r="WSY38" s="43"/>
      <c r="WSZ38" s="43"/>
      <c r="WTA38" s="43"/>
      <c r="WTB38" s="43"/>
      <c r="WTC38" s="43"/>
      <c r="WTD38" s="43"/>
      <c r="WTE38" s="43"/>
      <c r="WTF38" s="43"/>
      <c r="WTG38" s="43"/>
      <c r="WTH38" s="43"/>
      <c r="WTI38" s="43"/>
      <c r="WTJ38" s="43"/>
      <c r="WTK38" s="43"/>
      <c r="WTL38" s="43"/>
      <c r="WTM38" s="43"/>
      <c r="WTN38" s="43"/>
      <c r="WTO38" s="43"/>
      <c r="WTP38" s="43"/>
      <c r="WTQ38" s="43"/>
      <c r="WTR38" s="43"/>
      <c r="WTS38" s="43"/>
      <c r="WTT38" s="43"/>
      <c r="WTU38" s="43"/>
      <c r="WTV38" s="43"/>
      <c r="WTW38" s="43"/>
      <c r="WTX38" s="43"/>
      <c r="WTY38" s="43"/>
      <c r="WTZ38" s="43"/>
      <c r="WUA38" s="43"/>
      <c r="WUB38" s="43"/>
      <c r="WUC38" s="43"/>
      <c r="WUD38" s="43"/>
      <c r="WUE38" s="43"/>
      <c r="WUF38" s="43"/>
      <c r="WUG38" s="43"/>
      <c r="WUH38" s="43"/>
      <c r="WUI38" s="43"/>
      <c r="WUJ38" s="43"/>
      <c r="WUK38" s="43"/>
      <c r="WUL38" s="43"/>
      <c r="WUM38" s="43"/>
      <c r="WUN38" s="43"/>
      <c r="WUO38" s="43"/>
      <c r="WUP38" s="43"/>
      <c r="WUQ38" s="43"/>
      <c r="WUR38" s="43"/>
      <c r="WUS38" s="43"/>
      <c r="WUT38" s="43"/>
      <c r="WUU38" s="43"/>
      <c r="WUV38" s="43"/>
      <c r="WUW38" s="43"/>
      <c r="WUX38" s="43"/>
      <c r="WUY38" s="43"/>
      <c r="WUZ38" s="43"/>
      <c r="WVA38" s="43"/>
      <c r="WVB38" s="43"/>
      <c r="WVC38" s="43"/>
      <c r="WVD38" s="43"/>
      <c r="WVE38" s="43"/>
      <c r="WVF38" s="43"/>
      <c r="WVG38" s="43"/>
      <c r="WVH38" s="43"/>
      <c r="WVI38" s="43"/>
      <c r="WVJ38" s="43"/>
      <c r="WVK38" s="43"/>
      <c r="WVL38" s="43"/>
      <c r="WVM38" s="43"/>
      <c r="WVN38" s="43"/>
      <c r="WVO38" s="43"/>
      <c r="WVP38" s="43"/>
      <c r="WVQ38" s="43"/>
      <c r="WVR38" s="43"/>
      <c r="WVS38" s="43"/>
      <c r="WVT38" s="43"/>
      <c r="WVU38" s="43"/>
      <c r="WVV38" s="43"/>
      <c r="WVW38" s="43"/>
      <c r="WVX38" s="43"/>
      <c r="WVY38" s="43"/>
      <c r="WVZ38" s="43"/>
      <c r="WWA38" s="43"/>
      <c r="WWB38" s="43"/>
      <c r="WWC38" s="43"/>
      <c r="WWD38" s="43"/>
      <c r="WWE38" s="43"/>
      <c r="WWF38" s="43"/>
      <c r="WWG38" s="43"/>
      <c r="WWH38" s="43"/>
      <c r="WWI38" s="43"/>
      <c r="WWJ38" s="43"/>
      <c r="WWK38" s="43"/>
      <c r="WWL38" s="43"/>
      <c r="WWM38" s="43"/>
      <c r="WWN38" s="43"/>
      <c r="WWO38" s="43"/>
      <c r="WWP38" s="43"/>
      <c r="WWQ38" s="43"/>
      <c r="WWR38" s="43"/>
      <c r="WWS38" s="43"/>
      <c r="WWT38" s="43"/>
      <c r="WWU38" s="43"/>
      <c r="WWV38" s="43"/>
      <c r="WWW38" s="43"/>
      <c r="WWX38" s="43"/>
      <c r="WWY38" s="43"/>
      <c r="WWZ38" s="43"/>
      <c r="WXA38" s="43"/>
      <c r="WXB38" s="43"/>
      <c r="WXC38" s="43"/>
      <c r="WXD38" s="43"/>
      <c r="WXE38" s="43"/>
      <c r="WXF38" s="43"/>
      <c r="WXG38" s="43"/>
      <c r="WXH38" s="43"/>
      <c r="WXI38" s="43"/>
      <c r="WXJ38" s="43"/>
      <c r="WXK38" s="43"/>
      <c r="WXL38" s="43"/>
      <c r="WXM38" s="43"/>
      <c r="WXN38" s="43"/>
      <c r="WXO38" s="43"/>
      <c r="WXP38" s="43"/>
      <c r="WXQ38" s="43"/>
      <c r="WXR38" s="43"/>
      <c r="WXS38" s="43"/>
      <c r="WXT38" s="43"/>
      <c r="WXU38" s="43"/>
      <c r="WXV38" s="43"/>
      <c r="WXW38" s="43"/>
      <c r="WXX38" s="43"/>
      <c r="WXY38" s="43"/>
      <c r="WXZ38" s="43"/>
      <c r="WYA38" s="43"/>
      <c r="WYB38" s="43"/>
      <c r="WYC38" s="43"/>
      <c r="WYD38" s="43"/>
      <c r="WYE38" s="43"/>
      <c r="WYF38" s="43"/>
      <c r="WYG38" s="43"/>
      <c r="WYH38" s="43"/>
      <c r="WYI38" s="43"/>
      <c r="WYJ38" s="43"/>
      <c r="WYK38" s="43"/>
      <c r="WYL38" s="43"/>
      <c r="WYM38" s="43"/>
      <c r="WYN38" s="43"/>
      <c r="WYO38" s="43"/>
      <c r="WYP38" s="43"/>
      <c r="WYQ38" s="43"/>
      <c r="WYR38" s="43"/>
      <c r="WYS38" s="43"/>
      <c r="WYT38" s="43"/>
      <c r="WYU38" s="43"/>
      <c r="WYV38" s="43"/>
      <c r="WYW38" s="43"/>
      <c r="WYX38" s="43"/>
      <c r="WYY38" s="43"/>
      <c r="WYZ38" s="43"/>
      <c r="WZA38" s="43"/>
      <c r="WZB38" s="43"/>
      <c r="WZC38" s="43"/>
      <c r="WZD38" s="43"/>
      <c r="WZE38" s="43"/>
      <c r="WZF38" s="43"/>
      <c r="WZG38" s="43"/>
      <c r="WZH38" s="43"/>
      <c r="WZI38" s="43"/>
      <c r="WZJ38" s="43"/>
      <c r="WZK38" s="43"/>
      <c r="WZL38" s="43"/>
      <c r="WZM38" s="43"/>
      <c r="WZN38" s="43"/>
      <c r="WZO38" s="43"/>
      <c r="WZP38" s="43"/>
      <c r="WZQ38" s="43"/>
      <c r="WZR38" s="43"/>
      <c r="WZS38" s="43"/>
      <c r="WZT38" s="43"/>
      <c r="WZU38" s="43"/>
      <c r="WZV38" s="43"/>
      <c r="WZW38" s="43"/>
      <c r="WZX38" s="43"/>
      <c r="WZY38" s="43"/>
      <c r="WZZ38" s="43"/>
      <c r="XAA38" s="43"/>
      <c r="XAB38" s="43"/>
      <c r="XAC38" s="43"/>
      <c r="XAD38" s="43"/>
      <c r="XAE38" s="43"/>
      <c r="XAF38" s="43"/>
      <c r="XAG38" s="43"/>
      <c r="XAH38" s="43"/>
      <c r="XAI38" s="43"/>
      <c r="XAJ38" s="43"/>
      <c r="XAK38" s="43"/>
      <c r="XAL38" s="43"/>
      <c r="XAM38" s="43"/>
      <c r="XAN38" s="43"/>
      <c r="XAO38" s="43"/>
      <c r="XAP38" s="43"/>
      <c r="XAQ38" s="43"/>
      <c r="XAR38" s="43"/>
      <c r="XAS38" s="43"/>
      <c r="XAT38" s="43"/>
      <c r="XAU38" s="43"/>
      <c r="XAV38" s="43"/>
      <c r="XAW38" s="43"/>
      <c r="XAX38" s="43"/>
      <c r="XAY38" s="43"/>
      <c r="XAZ38" s="43"/>
      <c r="XBA38" s="43"/>
      <c r="XBB38" s="43"/>
      <c r="XBC38" s="43"/>
      <c r="XBD38" s="43"/>
      <c r="XBE38" s="43"/>
      <c r="XBF38" s="43"/>
      <c r="XBG38" s="43"/>
      <c r="XBH38" s="43"/>
      <c r="XBI38" s="43"/>
      <c r="XBJ38" s="43"/>
      <c r="XBK38" s="43"/>
      <c r="XBL38" s="43"/>
      <c r="XBM38" s="43"/>
      <c r="XBN38" s="43"/>
      <c r="XBO38" s="43"/>
      <c r="XBP38" s="43"/>
      <c r="XBQ38" s="43"/>
      <c r="XBR38" s="43"/>
      <c r="XBS38" s="43"/>
      <c r="XBT38" s="43"/>
      <c r="XBU38" s="43"/>
      <c r="XBV38" s="43"/>
      <c r="XBW38" s="43"/>
      <c r="XBX38" s="43"/>
      <c r="XBY38" s="43"/>
      <c r="XBZ38" s="43"/>
      <c r="XCA38" s="43"/>
      <c r="XCB38" s="43"/>
      <c r="XCC38" s="43"/>
      <c r="XCD38" s="43"/>
      <c r="XCE38" s="43"/>
      <c r="XCF38" s="43"/>
      <c r="XCG38" s="43"/>
      <c r="XCH38" s="43"/>
      <c r="XCI38" s="43"/>
      <c r="XCJ38" s="43"/>
      <c r="XCK38" s="43"/>
      <c r="XCL38" s="43"/>
      <c r="XCM38" s="43"/>
      <c r="XCN38" s="43"/>
      <c r="XCO38" s="43"/>
      <c r="XCP38" s="43"/>
      <c r="XCQ38" s="43"/>
      <c r="XCR38" s="43"/>
      <c r="XCS38" s="43"/>
      <c r="XCT38" s="43"/>
      <c r="XCU38" s="43"/>
      <c r="XCV38" s="43"/>
      <c r="XCW38" s="43"/>
      <c r="XCX38" s="43"/>
      <c r="XCY38" s="43"/>
      <c r="XCZ38" s="43"/>
      <c r="XDA38" s="43"/>
      <c r="XDB38" s="43"/>
      <c r="XDC38" s="43"/>
      <c r="XDD38" s="43"/>
      <c r="XDE38" s="43"/>
      <c r="XDF38" s="43"/>
      <c r="XDG38" s="43"/>
      <c r="XDH38" s="43"/>
      <c r="XDI38" s="43"/>
      <c r="XDJ38" s="43"/>
      <c r="XDK38" s="43"/>
      <c r="XDL38" s="43"/>
      <c r="XDM38" s="43"/>
      <c r="XDN38" s="43"/>
      <c r="XDO38" s="43"/>
      <c r="XDP38" s="43"/>
      <c r="XDQ38" s="43"/>
      <c r="XDR38" s="43"/>
      <c r="XDS38" s="43"/>
      <c r="XDT38" s="43"/>
      <c r="XDU38" s="43"/>
      <c r="XDV38" s="43"/>
      <c r="XDW38" s="43"/>
      <c r="XDX38" s="43"/>
      <c r="XDY38" s="43"/>
      <c r="XDZ38" s="43"/>
      <c r="XEA38" s="43"/>
      <c r="XEB38" s="43"/>
      <c r="XEC38" s="43"/>
      <c r="XED38" s="43"/>
      <c r="XEE38" s="43"/>
      <c r="XEF38" s="43"/>
      <c r="XEG38" s="43"/>
      <c r="XEH38" s="43"/>
      <c r="XEI38" s="43"/>
      <c r="XEJ38" s="43"/>
      <c r="XEK38" s="43"/>
      <c r="XEL38" s="43"/>
      <c r="XEM38" s="43"/>
      <c r="XEN38" s="43"/>
      <c r="XEO38" s="43"/>
      <c r="XEP38" s="43"/>
      <c r="XEQ38" s="43"/>
      <c r="XER38" s="43"/>
      <c r="XES38" s="43"/>
      <c r="XET38" s="43"/>
      <c r="XEU38" s="43"/>
      <c r="XEV38" s="43"/>
      <c r="XEW38" s="43"/>
      <c r="XEX38" s="43"/>
      <c r="XEY38" s="43"/>
      <c r="XEZ38" s="43"/>
      <c r="XFA38" s="43"/>
      <c r="XFB38" s="43"/>
    </row>
    <row r="39" spans="1:16382" s="47" customFormat="1" x14ac:dyDescent="0.35">
      <c r="A39" s="104" t="s">
        <v>350</v>
      </c>
      <c r="F39" s="50"/>
      <c r="G39" s="143"/>
      <c r="H39" s="143"/>
      <c r="I39" s="143"/>
      <c r="J39" s="50"/>
      <c r="K39" s="112">
        <f>IF(D6&lt;(F32),"Fejl i arealer", SUM(K11:K31))</f>
        <v>81.405309388571425</v>
      </c>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c r="IW39" s="43"/>
      <c r="IX39" s="43"/>
      <c r="IY39" s="43"/>
      <c r="IZ39" s="43"/>
      <c r="JA39" s="43"/>
      <c r="JB39" s="43"/>
      <c r="JC39" s="43"/>
      <c r="JD39" s="43"/>
      <c r="JE39" s="43"/>
      <c r="JF39" s="43"/>
      <c r="JG39" s="43"/>
      <c r="JH39" s="43"/>
      <c r="JI39" s="43"/>
      <c r="JJ39" s="43"/>
      <c r="JK39" s="43"/>
      <c r="JL39" s="43"/>
      <c r="JM39" s="43"/>
      <c r="JN39" s="43"/>
      <c r="JO39" s="43"/>
      <c r="JP39" s="43"/>
      <c r="JQ39" s="43"/>
      <c r="JR39" s="43"/>
      <c r="JS39" s="43"/>
      <c r="JT39" s="43"/>
      <c r="JU39" s="43"/>
      <c r="JV39" s="43"/>
      <c r="JW39" s="43"/>
      <c r="JX39" s="43"/>
      <c r="JY39" s="43"/>
      <c r="JZ39" s="43"/>
      <c r="KA39" s="43"/>
      <c r="KB39" s="43"/>
      <c r="KC39" s="43"/>
      <c r="KD39" s="43"/>
      <c r="KE39" s="43"/>
      <c r="KF39" s="43"/>
      <c r="KG39" s="43"/>
      <c r="KH39" s="43"/>
      <c r="KI39" s="43"/>
      <c r="KJ39" s="43"/>
      <c r="KK39" s="43"/>
      <c r="KL39" s="43"/>
      <c r="KM39" s="43"/>
      <c r="KN39" s="43"/>
      <c r="KO39" s="43"/>
      <c r="KP39" s="43"/>
      <c r="KQ39" s="43"/>
      <c r="KR39" s="43"/>
      <c r="KS39" s="43"/>
      <c r="KT39" s="43"/>
      <c r="KU39" s="43"/>
      <c r="KV39" s="43"/>
      <c r="KW39" s="43"/>
      <c r="KX39" s="43"/>
      <c r="KY39" s="43"/>
      <c r="KZ39" s="43"/>
      <c r="LA39" s="43"/>
      <c r="LB39" s="43"/>
      <c r="LC39" s="43"/>
      <c r="LD39" s="43"/>
      <c r="LE39" s="43"/>
      <c r="LF39" s="43"/>
      <c r="LG39" s="43"/>
      <c r="LH39" s="43"/>
      <c r="LI39" s="43"/>
      <c r="LJ39" s="43"/>
      <c r="LK39" s="43"/>
      <c r="LL39" s="43"/>
      <c r="LM39" s="43"/>
      <c r="LN39" s="43"/>
      <c r="LO39" s="43"/>
      <c r="LP39" s="43"/>
      <c r="LQ39" s="43"/>
      <c r="LR39" s="43"/>
      <c r="LS39" s="43"/>
      <c r="LT39" s="43"/>
      <c r="LU39" s="43"/>
      <c r="LV39" s="43"/>
      <c r="LW39" s="43"/>
      <c r="LX39" s="43"/>
      <c r="LY39" s="43"/>
      <c r="LZ39" s="43"/>
      <c r="MA39" s="43"/>
      <c r="MB39" s="43"/>
      <c r="MC39" s="43"/>
      <c r="MD39" s="43"/>
      <c r="ME39" s="43"/>
      <c r="MF39" s="43"/>
      <c r="MG39" s="43"/>
      <c r="MH39" s="43"/>
      <c r="MI39" s="43"/>
      <c r="MJ39" s="43"/>
      <c r="MK39" s="43"/>
      <c r="ML39" s="43"/>
      <c r="MM39" s="43"/>
      <c r="MN39" s="43"/>
      <c r="MO39" s="43"/>
      <c r="MP39" s="43"/>
      <c r="MQ39" s="43"/>
      <c r="MR39" s="43"/>
      <c r="MS39" s="43"/>
      <c r="MT39" s="43"/>
      <c r="MU39" s="43"/>
      <c r="MV39" s="43"/>
      <c r="MW39" s="43"/>
      <c r="MX39" s="43"/>
      <c r="MY39" s="43"/>
      <c r="MZ39" s="43"/>
      <c r="NA39" s="43"/>
      <c r="NB39" s="43"/>
      <c r="NC39" s="43"/>
      <c r="ND39" s="43"/>
      <c r="NE39" s="43"/>
      <c r="NF39" s="43"/>
      <c r="NG39" s="43"/>
      <c r="NH39" s="43"/>
      <c r="NI39" s="43"/>
      <c r="NJ39" s="43"/>
      <c r="NK39" s="43"/>
      <c r="NL39" s="43"/>
      <c r="NM39" s="43"/>
      <c r="NN39" s="43"/>
      <c r="NO39" s="43"/>
      <c r="NP39" s="43"/>
      <c r="NQ39" s="43"/>
      <c r="NR39" s="43"/>
      <c r="NS39" s="43"/>
      <c r="NT39" s="43"/>
      <c r="NU39" s="43"/>
      <c r="NV39" s="43"/>
      <c r="NW39" s="43"/>
      <c r="NX39" s="43"/>
      <c r="NY39" s="43"/>
      <c r="NZ39" s="43"/>
      <c r="OA39" s="43"/>
      <c r="OB39" s="43"/>
      <c r="OC39" s="43"/>
      <c r="OD39" s="43"/>
      <c r="OE39" s="43"/>
      <c r="OF39" s="43"/>
      <c r="OG39" s="43"/>
      <c r="OH39" s="43"/>
      <c r="OI39" s="43"/>
      <c r="OJ39" s="43"/>
      <c r="OK39" s="43"/>
      <c r="OL39" s="43"/>
      <c r="OM39" s="43"/>
      <c r="ON39" s="43"/>
      <c r="OO39" s="43"/>
      <c r="OP39" s="43"/>
      <c r="OQ39" s="43"/>
      <c r="OR39" s="43"/>
      <c r="OS39" s="43"/>
      <c r="OT39" s="43"/>
      <c r="OU39" s="43"/>
      <c r="OV39" s="43"/>
      <c r="OW39" s="43"/>
      <c r="OX39" s="43"/>
      <c r="OY39" s="43"/>
      <c r="OZ39" s="43"/>
      <c r="PA39" s="43"/>
      <c r="PB39" s="43"/>
      <c r="PC39" s="43"/>
      <c r="PD39" s="43"/>
      <c r="PE39" s="43"/>
      <c r="PF39" s="43"/>
      <c r="PG39" s="43"/>
      <c r="PH39" s="43"/>
      <c r="PI39" s="43"/>
      <c r="PJ39" s="43"/>
      <c r="PK39" s="43"/>
      <c r="PL39" s="43"/>
      <c r="PM39" s="43"/>
      <c r="PN39" s="43"/>
      <c r="PO39" s="43"/>
      <c r="PP39" s="43"/>
      <c r="PQ39" s="43"/>
      <c r="PR39" s="43"/>
      <c r="PS39" s="43"/>
      <c r="PT39" s="43"/>
      <c r="PU39" s="43"/>
      <c r="PV39" s="43"/>
      <c r="PW39" s="43"/>
      <c r="PX39" s="43"/>
      <c r="PY39" s="43"/>
      <c r="PZ39" s="43"/>
      <c r="QA39" s="43"/>
      <c r="QB39" s="43"/>
      <c r="QC39" s="43"/>
      <c r="QD39" s="43"/>
      <c r="QE39" s="43"/>
      <c r="QF39" s="43"/>
      <c r="QG39" s="43"/>
      <c r="QH39" s="43"/>
      <c r="QI39" s="43"/>
      <c r="QJ39" s="43"/>
      <c r="QK39" s="43"/>
      <c r="QL39" s="43"/>
      <c r="QM39" s="43"/>
      <c r="QN39" s="43"/>
      <c r="QO39" s="43"/>
      <c r="QP39" s="43"/>
      <c r="QQ39" s="43"/>
      <c r="QR39" s="43"/>
      <c r="QS39" s="43"/>
      <c r="QT39" s="43"/>
      <c r="QU39" s="43"/>
      <c r="QV39" s="43"/>
      <c r="QW39" s="43"/>
      <c r="QX39" s="43"/>
      <c r="QY39" s="43"/>
      <c r="QZ39" s="43"/>
      <c r="RA39" s="43"/>
      <c r="RB39" s="43"/>
      <c r="RC39" s="43"/>
      <c r="RD39" s="43"/>
      <c r="RE39" s="43"/>
      <c r="RF39" s="43"/>
      <c r="RG39" s="43"/>
      <c r="RH39" s="43"/>
      <c r="RI39" s="43"/>
      <c r="RJ39" s="43"/>
      <c r="RK39" s="43"/>
      <c r="RL39" s="43"/>
      <c r="RM39" s="43"/>
      <c r="RN39" s="43"/>
      <c r="RO39" s="43"/>
      <c r="RP39" s="43"/>
      <c r="RQ39" s="43"/>
      <c r="RR39" s="43"/>
      <c r="RS39" s="43"/>
      <c r="RT39" s="43"/>
      <c r="RU39" s="43"/>
      <c r="RV39" s="43"/>
      <c r="RW39" s="43"/>
      <c r="RX39" s="43"/>
      <c r="RY39" s="43"/>
      <c r="RZ39" s="43"/>
      <c r="SA39" s="43"/>
      <c r="SB39" s="43"/>
      <c r="SC39" s="43"/>
      <c r="SD39" s="43"/>
      <c r="SE39" s="43"/>
      <c r="SF39" s="43"/>
      <c r="SG39" s="43"/>
      <c r="SH39" s="43"/>
      <c r="SI39" s="43"/>
      <c r="SJ39" s="43"/>
      <c r="SK39" s="43"/>
      <c r="SL39" s="43"/>
      <c r="SM39" s="43"/>
      <c r="SN39" s="43"/>
      <c r="SO39" s="43"/>
      <c r="SP39" s="43"/>
      <c r="SQ39" s="43"/>
      <c r="SR39" s="43"/>
      <c r="SS39" s="43"/>
      <c r="ST39" s="43"/>
      <c r="SU39" s="43"/>
      <c r="SV39" s="43"/>
      <c r="SW39" s="43"/>
      <c r="SX39" s="43"/>
      <c r="SY39" s="43"/>
      <c r="SZ39" s="43"/>
      <c r="TA39" s="43"/>
      <c r="TB39" s="43"/>
      <c r="TC39" s="43"/>
      <c r="TD39" s="43"/>
      <c r="TE39" s="43"/>
      <c r="TF39" s="43"/>
      <c r="TG39" s="43"/>
      <c r="TH39" s="43"/>
      <c r="TI39" s="43"/>
      <c r="TJ39" s="43"/>
      <c r="TK39" s="43"/>
      <c r="TL39" s="43"/>
      <c r="TM39" s="43"/>
      <c r="TN39" s="43"/>
      <c r="TO39" s="43"/>
      <c r="TP39" s="43"/>
      <c r="TQ39" s="43"/>
      <c r="TR39" s="43"/>
      <c r="TS39" s="43"/>
      <c r="TT39" s="43"/>
      <c r="TU39" s="43"/>
      <c r="TV39" s="43"/>
      <c r="TW39" s="43"/>
      <c r="TX39" s="43"/>
      <c r="TY39" s="43"/>
      <c r="TZ39" s="43"/>
      <c r="UA39" s="43"/>
      <c r="UB39" s="43"/>
      <c r="UC39" s="43"/>
      <c r="UD39" s="43"/>
      <c r="UE39" s="43"/>
      <c r="UF39" s="43"/>
      <c r="UG39" s="43"/>
      <c r="UH39" s="43"/>
      <c r="UI39" s="43"/>
      <c r="UJ39" s="43"/>
      <c r="UK39" s="43"/>
      <c r="UL39" s="43"/>
      <c r="UM39" s="43"/>
      <c r="UN39" s="43"/>
      <c r="UO39" s="43"/>
      <c r="UP39" s="43"/>
      <c r="UQ39" s="43"/>
      <c r="UR39" s="43"/>
      <c r="US39" s="43"/>
      <c r="UT39" s="43"/>
      <c r="UU39" s="43"/>
      <c r="UV39" s="43"/>
      <c r="UW39" s="43"/>
      <c r="UX39" s="43"/>
      <c r="UY39" s="43"/>
      <c r="UZ39" s="43"/>
      <c r="VA39" s="43"/>
      <c r="VB39" s="43"/>
      <c r="VC39" s="43"/>
      <c r="VD39" s="43"/>
      <c r="VE39" s="43"/>
      <c r="VF39" s="43"/>
      <c r="VG39" s="43"/>
      <c r="VH39" s="43"/>
      <c r="VI39" s="43"/>
      <c r="VJ39" s="43"/>
      <c r="VK39" s="43"/>
      <c r="VL39" s="43"/>
      <c r="VM39" s="43"/>
      <c r="VN39" s="43"/>
      <c r="VO39" s="43"/>
      <c r="VP39" s="43"/>
      <c r="VQ39" s="43"/>
      <c r="VR39" s="43"/>
      <c r="VS39" s="43"/>
      <c r="VT39" s="43"/>
      <c r="VU39" s="43"/>
      <c r="VV39" s="43"/>
      <c r="VW39" s="43"/>
      <c r="VX39" s="43"/>
      <c r="VY39" s="43"/>
      <c r="VZ39" s="43"/>
      <c r="WA39" s="43"/>
      <c r="WB39" s="43"/>
      <c r="WC39" s="43"/>
      <c r="WD39" s="43"/>
      <c r="WE39" s="43"/>
      <c r="WF39" s="43"/>
      <c r="WG39" s="43"/>
      <c r="WH39" s="43"/>
      <c r="WI39" s="43"/>
      <c r="WJ39" s="43"/>
      <c r="WK39" s="43"/>
      <c r="WL39" s="43"/>
      <c r="WM39" s="43"/>
      <c r="WN39" s="43"/>
      <c r="WO39" s="43"/>
      <c r="WP39" s="43"/>
      <c r="WQ39" s="43"/>
      <c r="WR39" s="43"/>
      <c r="WS39" s="43"/>
      <c r="WT39" s="43"/>
      <c r="WU39" s="43"/>
      <c r="WV39" s="43"/>
      <c r="WW39" s="43"/>
      <c r="WX39" s="43"/>
      <c r="WY39" s="43"/>
      <c r="WZ39" s="43"/>
      <c r="XA39" s="43"/>
      <c r="XB39" s="43"/>
      <c r="XC39" s="43"/>
      <c r="XD39" s="43"/>
      <c r="XE39" s="43"/>
      <c r="XF39" s="43"/>
      <c r="XG39" s="43"/>
      <c r="XH39" s="43"/>
      <c r="XI39" s="43"/>
      <c r="XJ39" s="43"/>
      <c r="XK39" s="43"/>
      <c r="XL39" s="43"/>
      <c r="XM39" s="43"/>
      <c r="XN39" s="43"/>
      <c r="XO39" s="43"/>
      <c r="XP39" s="43"/>
      <c r="XQ39" s="43"/>
      <c r="XR39" s="43"/>
      <c r="XS39" s="43"/>
      <c r="XT39" s="43"/>
      <c r="XU39" s="43"/>
      <c r="XV39" s="43"/>
      <c r="XW39" s="43"/>
      <c r="XX39" s="43"/>
      <c r="XY39" s="43"/>
      <c r="XZ39" s="43"/>
      <c r="YA39" s="43"/>
      <c r="YB39" s="43"/>
      <c r="YC39" s="43"/>
      <c r="YD39" s="43"/>
      <c r="YE39" s="43"/>
      <c r="YF39" s="43"/>
      <c r="YG39" s="43"/>
      <c r="YH39" s="43"/>
      <c r="YI39" s="43"/>
      <c r="YJ39" s="43"/>
      <c r="YK39" s="43"/>
      <c r="YL39" s="43"/>
      <c r="YM39" s="43"/>
      <c r="YN39" s="43"/>
      <c r="YO39" s="43"/>
      <c r="YP39" s="43"/>
      <c r="YQ39" s="43"/>
      <c r="YR39" s="43"/>
      <c r="YS39" s="43"/>
      <c r="YT39" s="43"/>
      <c r="YU39" s="43"/>
      <c r="YV39" s="43"/>
      <c r="YW39" s="43"/>
      <c r="YX39" s="43"/>
      <c r="YY39" s="43"/>
      <c r="YZ39" s="43"/>
      <c r="ZA39" s="43"/>
      <c r="ZB39" s="43"/>
      <c r="ZC39" s="43"/>
      <c r="ZD39" s="43"/>
      <c r="ZE39" s="43"/>
      <c r="ZF39" s="43"/>
      <c r="ZG39" s="43"/>
      <c r="ZH39" s="43"/>
      <c r="ZI39" s="43"/>
      <c r="ZJ39" s="43"/>
      <c r="ZK39" s="43"/>
      <c r="ZL39" s="43"/>
      <c r="ZM39" s="43"/>
      <c r="ZN39" s="43"/>
      <c r="ZO39" s="43"/>
      <c r="ZP39" s="43"/>
      <c r="ZQ39" s="43"/>
      <c r="ZR39" s="43"/>
      <c r="ZS39" s="43"/>
      <c r="ZT39" s="43"/>
      <c r="ZU39" s="43"/>
      <c r="ZV39" s="43"/>
      <c r="ZW39" s="43"/>
      <c r="ZX39" s="43"/>
      <c r="ZY39" s="43"/>
      <c r="ZZ39" s="43"/>
      <c r="AAA39" s="43"/>
      <c r="AAB39" s="43"/>
      <c r="AAC39" s="43"/>
      <c r="AAD39" s="43"/>
      <c r="AAE39" s="43"/>
      <c r="AAF39" s="43"/>
      <c r="AAG39" s="43"/>
      <c r="AAH39" s="43"/>
      <c r="AAI39" s="43"/>
      <c r="AAJ39" s="43"/>
      <c r="AAK39" s="43"/>
      <c r="AAL39" s="43"/>
      <c r="AAM39" s="43"/>
      <c r="AAN39" s="43"/>
      <c r="AAO39" s="43"/>
      <c r="AAP39" s="43"/>
      <c r="AAQ39" s="43"/>
      <c r="AAR39" s="43"/>
      <c r="AAS39" s="43"/>
      <c r="AAT39" s="43"/>
      <c r="AAU39" s="43"/>
      <c r="AAV39" s="43"/>
      <c r="AAW39" s="43"/>
      <c r="AAX39" s="43"/>
      <c r="AAY39" s="43"/>
      <c r="AAZ39" s="43"/>
      <c r="ABA39" s="43"/>
      <c r="ABB39" s="43"/>
      <c r="ABC39" s="43"/>
      <c r="ABD39" s="43"/>
      <c r="ABE39" s="43"/>
      <c r="ABF39" s="43"/>
      <c r="ABG39" s="43"/>
      <c r="ABH39" s="43"/>
      <c r="ABI39" s="43"/>
      <c r="ABJ39" s="43"/>
      <c r="ABK39" s="43"/>
      <c r="ABL39" s="43"/>
      <c r="ABM39" s="43"/>
      <c r="ABN39" s="43"/>
      <c r="ABO39" s="43"/>
      <c r="ABP39" s="43"/>
      <c r="ABQ39" s="43"/>
      <c r="ABR39" s="43"/>
      <c r="ABS39" s="43"/>
      <c r="ABT39" s="43"/>
      <c r="ABU39" s="43"/>
      <c r="ABV39" s="43"/>
      <c r="ABW39" s="43"/>
      <c r="ABX39" s="43"/>
      <c r="ABY39" s="43"/>
      <c r="ABZ39" s="43"/>
      <c r="ACA39" s="43"/>
      <c r="ACB39" s="43"/>
      <c r="ACC39" s="43"/>
      <c r="ACD39" s="43"/>
      <c r="ACE39" s="43"/>
      <c r="ACF39" s="43"/>
      <c r="ACG39" s="43"/>
      <c r="ACH39" s="43"/>
      <c r="ACI39" s="43"/>
      <c r="ACJ39" s="43"/>
      <c r="ACK39" s="43"/>
      <c r="ACL39" s="43"/>
      <c r="ACM39" s="43"/>
      <c r="ACN39" s="43"/>
      <c r="ACO39" s="43"/>
      <c r="ACP39" s="43"/>
      <c r="ACQ39" s="43"/>
      <c r="ACR39" s="43"/>
      <c r="ACS39" s="43"/>
      <c r="ACT39" s="43"/>
      <c r="ACU39" s="43"/>
      <c r="ACV39" s="43"/>
      <c r="ACW39" s="43"/>
      <c r="ACX39" s="43"/>
      <c r="ACY39" s="43"/>
      <c r="ACZ39" s="43"/>
      <c r="ADA39" s="43"/>
      <c r="ADB39" s="43"/>
      <c r="ADC39" s="43"/>
      <c r="ADD39" s="43"/>
      <c r="ADE39" s="43"/>
      <c r="ADF39" s="43"/>
      <c r="ADG39" s="43"/>
      <c r="ADH39" s="43"/>
      <c r="ADI39" s="43"/>
      <c r="ADJ39" s="43"/>
      <c r="ADK39" s="43"/>
      <c r="ADL39" s="43"/>
      <c r="ADM39" s="43"/>
      <c r="ADN39" s="43"/>
      <c r="ADO39" s="43"/>
      <c r="ADP39" s="43"/>
      <c r="ADQ39" s="43"/>
      <c r="ADR39" s="43"/>
      <c r="ADS39" s="43"/>
      <c r="ADT39" s="43"/>
      <c r="ADU39" s="43"/>
      <c r="ADV39" s="43"/>
      <c r="ADW39" s="43"/>
      <c r="ADX39" s="43"/>
      <c r="ADY39" s="43"/>
      <c r="ADZ39" s="43"/>
      <c r="AEA39" s="43"/>
      <c r="AEB39" s="43"/>
      <c r="AEC39" s="43"/>
      <c r="AED39" s="43"/>
      <c r="AEE39" s="43"/>
      <c r="AEF39" s="43"/>
      <c r="AEG39" s="43"/>
      <c r="AEH39" s="43"/>
      <c r="AEI39" s="43"/>
      <c r="AEJ39" s="43"/>
      <c r="AEK39" s="43"/>
      <c r="AEL39" s="43"/>
      <c r="AEM39" s="43"/>
      <c r="AEN39" s="43"/>
      <c r="AEO39" s="43"/>
      <c r="AEP39" s="43"/>
      <c r="AEQ39" s="43"/>
      <c r="AER39" s="43"/>
      <c r="AES39" s="43"/>
      <c r="AET39" s="43"/>
      <c r="AEU39" s="43"/>
      <c r="AEV39" s="43"/>
      <c r="AEW39" s="43"/>
      <c r="AEX39" s="43"/>
      <c r="AEY39" s="43"/>
      <c r="AEZ39" s="43"/>
      <c r="AFA39" s="43"/>
      <c r="AFB39" s="43"/>
      <c r="AFC39" s="43"/>
      <c r="AFD39" s="43"/>
      <c r="AFE39" s="43"/>
      <c r="AFF39" s="43"/>
      <c r="AFG39" s="43"/>
      <c r="AFH39" s="43"/>
      <c r="AFI39" s="43"/>
      <c r="AFJ39" s="43"/>
      <c r="AFK39" s="43"/>
      <c r="AFL39" s="43"/>
      <c r="AFM39" s="43"/>
      <c r="AFN39" s="43"/>
      <c r="AFO39" s="43"/>
      <c r="AFP39" s="43"/>
      <c r="AFQ39" s="43"/>
      <c r="AFR39" s="43"/>
      <c r="AFS39" s="43"/>
      <c r="AFT39" s="43"/>
      <c r="AFU39" s="43"/>
      <c r="AFV39" s="43"/>
      <c r="AFW39" s="43"/>
      <c r="AFX39" s="43"/>
      <c r="AFY39" s="43"/>
      <c r="AFZ39" s="43"/>
      <c r="AGA39" s="43"/>
      <c r="AGB39" s="43"/>
      <c r="AGC39" s="43"/>
      <c r="AGD39" s="43"/>
      <c r="AGE39" s="43"/>
      <c r="AGF39" s="43"/>
      <c r="AGG39" s="43"/>
      <c r="AGH39" s="43"/>
      <c r="AGI39" s="43"/>
      <c r="AGJ39" s="43"/>
      <c r="AGK39" s="43"/>
      <c r="AGL39" s="43"/>
      <c r="AGM39" s="43"/>
      <c r="AGN39" s="43"/>
      <c r="AGO39" s="43"/>
      <c r="AGP39" s="43"/>
      <c r="AGQ39" s="43"/>
      <c r="AGR39" s="43"/>
      <c r="AGS39" s="43"/>
      <c r="AGT39" s="43"/>
      <c r="AGU39" s="43"/>
      <c r="AGV39" s="43"/>
      <c r="AGW39" s="43"/>
      <c r="AGX39" s="43"/>
      <c r="AGY39" s="43"/>
      <c r="AGZ39" s="43"/>
      <c r="AHA39" s="43"/>
      <c r="AHB39" s="43"/>
      <c r="AHC39" s="43"/>
      <c r="AHD39" s="43"/>
      <c r="AHE39" s="43"/>
      <c r="AHF39" s="43"/>
      <c r="AHG39" s="43"/>
      <c r="AHH39" s="43"/>
      <c r="AHI39" s="43"/>
      <c r="AHJ39" s="43"/>
      <c r="AHK39" s="43"/>
      <c r="AHL39" s="43"/>
      <c r="AHM39" s="43"/>
      <c r="AHN39" s="43"/>
      <c r="AHO39" s="43"/>
      <c r="AHP39" s="43"/>
      <c r="AHQ39" s="43"/>
      <c r="AHR39" s="43"/>
      <c r="AHS39" s="43"/>
      <c r="AHT39" s="43"/>
      <c r="AHU39" s="43"/>
      <c r="AHV39" s="43"/>
      <c r="AHW39" s="43"/>
      <c r="AHX39" s="43"/>
      <c r="AHY39" s="43"/>
      <c r="AHZ39" s="43"/>
      <c r="AIA39" s="43"/>
      <c r="AIB39" s="43"/>
      <c r="AIC39" s="43"/>
      <c r="AID39" s="43"/>
      <c r="AIE39" s="43"/>
      <c r="AIF39" s="43"/>
      <c r="AIG39" s="43"/>
      <c r="AIH39" s="43"/>
      <c r="AII39" s="43"/>
      <c r="AIJ39" s="43"/>
      <c r="AIK39" s="43"/>
      <c r="AIL39" s="43"/>
      <c r="AIM39" s="43"/>
      <c r="AIN39" s="43"/>
      <c r="AIO39" s="43"/>
      <c r="AIP39" s="43"/>
      <c r="AIQ39" s="43"/>
      <c r="AIR39" s="43"/>
      <c r="AIS39" s="43"/>
      <c r="AIT39" s="43"/>
      <c r="AIU39" s="43"/>
      <c r="AIV39" s="43"/>
      <c r="AIW39" s="43"/>
      <c r="AIX39" s="43"/>
      <c r="AIY39" s="43"/>
      <c r="AIZ39" s="43"/>
      <c r="AJA39" s="43"/>
      <c r="AJB39" s="43"/>
      <c r="AJC39" s="43"/>
      <c r="AJD39" s="43"/>
      <c r="AJE39" s="43"/>
      <c r="AJF39" s="43"/>
      <c r="AJG39" s="43"/>
      <c r="AJH39" s="43"/>
      <c r="AJI39" s="43"/>
      <c r="AJJ39" s="43"/>
      <c r="AJK39" s="43"/>
      <c r="AJL39" s="43"/>
      <c r="AJM39" s="43"/>
      <c r="AJN39" s="43"/>
      <c r="AJO39" s="43"/>
      <c r="AJP39" s="43"/>
      <c r="AJQ39" s="43"/>
      <c r="AJR39" s="43"/>
      <c r="AJS39" s="43"/>
      <c r="AJT39" s="43"/>
      <c r="AJU39" s="43"/>
      <c r="AJV39" s="43"/>
      <c r="AJW39" s="43"/>
      <c r="AJX39" s="43"/>
      <c r="AJY39" s="43"/>
      <c r="AJZ39" s="43"/>
      <c r="AKA39" s="43"/>
      <c r="AKB39" s="43"/>
      <c r="AKC39" s="43"/>
      <c r="AKD39" s="43"/>
      <c r="AKE39" s="43"/>
      <c r="AKF39" s="43"/>
      <c r="AKG39" s="43"/>
      <c r="AKH39" s="43"/>
      <c r="AKI39" s="43"/>
      <c r="AKJ39" s="43"/>
      <c r="AKK39" s="43"/>
      <c r="AKL39" s="43"/>
      <c r="AKM39" s="43"/>
      <c r="AKN39" s="43"/>
      <c r="AKO39" s="43"/>
      <c r="AKP39" s="43"/>
      <c r="AKQ39" s="43"/>
      <c r="AKR39" s="43"/>
      <c r="AKS39" s="43"/>
      <c r="AKT39" s="43"/>
      <c r="AKU39" s="43"/>
      <c r="AKV39" s="43"/>
      <c r="AKW39" s="43"/>
      <c r="AKX39" s="43"/>
      <c r="AKY39" s="43"/>
      <c r="AKZ39" s="43"/>
      <c r="ALA39" s="43"/>
      <c r="ALB39" s="43"/>
      <c r="ALC39" s="43"/>
      <c r="ALD39" s="43"/>
      <c r="ALE39" s="43"/>
      <c r="ALF39" s="43"/>
      <c r="ALG39" s="43"/>
      <c r="ALH39" s="43"/>
      <c r="ALI39" s="43"/>
      <c r="ALJ39" s="43"/>
      <c r="ALK39" s="43"/>
      <c r="ALL39" s="43"/>
      <c r="ALM39" s="43"/>
      <c r="ALN39" s="43"/>
      <c r="ALO39" s="43"/>
      <c r="ALP39" s="43"/>
      <c r="ALQ39" s="43"/>
      <c r="ALR39" s="43"/>
      <c r="ALS39" s="43"/>
      <c r="ALT39" s="43"/>
      <c r="ALU39" s="43"/>
      <c r="ALV39" s="43"/>
      <c r="ALW39" s="43"/>
      <c r="ALX39" s="43"/>
      <c r="ALY39" s="43"/>
      <c r="ALZ39" s="43"/>
      <c r="AMA39" s="43"/>
      <c r="AMB39" s="43"/>
      <c r="AMC39" s="43"/>
      <c r="AMD39" s="43"/>
      <c r="AME39" s="43"/>
      <c r="AMF39" s="43"/>
      <c r="AMG39" s="43"/>
      <c r="AMH39" s="43"/>
      <c r="AMI39" s="43"/>
      <c r="AMJ39" s="43"/>
      <c r="AMK39" s="43"/>
      <c r="AML39" s="43"/>
      <c r="AMM39" s="43"/>
      <c r="AMN39" s="43"/>
      <c r="AMO39" s="43"/>
      <c r="AMP39" s="43"/>
      <c r="AMQ39" s="43"/>
      <c r="AMR39" s="43"/>
      <c r="AMS39" s="43"/>
      <c r="AMT39" s="43"/>
      <c r="AMU39" s="43"/>
      <c r="AMV39" s="43"/>
      <c r="AMW39" s="43"/>
      <c r="AMX39" s="43"/>
      <c r="AMY39" s="43"/>
      <c r="AMZ39" s="43"/>
      <c r="ANA39" s="43"/>
      <c r="ANB39" s="43"/>
      <c r="ANC39" s="43"/>
      <c r="AND39" s="43"/>
      <c r="ANE39" s="43"/>
      <c r="ANF39" s="43"/>
      <c r="ANG39" s="43"/>
      <c r="ANH39" s="43"/>
      <c r="ANI39" s="43"/>
      <c r="ANJ39" s="43"/>
      <c r="ANK39" s="43"/>
      <c r="ANL39" s="43"/>
      <c r="ANM39" s="43"/>
      <c r="ANN39" s="43"/>
      <c r="ANO39" s="43"/>
      <c r="ANP39" s="43"/>
      <c r="ANQ39" s="43"/>
      <c r="ANR39" s="43"/>
      <c r="ANS39" s="43"/>
      <c r="ANT39" s="43"/>
      <c r="ANU39" s="43"/>
      <c r="ANV39" s="43"/>
      <c r="ANW39" s="43"/>
      <c r="ANX39" s="43"/>
      <c r="ANY39" s="43"/>
      <c r="ANZ39" s="43"/>
      <c r="AOA39" s="43"/>
      <c r="AOB39" s="43"/>
      <c r="AOC39" s="43"/>
      <c r="AOD39" s="43"/>
      <c r="AOE39" s="43"/>
      <c r="AOF39" s="43"/>
      <c r="AOG39" s="43"/>
      <c r="AOH39" s="43"/>
      <c r="AOI39" s="43"/>
      <c r="AOJ39" s="43"/>
      <c r="AOK39" s="43"/>
      <c r="AOL39" s="43"/>
      <c r="AOM39" s="43"/>
      <c r="AON39" s="43"/>
      <c r="AOO39" s="43"/>
      <c r="AOP39" s="43"/>
      <c r="AOQ39" s="43"/>
      <c r="AOR39" s="43"/>
      <c r="AOS39" s="43"/>
      <c r="AOT39" s="43"/>
      <c r="AOU39" s="43"/>
      <c r="AOV39" s="43"/>
      <c r="AOW39" s="43"/>
      <c r="AOX39" s="43"/>
      <c r="AOY39" s="43"/>
      <c r="AOZ39" s="43"/>
      <c r="APA39" s="43"/>
      <c r="APB39" s="43"/>
      <c r="APC39" s="43"/>
      <c r="APD39" s="43"/>
      <c r="APE39" s="43"/>
      <c r="APF39" s="43"/>
      <c r="APG39" s="43"/>
      <c r="APH39" s="43"/>
      <c r="API39" s="43"/>
      <c r="APJ39" s="43"/>
      <c r="APK39" s="43"/>
      <c r="APL39" s="43"/>
      <c r="APM39" s="43"/>
      <c r="APN39" s="43"/>
      <c r="APO39" s="43"/>
      <c r="APP39" s="43"/>
      <c r="APQ39" s="43"/>
      <c r="APR39" s="43"/>
      <c r="APS39" s="43"/>
      <c r="APT39" s="43"/>
      <c r="APU39" s="43"/>
      <c r="APV39" s="43"/>
      <c r="APW39" s="43"/>
      <c r="APX39" s="43"/>
      <c r="APY39" s="43"/>
      <c r="APZ39" s="43"/>
      <c r="AQA39" s="43"/>
      <c r="AQB39" s="43"/>
      <c r="AQC39" s="43"/>
      <c r="AQD39" s="43"/>
      <c r="AQE39" s="43"/>
      <c r="AQF39" s="43"/>
      <c r="AQG39" s="43"/>
      <c r="AQH39" s="43"/>
      <c r="AQI39" s="43"/>
      <c r="AQJ39" s="43"/>
      <c r="AQK39" s="43"/>
      <c r="AQL39" s="43"/>
      <c r="AQM39" s="43"/>
      <c r="AQN39" s="43"/>
      <c r="AQO39" s="43"/>
      <c r="AQP39" s="43"/>
      <c r="AQQ39" s="43"/>
      <c r="AQR39" s="43"/>
      <c r="AQS39" s="43"/>
      <c r="AQT39" s="43"/>
      <c r="AQU39" s="43"/>
      <c r="AQV39" s="43"/>
      <c r="AQW39" s="43"/>
      <c r="AQX39" s="43"/>
      <c r="AQY39" s="43"/>
      <c r="AQZ39" s="43"/>
      <c r="ARA39" s="43"/>
      <c r="ARB39" s="43"/>
      <c r="ARC39" s="43"/>
      <c r="ARD39" s="43"/>
      <c r="ARE39" s="43"/>
      <c r="ARF39" s="43"/>
      <c r="ARG39" s="43"/>
      <c r="ARH39" s="43"/>
      <c r="ARI39" s="43"/>
      <c r="ARJ39" s="43"/>
      <c r="ARK39" s="43"/>
      <c r="ARL39" s="43"/>
      <c r="ARM39" s="43"/>
      <c r="ARN39" s="43"/>
      <c r="ARO39" s="43"/>
      <c r="ARP39" s="43"/>
      <c r="ARQ39" s="43"/>
      <c r="ARR39" s="43"/>
      <c r="ARS39" s="43"/>
      <c r="ART39" s="43"/>
      <c r="ARU39" s="43"/>
      <c r="ARV39" s="43"/>
      <c r="ARW39" s="43"/>
      <c r="ARX39" s="43"/>
      <c r="ARY39" s="43"/>
      <c r="ARZ39" s="43"/>
      <c r="ASA39" s="43"/>
      <c r="ASB39" s="43"/>
      <c r="ASC39" s="43"/>
      <c r="ASD39" s="43"/>
      <c r="ASE39" s="43"/>
      <c r="ASF39" s="43"/>
      <c r="ASG39" s="43"/>
      <c r="ASH39" s="43"/>
      <c r="ASI39" s="43"/>
      <c r="ASJ39" s="43"/>
      <c r="ASK39" s="43"/>
      <c r="ASL39" s="43"/>
      <c r="ASM39" s="43"/>
      <c r="ASN39" s="43"/>
      <c r="ASO39" s="43"/>
      <c r="ASP39" s="43"/>
      <c r="ASQ39" s="43"/>
      <c r="ASR39" s="43"/>
      <c r="ASS39" s="43"/>
      <c r="AST39" s="43"/>
      <c r="ASU39" s="43"/>
      <c r="ASV39" s="43"/>
      <c r="ASW39" s="43"/>
      <c r="ASX39" s="43"/>
      <c r="ASY39" s="43"/>
      <c r="ASZ39" s="43"/>
      <c r="ATA39" s="43"/>
      <c r="ATB39" s="43"/>
      <c r="ATC39" s="43"/>
      <c r="ATD39" s="43"/>
      <c r="ATE39" s="43"/>
      <c r="ATF39" s="43"/>
      <c r="ATG39" s="43"/>
      <c r="ATH39" s="43"/>
      <c r="ATI39" s="43"/>
      <c r="ATJ39" s="43"/>
      <c r="ATK39" s="43"/>
      <c r="ATL39" s="43"/>
      <c r="ATM39" s="43"/>
      <c r="ATN39" s="43"/>
      <c r="ATO39" s="43"/>
      <c r="ATP39" s="43"/>
      <c r="ATQ39" s="43"/>
      <c r="ATR39" s="43"/>
      <c r="ATS39" s="43"/>
      <c r="ATT39" s="43"/>
      <c r="ATU39" s="43"/>
      <c r="ATV39" s="43"/>
      <c r="ATW39" s="43"/>
      <c r="ATX39" s="43"/>
      <c r="ATY39" s="43"/>
      <c r="ATZ39" s="43"/>
      <c r="AUA39" s="43"/>
      <c r="AUB39" s="43"/>
      <c r="AUC39" s="43"/>
      <c r="AUD39" s="43"/>
      <c r="AUE39" s="43"/>
      <c r="AUF39" s="43"/>
      <c r="AUG39" s="43"/>
      <c r="AUH39" s="43"/>
      <c r="AUI39" s="43"/>
      <c r="AUJ39" s="43"/>
      <c r="AUK39" s="43"/>
      <c r="AUL39" s="43"/>
      <c r="AUM39" s="43"/>
      <c r="AUN39" s="43"/>
      <c r="AUO39" s="43"/>
      <c r="AUP39" s="43"/>
      <c r="AUQ39" s="43"/>
      <c r="AUR39" s="43"/>
      <c r="AUS39" s="43"/>
      <c r="AUT39" s="43"/>
      <c r="AUU39" s="43"/>
      <c r="AUV39" s="43"/>
      <c r="AUW39" s="43"/>
      <c r="AUX39" s="43"/>
      <c r="AUY39" s="43"/>
      <c r="AUZ39" s="43"/>
      <c r="AVA39" s="43"/>
      <c r="AVB39" s="43"/>
      <c r="AVC39" s="43"/>
      <c r="AVD39" s="43"/>
      <c r="AVE39" s="43"/>
      <c r="AVF39" s="43"/>
      <c r="AVG39" s="43"/>
      <c r="AVH39" s="43"/>
      <c r="AVI39" s="43"/>
      <c r="AVJ39" s="43"/>
      <c r="AVK39" s="43"/>
      <c r="AVL39" s="43"/>
      <c r="AVM39" s="43"/>
      <c r="AVN39" s="43"/>
      <c r="AVO39" s="43"/>
      <c r="AVP39" s="43"/>
      <c r="AVQ39" s="43"/>
      <c r="AVR39" s="43"/>
      <c r="AVS39" s="43"/>
      <c r="AVT39" s="43"/>
      <c r="AVU39" s="43"/>
      <c r="AVV39" s="43"/>
      <c r="AVW39" s="43"/>
      <c r="AVX39" s="43"/>
      <c r="AVY39" s="43"/>
      <c r="AVZ39" s="43"/>
      <c r="AWA39" s="43"/>
      <c r="AWB39" s="43"/>
      <c r="AWC39" s="43"/>
      <c r="AWD39" s="43"/>
      <c r="AWE39" s="43"/>
      <c r="AWF39" s="43"/>
      <c r="AWG39" s="43"/>
      <c r="AWH39" s="43"/>
      <c r="AWI39" s="43"/>
      <c r="AWJ39" s="43"/>
      <c r="AWK39" s="43"/>
      <c r="AWL39" s="43"/>
      <c r="AWM39" s="43"/>
      <c r="AWN39" s="43"/>
      <c r="AWO39" s="43"/>
      <c r="AWP39" s="43"/>
      <c r="AWQ39" s="43"/>
      <c r="AWR39" s="43"/>
      <c r="AWS39" s="43"/>
      <c r="AWT39" s="43"/>
      <c r="AWU39" s="43"/>
      <c r="AWV39" s="43"/>
      <c r="AWW39" s="43"/>
      <c r="AWX39" s="43"/>
      <c r="AWY39" s="43"/>
      <c r="AWZ39" s="43"/>
      <c r="AXA39" s="43"/>
      <c r="AXB39" s="43"/>
      <c r="AXC39" s="43"/>
      <c r="AXD39" s="43"/>
      <c r="AXE39" s="43"/>
      <c r="AXF39" s="43"/>
      <c r="AXG39" s="43"/>
      <c r="AXH39" s="43"/>
      <c r="AXI39" s="43"/>
      <c r="AXJ39" s="43"/>
      <c r="AXK39" s="43"/>
      <c r="AXL39" s="43"/>
      <c r="AXM39" s="43"/>
      <c r="AXN39" s="43"/>
      <c r="AXO39" s="43"/>
      <c r="AXP39" s="43"/>
      <c r="AXQ39" s="43"/>
      <c r="AXR39" s="43"/>
      <c r="AXS39" s="43"/>
      <c r="AXT39" s="43"/>
      <c r="AXU39" s="43"/>
      <c r="AXV39" s="43"/>
      <c r="AXW39" s="43"/>
      <c r="AXX39" s="43"/>
      <c r="AXY39" s="43"/>
      <c r="AXZ39" s="43"/>
      <c r="AYA39" s="43"/>
      <c r="AYB39" s="43"/>
      <c r="AYC39" s="43"/>
      <c r="AYD39" s="43"/>
      <c r="AYE39" s="43"/>
      <c r="AYF39" s="43"/>
      <c r="AYG39" s="43"/>
      <c r="AYH39" s="43"/>
      <c r="AYI39" s="43"/>
      <c r="AYJ39" s="43"/>
      <c r="AYK39" s="43"/>
      <c r="AYL39" s="43"/>
      <c r="AYM39" s="43"/>
      <c r="AYN39" s="43"/>
      <c r="AYO39" s="43"/>
      <c r="AYP39" s="43"/>
      <c r="AYQ39" s="43"/>
      <c r="AYR39" s="43"/>
      <c r="AYS39" s="43"/>
      <c r="AYT39" s="43"/>
      <c r="AYU39" s="43"/>
      <c r="AYV39" s="43"/>
      <c r="AYW39" s="43"/>
      <c r="AYX39" s="43"/>
      <c r="AYY39" s="43"/>
      <c r="AYZ39" s="43"/>
      <c r="AZA39" s="43"/>
      <c r="AZB39" s="43"/>
      <c r="AZC39" s="43"/>
      <c r="AZD39" s="43"/>
      <c r="AZE39" s="43"/>
      <c r="AZF39" s="43"/>
      <c r="AZG39" s="43"/>
      <c r="AZH39" s="43"/>
      <c r="AZI39" s="43"/>
      <c r="AZJ39" s="43"/>
      <c r="AZK39" s="43"/>
      <c r="AZL39" s="43"/>
      <c r="AZM39" s="43"/>
      <c r="AZN39" s="43"/>
      <c r="AZO39" s="43"/>
      <c r="AZP39" s="43"/>
      <c r="AZQ39" s="43"/>
      <c r="AZR39" s="43"/>
      <c r="AZS39" s="43"/>
      <c r="AZT39" s="43"/>
      <c r="AZU39" s="43"/>
      <c r="AZV39" s="43"/>
      <c r="AZW39" s="43"/>
      <c r="AZX39" s="43"/>
      <c r="AZY39" s="43"/>
      <c r="AZZ39" s="43"/>
      <c r="BAA39" s="43"/>
      <c r="BAB39" s="43"/>
      <c r="BAC39" s="43"/>
      <c r="BAD39" s="43"/>
      <c r="BAE39" s="43"/>
      <c r="BAF39" s="43"/>
      <c r="BAG39" s="43"/>
      <c r="BAH39" s="43"/>
      <c r="BAI39" s="43"/>
      <c r="BAJ39" s="43"/>
      <c r="BAK39" s="43"/>
      <c r="BAL39" s="43"/>
      <c r="BAM39" s="43"/>
      <c r="BAN39" s="43"/>
      <c r="BAO39" s="43"/>
      <c r="BAP39" s="43"/>
      <c r="BAQ39" s="43"/>
      <c r="BAR39" s="43"/>
      <c r="BAS39" s="43"/>
      <c r="BAT39" s="43"/>
      <c r="BAU39" s="43"/>
      <c r="BAV39" s="43"/>
      <c r="BAW39" s="43"/>
      <c r="BAX39" s="43"/>
      <c r="BAY39" s="43"/>
      <c r="BAZ39" s="43"/>
      <c r="BBA39" s="43"/>
      <c r="BBB39" s="43"/>
      <c r="BBC39" s="43"/>
      <c r="BBD39" s="43"/>
      <c r="BBE39" s="43"/>
      <c r="BBF39" s="43"/>
      <c r="BBG39" s="43"/>
      <c r="BBH39" s="43"/>
      <c r="BBI39" s="43"/>
      <c r="BBJ39" s="43"/>
      <c r="BBK39" s="43"/>
      <c r="BBL39" s="43"/>
      <c r="BBM39" s="43"/>
      <c r="BBN39" s="43"/>
      <c r="BBO39" s="43"/>
      <c r="BBP39" s="43"/>
      <c r="BBQ39" s="43"/>
      <c r="BBR39" s="43"/>
      <c r="BBS39" s="43"/>
      <c r="BBT39" s="43"/>
      <c r="BBU39" s="43"/>
      <c r="BBV39" s="43"/>
      <c r="BBW39" s="43"/>
      <c r="BBX39" s="43"/>
      <c r="BBY39" s="43"/>
      <c r="BBZ39" s="43"/>
      <c r="BCA39" s="43"/>
      <c r="BCB39" s="43"/>
      <c r="BCC39" s="43"/>
      <c r="BCD39" s="43"/>
      <c r="BCE39" s="43"/>
      <c r="BCF39" s="43"/>
      <c r="BCG39" s="43"/>
      <c r="BCH39" s="43"/>
      <c r="BCI39" s="43"/>
      <c r="BCJ39" s="43"/>
      <c r="BCK39" s="43"/>
      <c r="BCL39" s="43"/>
      <c r="BCM39" s="43"/>
      <c r="BCN39" s="43"/>
      <c r="BCO39" s="43"/>
      <c r="BCP39" s="43"/>
      <c r="BCQ39" s="43"/>
      <c r="BCR39" s="43"/>
      <c r="BCS39" s="43"/>
      <c r="BCT39" s="43"/>
      <c r="BCU39" s="43"/>
      <c r="BCV39" s="43"/>
      <c r="BCW39" s="43"/>
      <c r="BCX39" s="43"/>
      <c r="BCY39" s="43"/>
      <c r="BCZ39" s="43"/>
      <c r="BDA39" s="43"/>
      <c r="BDB39" s="43"/>
      <c r="BDC39" s="43"/>
      <c r="BDD39" s="43"/>
      <c r="BDE39" s="43"/>
      <c r="BDF39" s="43"/>
      <c r="BDG39" s="43"/>
      <c r="BDH39" s="43"/>
      <c r="BDI39" s="43"/>
      <c r="BDJ39" s="43"/>
      <c r="BDK39" s="43"/>
      <c r="BDL39" s="43"/>
      <c r="BDM39" s="43"/>
      <c r="BDN39" s="43"/>
      <c r="BDO39" s="43"/>
      <c r="BDP39" s="43"/>
      <c r="BDQ39" s="43"/>
      <c r="BDR39" s="43"/>
      <c r="BDS39" s="43"/>
      <c r="BDT39" s="43"/>
      <c r="BDU39" s="43"/>
      <c r="BDV39" s="43"/>
      <c r="BDW39" s="43"/>
      <c r="BDX39" s="43"/>
      <c r="BDY39" s="43"/>
      <c r="BDZ39" s="43"/>
      <c r="BEA39" s="43"/>
      <c r="BEB39" s="43"/>
      <c r="BEC39" s="43"/>
      <c r="BED39" s="43"/>
      <c r="BEE39" s="43"/>
      <c r="BEF39" s="43"/>
      <c r="BEG39" s="43"/>
      <c r="BEH39" s="43"/>
      <c r="BEI39" s="43"/>
      <c r="BEJ39" s="43"/>
      <c r="BEK39" s="43"/>
      <c r="BEL39" s="43"/>
      <c r="BEM39" s="43"/>
      <c r="BEN39" s="43"/>
      <c r="BEO39" s="43"/>
      <c r="BEP39" s="43"/>
      <c r="BEQ39" s="43"/>
      <c r="BER39" s="43"/>
      <c r="BES39" s="43"/>
      <c r="BET39" s="43"/>
      <c r="BEU39" s="43"/>
      <c r="BEV39" s="43"/>
      <c r="BEW39" s="43"/>
      <c r="BEX39" s="43"/>
      <c r="BEY39" s="43"/>
      <c r="BEZ39" s="43"/>
      <c r="BFA39" s="43"/>
      <c r="BFB39" s="43"/>
      <c r="BFC39" s="43"/>
      <c r="BFD39" s="43"/>
      <c r="BFE39" s="43"/>
      <c r="BFF39" s="43"/>
      <c r="BFG39" s="43"/>
      <c r="BFH39" s="43"/>
      <c r="BFI39" s="43"/>
      <c r="BFJ39" s="43"/>
      <c r="BFK39" s="43"/>
      <c r="BFL39" s="43"/>
      <c r="BFM39" s="43"/>
      <c r="BFN39" s="43"/>
      <c r="BFO39" s="43"/>
      <c r="BFP39" s="43"/>
      <c r="BFQ39" s="43"/>
      <c r="BFR39" s="43"/>
      <c r="BFS39" s="43"/>
      <c r="BFT39" s="43"/>
      <c r="BFU39" s="43"/>
      <c r="BFV39" s="43"/>
      <c r="BFW39" s="43"/>
      <c r="BFX39" s="43"/>
      <c r="BFY39" s="43"/>
      <c r="BFZ39" s="43"/>
      <c r="BGA39" s="43"/>
      <c r="BGB39" s="43"/>
      <c r="BGC39" s="43"/>
      <c r="BGD39" s="43"/>
      <c r="BGE39" s="43"/>
      <c r="BGF39" s="43"/>
      <c r="BGG39" s="43"/>
      <c r="BGH39" s="43"/>
      <c r="BGI39" s="43"/>
      <c r="BGJ39" s="43"/>
      <c r="BGK39" s="43"/>
      <c r="BGL39" s="43"/>
      <c r="BGM39" s="43"/>
      <c r="BGN39" s="43"/>
      <c r="BGO39" s="43"/>
      <c r="BGP39" s="43"/>
      <c r="BGQ39" s="43"/>
      <c r="BGR39" s="43"/>
      <c r="BGS39" s="43"/>
      <c r="BGT39" s="43"/>
      <c r="BGU39" s="43"/>
      <c r="BGV39" s="43"/>
      <c r="BGW39" s="43"/>
      <c r="BGX39" s="43"/>
      <c r="BGY39" s="43"/>
      <c r="BGZ39" s="43"/>
      <c r="BHA39" s="43"/>
      <c r="BHB39" s="43"/>
      <c r="BHC39" s="43"/>
      <c r="BHD39" s="43"/>
      <c r="BHE39" s="43"/>
      <c r="BHF39" s="43"/>
      <c r="BHG39" s="43"/>
      <c r="BHH39" s="43"/>
      <c r="BHI39" s="43"/>
      <c r="BHJ39" s="43"/>
      <c r="BHK39" s="43"/>
      <c r="BHL39" s="43"/>
      <c r="BHM39" s="43"/>
      <c r="BHN39" s="43"/>
      <c r="BHO39" s="43"/>
      <c r="BHP39" s="43"/>
      <c r="BHQ39" s="43"/>
      <c r="BHR39" s="43"/>
      <c r="BHS39" s="43"/>
      <c r="BHT39" s="43"/>
      <c r="BHU39" s="43"/>
      <c r="BHV39" s="43"/>
      <c r="BHW39" s="43"/>
      <c r="BHX39" s="43"/>
      <c r="BHY39" s="43"/>
      <c r="BHZ39" s="43"/>
      <c r="BIA39" s="43"/>
      <c r="BIB39" s="43"/>
      <c r="BIC39" s="43"/>
      <c r="BID39" s="43"/>
      <c r="BIE39" s="43"/>
      <c r="BIF39" s="43"/>
      <c r="BIG39" s="43"/>
      <c r="BIH39" s="43"/>
      <c r="BII39" s="43"/>
      <c r="BIJ39" s="43"/>
      <c r="BIK39" s="43"/>
      <c r="BIL39" s="43"/>
      <c r="BIM39" s="43"/>
      <c r="BIN39" s="43"/>
      <c r="BIO39" s="43"/>
      <c r="BIP39" s="43"/>
      <c r="BIQ39" s="43"/>
      <c r="BIR39" s="43"/>
      <c r="BIS39" s="43"/>
      <c r="BIT39" s="43"/>
      <c r="BIU39" s="43"/>
      <c r="BIV39" s="43"/>
      <c r="BIW39" s="43"/>
      <c r="BIX39" s="43"/>
      <c r="BIY39" s="43"/>
      <c r="BIZ39" s="43"/>
      <c r="BJA39" s="43"/>
      <c r="BJB39" s="43"/>
      <c r="BJC39" s="43"/>
      <c r="BJD39" s="43"/>
      <c r="BJE39" s="43"/>
      <c r="BJF39" s="43"/>
      <c r="BJG39" s="43"/>
      <c r="BJH39" s="43"/>
      <c r="BJI39" s="43"/>
      <c r="BJJ39" s="43"/>
      <c r="BJK39" s="43"/>
      <c r="BJL39" s="43"/>
      <c r="BJM39" s="43"/>
      <c r="BJN39" s="43"/>
      <c r="BJO39" s="43"/>
      <c r="BJP39" s="43"/>
      <c r="BJQ39" s="43"/>
      <c r="BJR39" s="43"/>
      <c r="BJS39" s="43"/>
      <c r="BJT39" s="43"/>
      <c r="BJU39" s="43"/>
      <c r="BJV39" s="43"/>
      <c r="BJW39" s="43"/>
      <c r="BJX39" s="43"/>
      <c r="BJY39" s="43"/>
      <c r="BJZ39" s="43"/>
      <c r="BKA39" s="43"/>
      <c r="BKB39" s="43"/>
      <c r="BKC39" s="43"/>
      <c r="BKD39" s="43"/>
      <c r="BKE39" s="43"/>
      <c r="BKF39" s="43"/>
      <c r="BKG39" s="43"/>
      <c r="BKH39" s="43"/>
      <c r="BKI39" s="43"/>
      <c r="BKJ39" s="43"/>
      <c r="BKK39" s="43"/>
      <c r="BKL39" s="43"/>
      <c r="BKM39" s="43"/>
      <c r="BKN39" s="43"/>
      <c r="BKO39" s="43"/>
      <c r="BKP39" s="43"/>
      <c r="BKQ39" s="43"/>
      <c r="BKR39" s="43"/>
      <c r="BKS39" s="43"/>
      <c r="BKT39" s="43"/>
      <c r="BKU39" s="43"/>
      <c r="BKV39" s="43"/>
      <c r="BKW39" s="43"/>
      <c r="BKX39" s="43"/>
      <c r="BKY39" s="43"/>
      <c r="BKZ39" s="43"/>
      <c r="BLA39" s="43"/>
      <c r="BLB39" s="43"/>
      <c r="BLC39" s="43"/>
      <c r="BLD39" s="43"/>
      <c r="BLE39" s="43"/>
      <c r="BLF39" s="43"/>
      <c r="BLG39" s="43"/>
      <c r="BLH39" s="43"/>
      <c r="BLI39" s="43"/>
      <c r="BLJ39" s="43"/>
      <c r="BLK39" s="43"/>
      <c r="BLL39" s="43"/>
      <c r="BLM39" s="43"/>
      <c r="BLN39" s="43"/>
      <c r="BLO39" s="43"/>
      <c r="BLP39" s="43"/>
      <c r="BLQ39" s="43"/>
      <c r="BLR39" s="43"/>
      <c r="BLS39" s="43"/>
      <c r="BLT39" s="43"/>
      <c r="BLU39" s="43"/>
      <c r="BLV39" s="43"/>
      <c r="BLW39" s="43"/>
      <c r="BLX39" s="43"/>
      <c r="BLY39" s="43"/>
      <c r="BLZ39" s="43"/>
      <c r="BMA39" s="43"/>
      <c r="BMB39" s="43"/>
      <c r="BMC39" s="43"/>
      <c r="BMD39" s="43"/>
      <c r="BME39" s="43"/>
      <c r="BMF39" s="43"/>
      <c r="BMG39" s="43"/>
      <c r="BMH39" s="43"/>
      <c r="BMI39" s="43"/>
      <c r="BMJ39" s="43"/>
      <c r="BMK39" s="43"/>
      <c r="BML39" s="43"/>
      <c r="BMM39" s="43"/>
      <c r="BMN39" s="43"/>
      <c r="BMO39" s="43"/>
      <c r="BMP39" s="43"/>
      <c r="BMQ39" s="43"/>
      <c r="BMR39" s="43"/>
      <c r="BMS39" s="43"/>
      <c r="BMT39" s="43"/>
      <c r="BMU39" s="43"/>
      <c r="BMV39" s="43"/>
      <c r="BMW39" s="43"/>
      <c r="BMX39" s="43"/>
      <c r="BMY39" s="43"/>
      <c r="BMZ39" s="43"/>
      <c r="BNA39" s="43"/>
      <c r="BNB39" s="43"/>
      <c r="BNC39" s="43"/>
      <c r="BND39" s="43"/>
      <c r="BNE39" s="43"/>
      <c r="BNF39" s="43"/>
      <c r="BNG39" s="43"/>
      <c r="BNH39" s="43"/>
      <c r="BNI39" s="43"/>
      <c r="BNJ39" s="43"/>
      <c r="BNK39" s="43"/>
      <c r="BNL39" s="43"/>
      <c r="BNM39" s="43"/>
      <c r="BNN39" s="43"/>
      <c r="BNO39" s="43"/>
      <c r="BNP39" s="43"/>
      <c r="BNQ39" s="43"/>
      <c r="BNR39" s="43"/>
      <c r="BNS39" s="43"/>
      <c r="BNT39" s="43"/>
      <c r="BNU39" s="43"/>
      <c r="BNV39" s="43"/>
      <c r="BNW39" s="43"/>
      <c r="BNX39" s="43"/>
      <c r="BNY39" s="43"/>
      <c r="BNZ39" s="43"/>
      <c r="BOA39" s="43"/>
      <c r="BOB39" s="43"/>
      <c r="BOC39" s="43"/>
      <c r="BOD39" s="43"/>
      <c r="BOE39" s="43"/>
      <c r="BOF39" s="43"/>
      <c r="BOG39" s="43"/>
      <c r="BOH39" s="43"/>
      <c r="BOI39" s="43"/>
      <c r="BOJ39" s="43"/>
      <c r="BOK39" s="43"/>
      <c r="BOL39" s="43"/>
      <c r="BOM39" s="43"/>
      <c r="BON39" s="43"/>
      <c r="BOO39" s="43"/>
      <c r="BOP39" s="43"/>
      <c r="BOQ39" s="43"/>
      <c r="BOR39" s="43"/>
      <c r="BOS39" s="43"/>
      <c r="BOT39" s="43"/>
      <c r="BOU39" s="43"/>
      <c r="BOV39" s="43"/>
      <c r="BOW39" s="43"/>
      <c r="BOX39" s="43"/>
      <c r="BOY39" s="43"/>
      <c r="BOZ39" s="43"/>
      <c r="BPA39" s="43"/>
      <c r="BPB39" s="43"/>
      <c r="BPC39" s="43"/>
      <c r="BPD39" s="43"/>
      <c r="BPE39" s="43"/>
      <c r="BPF39" s="43"/>
      <c r="BPG39" s="43"/>
      <c r="BPH39" s="43"/>
      <c r="BPI39" s="43"/>
      <c r="BPJ39" s="43"/>
      <c r="BPK39" s="43"/>
      <c r="BPL39" s="43"/>
      <c r="BPM39" s="43"/>
      <c r="BPN39" s="43"/>
      <c r="BPO39" s="43"/>
      <c r="BPP39" s="43"/>
      <c r="BPQ39" s="43"/>
      <c r="BPR39" s="43"/>
      <c r="BPS39" s="43"/>
      <c r="BPT39" s="43"/>
      <c r="BPU39" s="43"/>
      <c r="BPV39" s="43"/>
      <c r="BPW39" s="43"/>
      <c r="BPX39" s="43"/>
      <c r="BPY39" s="43"/>
      <c r="BPZ39" s="43"/>
      <c r="BQA39" s="43"/>
      <c r="BQB39" s="43"/>
      <c r="BQC39" s="43"/>
      <c r="BQD39" s="43"/>
      <c r="BQE39" s="43"/>
      <c r="BQF39" s="43"/>
      <c r="BQG39" s="43"/>
      <c r="BQH39" s="43"/>
      <c r="BQI39" s="43"/>
      <c r="BQJ39" s="43"/>
      <c r="BQK39" s="43"/>
      <c r="BQL39" s="43"/>
      <c r="BQM39" s="43"/>
      <c r="BQN39" s="43"/>
      <c r="BQO39" s="43"/>
      <c r="BQP39" s="43"/>
      <c r="BQQ39" s="43"/>
      <c r="BQR39" s="43"/>
      <c r="BQS39" s="43"/>
      <c r="BQT39" s="43"/>
      <c r="BQU39" s="43"/>
      <c r="BQV39" s="43"/>
      <c r="BQW39" s="43"/>
      <c r="BQX39" s="43"/>
      <c r="BQY39" s="43"/>
      <c r="BQZ39" s="43"/>
      <c r="BRA39" s="43"/>
      <c r="BRB39" s="43"/>
      <c r="BRC39" s="43"/>
      <c r="BRD39" s="43"/>
      <c r="BRE39" s="43"/>
      <c r="BRF39" s="43"/>
      <c r="BRG39" s="43"/>
      <c r="BRH39" s="43"/>
      <c r="BRI39" s="43"/>
      <c r="BRJ39" s="43"/>
      <c r="BRK39" s="43"/>
      <c r="BRL39" s="43"/>
      <c r="BRM39" s="43"/>
      <c r="BRN39" s="43"/>
      <c r="BRO39" s="43"/>
      <c r="BRP39" s="43"/>
      <c r="BRQ39" s="43"/>
      <c r="BRR39" s="43"/>
      <c r="BRS39" s="43"/>
      <c r="BRT39" s="43"/>
      <c r="BRU39" s="43"/>
      <c r="BRV39" s="43"/>
      <c r="BRW39" s="43"/>
      <c r="BRX39" s="43"/>
      <c r="BRY39" s="43"/>
      <c r="BRZ39" s="43"/>
      <c r="BSA39" s="43"/>
      <c r="BSB39" s="43"/>
      <c r="BSC39" s="43"/>
      <c r="BSD39" s="43"/>
      <c r="BSE39" s="43"/>
      <c r="BSF39" s="43"/>
      <c r="BSG39" s="43"/>
      <c r="BSH39" s="43"/>
      <c r="BSI39" s="43"/>
      <c r="BSJ39" s="43"/>
      <c r="BSK39" s="43"/>
      <c r="BSL39" s="43"/>
      <c r="BSM39" s="43"/>
      <c r="BSN39" s="43"/>
      <c r="BSO39" s="43"/>
      <c r="BSP39" s="43"/>
      <c r="BSQ39" s="43"/>
      <c r="BSR39" s="43"/>
      <c r="BSS39" s="43"/>
      <c r="BST39" s="43"/>
      <c r="BSU39" s="43"/>
      <c r="BSV39" s="43"/>
      <c r="BSW39" s="43"/>
      <c r="BSX39" s="43"/>
      <c r="BSY39" s="43"/>
      <c r="BSZ39" s="43"/>
      <c r="BTA39" s="43"/>
      <c r="BTB39" s="43"/>
      <c r="BTC39" s="43"/>
      <c r="BTD39" s="43"/>
      <c r="BTE39" s="43"/>
      <c r="BTF39" s="43"/>
      <c r="BTG39" s="43"/>
      <c r="BTH39" s="43"/>
      <c r="BTI39" s="43"/>
      <c r="BTJ39" s="43"/>
      <c r="BTK39" s="43"/>
      <c r="BTL39" s="43"/>
      <c r="BTM39" s="43"/>
      <c r="BTN39" s="43"/>
      <c r="BTO39" s="43"/>
      <c r="BTP39" s="43"/>
      <c r="BTQ39" s="43"/>
      <c r="BTR39" s="43"/>
      <c r="BTS39" s="43"/>
      <c r="BTT39" s="43"/>
      <c r="BTU39" s="43"/>
      <c r="BTV39" s="43"/>
      <c r="BTW39" s="43"/>
      <c r="BTX39" s="43"/>
      <c r="BTY39" s="43"/>
      <c r="BTZ39" s="43"/>
      <c r="BUA39" s="43"/>
      <c r="BUB39" s="43"/>
      <c r="BUC39" s="43"/>
      <c r="BUD39" s="43"/>
      <c r="BUE39" s="43"/>
      <c r="BUF39" s="43"/>
      <c r="BUG39" s="43"/>
      <c r="BUH39" s="43"/>
      <c r="BUI39" s="43"/>
      <c r="BUJ39" s="43"/>
      <c r="BUK39" s="43"/>
      <c r="BUL39" s="43"/>
      <c r="BUM39" s="43"/>
      <c r="BUN39" s="43"/>
      <c r="BUO39" s="43"/>
      <c r="BUP39" s="43"/>
      <c r="BUQ39" s="43"/>
      <c r="BUR39" s="43"/>
      <c r="BUS39" s="43"/>
      <c r="BUT39" s="43"/>
      <c r="BUU39" s="43"/>
      <c r="BUV39" s="43"/>
      <c r="BUW39" s="43"/>
      <c r="BUX39" s="43"/>
      <c r="BUY39" s="43"/>
      <c r="BUZ39" s="43"/>
      <c r="BVA39" s="43"/>
      <c r="BVB39" s="43"/>
      <c r="BVC39" s="43"/>
      <c r="BVD39" s="43"/>
      <c r="BVE39" s="43"/>
      <c r="BVF39" s="43"/>
      <c r="BVG39" s="43"/>
      <c r="BVH39" s="43"/>
      <c r="BVI39" s="43"/>
      <c r="BVJ39" s="43"/>
      <c r="BVK39" s="43"/>
      <c r="BVL39" s="43"/>
      <c r="BVM39" s="43"/>
      <c r="BVN39" s="43"/>
      <c r="BVO39" s="43"/>
      <c r="BVP39" s="43"/>
      <c r="BVQ39" s="43"/>
      <c r="BVR39" s="43"/>
      <c r="BVS39" s="43"/>
      <c r="BVT39" s="43"/>
      <c r="BVU39" s="43"/>
      <c r="BVV39" s="43"/>
      <c r="BVW39" s="43"/>
      <c r="BVX39" s="43"/>
      <c r="BVY39" s="43"/>
      <c r="BVZ39" s="43"/>
      <c r="BWA39" s="43"/>
      <c r="BWB39" s="43"/>
      <c r="BWC39" s="43"/>
      <c r="BWD39" s="43"/>
      <c r="BWE39" s="43"/>
      <c r="BWF39" s="43"/>
      <c r="BWG39" s="43"/>
      <c r="BWH39" s="43"/>
      <c r="BWI39" s="43"/>
      <c r="BWJ39" s="43"/>
      <c r="BWK39" s="43"/>
      <c r="BWL39" s="43"/>
      <c r="BWM39" s="43"/>
      <c r="BWN39" s="43"/>
      <c r="BWO39" s="43"/>
      <c r="BWP39" s="43"/>
      <c r="BWQ39" s="43"/>
      <c r="BWR39" s="43"/>
      <c r="BWS39" s="43"/>
      <c r="BWT39" s="43"/>
      <c r="BWU39" s="43"/>
      <c r="BWV39" s="43"/>
      <c r="BWW39" s="43"/>
      <c r="BWX39" s="43"/>
      <c r="BWY39" s="43"/>
      <c r="BWZ39" s="43"/>
      <c r="BXA39" s="43"/>
      <c r="BXB39" s="43"/>
      <c r="BXC39" s="43"/>
      <c r="BXD39" s="43"/>
      <c r="BXE39" s="43"/>
      <c r="BXF39" s="43"/>
      <c r="BXG39" s="43"/>
      <c r="BXH39" s="43"/>
      <c r="BXI39" s="43"/>
      <c r="BXJ39" s="43"/>
      <c r="BXK39" s="43"/>
      <c r="BXL39" s="43"/>
      <c r="BXM39" s="43"/>
      <c r="BXN39" s="43"/>
      <c r="BXO39" s="43"/>
      <c r="BXP39" s="43"/>
      <c r="BXQ39" s="43"/>
      <c r="BXR39" s="43"/>
      <c r="BXS39" s="43"/>
      <c r="BXT39" s="43"/>
      <c r="BXU39" s="43"/>
      <c r="BXV39" s="43"/>
      <c r="BXW39" s="43"/>
      <c r="BXX39" s="43"/>
      <c r="BXY39" s="43"/>
      <c r="BXZ39" s="43"/>
      <c r="BYA39" s="43"/>
      <c r="BYB39" s="43"/>
      <c r="BYC39" s="43"/>
      <c r="BYD39" s="43"/>
      <c r="BYE39" s="43"/>
      <c r="BYF39" s="43"/>
      <c r="BYG39" s="43"/>
      <c r="BYH39" s="43"/>
      <c r="BYI39" s="43"/>
      <c r="BYJ39" s="43"/>
      <c r="BYK39" s="43"/>
      <c r="BYL39" s="43"/>
      <c r="BYM39" s="43"/>
      <c r="BYN39" s="43"/>
      <c r="BYO39" s="43"/>
      <c r="BYP39" s="43"/>
      <c r="BYQ39" s="43"/>
      <c r="BYR39" s="43"/>
      <c r="BYS39" s="43"/>
      <c r="BYT39" s="43"/>
      <c r="BYU39" s="43"/>
      <c r="BYV39" s="43"/>
      <c r="BYW39" s="43"/>
      <c r="BYX39" s="43"/>
      <c r="BYY39" s="43"/>
      <c r="BYZ39" s="43"/>
      <c r="BZA39" s="43"/>
      <c r="BZB39" s="43"/>
      <c r="BZC39" s="43"/>
      <c r="BZD39" s="43"/>
      <c r="BZE39" s="43"/>
      <c r="BZF39" s="43"/>
      <c r="BZG39" s="43"/>
      <c r="BZH39" s="43"/>
      <c r="BZI39" s="43"/>
      <c r="BZJ39" s="43"/>
      <c r="BZK39" s="43"/>
      <c r="BZL39" s="43"/>
      <c r="BZM39" s="43"/>
      <c r="BZN39" s="43"/>
      <c r="BZO39" s="43"/>
      <c r="BZP39" s="43"/>
      <c r="BZQ39" s="43"/>
      <c r="BZR39" s="43"/>
      <c r="BZS39" s="43"/>
      <c r="BZT39" s="43"/>
      <c r="BZU39" s="43"/>
      <c r="BZV39" s="43"/>
      <c r="BZW39" s="43"/>
      <c r="BZX39" s="43"/>
      <c r="BZY39" s="43"/>
      <c r="BZZ39" s="43"/>
      <c r="CAA39" s="43"/>
      <c r="CAB39" s="43"/>
      <c r="CAC39" s="43"/>
      <c r="CAD39" s="43"/>
      <c r="CAE39" s="43"/>
      <c r="CAF39" s="43"/>
      <c r="CAG39" s="43"/>
      <c r="CAH39" s="43"/>
      <c r="CAI39" s="43"/>
      <c r="CAJ39" s="43"/>
      <c r="CAK39" s="43"/>
      <c r="CAL39" s="43"/>
      <c r="CAM39" s="43"/>
      <c r="CAN39" s="43"/>
      <c r="CAO39" s="43"/>
      <c r="CAP39" s="43"/>
      <c r="CAQ39" s="43"/>
      <c r="CAR39" s="43"/>
      <c r="CAS39" s="43"/>
      <c r="CAT39" s="43"/>
      <c r="CAU39" s="43"/>
      <c r="CAV39" s="43"/>
      <c r="CAW39" s="43"/>
      <c r="CAX39" s="43"/>
      <c r="CAY39" s="43"/>
      <c r="CAZ39" s="43"/>
      <c r="CBA39" s="43"/>
      <c r="CBB39" s="43"/>
      <c r="CBC39" s="43"/>
      <c r="CBD39" s="43"/>
      <c r="CBE39" s="43"/>
      <c r="CBF39" s="43"/>
      <c r="CBG39" s="43"/>
      <c r="CBH39" s="43"/>
      <c r="CBI39" s="43"/>
      <c r="CBJ39" s="43"/>
      <c r="CBK39" s="43"/>
      <c r="CBL39" s="43"/>
      <c r="CBM39" s="43"/>
      <c r="CBN39" s="43"/>
      <c r="CBO39" s="43"/>
      <c r="CBP39" s="43"/>
      <c r="CBQ39" s="43"/>
      <c r="CBR39" s="43"/>
      <c r="CBS39" s="43"/>
      <c r="CBT39" s="43"/>
      <c r="CBU39" s="43"/>
      <c r="CBV39" s="43"/>
      <c r="CBW39" s="43"/>
      <c r="CBX39" s="43"/>
      <c r="CBY39" s="43"/>
      <c r="CBZ39" s="43"/>
      <c r="CCA39" s="43"/>
      <c r="CCB39" s="43"/>
      <c r="CCC39" s="43"/>
      <c r="CCD39" s="43"/>
      <c r="CCE39" s="43"/>
      <c r="CCF39" s="43"/>
      <c r="CCG39" s="43"/>
      <c r="CCH39" s="43"/>
      <c r="CCI39" s="43"/>
      <c r="CCJ39" s="43"/>
      <c r="CCK39" s="43"/>
      <c r="CCL39" s="43"/>
      <c r="CCM39" s="43"/>
      <c r="CCN39" s="43"/>
      <c r="CCO39" s="43"/>
      <c r="CCP39" s="43"/>
      <c r="CCQ39" s="43"/>
      <c r="CCR39" s="43"/>
      <c r="CCS39" s="43"/>
      <c r="CCT39" s="43"/>
      <c r="CCU39" s="43"/>
      <c r="CCV39" s="43"/>
      <c r="CCW39" s="43"/>
      <c r="CCX39" s="43"/>
      <c r="CCY39" s="43"/>
      <c r="CCZ39" s="43"/>
      <c r="CDA39" s="43"/>
      <c r="CDB39" s="43"/>
      <c r="CDC39" s="43"/>
      <c r="CDD39" s="43"/>
      <c r="CDE39" s="43"/>
      <c r="CDF39" s="43"/>
      <c r="CDG39" s="43"/>
      <c r="CDH39" s="43"/>
      <c r="CDI39" s="43"/>
      <c r="CDJ39" s="43"/>
      <c r="CDK39" s="43"/>
      <c r="CDL39" s="43"/>
      <c r="CDM39" s="43"/>
      <c r="CDN39" s="43"/>
      <c r="CDO39" s="43"/>
      <c r="CDP39" s="43"/>
      <c r="CDQ39" s="43"/>
      <c r="CDR39" s="43"/>
      <c r="CDS39" s="43"/>
      <c r="CDT39" s="43"/>
      <c r="CDU39" s="43"/>
      <c r="CDV39" s="43"/>
      <c r="CDW39" s="43"/>
      <c r="CDX39" s="43"/>
      <c r="CDY39" s="43"/>
      <c r="CDZ39" s="43"/>
      <c r="CEA39" s="43"/>
      <c r="CEB39" s="43"/>
      <c r="CEC39" s="43"/>
      <c r="CED39" s="43"/>
      <c r="CEE39" s="43"/>
      <c r="CEF39" s="43"/>
      <c r="CEG39" s="43"/>
      <c r="CEH39" s="43"/>
      <c r="CEI39" s="43"/>
      <c r="CEJ39" s="43"/>
      <c r="CEK39" s="43"/>
      <c r="CEL39" s="43"/>
      <c r="CEM39" s="43"/>
      <c r="CEN39" s="43"/>
      <c r="CEO39" s="43"/>
      <c r="CEP39" s="43"/>
      <c r="CEQ39" s="43"/>
      <c r="CER39" s="43"/>
      <c r="CES39" s="43"/>
      <c r="CET39" s="43"/>
      <c r="CEU39" s="43"/>
      <c r="CEV39" s="43"/>
      <c r="CEW39" s="43"/>
      <c r="CEX39" s="43"/>
      <c r="CEY39" s="43"/>
      <c r="CEZ39" s="43"/>
      <c r="CFA39" s="43"/>
      <c r="CFB39" s="43"/>
      <c r="CFC39" s="43"/>
      <c r="CFD39" s="43"/>
      <c r="CFE39" s="43"/>
      <c r="CFF39" s="43"/>
      <c r="CFG39" s="43"/>
      <c r="CFH39" s="43"/>
      <c r="CFI39" s="43"/>
      <c r="CFJ39" s="43"/>
      <c r="CFK39" s="43"/>
      <c r="CFL39" s="43"/>
      <c r="CFM39" s="43"/>
      <c r="CFN39" s="43"/>
      <c r="CFO39" s="43"/>
      <c r="CFP39" s="43"/>
      <c r="CFQ39" s="43"/>
      <c r="CFR39" s="43"/>
      <c r="CFS39" s="43"/>
      <c r="CFT39" s="43"/>
      <c r="CFU39" s="43"/>
      <c r="CFV39" s="43"/>
      <c r="CFW39" s="43"/>
      <c r="CFX39" s="43"/>
      <c r="CFY39" s="43"/>
      <c r="CFZ39" s="43"/>
      <c r="CGA39" s="43"/>
      <c r="CGB39" s="43"/>
      <c r="CGC39" s="43"/>
      <c r="CGD39" s="43"/>
      <c r="CGE39" s="43"/>
      <c r="CGF39" s="43"/>
      <c r="CGG39" s="43"/>
      <c r="CGH39" s="43"/>
      <c r="CGI39" s="43"/>
      <c r="CGJ39" s="43"/>
      <c r="CGK39" s="43"/>
      <c r="CGL39" s="43"/>
      <c r="CGM39" s="43"/>
      <c r="CGN39" s="43"/>
      <c r="CGO39" s="43"/>
      <c r="CGP39" s="43"/>
      <c r="CGQ39" s="43"/>
      <c r="CGR39" s="43"/>
      <c r="CGS39" s="43"/>
      <c r="CGT39" s="43"/>
      <c r="CGU39" s="43"/>
      <c r="CGV39" s="43"/>
      <c r="CGW39" s="43"/>
      <c r="CGX39" s="43"/>
      <c r="CGY39" s="43"/>
      <c r="CGZ39" s="43"/>
      <c r="CHA39" s="43"/>
      <c r="CHB39" s="43"/>
      <c r="CHC39" s="43"/>
      <c r="CHD39" s="43"/>
      <c r="CHE39" s="43"/>
      <c r="CHF39" s="43"/>
      <c r="CHG39" s="43"/>
      <c r="CHH39" s="43"/>
      <c r="CHI39" s="43"/>
      <c r="CHJ39" s="43"/>
      <c r="CHK39" s="43"/>
      <c r="CHL39" s="43"/>
      <c r="CHM39" s="43"/>
      <c r="CHN39" s="43"/>
      <c r="CHO39" s="43"/>
      <c r="CHP39" s="43"/>
      <c r="CHQ39" s="43"/>
      <c r="CHR39" s="43"/>
      <c r="CHS39" s="43"/>
      <c r="CHT39" s="43"/>
      <c r="CHU39" s="43"/>
      <c r="CHV39" s="43"/>
      <c r="CHW39" s="43"/>
      <c r="CHX39" s="43"/>
      <c r="CHY39" s="43"/>
      <c r="CHZ39" s="43"/>
      <c r="CIA39" s="43"/>
      <c r="CIB39" s="43"/>
      <c r="CIC39" s="43"/>
      <c r="CID39" s="43"/>
      <c r="CIE39" s="43"/>
      <c r="CIF39" s="43"/>
      <c r="CIG39" s="43"/>
      <c r="CIH39" s="43"/>
      <c r="CII39" s="43"/>
      <c r="CIJ39" s="43"/>
      <c r="CIK39" s="43"/>
      <c r="CIL39" s="43"/>
      <c r="CIM39" s="43"/>
      <c r="CIN39" s="43"/>
      <c r="CIO39" s="43"/>
      <c r="CIP39" s="43"/>
      <c r="CIQ39" s="43"/>
      <c r="CIR39" s="43"/>
      <c r="CIS39" s="43"/>
      <c r="CIT39" s="43"/>
      <c r="CIU39" s="43"/>
      <c r="CIV39" s="43"/>
      <c r="CIW39" s="43"/>
      <c r="CIX39" s="43"/>
      <c r="CIY39" s="43"/>
      <c r="CIZ39" s="43"/>
      <c r="CJA39" s="43"/>
      <c r="CJB39" s="43"/>
      <c r="CJC39" s="43"/>
      <c r="CJD39" s="43"/>
      <c r="CJE39" s="43"/>
      <c r="CJF39" s="43"/>
      <c r="CJG39" s="43"/>
      <c r="CJH39" s="43"/>
      <c r="CJI39" s="43"/>
      <c r="CJJ39" s="43"/>
      <c r="CJK39" s="43"/>
      <c r="CJL39" s="43"/>
      <c r="CJM39" s="43"/>
      <c r="CJN39" s="43"/>
      <c r="CJO39" s="43"/>
      <c r="CJP39" s="43"/>
      <c r="CJQ39" s="43"/>
      <c r="CJR39" s="43"/>
      <c r="CJS39" s="43"/>
      <c r="CJT39" s="43"/>
      <c r="CJU39" s="43"/>
      <c r="CJV39" s="43"/>
      <c r="CJW39" s="43"/>
      <c r="CJX39" s="43"/>
      <c r="CJY39" s="43"/>
      <c r="CJZ39" s="43"/>
      <c r="CKA39" s="43"/>
      <c r="CKB39" s="43"/>
      <c r="CKC39" s="43"/>
      <c r="CKD39" s="43"/>
      <c r="CKE39" s="43"/>
      <c r="CKF39" s="43"/>
      <c r="CKG39" s="43"/>
      <c r="CKH39" s="43"/>
      <c r="CKI39" s="43"/>
      <c r="CKJ39" s="43"/>
      <c r="CKK39" s="43"/>
      <c r="CKL39" s="43"/>
      <c r="CKM39" s="43"/>
      <c r="CKN39" s="43"/>
      <c r="CKO39" s="43"/>
      <c r="CKP39" s="43"/>
      <c r="CKQ39" s="43"/>
      <c r="CKR39" s="43"/>
      <c r="CKS39" s="43"/>
      <c r="CKT39" s="43"/>
      <c r="CKU39" s="43"/>
      <c r="CKV39" s="43"/>
      <c r="CKW39" s="43"/>
      <c r="CKX39" s="43"/>
      <c r="CKY39" s="43"/>
      <c r="CKZ39" s="43"/>
      <c r="CLA39" s="43"/>
      <c r="CLB39" s="43"/>
      <c r="CLC39" s="43"/>
      <c r="CLD39" s="43"/>
      <c r="CLE39" s="43"/>
      <c r="CLF39" s="43"/>
      <c r="CLG39" s="43"/>
      <c r="CLH39" s="43"/>
      <c r="CLI39" s="43"/>
      <c r="CLJ39" s="43"/>
      <c r="CLK39" s="43"/>
      <c r="CLL39" s="43"/>
      <c r="CLM39" s="43"/>
      <c r="CLN39" s="43"/>
      <c r="CLO39" s="43"/>
      <c r="CLP39" s="43"/>
      <c r="CLQ39" s="43"/>
      <c r="CLR39" s="43"/>
      <c r="CLS39" s="43"/>
      <c r="CLT39" s="43"/>
      <c r="CLU39" s="43"/>
      <c r="CLV39" s="43"/>
      <c r="CLW39" s="43"/>
      <c r="CLX39" s="43"/>
      <c r="CLY39" s="43"/>
      <c r="CLZ39" s="43"/>
      <c r="CMA39" s="43"/>
      <c r="CMB39" s="43"/>
      <c r="CMC39" s="43"/>
      <c r="CMD39" s="43"/>
      <c r="CME39" s="43"/>
      <c r="CMF39" s="43"/>
      <c r="CMG39" s="43"/>
      <c r="CMH39" s="43"/>
      <c r="CMI39" s="43"/>
      <c r="CMJ39" s="43"/>
      <c r="CMK39" s="43"/>
      <c r="CML39" s="43"/>
      <c r="CMM39" s="43"/>
      <c r="CMN39" s="43"/>
      <c r="CMO39" s="43"/>
      <c r="CMP39" s="43"/>
      <c r="CMQ39" s="43"/>
      <c r="CMR39" s="43"/>
      <c r="CMS39" s="43"/>
      <c r="CMT39" s="43"/>
      <c r="CMU39" s="43"/>
      <c r="CMV39" s="43"/>
      <c r="CMW39" s="43"/>
      <c r="CMX39" s="43"/>
      <c r="CMY39" s="43"/>
      <c r="CMZ39" s="43"/>
      <c r="CNA39" s="43"/>
      <c r="CNB39" s="43"/>
      <c r="CNC39" s="43"/>
      <c r="CND39" s="43"/>
      <c r="CNE39" s="43"/>
      <c r="CNF39" s="43"/>
      <c r="CNG39" s="43"/>
      <c r="CNH39" s="43"/>
      <c r="CNI39" s="43"/>
      <c r="CNJ39" s="43"/>
      <c r="CNK39" s="43"/>
      <c r="CNL39" s="43"/>
      <c r="CNM39" s="43"/>
      <c r="CNN39" s="43"/>
      <c r="CNO39" s="43"/>
      <c r="CNP39" s="43"/>
      <c r="CNQ39" s="43"/>
      <c r="CNR39" s="43"/>
      <c r="CNS39" s="43"/>
      <c r="CNT39" s="43"/>
      <c r="CNU39" s="43"/>
      <c r="CNV39" s="43"/>
      <c r="CNW39" s="43"/>
      <c r="CNX39" s="43"/>
      <c r="CNY39" s="43"/>
      <c r="CNZ39" s="43"/>
      <c r="COA39" s="43"/>
      <c r="COB39" s="43"/>
      <c r="COC39" s="43"/>
      <c r="COD39" s="43"/>
      <c r="COE39" s="43"/>
      <c r="COF39" s="43"/>
      <c r="COG39" s="43"/>
      <c r="COH39" s="43"/>
      <c r="COI39" s="43"/>
      <c r="COJ39" s="43"/>
      <c r="COK39" s="43"/>
      <c r="COL39" s="43"/>
      <c r="COM39" s="43"/>
      <c r="CON39" s="43"/>
      <c r="COO39" s="43"/>
      <c r="COP39" s="43"/>
      <c r="COQ39" s="43"/>
      <c r="COR39" s="43"/>
      <c r="COS39" s="43"/>
      <c r="COT39" s="43"/>
      <c r="COU39" s="43"/>
      <c r="COV39" s="43"/>
      <c r="COW39" s="43"/>
      <c r="COX39" s="43"/>
      <c r="COY39" s="43"/>
      <c r="COZ39" s="43"/>
      <c r="CPA39" s="43"/>
      <c r="CPB39" s="43"/>
      <c r="CPC39" s="43"/>
      <c r="CPD39" s="43"/>
      <c r="CPE39" s="43"/>
      <c r="CPF39" s="43"/>
      <c r="CPG39" s="43"/>
      <c r="CPH39" s="43"/>
      <c r="CPI39" s="43"/>
      <c r="CPJ39" s="43"/>
      <c r="CPK39" s="43"/>
      <c r="CPL39" s="43"/>
      <c r="CPM39" s="43"/>
      <c r="CPN39" s="43"/>
      <c r="CPO39" s="43"/>
      <c r="CPP39" s="43"/>
      <c r="CPQ39" s="43"/>
      <c r="CPR39" s="43"/>
      <c r="CPS39" s="43"/>
      <c r="CPT39" s="43"/>
      <c r="CPU39" s="43"/>
      <c r="CPV39" s="43"/>
      <c r="CPW39" s="43"/>
      <c r="CPX39" s="43"/>
      <c r="CPY39" s="43"/>
      <c r="CPZ39" s="43"/>
      <c r="CQA39" s="43"/>
      <c r="CQB39" s="43"/>
      <c r="CQC39" s="43"/>
      <c r="CQD39" s="43"/>
      <c r="CQE39" s="43"/>
      <c r="CQF39" s="43"/>
      <c r="CQG39" s="43"/>
      <c r="CQH39" s="43"/>
      <c r="CQI39" s="43"/>
      <c r="CQJ39" s="43"/>
      <c r="CQK39" s="43"/>
      <c r="CQL39" s="43"/>
      <c r="CQM39" s="43"/>
      <c r="CQN39" s="43"/>
      <c r="CQO39" s="43"/>
      <c r="CQP39" s="43"/>
      <c r="CQQ39" s="43"/>
      <c r="CQR39" s="43"/>
      <c r="CQS39" s="43"/>
      <c r="CQT39" s="43"/>
      <c r="CQU39" s="43"/>
      <c r="CQV39" s="43"/>
      <c r="CQW39" s="43"/>
      <c r="CQX39" s="43"/>
      <c r="CQY39" s="43"/>
      <c r="CQZ39" s="43"/>
      <c r="CRA39" s="43"/>
      <c r="CRB39" s="43"/>
      <c r="CRC39" s="43"/>
      <c r="CRD39" s="43"/>
      <c r="CRE39" s="43"/>
      <c r="CRF39" s="43"/>
      <c r="CRG39" s="43"/>
      <c r="CRH39" s="43"/>
      <c r="CRI39" s="43"/>
      <c r="CRJ39" s="43"/>
      <c r="CRK39" s="43"/>
      <c r="CRL39" s="43"/>
      <c r="CRM39" s="43"/>
      <c r="CRN39" s="43"/>
      <c r="CRO39" s="43"/>
      <c r="CRP39" s="43"/>
      <c r="CRQ39" s="43"/>
      <c r="CRR39" s="43"/>
      <c r="CRS39" s="43"/>
      <c r="CRT39" s="43"/>
      <c r="CRU39" s="43"/>
      <c r="CRV39" s="43"/>
      <c r="CRW39" s="43"/>
      <c r="CRX39" s="43"/>
      <c r="CRY39" s="43"/>
      <c r="CRZ39" s="43"/>
      <c r="CSA39" s="43"/>
      <c r="CSB39" s="43"/>
      <c r="CSC39" s="43"/>
      <c r="CSD39" s="43"/>
      <c r="CSE39" s="43"/>
      <c r="CSF39" s="43"/>
      <c r="CSG39" s="43"/>
      <c r="CSH39" s="43"/>
      <c r="CSI39" s="43"/>
      <c r="CSJ39" s="43"/>
      <c r="CSK39" s="43"/>
      <c r="CSL39" s="43"/>
      <c r="CSM39" s="43"/>
      <c r="CSN39" s="43"/>
      <c r="CSO39" s="43"/>
      <c r="CSP39" s="43"/>
      <c r="CSQ39" s="43"/>
      <c r="CSR39" s="43"/>
      <c r="CSS39" s="43"/>
      <c r="CST39" s="43"/>
      <c r="CSU39" s="43"/>
      <c r="CSV39" s="43"/>
      <c r="CSW39" s="43"/>
      <c r="CSX39" s="43"/>
      <c r="CSY39" s="43"/>
      <c r="CSZ39" s="43"/>
      <c r="CTA39" s="43"/>
      <c r="CTB39" s="43"/>
      <c r="CTC39" s="43"/>
      <c r="CTD39" s="43"/>
      <c r="CTE39" s="43"/>
      <c r="CTF39" s="43"/>
      <c r="CTG39" s="43"/>
      <c r="CTH39" s="43"/>
      <c r="CTI39" s="43"/>
      <c r="CTJ39" s="43"/>
      <c r="CTK39" s="43"/>
      <c r="CTL39" s="43"/>
      <c r="CTM39" s="43"/>
      <c r="CTN39" s="43"/>
      <c r="CTO39" s="43"/>
      <c r="CTP39" s="43"/>
      <c r="CTQ39" s="43"/>
      <c r="CTR39" s="43"/>
      <c r="CTS39" s="43"/>
      <c r="CTT39" s="43"/>
      <c r="CTU39" s="43"/>
      <c r="CTV39" s="43"/>
      <c r="CTW39" s="43"/>
      <c r="CTX39" s="43"/>
      <c r="CTY39" s="43"/>
      <c r="CTZ39" s="43"/>
      <c r="CUA39" s="43"/>
      <c r="CUB39" s="43"/>
      <c r="CUC39" s="43"/>
      <c r="CUD39" s="43"/>
      <c r="CUE39" s="43"/>
      <c r="CUF39" s="43"/>
      <c r="CUG39" s="43"/>
      <c r="CUH39" s="43"/>
      <c r="CUI39" s="43"/>
      <c r="CUJ39" s="43"/>
      <c r="CUK39" s="43"/>
      <c r="CUL39" s="43"/>
      <c r="CUM39" s="43"/>
      <c r="CUN39" s="43"/>
      <c r="CUO39" s="43"/>
      <c r="CUP39" s="43"/>
      <c r="CUQ39" s="43"/>
      <c r="CUR39" s="43"/>
      <c r="CUS39" s="43"/>
      <c r="CUT39" s="43"/>
      <c r="CUU39" s="43"/>
      <c r="CUV39" s="43"/>
      <c r="CUW39" s="43"/>
      <c r="CUX39" s="43"/>
      <c r="CUY39" s="43"/>
      <c r="CUZ39" s="43"/>
      <c r="CVA39" s="43"/>
      <c r="CVB39" s="43"/>
      <c r="CVC39" s="43"/>
      <c r="CVD39" s="43"/>
      <c r="CVE39" s="43"/>
      <c r="CVF39" s="43"/>
      <c r="CVG39" s="43"/>
      <c r="CVH39" s="43"/>
      <c r="CVI39" s="43"/>
      <c r="CVJ39" s="43"/>
      <c r="CVK39" s="43"/>
      <c r="CVL39" s="43"/>
      <c r="CVM39" s="43"/>
      <c r="CVN39" s="43"/>
      <c r="CVO39" s="43"/>
      <c r="CVP39" s="43"/>
      <c r="CVQ39" s="43"/>
      <c r="CVR39" s="43"/>
      <c r="CVS39" s="43"/>
      <c r="CVT39" s="43"/>
      <c r="CVU39" s="43"/>
      <c r="CVV39" s="43"/>
      <c r="CVW39" s="43"/>
      <c r="CVX39" s="43"/>
      <c r="CVY39" s="43"/>
      <c r="CVZ39" s="43"/>
      <c r="CWA39" s="43"/>
      <c r="CWB39" s="43"/>
      <c r="CWC39" s="43"/>
      <c r="CWD39" s="43"/>
      <c r="CWE39" s="43"/>
      <c r="CWF39" s="43"/>
      <c r="CWG39" s="43"/>
      <c r="CWH39" s="43"/>
      <c r="CWI39" s="43"/>
      <c r="CWJ39" s="43"/>
      <c r="CWK39" s="43"/>
      <c r="CWL39" s="43"/>
      <c r="CWM39" s="43"/>
      <c r="CWN39" s="43"/>
      <c r="CWO39" s="43"/>
      <c r="CWP39" s="43"/>
      <c r="CWQ39" s="43"/>
      <c r="CWR39" s="43"/>
      <c r="CWS39" s="43"/>
      <c r="CWT39" s="43"/>
      <c r="CWU39" s="43"/>
      <c r="CWV39" s="43"/>
      <c r="CWW39" s="43"/>
      <c r="CWX39" s="43"/>
      <c r="CWY39" s="43"/>
      <c r="CWZ39" s="43"/>
      <c r="CXA39" s="43"/>
      <c r="CXB39" s="43"/>
      <c r="CXC39" s="43"/>
      <c r="CXD39" s="43"/>
      <c r="CXE39" s="43"/>
      <c r="CXF39" s="43"/>
      <c r="CXG39" s="43"/>
      <c r="CXH39" s="43"/>
      <c r="CXI39" s="43"/>
      <c r="CXJ39" s="43"/>
      <c r="CXK39" s="43"/>
      <c r="CXL39" s="43"/>
      <c r="CXM39" s="43"/>
      <c r="CXN39" s="43"/>
      <c r="CXO39" s="43"/>
      <c r="CXP39" s="43"/>
      <c r="CXQ39" s="43"/>
      <c r="CXR39" s="43"/>
      <c r="CXS39" s="43"/>
      <c r="CXT39" s="43"/>
      <c r="CXU39" s="43"/>
      <c r="CXV39" s="43"/>
      <c r="CXW39" s="43"/>
      <c r="CXX39" s="43"/>
      <c r="CXY39" s="43"/>
      <c r="CXZ39" s="43"/>
      <c r="CYA39" s="43"/>
      <c r="CYB39" s="43"/>
      <c r="CYC39" s="43"/>
      <c r="CYD39" s="43"/>
      <c r="CYE39" s="43"/>
      <c r="CYF39" s="43"/>
      <c r="CYG39" s="43"/>
      <c r="CYH39" s="43"/>
      <c r="CYI39" s="43"/>
      <c r="CYJ39" s="43"/>
      <c r="CYK39" s="43"/>
      <c r="CYL39" s="43"/>
      <c r="CYM39" s="43"/>
      <c r="CYN39" s="43"/>
      <c r="CYO39" s="43"/>
      <c r="CYP39" s="43"/>
      <c r="CYQ39" s="43"/>
      <c r="CYR39" s="43"/>
      <c r="CYS39" s="43"/>
      <c r="CYT39" s="43"/>
      <c r="CYU39" s="43"/>
      <c r="CYV39" s="43"/>
      <c r="CYW39" s="43"/>
      <c r="CYX39" s="43"/>
      <c r="CYY39" s="43"/>
      <c r="CYZ39" s="43"/>
      <c r="CZA39" s="43"/>
      <c r="CZB39" s="43"/>
      <c r="CZC39" s="43"/>
      <c r="CZD39" s="43"/>
      <c r="CZE39" s="43"/>
      <c r="CZF39" s="43"/>
      <c r="CZG39" s="43"/>
      <c r="CZH39" s="43"/>
      <c r="CZI39" s="43"/>
      <c r="CZJ39" s="43"/>
      <c r="CZK39" s="43"/>
      <c r="CZL39" s="43"/>
      <c r="CZM39" s="43"/>
      <c r="CZN39" s="43"/>
      <c r="CZO39" s="43"/>
      <c r="CZP39" s="43"/>
      <c r="CZQ39" s="43"/>
      <c r="CZR39" s="43"/>
      <c r="CZS39" s="43"/>
      <c r="CZT39" s="43"/>
      <c r="CZU39" s="43"/>
      <c r="CZV39" s="43"/>
      <c r="CZW39" s="43"/>
      <c r="CZX39" s="43"/>
      <c r="CZY39" s="43"/>
      <c r="CZZ39" s="43"/>
      <c r="DAA39" s="43"/>
      <c r="DAB39" s="43"/>
      <c r="DAC39" s="43"/>
      <c r="DAD39" s="43"/>
      <c r="DAE39" s="43"/>
      <c r="DAF39" s="43"/>
      <c r="DAG39" s="43"/>
      <c r="DAH39" s="43"/>
      <c r="DAI39" s="43"/>
      <c r="DAJ39" s="43"/>
      <c r="DAK39" s="43"/>
      <c r="DAL39" s="43"/>
      <c r="DAM39" s="43"/>
      <c r="DAN39" s="43"/>
      <c r="DAO39" s="43"/>
      <c r="DAP39" s="43"/>
      <c r="DAQ39" s="43"/>
      <c r="DAR39" s="43"/>
      <c r="DAS39" s="43"/>
      <c r="DAT39" s="43"/>
      <c r="DAU39" s="43"/>
      <c r="DAV39" s="43"/>
      <c r="DAW39" s="43"/>
      <c r="DAX39" s="43"/>
      <c r="DAY39" s="43"/>
      <c r="DAZ39" s="43"/>
      <c r="DBA39" s="43"/>
      <c r="DBB39" s="43"/>
      <c r="DBC39" s="43"/>
      <c r="DBD39" s="43"/>
      <c r="DBE39" s="43"/>
      <c r="DBF39" s="43"/>
      <c r="DBG39" s="43"/>
      <c r="DBH39" s="43"/>
      <c r="DBI39" s="43"/>
      <c r="DBJ39" s="43"/>
      <c r="DBK39" s="43"/>
      <c r="DBL39" s="43"/>
      <c r="DBM39" s="43"/>
      <c r="DBN39" s="43"/>
      <c r="DBO39" s="43"/>
      <c r="DBP39" s="43"/>
      <c r="DBQ39" s="43"/>
      <c r="DBR39" s="43"/>
      <c r="DBS39" s="43"/>
      <c r="DBT39" s="43"/>
      <c r="DBU39" s="43"/>
      <c r="DBV39" s="43"/>
      <c r="DBW39" s="43"/>
      <c r="DBX39" s="43"/>
      <c r="DBY39" s="43"/>
      <c r="DBZ39" s="43"/>
      <c r="DCA39" s="43"/>
      <c r="DCB39" s="43"/>
      <c r="DCC39" s="43"/>
      <c r="DCD39" s="43"/>
      <c r="DCE39" s="43"/>
      <c r="DCF39" s="43"/>
      <c r="DCG39" s="43"/>
      <c r="DCH39" s="43"/>
      <c r="DCI39" s="43"/>
      <c r="DCJ39" s="43"/>
      <c r="DCK39" s="43"/>
      <c r="DCL39" s="43"/>
      <c r="DCM39" s="43"/>
      <c r="DCN39" s="43"/>
      <c r="DCO39" s="43"/>
      <c r="DCP39" s="43"/>
      <c r="DCQ39" s="43"/>
      <c r="DCR39" s="43"/>
      <c r="DCS39" s="43"/>
      <c r="DCT39" s="43"/>
      <c r="DCU39" s="43"/>
      <c r="DCV39" s="43"/>
      <c r="DCW39" s="43"/>
      <c r="DCX39" s="43"/>
      <c r="DCY39" s="43"/>
      <c r="DCZ39" s="43"/>
      <c r="DDA39" s="43"/>
      <c r="DDB39" s="43"/>
      <c r="DDC39" s="43"/>
      <c r="DDD39" s="43"/>
      <c r="DDE39" s="43"/>
      <c r="DDF39" s="43"/>
      <c r="DDG39" s="43"/>
      <c r="DDH39" s="43"/>
      <c r="DDI39" s="43"/>
      <c r="DDJ39" s="43"/>
      <c r="DDK39" s="43"/>
      <c r="DDL39" s="43"/>
      <c r="DDM39" s="43"/>
      <c r="DDN39" s="43"/>
      <c r="DDO39" s="43"/>
      <c r="DDP39" s="43"/>
      <c r="DDQ39" s="43"/>
      <c r="DDR39" s="43"/>
      <c r="DDS39" s="43"/>
      <c r="DDT39" s="43"/>
      <c r="DDU39" s="43"/>
      <c r="DDV39" s="43"/>
      <c r="DDW39" s="43"/>
      <c r="DDX39" s="43"/>
      <c r="DDY39" s="43"/>
      <c r="DDZ39" s="43"/>
      <c r="DEA39" s="43"/>
      <c r="DEB39" s="43"/>
      <c r="DEC39" s="43"/>
      <c r="DED39" s="43"/>
      <c r="DEE39" s="43"/>
      <c r="DEF39" s="43"/>
      <c r="DEG39" s="43"/>
      <c r="DEH39" s="43"/>
      <c r="DEI39" s="43"/>
      <c r="DEJ39" s="43"/>
      <c r="DEK39" s="43"/>
      <c r="DEL39" s="43"/>
      <c r="DEM39" s="43"/>
      <c r="DEN39" s="43"/>
      <c r="DEO39" s="43"/>
      <c r="DEP39" s="43"/>
      <c r="DEQ39" s="43"/>
      <c r="DER39" s="43"/>
      <c r="DES39" s="43"/>
      <c r="DET39" s="43"/>
      <c r="DEU39" s="43"/>
      <c r="DEV39" s="43"/>
      <c r="DEW39" s="43"/>
      <c r="DEX39" s="43"/>
      <c r="DEY39" s="43"/>
      <c r="DEZ39" s="43"/>
      <c r="DFA39" s="43"/>
      <c r="DFB39" s="43"/>
      <c r="DFC39" s="43"/>
      <c r="DFD39" s="43"/>
      <c r="DFE39" s="43"/>
      <c r="DFF39" s="43"/>
      <c r="DFG39" s="43"/>
      <c r="DFH39" s="43"/>
      <c r="DFI39" s="43"/>
      <c r="DFJ39" s="43"/>
      <c r="DFK39" s="43"/>
      <c r="DFL39" s="43"/>
      <c r="DFM39" s="43"/>
      <c r="DFN39" s="43"/>
      <c r="DFO39" s="43"/>
      <c r="DFP39" s="43"/>
      <c r="DFQ39" s="43"/>
      <c r="DFR39" s="43"/>
      <c r="DFS39" s="43"/>
      <c r="DFT39" s="43"/>
      <c r="DFU39" s="43"/>
      <c r="DFV39" s="43"/>
      <c r="DFW39" s="43"/>
      <c r="DFX39" s="43"/>
      <c r="DFY39" s="43"/>
      <c r="DFZ39" s="43"/>
      <c r="DGA39" s="43"/>
      <c r="DGB39" s="43"/>
      <c r="DGC39" s="43"/>
      <c r="DGD39" s="43"/>
      <c r="DGE39" s="43"/>
      <c r="DGF39" s="43"/>
      <c r="DGG39" s="43"/>
      <c r="DGH39" s="43"/>
      <c r="DGI39" s="43"/>
      <c r="DGJ39" s="43"/>
      <c r="DGK39" s="43"/>
      <c r="DGL39" s="43"/>
      <c r="DGM39" s="43"/>
      <c r="DGN39" s="43"/>
      <c r="DGO39" s="43"/>
      <c r="DGP39" s="43"/>
      <c r="DGQ39" s="43"/>
      <c r="DGR39" s="43"/>
      <c r="DGS39" s="43"/>
      <c r="DGT39" s="43"/>
      <c r="DGU39" s="43"/>
      <c r="DGV39" s="43"/>
      <c r="DGW39" s="43"/>
      <c r="DGX39" s="43"/>
      <c r="DGY39" s="43"/>
      <c r="DGZ39" s="43"/>
      <c r="DHA39" s="43"/>
      <c r="DHB39" s="43"/>
      <c r="DHC39" s="43"/>
      <c r="DHD39" s="43"/>
      <c r="DHE39" s="43"/>
      <c r="DHF39" s="43"/>
      <c r="DHG39" s="43"/>
      <c r="DHH39" s="43"/>
      <c r="DHI39" s="43"/>
      <c r="DHJ39" s="43"/>
      <c r="DHK39" s="43"/>
      <c r="DHL39" s="43"/>
      <c r="DHM39" s="43"/>
      <c r="DHN39" s="43"/>
      <c r="DHO39" s="43"/>
      <c r="DHP39" s="43"/>
      <c r="DHQ39" s="43"/>
      <c r="DHR39" s="43"/>
      <c r="DHS39" s="43"/>
      <c r="DHT39" s="43"/>
      <c r="DHU39" s="43"/>
      <c r="DHV39" s="43"/>
      <c r="DHW39" s="43"/>
      <c r="DHX39" s="43"/>
      <c r="DHY39" s="43"/>
      <c r="DHZ39" s="43"/>
      <c r="DIA39" s="43"/>
      <c r="DIB39" s="43"/>
      <c r="DIC39" s="43"/>
      <c r="DID39" s="43"/>
      <c r="DIE39" s="43"/>
      <c r="DIF39" s="43"/>
      <c r="DIG39" s="43"/>
      <c r="DIH39" s="43"/>
      <c r="DII39" s="43"/>
      <c r="DIJ39" s="43"/>
      <c r="DIK39" s="43"/>
      <c r="DIL39" s="43"/>
      <c r="DIM39" s="43"/>
      <c r="DIN39" s="43"/>
      <c r="DIO39" s="43"/>
      <c r="DIP39" s="43"/>
      <c r="DIQ39" s="43"/>
      <c r="DIR39" s="43"/>
      <c r="DIS39" s="43"/>
      <c r="DIT39" s="43"/>
      <c r="DIU39" s="43"/>
      <c r="DIV39" s="43"/>
      <c r="DIW39" s="43"/>
      <c r="DIX39" s="43"/>
      <c r="DIY39" s="43"/>
      <c r="DIZ39" s="43"/>
      <c r="DJA39" s="43"/>
      <c r="DJB39" s="43"/>
      <c r="DJC39" s="43"/>
      <c r="DJD39" s="43"/>
      <c r="DJE39" s="43"/>
      <c r="DJF39" s="43"/>
      <c r="DJG39" s="43"/>
      <c r="DJH39" s="43"/>
      <c r="DJI39" s="43"/>
      <c r="DJJ39" s="43"/>
      <c r="DJK39" s="43"/>
      <c r="DJL39" s="43"/>
      <c r="DJM39" s="43"/>
      <c r="DJN39" s="43"/>
      <c r="DJO39" s="43"/>
      <c r="DJP39" s="43"/>
      <c r="DJQ39" s="43"/>
      <c r="DJR39" s="43"/>
      <c r="DJS39" s="43"/>
      <c r="DJT39" s="43"/>
      <c r="DJU39" s="43"/>
      <c r="DJV39" s="43"/>
      <c r="DJW39" s="43"/>
      <c r="DJX39" s="43"/>
      <c r="DJY39" s="43"/>
      <c r="DJZ39" s="43"/>
      <c r="DKA39" s="43"/>
      <c r="DKB39" s="43"/>
      <c r="DKC39" s="43"/>
      <c r="DKD39" s="43"/>
      <c r="DKE39" s="43"/>
      <c r="DKF39" s="43"/>
      <c r="DKG39" s="43"/>
      <c r="DKH39" s="43"/>
      <c r="DKI39" s="43"/>
      <c r="DKJ39" s="43"/>
      <c r="DKK39" s="43"/>
      <c r="DKL39" s="43"/>
      <c r="DKM39" s="43"/>
      <c r="DKN39" s="43"/>
      <c r="DKO39" s="43"/>
      <c r="DKP39" s="43"/>
      <c r="DKQ39" s="43"/>
      <c r="DKR39" s="43"/>
      <c r="DKS39" s="43"/>
      <c r="DKT39" s="43"/>
      <c r="DKU39" s="43"/>
      <c r="DKV39" s="43"/>
      <c r="DKW39" s="43"/>
      <c r="DKX39" s="43"/>
      <c r="DKY39" s="43"/>
      <c r="DKZ39" s="43"/>
      <c r="DLA39" s="43"/>
      <c r="DLB39" s="43"/>
      <c r="DLC39" s="43"/>
      <c r="DLD39" s="43"/>
      <c r="DLE39" s="43"/>
      <c r="DLF39" s="43"/>
      <c r="DLG39" s="43"/>
      <c r="DLH39" s="43"/>
      <c r="DLI39" s="43"/>
      <c r="DLJ39" s="43"/>
      <c r="DLK39" s="43"/>
      <c r="DLL39" s="43"/>
      <c r="DLM39" s="43"/>
      <c r="DLN39" s="43"/>
      <c r="DLO39" s="43"/>
      <c r="DLP39" s="43"/>
      <c r="DLQ39" s="43"/>
      <c r="DLR39" s="43"/>
      <c r="DLS39" s="43"/>
      <c r="DLT39" s="43"/>
      <c r="DLU39" s="43"/>
      <c r="DLV39" s="43"/>
      <c r="DLW39" s="43"/>
      <c r="DLX39" s="43"/>
      <c r="DLY39" s="43"/>
      <c r="DLZ39" s="43"/>
      <c r="DMA39" s="43"/>
      <c r="DMB39" s="43"/>
      <c r="DMC39" s="43"/>
      <c r="DMD39" s="43"/>
      <c r="DME39" s="43"/>
      <c r="DMF39" s="43"/>
      <c r="DMG39" s="43"/>
      <c r="DMH39" s="43"/>
      <c r="DMI39" s="43"/>
      <c r="DMJ39" s="43"/>
      <c r="DMK39" s="43"/>
      <c r="DML39" s="43"/>
      <c r="DMM39" s="43"/>
      <c r="DMN39" s="43"/>
      <c r="DMO39" s="43"/>
      <c r="DMP39" s="43"/>
      <c r="DMQ39" s="43"/>
      <c r="DMR39" s="43"/>
      <c r="DMS39" s="43"/>
      <c r="DMT39" s="43"/>
      <c r="DMU39" s="43"/>
      <c r="DMV39" s="43"/>
      <c r="DMW39" s="43"/>
      <c r="DMX39" s="43"/>
      <c r="DMY39" s="43"/>
      <c r="DMZ39" s="43"/>
      <c r="DNA39" s="43"/>
      <c r="DNB39" s="43"/>
      <c r="DNC39" s="43"/>
      <c r="DND39" s="43"/>
      <c r="DNE39" s="43"/>
      <c r="DNF39" s="43"/>
      <c r="DNG39" s="43"/>
      <c r="DNH39" s="43"/>
      <c r="DNI39" s="43"/>
      <c r="DNJ39" s="43"/>
      <c r="DNK39" s="43"/>
      <c r="DNL39" s="43"/>
      <c r="DNM39" s="43"/>
      <c r="DNN39" s="43"/>
      <c r="DNO39" s="43"/>
      <c r="DNP39" s="43"/>
      <c r="DNQ39" s="43"/>
      <c r="DNR39" s="43"/>
      <c r="DNS39" s="43"/>
      <c r="DNT39" s="43"/>
      <c r="DNU39" s="43"/>
      <c r="DNV39" s="43"/>
      <c r="DNW39" s="43"/>
      <c r="DNX39" s="43"/>
      <c r="DNY39" s="43"/>
      <c r="DNZ39" s="43"/>
      <c r="DOA39" s="43"/>
      <c r="DOB39" s="43"/>
      <c r="DOC39" s="43"/>
      <c r="DOD39" s="43"/>
      <c r="DOE39" s="43"/>
      <c r="DOF39" s="43"/>
      <c r="DOG39" s="43"/>
      <c r="DOH39" s="43"/>
      <c r="DOI39" s="43"/>
      <c r="DOJ39" s="43"/>
      <c r="DOK39" s="43"/>
      <c r="DOL39" s="43"/>
      <c r="DOM39" s="43"/>
      <c r="DON39" s="43"/>
      <c r="DOO39" s="43"/>
      <c r="DOP39" s="43"/>
      <c r="DOQ39" s="43"/>
      <c r="DOR39" s="43"/>
      <c r="DOS39" s="43"/>
      <c r="DOT39" s="43"/>
      <c r="DOU39" s="43"/>
      <c r="DOV39" s="43"/>
      <c r="DOW39" s="43"/>
      <c r="DOX39" s="43"/>
      <c r="DOY39" s="43"/>
      <c r="DOZ39" s="43"/>
      <c r="DPA39" s="43"/>
      <c r="DPB39" s="43"/>
      <c r="DPC39" s="43"/>
      <c r="DPD39" s="43"/>
      <c r="DPE39" s="43"/>
      <c r="DPF39" s="43"/>
      <c r="DPG39" s="43"/>
      <c r="DPH39" s="43"/>
      <c r="DPI39" s="43"/>
      <c r="DPJ39" s="43"/>
      <c r="DPK39" s="43"/>
      <c r="DPL39" s="43"/>
      <c r="DPM39" s="43"/>
      <c r="DPN39" s="43"/>
      <c r="DPO39" s="43"/>
      <c r="DPP39" s="43"/>
      <c r="DPQ39" s="43"/>
      <c r="DPR39" s="43"/>
      <c r="DPS39" s="43"/>
      <c r="DPT39" s="43"/>
      <c r="DPU39" s="43"/>
      <c r="DPV39" s="43"/>
      <c r="DPW39" s="43"/>
      <c r="DPX39" s="43"/>
      <c r="DPY39" s="43"/>
      <c r="DPZ39" s="43"/>
      <c r="DQA39" s="43"/>
      <c r="DQB39" s="43"/>
      <c r="DQC39" s="43"/>
      <c r="DQD39" s="43"/>
      <c r="DQE39" s="43"/>
      <c r="DQF39" s="43"/>
      <c r="DQG39" s="43"/>
      <c r="DQH39" s="43"/>
      <c r="DQI39" s="43"/>
      <c r="DQJ39" s="43"/>
      <c r="DQK39" s="43"/>
      <c r="DQL39" s="43"/>
      <c r="DQM39" s="43"/>
      <c r="DQN39" s="43"/>
      <c r="DQO39" s="43"/>
      <c r="DQP39" s="43"/>
      <c r="DQQ39" s="43"/>
      <c r="DQR39" s="43"/>
      <c r="DQS39" s="43"/>
      <c r="DQT39" s="43"/>
      <c r="DQU39" s="43"/>
      <c r="DQV39" s="43"/>
      <c r="DQW39" s="43"/>
      <c r="DQX39" s="43"/>
      <c r="DQY39" s="43"/>
      <c r="DQZ39" s="43"/>
      <c r="DRA39" s="43"/>
      <c r="DRB39" s="43"/>
      <c r="DRC39" s="43"/>
      <c r="DRD39" s="43"/>
      <c r="DRE39" s="43"/>
      <c r="DRF39" s="43"/>
      <c r="DRG39" s="43"/>
      <c r="DRH39" s="43"/>
      <c r="DRI39" s="43"/>
      <c r="DRJ39" s="43"/>
      <c r="DRK39" s="43"/>
      <c r="DRL39" s="43"/>
      <c r="DRM39" s="43"/>
      <c r="DRN39" s="43"/>
      <c r="DRO39" s="43"/>
      <c r="DRP39" s="43"/>
      <c r="DRQ39" s="43"/>
      <c r="DRR39" s="43"/>
      <c r="DRS39" s="43"/>
      <c r="DRT39" s="43"/>
      <c r="DRU39" s="43"/>
      <c r="DRV39" s="43"/>
      <c r="DRW39" s="43"/>
      <c r="DRX39" s="43"/>
      <c r="DRY39" s="43"/>
      <c r="DRZ39" s="43"/>
      <c r="DSA39" s="43"/>
      <c r="DSB39" s="43"/>
      <c r="DSC39" s="43"/>
      <c r="DSD39" s="43"/>
      <c r="DSE39" s="43"/>
      <c r="DSF39" s="43"/>
      <c r="DSG39" s="43"/>
      <c r="DSH39" s="43"/>
      <c r="DSI39" s="43"/>
      <c r="DSJ39" s="43"/>
      <c r="DSK39" s="43"/>
      <c r="DSL39" s="43"/>
      <c r="DSM39" s="43"/>
      <c r="DSN39" s="43"/>
      <c r="DSO39" s="43"/>
      <c r="DSP39" s="43"/>
      <c r="DSQ39" s="43"/>
      <c r="DSR39" s="43"/>
      <c r="DSS39" s="43"/>
      <c r="DST39" s="43"/>
      <c r="DSU39" s="43"/>
      <c r="DSV39" s="43"/>
      <c r="DSW39" s="43"/>
      <c r="DSX39" s="43"/>
      <c r="DSY39" s="43"/>
      <c r="DSZ39" s="43"/>
      <c r="DTA39" s="43"/>
      <c r="DTB39" s="43"/>
      <c r="DTC39" s="43"/>
      <c r="DTD39" s="43"/>
      <c r="DTE39" s="43"/>
      <c r="DTF39" s="43"/>
      <c r="DTG39" s="43"/>
      <c r="DTH39" s="43"/>
      <c r="DTI39" s="43"/>
      <c r="DTJ39" s="43"/>
      <c r="DTK39" s="43"/>
      <c r="DTL39" s="43"/>
      <c r="DTM39" s="43"/>
      <c r="DTN39" s="43"/>
      <c r="DTO39" s="43"/>
      <c r="DTP39" s="43"/>
      <c r="DTQ39" s="43"/>
      <c r="DTR39" s="43"/>
      <c r="DTS39" s="43"/>
      <c r="DTT39" s="43"/>
      <c r="DTU39" s="43"/>
      <c r="DTV39" s="43"/>
      <c r="DTW39" s="43"/>
      <c r="DTX39" s="43"/>
      <c r="DTY39" s="43"/>
      <c r="DTZ39" s="43"/>
      <c r="DUA39" s="43"/>
      <c r="DUB39" s="43"/>
      <c r="DUC39" s="43"/>
      <c r="DUD39" s="43"/>
      <c r="DUE39" s="43"/>
      <c r="DUF39" s="43"/>
      <c r="DUG39" s="43"/>
      <c r="DUH39" s="43"/>
      <c r="DUI39" s="43"/>
      <c r="DUJ39" s="43"/>
      <c r="DUK39" s="43"/>
      <c r="DUL39" s="43"/>
      <c r="DUM39" s="43"/>
      <c r="DUN39" s="43"/>
      <c r="DUO39" s="43"/>
      <c r="DUP39" s="43"/>
      <c r="DUQ39" s="43"/>
      <c r="DUR39" s="43"/>
      <c r="DUS39" s="43"/>
      <c r="DUT39" s="43"/>
      <c r="DUU39" s="43"/>
      <c r="DUV39" s="43"/>
      <c r="DUW39" s="43"/>
      <c r="DUX39" s="43"/>
      <c r="DUY39" s="43"/>
      <c r="DUZ39" s="43"/>
      <c r="DVA39" s="43"/>
      <c r="DVB39" s="43"/>
      <c r="DVC39" s="43"/>
      <c r="DVD39" s="43"/>
      <c r="DVE39" s="43"/>
      <c r="DVF39" s="43"/>
      <c r="DVG39" s="43"/>
      <c r="DVH39" s="43"/>
      <c r="DVI39" s="43"/>
      <c r="DVJ39" s="43"/>
      <c r="DVK39" s="43"/>
      <c r="DVL39" s="43"/>
      <c r="DVM39" s="43"/>
      <c r="DVN39" s="43"/>
      <c r="DVO39" s="43"/>
      <c r="DVP39" s="43"/>
      <c r="DVQ39" s="43"/>
      <c r="DVR39" s="43"/>
      <c r="DVS39" s="43"/>
      <c r="DVT39" s="43"/>
      <c r="DVU39" s="43"/>
      <c r="DVV39" s="43"/>
      <c r="DVW39" s="43"/>
      <c r="DVX39" s="43"/>
      <c r="DVY39" s="43"/>
      <c r="DVZ39" s="43"/>
      <c r="DWA39" s="43"/>
      <c r="DWB39" s="43"/>
      <c r="DWC39" s="43"/>
      <c r="DWD39" s="43"/>
      <c r="DWE39" s="43"/>
      <c r="DWF39" s="43"/>
      <c r="DWG39" s="43"/>
      <c r="DWH39" s="43"/>
      <c r="DWI39" s="43"/>
      <c r="DWJ39" s="43"/>
      <c r="DWK39" s="43"/>
      <c r="DWL39" s="43"/>
      <c r="DWM39" s="43"/>
      <c r="DWN39" s="43"/>
      <c r="DWO39" s="43"/>
      <c r="DWP39" s="43"/>
      <c r="DWQ39" s="43"/>
      <c r="DWR39" s="43"/>
      <c r="DWS39" s="43"/>
      <c r="DWT39" s="43"/>
      <c r="DWU39" s="43"/>
      <c r="DWV39" s="43"/>
      <c r="DWW39" s="43"/>
      <c r="DWX39" s="43"/>
      <c r="DWY39" s="43"/>
      <c r="DWZ39" s="43"/>
      <c r="DXA39" s="43"/>
      <c r="DXB39" s="43"/>
      <c r="DXC39" s="43"/>
      <c r="DXD39" s="43"/>
      <c r="DXE39" s="43"/>
      <c r="DXF39" s="43"/>
      <c r="DXG39" s="43"/>
      <c r="DXH39" s="43"/>
      <c r="DXI39" s="43"/>
      <c r="DXJ39" s="43"/>
      <c r="DXK39" s="43"/>
      <c r="DXL39" s="43"/>
      <c r="DXM39" s="43"/>
      <c r="DXN39" s="43"/>
      <c r="DXO39" s="43"/>
      <c r="DXP39" s="43"/>
      <c r="DXQ39" s="43"/>
      <c r="DXR39" s="43"/>
      <c r="DXS39" s="43"/>
      <c r="DXT39" s="43"/>
      <c r="DXU39" s="43"/>
      <c r="DXV39" s="43"/>
      <c r="DXW39" s="43"/>
      <c r="DXX39" s="43"/>
      <c r="DXY39" s="43"/>
      <c r="DXZ39" s="43"/>
      <c r="DYA39" s="43"/>
      <c r="DYB39" s="43"/>
      <c r="DYC39" s="43"/>
      <c r="DYD39" s="43"/>
      <c r="DYE39" s="43"/>
      <c r="DYF39" s="43"/>
      <c r="DYG39" s="43"/>
      <c r="DYH39" s="43"/>
      <c r="DYI39" s="43"/>
      <c r="DYJ39" s="43"/>
      <c r="DYK39" s="43"/>
      <c r="DYL39" s="43"/>
      <c r="DYM39" s="43"/>
      <c r="DYN39" s="43"/>
      <c r="DYO39" s="43"/>
      <c r="DYP39" s="43"/>
      <c r="DYQ39" s="43"/>
      <c r="DYR39" s="43"/>
      <c r="DYS39" s="43"/>
      <c r="DYT39" s="43"/>
      <c r="DYU39" s="43"/>
      <c r="DYV39" s="43"/>
      <c r="DYW39" s="43"/>
      <c r="DYX39" s="43"/>
      <c r="DYY39" s="43"/>
      <c r="DYZ39" s="43"/>
      <c r="DZA39" s="43"/>
      <c r="DZB39" s="43"/>
      <c r="DZC39" s="43"/>
      <c r="DZD39" s="43"/>
      <c r="DZE39" s="43"/>
      <c r="DZF39" s="43"/>
      <c r="DZG39" s="43"/>
      <c r="DZH39" s="43"/>
      <c r="DZI39" s="43"/>
      <c r="DZJ39" s="43"/>
      <c r="DZK39" s="43"/>
      <c r="DZL39" s="43"/>
      <c r="DZM39" s="43"/>
      <c r="DZN39" s="43"/>
      <c r="DZO39" s="43"/>
      <c r="DZP39" s="43"/>
      <c r="DZQ39" s="43"/>
      <c r="DZR39" s="43"/>
      <c r="DZS39" s="43"/>
      <c r="DZT39" s="43"/>
      <c r="DZU39" s="43"/>
      <c r="DZV39" s="43"/>
      <c r="DZW39" s="43"/>
      <c r="DZX39" s="43"/>
      <c r="DZY39" s="43"/>
      <c r="DZZ39" s="43"/>
      <c r="EAA39" s="43"/>
      <c r="EAB39" s="43"/>
      <c r="EAC39" s="43"/>
      <c r="EAD39" s="43"/>
      <c r="EAE39" s="43"/>
      <c r="EAF39" s="43"/>
      <c r="EAG39" s="43"/>
      <c r="EAH39" s="43"/>
      <c r="EAI39" s="43"/>
      <c r="EAJ39" s="43"/>
      <c r="EAK39" s="43"/>
      <c r="EAL39" s="43"/>
      <c r="EAM39" s="43"/>
      <c r="EAN39" s="43"/>
      <c r="EAO39" s="43"/>
      <c r="EAP39" s="43"/>
      <c r="EAQ39" s="43"/>
      <c r="EAR39" s="43"/>
      <c r="EAS39" s="43"/>
      <c r="EAT39" s="43"/>
      <c r="EAU39" s="43"/>
      <c r="EAV39" s="43"/>
      <c r="EAW39" s="43"/>
      <c r="EAX39" s="43"/>
      <c r="EAY39" s="43"/>
      <c r="EAZ39" s="43"/>
      <c r="EBA39" s="43"/>
      <c r="EBB39" s="43"/>
      <c r="EBC39" s="43"/>
      <c r="EBD39" s="43"/>
      <c r="EBE39" s="43"/>
      <c r="EBF39" s="43"/>
      <c r="EBG39" s="43"/>
      <c r="EBH39" s="43"/>
      <c r="EBI39" s="43"/>
      <c r="EBJ39" s="43"/>
      <c r="EBK39" s="43"/>
      <c r="EBL39" s="43"/>
      <c r="EBM39" s="43"/>
      <c r="EBN39" s="43"/>
      <c r="EBO39" s="43"/>
      <c r="EBP39" s="43"/>
      <c r="EBQ39" s="43"/>
      <c r="EBR39" s="43"/>
      <c r="EBS39" s="43"/>
      <c r="EBT39" s="43"/>
      <c r="EBU39" s="43"/>
      <c r="EBV39" s="43"/>
      <c r="EBW39" s="43"/>
      <c r="EBX39" s="43"/>
      <c r="EBY39" s="43"/>
      <c r="EBZ39" s="43"/>
      <c r="ECA39" s="43"/>
      <c r="ECB39" s="43"/>
      <c r="ECC39" s="43"/>
      <c r="ECD39" s="43"/>
      <c r="ECE39" s="43"/>
      <c r="ECF39" s="43"/>
      <c r="ECG39" s="43"/>
      <c r="ECH39" s="43"/>
      <c r="ECI39" s="43"/>
      <c r="ECJ39" s="43"/>
      <c r="ECK39" s="43"/>
      <c r="ECL39" s="43"/>
      <c r="ECM39" s="43"/>
      <c r="ECN39" s="43"/>
      <c r="ECO39" s="43"/>
      <c r="ECP39" s="43"/>
      <c r="ECQ39" s="43"/>
      <c r="ECR39" s="43"/>
      <c r="ECS39" s="43"/>
      <c r="ECT39" s="43"/>
      <c r="ECU39" s="43"/>
      <c r="ECV39" s="43"/>
      <c r="ECW39" s="43"/>
      <c r="ECX39" s="43"/>
      <c r="ECY39" s="43"/>
      <c r="ECZ39" s="43"/>
      <c r="EDA39" s="43"/>
      <c r="EDB39" s="43"/>
      <c r="EDC39" s="43"/>
      <c r="EDD39" s="43"/>
      <c r="EDE39" s="43"/>
      <c r="EDF39" s="43"/>
      <c r="EDG39" s="43"/>
      <c r="EDH39" s="43"/>
      <c r="EDI39" s="43"/>
      <c r="EDJ39" s="43"/>
      <c r="EDK39" s="43"/>
      <c r="EDL39" s="43"/>
      <c r="EDM39" s="43"/>
      <c r="EDN39" s="43"/>
      <c r="EDO39" s="43"/>
      <c r="EDP39" s="43"/>
      <c r="EDQ39" s="43"/>
      <c r="EDR39" s="43"/>
      <c r="EDS39" s="43"/>
      <c r="EDT39" s="43"/>
      <c r="EDU39" s="43"/>
      <c r="EDV39" s="43"/>
      <c r="EDW39" s="43"/>
      <c r="EDX39" s="43"/>
      <c r="EDY39" s="43"/>
      <c r="EDZ39" s="43"/>
      <c r="EEA39" s="43"/>
      <c r="EEB39" s="43"/>
      <c r="EEC39" s="43"/>
      <c r="EED39" s="43"/>
      <c r="EEE39" s="43"/>
      <c r="EEF39" s="43"/>
      <c r="EEG39" s="43"/>
      <c r="EEH39" s="43"/>
      <c r="EEI39" s="43"/>
      <c r="EEJ39" s="43"/>
      <c r="EEK39" s="43"/>
      <c r="EEL39" s="43"/>
      <c r="EEM39" s="43"/>
      <c r="EEN39" s="43"/>
      <c r="EEO39" s="43"/>
      <c r="EEP39" s="43"/>
      <c r="EEQ39" s="43"/>
      <c r="EER39" s="43"/>
      <c r="EES39" s="43"/>
      <c r="EET39" s="43"/>
      <c r="EEU39" s="43"/>
      <c r="EEV39" s="43"/>
      <c r="EEW39" s="43"/>
      <c r="EEX39" s="43"/>
      <c r="EEY39" s="43"/>
      <c r="EEZ39" s="43"/>
      <c r="EFA39" s="43"/>
      <c r="EFB39" s="43"/>
      <c r="EFC39" s="43"/>
      <c r="EFD39" s="43"/>
      <c r="EFE39" s="43"/>
      <c r="EFF39" s="43"/>
      <c r="EFG39" s="43"/>
      <c r="EFH39" s="43"/>
      <c r="EFI39" s="43"/>
      <c r="EFJ39" s="43"/>
      <c r="EFK39" s="43"/>
      <c r="EFL39" s="43"/>
      <c r="EFM39" s="43"/>
      <c r="EFN39" s="43"/>
      <c r="EFO39" s="43"/>
      <c r="EFP39" s="43"/>
      <c r="EFQ39" s="43"/>
      <c r="EFR39" s="43"/>
      <c r="EFS39" s="43"/>
      <c r="EFT39" s="43"/>
      <c r="EFU39" s="43"/>
      <c r="EFV39" s="43"/>
      <c r="EFW39" s="43"/>
      <c r="EFX39" s="43"/>
      <c r="EFY39" s="43"/>
      <c r="EFZ39" s="43"/>
      <c r="EGA39" s="43"/>
      <c r="EGB39" s="43"/>
      <c r="EGC39" s="43"/>
      <c r="EGD39" s="43"/>
      <c r="EGE39" s="43"/>
      <c r="EGF39" s="43"/>
      <c r="EGG39" s="43"/>
      <c r="EGH39" s="43"/>
      <c r="EGI39" s="43"/>
      <c r="EGJ39" s="43"/>
      <c r="EGK39" s="43"/>
      <c r="EGL39" s="43"/>
      <c r="EGM39" s="43"/>
      <c r="EGN39" s="43"/>
      <c r="EGO39" s="43"/>
      <c r="EGP39" s="43"/>
      <c r="EGQ39" s="43"/>
      <c r="EGR39" s="43"/>
      <c r="EGS39" s="43"/>
      <c r="EGT39" s="43"/>
      <c r="EGU39" s="43"/>
      <c r="EGV39" s="43"/>
      <c r="EGW39" s="43"/>
      <c r="EGX39" s="43"/>
      <c r="EGY39" s="43"/>
      <c r="EGZ39" s="43"/>
      <c r="EHA39" s="43"/>
      <c r="EHB39" s="43"/>
      <c r="EHC39" s="43"/>
      <c r="EHD39" s="43"/>
      <c r="EHE39" s="43"/>
      <c r="EHF39" s="43"/>
      <c r="EHG39" s="43"/>
      <c r="EHH39" s="43"/>
      <c r="EHI39" s="43"/>
      <c r="EHJ39" s="43"/>
      <c r="EHK39" s="43"/>
      <c r="EHL39" s="43"/>
      <c r="EHM39" s="43"/>
      <c r="EHN39" s="43"/>
      <c r="EHO39" s="43"/>
      <c r="EHP39" s="43"/>
      <c r="EHQ39" s="43"/>
      <c r="EHR39" s="43"/>
      <c r="EHS39" s="43"/>
      <c r="EHT39" s="43"/>
      <c r="EHU39" s="43"/>
      <c r="EHV39" s="43"/>
      <c r="EHW39" s="43"/>
      <c r="EHX39" s="43"/>
      <c r="EHY39" s="43"/>
      <c r="EHZ39" s="43"/>
      <c r="EIA39" s="43"/>
      <c r="EIB39" s="43"/>
      <c r="EIC39" s="43"/>
      <c r="EID39" s="43"/>
      <c r="EIE39" s="43"/>
      <c r="EIF39" s="43"/>
      <c r="EIG39" s="43"/>
      <c r="EIH39" s="43"/>
      <c r="EII39" s="43"/>
      <c r="EIJ39" s="43"/>
      <c r="EIK39" s="43"/>
      <c r="EIL39" s="43"/>
      <c r="EIM39" s="43"/>
      <c r="EIN39" s="43"/>
      <c r="EIO39" s="43"/>
      <c r="EIP39" s="43"/>
      <c r="EIQ39" s="43"/>
      <c r="EIR39" s="43"/>
      <c r="EIS39" s="43"/>
      <c r="EIT39" s="43"/>
      <c r="EIU39" s="43"/>
      <c r="EIV39" s="43"/>
      <c r="EIW39" s="43"/>
      <c r="EIX39" s="43"/>
      <c r="EIY39" s="43"/>
      <c r="EIZ39" s="43"/>
      <c r="EJA39" s="43"/>
      <c r="EJB39" s="43"/>
      <c r="EJC39" s="43"/>
      <c r="EJD39" s="43"/>
      <c r="EJE39" s="43"/>
      <c r="EJF39" s="43"/>
      <c r="EJG39" s="43"/>
      <c r="EJH39" s="43"/>
      <c r="EJI39" s="43"/>
      <c r="EJJ39" s="43"/>
      <c r="EJK39" s="43"/>
      <c r="EJL39" s="43"/>
      <c r="EJM39" s="43"/>
      <c r="EJN39" s="43"/>
      <c r="EJO39" s="43"/>
      <c r="EJP39" s="43"/>
      <c r="EJQ39" s="43"/>
      <c r="EJR39" s="43"/>
      <c r="EJS39" s="43"/>
      <c r="EJT39" s="43"/>
      <c r="EJU39" s="43"/>
      <c r="EJV39" s="43"/>
      <c r="EJW39" s="43"/>
      <c r="EJX39" s="43"/>
      <c r="EJY39" s="43"/>
      <c r="EJZ39" s="43"/>
      <c r="EKA39" s="43"/>
      <c r="EKB39" s="43"/>
      <c r="EKC39" s="43"/>
      <c r="EKD39" s="43"/>
      <c r="EKE39" s="43"/>
      <c r="EKF39" s="43"/>
      <c r="EKG39" s="43"/>
      <c r="EKH39" s="43"/>
      <c r="EKI39" s="43"/>
      <c r="EKJ39" s="43"/>
      <c r="EKK39" s="43"/>
      <c r="EKL39" s="43"/>
      <c r="EKM39" s="43"/>
      <c r="EKN39" s="43"/>
      <c r="EKO39" s="43"/>
      <c r="EKP39" s="43"/>
      <c r="EKQ39" s="43"/>
      <c r="EKR39" s="43"/>
      <c r="EKS39" s="43"/>
      <c r="EKT39" s="43"/>
      <c r="EKU39" s="43"/>
      <c r="EKV39" s="43"/>
      <c r="EKW39" s="43"/>
      <c r="EKX39" s="43"/>
      <c r="EKY39" s="43"/>
      <c r="EKZ39" s="43"/>
      <c r="ELA39" s="43"/>
      <c r="ELB39" s="43"/>
      <c r="ELC39" s="43"/>
      <c r="ELD39" s="43"/>
      <c r="ELE39" s="43"/>
      <c r="ELF39" s="43"/>
      <c r="ELG39" s="43"/>
      <c r="ELH39" s="43"/>
      <c r="ELI39" s="43"/>
      <c r="ELJ39" s="43"/>
      <c r="ELK39" s="43"/>
      <c r="ELL39" s="43"/>
      <c r="ELM39" s="43"/>
      <c r="ELN39" s="43"/>
      <c r="ELO39" s="43"/>
      <c r="ELP39" s="43"/>
      <c r="ELQ39" s="43"/>
      <c r="ELR39" s="43"/>
      <c r="ELS39" s="43"/>
      <c r="ELT39" s="43"/>
      <c r="ELU39" s="43"/>
      <c r="ELV39" s="43"/>
      <c r="ELW39" s="43"/>
      <c r="ELX39" s="43"/>
      <c r="ELY39" s="43"/>
      <c r="ELZ39" s="43"/>
      <c r="EMA39" s="43"/>
      <c r="EMB39" s="43"/>
      <c r="EMC39" s="43"/>
      <c r="EMD39" s="43"/>
      <c r="EME39" s="43"/>
      <c r="EMF39" s="43"/>
      <c r="EMG39" s="43"/>
      <c r="EMH39" s="43"/>
      <c r="EMI39" s="43"/>
      <c r="EMJ39" s="43"/>
      <c r="EMK39" s="43"/>
      <c r="EML39" s="43"/>
      <c r="EMM39" s="43"/>
      <c r="EMN39" s="43"/>
      <c r="EMO39" s="43"/>
      <c r="EMP39" s="43"/>
      <c r="EMQ39" s="43"/>
      <c r="EMR39" s="43"/>
      <c r="EMS39" s="43"/>
      <c r="EMT39" s="43"/>
      <c r="EMU39" s="43"/>
      <c r="EMV39" s="43"/>
      <c r="EMW39" s="43"/>
      <c r="EMX39" s="43"/>
      <c r="EMY39" s="43"/>
      <c r="EMZ39" s="43"/>
      <c r="ENA39" s="43"/>
      <c r="ENB39" s="43"/>
      <c r="ENC39" s="43"/>
      <c r="END39" s="43"/>
      <c r="ENE39" s="43"/>
      <c r="ENF39" s="43"/>
      <c r="ENG39" s="43"/>
      <c r="ENH39" s="43"/>
      <c r="ENI39" s="43"/>
      <c r="ENJ39" s="43"/>
      <c r="ENK39" s="43"/>
      <c r="ENL39" s="43"/>
      <c r="ENM39" s="43"/>
      <c r="ENN39" s="43"/>
      <c r="ENO39" s="43"/>
      <c r="ENP39" s="43"/>
      <c r="ENQ39" s="43"/>
      <c r="ENR39" s="43"/>
      <c r="ENS39" s="43"/>
      <c r="ENT39" s="43"/>
      <c r="ENU39" s="43"/>
      <c r="ENV39" s="43"/>
      <c r="ENW39" s="43"/>
      <c r="ENX39" s="43"/>
      <c r="ENY39" s="43"/>
      <c r="ENZ39" s="43"/>
      <c r="EOA39" s="43"/>
      <c r="EOB39" s="43"/>
      <c r="EOC39" s="43"/>
      <c r="EOD39" s="43"/>
      <c r="EOE39" s="43"/>
      <c r="EOF39" s="43"/>
      <c r="EOG39" s="43"/>
      <c r="EOH39" s="43"/>
      <c r="EOI39" s="43"/>
      <c r="EOJ39" s="43"/>
      <c r="EOK39" s="43"/>
      <c r="EOL39" s="43"/>
      <c r="EOM39" s="43"/>
      <c r="EON39" s="43"/>
      <c r="EOO39" s="43"/>
      <c r="EOP39" s="43"/>
      <c r="EOQ39" s="43"/>
      <c r="EOR39" s="43"/>
      <c r="EOS39" s="43"/>
      <c r="EOT39" s="43"/>
      <c r="EOU39" s="43"/>
      <c r="EOV39" s="43"/>
      <c r="EOW39" s="43"/>
      <c r="EOX39" s="43"/>
      <c r="EOY39" s="43"/>
      <c r="EOZ39" s="43"/>
      <c r="EPA39" s="43"/>
      <c r="EPB39" s="43"/>
      <c r="EPC39" s="43"/>
      <c r="EPD39" s="43"/>
      <c r="EPE39" s="43"/>
      <c r="EPF39" s="43"/>
      <c r="EPG39" s="43"/>
      <c r="EPH39" s="43"/>
      <c r="EPI39" s="43"/>
      <c r="EPJ39" s="43"/>
      <c r="EPK39" s="43"/>
      <c r="EPL39" s="43"/>
      <c r="EPM39" s="43"/>
      <c r="EPN39" s="43"/>
      <c r="EPO39" s="43"/>
      <c r="EPP39" s="43"/>
      <c r="EPQ39" s="43"/>
      <c r="EPR39" s="43"/>
      <c r="EPS39" s="43"/>
      <c r="EPT39" s="43"/>
      <c r="EPU39" s="43"/>
      <c r="EPV39" s="43"/>
      <c r="EPW39" s="43"/>
      <c r="EPX39" s="43"/>
      <c r="EPY39" s="43"/>
      <c r="EPZ39" s="43"/>
      <c r="EQA39" s="43"/>
      <c r="EQB39" s="43"/>
      <c r="EQC39" s="43"/>
      <c r="EQD39" s="43"/>
      <c r="EQE39" s="43"/>
      <c r="EQF39" s="43"/>
      <c r="EQG39" s="43"/>
      <c r="EQH39" s="43"/>
      <c r="EQI39" s="43"/>
      <c r="EQJ39" s="43"/>
      <c r="EQK39" s="43"/>
      <c r="EQL39" s="43"/>
      <c r="EQM39" s="43"/>
      <c r="EQN39" s="43"/>
      <c r="EQO39" s="43"/>
      <c r="EQP39" s="43"/>
      <c r="EQQ39" s="43"/>
      <c r="EQR39" s="43"/>
      <c r="EQS39" s="43"/>
      <c r="EQT39" s="43"/>
      <c r="EQU39" s="43"/>
      <c r="EQV39" s="43"/>
      <c r="EQW39" s="43"/>
      <c r="EQX39" s="43"/>
      <c r="EQY39" s="43"/>
      <c r="EQZ39" s="43"/>
      <c r="ERA39" s="43"/>
      <c r="ERB39" s="43"/>
      <c r="ERC39" s="43"/>
      <c r="ERD39" s="43"/>
      <c r="ERE39" s="43"/>
      <c r="ERF39" s="43"/>
      <c r="ERG39" s="43"/>
      <c r="ERH39" s="43"/>
      <c r="ERI39" s="43"/>
      <c r="ERJ39" s="43"/>
      <c r="ERK39" s="43"/>
      <c r="ERL39" s="43"/>
      <c r="ERM39" s="43"/>
      <c r="ERN39" s="43"/>
      <c r="ERO39" s="43"/>
      <c r="ERP39" s="43"/>
      <c r="ERQ39" s="43"/>
      <c r="ERR39" s="43"/>
      <c r="ERS39" s="43"/>
      <c r="ERT39" s="43"/>
      <c r="ERU39" s="43"/>
      <c r="ERV39" s="43"/>
      <c r="ERW39" s="43"/>
      <c r="ERX39" s="43"/>
      <c r="ERY39" s="43"/>
      <c r="ERZ39" s="43"/>
      <c r="ESA39" s="43"/>
      <c r="ESB39" s="43"/>
      <c r="ESC39" s="43"/>
      <c r="ESD39" s="43"/>
      <c r="ESE39" s="43"/>
      <c r="ESF39" s="43"/>
      <c r="ESG39" s="43"/>
      <c r="ESH39" s="43"/>
      <c r="ESI39" s="43"/>
      <c r="ESJ39" s="43"/>
      <c r="ESK39" s="43"/>
      <c r="ESL39" s="43"/>
      <c r="ESM39" s="43"/>
      <c r="ESN39" s="43"/>
      <c r="ESO39" s="43"/>
      <c r="ESP39" s="43"/>
      <c r="ESQ39" s="43"/>
      <c r="ESR39" s="43"/>
      <c r="ESS39" s="43"/>
      <c r="EST39" s="43"/>
      <c r="ESU39" s="43"/>
      <c r="ESV39" s="43"/>
      <c r="ESW39" s="43"/>
      <c r="ESX39" s="43"/>
      <c r="ESY39" s="43"/>
      <c r="ESZ39" s="43"/>
      <c r="ETA39" s="43"/>
      <c r="ETB39" s="43"/>
      <c r="ETC39" s="43"/>
      <c r="ETD39" s="43"/>
      <c r="ETE39" s="43"/>
      <c r="ETF39" s="43"/>
      <c r="ETG39" s="43"/>
      <c r="ETH39" s="43"/>
      <c r="ETI39" s="43"/>
      <c r="ETJ39" s="43"/>
      <c r="ETK39" s="43"/>
      <c r="ETL39" s="43"/>
      <c r="ETM39" s="43"/>
      <c r="ETN39" s="43"/>
      <c r="ETO39" s="43"/>
      <c r="ETP39" s="43"/>
      <c r="ETQ39" s="43"/>
      <c r="ETR39" s="43"/>
      <c r="ETS39" s="43"/>
      <c r="ETT39" s="43"/>
      <c r="ETU39" s="43"/>
      <c r="ETV39" s="43"/>
      <c r="ETW39" s="43"/>
      <c r="ETX39" s="43"/>
      <c r="ETY39" s="43"/>
      <c r="ETZ39" s="43"/>
      <c r="EUA39" s="43"/>
      <c r="EUB39" s="43"/>
      <c r="EUC39" s="43"/>
      <c r="EUD39" s="43"/>
      <c r="EUE39" s="43"/>
      <c r="EUF39" s="43"/>
      <c r="EUG39" s="43"/>
      <c r="EUH39" s="43"/>
      <c r="EUI39" s="43"/>
      <c r="EUJ39" s="43"/>
      <c r="EUK39" s="43"/>
      <c r="EUL39" s="43"/>
      <c r="EUM39" s="43"/>
      <c r="EUN39" s="43"/>
      <c r="EUO39" s="43"/>
      <c r="EUP39" s="43"/>
      <c r="EUQ39" s="43"/>
      <c r="EUR39" s="43"/>
      <c r="EUS39" s="43"/>
      <c r="EUT39" s="43"/>
      <c r="EUU39" s="43"/>
      <c r="EUV39" s="43"/>
      <c r="EUW39" s="43"/>
      <c r="EUX39" s="43"/>
      <c r="EUY39" s="43"/>
      <c r="EUZ39" s="43"/>
      <c r="EVA39" s="43"/>
      <c r="EVB39" s="43"/>
      <c r="EVC39" s="43"/>
      <c r="EVD39" s="43"/>
      <c r="EVE39" s="43"/>
      <c r="EVF39" s="43"/>
      <c r="EVG39" s="43"/>
      <c r="EVH39" s="43"/>
      <c r="EVI39" s="43"/>
      <c r="EVJ39" s="43"/>
      <c r="EVK39" s="43"/>
      <c r="EVL39" s="43"/>
      <c r="EVM39" s="43"/>
      <c r="EVN39" s="43"/>
      <c r="EVO39" s="43"/>
      <c r="EVP39" s="43"/>
      <c r="EVQ39" s="43"/>
      <c r="EVR39" s="43"/>
      <c r="EVS39" s="43"/>
      <c r="EVT39" s="43"/>
      <c r="EVU39" s="43"/>
      <c r="EVV39" s="43"/>
      <c r="EVW39" s="43"/>
      <c r="EVX39" s="43"/>
      <c r="EVY39" s="43"/>
      <c r="EVZ39" s="43"/>
      <c r="EWA39" s="43"/>
      <c r="EWB39" s="43"/>
      <c r="EWC39" s="43"/>
      <c r="EWD39" s="43"/>
      <c r="EWE39" s="43"/>
      <c r="EWF39" s="43"/>
      <c r="EWG39" s="43"/>
      <c r="EWH39" s="43"/>
      <c r="EWI39" s="43"/>
      <c r="EWJ39" s="43"/>
      <c r="EWK39" s="43"/>
      <c r="EWL39" s="43"/>
      <c r="EWM39" s="43"/>
      <c r="EWN39" s="43"/>
      <c r="EWO39" s="43"/>
      <c r="EWP39" s="43"/>
      <c r="EWQ39" s="43"/>
      <c r="EWR39" s="43"/>
      <c r="EWS39" s="43"/>
      <c r="EWT39" s="43"/>
      <c r="EWU39" s="43"/>
      <c r="EWV39" s="43"/>
      <c r="EWW39" s="43"/>
      <c r="EWX39" s="43"/>
      <c r="EWY39" s="43"/>
      <c r="EWZ39" s="43"/>
      <c r="EXA39" s="43"/>
      <c r="EXB39" s="43"/>
      <c r="EXC39" s="43"/>
      <c r="EXD39" s="43"/>
      <c r="EXE39" s="43"/>
      <c r="EXF39" s="43"/>
      <c r="EXG39" s="43"/>
      <c r="EXH39" s="43"/>
      <c r="EXI39" s="43"/>
      <c r="EXJ39" s="43"/>
      <c r="EXK39" s="43"/>
      <c r="EXL39" s="43"/>
      <c r="EXM39" s="43"/>
      <c r="EXN39" s="43"/>
      <c r="EXO39" s="43"/>
      <c r="EXP39" s="43"/>
      <c r="EXQ39" s="43"/>
      <c r="EXR39" s="43"/>
      <c r="EXS39" s="43"/>
      <c r="EXT39" s="43"/>
      <c r="EXU39" s="43"/>
      <c r="EXV39" s="43"/>
      <c r="EXW39" s="43"/>
      <c r="EXX39" s="43"/>
      <c r="EXY39" s="43"/>
      <c r="EXZ39" s="43"/>
      <c r="EYA39" s="43"/>
      <c r="EYB39" s="43"/>
      <c r="EYC39" s="43"/>
      <c r="EYD39" s="43"/>
      <c r="EYE39" s="43"/>
      <c r="EYF39" s="43"/>
      <c r="EYG39" s="43"/>
      <c r="EYH39" s="43"/>
      <c r="EYI39" s="43"/>
      <c r="EYJ39" s="43"/>
      <c r="EYK39" s="43"/>
      <c r="EYL39" s="43"/>
      <c r="EYM39" s="43"/>
      <c r="EYN39" s="43"/>
      <c r="EYO39" s="43"/>
      <c r="EYP39" s="43"/>
      <c r="EYQ39" s="43"/>
      <c r="EYR39" s="43"/>
      <c r="EYS39" s="43"/>
      <c r="EYT39" s="43"/>
      <c r="EYU39" s="43"/>
      <c r="EYV39" s="43"/>
      <c r="EYW39" s="43"/>
      <c r="EYX39" s="43"/>
      <c r="EYY39" s="43"/>
      <c r="EYZ39" s="43"/>
      <c r="EZA39" s="43"/>
      <c r="EZB39" s="43"/>
      <c r="EZC39" s="43"/>
      <c r="EZD39" s="43"/>
      <c r="EZE39" s="43"/>
      <c r="EZF39" s="43"/>
      <c r="EZG39" s="43"/>
      <c r="EZH39" s="43"/>
      <c r="EZI39" s="43"/>
      <c r="EZJ39" s="43"/>
      <c r="EZK39" s="43"/>
      <c r="EZL39" s="43"/>
      <c r="EZM39" s="43"/>
      <c r="EZN39" s="43"/>
      <c r="EZO39" s="43"/>
      <c r="EZP39" s="43"/>
      <c r="EZQ39" s="43"/>
      <c r="EZR39" s="43"/>
      <c r="EZS39" s="43"/>
      <c r="EZT39" s="43"/>
      <c r="EZU39" s="43"/>
      <c r="EZV39" s="43"/>
      <c r="EZW39" s="43"/>
      <c r="EZX39" s="43"/>
      <c r="EZY39" s="43"/>
      <c r="EZZ39" s="43"/>
      <c r="FAA39" s="43"/>
      <c r="FAB39" s="43"/>
      <c r="FAC39" s="43"/>
      <c r="FAD39" s="43"/>
      <c r="FAE39" s="43"/>
      <c r="FAF39" s="43"/>
      <c r="FAG39" s="43"/>
      <c r="FAH39" s="43"/>
      <c r="FAI39" s="43"/>
      <c r="FAJ39" s="43"/>
      <c r="FAK39" s="43"/>
      <c r="FAL39" s="43"/>
      <c r="FAM39" s="43"/>
      <c r="FAN39" s="43"/>
      <c r="FAO39" s="43"/>
      <c r="FAP39" s="43"/>
      <c r="FAQ39" s="43"/>
      <c r="FAR39" s="43"/>
      <c r="FAS39" s="43"/>
      <c r="FAT39" s="43"/>
      <c r="FAU39" s="43"/>
      <c r="FAV39" s="43"/>
      <c r="FAW39" s="43"/>
      <c r="FAX39" s="43"/>
      <c r="FAY39" s="43"/>
      <c r="FAZ39" s="43"/>
      <c r="FBA39" s="43"/>
      <c r="FBB39" s="43"/>
      <c r="FBC39" s="43"/>
      <c r="FBD39" s="43"/>
      <c r="FBE39" s="43"/>
      <c r="FBF39" s="43"/>
      <c r="FBG39" s="43"/>
      <c r="FBH39" s="43"/>
      <c r="FBI39" s="43"/>
      <c r="FBJ39" s="43"/>
      <c r="FBK39" s="43"/>
      <c r="FBL39" s="43"/>
      <c r="FBM39" s="43"/>
      <c r="FBN39" s="43"/>
      <c r="FBO39" s="43"/>
      <c r="FBP39" s="43"/>
      <c r="FBQ39" s="43"/>
      <c r="FBR39" s="43"/>
      <c r="FBS39" s="43"/>
      <c r="FBT39" s="43"/>
      <c r="FBU39" s="43"/>
      <c r="FBV39" s="43"/>
      <c r="FBW39" s="43"/>
      <c r="FBX39" s="43"/>
      <c r="FBY39" s="43"/>
      <c r="FBZ39" s="43"/>
      <c r="FCA39" s="43"/>
      <c r="FCB39" s="43"/>
      <c r="FCC39" s="43"/>
      <c r="FCD39" s="43"/>
      <c r="FCE39" s="43"/>
      <c r="FCF39" s="43"/>
      <c r="FCG39" s="43"/>
      <c r="FCH39" s="43"/>
      <c r="FCI39" s="43"/>
      <c r="FCJ39" s="43"/>
      <c r="FCK39" s="43"/>
      <c r="FCL39" s="43"/>
      <c r="FCM39" s="43"/>
      <c r="FCN39" s="43"/>
      <c r="FCO39" s="43"/>
      <c r="FCP39" s="43"/>
      <c r="FCQ39" s="43"/>
      <c r="FCR39" s="43"/>
      <c r="FCS39" s="43"/>
      <c r="FCT39" s="43"/>
      <c r="FCU39" s="43"/>
      <c r="FCV39" s="43"/>
      <c r="FCW39" s="43"/>
      <c r="FCX39" s="43"/>
      <c r="FCY39" s="43"/>
      <c r="FCZ39" s="43"/>
      <c r="FDA39" s="43"/>
      <c r="FDB39" s="43"/>
      <c r="FDC39" s="43"/>
      <c r="FDD39" s="43"/>
      <c r="FDE39" s="43"/>
      <c r="FDF39" s="43"/>
      <c r="FDG39" s="43"/>
      <c r="FDH39" s="43"/>
      <c r="FDI39" s="43"/>
      <c r="FDJ39" s="43"/>
      <c r="FDK39" s="43"/>
      <c r="FDL39" s="43"/>
      <c r="FDM39" s="43"/>
      <c r="FDN39" s="43"/>
      <c r="FDO39" s="43"/>
      <c r="FDP39" s="43"/>
      <c r="FDQ39" s="43"/>
      <c r="FDR39" s="43"/>
      <c r="FDS39" s="43"/>
      <c r="FDT39" s="43"/>
      <c r="FDU39" s="43"/>
      <c r="FDV39" s="43"/>
      <c r="FDW39" s="43"/>
      <c r="FDX39" s="43"/>
      <c r="FDY39" s="43"/>
      <c r="FDZ39" s="43"/>
      <c r="FEA39" s="43"/>
      <c r="FEB39" s="43"/>
      <c r="FEC39" s="43"/>
      <c r="FED39" s="43"/>
      <c r="FEE39" s="43"/>
      <c r="FEF39" s="43"/>
      <c r="FEG39" s="43"/>
      <c r="FEH39" s="43"/>
      <c r="FEI39" s="43"/>
      <c r="FEJ39" s="43"/>
      <c r="FEK39" s="43"/>
      <c r="FEL39" s="43"/>
      <c r="FEM39" s="43"/>
      <c r="FEN39" s="43"/>
      <c r="FEO39" s="43"/>
      <c r="FEP39" s="43"/>
      <c r="FEQ39" s="43"/>
      <c r="FER39" s="43"/>
      <c r="FES39" s="43"/>
      <c r="FET39" s="43"/>
      <c r="FEU39" s="43"/>
      <c r="FEV39" s="43"/>
      <c r="FEW39" s="43"/>
      <c r="FEX39" s="43"/>
      <c r="FEY39" s="43"/>
      <c r="FEZ39" s="43"/>
      <c r="FFA39" s="43"/>
      <c r="FFB39" s="43"/>
      <c r="FFC39" s="43"/>
      <c r="FFD39" s="43"/>
      <c r="FFE39" s="43"/>
      <c r="FFF39" s="43"/>
      <c r="FFG39" s="43"/>
      <c r="FFH39" s="43"/>
      <c r="FFI39" s="43"/>
      <c r="FFJ39" s="43"/>
      <c r="FFK39" s="43"/>
      <c r="FFL39" s="43"/>
      <c r="FFM39" s="43"/>
      <c r="FFN39" s="43"/>
      <c r="FFO39" s="43"/>
      <c r="FFP39" s="43"/>
      <c r="FFQ39" s="43"/>
      <c r="FFR39" s="43"/>
      <c r="FFS39" s="43"/>
      <c r="FFT39" s="43"/>
      <c r="FFU39" s="43"/>
      <c r="FFV39" s="43"/>
      <c r="FFW39" s="43"/>
      <c r="FFX39" s="43"/>
      <c r="FFY39" s="43"/>
      <c r="FFZ39" s="43"/>
      <c r="FGA39" s="43"/>
      <c r="FGB39" s="43"/>
      <c r="FGC39" s="43"/>
      <c r="FGD39" s="43"/>
      <c r="FGE39" s="43"/>
      <c r="FGF39" s="43"/>
      <c r="FGG39" s="43"/>
      <c r="FGH39" s="43"/>
      <c r="FGI39" s="43"/>
      <c r="FGJ39" s="43"/>
      <c r="FGK39" s="43"/>
      <c r="FGL39" s="43"/>
      <c r="FGM39" s="43"/>
      <c r="FGN39" s="43"/>
      <c r="FGO39" s="43"/>
      <c r="FGP39" s="43"/>
      <c r="FGQ39" s="43"/>
      <c r="FGR39" s="43"/>
      <c r="FGS39" s="43"/>
      <c r="FGT39" s="43"/>
      <c r="FGU39" s="43"/>
      <c r="FGV39" s="43"/>
      <c r="FGW39" s="43"/>
      <c r="FGX39" s="43"/>
      <c r="FGY39" s="43"/>
      <c r="FGZ39" s="43"/>
      <c r="FHA39" s="43"/>
      <c r="FHB39" s="43"/>
      <c r="FHC39" s="43"/>
      <c r="FHD39" s="43"/>
      <c r="FHE39" s="43"/>
      <c r="FHF39" s="43"/>
      <c r="FHG39" s="43"/>
      <c r="FHH39" s="43"/>
      <c r="FHI39" s="43"/>
      <c r="FHJ39" s="43"/>
      <c r="FHK39" s="43"/>
      <c r="FHL39" s="43"/>
      <c r="FHM39" s="43"/>
      <c r="FHN39" s="43"/>
      <c r="FHO39" s="43"/>
      <c r="FHP39" s="43"/>
      <c r="FHQ39" s="43"/>
      <c r="FHR39" s="43"/>
      <c r="FHS39" s="43"/>
      <c r="FHT39" s="43"/>
      <c r="FHU39" s="43"/>
      <c r="FHV39" s="43"/>
      <c r="FHW39" s="43"/>
      <c r="FHX39" s="43"/>
      <c r="FHY39" s="43"/>
      <c r="FHZ39" s="43"/>
      <c r="FIA39" s="43"/>
      <c r="FIB39" s="43"/>
      <c r="FIC39" s="43"/>
      <c r="FID39" s="43"/>
      <c r="FIE39" s="43"/>
      <c r="FIF39" s="43"/>
      <c r="FIG39" s="43"/>
      <c r="FIH39" s="43"/>
      <c r="FII39" s="43"/>
      <c r="FIJ39" s="43"/>
      <c r="FIK39" s="43"/>
      <c r="FIL39" s="43"/>
      <c r="FIM39" s="43"/>
      <c r="FIN39" s="43"/>
      <c r="FIO39" s="43"/>
      <c r="FIP39" s="43"/>
      <c r="FIQ39" s="43"/>
      <c r="FIR39" s="43"/>
      <c r="FIS39" s="43"/>
      <c r="FIT39" s="43"/>
      <c r="FIU39" s="43"/>
      <c r="FIV39" s="43"/>
      <c r="FIW39" s="43"/>
      <c r="FIX39" s="43"/>
      <c r="FIY39" s="43"/>
      <c r="FIZ39" s="43"/>
      <c r="FJA39" s="43"/>
      <c r="FJB39" s="43"/>
      <c r="FJC39" s="43"/>
      <c r="FJD39" s="43"/>
      <c r="FJE39" s="43"/>
      <c r="FJF39" s="43"/>
      <c r="FJG39" s="43"/>
      <c r="FJH39" s="43"/>
      <c r="FJI39" s="43"/>
      <c r="FJJ39" s="43"/>
      <c r="FJK39" s="43"/>
      <c r="FJL39" s="43"/>
      <c r="FJM39" s="43"/>
      <c r="FJN39" s="43"/>
      <c r="FJO39" s="43"/>
      <c r="FJP39" s="43"/>
      <c r="FJQ39" s="43"/>
      <c r="FJR39" s="43"/>
      <c r="FJS39" s="43"/>
      <c r="FJT39" s="43"/>
      <c r="FJU39" s="43"/>
      <c r="FJV39" s="43"/>
      <c r="FJW39" s="43"/>
      <c r="FJX39" s="43"/>
      <c r="FJY39" s="43"/>
      <c r="FJZ39" s="43"/>
      <c r="FKA39" s="43"/>
      <c r="FKB39" s="43"/>
      <c r="FKC39" s="43"/>
      <c r="FKD39" s="43"/>
      <c r="FKE39" s="43"/>
      <c r="FKF39" s="43"/>
      <c r="FKG39" s="43"/>
      <c r="FKH39" s="43"/>
      <c r="FKI39" s="43"/>
      <c r="FKJ39" s="43"/>
      <c r="FKK39" s="43"/>
      <c r="FKL39" s="43"/>
      <c r="FKM39" s="43"/>
      <c r="FKN39" s="43"/>
      <c r="FKO39" s="43"/>
      <c r="FKP39" s="43"/>
      <c r="FKQ39" s="43"/>
      <c r="FKR39" s="43"/>
      <c r="FKS39" s="43"/>
      <c r="FKT39" s="43"/>
      <c r="FKU39" s="43"/>
      <c r="FKV39" s="43"/>
      <c r="FKW39" s="43"/>
      <c r="FKX39" s="43"/>
      <c r="FKY39" s="43"/>
      <c r="FKZ39" s="43"/>
      <c r="FLA39" s="43"/>
      <c r="FLB39" s="43"/>
      <c r="FLC39" s="43"/>
      <c r="FLD39" s="43"/>
      <c r="FLE39" s="43"/>
      <c r="FLF39" s="43"/>
      <c r="FLG39" s="43"/>
      <c r="FLH39" s="43"/>
      <c r="FLI39" s="43"/>
      <c r="FLJ39" s="43"/>
      <c r="FLK39" s="43"/>
      <c r="FLL39" s="43"/>
      <c r="FLM39" s="43"/>
      <c r="FLN39" s="43"/>
      <c r="FLO39" s="43"/>
      <c r="FLP39" s="43"/>
      <c r="FLQ39" s="43"/>
      <c r="FLR39" s="43"/>
      <c r="FLS39" s="43"/>
      <c r="FLT39" s="43"/>
      <c r="FLU39" s="43"/>
      <c r="FLV39" s="43"/>
      <c r="FLW39" s="43"/>
      <c r="FLX39" s="43"/>
      <c r="FLY39" s="43"/>
      <c r="FLZ39" s="43"/>
      <c r="FMA39" s="43"/>
      <c r="FMB39" s="43"/>
      <c r="FMC39" s="43"/>
      <c r="FMD39" s="43"/>
      <c r="FME39" s="43"/>
      <c r="FMF39" s="43"/>
      <c r="FMG39" s="43"/>
      <c r="FMH39" s="43"/>
      <c r="FMI39" s="43"/>
      <c r="FMJ39" s="43"/>
      <c r="FMK39" s="43"/>
      <c r="FML39" s="43"/>
      <c r="FMM39" s="43"/>
      <c r="FMN39" s="43"/>
      <c r="FMO39" s="43"/>
      <c r="FMP39" s="43"/>
      <c r="FMQ39" s="43"/>
      <c r="FMR39" s="43"/>
      <c r="FMS39" s="43"/>
      <c r="FMT39" s="43"/>
      <c r="FMU39" s="43"/>
      <c r="FMV39" s="43"/>
      <c r="FMW39" s="43"/>
      <c r="FMX39" s="43"/>
      <c r="FMY39" s="43"/>
      <c r="FMZ39" s="43"/>
      <c r="FNA39" s="43"/>
      <c r="FNB39" s="43"/>
      <c r="FNC39" s="43"/>
      <c r="FND39" s="43"/>
      <c r="FNE39" s="43"/>
      <c r="FNF39" s="43"/>
      <c r="FNG39" s="43"/>
      <c r="FNH39" s="43"/>
      <c r="FNI39" s="43"/>
      <c r="FNJ39" s="43"/>
      <c r="FNK39" s="43"/>
      <c r="FNL39" s="43"/>
      <c r="FNM39" s="43"/>
      <c r="FNN39" s="43"/>
      <c r="FNO39" s="43"/>
      <c r="FNP39" s="43"/>
      <c r="FNQ39" s="43"/>
      <c r="FNR39" s="43"/>
      <c r="FNS39" s="43"/>
      <c r="FNT39" s="43"/>
      <c r="FNU39" s="43"/>
      <c r="FNV39" s="43"/>
      <c r="FNW39" s="43"/>
      <c r="FNX39" s="43"/>
      <c r="FNY39" s="43"/>
      <c r="FNZ39" s="43"/>
      <c r="FOA39" s="43"/>
      <c r="FOB39" s="43"/>
      <c r="FOC39" s="43"/>
      <c r="FOD39" s="43"/>
      <c r="FOE39" s="43"/>
      <c r="FOF39" s="43"/>
      <c r="FOG39" s="43"/>
      <c r="FOH39" s="43"/>
      <c r="FOI39" s="43"/>
      <c r="FOJ39" s="43"/>
      <c r="FOK39" s="43"/>
      <c r="FOL39" s="43"/>
      <c r="FOM39" s="43"/>
      <c r="FON39" s="43"/>
      <c r="FOO39" s="43"/>
      <c r="FOP39" s="43"/>
      <c r="FOQ39" s="43"/>
      <c r="FOR39" s="43"/>
      <c r="FOS39" s="43"/>
      <c r="FOT39" s="43"/>
      <c r="FOU39" s="43"/>
      <c r="FOV39" s="43"/>
      <c r="FOW39" s="43"/>
      <c r="FOX39" s="43"/>
      <c r="FOY39" s="43"/>
      <c r="FOZ39" s="43"/>
      <c r="FPA39" s="43"/>
      <c r="FPB39" s="43"/>
      <c r="FPC39" s="43"/>
      <c r="FPD39" s="43"/>
      <c r="FPE39" s="43"/>
      <c r="FPF39" s="43"/>
      <c r="FPG39" s="43"/>
      <c r="FPH39" s="43"/>
      <c r="FPI39" s="43"/>
      <c r="FPJ39" s="43"/>
      <c r="FPK39" s="43"/>
      <c r="FPL39" s="43"/>
      <c r="FPM39" s="43"/>
      <c r="FPN39" s="43"/>
      <c r="FPO39" s="43"/>
      <c r="FPP39" s="43"/>
      <c r="FPQ39" s="43"/>
      <c r="FPR39" s="43"/>
      <c r="FPS39" s="43"/>
      <c r="FPT39" s="43"/>
      <c r="FPU39" s="43"/>
      <c r="FPV39" s="43"/>
      <c r="FPW39" s="43"/>
      <c r="FPX39" s="43"/>
      <c r="FPY39" s="43"/>
      <c r="FPZ39" s="43"/>
      <c r="FQA39" s="43"/>
      <c r="FQB39" s="43"/>
      <c r="FQC39" s="43"/>
      <c r="FQD39" s="43"/>
      <c r="FQE39" s="43"/>
      <c r="FQF39" s="43"/>
      <c r="FQG39" s="43"/>
      <c r="FQH39" s="43"/>
      <c r="FQI39" s="43"/>
      <c r="FQJ39" s="43"/>
      <c r="FQK39" s="43"/>
      <c r="FQL39" s="43"/>
      <c r="FQM39" s="43"/>
      <c r="FQN39" s="43"/>
      <c r="FQO39" s="43"/>
      <c r="FQP39" s="43"/>
      <c r="FQQ39" s="43"/>
      <c r="FQR39" s="43"/>
      <c r="FQS39" s="43"/>
      <c r="FQT39" s="43"/>
      <c r="FQU39" s="43"/>
      <c r="FQV39" s="43"/>
      <c r="FQW39" s="43"/>
      <c r="FQX39" s="43"/>
      <c r="FQY39" s="43"/>
      <c r="FQZ39" s="43"/>
      <c r="FRA39" s="43"/>
      <c r="FRB39" s="43"/>
      <c r="FRC39" s="43"/>
      <c r="FRD39" s="43"/>
      <c r="FRE39" s="43"/>
      <c r="FRF39" s="43"/>
      <c r="FRG39" s="43"/>
      <c r="FRH39" s="43"/>
      <c r="FRI39" s="43"/>
      <c r="FRJ39" s="43"/>
      <c r="FRK39" s="43"/>
      <c r="FRL39" s="43"/>
      <c r="FRM39" s="43"/>
      <c r="FRN39" s="43"/>
      <c r="FRO39" s="43"/>
      <c r="FRP39" s="43"/>
      <c r="FRQ39" s="43"/>
      <c r="FRR39" s="43"/>
      <c r="FRS39" s="43"/>
      <c r="FRT39" s="43"/>
      <c r="FRU39" s="43"/>
      <c r="FRV39" s="43"/>
      <c r="FRW39" s="43"/>
      <c r="FRX39" s="43"/>
      <c r="FRY39" s="43"/>
      <c r="FRZ39" s="43"/>
      <c r="FSA39" s="43"/>
      <c r="FSB39" s="43"/>
      <c r="FSC39" s="43"/>
      <c r="FSD39" s="43"/>
      <c r="FSE39" s="43"/>
      <c r="FSF39" s="43"/>
      <c r="FSG39" s="43"/>
      <c r="FSH39" s="43"/>
      <c r="FSI39" s="43"/>
      <c r="FSJ39" s="43"/>
      <c r="FSK39" s="43"/>
      <c r="FSL39" s="43"/>
      <c r="FSM39" s="43"/>
      <c r="FSN39" s="43"/>
      <c r="FSO39" s="43"/>
      <c r="FSP39" s="43"/>
      <c r="FSQ39" s="43"/>
      <c r="FSR39" s="43"/>
      <c r="FSS39" s="43"/>
      <c r="FST39" s="43"/>
      <c r="FSU39" s="43"/>
      <c r="FSV39" s="43"/>
      <c r="FSW39" s="43"/>
      <c r="FSX39" s="43"/>
      <c r="FSY39" s="43"/>
      <c r="FSZ39" s="43"/>
      <c r="FTA39" s="43"/>
      <c r="FTB39" s="43"/>
      <c r="FTC39" s="43"/>
      <c r="FTD39" s="43"/>
      <c r="FTE39" s="43"/>
      <c r="FTF39" s="43"/>
      <c r="FTG39" s="43"/>
      <c r="FTH39" s="43"/>
      <c r="FTI39" s="43"/>
      <c r="FTJ39" s="43"/>
      <c r="FTK39" s="43"/>
      <c r="FTL39" s="43"/>
      <c r="FTM39" s="43"/>
      <c r="FTN39" s="43"/>
      <c r="FTO39" s="43"/>
      <c r="FTP39" s="43"/>
      <c r="FTQ39" s="43"/>
      <c r="FTR39" s="43"/>
      <c r="FTS39" s="43"/>
      <c r="FTT39" s="43"/>
      <c r="FTU39" s="43"/>
      <c r="FTV39" s="43"/>
      <c r="FTW39" s="43"/>
      <c r="FTX39" s="43"/>
      <c r="FTY39" s="43"/>
      <c r="FTZ39" s="43"/>
      <c r="FUA39" s="43"/>
      <c r="FUB39" s="43"/>
      <c r="FUC39" s="43"/>
      <c r="FUD39" s="43"/>
      <c r="FUE39" s="43"/>
      <c r="FUF39" s="43"/>
      <c r="FUG39" s="43"/>
      <c r="FUH39" s="43"/>
      <c r="FUI39" s="43"/>
      <c r="FUJ39" s="43"/>
      <c r="FUK39" s="43"/>
      <c r="FUL39" s="43"/>
      <c r="FUM39" s="43"/>
      <c r="FUN39" s="43"/>
      <c r="FUO39" s="43"/>
      <c r="FUP39" s="43"/>
      <c r="FUQ39" s="43"/>
      <c r="FUR39" s="43"/>
      <c r="FUS39" s="43"/>
      <c r="FUT39" s="43"/>
      <c r="FUU39" s="43"/>
      <c r="FUV39" s="43"/>
      <c r="FUW39" s="43"/>
      <c r="FUX39" s="43"/>
      <c r="FUY39" s="43"/>
      <c r="FUZ39" s="43"/>
      <c r="FVA39" s="43"/>
      <c r="FVB39" s="43"/>
      <c r="FVC39" s="43"/>
      <c r="FVD39" s="43"/>
      <c r="FVE39" s="43"/>
      <c r="FVF39" s="43"/>
      <c r="FVG39" s="43"/>
      <c r="FVH39" s="43"/>
      <c r="FVI39" s="43"/>
      <c r="FVJ39" s="43"/>
      <c r="FVK39" s="43"/>
      <c r="FVL39" s="43"/>
      <c r="FVM39" s="43"/>
      <c r="FVN39" s="43"/>
      <c r="FVO39" s="43"/>
      <c r="FVP39" s="43"/>
      <c r="FVQ39" s="43"/>
      <c r="FVR39" s="43"/>
      <c r="FVS39" s="43"/>
      <c r="FVT39" s="43"/>
      <c r="FVU39" s="43"/>
      <c r="FVV39" s="43"/>
      <c r="FVW39" s="43"/>
      <c r="FVX39" s="43"/>
      <c r="FVY39" s="43"/>
      <c r="FVZ39" s="43"/>
      <c r="FWA39" s="43"/>
      <c r="FWB39" s="43"/>
      <c r="FWC39" s="43"/>
      <c r="FWD39" s="43"/>
      <c r="FWE39" s="43"/>
      <c r="FWF39" s="43"/>
      <c r="FWG39" s="43"/>
      <c r="FWH39" s="43"/>
      <c r="FWI39" s="43"/>
      <c r="FWJ39" s="43"/>
      <c r="FWK39" s="43"/>
      <c r="FWL39" s="43"/>
      <c r="FWM39" s="43"/>
      <c r="FWN39" s="43"/>
      <c r="FWO39" s="43"/>
      <c r="FWP39" s="43"/>
      <c r="FWQ39" s="43"/>
      <c r="FWR39" s="43"/>
      <c r="FWS39" s="43"/>
      <c r="FWT39" s="43"/>
      <c r="FWU39" s="43"/>
      <c r="FWV39" s="43"/>
      <c r="FWW39" s="43"/>
      <c r="FWX39" s="43"/>
      <c r="FWY39" s="43"/>
      <c r="FWZ39" s="43"/>
      <c r="FXA39" s="43"/>
      <c r="FXB39" s="43"/>
      <c r="FXC39" s="43"/>
      <c r="FXD39" s="43"/>
      <c r="FXE39" s="43"/>
      <c r="FXF39" s="43"/>
      <c r="FXG39" s="43"/>
      <c r="FXH39" s="43"/>
      <c r="FXI39" s="43"/>
      <c r="FXJ39" s="43"/>
      <c r="FXK39" s="43"/>
      <c r="FXL39" s="43"/>
      <c r="FXM39" s="43"/>
      <c r="FXN39" s="43"/>
      <c r="FXO39" s="43"/>
      <c r="FXP39" s="43"/>
      <c r="FXQ39" s="43"/>
      <c r="FXR39" s="43"/>
      <c r="FXS39" s="43"/>
      <c r="FXT39" s="43"/>
      <c r="FXU39" s="43"/>
      <c r="FXV39" s="43"/>
      <c r="FXW39" s="43"/>
      <c r="FXX39" s="43"/>
      <c r="FXY39" s="43"/>
      <c r="FXZ39" s="43"/>
      <c r="FYA39" s="43"/>
      <c r="FYB39" s="43"/>
      <c r="FYC39" s="43"/>
      <c r="FYD39" s="43"/>
      <c r="FYE39" s="43"/>
      <c r="FYF39" s="43"/>
      <c r="FYG39" s="43"/>
      <c r="FYH39" s="43"/>
      <c r="FYI39" s="43"/>
      <c r="FYJ39" s="43"/>
      <c r="FYK39" s="43"/>
      <c r="FYL39" s="43"/>
      <c r="FYM39" s="43"/>
      <c r="FYN39" s="43"/>
      <c r="FYO39" s="43"/>
      <c r="FYP39" s="43"/>
      <c r="FYQ39" s="43"/>
      <c r="FYR39" s="43"/>
      <c r="FYS39" s="43"/>
      <c r="FYT39" s="43"/>
      <c r="FYU39" s="43"/>
      <c r="FYV39" s="43"/>
      <c r="FYW39" s="43"/>
      <c r="FYX39" s="43"/>
      <c r="FYY39" s="43"/>
      <c r="FYZ39" s="43"/>
      <c r="FZA39" s="43"/>
      <c r="FZB39" s="43"/>
      <c r="FZC39" s="43"/>
      <c r="FZD39" s="43"/>
      <c r="FZE39" s="43"/>
      <c r="FZF39" s="43"/>
      <c r="FZG39" s="43"/>
      <c r="FZH39" s="43"/>
      <c r="FZI39" s="43"/>
      <c r="FZJ39" s="43"/>
      <c r="FZK39" s="43"/>
      <c r="FZL39" s="43"/>
      <c r="FZM39" s="43"/>
      <c r="FZN39" s="43"/>
      <c r="FZO39" s="43"/>
      <c r="FZP39" s="43"/>
      <c r="FZQ39" s="43"/>
      <c r="FZR39" s="43"/>
      <c r="FZS39" s="43"/>
      <c r="FZT39" s="43"/>
      <c r="FZU39" s="43"/>
      <c r="FZV39" s="43"/>
      <c r="FZW39" s="43"/>
      <c r="FZX39" s="43"/>
      <c r="FZY39" s="43"/>
      <c r="FZZ39" s="43"/>
      <c r="GAA39" s="43"/>
      <c r="GAB39" s="43"/>
      <c r="GAC39" s="43"/>
      <c r="GAD39" s="43"/>
      <c r="GAE39" s="43"/>
      <c r="GAF39" s="43"/>
      <c r="GAG39" s="43"/>
      <c r="GAH39" s="43"/>
      <c r="GAI39" s="43"/>
      <c r="GAJ39" s="43"/>
      <c r="GAK39" s="43"/>
      <c r="GAL39" s="43"/>
      <c r="GAM39" s="43"/>
      <c r="GAN39" s="43"/>
      <c r="GAO39" s="43"/>
      <c r="GAP39" s="43"/>
      <c r="GAQ39" s="43"/>
      <c r="GAR39" s="43"/>
      <c r="GAS39" s="43"/>
      <c r="GAT39" s="43"/>
      <c r="GAU39" s="43"/>
      <c r="GAV39" s="43"/>
      <c r="GAW39" s="43"/>
      <c r="GAX39" s="43"/>
      <c r="GAY39" s="43"/>
      <c r="GAZ39" s="43"/>
      <c r="GBA39" s="43"/>
      <c r="GBB39" s="43"/>
      <c r="GBC39" s="43"/>
      <c r="GBD39" s="43"/>
      <c r="GBE39" s="43"/>
      <c r="GBF39" s="43"/>
      <c r="GBG39" s="43"/>
      <c r="GBH39" s="43"/>
      <c r="GBI39" s="43"/>
      <c r="GBJ39" s="43"/>
      <c r="GBK39" s="43"/>
      <c r="GBL39" s="43"/>
      <c r="GBM39" s="43"/>
      <c r="GBN39" s="43"/>
      <c r="GBO39" s="43"/>
      <c r="GBP39" s="43"/>
      <c r="GBQ39" s="43"/>
      <c r="GBR39" s="43"/>
      <c r="GBS39" s="43"/>
      <c r="GBT39" s="43"/>
      <c r="GBU39" s="43"/>
      <c r="GBV39" s="43"/>
      <c r="GBW39" s="43"/>
      <c r="GBX39" s="43"/>
      <c r="GBY39" s="43"/>
      <c r="GBZ39" s="43"/>
      <c r="GCA39" s="43"/>
      <c r="GCB39" s="43"/>
      <c r="GCC39" s="43"/>
      <c r="GCD39" s="43"/>
      <c r="GCE39" s="43"/>
      <c r="GCF39" s="43"/>
      <c r="GCG39" s="43"/>
      <c r="GCH39" s="43"/>
      <c r="GCI39" s="43"/>
      <c r="GCJ39" s="43"/>
      <c r="GCK39" s="43"/>
      <c r="GCL39" s="43"/>
      <c r="GCM39" s="43"/>
      <c r="GCN39" s="43"/>
      <c r="GCO39" s="43"/>
      <c r="GCP39" s="43"/>
      <c r="GCQ39" s="43"/>
      <c r="GCR39" s="43"/>
      <c r="GCS39" s="43"/>
      <c r="GCT39" s="43"/>
      <c r="GCU39" s="43"/>
      <c r="GCV39" s="43"/>
      <c r="GCW39" s="43"/>
      <c r="GCX39" s="43"/>
      <c r="GCY39" s="43"/>
      <c r="GCZ39" s="43"/>
      <c r="GDA39" s="43"/>
      <c r="GDB39" s="43"/>
      <c r="GDC39" s="43"/>
      <c r="GDD39" s="43"/>
      <c r="GDE39" s="43"/>
      <c r="GDF39" s="43"/>
      <c r="GDG39" s="43"/>
      <c r="GDH39" s="43"/>
      <c r="GDI39" s="43"/>
      <c r="GDJ39" s="43"/>
      <c r="GDK39" s="43"/>
      <c r="GDL39" s="43"/>
      <c r="GDM39" s="43"/>
      <c r="GDN39" s="43"/>
      <c r="GDO39" s="43"/>
      <c r="GDP39" s="43"/>
      <c r="GDQ39" s="43"/>
      <c r="GDR39" s="43"/>
      <c r="GDS39" s="43"/>
      <c r="GDT39" s="43"/>
      <c r="GDU39" s="43"/>
      <c r="GDV39" s="43"/>
      <c r="GDW39" s="43"/>
      <c r="GDX39" s="43"/>
      <c r="GDY39" s="43"/>
      <c r="GDZ39" s="43"/>
      <c r="GEA39" s="43"/>
      <c r="GEB39" s="43"/>
      <c r="GEC39" s="43"/>
      <c r="GED39" s="43"/>
      <c r="GEE39" s="43"/>
      <c r="GEF39" s="43"/>
      <c r="GEG39" s="43"/>
      <c r="GEH39" s="43"/>
      <c r="GEI39" s="43"/>
      <c r="GEJ39" s="43"/>
      <c r="GEK39" s="43"/>
      <c r="GEL39" s="43"/>
      <c r="GEM39" s="43"/>
      <c r="GEN39" s="43"/>
      <c r="GEO39" s="43"/>
      <c r="GEP39" s="43"/>
      <c r="GEQ39" s="43"/>
      <c r="GER39" s="43"/>
      <c r="GES39" s="43"/>
      <c r="GET39" s="43"/>
      <c r="GEU39" s="43"/>
      <c r="GEV39" s="43"/>
      <c r="GEW39" s="43"/>
      <c r="GEX39" s="43"/>
      <c r="GEY39" s="43"/>
      <c r="GEZ39" s="43"/>
      <c r="GFA39" s="43"/>
      <c r="GFB39" s="43"/>
      <c r="GFC39" s="43"/>
      <c r="GFD39" s="43"/>
      <c r="GFE39" s="43"/>
      <c r="GFF39" s="43"/>
      <c r="GFG39" s="43"/>
      <c r="GFH39" s="43"/>
      <c r="GFI39" s="43"/>
      <c r="GFJ39" s="43"/>
      <c r="GFK39" s="43"/>
      <c r="GFL39" s="43"/>
      <c r="GFM39" s="43"/>
      <c r="GFN39" s="43"/>
      <c r="GFO39" s="43"/>
      <c r="GFP39" s="43"/>
      <c r="GFQ39" s="43"/>
      <c r="GFR39" s="43"/>
      <c r="GFS39" s="43"/>
      <c r="GFT39" s="43"/>
      <c r="GFU39" s="43"/>
      <c r="GFV39" s="43"/>
      <c r="GFW39" s="43"/>
      <c r="GFX39" s="43"/>
      <c r="GFY39" s="43"/>
      <c r="GFZ39" s="43"/>
      <c r="GGA39" s="43"/>
      <c r="GGB39" s="43"/>
      <c r="GGC39" s="43"/>
      <c r="GGD39" s="43"/>
      <c r="GGE39" s="43"/>
      <c r="GGF39" s="43"/>
      <c r="GGG39" s="43"/>
      <c r="GGH39" s="43"/>
      <c r="GGI39" s="43"/>
      <c r="GGJ39" s="43"/>
      <c r="GGK39" s="43"/>
      <c r="GGL39" s="43"/>
      <c r="GGM39" s="43"/>
      <c r="GGN39" s="43"/>
      <c r="GGO39" s="43"/>
      <c r="GGP39" s="43"/>
      <c r="GGQ39" s="43"/>
      <c r="GGR39" s="43"/>
      <c r="GGS39" s="43"/>
      <c r="GGT39" s="43"/>
      <c r="GGU39" s="43"/>
      <c r="GGV39" s="43"/>
      <c r="GGW39" s="43"/>
      <c r="GGX39" s="43"/>
      <c r="GGY39" s="43"/>
      <c r="GGZ39" s="43"/>
      <c r="GHA39" s="43"/>
      <c r="GHB39" s="43"/>
      <c r="GHC39" s="43"/>
      <c r="GHD39" s="43"/>
      <c r="GHE39" s="43"/>
      <c r="GHF39" s="43"/>
      <c r="GHG39" s="43"/>
      <c r="GHH39" s="43"/>
      <c r="GHI39" s="43"/>
      <c r="GHJ39" s="43"/>
      <c r="GHK39" s="43"/>
      <c r="GHL39" s="43"/>
      <c r="GHM39" s="43"/>
      <c r="GHN39" s="43"/>
      <c r="GHO39" s="43"/>
      <c r="GHP39" s="43"/>
      <c r="GHQ39" s="43"/>
      <c r="GHR39" s="43"/>
      <c r="GHS39" s="43"/>
      <c r="GHT39" s="43"/>
      <c r="GHU39" s="43"/>
      <c r="GHV39" s="43"/>
      <c r="GHW39" s="43"/>
      <c r="GHX39" s="43"/>
      <c r="GHY39" s="43"/>
      <c r="GHZ39" s="43"/>
      <c r="GIA39" s="43"/>
      <c r="GIB39" s="43"/>
      <c r="GIC39" s="43"/>
      <c r="GID39" s="43"/>
      <c r="GIE39" s="43"/>
      <c r="GIF39" s="43"/>
      <c r="GIG39" s="43"/>
      <c r="GIH39" s="43"/>
      <c r="GII39" s="43"/>
      <c r="GIJ39" s="43"/>
      <c r="GIK39" s="43"/>
      <c r="GIL39" s="43"/>
      <c r="GIM39" s="43"/>
      <c r="GIN39" s="43"/>
      <c r="GIO39" s="43"/>
      <c r="GIP39" s="43"/>
      <c r="GIQ39" s="43"/>
      <c r="GIR39" s="43"/>
      <c r="GIS39" s="43"/>
      <c r="GIT39" s="43"/>
      <c r="GIU39" s="43"/>
      <c r="GIV39" s="43"/>
      <c r="GIW39" s="43"/>
      <c r="GIX39" s="43"/>
      <c r="GIY39" s="43"/>
      <c r="GIZ39" s="43"/>
      <c r="GJA39" s="43"/>
      <c r="GJB39" s="43"/>
      <c r="GJC39" s="43"/>
      <c r="GJD39" s="43"/>
      <c r="GJE39" s="43"/>
      <c r="GJF39" s="43"/>
      <c r="GJG39" s="43"/>
      <c r="GJH39" s="43"/>
      <c r="GJI39" s="43"/>
      <c r="GJJ39" s="43"/>
      <c r="GJK39" s="43"/>
      <c r="GJL39" s="43"/>
      <c r="GJM39" s="43"/>
      <c r="GJN39" s="43"/>
      <c r="GJO39" s="43"/>
      <c r="GJP39" s="43"/>
      <c r="GJQ39" s="43"/>
      <c r="GJR39" s="43"/>
      <c r="GJS39" s="43"/>
      <c r="GJT39" s="43"/>
      <c r="GJU39" s="43"/>
      <c r="GJV39" s="43"/>
      <c r="GJW39" s="43"/>
      <c r="GJX39" s="43"/>
      <c r="GJY39" s="43"/>
      <c r="GJZ39" s="43"/>
      <c r="GKA39" s="43"/>
      <c r="GKB39" s="43"/>
      <c r="GKC39" s="43"/>
      <c r="GKD39" s="43"/>
      <c r="GKE39" s="43"/>
      <c r="GKF39" s="43"/>
      <c r="GKG39" s="43"/>
      <c r="GKH39" s="43"/>
      <c r="GKI39" s="43"/>
      <c r="GKJ39" s="43"/>
      <c r="GKK39" s="43"/>
      <c r="GKL39" s="43"/>
      <c r="GKM39" s="43"/>
      <c r="GKN39" s="43"/>
      <c r="GKO39" s="43"/>
      <c r="GKP39" s="43"/>
      <c r="GKQ39" s="43"/>
      <c r="GKR39" s="43"/>
      <c r="GKS39" s="43"/>
      <c r="GKT39" s="43"/>
      <c r="GKU39" s="43"/>
      <c r="GKV39" s="43"/>
      <c r="GKW39" s="43"/>
      <c r="GKX39" s="43"/>
      <c r="GKY39" s="43"/>
      <c r="GKZ39" s="43"/>
      <c r="GLA39" s="43"/>
      <c r="GLB39" s="43"/>
      <c r="GLC39" s="43"/>
      <c r="GLD39" s="43"/>
      <c r="GLE39" s="43"/>
      <c r="GLF39" s="43"/>
      <c r="GLG39" s="43"/>
      <c r="GLH39" s="43"/>
      <c r="GLI39" s="43"/>
      <c r="GLJ39" s="43"/>
      <c r="GLK39" s="43"/>
      <c r="GLL39" s="43"/>
      <c r="GLM39" s="43"/>
      <c r="GLN39" s="43"/>
      <c r="GLO39" s="43"/>
      <c r="GLP39" s="43"/>
      <c r="GLQ39" s="43"/>
      <c r="GLR39" s="43"/>
      <c r="GLS39" s="43"/>
      <c r="GLT39" s="43"/>
      <c r="GLU39" s="43"/>
      <c r="GLV39" s="43"/>
      <c r="GLW39" s="43"/>
      <c r="GLX39" s="43"/>
      <c r="GLY39" s="43"/>
      <c r="GLZ39" s="43"/>
      <c r="GMA39" s="43"/>
      <c r="GMB39" s="43"/>
      <c r="GMC39" s="43"/>
      <c r="GMD39" s="43"/>
      <c r="GME39" s="43"/>
      <c r="GMF39" s="43"/>
      <c r="GMG39" s="43"/>
      <c r="GMH39" s="43"/>
      <c r="GMI39" s="43"/>
      <c r="GMJ39" s="43"/>
      <c r="GMK39" s="43"/>
      <c r="GML39" s="43"/>
      <c r="GMM39" s="43"/>
      <c r="GMN39" s="43"/>
      <c r="GMO39" s="43"/>
      <c r="GMP39" s="43"/>
      <c r="GMQ39" s="43"/>
      <c r="GMR39" s="43"/>
      <c r="GMS39" s="43"/>
      <c r="GMT39" s="43"/>
      <c r="GMU39" s="43"/>
      <c r="GMV39" s="43"/>
      <c r="GMW39" s="43"/>
      <c r="GMX39" s="43"/>
      <c r="GMY39" s="43"/>
      <c r="GMZ39" s="43"/>
      <c r="GNA39" s="43"/>
      <c r="GNB39" s="43"/>
      <c r="GNC39" s="43"/>
      <c r="GND39" s="43"/>
      <c r="GNE39" s="43"/>
      <c r="GNF39" s="43"/>
      <c r="GNG39" s="43"/>
      <c r="GNH39" s="43"/>
      <c r="GNI39" s="43"/>
      <c r="GNJ39" s="43"/>
      <c r="GNK39" s="43"/>
      <c r="GNL39" s="43"/>
      <c r="GNM39" s="43"/>
      <c r="GNN39" s="43"/>
      <c r="GNO39" s="43"/>
      <c r="GNP39" s="43"/>
      <c r="GNQ39" s="43"/>
      <c r="GNR39" s="43"/>
      <c r="GNS39" s="43"/>
      <c r="GNT39" s="43"/>
      <c r="GNU39" s="43"/>
      <c r="GNV39" s="43"/>
      <c r="GNW39" s="43"/>
      <c r="GNX39" s="43"/>
      <c r="GNY39" s="43"/>
      <c r="GNZ39" s="43"/>
      <c r="GOA39" s="43"/>
      <c r="GOB39" s="43"/>
      <c r="GOC39" s="43"/>
      <c r="GOD39" s="43"/>
      <c r="GOE39" s="43"/>
      <c r="GOF39" s="43"/>
      <c r="GOG39" s="43"/>
      <c r="GOH39" s="43"/>
      <c r="GOI39" s="43"/>
      <c r="GOJ39" s="43"/>
      <c r="GOK39" s="43"/>
      <c r="GOL39" s="43"/>
      <c r="GOM39" s="43"/>
      <c r="GON39" s="43"/>
      <c r="GOO39" s="43"/>
      <c r="GOP39" s="43"/>
      <c r="GOQ39" s="43"/>
      <c r="GOR39" s="43"/>
      <c r="GOS39" s="43"/>
      <c r="GOT39" s="43"/>
      <c r="GOU39" s="43"/>
      <c r="GOV39" s="43"/>
      <c r="GOW39" s="43"/>
      <c r="GOX39" s="43"/>
      <c r="GOY39" s="43"/>
      <c r="GOZ39" s="43"/>
      <c r="GPA39" s="43"/>
      <c r="GPB39" s="43"/>
      <c r="GPC39" s="43"/>
      <c r="GPD39" s="43"/>
      <c r="GPE39" s="43"/>
      <c r="GPF39" s="43"/>
      <c r="GPG39" s="43"/>
      <c r="GPH39" s="43"/>
      <c r="GPI39" s="43"/>
      <c r="GPJ39" s="43"/>
      <c r="GPK39" s="43"/>
      <c r="GPL39" s="43"/>
      <c r="GPM39" s="43"/>
      <c r="GPN39" s="43"/>
      <c r="GPO39" s="43"/>
      <c r="GPP39" s="43"/>
      <c r="GPQ39" s="43"/>
      <c r="GPR39" s="43"/>
      <c r="GPS39" s="43"/>
      <c r="GPT39" s="43"/>
      <c r="GPU39" s="43"/>
      <c r="GPV39" s="43"/>
      <c r="GPW39" s="43"/>
      <c r="GPX39" s="43"/>
      <c r="GPY39" s="43"/>
      <c r="GPZ39" s="43"/>
      <c r="GQA39" s="43"/>
      <c r="GQB39" s="43"/>
      <c r="GQC39" s="43"/>
      <c r="GQD39" s="43"/>
      <c r="GQE39" s="43"/>
      <c r="GQF39" s="43"/>
      <c r="GQG39" s="43"/>
      <c r="GQH39" s="43"/>
      <c r="GQI39" s="43"/>
      <c r="GQJ39" s="43"/>
      <c r="GQK39" s="43"/>
      <c r="GQL39" s="43"/>
      <c r="GQM39" s="43"/>
      <c r="GQN39" s="43"/>
      <c r="GQO39" s="43"/>
      <c r="GQP39" s="43"/>
      <c r="GQQ39" s="43"/>
      <c r="GQR39" s="43"/>
      <c r="GQS39" s="43"/>
      <c r="GQT39" s="43"/>
      <c r="GQU39" s="43"/>
      <c r="GQV39" s="43"/>
      <c r="GQW39" s="43"/>
      <c r="GQX39" s="43"/>
      <c r="GQY39" s="43"/>
      <c r="GQZ39" s="43"/>
      <c r="GRA39" s="43"/>
      <c r="GRB39" s="43"/>
      <c r="GRC39" s="43"/>
      <c r="GRD39" s="43"/>
      <c r="GRE39" s="43"/>
      <c r="GRF39" s="43"/>
      <c r="GRG39" s="43"/>
      <c r="GRH39" s="43"/>
      <c r="GRI39" s="43"/>
      <c r="GRJ39" s="43"/>
      <c r="GRK39" s="43"/>
      <c r="GRL39" s="43"/>
      <c r="GRM39" s="43"/>
      <c r="GRN39" s="43"/>
      <c r="GRO39" s="43"/>
      <c r="GRP39" s="43"/>
      <c r="GRQ39" s="43"/>
      <c r="GRR39" s="43"/>
      <c r="GRS39" s="43"/>
      <c r="GRT39" s="43"/>
      <c r="GRU39" s="43"/>
      <c r="GRV39" s="43"/>
      <c r="GRW39" s="43"/>
      <c r="GRX39" s="43"/>
      <c r="GRY39" s="43"/>
      <c r="GRZ39" s="43"/>
      <c r="GSA39" s="43"/>
      <c r="GSB39" s="43"/>
      <c r="GSC39" s="43"/>
      <c r="GSD39" s="43"/>
      <c r="GSE39" s="43"/>
      <c r="GSF39" s="43"/>
      <c r="GSG39" s="43"/>
      <c r="GSH39" s="43"/>
      <c r="GSI39" s="43"/>
      <c r="GSJ39" s="43"/>
      <c r="GSK39" s="43"/>
      <c r="GSL39" s="43"/>
      <c r="GSM39" s="43"/>
      <c r="GSN39" s="43"/>
      <c r="GSO39" s="43"/>
      <c r="GSP39" s="43"/>
      <c r="GSQ39" s="43"/>
      <c r="GSR39" s="43"/>
      <c r="GSS39" s="43"/>
      <c r="GST39" s="43"/>
      <c r="GSU39" s="43"/>
      <c r="GSV39" s="43"/>
      <c r="GSW39" s="43"/>
      <c r="GSX39" s="43"/>
      <c r="GSY39" s="43"/>
      <c r="GSZ39" s="43"/>
      <c r="GTA39" s="43"/>
      <c r="GTB39" s="43"/>
      <c r="GTC39" s="43"/>
      <c r="GTD39" s="43"/>
      <c r="GTE39" s="43"/>
      <c r="GTF39" s="43"/>
      <c r="GTG39" s="43"/>
      <c r="GTH39" s="43"/>
      <c r="GTI39" s="43"/>
      <c r="GTJ39" s="43"/>
      <c r="GTK39" s="43"/>
      <c r="GTL39" s="43"/>
      <c r="GTM39" s="43"/>
      <c r="GTN39" s="43"/>
      <c r="GTO39" s="43"/>
      <c r="GTP39" s="43"/>
      <c r="GTQ39" s="43"/>
      <c r="GTR39" s="43"/>
      <c r="GTS39" s="43"/>
      <c r="GTT39" s="43"/>
      <c r="GTU39" s="43"/>
      <c r="GTV39" s="43"/>
      <c r="GTW39" s="43"/>
      <c r="GTX39" s="43"/>
      <c r="GTY39" s="43"/>
      <c r="GTZ39" s="43"/>
      <c r="GUA39" s="43"/>
      <c r="GUB39" s="43"/>
      <c r="GUC39" s="43"/>
      <c r="GUD39" s="43"/>
      <c r="GUE39" s="43"/>
      <c r="GUF39" s="43"/>
      <c r="GUG39" s="43"/>
      <c r="GUH39" s="43"/>
      <c r="GUI39" s="43"/>
      <c r="GUJ39" s="43"/>
      <c r="GUK39" s="43"/>
      <c r="GUL39" s="43"/>
      <c r="GUM39" s="43"/>
      <c r="GUN39" s="43"/>
      <c r="GUO39" s="43"/>
      <c r="GUP39" s="43"/>
      <c r="GUQ39" s="43"/>
      <c r="GUR39" s="43"/>
      <c r="GUS39" s="43"/>
      <c r="GUT39" s="43"/>
      <c r="GUU39" s="43"/>
      <c r="GUV39" s="43"/>
      <c r="GUW39" s="43"/>
      <c r="GUX39" s="43"/>
      <c r="GUY39" s="43"/>
      <c r="GUZ39" s="43"/>
      <c r="GVA39" s="43"/>
      <c r="GVB39" s="43"/>
      <c r="GVC39" s="43"/>
      <c r="GVD39" s="43"/>
      <c r="GVE39" s="43"/>
      <c r="GVF39" s="43"/>
      <c r="GVG39" s="43"/>
      <c r="GVH39" s="43"/>
      <c r="GVI39" s="43"/>
      <c r="GVJ39" s="43"/>
      <c r="GVK39" s="43"/>
      <c r="GVL39" s="43"/>
      <c r="GVM39" s="43"/>
      <c r="GVN39" s="43"/>
      <c r="GVO39" s="43"/>
      <c r="GVP39" s="43"/>
      <c r="GVQ39" s="43"/>
      <c r="GVR39" s="43"/>
      <c r="GVS39" s="43"/>
      <c r="GVT39" s="43"/>
      <c r="GVU39" s="43"/>
      <c r="GVV39" s="43"/>
      <c r="GVW39" s="43"/>
      <c r="GVX39" s="43"/>
      <c r="GVY39" s="43"/>
      <c r="GVZ39" s="43"/>
      <c r="GWA39" s="43"/>
      <c r="GWB39" s="43"/>
      <c r="GWC39" s="43"/>
      <c r="GWD39" s="43"/>
      <c r="GWE39" s="43"/>
      <c r="GWF39" s="43"/>
      <c r="GWG39" s="43"/>
      <c r="GWH39" s="43"/>
      <c r="GWI39" s="43"/>
      <c r="GWJ39" s="43"/>
      <c r="GWK39" s="43"/>
      <c r="GWL39" s="43"/>
      <c r="GWM39" s="43"/>
      <c r="GWN39" s="43"/>
      <c r="GWO39" s="43"/>
      <c r="GWP39" s="43"/>
      <c r="GWQ39" s="43"/>
      <c r="GWR39" s="43"/>
      <c r="GWS39" s="43"/>
      <c r="GWT39" s="43"/>
      <c r="GWU39" s="43"/>
      <c r="GWV39" s="43"/>
      <c r="GWW39" s="43"/>
      <c r="GWX39" s="43"/>
      <c r="GWY39" s="43"/>
      <c r="GWZ39" s="43"/>
      <c r="GXA39" s="43"/>
      <c r="GXB39" s="43"/>
      <c r="GXC39" s="43"/>
      <c r="GXD39" s="43"/>
      <c r="GXE39" s="43"/>
      <c r="GXF39" s="43"/>
      <c r="GXG39" s="43"/>
      <c r="GXH39" s="43"/>
      <c r="GXI39" s="43"/>
      <c r="GXJ39" s="43"/>
      <c r="GXK39" s="43"/>
      <c r="GXL39" s="43"/>
      <c r="GXM39" s="43"/>
      <c r="GXN39" s="43"/>
      <c r="GXO39" s="43"/>
      <c r="GXP39" s="43"/>
      <c r="GXQ39" s="43"/>
      <c r="GXR39" s="43"/>
      <c r="GXS39" s="43"/>
      <c r="GXT39" s="43"/>
      <c r="GXU39" s="43"/>
      <c r="GXV39" s="43"/>
      <c r="GXW39" s="43"/>
      <c r="GXX39" s="43"/>
      <c r="GXY39" s="43"/>
      <c r="GXZ39" s="43"/>
      <c r="GYA39" s="43"/>
      <c r="GYB39" s="43"/>
      <c r="GYC39" s="43"/>
      <c r="GYD39" s="43"/>
      <c r="GYE39" s="43"/>
      <c r="GYF39" s="43"/>
      <c r="GYG39" s="43"/>
      <c r="GYH39" s="43"/>
      <c r="GYI39" s="43"/>
      <c r="GYJ39" s="43"/>
      <c r="GYK39" s="43"/>
      <c r="GYL39" s="43"/>
      <c r="GYM39" s="43"/>
      <c r="GYN39" s="43"/>
      <c r="GYO39" s="43"/>
      <c r="GYP39" s="43"/>
      <c r="GYQ39" s="43"/>
      <c r="GYR39" s="43"/>
      <c r="GYS39" s="43"/>
      <c r="GYT39" s="43"/>
      <c r="GYU39" s="43"/>
      <c r="GYV39" s="43"/>
      <c r="GYW39" s="43"/>
      <c r="GYX39" s="43"/>
      <c r="GYY39" s="43"/>
      <c r="GYZ39" s="43"/>
      <c r="GZA39" s="43"/>
      <c r="GZB39" s="43"/>
      <c r="GZC39" s="43"/>
      <c r="GZD39" s="43"/>
      <c r="GZE39" s="43"/>
      <c r="GZF39" s="43"/>
      <c r="GZG39" s="43"/>
      <c r="GZH39" s="43"/>
      <c r="GZI39" s="43"/>
      <c r="GZJ39" s="43"/>
      <c r="GZK39" s="43"/>
      <c r="GZL39" s="43"/>
      <c r="GZM39" s="43"/>
      <c r="GZN39" s="43"/>
      <c r="GZO39" s="43"/>
      <c r="GZP39" s="43"/>
      <c r="GZQ39" s="43"/>
      <c r="GZR39" s="43"/>
      <c r="GZS39" s="43"/>
      <c r="GZT39" s="43"/>
      <c r="GZU39" s="43"/>
      <c r="GZV39" s="43"/>
      <c r="GZW39" s="43"/>
      <c r="GZX39" s="43"/>
      <c r="GZY39" s="43"/>
      <c r="GZZ39" s="43"/>
      <c r="HAA39" s="43"/>
      <c r="HAB39" s="43"/>
      <c r="HAC39" s="43"/>
      <c r="HAD39" s="43"/>
      <c r="HAE39" s="43"/>
      <c r="HAF39" s="43"/>
      <c r="HAG39" s="43"/>
      <c r="HAH39" s="43"/>
      <c r="HAI39" s="43"/>
      <c r="HAJ39" s="43"/>
      <c r="HAK39" s="43"/>
      <c r="HAL39" s="43"/>
      <c r="HAM39" s="43"/>
      <c r="HAN39" s="43"/>
      <c r="HAO39" s="43"/>
      <c r="HAP39" s="43"/>
      <c r="HAQ39" s="43"/>
      <c r="HAR39" s="43"/>
      <c r="HAS39" s="43"/>
      <c r="HAT39" s="43"/>
      <c r="HAU39" s="43"/>
      <c r="HAV39" s="43"/>
      <c r="HAW39" s="43"/>
      <c r="HAX39" s="43"/>
      <c r="HAY39" s="43"/>
      <c r="HAZ39" s="43"/>
      <c r="HBA39" s="43"/>
      <c r="HBB39" s="43"/>
      <c r="HBC39" s="43"/>
      <c r="HBD39" s="43"/>
      <c r="HBE39" s="43"/>
      <c r="HBF39" s="43"/>
      <c r="HBG39" s="43"/>
      <c r="HBH39" s="43"/>
      <c r="HBI39" s="43"/>
      <c r="HBJ39" s="43"/>
      <c r="HBK39" s="43"/>
      <c r="HBL39" s="43"/>
      <c r="HBM39" s="43"/>
      <c r="HBN39" s="43"/>
      <c r="HBO39" s="43"/>
      <c r="HBP39" s="43"/>
      <c r="HBQ39" s="43"/>
      <c r="HBR39" s="43"/>
      <c r="HBS39" s="43"/>
      <c r="HBT39" s="43"/>
      <c r="HBU39" s="43"/>
      <c r="HBV39" s="43"/>
      <c r="HBW39" s="43"/>
      <c r="HBX39" s="43"/>
      <c r="HBY39" s="43"/>
      <c r="HBZ39" s="43"/>
      <c r="HCA39" s="43"/>
      <c r="HCB39" s="43"/>
      <c r="HCC39" s="43"/>
      <c r="HCD39" s="43"/>
      <c r="HCE39" s="43"/>
      <c r="HCF39" s="43"/>
      <c r="HCG39" s="43"/>
      <c r="HCH39" s="43"/>
      <c r="HCI39" s="43"/>
      <c r="HCJ39" s="43"/>
      <c r="HCK39" s="43"/>
      <c r="HCL39" s="43"/>
      <c r="HCM39" s="43"/>
      <c r="HCN39" s="43"/>
      <c r="HCO39" s="43"/>
      <c r="HCP39" s="43"/>
      <c r="HCQ39" s="43"/>
      <c r="HCR39" s="43"/>
      <c r="HCS39" s="43"/>
      <c r="HCT39" s="43"/>
      <c r="HCU39" s="43"/>
      <c r="HCV39" s="43"/>
      <c r="HCW39" s="43"/>
      <c r="HCX39" s="43"/>
      <c r="HCY39" s="43"/>
      <c r="HCZ39" s="43"/>
      <c r="HDA39" s="43"/>
      <c r="HDB39" s="43"/>
      <c r="HDC39" s="43"/>
      <c r="HDD39" s="43"/>
      <c r="HDE39" s="43"/>
      <c r="HDF39" s="43"/>
      <c r="HDG39" s="43"/>
      <c r="HDH39" s="43"/>
      <c r="HDI39" s="43"/>
      <c r="HDJ39" s="43"/>
      <c r="HDK39" s="43"/>
      <c r="HDL39" s="43"/>
      <c r="HDM39" s="43"/>
      <c r="HDN39" s="43"/>
      <c r="HDO39" s="43"/>
      <c r="HDP39" s="43"/>
      <c r="HDQ39" s="43"/>
      <c r="HDR39" s="43"/>
      <c r="HDS39" s="43"/>
      <c r="HDT39" s="43"/>
      <c r="HDU39" s="43"/>
      <c r="HDV39" s="43"/>
      <c r="HDW39" s="43"/>
      <c r="HDX39" s="43"/>
      <c r="HDY39" s="43"/>
      <c r="HDZ39" s="43"/>
      <c r="HEA39" s="43"/>
      <c r="HEB39" s="43"/>
      <c r="HEC39" s="43"/>
      <c r="HED39" s="43"/>
      <c r="HEE39" s="43"/>
      <c r="HEF39" s="43"/>
      <c r="HEG39" s="43"/>
      <c r="HEH39" s="43"/>
      <c r="HEI39" s="43"/>
      <c r="HEJ39" s="43"/>
      <c r="HEK39" s="43"/>
      <c r="HEL39" s="43"/>
      <c r="HEM39" s="43"/>
      <c r="HEN39" s="43"/>
      <c r="HEO39" s="43"/>
      <c r="HEP39" s="43"/>
      <c r="HEQ39" s="43"/>
      <c r="HER39" s="43"/>
      <c r="HES39" s="43"/>
      <c r="HET39" s="43"/>
      <c r="HEU39" s="43"/>
      <c r="HEV39" s="43"/>
      <c r="HEW39" s="43"/>
      <c r="HEX39" s="43"/>
      <c r="HEY39" s="43"/>
      <c r="HEZ39" s="43"/>
      <c r="HFA39" s="43"/>
      <c r="HFB39" s="43"/>
      <c r="HFC39" s="43"/>
      <c r="HFD39" s="43"/>
      <c r="HFE39" s="43"/>
      <c r="HFF39" s="43"/>
      <c r="HFG39" s="43"/>
      <c r="HFH39" s="43"/>
      <c r="HFI39" s="43"/>
      <c r="HFJ39" s="43"/>
      <c r="HFK39" s="43"/>
      <c r="HFL39" s="43"/>
      <c r="HFM39" s="43"/>
      <c r="HFN39" s="43"/>
      <c r="HFO39" s="43"/>
      <c r="HFP39" s="43"/>
      <c r="HFQ39" s="43"/>
      <c r="HFR39" s="43"/>
      <c r="HFS39" s="43"/>
      <c r="HFT39" s="43"/>
      <c r="HFU39" s="43"/>
      <c r="HFV39" s="43"/>
      <c r="HFW39" s="43"/>
      <c r="HFX39" s="43"/>
      <c r="HFY39" s="43"/>
      <c r="HFZ39" s="43"/>
      <c r="HGA39" s="43"/>
      <c r="HGB39" s="43"/>
      <c r="HGC39" s="43"/>
      <c r="HGD39" s="43"/>
      <c r="HGE39" s="43"/>
      <c r="HGF39" s="43"/>
      <c r="HGG39" s="43"/>
      <c r="HGH39" s="43"/>
      <c r="HGI39" s="43"/>
      <c r="HGJ39" s="43"/>
      <c r="HGK39" s="43"/>
      <c r="HGL39" s="43"/>
      <c r="HGM39" s="43"/>
      <c r="HGN39" s="43"/>
      <c r="HGO39" s="43"/>
      <c r="HGP39" s="43"/>
      <c r="HGQ39" s="43"/>
      <c r="HGR39" s="43"/>
      <c r="HGS39" s="43"/>
      <c r="HGT39" s="43"/>
      <c r="HGU39" s="43"/>
      <c r="HGV39" s="43"/>
      <c r="HGW39" s="43"/>
      <c r="HGX39" s="43"/>
      <c r="HGY39" s="43"/>
      <c r="HGZ39" s="43"/>
      <c r="HHA39" s="43"/>
      <c r="HHB39" s="43"/>
      <c r="HHC39" s="43"/>
      <c r="HHD39" s="43"/>
      <c r="HHE39" s="43"/>
      <c r="HHF39" s="43"/>
      <c r="HHG39" s="43"/>
      <c r="HHH39" s="43"/>
      <c r="HHI39" s="43"/>
      <c r="HHJ39" s="43"/>
      <c r="HHK39" s="43"/>
      <c r="HHL39" s="43"/>
      <c r="HHM39" s="43"/>
      <c r="HHN39" s="43"/>
      <c r="HHO39" s="43"/>
      <c r="HHP39" s="43"/>
      <c r="HHQ39" s="43"/>
      <c r="HHR39" s="43"/>
      <c r="HHS39" s="43"/>
      <c r="HHT39" s="43"/>
      <c r="HHU39" s="43"/>
      <c r="HHV39" s="43"/>
      <c r="HHW39" s="43"/>
      <c r="HHX39" s="43"/>
      <c r="HHY39" s="43"/>
      <c r="HHZ39" s="43"/>
      <c r="HIA39" s="43"/>
      <c r="HIB39" s="43"/>
      <c r="HIC39" s="43"/>
      <c r="HID39" s="43"/>
      <c r="HIE39" s="43"/>
      <c r="HIF39" s="43"/>
      <c r="HIG39" s="43"/>
      <c r="HIH39" s="43"/>
      <c r="HII39" s="43"/>
      <c r="HIJ39" s="43"/>
      <c r="HIK39" s="43"/>
      <c r="HIL39" s="43"/>
      <c r="HIM39" s="43"/>
      <c r="HIN39" s="43"/>
      <c r="HIO39" s="43"/>
      <c r="HIP39" s="43"/>
      <c r="HIQ39" s="43"/>
      <c r="HIR39" s="43"/>
      <c r="HIS39" s="43"/>
      <c r="HIT39" s="43"/>
      <c r="HIU39" s="43"/>
      <c r="HIV39" s="43"/>
      <c r="HIW39" s="43"/>
      <c r="HIX39" s="43"/>
      <c r="HIY39" s="43"/>
      <c r="HIZ39" s="43"/>
      <c r="HJA39" s="43"/>
      <c r="HJB39" s="43"/>
      <c r="HJC39" s="43"/>
      <c r="HJD39" s="43"/>
      <c r="HJE39" s="43"/>
      <c r="HJF39" s="43"/>
      <c r="HJG39" s="43"/>
      <c r="HJH39" s="43"/>
      <c r="HJI39" s="43"/>
      <c r="HJJ39" s="43"/>
      <c r="HJK39" s="43"/>
      <c r="HJL39" s="43"/>
      <c r="HJM39" s="43"/>
      <c r="HJN39" s="43"/>
      <c r="HJO39" s="43"/>
      <c r="HJP39" s="43"/>
      <c r="HJQ39" s="43"/>
      <c r="HJR39" s="43"/>
      <c r="HJS39" s="43"/>
      <c r="HJT39" s="43"/>
      <c r="HJU39" s="43"/>
      <c r="HJV39" s="43"/>
      <c r="HJW39" s="43"/>
      <c r="HJX39" s="43"/>
      <c r="HJY39" s="43"/>
      <c r="HJZ39" s="43"/>
      <c r="HKA39" s="43"/>
      <c r="HKB39" s="43"/>
      <c r="HKC39" s="43"/>
      <c r="HKD39" s="43"/>
      <c r="HKE39" s="43"/>
      <c r="HKF39" s="43"/>
      <c r="HKG39" s="43"/>
      <c r="HKH39" s="43"/>
      <c r="HKI39" s="43"/>
      <c r="HKJ39" s="43"/>
      <c r="HKK39" s="43"/>
      <c r="HKL39" s="43"/>
      <c r="HKM39" s="43"/>
      <c r="HKN39" s="43"/>
      <c r="HKO39" s="43"/>
      <c r="HKP39" s="43"/>
      <c r="HKQ39" s="43"/>
      <c r="HKR39" s="43"/>
      <c r="HKS39" s="43"/>
      <c r="HKT39" s="43"/>
      <c r="HKU39" s="43"/>
      <c r="HKV39" s="43"/>
      <c r="HKW39" s="43"/>
      <c r="HKX39" s="43"/>
      <c r="HKY39" s="43"/>
      <c r="HKZ39" s="43"/>
      <c r="HLA39" s="43"/>
      <c r="HLB39" s="43"/>
      <c r="HLC39" s="43"/>
      <c r="HLD39" s="43"/>
      <c r="HLE39" s="43"/>
      <c r="HLF39" s="43"/>
      <c r="HLG39" s="43"/>
      <c r="HLH39" s="43"/>
      <c r="HLI39" s="43"/>
      <c r="HLJ39" s="43"/>
      <c r="HLK39" s="43"/>
      <c r="HLL39" s="43"/>
      <c r="HLM39" s="43"/>
      <c r="HLN39" s="43"/>
      <c r="HLO39" s="43"/>
      <c r="HLP39" s="43"/>
      <c r="HLQ39" s="43"/>
      <c r="HLR39" s="43"/>
      <c r="HLS39" s="43"/>
      <c r="HLT39" s="43"/>
      <c r="HLU39" s="43"/>
      <c r="HLV39" s="43"/>
      <c r="HLW39" s="43"/>
      <c r="HLX39" s="43"/>
      <c r="HLY39" s="43"/>
      <c r="HLZ39" s="43"/>
      <c r="HMA39" s="43"/>
      <c r="HMB39" s="43"/>
      <c r="HMC39" s="43"/>
      <c r="HMD39" s="43"/>
      <c r="HME39" s="43"/>
      <c r="HMF39" s="43"/>
      <c r="HMG39" s="43"/>
      <c r="HMH39" s="43"/>
      <c r="HMI39" s="43"/>
      <c r="HMJ39" s="43"/>
      <c r="HMK39" s="43"/>
      <c r="HML39" s="43"/>
      <c r="HMM39" s="43"/>
      <c r="HMN39" s="43"/>
      <c r="HMO39" s="43"/>
      <c r="HMP39" s="43"/>
      <c r="HMQ39" s="43"/>
      <c r="HMR39" s="43"/>
      <c r="HMS39" s="43"/>
      <c r="HMT39" s="43"/>
      <c r="HMU39" s="43"/>
      <c r="HMV39" s="43"/>
      <c r="HMW39" s="43"/>
      <c r="HMX39" s="43"/>
      <c r="HMY39" s="43"/>
      <c r="HMZ39" s="43"/>
      <c r="HNA39" s="43"/>
      <c r="HNB39" s="43"/>
      <c r="HNC39" s="43"/>
      <c r="HND39" s="43"/>
      <c r="HNE39" s="43"/>
      <c r="HNF39" s="43"/>
      <c r="HNG39" s="43"/>
      <c r="HNH39" s="43"/>
      <c r="HNI39" s="43"/>
      <c r="HNJ39" s="43"/>
      <c r="HNK39" s="43"/>
      <c r="HNL39" s="43"/>
      <c r="HNM39" s="43"/>
      <c r="HNN39" s="43"/>
      <c r="HNO39" s="43"/>
      <c r="HNP39" s="43"/>
      <c r="HNQ39" s="43"/>
      <c r="HNR39" s="43"/>
      <c r="HNS39" s="43"/>
      <c r="HNT39" s="43"/>
      <c r="HNU39" s="43"/>
      <c r="HNV39" s="43"/>
      <c r="HNW39" s="43"/>
      <c r="HNX39" s="43"/>
      <c r="HNY39" s="43"/>
      <c r="HNZ39" s="43"/>
      <c r="HOA39" s="43"/>
      <c r="HOB39" s="43"/>
      <c r="HOC39" s="43"/>
      <c r="HOD39" s="43"/>
      <c r="HOE39" s="43"/>
      <c r="HOF39" s="43"/>
      <c r="HOG39" s="43"/>
      <c r="HOH39" s="43"/>
      <c r="HOI39" s="43"/>
      <c r="HOJ39" s="43"/>
      <c r="HOK39" s="43"/>
      <c r="HOL39" s="43"/>
      <c r="HOM39" s="43"/>
      <c r="HON39" s="43"/>
      <c r="HOO39" s="43"/>
      <c r="HOP39" s="43"/>
      <c r="HOQ39" s="43"/>
      <c r="HOR39" s="43"/>
      <c r="HOS39" s="43"/>
      <c r="HOT39" s="43"/>
      <c r="HOU39" s="43"/>
      <c r="HOV39" s="43"/>
      <c r="HOW39" s="43"/>
      <c r="HOX39" s="43"/>
      <c r="HOY39" s="43"/>
      <c r="HOZ39" s="43"/>
      <c r="HPA39" s="43"/>
      <c r="HPB39" s="43"/>
      <c r="HPC39" s="43"/>
      <c r="HPD39" s="43"/>
      <c r="HPE39" s="43"/>
      <c r="HPF39" s="43"/>
      <c r="HPG39" s="43"/>
      <c r="HPH39" s="43"/>
      <c r="HPI39" s="43"/>
      <c r="HPJ39" s="43"/>
      <c r="HPK39" s="43"/>
      <c r="HPL39" s="43"/>
      <c r="HPM39" s="43"/>
      <c r="HPN39" s="43"/>
      <c r="HPO39" s="43"/>
      <c r="HPP39" s="43"/>
      <c r="HPQ39" s="43"/>
      <c r="HPR39" s="43"/>
      <c r="HPS39" s="43"/>
      <c r="HPT39" s="43"/>
      <c r="HPU39" s="43"/>
      <c r="HPV39" s="43"/>
      <c r="HPW39" s="43"/>
      <c r="HPX39" s="43"/>
      <c r="HPY39" s="43"/>
      <c r="HPZ39" s="43"/>
      <c r="HQA39" s="43"/>
      <c r="HQB39" s="43"/>
      <c r="HQC39" s="43"/>
      <c r="HQD39" s="43"/>
      <c r="HQE39" s="43"/>
      <c r="HQF39" s="43"/>
      <c r="HQG39" s="43"/>
      <c r="HQH39" s="43"/>
      <c r="HQI39" s="43"/>
      <c r="HQJ39" s="43"/>
      <c r="HQK39" s="43"/>
      <c r="HQL39" s="43"/>
      <c r="HQM39" s="43"/>
      <c r="HQN39" s="43"/>
      <c r="HQO39" s="43"/>
      <c r="HQP39" s="43"/>
      <c r="HQQ39" s="43"/>
      <c r="HQR39" s="43"/>
      <c r="HQS39" s="43"/>
      <c r="HQT39" s="43"/>
      <c r="HQU39" s="43"/>
      <c r="HQV39" s="43"/>
      <c r="HQW39" s="43"/>
      <c r="HQX39" s="43"/>
      <c r="HQY39" s="43"/>
      <c r="HQZ39" s="43"/>
      <c r="HRA39" s="43"/>
      <c r="HRB39" s="43"/>
      <c r="HRC39" s="43"/>
      <c r="HRD39" s="43"/>
      <c r="HRE39" s="43"/>
      <c r="HRF39" s="43"/>
      <c r="HRG39" s="43"/>
      <c r="HRH39" s="43"/>
      <c r="HRI39" s="43"/>
      <c r="HRJ39" s="43"/>
      <c r="HRK39" s="43"/>
      <c r="HRL39" s="43"/>
      <c r="HRM39" s="43"/>
      <c r="HRN39" s="43"/>
      <c r="HRO39" s="43"/>
      <c r="HRP39" s="43"/>
      <c r="HRQ39" s="43"/>
      <c r="HRR39" s="43"/>
      <c r="HRS39" s="43"/>
      <c r="HRT39" s="43"/>
      <c r="HRU39" s="43"/>
      <c r="HRV39" s="43"/>
      <c r="HRW39" s="43"/>
      <c r="HRX39" s="43"/>
      <c r="HRY39" s="43"/>
      <c r="HRZ39" s="43"/>
      <c r="HSA39" s="43"/>
      <c r="HSB39" s="43"/>
      <c r="HSC39" s="43"/>
      <c r="HSD39" s="43"/>
      <c r="HSE39" s="43"/>
      <c r="HSF39" s="43"/>
      <c r="HSG39" s="43"/>
      <c r="HSH39" s="43"/>
      <c r="HSI39" s="43"/>
      <c r="HSJ39" s="43"/>
      <c r="HSK39" s="43"/>
      <c r="HSL39" s="43"/>
      <c r="HSM39" s="43"/>
      <c r="HSN39" s="43"/>
      <c r="HSO39" s="43"/>
      <c r="HSP39" s="43"/>
      <c r="HSQ39" s="43"/>
      <c r="HSR39" s="43"/>
      <c r="HSS39" s="43"/>
      <c r="HST39" s="43"/>
      <c r="HSU39" s="43"/>
      <c r="HSV39" s="43"/>
      <c r="HSW39" s="43"/>
      <c r="HSX39" s="43"/>
      <c r="HSY39" s="43"/>
      <c r="HSZ39" s="43"/>
      <c r="HTA39" s="43"/>
      <c r="HTB39" s="43"/>
      <c r="HTC39" s="43"/>
      <c r="HTD39" s="43"/>
      <c r="HTE39" s="43"/>
      <c r="HTF39" s="43"/>
      <c r="HTG39" s="43"/>
      <c r="HTH39" s="43"/>
      <c r="HTI39" s="43"/>
      <c r="HTJ39" s="43"/>
      <c r="HTK39" s="43"/>
      <c r="HTL39" s="43"/>
      <c r="HTM39" s="43"/>
      <c r="HTN39" s="43"/>
      <c r="HTO39" s="43"/>
      <c r="HTP39" s="43"/>
      <c r="HTQ39" s="43"/>
      <c r="HTR39" s="43"/>
      <c r="HTS39" s="43"/>
      <c r="HTT39" s="43"/>
      <c r="HTU39" s="43"/>
      <c r="HTV39" s="43"/>
      <c r="HTW39" s="43"/>
      <c r="HTX39" s="43"/>
      <c r="HTY39" s="43"/>
      <c r="HTZ39" s="43"/>
      <c r="HUA39" s="43"/>
      <c r="HUB39" s="43"/>
      <c r="HUC39" s="43"/>
      <c r="HUD39" s="43"/>
      <c r="HUE39" s="43"/>
      <c r="HUF39" s="43"/>
      <c r="HUG39" s="43"/>
      <c r="HUH39" s="43"/>
      <c r="HUI39" s="43"/>
      <c r="HUJ39" s="43"/>
      <c r="HUK39" s="43"/>
      <c r="HUL39" s="43"/>
      <c r="HUM39" s="43"/>
      <c r="HUN39" s="43"/>
      <c r="HUO39" s="43"/>
      <c r="HUP39" s="43"/>
      <c r="HUQ39" s="43"/>
      <c r="HUR39" s="43"/>
      <c r="HUS39" s="43"/>
      <c r="HUT39" s="43"/>
      <c r="HUU39" s="43"/>
      <c r="HUV39" s="43"/>
      <c r="HUW39" s="43"/>
      <c r="HUX39" s="43"/>
      <c r="HUY39" s="43"/>
      <c r="HUZ39" s="43"/>
      <c r="HVA39" s="43"/>
      <c r="HVB39" s="43"/>
      <c r="HVC39" s="43"/>
      <c r="HVD39" s="43"/>
      <c r="HVE39" s="43"/>
      <c r="HVF39" s="43"/>
      <c r="HVG39" s="43"/>
      <c r="HVH39" s="43"/>
      <c r="HVI39" s="43"/>
      <c r="HVJ39" s="43"/>
      <c r="HVK39" s="43"/>
      <c r="HVL39" s="43"/>
      <c r="HVM39" s="43"/>
      <c r="HVN39" s="43"/>
      <c r="HVO39" s="43"/>
      <c r="HVP39" s="43"/>
      <c r="HVQ39" s="43"/>
      <c r="HVR39" s="43"/>
      <c r="HVS39" s="43"/>
      <c r="HVT39" s="43"/>
      <c r="HVU39" s="43"/>
      <c r="HVV39" s="43"/>
      <c r="HVW39" s="43"/>
      <c r="HVX39" s="43"/>
      <c r="HVY39" s="43"/>
      <c r="HVZ39" s="43"/>
      <c r="HWA39" s="43"/>
      <c r="HWB39" s="43"/>
      <c r="HWC39" s="43"/>
      <c r="HWD39" s="43"/>
      <c r="HWE39" s="43"/>
      <c r="HWF39" s="43"/>
      <c r="HWG39" s="43"/>
      <c r="HWH39" s="43"/>
      <c r="HWI39" s="43"/>
      <c r="HWJ39" s="43"/>
      <c r="HWK39" s="43"/>
      <c r="HWL39" s="43"/>
      <c r="HWM39" s="43"/>
      <c r="HWN39" s="43"/>
      <c r="HWO39" s="43"/>
      <c r="HWP39" s="43"/>
      <c r="HWQ39" s="43"/>
      <c r="HWR39" s="43"/>
      <c r="HWS39" s="43"/>
      <c r="HWT39" s="43"/>
      <c r="HWU39" s="43"/>
      <c r="HWV39" s="43"/>
      <c r="HWW39" s="43"/>
      <c r="HWX39" s="43"/>
      <c r="HWY39" s="43"/>
      <c r="HWZ39" s="43"/>
      <c r="HXA39" s="43"/>
      <c r="HXB39" s="43"/>
      <c r="HXC39" s="43"/>
      <c r="HXD39" s="43"/>
      <c r="HXE39" s="43"/>
      <c r="HXF39" s="43"/>
      <c r="HXG39" s="43"/>
      <c r="HXH39" s="43"/>
      <c r="HXI39" s="43"/>
      <c r="HXJ39" s="43"/>
      <c r="HXK39" s="43"/>
      <c r="HXL39" s="43"/>
      <c r="HXM39" s="43"/>
      <c r="HXN39" s="43"/>
      <c r="HXO39" s="43"/>
      <c r="HXP39" s="43"/>
      <c r="HXQ39" s="43"/>
      <c r="HXR39" s="43"/>
      <c r="HXS39" s="43"/>
      <c r="HXT39" s="43"/>
      <c r="HXU39" s="43"/>
      <c r="HXV39" s="43"/>
      <c r="HXW39" s="43"/>
      <c r="HXX39" s="43"/>
      <c r="HXY39" s="43"/>
      <c r="HXZ39" s="43"/>
      <c r="HYA39" s="43"/>
      <c r="HYB39" s="43"/>
      <c r="HYC39" s="43"/>
      <c r="HYD39" s="43"/>
      <c r="HYE39" s="43"/>
      <c r="HYF39" s="43"/>
      <c r="HYG39" s="43"/>
      <c r="HYH39" s="43"/>
      <c r="HYI39" s="43"/>
      <c r="HYJ39" s="43"/>
      <c r="HYK39" s="43"/>
      <c r="HYL39" s="43"/>
      <c r="HYM39" s="43"/>
      <c r="HYN39" s="43"/>
      <c r="HYO39" s="43"/>
      <c r="HYP39" s="43"/>
      <c r="HYQ39" s="43"/>
      <c r="HYR39" s="43"/>
      <c r="HYS39" s="43"/>
      <c r="HYT39" s="43"/>
      <c r="HYU39" s="43"/>
      <c r="HYV39" s="43"/>
      <c r="HYW39" s="43"/>
      <c r="HYX39" s="43"/>
      <c r="HYY39" s="43"/>
      <c r="HYZ39" s="43"/>
      <c r="HZA39" s="43"/>
      <c r="HZB39" s="43"/>
      <c r="HZC39" s="43"/>
      <c r="HZD39" s="43"/>
      <c r="HZE39" s="43"/>
      <c r="HZF39" s="43"/>
      <c r="HZG39" s="43"/>
      <c r="HZH39" s="43"/>
      <c r="HZI39" s="43"/>
      <c r="HZJ39" s="43"/>
      <c r="HZK39" s="43"/>
      <c r="HZL39" s="43"/>
      <c r="HZM39" s="43"/>
      <c r="HZN39" s="43"/>
      <c r="HZO39" s="43"/>
      <c r="HZP39" s="43"/>
      <c r="HZQ39" s="43"/>
      <c r="HZR39" s="43"/>
      <c r="HZS39" s="43"/>
      <c r="HZT39" s="43"/>
      <c r="HZU39" s="43"/>
      <c r="HZV39" s="43"/>
      <c r="HZW39" s="43"/>
      <c r="HZX39" s="43"/>
      <c r="HZY39" s="43"/>
      <c r="HZZ39" s="43"/>
      <c r="IAA39" s="43"/>
      <c r="IAB39" s="43"/>
      <c r="IAC39" s="43"/>
      <c r="IAD39" s="43"/>
      <c r="IAE39" s="43"/>
      <c r="IAF39" s="43"/>
      <c r="IAG39" s="43"/>
      <c r="IAH39" s="43"/>
      <c r="IAI39" s="43"/>
      <c r="IAJ39" s="43"/>
      <c r="IAK39" s="43"/>
      <c r="IAL39" s="43"/>
      <c r="IAM39" s="43"/>
      <c r="IAN39" s="43"/>
      <c r="IAO39" s="43"/>
      <c r="IAP39" s="43"/>
      <c r="IAQ39" s="43"/>
      <c r="IAR39" s="43"/>
      <c r="IAS39" s="43"/>
      <c r="IAT39" s="43"/>
      <c r="IAU39" s="43"/>
      <c r="IAV39" s="43"/>
      <c r="IAW39" s="43"/>
      <c r="IAX39" s="43"/>
      <c r="IAY39" s="43"/>
      <c r="IAZ39" s="43"/>
      <c r="IBA39" s="43"/>
      <c r="IBB39" s="43"/>
      <c r="IBC39" s="43"/>
      <c r="IBD39" s="43"/>
      <c r="IBE39" s="43"/>
      <c r="IBF39" s="43"/>
      <c r="IBG39" s="43"/>
      <c r="IBH39" s="43"/>
      <c r="IBI39" s="43"/>
      <c r="IBJ39" s="43"/>
      <c r="IBK39" s="43"/>
      <c r="IBL39" s="43"/>
      <c r="IBM39" s="43"/>
      <c r="IBN39" s="43"/>
      <c r="IBO39" s="43"/>
      <c r="IBP39" s="43"/>
      <c r="IBQ39" s="43"/>
      <c r="IBR39" s="43"/>
      <c r="IBS39" s="43"/>
      <c r="IBT39" s="43"/>
      <c r="IBU39" s="43"/>
      <c r="IBV39" s="43"/>
      <c r="IBW39" s="43"/>
      <c r="IBX39" s="43"/>
      <c r="IBY39" s="43"/>
      <c r="IBZ39" s="43"/>
      <c r="ICA39" s="43"/>
      <c r="ICB39" s="43"/>
      <c r="ICC39" s="43"/>
      <c r="ICD39" s="43"/>
      <c r="ICE39" s="43"/>
      <c r="ICF39" s="43"/>
      <c r="ICG39" s="43"/>
      <c r="ICH39" s="43"/>
      <c r="ICI39" s="43"/>
      <c r="ICJ39" s="43"/>
      <c r="ICK39" s="43"/>
      <c r="ICL39" s="43"/>
      <c r="ICM39" s="43"/>
      <c r="ICN39" s="43"/>
      <c r="ICO39" s="43"/>
      <c r="ICP39" s="43"/>
      <c r="ICQ39" s="43"/>
      <c r="ICR39" s="43"/>
      <c r="ICS39" s="43"/>
      <c r="ICT39" s="43"/>
      <c r="ICU39" s="43"/>
      <c r="ICV39" s="43"/>
      <c r="ICW39" s="43"/>
      <c r="ICX39" s="43"/>
      <c r="ICY39" s="43"/>
      <c r="ICZ39" s="43"/>
      <c r="IDA39" s="43"/>
      <c r="IDB39" s="43"/>
      <c r="IDC39" s="43"/>
      <c r="IDD39" s="43"/>
      <c r="IDE39" s="43"/>
      <c r="IDF39" s="43"/>
      <c r="IDG39" s="43"/>
      <c r="IDH39" s="43"/>
      <c r="IDI39" s="43"/>
      <c r="IDJ39" s="43"/>
      <c r="IDK39" s="43"/>
      <c r="IDL39" s="43"/>
      <c r="IDM39" s="43"/>
      <c r="IDN39" s="43"/>
      <c r="IDO39" s="43"/>
      <c r="IDP39" s="43"/>
      <c r="IDQ39" s="43"/>
      <c r="IDR39" s="43"/>
      <c r="IDS39" s="43"/>
      <c r="IDT39" s="43"/>
      <c r="IDU39" s="43"/>
      <c r="IDV39" s="43"/>
      <c r="IDW39" s="43"/>
      <c r="IDX39" s="43"/>
      <c r="IDY39" s="43"/>
      <c r="IDZ39" s="43"/>
      <c r="IEA39" s="43"/>
      <c r="IEB39" s="43"/>
      <c r="IEC39" s="43"/>
      <c r="IED39" s="43"/>
      <c r="IEE39" s="43"/>
      <c r="IEF39" s="43"/>
      <c r="IEG39" s="43"/>
      <c r="IEH39" s="43"/>
      <c r="IEI39" s="43"/>
      <c r="IEJ39" s="43"/>
      <c r="IEK39" s="43"/>
      <c r="IEL39" s="43"/>
      <c r="IEM39" s="43"/>
      <c r="IEN39" s="43"/>
      <c r="IEO39" s="43"/>
      <c r="IEP39" s="43"/>
      <c r="IEQ39" s="43"/>
      <c r="IER39" s="43"/>
      <c r="IES39" s="43"/>
      <c r="IET39" s="43"/>
      <c r="IEU39" s="43"/>
      <c r="IEV39" s="43"/>
      <c r="IEW39" s="43"/>
      <c r="IEX39" s="43"/>
      <c r="IEY39" s="43"/>
      <c r="IEZ39" s="43"/>
      <c r="IFA39" s="43"/>
      <c r="IFB39" s="43"/>
      <c r="IFC39" s="43"/>
      <c r="IFD39" s="43"/>
      <c r="IFE39" s="43"/>
      <c r="IFF39" s="43"/>
      <c r="IFG39" s="43"/>
      <c r="IFH39" s="43"/>
      <c r="IFI39" s="43"/>
      <c r="IFJ39" s="43"/>
      <c r="IFK39" s="43"/>
      <c r="IFL39" s="43"/>
      <c r="IFM39" s="43"/>
      <c r="IFN39" s="43"/>
      <c r="IFO39" s="43"/>
      <c r="IFP39" s="43"/>
      <c r="IFQ39" s="43"/>
      <c r="IFR39" s="43"/>
      <c r="IFS39" s="43"/>
      <c r="IFT39" s="43"/>
      <c r="IFU39" s="43"/>
      <c r="IFV39" s="43"/>
      <c r="IFW39" s="43"/>
      <c r="IFX39" s="43"/>
      <c r="IFY39" s="43"/>
      <c r="IFZ39" s="43"/>
      <c r="IGA39" s="43"/>
      <c r="IGB39" s="43"/>
      <c r="IGC39" s="43"/>
      <c r="IGD39" s="43"/>
      <c r="IGE39" s="43"/>
      <c r="IGF39" s="43"/>
      <c r="IGG39" s="43"/>
      <c r="IGH39" s="43"/>
      <c r="IGI39" s="43"/>
      <c r="IGJ39" s="43"/>
      <c r="IGK39" s="43"/>
      <c r="IGL39" s="43"/>
      <c r="IGM39" s="43"/>
      <c r="IGN39" s="43"/>
      <c r="IGO39" s="43"/>
      <c r="IGP39" s="43"/>
      <c r="IGQ39" s="43"/>
      <c r="IGR39" s="43"/>
      <c r="IGS39" s="43"/>
      <c r="IGT39" s="43"/>
      <c r="IGU39" s="43"/>
      <c r="IGV39" s="43"/>
      <c r="IGW39" s="43"/>
      <c r="IGX39" s="43"/>
      <c r="IGY39" s="43"/>
      <c r="IGZ39" s="43"/>
      <c r="IHA39" s="43"/>
      <c r="IHB39" s="43"/>
      <c r="IHC39" s="43"/>
      <c r="IHD39" s="43"/>
      <c r="IHE39" s="43"/>
      <c r="IHF39" s="43"/>
      <c r="IHG39" s="43"/>
      <c r="IHH39" s="43"/>
      <c r="IHI39" s="43"/>
      <c r="IHJ39" s="43"/>
      <c r="IHK39" s="43"/>
      <c r="IHL39" s="43"/>
      <c r="IHM39" s="43"/>
      <c r="IHN39" s="43"/>
      <c r="IHO39" s="43"/>
      <c r="IHP39" s="43"/>
      <c r="IHQ39" s="43"/>
      <c r="IHR39" s="43"/>
      <c r="IHS39" s="43"/>
      <c r="IHT39" s="43"/>
      <c r="IHU39" s="43"/>
      <c r="IHV39" s="43"/>
      <c r="IHW39" s="43"/>
      <c r="IHX39" s="43"/>
      <c r="IHY39" s="43"/>
      <c r="IHZ39" s="43"/>
      <c r="IIA39" s="43"/>
      <c r="IIB39" s="43"/>
      <c r="IIC39" s="43"/>
      <c r="IID39" s="43"/>
      <c r="IIE39" s="43"/>
      <c r="IIF39" s="43"/>
      <c r="IIG39" s="43"/>
      <c r="IIH39" s="43"/>
      <c r="III39" s="43"/>
      <c r="IIJ39" s="43"/>
      <c r="IIK39" s="43"/>
      <c r="IIL39" s="43"/>
      <c r="IIM39" s="43"/>
      <c r="IIN39" s="43"/>
      <c r="IIO39" s="43"/>
      <c r="IIP39" s="43"/>
      <c r="IIQ39" s="43"/>
      <c r="IIR39" s="43"/>
      <c r="IIS39" s="43"/>
      <c r="IIT39" s="43"/>
      <c r="IIU39" s="43"/>
      <c r="IIV39" s="43"/>
      <c r="IIW39" s="43"/>
      <c r="IIX39" s="43"/>
      <c r="IIY39" s="43"/>
      <c r="IIZ39" s="43"/>
      <c r="IJA39" s="43"/>
      <c r="IJB39" s="43"/>
      <c r="IJC39" s="43"/>
      <c r="IJD39" s="43"/>
      <c r="IJE39" s="43"/>
      <c r="IJF39" s="43"/>
      <c r="IJG39" s="43"/>
      <c r="IJH39" s="43"/>
      <c r="IJI39" s="43"/>
      <c r="IJJ39" s="43"/>
      <c r="IJK39" s="43"/>
      <c r="IJL39" s="43"/>
      <c r="IJM39" s="43"/>
      <c r="IJN39" s="43"/>
      <c r="IJO39" s="43"/>
      <c r="IJP39" s="43"/>
      <c r="IJQ39" s="43"/>
      <c r="IJR39" s="43"/>
      <c r="IJS39" s="43"/>
      <c r="IJT39" s="43"/>
      <c r="IJU39" s="43"/>
      <c r="IJV39" s="43"/>
      <c r="IJW39" s="43"/>
      <c r="IJX39" s="43"/>
      <c r="IJY39" s="43"/>
      <c r="IJZ39" s="43"/>
      <c r="IKA39" s="43"/>
      <c r="IKB39" s="43"/>
      <c r="IKC39" s="43"/>
      <c r="IKD39" s="43"/>
      <c r="IKE39" s="43"/>
      <c r="IKF39" s="43"/>
      <c r="IKG39" s="43"/>
      <c r="IKH39" s="43"/>
      <c r="IKI39" s="43"/>
      <c r="IKJ39" s="43"/>
      <c r="IKK39" s="43"/>
      <c r="IKL39" s="43"/>
      <c r="IKM39" s="43"/>
      <c r="IKN39" s="43"/>
      <c r="IKO39" s="43"/>
      <c r="IKP39" s="43"/>
      <c r="IKQ39" s="43"/>
      <c r="IKR39" s="43"/>
      <c r="IKS39" s="43"/>
      <c r="IKT39" s="43"/>
      <c r="IKU39" s="43"/>
      <c r="IKV39" s="43"/>
      <c r="IKW39" s="43"/>
      <c r="IKX39" s="43"/>
      <c r="IKY39" s="43"/>
      <c r="IKZ39" s="43"/>
      <c r="ILA39" s="43"/>
      <c r="ILB39" s="43"/>
      <c r="ILC39" s="43"/>
      <c r="ILD39" s="43"/>
      <c r="ILE39" s="43"/>
      <c r="ILF39" s="43"/>
      <c r="ILG39" s="43"/>
      <c r="ILH39" s="43"/>
      <c r="ILI39" s="43"/>
      <c r="ILJ39" s="43"/>
      <c r="ILK39" s="43"/>
      <c r="ILL39" s="43"/>
      <c r="ILM39" s="43"/>
      <c r="ILN39" s="43"/>
      <c r="ILO39" s="43"/>
      <c r="ILP39" s="43"/>
      <c r="ILQ39" s="43"/>
      <c r="ILR39" s="43"/>
      <c r="ILS39" s="43"/>
      <c r="ILT39" s="43"/>
      <c r="ILU39" s="43"/>
      <c r="ILV39" s="43"/>
      <c r="ILW39" s="43"/>
      <c r="ILX39" s="43"/>
      <c r="ILY39" s="43"/>
      <c r="ILZ39" s="43"/>
      <c r="IMA39" s="43"/>
      <c r="IMB39" s="43"/>
      <c r="IMC39" s="43"/>
      <c r="IMD39" s="43"/>
      <c r="IME39" s="43"/>
      <c r="IMF39" s="43"/>
      <c r="IMG39" s="43"/>
      <c r="IMH39" s="43"/>
      <c r="IMI39" s="43"/>
      <c r="IMJ39" s="43"/>
      <c r="IMK39" s="43"/>
      <c r="IML39" s="43"/>
      <c r="IMM39" s="43"/>
      <c r="IMN39" s="43"/>
      <c r="IMO39" s="43"/>
      <c r="IMP39" s="43"/>
      <c r="IMQ39" s="43"/>
      <c r="IMR39" s="43"/>
      <c r="IMS39" s="43"/>
      <c r="IMT39" s="43"/>
      <c r="IMU39" s="43"/>
      <c r="IMV39" s="43"/>
      <c r="IMW39" s="43"/>
      <c r="IMX39" s="43"/>
      <c r="IMY39" s="43"/>
      <c r="IMZ39" s="43"/>
      <c r="INA39" s="43"/>
      <c r="INB39" s="43"/>
      <c r="INC39" s="43"/>
      <c r="IND39" s="43"/>
      <c r="INE39" s="43"/>
      <c r="INF39" s="43"/>
      <c r="ING39" s="43"/>
      <c r="INH39" s="43"/>
      <c r="INI39" s="43"/>
      <c r="INJ39" s="43"/>
      <c r="INK39" s="43"/>
      <c r="INL39" s="43"/>
      <c r="INM39" s="43"/>
      <c r="INN39" s="43"/>
      <c r="INO39" s="43"/>
      <c r="INP39" s="43"/>
      <c r="INQ39" s="43"/>
      <c r="INR39" s="43"/>
      <c r="INS39" s="43"/>
      <c r="INT39" s="43"/>
      <c r="INU39" s="43"/>
      <c r="INV39" s="43"/>
      <c r="INW39" s="43"/>
      <c r="INX39" s="43"/>
      <c r="INY39" s="43"/>
      <c r="INZ39" s="43"/>
      <c r="IOA39" s="43"/>
      <c r="IOB39" s="43"/>
      <c r="IOC39" s="43"/>
      <c r="IOD39" s="43"/>
      <c r="IOE39" s="43"/>
      <c r="IOF39" s="43"/>
      <c r="IOG39" s="43"/>
      <c r="IOH39" s="43"/>
      <c r="IOI39" s="43"/>
      <c r="IOJ39" s="43"/>
      <c r="IOK39" s="43"/>
      <c r="IOL39" s="43"/>
      <c r="IOM39" s="43"/>
      <c r="ION39" s="43"/>
      <c r="IOO39" s="43"/>
      <c r="IOP39" s="43"/>
      <c r="IOQ39" s="43"/>
      <c r="IOR39" s="43"/>
      <c r="IOS39" s="43"/>
      <c r="IOT39" s="43"/>
      <c r="IOU39" s="43"/>
      <c r="IOV39" s="43"/>
      <c r="IOW39" s="43"/>
      <c r="IOX39" s="43"/>
      <c r="IOY39" s="43"/>
      <c r="IOZ39" s="43"/>
      <c r="IPA39" s="43"/>
      <c r="IPB39" s="43"/>
      <c r="IPC39" s="43"/>
      <c r="IPD39" s="43"/>
      <c r="IPE39" s="43"/>
      <c r="IPF39" s="43"/>
      <c r="IPG39" s="43"/>
      <c r="IPH39" s="43"/>
      <c r="IPI39" s="43"/>
      <c r="IPJ39" s="43"/>
      <c r="IPK39" s="43"/>
      <c r="IPL39" s="43"/>
      <c r="IPM39" s="43"/>
      <c r="IPN39" s="43"/>
      <c r="IPO39" s="43"/>
      <c r="IPP39" s="43"/>
      <c r="IPQ39" s="43"/>
      <c r="IPR39" s="43"/>
      <c r="IPS39" s="43"/>
      <c r="IPT39" s="43"/>
      <c r="IPU39" s="43"/>
      <c r="IPV39" s="43"/>
      <c r="IPW39" s="43"/>
      <c r="IPX39" s="43"/>
      <c r="IPY39" s="43"/>
      <c r="IPZ39" s="43"/>
      <c r="IQA39" s="43"/>
      <c r="IQB39" s="43"/>
      <c r="IQC39" s="43"/>
      <c r="IQD39" s="43"/>
      <c r="IQE39" s="43"/>
      <c r="IQF39" s="43"/>
      <c r="IQG39" s="43"/>
      <c r="IQH39" s="43"/>
      <c r="IQI39" s="43"/>
      <c r="IQJ39" s="43"/>
      <c r="IQK39" s="43"/>
      <c r="IQL39" s="43"/>
      <c r="IQM39" s="43"/>
      <c r="IQN39" s="43"/>
      <c r="IQO39" s="43"/>
      <c r="IQP39" s="43"/>
      <c r="IQQ39" s="43"/>
      <c r="IQR39" s="43"/>
      <c r="IQS39" s="43"/>
      <c r="IQT39" s="43"/>
      <c r="IQU39" s="43"/>
      <c r="IQV39" s="43"/>
      <c r="IQW39" s="43"/>
      <c r="IQX39" s="43"/>
      <c r="IQY39" s="43"/>
      <c r="IQZ39" s="43"/>
      <c r="IRA39" s="43"/>
      <c r="IRB39" s="43"/>
      <c r="IRC39" s="43"/>
      <c r="IRD39" s="43"/>
      <c r="IRE39" s="43"/>
      <c r="IRF39" s="43"/>
      <c r="IRG39" s="43"/>
      <c r="IRH39" s="43"/>
      <c r="IRI39" s="43"/>
      <c r="IRJ39" s="43"/>
      <c r="IRK39" s="43"/>
      <c r="IRL39" s="43"/>
      <c r="IRM39" s="43"/>
      <c r="IRN39" s="43"/>
      <c r="IRO39" s="43"/>
      <c r="IRP39" s="43"/>
      <c r="IRQ39" s="43"/>
      <c r="IRR39" s="43"/>
      <c r="IRS39" s="43"/>
      <c r="IRT39" s="43"/>
      <c r="IRU39" s="43"/>
      <c r="IRV39" s="43"/>
      <c r="IRW39" s="43"/>
      <c r="IRX39" s="43"/>
      <c r="IRY39" s="43"/>
      <c r="IRZ39" s="43"/>
      <c r="ISA39" s="43"/>
      <c r="ISB39" s="43"/>
      <c r="ISC39" s="43"/>
      <c r="ISD39" s="43"/>
      <c r="ISE39" s="43"/>
      <c r="ISF39" s="43"/>
      <c r="ISG39" s="43"/>
      <c r="ISH39" s="43"/>
      <c r="ISI39" s="43"/>
      <c r="ISJ39" s="43"/>
      <c r="ISK39" s="43"/>
      <c r="ISL39" s="43"/>
      <c r="ISM39" s="43"/>
      <c r="ISN39" s="43"/>
      <c r="ISO39" s="43"/>
      <c r="ISP39" s="43"/>
      <c r="ISQ39" s="43"/>
      <c r="ISR39" s="43"/>
      <c r="ISS39" s="43"/>
      <c r="IST39" s="43"/>
      <c r="ISU39" s="43"/>
      <c r="ISV39" s="43"/>
      <c r="ISW39" s="43"/>
      <c r="ISX39" s="43"/>
      <c r="ISY39" s="43"/>
      <c r="ISZ39" s="43"/>
      <c r="ITA39" s="43"/>
      <c r="ITB39" s="43"/>
      <c r="ITC39" s="43"/>
      <c r="ITD39" s="43"/>
      <c r="ITE39" s="43"/>
      <c r="ITF39" s="43"/>
      <c r="ITG39" s="43"/>
      <c r="ITH39" s="43"/>
      <c r="ITI39" s="43"/>
      <c r="ITJ39" s="43"/>
      <c r="ITK39" s="43"/>
      <c r="ITL39" s="43"/>
      <c r="ITM39" s="43"/>
      <c r="ITN39" s="43"/>
      <c r="ITO39" s="43"/>
      <c r="ITP39" s="43"/>
      <c r="ITQ39" s="43"/>
      <c r="ITR39" s="43"/>
      <c r="ITS39" s="43"/>
      <c r="ITT39" s="43"/>
      <c r="ITU39" s="43"/>
      <c r="ITV39" s="43"/>
      <c r="ITW39" s="43"/>
      <c r="ITX39" s="43"/>
      <c r="ITY39" s="43"/>
      <c r="ITZ39" s="43"/>
      <c r="IUA39" s="43"/>
      <c r="IUB39" s="43"/>
      <c r="IUC39" s="43"/>
      <c r="IUD39" s="43"/>
      <c r="IUE39" s="43"/>
      <c r="IUF39" s="43"/>
      <c r="IUG39" s="43"/>
      <c r="IUH39" s="43"/>
      <c r="IUI39" s="43"/>
      <c r="IUJ39" s="43"/>
      <c r="IUK39" s="43"/>
      <c r="IUL39" s="43"/>
      <c r="IUM39" s="43"/>
      <c r="IUN39" s="43"/>
      <c r="IUO39" s="43"/>
      <c r="IUP39" s="43"/>
      <c r="IUQ39" s="43"/>
      <c r="IUR39" s="43"/>
      <c r="IUS39" s="43"/>
      <c r="IUT39" s="43"/>
      <c r="IUU39" s="43"/>
      <c r="IUV39" s="43"/>
      <c r="IUW39" s="43"/>
      <c r="IUX39" s="43"/>
      <c r="IUY39" s="43"/>
      <c r="IUZ39" s="43"/>
      <c r="IVA39" s="43"/>
      <c r="IVB39" s="43"/>
      <c r="IVC39" s="43"/>
      <c r="IVD39" s="43"/>
      <c r="IVE39" s="43"/>
      <c r="IVF39" s="43"/>
      <c r="IVG39" s="43"/>
      <c r="IVH39" s="43"/>
      <c r="IVI39" s="43"/>
      <c r="IVJ39" s="43"/>
      <c r="IVK39" s="43"/>
      <c r="IVL39" s="43"/>
      <c r="IVM39" s="43"/>
      <c r="IVN39" s="43"/>
      <c r="IVO39" s="43"/>
      <c r="IVP39" s="43"/>
      <c r="IVQ39" s="43"/>
      <c r="IVR39" s="43"/>
      <c r="IVS39" s="43"/>
      <c r="IVT39" s="43"/>
      <c r="IVU39" s="43"/>
      <c r="IVV39" s="43"/>
      <c r="IVW39" s="43"/>
      <c r="IVX39" s="43"/>
      <c r="IVY39" s="43"/>
      <c r="IVZ39" s="43"/>
      <c r="IWA39" s="43"/>
      <c r="IWB39" s="43"/>
      <c r="IWC39" s="43"/>
      <c r="IWD39" s="43"/>
      <c r="IWE39" s="43"/>
      <c r="IWF39" s="43"/>
      <c r="IWG39" s="43"/>
      <c r="IWH39" s="43"/>
      <c r="IWI39" s="43"/>
      <c r="IWJ39" s="43"/>
      <c r="IWK39" s="43"/>
      <c r="IWL39" s="43"/>
      <c r="IWM39" s="43"/>
      <c r="IWN39" s="43"/>
      <c r="IWO39" s="43"/>
      <c r="IWP39" s="43"/>
      <c r="IWQ39" s="43"/>
      <c r="IWR39" s="43"/>
      <c r="IWS39" s="43"/>
      <c r="IWT39" s="43"/>
      <c r="IWU39" s="43"/>
      <c r="IWV39" s="43"/>
      <c r="IWW39" s="43"/>
      <c r="IWX39" s="43"/>
      <c r="IWY39" s="43"/>
      <c r="IWZ39" s="43"/>
      <c r="IXA39" s="43"/>
      <c r="IXB39" s="43"/>
      <c r="IXC39" s="43"/>
      <c r="IXD39" s="43"/>
      <c r="IXE39" s="43"/>
      <c r="IXF39" s="43"/>
      <c r="IXG39" s="43"/>
      <c r="IXH39" s="43"/>
      <c r="IXI39" s="43"/>
      <c r="IXJ39" s="43"/>
      <c r="IXK39" s="43"/>
      <c r="IXL39" s="43"/>
      <c r="IXM39" s="43"/>
      <c r="IXN39" s="43"/>
      <c r="IXO39" s="43"/>
      <c r="IXP39" s="43"/>
      <c r="IXQ39" s="43"/>
      <c r="IXR39" s="43"/>
      <c r="IXS39" s="43"/>
      <c r="IXT39" s="43"/>
      <c r="IXU39" s="43"/>
      <c r="IXV39" s="43"/>
      <c r="IXW39" s="43"/>
      <c r="IXX39" s="43"/>
      <c r="IXY39" s="43"/>
      <c r="IXZ39" s="43"/>
      <c r="IYA39" s="43"/>
      <c r="IYB39" s="43"/>
      <c r="IYC39" s="43"/>
      <c r="IYD39" s="43"/>
      <c r="IYE39" s="43"/>
      <c r="IYF39" s="43"/>
      <c r="IYG39" s="43"/>
      <c r="IYH39" s="43"/>
      <c r="IYI39" s="43"/>
      <c r="IYJ39" s="43"/>
      <c r="IYK39" s="43"/>
      <c r="IYL39" s="43"/>
      <c r="IYM39" s="43"/>
      <c r="IYN39" s="43"/>
      <c r="IYO39" s="43"/>
      <c r="IYP39" s="43"/>
      <c r="IYQ39" s="43"/>
      <c r="IYR39" s="43"/>
      <c r="IYS39" s="43"/>
      <c r="IYT39" s="43"/>
      <c r="IYU39" s="43"/>
      <c r="IYV39" s="43"/>
      <c r="IYW39" s="43"/>
      <c r="IYX39" s="43"/>
      <c r="IYY39" s="43"/>
      <c r="IYZ39" s="43"/>
      <c r="IZA39" s="43"/>
      <c r="IZB39" s="43"/>
      <c r="IZC39" s="43"/>
      <c r="IZD39" s="43"/>
      <c r="IZE39" s="43"/>
      <c r="IZF39" s="43"/>
      <c r="IZG39" s="43"/>
      <c r="IZH39" s="43"/>
      <c r="IZI39" s="43"/>
      <c r="IZJ39" s="43"/>
      <c r="IZK39" s="43"/>
      <c r="IZL39" s="43"/>
      <c r="IZM39" s="43"/>
      <c r="IZN39" s="43"/>
      <c r="IZO39" s="43"/>
      <c r="IZP39" s="43"/>
      <c r="IZQ39" s="43"/>
      <c r="IZR39" s="43"/>
      <c r="IZS39" s="43"/>
      <c r="IZT39" s="43"/>
      <c r="IZU39" s="43"/>
      <c r="IZV39" s="43"/>
      <c r="IZW39" s="43"/>
      <c r="IZX39" s="43"/>
      <c r="IZY39" s="43"/>
      <c r="IZZ39" s="43"/>
      <c r="JAA39" s="43"/>
      <c r="JAB39" s="43"/>
      <c r="JAC39" s="43"/>
      <c r="JAD39" s="43"/>
      <c r="JAE39" s="43"/>
      <c r="JAF39" s="43"/>
      <c r="JAG39" s="43"/>
      <c r="JAH39" s="43"/>
      <c r="JAI39" s="43"/>
      <c r="JAJ39" s="43"/>
      <c r="JAK39" s="43"/>
      <c r="JAL39" s="43"/>
      <c r="JAM39" s="43"/>
      <c r="JAN39" s="43"/>
      <c r="JAO39" s="43"/>
      <c r="JAP39" s="43"/>
      <c r="JAQ39" s="43"/>
      <c r="JAR39" s="43"/>
      <c r="JAS39" s="43"/>
      <c r="JAT39" s="43"/>
      <c r="JAU39" s="43"/>
      <c r="JAV39" s="43"/>
      <c r="JAW39" s="43"/>
      <c r="JAX39" s="43"/>
      <c r="JAY39" s="43"/>
      <c r="JAZ39" s="43"/>
      <c r="JBA39" s="43"/>
      <c r="JBB39" s="43"/>
      <c r="JBC39" s="43"/>
      <c r="JBD39" s="43"/>
      <c r="JBE39" s="43"/>
      <c r="JBF39" s="43"/>
      <c r="JBG39" s="43"/>
      <c r="JBH39" s="43"/>
      <c r="JBI39" s="43"/>
      <c r="JBJ39" s="43"/>
      <c r="JBK39" s="43"/>
      <c r="JBL39" s="43"/>
      <c r="JBM39" s="43"/>
      <c r="JBN39" s="43"/>
      <c r="JBO39" s="43"/>
      <c r="JBP39" s="43"/>
      <c r="JBQ39" s="43"/>
      <c r="JBR39" s="43"/>
      <c r="JBS39" s="43"/>
      <c r="JBT39" s="43"/>
      <c r="JBU39" s="43"/>
      <c r="JBV39" s="43"/>
      <c r="JBW39" s="43"/>
      <c r="JBX39" s="43"/>
      <c r="JBY39" s="43"/>
      <c r="JBZ39" s="43"/>
      <c r="JCA39" s="43"/>
      <c r="JCB39" s="43"/>
      <c r="JCC39" s="43"/>
      <c r="JCD39" s="43"/>
      <c r="JCE39" s="43"/>
      <c r="JCF39" s="43"/>
      <c r="JCG39" s="43"/>
      <c r="JCH39" s="43"/>
      <c r="JCI39" s="43"/>
      <c r="JCJ39" s="43"/>
      <c r="JCK39" s="43"/>
      <c r="JCL39" s="43"/>
      <c r="JCM39" s="43"/>
      <c r="JCN39" s="43"/>
      <c r="JCO39" s="43"/>
      <c r="JCP39" s="43"/>
      <c r="JCQ39" s="43"/>
      <c r="JCR39" s="43"/>
      <c r="JCS39" s="43"/>
      <c r="JCT39" s="43"/>
      <c r="JCU39" s="43"/>
      <c r="JCV39" s="43"/>
      <c r="JCW39" s="43"/>
      <c r="JCX39" s="43"/>
      <c r="JCY39" s="43"/>
      <c r="JCZ39" s="43"/>
      <c r="JDA39" s="43"/>
      <c r="JDB39" s="43"/>
      <c r="JDC39" s="43"/>
      <c r="JDD39" s="43"/>
      <c r="JDE39" s="43"/>
      <c r="JDF39" s="43"/>
      <c r="JDG39" s="43"/>
      <c r="JDH39" s="43"/>
      <c r="JDI39" s="43"/>
      <c r="JDJ39" s="43"/>
      <c r="JDK39" s="43"/>
      <c r="JDL39" s="43"/>
      <c r="JDM39" s="43"/>
      <c r="JDN39" s="43"/>
      <c r="JDO39" s="43"/>
      <c r="JDP39" s="43"/>
      <c r="JDQ39" s="43"/>
      <c r="JDR39" s="43"/>
      <c r="JDS39" s="43"/>
      <c r="JDT39" s="43"/>
      <c r="JDU39" s="43"/>
      <c r="JDV39" s="43"/>
      <c r="JDW39" s="43"/>
      <c r="JDX39" s="43"/>
      <c r="JDY39" s="43"/>
      <c r="JDZ39" s="43"/>
      <c r="JEA39" s="43"/>
      <c r="JEB39" s="43"/>
      <c r="JEC39" s="43"/>
      <c r="JED39" s="43"/>
      <c r="JEE39" s="43"/>
      <c r="JEF39" s="43"/>
      <c r="JEG39" s="43"/>
      <c r="JEH39" s="43"/>
      <c r="JEI39" s="43"/>
      <c r="JEJ39" s="43"/>
      <c r="JEK39" s="43"/>
      <c r="JEL39" s="43"/>
      <c r="JEM39" s="43"/>
      <c r="JEN39" s="43"/>
      <c r="JEO39" s="43"/>
      <c r="JEP39" s="43"/>
      <c r="JEQ39" s="43"/>
      <c r="JER39" s="43"/>
      <c r="JES39" s="43"/>
      <c r="JET39" s="43"/>
      <c r="JEU39" s="43"/>
      <c r="JEV39" s="43"/>
      <c r="JEW39" s="43"/>
      <c r="JEX39" s="43"/>
      <c r="JEY39" s="43"/>
      <c r="JEZ39" s="43"/>
      <c r="JFA39" s="43"/>
      <c r="JFB39" s="43"/>
      <c r="JFC39" s="43"/>
      <c r="JFD39" s="43"/>
      <c r="JFE39" s="43"/>
      <c r="JFF39" s="43"/>
      <c r="JFG39" s="43"/>
      <c r="JFH39" s="43"/>
      <c r="JFI39" s="43"/>
      <c r="JFJ39" s="43"/>
      <c r="JFK39" s="43"/>
      <c r="JFL39" s="43"/>
      <c r="JFM39" s="43"/>
      <c r="JFN39" s="43"/>
      <c r="JFO39" s="43"/>
      <c r="JFP39" s="43"/>
      <c r="JFQ39" s="43"/>
      <c r="JFR39" s="43"/>
      <c r="JFS39" s="43"/>
      <c r="JFT39" s="43"/>
      <c r="JFU39" s="43"/>
      <c r="JFV39" s="43"/>
      <c r="JFW39" s="43"/>
      <c r="JFX39" s="43"/>
      <c r="JFY39" s="43"/>
      <c r="JFZ39" s="43"/>
      <c r="JGA39" s="43"/>
      <c r="JGB39" s="43"/>
      <c r="JGC39" s="43"/>
      <c r="JGD39" s="43"/>
      <c r="JGE39" s="43"/>
      <c r="JGF39" s="43"/>
      <c r="JGG39" s="43"/>
      <c r="JGH39" s="43"/>
      <c r="JGI39" s="43"/>
      <c r="JGJ39" s="43"/>
      <c r="JGK39" s="43"/>
      <c r="JGL39" s="43"/>
      <c r="JGM39" s="43"/>
      <c r="JGN39" s="43"/>
      <c r="JGO39" s="43"/>
      <c r="JGP39" s="43"/>
      <c r="JGQ39" s="43"/>
      <c r="JGR39" s="43"/>
      <c r="JGS39" s="43"/>
      <c r="JGT39" s="43"/>
      <c r="JGU39" s="43"/>
      <c r="JGV39" s="43"/>
      <c r="JGW39" s="43"/>
      <c r="JGX39" s="43"/>
      <c r="JGY39" s="43"/>
      <c r="JGZ39" s="43"/>
      <c r="JHA39" s="43"/>
      <c r="JHB39" s="43"/>
      <c r="JHC39" s="43"/>
      <c r="JHD39" s="43"/>
      <c r="JHE39" s="43"/>
      <c r="JHF39" s="43"/>
      <c r="JHG39" s="43"/>
      <c r="JHH39" s="43"/>
      <c r="JHI39" s="43"/>
      <c r="JHJ39" s="43"/>
      <c r="JHK39" s="43"/>
      <c r="JHL39" s="43"/>
      <c r="JHM39" s="43"/>
      <c r="JHN39" s="43"/>
      <c r="JHO39" s="43"/>
      <c r="JHP39" s="43"/>
      <c r="JHQ39" s="43"/>
      <c r="JHR39" s="43"/>
      <c r="JHS39" s="43"/>
      <c r="JHT39" s="43"/>
      <c r="JHU39" s="43"/>
      <c r="JHV39" s="43"/>
      <c r="JHW39" s="43"/>
      <c r="JHX39" s="43"/>
      <c r="JHY39" s="43"/>
      <c r="JHZ39" s="43"/>
      <c r="JIA39" s="43"/>
      <c r="JIB39" s="43"/>
      <c r="JIC39" s="43"/>
      <c r="JID39" s="43"/>
      <c r="JIE39" s="43"/>
      <c r="JIF39" s="43"/>
      <c r="JIG39" s="43"/>
      <c r="JIH39" s="43"/>
      <c r="JII39" s="43"/>
      <c r="JIJ39" s="43"/>
      <c r="JIK39" s="43"/>
      <c r="JIL39" s="43"/>
      <c r="JIM39" s="43"/>
      <c r="JIN39" s="43"/>
      <c r="JIO39" s="43"/>
      <c r="JIP39" s="43"/>
      <c r="JIQ39" s="43"/>
      <c r="JIR39" s="43"/>
      <c r="JIS39" s="43"/>
      <c r="JIT39" s="43"/>
      <c r="JIU39" s="43"/>
      <c r="JIV39" s="43"/>
      <c r="JIW39" s="43"/>
      <c r="JIX39" s="43"/>
      <c r="JIY39" s="43"/>
      <c r="JIZ39" s="43"/>
      <c r="JJA39" s="43"/>
      <c r="JJB39" s="43"/>
      <c r="JJC39" s="43"/>
      <c r="JJD39" s="43"/>
      <c r="JJE39" s="43"/>
      <c r="JJF39" s="43"/>
      <c r="JJG39" s="43"/>
      <c r="JJH39" s="43"/>
      <c r="JJI39" s="43"/>
      <c r="JJJ39" s="43"/>
      <c r="JJK39" s="43"/>
      <c r="JJL39" s="43"/>
      <c r="JJM39" s="43"/>
      <c r="JJN39" s="43"/>
      <c r="JJO39" s="43"/>
      <c r="JJP39" s="43"/>
      <c r="JJQ39" s="43"/>
      <c r="JJR39" s="43"/>
      <c r="JJS39" s="43"/>
      <c r="JJT39" s="43"/>
      <c r="JJU39" s="43"/>
      <c r="JJV39" s="43"/>
      <c r="JJW39" s="43"/>
      <c r="JJX39" s="43"/>
      <c r="JJY39" s="43"/>
      <c r="JJZ39" s="43"/>
      <c r="JKA39" s="43"/>
      <c r="JKB39" s="43"/>
      <c r="JKC39" s="43"/>
      <c r="JKD39" s="43"/>
      <c r="JKE39" s="43"/>
      <c r="JKF39" s="43"/>
      <c r="JKG39" s="43"/>
      <c r="JKH39" s="43"/>
      <c r="JKI39" s="43"/>
      <c r="JKJ39" s="43"/>
      <c r="JKK39" s="43"/>
      <c r="JKL39" s="43"/>
      <c r="JKM39" s="43"/>
      <c r="JKN39" s="43"/>
      <c r="JKO39" s="43"/>
      <c r="JKP39" s="43"/>
      <c r="JKQ39" s="43"/>
      <c r="JKR39" s="43"/>
      <c r="JKS39" s="43"/>
      <c r="JKT39" s="43"/>
      <c r="JKU39" s="43"/>
      <c r="JKV39" s="43"/>
      <c r="JKW39" s="43"/>
      <c r="JKX39" s="43"/>
      <c r="JKY39" s="43"/>
      <c r="JKZ39" s="43"/>
      <c r="JLA39" s="43"/>
      <c r="JLB39" s="43"/>
      <c r="JLC39" s="43"/>
      <c r="JLD39" s="43"/>
      <c r="JLE39" s="43"/>
      <c r="JLF39" s="43"/>
      <c r="JLG39" s="43"/>
      <c r="JLH39" s="43"/>
      <c r="JLI39" s="43"/>
      <c r="JLJ39" s="43"/>
      <c r="JLK39" s="43"/>
      <c r="JLL39" s="43"/>
      <c r="JLM39" s="43"/>
      <c r="JLN39" s="43"/>
      <c r="JLO39" s="43"/>
      <c r="JLP39" s="43"/>
      <c r="JLQ39" s="43"/>
      <c r="JLR39" s="43"/>
      <c r="JLS39" s="43"/>
      <c r="JLT39" s="43"/>
      <c r="JLU39" s="43"/>
      <c r="JLV39" s="43"/>
      <c r="JLW39" s="43"/>
      <c r="JLX39" s="43"/>
      <c r="JLY39" s="43"/>
      <c r="JLZ39" s="43"/>
      <c r="JMA39" s="43"/>
      <c r="JMB39" s="43"/>
      <c r="JMC39" s="43"/>
      <c r="JMD39" s="43"/>
      <c r="JME39" s="43"/>
      <c r="JMF39" s="43"/>
      <c r="JMG39" s="43"/>
      <c r="JMH39" s="43"/>
      <c r="JMI39" s="43"/>
      <c r="JMJ39" s="43"/>
      <c r="JMK39" s="43"/>
      <c r="JML39" s="43"/>
      <c r="JMM39" s="43"/>
      <c r="JMN39" s="43"/>
      <c r="JMO39" s="43"/>
      <c r="JMP39" s="43"/>
      <c r="JMQ39" s="43"/>
      <c r="JMR39" s="43"/>
      <c r="JMS39" s="43"/>
      <c r="JMT39" s="43"/>
      <c r="JMU39" s="43"/>
      <c r="JMV39" s="43"/>
      <c r="JMW39" s="43"/>
      <c r="JMX39" s="43"/>
      <c r="JMY39" s="43"/>
      <c r="JMZ39" s="43"/>
      <c r="JNA39" s="43"/>
      <c r="JNB39" s="43"/>
      <c r="JNC39" s="43"/>
      <c r="JND39" s="43"/>
      <c r="JNE39" s="43"/>
      <c r="JNF39" s="43"/>
      <c r="JNG39" s="43"/>
      <c r="JNH39" s="43"/>
      <c r="JNI39" s="43"/>
      <c r="JNJ39" s="43"/>
      <c r="JNK39" s="43"/>
      <c r="JNL39" s="43"/>
      <c r="JNM39" s="43"/>
      <c r="JNN39" s="43"/>
      <c r="JNO39" s="43"/>
      <c r="JNP39" s="43"/>
      <c r="JNQ39" s="43"/>
      <c r="JNR39" s="43"/>
      <c r="JNS39" s="43"/>
      <c r="JNT39" s="43"/>
      <c r="JNU39" s="43"/>
      <c r="JNV39" s="43"/>
      <c r="JNW39" s="43"/>
      <c r="JNX39" s="43"/>
      <c r="JNY39" s="43"/>
      <c r="JNZ39" s="43"/>
      <c r="JOA39" s="43"/>
      <c r="JOB39" s="43"/>
      <c r="JOC39" s="43"/>
      <c r="JOD39" s="43"/>
      <c r="JOE39" s="43"/>
      <c r="JOF39" s="43"/>
      <c r="JOG39" s="43"/>
      <c r="JOH39" s="43"/>
      <c r="JOI39" s="43"/>
      <c r="JOJ39" s="43"/>
      <c r="JOK39" s="43"/>
      <c r="JOL39" s="43"/>
      <c r="JOM39" s="43"/>
      <c r="JON39" s="43"/>
      <c r="JOO39" s="43"/>
      <c r="JOP39" s="43"/>
      <c r="JOQ39" s="43"/>
      <c r="JOR39" s="43"/>
      <c r="JOS39" s="43"/>
      <c r="JOT39" s="43"/>
      <c r="JOU39" s="43"/>
      <c r="JOV39" s="43"/>
      <c r="JOW39" s="43"/>
      <c r="JOX39" s="43"/>
      <c r="JOY39" s="43"/>
      <c r="JOZ39" s="43"/>
      <c r="JPA39" s="43"/>
      <c r="JPB39" s="43"/>
      <c r="JPC39" s="43"/>
      <c r="JPD39" s="43"/>
      <c r="JPE39" s="43"/>
      <c r="JPF39" s="43"/>
      <c r="JPG39" s="43"/>
      <c r="JPH39" s="43"/>
      <c r="JPI39" s="43"/>
      <c r="JPJ39" s="43"/>
      <c r="JPK39" s="43"/>
      <c r="JPL39" s="43"/>
      <c r="JPM39" s="43"/>
      <c r="JPN39" s="43"/>
      <c r="JPO39" s="43"/>
      <c r="JPP39" s="43"/>
      <c r="JPQ39" s="43"/>
      <c r="JPR39" s="43"/>
      <c r="JPS39" s="43"/>
      <c r="JPT39" s="43"/>
      <c r="JPU39" s="43"/>
      <c r="JPV39" s="43"/>
      <c r="JPW39" s="43"/>
      <c r="JPX39" s="43"/>
      <c r="JPY39" s="43"/>
      <c r="JPZ39" s="43"/>
      <c r="JQA39" s="43"/>
      <c r="JQB39" s="43"/>
      <c r="JQC39" s="43"/>
      <c r="JQD39" s="43"/>
      <c r="JQE39" s="43"/>
      <c r="JQF39" s="43"/>
      <c r="JQG39" s="43"/>
      <c r="JQH39" s="43"/>
      <c r="JQI39" s="43"/>
      <c r="JQJ39" s="43"/>
      <c r="JQK39" s="43"/>
      <c r="JQL39" s="43"/>
      <c r="JQM39" s="43"/>
      <c r="JQN39" s="43"/>
      <c r="JQO39" s="43"/>
      <c r="JQP39" s="43"/>
      <c r="JQQ39" s="43"/>
      <c r="JQR39" s="43"/>
      <c r="JQS39" s="43"/>
      <c r="JQT39" s="43"/>
      <c r="JQU39" s="43"/>
      <c r="JQV39" s="43"/>
      <c r="JQW39" s="43"/>
      <c r="JQX39" s="43"/>
      <c r="JQY39" s="43"/>
      <c r="JQZ39" s="43"/>
      <c r="JRA39" s="43"/>
      <c r="JRB39" s="43"/>
      <c r="JRC39" s="43"/>
      <c r="JRD39" s="43"/>
      <c r="JRE39" s="43"/>
      <c r="JRF39" s="43"/>
      <c r="JRG39" s="43"/>
      <c r="JRH39" s="43"/>
      <c r="JRI39" s="43"/>
      <c r="JRJ39" s="43"/>
      <c r="JRK39" s="43"/>
      <c r="JRL39" s="43"/>
      <c r="JRM39" s="43"/>
      <c r="JRN39" s="43"/>
      <c r="JRO39" s="43"/>
      <c r="JRP39" s="43"/>
      <c r="JRQ39" s="43"/>
      <c r="JRR39" s="43"/>
      <c r="JRS39" s="43"/>
      <c r="JRT39" s="43"/>
      <c r="JRU39" s="43"/>
      <c r="JRV39" s="43"/>
      <c r="JRW39" s="43"/>
      <c r="JRX39" s="43"/>
      <c r="JRY39" s="43"/>
      <c r="JRZ39" s="43"/>
      <c r="JSA39" s="43"/>
      <c r="JSB39" s="43"/>
      <c r="JSC39" s="43"/>
      <c r="JSD39" s="43"/>
      <c r="JSE39" s="43"/>
      <c r="JSF39" s="43"/>
      <c r="JSG39" s="43"/>
      <c r="JSH39" s="43"/>
      <c r="JSI39" s="43"/>
      <c r="JSJ39" s="43"/>
      <c r="JSK39" s="43"/>
      <c r="JSL39" s="43"/>
      <c r="JSM39" s="43"/>
      <c r="JSN39" s="43"/>
      <c r="JSO39" s="43"/>
      <c r="JSP39" s="43"/>
      <c r="JSQ39" s="43"/>
      <c r="JSR39" s="43"/>
      <c r="JSS39" s="43"/>
      <c r="JST39" s="43"/>
      <c r="JSU39" s="43"/>
      <c r="JSV39" s="43"/>
      <c r="JSW39" s="43"/>
      <c r="JSX39" s="43"/>
      <c r="JSY39" s="43"/>
      <c r="JSZ39" s="43"/>
      <c r="JTA39" s="43"/>
      <c r="JTB39" s="43"/>
      <c r="JTC39" s="43"/>
      <c r="JTD39" s="43"/>
      <c r="JTE39" s="43"/>
      <c r="JTF39" s="43"/>
      <c r="JTG39" s="43"/>
      <c r="JTH39" s="43"/>
      <c r="JTI39" s="43"/>
      <c r="JTJ39" s="43"/>
      <c r="JTK39" s="43"/>
      <c r="JTL39" s="43"/>
      <c r="JTM39" s="43"/>
      <c r="JTN39" s="43"/>
      <c r="JTO39" s="43"/>
      <c r="JTP39" s="43"/>
      <c r="JTQ39" s="43"/>
      <c r="JTR39" s="43"/>
      <c r="JTS39" s="43"/>
      <c r="JTT39" s="43"/>
      <c r="JTU39" s="43"/>
      <c r="JTV39" s="43"/>
      <c r="JTW39" s="43"/>
      <c r="JTX39" s="43"/>
      <c r="JTY39" s="43"/>
      <c r="JTZ39" s="43"/>
      <c r="JUA39" s="43"/>
      <c r="JUB39" s="43"/>
      <c r="JUC39" s="43"/>
      <c r="JUD39" s="43"/>
      <c r="JUE39" s="43"/>
      <c r="JUF39" s="43"/>
      <c r="JUG39" s="43"/>
      <c r="JUH39" s="43"/>
      <c r="JUI39" s="43"/>
      <c r="JUJ39" s="43"/>
      <c r="JUK39" s="43"/>
      <c r="JUL39" s="43"/>
      <c r="JUM39" s="43"/>
      <c r="JUN39" s="43"/>
      <c r="JUO39" s="43"/>
      <c r="JUP39" s="43"/>
      <c r="JUQ39" s="43"/>
      <c r="JUR39" s="43"/>
      <c r="JUS39" s="43"/>
      <c r="JUT39" s="43"/>
      <c r="JUU39" s="43"/>
      <c r="JUV39" s="43"/>
      <c r="JUW39" s="43"/>
      <c r="JUX39" s="43"/>
      <c r="JUY39" s="43"/>
      <c r="JUZ39" s="43"/>
      <c r="JVA39" s="43"/>
      <c r="JVB39" s="43"/>
      <c r="JVC39" s="43"/>
      <c r="JVD39" s="43"/>
      <c r="JVE39" s="43"/>
      <c r="JVF39" s="43"/>
      <c r="JVG39" s="43"/>
      <c r="JVH39" s="43"/>
      <c r="JVI39" s="43"/>
      <c r="JVJ39" s="43"/>
      <c r="JVK39" s="43"/>
      <c r="JVL39" s="43"/>
      <c r="JVM39" s="43"/>
      <c r="JVN39" s="43"/>
      <c r="JVO39" s="43"/>
      <c r="JVP39" s="43"/>
      <c r="JVQ39" s="43"/>
      <c r="JVR39" s="43"/>
      <c r="JVS39" s="43"/>
      <c r="JVT39" s="43"/>
      <c r="JVU39" s="43"/>
      <c r="JVV39" s="43"/>
      <c r="JVW39" s="43"/>
      <c r="JVX39" s="43"/>
      <c r="JVY39" s="43"/>
      <c r="JVZ39" s="43"/>
      <c r="JWA39" s="43"/>
      <c r="JWB39" s="43"/>
      <c r="JWC39" s="43"/>
      <c r="JWD39" s="43"/>
      <c r="JWE39" s="43"/>
      <c r="JWF39" s="43"/>
      <c r="JWG39" s="43"/>
      <c r="JWH39" s="43"/>
      <c r="JWI39" s="43"/>
      <c r="JWJ39" s="43"/>
      <c r="JWK39" s="43"/>
      <c r="JWL39" s="43"/>
      <c r="JWM39" s="43"/>
      <c r="JWN39" s="43"/>
      <c r="JWO39" s="43"/>
      <c r="JWP39" s="43"/>
      <c r="JWQ39" s="43"/>
      <c r="JWR39" s="43"/>
      <c r="JWS39" s="43"/>
      <c r="JWT39" s="43"/>
      <c r="JWU39" s="43"/>
      <c r="JWV39" s="43"/>
      <c r="JWW39" s="43"/>
      <c r="JWX39" s="43"/>
      <c r="JWY39" s="43"/>
      <c r="JWZ39" s="43"/>
      <c r="JXA39" s="43"/>
      <c r="JXB39" s="43"/>
      <c r="JXC39" s="43"/>
      <c r="JXD39" s="43"/>
      <c r="JXE39" s="43"/>
      <c r="JXF39" s="43"/>
      <c r="JXG39" s="43"/>
      <c r="JXH39" s="43"/>
      <c r="JXI39" s="43"/>
      <c r="JXJ39" s="43"/>
      <c r="JXK39" s="43"/>
      <c r="JXL39" s="43"/>
      <c r="JXM39" s="43"/>
      <c r="JXN39" s="43"/>
      <c r="JXO39" s="43"/>
      <c r="JXP39" s="43"/>
      <c r="JXQ39" s="43"/>
      <c r="JXR39" s="43"/>
      <c r="JXS39" s="43"/>
      <c r="JXT39" s="43"/>
      <c r="JXU39" s="43"/>
      <c r="JXV39" s="43"/>
      <c r="JXW39" s="43"/>
      <c r="JXX39" s="43"/>
      <c r="JXY39" s="43"/>
      <c r="JXZ39" s="43"/>
      <c r="JYA39" s="43"/>
      <c r="JYB39" s="43"/>
      <c r="JYC39" s="43"/>
      <c r="JYD39" s="43"/>
      <c r="JYE39" s="43"/>
      <c r="JYF39" s="43"/>
      <c r="JYG39" s="43"/>
      <c r="JYH39" s="43"/>
      <c r="JYI39" s="43"/>
      <c r="JYJ39" s="43"/>
      <c r="JYK39" s="43"/>
      <c r="JYL39" s="43"/>
      <c r="JYM39" s="43"/>
      <c r="JYN39" s="43"/>
      <c r="JYO39" s="43"/>
      <c r="JYP39" s="43"/>
      <c r="JYQ39" s="43"/>
      <c r="JYR39" s="43"/>
      <c r="JYS39" s="43"/>
      <c r="JYT39" s="43"/>
      <c r="JYU39" s="43"/>
      <c r="JYV39" s="43"/>
      <c r="JYW39" s="43"/>
      <c r="JYX39" s="43"/>
      <c r="JYY39" s="43"/>
      <c r="JYZ39" s="43"/>
      <c r="JZA39" s="43"/>
      <c r="JZB39" s="43"/>
      <c r="JZC39" s="43"/>
      <c r="JZD39" s="43"/>
      <c r="JZE39" s="43"/>
      <c r="JZF39" s="43"/>
      <c r="JZG39" s="43"/>
      <c r="JZH39" s="43"/>
      <c r="JZI39" s="43"/>
      <c r="JZJ39" s="43"/>
      <c r="JZK39" s="43"/>
      <c r="JZL39" s="43"/>
      <c r="JZM39" s="43"/>
      <c r="JZN39" s="43"/>
      <c r="JZO39" s="43"/>
      <c r="JZP39" s="43"/>
      <c r="JZQ39" s="43"/>
      <c r="JZR39" s="43"/>
      <c r="JZS39" s="43"/>
      <c r="JZT39" s="43"/>
      <c r="JZU39" s="43"/>
      <c r="JZV39" s="43"/>
      <c r="JZW39" s="43"/>
      <c r="JZX39" s="43"/>
      <c r="JZY39" s="43"/>
      <c r="JZZ39" s="43"/>
      <c r="KAA39" s="43"/>
      <c r="KAB39" s="43"/>
      <c r="KAC39" s="43"/>
      <c r="KAD39" s="43"/>
      <c r="KAE39" s="43"/>
      <c r="KAF39" s="43"/>
      <c r="KAG39" s="43"/>
      <c r="KAH39" s="43"/>
      <c r="KAI39" s="43"/>
      <c r="KAJ39" s="43"/>
      <c r="KAK39" s="43"/>
      <c r="KAL39" s="43"/>
      <c r="KAM39" s="43"/>
      <c r="KAN39" s="43"/>
      <c r="KAO39" s="43"/>
      <c r="KAP39" s="43"/>
      <c r="KAQ39" s="43"/>
      <c r="KAR39" s="43"/>
      <c r="KAS39" s="43"/>
      <c r="KAT39" s="43"/>
      <c r="KAU39" s="43"/>
      <c r="KAV39" s="43"/>
      <c r="KAW39" s="43"/>
      <c r="KAX39" s="43"/>
      <c r="KAY39" s="43"/>
      <c r="KAZ39" s="43"/>
      <c r="KBA39" s="43"/>
      <c r="KBB39" s="43"/>
      <c r="KBC39" s="43"/>
      <c r="KBD39" s="43"/>
      <c r="KBE39" s="43"/>
      <c r="KBF39" s="43"/>
      <c r="KBG39" s="43"/>
      <c r="KBH39" s="43"/>
      <c r="KBI39" s="43"/>
      <c r="KBJ39" s="43"/>
      <c r="KBK39" s="43"/>
      <c r="KBL39" s="43"/>
      <c r="KBM39" s="43"/>
      <c r="KBN39" s="43"/>
      <c r="KBO39" s="43"/>
      <c r="KBP39" s="43"/>
      <c r="KBQ39" s="43"/>
      <c r="KBR39" s="43"/>
      <c r="KBS39" s="43"/>
      <c r="KBT39" s="43"/>
      <c r="KBU39" s="43"/>
      <c r="KBV39" s="43"/>
      <c r="KBW39" s="43"/>
      <c r="KBX39" s="43"/>
      <c r="KBY39" s="43"/>
      <c r="KBZ39" s="43"/>
      <c r="KCA39" s="43"/>
      <c r="KCB39" s="43"/>
      <c r="KCC39" s="43"/>
      <c r="KCD39" s="43"/>
      <c r="KCE39" s="43"/>
      <c r="KCF39" s="43"/>
      <c r="KCG39" s="43"/>
      <c r="KCH39" s="43"/>
      <c r="KCI39" s="43"/>
      <c r="KCJ39" s="43"/>
      <c r="KCK39" s="43"/>
      <c r="KCL39" s="43"/>
      <c r="KCM39" s="43"/>
      <c r="KCN39" s="43"/>
      <c r="KCO39" s="43"/>
      <c r="KCP39" s="43"/>
      <c r="KCQ39" s="43"/>
      <c r="KCR39" s="43"/>
      <c r="KCS39" s="43"/>
      <c r="KCT39" s="43"/>
      <c r="KCU39" s="43"/>
      <c r="KCV39" s="43"/>
      <c r="KCW39" s="43"/>
      <c r="KCX39" s="43"/>
      <c r="KCY39" s="43"/>
      <c r="KCZ39" s="43"/>
      <c r="KDA39" s="43"/>
      <c r="KDB39" s="43"/>
      <c r="KDC39" s="43"/>
      <c r="KDD39" s="43"/>
      <c r="KDE39" s="43"/>
      <c r="KDF39" s="43"/>
      <c r="KDG39" s="43"/>
      <c r="KDH39" s="43"/>
      <c r="KDI39" s="43"/>
      <c r="KDJ39" s="43"/>
      <c r="KDK39" s="43"/>
      <c r="KDL39" s="43"/>
      <c r="KDM39" s="43"/>
      <c r="KDN39" s="43"/>
      <c r="KDO39" s="43"/>
      <c r="KDP39" s="43"/>
      <c r="KDQ39" s="43"/>
      <c r="KDR39" s="43"/>
      <c r="KDS39" s="43"/>
      <c r="KDT39" s="43"/>
      <c r="KDU39" s="43"/>
      <c r="KDV39" s="43"/>
      <c r="KDW39" s="43"/>
      <c r="KDX39" s="43"/>
      <c r="KDY39" s="43"/>
      <c r="KDZ39" s="43"/>
      <c r="KEA39" s="43"/>
      <c r="KEB39" s="43"/>
      <c r="KEC39" s="43"/>
      <c r="KED39" s="43"/>
      <c r="KEE39" s="43"/>
      <c r="KEF39" s="43"/>
      <c r="KEG39" s="43"/>
      <c r="KEH39" s="43"/>
      <c r="KEI39" s="43"/>
      <c r="KEJ39" s="43"/>
      <c r="KEK39" s="43"/>
      <c r="KEL39" s="43"/>
      <c r="KEM39" s="43"/>
      <c r="KEN39" s="43"/>
      <c r="KEO39" s="43"/>
      <c r="KEP39" s="43"/>
      <c r="KEQ39" s="43"/>
      <c r="KER39" s="43"/>
      <c r="KES39" s="43"/>
      <c r="KET39" s="43"/>
      <c r="KEU39" s="43"/>
      <c r="KEV39" s="43"/>
      <c r="KEW39" s="43"/>
      <c r="KEX39" s="43"/>
      <c r="KEY39" s="43"/>
      <c r="KEZ39" s="43"/>
      <c r="KFA39" s="43"/>
      <c r="KFB39" s="43"/>
      <c r="KFC39" s="43"/>
      <c r="KFD39" s="43"/>
      <c r="KFE39" s="43"/>
      <c r="KFF39" s="43"/>
      <c r="KFG39" s="43"/>
      <c r="KFH39" s="43"/>
      <c r="KFI39" s="43"/>
      <c r="KFJ39" s="43"/>
      <c r="KFK39" s="43"/>
      <c r="KFL39" s="43"/>
      <c r="KFM39" s="43"/>
      <c r="KFN39" s="43"/>
      <c r="KFO39" s="43"/>
      <c r="KFP39" s="43"/>
      <c r="KFQ39" s="43"/>
      <c r="KFR39" s="43"/>
      <c r="KFS39" s="43"/>
      <c r="KFT39" s="43"/>
      <c r="KFU39" s="43"/>
      <c r="KFV39" s="43"/>
      <c r="KFW39" s="43"/>
      <c r="KFX39" s="43"/>
      <c r="KFY39" s="43"/>
      <c r="KFZ39" s="43"/>
      <c r="KGA39" s="43"/>
      <c r="KGB39" s="43"/>
      <c r="KGC39" s="43"/>
      <c r="KGD39" s="43"/>
      <c r="KGE39" s="43"/>
      <c r="KGF39" s="43"/>
      <c r="KGG39" s="43"/>
      <c r="KGH39" s="43"/>
      <c r="KGI39" s="43"/>
      <c r="KGJ39" s="43"/>
      <c r="KGK39" s="43"/>
      <c r="KGL39" s="43"/>
      <c r="KGM39" s="43"/>
      <c r="KGN39" s="43"/>
      <c r="KGO39" s="43"/>
      <c r="KGP39" s="43"/>
      <c r="KGQ39" s="43"/>
      <c r="KGR39" s="43"/>
      <c r="KGS39" s="43"/>
      <c r="KGT39" s="43"/>
      <c r="KGU39" s="43"/>
      <c r="KGV39" s="43"/>
      <c r="KGW39" s="43"/>
      <c r="KGX39" s="43"/>
      <c r="KGY39" s="43"/>
      <c r="KGZ39" s="43"/>
      <c r="KHA39" s="43"/>
      <c r="KHB39" s="43"/>
      <c r="KHC39" s="43"/>
      <c r="KHD39" s="43"/>
      <c r="KHE39" s="43"/>
      <c r="KHF39" s="43"/>
      <c r="KHG39" s="43"/>
      <c r="KHH39" s="43"/>
      <c r="KHI39" s="43"/>
      <c r="KHJ39" s="43"/>
      <c r="KHK39" s="43"/>
      <c r="KHL39" s="43"/>
      <c r="KHM39" s="43"/>
      <c r="KHN39" s="43"/>
      <c r="KHO39" s="43"/>
      <c r="KHP39" s="43"/>
      <c r="KHQ39" s="43"/>
      <c r="KHR39" s="43"/>
      <c r="KHS39" s="43"/>
      <c r="KHT39" s="43"/>
      <c r="KHU39" s="43"/>
      <c r="KHV39" s="43"/>
      <c r="KHW39" s="43"/>
      <c r="KHX39" s="43"/>
      <c r="KHY39" s="43"/>
      <c r="KHZ39" s="43"/>
      <c r="KIA39" s="43"/>
      <c r="KIB39" s="43"/>
      <c r="KIC39" s="43"/>
      <c r="KID39" s="43"/>
      <c r="KIE39" s="43"/>
      <c r="KIF39" s="43"/>
      <c r="KIG39" s="43"/>
      <c r="KIH39" s="43"/>
      <c r="KII39" s="43"/>
      <c r="KIJ39" s="43"/>
      <c r="KIK39" s="43"/>
      <c r="KIL39" s="43"/>
      <c r="KIM39" s="43"/>
      <c r="KIN39" s="43"/>
      <c r="KIO39" s="43"/>
      <c r="KIP39" s="43"/>
      <c r="KIQ39" s="43"/>
      <c r="KIR39" s="43"/>
      <c r="KIS39" s="43"/>
      <c r="KIT39" s="43"/>
      <c r="KIU39" s="43"/>
      <c r="KIV39" s="43"/>
      <c r="KIW39" s="43"/>
      <c r="KIX39" s="43"/>
      <c r="KIY39" s="43"/>
      <c r="KIZ39" s="43"/>
      <c r="KJA39" s="43"/>
      <c r="KJB39" s="43"/>
      <c r="KJC39" s="43"/>
      <c r="KJD39" s="43"/>
      <c r="KJE39" s="43"/>
      <c r="KJF39" s="43"/>
      <c r="KJG39" s="43"/>
      <c r="KJH39" s="43"/>
      <c r="KJI39" s="43"/>
      <c r="KJJ39" s="43"/>
      <c r="KJK39" s="43"/>
      <c r="KJL39" s="43"/>
      <c r="KJM39" s="43"/>
      <c r="KJN39" s="43"/>
      <c r="KJO39" s="43"/>
      <c r="KJP39" s="43"/>
      <c r="KJQ39" s="43"/>
      <c r="KJR39" s="43"/>
      <c r="KJS39" s="43"/>
      <c r="KJT39" s="43"/>
      <c r="KJU39" s="43"/>
      <c r="KJV39" s="43"/>
      <c r="KJW39" s="43"/>
      <c r="KJX39" s="43"/>
      <c r="KJY39" s="43"/>
      <c r="KJZ39" s="43"/>
      <c r="KKA39" s="43"/>
      <c r="KKB39" s="43"/>
      <c r="KKC39" s="43"/>
      <c r="KKD39" s="43"/>
      <c r="KKE39" s="43"/>
      <c r="KKF39" s="43"/>
      <c r="KKG39" s="43"/>
      <c r="KKH39" s="43"/>
      <c r="KKI39" s="43"/>
      <c r="KKJ39" s="43"/>
      <c r="KKK39" s="43"/>
      <c r="KKL39" s="43"/>
      <c r="KKM39" s="43"/>
      <c r="KKN39" s="43"/>
      <c r="KKO39" s="43"/>
      <c r="KKP39" s="43"/>
      <c r="KKQ39" s="43"/>
      <c r="KKR39" s="43"/>
      <c r="KKS39" s="43"/>
      <c r="KKT39" s="43"/>
      <c r="KKU39" s="43"/>
      <c r="KKV39" s="43"/>
      <c r="KKW39" s="43"/>
      <c r="KKX39" s="43"/>
      <c r="KKY39" s="43"/>
      <c r="KKZ39" s="43"/>
      <c r="KLA39" s="43"/>
      <c r="KLB39" s="43"/>
      <c r="KLC39" s="43"/>
      <c r="KLD39" s="43"/>
      <c r="KLE39" s="43"/>
      <c r="KLF39" s="43"/>
      <c r="KLG39" s="43"/>
      <c r="KLH39" s="43"/>
      <c r="KLI39" s="43"/>
      <c r="KLJ39" s="43"/>
      <c r="KLK39" s="43"/>
      <c r="KLL39" s="43"/>
      <c r="KLM39" s="43"/>
      <c r="KLN39" s="43"/>
      <c r="KLO39" s="43"/>
      <c r="KLP39" s="43"/>
      <c r="KLQ39" s="43"/>
      <c r="KLR39" s="43"/>
      <c r="KLS39" s="43"/>
      <c r="KLT39" s="43"/>
      <c r="KLU39" s="43"/>
      <c r="KLV39" s="43"/>
      <c r="KLW39" s="43"/>
      <c r="KLX39" s="43"/>
      <c r="KLY39" s="43"/>
      <c r="KLZ39" s="43"/>
      <c r="KMA39" s="43"/>
      <c r="KMB39" s="43"/>
      <c r="KMC39" s="43"/>
      <c r="KMD39" s="43"/>
      <c r="KME39" s="43"/>
      <c r="KMF39" s="43"/>
      <c r="KMG39" s="43"/>
      <c r="KMH39" s="43"/>
      <c r="KMI39" s="43"/>
      <c r="KMJ39" s="43"/>
      <c r="KMK39" s="43"/>
      <c r="KML39" s="43"/>
      <c r="KMM39" s="43"/>
      <c r="KMN39" s="43"/>
      <c r="KMO39" s="43"/>
      <c r="KMP39" s="43"/>
      <c r="KMQ39" s="43"/>
      <c r="KMR39" s="43"/>
      <c r="KMS39" s="43"/>
      <c r="KMT39" s="43"/>
      <c r="KMU39" s="43"/>
      <c r="KMV39" s="43"/>
      <c r="KMW39" s="43"/>
      <c r="KMX39" s="43"/>
      <c r="KMY39" s="43"/>
      <c r="KMZ39" s="43"/>
      <c r="KNA39" s="43"/>
      <c r="KNB39" s="43"/>
      <c r="KNC39" s="43"/>
      <c r="KND39" s="43"/>
      <c r="KNE39" s="43"/>
      <c r="KNF39" s="43"/>
      <c r="KNG39" s="43"/>
      <c r="KNH39" s="43"/>
      <c r="KNI39" s="43"/>
      <c r="KNJ39" s="43"/>
      <c r="KNK39" s="43"/>
      <c r="KNL39" s="43"/>
      <c r="KNM39" s="43"/>
      <c r="KNN39" s="43"/>
      <c r="KNO39" s="43"/>
      <c r="KNP39" s="43"/>
      <c r="KNQ39" s="43"/>
      <c r="KNR39" s="43"/>
      <c r="KNS39" s="43"/>
      <c r="KNT39" s="43"/>
      <c r="KNU39" s="43"/>
      <c r="KNV39" s="43"/>
      <c r="KNW39" s="43"/>
      <c r="KNX39" s="43"/>
      <c r="KNY39" s="43"/>
      <c r="KNZ39" s="43"/>
      <c r="KOA39" s="43"/>
      <c r="KOB39" s="43"/>
      <c r="KOC39" s="43"/>
      <c r="KOD39" s="43"/>
      <c r="KOE39" s="43"/>
      <c r="KOF39" s="43"/>
      <c r="KOG39" s="43"/>
      <c r="KOH39" s="43"/>
      <c r="KOI39" s="43"/>
      <c r="KOJ39" s="43"/>
      <c r="KOK39" s="43"/>
      <c r="KOL39" s="43"/>
      <c r="KOM39" s="43"/>
      <c r="KON39" s="43"/>
      <c r="KOO39" s="43"/>
      <c r="KOP39" s="43"/>
      <c r="KOQ39" s="43"/>
      <c r="KOR39" s="43"/>
      <c r="KOS39" s="43"/>
      <c r="KOT39" s="43"/>
      <c r="KOU39" s="43"/>
      <c r="KOV39" s="43"/>
      <c r="KOW39" s="43"/>
      <c r="KOX39" s="43"/>
      <c r="KOY39" s="43"/>
      <c r="KOZ39" s="43"/>
      <c r="KPA39" s="43"/>
      <c r="KPB39" s="43"/>
      <c r="KPC39" s="43"/>
      <c r="KPD39" s="43"/>
      <c r="KPE39" s="43"/>
      <c r="KPF39" s="43"/>
      <c r="KPG39" s="43"/>
      <c r="KPH39" s="43"/>
      <c r="KPI39" s="43"/>
      <c r="KPJ39" s="43"/>
      <c r="KPK39" s="43"/>
      <c r="KPL39" s="43"/>
      <c r="KPM39" s="43"/>
      <c r="KPN39" s="43"/>
      <c r="KPO39" s="43"/>
      <c r="KPP39" s="43"/>
      <c r="KPQ39" s="43"/>
      <c r="KPR39" s="43"/>
      <c r="KPS39" s="43"/>
      <c r="KPT39" s="43"/>
      <c r="KPU39" s="43"/>
      <c r="KPV39" s="43"/>
      <c r="KPW39" s="43"/>
      <c r="KPX39" s="43"/>
      <c r="KPY39" s="43"/>
      <c r="KPZ39" s="43"/>
      <c r="KQA39" s="43"/>
      <c r="KQB39" s="43"/>
      <c r="KQC39" s="43"/>
      <c r="KQD39" s="43"/>
      <c r="KQE39" s="43"/>
      <c r="KQF39" s="43"/>
      <c r="KQG39" s="43"/>
      <c r="KQH39" s="43"/>
      <c r="KQI39" s="43"/>
      <c r="KQJ39" s="43"/>
      <c r="KQK39" s="43"/>
      <c r="KQL39" s="43"/>
      <c r="KQM39" s="43"/>
      <c r="KQN39" s="43"/>
      <c r="KQO39" s="43"/>
      <c r="KQP39" s="43"/>
      <c r="KQQ39" s="43"/>
      <c r="KQR39" s="43"/>
      <c r="KQS39" s="43"/>
      <c r="KQT39" s="43"/>
      <c r="KQU39" s="43"/>
      <c r="KQV39" s="43"/>
      <c r="KQW39" s="43"/>
      <c r="KQX39" s="43"/>
      <c r="KQY39" s="43"/>
      <c r="KQZ39" s="43"/>
      <c r="KRA39" s="43"/>
      <c r="KRB39" s="43"/>
      <c r="KRC39" s="43"/>
      <c r="KRD39" s="43"/>
      <c r="KRE39" s="43"/>
      <c r="KRF39" s="43"/>
      <c r="KRG39" s="43"/>
      <c r="KRH39" s="43"/>
      <c r="KRI39" s="43"/>
      <c r="KRJ39" s="43"/>
      <c r="KRK39" s="43"/>
      <c r="KRL39" s="43"/>
      <c r="KRM39" s="43"/>
      <c r="KRN39" s="43"/>
      <c r="KRO39" s="43"/>
      <c r="KRP39" s="43"/>
      <c r="KRQ39" s="43"/>
      <c r="KRR39" s="43"/>
      <c r="KRS39" s="43"/>
      <c r="KRT39" s="43"/>
      <c r="KRU39" s="43"/>
      <c r="KRV39" s="43"/>
      <c r="KRW39" s="43"/>
      <c r="KRX39" s="43"/>
      <c r="KRY39" s="43"/>
      <c r="KRZ39" s="43"/>
      <c r="KSA39" s="43"/>
      <c r="KSB39" s="43"/>
      <c r="KSC39" s="43"/>
      <c r="KSD39" s="43"/>
      <c r="KSE39" s="43"/>
      <c r="KSF39" s="43"/>
      <c r="KSG39" s="43"/>
      <c r="KSH39" s="43"/>
      <c r="KSI39" s="43"/>
      <c r="KSJ39" s="43"/>
      <c r="KSK39" s="43"/>
      <c r="KSL39" s="43"/>
      <c r="KSM39" s="43"/>
      <c r="KSN39" s="43"/>
      <c r="KSO39" s="43"/>
      <c r="KSP39" s="43"/>
      <c r="KSQ39" s="43"/>
      <c r="KSR39" s="43"/>
      <c r="KSS39" s="43"/>
      <c r="KST39" s="43"/>
      <c r="KSU39" s="43"/>
      <c r="KSV39" s="43"/>
      <c r="KSW39" s="43"/>
      <c r="KSX39" s="43"/>
      <c r="KSY39" s="43"/>
      <c r="KSZ39" s="43"/>
      <c r="KTA39" s="43"/>
      <c r="KTB39" s="43"/>
      <c r="KTC39" s="43"/>
      <c r="KTD39" s="43"/>
      <c r="KTE39" s="43"/>
      <c r="KTF39" s="43"/>
      <c r="KTG39" s="43"/>
      <c r="KTH39" s="43"/>
      <c r="KTI39" s="43"/>
      <c r="KTJ39" s="43"/>
      <c r="KTK39" s="43"/>
      <c r="KTL39" s="43"/>
      <c r="KTM39" s="43"/>
      <c r="KTN39" s="43"/>
      <c r="KTO39" s="43"/>
      <c r="KTP39" s="43"/>
      <c r="KTQ39" s="43"/>
      <c r="KTR39" s="43"/>
      <c r="KTS39" s="43"/>
      <c r="KTT39" s="43"/>
      <c r="KTU39" s="43"/>
      <c r="KTV39" s="43"/>
      <c r="KTW39" s="43"/>
      <c r="KTX39" s="43"/>
      <c r="KTY39" s="43"/>
      <c r="KTZ39" s="43"/>
      <c r="KUA39" s="43"/>
      <c r="KUB39" s="43"/>
      <c r="KUC39" s="43"/>
      <c r="KUD39" s="43"/>
      <c r="KUE39" s="43"/>
      <c r="KUF39" s="43"/>
      <c r="KUG39" s="43"/>
      <c r="KUH39" s="43"/>
      <c r="KUI39" s="43"/>
      <c r="KUJ39" s="43"/>
      <c r="KUK39" s="43"/>
      <c r="KUL39" s="43"/>
      <c r="KUM39" s="43"/>
      <c r="KUN39" s="43"/>
      <c r="KUO39" s="43"/>
      <c r="KUP39" s="43"/>
      <c r="KUQ39" s="43"/>
      <c r="KUR39" s="43"/>
      <c r="KUS39" s="43"/>
      <c r="KUT39" s="43"/>
      <c r="KUU39" s="43"/>
      <c r="KUV39" s="43"/>
      <c r="KUW39" s="43"/>
      <c r="KUX39" s="43"/>
      <c r="KUY39" s="43"/>
      <c r="KUZ39" s="43"/>
      <c r="KVA39" s="43"/>
      <c r="KVB39" s="43"/>
      <c r="KVC39" s="43"/>
      <c r="KVD39" s="43"/>
      <c r="KVE39" s="43"/>
      <c r="KVF39" s="43"/>
      <c r="KVG39" s="43"/>
      <c r="KVH39" s="43"/>
      <c r="KVI39" s="43"/>
      <c r="KVJ39" s="43"/>
      <c r="KVK39" s="43"/>
      <c r="KVL39" s="43"/>
      <c r="KVM39" s="43"/>
      <c r="KVN39" s="43"/>
      <c r="KVO39" s="43"/>
      <c r="KVP39" s="43"/>
      <c r="KVQ39" s="43"/>
      <c r="KVR39" s="43"/>
      <c r="KVS39" s="43"/>
      <c r="KVT39" s="43"/>
      <c r="KVU39" s="43"/>
      <c r="KVV39" s="43"/>
      <c r="KVW39" s="43"/>
      <c r="KVX39" s="43"/>
      <c r="KVY39" s="43"/>
      <c r="KVZ39" s="43"/>
      <c r="KWA39" s="43"/>
      <c r="KWB39" s="43"/>
      <c r="KWC39" s="43"/>
      <c r="KWD39" s="43"/>
      <c r="KWE39" s="43"/>
      <c r="KWF39" s="43"/>
      <c r="KWG39" s="43"/>
      <c r="KWH39" s="43"/>
      <c r="KWI39" s="43"/>
      <c r="KWJ39" s="43"/>
      <c r="KWK39" s="43"/>
      <c r="KWL39" s="43"/>
      <c r="KWM39" s="43"/>
      <c r="KWN39" s="43"/>
      <c r="KWO39" s="43"/>
      <c r="KWP39" s="43"/>
      <c r="KWQ39" s="43"/>
      <c r="KWR39" s="43"/>
      <c r="KWS39" s="43"/>
      <c r="KWT39" s="43"/>
      <c r="KWU39" s="43"/>
      <c r="KWV39" s="43"/>
      <c r="KWW39" s="43"/>
      <c r="KWX39" s="43"/>
      <c r="KWY39" s="43"/>
      <c r="KWZ39" s="43"/>
      <c r="KXA39" s="43"/>
      <c r="KXB39" s="43"/>
      <c r="KXC39" s="43"/>
      <c r="KXD39" s="43"/>
      <c r="KXE39" s="43"/>
      <c r="KXF39" s="43"/>
      <c r="KXG39" s="43"/>
      <c r="KXH39" s="43"/>
      <c r="KXI39" s="43"/>
      <c r="KXJ39" s="43"/>
      <c r="KXK39" s="43"/>
      <c r="KXL39" s="43"/>
      <c r="KXM39" s="43"/>
      <c r="KXN39" s="43"/>
      <c r="KXO39" s="43"/>
      <c r="KXP39" s="43"/>
      <c r="KXQ39" s="43"/>
      <c r="KXR39" s="43"/>
      <c r="KXS39" s="43"/>
      <c r="KXT39" s="43"/>
      <c r="KXU39" s="43"/>
      <c r="KXV39" s="43"/>
      <c r="KXW39" s="43"/>
      <c r="KXX39" s="43"/>
      <c r="KXY39" s="43"/>
      <c r="KXZ39" s="43"/>
      <c r="KYA39" s="43"/>
      <c r="KYB39" s="43"/>
      <c r="KYC39" s="43"/>
      <c r="KYD39" s="43"/>
      <c r="KYE39" s="43"/>
      <c r="KYF39" s="43"/>
      <c r="KYG39" s="43"/>
      <c r="KYH39" s="43"/>
      <c r="KYI39" s="43"/>
      <c r="KYJ39" s="43"/>
      <c r="KYK39" s="43"/>
      <c r="KYL39" s="43"/>
      <c r="KYM39" s="43"/>
      <c r="KYN39" s="43"/>
      <c r="KYO39" s="43"/>
      <c r="KYP39" s="43"/>
      <c r="KYQ39" s="43"/>
      <c r="KYR39" s="43"/>
      <c r="KYS39" s="43"/>
      <c r="KYT39" s="43"/>
      <c r="KYU39" s="43"/>
      <c r="KYV39" s="43"/>
      <c r="KYW39" s="43"/>
      <c r="KYX39" s="43"/>
      <c r="KYY39" s="43"/>
      <c r="KYZ39" s="43"/>
      <c r="KZA39" s="43"/>
      <c r="KZB39" s="43"/>
      <c r="KZC39" s="43"/>
      <c r="KZD39" s="43"/>
      <c r="KZE39" s="43"/>
      <c r="KZF39" s="43"/>
      <c r="KZG39" s="43"/>
      <c r="KZH39" s="43"/>
      <c r="KZI39" s="43"/>
      <c r="KZJ39" s="43"/>
      <c r="KZK39" s="43"/>
      <c r="KZL39" s="43"/>
      <c r="KZM39" s="43"/>
      <c r="KZN39" s="43"/>
      <c r="KZO39" s="43"/>
      <c r="KZP39" s="43"/>
      <c r="KZQ39" s="43"/>
      <c r="KZR39" s="43"/>
      <c r="KZS39" s="43"/>
      <c r="KZT39" s="43"/>
      <c r="KZU39" s="43"/>
      <c r="KZV39" s="43"/>
      <c r="KZW39" s="43"/>
      <c r="KZX39" s="43"/>
      <c r="KZY39" s="43"/>
      <c r="KZZ39" s="43"/>
      <c r="LAA39" s="43"/>
      <c r="LAB39" s="43"/>
      <c r="LAC39" s="43"/>
      <c r="LAD39" s="43"/>
      <c r="LAE39" s="43"/>
      <c r="LAF39" s="43"/>
      <c r="LAG39" s="43"/>
      <c r="LAH39" s="43"/>
      <c r="LAI39" s="43"/>
      <c r="LAJ39" s="43"/>
      <c r="LAK39" s="43"/>
      <c r="LAL39" s="43"/>
      <c r="LAM39" s="43"/>
      <c r="LAN39" s="43"/>
      <c r="LAO39" s="43"/>
      <c r="LAP39" s="43"/>
      <c r="LAQ39" s="43"/>
      <c r="LAR39" s="43"/>
      <c r="LAS39" s="43"/>
      <c r="LAT39" s="43"/>
      <c r="LAU39" s="43"/>
      <c r="LAV39" s="43"/>
      <c r="LAW39" s="43"/>
      <c r="LAX39" s="43"/>
      <c r="LAY39" s="43"/>
      <c r="LAZ39" s="43"/>
      <c r="LBA39" s="43"/>
      <c r="LBB39" s="43"/>
      <c r="LBC39" s="43"/>
      <c r="LBD39" s="43"/>
      <c r="LBE39" s="43"/>
      <c r="LBF39" s="43"/>
      <c r="LBG39" s="43"/>
      <c r="LBH39" s="43"/>
      <c r="LBI39" s="43"/>
      <c r="LBJ39" s="43"/>
      <c r="LBK39" s="43"/>
      <c r="LBL39" s="43"/>
      <c r="LBM39" s="43"/>
      <c r="LBN39" s="43"/>
      <c r="LBO39" s="43"/>
      <c r="LBP39" s="43"/>
      <c r="LBQ39" s="43"/>
      <c r="LBR39" s="43"/>
      <c r="LBS39" s="43"/>
      <c r="LBT39" s="43"/>
      <c r="LBU39" s="43"/>
      <c r="LBV39" s="43"/>
      <c r="LBW39" s="43"/>
      <c r="LBX39" s="43"/>
      <c r="LBY39" s="43"/>
      <c r="LBZ39" s="43"/>
      <c r="LCA39" s="43"/>
      <c r="LCB39" s="43"/>
      <c r="LCC39" s="43"/>
      <c r="LCD39" s="43"/>
      <c r="LCE39" s="43"/>
      <c r="LCF39" s="43"/>
      <c r="LCG39" s="43"/>
      <c r="LCH39" s="43"/>
      <c r="LCI39" s="43"/>
      <c r="LCJ39" s="43"/>
      <c r="LCK39" s="43"/>
      <c r="LCL39" s="43"/>
      <c r="LCM39" s="43"/>
      <c r="LCN39" s="43"/>
      <c r="LCO39" s="43"/>
      <c r="LCP39" s="43"/>
      <c r="LCQ39" s="43"/>
      <c r="LCR39" s="43"/>
      <c r="LCS39" s="43"/>
      <c r="LCT39" s="43"/>
      <c r="LCU39" s="43"/>
      <c r="LCV39" s="43"/>
      <c r="LCW39" s="43"/>
      <c r="LCX39" s="43"/>
      <c r="LCY39" s="43"/>
      <c r="LCZ39" s="43"/>
      <c r="LDA39" s="43"/>
      <c r="LDB39" s="43"/>
      <c r="LDC39" s="43"/>
      <c r="LDD39" s="43"/>
      <c r="LDE39" s="43"/>
      <c r="LDF39" s="43"/>
      <c r="LDG39" s="43"/>
      <c r="LDH39" s="43"/>
      <c r="LDI39" s="43"/>
      <c r="LDJ39" s="43"/>
      <c r="LDK39" s="43"/>
      <c r="LDL39" s="43"/>
      <c r="LDM39" s="43"/>
      <c r="LDN39" s="43"/>
      <c r="LDO39" s="43"/>
      <c r="LDP39" s="43"/>
      <c r="LDQ39" s="43"/>
      <c r="LDR39" s="43"/>
      <c r="LDS39" s="43"/>
      <c r="LDT39" s="43"/>
      <c r="LDU39" s="43"/>
      <c r="LDV39" s="43"/>
      <c r="LDW39" s="43"/>
      <c r="LDX39" s="43"/>
      <c r="LDY39" s="43"/>
      <c r="LDZ39" s="43"/>
      <c r="LEA39" s="43"/>
      <c r="LEB39" s="43"/>
      <c r="LEC39" s="43"/>
      <c r="LED39" s="43"/>
      <c r="LEE39" s="43"/>
      <c r="LEF39" s="43"/>
      <c r="LEG39" s="43"/>
      <c r="LEH39" s="43"/>
      <c r="LEI39" s="43"/>
      <c r="LEJ39" s="43"/>
      <c r="LEK39" s="43"/>
      <c r="LEL39" s="43"/>
      <c r="LEM39" s="43"/>
      <c r="LEN39" s="43"/>
      <c r="LEO39" s="43"/>
      <c r="LEP39" s="43"/>
      <c r="LEQ39" s="43"/>
      <c r="LER39" s="43"/>
      <c r="LES39" s="43"/>
      <c r="LET39" s="43"/>
      <c r="LEU39" s="43"/>
      <c r="LEV39" s="43"/>
      <c r="LEW39" s="43"/>
      <c r="LEX39" s="43"/>
      <c r="LEY39" s="43"/>
      <c r="LEZ39" s="43"/>
      <c r="LFA39" s="43"/>
      <c r="LFB39" s="43"/>
      <c r="LFC39" s="43"/>
      <c r="LFD39" s="43"/>
      <c r="LFE39" s="43"/>
      <c r="LFF39" s="43"/>
      <c r="LFG39" s="43"/>
      <c r="LFH39" s="43"/>
      <c r="LFI39" s="43"/>
      <c r="LFJ39" s="43"/>
      <c r="LFK39" s="43"/>
      <c r="LFL39" s="43"/>
      <c r="LFM39" s="43"/>
      <c r="LFN39" s="43"/>
      <c r="LFO39" s="43"/>
      <c r="LFP39" s="43"/>
      <c r="LFQ39" s="43"/>
      <c r="LFR39" s="43"/>
      <c r="LFS39" s="43"/>
      <c r="LFT39" s="43"/>
      <c r="LFU39" s="43"/>
      <c r="LFV39" s="43"/>
      <c r="LFW39" s="43"/>
      <c r="LFX39" s="43"/>
      <c r="LFY39" s="43"/>
      <c r="LFZ39" s="43"/>
      <c r="LGA39" s="43"/>
      <c r="LGB39" s="43"/>
      <c r="LGC39" s="43"/>
      <c r="LGD39" s="43"/>
      <c r="LGE39" s="43"/>
      <c r="LGF39" s="43"/>
      <c r="LGG39" s="43"/>
      <c r="LGH39" s="43"/>
      <c r="LGI39" s="43"/>
      <c r="LGJ39" s="43"/>
      <c r="LGK39" s="43"/>
      <c r="LGL39" s="43"/>
      <c r="LGM39" s="43"/>
      <c r="LGN39" s="43"/>
      <c r="LGO39" s="43"/>
      <c r="LGP39" s="43"/>
      <c r="LGQ39" s="43"/>
      <c r="LGR39" s="43"/>
      <c r="LGS39" s="43"/>
      <c r="LGT39" s="43"/>
      <c r="LGU39" s="43"/>
      <c r="LGV39" s="43"/>
      <c r="LGW39" s="43"/>
      <c r="LGX39" s="43"/>
      <c r="LGY39" s="43"/>
      <c r="LGZ39" s="43"/>
      <c r="LHA39" s="43"/>
      <c r="LHB39" s="43"/>
      <c r="LHC39" s="43"/>
      <c r="LHD39" s="43"/>
      <c r="LHE39" s="43"/>
      <c r="LHF39" s="43"/>
      <c r="LHG39" s="43"/>
      <c r="LHH39" s="43"/>
      <c r="LHI39" s="43"/>
      <c r="LHJ39" s="43"/>
      <c r="LHK39" s="43"/>
      <c r="LHL39" s="43"/>
      <c r="LHM39" s="43"/>
      <c r="LHN39" s="43"/>
      <c r="LHO39" s="43"/>
      <c r="LHP39" s="43"/>
      <c r="LHQ39" s="43"/>
      <c r="LHR39" s="43"/>
      <c r="LHS39" s="43"/>
      <c r="LHT39" s="43"/>
      <c r="LHU39" s="43"/>
      <c r="LHV39" s="43"/>
      <c r="LHW39" s="43"/>
      <c r="LHX39" s="43"/>
      <c r="LHY39" s="43"/>
      <c r="LHZ39" s="43"/>
      <c r="LIA39" s="43"/>
      <c r="LIB39" s="43"/>
      <c r="LIC39" s="43"/>
      <c r="LID39" s="43"/>
      <c r="LIE39" s="43"/>
      <c r="LIF39" s="43"/>
      <c r="LIG39" s="43"/>
      <c r="LIH39" s="43"/>
      <c r="LII39" s="43"/>
      <c r="LIJ39" s="43"/>
      <c r="LIK39" s="43"/>
      <c r="LIL39" s="43"/>
      <c r="LIM39" s="43"/>
      <c r="LIN39" s="43"/>
      <c r="LIO39" s="43"/>
      <c r="LIP39" s="43"/>
      <c r="LIQ39" s="43"/>
      <c r="LIR39" s="43"/>
      <c r="LIS39" s="43"/>
      <c r="LIT39" s="43"/>
      <c r="LIU39" s="43"/>
      <c r="LIV39" s="43"/>
      <c r="LIW39" s="43"/>
      <c r="LIX39" s="43"/>
      <c r="LIY39" s="43"/>
      <c r="LIZ39" s="43"/>
      <c r="LJA39" s="43"/>
      <c r="LJB39" s="43"/>
      <c r="LJC39" s="43"/>
      <c r="LJD39" s="43"/>
      <c r="LJE39" s="43"/>
      <c r="LJF39" s="43"/>
      <c r="LJG39" s="43"/>
      <c r="LJH39" s="43"/>
      <c r="LJI39" s="43"/>
      <c r="LJJ39" s="43"/>
      <c r="LJK39" s="43"/>
      <c r="LJL39" s="43"/>
      <c r="LJM39" s="43"/>
      <c r="LJN39" s="43"/>
      <c r="LJO39" s="43"/>
      <c r="LJP39" s="43"/>
      <c r="LJQ39" s="43"/>
      <c r="LJR39" s="43"/>
      <c r="LJS39" s="43"/>
      <c r="LJT39" s="43"/>
      <c r="LJU39" s="43"/>
      <c r="LJV39" s="43"/>
      <c r="LJW39" s="43"/>
      <c r="LJX39" s="43"/>
      <c r="LJY39" s="43"/>
      <c r="LJZ39" s="43"/>
      <c r="LKA39" s="43"/>
      <c r="LKB39" s="43"/>
      <c r="LKC39" s="43"/>
      <c r="LKD39" s="43"/>
      <c r="LKE39" s="43"/>
      <c r="LKF39" s="43"/>
      <c r="LKG39" s="43"/>
      <c r="LKH39" s="43"/>
      <c r="LKI39" s="43"/>
      <c r="LKJ39" s="43"/>
      <c r="LKK39" s="43"/>
      <c r="LKL39" s="43"/>
      <c r="LKM39" s="43"/>
      <c r="LKN39" s="43"/>
      <c r="LKO39" s="43"/>
      <c r="LKP39" s="43"/>
      <c r="LKQ39" s="43"/>
      <c r="LKR39" s="43"/>
      <c r="LKS39" s="43"/>
      <c r="LKT39" s="43"/>
      <c r="LKU39" s="43"/>
      <c r="LKV39" s="43"/>
      <c r="LKW39" s="43"/>
      <c r="LKX39" s="43"/>
      <c r="LKY39" s="43"/>
      <c r="LKZ39" s="43"/>
      <c r="LLA39" s="43"/>
      <c r="LLB39" s="43"/>
      <c r="LLC39" s="43"/>
      <c r="LLD39" s="43"/>
      <c r="LLE39" s="43"/>
      <c r="LLF39" s="43"/>
      <c r="LLG39" s="43"/>
      <c r="LLH39" s="43"/>
      <c r="LLI39" s="43"/>
      <c r="LLJ39" s="43"/>
      <c r="LLK39" s="43"/>
      <c r="LLL39" s="43"/>
      <c r="LLM39" s="43"/>
      <c r="LLN39" s="43"/>
      <c r="LLO39" s="43"/>
      <c r="LLP39" s="43"/>
      <c r="LLQ39" s="43"/>
      <c r="LLR39" s="43"/>
      <c r="LLS39" s="43"/>
      <c r="LLT39" s="43"/>
      <c r="LLU39" s="43"/>
      <c r="LLV39" s="43"/>
      <c r="LLW39" s="43"/>
      <c r="LLX39" s="43"/>
      <c r="LLY39" s="43"/>
      <c r="LLZ39" s="43"/>
      <c r="LMA39" s="43"/>
      <c r="LMB39" s="43"/>
      <c r="LMC39" s="43"/>
      <c r="LMD39" s="43"/>
      <c r="LME39" s="43"/>
      <c r="LMF39" s="43"/>
      <c r="LMG39" s="43"/>
      <c r="LMH39" s="43"/>
      <c r="LMI39" s="43"/>
      <c r="LMJ39" s="43"/>
      <c r="LMK39" s="43"/>
      <c r="LML39" s="43"/>
      <c r="LMM39" s="43"/>
      <c r="LMN39" s="43"/>
      <c r="LMO39" s="43"/>
      <c r="LMP39" s="43"/>
      <c r="LMQ39" s="43"/>
      <c r="LMR39" s="43"/>
      <c r="LMS39" s="43"/>
      <c r="LMT39" s="43"/>
      <c r="LMU39" s="43"/>
      <c r="LMV39" s="43"/>
      <c r="LMW39" s="43"/>
      <c r="LMX39" s="43"/>
      <c r="LMY39" s="43"/>
      <c r="LMZ39" s="43"/>
      <c r="LNA39" s="43"/>
      <c r="LNB39" s="43"/>
      <c r="LNC39" s="43"/>
      <c r="LND39" s="43"/>
      <c r="LNE39" s="43"/>
      <c r="LNF39" s="43"/>
      <c r="LNG39" s="43"/>
      <c r="LNH39" s="43"/>
      <c r="LNI39" s="43"/>
      <c r="LNJ39" s="43"/>
      <c r="LNK39" s="43"/>
      <c r="LNL39" s="43"/>
      <c r="LNM39" s="43"/>
      <c r="LNN39" s="43"/>
      <c r="LNO39" s="43"/>
      <c r="LNP39" s="43"/>
      <c r="LNQ39" s="43"/>
      <c r="LNR39" s="43"/>
      <c r="LNS39" s="43"/>
      <c r="LNT39" s="43"/>
      <c r="LNU39" s="43"/>
      <c r="LNV39" s="43"/>
      <c r="LNW39" s="43"/>
      <c r="LNX39" s="43"/>
      <c r="LNY39" s="43"/>
      <c r="LNZ39" s="43"/>
      <c r="LOA39" s="43"/>
      <c r="LOB39" s="43"/>
      <c r="LOC39" s="43"/>
      <c r="LOD39" s="43"/>
      <c r="LOE39" s="43"/>
      <c r="LOF39" s="43"/>
      <c r="LOG39" s="43"/>
      <c r="LOH39" s="43"/>
      <c r="LOI39" s="43"/>
      <c r="LOJ39" s="43"/>
      <c r="LOK39" s="43"/>
      <c r="LOL39" s="43"/>
      <c r="LOM39" s="43"/>
      <c r="LON39" s="43"/>
      <c r="LOO39" s="43"/>
      <c r="LOP39" s="43"/>
      <c r="LOQ39" s="43"/>
      <c r="LOR39" s="43"/>
      <c r="LOS39" s="43"/>
      <c r="LOT39" s="43"/>
      <c r="LOU39" s="43"/>
      <c r="LOV39" s="43"/>
      <c r="LOW39" s="43"/>
      <c r="LOX39" s="43"/>
      <c r="LOY39" s="43"/>
      <c r="LOZ39" s="43"/>
      <c r="LPA39" s="43"/>
      <c r="LPB39" s="43"/>
      <c r="LPC39" s="43"/>
      <c r="LPD39" s="43"/>
      <c r="LPE39" s="43"/>
      <c r="LPF39" s="43"/>
      <c r="LPG39" s="43"/>
      <c r="LPH39" s="43"/>
      <c r="LPI39" s="43"/>
      <c r="LPJ39" s="43"/>
      <c r="LPK39" s="43"/>
      <c r="LPL39" s="43"/>
      <c r="LPM39" s="43"/>
      <c r="LPN39" s="43"/>
      <c r="LPO39" s="43"/>
      <c r="LPP39" s="43"/>
      <c r="LPQ39" s="43"/>
      <c r="LPR39" s="43"/>
      <c r="LPS39" s="43"/>
      <c r="LPT39" s="43"/>
      <c r="LPU39" s="43"/>
      <c r="LPV39" s="43"/>
      <c r="LPW39" s="43"/>
      <c r="LPX39" s="43"/>
      <c r="LPY39" s="43"/>
      <c r="LPZ39" s="43"/>
      <c r="LQA39" s="43"/>
      <c r="LQB39" s="43"/>
      <c r="LQC39" s="43"/>
      <c r="LQD39" s="43"/>
      <c r="LQE39" s="43"/>
      <c r="LQF39" s="43"/>
      <c r="LQG39" s="43"/>
      <c r="LQH39" s="43"/>
      <c r="LQI39" s="43"/>
      <c r="LQJ39" s="43"/>
      <c r="LQK39" s="43"/>
      <c r="LQL39" s="43"/>
      <c r="LQM39" s="43"/>
      <c r="LQN39" s="43"/>
      <c r="LQO39" s="43"/>
      <c r="LQP39" s="43"/>
      <c r="LQQ39" s="43"/>
      <c r="LQR39" s="43"/>
      <c r="LQS39" s="43"/>
      <c r="LQT39" s="43"/>
      <c r="LQU39" s="43"/>
      <c r="LQV39" s="43"/>
      <c r="LQW39" s="43"/>
      <c r="LQX39" s="43"/>
      <c r="LQY39" s="43"/>
      <c r="LQZ39" s="43"/>
      <c r="LRA39" s="43"/>
      <c r="LRB39" s="43"/>
      <c r="LRC39" s="43"/>
      <c r="LRD39" s="43"/>
      <c r="LRE39" s="43"/>
      <c r="LRF39" s="43"/>
      <c r="LRG39" s="43"/>
      <c r="LRH39" s="43"/>
      <c r="LRI39" s="43"/>
      <c r="LRJ39" s="43"/>
      <c r="LRK39" s="43"/>
      <c r="LRL39" s="43"/>
      <c r="LRM39" s="43"/>
      <c r="LRN39" s="43"/>
      <c r="LRO39" s="43"/>
      <c r="LRP39" s="43"/>
      <c r="LRQ39" s="43"/>
      <c r="LRR39" s="43"/>
      <c r="LRS39" s="43"/>
      <c r="LRT39" s="43"/>
      <c r="LRU39" s="43"/>
      <c r="LRV39" s="43"/>
      <c r="LRW39" s="43"/>
      <c r="LRX39" s="43"/>
      <c r="LRY39" s="43"/>
      <c r="LRZ39" s="43"/>
      <c r="LSA39" s="43"/>
      <c r="LSB39" s="43"/>
      <c r="LSC39" s="43"/>
      <c r="LSD39" s="43"/>
      <c r="LSE39" s="43"/>
      <c r="LSF39" s="43"/>
      <c r="LSG39" s="43"/>
      <c r="LSH39" s="43"/>
      <c r="LSI39" s="43"/>
      <c r="LSJ39" s="43"/>
      <c r="LSK39" s="43"/>
      <c r="LSL39" s="43"/>
      <c r="LSM39" s="43"/>
      <c r="LSN39" s="43"/>
      <c r="LSO39" s="43"/>
      <c r="LSP39" s="43"/>
      <c r="LSQ39" s="43"/>
      <c r="LSR39" s="43"/>
      <c r="LSS39" s="43"/>
      <c r="LST39" s="43"/>
      <c r="LSU39" s="43"/>
      <c r="LSV39" s="43"/>
      <c r="LSW39" s="43"/>
      <c r="LSX39" s="43"/>
      <c r="LSY39" s="43"/>
      <c r="LSZ39" s="43"/>
      <c r="LTA39" s="43"/>
      <c r="LTB39" s="43"/>
      <c r="LTC39" s="43"/>
      <c r="LTD39" s="43"/>
      <c r="LTE39" s="43"/>
      <c r="LTF39" s="43"/>
      <c r="LTG39" s="43"/>
      <c r="LTH39" s="43"/>
      <c r="LTI39" s="43"/>
      <c r="LTJ39" s="43"/>
      <c r="LTK39" s="43"/>
      <c r="LTL39" s="43"/>
      <c r="LTM39" s="43"/>
      <c r="LTN39" s="43"/>
      <c r="LTO39" s="43"/>
      <c r="LTP39" s="43"/>
      <c r="LTQ39" s="43"/>
      <c r="LTR39" s="43"/>
      <c r="LTS39" s="43"/>
      <c r="LTT39" s="43"/>
      <c r="LTU39" s="43"/>
      <c r="LTV39" s="43"/>
      <c r="LTW39" s="43"/>
      <c r="LTX39" s="43"/>
      <c r="LTY39" s="43"/>
      <c r="LTZ39" s="43"/>
      <c r="LUA39" s="43"/>
      <c r="LUB39" s="43"/>
      <c r="LUC39" s="43"/>
      <c r="LUD39" s="43"/>
      <c r="LUE39" s="43"/>
      <c r="LUF39" s="43"/>
      <c r="LUG39" s="43"/>
      <c r="LUH39" s="43"/>
      <c r="LUI39" s="43"/>
      <c r="LUJ39" s="43"/>
      <c r="LUK39" s="43"/>
      <c r="LUL39" s="43"/>
      <c r="LUM39" s="43"/>
      <c r="LUN39" s="43"/>
      <c r="LUO39" s="43"/>
      <c r="LUP39" s="43"/>
      <c r="LUQ39" s="43"/>
      <c r="LUR39" s="43"/>
      <c r="LUS39" s="43"/>
      <c r="LUT39" s="43"/>
      <c r="LUU39" s="43"/>
      <c r="LUV39" s="43"/>
      <c r="LUW39" s="43"/>
      <c r="LUX39" s="43"/>
      <c r="LUY39" s="43"/>
      <c r="LUZ39" s="43"/>
      <c r="LVA39" s="43"/>
      <c r="LVB39" s="43"/>
      <c r="LVC39" s="43"/>
      <c r="LVD39" s="43"/>
      <c r="LVE39" s="43"/>
      <c r="LVF39" s="43"/>
      <c r="LVG39" s="43"/>
      <c r="LVH39" s="43"/>
      <c r="LVI39" s="43"/>
      <c r="LVJ39" s="43"/>
      <c r="LVK39" s="43"/>
      <c r="LVL39" s="43"/>
      <c r="LVM39" s="43"/>
      <c r="LVN39" s="43"/>
      <c r="LVO39" s="43"/>
      <c r="LVP39" s="43"/>
      <c r="LVQ39" s="43"/>
      <c r="LVR39" s="43"/>
      <c r="LVS39" s="43"/>
      <c r="LVT39" s="43"/>
      <c r="LVU39" s="43"/>
      <c r="LVV39" s="43"/>
      <c r="LVW39" s="43"/>
      <c r="LVX39" s="43"/>
      <c r="LVY39" s="43"/>
      <c r="LVZ39" s="43"/>
      <c r="LWA39" s="43"/>
      <c r="LWB39" s="43"/>
      <c r="LWC39" s="43"/>
      <c r="LWD39" s="43"/>
      <c r="LWE39" s="43"/>
      <c r="LWF39" s="43"/>
      <c r="LWG39" s="43"/>
      <c r="LWH39" s="43"/>
      <c r="LWI39" s="43"/>
      <c r="LWJ39" s="43"/>
      <c r="LWK39" s="43"/>
      <c r="LWL39" s="43"/>
      <c r="LWM39" s="43"/>
      <c r="LWN39" s="43"/>
      <c r="LWO39" s="43"/>
      <c r="LWP39" s="43"/>
      <c r="LWQ39" s="43"/>
      <c r="LWR39" s="43"/>
      <c r="LWS39" s="43"/>
      <c r="LWT39" s="43"/>
      <c r="LWU39" s="43"/>
      <c r="LWV39" s="43"/>
      <c r="LWW39" s="43"/>
      <c r="LWX39" s="43"/>
      <c r="LWY39" s="43"/>
      <c r="LWZ39" s="43"/>
      <c r="LXA39" s="43"/>
      <c r="LXB39" s="43"/>
      <c r="LXC39" s="43"/>
      <c r="LXD39" s="43"/>
      <c r="LXE39" s="43"/>
      <c r="LXF39" s="43"/>
      <c r="LXG39" s="43"/>
      <c r="LXH39" s="43"/>
      <c r="LXI39" s="43"/>
      <c r="LXJ39" s="43"/>
      <c r="LXK39" s="43"/>
      <c r="LXL39" s="43"/>
      <c r="LXM39" s="43"/>
      <c r="LXN39" s="43"/>
      <c r="LXO39" s="43"/>
      <c r="LXP39" s="43"/>
      <c r="LXQ39" s="43"/>
      <c r="LXR39" s="43"/>
      <c r="LXS39" s="43"/>
      <c r="LXT39" s="43"/>
      <c r="LXU39" s="43"/>
      <c r="LXV39" s="43"/>
      <c r="LXW39" s="43"/>
      <c r="LXX39" s="43"/>
      <c r="LXY39" s="43"/>
      <c r="LXZ39" s="43"/>
      <c r="LYA39" s="43"/>
      <c r="LYB39" s="43"/>
      <c r="LYC39" s="43"/>
      <c r="LYD39" s="43"/>
      <c r="LYE39" s="43"/>
      <c r="LYF39" s="43"/>
      <c r="LYG39" s="43"/>
      <c r="LYH39" s="43"/>
      <c r="LYI39" s="43"/>
      <c r="LYJ39" s="43"/>
      <c r="LYK39" s="43"/>
      <c r="LYL39" s="43"/>
      <c r="LYM39" s="43"/>
      <c r="LYN39" s="43"/>
      <c r="LYO39" s="43"/>
      <c r="LYP39" s="43"/>
      <c r="LYQ39" s="43"/>
      <c r="LYR39" s="43"/>
      <c r="LYS39" s="43"/>
      <c r="LYT39" s="43"/>
      <c r="LYU39" s="43"/>
      <c r="LYV39" s="43"/>
      <c r="LYW39" s="43"/>
      <c r="LYX39" s="43"/>
      <c r="LYY39" s="43"/>
      <c r="LYZ39" s="43"/>
      <c r="LZA39" s="43"/>
      <c r="LZB39" s="43"/>
      <c r="LZC39" s="43"/>
      <c r="LZD39" s="43"/>
      <c r="LZE39" s="43"/>
      <c r="LZF39" s="43"/>
      <c r="LZG39" s="43"/>
      <c r="LZH39" s="43"/>
      <c r="LZI39" s="43"/>
      <c r="LZJ39" s="43"/>
      <c r="LZK39" s="43"/>
      <c r="LZL39" s="43"/>
      <c r="LZM39" s="43"/>
      <c r="LZN39" s="43"/>
      <c r="LZO39" s="43"/>
      <c r="LZP39" s="43"/>
      <c r="LZQ39" s="43"/>
      <c r="LZR39" s="43"/>
      <c r="LZS39" s="43"/>
      <c r="LZT39" s="43"/>
      <c r="LZU39" s="43"/>
      <c r="LZV39" s="43"/>
      <c r="LZW39" s="43"/>
      <c r="LZX39" s="43"/>
      <c r="LZY39" s="43"/>
      <c r="LZZ39" s="43"/>
      <c r="MAA39" s="43"/>
      <c r="MAB39" s="43"/>
      <c r="MAC39" s="43"/>
      <c r="MAD39" s="43"/>
      <c r="MAE39" s="43"/>
      <c r="MAF39" s="43"/>
      <c r="MAG39" s="43"/>
      <c r="MAH39" s="43"/>
      <c r="MAI39" s="43"/>
      <c r="MAJ39" s="43"/>
      <c r="MAK39" s="43"/>
      <c r="MAL39" s="43"/>
      <c r="MAM39" s="43"/>
      <c r="MAN39" s="43"/>
      <c r="MAO39" s="43"/>
      <c r="MAP39" s="43"/>
      <c r="MAQ39" s="43"/>
      <c r="MAR39" s="43"/>
      <c r="MAS39" s="43"/>
      <c r="MAT39" s="43"/>
      <c r="MAU39" s="43"/>
      <c r="MAV39" s="43"/>
      <c r="MAW39" s="43"/>
      <c r="MAX39" s="43"/>
      <c r="MAY39" s="43"/>
      <c r="MAZ39" s="43"/>
      <c r="MBA39" s="43"/>
      <c r="MBB39" s="43"/>
      <c r="MBC39" s="43"/>
      <c r="MBD39" s="43"/>
      <c r="MBE39" s="43"/>
      <c r="MBF39" s="43"/>
      <c r="MBG39" s="43"/>
      <c r="MBH39" s="43"/>
      <c r="MBI39" s="43"/>
      <c r="MBJ39" s="43"/>
      <c r="MBK39" s="43"/>
      <c r="MBL39" s="43"/>
      <c r="MBM39" s="43"/>
      <c r="MBN39" s="43"/>
      <c r="MBO39" s="43"/>
      <c r="MBP39" s="43"/>
      <c r="MBQ39" s="43"/>
      <c r="MBR39" s="43"/>
      <c r="MBS39" s="43"/>
      <c r="MBT39" s="43"/>
      <c r="MBU39" s="43"/>
      <c r="MBV39" s="43"/>
      <c r="MBW39" s="43"/>
      <c r="MBX39" s="43"/>
      <c r="MBY39" s="43"/>
      <c r="MBZ39" s="43"/>
      <c r="MCA39" s="43"/>
      <c r="MCB39" s="43"/>
      <c r="MCC39" s="43"/>
      <c r="MCD39" s="43"/>
      <c r="MCE39" s="43"/>
      <c r="MCF39" s="43"/>
      <c r="MCG39" s="43"/>
      <c r="MCH39" s="43"/>
      <c r="MCI39" s="43"/>
      <c r="MCJ39" s="43"/>
      <c r="MCK39" s="43"/>
      <c r="MCL39" s="43"/>
      <c r="MCM39" s="43"/>
      <c r="MCN39" s="43"/>
      <c r="MCO39" s="43"/>
      <c r="MCP39" s="43"/>
      <c r="MCQ39" s="43"/>
      <c r="MCR39" s="43"/>
      <c r="MCS39" s="43"/>
      <c r="MCT39" s="43"/>
      <c r="MCU39" s="43"/>
      <c r="MCV39" s="43"/>
      <c r="MCW39" s="43"/>
      <c r="MCX39" s="43"/>
      <c r="MCY39" s="43"/>
      <c r="MCZ39" s="43"/>
      <c r="MDA39" s="43"/>
      <c r="MDB39" s="43"/>
      <c r="MDC39" s="43"/>
      <c r="MDD39" s="43"/>
      <c r="MDE39" s="43"/>
      <c r="MDF39" s="43"/>
      <c r="MDG39" s="43"/>
      <c r="MDH39" s="43"/>
      <c r="MDI39" s="43"/>
      <c r="MDJ39" s="43"/>
      <c r="MDK39" s="43"/>
      <c r="MDL39" s="43"/>
      <c r="MDM39" s="43"/>
      <c r="MDN39" s="43"/>
      <c r="MDO39" s="43"/>
      <c r="MDP39" s="43"/>
      <c r="MDQ39" s="43"/>
      <c r="MDR39" s="43"/>
      <c r="MDS39" s="43"/>
      <c r="MDT39" s="43"/>
      <c r="MDU39" s="43"/>
      <c r="MDV39" s="43"/>
      <c r="MDW39" s="43"/>
      <c r="MDX39" s="43"/>
      <c r="MDY39" s="43"/>
      <c r="MDZ39" s="43"/>
      <c r="MEA39" s="43"/>
      <c r="MEB39" s="43"/>
      <c r="MEC39" s="43"/>
      <c r="MED39" s="43"/>
      <c r="MEE39" s="43"/>
      <c r="MEF39" s="43"/>
      <c r="MEG39" s="43"/>
      <c r="MEH39" s="43"/>
      <c r="MEI39" s="43"/>
      <c r="MEJ39" s="43"/>
      <c r="MEK39" s="43"/>
      <c r="MEL39" s="43"/>
      <c r="MEM39" s="43"/>
      <c r="MEN39" s="43"/>
      <c r="MEO39" s="43"/>
      <c r="MEP39" s="43"/>
      <c r="MEQ39" s="43"/>
      <c r="MER39" s="43"/>
      <c r="MES39" s="43"/>
      <c r="MET39" s="43"/>
      <c r="MEU39" s="43"/>
      <c r="MEV39" s="43"/>
      <c r="MEW39" s="43"/>
      <c r="MEX39" s="43"/>
      <c r="MEY39" s="43"/>
      <c r="MEZ39" s="43"/>
      <c r="MFA39" s="43"/>
      <c r="MFB39" s="43"/>
      <c r="MFC39" s="43"/>
      <c r="MFD39" s="43"/>
      <c r="MFE39" s="43"/>
      <c r="MFF39" s="43"/>
      <c r="MFG39" s="43"/>
      <c r="MFH39" s="43"/>
      <c r="MFI39" s="43"/>
      <c r="MFJ39" s="43"/>
      <c r="MFK39" s="43"/>
      <c r="MFL39" s="43"/>
      <c r="MFM39" s="43"/>
      <c r="MFN39" s="43"/>
      <c r="MFO39" s="43"/>
      <c r="MFP39" s="43"/>
      <c r="MFQ39" s="43"/>
      <c r="MFR39" s="43"/>
      <c r="MFS39" s="43"/>
      <c r="MFT39" s="43"/>
      <c r="MFU39" s="43"/>
      <c r="MFV39" s="43"/>
      <c r="MFW39" s="43"/>
      <c r="MFX39" s="43"/>
      <c r="MFY39" s="43"/>
      <c r="MFZ39" s="43"/>
      <c r="MGA39" s="43"/>
      <c r="MGB39" s="43"/>
      <c r="MGC39" s="43"/>
      <c r="MGD39" s="43"/>
      <c r="MGE39" s="43"/>
      <c r="MGF39" s="43"/>
      <c r="MGG39" s="43"/>
      <c r="MGH39" s="43"/>
      <c r="MGI39" s="43"/>
      <c r="MGJ39" s="43"/>
      <c r="MGK39" s="43"/>
      <c r="MGL39" s="43"/>
      <c r="MGM39" s="43"/>
      <c r="MGN39" s="43"/>
      <c r="MGO39" s="43"/>
      <c r="MGP39" s="43"/>
      <c r="MGQ39" s="43"/>
      <c r="MGR39" s="43"/>
      <c r="MGS39" s="43"/>
      <c r="MGT39" s="43"/>
      <c r="MGU39" s="43"/>
      <c r="MGV39" s="43"/>
      <c r="MGW39" s="43"/>
      <c r="MGX39" s="43"/>
      <c r="MGY39" s="43"/>
      <c r="MGZ39" s="43"/>
      <c r="MHA39" s="43"/>
      <c r="MHB39" s="43"/>
      <c r="MHC39" s="43"/>
      <c r="MHD39" s="43"/>
      <c r="MHE39" s="43"/>
      <c r="MHF39" s="43"/>
      <c r="MHG39" s="43"/>
      <c r="MHH39" s="43"/>
      <c r="MHI39" s="43"/>
      <c r="MHJ39" s="43"/>
      <c r="MHK39" s="43"/>
      <c r="MHL39" s="43"/>
      <c r="MHM39" s="43"/>
      <c r="MHN39" s="43"/>
      <c r="MHO39" s="43"/>
      <c r="MHP39" s="43"/>
      <c r="MHQ39" s="43"/>
      <c r="MHR39" s="43"/>
      <c r="MHS39" s="43"/>
      <c r="MHT39" s="43"/>
      <c r="MHU39" s="43"/>
      <c r="MHV39" s="43"/>
      <c r="MHW39" s="43"/>
      <c r="MHX39" s="43"/>
      <c r="MHY39" s="43"/>
      <c r="MHZ39" s="43"/>
      <c r="MIA39" s="43"/>
      <c r="MIB39" s="43"/>
      <c r="MIC39" s="43"/>
      <c r="MID39" s="43"/>
      <c r="MIE39" s="43"/>
      <c r="MIF39" s="43"/>
      <c r="MIG39" s="43"/>
      <c r="MIH39" s="43"/>
      <c r="MII39" s="43"/>
      <c r="MIJ39" s="43"/>
      <c r="MIK39" s="43"/>
      <c r="MIL39" s="43"/>
      <c r="MIM39" s="43"/>
      <c r="MIN39" s="43"/>
      <c r="MIO39" s="43"/>
      <c r="MIP39" s="43"/>
      <c r="MIQ39" s="43"/>
      <c r="MIR39" s="43"/>
      <c r="MIS39" s="43"/>
      <c r="MIT39" s="43"/>
      <c r="MIU39" s="43"/>
      <c r="MIV39" s="43"/>
      <c r="MIW39" s="43"/>
      <c r="MIX39" s="43"/>
      <c r="MIY39" s="43"/>
      <c r="MIZ39" s="43"/>
      <c r="MJA39" s="43"/>
      <c r="MJB39" s="43"/>
      <c r="MJC39" s="43"/>
      <c r="MJD39" s="43"/>
      <c r="MJE39" s="43"/>
      <c r="MJF39" s="43"/>
      <c r="MJG39" s="43"/>
      <c r="MJH39" s="43"/>
      <c r="MJI39" s="43"/>
      <c r="MJJ39" s="43"/>
      <c r="MJK39" s="43"/>
      <c r="MJL39" s="43"/>
      <c r="MJM39" s="43"/>
      <c r="MJN39" s="43"/>
      <c r="MJO39" s="43"/>
      <c r="MJP39" s="43"/>
      <c r="MJQ39" s="43"/>
      <c r="MJR39" s="43"/>
      <c r="MJS39" s="43"/>
      <c r="MJT39" s="43"/>
      <c r="MJU39" s="43"/>
      <c r="MJV39" s="43"/>
      <c r="MJW39" s="43"/>
      <c r="MJX39" s="43"/>
      <c r="MJY39" s="43"/>
      <c r="MJZ39" s="43"/>
      <c r="MKA39" s="43"/>
      <c r="MKB39" s="43"/>
      <c r="MKC39" s="43"/>
      <c r="MKD39" s="43"/>
      <c r="MKE39" s="43"/>
      <c r="MKF39" s="43"/>
      <c r="MKG39" s="43"/>
      <c r="MKH39" s="43"/>
      <c r="MKI39" s="43"/>
      <c r="MKJ39" s="43"/>
      <c r="MKK39" s="43"/>
      <c r="MKL39" s="43"/>
      <c r="MKM39" s="43"/>
      <c r="MKN39" s="43"/>
      <c r="MKO39" s="43"/>
      <c r="MKP39" s="43"/>
      <c r="MKQ39" s="43"/>
      <c r="MKR39" s="43"/>
      <c r="MKS39" s="43"/>
      <c r="MKT39" s="43"/>
      <c r="MKU39" s="43"/>
      <c r="MKV39" s="43"/>
      <c r="MKW39" s="43"/>
      <c r="MKX39" s="43"/>
      <c r="MKY39" s="43"/>
      <c r="MKZ39" s="43"/>
      <c r="MLA39" s="43"/>
      <c r="MLB39" s="43"/>
      <c r="MLC39" s="43"/>
      <c r="MLD39" s="43"/>
      <c r="MLE39" s="43"/>
      <c r="MLF39" s="43"/>
      <c r="MLG39" s="43"/>
      <c r="MLH39" s="43"/>
      <c r="MLI39" s="43"/>
      <c r="MLJ39" s="43"/>
      <c r="MLK39" s="43"/>
      <c r="MLL39" s="43"/>
      <c r="MLM39" s="43"/>
      <c r="MLN39" s="43"/>
      <c r="MLO39" s="43"/>
      <c r="MLP39" s="43"/>
      <c r="MLQ39" s="43"/>
      <c r="MLR39" s="43"/>
      <c r="MLS39" s="43"/>
      <c r="MLT39" s="43"/>
      <c r="MLU39" s="43"/>
      <c r="MLV39" s="43"/>
      <c r="MLW39" s="43"/>
      <c r="MLX39" s="43"/>
      <c r="MLY39" s="43"/>
      <c r="MLZ39" s="43"/>
      <c r="MMA39" s="43"/>
      <c r="MMB39" s="43"/>
      <c r="MMC39" s="43"/>
      <c r="MMD39" s="43"/>
      <c r="MME39" s="43"/>
      <c r="MMF39" s="43"/>
      <c r="MMG39" s="43"/>
      <c r="MMH39" s="43"/>
      <c r="MMI39" s="43"/>
      <c r="MMJ39" s="43"/>
      <c r="MMK39" s="43"/>
      <c r="MML39" s="43"/>
      <c r="MMM39" s="43"/>
      <c r="MMN39" s="43"/>
      <c r="MMO39" s="43"/>
      <c r="MMP39" s="43"/>
      <c r="MMQ39" s="43"/>
      <c r="MMR39" s="43"/>
      <c r="MMS39" s="43"/>
      <c r="MMT39" s="43"/>
      <c r="MMU39" s="43"/>
      <c r="MMV39" s="43"/>
      <c r="MMW39" s="43"/>
      <c r="MMX39" s="43"/>
      <c r="MMY39" s="43"/>
      <c r="MMZ39" s="43"/>
      <c r="MNA39" s="43"/>
      <c r="MNB39" s="43"/>
      <c r="MNC39" s="43"/>
      <c r="MND39" s="43"/>
      <c r="MNE39" s="43"/>
      <c r="MNF39" s="43"/>
      <c r="MNG39" s="43"/>
      <c r="MNH39" s="43"/>
      <c r="MNI39" s="43"/>
      <c r="MNJ39" s="43"/>
      <c r="MNK39" s="43"/>
      <c r="MNL39" s="43"/>
      <c r="MNM39" s="43"/>
      <c r="MNN39" s="43"/>
      <c r="MNO39" s="43"/>
      <c r="MNP39" s="43"/>
      <c r="MNQ39" s="43"/>
      <c r="MNR39" s="43"/>
      <c r="MNS39" s="43"/>
      <c r="MNT39" s="43"/>
      <c r="MNU39" s="43"/>
      <c r="MNV39" s="43"/>
      <c r="MNW39" s="43"/>
      <c r="MNX39" s="43"/>
      <c r="MNY39" s="43"/>
      <c r="MNZ39" s="43"/>
      <c r="MOA39" s="43"/>
      <c r="MOB39" s="43"/>
      <c r="MOC39" s="43"/>
      <c r="MOD39" s="43"/>
      <c r="MOE39" s="43"/>
      <c r="MOF39" s="43"/>
      <c r="MOG39" s="43"/>
      <c r="MOH39" s="43"/>
      <c r="MOI39" s="43"/>
      <c r="MOJ39" s="43"/>
      <c r="MOK39" s="43"/>
      <c r="MOL39" s="43"/>
      <c r="MOM39" s="43"/>
      <c r="MON39" s="43"/>
      <c r="MOO39" s="43"/>
      <c r="MOP39" s="43"/>
      <c r="MOQ39" s="43"/>
      <c r="MOR39" s="43"/>
      <c r="MOS39" s="43"/>
      <c r="MOT39" s="43"/>
      <c r="MOU39" s="43"/>
      <c r="MOV39" s="43"/>
      <c r="MOW39" s="43"/>
      <c r="MOX39" s="43"/>
      <c r="MOY39" s="43"/>
      <c r="MOZ39" s="43"/>
      <c r="MPA39" s="43"/>
      <c r="MPB39" s="43"/>
      <c r="MPC39" s="43"/>
      <c r="MPD39" s="43"/>
      <c r="MPE39" s="43"/>
      <c r="MPF39" s="43"/>
      <c r="MPG39" s="43"/>
      <c r="MPH39" s="43"/>
      <c r="MPI39" s="43"/>
      <c r="MPJ39" s="43"/>
      <c r="MPK39" s="43"/>
      <c r="MPL39" s="43"/>
      <c r="MPM39" s="43"/>
      <c r="MPN39" s="43"/>
      <c r="MPO39" s="43"/>
      <c r="MPP39" s="43"/>
      <c r="MPQ39" s="43"/>
      <c r="MPR39" s="43"/>
      <c r="MPS39" s="43"/>
      <c r="MPT39" s="43"/>
      <c r="MPU39" s="43"/>
      <c r="MPV39" s="43"/>
      <c r="MPW39" s="43"/>
      <c r="MPX39" s="43"/>
      <c r="MPY39" s="43"/>
      <c r="MPZ39" s="43"/>
      <c r="MQA39" s="43"/>
      <c r="MQB39" s="43"/>
      <c r="MQC39" s="43"/>
      <c r="MQD39" s="43"/>
      <c r="MQE39" s="43"/>
      <c r="MQF39" s="43"/>
      <c r="MQG39" s="43"/>
      <c r="MQH39" s="43"/>
      <c r="MQI39" s="43"/>
      <c r="MQJ39" s="43"/>
      <c r="MQK39" s="43"/>
      <c r="MQL39" s="43"/>
      <c r="MQM39" s="43"/>
      <c r="MQN39" s="43"/>
      <c r="MQO39" s="43"/>
      <c r="MQP39" s="43"/>
      <c r="MQQ39" s="43"/>
      <c r="MQR39" s="43"/>
      <c r="MQS39" s="43"/>
      <c r="MQT39" s="43"/>
      <c r="MQU39" s="43"/>
      <c r="MQV39" s="43"/>
      <c r="MQW39" s="43"/>
      <c r="MQX39" s="43"/>
      <c r="MQY39" s="43"/>
      <c r="MQZ39" s="43"/>
      <c r="MRA39" s="43"/>
      <c r="MRB39" s="43"/>
      <c r="MRC39" s="43"/>
      <c r="MRD39" s="43"/>
      <c r="MRE39" s="43"/>
      <c r="MRF39" s="43"/>
      <c r="MRG39" s="43"/>
      <c r="MRH39" s="43"/>
      <c r="MRI39" s="43"/>
      <c r="MRJ39" s="43"/>
      <c r="MRK39" s="43"/>
      <c r="MRL39" s="43"/>
      <c r="MRM39" s="43"/>
      <c r="MRN39" s="43"/>
      <c r="MRO39" s="43"/>
      <c r="MRP39" s="43"/>
      <c r="MRQ39" s="43"/>
      <c r="MRR39" s="43"/>
      <c r="MRS39" s="43"/>
      <c r="MRT39" s="43"/>
      <c r="MRU39" s="43"/>
      <c r="MRV39" s="43"/>
      <c r="MRW39" s="43"/>
      <c r="MRX39" s="43"/>
      <c r="MRY39" s="43"/>
      <c r="MRZ39" s="43"/>
      <c r="MSA39" s="43"/>
      <c r="MSB39" s="43"/>
      <c r="MSC39" s="43"/>
      <c r="MSD39" s="43"/>
      <c r="MSE39" s="43"/>
      <c r="MSF39" s="43"/>
      <c r="MSG39" s="43"/>
      <c r="MSH39" s="43"/>
      <c r="MSI39" s="43"/>
      <c r="MSJ39" s="43"/>
      <c r="MSK39" s="43"/>
      <c r="MSL39" s="43"/>
      <c r="MSM39" s="43"/>
      <c r="MSN39" s="43"/>
      <c r="MSO39" s="43"/>
      <c r="MSP39" s="43"/>
      <c r="MSQ39" s="43"/>
      <c r="MSR39" s="43"/>
      <c r="MSS39" s="43"/>
      <c r="MST39" s="43"/>
      <c r="MSU39" s="43"/>
      <c r="MSV39" s="43"/>
      <c r="MSW39" s="43"/>
      <c r="MSX39" s="43"/>
      <c r="MSY39" s="43"/>
      <c r="MSZ39" s="43"/>
      <c r="MTA39" s="43"/>
      <c r="MTB39" s="43"/>
      <c r="MTC39" s="43"/>
      <c r="MTD39" s="43"/>
      <c r="MTE39" s="43"/>
      <c r="MTF39" s="43"/>
      <c r="MTG39" s="43"/>
      <c r="MTH39" s="43"/>
      <c r="MTI39" s="43"/>
      <c r="MTJ39" s="43"/>
      <c r="MTK39" s="43"/>
      <c r="MTL39" s="43"/>
      <c r="MTM39" s="43"/>
      <c r="MTN39" s="43"/>
      <c r="MTO39" s="43"/>
      <c r="MTP39" s="43"/>
      <c r="MTQ39" s="43"/>
      <c r="MTR39" s="43"/>
      <c r="MTS39" s="43"/>
      <c r="MTT39" s="43"/>
      <c r="MTU39" s="43"/>
      <c r="MTV39" s="43"/>
      <c r="MTW39" s="43"/>
      <c r="MTX39" s="43"/>
      <c r="MTY39" s="43"/>
      <c r="MTZ39" s="43"/>
      <c r="MUA39" s="43"/>
      <c r="MUB39" s="43"/>
      <c r="MUC39" s="43"/>
      <c r="MUD39" s="43"/>
      <c r="MUE39" s="43"/>
      <c r="MUF39" s="43"/>
      <c r="MUG39" s="43"/>
      <c r="MUH39" s="43"/>
      <c r="MUI39" s="43"/>
      <c r="MUJ39" s="43"/>
      <c r="MUK39" s="43"/>
      <c r="MUL39" s="43"/>
      <c r="MUM39" s="43"/>
      <c r="MUN39" s="43"/>
      <c r="MUO39" s="43"/>
      <c r="MUP39" s="43"/>
      <c r="MUQ39" s="43"/>
      <c r="MUR39" s="43"/>
      <c r="MUS39" s="43"/>
      <c r="MUT39" s="43"/>
      <c r="MUU39" s="43"/>
      <c r="MUV39" s="43"/>
      <c r="MUW39" s="43"/>
      <c r="MUX39" s="43"/>
      <c r="MUY39" s="43"/>
      <c r="MUZ39" s="43"/>
      <c r="MVA39" s="43"/>
      <c r="MVB39" s="43"/>
      <c r="MVC39" s="43"/>
      <c r="MVD39" s="43"/>
      <c r="MVE39" s="43"/>
      <c r="MVF39" s="43"/>
      <c r="MVG39" s="43"/>
      <c r="MVH39" s="43"/>
      <c r="MVI39" s="43"/>
      <c r="MVJ39" s="43"/>
      <c r="MVK39" s="43"/>
      <c r="MVL39" s="43"/>
      <c r="MVM39" s="43"/>
      <c r="MVN39" s="43"/>
      <c r="MVO39" s="43"/>
      <c r="MVP39" s="43"/>
      <c r="MVQ39" s="43"/>
      <c r="MVR39" s="43"/>
      <c r="MVS39" s="43"/>
      <c r="MVT39" s="43"/>
      <c r="MVU39" s="43"/>
      <c r="MVV39" s="43"/>
      <c r="MVW39" s="43"/>
      <c r="MVX39" s="43"/>
      <c r="MVY39" s="43"/>
      <c r="MVZ39" s="43"/>
      <c r="MWA39" s="43"/>
      <c r="MWB39" s="43"/>
      <c r="MWC39" s="43"/>
      <c r="MWD39" s="43"/>
      <c r="MWE39" s="43"/>
      <c r="MWF39" s="43"/>
      <c r="MWG39" s="43"/>
      <c r="MWH39" s="43"/>
      <c r="MWI39" s="43"/>
      <c r="MWJ39" s="43"/>
      <c r="MWK39" s="43"/>
      <c r="MWL39" s="43"/>
      <c r="MWM39" s="43"/>
      <c r="MWN39" s="43"/>
      <c r="MWO39" s="43"/>
      <c r="MWP39" s="43"/>
      <c r="MWQ39" s="43"/>
      <c r="MWR39" s="43"/>
      <c r="MWS39" s="43"/>
      <c r="MWT39" s="43"/>
      <c r="MWU39" s="43"/>
      <c r="MWV39" s="43"/>
      <c r="MWW39" s="43"/>
      <c r="MWX39" s="43"/>
      <c r="MWY39" s="43"/>
      <c r="MWZ39" s="43"/>
      <c r="MXA39" s="43"/>
      <c r="MXB39" s="43"/>
      <c r="MXC39" s="43"/>
      <c r="MXD39" s="43"/>
      <c r="MXE39" s="43"/>
      <c r="MXF39" s="43"/>
      <c r="MXG39" s="43"/>
      <c r="MXH39" s="43"/>
      <c r="MXI39" s="43"/>
      <c r="MXJ39" s="43"/>
      <c r="MXK39" s="43"/>
      <c r="MXL39" s="43"/>
      <c r="MXM39" s="43"/>
      <c r="MXN39" s="43"/>
      <c r="MXO39" s="43"/>
      <c r="MXP39" s="43"/>
      <c r="MXQ39" s="43"/>
      <c r="MXR39" s="43"/>
      <c r="MXS39" s="43"/>
      <c r="MXT39" s="43"/>
      <c r="MXU39" s="43"/>
      <c r="MXV39" s="43"/>
      <c r="MXW39" s="43"/>
      <c r="MXX39" s="43"/>
      <c r="MXY39" s="43"/>
      <c r="MXZ39" s="43"/>
      <c r="MYA39" s="43"/>
      <c r="MYB39" s="43"/>
      <c r="MYC39" s="43"/>
      <c r="MYD39" s="43"/>
      <c r="MYE39" s="43"/>
      <c r="MYF39" s="43"/>
      <c r="MYG39" s="43"/>
      <c r="MYH39" s="43"/>
      <c r="MYI39" s="43"/>
      <c r="MYJ39" s="43"/>
      <c r="MYK39" s="43"/>
      <c r="MYL39" s="43"/>
      <c r="MYM39" s="43"/>
      <c r="MYN39" s="43"/>
      <c r="MYO39" s="43"/>
      <c r="MYP39" s="43"/>
      <c r="MYQ39" s="43"/>
      <c r="MYR39" s="43"/>
      <c r="MYS39" s="43"/>
      <c r="MYT39" s="43"/>
      <c r="MYU39" s="43"/>
      <c r="MYV39" s="43"/>
      <c r="MYW39" s="43"/>
      <c r="MYX39" s="43"/>
      <c r="MYY39" s="43"/>
      <c r="MYZ39" s="43"/>
      <c r="MZA39" s="43"/>
      <c r="MZB39" s="43"/>
      <c r="MZC39" s="43"/>
      <c r="MZD39" s="43"/>
      <c r="MZE39" s="43"/>
      <c r="MZF39" s="43"/>
      <c r="MZG39" s="43"/>
      <c r="MZH39" s="43"/>
      <c r="MZI39" s="43"/>
      <c r="MZJ39" s="43"/>
      <c r="MZK39" s="43"/>
      <c r="MZL39" s="43"/>
      <c r="MZM39" s="43"/>
      <c r="MZN39" s="43"/>
      <c r="MZO39" s="43"/>
      <c r="MZP39" s="43"/>
      <c r="MZQ39" s="43"/>
      <c r="MZR39" s="43"/>
      <c r="MZS39" s="43"/>
      <c r="MZT39" s="43"/>
      <c r="MZU39" s="43"/>
      <c r="MZV39" s="43"/>
      <c r="MZW39" s="43"/>
      <c r="MZX39" s="43"/>
      <c r="MZY39" s="43"/>
      <c r="MZZ39" s="43"/>
      <c r="NAA39" s="43"/>
      <c r="NAB39" s="43"/>
      <c r="NAC39" s="43"/>
      <c r="NAD39" s="43"/>
      <c r="NAE39" s="43"/>
      <c r="NAF39" s="43"/>
      <c r="NAG39" s="43"/>
      <c r="NAH39" s="43"/>
      <c r="NAI39" s="43"/>
      <c r="NAJ39" s="43"/>
      <c r="NAK39" s="43"/>
      <c r="NAL39" s="43"/>
      <c r="NAM39" s="43"/>
      <c r="NAN39" s="43"/>
      <c r="NAO39" s="43"/>
      <c r="NAP39" s="43"/>
      <c r="NAQ39" s="43"/>
      <c r="NAR39" s="43"/>
      <c r="NAS39" s="43"/>
      <c r="NAT39" s="43"/>
      <c r="NAU39" s="43"/>
      <c r="NAV39" s="43"/>
      <c r="NAW39" s="43"/>
      <c r="NAX39" s="43"/>
      <c r="NAY39" s="43"/>
      <c r="NAZ39" s="43"/>
      <c r="NBA39" s="43"/>
      <c r="NBB39" s="43"/>
      <c r="NBC39" s="43"/>
      <c r="NBD39" s="43"/>
      <c r="NBE39" s="43"/>
      <c r="NBF39" s="43"/>
      <c r="NBG39" s="43"/>
      <c r="NBH39" s="43"/>
      <c r="NBI39" s="43"/>
      <c r="NBJ39" s="43"/>
      <c r="NBK39" s="43"/>
      <c r="NBL39" s="43"/>
      <c r="NBM39" s="43"/>
      <c r="NBN39" s="43"/>
      <c r="NBO39" s="43"/>
      <c r="NBP39" s="43"/>
      <c r="NBQ39" s="43"/>
      <c r="NBR39" s="43"/>
      <c r="NBS39" s="43"/>
      <c r="NBT39" s="43"/>
      <c r="NBU39" s="43"/>
      <c r="NBV39" s="43"/>
      <c r="NBW39" s="43"/>
      <c r="NBX39" s="43"/>
      <c r="NBY39" s="43"/>
      <c r="NBZ39" s="43"/>
      <c r="NCA39" s="43"/>
      <c r="NCB39" s="43"/>
      <c r="NCC39" s="43"/>
      <c r="NCD39" s="43"/>
      <c r="NCE39" s="43"/>
      <c r="NCF39" s="43"/>
      <c r="NCG39" s="43"/>
      <c r="NCH39" s="43"/>
      <c r="NCI39" s="43"/>
      <c r="NCJ39" s="43"/>
      <c r="NCK39" s="43"/>
      <c r="NCL39" s="43"/>
      <c r="NCM39" s="43"/>
      <c r="NCN39" s="43"/>
      <c r="NCO39" s="43"/>
      <c r="NCP39" s="43"/>
      <c r="NCQ39" s="43"/>
      <c r="NCR39" s="43"/>
      <c r="NCS39" s="43"/>
      <c r="NCT39" s="43"/>
      <c r="NCU39" s="43"/>
      <c r="NCV39" s="43"/>
      <c r="NCW39" s="43"/>
      <c r="NCX39" s="43"/>
      <c r="NCY39" s="43"/>
      <c r="NCZ39" s="43"/>
      <c r="NDA39" s="43"/>
      <c r="NDB39" s="43"/>
      <c r="NDC39" s="43"/>
      <c r="NDD39" s="43"/>
      <c r="NDE39" s="43"/>
      <c r="NDF39" s="43"/>
      <c r="NDG39" s="43"/>
      <c r="NDH39" s="43"/>
      <c r="NDI39" s="43"/>
      <c r="NDJ39" s="43"/>
      <c r="NDK39" s="43"/>
      <c r="NDL39" s="43"/>
      <c r="NDM39" s="43"/>
      <c r="NDN39" s="43"/>
      <c r="NDO39" s="43"/>
      <c r="NDP39" s="43"/>
      <c r="NDQ39" s="43"/>
      <c r="NDR39" s="43"/>
      <c r="NDS39" s="43"/>
      <c r="NDT39" s="43"/>
      <c r="NDU39" s="43"/>
      <c r="NDV39" s="43"/>
      <c r="NDW39" s="43"/>
      <c r="NDX39" s="43"/>
      <c r="NDY39" s="43"/>
      <c r="NDZ39" s="43"/>
      <c r="NEA39" s="43"/>
      <c r="NEB39" s="43"/>
      <c r="NEC39" s="43"/>
      <c r="NED39" s="43"/>
      <c r="NEE39" s="43"/>
      <c r="NEF39" s="43"/>
      <c r="NEG39" s="43"/>
      <c r="NEH39" s="43"/>
      <c r="NEI39" s="43"/>
      <c r="NEJ39" s="43"/>
      <c r="NEK39" s="43"/>
      <c r="NEL39" s="43"/>
      <c r="NEM39" s="43"/>
      <c r="NEN39" s="43"/>
      <c r="NEO39" s="43"/>
      <c r="NEP39" s="43"/>
      <c r="NEQ39" s="43"/>
      <c r="NER39" s="43"/>
      <c r="NES39" s="43"/>
      <c r="NET39" s="43"/>
      <c r="NEU39" s="43"/>
      <c r="NEV39" s="43"/>
      <c r="NEW39" s="43"/>
      <c r="NEX39" s="43"/>
      <c r="NEY39" s="43"/>
      <c r="NEZ39" s="43"/>
      <c r="NFA39" s="43"/>
      <c r="NFB39" s="43"/>
      <c r="NFC39" s="43"/>
      <c r="NFD39" s="43"/>
      <c r="NFE39" s="43"/>
      <c r="NFF39" s="43"/>
      <c r="NFG39" s="43"/>
      <c r="NFH39" s="43"/>
      <c r="NFI39" s="43"/>
      <c r="NFJ39" s="43"/>
      <c r="NFK39" s="43"/>
      <c r="NFL39" s="43"/>
      <c r="NFM39" s="43"/>
      <c r="NFN39" s="43"/>
      <c r="NFO39" s="43"/>
      <c r="NFP39" s="43"/>
      <c r="NFQ39" s="43"/>
      <c r="NFR39" s="43"/>
      <c r="NFS39" s="43"/>
      <c r="NFT39" s="43"/>
      <c r="NFU39" s="43"/>
      <c r="NFV39" s="43"/>
      <c r="NFW39" s="43"/>
      <c r="NFX39" s="43"/>
      <c r="NFY39" s="43"/>
      <c r="NFZ39" s="43"/>
      <c r="NGA39" s="43"/>
      <c r="NGB39" s="43"/>
      <c r="NGC39" s="43"/>
      <c r="NGD39" s="43"/>
      <c r="NGE39" s="43"/>
      <c r="NGF39" s="43"/>
      <c r="NGG39" s="43"/>
      <c r="NGH39" s="43"/>
      <c r="NGI39" s="43"/>
      <c r="NGJ39" s="43"/>
      <c r="NGK39" s="43"/>
      <c r="NGL39" s="43"/>
      <c r="NGM39" s="43"/>
      <c r="NGN39" s="43"/>
      <c r="NGO39" s="43"/>
      <c r="NGP39" s="43"/>
      <c r="NGQ39" s="43"/>
      <c r="NGR39" s="43"/>
      <c r="NGS39" s="43"/>
      <c r="NGT39" s="43"/>
      <c r="NGU39" s="43"/>
      <c r="NGV39" s="43"/>
      <c r="NGW39" s="43"/>
      <c r="NGX39" s="43"/>
      <c r="NGY39" s="43"/>
      <c r="NGZ39" s="43"/>
      <c r="NHA39" s="43"/>
      <c r="NHB39" s="43"/>
      <c r="NHC39" s="43"/>
      <c r="NHD39" s="43"/>
      <c r="NHE39" s="43"/>
      <c r="NHF39" s="43"/>
      <c r="NHG39" s="43"/>
      <c r="NHH39" s="43"/>
      <c r="NHI39" s="43"/>
      <c r="NHJ39" s="43"/>
      <c r="NHK39" s="43"/>
      <c r="NHL39" s="43"/>
      <c r="NHM39" s="43"/>
      <c r="NHN39" s="43"/>
      <c r="NHO39" s="43"/>
      <c r="NHP39" s="43"/>
      <c r="NHQ39" s="43"/>
      <c r="NHR39" s="43"/>
      <c r="NHS39" s="43"/>
      <c r="NHT39" s="43"/>
      <c r="NHU39" s="43"/>
      <c r="NHV39" s="43"/>
      <c r="NHW39" s="43"/>
      <c r="NHX39" s="43"/>
      <c r="NHY39" s="43"/>
      <c r="NHZ39" s="43"/>
      <c r="NIA39" s="43"/>
      <c r="NIB39" s="43"/>
      <c r="NIC39" s="43"/>
      <c r="NID39" s="43"/>
      <c r="NIE39" s="43"/>
      <c r="NIF39" s="43"/>
      <c r="NIG39" s="43"/>
      <c r="NIH39" s="43"/>
      <c r="NII39" s="43"/>
      <c r="NIJ39" s="43"/>
      <c r="NIK39" s="43"/>
      <c r="NIL39" s="43"/>
      <c r="NIM39" s="43"/>
      <c r="NIN39" s="43"/>
      <c r="NIO39" s="43"/>
      <c r="NIP39" s="43"/>
      <c r="NIQ39" s="43"/>
      <c r="NIR39" s="43"/>
      <c r="NIS39" s="43"/>
      <c r="NIT39" s="43"/>
      <c r="NIU39" s="43"/>
      <c r="NIV39" s="43"/>
      <c r="NIW39" s="43"/>
      <c r="NIX39" s="43"/>
      <c r="NIY39" s="43"/>
      <c r="NIZ39" s="43"/>
      <c r="NJA39" s="43"/>
      <c r="NJB39" s="43"/>
      <c r="NJC39" s="43"/>
      <c r="NJD39" s="43"/>
      <c r="NJE39" s="43"/>
      <c r="NJF39" s="43"/>
      <c r="NJG39" s="43"/>
      <c r="NJH39" s="43"/>
      <c r="NJI39" s="43"/>
      <c r="NJJ39" s="43"/>
      <c r="NJK39" s="43"/>
      <c r="NJL39" s="43"/>
      <c r="NJM39" s="43"/>
      <c r="NJN39" s="43"/>
      <c r="NJO39" s="43"/>
      <c r="NJP39" s="43"/>
      <c r="NJQ39" s="43"/>
      <c r="NJR39" s="43"/>
      <c r="NJS39" s="43"/>
      <c r="NJT39" s="43"/>
      <c r="NJU39" s="43"/>
      <c r="NJV39" s="43"/>
      <c r="NJW39" s="43"/>
      <c r="NJX39" s="43"/>
      <c r="NJY39" s="43"/>
      <c r="NJZ39" s="43"/>
      <c r="NKA39" s="43"/>
      <c r="NKB39" s="43"/>
      <c r="NKC39" s="43"/>
      <c r="NKD39" s="43"/>
      <c r="NKE39" s="43"/>
      <c r="NKF39" s="43"/>
      <c r="NKG39" s="43"/>
      <c r="NKH39" s="43"/>
      <c r="NKI39" s="43"/>
      <c r="NKJ39" s="43"/>
      <c r="NKK39" s="43"/>
      <c r="NKL39" s="43"/>
      <c r="NKM39" s="43"/>
      <c r="NKN39" s="43"/>
      <c r="NKO39" s="43"/>
      <c r="NKP39" s="43"/>
      <c r="NKQ39" s="43"/>
      <c r="NKR39" s="43"/>
      <c r="NKS39" s="43"/>
      <c r="NKT39" s="43"/>
      <c r="NKU39" s="43"/>
      <c r="NKV39" s="43"/>
      <c r="NKW39" s="43"/>
      <c r="NKX39" s="43"/>
      <c r="NKY39" s="43"/>
      <c r="NKZ39" s="43"/>
      <c r="NLA39" s="43"/>
      <c r="NLB39" s="43"/>
      <c r="NLC39" s="43"/>
      <c r="NLD39" s="43"/>
      <c r="NLE39" s="43"/>
      <c r="NLF39" s="43"/>
      <c r="NLG39" s="43"/>
      <c r="NLH39" s="43"/>
      <c r="NLI39" s="43"/>
      <c r="NLJ39" s="43"/>
      <c r="NLK39" s="43"/>
      <c r="NLL39" s="43"/>
      <c r="NLM39" s="43"/>
      <c r="NLN39" s="43"/>
      <c r="NLO39" s="43"/>
      <c r="NLP39" s="43"/>
      <c r="NLQ39" s="43"/>
      <c r="NLR39" s="43"/>
      <c r="NLS39" s="43"/>
      <c r="NLT39" s="43"/>
      <c r="NLU39" s="43"/>
      <c r="NLV39" s="43"/>
      <c r="NLW39" s="43"/>
      <c r="NLX39" s="43"/>
      <c r="NLY39" s="43"/>
      <c r="NLZ39" s="43"/>
      <c r="NMA39" s="43"/>
      <c r="NMB39" s="43"/>
      <c r="NMC39" s="43"/>
      <c r="NMD39" s="43"/>
      <c r="NME39" s="43"/>
      <c r="NMF39" s="43"/>
      <c r="NMG39" s="43"/>
      <c r="NMH39" s="43"/>
      <c r="NMI39" s="43"/>
      <c r="NMJ39" s="43"/>
      <c r="NMK39" s="43"/>
      <c r="NML39" s="43"/>
      <c r="NMM39" s="43"/>
      <c r="NMN39" s="43"/>
      <c r="NMO39" s="43"/>
      <c r="NMP39" s="43"/>
      <c r="NMQ39" s="43"/>
      <c r="NMR39" s="43"/>
      <c r="NMS39" s="43"/>
      <c r="NMT39" s="43"/>
      <c r="NMU39" s="43"/>
      <c r="NMV39" s="43"/>
      <c r="NMW39" s="43"/>
      <c r="NMX39" s="43"/>
      <c r="NMY39" s="43"/>
      <c r="NMZ39" s="43"/>
      <c r="NNA39" s="43"/>
      <c r="NNB39" s="43"/>
      <c r="NNC39" s="43"/>
      <c r="NND39" s="43"/>
      <c r="NNE39" s="43"/>
      <c r="NNF39" s="43"/>
      <c r="NNG39" s="43"/>
      <c r="NNH39" s="43"/>
      <c r="NNI39" s="43"/>
      <c r="NNJ39" s="43"/>
      <c r="NNK39" s="43"/>
      <c r="NNL39" s="43"/>
      <c r="NNM39" s="43"/>
      <c r="NNN39" s="43"/>
      <c r="NNO39" s="43"/>
      <c r="NNP39" s="43"/>
      <c r="NNQ39" s="43"/>
      <c r="NNR39" s="43"/>
      <c r="NNS39" s="43"/>
      <c r="NNT39" s="43"/>
      <c r="NNU39" s="43"/>
      <c r="NNV39" s="43"/>
      <c r="NNW39" s="43"/>
      <c r="NNX39" s="43"/>
      <c r="NNY39" s="43"/>
      <c r="NNZ39" s="43"/>
      <c r="NOA39" s="43"/>
      <c r="NOB39" s="43"/>
      <c r="NOC39" s="43"/>
      <c r="NOD39" s="43"/>
      <c r="NOE39" s="43"/>
      <c r="NOF39" s="43"/>
      <c r="NOG39" s="43"/>
      <c r="NOH39" s="43"/>
      <c r="NOI39" s="43"/>
      <c r="NOJ39" s="43"/>
      <c r="NOK39" s="43"/>
      <c r="NOL39" s="43"/>
      <c r="NOM39" s="43"/>
      <c r="NON39" s="43"/>
      <c r="NOO39" s="43"/>
      <c r="NOP39" s="43"/>
      <c r="NOQ39" s="43"/>
      <c r="NOR39" s="43"/>
      <c r="NOS39" s="43"/>
      <c r="NOT39" s="43"/>
      <c r="NOU39" s="43"/>
      <c r="NOV39" s="43"/>
      <c r="NOW39" s="43"/>
      <c r="NOX39" s="43"/>
      <c r="NOY39" s="43"/>
      <c r="NOZ39" s="43"/>
      <c r="NPA39" s="43"/>
      <c r="NPB39" s="43"/>
      <c r="NPC39" s="43"/>
      <c r="NPD39" s="43"/>
      <c r="NPE39" s="43"/>
      <c r="NPF39" s="43"/>
      <c r="NPG39" s="43"/>
      <c r="NPH39" s="43"/>
      <c r="NPI39" s="43"/>
      <c r="NPJ39" s="43"/>
      <c r="NPK39" s="43"/>
      <c r="NPL39" s="43"/>
      <c r="NPM39" s="43"/>
      <c r="NPN39" s="43"/>
      <c r="NPO39" s="43"/>
      <c r="NPP39" s="43"/>
      <c r="NPQ39" s="43"/>
      <c r="NPR39" s="43"/>
      <c r="NPS39" s="43"/>
      <c r="NPT39" s="43"/>
      <c r="NPU39" s="43"/>
      <c r="NPV39" s="43"/>
      <c r="NPW39" s="43"/>
      <c r="NPX39" s="43"/>
      <c r="NPY39" s="43"/>
      <c r="NPZ39" s="43"/>
      <c r="NQA39" s="43"/>
      <c r="NQB39" s="43"/>
      <c r="NQC39" s="43"/>
      <c r="NQD39" s="43"/>
      <c r="NQE39" s="43"/>
      <c r="NQF39" s="43"/>
      <c r="NQG39" s="43"/>
      <c r="NQH39" s="43"/>
      <c r="NQI39" s="43"/>
      <c r="NQJ39" s="43"/>
      <c r="NQK39" s="43"/>
      <c r="NQL39" s="43"/>
      <c r="NQM39" s="43"/>
      <c r="NQN39" s="43"/>
      <c r="NQO39" s="43"/>
      <c r="NQP39" s="43"/>
      <c r="NQQ39" s="43"/>
      <c r="NQR39" s="43"/>
      <c r="NQS39" s="43"/>
      <c r="NQT39" s="43"/>
      <c r="NQU39" s="43"/>
      <c r="NQV39" s="43"/>
      <c r="NQW39" s="43"/>
      <c r="NQX39" s="43"/>
      <c r="NQY39" s="43"/>
      <c r="NQZ39" s="43"/>
      <c r="NRA39" s="43"/>
      <c r="NRB39" s="43"/>
      <c r="NRC39" s="43"/>
      <c r="NRD39" s="43"/>
      <c r="NRE39" s="43"/>
      <c r="NRF39" s="43"/>
      <c r="NRG39" s="43"/>
      <c r="NRH39" s="43"/>
      <c r="NRI39" s="43"/>
      <c r="NRJ39" s="43"/>
      <c r="NRK39" s="43"/>
      <c r="NRL39" s="43"/>
      <c r="NRM39" s="43"/>
      <c r="NRN39" s="43"/>
      <c r="NRO39" s="43"/>
      <c r="NRP39" s="43"/>
      <c r="NRQ39" s="43"/>
      <c r="NRR39" s="43"/>
      <c r="NRS39" s="43"/>
      <c r="NRT39" s="43"/>
      <c r="NRU39" s="43"/>
      <c r="NRV39" s="43"/>
      <c r="NRW39" s="43"/>
      <c r="NRX39" s="43"/>
      <c r="NRY39" s="43"/>
      <c r="NRZ39" s="43"/>
      <c r="NSA39" s="43"/>
      <c r="NSB39" s="43"/>
      <c r="NSC39" s="43"/>
      <c r="NSD39" s="43"/>
      <c r="NSE39" s="43"/>
      <c r="NSF39" s="43"/>
      <c r="NSG39" s="43"/>
      <c r="NSH39" s="43"/>
      <c r="NSI39" s="43"/>
      <c r="NSJ39" s="43"/>
      <c r="NSK39" s="43"/>
      <c r="NSL39" s="43"/>
      <c r="NSM39" s="43"/>
      <c r="NSN39" s="43"/>
      <c r="NSO39" s="43"/>
      <c r="NSP39" s="43"/>
      <c r="NSQ39" s="43"/>
      <c r="NSR39" s="43"/>
      <c r="NSS39" s="43"/>
      <c r="NST39" s="43"/>
      <c r="NSU39" s="43"/>
      <c r="NSV39" s="43"/>
      <c r="NSW39" s="43"/>
      <c r="NSX39" s="43"/>
      <c r="NSY39" s="43"/>
      <c r="NSZ39" s="43"/>
      <c r="NTA39" s="43"/>
      <c r="NTB39" s="43"/>
      <c r="NTC39" s="43"/>
      <c r="NTD39" s="43"/>
      <c r="NTE39" s="43"/>
      <c r="NTF39" s="43"/>
      <c r="NTG39" s="43"/>
      <c r="NTH39" s="43"/>
      <c r="NTI39" s="43"/>
      <c r="NTJ39" s="43"/>
      <c r="NTK39" s="43"/>
      <c r="NTL39" s="43"/>
      <c r="NTM39" s="43"/>
      <c r="NTN39" s="43"/>
      <c r="NTO39" s="43"/>
      <c r="NTP39" s="43"/>
      <c r="NTQ39" s="43"/>
      <c r="NTR39" s="43"/>
      <c r="NTS39" s="43"/>
      <c r="NTT39" s="43"/>
      <c r="NTU39" s="43"/>
      <c r="NTV39" s="43"/>
      <c r="NTW39" s="43"/>
      <c r="NTX39" s="43"/>
      <c r="NTY39" s="43"/>
      <c r="NTZ39" s="43"/>
      <c r="NUA39" s="43"/>
      <c r="NUB39" s="43"/>
      <c r="NUC39" s="43"/>
      <c r="NUD39" s="43"/>
      <c r="NUE39" s="43"/>
      <c r="NUF39" s="43"/>
      <c r="NUG39" s="43"/>
      <c r="NUH39" s="43"/>
      <c r="NUI39" s="43"/>
      <c r="NUJ39" s="43"/>
      <c r="NUK39" s="43"/>
      <c r="NUL39" s="43"/>
      <c r="NUM39" s="43"/>
      <c r="NUN39" s="43"/>
      <c r="NUO39" s="43"/>
      <c r="NUP39" s="43"/>
      <c r="NUQ39" s="43"/>
      <c r="NUR39" s="43"/>
      <c r="NUS39" s="43"/>
      <c r="NUT39" s="43"/>
      <c r="NUU39" s="43"/>
      <c r="NUV39" s="43"/>
      <c r="NUW39" s="43"/>
      <c r="NUX39" s="43"/>
      <c r="NUY39" s="43"/>
      <c r="NUZ39" s="43"/>
      <c r="NVA39" s="43"/>
      <c r="NVB39" s="43"/>
      <c r="NVC39" s="43"/>
      <c r="NVD39" s="43"/>
      <c r="NVE39" s="43"/>
      <c r="NVF39" s="43"/>
      <c r="NVG39" s="43"/>
      <c r="NVH39" s="43"/>
      <c r="NVI39" s="43"/>
      <c r="NVJ39" s="43"/>
      <c r="NVK39" s="43"/>
      <c r="NVL39" s="43"/>
      <c r="NVM39" s="43"/>
      <c r="NVN39" s="43"/>
      <c r="NVO39" s="43"/>
      <c r="NVP39" s="43"/>
      <c r="NVQ39" s="43"/>
      <c r="NVR39" s="43"/>
      <c r="NVS39" s="43"/>
      <c r="NVT39" s="43"/>
      <c r="NVU39" s="43"/>
      <c r="NVV39" s="43"/>
      <c r="NVW39" s="43"/>
      <c r="NVX39" s="43"/>
      <c r="NVY39" s="43"/>
      <c r="NVZ39" s="43"/>
      <c r="NWA39" s="43"/>
      <c r="NWB39" s="43"/>
      <c r="NWC39" s="43"/>
      <c r="NWD39" s="43"/>
      <c r="NWE39" s="43"/>
      <c r="NWF39" s="43"/>
      <c r="NWG39" s="43"/>
      <c r="NWH39" s="43"/>
      <c r="NWI39" s="43"/>
      <c r="NWJ39" s="43"/>
      <c r="NWK39" s="43"/>
      <c r="NWL39" s="43"/>
      <c r="NWM39" s="43"/>
      <c r="NWN39" s="43"/>
      <c r="NWO39" s="43"/>
      <c r="NWP39" s="43"/>
      <c r="NWQ39" s="43"/>
      <c r="NWR39" s="43"/>
      <c r="NWS39" s="43"/>
      <c r="NWT39" s="43"/>
      <c r="NWU39" s="43"/>
      <c r="NWV39" s="43"/>
      <c r="NWW39" s="43"/>
      <c r="NWX39" s="43"/>
      <c r="NWY39" s="43"/>
      <c r="NWZ39" s="43"/>
      <c r="NXA39" s="43"/>
      <c r="NXB39" s="43"/>
      <c r="NXC39" s="43"/>
      <c r="NXD39" s="43"/>
      <c r="NXE39" s="43"/>
      <c r="NXF39" s="43"/>
      <c r="NXG39" s="43"/>
      <c r="NXH39" s="43"/>
      <c r="NXI39" s="43"/>
      <c r="NXJ39" s="43"/>
      <c r="NXK39" s="43"/>
      <c r="NXL39" s="43"/>
      <c r="NXM39" s="43"/>
      <c r="NXN39" s="43"/>
      <c r="NXO39" s="43"/>
      <c r="NXP39" s="43"/>
      <c r="NXQ39" s="43"/>
      <c r="NXR39" s="43"/>
      <c r="NXS39" s="43"/>
      <c r="NXT39" s="43"/>
      <c r="NXU39" s="43"/>
      <c r="NXV39" s="43"/>
      <c r="NXW39" s="43"/>
      <c r="NXX39" s="43"/>
      <c r="NXY39" s="43"/>
      <c r="NXZ39" s="43"/>
      <c r="NYA39" s="43"/>
      <c r="NYB39" s="43"/>
      <c r="NYC39" s="43"/>
      <c r="NYD39" s="43"/>
      <c r="NYE39" s="43"/>
      <c r="NYF39" s="43"/>
      <c r="NYG39" s="43"/>
      <c r="NYH39" s="43"/>
      <c r="NYI39" s="43"/>
      <c r="NYJ39" s="43"/>
      <c r="NYK39" s="43"/>
      <c r="NYL39" s="43"/>
      <c r="NYM39" s="43"/>
      <c r="NYN39" s="43"/>
      <c r="NYO39" s="43"/>
      <c r="NYP39" s="43"/>
      <c r="NYQ39" s="43"/>
      <c r="NYR39" s="43"/>
      <c r="NYS39" s="43"/>
      <c r="NYT39" s="43"/>
      <c r="NYU39" s="43"/>
      <c r="NYV39" s="43"/>
      <c r="NYW39" s="43"/>
      <c r="NYX39" s="43"/>
      <c r="NYY39" s="43"/>
      <c r="NYZ39" s="43"/>
      <c r="NZA39" s="43"/>
      <c r="NZB39" s="43"/>
      <c r="NZC39" s="43"/>
      <c r="NZD39" s="43"/>
      <c r="NZE39" s="43"/>
      <c r="NZF39" s="43"/>
      <c r="NZG39" s="43"/>
      <c r="NZH39" s="43"/>
      <c r="NZI39" s="43"/>
      <c r="NZJ39" s="43"/>
      <c r="NZK39" s="43"/>
      <c r="NZL39" s="43"/>
      <c r="NZM39" s="43"/>
      <c r="NZN39" s="43"/>
      <c r="NZO39" s="43"/>
      <c r="NZP39" s="43"/>
      <c r="NZQ39" s="43"/>
      <c r="NZR39" s="43"/>
      <c r="NZS39" s="43"/>
      <c r="NZT39" s="43"/>
      <c r="NZU39" s="43"/>
      <c r="NZV39" s="43"/>
      <c r="NZW39" s="43"/>
      <c r="NZX39" s="43"/>
      <c r="NZY39" s="43"/>
      <c r="NZZ39" s="43"/>
      <c r="OAA39" s="43"/>
      <c r="OAB39" s="43"/>
      <c r="OAC39" s="43"/>
      <c r="OAD39" s="43"/>
      <c r="OAE39" s="43"/>
      <c r="OAF39" s="43"/>
      <c r="OAG39" s="43"/>
      <c r="OAH39" s="43"/>
      <c r="OAI39" s="43"/>
      <c r="OAJ39" s="43"/>
      <c r="OAK39" s="43"/>
      <c r="OAL39" s="43"/>
      <c r="OAM39" s="43"/>
      <c r="OAN39" s="43"/>
      <c r="OAO39" s="43"/>
      <c r="OAP39" s="43"/>
      <c r="OAQ39" s="43"/>
      <c r="OAR39" s="43"/>
      <c r="OAS39" s="43"/>
      <c r="OAT39" s="43"/>
      <c r="OAU39" s="43"/>
      <c r="OAV39" s="43"/>
      <c r="OAW39" s="43"/>
      <c r="OAX39" s="43"/>
      <c r="OAY39" s="43"/>
      <c r="OAZ39" s="43"/>
      <c r="OBA39" s="43"/>
      <c r="OBB39" s="43"/>
      <c r="OBC39" s="43"/>
      <c r="OBD39" s="43"/>
      <c r="OBE39" s="43"/>
      <c r="OBF39" s="43"/>
      <c r="OBG39" s="43"/>
      <c r="OBH39" s="43"/>
      <c r="OBI39" s="43"/>
      <c r="OBJ39" s="43"/>
      <c r="OBK39" s="43"/>
      <c r="OBL39" s="43"/>
      <c r="OBM39" s="43"/>
      <c r="OBN39" s="43"/>
      <c r="OBO39" s="43"/>
      <c r="OBP39" s="43"/>
      <c r="OBQ39" s="43"/>
      <c r="OBR39" s="43"/>
      <c r="OBS39" s="43"/>
      <c r="OBT39" s="43"/>
      <c r="OBU39" s="43"/>
      <c r="OBV39" s="43"/>
      <c r="OBW39" s="43"/>
      <c r="OBX39" s="43"/>
      <c r="OBY39" s="43"/>
      <c r="OBZ39" s="43"/>
      <c r="OCA39" s="43"/>
      <c r="OCB39" s="43"/>
      <c r="OCC39" s="43"/>
      <c r="OCD39" s="43"/>
      <c r="OCE39" s="43"/>
      <c r="OCF39" s="43"/>
      <c r="OCG39" s="43"/>
      <c r="OCH39" s="43"/>
      <c r="OCI39" s="43"/>
      <c r="OCJ39" s="43"/>
      <c r="OCK39" s="43"/>
      <c r="OCL39" s="43"/>
      <c r="OCM39" s="43"/>
      <c r="OCN39" s="43"/>
      <c r="OCO39" s="43"/>
      <c r="OCP39" s="43"/>
      <c r="OCQ39" s="43"/>
      <c r="OCR39" s="43"/>
      <c r="OCS39" s="43"/>
      <c r="OCT39" s="43"/>
      <c r="OCU39" s="43"/>
      <c r="OCV39" s="43"/>
      <c r="OCW39" s="43"/>
      <c r="OCX39" s="43"/>
      <c r="OCY39" s="43"/>
      <c r="OCZ39" s="43"/>
      <c r="ODA39" s="43"/>
      <c r="ODB39" s="43"/>
      <c r="ODC39" s="43"/>
      <c r="ODD39" s="43"/>
      <c r="ODE39" s="43"/>
      <c r="ODF39" s="43"/>
      <c r="ODG39" s="43"/>
      <c r="ODH39" s="43"/>
      <c r="ODI39" s="43"/>
      <c r="ODJ39" s="43"/>
      <c r="ODK39" s="43"/>
      <c r="ODL39" s="43"/>
      <c r="ODM39" s="43"/>
      <c r="ODN39" s="43"/>
      <c r="ODO39" s="43"/>
      <c r="ODP39" s="43"/>
      <c r="ODQ39" s="43"/>
      <c r="ODR39" s="43"/>
      <c r="ODS39" s="43"/>
      <c r="ODT39" s="43"/>
      <c r="ODU39" s="43"/>
      <c r="ODV39" s="43"/>
      <c r="ODW39" s="43"/>
      <c r="ODX39" s="43"/>
      <c r="ODY39" s="43"/>
      <c r="ODZ39" s="43"/>
      <c r="OEA39" s="43"/>
      <c r="OEB39" s="43"/>
      <c r="OEC39" s="43"/>
      <c r="OED39" s="43"/>
      <c r="OEE39" s="43"/>
      <c r="OEF39" s="43"/>
      <c r="OEG39" s="43"/>
      <c r="OEH39" s="43"/>
      <c r="OEI39" s="43"/>
      <c r="OEJ39" s="43"/>
      <c r="OEK39" s="43"/>
      <c r="OEL39" s="43"/>
      <c r="OEM39" s="43"/>
      <c r="OEN39" s="43"/>
      <c r="OEO39" s="43"/>
      <c r="OEP39" s="43"/>
      <c r="OEQ39" s="43"/>
      <c r="OER39" s="43"/>
      <c r="OES39" s="43"/>
      <c r="OET39" s="43"/>
      <c r="OEU39" s="43"/>
      <c r="OEV39" s="43"/>
      <c r="OEW39" s="43"/>
      <c r="OEX39" s="43"/>
      <c r="OEY39" s="43"/>
      <c r="OEZ39" s="43"/>
      <c r="OFA39" s="43"/>
      <c r="OFB39" s="43"/>
      <c r="OFC39" s="43"/>
      <c r="OFD39" s="43"/>
      <c r="OFE39" s="43"/>
      <c r="OFF39" s="43"/>
      <c r="OFG39" s="43"/>
      <c r="OFH39" s="43"/>
      <c r="OFI39" s="43"/>
      <c r="OFJ39" s="43"/>
      <c r="OFK39" s="43"/>
      <c r="OFL39" s="43"/>
      <c r="OFM39" s="43"/>
      <c r="OFN39" s="43"/>
      <c r="OFO39" s="43"/>
      <c r="OFP39" s="43"/>
      <c r="OFQ39" s="43"/>
      <c r="OFR39" s="43"/>
      <c r="OFS39" s="43"/>
      <c r="OFT39" s="43"/>
      <c r="OFU39" s="43"/>
      <c r="OFV39" s="43"/>
      <c r="OFW39" s="43"/>
      <c r="OFX39" s="43"/>
      <c r="OFY39" s="43"/>
      <c r="OFZ39" s="43"/>
      <c r="OGA39" s="43"/>
      <c r="OGB39" s="43"/>
      <c r="OGC39" s="43"/>
      <c r="OGD39" s="43"/>
      <c r="OGE39" s="43"/>
      <c r="OGF39" s="43"/>
      <c r="OGG39" s="43"/>
      <c r="OGH39" s="43"/>
      <c r="OGI39" s="43"/>
      <c r="OGJ39" s="43"/>
      <c r="OGK39" s="43"/>
      <c r="OGL39" s="43"/>
      <c r="OGM39" s="43"/>
      <c r="OGN39" s="43"/>
      <c r="OGO39" s="43"/>
      <c r="OGP39" s="43"/>
      <c r="OGQ39" s="43"/>
      <c r="OGR39" s="43"/>
      <c r="OGS39" s="43"/>
      <c r="OGT39" s="43"/>
      <c r="OGU39" s="43"/>
      <c r="OGV39" s="43"/>
      <c r="OGW39" s="43"/>
      <c r="OGX39" s="43"/>
      <c r="OGY39" s="43"/>
      <c r="OGZ39" s="43"/>
      <c r="OHA39" s="43"/>
      <c r="OHB39" s="43"/>
      <c r="OHC39" s="43"/>
      <c r="OHD39" s="43"/>
      <c r="OHE39" s="43"/>
      <c r="OHF39" s="43"/>
      <c r="OHG39" s="43"/>
      <c r="OHH39" s="43"/>
      <c r="OHI39" s="43"/>
      <c r="OHJ39" s="43"/>
      <c r="OHK39" s="43"/>
      <c r="OHL39" s="43"/>
      <c r="OHM39" s="43"/>
      <c r="OHN39" s="43"/>
      <c r="OHO39" s="43"/>
      <c r="OHP39" s="43"/>
      <c r="OHQ39" s="43"/>
      <c r="OHR39" s="43"/>
      <c r="OHS39" s="43"/>
      <c r="OHT39" s="43"/>
      <c r="OHU39" s="43"/>
      <c r="OHV39" s="43"/>
      <c r="OHW39" s="43"/>
      <c r="OHX39" s="43"/>
      <c r="OHY39" s="43"/>
      <c r="OHZ39" s="43"/>
      <c r="OIA39" s="43"/>
      <c r="OIB39" s="43"/>
      <c r="OIC39" s="43"/>
      <c r="OID39" s="43"/>
      <c r="OIE39" s="43"/>
      <c r="OIF39" s="43"/>
      <c r="OIG39" s="43"/>
      <c r="OIH39" s="43"/>
      <c r="OII39" s="43"/>
      <c r="OIJ39" s="43"/>
      <c r="OIK39" s="43"/>
      <c r="OIL39" s="43"/>
      <c r="OIM39" s="43"/>
      <c r="OIN39" s="43"/>
      <c r="OIO39" s="43"/>
      <c r="OIP39" s="43"/>
      <c r="OIQ39" s="43"/>
      <c r="OIR39" s="43"/>
      <c r="OIS39" s="43"/>
      <c r="OIT39" s="43"/>
      <c r="OIU39" s="43"/>
      <c r="OIV39" s="43"/>
      <c r="OIW39" s="43"/>
      <c r="OIX39" s="43"/>
      <c r="OIY39" s="43"/>
      <c r="OIZ39" s="43"/>
      <c r="OJA39" s="43"/>
      <c r="OJB39" s="43"/>
      <c r="OJC39" s="43"/>
      <c r="OJD39" s="43"/>
      <c r="OJE39" s="43"/>
      <c r="OJF39" s="43"/>
      <c r="OJG39" s="43"/>
      <c r="OJH39" s="43"/>
      <c r="OJI39" s="43"/>
      <c r="OJJ39" s="43"/>
      <c r="OJK39" s="43"/>
      <c r="OJL39" s="43"/>
      <c r="OJM39" s="43"/>
      <c r="OJN39" s="43"/>
      <c r="OJO39" s="43"/>
      <c r="OJP39" s="43"/>
      <c r="OJQ39" s="43"/>
      <c r="OJR39" s="43"/>
      <c r="OJS39" s="43"/>
      <c r="OJT39" s="43"/>
      <c r="OJU39" s="43"/>
      <c r="OJV39" s="43"/>
      <c r="OJW39" s="43"/>
      <c r="OJX39" s="43"/>
      <c r="OJY39" s="43"/>
      <c r="OJZ39" s="43"/>
      <c r="OKA39" s="43"/>
      <c r="OKB39" s="43"/>
      <c r="OKC39" s="43"/>
      <c r="OKD39" s="43"/>
      <c r="OKE39" s="43"/>
      <c r="OKF39" s="43"/>
      <c r="OKG39" s="43"/>
      <c r="OKH39" s="43"/>
      <c r="OKI39" s="43"/>
      <c r="OKJ39" s="43"/>
      <c r="OKK39" s="43"/>
      <c r="OKL39" s="43"/>
      <c r="OKM39" s="43"/>
      <c r="OKN39" s="43"/>
      <c r="OKO39" s="43"/>
      <c r="OKP39" s="43"/>
      <c r="OKQ39" s="43"/>
      <c r="OKR39" s="43"/>
      <c r="OKS39" s="43"/>
      <c r="OKT39" s="43"/>
      <c r="OKU39" s="43"/>
      <c r="OKV39" s="43"/>
      <c r="OKW39" s="43"/>
      <c r="OKX39" s="43"/>
      <c r="OKY39" s="43"/>
      <c r="OKZ39" s="43"/>
      <c r="OLA39" s="43"/>
      <c r="OLB39" s="43"/>
      <c r="OLC39" s="43"/>
      <c r="OLD39" s="43"/>
      <c r="OLE39" s="43"/>
      <c r="OLF39" s="43"/>
      <c r="OLG39" s="43"/>
      <c r="OLH39" s="43"/>
      <c r="OLI39" s="43"/>
      <c r="OLJ39" s="43"/>
      <c r="OLK39" s="43"/>
      <c r="OLL39" s="43"/>
      <c r="OLM39" s="43"/>
      <c r="OLN39" s="43"/>
      <c r="OLO39" s="43"/>
      <c r="OLP39" s="43"/>
      <c r="OLQ39" s="43"/>
      <c r="OLR39" s="43"/>
      <c r="OLS39" s="43"/>
      <c r="OLT39" s="43"/>
      <c r="OLU39" s="43"/>
      <c r="OLV39" s="43"/>
      <c r="OLW39" s="43"/>
      <c r="OLX39" s="43"/>
      <c r="OLY39" s="43"/>
      <c r="OLZ39" s="43"/>
      <c r="OMA39" s="43"/>
      <c r="OMB39" s="43"/>
      <c r="OMC39" s="43"/>
      <c r="OMD39" s="43"/>
      <c r="OME39" s="43"/>
      <c r="OMF39" s="43"/>
      <c r="OMG39" s="43"/>
      <c r="OMH39" s="43"/>
      <c r="OMI39" s="43"/>
      <c r="OMJ39" s="43"/>
      <c r="OMK39" s="43"/>
      <c r="OML39" s="43"/>
      <c r="OMM39" s="43"/>
      <c r="OMN39" s="43"/>
      <c r="OMO39" s="43"/>
      <c r="OMP39" s="43"/>
      <c r="OMQ39" s="43"/>
      <c r="OMR39" s="43"/>
      <c r="OMS39" s="43"/>
      <c r="OMT39" s="43"/>
      <c r="OMU39" s="43"/>
      <c r="OMV39" s="43"/>
      <c r="OMW39" s="43"/>
      <c r="OMX39" s="43"/>
      <c r="OMY39" s="43"/>
      <c r="OMZ39" s="43"/>
      <c r="ONA39" s="43"/>
      <c r="ONB39" s="43"/>
      <c r="ONC39" s="43"/>
      <c r="OND39" s="43"/>
      <c r="ONE39" s="43"/>
      <c r="ONF39" s="43"/>
      <c r="ONG39" s="43"/>
      <c r="ONH39" s="43"/>
      <c r="ONI39" s="43"/>
      <c r="ONJ39" s="43"/>
      <c r="ONK39" s="43"/>
      <c r="ONL39" s="43"/>
      <c r="ONM39" s="43"/>
      <c r="ONN39" s="43"/>
      <c r="ONO39" s="43"/>
      <c r="ONP39" s="43"/>
      <c r="ONQ39" s="43"/>
      <c r="ONR39" s="43"/>
      <c r="ONS39" s="43"/>
      <c r="ONT39" s="43"/>
      <c r="ONU39" s="43"/>
      <c r="ONV39" s="43"/>
      <c r="ONW39" s="43"/>
      <c r="ONX39" s="43"/>
      <c r="ONY39" s="43"/>
      <c r="ONZ39" s="43"/>
      <c r="OOA39" s="43"/>
      <c r="OOB39" s="43"/>
      <c r="OOC39" s="43"/>
      <c r="OOD39" s="43"/>
      <c r="OOE39" s="43"/>
      <c r="OOF39" s="43"/>
      <c r="OOG39" s="43"/>
      <c r="OOH39" s="43"/>
      <c r="OOI39" s="43"/>
      <c r="OOJ39" s="43"/>
      <c r="OOK39" s="43"/>
      <c r="OOL39" s="43"/>
      <c r="OOM39" s="43"/>
      <c r="OON39" s="43"/>
      <c r="OOO39" s="43"/>
      <c r="OOP39" s="43"/>
      <c r="OOQ39" s="43"/>
      <c r="OOR39" s="43"/>
      <c r="OOS39" s="43"/>
      <c r="OOT39" s="43"/>
      <c r="OOU39" s="43"/>
      <c r="OOV39" s="43"/>
      <c r="OOW39" s="43"/>
      <c r="OOX39" s="43"/>
      <c r="OOY39" s="43"/>
      <c r="OOZ39" s="43"/>
      <c r="OPA39" s="43"/>
      <c r="OPB39" s="43"/>
      <c r="OPC39" s="43"/>
      <c r="OPD39" s="43"/>
      <c r="OPE39" s="43"/>
      <c r="OPF39" s="43"/>
      <c r="OPG39" s="43"/>
      <c r="OPH39" s="43"/>
      <c r="OPI39" s="43"/>
      <c r="OPJ39" s="43"/>
      <c r="OPK39" s="43"/>
      <c r="OPL39" s="43"/>
      <c r="OPM39" s="43"/>
      <c r="OPN39" s="43"/>
      <c r="OPO39" s="43"/>
      <c r="OPP39" s="43"/>
      <c r="OPQ39" s="43"/>
      <c r="OPR39" s="43"/>
      <c r="OPS39" s="43"/>
      <c r="OPT39" s="43"/>
      <c r="OPU39" s="43"/>
      <c r="OPV39" s="43"/>
      <c r="OPW39" s="43"/>
      <c r="OPX39" s="43"/>
      <c r="OPY39" s="43"/>
      <c r="OPZ39" s="43"/>
      <c r="OQA39" s="43"/>
      <c r="OQB39" s="43"/>
      <c r="OQC39" s="43"/>
      <c r="OQD39" s="43"/>
      <c r="OQE39" s="43"/>
      <c r="OQF39" s="43"/>
      <c r="OQG39" s="43"/>
      <c r="OQH39" s="43"/>
      <c r="OQI39" s="43"/>
      <c r="OQJ39" s="43"/>
      <c r="OQK39" s="43"/>
      <c r="OQL39" s="43"/>
      <c r="OQM39" s="43"/>
      <c r="OQN39" s="43"/>
      <c r="OQO39" s="43"/>
      <c r="OQP39" s="43"/>
      <c r="OQQ39" s="43"/>
      <c r="OQR39" s="43"/>
      <c r="OQS39" s="43"/>
      <c r="OQT39" s="43"/>
      <c r="OQU39" s="43"/>
      <c r="OQV39" s="43"/>
      <c r="OQW39" s="43"/>
      <c r="OQX39" s="43"/>
      <c r="OQY39" s="43"/>
      <c r="OQZ39" s="43"/>
      <c r="ORA39" s="43"/>
      <c r="ORB39" s="43"/>
      <c r="ORC39" s="43"/>
      <c r="ORD39" s="43"/>
      <c r="ORE39" s="43"/>
      <c r="ORF39" s="43"/>
      <c r="ORG39" s="43"/>
      <c r="ORH39" s="43"/>
      <c r="ORI39" s="43"/>
      <c r="ORJ39" s="43"/>
      <c r="ORK39" s="43"/>
      <c r="ORL39" s="43"/>
      <c r="ORM39" s="43"/>
      <c r="ORN39" s="43"/>
      <c r="ORO39" s="43"/>
      <c r="ORP39" s="43"/>
      <c r="ORQ39" s="43"/>
      <c r="ORR39" s="43"/>
      <c r="ORS39" s="43"/>
      <c r="ORT39" s="43"/>
      <c r="ORU39" s="43"/>
      <c r="ORV39" s="43"/>
      <c r="ORW39" s="43"/>
      <c r="ORX39" s="43"/>
      <c r="ORY39" s="43"/>
      <c r="ORZ39" s="43"/>
      <c r="OSA39" s="43"/>
      <c r="OSB39" s="43"/>
      <c r="OSC39" s="43"/>
      <c r="OSD39" s="43"/>
      <c r="OSE39" s="43"/>
      <c r="OSF39" s="43"/>
      <c r="OSG39" s="43"/>
      <c r="OSH39" s="43"/>
      <c r="OSI39" s="43"/>
      <c r="OSJ39" s="43"/>
      <c r="OSK39" s="43"/>
      <c r="OSL39" s="43"/>
      <c r="OSM39" s="43"/>
      <c r="OSN39" s="43"/>
      <c r="OSO39" s="43"/>
      <c r="OSP39" s="43"/>
      <c r="OSQ39" s="43"/>
      <c r="OSR39" s="43"/>
      <c r="OSS39" s="43"/>
      <c r="OST39" s="43"/>
      <c r="OSU39" s="43"/>
      <c r="OSV39" s="43"/>
      <c r="OSW39" s="43"/>
      <c r="OSX39" s="43"/>
      <c r="OSY39" s="43"/>
      <c r="OSZ39" s="43"/>
      <c r="OTA39" s="43"/>
      <c r="OTB39" s="43"/>
      <c r="OTC39" s="43"/>
      <c r="OTD39" s="43"/>
      <c r="OTE39" s="43"/>
      <c r="OTF39" s="43"/>
      <c r="OTG39" s="43"/>
      <c r="OTH39" s="43"/>
      <c r="OTI39" s="43"/>
      <c r="OTJ39" s="43"/>
      <c r="OTK39" s="43"/>
      <c r="OTL39" s="43"/>
      <c r="OTM39" s="43"/>
      <c r="OTN39" s="43"/>
      <c r="OTO39" s="43"/>
      <c r="OTP39" s="43"/>
      <c r="OTQ39" s="43"/>
      <c r="OTR39" s="43"/>
      <c r="OTS39" s="43"/>
      <c r="OTT39" s="43"/>
      <c r="OTU39" s="43"/>
      <c r="OTV39" s="43"/>
      <c r="OTW39" s="43"/>
      <c r="OTX39" s="43"/>
      <c r="OTY39" s="43"/>
      <c r="OTZ39" s="43"/>
      <c r="OUA39" s="43"/>
      <c r="OUB39" s="43"/>
      <c r="OUC39" s="43"/>
      <c r="OUD39" s="43"/>
      <c r="OUE39" s="43"/>
      <c r="OUF39" s="43"/>
      <c r="OUG39" s="43"/>
      <c r="OUH39" s="43"/>
      <c r="OUI39" s="43"/>
      <c r="OUJ39" s="43"/>
      <c r="OUK39" s="43"/>
      <c r="OUL39" s="43"/>
      <c r="OUM39" s="43"/>
      <c r="OUN39" s="43"/>
      <c r="OUO39" s="43"/>
      <c r="OUP39" s="43"/>
      <c r="OUQ39" s="43"/>
      <c r="OUR39" s="43"/>
      <c r="OUS39" s="43"/>
      <c r="OUT39" s="43"/>
      <c r="OUU39" s="43"/>
      <c r="OUV39" s="43"/>
      <c r="OUW39" s="43"/>
      <c r="OUX39" s="43"/>
      <c r="OUY39" s="43"/>
      <c r="OUZ39" s="43"/>
      <c r="OVA39" s="43"/>
      <c r="OVB39" s="43"/>
      <c r="OVC39" s="43"/>
      <c r="OVD39" s="43"/>
      <c r="OVE39" s="43"/>
      <c r="OVF39" s="43"/>
      <c r="OVG39" s="43"/>
      <c r="OVH39" s="43"/>
      <c r="OVI39" s="43"/>
      <c r="OVJ39" s="43"/>
      <c r="OVK39" s="43"/>
      <c r="OVL39" s="43"/>
      <c r="OVM39" s="43"/>
      <c r="OVN39" s="43"/>
      <c r="OVO39" s="43"/>
      <c r="OVP39" s="43"/>
      <c r="OVQ39" s="43"/>
      <c r="OVR39" s="43"/>
      <c r="OVS39" s="43"/>
      <c r="OVT39" s="43"/>
      <c r="OVU39" s="43"/>
      <c r="OVV39" s="43"/>
      <c r="OVW39" s="43"/>
      <c r="OVX39" s="43"/>
      <c r="OVY39" s="43"/>
      <c r="OVZ39" s="43"/>
      <c r="OWA39" s="43"/>
      <c r="OWB39" s="43"/>
      <c r="OWC39" s="43"/>
      <c r="OWD39" s="43"/>
      <c r="OWE39" s="43"/>
      <c r="OWF39" s="43"/>
      <c r="OWG39" s="43"/>
      <c r="OWH39" s="43"/>
      <c r="OWI39" s="43"/>
      <c r="OWJ39" s="43"/>
      <c r="OWK39" s="43"/>
      <c r="OWL39" s="43"/>
      <c r="OWM39" s="43"/>
      <c r="OWN39" s="43"/>
      <c r="OWO39" s="43"/>
      <c r="OWP39" s="43"/>
      <c r="OWQ39" s="43"/>
      <c r="OWR39" s="43"/>
      <c r="OWS39" s="43"/>
      <c r="OWT39" s="43"/>
      <c r="OWU39" s="43"/>
      <c r="OWV39" s="43"/>
      <c r="OWW39" s="43"/>
      <c r="OWX39" s="43"/>
      <c r="OWY39" s="43"/>
      <c r="OWZ39" s="43"/>
      <c r="OXA39" s="43"/>
      <c r="OXB39" s="43"/>
      <c r="OXC39" s="43"/>
      <c r="OXD39" s="43"/>
      <c r="OXE39" s="43"/>
      <c r="OXF39" s="43"/>
      <c r="OXG39" s="43"/>
      <c r="OXH39" s="43"/>
      <c r="OXI39" s="43"/>
      <c r="OXJ39" s="43"/>
      <c r="OXK39" s="43"/>
      <c r="OXL39" s="43"/>
      <c r="OXM39" s="43"/>
      <c r="OXN39" s="43"/>
      <c r="OXO39" s="43"/>
      <c r="OXP39" s="43"/>
      <c r="OXQ39" s="43"/>
      <c r="OXR39" s="43"/>
      <c r="OXS39" s="43"/>
      <c r="OXT39" s="43"/>
      <c r="OXU39" s="43"/>
      <c r="OXV39" s="43"/>
      <c r="OXW39" s="43"/>
      <c r="OXX39" s="43"/>
      <c r="OXY39" s="43"/>
      <c r="OXZ39" s="43"/>
      <c r="OYA39" s="43"/>
      <c r="OYB39" s="43"/>
      <c r="OYC39" s="43"/>
      <c r="OYD39" s="43"/>
      <c r="OYE39" s="43"/>
      <c r="OYF39" s="43"/>
      <c r="OYG39" s="43"/>
      <c r="OYH39" s="43"/>
      <c r="OYI39" s="43"/>
      <c r="OYJ39" s="43"/>
      <c r="OYK39" s="43"/>
      <c r="OYL39" s="43"/>
      <c r="OYM39" s="43"/>
      <c r="OYN39" s="43"/>
      <c r="OYO39" s="43"/>
      <c r="OYP39" s="43"/>
      <c r="OYQ39" s="43"/>
      <c r="OYR39" s="43"/>
      <c r="OYS39" s="43"/>
      <c r="OYT39" s="43"/>
      <c r="OYU39" s="43"/>
      <c r="OYV39" s="43"/>
      <c r="OYW39" s="43"/>
      <c r="OYX39" s="43"/>
      <c r="OYY39" s="43"/>
      <c r="OYZ39" s="43"/>
      <c r="OZA39" s="43"/>
      <c r="OZB39" s="43"/>
      <c r="OZC39" s="43"/>
      <c r="OZD39" s="43"/>
      <c r="OZE39" s="43"/>
      <c r="OZF39" s="43"/>
      <c r="OZG39" s="43"/>
      <c r="OZH39" s="43"/>
      <c r="OZI39" s="43"/>
      <c r="OZJ39" s="43"/>
      <c r="OZK39" s="43"/>
      <c r="OZL39" s="43"/>
      <c r="OZM39" s="43"/>
      <c r="OZN39" s="43"/>
      <c r="OZO39" s="43"/>
      <c r="OZP39" s="43"/>
      <c r="OZQ39" s="43"/>
      <c r="OZR39" s="43"/>
      <c r="OZS39" s="43"/>
      <c r="OZT39" s="43"/>
      <c r="OZU39" s="43"/>
      <c r="OZV39" s="43"/>
      <c r="OZW39" s="43"/>
      <c r="OZX39" s="43"/>
      <c r="OZY39" s="43"/>
      <c r="OZZ39" s="43"/>
      <c r="PAA39" s="43"/>
      <c r="PAB39" s="43"/>
      <c r="PAC39" s="43"/>
      <c r="PAD39" s="43"/>
      <c r="PAE39" s="43"/>
      <c r="PAF39" s="43"/>
      <c r="PAG39" s="43"/>
      <c r="PAH39" s="43"/>
      <c r="PAI39" s="43"/>
      <c r="PAJ39" s="43"/>
      <c r="PAK39" s="43"/>
      <c r="PAL39" s="43"/>
      <c r="PAM39" s="43"/>
      <c r="PAN39" s="43"/>
      <c r="PAO39" s="43"/>
      <c r="PAP39" s="43"/>
      <c r="PAQ39" s="43"/>
      <c r="PAR39" s="43"/>
      <c r="PAS39" s="43"/>
      <c r="PAT39" s="43"/>
      <c r="PAU39" s="43"/>
      <c r="PAV39" s="43"/>
      <c r="PAW39" s="43"/>
      <c r="PAX39" s="43"/>
      <c r="PAY39" s="43"/>
      <c r="PAZ39" s="43"/>
      <c r="PBA39" s="43"/>
      <c r="PBB39" s="43"/>
      <c r="PBC39" s="43"/>
      <c r="PBD39" s="43"/>
      <c r="PBE39" s="43"/>
      <c r="PBF39" s="43"/>
      <c r="PBG39" s="43"/>
      <c r="PBH39" s="43"/>
      <c r="PBI39" s="43"/>
      <c r="PBJ39" s="43"/>
      <c r="PBK39" s="43"/>
      <c r="PBL39" s="43"/>
      <c r="PBM39" s="43"/>
      <c r="PBN39" s="43"/>
      <c r="PBO39" s="43"/>
      <c r="PBP39" s="43"/>
      <c r="PBQ39" s="43"/>
      <c r="PBR39" s="43"/>
      <c r="PBS39" s="43"/>
      <c r="PBT39" s="43"/>
      <c r="PBU39" s="43"/>
      <c r="PBV39" s="43"/>
      <c r="PBW39" s="43"/>
      <c r="PBX39" s="43"/>
      <c r="PBY39" s="43"/>
      <c r="PBZ39" s="43"/>
      <c r="PCA39" s="43"/>
      <c r="PCB39" s="43"/>
      <c r="PCC39" s="43"/>
      <c r="PCD39" s="43"/>
      <c r="PCE39" s="43"/>
      <c r="PCF39" s="43"/>
      <c r="PCG39" s="43"/>
      <c r="PCH39" s="43"/>
      <c r="PCI39" s="43"/>
      <c r="PCJ39" s="43"/>
      <c r="PCK39" s="43"/>
      <c r="PCL39" s="43"/>
      <c r="PCM39" s="43"/>
      <c r="PCN39" s="43"/>
      <c r="PCO39" s="43"/>
      <c r="PCP39" s="43"/>
      <c r="PCQ39" s="43"/>
      <c r="PCR39" s="43"/>
      <c r="PCS39" s="43"/>
      <c r="PCT39" s="43"/>
      <c r="PCU39" s="43"/>
      <c r="PCV39" s="43"/>
      <c r="PCW39" s="43"/>
      <c r="PCX39" s="43"/>
      <c r="PCY39" s="43"/>
      <c r="PCZ39" s="43"/>
      <c r="PDA39" s="43"/>
      <c r="PDB39" s="43"/>
      <c r="PDC39" s="43"/>
      <c r="PDD39" s="43"/>
      <c r="PDE39" s="43"/>
      <c r="PDF39" s="43"/>
      <c r="PDG39" s="43"/>
      <c r="PDH39" s="43"/>
      <c r="PDI39" s="43"/>
      <c r="PDJ39" s="43"/>
      <c r="PDK39" s="43"/>
      <c r="PDL39" s="43"/>
      <c r="PDM39" s="43"/>
      <c r="PDN39" s="43"/>
      <c r="PDO39" s="43"/>
      <c r="PDP39" s="43"/>
      <c r="PDQ39" s="43"/>
      <c r="PDR39" s="43"/>
      <c r="PDS39" s="43"/>
      <c r="PDT39" s="43"/>
      <c r="PDU39" s="43"/>
      <c r="PDV39" s="43"/>
      <c r="PDW39" s="43"/>
      <c r="PDX39" s="43"/>
      <c r="PDY39" s="43"/>
      <c r="PDZ39" s="43"/>
      <c r="PEA39" s="43"/>
      <c r="PEB39" s="43"/>
      <c r="PEC39" s="43"/>
      <c r="PED39" s="43"/>
      <c r="PEE39" s="43"/>
      <c r="PEF39" s="43"/>
      <c r="PEG39" s="43"/>
      <c r="PEH39" s="43"/>
      <c r="PEI39" s="43"/>
      <c r="PEJ39" s="43"/>
      <c r="PEK39" s="43"/>
      <c r="PEL39" s="43"/>
      <c r="PEM39" s="43"/>
      <c r="PEN39" s="43"/>
      <c r="PEO39" s="43"/>
      <c r="PEP39" s="43"/>
      <c r="PEQ39" s="43"/>
      <c r="PER39" s="43"/>
      <c r="PES39" s="43"/>
      <c r="PET39" s="43"/>
      <c r="PEU39" s="43"/>
      <c r="PEV39" s="43"/>
      <c r="PEW39" s="43"/>
      <c r="PEX39" s="43"/>
      <c r="PEY39" s="43"/>
      <c r="PEZ39" s="43"/>
      <c r="PFA39" s="43"/>
      <c r="PFB39" s="43"/>
      <c r="PFC39" s="43"/>
      <c r="PFD39" s="43"/>
      <c r="PFE39" s="43"/>
      <c r="PFF39" s="43"/>
      <c r="PFG39" s="43"/>
      <c r="PFH39" s="43"/>
      <c r="PFI39" s="43"/>
      <c r="PFJ39" s="43"/>
      <c r="PFK39" s="43"/>
      <c r="PFL39" s="43"/>
      <c r="PFM39" s="43"/>
      <c r="PFN39" s="43"/>
      <c r="PFO39" s="43"/>
      <c r="PFP39" s="43"/>
      <c r="PFQ39" s="43"/>
      <c r="PFR39" s="43"/>
      <c r="PFS39" s="43"/>
      <c r="PFT39" s="43"/>
      <c r="PFU39" s="43"/>
      <c r="PFV39" s="43"/>
      <c r="PFW39" s="43"/>
      <c r="PFX39" s="43"/>
      <c r="PFY39" s="43"/>
      <c r="PFZ39" s="43"/>
      <c r="PGA39" s="43"/>
      <c r="PGB39" s="43"/>
      <c r="PGC39" s="43"/>
      <c r="PGD39" s="43"/>
      <c r="PGE39" s="43"/>
      <c r="PGF39" s="43"/>
      <c r="PGG39" s="43"/>
      <c r="PGH39" s="43"/>
      <c r="PGI39" s="43"/>
      <c r="PGJ39" s="43"/>
      <c r="PGK39" s="43"/>
      <c r="PGL39" s="43"/>
      <c r="PGM39" s="43"/>
      <c r="PGN39" s="43"/>
      <c r="PGO39" s="43"/>
      <c r="PGP39" s="43"/>
      <c r="PGQ39" s="43"/>
      <c r="PGR39" s="43"/>
      <c r="PGS39" s="43"/>
      <c r="PGT39" s="43"/>
      <c r="PGU39" s="43"/>
      <c r="PGV39" s="43"/>
      <c r="PGW39" s="43"/>
      <c r="PGX39" s="43"/>
      <c r="PGY39" s="43"/>
      <c r="PGZ39" s="43"/>
      <c r="PHA39" s="43"/>
      <c r="PHB39" s="43"/>
      <c r="PHC39" s="43"/>
      <c r="PHD39" s="43"/>
      <c r="PHE39" s="43"/>
      <c r="PHF39" s="43"/>
      <c r="PHG39" s="43"/>
      <c r="PHH39" s="43"/>
      <c r="PHI39" s="43"/>
      <c r="PHJ39" s="43"/>
      <c r="PHK39" s="43"/>
      <c r="PHL39" s="43"/>
      <c r="PHM39" s="43"/>
      <c r="PHN39" s="43"/>
      <c r="PHO39" s="43"/>
      <c r="PHP39" s="43"/>
      <c r="PHQ39" s="43"/>
      <c r="PHR39" s="43"/>
      <c r="PHS39" s="43"/>
      <c r="PHT39" s="43"/>
      <c r="PHU39" s="43"/>
      <c r="PHV39" s="43"/>
      <c r="PHW39" s="43"/>
      <c r="PHX39" s="43"/>
      <c r="PHY39" s="43"/>
      <c r="PHZ39" s="43"/>
      <c r="PIA39" s="43"/>
      <c r="PIB39" s="43"/>
      <c r="PIC39" s="43"/>
      <c r="PID39" s="43"/>
      <c r="PIE39" s="43"/>
      <c r="PIF39" s="43"/>
      <c r="PIG39" s="43"/>
      <c r="PIH39" s="43"/>
      <c r="PII39" s="43"/>
      <c r="PIJ39" s="43"/>
      <c r="PIK39" s="43"/>
      <c r="PIL39" s="43"/>
      <c r="PIM39" s="43"/>
      <c r="PIN39" s="43"/>
      <c r="PIO39" s="43"/>
      <c r="PIP39" s="43"/>
      <c r="PIQ39" s="43"/>
      <c r="PIR39" s="43"/>
      <c r="PIS39" s="43"/>
      <c r="PIT39" s="43"/>
      <c r="PIU39" s="43"/>
      <c r="PIV39" s="43"/>
      <c r="PIW39" s="43"/>
      <c r="PIX39" s="43"/>
      <c r="PIY39" s="43"/>
      <c r="PIZ39" s="43"/>
      <c r="PJA39" s="43"/>
      <c r="PJB39" s="43"/>
      <c r="PJC39" s="43"/>
      <c r="PJD39" s="43"/>
      <c r="PJE39" s="43"/>
      <c r="PJF39" s="43"/>
      <c r="PJG39" s="43"/>
      <c r="PJH39" s="43"/>
      <c r="PJI39" s="43"/>
      <c r="PJJ39" s="43"/>
      <c r="PJK39" s="43"/>
      <c r="PJL39" s="43"/>
      <c r="PJM39" s="43"/>
      <c r="PJN39" s="43"/>
      <c r="PJO39" s="43"/>
      <c r="PJP39" s="43"/>
      <c r="PJQ39" s="43"/>
      <c r="PJR39" s="43"/>
      <c r="PJS39" s="43"/>
      <c r="PJT39" s="43"/>
      <c r="PJU39" s="43"/>
      <c r="PJV39" s="43"/>
      <c r="PJW39" s="43"/>
      <c r="PJX39" s="43"/>
      <c r="PJY39" s="43"/>
      <c r="PJZ39" s="43"/>
      <c r="PKA39" s="43"/>
      <c r="PKB39" s="43"/>
      <c r="PKC39" s="43"/>
      <c r="PKD39" s="43"/>
      <c r="PKE39" s="43"/>
      <c r="PKF39" s="43"/>
      <c r="PKG39" s="43"/>
      <c r="PKH39" s="43"/>
      <c r="PKI39" s="43"/>
      <c r="PKJ39" s="43"/>
      <c r="PKK39" s="43"/>
      <c r="PKL39" s="43"/>
      <c r="PKM39" s="43"/>
      <c r="PKN39" s="43"/>
      <c r="PKO39" s="43"/>
      <c r="PKP39" s="43"/>
      <c r="PKQ39" s="43"/>
      <c r="PKR39" s="43"/>
      <c r="PKS39" s="43"/>
      <c r="PKT39" s="43"/>
      <c r="PKU39" s="43"/>
      <c r="PKV39" s="43"/>
      <c r="PKW39" s="43"/>
      <c r="PKX39" s="43"/>
      <c r="PKY39" s="43"/>
      <c r="PKZ39" s="43"/>
      <c r="PLA39" s="43"/>
      <c r="PLB39" s="43"/>
      <c r="PLC39" s="43"/>
      <c r="PLD39" s="43"/>
      <c r="PLE39" s="43"/>
      <c r="PLF39" s="43"/>
      <c r="PLG39" s="43"/>
      <c r="PLH39" s="43"/>
      <c r="PLI39" s="43"/>
      <c r="PLJ39" s="43"/>
      <c r="PLK39" s="43"/>
      <c r="PLL39" s="43"/>
      <c r="PLM39" s="43"/>
      <c r="PLN39" s="43"/>
      <c r="PLO39" s="43"/>
      <c r="PLP39" s="43"/>
      <c r="PLQ39" s="43"/>
      <c r="PLR39" s="43"/>
      <c r="PLS39" s="43"/>
      <c r="PLT39" s="43"/>
      <c r="PLU39" s="43"/>
      <c r="PLV39" s="43"/>
      <c r="PLW39" s="43"/>
      <c r="PLX39" s="43"/>
      <c r="PLY39" s="43"/>
      <c r="PLZ39" s="43"/>
      <c r="PMA39" s="43"/>
      <c r="PMB39" s="43"/>
      <c r="PMC39" s="43"/>
      <c r="PMD39" s="43"/>
      <c r="PME39" s="43"/>
      <c r="PMF39" s="43"/>
      <c r="PMG39" s="43"/>
      <c r="PMH39" s="43"/>
      <c r="PMI39" s="43"/>
      <c r="PMJ39" s="43"/>
      <c r="PMK39" s="43"/>
      <c r="PML39" s="43"/>
      <c r="PMM39" s="43"/>
      <c r="PMN39" s="43"/>
      <c r="PMO39" s="43"/>
      <c r="PMP39" s="43"/>
      <c r="PMQ39" s="43"/>
      <c r="PMR39" s="43"/>
      <c r="PMS39" s="43"/>
      <c r="PMT39" s="43"/>
      <c r="PMU39" s="43"/>
      <c r="PMV39" s="43"/>
      <c r="PMW39" s="43"/>
      <c r="PMX39" s="43"/>
      <c r="PMY39" s="43"/>
      <c r="PMZ39" s="43"/>
      <c r="PNA39" s="43"/>
      <c r="PNB39" s="43"/>
      <c r="PNC39" s="43"/>
      <c r="PND39" s="43"/>
      <c r="PNE39" s="43"/>
      <c r="PNF39" s="43"/>
      <c r="PNG39" s="43"/>
      <c r="PNH39" s="43"/>
      <c r="PNI39" s="43"/>
      <c r="PNJ39" s="43"/>
      <c r="PNK39" s="43"/>
      <c r="PNL39" s="43"/>
      <c r="PNM39" s="43"/>
      <c r="PNN39" s="43"/>
      <c r="PNO39" s="43"/>
      <c r="PNP39" s="43"/>
      <c r="PNQ39" s="43"/>
      <c r="PNR39" s="43"/>
      <c r="PNS39" s="43"/>
      <c r="PNT39" s="43"/>
      <c r="PNU39" s="43"/>
      <c r="PNV39" s="43"/>
      <c r="PNW39" s="43"/>
      <c r="PNX39" s="43"/>
      <c r="PNY39" s="43"/>
      <c r="PNZ39" s="43"/>
      <c r="POA39" s="43"/>
      <c r="POB39" s="43"/>
      <c r="POC39" s="43"/>
      <c r="POD39" s="43"/>
      <c r="POE39" s="43"/>
      <c r="POF39" s="43"/>
      <c r="POG39" s="43"/>
      <c r="POH39" s="43"/>
      <c r="POI39" s="43"/>
      <c r="POJ39" s="43"/>
      <c r="POK39" s="43"/>
      <c r="POL39" s="43"/>
      <c r="POM39" s="43"/>
      <c r="PON39" s="43"/>
      <c r="POO39" s="43"/>
      <c r="POP39" s="43"/>
      <c r="POQ39" s="43"/>
      <c r="POR39" s="43"/>
      <c r="POS39" s="43"/>
      <c r="POT39" s="43"/>
      <c r="POU39" s="43"/>
      <c r="POV39" s="43"/>
      <c r="POW39" s="43"/>
      <c r="POX39" s="43"/>
      <c r="POY39" s="43"/>
      <c r="POZ39" s="43"/>
      <c r="PPA39" s="43"/>
      <c r="PPB39" s="43"/>
      <c r="PPC39" s="43"/>
      <c r="PPD39" s="43"/>
      <c r="PPE39" s="43"/>
      <c r="PPF39" s="43"/>
      <c r="PPG39" s="43"/>
      <c r="PPH39" s="43"/>
      <c r="PPI39" s="43"/>
      <c r="PPJ39" s="43"/>
      <c r="PPK39" s="43"/>
      <c r="PPL39" s="43"/>
      <c r="PPM39" s="43"/>
      <c r="PPN39" s="43"/>
      <c r="PPO39" s="43"/>
      <c r="PPP39" s="43"/>
      <c r="PPQ39" s="43"/>
      <c r="PPR39" s="43"/>
      <c r="PPS39" s="43"/>
      <c r="PPT39" s="43"/>
      <c r="PPU39" s="43"/>
      <c r="PPV39" s="43"/>
      <c r="PPW39" s="43"/>
      <c r="PPX39" s="43"/>
      <c r="PPY39" s="43"/>
      <c r="PPZ39" s="43"/>
      <c r="PQA39" s="43"/>
      <c r="PQB39" s="43"/>
      <c r="PQC39" s="43"/>
      <c r="PQD39" s="43"/>
      <c r="PQE39" s="43"/>
      <c r="PQF39" s="43"/>
      <c r="PQG39" s="43"/>
      <c r="PQH39" s="43"/>
      <c r="PQI39" s="43"/>
      <c r="PQJ39" s="43"/>
      <c r="PQK39" s="43"/>
      <c r="PQL39" s="43"/>
      <c r="PQM39" s="43"/>
      <c r="PQN39" s="43"/>
      <c r="PQO39" s="43"/>
      <c r="PQP39" s="43"/>
      <c r="PQQ39" s="43"/>
      <c r="PQR39" s="43"/>
      <c r="PQS39" s="43"/>
      <c r="PQT39" s="43"/>
      <c r="PQU39" s="43"/>
      <c r="PQV39" s="43"/>
      <c r="PQW39" s="43"/>
      <c r="PQX39" s="43"/>
      <c r="PQY39" s="43"/>
      <c r="PQZ39" s="43"/>
      <c r="PRA39" s="43"/>
      <c r="PRB39" s="43"/>
      <c r="PRC39" s="43"/>
      <c r="PRD39" s="43"/>
      <c r="PRE39" s="43"/>
      <c r="PRF39" s="43"/>
      <c r="PRG39" s="43"/>
      <c r="PRH39" s="43"/>
      <c r="PRI39" s="43"/>
      <c r="PRJ39" s="43"/>
      <c r="PRK39" s="43"/>
      <c r="PRL39" s="43"/>
      <c r="PRM39" s="43"/>
      <c r="PRN39" s="43"/>
      <c r="PRO39" s="43"/>
      <c r="PRP39" s="43"/>
      <c r="PRQ39" s="43"/>
      <c r="PRR39" s="43"/>
      <c r="PRS39" s="43"/>
      <c r="PRT39" s="43"/>
      <c r="PRU39" s="43"/>
      <c r="PRV39" s="43"/>
      <c r="PRW39" s="43"/>
      <c r="PRX39" s="43"/>
      <c r="PRY39" s="43"/>
      <c r="PRZ39" s="43"/>
      <c r="PSA39" s="43"/>
      <c r="PSB39" s="43"/>
      <c r="PSC39" s="43"/>
      <c r="PSD39" s="43"/>
      <c r="PSE39" s="43"/>
      <c r="PSF39" s="43"/>
      <c r="PSG39" s="43"/>
      <c r="PSH39" s="43"/>
      <c r="PSI39" s="43"/>
      <c r="PSJ39" s="43"/>
      <c r="PSK39" s="43"/>
      <c r="PSL39" s="43"/>
      <c r="PSM39" s="43"/>
      <c r="PSN39" s="43"/>
      <c r="PSO39" s="43"/>
      <c r="PSP39" s="43"/>
      <c r="PSQ39" s="43"/>
      <c r="PSR39" s="43"/>
      <c r="PSS39" s="43"/>
      <c r="PST39" s="43"/>
      <c r="PSU39" s="43"/>
      <c r="PSV39" s="43"/>
      <c r="PSW39" s="43"/>
      <c r="PSX39" s="43"/>
      <c r="PSY39" s="43"/>
      <c r="PSZ39" s="43"/>
      <c r="PTA39" s="43"/>
      <c r="PTB39" s="43"/>
      <c r="PTC39" s="43"/>
      <c r="PTD39" s="43"/>
      <c r="PTE39" s="43"/>
      <c r="PTF39" s="43"/>
      <c r="PTG39" s="43"/>
      <c r="PTH39" s="43"/>
      <c r="PTI39" s="43"/>
      <c r="PTJ39" s="43"/>
      <c r="PTK39" s="43"/>
      <c r="PTL39" s="43"/>
      <c r="PTM39" s="43"/>
      <c r="PTN39" s="43"/>
      <c r="PTO39" s="43"/>
      <c r="PTP39" s="43"/>
      <c r="PTQ39" s="43"/>
      <c r="PTR39" s="43"/>
      <c r="PTS39" s="43"/>
      <c r="PTT39" s="43"/>
      <c r="PTU39" s="43"/>
      <c r="PTV39" s="43"/>
      <c r="PTW39" s="43"/>
      <c r="PTX39" s="43"/>
      <c r="PTY39" s="43"/>
      <c r="PTZ39" s="43"/>
      <c r="PUA39" s="43"/>
      <c r="PUB39" s="43"/>
      <c r="PUC39" s="43"/>
      <c r="PUD39" s="43"/>
      <c r="PUE39" s="43"/>
      <c r="PUF39" s="43"/>
      <c r="PUG39" s="43"/>
      <c r="PUH39" s="43"/>
      <c r="PUI39" s="43"/>
      <c r="PUJ39" s="43"/>
      <c r="PUK39" s="43"/>
      <c r="PUL39" s="43"/>
      <c r="PUM39" s="43"/>
      <c r="PUN39" s="43"/>
      <c r="PUO39" s="43"/>
      <c r="PUP39" s="43"/>
      <c r="PUQ39" s="43"/>
      <c r="PUR39" s="43"/>
      <c r="PUS39" s="43"/>
      <c r="PUT39" s="43"/>
      <c r="PUU39" s="43"/>
      <c r="PUV39" s="43"/>
      <c r="PUW39" s="43"/>
      <c r="PUX39" s="43"/>
      <c r="PUY39" s="43"/>
      <c r="PUZ39" s="43"/>
      <c r="PVA39" s="43"/>
      <c r="PVB39" s="43"/>
      <c r="PVC39" s="43"/>
      <c r="PVD39" s="43"/>
      <c r="PVE39" s="43"/>
      <c r="PVF39" s="43"/>
      <c r="PVG39" s="43"/>
      <c r="PVH39" s="43"/>
      <c r="PVI39" s="43"/>
      <c r="PVJ39" s="43"/>
      <c r="PVK39" s="43"/>
      <c r="PVL39" s="43"/>
      <c r="PVM39" s="43"/>
      <c r="PVN39" s="43"/>
      <c r="PVO39" s="43"/>
      <c r="PVP39" s="43"/>
      <c r="PVQ39" s="43"/>
      <c r="PVR39" s="43"/>
      <c r="PVS39" s="43"/>
      <c r="PVT39" s="43"/>
      <c r="PVU39" s="43"/>
      <c r="PVV39" s="43"/>
      <c r="PVW39" s="43"/>
      <c r="PVX39" s="43"/>
      <c r="PVY39" s="43"/>
      <c r="PVZ39" s="43"/>
      <c r="PWA39" s="43"/>
      <c r="PWB39" s="43"/>
      <c r="PWC39" s="43"/>
      <c r="PWD39" s="43"/>
      <c r="PWE39" s="43"/>
      <c r="PWF39" s="43"/>
      <c r="PWG39" s="43"/>
      <c r="PWH39" s="43"/>
      <c r="PWI39" s="43"/>
      <c r="PWJ39" s="43"/>
      <c r="PWK39" s="43"/>
      <c r="PWL39" s="43"/>
      <c r="PWM39" s="43"/>
      <c r="PWN39" s="43"/>
      <c r="PWO39" s="43"/>
      <c r="PWP39" s="43"/>
      <c r="PWQ39" s="43"/>
      <c r="PWR39" s="43"/>
      <c r="PWS39" s="43"/>
      <c r="PWT39" s="43"/>
      <c r="PWU39" s="43"/>
      <c r="PWV39" s="43"/>
      <c r="PWW39" s="43"/>
      <c r="PWX39" s="43"/>
      <c r="PWY39" s="43"/>
      <c r="PWZ39" s="43"/>
      <c r="PXA39" s="43"/>
      <c r="PXB39" s="43"/>
      <c r="PXC39" s="43"/>
      <c r="PXD39" s="43"/>
      <c r="PXE39" s="43"/>
      <c r="PXF39" s="43"/>
      <c r="PXG39" s="43"/>
      <c r="PXH39" s="43"/>
      <c r="PXI39" s="43"/>
      <c r="PXJ39" s="43"/>
      <c r="PXK39" s="43"/>
      <c r="PXL39" s="43"/>
      <c r="PXM39" s="43"/>
      <c r="PXN39" s="43"/>
      <c r="PXO39" s="43"/>
      <c r="PXP39" s="43"/>
      <c r="PXQ39" s="43"/>
      <c r="PXR39" s="43"/>
      <c r="PXS39" s="43"/>
      <c r="PXT39" s="43"/>
      <c r="PXU39" s="43"/>
      <c r="PXV39" s="43"/>
      <c r="PXW39" s="43"/>
      <c r="PXX39" s="43"/>
      <c r="PXY39" s="43"/>
      <c r="PXZ39" s="43"/>
      <c r="PYA39" s="43"/>
      <c r="PYB39" s="43"/>
      <c r="PYC39" s="43"/>
      <c r="PYD39" s="43"/>
      <c r="PYE39" s="43"/>
      <c r="PYF39" s="43"/>
      <c r="PYG39" s="43"/>
      <c r="PYH39" s="43"/>
      <c r="PYI39" s="43"/>
      <c r="PYJ39" s="43"/>
      <c r="PYK39" s="43"/>
      <c r="PYL39" s="43"/>
      <c r="PYM39" s="43"/>
      <c r="PYN39" s="43"/>
      <c r="PYO39" s="43"/>
      <c r="PYP39" s="43"/>
      <c r="PYQ39" s="43"/>
      <c r="PYR39" s="43"/>
      <c r="PYS39" s="43"/>
      <c r="PYT39" s="43"/>
      <c r="PYU39" s="43"/>
      <c r="PYV39" s="43"/>
      <c r="PYW39" s="43"/>
      <c r="PYX39" s="43"/>
      <c r="PYY39" s="43"/>
      <c r="PYZ39" s="43"/>
      <c r="PZA39" s="43"/>
      <c r="PZB39" s="43"/>
      <c r="PZC39" s="43"/>
      <c r="PZD39" s="43"/>
      <c r="PZE39" s="43"/>
      <c r="PZF39" s="43"/>
      <c r="PZG39" s="43"/>
      <c r="PZH39" s="43"/>
      <c r="PZI39" s="43"/>
      <c r="PZJ39" s="43"/>
      <c r="PZK39" s="43"/>
      <c r="PZL39" s="43"/>
      <c r="PZM39" s="43"/>
      <c r="PZN39" s="43"/>
      <c r="PZO39" s="43"/>
      <c r="PZP39" s="43"/>
      <c r="PZQ39" s="43"/>
      <c r="PZR39" s="43"/>
      <c r="PZS39" s="43"/>
      <c r="PZT39" s="43"/>
      <c r="PZU39" s="43"/>
      <c r="PZV39" s="43"/>
      <c r="PZW39" s="43"/>
      <c r="PZX39" s="43"/>
      <c r="PZY39" s="43"/>
      <c r="PZZ39" s="43"/>
      <c r="QAA39" s="43"/>
      <c r="QAB39" s="43"/>
      <c r="QAC39" s="43"/>
      <c r="QAD39" s="43"/>
      <c r="QAE39" s="43"/>
      <c r="QAF39" s="43"/>
      <c r="QAG39" s="43"/>
      <c r="QAH39" s="43"/>
      <c r="QAI39" s="43"/>
      <c r="QAJ39" s="43"/>
      <c r="QAK39" s="43"/>
      <c r="QAL39" s="43"/>
      <c r="QAM39" s="43"/>
      <c r="QAN39" s="43"/>
      <c r="QAO39" s="43"/>
      <c r="QAP39" s="43"/>
      <c r="QAQ39" s="43"/>
      <c r="QAR39" s="43"/>
      <c r="QAS39" s="43"/>
      <c r="QAT39" s="43"/>
      <c r="QAU39" s="43"/>
      <c r="QAV39" s="43"/>
      <c r="QAW39" s="43"/>
      <c r="QAX39" s="43"/>
      <c r="QAY39" s="43"/>
      <c r="QAZ39" s="43"/>
      <c r="QBA39" s="43"/>
      <c r="QBB39" s="43"/>
      <c r="QBC39" s="43"/>
      <c r="QBD39" s="43"/>
      <c r="QBE39" s="43"/>
      <c r="QBF39" s="43"/>
      <c r="QBG39" s="43"/>
      <c r="QBH39" s="43"/>
      <c r="QBI39" s="43"/>
      <c r="QBJ39" s="43"/>
      <c r="QBK39" s="43"/>
      <c r="QBL39" s="43"/>
      <c r="QBM39" s="43"/>
      <c r="QBN39" s="43"/>
      <c r="QBO39" s="43"/>
      <c r="QBP39" s="43"/>
      <c r="QBQ39" s="43"/>
      <c r="QBR39" s="43"/>
      <c r="QBS39" s="43"/>
      <c r="QBT39" s="43"/>
      <c r="QBU39" s="43"/>
      <c r="QBV39" s="43"/>
      <c r="QBW39" s="43"/>
      <c r="QBX39" s="43"/>
      <c r="QBY39" s="43"/>
      <c r="QBZ39" s="43"/>
      <c r="QCA39" s="43"/>
      <c r="QCB39" s="43"/>
      <c r="QCC39" s="43"/>
      <c r="QCD39" s="43"/>
      <c r="QCE39" s="43"/>
      <c r="QCF39" s="43"/>
      <c r="QCG39" s="43"/>
      <c r="QCH39" s="43"/>
      <c r="QCI39" s="43"/>
      <c r="QCJ39" s="43"/>
      <c r="QCK39" s="43"/>
      <c r="QCL39" s="43"/>
      <c r="QCM39" s="43"/>
      <c r="QCN39" s="43"/>
      <c r="QCO39" s="43"/>
      <c r="QCP39" s="43"/>
      <c r="QCQ39" s="43"/>
      <c r="QCR39" s="43"/>
      <c r="QCS39" s="43"/>
      <c r="QCT39" s="43"/>
      <c r="QCU39" s="43"/>
      <c r="QCV39" s="43"/>
      <c r="QCW39" s="43"/>
      <c r="QCX39" s="43"/>
      <c r="QCY39" s="43"/>
      <c r="QCZ39" s="43"/>
      <c r="QDA39" s="43"/>
      <c r="QDB39" s="43"/>
      <c r="QDC39" s="43"/>
      <c r="QDD39" s="43"/>
      <c r="QDE39" s="43"/>
      <c r="QDF39" s="43"/>
      <c r="QDG39" s="43"/>
      <c r="QDH39" s="43"/>
      <c r="QDI39" s="43"/>
      <c r="QDJ39" s="43"/>
      <c r="QDK39" s="43"/>
      <c r="QDL39" s="43"/>
      <c r="QDM39" s="43"/>
      <c r="QDN39" s="43"/>
      <c r="QDO39" s="43"/>
      <c r="QDP39" s="43"/>
      <c r="QDQ39" s="43"/>
      <c r="QDR39" s="43"/>
      <c r="QDS39" s="43"/>
      <c r="QDT39" s="43"/>
      <c r="QDU39" s="43"/>
      <c r="QDV39" s="43"/>
      <c r="QDW39" s="43"/>
      <c r="QDX39" s="43"/>
      <c r="QDY39" s="43"/>
      <c r="QDZ39" s="43"/>
      <c r="QEA39" s="43"/>
      <c r="QEB39" s="43"/>
      <c r="QEC39" s="43"/>
      <c r="QED39" s="43"/>
      <c r="QEE39" s="43"/>
      <c r="QEF39" s="43"/>
      <c r="QEG39" s="43"/>
      <c r="QEH39" s="43"/>
      <c r="QEI39" s="43"/>
      <c r="QEJ39" s="43"/>
      <c r="QEK39" s="43"/>
      <c r="QEL39" s="43"/>
      <c r="QEM39" s="43"/>
      <c r="QEN39" s="43"/>
      <c r="QEO39" s="43"/>
      <c r="QEP39" s="43"/>
      <c r="QEQ39" s="43"/>
      <c r="QER39" s="43"/>
      <c r="QES39" s="43"/>
      <c r="QET39" s="43"/>
      <c r="QEU39" s="43"/>
      <c r="QEV39" s="43"/>
      <c r="QEW39" s="43"/>
      <c r="QEX39" s="43"/>
      <c r="QEY39" s="43"/>
      <c r="QEZ39" s="43"/>
      <c r="QFA39" s="43"/>
      <c r="QFB39" s="43"/>
      <c r="QFC39" s="43"/>
      <c r="QFD39" s="43"/>
      <c r="QFE39" s="43"/>
      <c r="QFF39" s="43"/>
      <c r="QFG39" s="43"/>
      <c r="QFH39" s="43"/>
      <c r="QFI39" s="43"/>
      <c r="QFJ39" s="43"/>
      <c r="QFK39" s="43"/>
      <c r="QFL39" s="43"/>
      <c r="QFM39" s="43"/>
      <c r="QFN39" s="43"/>
      <c r="QFO39" s="43"/>
      <c r="QFP39" s="43"/>
      <c r="QFQ39" s="43"/>
      <c r="QFR39" s="43"/>
      <c r="QFS39" s="43"/>
      <c r="QFT39" s="43"/>
      <c r="QFU39" s="43"/>
      <c r="QFV39" s="43"/>
      <c r="QFW39" s="43"/>
      <c r="QFX39" s="43"/>
      <c r="QFY39" s="43"/>
      <c r="QFZ39" s="43"/>
      <c r="QGA39" s="43"/>
      <c r="QGB39" s="43"/>
      <c r="QGC39" s="43"/>
      <c r="QGD39" s="43"/>
      <c r="QGE39" s="43"/>
      <c r="QGF39" s="43"/>
      <c r="QGG39" s="43"/>
      <c r="QGH39" s="43"/>
      <c r="QGI39" s="43"/>
      <c r="QGJ39" s="43"/>
      <c r="QGK39" s="43"/>
      <c r="QGL39" s="43"/>
      <c r="QGM39" s="43"/>
      <c r="QGN39" s="43"/>
      <c r="QGO39" s="43"/>
      <c r="QGP39" s="43"/>
      <c r="QGQ39" s="43"/>
      <c r="QGR39" s="43"/>
      <c r="QGS39" s="43"/>
      <c r="QGT39" s="43"/>
      <c r="QGU39" s="43"/>
      <c r="QGV39" s="43"/>
      <c r="QGW39" s="43"/>
      <c r="QGX39" s="43"/>
      <c r="QGY39" s="43"/>
      <c r="QGZ39" s="43"/>
      <c r="QHA39" s="43"/>
      <c r="QHB39" s="43"/>
      <c r="QHC39" s="43"/>
      <c r="QHD39" s="43"/>
      <c r="QHE39" s="43"/>
      <c r="QHF39" s="43"/>
      <c r="QHG39" s="43"/>
      <c r="QHH39" s="43"/>
      <c r="QHI39" s="43"/>
      <c r="QHJ39" s="43"/>
      <c r="QHK39" s="43"/>
      <c r="QHL39" s="43"/>
      <c r="QHM39" s="43"/>
      <c r="QHN39" s="43"/>
      <c r="QHO39" s="43"/>
      <c r="QHP39" s="43"/>
      <c r="QHQ39" s="43"/>
      <c r="QHR39" s="43"/>
      <c r="QHS39" s="43"/>
      <c r="QHT39" s="43"/>
      <c r="QHU39" s="43"/>
      <c r="QHV39" s="43"/>
      <c r="QHW39" s="43"/>
      <c r="QHX39" s="43"/>
      <c r="QHY39" s="43"/>
      <c r="QHZ39" s="43"/>
      <c r="QIA39" s="43"/>
      <c r="QIB39" s="43"/>
      <c r="QIC39" s="43"/>
      <c r="QID39" s="43"/>
      <c r="QIE39" s="43"/>
      <c r="QIF39" s="43"/>
      <c r="QIG39" s="43"/>
      <c r="QIH39" s="43"/>
      <c r="QII39" s="43"/>
      <c r="QIJ39" s="43"/>
      <c r="QIK39" s="43"/>
      <c r="QIL39" s="43"/>
      <c r="QIM39" s="43"/>
      <c r="QIN39" s="43"/>
      <c r="QIO39" s="43"/>
      <c r="QIP39" s="43"/>
      <c r="QIQ39" s="43"/>
      <c r="QIR39" s="43"/>
      <c r="QIS39" s="43"/>
      <c r="QIT39" s="43"/>
      <c r="QIU39" s="43"/>
      <c r="QIV39" s="43"/>
      <c r="QIW39" s="43"/>
      <c r="QIX39" s="43"/>
      <c r="QIY39" s="43"/>
      <c r="QIZ39" s="43"/>
      <c r="QJA39" s="43"/>
      <c r="QJB39" s="43"/>
      <c r="QJC39" s="43"/>
      <c r="QJD39" s="43"/>
      <c r="QJE39" s="43"/>
      <c r="QJF39" s="43"/>
      <c r="QJG39" s="43"/>
      <c r="QJH39" s="43"/>
      <c r="QJI39" s="43"/>
      <c r="QJJ39" s="43"/>
      <c r="QJK39" s="43"/>
      <c r="QJL39" s="43"/>
      <c r="QJM39" s="43"/>
      <c r="QJN39" s="43"/>
      <c r="QJO39" s="43"/>
      <c r="QJP39" s="43"/>
      <c r="QJQ39" s="43"/>
      <c r="QJR39" s="43"/>
      <c r="QJS39" s="43"/>
      <c r="QJT39" s="43"/>
      <c r="QJU39" s="43"/>
      <c r="QJV39" s="43"/>
      <c r="QJW39" s="43"/>
      <c r="QJX39" s="43"/>
      <c r="QJY39" s="43"/>
      <c r="QJZ39" s="43"/>
      <c r="QKA39" s="43"/>
      <c r="QKB39" s="43"/>
      <c r="QKC39" s="43"/>
      <c r="QKD39" s="43"/>
      <c r="QKE39" s="43"/>
      <c r="QKF39" s="43"/>
      <c r="QKG39" s="43"/>
      <c r="QKH39" s="43"/>
      <c r="QKI39" s="43"/>
      <c r="QKJ39" s="43"/>
      <c r="QKK39" s="43"/>
      <c r="QKL39" s="43"/>
      <c r="QKM39" s="43"/>
      <c r="QKN39" s="43"/>
      <c r="QKO39" s="43"/>
      <c r="QKP39" s="43"/>
      <c r="QKQ39" s="43"/>
      <c r="QKR39" s="43"/>
      <c r="QKS39" s="43"/>
      <c r="QKT39" s="43"/>
      <c r="QKU39" s="43"/>
      <c r="QKV39" s="43"/>
      <c r="QKW39" s="43"/>
      <c r="QKX39" s="43"/>
      <c r="QKY39" s="43"/>
      <c r="QKZ39" s="43"/>
      <c r="QLA39" s="43"/>
      <c r="QLB39" s="43"/>
      <c r="QLC39" s="43"/>
      <c r="QLD39" s="43"/>
      <c r="QLE39" s="43"/>
      <c r="QLF39" s="43"/>
      <c r="QLG39" s="43"/>
      <c r="QLH39" s="43"/>
      <c r="QLI39" s="43"/>
      <c r="QLJ39" s="43"/>
      <c r="QLK39" s="43"/>
      <c r="QLL39" s="43"/>
      <c r="QLM39" s="43"/>
      <c r="QLN39" s="43"/>
      <c r="QLO39" s="43"/>
      <c r="QLP39" s="43"/>
      <c r="QLQ39" s="43"/>
      <c r="QLR39" s="43"/>
      <c r="QLS39" s="43"/>
      <c r="QLT39" s="43"/>
      <c r="QLU39" s="43"/>
      <c r="QLV39" s="43"/>
      <c r="QLW39" s="43"/>
      <c r="QLX39" s="43"/>
      <c r="QLY39" s="43"/>
      <c r="QLZ39" s="43"/>
      <c r="QMA39" s="43"/>
      <c r="QMB39" s="43"/>
      <c r="QMC39" s="43"/>
      <c r="QMD39" s="43"/>
      <c r="QME39" s="43"/>
      <c r="QMF39" s="43"/>
      <c r="QMG39" s="43"/>
      <c r="QMH39" s="43"/>
      <c r="QMI39" s="43"/>
      <c r="QMJ39" s="43"/>
      <c r="QMK39" s="43"/>
      <c r="QML39" s="43"/>
      <c r="QMM39" s="43"/>
      <c r="QMN39" s="43"/>
      <c r="QMO39" s="43"/>
      <c r="QMP39" s="43"/>
      <c r="QMQ39" s="43"/>
      <c r="QMR39" s="43"/>
      <c r="QMS39" s="43"/>
      <c r="QMT39" s="43"/>
      <c r="QMU39" s="43"/>
      <c r="QMV39" s="43"/>
      <c r="QMW39" s="43"/>
      <c r="QMX39" s="43"/>
      <c r="QMY39" s="43"/>
      <c r="QMZ39" s="43"/>
      <c r="QNA39" s="43"/>
      <c r="QNB39" s="43"/>
      <c r="QNC39" s="43"/>
      <c r="QND39" s="43"/>
      <c r="QNE39" s="43"/>
      <c r="QNF39" s="43"/>
      <c r="QNG39" s="43"/>
      <c r="QNH39" s="43"/>
      <c r="QNI39" s="43"/>
      <c r="QNJ39" s="43"/>
      <c r="QNK39" s="43"/>
      <c r="QNL39" s="43"/>
      <c r="QNM39" s="43"/>
      <c r="QNN39" s="43"/>
      <c r="QNO39" s="43"/>
      <c r="QNP39" s="43"/>
      <c r="QNQ39" s="43"/>
      <c r="QNR39" s="43"/>
      <c r="QNS39" s="43"/>
      <c r="QNT39" s="43"/>
      <c r="QNU39" s="43"/>
      <c r="QNV39" s="43"/>
      <c r="QNW39" s="43"/>
      <c r="QNX39" s="43"/>
      <c r="QNY39" s="43"/>
      <c r="QNZ39" s="43"/>
      <c r="QOA39" s="43"/>
      <c r="QOB39" s="43"/>
      <c r="QOC39" s="43"/>
      <c r="QOD39" s="43"/>
      <c r="QOE39" s="43"/>
      <c r="QOF39" s="43"/>
      <c r="QOG39" s="43"/>
      <c r="QOH39" s="43"/>
      <c r="QOI39" s="43"/>
      <c r="QOJ39" s="43"/>
      <c r="QOK39" s="43"/>
      <c r="QOL39" s="43"/>
      <c r="QOM39" s="43"/>
      <c r="QON39" s="43"/>
      <c r="QOO39" s="43"/>
      <c r="QOP39" s="43"/>
      <c r="QOQ39" s="43"/>
      <c r="QOR39" s="43"/>
      <c r="QOS39" s="43"/>
      <c r="QOT39" s="43"/>
      <c r="QOU39" s="43"/>
      <c r="QOV39" s="43"/>
      <c r="QOW39" s="43"/>
      <c r="QOX39" s="43"/>
      <c r="QOY39" s="43"/>
      <c r="QOZ39" s="43"/>
      <c r="QPA39" s="43"/>
      <c r="QPB39" s="43"/>
      <c r="QPC39" s="43"/>
      <c r="QPD39" s="43"/>
      <c r="QPE39" s="43"/>
      <c r="QPF39" s="43"/>
      <c r="QPG39" s="43"/>
      <c r="QPH39" s="43"/>
      <c r="QPI39" s="43"/>
      <c r="QPJ39" s="43"/>
      <c r="QPK39" s="43"/>
      <c r="QPL39" s="43"/>
      <c r="QPM39" s="43"/>
      <c r="QPN39" s="43"/>
      <c r="QPO39" s="43"/>
      <c r="QPP39" s="43"/>
      <c r="QPQ39" s="43"/>
      <c r="QPR39" s="43"/>
      <c r="QPS39" s="43"/>
      <c r="QPT39" s="43"/>
      <c r="QPU39" s="43"/>
      <c r="QPV39" s="43"/>
      <c r="QPW39" s="43"/>
      <c r="QPX39" s="43"/>
      <c r="QPY39" s="43"/>
      <c r="QPZ39" s="43"/>
      <c r="QQA39" s="43"/>
      <c r="QQB39" s="43"/>
      <c r="QQC39" s="43"/>
      <c r="QQD39" s="43"/>
      <c r="QQE39" s="43"/>
      <c r="QQF39" s="43"/>
      <c r="QQG39" s="43"/>
      <c r="QQH39" s="43"/>
      <c r="QQI39" s="43"/>
      <c r="QQJ39" s="43"/>
      <c r="QQK39" s="43"/>
      <c r="QQL39" s="43"/>
      <c r="QQM39" s="43"/>
      <c r="QQN39" s="43"/>
      <c r="QQO39" s="43"/>
      <c r="QQP39" s="43"/>
      <c r="QQQ39" s="43"/>
      <c r="QQR39" s="43"/>
      <c r="QQS39" s="43"/>
      <c r="QQT39" s="43"/>
      <c r="QQU39" s="43"/>
      <c r="QQV39" s="43"/>
      <c r="QQW39" s="43"/>
      <c r="QQX39" s="43"/>
      <c r="QQY39" s="43"/>
      <c r="QQZ39" s="43"/>
      <c r="QRA39" s="43"/>
      <c r="QRB39" s="43"/>
      <c r="QRC39" s="43"/>
      <c r="QRD39" s="43"/>
      <c r="QRE39" s="43"/>
      <c r="QRF39" s="43"/>
      <c r="QRG39" s="43"/>
      <c r="QRH39" s="43"/>
      <c r="QRI39" s="43"/>
      <c r="QRJ39" s="43"/>
      <c r="QRK39" s="43"/>
      <c r="QRL39" s="43"/>
      <c r="QRM39" s="43"/>
      <c r="QRN39" s="43"/>
      <c r="QRO39" s="43"/>
      <c r="QRP39" s="43"/>
      <c r="QRQ39" s="43"/>
      <c r="QRR39" s="43"/>
      <c r="QRS39" s="43"/>
      <c r="QRT39" s="43"/>
      <c r="QRU39" s="43"/>
      <c r="QRV39" s="43"/>
      <c r="QRW39" s="43"/>
      <c r="QRX39" s="43"/>
      <c r="QRY39" s="43"/>
      <c r="QRZ39" s="43"/>
      <c r="QSA39" s="43"/>
      <c r="QSB39" s="43"/>
      <c r="QSC39" s="43"/>
      <c r="QSD39" s="43"/>
      <c r="QSE39" s="43"/>
      <c r="QSF39" s="43"/>
      <c r="QSG39" s="43"/>
      <c r="QSH39" s="43"/>
      <c r="QSI39" s="43"/>
      <c r="QSJ39" s="43"/>
      <c r="QSK39" s="43"/>
      <c r="QSL39" s="43"/>
      <c r="QSM39" s="43"/>
      <c r="QSN39" s="43"/>
      <c r="QSO39" s="43"/>
      <c r="QSP39" s="43"/>
      <c r="QSQ39" s="43"/>
      <c r="QSR39" s="43"/>
      <c r="QSS39" s="43"/>
      <c r="QST39" s="43"/>
      <c r="QSU39" s="43"/>
      <c r="QSV39" s="43"/>
      <c r="QSW39" s="43"/>
      <c r="QSX39" s="43"/>
      <c r="QSY39" s="43"/>
      <c r="QSZ39" s="43"/>
      <c r="QTA39" s="43"/>
      <c r="QTB39" s="43"/>
      <c r="QTC39" s="43"/>
      <c r="QTD39" s="43"/>
      <c r="QTE39" s="43"/>
      <c r="QTF39" s="43"/>
      <c r="QTG39" s="43"/>
      <c r="QTH39" s="43"/>
      <c r="QTI39" s="43"/>
      <c r="QTJ39" s="43"/>
      <c r="QTK39" s="43"/>
      <c r="QTL39" s="43"/>
      <c r="QTM39" s="43"/>
      <c r="QTN39" s="43"/>
      <c r="QTO39" s="43"/>
      <c r="QTP39" s="43"/>
      <c r="QTQ39" s="43"/>
      <c r="QTR39" s="43"/>
      <c r="QTS39" s="43"/>
      <c r="QTT39" s="43"/>
      <c r="QTU39" s="43"/>
      <c r="QTV39" s="43"/>
      <c r="QTW39" s="43"/>
      <c r="QTX39" s="43"/>
      <c r="QTY39" s="43"/>
      <c r="QTZ39" s="43"/>
      <c r="QUA39" s="43"/>
      <c r="QUB39" s="43"/>
      <c r="QUC39" s="43"/>
      <c r="QUD39" s="43"/>
      <c r="QUE39" s="43"/>
      <c r="QUF39" s="43"/>
      <c r="QUG39" s="43"/>
      <c r="QUH39" s="43"/>
      <c r="QUI39" s="43"/>
      <c r="QUJ39" s="43"/>
      <c r="QUK39" s="43"/>
      <c r="QUL39" s="43"/>
      <c r="QUM39" s="43"/>
      <c r="QUN39" s="43"/>
      <c r="QUO39" s="43"/>
      <c r="QUP39" s="43"/>
      <c r="QUQ39" s="43"/>
      <c r="QUR39" s="43"/>
      <c r="QUS39" s="43"/>
      <c r="QUT39" s="43"/>
      <c r="QUU39" s="43"/>
      <c r="QUV39" s="43"/>
      <c r="QUW39" s="43"/>
      <c r="QUX39" s="43"/>
      <c r="QUY39" s="43"/>
      <c r="QUZ39" s="43"/>
      <c r="QVA39" s="43"/>
      <c r="QVB39" s="43"/>
      <c r="QVC39" s="43"/>
      <c r="QVD39" s="43"/>
      <c r="QVE39" s="43"/>
      <c r="QVF39" s="43"/>
      <c r="QVG39" s="43"/>
      <c r="QVH39" s="43"/>
      <c r="QVI39" s="43"/>
      <c r="QVJ39" s="43"/>
      <c r="QVK39" s="43"/>
      <c r="QVL39" s="43"/>
      <c r="QVM39" s="43"/>
      <c r="QVN39" s="43"/>
      <c r="QVO39" s="43"/>
      <c r="QVP39" s="43"/>
      <c r="QVQ39" s="43"/>
      <c r="QVR39" s="43"/>
      <c r="QVS39" s="43"/>
      <c r="QVT39" s="43"/>
      <c r="QVU39" s="43"/>
      <c r="QVV39" s="43"/>
      <c r="QVW39" s="43"/>
      <c r="QVX39" s="43"/>
      <c r="QVY39" s="43"/>
      <c r="QVZ39" s="43"/>
      <c r="QWA39" s="43"/>
      <c r="QWB39" s="43"/>
      <c r="QWC39" s="43"/>
      <c r="QWD39" s="43"/>
      <c r="QWE39" s="43"/>
      <c r="QWF39" s="43"/>
      <c r="QWG39" s="43"/>
      <c r="QWH39" s="43"/>
      <c r="QWI39" s="43"/>
      <c r="QWJ39" s="43"/>
      <c r="QWK39" s="43"/>
      <c r="QWL39" s="43"/>
      <c r="QWM39" s="43"/>
      <c r="QWN39" s="43"/>
      <c r="QWO39" s="43"/>
      <c r="QWP39" s="43"/>
      <c r="QWQ39" s="43"/>
      <c r="QWR39" s="43"/>
      <c r="QWS39" s="43"/>
      <c r="QWT39" s="43"/>
      <c r="QWU39" s="43"/>
      <c r="QWV39" s="43"/>
      <c r="QWW39" s="43"/>
      <c r="QWX39" s="43"/>
      <c r="QWY39" s="43"/>
      <c r="QWZ39" s="43"/>
      <c r="QXA39" s="43"/>
      <c r="QXB39" s="43"/>
      <c r="QXC39" s="43"/>
      <c r="QXD39" s="43"/>
      <c r="QXE39" s="43"/>
      <c r="QXF39" s="43"/>
      <c r="QXG39" s="43"/>
      <c r="QXH39" s="43"/>
      <c r="QXI39" s="43"/>
      <c r="QXJ39" s="43"/>
      <c r="QXK39" s="43"/>
      <c r="QXL39" s="43"/>
      <c r="QXM39" s="43"/>
      <c r="QXN39" s="43"/>
      <c r="QXO39" s="43"/>
      <c r="QXP39" s="43"/>
      <c r="QXQ39" s="43"/>
      <c r="QXR39" s="43"/>
      <c r="QXS39" s="43"/>
      <c r="QXT39" s="43"/>
      <c r="QXU39" s="43"/>
      <c r="QXV39" s="43"/>
      <c r="QXW39" s="43"/>
      <c r="QXX39" s="43"/>
      <c r="QXY39" s="43"/>
      <c r="QXZ39" s="43"/>
      <c r="QYA39" s="43"/>
      <c r="QYB39" s="43"/>
      <c r="QYC39" s="43"/>
      <c r="QYD39" s="43"/>
      <c r="QYE39" s="43"/>
      <c r="QYF39" s="43"/>
      <c r="QYG39" s="43"/>
      <c r="QYH39" s="43"/>
      <c r="QYI39" s="43"/>
      <c r="QYJ39" s="43"/>
      <c r="QYK39" s="43"/>
      <c r="QYL39" s="43"/>
      <c r="QYM39" s="43"/>
      <c r="QYN39" s="43"/>
      <c r="QYO39" s="43"/>
      <c r="QYP39" s="43"/>
      <c r="QYQ39" s="43"/>
      <c r="QYR39" s="43"/>
      <c r="QYS39" s="43"/>
      <c r="QYT39" s="43"/>
      <c r="QYU39" s="43"/>
      <c r="QYV39" s="43"/>
      <c r="QYW39" s="43"/>
      <c r="QYX39" s="43"/>
      <c r="QYY39" s="43"/>
      <c r="QYZ39" s="43"/>
      <c r="QZA39" s="43"/>
      <c r="QZB39" s="43"/>
      <c r="QZC39" s="43"/>
      <c r="QZD39" s="43"/>
      <c r="QZE39" s="43"/>
      <c r="QZF39" s="43"/>
      <c r="QZG39" s="43"/>
      <c r="QZH39" s="43"/>
      <c r="QZI39" s="43"/>
      <c r="QZJ39" s="43"/>
      <c r="QZK39" s="43"/>
      <c r="QZL39" s="43"/>
      <c r="QZM39" s="43"/>
      <c r="QZN39" s="43"/>
      <c r="QZO39" s="43"/>
      <c r="QZP39" s="43"/>
      <c r="QZQ39" s="43"/>
      <c r="QZR39" s="43"/>
      <c r="QZS39" s="43"/>
      <c r="QZT39" s="43"/>
      <c r="QZU39" s="43"/>
      <c r="QZV39" s="43"/>
      <c r="QZW39" s="43"/>
      <c r="QZX39" s="43"/>
      <c r="QZY39" s="43"/>
      <c r="QZZ39" s="43"/>
      <c r="RAA39" s="43"/>
      <c r="RAB39" s="43"/>
      <c r="RAC39" s="43"/>
      <c r="RAD39" s="43"/>
      <c r="RAE39" s="43"/>
      <c r="RAF39" s="43"/>
      <c r="RAG39" s="43"/>
      <c r="RAH39" s="43"/>
      <c r="RAI39" s="43"/>
      <c r="RAJ39" s="43"/>
      <c r="RAK39" s="43"/>
      <c r="RAL39" s="43"/>
      <c r="RAM39" s="43"/>
      <c r="RAN39" s="43"/>
      <c r="RAO39" s="43"/>
      <c r="RAP39" s="43"/>
      <c r="RAQ39" s="43"/>
      <c r="RAR39" s="43"/>
      <c r="RAS39" s="43"/>
      <c r="RAT39" s="43"/>
      <c r="RAU39" s="43"/>
      <c r="RAV39" s="43"/>
      <c r="RAW39" s="43"/>
      <c r="RAX39" s="43"/>
      <c r="RAY39" s="43"/>
      <c r="RAZ39" s="43"/>
      <c r="RBA39" s="43"/>
      <c r="RBB39" s="43"/>
      <c r="RBC39" s="43"/>
      <c r="RBD39" s="43"/>
      <c r="RBE39" s="43"/>
      <c r="RBF39" s="43"/>
      <c r="RBG39" s="43"/>
      <c r="RBH39" s="43"/>
      <c r="RBI39" s="43"/>
      <c r="RBJ39" s="43"/>
      <c r="RBK39" s="43"/>
      <c r="RBL39" s="43"/>
      <c r="RBM39" s="43"/>
      <c r="RBN39" s="43"/>
      <c r="RBO39" s="43"/>
      <c r="RBP39" s="43"/>
      <c r="RBQ39" s="43"/>
      <c r="RBR39" s="43"/>
      <c r="RBS39" s="43"/>
      <c r="RBT39" s="43"/>
      <c r="RBU39" s="43"/>
      <c r="RBV39" s="43"/>
      <c r="RBW39" s="43"/>
      <c r="RBX39" s="43"/>
      <c r="RBY39" s="43"/>
      <c r="RBZ39" s="43"/>
      <c r="RCA39" s="43"/>
      <c r="RCB39" s="43"/>
      <c r="RCC39" s="43"/>
      <c r="RCD39" s="43"/>
      <c r="RCE39" s="43"/>
      <c r="RCF39" s="43"/>
      <c r="RCG39" s="43"/>
      <c r="RCH39" s="43"/>
      <c r="RCI39" s="43"/>
      <c r="RCJ39" s="43"/>
      <c r="RCK39" s="43"/>
      <c r="RCL39" s="43"/>
      <c r="RCM39" s="43"/>
      <c r="RCN39" s="43"/>
      <c r="RCO39" s="43"/>
      <c r="RCP39" s="43"/>
      <c r="RCQ39" s="43"/>
      <c r="RCR39" s="43"/>
      <c r="RCS39" s="43"/>
      <c r="RCT39" s="43"/>
      <c r="RCU39" s="43"/>
      <c r="RCV39" s="43"/>
      <c r="RCW39" s="43"/>
      <c r="RCX39" s="43"/>
      <c r="RCY39" s="43"/>
      <c r="RCZ39" s="43"/>
      <c r="RDA39" s="43"/>
      <c r="RDB39" s="43"/>
      <c r="RDC39" s="43"/>
      <c r="RDD39" s="43"/>
      <c r="RDE39" s="43"/>
      <c r="RDF39" s="43"/>
      <c r="RDG39" s="43"/>
      <c r="RDH39" s="43"/>
      <c r="RDI39" s="43"/>
      <c r="RDJ39" s="43"/>
      <c r="RDK39" s="43"/>
      <c r="RDL39" s="43"/>
      <c r="RDM39" s="43"/>
      <c r="RDN39" s="43"/>
      <c r="RDO39" s="43"/>
      <c r="RDP39" s="43"/>
      <c r="RDQ39" s="43"/>
      <c r="RDR39" s="43"/>
      <c r="RDS39" s="43"/>
      <c r="RDT39" s="43"/>
      <c r="RDU39" s="43"/>
      <c r="RDV39" s="43"/>
      <c r="RDW39" s="43"/>
      <c r="RDX39" s="43"/>
      <c r="RDY39" s="43"/>
      <c r="RDZ39" s="43"/>
      <c r="REA39" s="43"/>
      <c r="REB39" s="43"/>
      <c r="REC39" s="43"/>
      <c r="RED39" s="43"/>
      <c r="REE39" s="43"/>
      <c r="REF39" s="43"/>
      <c r="REG39" s="43"/>
      <c r="REH39" s="43"/>
      <c r="REI39" s="43"/>
      <c r="REJ39" s="43"/>
      <c r="REK39" s="43"/>
      <c r="REL39" s="43"/>
      <c r="REM39" s="43"/>
      <c r="REN39" s="43"/>
      <c r="REO39" s="43"/>
      <c r="REP39" s="43"/>
      <c r="REQ39" s="43"/>
      <c r="RER39" s="43"/>
      <c r="RES39" s="43"/>
      <c r="RET39" s="43"/>
      <c r="REU39" s="43"/>
      <c r="REV39" s="43"/>
      <c r="REW39" s="43"/>
      <c r="REX39" s="43"/>
      <c r="REY39" s="43"/>
      <c r="REZ39" s="43"/>
      <c r="RFA39" s="43"/>
      <c r="RFB39" s="43"/>
      <c r="RFC39" s="43"/>
      <c r="RFD39" s="43"/>
      <c r="RFE39" s="43"/>
      <c r="RFF39" s="43"/>
      <c r="RFG39" s="43"/>
      <c r="RFH39" s="43"/>
      <c r="RFI39" s="43"/>
      <c r="RFJ39" s="43"/>
      <c r="RFK39" s="43"/>
      <c r="RFL39" s="43"/>
      <c r="RFM39" s="43"/>
      <c r="RFN39" s="43"/>
      <c r="RFO39" s="43"/>
      <c r="RFP39" s="43"/>
      <c r="RFQ39" s="43"/>
      <c r="RFR39" s="43"/>
      <c r="RFS39" s="43"/>
      <c r="RFT39" s="43"/>
      <c r="RFU39" s="43"/>
      <c r="RFV39" s="43"/>
      <c r="RFW39" s="43"/>
      <c r="RFX39" s="43"/>
      <c r="RFY39" s="43"/>
      <c r="RFZ39" s="43"/>
      <c r="RGA39" s="43"/>
      <c r="RGB39" s="43"/>
      <c r="RGC39" s="43"/>
      <c r="RGD39" s="43"/>
      <c r="RGE39" s="43"/>
      <c r="RGF39" s="43"/>
      <c r="RGG39" s="43"/>
      <c r="RGH39" s="43"/>
      <c r="RGI39" s="43"/>
      <c r="RGJ39" s="43"/>
      <c r="RGK39" s="43"/>
      <c r="RGL39" s="43"/>
      <c r="RGM39" s="43"/>
      <c r="RGN39" s="43"/>
      <c r="RGO39" s="43"/>
      <c r="RGP39" s="43"/>
      <c r="RGQ39" s="43"/>
      <c r="RGR39" s="43"/>
      <c r="RGS39" s="43"/>
      <c r="RGT39" s="43"/>
      <c r="RGU39" s="43"/>
      <c r="RGV39" s="43"/>
      <c r="RGW39" s="43"/>
      <c r="RGX39" s="43"/>
      <c r="RGY39" s="43"/>
      <c r="RGZ39" s="43"/>
      <c r="RHA39" s="43"/>
      <c r="RHB39" s="43"/>
      <c r="RHC39" s="43"/>
      <c r="RHD39" s="43"/>
      <c r="RHE39" s="43"/>
      <c r="RHF39" s="43"/>
      <c r="RHG39" s="43"/>
      <c r="RHH39" s="43"/>
      <c r="RHI39" s="43"/>
      <c r="RHJ39" s="43"/>
      <c r="RHK39" s="43"/>
      <c r="RHL39" s="43"/>
      <c r="RHM39" s="43"/>
      <c r="RHN39" s="43"/>
      <c r="RHO39" s="43"/>
      <c r="RHP39" s="43"/>
      <c r="RHQ39" s="43"/>
      <c r="RHR39" s="43"/>
      <c r="RHS39" s="43"/>
      <c r="RHT39" s="43"/>
      <c r="RHU39" s="43"/>
      <c r="RHV39" s="43"/>
      <c r="RHW39" s="43"/>
      <c r="RHX39" s="43"/>
      <c r="RHY39" s="43"/>
      <c r="RHZ39" s="43"/>
      <c r="RIA39" s="43"/>
      <c r="RIB39" s="43"/>
      <c r="RIC39" s="43"/>
      <c r="RID39" s="43"/>
      <c r="RIE39" s="43"/>
      <c r="RIF39" s="43"/>
      <c r="RIG39" s="43"/>
      <c r="RIH39" s="43"/>
      <c r="RII39" s="43"/>
      <c r="RIJ39" s="43"/>
      <c r="RIK39" s="43"/>
      <c r="RIL39" s="43"/>
      <c r="RIM39" s="43"/>
      <c r="RIN39" s="43"/>
      <c r="RIO39" s="43"/>
      <c r="RIP39" s="43"/>
      <c r="RIQ39" s="43"/>
      <c r="RIR39" s="43"/>
      <c r="RIS39" s="43"/>
      <c r="RIT39" s="43"/>
      <c r="RIU39" s="43"/>
      <c r="RIV39" s="43"/>
      <c r="RIW39" s="43"/>
      <c r="RIX39" s="43"/>
      <c r="RIY39" s="43"/>
      <c r="RIZ39" s="43"/>
      <c r="RJA39" s="43"/>
      <c r="RJB39" s="43"/>
      <c r="RJC39" s="43"/>
      <c r="RJD39" s="43"/>
      <c r="RJE39" s="43"/>
      <c r="RJF39" s="43"/>
      <c r="RJG39" s="43"/>
      <c r="RJH39" s="43"/>
      <c r="RJI39" s="43"/>
      <c r="RJJ39" s="43"/>
      <c r="RJK39" s="43"/>
      <c r="RJL39" s="43"/>
      <c r="RJM39" s="43"/>
      <c r="RJN39" s="43"/>
      <c r="RJO39" s="43"/>
      <c r="RJP39" s="43"/>
      <c r="RJQ39" s="43"/>
      <c r="RJR39" s="43"/>
      <c r="RJS39" s="43"/>
      <c r="RJT39" s="43"/>
      <c r="RJU39" s="43"/>
      <c r="RJV39" s="43"/>
      <c r="RJW39" s="43"/>
      <c r="RJX39" s="43"/>
      <c r="RJY39" s="43"/>
      <c r="RJZ39" s="43"/>
      <c r="RKA39" s="43"/>
      <c r="RKB39" s="43"/>
      <c r="RKC39" s="43"/>
      <c r="RKD39" s="43"/>
      <c r="RKE39" s="43"/>
      <c r="RKF39" s="43"/>
      <c r="RKG39" s="43"/>
      <c r="RKH39" s="43"/>
      <c r="RKI39" s="43"/>
      <c r="RKJ39" s="43"/>
      <c r="RKK39" s="43"/>
      <c r="RKL39" s="43"/>
      <c r="RKM39" s="43"/>
      <c r="RKN39" s="43"/>
      <c r="RKO39" s="43"/>
      <c r="RKP39" s="43"/>
      <c r="RKQ39" s="43"/>
      <c r="RKR39" s="43"/>
      <c r="RKS39" s="43"/>
      <c r="RKT39" s="43"/>
      <c r="RKU39" s="43"/>
      <c r="RKV39" s="43"/>
      <c r="RKW39" s="43"/>
      <c r="RKX39" s="43"/>
      <c r="RKY39" s="43"/>
      <c r="RKZ39" s="43"/>
      <c r="RLA39" s="43"/>
      <c r="RLB39" s="43"/>
      <c r="RLC39" s="43"/>
      <c r="RLD39" s="43"/>
      <c r="RLE39" s="43"/>
      <c r="RLF39" s="43"/>
      <c r="RLG39" s="43"/>
      <c r="RLH39" s="43"/>
      <c r="RLI39" s="43"/>
      <c r="RLJ39" s="43"/>
      <c r="RLK39" s="43"/>
      <c r="RLL39" s="43"/>
      <c r="RLM39" s="43"/>
      <c r="RLN39" s="43"/>
      <c r="RLO39" s="43"/>
      <c r="RLP39" s="43"/>
      <c r="RLQ39" s="43"/>
      <c r="RLR39" s="43"/>
      <c r="RLS39" s="43"/>
      <c r="RLT39" s="43"/>
      <c r="RLU39" s="43"/>
      <c r="RLV39" s="43"/>
      <c r="RLW39" s="43"/>
      <c r="RLX39" s="43"/>
      <c r="RLY39" s="43"/>
      <c r="RLZ39" s="43"/>
      <c r="RMA39" s="43"/>
      <c r="RMB39" s="43"/>
      <c r="RMC39" s="43"/>
      <c r="RMD39" s="43"/>
      <c r="RME39" s="43"/>
      <c r="RMF39" s="43"/>
      <c r="RMG39" s="43"/>
      <c r="RMH39" s="43"/>
      <c r="RMI39" s="43"/>
      <c r="RMJ39" s="43"/>
      <c r="RMK39" s="43"/>
      <c r="RML39" s="43"/>
      <c r="RMM39" s="43"/>
      <c r="RMN39" s="43"/>
      <c r="RMO39" s="43"/>
      <c r="RMP39" s="43"/>
      <c r="RMQ39" s="43"/>
      <c r="RMR39" s="43"/>
      <c r="RMS39" s="43"/>
      <c r="RMT39" s="43"/>
      <c r="RMU39" s="43"/>
      <c r="RMV39" s="43"/>
      <c r="RMW39" s="43"/>
      <c r="RMX39" s="43"/>
      <c r="RMY39" s="43"/>
      <c r="RMZ39" s="43"/>
      <c r="RNA39" s="43"/>
      <c r="RNB39" s="43"/>
      <c r="RNC39" s="43"/>
      <c r="RND39" s="43"/>
      <c r="RNE39" s="43"/>
      <c r="RNF39" s="43"/>
      <c r="RNG39" s="43"/>
      <c r="RNH39" s="43"/>
      <c r="RNI39" s="43"/>
      <c r="RNJ39" s="43"/>
      <c r="RNK39" s="43"/>
      <c r="RNL39" s="43"/>
      <c r="RNM39" s="43"/>
      <c r="RNN39" s="43"/>
      <c r="RNO39" s="43"/>
      <c r="RNP39" s="43"/>
      <c r="RNQ39" s="43"/>
      <c r="RNR39" s="43"/>
      <c r="RNS39" s="43"/>
      <c r="RNT39" s="43"/>
      <c r="RNU39" s="43"/>
      <c r="RNV39" s="43"/>
      <c r="RNW39" s="43"/>
      <c r="RNX39" s="43"/>
      <c r="RNY39" s="43"/>
      <c r="RNZ39" s="43"/>
      <c r="ROA39" s="43"/>
      <c r="ROB39" s="43"/>
      <c r="ROC39" s="43"/>
      <c r="ROD39" s="43"/>
      <c r="ROE39" s="43"/>
      <c r="ROF39" s="43"/>
      <c r="ROG39" s="43"/>
      <c r="ROH39" s="43"/>
      <c r="ROI39" s="43"/>
      <c r="ROJ39" s="43"/>
      <c r="ROK39" s="43"/>
      <c r="ROL39" s="43"/>
      <c r="ROM39" s="43"/>
      <c r="RON39" s="43"/>
      <c r="ROO39" s="43"/>
      <c r="ROP39" s="43"/>
      <c r="ROQ39" s="43"/>
      <c r="ROR39" s="43"/>
      <c r="ROS39" s="43"/>
      <c r="ROT39" s="43"/>
      <c r="ROU39" s="43"/>
      <c r="ROV39" s="43"/>
      <c r="ROW39" s="43"/>
      <c r="ROX39" s="43"/>
      <c r="ROY39" s="43"/>
      <c r="ROZ39" s="43"/>
      <c r="RPA39" s="43"/>
      <c r="RPB39" s="43"/>
      <c r="RPC39" s="43"/>
      <c r="RPD39" s="43"/>
      <c r="RPE39" s="43"/>
      <c r="RPF39" s="43"/>
      <c r="RPG39" s="43"/>
      <c r="RPH39" s="43"/>
      <c r="RPI39" s="43"/>
      <c r="RPJ39" s="43"/>
      <c r="RPK39" s="43"/>
      <c r="RPL39" s="43"/>
      <c r="RPM39" s="43"/>
      <c r="RPN39" s="43"/>
      <c r="RPO39" s="43"/>
      <c r="RPP39" s="43"/>
      <c r="RPQ39" s="43"/>
      <c r="RPR39" s="43"/>
      <c r="RPS39" s="43"/>
      <c r="RPT39" s="43"/>
      <c r="RPU39" s="43"/>
      <c r="RPV39" s="43"/>
      <c r="RPW39" s="43"/>
      <c r="RPX39" s="43"/>
      <c r="RPY39" s="43"/>
      <c r="RPZ39" s="43"/>
      <c r="RQA39" s="43"/>
      <c r="RQB39" s="43"/>
      <c r="RQC39" s="43"/>
      <c r="RQD39" s="43"/>
      <c r="RQE39" s="43"/>
      <c r="RQF39" s="43"/>
      <c r="RQG39" s="43"/>
      <c r="RQH39" s="43"/>
      <c r="RQI39" s="43"/>
      <c r="RQJ39" s="43"/>
      <c r="RQK39" s="43"/>
      <c r="RQL39" s="43"/>
      <c r="RQM39" s="43"/>
      <c r="RQN39" s="43"/>
      <c r="RQO39" s="43"/>
      <c r="RQP39" s="43"/>
      <c r="RQQ39" s="43"/>
      <c r="RQR39" s="43"/>
      <c r="RQS39" s="43"/>
      <c r="RQT39" s="43"/>
      <c r="RQU39" s="43"/>
      <c r="RQV39" s="43"/>
      <c r="RQW39" s="43"/>
      <c r="RQX39" s="43"/>
      <c r="RQY39" s="43"/>
      <c r="RQZ39" s="43"/>
      <c r="RRA39" s="43"/>
      <c r="RRB39" s="43"/>
      <c r="RRC39" s="43"/>
      <c r="RRD39" s="43"/>
      <c r="RRE39" s="43"/>
      <c r="RRF39" s="43"/>
      <c r="RRG39" s="43"/>
      <c r="RRH39" s="43"/>
      <c r="RRI39" s="43"/>
      <c r="RRJ39" s="43"/>
      <c r="RRK39" s="43"/>
      <c r="RRL39" s="43"/>
      <c r="RRM39" s="43"/>
      <c r="RRN39" s="43"/>
      <c r="RRO39" s="43"/>
      <c r="RRP39" s="43"/>
      <c r="RRQ39" s="43"/>
      <c r="RRR39" s="43"/>
      <c r="RRS39" s="43"/>
      <c r="RRT39" s="43"/>
      <c r="RRU39" s="43"/>
      <c r="RRV39" s="43"/>
      <c r="RRW39" s="43"/>
      <c r="RRX39" s="43"/>
      <c r="RRY39" s="43"/>
      <c r="RRZ39" s="43"/>
      <c r="RSA39" s="43"/>
      <c r="RSB39" s="43"/>
      <c r="RSC39" s="43"/>
      <c r="RSD39" s="43"/>
      <c r="RSE39" s="43"/>
      <c r="RSF39" s="43"/>
      <c r="RSG39" s="43"/>
      <c r="RSH39" s="43"/>
      <c r="RSI39" s="43"/>
      <c r="RSJ39" s="43"/>
      <c r="RSK39" s="43"/>
      <c r="RSL39" s="43"/>
      <c r="RSM39" s="43"/>
      <c r="RSN39" s="43"/>
      <c r="RSO39" s="43"/>
      <c r="RSP39" s="43"/>
      <c r="RSQ39" s="43"/>
      <c r="RSR39" s="43"/>
      <c r="RSS39" s="43"/>
      <c r="RST39" s="43"/>
      <c r="RSU39" s="43"/>
      <c r="RSV39" s="43"/>
      <c r="RSW39" s="43"/>
      <c r="RSX39" s="43"/>
      <c r="RSY39" s="43"/>
      <c r="RSZ39" s="43"/>
      <c r="RTA39" s="43"/>
      <c r="RTB39" s="43"/>
      <c r="RTC39" s="43"/>
      <c r="RTD39" s="43"/>
      <c r="RTE39" s="43"/>
      <c r="RTF39" s="43"/>
      <c r="RTG39" s="43"/>
      <c r="RTH39" s="43"/>
      <c r="RTI39" s="43"/>
      <c r="RTJ39" s="43"/>
      <c r="RTK39" s="43"/>
      <c r="RTL39" s="43"/>
      <c r="RTM39" s="43"/>
      <c r="RTN39" s="43"/>
      <c r="RTO39" s="43"/>
      <c r="RTP39" s="43"/>
      <c r="RTQ39" s="43"/>
      <c r="RTR39" s="43"/>
      <c r="RTS39" s="43"/>
      <c r="RTT39" s="43"/>
      <c r="RTU39" s="43"/>
      <c r="RTV39" s="43"/>
      <c r="RTW39" s="43"/>
      <c r="RTX39" s="43"/>
      <c r="RTY39" s="43"/>
      <c r="RTZ39" s="43"/>
      <c r="RUA39" s="43"/>
      <c r="RUB39" s="43"/>
      <c r="RUC39" s="43"/>
      <c r="RUD39" s="43"/>
      <c r="RUE39" s="43"/>
      <c r="RUF39" s="43"/>
      <c r="RUG39" s="43"/>
      <c r="RUH39" s="43"/>
      <c r="RUI39" s="43"/>
      <c r="RUJ39" s="43"/>
      <c r="RUK39" s="43"/>
      <c r="RUL39" s="43"/>
      <c r="RUM39" s="43"/>
      <c r="RUN39" s="43"/>
      <c r="RUO39" s="43"/>
      <c r="RUP39" s="43"/>
      <c r="RUQ39" s="43"/>
      <c r="RUR39" s="43"/>
      <c r="RUS39" s="43"/>
      <c r="RUT39" s="43"/>
      <c r="RUU39" s="43"/>
      <c r="RUV39" s="43"/>
      <c r="RUW39" s="43"/>
      <c r="RUX39" s="43"/>
      <c r="RUY39" s="43"/>
      <c r="RUZ39" s="43"/>
      <c r="RVA39" s="43"/>
      <c r="RVB39" s="43"/>
      <c r="RVC39" s="43"/>
      <c r="RVD39" s="43"/>
      <c r="RVE39" s="43"/>
      <c r="RVF39" s="43"/>
      <c r="RVG39" s="43"/>
      <c r="RVH39" s="43"/>
      <c r="RVI39" s="43"/>
      <c r="RVJ39" s="43"/>
      <c r="RVK39" s="43"/>
      <c r="RVL39" s="43"/>
      <c r="RVM39" s="43"/>
      <c r="RVN39" s="43"/>
      <c r="RVO39" s="43"/>
      <c r="RVP39" s="43"/>
      <c r="RVQ39" s="43"/>
      <c r="RVR39" s="43"/>
      <c r="RVS39" s="43"/>
      <c r="RVT39" s="43"/>
      <c r="RVU39" s="43"/>
      <c r="RVV39" s="43"/>
      <c r="RVW39" s="43"/>
      <c r="RVX39" s="43"/>
      <c r="RVY39" s="43"/>
      <c r="RVZ39" s="43"/>
      <c r="RWA39" s="43"/>
      <c r="RWB39" s="43"/>
      <c r="RWC39" s="43"/>
      <c r="RWD39" s="43"/>
      <c r="RWE39" s="43"/>
      <c r="RWF39" s="43"/>
      <c r="RWG39" s="43"/>
      <c r="RWH39" s="43"/>
      <c r="RWI39" s="43"/>
      <c r="RWJ39" s="43"/>
      <c r="RWK39" s="43"/>
      <c r="RWL39" s="43"/>
      <c r="RWM39" s="43"/>
      <c r="RWN39" s="43"/>
      <c r="RWO39" s="43"/>
      <c r="RWP39" s="43"/>
      <c r="RWQ39" s="43"/>
      <c r="RWR39" s="43"/>
      <c r="RWS39" s="43"/>
      <c r="RWT39" s="43"/>
      <c r="RWU39" s="43"/>
      <c r="RWV39" s="43"/>
      <c r="RWW39" s="43"/>
      <c r="RWX39" s="43"/>
      <c r="RWY39" s="43"/>
      <c r="RWZ39" s="43"/>
      <c r="RXA39" s="43"/>
      <c r="RXB39" s="43"/>
      <c r="RXC39" s="43"/>
      <c r="RXD39" s="43"/>
      <c r="RXE39" s="43"/>
      <c r="RXF39" s="43"/>
      <c r="RXG39" s="43"/>
      <c r="RXH39" s="43"/>
      <c r="RXI39" s="43"/>
      <c r="RXJ39" s="43"/>
      <c r="RXK39" s="43"/>
      <c r="RXL39" s="43"/>
      <c r="RXM39" s="43"/>
      <c r="RXN39" s="43"/>
      <c r="RXO39" s="43"/>
      <c r="RXP39" s="43"/>
      <c r="RXQ39" s="43"/>
      <c r="RXR39" s="43"/>
      <c r="RXS39" s="43"/>
      <c r="RXT39" s="43"/>
      <c r="RXU39" s="43"/>
      <c r="RXV39" s="43"/>
      <c r="RXW39" s="43"/>
      <c r="RXX39" s="43"/>
      <c r="RXY39" s="43"/>
      <c r="RXZ39" s="43"/>
      <c r="RYA39" s="43"/>
      <c r="RYB39" s="43"/>
      <c r="RYC39" s="43"/>
      <c r="RYD39" s="43"/>
      <c r="RYE39" s="43"/>
      <c r="RYF39" s="43"/>
      <c r="RYG39" s="43"/>
      <c r="RYH39" s="43"/>
      <c r="RYI39" s="43"/>
      <c r="RYJ39" s="43"/>
      <c r="RYK39" s="43"/>
      <c r="RYL39" s="43"/>
      <c r="RYM39" s="43"/>
      <c r="RYN39" s="43"/>
      <c r="RYO39" s="43"/>
      <c r="RYP39" s="43"/>
      <c r="RYQ39" s="43"/>
      <c r="RYR39" s="43"/>
      <c r="RYS39" s="43"/>
      <c r="RYT39" s="43"/>
      <c r="RYU39" s="43"/>
      <c r="RYV39" s="43"/>
      <c r="RYW39" s="43"/>
      <c r="RYX39" s="43"/>
      <c r="RYY39" s="43"/>
      <c r="RYZ39" s="43"/>
      <c r="RZA39" s="43"/>
      <c r="RZB39" s="43"/>
      <c r="RZC39" s="43"/>
      <c r="RZD39" s="43"/>
      <c r="RZE39" s="43"/>
      <c r="RZF39" s="43"/>
      <c r="RZG39" s="43"/>
      <c r="RZH39" s="43"/>
      <c r="RZI39" s="43"/>
      <c r="RZJ39" s="43"/>
      <c r="RZK39" s="43"/>
      <c r="RZL39" s="43"/>
      <c r="RZM39" s="43"/>
      <c r="RZN39" s="43"/>
      <c r="RZO39" s="43"/>
      <c r="RZP39" s="43"/>
      <c r="RZQ39" s="43"/>
      <c r="RZR39" s="43"/>
      <c r="RZS39" s="43"/>
      <c r="RZT39" s="43"/>
      <c r="RZU39" s="43"/>
      <c r="RZV39" s="43"/>
      <c r="RZW39" s="43"/>
      <c r="RZX39" s="43"/>
      <c r="RZY39" s="43"/>
      <c r="RZZ39" s="43"/>
      <c r="SAA39" s="43"/>
      <c r="SAB39" s="43"/>
      <c r="SAC39" s="43"/>
      <c r="SAD39" s="43"/>
      <c r="SAE39" s="43"/>
      <c r="SAF39" s="43"/>
      <c r="SAG39" s="43"/>
      <c r="SAH39" s="43"/>
      <c r="SAI39" s="43"/>
      <c r="SAJ39" s="43"/>
      <c r="SAK39" s="43"/>
      <c r="SAL39" s="43"/>
      <c r="SAM39" s="43"/>
      <c r="SAN39" s="43"/>
      <c r="SAO39" s="43"/>
      <c r="SAP39" s="43"/>
      <c r="SAQ39" s="43"/>
      <c r="SAR39" s="43"/>
      <c r="SAS39" s="43"/>
      <c r="SAT39" s="43"/>
      <c r="SAU39" s="43"/>
      <c r="SAV39" s="43"/>
      <c r="SAW39" s="43"/>
      <c r="SAX39" s="43"/>
      <c r="SAY39" s="43"/>
      <c r="SAZ39" s="43"/>
      <c r="SBA39" s="43"/>
      <c r="SBB39" s="43"/>
      <c r="SBC39" s="43"/>
      <c r="SBD39" s="43"/>
      <c r="SBE39" s="43"/>
      <c r="SBF39" s="43"/>
      <c r="SBG39" s="43"/>
      <c r="SBH39" s="43"/>
      <c r="SBI39" s="43"/>
      <c r="SBJ39" s="43"/>
      <c r="SBK39" s="43"/>
      <c r="SBL39" s="43"/>
      <c r="SBM39" s="43"/>
      <c r="SBN39" s="43"/>
      <c r="SBO39" s="43"/>
      <c r="SBP39" s="43"/>
      <c r="SBQ39" s="43"/>
      <c r="SBR39" s="43"/>
      <c r="SBS39" s="43"/>
      <c r="SBT39" s="43"/>
      <c r="SBU39" s="43"/>
      <c r="SBV39" s="43"/>
      <c r="SBW39" s="43"/>
      <c r="SBX39" s="43"/>
      <c r="SBY39" s="43"/>
      <c r="SBZ39" s="43"/>
      <c r="SCA39" s="43"/>
      <c r="SCB39" s="43"/>
      <c r="SCC39" s="43"/>
      <c r="SCD39" s="43"/>
      <c r="SCE39" s="43"/>
      <c r="SCF39" s="43"/>
      <c r="SCG39" s="43"/>
      <c r="SCH39" s="43"/>
      <c r="SCI39" s="43"/>
      <c r="SCJ39" s="43"/>
      <c r="SCK39" s="43"/>
      <c r="SCL39" s="43"/>
      <c r="SCM39" s="43"/>
      <c r="SCN39" s="43"/>
      <c r="SCO39" s="43"/>
      <c r="SCP39" s="43"/>
      <c r="SCQ39" s="43"/>
      <c r="SCR39" s="43"/>
      <c r="SCS39" s="43"/>
      <c r="SCT39" s="43"/>
      <c r="SCU39" s="43"/>
      <c r="SCV39" s="43"/>
      <c r="SCW39" s="43"/>
      <c r="SCX39" s="43"/>
      <c r="SCY39" s="43"/>
      <c r="SCZ39" s="43"/>
      <c r="SDA39" s="43"/>
      <c r="SDB39" s="43"/>
      <c r="SDC39" s="43"/>
      <c r="SDD39" s="43"/>
      <c r="SDE39" s="43"/>
      <c r="SDF39" s="43"/>
      <c r="SDG39" s="43"/>
      <c r="SDH39" s="43"/>
      <c r="SDI39" s="43"/>
      <c r="SDJ39" s="43"/>
      <c r="SDK39" s="43"/>
      <c r="SDL39" s="43"/>
      <c r="SDM39" s="43"/>
      <c r="SDN39" s="43"/>
      <c r="SDO39" s="43"/>
      <c r="SDP39" s="43"/>
      <c r="SDQ39" s="43"/>
      <c r="SDR39" s="43"/>
      <c r="SDS39" s="43"/>
      <c r="SDT39" s="43"/>
      <c r="SDU39" s="43"/>
      <c r="SDV39" s="43"/>
      <c r="SDW39" s="43"/>
      <c r="SDX39" s="43"/>
      <c r="SDY39" s="43"/>
      <c r="SDZ39" s="43"/>
      <c r="SEA39" s="43"/>
      <c r="SEB39" s="43"/>
      <c r="SEC39" s="43"/>
      <c r="SED39" s="43"/>
      <c r="SEE39" s="43"/>
      <c r="SEF39" s="43"/>
      <c r="SEG39" s="43"/>
      <c r="SEH39" s="43"/>
      <c r="SEI39" s="43"/>
      <c r="SEJ39" s="43"/>
      <c r="SEK39" s="43"/>
      <c r="SEL39" s="43"/>
      <c r="SEM39" s="43"/>
      <c r="SEN39" s="43"/>
      <c r="SEO39" s="43"/>
      <c r="SEP39" s="43"/>
      <c r="SEQ39" s="43"/>
      <c r="SER39" s="43"/>
      <c r="SES39" s="43"/>
      <c r="SET39" s="43"/>
      <c r="SEU39" s="43"/>
      <c r="SEV39" s="43"/>
      <c r="SEW39" s="43"/>
      <c r="SEX39" s="43"/>
      <c r="SEY39" s="43"/>
      <c r="SEZ39" s="43"/>
      <c r="SFA39" s="43"/>
      <c r="SFB39" s="43"/>
      <c r="SFC39" s="43"/>
      <c r="SFD39" s="43"/>
      <c r="SFE39" s="43"/>
      <c r="SFF39" s="43"/>
      <c r="SFG39" s="43"/>
      <c r="SFH39" s="43"/>
      <c r="SFI39" s="43"/>
      <c r="SFJ39" s="43"/>
      <c r="SFK39" s="43"/>
      <c r="SFL39" s="43"/>
      <c r="SFM39" s="43"/>
      <c r="SFN39" s="43"/>
      <c r="SFO39" s="43"/>
      <c r="SFP39" s="43"/>
      <c r="SFQ39" s="43"/>
      <c r="SFR39" s="43"/>
      <c r="SFS39" s="43"/>
      <c r="SFT39" s="43"/>
      <c r="SFU39" s="43"/>
      <c r="SFV39" s="43"/>
      <c r="SFW39" s="43"/>
      <c r="SFX39" s="43"/>
      <c r="SFY39" s="43"/>
      <c r="SFZ39" s="43"/>
      <c r="SGA39" s="43"/>
      <c r="SGB39" s="43"/>
      <c r="SGC39" s="43"/>
      <c r="SGD39" s="43"/>
      <c r="SGE39" s="43"/>
      <c r="SGF39" s="43"/>
      <c r="SGG39" s="43"/>
      <c r="SGH39" s="43"/>
      <c r="SGI39" s="43"/>
      <c r="SGJ39" s="43"/>
      <c r="SGK39" s="43"/>
      <c r="SGL39" s="43"/>
      <c r="SGM39" s="43"/>
      <c r="SGN39" s="43"/>
      <c r="SGO39" s="43"/>
      <c r="SGP39" s="43"/>
      <c r="SGQ39" s="43"/>
      <c r="SGR39" s="43"/>
      <c r="SGS39" s="43"/>
      <c r="SGT39" s="43"/>
      <c r="SGU39" s="43"/>
      <c r="SGV39" s="43"/>
      <c r="SGW39" s="43"/>
      <c r="SGX39" s="43"/>
      <c r="SGY39" s="43"/>
      <c r="SGZ39" s="43"/>
      <c r="SHA39" s="43"/>
      <c r="SHB39" s="43"/>
      <c r="SHC39" s="43"/>
      <c r="SHD39" s="43"/>
      <c r="SHE39" s="43"/>
      <c r="SHF39" s="43"/>
      <c r="SHG39" s="43"/>
      <c r="SHH39" s="43"/>
      <c r="SHI39" s="43"/>
      <c r="SHJ39" s="43"/>
      <c r="SHK39" s="43"/>
      <c r="SHL39" s="43"/>
      <c r="SHM39" s="43"/>
      <c r="SHN39" s="43"/>
      <c r="SHO39" s="43"/>
      <c r="SHP39" s="43"/>
      <c r="SHQ39" s="43"/>
      <c r="SHR39" s="43"/>
      <c r="SHS39" s="43"/>
      <c r="SHT39" s="43"/>
      <c r="SHU39" s="43"/>
      <c r="SHV39" s="43"/>
      <c r="SHW39" s="43"/>
      <c r="SHX39" s="43"/>
      <c r="SHY39" s="43"/>
      <c r="SHZ39" s="43"/>
      <c r="SIA39" s="43"/>
      <c r="SIB39" s="43"/>
      <c r="SIC39" s="43"/>
      <c r="SID39" s="43"/>
      <c r="SIE39" s="43"/>
      <c r="SIF39" s="43"/>
      <c r="SIG39" s="43"/>
      <c r="SIH39" s="43"/>
      <c r="SII39" s="43"/>
      <c r="SIJ39" s="43"/>
      <c r="SIK39" s="43"/>
      <c r="SIL39" s="43"/>
      <c r="SIM39" s="43"/>
      <c r="SIN39" s="43"/>
      <c r="SIO39" s="43"/>
      <c r="SIP39" s="43"/>
      <c r="SIQ39" s="43"/>
      <c r="SIR39" s="43"/>
      <c r="SIS39" s="43"/>
      <c r="SIT39" s="43"/>
      <c r="SIU39" s="43"/>
      <c r="SIV39" s="43"/>
      <c r="SIW39" s="43"/>
      <c r="SIX39" s="43"/>
      <c r="SIY39" s="43"/>
      <c r="SIZ39" s="43"/>
      <c r="SJA39" s="43"/>
      <c r="SJB39" s="43"/>
      <c r="SJC39" s="43"/>
      <c r="SJD39" s="43"/>
      <c r="SJE39" s="43"/>
      <c r="SJF39" s="43"/>
      <c r="SJG39" s="43"/>
      <c r="SJH39" s="43"/>
      <c r="SJI39" s="43"/>
      <c r="SJJ39" s="43"/>
      <c r="SJK39" s="43"/>
      <c r="SJL39" s="43"/>
      <c r="SJM39" s="43"/>
      <c r="SJN39" s="43"/>
      <c r="SJO39" s="43"/>
      <c r="SJP39" s="43"/>
      <c r="SJQ39" s="43"/>
      <c r="SJR39" s="43"/>
      <c r="SJS39" s="43"/>
      <c r="SJT39" s="43"/>
      <c r="SJU39" s="43"/>
      <c r="SJV39" s="43"/>
      <c r="SJW39" s="43"/>
      <c r="SJX39" s="43"/>
      <c r="SJY39" s="43"/>
      <c r="SJZ39" s="43"/>
      <c r="SKA39" s="43"/>
      <c r="SKB39" s="43"/>
      <c r="SKC39" s="43"/>
      <c r="SKD39" s="43"/>
      <c r="SKE39" s="43"/>
      <c r="SKF39" s="43"/>
      <c r="SKG39" s="43"/>
      <c r="SKH39" s="43"/>
      <c r="SKI39" s="43"/>
      <c r="SKJ39" s="43"/>
      <c r="SKK39" s="43"/>
      <c r="SKL39" s="43"/>
      <c r="SKM39" s="43"/>
      <c r="SKN39" s="43"/>
      <c r="SKO39" s="43"/>
      <c r="SKP39" s="43"/>
      <c r="SKQ39" s="43"/>
      <c r="SKR39" s="43"/>
      <c r="SKS39" s="43"/>
      <c r="SKT39" s="43"/>
      <c r="SKU39" s="43"/>
      <c r="SKV39" s="43"/>
      <c r="SKW39" s="43"/>
      <c r="SKX39" s="43"/>
      <c r="SKY39" s="43"/>
      <c r="SKZ39" s="43"/>
      <c r="SLA39" s="43"/>
      <c r="SLB39" s="43"/>
      <c r="SLC39" s="43"/>
      <c r="SLD39" s="43"/>
      <c r="SLE39" s="43"/>
      <c r="SLF39" s="43"/>
      <c r="SLG39" s="43"/>
      <c r="SLH39" s="43"/>
      <c r="SLI39" s="43"/>
      <c r="SLJ39" s="43"/>
      <c r="SLK39" s="43"/>
      <c r="SLL39" s="43"/>
      <c r="SLM39" s="43"/>
      <c r="SLN39" s="43"/>
      <c r="SLO39" s="43"/>
      <c r="SLP39" s="43"/>
      <c r="SLQ39" s="43"/>
      <c r="SLR39" s="43"/>
      <c r="SLS39" s="43"/>
      <c r="SLT39" s="43"/>
      <c r="SLU39" s="43"/>
      <c r="SLV39" s="43"/>
      <c r="SLW39" s="43"/>
      <c r="SLX39" s="43"/>
      <c r="SLY39" s="43"/>
      <c r="SLZ39" s="43"/>
      <c r="SMA39" s="43"/>
      <c r="SMB39" s="43"/>
      <c r="SMC39" s="43"/>
      <c r="SMD39" s="43"/>
      <c r="SME39" s="43"/>
      <c r="SMF39" s="43"/>
      <c r="SMG39" s="43"/>
      <c r="SMH39" s="43"/>
      <c r="SMI39" s="43"/>
      <c r="SMJ39" s="43"/>
      <c r="SMK39" s="43"/>
      <c r="SML39" s="43"/>
      <c r="SMM39" s="43"/>
      <c r="SMN39" s="43"/>
      <c r="SMO39" s="43"/>
      <c r="SMP39" s="43"/>
      <c r="SMQ39" s="43"/>
      <c r="SMR39" s="43"/>
      <c r="SMS39" s="43"/>
      <c r="SMT39" s="43"/>
      <c r="SMU39" s="43"/>
      <c r="SMV39" s="43"/>
      <c r="SMW39" s="43"/>
      <c r="SMX39" s="43"/>
      <c r="SMY39" s="43"/>
      <c r="SMZ39" s="43"/>
      <c r="SNA39" s="43"/>
      <c r="SNB39" s="43"/>
      <c r="SNC39" s="43"/>
      <c r="SND39" s="43"/>
      <c r="SNE39" s="43"/>
      <c r="SNF39" s="43"/>
      <c r="SNG39" s="43"/>
      <c r="SNH39" s="43"/>
      <c r="SNI39" s="43"/>
      <c r="SNJ39" s="43"/>
      <c r="SNK39" s="43"/>
      <c r="SNL39" s="43"/>
      <c r="SNM39" s="43"/>
      <c r="SNN39" s="43"/>
      <c r="SNO39" s="43"/>
      <c r="SNP39" s="43"/>
      <c r="SNQ39" s="43"/>
      <c r="SNR39" s="43"/>
      <c r="SNS39" s="43"/>
      <c r="SNT39" s="43"/>
      <c r="SNU39" s="43"/>
      <c r="SNV39" s="43"/>
      <c r="SNW39" s="43"/>
      <c r="SNX39" s="43"/>
      <c r="SNY39" s="43"/>
      <c r="SNZ39" s="43"/>
      <c r="SOA39" s="43"/>
      <c r="SOB39" s="43"/>
      <c r="SOC39" s="43"/>
      <c r="SOD39" s="43"/>
      <c r="SOE39" s="43"/>
      <c r="SOF39" s="43"/>
      <c r="SOG39" s="43"/>
      <c r="SOH39" s="43"/>
      <c r="SOI39" s="43"/>
      <c r="SOJ39" s="43"/>
      <c r="SOK39" s="43"/>
      <c r="SOL39" s="43"/>
      <c r="SOM39" s="43"/>
      <c r="SON39" s="43"/>
      <c r="SOO39" s="43"/>
      <c r="SOP39" s="43"/>
      <c r="SOQ39" s="43"/>
      <c r="SOR39" s="43"/>
      <c r="SOS39" s="43"/>
      <c r="SOT39" s="43"/>
      <c r="SOU39" s="43"/>
      <c r="SOV39" s="43"/>
      <c r="SOW39" s="43"/>
      <c r="SOX39" s="43"/>
      <c r="SOY39" s="43"/>
      <c r="SOZ39" s="43"/>
      <c r="SPA39" s="43"/>
      <c r="SPB39" s="43"/>
      <c r="SPC39" s="43"/>
      <c r="SPD39" s="43"/>
      <c r="SPE39" s="43"/>
      <c r="SPF39" s="43"/>
      <c r="SPG39" s="43"/>
      <c r="SPH39" s="43"/>
      <c r="SPI39" s="43"/>
      <c r="SPJ39" s="43"/>
      <c r="SPK39" s="43"/>
      <c r="SPL39" s="43"/>
      <c r="SPM39" s="43"/>
      <c r="SPN39" s="43"/>
      <c r="SPO39" s="43"/>
      <c r="SPP39" s="43"/>
      <c r="SPQ39" s="43"/>
      <c r="SPR39" s="43"/>
      <c r="SPS39" s="43"/>
      <c r="SPT39" s="43"/>
      <c r="SPU39" s="43"/>
      <c r="SPV39" s="43"/>
      <c r="SPW39" s="43"/>
      <c r="SPX39" s="43"/>
      <c r="SPY39" s="43"/>
      <c r="SPZ39" s="43"/>
      <c r="SQA39" s="43"/>
      <c r="SQB39" s="43"/>
      <c r="SQC39" s="43"/>
      <c r="SQD39" s="43"/>
      <c r="SQE39" s="43"/>
      <c r="SQF39" s="43"/>
      <c r="SQG39" s="43"/>
      <c r="SQH39" s="43"/>
      <c r="SQI39" s="43"/>
      <c r="SQJ39" s="43"/>
      <c r="SQK39" s="43"/>
      <c r="SQL39" s="43"/>
      <c r="SQM39" s="43"/>
      <c r="SQN39" s="43"/>
      <c r="SQO39" s="43"/>
      <c r="SQP39" s="43"/>
      <c r="SQQ39" s="43"/>
      <c r="SQR39" s="43"/>
      <c r="SQS39" s="43"/>
      <c r="SQT39" s="43"/>
      <c r="SQU39" s="43"/>
      <c r="SQV39" s="43"/>
      <c r="SQW39" s="43"/>
      <c r="SQX39" s="43"/>
      <c r="SQY39" s="43"/>
      <c r="SQZ39" s="43"/>
      <c r="SRA39" s="43"/>
      <c r="SRB39" s="43"/>
      <c r="SRC39" s="43"/>
      <c r="SRD39" s="43"/>
      <c r="SRE39" s="43"/>
      <c r="SRF39" s="43"/>
      <c r="SRG39" s="43"/>
      <c r="SRH39" s="43"/>
      <c r="SRI39" s="43"/>
      <c r="SRJ39" s="43"/>
      <c r="SRK39" s="43"/>
      <c r="SRL39" s="43"/>
      <c r="SRM39" s="43"/>
      <c r="SRN39" s="43"/>
      <c r="SRO39" s="43"/>
      <c r="SRP39" s="43"/>
      <c r="SRQ39" s="43"/>
      <c r="SRR39" s="43"/>
      <c r="SRS39" s="43"/>
      <c r="SRT39" s="43"/>
      <c r="SRU39" s="43"/>
      <c r="SRV39" s="43"/>
      <c r="SRW39" s="43"/>
      <c r="SRX39" s="43"/>
      <c r="SRY39" s="43"/>
      <c r="SRZ39" s="43"/>
      <c r="SSA39" s="43"/>
      <c r="SSB39" s="43"/>
      <c r="SSC39" s="43"/>
      <c r="SSD39" s="43"/>
      <c r="SSE39" s="43"/>
      <c r="SSF39" s="43"/>
      <c r="SSG39" s="43"/>
      <c r="SSH39" s="43"/>
      <c r="SSI39" s="43"/>
      <c r="SSJ39" s="43"/>
      <c r="SSK39" s="43"/>
      <c r="SSL39" s="43"/>
      <c r="SSM39" s="43"/>
      <c r="SSN39" s="43"/>
      <c r="SSO39" s="43"/>
      <c r="SSP39" s="43"/>
      <c r="SSQ39" s="43"/>
      <c r="SSR39" s="43"/>
      <c r="SSS39" s="43"/>
      <c r="SST39" s="43"/>
      <c r="SSU39" s="43"/>
      <c r="SSV39" s="43"/>
      <c r="SSW39" s="43"/>
      <c r="SSX39" s="43"/>
      <c r="SSY39" s="43"/>
      <c r="SSZ39" s="43"/>
      <c r="STA39" s="43"/>
      <c r="STB39" s="43"/>
      <c r="STC39" s="43"/>
      <c r="STD39" s="43"/>
      <c r="STE39" s="43"/>
      <c r="STF39" s="43"/>
      <c r="STG39" s="43"/>
      <c r="STH39" s="43"/>
      <c r="STI39" s="43"/>
      <c r="STJ39" s="43"/>
      <c r="STK39" s="43"/>
      <c r="STL39" s="43"/>
      <c r="STM39" s="43"/>
      <c r="STN39" s="43"/>
      <c r="STO39" s="43"/>
      <c r="STP39" s="43"/>
      <c r="STQ39" s="43"/>
      <c r="STR39" s="43"/>
      <c r="STS39" s="43"/>
      <c r="STT39" s="43"/>
      <c r="STU39" s="43"/>
      <c r="STV39" s="43"/>
      <c r="STW39" s="43"/>
      <c r="STX39" s="43"/>
      <c r="STY39" s="43"/>
      <c r="STZ39" s="43"/>
      <c r="SUA39" s="43"/>
      <c r="SUB39" s="43"/>
      <c r="SUC39" s="43"/>
      <c r="SUD39" s="43"/>
      <c r="SUE39" s="43"/>
      <c r="SUF39" s="43"/>
      <c r="SUG39" s="43"/>
      <c r="SUH39" s="43"/>
      <c r="SUI39" s="43"/>
      <c r="SUJ39" s="43"/>
      <c r="SUK39" s="43"/>
      <c r="SUL39" s="43"/>
      <c r="SUM39" s="43"/>
      <c r="SUN39" s="43"/>
      <c r="SUO39" s="43"/>
      <c r="SUP39" s="43"/>
      <c r="SUQ39" s="43"/>
      <c r="SUR39" s="43"/>
      <c r="SUS39" s="43"/>
      <c r="SUT39" s="43"/>
      <c r="SUU39" s="43"/>
      <c r="SUV39" s="43"/>
      <c r="SUW39" s="43"/>
      <c r="SUX39" s="43"/>
      <c r="SUY39" s="43"/>
      <c r="SUZ39" s="43"/>
      <c r="SVA39" s="43"/>
      <c r="SVB39" s="43"/>
      <c r="SVC39" s="43"/>
      <c r="SVD39" s="43"/>
      <c r="SVE39" s="43"/>
      <c r="SVF39" s="43"/>
      <c r="SVG39" s="43"/>
      <c r="SVH39" s="43"/>
      <c r="SVI39" s="43"/>
      <c r="SVJ39" s="43"/>
      <c r="SVK39" s="43"/>
      <c r="SVL39" s="43"/>
      <c r="SVM39" s="43"/>
      <c r="SVN39" s="43"/>
      <c r="SVO39" s="43"/>
      <c r="SVP39" s="43"/>
      <c r="SVQ39" s="43"/>
      <c r="SVR39" s="43"/>
      <c r="SVS39" s="43"/>
      <c r="SVT39" s="43"/>
      <c r="SVU39" s="43"/>
      <c r="SVV39" s="43"/>
      <c r="SVW39" s="43"/>
      <c r="SVX39" s="43"/>
      <c r="SVY39" s="43"/>
      <c r="SVZ39" s="43"/>
      <c r="SWA39" s="43"/>
      <c r="SWB39" s="43"/>
      <c r="SWC39" s="43"/>
      <c r="SWD39" s="43"/>
      <c r="SWE39" s="43"/>
      <c r="SWF39" s="43"/>
      <c r="SWG39" s="43"/>
      <c r="SWH39" s="43"/>
      <c r="SWI39" s="43"/>
      <c r="SWJ39" s="43"/>
      <c r="SWK39" s="43"/>
      <c r="SWL39" s="43"/>
      <c r="SWM39" s="43"/>
      <c r="SWN39" s="43"/>
      <c r="SWO39" s="43"/>
      <c r="SWP39" s="43"/>
      <c r="SWQ39" s="43"/>
      <c r="SWR39" s="43"/>
      <c r="SWS39" s="43"/>
      <c r="SWT39" s="43"/>
      <c r="SWU39" s="43"/>
      <c r="SWV39" s="43"/>
      <c r="SWW39" s="43"/>
      <c r="SWX39" s="43"/>
      <c r="SWY39" s="43"/>
      <c r="SWZ39" s="43"/>
      <c r="SXA39" s="43"/>
      <c r="SXB39" s="43"/>
      <c r="SXC39" s="43"/>
      <c r="SXD39" s="43"/>
      <c r="SXE39" s="43"/>
      <c r="SXF39" s="43"/>
      <c r="SXG39" s="43"/>
      <c r="SXH39" s="43"/>
      <c r="SXI39" s="43"/>
      <c r="SXJ39" s="43"/>
      <c r="SXK39" s="43"/>
      <c r="SXL39" s="43"/>
      <c r="SXM39" s="43"/>
      <c r="SXN39" s="43"/>
      <c r="SXO39" s="43"/>
      <c r="SXP39" s="43"/>
      <c r="SXQ39" s="43"/>
      <c r="SXR39" s="43"/>
      <c r="SXS39" s="43"/>
      <c r="SXT39" s="43"/>
      <c r="SXU39" s="43"/>
      <c r="SXV39" s="43"/>
      <c r="SXW39" s="43"/>
      <c r="SXX39" s="43"/>
      <c r="SXY39" s="43"/>
      <c r="SXZ39" s="43"/>
      <c r="SYA39" s="43"/>
      <c r="SYB39" s="43"/>
      <c r="SYC39" s="43"/>
      <c r="SYD39" s="43"/>
      <c r="SYE39" s="43"/>
      <c r="SYF39" s="43"/>
      <c r="SYG39" s="43"/>
      <c r="SYH39" s="43"/>
      <c r="SYI39" s="43"/>
      <c r="SYJ39" s="43"/>
      <c r="SYK39" s="43"/>
      <c r="SYL39" s="43"/>
      <c r="SYM39" s="43"/>
      <c r="SYN39" s="43"/>
      <c r="SYO39" s="43"/>
      <c r="SYP39" s="43"/>
      <c r="SYQ39" s="43"/>
      <c r="SYR39" s="43"/>
      <c r="SYS39" s="43"/>
      <c r="SYT39" s="43"/>
      <c r="SYU39" s="43"/>
      <c r="SYV39" s="43"/>
      <c r="SYW39" s="43"/>
      <c r="SYX39" s="43"/>
      <c r="SYY39" s="43"/>
      <c r="SYZ39" s="43"/>
      <c r="SZA39" s="43"/>
      <c r="SZB39" s="43"/>
      <c r="SZC39" s="43"/>
      <c r="SZD39" s="43"/>
      <c r="SZE39" s="43"/>
      <c r="SZF39" s="43"/>
      <c r="SZG39" s="43"/>
      <c r="SZH39" s="43"/>
      <c r="SZI39" s="43"/>
      <c r="SZJ39" s="43"/>
      <c r="SZK39" s="43"/>
      <c r="SZL39" s="43"/>
      <c r="SZM39" s="43"/>
      <c r="SZN39" s="43"/>
      <c r="SZO39" s="43"/>
      <c r="SZP39" s="43"/>
      <c r="SZQ39" s="43"/>
      <c r="SZR39" s="43"/>
      <c r="SZS39" s="43"/>
      <c r="SZT39" s="43"/>
      <c r="SZU39" s="43"/>
      <c r="SZV39" s="43"/>
      <c r="SZW39" s="43"/>
      <c r="SZX39" s="43"/>
      <c r="SZY39" s="43"/>
      <c r="SZZ39" s="43"/>
      <c r="TAA39" s="43"/>
      <c r="TAB39" s="43"/>
      <c r="TAC39" s="43"/>
      <c r="TAD39" s="43"/>
      <c r="TAE39" s="43"/>
      <c r="TAF39" s="43"/>
      <c r="TAG39" s="43"/>
      <c r="TAH39" s="43"/>
      <c r="TAI39" s="43"/>
      <c r="TAJ39" s="43"/>
      <c r="TAK39" s="43"/>
      <c r="TAL39" s="43"/>
      <c r="TAM39" s="43"/>
      <c r="TAN39" s="43"/>
      <c r="TAO39" s="43"/>
      <c r="TAP39" s="43"/>
      <c r="TAQ39" s="43"/>
      <c r="TAR39" s="43"/>
      <c r="TAS39" s="43"/>
      <c r="TAT39" s="43"/>
      <c r="TAU39" s="43"/>
      <c r="TAV39" s="43"/>
      <c r="TAW39" s="43"/>
      <c r="TAX39" s="43"/>
      <c r="TAY39" s="43"/>
      <c r="TAZ39" s="43"/>
      <c r="TBA39" s="43"/>
      <c r="TBB39" s="43"/>
      <c r="TBC39" s="43"/>
      <c r="TBD39" s="43"/>
      <c r="TBE39" s="43"/>
      <c r="TBF39" s="43"/>
      <c r="TBG39" s="43"/>
      <c r="TBH39" s="43"/>
      <c r="TBI39" s="43"/>
      <c r="TBJ39" s="43"/>
      <c r="TBK39" s="43"/>
      <c r="TBL39" s="43"/>
      <c r="TBM39" s="43"/>
      <c r="TBN39" s="43"/>
      <c r="TBO39" s="43"/>
      <c r="TBP39" s="43"/>
      <c r="TBQ39" s="43"/>
      <c r="TBR39" s="43"/>
      <c r="TBS39" s="43"/>
      <c r="TBT39" s="43"/>
      <c r="TBU39" s="43"/>
      <c r="TBV39" s="43"/>
      <c r="TBW39" s="43"/>
      <c r="TBX39" s="43"/>
      <c r="TBY39" s="43"/>
      <c r="TBZ39" s="43"/>
      <c r="TCA39" s="43"/>
      <c r="TCB39" s="43"/>
      <c r="TCC39" s="43"/>
      <c r="TCD39" s="43"/>
      <c r="TCE39" s="43"/>
      <c r="TCF39" s="43"/>
      <c r="TCG39" s="43"/>
      <c r="TCH39" s="43"/>
      <c r="TCI39" s="43"/>
      <c r="TCJ39" s="43"/>
      <c r="TCK39" s="43"/>
      <c r="TCL39" s="43"/>
      <c r="TCM39" s="43"/>
      <c r="TCN39" s="43"/>
      <c r="TCO39" s="43"/>
      <c r="TCP39" s="43"/>
      <c r="TCQ39" s="43"/>
      <c r="TCR39" s="43"/>
      <c r="TCS39" s="43"/>
      <c r="TCT39" s="43"/>
      <c r="TCU39" s="43"/>
      <c r="TCV39" s="43"/>
      <c r="TCW39" s="43"/>
      <c r="TCX39" s="43"/>
      <c r="TCY39" s="43"/>
      <c r="TCZ39" s="43"/>
      <c r="TDA39" s="43"/>
      <c r="TDB39" s="43"/>
      <c r="TDC39" s="43"/>
      <c r="TDD39" s="43"/>
      <c r="TDE39" s="43"/>
      <c r="TDF39" s="43"/>
      <c r="TDG39" s="43"/>
      <c r="TDH39" s="43"/>
      <c r="TDI39" s="43"/>
      <c r="TDJ39" s="43"/>
      <c r="TDK39" s="43"/>
      <c r="TDL39" s="43"/>
      <c r="TDM39" s="43"/>
      <c r="TDN39" s="43"/>
      <c r="TDO39" s="43"/>
      <c r="TDP39" s="43"/>
      <c r="TDQ39" s="43"/>
      <c r="TDR39" s="43"/>
      <c r="TDS39" s="43"/>
      <c r="TDT39" s="43"/>
      <c r="TDU39" s="43"/>
      <c r="TDV39" s="43"/>
      <c r="TDW39" s="43"/>
      <c r="TDX39" s="43"/>
      <c r="TDY39" s="43"/>
      <c r="TDZ39" s="43"/>
      <c r="TEA39" s="43"/>
      <c r="TEB39" s="43"/>
      <c r="TEC39" s="43"/>
      <c r="TED39" s="43"/>
      <c r="TEE39" s="43"/>
      <c r="TEF39" s="43"/>
      <c r="TEG39" s="43"/>
      <c r="TEH39" s="43"/>
      <c r="TEI39" s="43"/>
      <c r="TEJ39" s="43"/>
      <c r="TEK39" s="43"/>
      <c r="TEL39" s="43"/>
      <c r="TEM39" s="43"/>
      <c r="TEN39" s="43"/>
      <c r="TEO39" s="43"/>
      <c r="TEP39" s="43"/>
      <c r="TEQ39" s="43"/>
      <c r="TER39" s="43"/>
      <c r="TES39" s="43"/>
      <c r="TET39" s="43"/>
      <c r="TEU39" s="43"/>
      <c r="TEV39" s="43"/>
      <c r="TEW39" s="43"/>
      <c r="TEX39" s="43"/>
      <c r="TEY39" s="43"/>
      <c r="TEZ39" s="43"/>
      <c r="TFA39" s="43"/>
      <c r="TFB39" s="43"/>
      <c r="TFC39" s="43"/>
      <c r="TFD39" s="43"/>
      <c r="TFE39" s="43"/>
      <c r="TFF39" s="43"/>
      <c r="TFG39" s="43"/>
      <c r="TFH39" s="43"/>
      <c r="TFI39" s="43"/>
      <c r="TFJ39" s="43"/>
      <c r="TFK39" s="43"/>
      <c r="TFL39" s="43"/>
      <c r="TFM39" s="43"/>
      <c r="TFN39" s="43"/>
      <c r="TFO39" s="43"/>
      <c r="TFP39" s="43"/>
      <c r="TFQ39" s="43"/>
      <c r="TFR39" s="43"/>
      <c r="TFS39" s="43"/>
      <c r="TFT39" s="43"/>
      <c r="TFU39" s="43"/>
      <c r="TFV39" s="43"/>
      <c r="TFW39" s="43"/>
      <c r="TFX39" s="43"/>
      <c r="TFY39" s="43"/>
      <c r="TFZ39" s="43"/>
      <c r="TGA39" s="43"/>
      <c r="TGB39" s="43"/>
      <c r="TGC39" s="43"/>
      <c r="TGD39" s="43"/>
      <c r="TGE39" s="43"/>
      <c r="TGF39" s="43"/>
      <c r="TGG39" s="43"/>
      <c r="TGH39" s="43"/>
      <c r="TGI39" s="43"/>
      <c r="TGJ39" s="43"/>
      <c r="TGK39" s="43"/>
      <c r="TGL39" s="43"/>
      <c r="TGM39" s="43"/>
      <c r="TGN39" s="43"/>
      <c r="TGO39" s="43"/>
      <c r="TGP39" s="43"/>
      <c r="TGQ39" s="43"/>
      <c r="TGR39" s="43"/>
      <c r="TGS39" s="43"/>
      <c r="TGT39" s="43"/>
      <c r="TGU39" s="43"/>
      <c r="TGV39" s="43"/>
      <c r="TGW39" s="43"/>
      <c r="TGX39" s="43"/>
      <c r="TGY39" s="43"/>
      <c r="TGZ39" s="43"/>
      <c r="THA39" s="43"/>
      <c r="THB39" s="43"/>
      <c r="THC39" s="43"/>
      <c r="THD39" s="43"/>
      <c r="THE39" s="43"/>
      <c r="THF39" s="43"/>
      <c r="THG39" s="43"/>
      <c r="THH39" s="43"/>
      <c r="THI39" s="43"/>
      <c r="THJ39" s="43"/>
      <c r="THK39" s="43"/>
      <c r="THL39" s="43"/>
      <c r="THM39" s="43"/>
      <c r="THN39" s="43"/>
      <c r="THO39" s="43"/>
      <c r="THP39" s="43"/>
      <c r="THQ39" s="43"/>
      <c r="THR39" s="43"/>
      <c r="THS39" s="43"/>
      <c r="THT39" s="43"/>
      <c r="THU39" s="43"/>
      <c r="THV39" s="43"/>
      <c r="THW39" s="43"/>
      <c r="THX39" s="43"/>
      <c r="THY39" s="43"/>
      <c r="THZ39" s="43"/>
      <c r="TIA39" s="43"/>
      <c r="TIB39" s="43"/>
      <c r="TIC39" s="43"/>
      <c r="TID39" s="43"/>
      <c r="TIE39" s="43"/>
      <c r="TIF39" s="43"/>
      <c r="TIG39" s="43"/>
      <c r="TIH39" s="43"/>
      <c r="TII39" s="43"/>
      <c r="TIJ39" s="43"/>
      <c r="TIK39" s="43"/>
      <c r="TIL39" s="43"/>
      <c r="TIM39" s="43"/>
      <c r="TIN39" s="43"/>
      <c r="TIO39" s="43"/>
      <c r="TIP39" s="43"/>
      <c r="TIQ39" s="43"/>
      <c r="TIR39" s="43"/>
      <c r="TIS39" s="43"/>
      <c r="TIT39" s="43"/>
      <c r="TIU39" s="43"/>
      <c r="TIV39" s="43"/>
      <c r="TIW39" s="43"/>
      <c r="TIX39" s="43"/>
      <c r="TIY39" s="43"/>
      <c r="TIZ39" s="43"/>
      <c r="TJA39" s="43"/>
      <c r="TJB39" s="43"/>
      <c r="TJC39" s="43"/>
      <c r="TJD39" s="43"/>
      <c r="TJE39" s="43"/>
      <c r="TJF39" s="43"/>
      <c r="TJG39" s="43"/>
      <c r="TJH39" s="43"/>
      <c r="TJI39" s="43"/>
      <c r="TJJ39" s="43"/>
      <c r="TJK39" s="43"/>
      <c r="TJL39" s="43"/>
      <c r="TJM39" s="43"/>
      <c r="TJN39" s="43"/>
      <c r="TJO39" s="43"/>
      <c r="TJP39" s="43"/>
      <c r="TJQ39" s="43"/>
      <c r="TJR39" s="43"/>
      <c r="TJS39" s="43"/>
      <c r="TJT39" s="43"/>
      <c r="TJU39" s="43"/>
      <c r="TJV39" s="43"/>
      <c r="TJW39" s="43"/>
      <c r="TJX39" s="43"/>
      <c r="TJY39" s="43"/>
      <c r="TJZ39" s="43"/>
      <c r="TKA39" s="43"/>
      <c r="TKB39" s="43"/>
      <c r="TKC39" s="43"/>
      <c r="TKD39" s="43"/>
      <c r="TKE39" s="43"/>
      <c r="TKF39" s="43"/>
      <c r="TKG39" s="43"/>
      <c r="TKH39" s="43"/>
      <c r="TKI39" s="43"/>
      <c r="TKJ39" s="43"/>
      <c r="TKK39" s="43"/>
      <c r="TKL39" s="43"/>
      <c r="TKM39" s="43"/>
      <c r="TKN39" s="43"/>
      <c r="TKO39" s="43"/>
      <c r="TKP39" s="43"/>
      <c r="TKQ39" s="43"/>
      <c r="TKR39" s="43"/>
      <c r="TKS39" s="43"/>
      <c r="TKT39" s="43"/>
      <c r="TKU39" s="43"/>
      <c r="TKV39" s="43"/>
      <c r="TKW39" s="43"/>
      <c r="TKX39" s="43"/>
      <c r="TKY39" s="43"/>
      <c r="TKZ39" s="43"/>
      <c r="TLA39" s="43"/>
      <c r="TLB39" s="43"/>
      <c r="TLC39" s="43"/>
      <c r="TLD39" s="43"/>
      <c r="TLE39" s="43"/>
      <c r="TLF39" s="43"/>
      <c r="TLG39" s="43"/>
      <c r="TLH39" s="43"/>
      <c r="TLI39" s="43"/>
      <c r="TLJ39" s="43"/>
      <c r="TLK39" s="43"/>
      <c r="TLL39" s="43"/>
      <c r="TLM39" s="43"/>
      <c r="TLN39" s="43"/>
      <c r="TLO39" s="43"/>
      <c r="TLP39" s="43"/>
      <c r="TLQ39" s="43"/>
      <c r="TLR39" s="43"/>
      <c r="TLS39" s="43"/>
      <c r="TLT39" s="43"/>
      <c r="TLU39" s="43"/>
      <c r="TLV39" s="43"/>
      <c r="TLW39" s="43"/>
      <c r="TLX39" s="43"/>
      <c r="TLY39" s="43"/>
      <c r="TLZ39" s="43"/>
      <c r="TMA39" s="43"/>
      <c r="TMB39" s="43"/>
      <c r="TMC39" s="43"/>
      <c r="TMD39" s="43"/>
      <c r="TME39" s="43"/>
      <c r="TMF39" s="43"/>
      <c r="TMG39" s="43"/>
      <c r="TMH39" s="43"/>
      <c r="TMI39" s="43"/>
      <c r="TMJ39" s="43"/>
      <c r="TMK39" s="43"/>
      <c r="TML39" s="43"/>
      <c r="TMM39" s="43"/>
      <c r="TMN39" s="43"/>
      <c r="TMO39" s="43"/>
      <c r="TMP39" s="43"/>
      <c r="TMQ39" s="43"/>
      <c r="TMR39" s="43"/>
      <c r="TMS39" s="43"/>
      <c r="TMT39" s="43"/>
      <c r="TMU39" s="43"/>
      <c r="TMV39" s="43"/>
      <c r="TMW39" s="43"/>
      <c r="TMX39" s="43"/>
      <c r="TMY39" s="43"/>
      <c r="TMZ39" s="43"/>
      <c r="TNA39" s="43"/>
      <c r="TNB39" s="43"/>
      <c r="TNC39" s="43"/>
      <c r="TND39" s="43"/>
      <c r="TNE39" s="43"/>
      <c r="TNF39" s="43"/>
      <c r="TNG39" s="43"/>
      <c r="TNH39" s="43"/>
      <c r="TNI39" s="43"/>
      <c r="TNJ39" s="43"/>
      <c r="TNK39" s="43"/>
      <c r="TNL39" s="43"/>
      <c r="TNM39" s="43"/>
      <c r="TNN39" s="43"/>
      <c r="TNO39" s="43"/>
      <c r="TNP39" s="43"/>
      <c r="TNQ39" s="43"/>
      <c r="TNR39" s="43"/>
      <c r="TNS39" s="43"/>
      <c r="TNT39" s="43"/>
      <c r="TNU39" s="43"/>
      <c r="TNV39" s="43"/>
      <c r="TNW39" s="43"/>
      <c r="TNX39" s="43"/>
      <c r="TNY39" s="43"/>
      <c r="TNZ39" s="43"/>
      <c r="TOA39" s="43"/>
      <c r="TOB39" s="43"/>
      <c r="TOC39" s="43"/>
      <c r="TOD39" s="43"/>
      <c r="TOE39" s="43"/>
      <c r="TOF39" s="43"/>
      <c r="TOG39" s="43"/>
      <c r="TOH39" s="43"/>
      <c r="TOI39" s="43"/>
      <c r="TOJ39" s="43"/>
      <c r="TOK39" s="43"/>
      <c r="TOL39" s="43"/>
      <c r="TOM39" s="43"/>
      <c r="TON39" s="43"/>
      <c r="TOO39" s="43"/>
      <c r="TOP39" s="43"/>
      <c r="TOQ39" s="43"/>
      <c r="TOR39" s="43"/>
      <c r="TOS39" s="43"/>
      <c r="TOT39" s="43"/>
      <c r="TOU39" s="43"/>
      <c r="TOV39" s="43"/>
      <c r="TOW39" s="43"/>
      <c r="TOX39" s="43"/>
      <c r="TOY39" s="43"/>
      <c r="TOZ39" s="43"/>
      <c r="TPA39" s="43"/>
      <c r="TPB39" s="43"/>
      <c r="TPC39" s="43"/>
      <c r="TPD39" s="43"/>
      <c r="TPE39" s="43"/>
      <c r="TPF39" s="43"/>
      <c r="TPG39" s="43"/>
      <c r="TPH39" s="43"/>
      <c r="TPI39" s="43"/>
      <c r="TPJ39" s="43"/>
      <c r="TPK39" s="43"/>
      <c r="TPL39" s="43"/>
      <c r="TPM39" s="43"/>
      <c r="TPN39" s="43"/>
      <c r="TPO39" s="43"/>
      <c r="TPP39" s="43"/>
      <c r="TPQ39" s="43"/>
      <c r="TPR39" s="43"/>
      <c r="TPS39" s="43"/>
      <c r="TPT39" s="43"/>
      <c r="TPU39" s="43"/>
      <c r="TPV39" s="43"/>
      <c r="TPW39" s="43"/>
      <c r="TPX39" s="43"/>
      <c r="TPY39" s="43"/>
      <c r="TPZ39" s="43"/>
      <c r="TQA39" s="43"/>
      <c r="TQB39" s="43"/>
      <c r="TQC39" s="43"/>
      <c r="TQD39" s="43"/>
      <c r="TQE39" s="43"/>
      <c r="TQF39" s="43"/>
      <c r="TQG39" s="43"/>
      <c r="TQH39" s="43"/>
      <c r="TQI39" s="43"/>
      <c r="TQJ39" s="43"/>
      <c r="TQK39" s="43"/>
      <c r="TQL39" s="43"/>
      <c r="TQM39" s="43"/>
      <c r="TQN39" s="43"/>
      <c r="TQO39" s="43"/>
      <c r="TQP39" s="43"/>
      <c r="TQQ39" s="43"/>
      <c r="TQR39" s="43"/>
      <c r="TQS39" s="43"/>
      <c r="TQT39" s="43"/>
      <c r="TQU39" s="43"/>
      <c r="TQV39" s="43"/>
      <c r="TQW39" s="43"/>
      <c r="TQX39" s="43"/>
      <c r="TQY39" s="43"/>
      <c r="TQZ39" s="43"/>
      <c r="TRA39" s="43"/>
      <c r="TRB39" s="43"/>
      <c r="TRC39" s="43"/>
      <c r="TRD39" s="43"/>
      <c r="TRE39" s="43"/>
      <c r="TRF39" s="43"/>
      <c r="TRG39" s="43"/>
      <c r="TRH39" s="43"/>
      <c r="TRI39" s="43"/>
      <c r="TRJ39" s="43"/>
      <c r="TRK39" s="43"/>
      <c r="TRL39" s="43"/>
      <c r="TRM39" s="43"/>
      <c r="TRN39" s="43"/>
      <c r="TRO39" s="43"/>
      <c r="TRP39" s="43"/>
      <c r="TRQ39" s="43"/>
      <c r="TRR39" s="43"/>
      <c r="TRS39" s="43"/>
      <c r="TRT39" s="43"/>
      <c r="TRU39" s="43"/>
      <c r="TRV39" s="43"/>
      <c r="TRW39" s="43"/>
      <c r="TRX39" s="43"/>
      <c r="TRY39" s="43"/>
      <c r="TRZ39" s="43"/>
      <c r="TSA39" s="43"/>
      <c r="TSB39" s="43"/>
      <c r="TSC39" s="43"/>
      <c r="TSD39" s="43"/>
      <c r="TSE39" s="43"/>
      <c r="TSF39" s="43"/>
      <c r="TSG39" s="43"/>
      <c r="TSH39" s="43"/>
      <c r="TSI39" s="43"/>
      <c r="TSJ39" s="43"/>
      <c r="TSK39" s="43"/>
      <c r="TSL39" s="43"/>
      <c r="TSM39" s="43"/>
      <c r="TSN39" s="43"/>
      <c r="TSO39" s="43"/>
      <c r="TSP39" s="43"/>
      <c r="TSQ39" s="43"/>
      <c r="TSR39" s="43"/>
      <c r="TSS39" s="43"/>
      <c r="TST39" s="43"/>
      <c r="TSU39" s="43"/>
      <c r="TSV39" s="43"/>
      <c r="TSW39" s="43"/>
      <c r="TSX39" s="43"/>
      <c r="TSY39" s="43"/>
      <c r="TSZ39" s="43"/>
      <c r="TTA39" s="43"/>
      <c r="TTB39" s="43"/>
      <c r="TTC39" s="43"/>
      <c r="TTD39" s="43"/>
      <c r="TTE39" s="43"/>
      <c r="TTF39" s="43"/>
      <c r="TTG39" s="43"/>
      <c r="TTH39" s="43"/>
      <c r="TTI39" s="43"/>
      <c r="TTJ39" s="43"/>
      <c r="TTK39" s="43"/>
      <c r="TTL39" s="43"/>
      <c r="TTM39" s="43"/>
      <c r="TTN39" s="43"/>
      <c r="TTO39" s="43"/>
      <c r="TTP39" s="43"/>
      <c r="TTQ39" s="43"/>
      <c r="TTR39" s="43"/>
      <c r="TTS39" s="43"/>
      <c r="TTT39" s="43"/>
      <c r="TTU39" s="43"/>
      <c r="TTV39" s="43"/>
      <c r="TTW39" s="43"/>
      <c r="TTX39" s="43"/>
      <c r="TTY39" s="43"/>
      <c r="TTZ39" s="43"/>
      <c r="TUA39" s="43"/>
      <c r="TUB39" s="43"/>
      <c r="TUC39" s="43"/>
      <c r="TUD39" s="43"/>
      <c r="TUE39" s="43"/>
      <c r="TUF39" s="43"/>
      <c r="TUG39" s="43"/>
      <c r="TUH39" s="43"/>
      <c r="TUI39" s="43"/>
      <c r="TUJ39" s="43"/>
      <c r="TUK39" s="43"/>
      <c r="TUL39" s="43"/>
      <c r="TUM39" s="43"/>
      <c r="TUN39" s="43"/>
      <c r="TUO39" s="43"/>
      <c r="TUP39" s="43"/>
      <c r="TUQ39" s="43"/>
      <c r="TUR39" s="43"/>
      <c r="TUS39" s="43"/>
      <c r="TUT39" s="43"/>
      <c r="TUU39" s="43"/>
      <c r="TUV39" s="43"/>
      <c r="TUW39" s="43"/>
      <c r="TUX39" s="43"/>
      <c r="TUY39" s="43"/>
      <c r="TUZ39" s="43"/>
      <c r="TVA39" s="43"/>
      <c r="TVB39" s="43"/>
      <c r="TVC39" s="43"/>
      <c r="TVD39" s="43"/>
      <c r="TVE39" s="43"/>
      <c r="TVF39" s="43"/>
      <c r="TVG39" s="43"/>
      <c r="TVH39" s="43"/>
      <c r="TVI39" s="43"/>
      <c r="TVJ39" s="43"/>
      <c r="TVK39" s="43"/>
      <c r="TVL39" s="43"/>
      <c r="TVM39" s="43"/>
      <c r="TVN39" s="43"/>
      <c r="TVO39" s="43"/>
      <c r="TVP39" s="43"/>
      <c r="TVQ39" s="43"/>
      <c r="TVR39" s="43"/>
      <c r="TVS39" s="43"/>
      <c r="TVT39" s="43"/>
      <c r="TVU39" s="43"/>
      <c r="TVV39" s="43"/>
      <c r="TVW39" s="43"/>
      <c r="TVX39" s="43"/>
      <c r="TVY39" s="43"/>
      <c r="TVZ39" s="43"/>
      <c r="TWA39" s="43"/>
      <c r="TWB39" s="43"/>
      <c r="TWC39" s="43"/>
      <c r="TWD39" s="43"/>
      <c r="TWE39" s="43"/>
      <c r="TWF39" s="43"/>
      <c r="TWG39" s="43"/>
      <c r="TWH39" s="43"/>
      <c r="TWI39" s="43"/>
      <c r="TWJ39" s="43"/>
      <c r="TWK39" s="43"/>
      <c r="TWL39" s="43"/>
      <c r="TWM39" s="43"/>
      <c r="TWN39" s="43"/>
      <c r="TWO39" s="43"/>
      <c r="TWP39" s="43"/>
      <c r="TWQ39" s="43"/>
      <c r="TWR39" s="43"/>
      <c r="TWS39" s="43"/>
      <c r="TWT39" s="43"/>
      <c r="TWU39" s="43"/>
      <c r="TWV39" s="43"/>
      <c r="TWW39" s="43"/>
      <c r="TWX39" s="43"/>
      <c r="TWY39" s="43"/>
      <c r="TWZ39" s="43"/>
      <c r="TXA39" s="43"/>
      <c r="TXB39" s="43"/>
      <c r="TXC39" s="43"/>
      <c r="TXD39" s="43"/>
      <c r="TXE39" s="43"/>
      <c r="TXF39" s="43"/>
      <c r="TXG39" s="43"/>
      <c r="TXH39" s="43"/>
      <c r="TXI39" s="43"/>
      <c r="TXJ39" s="43"/>
      <c r="TXK39" s="43"/>
      <c r="TXL39" s="43"/>
      <c r="TXM39" s="43"/>
      <c r="TXN39" s="43"/>
      <c r="TXO39" s="43"/>
      <c r="TXP39" s="43"/>
      <c r="TXQ39" s="43"/>
      <c r="TXR39" s="43"/>
      <c r="TXS39" s="43"/>
      <c r="TXT39" s="43"/>
      <c r="TXU39" s="43"/>
      <c r="TXV39" s="43"/>
      <c r="TXW39" s="43"/>
      <c r="TXX39" s="43"/>
      <c r="TXY39" s="43"/>
      <c r="TXZ39" s="43"/>
      <c r="TYA39" s="43"/>
      <c r="TYB39" s="43"/>
      <c r="TYC39" s="43"/>
      <c r="TYD39" s="43"/>
      <c r="TYE39" s="43"/>
      <c r="TYF39" s="43"/>
      <c r="TYG39" s="43"/>
      <c r="TYH39" s="43"/>
      <c r="TYI39" s="43"/>
      <c r="TYJ39" s="43"/>
      <c r="TYK39" s="43"/>
      <c r="TYL39" s="43"/>
      <c r="TYM39" s="43"/>
      <c r="TYN39" s="43"/>
      <c r="TYO39" s="43"/>
      <c r="TYP39" s="43"/>
      <c r="TYQ39" s="43"/>
      <c r="TYR39" s="43"/>
      <c r="TYS39" s="43"/>
      <c r="TYT39" s="43"/>
      <c r="TYU39" s="43"/>
      <c r="TYV39" s="43"/>
      <c r="TYW39" s="43"/>
      <c r="TYX39" s="43"/>
      <c r="TYY39" s="43"/>
      <c r="TYZ39" s="43"/>
      <c r="TZA39" s="43"/>
      <c r="TZB39" s="43"/>
      <c r="TZC39" s="43"/>
      <c r="TZD39" s="43"/>
      <c r="TZE39" s="43"/>
      <c r="TZF39" s="43"/>
      <c r="TZG39" s="43"/>
      <c r="TZH39" s="43"/>
      <c r="TZI39" s="43"/>
      <c r="TZJ39" s="43"/>
      <c r="TZK39" s="43"/>
      <c r="TZL39" s="43"/>
      <c r="TZM39" s="43"/>
      <c r="TZN39" s="43"/>
      <c r="TZO39" s="43"/>
      <c r="TZP39" s="43"/>
      <c r="TZQ39" s="43"/>
      <c r="TZR39" s="43"/>
      <c r="TZS39" s="43"/>
      <c r="TZT39" s="43"/>
      <c r="TZU39" s="43"/>
      <c r="TZV39" s="43"/>
      <c r="TZW39" s="43"/>
      <c r="TZX39" s="43"/>
      <c r="TZY39" s="43"/>
      <c r="TZZ39" s="43"/>
      <c r="UAA39" s="43"/>
      <c r="UAB39" s="43"/>
      <c r="UAC39" s="43"/>
      <c r="UAD39" s="43"/>
      <c r="UAE39" s="43"/>
      <c r="UAF39" s="43"/>
      <c r="UAG39" s="43"/>
      <c r="UAH39" s="43"/>
      <c r="UAI39" s="43"/>
      <c r="UAJ39" s="43"/>
      <c r="UAK39" s="43"/>
      <c r="UAL39" s="43"/>
      <c r="UAM39" s="43"/>
      <c r="UAN39" s="43"/>
      <c r="UAO39" s="43"/>
      <c r="UAP39" s="43"/>
      <c r="UAQ39" s="43"/>
      <c r="UAR39" s="43"/>
      <c r="UAS39" s="43"/>
      <c r="UAT39" s="43"/>
      <c r="UAU39" s="43"/>
      <c r="UAV39" s="43"/>
      <c r="UAW39" s="43"/>
      <c r="UAX39" s="43"/>
      <c r="UAY39" s="43"/>
      <c r="UAZ39" s="43"/>
      <c r="UBA39" s="43"/>
      <c r="UBB39" s="43"/>
      <c r="UBC39" s="43"/>
      <c r="UBD39" s="43"/>
      <c r="UBE39" s="43"/>
      <c r="UBF39" s="43"/>
      <c r="UBG39" s="43"/>
      <c r="UBH39" s="43"/>
      <c r="UBI39" s="43"/>
      <c r="UBJ39" s="43"/>
      <c r="UBK39" s="43"/>
      <c r="UBL39" s="43"/>
      <c r="UBM39" s="43"/>
      <c r="UBN39" s="43"/>
      <c r="UBO39" s="43"/>
      <c r="UBP39" s="43"/>
      <c r="UBQ39" s="43"/>
      <c r="UBR39" s="43"/>
      <c r="UBS39" s="43"/>
      <c r="UBT39" s="43"/>
      <c r="UBU39" s="43"/>
      <c r="UBV39" s="43"/>
      <c r="UBW39" s="43"/>
      <c r="UBX39" s="43"/>
      <c r="UBY39" s="43"/>
      <c r="UBZ39" s="43"/>
      <c r="UCA39" s="43"/>
      <c r="UCB39" s="43"/>
      <c r="UCC39" s="43"/>
      <c r="UCD39" s="43"/>
      <c r="UCE39" s="43"/>
      <c r="UCF39" s="43"/>
      <c r="UCG39" s="43"/>
      <c r="UCH39" s="43"/>
      <c r="UCI39" s="43"/>
      <c r="UCJ39" s="43"/>
      <c r="UCK39" s="43"/>
      <c r="UCL39" s="43"/>
      <c r="UCM39" s="43"/>
      <c r="UCN39" s="43"/>
      <c r="UCO39" s="43"/>
      <c r="UCP39" s="43"/>
      <c r="UCQ39" s="43"/>
      <c r="UCR39" s="43"/>
      <c r="UCS39" s="43"/>
      <c r="UCT39" s="43"/>
      <c r="UCU39" s="43"/>
      <c r="UCV39" s="43"/>
      <c r="UCW39" s="43"/>
      <c r="UCX39" s="43"/>
      <c r="UCY39" s="43"/>
      <c r="UCZ39" s="43"/>
      <c r="UDA39" s="43"/>
      <c r="UDB39" s="43"/>
      <c r="UDC39" s="43"/>
      <c r="UDD39" s="43"/>
      <c r="UDE39" s="43"/>
      <c r="UDF39" s="43"/>
      <c r="UDG39" s="43"/>
      <c r="UDH39" s="43"/>
      <c r="UDI39" s="43"/>
      <c r="UDJ39" s="43"/>
      <c r="UDK39" s="43"/>
      <c r="UDL39" s="43"/>
      <c r="UDM39" s="43"/>
      <c r="UDN39" s="43"/>
      <c r="UDO39" s="43"/>
      <c r="UDP39" s="43"/>
      <c r="UDQ39" s="43"/>
      <c r="UDR39" s="43"/>
      <c r="UDS39" s="43"/>
      <c r="UDT39" s="43"/>
      <c r="UDU39" s="43"/>
      <c r="UDV39" s="43"/>
      <c r="UDW39" s="43"/>
      <c r="UDX39" s="43"/>
      <c r="UDY39" s="43"/>
      <c r="UDZ39" s="43"/>
      <c r="UEA39" s="43"/>
      <c r="UEB39" s="43"/>
      <c r="UEC39" s="43"/>
      <c r="UED39" s="43"/>
      <c r="UEE39" s="43"/>
      <c r="UEF39" s="43"/>
      <c r="UEG39" s="43"/>
      <c r="UEH39" s="43"/>
      <c r="UEI39" s="43"/>
      <c r="UEJ39" s="43"/>
      <c r="UEK39" s="43"/>
      <c r="UEL39" s="43"/>
      <c r="UEM39" s="43"/>
      <c r="UEN39" s="43"/>
      <c r="UEO39" s="43"/>
      <c r="UEP39" s="43"/>
      <c r="UEQ39" s="43"/>
      <c r="UER39" s="43"/>
      <c r="UES39" s="43"/>
      <c r="UET39" s="43"/>
      <c r="UEU39" s="43"/>
      <c r="UEV39" s="43"/>
      <c r="UEW39" s="43"/>
      <c r="UEX39" s="43"/>
      <c r="UEY39" s="43"/>
      <c r="UEZ39" s="43"/>
      <c r="UFA39" s="43"/>
      <c r="UFB39" s="43"/>
      <c r="UFC39" s="43"/>
      <c r="UFD39" s="43"/>
      <c r="UFE39" s="43"/>
      <c r="UFF39" s="43"/>
      <c r="UFG39" s="43"/>
      <c r="UFH39" s="43"/>
      <c r="UFI39" s="43"/>
      <c r="UFJ39" s="43"/>
      <c r="UFK39" s="43"/>
      <c r="UFL39" s="43"/>
      <c r="UFM39" s="43"/>
      <c r="UFN39" s="43"/>
      <c r="UFO39" s="43"/>
      <c r="UFP39" s="43"/>
      <c r="UFQ39" s="43"/>
      <c r="UFR39" s="43"/>
      <c r="UFS39" s="43"/>
      <c r="UFT39" s="43"/>
      <c r="UFU39" s="43"/>
      <c r="UFV39" s="43"/>
      <c r="UFW39" s="43"/>
      <c r="UFX39" s="43"/>
      <c r="UFY39" s="43"/>
      <c r="UFZ39" s="43"/>
      <c r="UGA39" s="43"/>
      <c r="UGB39" s="43"/>
      <c r="UGC39" s="43"/>
      <c r="UGD39" s="43"/>
      <c r="UGE39" s="43"/>
      <c r="UGF39" s="43"/>
      <c r="UGG39" s="43"/>
      <c r="UGH39" s="43"/>
      <c r="UGI39" s="43"/>
      <c r="UGJ39" s="43"/>
      <c r="UGK39" s="43"/>
      <c r="UGL39" s="43"/>
      <c r="UGM39" s="43"/>
      <c r="UGN39" s="43"/>
      <c r="UGO39" s="43"/>
      <c r="UGP39" s="43"/>
      <c r="UGQ39" s="43"/>
      <c r="UGR39" s="43"/>
      <c r="UGS39" s="43"/>
      <c r="UGT39" s="43"/>
      <c r="UGU39" s="43"/>
      <c r="UGV39" s="43"/>
      <c r="UGW39" s="43"/>
      <c r="UGX39" s="43"/>
      <c r="UGY39" s="43"/>
      <c r="UGZ39" s="43"/>
      <c r="UHA39" s="43"/>
      <c r="UHB39" s="43"/>
      <c r="UHC39" s="43"/>
      <c r="UHD39" s="43"/>
      <c r="UHE39" s="43"/>
      <c r="UHF39" s="43"/>
      <c r="UHG39" s="43"/>
      <c r="UHH39" s="43"/>
      <c r="UHI39" s="43"/>
      <c r="UHJ39" s="43"/>
      <c r="UHK39" s="43"/>
      <c r="UHL39" s="43"/>
      <c r="UHM39" s="43"/>
      <c r="UHN39" s="43"/>
      <c r="UHO39" s="43"/>
      <c r="UHP39" s="43"/>
      <c r="UHQ39" s="43"/>
      <c r="UHR39" s="43"/>
      <c r="UHS39" s="43"/>
      <c r="UHT39" s="43"/>
      <c r="UHU39" s="43"/>
      <c r="UHV39" s="43"/>
      <c r="UHW39" s="43"/>
      <c r="UHX39" s="43"/>
      <c r="UHY39" s="43"/>
      <c r="UHZ39" s="43"/>
      <c r="UIA39" s="43"/>
      <c r="UIB39" s="43"/>
      <c r="UIC39" s="43"/>
      <c r="UID39" s="43"/>
      <c r="UIE39" s="43"/>
      <c r="UIF39" s="43"/>
      <c r="UIG39" s="43"/>
      <c r="UIH39" s="43"/>
      <c r="UII39" s="43"/>
      <c r="UIJ39" s="43"/>
      <c r="UIK39" s="43"/>
      <c r="UIL39" s="43"/>
      <c r="UIM39" s="43"/>
      <c r="UIN39" s="43"/>
      <c r="UIO39" s="43"/>
      <c r="UIP39" s="43"/>
      <c r="UIQ39" s="43"/>
      <c r="UIR39" s="43"/>
      <c r="UIS39" s="43"/>
      <c r="UIT39" s="43"/>
      <c r="UIU39" s="43"/>
      <c r="UIV39" s="43"/>
      <c r="UIW39" s="43"/>
      <c r="UIX39" s="43"/>
      <c r="UIY39" s="43"/>
      <c r="UIZ39" s="43"/>
      <c r="UJA39" s="43"/>
      <c r="UJB39" s="43"/>
      <c r="UJC39" s="43"/>
      <c r="UJD39" s="43"/>
      <c r="UJE39" s="43"/>
      <c r="UJF39" s="43"/>
      <c r="UJG39" s="43"/>
      <c r="UJH39" s="43"/>
      <c r="UJI39" s="43"/>
      <c r="UJJ39" s="43"/>
      <c r="UJK39" s="43"/>
      <c r="UJL39" s="43"/>
      <c r="UJM39" s="43"/>
      <c r="UJN39" s="43"/>
      <c r="UJO39" s="43"/>
      <c r="UJP39" s="43"/>
      <c r="UJQ39" s="43"/>
      <c r="UJR39" s="43"/>
      <c r="UJS39" s="43"/>
      <c r="UJT39" s="43"/>
      <c r="UJU39" s="43"/>
      <c r="UJV39" s="43"/>
      <c r="UJW39" s="43"/>
      <c r="UJX39" s="43"/>
      <c r="UJY39" s="43"/>
      <c r="UJZ39" s="43"/>
      <c r="UKA39" s="43"/>
      <c r="UKB39" s="43"/>
      <c r="UKC39" s="43"/>
      <c r="UKD39" s="43"/>
      <c r="UKE39" s="43"/>
      <c r="UKF39" s="43"/>
      <c r="UKG39" s="43"/>
      <c r="UKH39" s="43"/>
      <c r="UKI39" s="43"/>
      <c r="UKJ39" s="43"/>
      <c r="UKK39" s="43"/>
      <c r="UKL39" s="43"/>
      <c r="UKM39" s="43"/>
      <c r="UKN39" s="43"/>
      <c r="UKO39" s="43"/>
      <c r="UKP39" s="43"/>
      <c r="UKQ39" s="43"/>
      <c r="UKR39" s="43"/>
      <c r="UKS39" s="43"/>
      <c r="UKT39" s="43"/>
      <c r="UKU39" s="43"/>
      <c r="UKV39" s="43"/>
      <c r="UKW39" s="43"/>
      <c r="UKX39" s="43"/>
      <c r="UKY39" s="43"/>
      <c r="UKZ39" s="43"/>
      <c r="ULA39" s="43"/>
      <c r="ULB39" s="43"/>
      <c r="ULC39" s="43"/>
      <c r="ULD39" s="43"/>
      <c r="ULE39" s="43"/>
      <c r="ULF39" s="43"/>
      <c r="ULG39" s="43"/>
      <c r="ULH39" s="43"/>
      <c r="ULI39" s="43"/>
      <c r="ULJ39" s="43"/>
      <c r="ULK39" s="43"/>
      <c r="ULL39" s="43"/>
      <c r="ULM39" s="43"/>
      <c r="ULN39" s="43"/>
      <c r="ULO39" s="43"/>
      <c r="ULP39" s="43"/>
      <c r="ULQ39" s="43"/>
      <c r="ULR39" s="43"/>
      <c r="ULS39" s="43"/>
      <c r="ULT39" s="43"/>
      <c r="ULU39" s="43"/>
      <c r="ULV39" s="43"/>
      <c r="ULW39" s="43"/>
      <c r="ULX39" s="43"/>
      <c r="ULY39" s="43"/>
      <c r="ULZ39" s="43"/>
      <c r="UMA39" s="43"/>
      <c r="UMB39" s="43"/>
      <c r="UMC39" s="43"/>
      <c r="UMD39" s="43"/>
      <c r="UME39" s="43"/>
      <c r="UMF39" s="43"/>
      <c r="UMG39" s="43"/>
      <c r="UMH39" s="43"/>
      <c r="UMI39" s="43"/>
      <c r="UMJ39" s="43"/>
      <c r="UMK39" s="43"/>
      <c r="UML39" s="43"/>
      <c r="UMM39" s="43"/>
      <c r="UMN39" s="43"/>
      <c r="UMO39" s="43"/>
      <c r="UMP39" s="43"/>
      <c r="UMQ39" s="43"/>
      <c r="UMR39" s="43"/>
      <c r="UMS39" s="43"/>
      <c r="UMT39" s="43"/>
      <c r="UMU39" s="43"/>
      <c r="UMV39" s="43"/>
      <c r="UMW39" s="43"/>
      <c r="UMX39" s="43"/>
      <c r="UMY39" s="43"/>
      <c r="UMZ39" s="43"/>
      <c r="UNA39" s="43"/>
      <c r="UNB39" s="43"/>
      <c r="UNC39" s="43"/>
      <c r="UND39" s="43"/>
      <c r="UNE39" s="43"/>
      <c r="UNF39" s="43"/>
      <c r="UNG39" s="43"/>
      <c r="UNH39" s="43"/>
      <c r="UNI39" s="43"/>
      <c r="UNJ39" s="43"/>
      <c r="UNK39" s="43"/>
      <c r="UNL39" s="43"/>
      <c r="UNM39" s="43"/>
      <c r="UNN39" s="43"/>
      <c r="UNO39" s="43"/>
      <c r="UNP39" s="43"/>
      <c r="UNQ39" s="43"/>
      <c r="UNR39" s="43"/>
      <c r="UNS39" s="43"/>
      <c r="UNT39" s="43"/>
      <c r="UNU39" s="43"/>
      <c r="UNV39" s="43"/>
      <c r="UNW39" s="43"/>
      <c r="UNX39" s="43"/>
      <c r="UNY39" s="43"/>
      <c r="UNZ39" s="43"/>
      <c r="UOA39" s="43"/>
      <c r="UOB39" s="43"/>
      <c r="UOC39" s="43"/>
      <c r="UOD39" s="43"/>
      <c r="UOE39" s="43"/>
      <c r="UOF39" s="43"/>
      <c r="UOG39" s="43"/>
      <c r="UOH39" s="43"/>
      <c r="UOI39" s="43"/>
      <c r="UOJ39" s="43"/>
      <c r="UOK39" s="43"/>
      <c r="UOL39" s="43"/>
      <c r="UOM39" s="43"/>
      <c r="UON39" s="43"/>
      <c r="UOO39" s="43"/>
      <c r="UOP39" s="43"/>
      <c r="UOQ39" s="43"/>
      <c r="UOR39" s="43"/>
      <c r="UOS39" s="43"/>
      <c r="UOT39" s="43"/>
      <c r="UOU39" s="43"/>
      <c r="UOV39" s="43"/>
      <c r="UOW39" s="43"/>
      <c r="UOX39" s="43"/>
      <c r="UOY39" s="43"/>
      <c r="UOZ39" s="43"/>
      <c r="UPA39" s="43"/>
      <c r="UPB39" s="43"/>
      <c r="UPC39" s="43"/>
      <c r="UPD39" s="43"/>
      <c r="UPE39" s="43"/>
      <c r="UPF39" s="43"/>
      <c r="UPG39" s="43"/>
      <c r="UPH39" s="43"/>
      <c r="UPI39" s="43"/>
      <c r="UPJ39" s="43"/>
      <c r="UPK39" s="43"/>
      <c r="UPL39" s="43"/>
      <c r="UPM39" s="43"/>
      <c r="UPN39" s="43"/>
      <c r="UPO39" s="43"/>
      <c r="UPP39" s="43"/>
      <c r="UPQ39" s="43"/>
      <c r="UPR39" s="43"/>
      <c r="UPS39" s="43"/>
      <c r="UPT39" s="43"/>
      <c r="UPU39" s="43"/>
      <c r="UPV39" s="43"/>
      <c r="UPW39" s="43"/>
      <c r="UPX39" s="43"/>
      <c r="UPY39" s="43"/>
      <c r="UPZ39" s="43"/>
      <c r="UQA39" s="43"/>
      <c r="UQB39" s="43"/>
      <c r="UQC39" s="43"/>
      <c r="UQD39" s="43"/>
      <c r="UQE39" s="43"/>
      <c r="UQF39" s="43"/>
      <c r="UQG39" s="43"/>
      <c r="UQH39" s="43"/>
      <c r="UQI39" s="43"/>
      <c r="UQJ39" s="43"/>
      <c r="UQK39" s="43"/>
      <c r="UQL39" s="43"/>
      <c r="UQM39" s="43"/>
      <c r="UQN39" s="43"/>
      <c r="UQO39" s="43"/>
      <c r="UQP39" s="43"/>
      <c r="UQQ39" s="43"/>
      <c r="UQR39" s="43"/>
      <c r="UQS39" s="43"/>
      <c r="UQT39" s="43"/>
      <c r="UQU39" s="43"/>
      <c r="UQV39" s="43"/>
      <c r="UQW39" s="43"/>
      <c r="UQX39" s="43"/>
      <c r="UQY39" s="43"/>
      <c r="UQZ39" s="43"/>
      <c r="URA39" s="43"/>
      <c r="URB39" s="43"/>
      <c r="URC39" s="43"/>
      <c r="URD39" s="43"/>
      <c r="URE39" s="43"/>
      <c r="URF39" s="43"/>
      <c r="URG39" s="43"/>
      <c r="URH39" s="43"/>
      <c r="URI39" s="43"/>
      <c r="URJ39" s="43"/>
      <c r="URK39" s="43"/>
      <c r="URL39" s="43"/>
      <c r="URM39" s="43"/>
      <c r="URN39" s="43"/>
      <c r="URO39" s="43"/>
      <c r="URP39" s="43"/>
      <c r="URQ39" s="43"/>
      <c r="URR39" s="43"/>
      <c r="URS39" s="43"/>
      <c r="URT39" s="43"/>
      <c r="URU39" s="43"/>
      <c r="URV39" s="43"/>
      <c r="URW39" s="43"/>
      <c r="URX39" s="43"/>
      <c r="URY39" s="43"/>
      <c r="URZ39" s="43"/>
      <c r="USA39" s="43"/>
      <c r="USB39" s="43"/>
      <c r="USC39" s="43"/>
      <c r="USD39" s="43"/>
      <c r="USE39" s="43"/>
      <c r="USF39" s="43"/>
      <c r="USG39" s="43"/>
      <c r="USH39" s="43"/>
      <c r="USI39" s="43"/>
      <c r="USJ39" s="43"/>
      <c r="USK39" s="43"/>
      <c r="USL39" s="43"/>
      <c r="USM39" s="43"/>
      <c r="USN39" s="43"/>
      <c r="USO39" s="43"/>
      <c r="USP39" s="43"/>
      <c r="USQ39" s="43"/>
      <c r="USR39" s="43"/>
      <c r="USS39" s="43"/>
      <c r="UST39" s="43"/>
      <c r="USU39" s="43"/>
      <c r="USV39" s="43"/>
      <c r="USW39" s="43"/>
      <c r="USX39" s="43"/>
      <c r="USY39" s="43"/>
      <c r="USZ39" s="43"/>
      <c r="UTA39" s="43"/>
      <c r="UTB39" s="43"/>
      <c r="UTC39" s="43"/>
      <c r="UTD39" s="43"/>
      <c r="UTE39" s="43"/>
      <c r="UTF39" s="43"/>
      <c r="UTG39" s="43"/>
      <c r="UTH39" s="43"/>
      <c r="UTI39" s="43"/>
      <c r="UTJ39" s="43"/>
      <c r="UTK39" s="43"/>
      <c r="UTL39" s="43"/>
      <c r="UTM39" s="43"/>
      <c r="UTN39" s="43"/>
      <c r="UTO39" s="43"/>
      <c r="UTP39" s="43"/>
      <c r="UTQ39" s="43"/>
      <c r="UTR39" s="43"/>
      <c r="UTS39" s="43"/>
      <c r="UTT39" s="43"/>
      <c r="UTU39" s="43"/>
      <c r="UTV39" s="43"/>
      <c r="UTW39" s="43"/>
      <c r="UTX39" s="43"/>
      <c r="UTY39" s="43"/>
      <c r="UTZ39" s="43"/>
      <c r="UUA39" s="43"/>
      <c r="UUB39" s="43"/>
      <c r="UUC39" s="43"/>
      <c r="UUD39" s="43"/>
      <c r="UUE39" s="43"/>
      <c r="UUF39" s="43"/>
      <c r="UUG39" s="43"/>
      <c r="UUH39" s="43"/>
      <c r="UUI39" s="43"/>
      <c r="UUJ39" s="43"/>
      <c r="UUK39" s="43"/>
      <c r="UUL39" s="43"/>
      <c r="UUM39" s="43"/>
      <c r="UUN39" s="43"/>
      <c r="UUO39" s="43"/>
      <c r="UUP39" s="43"/>
      <c r="UUQ39" s="43"/>
      <c r="UUR39" s="43"/>
      <c r="UUS39" s="43"/>
      <c r="UUT39" s="43"/>
      <c r="UUU39" s="43"/>
      <c r="UUV39" s="43"/>
      <c r="UUW39" s="43"/>
      <c r="UUX39" s="43"/>
      <c r="UUY39" s="43"/>
      <c r="UUZ39" s="43"/>
      <c r="UVA39" s="43"/>
      <c r="UVB39" s="43"/>
      <c r="UVC39" s="43"/>
      <c r="UVD39" s="43"/>
      <c r="UVE39" s="43"/>
      <c r="UVF39" s="43"/>
      <c r="UVG39" s="43"/>
      <c r="UVH39" s="43"/>
      <c r="UVI39" s="43"/>
      <c r="UVJ39" s="43"/>
      <c r="UVK39" s="43"/>
      <c r="UVL39" s="43"/>
      <c r="UVM39" s="43"/>
      <c r="UVN39" s="43"/>
      <c r="UVO39" s="43"/>
      <c r="UVP39" s="43"/>
      <c r="UVQ39" s="43"/>
      <c r="UVR39" s="43"/>
      <c r="UVS39" s="43"/>
      <c r="UVT39" s="43"/>
      <c r="UVU39" s="43"/>
      <c r="UVV39" s="43"/>
      <c r="UVW39" s="43"/>
      <c r="UVX39" s="43"/>
      <c r="UVY39" s="43"/>
      <c r="UVZ39" s="43"/>
      <c r="UWA39" s="43"/>
      <c r="UWB39" s="43"/>
      <c r="UWC39" s="43"/>
      <c r="UWD39" s="43"/>
      <c r="UWE39" s="43"/>
      <c r="UWF39" s="43"/>
      <c r="UWG39" s="43"/>
      <c r="UWH39" s="43"/>
      <c r="UWI39" s="43"/>
      <c r="UWJ39" s="43"/>
      <c r="UWK39" s="43"/>
      <c r="UWL39" s="43"/>
      <c r="UWM39" s="43"/>
      <c r="UWN39" s="43"/>
      <c r="UWO39" s="43"/>
      <c r="UWP39" s="43"/>
      <c r="UWQ39" s="43"/>
      <c r="UWR39" s="43"/>
      <c r="UWS39" s="43"/>
      <c r="UWT39" s="43"/>
      <c r="UWU39" s="43"/>
      <c r="UWV39" s="43"/>
      <c r="UWW39" s="43"/>
      <c r="UWX39" s="43"/>
      <c r="UWY39" s="43"/>
      <c r="UWZ39" s="43"/>
      <c r="UXA39" s="43"/>
      <c r="UXB39" s="43"/>
      <c r="UXC39" s="43"/>
      <c r="UXD39" s="43"/>
      <c r="UXE39" s="43"/>
      <c r="UXF39" s="43"/>
      <c r="UXG39" s="43"/>
      <c r="UXH39" s="43"/>
      <c r="UXI39" s="43"/>
      <c r="UXJ39" s="43"/>
      <c r="UXK39" s="43"/>
      <c r="UXL39" s="43"/>
      <c r="UXM39" s="43"/>
      <c r="UXN39" s="43"/>
      <c r="UXO39" s="43"/>
      <c r="UXP39" s="43"/>
      <c r="UXQ39" s="43"/>
      <c r="UXR39" s="43"/>
      <c r="UXS39" s="43"/>
      <c r="UXT39" s="43"/>
      <c r="UXU39" s="43"/>
      <c r="UXV39" s="43"/>
      <c r="UXW39" s="43"/>
      <c r="UXX39" s="43"/>
      <c r="UXY39" s="43"/>
      <c r="UXZ39" s="43"/>
      <c r="UYA39" s="43"/>
      <c r="UYB39" s="43"/>
      <c r="UYC39" s="43"/>
      <c r="UYD39" s="43"/>
      <c r="UYE39" s="43"/>
      <c r="UYF39" s="43"/>
      <c r="UYG39" s="43"/>
      <c r="UYH39" s="43"/>
      <c r="UYI39" s="43"/>
      <c r="UYJ39" s="43"/>
      <c r="UYK39" s="43"/>
      <c r="UYL39" s="43"/>
      <c r="UYM39" s="43"/>
      <c r="UYN39" s="43"/>
      <c r="UYO39" s="43"/>
      <c r="UYP39" s="43"/>
      <c r="UYQ39" s="43"/>
      <c r="UYR39" s="43"/>
      <c r="UYS39" s="43"/>
      <c r="UYT39" s="43"/>
      <c r="UYU39" s="43"/>
      <c r="UYV39" s="43"/>
      <c r="UYW39" s="43"/>
      <c r="UYX39" s="43"/>
      <c r="UYY39" s="43"/>
      <c r="UYZ39" s="43"/>
      <c r="UZA39" s="43"/>
      <c r="UZB39" s="43"/>
      <c r="UZC39" s="43"/>
      <c r="UZD39" s="43"/>
      <c r="UZE39" s="43"/>
      <c r="UZF39" s="43"/>
      <c r="UZG39" s="43"/>
      <c r="UZH39" s="43"/>
      <c r="UZI39" s="43"/>
      <c r="UZJ39" s="43"/>
      <c r="UZK39" s="43"/>
      <c r="UZL39" s="43"/>
      <c r="UZM39" s="43"/>
      <c r="UZN39" s="43"/>
      <c r="UZO39" s="43"/>
      <c r="UZP39" s="43"/>
      <c r="UZQ39" s="43"/>
      <c r="UZR39" s="43"/>
      <c r="UZS39" s="43"/>
      <c r="UZT39" s="43"/>
      <c r="UZU39" s="43"/>
      <c r="UZV39" s="43"/>
      <c r="UZW39" s="43"/>
      <c r="UZX39" s="43"/>
      <c r="UZY39" s="43"/>
      <c r="UZZ39" s="43"/>
      <c r="VAA39" s="43"/>
      <c r="VAB39" s="43"/>
      <c r="VAC39" s="43"/>
      <c r="VAD39" s="43"/>
      <c r="VAE39" s="43"/>
      <c r="VAF39" s="43"/>
      <c r="VAG39" s="43"/>
      <c r="VAH39" s="43"/>
      <c r="VAI39" s="43"/>
      <c r="VAJ39" s="43"/>
      <c r="VAK39" s="43"/>
      <c r="VAL39" s="43"/>
      <c r="VAM39" s="43"/>
      <c r="VAN39" s="43"/>
      <c r="VAO39" s="43"/>
      <c r="VAP39" s="43"/>
      <c r="VAQ39" s="43"/>
      <c r="VAR39" s="43"/>
      <c r="VAS39" s="43"/>
      <c r="VAT39" s="43"/>
      <c r="VAU39" s="43"/>
      <c r="VAV39" s="43"/>
      <c r="VAW39" s="43"/>
      <c r="VAX39" s="43"/>
      <c r="VAY39" s="43"/>
      <c r="VAZ39" s="43"/>
      <c r="VBA39" s="43"/>
      <c r="VBB39" s="43"/>
      <c r="VBC39" s="43"/>
      <c r="VBD39" s="43"/>
      <c r="VBE39" s="43"/>
      <c r="VBF39" s="43"/>
      <c r="VBG39" s="43"/>
      <c r="VBH39" s="43"/>
      <c r="VBI39" s="43"/>
      <c r="VBJ39" s="43"/>
      <c r="VBK39" s="43"/>
      <c r="VBL39" s="43"/>
      <c r="VBM39" s="43"/>
      <c r="VBN39" s="43"/>
      <c r="VBO39" s="43"/>
      <c r="VBP39" s="43"/>
      <c r="VBQ39" s="43"/>
      <c r="VBR39" s="43"/>
      <c r="VBS39" s="43"/>
      <c r="VBT39" s="43"/>
      <c r="VBU39" s="43"/>
      <c r="VBV39" s="43"/>
      <c r="VBW39" s="43"/>
      <c r="VBX39" s="43"/>
      <c r="VBY39" s="43"/>
      <c r="VBZ39" s="43"/>
      <c r="VCA39" s="43"/>
      <c r="VCB39" s="43"/>
      <c r="VCC39" s="43"/>
      <c r="VCD39" s="43"/>
      <c r="VCE39" s="43"/>
      <c r="VCF39" s="43"/>
      <c r="VCG39" s="43"/>
      <c r="VCH39" s="43"/>
      <c r="VCI39" s="43"/>
      <c r="VCJ39" s="43"/>
      <c r="VCK39" s="43"/>
      <c r="VCL39" s="43"/>
      <c r="VCM39" s="43"/>
      <c r="VCN39" s="43"/>
      <c r="VCO39" s="43"/>
      <c r="VCP39" s="43"/>
      <c r="VCQ39" s="43"/>
      <c r="VCR39" s="43"/>
      <c r="VCS39" s="43"/>
      <c r="VCT39" s="43"/>
      <c r="VCU39" s="43"/>
      <c r="VCV39" s="43"/>
      <c r="VCW39" s="43"/>
      <c r="VCX39" s="43"/>
      <c r="VCY39" s="43"/>
      <c r="VCZ39" s="43"/>
      <c r="VDA39" s="43"/>
      <c r="VDB39" s="43"/>
      <c r="VDC39" s="43"/>
      <c r="VDD39" s="43"/>
      <c r="VDE39" s="43"/>
      <c r="VDF39" s="43"/>
      <c r="VDG39" s="43"/>
      <c r="VDH39" s="43"/>
      <c r="VDI39" s="43"/>
      <c r="VDJ39" s="43"/>
      <c r="VDK39" s="43"/>
      <c r="VDL39" s="43"/>
      <c r="VDM39" s="43"/>
      <c r="VDN39" s="43"/>
      <c r="VDO39" s="43"/>
      <c r="VDP39" s="43"/>
      <c r="VDQ39" s="43"/>
      <c r="VDR39" s="43"/>
      <c r="VDS39" s="43"/>
      <c r="VDT39" s="43"/>
      <c r="VDU39" s="43"/>
      <c r="VDV39" s="43"/>
      <c r="VDW39" s="43"/>
      <c r="VDX39" s="43"/>
      <c r="VDY39" s="43"/>
      <c r="VDZ39" s="43"/>
      <c r="VEA39" s="43"/>
      <c r="VEB39" s="43"/>
      <c r="VEC39" s="43"/>
      <c r="VED39" s="43"/>
      <c r="VEE39" s="43"/>
      <c r="VEF39" s="43"/>
      <c r="VEG39" s="43"/>
      <c r="VEH39" s="43"/>
      <c r="VEI39" s="43"/>
      <c r="VEJ39" s="43"/>
      <c r="VEK39" s="43"/>
      <c r="VEL39" s="43"/>
      <c r="VEM39" s="43"/>
      <c r="VEN39" s="43"/>
      <c r="VEO39" s="43"/>
      <c r="VEP39" s="43"/>
      <c r="VEQ39" s="43"/>
      <c r="VER39" s="43"/>
      <c r="VES39" s="43"/>
      <c r="VET39" s="43"/>
      <c r="VEU39" s="43"/>
      <c r="VEV39" s="43"/>
      <c r="VEW39" s="43"/>
      <c r="VEX39" s="43"/>
      <c r="VEY39" s="43"/>
      <c r="VEZ39" s="43"/>
      <c r="VFA39" s="43"/>
      <c r="VFB39" s="43"/>
      <c r="VFC39" s="43"/>
      <c r="VFD39" s="43"/>
      <c r="VFE39" s="43"/>
      <c r="VFF39" s="43"/>
      <c r="VFG39" s="43"/>
      <c r="VFH39" s="43"/>
      <c r="VFI39" s="43"/>
      <c r="VFJ39" s="43"/>
      <c r="VFK39" s="43"/>
      <c r="VFL39" s="43"/>
      <c r="VFM39" s="43"/>
      <c r="VFN39" s="43"/>
      <c r="VFO39" s="43"/>
      <c r="VFP39" s="43"/>
      <c r="VFQ39" s="43"/>
      <c r="VFR39" s="43"/>
      <c r="VFS39" s="43"/>
      <c r="VFT39" s="43"/>
      <c r="VFU39" s="43"/>
      <c r="VFV39" s="43"/>
      <c r="VFW39" s="43"/>
      <c r="VFX39" s="43"/>
      <c r="VFY39" s="43"/>
      <c r="VFZ39" s="43"/>
      <c r="VGA39" s="43"/>
      <c r="VGB39" s="43"/>
      <c r="VGC39" s="43"/>
      <c r="VGD39" s="43"/>
      <c r="VGE39" s="43"/>
      <c r="VGF39" s="43"/>
      <c r="VGG39" s="43"/>
      <c r="VGH39" s="43"/>
      <c r="VGI39" s="43"/>
      <c r="VGJ39" s="43"/>
      <c r="VGK39" s="43"/>
      <c r="VGL39" s="43"/>
      <c r="VGM39" s="43"/>
      <c r="VGN39" s="43"/>
      <c r="VGO39" s="43"/>
      <c r="VGP39" s="43"/>
      <c r="VGQ39" s="43"/>
      <c r="VGR39" s="43"/>
      <c r="VGS39" s="43"/>
      <c r="VGT39" s="43"/>
      <c r="VGU39" s="43"/>
      <c r="VGV39" s="43"/>
      <c r="VGW39" s="43"/>
      <c r="VGX39" s="43"/>
      <c r="VGY39" s="43"/>
      <c r="VGZ39" s="43"/>
      <c r="VHA39" s="43"/>
      <c r="VHB39" s="43"/>
      <c r="VHC39" s="43"/>
      <c r="VHD39" s="43"/>
      <c r="VHE39" s="43"/>
      <c r="VHF39" s="43"/>
      <c r="VHG39" s="43"/>
      <c r="VHH39" s="43"/>
      <c r="VHI39" s="43"/>
      <c r="VHJ39" s="43"/>
      <c r="VHK39" s="43"/>
      <c r="VHL39" s="43"/>
      <c r="VHM39" s="43"/>
      <c r="VHN39" s="43"/>
      <c r="VHO39" s="43"/>
      <c r="VHP39" s="43"/>
      <c r="VHQ39" s="43"/>
      <c r="VHR39" s="43"/>
      <c r="VHS39" s="43"/>
      <c r="VHT39" s="43"/>
      <c r="VHU39" s="43"/>
      <c r="VHV39" s="43"/>
      <c r="VHW39" s="43"/>
      <c r="VHX39" s="43"/>
      <c r="VHY39" s="43"/>
      <c r="VHZ39" s="43"/>
      <c r="VIA39" s="43"/>
      <c r="VIB39" s="43"/>
      <c r="VIC39" s="43"/>
      <c r="VID39" s="43"/>
      <c r="VIE39" s="43"/>
      <c r="VIF39" s="43"/>
      <c r="VIG39" s="43"/>
      <c r="VIH39" s="43"/>
      <c r="VII39" s="43"/>
      <c r="VIJ39" s="43"/>
      <c r="VIK39" s="43"/>
      <c r="VIL39" s="43"/>
      <c r="VIM39" s="43"/>
      <c r="VIN39" s="43"/>
      <c r="VIO39" s="43"/>
      <c r="VIP39" s="43"/>
      <c r="VIQ39" s="43"/>
      <c r="VIR39" s="43"/>
      <c r="VIS39" s="43"/>
      <c r="VIT39" s="43"/>
      <c r="VIU39" s="43"/>
      <c r="VIV39" s="43"/>
      <c r="VIW39" s="43"/>
      <c r="VIX39" s="43"/>
      <c r="VIY39" s="43"/>
      <c r="VIZ39" s="43"/>
      <c r="VJA39" s="43"/>
      <c r="VJB39" s="43"/>
      <c r="VJC39" s="43"/>
      <c r="VJD39" s="43"/>
      <c r="VJE39" s="43"/>
      <c r="VJF39" s="43"/>
      <c r="VJG39" s="43"/>
      <c r="VJH39" s="43"/>
      <c r="VJI39" s="43"/>
      <c r="VJJ39" s="43"/>
      <c r="VJK39" s="43"/>
      <c r="VJL39" s="43"/>
      <c r="VJM39" s="43"/>
      <c r="VJN39" s="43"/>
      <c r="VJO39" s="43"/>
      <c r="VJP39" s="43"/>
      <c r="VJQ39" s="43"/>
      <c r="VJR39" s="43"/>
      <c r="VJS39" s="43"/>
      <c r="VJT39" s="43"/>
      <c r="VJU39" s="43"/>
      <c r="VJV39" s="43"/>
      <c r="VJW39" s="43"/>
      <c r="VJX39" s="43"/>
      <c r="VJY39" s="43"/>
      <c r="VJZ39" s="43"/>
      <c r="VKA39" s="43"/>
      <c r="VKB39" s="43"/>
      <c r="VKC39" s="43"/>
      <c r="VKD39" s="43"/>
      <c r="VKE39" s="43"/>
      <c r="VKF39" s="43"/>
      <c r="VKG39" s="43"/>
      <c r="VKH39" s="43"/>
      <c r="VKI39" s="43"/>
      <c r="VKJ39" s="43"/>
      <c r="VKK39" s="43"/>
      <c r="VKL39" s="43"/>
      <c r="VKM39" s="43"/>
      <c r="VKN39" s="43"/>
      <c r="VKO39" s="43"/>
      <c r="VKP39" s="43"/>
      <c r="VKQ39" s="43"/>
      <c r="VKR39" s="43"/>
      <c r="VKS39" s="43"/>
      <c r="VKT39" s="43"/>
      <c r="VKU39" s="43"/>
      <c r="VKV39" s="43"/>
      <c r="VKW39" s="43"/>
      <c r="VKX39" s="43"/>
      <c r="VKY39" s="43"/>
      <c r="VKZ39" s="43"/>
      <c r="VLA39" s="43"/>
      <c r="VLB39" s="43"/>
      <c r="VLC39" s="43"/>
      <c r="VLD39" s="43"/>
      <c r="VLE39" s="43"/>
      <c r="VLF39" s="43"/>
      <c r="VLG39" s="43"/>
      <c r="VLH39" s="43"/>
      <c r="VLI39" s="43"/>
      <c r="VLJ39" s="43"/>
      <c r="VLK39" s="43"/>
      <c r="VLL39" s="43"/>
      <c r="VLM39" s="43"/>
      <c r="VLN39" s="43"/>
      <c r="VLO39" s="43"/>
      <c r="VLP39" s="43"/>
      <c r="VLQ39" s="43"/>
      <c r="VLR39" s="43"/>
      <c r="VLS39" s="43"/>
      <c r="VLT39" s="43"/>
      <c r="VLU39" s="43"/>
      <c r="VLV39" s="43"/>
      <c r="VLW39" s="43"/>
      <c r="VLX39" s="43"/>
      <c r="VLY39" s="43"/>
      <c r="VLZ39" s="43"/>
      <c r="VMA39" s="43"/>
      <c r="VMB39" s="43"/>
      <c r="VMC39" s="43"/>
      <c r="VMD39" s="43"/>
      <c r="VME39" s="43"/>
      <c r="VMF39" s="43"/>
      <c r="VMG39" s="43"/>
      <c r="VMH39" s="43"/>
      <c r="VMI39" s="43"/>
      <c r="VMJ39" s="43"/>
      <c r="VMK39" s="43"/>
      <c r="VML39" s="43"/>
      <c r="VMM39" s="43"/>
      <c r="VMN39" s="43"/>
      <c r="VMO39" s="43"/>
      <c r="VMP39" s="43"/>
      <c r="VMQ39" s="43"/>
      <c r="VMR39" s="43"/>
      <c r="VMS39" s="43"/>
      <c r="VMT39" s="43"/>
      <c r="VMU39" s="43"/>
      <c r="VMV39" s="43"/>
      <c r="VMW39" s="43"/>
      <c r="VMX39" s="43"/>
      <c r="VMY39" s="43"/>
      <c r="VMZ39" s="43"/>
      <c r="VNA39" s="43"/>
      <c r="VNB39" s="43"/>
      <c r="VNC39" s="43"/>
      <c r="VND39" s="43"/>
      <c r="VNE39" s="43"/>
      <c r="VNF39" s="43"/>
      <c r="VNG39" s="43"/>
      <c r="VNH39" s="43"/>
      <c r="VNI39" s="43"/>
      <c r="VNJ39" s="43"/>
      <c r="VNK39" s="43"/>
      <c r="VNL39" s="43"/>
      <c r="VNM39" s="43"/>
      <c r="VNN39" s="43"/>
      <c r="VNO39" s="43"/>
      <c r="VNP39" s="43"/>
      <c r="VNQ39" s="43"/>
      <c r="VNR39" s="43"/>
      <c r="VNS39" s="43"/>
      <c r="VNT39" s="43"/>
      <c r="VNU39" s="43"/>
      <c r="VNV39" s="43"/>
      <c r="VNW39" s="43"/>
      <c r="VNX39" s="43"/>
      <c r="VNY39" s="43"/>
      <c r="VNZ39" s="43"/>
      <c r="VOA39" s="43"/>
      <c r="VOB39" s="43"/>
      <c r="VOC39" s="43"/>
      <c r="VOD39" s="43"/>
      <c r="VOE39" s="43"/>
      <c r="VOF39" s="43"/>
      <c r="VOG39" s="43"/>
      <c r="VOH39" s="43"/>
      <c r="VOI39" s="43"/>
      <c r="VOJ39" s="43"/>
      <c r="VOK39" s="43"/>
      <c r="VOL39" s="43"/>
      <c r="VOM39" s="43"/>
      <c r="VON39" s="43"/>
      <c r="VOO39" s="43"/>
      <c r="VOP39" s="43"/>
      <c r="VOQ39" s="43"/>
      <c r="VOR39" s="43"/>
      <c r="VOS39" s="43"/>
      <c r="VOT39" s="43"/>
      <c r="VOU39" s="43"/>
      <c r="VOV39" s="43"/>
      <c r="VOW39" s="43"/>
      <c r="VOX39" s="43"/>
      <c r="VOY39" s="43"/>
      <c r="VOZ39" s="43"/>
      <c r="VPA39" s="43"/>
      <c r="VPB39" s="43"/>
      <c r="VPC39" s="43"/>
      <c r="VPD39" s="43"/>
      <c r="VPE39" s="43"/>
      <c r="VPF39" s="43"/>
      <c r="VPG39" s="43"/>
      <c r="VPH39" s="43"/>
      <c r="VPI39" s="43"/>
      <c r="VPJ39" s="43"/>
      <c r="VPK39" s="43"/>
      <c r="VPL39" s="43"/>
      <c r="VPM39" s="43"/>
      <c r="VPN39" s="43"/>
      <c r="VPO39" s="43"/>
      <c r="VPP39" s="43"/>
      <c r="VPQ39" s="43"/>
      <c r="VPR39" s="43"/>
      <c r="VPS39" s="43"/>
      <c r="VPT39" s="43"/>
      <c r="VPU39" s="43"/>
      <c r="VPV39" s="43"/>
      <c r="VPW39" s="43"/>
      <c r="VPX39" s="43"/>
      <c r="VPY39" s="43"/>
      <c r="VPZ39" s="43"/>
      <c r="VQA39" s="43"/>
      <c r="VQB39" s="43"/>
      <c r="VQC39" s="43"/>
      <c r="VQD39" s="43"/>
      <c r="VQE39" s="43"/>
      <c r="VQF39" s="43"/>
      <c r="VQG39" s="43"/>
      <c r="VQH39" s="43"/>
      <c r="VQI39" s="43"/>
      <c r="VQJ39" s="43"/>
      <c r="VQK39" s="43"/>
      <c r="VQL39" s="43"/>
      <c r="VQM39" s="43"/>
      <c r="VQN39" s="43"/>
      <c r="VQO39" s="43"/>
      <c r="VQP39" s="43"/>
      <c r="VQQ39" s="43"/>
      <c r="VQR39" s="43"/>
      <c r="VQS39" s="43"/>
      <c r="VQT39" s="43"/>
      <c r="VQU39" s="43"/>
      <c r="VQV39" s="43"/>
      <c r="VQW39" s="43"/>
      <c r="VQX39" s="43"/>
      <c r="VQY39" s="43"/>
      <c r="VQZ39" s="43"/>
      <c r="VRA39" s="43"/>
      <c r="VRB39" s="43"/>
      <c r="VRC39" s="43"/>
      <c r="VRD39" s="43"/>
      <c r="VRE39" s="43"/>
      <c r="VRF39" s="43"/>
      <c r="VRG39" s="43"/>
      <c r="VRH39" s="43"/>
      <c r="VRI39" s="43"/>
      <c r="VRJ39" s="43"/>
      <c r="VRK39" s="43"/>
      <c r="VRL39" s="43"/>
      <c r="VRM39" s="43"/>
      <c r="VRN39" s="43"/>
      <c r="VRO39" s="43"/>
      <c r="VRP39" s="43"/>
      <c r="VRQ39" s="43"/>
      <c r="VRR39" s="43"/>
      <c r="VRS39" s="43"/>
      <c r="VRT39" s="43"/>
      <c r="VRU39" s="43"/>
      <c r="VRV39" s="43"/>
      <c r="VRW39" s="43"/>
      <c r="VRX39" s="43"/>
      <c r="VRY39" s="43"/>
      <c r="VRZ39" s="43"/>
      <c r="VSA39" s="43"/>
      <c r="VSB39" s="43"/>
      <c r="VSC39" s="43"/>
      <c r="VSD39" s="43"/>
      <c r="VSE39" s="43"/>
      <c r="VSF39" s="43"/>
      <c r="VSG39" s="43"/>
      <c r="VSH39" s="43"/>
      <c r="VSI39" s="43"/>
      <c r="VSJ39" s="43"/>
      <c r="VSK39" s="43"/>
      <c r="VSL39" s="43"/>
      <c r="VSM39" s="43"/>
      <c r="VSN39" s="43"/>
      <c r="VSO39" s="43"/>
      <c r="VSP39" s="43"/>
      <c r="VSQ39" s="43"/>
      <c r="VSR39" s="43"/>
      <c r="VSS39" s="43"/>
      <c r="VST39" s="43"/>
      <c r="VSU39" s="43"/>
      <c r="VSV39" s="43"/>
      <c r="VSW39" s="43"/>
      <c r="VSX39" s="43"/>
      <c r="VSY39" s="43"/>
      <c r="VSZ39" s="43"/>
      <c r="VTA39" s="43"/>
      <c r="VTB39" s="43"/>
      <c r="VTC39" s="43"/>
      <c r="VTD39" s="43"/>
      <c r="VTE39" s="43"/>
      <c r="VTF39" s="43"/>
      <c r="VTG39" s="43"/>
      <c r="VTH39" s="43"/>
      <c r="VTI39" s="43"/>
      <c r="VTJ39" s="43"/>
      <c r="VTK39" s="43"/>
      <c r="VTL39" s="43"/>
      <c r="VTM39" s="43"/>
      <c r="VTN39" s="43"/>
      <c r="VTO39" s="43"/>
      <c r="VTP39" s="43"/>
      <c r="VTQ39" s="43"/>
      <c r="VTR39" s="43"/>
      <c r="VTS39" s="43"/>
      <c r="VTT39" s="43"/>
      <c r="VTU39" s="43"/>
      <c r="VTV39" s="43"/>
      <c r="VTW39" s="43"/>
      <c r="VTX39" s="43"/>
      <c r="VTY39" s="43"/>
      <c r="VTZ39" s="43"/>
      <c r="VUA39" s="43"/>
      <c r="VUB39" s="43"/>
      <c r="VUC39" s="43"/>
      <c r="VUD39" s="43"/>
      <c r="VUE39" s="43"/>
      <c r="VUF39" s="43"/>
      <c r="VUG39" s="43"/>
      <c r="VUH39" s="43"/>
      <c r="VUI39" s="43"/>
      <c r="VUJ39" s="43"/>
      <c r="VUK39" s="43"/>
      <c r="VUL39" s="43"/>
      <c r="VUM39" s="43"/>
      <c r="VUN39" s="43"/>
      <c r="VUO39" s="43"/>
      <c r="VUP39" s="43"/>
      <c r="VUQ39" s="43"/>
      <c r="VUR39" s="43"/>
      <c r="VUS39" s="43"/>
      <c r="VUT39" s="43"/>
      <c r="VUU39" s="43"/>
      <c r="VUV39" s="43"/>
      <c r="VUW39" s="43"/>
      <c r="VUX39" s="43"/>
      <c r="VUY39" s="43"/>
      <c r="VUZ39" s="43"/>
      <c r="VVA39" s="43"/>
      <c r="VVB39" s="43"/>
      <c r="VVC39" s="43"/>
      <c r="VVD39" s="43"/>
      <c r="VVE39" s="43"/>
      <c r="VVF39" s="43"/>
      <c r="VVG39" s="43"/>
      <c r="VVH39" s="43"/>
      <c r="VVI39" s="43"/>
      <c r="VVJ39" s="43"/>
      <c r="VVK39" s="43"/>
      <c r="VVL39" s="43"/>
      <c r="VVM39" s="43"/>
      <c r="VVN39" s="43"/>
      <c r="VVO39" s="43"/>
      <c r="VVP39" s="43"/>
      <c r="VVQ39" s="43"/>
      <c r="VVR39" s="43"/>
      <c r="VVS39" s="43"/>
      <c r="VVT39" s="43"/>
      <c r="VVU39" s="43"/>
      <c r="VVV39" s="43"/>
      <c r="VVW39" s="43"/>
      <c r="VVX39" s="43"/>
      <c r="VVY39" s="43"/>
      <c r="VVZ39" s="43"/>
      <c r="VWA39" s="43"/>
      <c r="VWB39" s="43"/>
      <c r="VWC39" s="43"/>
      <c r="VWD39" s="43"/>
      <c r="VWE39" s="43"/>
      <c r="VWF39" s="43"/>
      <c r="VWG39" s="43"/>
      <c r="VWH39" s="43"/>
      <c r="VWI39" s="43"/>
      <c r="VWJ39" s="43"/>
      <c r="VWK39" s="43"/>
      <c r="VWL39" s="43"/>
      <c r="VWM39" s="43"/>
      <c r="VWN39" s="43"/>
      <c r="VWO39" s="43"/>
      <c r="VWP39" s="43"/>
      <c r="VWQ39" s="43"/>
      <c r="VWR39" s="43"/>
      <c r="VWS39" s="43"/>
      <c r="VWT39" s="43"/>
      <c r="VWU39" s="43"/>
      <c r="VWV39" s="43"/>
      <c r="VWW39" s="43"/>
      <c r="VWX39" s="43"/>
      <c r="VWY39" s="43"/>
      <c r="VWZ39" s="43"/>
      <c r="VXA39" s="43"/>
      <c r="VXB39" s="43"/>
      <c r="VXC39" s="43"/>
      <c r="VXD39" s="43"/>
      <c r="VXE39" s="43"/>
      <c r="VXF39" s="43"/>
      <c r="VXG39" s="43"/>
      <c r="VXH39" s="43"/>
      <c r="VXI39" s="43"/>
      <c r="VXJ39" s="43"/>
      <c r="VXK39" s="43"/>
      <c r="VXL39" s="43"/>
      <c r="VXM39" s="43"/>
      <c r="VXN39" s="43"/>
      <c r="VXO39" s="43"/>
      <c r="VXP39" s="43"/>
      <c r="VXQ39" s="43"/>
      <c r="VXR39" s="43"/>
      <c r="VXS39" s="43"/>
      <c r="VXT39" s="43"/>
      <c r="VXU39" s="43"/>
      <c r="VXV39" s="43"/>
      <c r="VXW39" s="43"/>
      <c r="VXX39" s="43"/>
      <c r="VXY39" s="43"/>
      <c r="VXZ39" s="43"/>
      <c r="VYA39" s="43"/>
      <c r="VYB39" s="43"/>
      <c r="VYC39" s="43"/>
      <c r="VYD39" s="43"/>
      <c r="VYE39" s="43"/>
      <c r="VYF39" s="43"/>
      <c r="VYG39" s="43"/>
      <c r="VYH39" s="43"/>
      <c r="VYI39" s="43"/>
      <c r="VYJ39" s="43"/>
      <c r="VYK39" s="43"/>
      <c r="VYL39" s="43"/>
      <c r="VYM39" s="43"/>
      <c r="VYN39" s="43"/>
      <c r="VYO39" s="43"/>
      <c r="VYP39" s="43"/>
      <c r="VYQ39" s="43"/>
      <c r="VYR39" s="43"/>
      <c r="VYS39" s="43"/>
      <c r="VYT39" s="43"/>
      <c r="VYU39" s="43"/>
      <c r="VYV39" s="43"/>
      <c r="VYW39" s="43"/>
      <c r="VYX39" s="43"/>
      <c r="VYY39" s="43"/>
      <c r="VYZ39" s="43"/>
      <c r="VZA39" s="43"/>
      <c r="VZB39" s="43"/>
      <c r="VZC39" s="43"/>
      <c r="VZD39" s="43"/>
      <c r="VZE39" s="43"/>
      <c r="VZF39" s="43"/>
      <c r="VZG39" s="43"/>
      <c r="VZH39" s="43"/>
      <c r="VZI39" s="43"/>
      <c r="VZJ39" s="43"/>
      <c r="VZK39" s="43"/>
      <c r="VZL39" s="43"/>
      <c r="VZM39" s="43"/>
      <c r="VZN39" s="43"/>
      <c r="VZO39" s="43"/>
      <c r="VZP39" s="43"/>
      <c r="VZQ39" s="43"/>
      <c r="VZR39" s="43"/>
      <c r="VZS39" s="43"/>
      <c r="VZT39" s="43"/>
      <c r="VZU39" s="43"/>
      <c r="VZV39" s="43"/>
      <c r="VZW39" s="43"/>
      <c r="VZX39" s="43"/>
      <c r="VZY39" s="43"/>
      <c r="VZZ39" s="43"/>
      <c r="WAA39" s="43"/>
      <c r="WAB39" s="43"/>
      <c r="WAC39" s="43"/>
      <c r="WAD39" s="43"/>
      <c r="WAE39" s="43"/>
      <c r="WAF39" s="43"/>
      <c r="WAG39" s="43"/>
      <c r="WAH39" s="43"/>
      <c r="WAI39" s="43"/>
      <c r="WAJ39" s="43"/>
      <c r="WAK39" s="43"/>
      <c r="WAL39" s="43"/>
      <c r="WAM39" s="43"/>
      <c r="WAN39" s="43"/>
      <c r="WAO39" s="43"/>
      <c r="WAP39" s="43"/>
      <c r="WAQ39" s="43"/>
      <c r="WAR39" s="43"/>
      <c r="WAS39" s="43"/>
      <c r="WAT39" s="43"/>
      <c r="WAU39" s="43"/>
      <c r="WAV39" s="43"/>
      <c r="WAW39" s="43"/>
      <c r="WAX39" s="43"/>
      <c r="WAY39" s="43"/>
      <c r="WAZ39" s="43"/>
      <c r="WBA39" s="43"/>
      <c r="WBB39" s="43"/>
      <c r="WBC39" s="43"/>
      <c r="WBD39" s="43"/>
      <c r="WBE39" s="43"/>
      <c r="WBF39" s="43"/>
      <c r="WBG39" s="43"/>
      <c r="WBH39" s="43"/>
      <c r="WBI39" s="43"/>
      <c r="WBJ39" s="43"/>
      <c r="WBK39" s="43"/>
      <c r="WBL39" s="43"/>
      <c r="WBM39" s="43"/>
      <c r="WBN39" s="43"/>
      <c r="WBO39" s="43"/>
      <c r="WBP39" s="43"/>
      <c r="WBQ39" s="43"/>
      <c r="WBR39" s="43"/>
      <c r="WBS39" s="43"/>
      <c r="WBT39" s="43"/>
      <c r="WBU39" s="43"/>
      <c r="WBV39" s="43"/>
      <c r="WBW39" s="43"/>
      <c r="WBX39" s="43"/>
      <c r="WBY39" s="43"/>
      <c r="WBZ39" s="43"/>
      <c r="WCA39" s="43"/>
      <c r="WCB39" s="43"/>
      <c r="WCC39" s="43"/>
      <c r="WCD39" s="43"/>
      <c r="WCE39" s="43"/>
      <c r="WCF39" s="43"/>
      <c r="WCG39" s="43"/>
      <c r="WCH39" s="43"/>
      <c r="WCI39" s="43"/>
      <c r="WCJ39" s="43"/>
      <c r="WCK39" s="43"/>
      <c r="WCL39" s="43"/>
      <c r="WCM39" s="43"/>
      <c r="WCN39" s="43"/>
      <c r="WCO39" s="43"/>
      <c r="WCP39" s="43"/>
      <c r="WCQ39" s="43"/>
      <c r="WCR39" s="43"/>
      <c r="WCS39" s="43"/>
      <c r="WCT39" s="43"/>
      <c r="WCU39" s="43"/>
      <c r="WCV39" s="43"/>
      <c r="WCW39" s="43"/>
      <c r="WCX39" s="43"/>
      <c r="WCY39" s="43"/>
      <c r="WCZ39" s="43"/>
      <c r="WDA39" s="43"/>
      <c r="WDB39" s="43"/>
      <c r="WDC39" s="43"/>
      <c r="WDD39" s="43"/>
      <c r="WDE39" s="43"/>
      <c r="WDF39" s="43"/>
      <c r="WDG39" s="43"/>
      <c r="WDH39" s="43"/>
      <c r="WDI39" s="43"/>
      <c r="WDJ39" s="43"/>
      <c r="WDK39" s="43"/>
      <c r="WDL39" s="43"/>
      <c r="WDM39" s="43"/>
      <c r="WDN39" s="43"/>
      <c r="WDO39" s="43"/>
      <c r="WDP39" s="43"/>
      <c r="WDQ39" s="43"/>
      <c r="WDR39" s="43"/>
      <c r="WDS39" s="43"/>
      <c r="WDT39" s="43"/>
      <c r="WDU39" s="43"/>
      <c r="WDV39" s="43"/>
      <c r="WDW39" s="43"/>
      <c r="WDX39" s="43"/>
      <c r="WDY39" s="43"/>
      <c r="WDZ39" s="43"/>
      <c r="WEA39" s="43"/>
      <c r="WEB39" s="43"/>
      <c r="WEC39" s="43"/>
      <c r="WED39" s="43"/>
      <c r="WEE39" s="43"/>
      <c r="WEF39" s="43"/>
      <c r="WEG39" s="43"/>
      <c r="WEH39" s="43"/>
      <c r="WEI39" s="43"/>
      <c r="WEJ39" s="43"/>
      <c r="WEK39" s="43"/>
      <c r="WEL39" s="43"/>
      <c r="WEM39" s="43"/>
      <c r="WEN39" s="43"/>
      <c r="WEO39" s="43"/>
      <c r="WEP39" s="43"/>
      <c r="WEQ39" s="43"/>
      <c r="WER39" s="43"/>
      <c r="WES39" s="43"/>
      <c r="WET39" s="43"/>
      <c r="WEU39" s="43"/>
      <c r="WEV39" s="43"/>
      <c r="WEW39" s="43"/>
      <c r="WEX39" s="43"/>
      <c r="WEY39" s="43"/>
      <c r="WEZ39" s="43"/>
      <c r="WFA39" s="43"/>
      <c r="WFB39" s="43"/>
      <c r="WFC39" s="43"/>
      <c r="WFD39" s="43"/>
      <c r="WFE39" s="43"/>
      <c r="WFF39" s="43"/>
      <c r="WFG39" s="43"/>
      <c r="WFH39" s="43"/>
      <c r="WFI39" s="43"/>
      <c r="WFJ39" s="43"/>
      <c r="WFK39" s="43"/>
      <c r="WFL39" s="43"/>
      <c r="WFM39" s="43"/>
      <c r="WFN39" s="43"/>
      <c r="WFO39" s="43"/>
      <c r="WFP39" s="43"/>
      <c r="WFQ39" s="43"/>
      <c r="WFR39" s="43"/>
      <c r="WFS39" s="43"/>
      <c r="WFT39" s="43"/>
      <c r="WFU39" s="43"/>
      <c r="WFV39" s="43"/>
      <c r="WFW39" s="43"/>
      <c r="WFX39" s="43"/>
      <c r="WFY39" s="43"/>
      <c r="WFZ39" s="43"/>
      <c r="WGA39" s="43"/>
      <c r="WGB39" s="43"/>
      <c r="WGC39" s="43"/>
      <c r="WGD39" s="43"/>
      <c r="WGE39" s="43"/>
      <c r="WGF39" s="43"/>
      <c r="WGG39" s="43"/>
      <c r="WGH39" s="43"/>
      <c r="WGI39" s="43"/>
      <c r="WGJ39" s="43"/>
      <c r="WGK39" s="43"/>
      <c r="WGL39" s="43"/>
      <c r="WGM39" s="43"/>
      <c r="WGN39" s="43"/>
      <c r="WGO39" s="43"/>
      <c r="WGP39" s="43"/>
      <c r="WGQ39" s="43"/>
      <c r="WGR39" s="43"/>
      <c r="WGS39" s="43"/>
      <c r="WGT39" s="43"/>
      <c r="WGU39" s="43"/>
      <c r="WGV39" s="43"/>
      <c r="WGW39" s="43"/>
      <c r="WGX39" s="43"/>
      <c r="WGY39" s="43"/>
      <c r="WGZ39" s="43"/>
      <c r="WHA39" s="43"/>
      <c r="WHB39" s="43"/>
      <c r="WHC39" s="43"/>
      <c r="WHD39" s="43"/>
      <c r="WHE39" s="43"/>
      <c r="WHF39" s="43"/>
      <c r="WHG39" s="43"/>
      <c r="WHH39" s="43"/>
      <c r="WHI39" s="43"/>
      <c r="WHJ39" s="43"/>
      <c r="WHK39" s="43"/>
      <c r="WHL39" s="43"/>
      <c r="WHM39" s="43"/>
      <c r="WHN39" s="43"/>
      <c r="WHO39" s="43"/>
      <c r="WHP39" s="43"/>
      <c r="WHQ39" s="43"/>
      <c r="WHR39" s="43"/>
      <c r="WHS39" s="43"/>
      <c r="WHT39" s="43"/>
      <c r="WHU39" s="43"/>
      <c r="WHV39" s="43"/>
      <c r="WHW39" s="43"/>
      <c r="WHX39" s="43"/>
      <c r="WHY39" s="43"/>
      <c r="WHZ39" s="43"/>
      <c r="WIA39" s="43"/>
      <c r="WIB39" s="43"/>
      <c r="WIC39" s="43"/>
      <c r="WID39" s="43"/>
      <c r="WIE39" s="43"/>
      <c r="WIF39" s="43"/>
      <c r="WIG39" s="43"/>
      <c r="WIH39" s="43"/>
      <c r="WII39" s="43"/>
      <c r="WIJ39" s="43"/>
      <c r="WIK39" s="43"/>
      <c r="WIL39" s="43"/>
      <c r="WIM39" s="43"/>
      <c r="WIN39" s="43"/>
      <c r="WIO39" s="43"/>
      <c r="WIP39" s="43"/>
      <c r="WIQ39" s="43"/>
      <c r="WIR39" s="43"/>
      <c r="WIS39" s="43"/>
      <c r="WIT39" s="43"/>
      <c r="WIU39" s="43"/>
      <c r="WIV39" s="43"/>
      <c r="WIW39" s="43"/>
      <c r="WIX39" s="43"/>
      <c r="WIY39" s="43"/>
      <c r="WIZ39" s="43"/>
      <c r="WJA39" s="43"/>
      <c r="WJB39" s="43"/>
      <c r="WJC39" s="43"/>
      <c r="WJD39" s="43"/>
      <c r="WJE39" s="43"/>
      <c r="WJF39" s="43"/>
      <c r="WJG39" s="43"/>
      <c r="WJH39" s="43"/>
      <c r="WJI39" s="43"/>
      <c r="WJJ39" s="43"/>
      <c r="WJK39" s="43"/>
      <c r="WJL39" s="43"/>
      <c r="WJM39" s="43"/>
      <c r="WJN39" s="43"/>
      <c r="WJO39" s="43"/>
      <c r="WJP39" s="43"/>
      <c r="WJQ39" s="43"/>
      <c r="WJR39" s="43"/>
      <c r="WJS39" s="43"/>
      <c r="WJT39" s="43"/>
      <c r="WJU39" s="43"/>
      <c r="WJV39" s="43"/>
      <c r="WJW39" s="43"/>
      <c r="WJX39" s="43"/>
      <c r="WJY39" s="43"/>
      <c r="WJZ39" s="43"/>
      <c r="WKA39" s="43"/>
      <c r="WKB39" s="43"/>
      <c r="WKC39" s="43"/>
      <c r="WKD39" s="43"/>
      <c r="WKE39" s="43"/>
      <c r="WKF39" s="43"/>
      <c r="WKG39" s="43"/>
      <c r="WKH39" s="43"/>
      <c r="WKI39" s="43"/>
      <c r="WKJ39" s="43"/>
      <c r="WKK39" s="43"/>
      <c r="WKL39" s="43"/>
      <c r="WKM39" s="43"/>
      <c r="WKN39" s="43"/>
      <c r="WKO39" s="43"/>
      <c r="WKP39" s="43"/>
      <c r="WKQ39" s="43"/>
      <c r="WKR39" s="43"/>
      <c r="WKS39" s="43"/>
      <c r="WKT39" s="43"/>
      <c r="WKU39" s="43"/>
      <c r="WKV39" s="43"/>
      <c r="WKW39" s="43"/>
      <c r="WKX39" s="43"/>
      <c r="WKY39" s="43"/>
      <c r="WKZ39" s="43"/>
      <c r="WLA39" s="43"/>
      <c r="WLB39" s="43"/>
      <c r="WLC39" s="43"/>
      <c r="WLD39" s="43"/>
      <c r="WLE39" s="43"/>
      <c r="WLF39" s="43"/>
      <c r="WLG39" s="43"/>
      <c r="WLH39" s="43"/>
      <c r="WLI39" s="43"/>
      <c r="WLJ39" s="43"/>
      <c r="WLK39" s="43"/>
      <c r="WLL39" s="43"/>
      <c r="WLM39" s="43"/>
      <c r="WLN39" s="43"/>
      <c r="WLO39" s="43"/>
      <c r="WLP39" s="43"/>
      <c r="WLQ39" s="43"/>
      <c r="WLR39" s="43"/>
      <c r="WLS39" s="43"/>
      <c r="WLT39" s="43"/>
      <c r="WLU39" s="43"/>
      <c r="WLV39" s="43"/>
      <c r="WLW39" s="43"/>
      <c r="WLX39" s="43"/>
      <c r="WLY39" s="43"/>
      <c r="WLZ39" s="43"/>
      <c r="WMA39" s="43"/>
      <c r="WMB39" s="43"/>
      <c r="WMC39" s="43"/>
      <c r="WMD39" s="43"/>
      <c r="WME39" s="43"/>
      <c r="WMF39" s="43"/>
      <c r="WMG39" s="43"/>
      <c r="WMH39" s="43"/>
      <c r="WMI39" s="43"/>
      <c r="WMJ39" s="43"/>
      <c r="WMK39" s="43"/>
      <c r="WML39" s="43"/>
      <c r="WMM39" s="43"/>
      <c r="WMN39" s="43"/>
      <c r="WMO39" s="43"/>
      <c r="WMP39" s="43"/>
      <c r="WMQ39" s="43"/>
      <c r="WMR39" s="43"/>
      <c r="WMS39" s="43"/>
      <c r="WMT39" s="43"/>
      <c r="WMU39" s="43"/>
      <c r="WMV39" s="43"/>
      <c r="WMW39" s="43"/>
      <c r="WMX39" s="43"/>
      <c r="WMY39" s="43"/>
      <c r="WMZ39" s="43"/>
      <c r="WNA39" s="43"/>
      <c r="WNB39" s="43"/>
      <c r="WNC39" s="43"/>
      <c r="WND39" s="43"/>
      <c r="WNE39" s="43"/>
      <c r="WNF39" s="43"/>
      <c r="WNG39" s="43"/>
      <c r="WNH39" s="43"/>
      <c r="WNI39" s="43"/>
      <c r="WNJ39" s="43"/>
      <c r="WNK39" s="43"/>
      <c r="WNL39" s="43"/>
      <c r="WNM39" s="43"/>
      <c r="WNN39" s="43"/>
      <c r="WNO39" s="43"/>
      <c r="WNP39" s="43"/>
      <c r="WNQ39" s="43"/>
      <c r="WNR39" s="43"/>
      <c r="WNS39" s="43"/>
      <c r="WNT39" s="43"/>
      <c r="WNU39" s="43"/>
      <c r="WNV39" s="43"/>
      <c r="WNW39" s="43"/>
      <c r="WNX39" s="43"/>
      <c r="WNY39" s="43"/>
      <c r="WNZ39" s="43"/>
      <c r="WOA39" s="43"/>
      <c r="WOB39" s="43"/>
      <c r="WOC39" s="43"/>
      <c r="WOD39" s="43"/>
      <c r="WOE39" s="43"/>
      <c r="WOF39" s="43"/>
      <c r="WOG39" s="43"/>
      <c r="WOH39" s="43"/>
      <c r="WOI39" s="43"/>
      <c r="WOJ39" s="43"/>
      <c r="WOK39" s="43"/>
      <c r="WOL39" s="43"/>
      <c r="WOM39" s="43"/>
      <c r="WON39" s="43"/>
      <c r="WOO39" s="43"/>
      <c r="WOP39" s="43"/>
      <c r="WOQ39" s="43"/>
      <c r="WOR39" s="43"/>
      <c r="WOS39" s="43"/>
      <c r="WOT39" s="43"/>
      <c r="WOU39" s="43"/>
      <c r="WOV39" s="43"/>
      <c r="WOW39" s="43"/>
      <c r="WOX39" s="43"/>
      <c r="WOY39" s="43"/>
      <c r="WOZ39" s="43"/>
      <c r="WPA39" s="43"/>
      <c r="WPB39" s="43"/>
      <c r="WPC39" s="43"/>
      <c r="WPD39" s="43"/>
      <c r="WPE39" s="43"/>
      <c r="WPF39" s="43"/>
      <c r="WPG39" s="43"/>
      <c r="WPH39" s="43"/>
      <c r="WPI39" s="43"/>
      <c r="WPJ39" s="43"/>
      <c r="WPK39" s="43"/>
      <c r="WPL39" s="43"/>
      <c r="WPM39" s="43"/>
      <c r="WPN39" s="43"/>
      <c r="WPO39" s="43"/>
      <c r="WPP39" s="43"/>
      <c r="WPQ39" s="43"/>
      <c r="WPR39" s="43"/>
      <c r="WPS39" s="43"/>
      <c r="WPT39" s="43"/>
      <c r="WPU39" s="43"/>
      <c r="WPV39" s="43"/>
      <c r="WPW39" s="43"/>
      <c r="WPX39" s="43"/>
      <c r="WPY39" s="43"/>
      <c r="WPZ39" s="43"/>
      <c r="WQA39" s="43"/>
      <c r="WQB39" s="43"/>
      <c r="WQC39" s="43"/>
      <c r="WQD39" s="43"/>
      <c r="WQE39" s="43"/>
      <c r="WQF39" s="43"/>
      <c r="WQG39" s="43"/>
      <c r="WQH39" s="43"/>
      <c r="WQI39" s="43"/>
      <c r="WQJ39" s="43"/>
      <c r="WQK39" s="43"/>
      <c r="WQL39" s="43"/>
      <c r="WQM39" s="43"/>
      <c r="WQN39" s="43"/>
      <c r="WQO39" s="43"/>
      <c r="WQP39" s="43"/>
      <c r="WQQ39" s="43"/>
      <c r="WQR39" s="43"/>
      <c r="WQS39" s="43"/>
      <c r="WQT39" s="43"/>
      <c r="WQU39" s="43"/>
      <c r="WQV39" s="43"/>
      <c r="WQW39" s="43"/>
      <c r="WQX39" s="43"/>
      <c r="WQY39" s="43"/>
      <c r="WQZ39" s="43"/>
      <c r="WRA39" s="43"/>
      <c r="WRB39" s="43"/>
      <c r="WRC39" s="43"/>
      <c r="WRD39" s="43"/>
      <c r="WRE39" s="43"/>
      <c r="WRF39" s="43"/>
      <c r="WRG39" s="43"/>
      <c r="WRH39" s="43"/>
      <c r="WRI39" s="43"/>
      <c r="WRJ39" s="43"/>
      <c r="WRK39" s="43"/>
      <c r="WRL39" s="43"/>
      <c r="WRM39" s="43"/>
      <c r="WRN39" s="43"/>
      <c r="WRO39" s="43"/>
      <c r="WRP39" s="43"/>
      <c r="WRQ39" s="43"/>
      <c r="WRR39" s="43"/>
      <c r="WRS39" s="43"/>
      <c r="WRT39" s="43"/>
      <c r="WRU39" s="43"/>
      <c r="WRV39" s="43"/>
      <c r="WRW39" s="43"/>
      <c r="WRX39" s="43"/>
      <c r="WRY39" s="43"/>
      <c r="WRZ39" s="43"/>
      <c r="WSA39" s="43"/>
      <c r="WSB39" s="43"/>
      <c r="WSC39" s="43"/>
      <c r="WSD39" s="43"/>
      <c r="WSE39" s="43"/>
      <c r="WSF39" s="43"/>
      <c r="WSG39" s="43"/>
      <c r="WSH39" s="43"/>
      <c r="WSI39" s="43"/>
      <c r="WSJ39" s="43"/>
      <c r="WSK39" s="43"/>
      <c r="WSL39" s="43"/>
      <c r="WSM39" s="43"/>
      <c r="WSN39" s="43"/>
      <c r="WSO39" s="43"/>
      <c r="WSP39" s="43"/>
      <c r="WSQ39" s="43"/>
      <c r="WSR39" s="43"/>
      <c r="WSS39" s="43"/>
      <c r="WST39" s="43"/>
      <c r="WSU39" s="43"/>
      <c r="WSV39" s="43"/>
      <c r="WSW39" s="43"/>
      <c r="WSX39" s="43"/>
      <c r="WSY39" s="43"/>
      <c r="WSZ39" s="43"/>
      <c r="WTA39" s="43"/>
      <c r="WTB39" s="43"/>
      <c r="WTC39" s="43"/>
      <c r="WTD39" s="43"/>
      <c r="WTE39" s="43"/>
      <c r="WTF39" s="43"/>
      <c r="WTG39" s="43"/>
      <c r="WTH39" s="43"/>
      <c r="WTI39" s="43"/>
      <c r="WTJ39" s="43"/>
      <c r="WTK39" s="43"/>
      <c r="WTL39" s="43"/>
      <c r="WTM39" s="43"/>
      <c r="WTN39" s="43"/>
      <c r="WTO39" s="43"/>
      <c r="WTP39" s="43"/>
      <c r="WTQ39" s="43"/>
      <c r="WTR39" s="43"/>
      <c r="WTS39" s="43"/>
      <c r="WTT39" s="43"/>
      <c r="WTU39" s="43"/>
      <c r="WTV39" s="43"/>
      <c r="WTW39" s="43"/>
      <c r="WTX39" s="43"/>
      <c r="WTY39" s="43"/>
      <c r="WTZ39" s="43"/>
      <c r="WUA39" s="43"/>
      <c r="WUB39" s="43"/>
      <c r="WUC39" s="43"/>
      <c r="WUD39" s="43"/>
      <c r="WUE39" s="43"/>
      <c r="WUF39" s="43"/>
      <c r="WUG39" s="43"/>
      <c r="WUH39" s="43"/>
      <c r="WUI39" s="43"/>
      <c r="WUJ39" s="43"/>
      <c r="WUK39" s="43"/>
      <c r="WUL39" s="43"/>
      <c r="WUM39" s="43"/>
      <c r="WUN39" s="43"/>
      <c r="WUO39" s="43"/>
      <c r="WUP39" s="43"/>
      <c r="WUQ39" s="43"/>
      <c r="WUR39" s="43"/>
      <c r="WUS39" s="43"/>
      <c r="WUT39" s="43"/>
      <c r="WUU39" s="43"/>
      <c r="WUV39" s="43"/>
      <c r="WUW39" s="43"/>
      <c r="WUX39" s="43"/>
      <c r="WUY39" s="43"/>
      <c r="WUZ39" s="43"/>
      <c r="WVA39" s="43"/>
      <c r="WVB39" s="43"/>
      <c r="WVC39" s="43"/>
      <c r="WVD39" s="43"/>
      <c r="WVE39" s="43"/>
      <c r="WVF39" s="43"/>
      <c r="WVG39" s="43"/>
      <c r="WVH39" s="43"/>
      <c r="WVI39" s="43"/>
      <c r="WVJ39" s="43"/>
      <c r="WVK39" s="43"/>
      <c r="WVL39" s="43"/>
      <c r="WVM39" s="43"/>
      <c r="WVN39" s="43"/>
      <c r="WVO39" s="43"/>
      <c r="WVP39" s="43"/>
      <c r="WVQ39" s="43"/>
      <c r="WVR39" s="43"/>
      <c r="WVS39" s="43"/>
      <c r="WVT39" s="43"/>
      <c r="WVU39" s="43"/>
      <c r="WVV39" s="43"/>
      <c r="WVW39" s="43"/>
      <c r="WVX39" s="43"/>
      <c r="WVY39" s="43"/>
      <c r="WVZ39" s="43"/>
      <c r="WWA39" s="43"/>
      <c r="WWB39" s="43"/>
      <c r="WWC39" s="43"/>
      <c r="WWD39" s="43"/>
      <c r="WWE39" s="43"/>
      <c r="WWF39" s="43"/>
      <c r="WWG39" s="43"/>
      <c r="WWH39" s="43"/>
      <c r="WWI39" s="43"/>
      <c r="WWJ39" s="43"/>
      <c r="WWK39" s="43"/>
      <c r="WWL39" s="43"/>
      <c r="WWM39" s="43"/>
      <c r="WWN39" s="43"/>
      <c r="WWO39" s="43"/>
      <c r="WWP39" s="43"/>
      <c r="WWQ39" s="43"/>
      <c r="WWR39" s="43"/>
      <c r="WWS39" s="43"/>
      <c r="WWT39" s="43"/>
      <c r="WWU39" s="43"/>
      <c r="WWV39" s="43"/>
      <c r="WWW39" s="43"/>
      <c r="WWX39" s="43"/>
      <c r="WWY39" s="43"/>
      <c r="WWZ39" s="43"/>
      <c r="WXA39" s="43"/>
      <c r="WXB39" s="43"/>
      <c r="WXC39" s="43"/>
      <c r="WXD39" s="43"/>
      <c r="WXE39" s="43"/>
      <c r="WXF39" s="43"/>
      <c r="WXG39" s="43"/>
      <c r="WXH39" s="43"/>
      <c r="WXI39" s="43"/>
      <c r="WXJ39" s="43"/>
      <c r="WXK39" s="43"/>
      <c r="WXL39" s="43"/>
      <c r="WXM39" s="43"/>
      <c r="WXN39" s="43"/>
      <c r="WXO39" s="43"/>
      <c r="WXP39" s="43"/>
      <c r="WXQ39" s="43"/>
      <c r="WXR39" s="43"/>
      <c r="WXS39" s="43"/>
      <c r="WXT39" s="43"/>
      <c r="WXU39" s="43"/>
      <c r="WXV39" s="43"/>
      <c r="WXW39" s="43"/>
      <c r="WXX39" s="43"/>
      <c r="WXY39" s="43"/>
      <c r="WXZ39" s="43"/>
      <c r="WYA39" s="43"/>
      <c r="WYB39" s="43"/>
      <c r="WYC39" s="43"/>
      <c r="WYD39" s="43"/>
      <c r="WYE39" s="43"/>
      <c r="WYF39" s="43"/>
      <c r="WYG39" s="43"/>
      <c r="WYH39" s="43"/>
      <c r="WYI39" s="43"/>
      <c r="WYJ39" s="43"/>
      <c r="WYK39" s="43"/>
      <c r="WYL39" s="43"/>
      <c r="WYM39" s="43"/>
      <c r="WYN39" s="43"/>
      <c r="WYO39" s="43"/>
      <c r="WYP39" s="43"/>
      <c r="WYQ39" s="43"/>
      <c r="WYR39" s="43"/>
      <c r="WYS39" s="43"/>
      <c r="WYT39" s="43"/>
      <c r="WYU39" s="43"/>
      <c r="WYV39" s="43"/>
      <c r="WYW39" s="43"/>
      <c r="WYX39" s="43"/>
      <c r="WYY39" s="43"/>
      <c r="WYZ39" s="43"/>
      <c r="WZA39" s="43"/>
      <c r="WZB39" s="43"/>
      <c r="WZC39" s="43"/>
      <c r="WZD39" s="43"/>
      <c r="WZE39" s="43"/>
      <c r="WZF39" s="43"/>
      <c r="WZG39" s="43"/>
      <c r="WZH39" s="43"/>
      <c r="WZI39" s="43"/>
      <c r="WZJ39" s="43"/>
      <c r="WZK39" s="43"/>
      <c r="WZL39" s="43"/>
      <c r="WZM39" s="43"/>
      <c r="WZN39" s="43"/>
      <c r="WZO39" s="43"/>
      <c r="WZP39" s="43"/>
      <c r="WZQ39" s="43"/>
      <c r="WZR39" s="43"/>
      <c r="WZS39" s="43"/>
      <c r="WZT39" s="43"/>
      <c r="WZU39" s="43"/>
      <c r="WZV39" s="43"/>
      <c r="WZW39" s="43"/>
      <c r="WZX39" s="43"/>
      <c r="WZY39" s="43"/>
      <c r="WZZ39" s="43"/>
      <c r="XAA39" s="43"/>
      <c r="XAB39" s="43"/>
      <c r="XAC39" s="43"/>
      <c r="XAD39" s="43"/>
      <c r="XAE39" s="43"/>
      <c r="XAF39" s="43"/>
      <c r="XAG39" s="43"/>
      <c r="XAH39" s="43"/>
      <c r="XAI39" s="43"/>
      <c r="XAJ39" s="43"/>
      <c r="XAK39" s="43"/>
      <c r="XAL39" s="43"/>
      <c r="XAM39" s="43"/>
      <c r="XAN39" s="43"/>
      <c r="XAO39" s="43"/>
      <c r="XAP39" s="43"/>
      <c r="XAQ39" s="43"/>
      <c r="XAR39" s="43"/>
      <c r="XAS39" s="43"/>
      <c r="XAT39" s="43"/>
      <c r="XAU39" s="43"/>
      <c r="XAV39" s="43"/>
      <c r="XAW39" s="43"/>
      <c r="XAX39" s="43"/>
      <c r="XAY39" s="43"/>
      <c r="XAZ39" s="43"/>
      <c r="XBA39" s="43"/>
      <c r="XBB39" s="43"/>
      <c r="XBC39" s="43"/>
      <c r="XBD39" s="43"/>
      <c r="XBE39" s="43"/>
      <c r="XBF39" s="43"/>
      <c r="XBG39" s="43"/>
      <c r="XBH39" s="43"/>
      <c r="XBI39" s="43"/>
      <c r="XBJ39" s="43"/>
      <c r="XBK39" s="43"/>
      <c r="XBL39" s="43"/>
      <c r="XBM39" s="43"/>
      <c r="XBN39" s="43"/>
      <c r="XBO39" s="43"/>
      <c r="XBP39" s="43"/>
      <c r="XBQ39" s="43"/>
      <c r="XBR39" s="43"/>
      <c r="XBS39" s="43"/>
      <c r="XBT39" s="43"/>
      <c r="XBU39" s="43"/>
      <c r="XBV39" s="43"/>
      <c r="XBW39" s="43"/>
      <c r="XBX39" s="43"/>
      <c r="XBY39" s="43"/>
      <c r="XBZ39" s="43"/>
      <c r="XCA39" s="43"/>
      <c r="XCB39" s="43"/>
      <c r="XCC39" s="43"/>
      <c r="XCD39" s="43"/>
      <c r="XCE39" s="43"/>
      <c r="XCF39" s="43"/>
      <c r="XCG39" s="43"/>
      <c r="XCH39" s="43"/>
      <c r="XCI39" s="43"/>
      <c r="XCJ39" s="43"/>
      <c r="XCK39" s="43"/>
      <c r="XCL39" s="43"/>
      <c r="XCM39" s="43"/>
      <c r="XCN39" s="43"/>
      <c r="XCO39" s="43"/>
      <c r="XCP39" s="43"/>
      <c r="XCQ39" s="43"/>
      <c r="XCR39" s="43"/>
      <c r="XCS39" s="43"/>
      <c r="XCT39" s="43"/>
      <c r="XCU39" s="43"/>
      <c r="XCV39" s="43"/>
      <c r="XCW39" s="43"/>
      <c r="XCX39" s="43"/>
      <c r="XCY39" s="43"/>
      <c r="XCZ39" s="43"/>
      <c r="XDA39" s="43"/>
      <c r="XDB39" s="43"/>
      <c r="XDC39" s="43"/>
      <c r="XDD39" s="43"/>
      <c r="XDE39" s="43"/>
      <c r="XDF39" s="43"/>
      <c r="XDG39" s="43"/>
      <c r="XDH39" s="43"/>
      <c r="XDI39" s="43"/>
      <c r="XDJ39" s="43"/>
      <c r="XDK39" s="43"/>
      <c r="XDL39" s="43"/>
      <c r="XDM39" s="43"/>
      <c r="XDN39" s="43"/>
      <c r="XDO39" s="43"/>
      <c r="XDP39" s="43"/>
      <c r="XDQ39" s="43"/>
      <c r="XDR39" s="43"/>
      <c r="XDS39" s="43"/>
      <c r="XDT39" s="43"/>
      <c r="XDU39" s="43"/>
      <c r="XDV39" s="43"/>
      <c r="XDW39" s="43"/>
      <c r="XDX39" s="43"/>
      <c r="XDY39" s="43"/>
      <c r="XDZ39" s="43"/>
      <c r="XEA39" s="43"/>
      <c r="XEB39" s="43"/>
      <c r="XEC39" s="43"/>
      <c r="XED39" s="43"/>
      <c r="XEE39" s="43"/>
      <c r="XEF39" s="43"/>
      <c r="XEG39" s="43"/>
      <c r="XEH39" s="43"/>
      <c r="XEI39" s="43"/>
      <c r="XEJ39" s="43"/>
      <c r="XEK39" s="43"/>
      <c r="XEL39" s="43"/>
      <c r="XEM39" s="43"/>
      <c r="XEN39" s="43"/>
      <c r="XEO39" s="43"/>
      <c r="XEP39" s="43"/>
      <c r="XEQ39" s="43"/>
      <c r="XER39" s="43"/>
      <c r="XES39" s="43"/>
      <c r="XET39" s="43"/>
      <c r="XEU39" s="43"/>
      <c r="XEV39" s="43"/>
      <c r="XEW39" s="43"/>
      <c r="XEX39" s="43"/>
      <c r="XEY39" s="43"/>
      <c r="XEZ39" s="43"/>
      <c r="XFA39" s="43"/>
      <c r="XFB39" s="43"/>
    </row>
    <row r="40" spans="1:16382" s="47" customFormat="1" x14ac:dyDescent="0.35">
      <c r="A40" s="104" t="s">
        <v>400</v>
      </c>
      <c r="K40" s="112">
        <f>K39/D6</f>
        <v>4.5253329509790214</v>
      </c>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c r="IW40" s="43"/>
      <c r="IX40" s="43"/>
      <c r="IY40" s="43"/>
      <c r="IZ40" s="43"/>
      <c r="JA40" s="43"/>
      <c r="JB40" s="43"/>
      <c r="JC40" s="43"/>
      <c r="JD40" s="43"/>
      <c r="JE40" s="43"/>
      <c r="JF40" s="43"/>
      <c r="JG40" s="43"/>
      <c r="JH40" s="43"/>
      <c r="JI40" s="43"/>
      <c r="JJ40" s="43"/>
      <c r="JK40" s="43"/>
      <c r="JL40" s="43"/>
      <c r="JM40" s="43"/>
      <c r="JN40" s="43"/>
      <c r="JO40" s="43"/>
      <c r="JP40" s="43"/>
      <c r="JQ40" s="43"/>
      <c r="JR40" s="43"/>
      <c r="JS40" s="43"/>
      <c r="JT40" s="43"/>
      <c r="JU40" s="43"/>
      <c r="JV40" s="43"/>
      <c r="JW40" s="43"/>
      <c r="JX40" s="43"/>
      <c r="JY40" s="43"/>
      <c r="JZ40" s="43"/>
      <c r="KA40" s="43"/>
      <c r="KB40" s="43"/>
      <c r="KC40" s="43"/>
      <c r="KD40" s="43"/>
      <c r="KE40" s="43"/>
      <c r="KF40" s="43"/>
      <c r="KG40" s="43"/>
      <c r="KH40" s="43"/>
      <c r="KI40" s="43"/>
      <c r="KJ40" s="43"/>
      <c r="KK40" s="43"/>
      <c r="KL40" s="43"/>
      <c r="KM40" s="43"/>
      <c r="KN40" s="43"/>
      <c r="KO40" s="43"/>
      <c r="KP40" s="43"/>
      <c r="KQ40" s="43"/>
      <c r="KR40" s="43"/>
      <c r="KS40" s="43"/>
      <c r="KT40" s="43"/>
      <c r="KU40" s="43"/>
      <c r="KV40" s="43"/>
      <c r="KW40" s="43"/>
      <c r="KX40" s="43"/>
      <c r="KY40" s="43"/>
      <c r="KZ40" s="43"/>
      <c r="LA40" s="43"/>
      <c r="LB40" s="43"/>
      <c r="LC40" s="43"/>
      <c r="LD40" s="43"/>
      <c r="LE40" s="43"/>
      <c r="LF40" s="43"/>
      <c r="LG40" s="43"/>
      <c r="LH40" s="43"/>
      <c r="LI40" s="43"/>
      <c r="LJ40" s="43"/>
      <c r="LK40" s="43"/>
      <c r="LL40" s="43"/>
      <c r="LM40" s="43"/>
      <c r="LN40" s="43"/>
      <c r="LO40" s="43"/>
      <c r="LP40" s="43"/>
      <c r="LQ40" s="43"/>
      <c r="LR40" s="43"/>
      <c r="LS40" s="43"/>
      <c r="LT40" s="43"/>
      <c r="LU40" s="43"/>
      <c r="LV40" s="43"/>
      <c r="LW40" s="43"/>
      <c r="LX40" s="43"/>
      <c r="LY40" s="43"/>
      <c r="LZ40" s="43"/>
      <c r="MA40" s="43"/>
      <c r="MB40" s="43"/>
      <c r="MC40" s="43"/>
      <c r="MD40" s="43"/>
      <c r="ME40" s="43"/>
      <c r="MF40" s="43"/>
      <c r="MG40" s="43"/>
      <c r="MH40" s="43"/>
      <c r="MI40" s="43"/>
      <c r="MJ40" s="43"/>
      <c r="MK40" s="43"/>
      <c r="ML40" s="43"/>
      <c r="MM40" s="43"/>
      <c r="MN40" s="43"/>
      <c r="MO40" s="43"/>
      <c r="MP40" s="43"/>
      <c r="MQ40" s="43"/>
      <c r="MR40" s="43"/>
      <c r="MS40" s="43"/>
      <c r="MT40" s="43"/>
      <c r="MU40" s="43"/>
      <c r="MV40" s="43"/>
      <c r="MW40" s="43"/>
      <c r="MX40" s="43"/>
      <c r="MY40" s="43"/>
      <c r="MZ40" s="43"/>
      <c r="NA40" s="43"/>
      <c r="NB40" s="43"/>
      <c r="NC40" s="43"/>
      <c r="ND40" s="43"/>
      <c r="NE40" s="43"/>
      <c r="NF40" s="43"/>
      <c r="NG40" s="43"/>
      <c r="NH40" s="43"/>
      <c r="NI40" s="43"/>
      <c r="NJ40" s="43"/>
      <c r="NK40" s="43"/>
      <c r="NL40" s="43"/>
      <c r="NM40" s="43"/>
      <c r="NN40" s="43"/>
      <c r="NO40" s="43"/>
      <c r="NP40" s="43"/>
      <c r="NQ40" s="43"/>
      <c r="NR40" s="43"/>
      <c r="NS40" s="43"/>
      <c r="NT40" s="43"/>
      <c r="NU40" s="43"/>
      <c r="NV40" s="43"/>
      <c r="NW40" s="43"/>
      <c r="NX40" s="43"/>
      <c r="NY40" s="43"/>
      <c r="NZ40" s="43"/>
      <c r="OA40" s="43"/>
      <c r="OB40" s="43"/>
      <c r="OC40" s="43"/>
      <c r="OD40" s="43"/>
      <c r="OE40" s="43"/>
      <c r="OF40" s="43"/>
      <c r="OG40" s="43"/>
      <c r="OH40" s="43"/>
      <c r="OI40" s="43"/>
      <c r="OJ40" s="43"/>
      <c r="OK40" s="43"/>
      <c r="OL40" s="43"/>
      <c r="OM40" s="43"/>
      <c r="ON40" s="43"/>
      <c r="OO40" s="43"/>
      <c r="OP40" s="43"/>
      <c r="OQ40" s="43"/>
      <c r="OR40" s="43"/>
      <c r="OS40" s="43"/>
      <c r="OT40" s="43"/>
      <c r="OU40" s="43"/>
      <c r="OV40" s="43"/>
      <c r="OW40" s="43"/>
      <c r="OX40" s="43"/>
      <c r="OY40" s="43"/>
      <c r="OZ40" s="43"/>
      <c r="PA40" s="43"/>
      <c r="PB40" s="43"/>
      <c r="PC40" s="43"/>
      <c r="PD40" s="43"/>
      <c r="PE40" s="43"/>
      <c r="PF40" s="43"/>
      <c r="PG40" s="43"/>
      <c r="PH40" s="43"/>
      <c r="PI40" s="43"/>
      <c r="PJ40" s="43"/>
      <c r="PK40" s="43"/>
      <c r="PL40" s="43"/>
      <c r="PM40" s="43"/>
      <c r="PN40" s="43"/>
      <c r="PO40" s="43"/>
      <c r="PP40" s="43"/>
      <c r="PQ40" s="43"/>
      <c r="PR40" s="43"/>
      <c r="PS40" s="43"/>
      <c r="PT40" s="43"/>
      <c r="PU40" s="43"/>
      <c r="PV40" s="43"/>
      <c r="PW40" s="43"/>
      <c r="PX40" s="43"/>
      <c r="PY40" s="43"/>
      <c r="PZ40" s="43"/>
      <c r="QA40" s="43"/>
      <c r="QB40" s="43"/>
      <c r="QC40" s="43"/>
      <c r="QD40" s="43"/>
      <c r="QE40" s="43"/>
      <c r="QF40" s="43"/>
      <c r="QG40" s="43"/>
      <c r="QH40" s="43"/>
      <c r="QI40" s="43"/>
      <c r="QJ40" s="43"/>
      <c r="QK40" s="43"/>
      <c r="QL40" s="43"/>
      <c r="QM40" s="43"/>
      <c r="QN40" s="43"/>
      <c r="QO40" s="43"/>
      <c r="QP40" s="43"/>
      <c r="QQ40" s="43"/>
      <c r="QR40" s="43"/>
      <c r="QS40" s="43"/>
      <c r="QT40" s="43"/>
      <c r="QU40" s="43"/>
      <c r="QV40" s="43"/>
      <c r="QW40" s="43"/>
      <c r="QX40" s="43"/>
      <c r="QY40" s="43"/>
      <c r="QZ40" s="43"/>
      <c r="RA40" s="43"/>
      <c r="RB40" s="43"/>
      <c r="RC40" s="43"/>
      <c r="RD40" s="43"/>
      <c r="RE40" s="43"/>
      <c r="RF40" s="43"/>
      <c r="RG40" s="43"/>
      <c r="RH40" s="43"/>
      <c r="RI40" s="43"/>
      <c r="RJ40" s="43"/>
      <c r="RK40" s="43"/>
      <c r="RL40" s="43"/>
      <c r="RM40" s="43"/>
      <c r="RN40" s="43"/>
      <c r="RO40" s="43"/>
      <c r="RP40" s="43"/>
      <c r="RQ40" s="43"/>
      <c r="RR40" s="43"/>
      <c r="RS40" s="43"/>
      <c r="RT40" s="43"/>
      <c r="RU40" s="43"/>
      <c r="RV40" s="43"/>
      <c r="RW40" s="43"/>
      <c r="RX40" s="43"/>
      <c r="RY40" s="43"/>
      <c r="RZ40" s="43"/>
      <c r="SA40" s="43"/>
      <c r="SB40" s="43"/>
      <c r="SC40" s="43"/>
      <c r="SD40" s="43"/>
      <c r="SE40" s="43"/>
      <c r="SF40" s="43"/>
      <c r="SG40" s="43"/>
      <c r="SH40" s="43"/>
      <c r="SI40" s="43"/>
      <c r="SJ40" s="43"/>
      <c r="SK40" s="43"/>
      <c r="SL40" s="43"/>
      <c r="SM40" s="43"/>
      <c r="SN40" s="43"/>
      <c r="SO40" s="43"/>
      <c r="SP40" s="43"/>
      <c r="SQ40" s="43"/>
      <c r="SR40" s="43"/>
      <c r="SS40" s="43"/>
      <c r="ST40" s="43"/>
      <c r="SU40" s="43"/>
      <c r="SV40" s="43"/>
      <c r="SW40" s="43"/>
      <c r="SX40" s="43"/>
      <c r="SY40" s="43"/>
      <c r="SZ40" s="43"/>
      <c r="TA40" s="43"/>
      <c r="TB40" s="43"/>
      <c r="TC40" s="43"/>
      <c r="TD40" s="43"/>
      <c r="TE40" s="43"/>
      <c r="TF40" s="43"/>
      <c r="TG40" s="43"/>
      <c r="TH40" s="43"/>
      <c r="TI40" s="43"/>
      <c r="TJ40" s="43"/>
      <c r="TK40" s="43"/>
      <c r="TL40" s="43"/>
      <c r="TM40" s="43"/>
      <c r="TN40" s="43"/>
      <c r="TO40" s="43"/>
      <c r="TP40" s="43"/>
      <c r="TQ40" s="43"/>
      <c r="TR40" s="43"/>
      <c r="TS40" s="43"/>
      <c r="TT40" s="43"/>
      <c r="TU40" s="43"/>
      <c r="TV40" s="43"/>
      <c r="TW40" s="43"/>
      <c r="TX40" s="43"/>
      <c r="TY40" s="43"/>
      <c r="TZ40" s="43"/>
      <c r="UA40" s="43"/>
      <c r="UB40" s="43"/>
      <c r="UC40" s="43"/>
      <c r="UD40" s="43"/>
      <c r="UE40" s="43"/>
      <c r="UF40" s="43"/>
      <c r="UG40" s="43"/>
      <c r="UH40" s="43"/>
      <c r="UI40" s="43"/>
      <c r="UJ40" s="43"/>
      <c r="UK40" s="43"/>
      <c r="UL40" s="43"/>
      <c r="UM40" s="43"/>
      <c r="UN40" s="43"/>
      <c r="UO40" s="43"/>
      <c r="UP40" s="43"/>
      <c r="UQ40" s="43"/>
      <c r="UR40" s="43"/>
      <c r="US40" s="43"/>
      <c r="UT40" s="43"/>
      <c r="UU40" s="43"/>
      <c r="UV40" s="43"/>
      <c r="UW40" s="43"/>
      <c r="UX40" s="43"/>
      <c r="UY40" s="43"/>
      <c r="UZ40" s="43"/>
      <c r="VA40" s="43"/>
      <c r="VB40" s="43"/>
      <c r="VC40" s="43"/>
      <c r="VD40" s="43"/>
      <c r="VE40" s="43"/>
      <c r="VF40" s="43"/>
      <c r="VG40" s="43"/>
      <c r="VH40" s="43"/>
      <c r="VI40" s="43"/>
      <c r="VJ40" s="43"/>
      <c r="VK40" s="43"/>
      <c r="VL40" s="43"/>
      <c r="VM40" s="43"/>
      <c r="VN40" s="43"/>
      <c r="VO40" s="43"/>
      <c r="VP40" s="43"/>
      <c r="VQ40" s="43"/>
      <c r="VR40" s="43"/>
      <c r="VS40" s="43"/>
      <c r="VT40" s="43"/>
      <c r="VU40" s="43"/>
      <c r="VV40" s="43"/>
      <c r="VW40" s="43"/>
      <c r="VX40" s="43"/>
      <c r="VY40" s="43"/>
      <c r="VZ40" s="43"/>
      <c r="WA40" s="43"/>
      <c r="WB40" s="43"/>
      <c r="WC40" s="43"/>
      <c r="WD40" s="43"/>
      <c r="WE40" s="43"/>
      <c r="WF40" s="43"/>
      <c r="WG40" s="43"/>
      <c r="WH40" s="43"/>
      <c r="WI40" s="43"/>
      <c r="WJ40" s="43"/>
      <c r="WK40" s="43"/>
      <c r="WL40" s="43"/>
      <c r="WM40" s="43"/>
      <c r="WN40" s="43"/>
      <c r="WO40" s="43"/>
      <c r="WP40" s="43"/>
      <c r="WQ40" s="43"/>
      <c r="WR40" s="43"/>
      <c r="WS40" s="43"/>
      <c r="WT40" s="43"/>
      <c r="WU40" s="43"/>
      <c r="WV40" s="43"/>
      <c r="WW40" s="43"/>
      <c r="WX40" s="43"/>
      <c r="WY40" s="43"/>
      <c r="WZ40" s="43"/>
      <c r="XA40" s="43"/>
      <c r="XB40" s="43"/>
      <c r="XC40" s="43"/>
      <c r="XD40" s="43"/>
      <c r="XE40" s="43"/>
      <c r="XF40" s="43"/>
      <c r="XG40" s="43"/>
      <c r="XH40" s="43"/>
      <c r="XI40" s="43"/>
      <c r="XJ40" s="43"/>
      <c r="XK40" s="43"/>
      <c r="XL40" s="43"/>
      <c r="XM40" s="43"/>
      <c r="XN40" s="43"/>
      <c r="XO40" s="43"/>
      <c r="XP40" s="43"/>
      <c r="XQ40" s="43"/>
      <c r="XR40" s="43"/>
      <c r="XS40" s="43"/>
      <c r="XT40" s="43"/>
      <c r="XU40" s="43"/>
      <c r="XV40" s="43"/>
      <c r="XW40" s="43"/>
      <c r="XX40" s="43"/>
      <c r="XY40" s="43"/>
      <c r="XZ40" s="43"/>
      <c r="YA40" s="43"/>
      <c r="YB40" s="43"/>
      <c r="YC40" s="43"/>
      <c r="YD40" s="43"/>
      <c r="YE40" s="43"/>
      <c r="YF40" s="43"/>
      <c r="YG40" s="43"/>
      <c r="YH40" s="43"/>
      <c r="YI40" s="43"/>
      <c r="YJ40" s="43"/>
      <c r="YK40" s="43"/>
      <c r="YL40" s="43"/>
      <c r="YM40" s="43"/>
      <c r="YN40" s="43"/>
      <c r="YO40" s="43"/>
      <c r="YP40" s="43"/>
      <c r="YQ40" s="43"/>
      <c r="YR40" s="43"/>
      <c r="YS40" s="43"/>
      <c r="YT40" s="43"/>
      <c r="YU40" s="43"/>
      <c r="YV40" s="43"/>
      <c r="YW40" s="43"/>
      <c r="YX40" s="43"/>
      <c r="YY40" s="43"/>
      <c r="YZ40" s="43"/>
      <c r="ZA40" s="43"/>
      <c r="ZB40" s="43"/>
      <c r="ZC40" s="43"/>
      <c r="ZD40" s="43"/>
      <c r="ZE40" s="43"/>
      <c r="ZF40" s="43"/>
      <c r="ZG40" s="43"/>
      <c r="ZH40" s="43"/>
      <c r="ZI40" s="43"/>
      <c r="ZJ40" s="43"/>
      <c r="ZK40" s="43"/>
      <c r="ZL40" s="43"/>
      <c r="ZM40" s="43"/>
      <c r="ZN40" s="43"/>
      <c r="ZO40" s="43"/>
      <c r="ZP40" s="43"/>
      <c r="ZQ40" s="43"/>
      <c r="ZR40" s="43"/>
      <c r="ZS40" s="43"/>
      <c r="ZT40" s="43"/>
      <c r="ZU40" s="43"/>
      <c r="ZV40" s="43"/>
      <c r="ZW40" s="43"/>
      <c r="ZX40" s="43"/>
      <c r="ZY40" s="43"/>
      <c r="ZZ40" s="43"/>
      <c r="AAA40" s="43"/>
      <c r="AAB40" s="43"/>
      <c r="AAC40" s="43"/>
      <c r="AAD40" s="43"/>
      <c r="AAE40" s="43"/>
      <c r="AAF40" s="43"/>
      <c r="AAG40" s="43"/>
      <c r="AAH40" s="43"/>
      <c r="AAI40" s="43"/>
      <c r="AAJ40" s="43"/>
      <c r="AAK40" s="43"/>
      <c r="AAL40" s="43"/>
      <c r="AAM40" s="43"/>
      <c r="AAN40" s="43"/>
      <c r="AAO40" s="43"/>
      <c r="AAP40" s="43"/>
      <c r="AAQ40" s="43"/>
      <c r="AAR40" s="43"/>
      <c r="AAS40" s="43"/>
      <c r="AAT40" s="43"/>
      <c r="AAU40" s="43"/>
      <c r="AAV40" s="43"/>
      <c r="AAW40" s="43"/>
      <c r="AAX40" s="43"/>
      <c r="AAY40" s="43"/>
      <c r="AAZ40" s="43"/>
      <c r="ABA40" s="43"/>
      <c r="ABB40" s="43"/>
      <c r="ABC40" s="43"/>
      <c r="ABD40" s="43"/>
      <c r="ABE40" s="43"/>
      <c r="ABF40" s="43"/>
      <c r="ABG40" s="43"/>
      <c r="ABH40" s="43"/>
      <c r="ABI40" s="43"/>
      <c r="ABJ40" s="43"/>
      <c r="ABK40" s="43"/>
      <c r="ABL40" s="43"/>
      <c r="ABM40" s="43"/>
      <c r="ABN40" s="43"/>
      <c r="ABO40" s="43"/>
      <c r="ABP40" s="43"/>
      <c r="ABQ40" s="43"/>
      <c r="ABR40" s="43"/>
      <c r="ABS40" s="43"/>
      <c r="ABT40" s="43"/>
      <c r="ABU40" s="43"/>
      <c r="ABV40" s="43"/>
      <c r="ABW40" s="43"/>
      <c r="ABX40" s="43"/>
      <c r="ABY40" s="43"/>
      <c r="ABZ40" s="43"/>
      <c r="ACA40" s="43"/>
      <c r="ACB40" s="43"/>
      <c r="ACC40" s="43"/>
      <c r="ACD40" s="43"/>
      <c r="ACE40" s="43"/>
      <c r="ACF40" s="43"/>
      <c r="ACG40" s="43"/>
      <c r="ACH40" s="43"/>
      <c r="ACI40" s="43"/>
      <c r="ACJ40" s="43"/>
      <c r="ACK40" s="43"/>
      <c r="ACL40" s="43"/>
      <c r="ACM40" s="43"/>
      <c r="ACN40" s="43"/>
      <c r="ACO40" s="43"/>
      <c r="ACP40" s="43"/>
      <c r="ACQ40" s="43"/>
      <c r="ACR40" s="43"/>
      <c r="ACS40" s="43"/>
      <c r="ACT40" s="43"/>
      <c r="ACU40" s="43"/>
      <c r="ACV40" s="43"/>
      <c r="ACW40" s="43"/>
      <c r="ACX40" s="43"/>
      <c r="ACY40" s="43"/>
      <c r="ACZ40" s="43"/>
      <c r="ADA40" s="43"/>
      <c r="ADB40" s="43"/>
      <c r="ADC40" s="43"/>
      <c r="ADD40" s="43"/>
      <c r="ADE40" s="43"/>
      <c r="ADF40" s="43"/>
      <c r="ADG40" s="43"/>
      <c r="ADH40" s="43"/>
      <c r="ADI40" s="43"/>
      <c r="ADJ40" s="43"/>
      <c r="ADK40" s="43"/>
      <c r="ADL40" s="43"/>
      <c r="ADM40" s="43"/>
      <c r="ADN40" s="43"/>
      <c r="ADO40" s="43"/>
      <c r="ADP40" s="43"/>
      <c r="ADQ40" s="43"/>
      <c r="ADR40" s="43"/>
      <c r="ADS40" s="43"/>
      <c r="ADT40" s="43"/>
      <c r="ADU40" s="43"/>
      <c r="ADV40" s="43"/>
      <c r="ADW40" s="43"/>
      <c r="ADX40" s="43"/>
      <c r="ADY40" s="43"/>
      <c r="ADZ40" s="43"/>
      <c r="AEA40" s="43"/>
      <c r="AEB40" s="43"/>
      <c r="AEC40" s="43"/>
      <c r="AED40" s="43"/>
      <c r="AEE40" s="43"/>
      <c r="AEF40" s="43"/>
      <c r="AEG40" s="43"/>
      <c r="AEH40" s="43"/>
      <c r="AEI40" s="43"/>
      <c r="AEJ40" s="43"/>
      <c r="AEK40" s="43"/>
      <c r="AEL40" s="43"/>
      <c r="AEM40" s="43"/>
      <c r="AEN40" s="43"/>
      <c r="AEO40" s="43"/>
      <c r="AEP40" s="43"/>
      <c r="AEQ40" s="43"/>
      <c r="AER40" s="43"/>
      <c r="AES40" s="43"/>
      <c r="AET40" s="43"/>
      <c r="AEU40" s="43"/>
      <c r="AEV40" s="43"/>
      <c r="AEW40" s="43"/>
      <c r="AEX40" s="43"/>
      <c r="AEY40" s="43"/>
      <c r="AEZ40" s="43"/>
      <c r="AFA40" s="43"/>
      <c r="AFB40" s="43"/>
      <c r="AFC40" s="43"/>
      <c r="AFD40" s="43"/>
      <c r="AFE40" s="43"/>
      <c r="AFF40" s="43"/>
      <c r="AFG40" s="43"/>
      <c r="AFH40" s="43"/>
      <c r="AFI40" s="43"/>
      <c r="AFJ40" s="43"/>
      <c r="AFK40" s="43"/>
      <c r="AFL40" s="43"/>
      <c r="AFM40" s="43"/>
      <c r="AFN40" s="43"/>
      <c r="AFO40" s="43"/>
      <c r="AFP40" s="43"/>
      <c r="AFQ40" s="43"/>
      <c r="AFR40" s="43"/>
      <c r="AFS40" s="43"/>
      <c r="AFT40" s="43"/>
      <c r="AFU40" s="43"/>
      <c r="AFV40" s="43"/>
      <c r="AFW40" s="43"/>
      <c r="AFX40" s="43"/>
      <c r="AFY40" s="43"/>
      <c r="AFZ40" s="43"/>
      <c r="AGA40" s="43"/>
      <c r="AGB40" s="43"/>
      <c r="AGC40" s="43"/>
      <c r="AGD40" s="43"/>
      <c r="AGE40" s="43"/>
      <c r="AGF40" s="43"/>
      <c r="AGG40" s="43"/>
      <c r="AGH40" s="43"/>
      <c r="AGI40" s="43"/>
      <c r="AGJ40" s="43"/>
      <c r="AGK40" s="43"/>
      <c r="AGL40" s="43"/>
      <c r="AGM40" s="43"/>
      <c r="AGN40" s="43"/>
      <c r="AGO40" s="43"/>
      <c r="AGP40" s="43"/>
      <c r="AGQ40" s="43"/>
      <c r="AGR40" s="43"/>
      <c r="AGS40" s="43"/>
      <c r="AGT40" s="43"/>
      <c r="AGU40" s="43"/>
      <c r="AGV40" s="43"/>
      <c r="AGW40" s="43"/>
      <c r="AGX40" s="43"/>
      <c r="AGY40" s="43"/>
      <c r="AGZ40" s="43"/>
      <c r="AHA40" s="43"/>
      <c r="AHB40" s="43"/>
      <c r="AHC40" s="43"/>
      <c r="AHD40" s="43"/>
      <c r="AHE40" s="43"/>
      <c r="AHF40" s="43"/>
      <c r="AHG40" s="43"/>
      <c r="AHH40" s="43"/>
      <c r="AHI40" s="43"/>
      <c r="AHJ40" s="43"/>
      <c r="AHK40" s="43"/>
      <c r="AHL40" s="43"/>
      <c r="AHM40" s="43"/>
      <c r="AHN40" s="43"/>
      <c r="AHO40" s="43"/>
      <c r="AHP40" s="43"/>
      <c r="AHQ40" s="43"/>
      <c r="AHR40" s="43"/>
      <c r="AHS40" s="43"/>
      <c r="AHT40" s="43"/>
      <c r="AHU40" s="43"/>
      <c r="AHV40" s="43"/>
      <c r="AHW40" s="43"/>
      <c r="AHX40" s="43"/>
      <c r="AHY40" s="43"/>
      <c r="AHZ40" s="43"/>
      <c r="AIA40" s="43"/>
      <c r="AIB40" s="43"/>
      <c r="AIC40" s="43"/>
      <c r="AID40" s="43"/>
      <c r="AIE40" s="43"/>
      <c r="AIF40" s="43"/>
      <c r="AIG40" s="43"/>
      <c r="AIH40" s="43"/>
      <c r="AII40" s="43"/>
      <c r="AIJ40" s="43"/>
      <c r="AIK40" s="43"/>
      <c r="AIL40" s="43"/>
      <c r="AIM40" s="43"/>
      <c r="AIN40" s="43"/>
      <c r="AIO40" s="43"/>
      <c r="AIP40" s="43"/>
      <c r="AIQ40" s="43"/>
      <c r="AIR40" s="43"/>
      <c r="AIS40" s="43"/>
      <c r="AIT40" s="43"/>
      <c r="AIU40" s="43"/>
      <c r="AIV40" s="43"/>
      <c r="AIW40" s="43"/>
      <c r="AIX40" s="43"/>
      <c r="AIY40" s="43"/>
      <c r="AIZ40" s="43"/>
      <c r="AJA40" s="43"/>
      <c r="AJB40" s="43"/>
      <c r="AJC40" s="43"/>
      <c r="AJD40" s="43"/>
      <c r="AJE40" s="43"/>
      <c r="AJF40" s="43"/>
      <c r="AJG40" s="43"/>
      <c r="AJH40" s="43"/>
      <c r="AJI40" s="43"/>
      <c r="AJJ40" s="43"/>
      <c r="AJK40" s="43"/>
      <c r="AJL40" s="43"/>
      <c r="AJM40" s="43"/>
      <c r="AJN40" s="43"/>
      <c r="AJO40" s="43"/>
      <c r="AJP40" s="43"/>
      <c r="AJQ40" s="43"/>
      <c r="AJR40" s="43"/>
      <c r="AJS40" s="43"/>
      <c r="AJT40" s="43"/>
      <c r="AJU40" s="43"/>
      <c r="AJV40" s="43"/>
      <c r="AJW40" s="43"/>
      <c r="AJX40" s="43"/>
      <c r="AJY40" s="43"/>
      <c r="AJZ40" s="43"/>
      <c r="AKA40" s="43"/>
      <c r="AKB40" s="43"/>
      <c r="AKC40" s="43"/>
      <c r="AKD40" s="43"/>
      <c r="AKE40" s="43"/>
      <c r="AKF40" s="43"/>
      <c r="AKG40" s="43"/>
      <c r="AKH40" s="43"/>
      <c r="AKI40" s="43"/>
      <c r="AKJ40" s="43"/>
      <c r="AKK40" s="43"/>
      <c r="AKL40" s="43"/>
      <c r="AKM40" s="43"/>
      <c r="AKN40" s="43"/>
      <c r="AKO40" s="43"/>
      <c r="AKP40" s="43"/>
      <c r="AKQ40" s="43"/>
      <c r="AKR40" s="43"/>
      <c r="AKS40" s="43"/>
      <c r="AKT40" s="43"/>
      <c r="AKU40" s="43"/>
      <c r="AKV40" s="43"/>
      <c r="AKW40" s="43"/>
      <c r="AKX40" s="43"/>
      <c r="AKY40" s="43"/>
      <c r="AKZ40" s="43"/>
      <c r="ALA40" s="43"/>
      <c r="ALB40" s="43"/>
      <c r="ALC40" s="43"/>
      <c r="ALD40" s="43"/>
      <c r="ALE40" s="43"/>
      <c r="ALF40" s="43"/>
      <c r="ALG40" s="43"/>
      <c r="ALH40" s="43"/>
      <c r="ALI40" s="43"/>
      <c r="ALJ40" s="43"/>
      <c r="ALK40" s="43"/>
      <c r="ALL40" s="43"/>
      <c r="ALM40" s="43"/>
      <c r="ALN40" s="43"/>
      <c r="ALO40" s="43"/>
      <c r="ALP40" s="43"/>
      <c r="ALQ40" s="43"/>
      <c r="ALR40" s="43"/>
      <c r="ALS40" s="43"/>
      <c r="ALT40" s="43"/>
      <c r="ALU40" s="43"/>
      <c r="ALV40" s="43"/>
      <c r="ALW40" s="43"/>
      <c r="ALX40" s="43"/>
      <c r="ALY40" s="43"/>
      <c r="ALZ40" s="43"/>
      <c r="AMA40" s="43"/>
      <c r="AMB40" s="43"/>
      <c r="AMC40" s="43"/>
      <c r="AMD40" s="43"/>
      <c r="AME40" s="43"/>
      <c r="AMF40" s="43"/>
      <c r="AMG40" s="43"/>
      <c r="AMH40" s="43"/>
      <c r="AMI40" s="43"/>
      <c r="AMJ40" s="43"/>
      <c r="AMK40" s="43"/>
      <c r="AML40" s="43"/>
      <c r="AMM40" s="43"/>
      <c r="AMN40" s="43"/>
      <c r="AMO40" s="43"/>
      <c r="AMP40" s="43"/>
      <c r="AMQ40" s="43"/>
      <c r="AMR40" s="43"/>
      <c r="AMS40" s="43"/>
      <c r="AMT40" s="43"/>
      <c r="AMU40" s="43"/>
      <c r="AMV40" s="43"/>
      <c r="AMW40" s="43"/>
      <c r="AMX40" s="43"/>
      <c r="AMY40" s="43"/>
      <c r="AMZ40" s="43"/>
      <c r="ANA40" s="43"/>
      <c r="ANB40" s="43"/>
      <c r="ANC40" s="43"/>
      <c r="AND40" s="43"/>
      <c r="ANE40" s="43"/>
      <c r="ANF40" s="43"/>
      <c r="ANG40" s="43"/>
      <c r="ANH40" s="43"/>
      <c r="ANI40" s="43"/>
      <c r="ANJ40" s="43"/>
      <c r="ANK40" s="43"/>
      <c r="ANL40" s="43"/>
      <c r="ANM40" s="43"/>
      <c r="ANN40" s="43"/>
      <c r="ANO40" s="43"/>
      <c r="ANP40" s="43"/>
      <c r="ANQ40" s="43"/>
      <c r="ANR40" s="43"/>
      <c r="ANS40" s="43"/>
      <c r="ANT40" s="43"/>
      <c r="ANU40" s="43"/>
      <c r="ANV40" s="43"/>
      <c r="ANW40" s="43"/>
      <c r="ANX40" s="43"/>
      <c r="ANY40" s="43"/>
      <c r="ANZ40" s="43"/>
      <c r="AOA40" s="43"/>
      <c r="AOB40" s="43"/>
      <c r="AOC40" s="43"/>
      <c r="AOD40" s="43"/>
      <c r="AOE40" s="43"/>
      <c r="AOF40" s="43"/>
      <c r="AOG40" s="43"/>
      <c r="AOH40" s="43"/>
      <c r="AOI40" s="43"/>
      <c r="AOJ40" s="43"/>
      <c r="AOK40" s="43"/>
      <c r="AOL40" s="43"/>
      <c r="AOM40" s="43"/>
      <c r="AON40" s="43"/>
      <c r="AOO40" s="43"/>
      <c r="AOP40" s="43"/>
      <c r="AOQ40" s="43"/>
      <c r="AOR40" s="43"/>
      <c r="AOS40" s="43"/>
      <c r="AOT40" s="43"/>
      <c r="AOU40" s="43"/>
      <c r="AOV40" s="43"/>
      <c r="AOW40" s="43"/>
      <c r="AOX40" s="43"/>
      <c r="AOY40" s="43"/>
      <c r="AOZ40" s="43"/>
      <c r="APA40" s="43"/>
      <c r="APB40" s="43"/>
      <c r="APC40" s="43"/>
      <c r="APD40" s="43"/>
      <c r="APE40" s="43"/>
      <c r="APF40" s="43"/>
      <c r="APG40" s="43"/>
      <c r="APH40" s="43"/>
      <c r="API40" s="43"/>
      <c r="APJ40" s="43"/>
      <c r="APK40" s="43"/>
      <c r="APL40" s="43"/>
      <c r="APM40" s="43"/>
      <c r="APN40" s="43"/>
      <c r="APO40" s="43"/>
      <c r="APP40" s="43"/>
      <c r="APQ40" s="43"/>
      <c r="APR40" s="43"/>
      <c r="APS40" s="43"/>
      <c r="APT40" s="43"/>
      <c r="APU40" s="43"/>
      <c r="APV40" s="43"/>
      <c r="APW40" s="43"/>
      <c r="APX40" s="43"/>
      <c r="APY40" s="43"/>
      <c r="APZ40" s="43"/>
      <c r="AQA40" s="43"/>
      <c r="AQB40" s="43"/>
      <c r="AQC40" s="43"/>
      <c r="AQD40" s="43"/>
      <c r="AQE40" s="43"/>
      <c r="AQF40" s="43"/>
      <c r="AQG40" s="43"/>
      <c r="AQH40" s="43"/>
      <c r="AQI40" s="43"/>
      <c r="AQJ40" s="43"/>
      <c r="AQK40" s="43"/>
      <c r="AQL40" s="43"/>
      <c r="AQM40" s="43"/>
      <c r="AQN40" s="43"/>
      <c r="AQO40" s="43"/>
      <c r="AQP40" s="43"/>
      <c r="AQQ40" s="43"/>
      <c r="AQR40" s="43"/>
      <c r="AQS40" s="43"/>
      <c r="AQT40" s="43"/>
      <c r="AQU40" s="43"/>
      <c r="AQV40" s="43"/>
      <c r="AQW40" s="43"/>
      <c r="AQX40" s="43"/>
      <c r="AQY40" s="43"/>
      <c r="AQZ40" s="43"/>
      <c r="ARA40" s="43"/>
      <c r="ARB40" s="43"/>
      <c r="ARC40" s="43"/>
      <c r="ARD40" s="43"/>
      <c r="ARE40" s="43"/>
      <c r="ARF40" s="43"/>
      <c r="ARG40" s="43"/>
      <c r="ARH40" s="43"/>
      <c r="ARI40" s="43"/>
      <c r="ARJ40" s="43"/>
      <c r="ARK40" s="43"/>
      <c r="ARL40" s="43"/>
      <c r="ARM40" s="43"/>
      <c r="ARN40" s="43"/>
      <c r="ARO40" s="43"/>
      <c r="ARP40" s="43"/>
      <c r="ARQ40" s="43"/>
      <c r="ARR40" s="43"/>
      <c r="ARS40" s="43"/>
      <c r="ART40" s="43"/>
      <c r="ARU40" s="43"/>
      <c r="ARV40" s="43"/>
      <c r="ARW40" s="43"/>
      <c r="ARX40" s="43"/>
      <c r="ARY40" s="43"/>
      <c r="ARZ40" s="43"/>
      <c r="ASA40" s="43"/>
      <c r="ASB40" s="43"/>
      <c r="ASC40" s="43"/>
      <c r="ASD40" s="43"/>
      <c r="ASE40" s="43"/>
      <c r="ASF40" s="43"/>
      <c r="ASG40" s="43"/>
      <c r="ASH40" s="43"/>
      <c r="ASI40" s="43"/>
      <c r="ASJ40" s="43"/>
      <c r="ASK40" s="43"/>
      <c r="ASL40" s="43"/>
      <c r="ASM40" s="43"/>
      <c r="ASN40" s="43"/>
      <c r="ASO40" s="43"/>
      <c r="ASP40" s="43"/>
      <c r="ASQ40" s="43"/>
      <c r="ASR40" s="43"/>
      <c r="ASS40" s="43"/>
      <c r="AST40" s="43"/>
      <c r="ASU40" s="43"/>
      <c r="ASV40" s="43"/>
      <c r="ASW40" s="43"/>
      <c r="ASX40" s="43"/>
      <c r="ASY40" s="43"/>
      <c r="ASZ40" s="43"/>
      <c r="ATA40" s="43"/>
      <c r="ATB40" s="43"/>
      <c r="ATC40" s="43"/>
      <c r="ATD40" s="43"/>
      <c r="ATE40" s="43"/>
      <c r="ATF40" s="43"/>
      <c r="ATG40" s="43"/>
      <c r="ATH40" s="43"/>
      <c r="ATI40" s="43"/>
      <c r="ATJ40" s="43"/>
      <c r="ATK40" s="43"/>
      <c r="ATL40" s="43"/>
      <c r="ATM40" s="43"/>
      <c r="ATN40" s="43"/>
      <c r="ATO40" s="43"/>
      <c r="ATP40" s="43"/>
      <c r="ATQ40" s="43"/>
      <c r="ATR40" s="43"/>
      <c r="ATS40" s="43"/>
      <c r="ATT40" s="43"/>
      <c r="ATU40" s="43"/>
      <c r="ATV40" s="43"/>
      <c r="ATW40" s="43"/>
      <c r="ATX40" s="43"/>
      <c r="ATY40" s="43"/>
      <c r="ATZ40" s="43"/>
      <c r="AUA40" s="43"/>
      <c r="AUB40" s="43"/>
      <c r="AUC40" s="43"/>
      <c r="AUD40" s="43"/>
      <c r="AUE40" s="43"/>
      <c r="AUF40" s="43"/>
      <c r="AUG40" s="43"/>
      <c r="AUH40" s="43"/>
      <c r="AUI40" s="43"/>
      <c r="AUJ40" s="43"/>
      <c r="AUK40" s="43"/>
      <c r="AUL40" s="43"/>
      <c r="AUM40" s="43"/>
      <c r="AUN40" s="43"/>
      <c r="AUO40" s="43"/>
      <c r="AUP40" s="43"/>
      <c r="AUQ40" s="43"/>
      <c r="AUR40" s="43"/>
      <c r="AUS40" s="43"/>
      <c r="AUT40" s="43"/>
      <c r="AUU40" s="43"/>
      <c r="AUV40" s="43"/>
      <c r="AUW40" s="43"/>
      <c r="AUX40" s="43"/>
      <c r="AUY40" s="43"/>
      <c r="AUZ40" s="43"/>
      <c r="AVA40" s="43"/>
      <c r="AVB40" s="43"/>
      <c r="AVC40" s="43"/>
      <c r="AVD40" s="43"/>
      <c r="AVE40" s="43"/>
      <c r="AVF40" s="43"/>
      <c r="AVG40" s="43"/>
      <c r="AVH40" s="43"/>
      <c r="AVI40" s="43"/>
      <c r="AVJ40" s="43"/>
      <c r="AVK40" s="43"/>
      <c r="AVL40" s="43"/>
      <c r="AVM40" s="43"/>
      <c r="AVN40" s="43"/>
      <c r="AVO40" s="43"/>
      <c r="AVP40" s="43"/>
      <c r="AVQ40" s="43"/>
      <c r="AVR40" s="43"/>
      <c r="AVS40" s="43"/>
      <c r="AVT40" s="43"/>
      <c r="AVU40" s="43"/>
      <c r="AVV40" s="43"/>
      <c r="AVW40" s="43"/>
      <c r="AVX40" s="43"/>
      <c r="AVY40" s="43"/>
      <c r="AVZ40" s="43"/>
      <c r="AWA40" s="43"/>
      <c r="AWB40" s="43"/>
      <c r="AWC40" s="43"/>
      <c r="AWD40" s="43"/>
      <c r="AWE40" s="43"/>
      <c r="AWF40" s="43"/>
      <c r="AWG40" s="43"/>
      <c r="AWH40" s="43"/>
      <c r="AWI40" s="43"/>
      <c r="AWJ40" s="43"/>
      <c r="AWK40" s="43"/>
      <c r="AWL40" s="43"/>
      <c r="AWM40" s="43"/>
      <c r="AWN40" s="43"/>
      <c r="AWO40" s="43"/>
      <c r="AWP40" s="43"/>
      <c r="AWQ40" s="43"/>
      <c r="AWR40" s="43"/>
      <c r="AWS40" s="43"/>
      <c r="AWT40" s="43"/>
      <c r="AWU40" s="43"/>
      <c r="AWV40" s="43"/>
      <c r="AWW40" s="43"/>
      <c r="AWX40" s="43"/>
      <c r="AWY40" s="43"/>
      <c r="AWZ40" s="43"/>
      <c r="AXA40" s="43"/>
      <c r="AXB40" s="43"/>
      <c r="AXC40" s="43"/>
      <c r="AXD40" s="43"/>
      <c r="AXE40" s="43"/>
      <c r="AXF40" s="43"/>
      <c r="AXG40" s="43"/>
      <c r="AXH40" s="43"/>
      <c r="AXI40" s="43"/>
      <c r="AXJ40" s="43"/>
      <c r="AXK40" s="43"/>
      <c r="AXL40" s="43"/>
      <c r="AXM40" s="43"/>
      <c r="AXN40" s="43"/>
      <c r="AXO40" s="43"/>
      <c r="AXP40" s="43"/>
      <c r="AXQ40" s="43"/>
      <c r="AXR40" s="43"/>
      <c r="AXS40" s="43"/>
      <c r="AXT40" s="43"/>
      <c r="AXU40" s="43"/>
      <c r="AXV40" s="43"/>
      <c r="AXW40" s="43"/>
      <c r="AXX40" s="43"/>
      <c r="AXY40" s="43"/>
      <c r="AXZ40" s="43"/>
      <c r="AYA40" s="43"/>
      <c r="AYB40" s="43"/>
      <c r="AYC40" s="43"/>
      <c r="AYD40" s="43"/>
      <c r="AYE40" s="43"/>
      <c r="AYF40" s="43"/>
      <c r="AYG40" s="43"/>
      <c r="AYH40" s="43"/>
      <c r="AYI40" s="43"/>
      <c r="AYJ40" s="43"/>
      <c r="AYK40" s="43"/>
      <c r="AYL40" s="43"/>
      <c r="AYM40" s="43"/>
      <c r="AYN40" s="43"/>
      <c r="AYO40" s="43"/>
      <c r="AYP40" s="43"/>
      <c r="AYQ40" s="43"/>
      <c r="AYR40" s="43"/>
      <c r="AYS40" s="43"/>
      <c r="AYT40" s="43"/>
      <c r="AYU40" s="43"/>
      <c r="AYV40" s="43"/>
      <c r="AYW40" s="43"/>
      <c r="AYX40" s="43"/>
      <c r="AYY40" s="43"/>
      <c r="AYZ40" s="43"/>
      <c r="AZA40" s="43"/>
      <c r="AZB40" s="43"/>
      <c r="AZC40" s="43"/>
      <c r="AZD40" s="43"/>
      <c r="AZE40" s="43"/>
      <c r="AZF40" s="43"/>
      <c r="AZG40" s="43"/>
      <c r="AZH40" s="43"/>
      <c r="AZI40" s="43"/>
      <c r="AZJ40" s="43"/>
      <c r="AZK40" s="43"/>
      <c r="AZL40" s="43"/>
      <c r="AZM40" s="43"/>
      <c r="AZN40" s="43"/>
      <c r="AZO40" s="43"/>
      <c r="AZP40" s="43"/>
      <c r="AZQ40" s="43"/>
      <c r="AZR40" s="43"/>
      <c r="AZS40" s="43"/>
      <c r="AZT40" s="43"/>
      <c r="AZU40" s="43"/>
      <c r="AZV40" s="43"/>
      <c r="AZW40" s="43"/>
      <c r="AZX40" s="43"/>
      <c r="AZY40" s="43"/>
      <c r="AZZ40" s="43"/>
      <c r="BAA40" s="43"/>
      <c r="BAB40" s="43"/>
      <c r="BAC40" s="43"/>
      <c r="BAD40" s="43"/>
      <c r="BAE40" s="43"/>
      <c r="BAF40" s="43"/>
      <c r="BAG40" s="43"/>
      <c r="BAH40" s="43"/>
      <c r="BAI40" s="43"/>
      <c r="BAJ40" s="43"/>
      <c r="BAK40" s="43"/>
      <c r="BAL40" s="43"/>
      <c r="BAM40" s="43"/>
      <c r="BAN40" s="43"/>
      <c r="BAO40" s="43"/>
      <c r="BAP40" s="43"/>
      <c r="BAQ40" s="43"/>
      <c r="BAR40" s="43"/>
      <c r="BAS40" s="43"/>
      <c r="BAT40" s="43"/>
      <c r="BAU40" s="43"/>
      <c r="BAV40" s="43"/>
      <c r="BAW40" s="43"/>
      <c r="BAX40" s="43"/>
      <c r="BAY40" s="43"/>
      <c r="BAZ40" s="43"/>
      <c r="BBA40" s="43"/>
      <c r="BBB40" s="43"/>
      <c r="BBC40" s="43"/>
      <c r="BBD40" s="43"/>
      <c r="BBE40" s="43"/>
      <c r="BBF40" s="43"/>
      <c r="BBG40" s="43"/>
      <c r="BBH40" s="43"/>
      <c r="BBI40" s="43"/>
      <c r="BBJ40" s="43"/>
      <c r="BBK40" s="43"/>
      <c r="BBL40" s="43"/>
      <c r="BBM40" s="43"/>
      <c r="BBN40" s="43"/>
      <c r="BBO40" s="43"/>
      <c r="BBP40" s="43"/>
      <c r="BBQ40" s="43"/>
      <c r="BBR40" s="43"/>
      <c r="BBS40" s="43"/>
      <c r="BBT40" s="43"/>
      <c r="BBU40" s="43"/>
      <c r="BBV40" s="43"/>
      <c r="BBW40" s="43"/>
      <c r="BBX40" s="43"/>
      <c r="BBY40" s="43"/>
      <c r="BBZ40" s="43"/>
      <c r="BCA40" s="43"/>
      <c r="BCB40" s="43"/>
      <c r="BCC40" s="43"/>
      <c r="BCD40" s="43"/>
      <c r="BCE40" s="43"/>
      <c r="BCF40" s="43"/>
      <c r="BCG40" s="43"/>
      <c r="BCH40" s="43"/>
      <c r="BCI40" s="43"/>
      <c r="BCJ40" s="43"/>
      <c r="BCK40" s="43"/>
      <c r="BCL40" s="43"/>
      <c r="BCM40" s="43"/>
      <c r="BCN40" s="43"/>
      <c r="BCO40" s="43"/>
      <c r="BCP40" s="43"/>
      <c r="BCQ40" s="43"/>
      <c r="BCR40" s="43"/>
      <c r="BCS40" s="43"/>
      <c r="BCT40" s="43"/>
      <c r="BCU40" s="43"/>
      <c r="BCV40" s="43"/>
      <c r="BCW40" s="43"/>
      <c r="BCX40" s="43"/>
      <c r="BCY40" s="43"/>
      <c r="BCZ40" s="43"/>
      <c r="BDA40" s="43"/>
      <c r="BDB40" s="43"/>
      <c r="BDC40" s="43"/>
      <c r="BDD40" s="43"/>
      <c r="BDE40" s="43"/>
      <c r="BDF40" s="43"/>
      <c r="BDG40" s="43"/>
      <c r="BDH40" s="43"/>
      <c r="BDI40" s="43"/>
      <c r="BDJ40" s="43"/>
      <c r="BDK40" s="43"/>
      <c r="BDL40" s="43"/>
      <c r="BDM40" s="43"/>
      <c r="BDN40" s="43"/>
      <c r="BDO40" s="43"/>
      <c r="BDP40" s="43"/>
      <c r="BDQ40" s="43"/>
      <c r="BDR40" s="43"/>
      <c r="BDS40" s="43"/>
      <c r="BDT40" s="43"/>
      <c r="BDU40" s="43"/>
      <c r="BDV40" s="43"/>
      <c r="BDW40" s="43"/>
      <c r="BDX40" s="43"/>
      <c r="BDY40" s="43"/>
      <c r="BDZ40" s="43"/>
      <c r="BEA40" s="43"/>
      <c r="BEB40" s="43"/>
      <c r="BEC40" s="43"/>
      <c r="BED40" s="43"/>
      <c r="BEE40" s="43"/>
      <c r="BEF40" s="43"/>
      <c r="BEG40" s="43"/>
      <c r="BEH40" s="43"/>
      <c r="BEI40" s="43"/>
      <c r="BEJ40" s="43"/>
      <c r="BEK40" s="43"/>
      <c r="BEL40" s="43"/>
      <c r="BEM40" s="43"/>
      <c r="BEN40" s="43"/>
      <c r="BEO40" s="43"/>
      <c r="BEP40" s="43"/>
      <c r="BEQ40" s="43"/>
      <c r="BER40" s="43"/>
      <c r="BES40" s="43"/>
      <c r="BET40" s="43"/>
      <c r="BEU40" s="43"/>
      <c r="BEV40" s="43"/>
      <c r="BEW40" s="43"/>
      <c r="BEX40" s="43"/>
      <c r="BEY40" s="43"/>
      <c r="BEZ40" s="43"/>
      <c r="BFA40" s="43"/>
      <c r="BFB40" s="43"/>
      <c r="BFC40" s="43"/>
      <c r="BFD40" s="43"/>
      <c r="BFE40" s="43"/>
      <c r="BFF40" s="43"/>
      <c r="BFG40" s="43"/>
      <c r="BFH40" s="43"/>
      <c r="BFI40" s="43"/>
      <c r="BFJ40" s="43"/>
      <c r="BFK40" s="43"/>
      <c r="BFL40" s="43"/>
      <c r="BFM40" s="43"/>
      <c r="BFN40" s="43"/>
      <c r="BFO40" s="43"/>
      <c r="BFP40" s="43"/>
      <c r="BFQ40" s="43"/>
      <c r="BFR40" s="43"/>
      <c r="BFS40" s="43"/>
      <c r="BFT40" s="43"/>
      <c r="BFU40" s="43"/>
      <c r="BFV40" s="43"/>
      <c r="BFW40" s="43"/>
      <c r="BFX40" s="43"/>
      <c r="BFY40" s="43"/>
      <c r="BFZ40" s="43"/>
      <c r="BGA40" s="43"/>
      <c r="BGB40" s="43"/>
      <c r="BGC40" s="43"/>
      <c r="BGD40" s="43"/>
      <c r="BGE40" s="43"/>
      <c r="BGF40" s="43"/>
      <c r="BGG40" s="43"/>
      <c r="BGH40" s="43"/>
      <c r="BGI40" s="43"/>
      <c r="BGJ40" s="43"/>
      <c r="BGK40" s="43"/>
      <c r="BGL40" s="43"/>
      <c r="BGM40" s="43"/>
      <c r="BGN40" s="43"/>
      <c r="BGO40" s="43"/>
      <c r="BGP40" s="43"/>
      <c r="BGQ40" s="43"/>
      <c r="BGR40" s="43"/>
      <c r="BGS40" s="43"/>
      <c r="BGT40" s="43"/>
      <c r="BGU40" s="43"/>
      <c r="BGV40" s="43"/>
      <c r="BGW40" s="43"/>
      <c r="BGX40" s="43"/>
      <c r="BGY40" s="43"/>
      <c r="BGZ40" s="43"/>
      <c r="BHA40" s="43"/>
      <c r="BHB40" s="43"/>
      <c r="BHC40" s="43"/>
      <c r="BHD40" s="43"/>
      <c r="BHE40" s="43"/>
      <c r="BHF40" s="43"/>
      <c r="BHG40" s="43"/>
      <c r="BHH40" s="43"/>
      <c r="BHI40" s="43"/>
      <c r="BHJ40" s="43"/>
      <c r="BHK40" s="43"/>
      <c r="BHL40" s="43"/>
      <c r="BHM40" s="43"/>
      <c r="BHN40" s="43"/>
      <c r="BHO40" s="43"/>
      <c r="BHP40" s="43"/>
      <c r="BHQ40" s="43"/>
      <c r="BHR40" s="43"/>
      <c r="BHS40" s="43"/>
      <c r="BHT40" s="43"/>
      <c r="BHU40" s="43"/>
      <c r="BHV40" s="43"/>
      <c r="BHW40" s="43"/>
      <c r="BHX40" s="43"/>
      <c r="BHY40" s="43"/>
      <c r="BHZ40" s="43"/>
      <c r="BIA40" s="43"/>
      <c r="BIB40" s="43"/>
      <c r="BIC40" s="43"/>
      <c r="BID40" s="43"/>
      <c r="BIE40" s="43"/>
      <c r="BIF40" s="43"/>
      <c r="BIG40" s="43"/>
      <c r="BIH40" s="43"/>
      <c r="BII40" s="43"/>
      <c r="BIJ40" s="43"/>
      <c r="BIK40" s="43"/>
      <c r="BIL40" s="43"/>
      <c r="BIM40" s="43"/>
      <c r="BIN40" s="43"/>
      <c r="BIO40" s="43"/>
      <c r="BIP40" s="43"/>
      <c r="BIQ40" s="43"/>
      <c r="BIR40" s="43"/>
      <c r="BIS40" s="43"/>
      <c r="BIT40" s="43"/>
      <c r="BIU40" s="43"/>
      <c r="BIV40" s="43"/>
      <c r="BIW40" s="43"/>
      <c r="BIX40" s="43"/>
      <c r="BIY40" s="43"/>
      <c r="BIZ40" s="43"/>
      <c r="BJA40" s="43"/>
      <c r="BJB40" s="43"/>
      <c r="BJC40" s="43"/>
      <c r="BJD40" s="43"/>
      <c r="BJE40" s="43"/>
      <c r="BJF40" s="43"/>
      <c r="BJG40" s="43"/>
      <c r="BJH40" s="43"/>
      <c r="BJI40" s="43"/>
      <c r="BJJ40" s="43"/>
      <c r="BJK40" s="43"/>
      <c r="BJL40" s="43"/>
      <c r="BJM40" s="43"/>
      <c r="BJN40" s="43"/>
      <c r="BJO40" s="43"/>
      <c r="BJP40" s="43"/>
      <c r="BJQ40" s="43"/>
      <c r="BJR40" s="43"/>
      <c r="BJS40" s="43"/>
      <c r="BJT40" s="43"/>
      <c r="BJU40" s="43"/>
      <c r="BJV40" s="43"/>
      <c r="BJW40" s="43"/>
      <c r="BJX40" s="43"/>
      <c r="BJY40" s="43"/>
      <c r="BJZ40" s="43"/>
      <c r="BKA40" s="43"/>
      <c r="BKB40" s="43"/>
      <c r="BKC40" s="43"/>
      <c r="BKD40" s="43"/>
      <c r="BKE40" s="43"/>
      <c r="BKF40" s="43"/>
      <c r="BKG40" s="43"/>
      <c r="BKH40" s="43"/>
      <c r="BKI40" s="43"/>
      <c r="BKJ40" s="43"/>
      <c r="BKK40" s="43"/>
      <c r="BKL40" s="43"/>
      <c r="BKM40" s="43"/>
      <c r="BKN40" s="43"/>
      <c r="BKO40" s="43"/>
      <c r="BKP40" s="43"/>
      <c r="BKQ40" s="43"/>
      <c r="BKR40" s="43"/>
      <c r="BKS40" s="43"/>
      <c r="BKT40" s="43"/>
      <c r="BKU40" s="43"/>
      <c r="BKV40" s="43"/>
      <c r="BKW40" s="43"/>
      <c r="BKX40" s="43"/>
      <c r="BKY40" s="43"/>
      <c r="BKZ40" s="43"/>
      <c r="BLA40" s="43"/>
      <c r="BLB40" s="43"/>
      <c r="BLC40" s="43"/>
      <c r="BLD40" s="43"/>
      <c r="BLE40" s="43"/>
      <c r="BLF40" s="43"/>
      <c r="BLG40" s="43"/>
      <c r="BLH40" s="43"/>
      <c r="BLI40" s="43"/>
      <c r="BLJ40" s="43"/>
      <c r="BLK40" s="43"/>
      <c r="BLL40" s="43"/>
      <c r="BLM40" s="43"/>
      <c r="BLN40" s="43"/>
      <c r="BLO40" s="43"/>
      <c r="BLP40" s="43"/>
      <c r="BLQ40" s="43"/>
      <c r="BLR40" s="43"/>
      <c r="BLS40" s="43"/>
      <c r="BLT40" s="43"/>
      <c r="BLU40" s="43"/>
      <c r="BLV40" s="43"/>
      <c r="BLW40" s="43"/>
      <c r="BLX40" s="43"/>
      <c r="BLY40" s="43"/>
      <c r="BLZ40" s="43"/>
      <c r="BMA40" s="43"/>
      <c r="BMB40" s="43"/>
      <c r="BMC40" s="43"/>
      <c r="BMD40" s="43"/>
      <c r="BME40" s="43"/>
      <c r="BMF40" s="43"/>
      <c r="BMG40" s="43"/>
      <c r="BMH40" s="43"/>
      <c r="BMI40" s="43"/>
      <c r="BMJ40" s="43"/>
      <c r="BMK40" s="43"/>
      <c r="BML40" s="43"/>
      <c r="BMM40" s="43"/>
      <c r="BMN40" s="43"/>
      <c r="BMO40" s="43"/>
      <c r="BMP40" s="43"/>
      <c r="BMQ40" s="43"/>
      <c r="BMR40" s="43"/>
      <c r="BMS40" s="43"/>
      <c r="BMT40" s="43"/>
      <c r="BMU40" s="43"/>
      <c r="BMV40" s="43"/>
      <c r="BMW40" s="43"/>
      <c r="BMX40" s="43"/>
      <c r="BMY40" s="43"/>
      <c r="BMZ40" s="43"/>
      <c r="BNA40" s="43"/>
      <c r="BNB40" s="43"/>
      <c r="BNC40" s="43"/>
      <c r="BND40" s="43"/>
      <c r="BNE40" s="43"/>
      <c r="BNF40" s="43"/>
      <c r="BNG40" s="43"/>
      <c r="BNH40" s="43"/>
      <c r="BNI40" s="43"/>
      <c r="BNJ40" s="43"/>
      <c r="BNK40" s="43"/>
      <c r="BNL40" s="43"/>
      <c r="BNM40" s="43"/>
      <c r="BNN40" s="43"/>
      <c r="BNO40" s="43"/>
      <c r="BNP40" s="43"/>
      <c r="BNQ40" s="43"/>
      <c r="BNR40" s="43"/>
      <c r="BNS40" s="43"/>
      <c r="BNT40" s="43"/>
      <c r="BNU40" s="43"/>
      <c r="BNV40" s="43"/>
      <c r="BNW40" s="43"/>
      <c r="BNX40" s="43"/>
      <c r="BNY40" s="43"/>
      <c r="BNZ40" s="43"/>
      <c r="BOA40" s="43"/>
      <c r="BOB40" s="43"/>
      <c r="BOC40" s="43"/>
      <c r="BOD40" s="43"/>
      <c r="BOE40" s="43"/>
      <c r="BOF40" s="43"/>
      <c r="BOG40" s="43"/>
      <c r="BOH40" s="43"/>
      <c r="BOI40" s="43"/>
      <c r="BOJ40" s="43"/>
      <c r="BOK40" s="43"/>
      <c r="BOL40" s="43"/>
      <c r="BOM40" s="43"/>
      <c r="BON40" s="43"/>
      <c r="BOO40" s="43"/>
      <c r="BOP40" s="43"/>
      <c r="BOQ40" s="43"/>
      <c r="BOR40" s="43"/>
      <c r="BOS40" s="43"/>
      <c r="BOT40" s="43"/>
      <c r="BOU40" s="43"/>
      <c r="BOV40" s="43"/>
      <c r="BOW40" s="43"/>
      <c r="BOX40" s="43"/>
      <c r="BOY40" s="43"/>
      <c r="BOZ40" s="43"/>
      <c r="BPA40" s="43"/>
      <c r="BPB40" s="43"/>
      <c r="BPC40" s="43"/>
      <c r="BPD40" s="43"/>
      <c r="BPE40" s="43"/>
      <c r="BPF40" s="43"/>
      <c r="BPG40" s="43"/>
      <c r="BPH40" s="43"/>
      <c r="BPI40" s="43"/>
      <c r="BPJ40" s="43"/>
      <c r="BPK40" s="43"/>
      <c r="BPL40" s="43"/>
      <c r="BPM40" s="43"/>
      <c r="BPN40" s="43"/>
      <c r="BPO40" s="43"/>
      <c r="BPP40" s="43"/>
      <c r="BPQ40" s="43"/>
      <c r="BPR40" s="43"/>
      <c r="BPS40" s="43"/>
      <c r="BPT40" s="43"/>
      <c r="BPU40" s="43"/>
      <c r="BPV40" s="43"/>
      <c r="BPW40" s="43"/>
      <c r="BPX40" s="43"/>
      <c r="BPY40" s="43"/>
      <c r="BPZ40" s="43"/>
      <c r="BQA40" s="43"/>
      <c r="BQB40" s="43"/>
      <c r="BQC40" s="43"/>
      <c r="BQD40" s="43"/>
      <c r="BQE40" s="43"/>
      <c r="BQF40" s="43"/>
      <c r="BQG40" s="43"/>
      <c r="BQH40" s="43"/>
      <c r="BQI40" s="43"/>
      <c r="BQJ40" s="43"/>
      <c r="BQK40" s="43"/>
      <c r="BQL40" s="43"/>
      <c r="BQM40" s="43"/>
      <c r="BQN40" s="43"/>
      <c r="BQO40" s="43"/>
      <c r="BQP40" s="43"/>
      <c r="BQQ40" s="43"/>
      <c r="BQR40" s="43"/>
      <c r="BQS40" s="43"/>
      <c r="BQT40" s="43"/>
      <c r="BQU40" s="43"/>
      <c r="BQV40" s="43"/>
      <c r="BQW40" s="43"/>
      <c r="BQX40" s="43"/>
      <c r="BQY40" s="43"/>
      <c r="BQZ40" s="43"/>
      <c r="BRA40" s="43"/>
      <c r="BRB40" s="43"/>
      <c r="BRC40" s="43"/>
      <c r="BRD40" s="43"/>
      <c r="BRE40" s="43"/>
      <c r="BRF40" s="43"/>
      <c r="BRG40" s="43"/>
      <c r="BRH40" s="43"/>
      <c r="BRI40" s="43"/>
      <c r="BRJ40" s="43"/>
      <c r="BRK40" s="43"/>
      <c r="BRL40" s="43"/>
      <c r="BRM40" s="43"/>
      <c r="BRN40" s="43"/>
      <c r="BRO40" s="43"/>
      <c r="BRP40" s="43"/>
      <c r="BRQ40" s="43"/>
      <c r="BRR40" s="43"/>
      <c r="BRS40" s="43"/>
      <c r="BRT40" s="43"/>
      <c r="BRU40" s="43"/>
      <c r="BRV40" s="43"/>
      <c r="BRW40" s="43"/>
      <c r="BRX40" s="43"/>
      <c r="BRY40" s="43"/>
      <c r="BRZ40" s="43"/>
      <c r="BSA40" s="43"/>
      <c r="BSB40" s="43"/>
      <c r="BSC40" s="43"/>
      <c r="BSD40" s="43"/>
      <c r="BSE40" s="43"/>
      <c r="BSF40" s="43"/>
      <c r="BSG40" s="43"/>
      <c r="BSH40" s="43"/>
      <c r="BSI40" s="43"/>
      <c r="BSJ40" s="43"/>
      <c r="BSK40" s="43"/>
      <c r="BSL40" s="43"/>
      <c r="BSM40" s="43"/>
      <c r="BSN40" s="43"/>
      <c r="BSO40" s="43"/>
      <c r="BSP40" s="43"/>
      <c r="BSQ40" s="43"/>
      <c r="BSR40" s="43"/>
      <c r="BSS40" s="43"/>
      <c r="BST40" s="43"/>
      <c r="BSU40" s="43"/>
      <c r="BSV40" s="43"/>
      <c r="BSW40" s="43"/>
      <c r="BSX40" s="43"/>
      <c r="BSY40" s="43"/>
      <c r="BSZ40" s="43"/>
      <c r="BTA40" s="43"/>
      <c r="BTB40" s="43"/>
      <c r="BTC40" s="43"/>
      <c r="BTD40" s="43"/>
      <c r="BTE40" s="43"/>
      <c r="BTF40" s="43"/>
      <c r="BTG40" s="43"/>
      <c r="BTH40" s="43"/>
      <c r="BTI40" s="43"/>
      <c r="BTJ40" s="43"/>
      <c r="BTK40" s="43"/>
      <c r="BTL40" s="43"/>
      <c r="BTM40" s="43"/>
      <c r="BTN40" s="43"/>
      <c r="BTO40" s="43"/>
      <c r="BTP40" s="43"/>
      <c r="BTQ40" s="43"/>
      <c r="BTR40" s="43"/>
      <c r="BTS40" s="43"/>
      <c r="BTT40" s="43"/>
      <c r="BTU40" s="43"/>
      <c r="BTV40" s="43"/>
      <c r="BTW40" s="43"/>
      <c r="BTX40" s="43"/>
      <c r="BTY40" s="43"/>
      <c r="BTZ40" s="43"/>
      <c r="BUA40" s="43"/>
      <c r="BUB40" s="43"/>
      <c r="BUC40" s="43"/>
      <c r="BUD40" s="43"/>
      <c r="BUE40" s="43"/>
      <c r="BUF40" s="43"/>
      <c r="BUG40" s="43"/>
      <c r="BUH40" s="43"/>
      <c r="BUI40" s="43"/>
      <c r="BUJ40" s="43"/>
      <c r="BUK40" s="43"/>
      <c r="BUL40" s="43"/>
      <c r="BUM40" s="43"/>
      <c r="BUN40" s="43"/>
      <c r="BUO40" s="43"/>
      <c r="BUP40" s="43"/>
      <c r="BUQ40" s="43"/>
      <c r="BUR40" s="43"/>
      <c r="BUS40" s="43"/>
      <c r="BUT40" s="43"/>
      <c r="BUU40" s="43"/>
      <c r="BUV40" s="43"/>
      <c r="BUW40" s="43"/>
      <c r="BUX40" s="43"/>
      <c r="BUY40" s="43"/>
      <c r="BUZ40" s="43"/>
      <c r="BVA40" s="43"/>
      <c r="BVB40" s="43"/>
      <c r="BVC40" s="43"/>
      <c r="BVD40" s="43"/>
      <c r="BVE40" s="43"/>
      <c r="BVF40" s="43"/>
      <c r="BVG40" s="43"/>
      <c r="BVH40" s="43"/>
      <c r="BVI40" s="43"/>
      <c r="BVJ40" s="43"/>
      <c r="BVK40" s="43"/>
      <c r="BVL40" s="43"/>
      <c r="BVM40" s="43"/>
      <c r="BVN40" s="43"/>
      <c r="BVO40" s="43"/>
      <c r="BVP40" s="43"/>
      <c r="BVQ40" s="43"/>
      <c r="BVR40" s="43"/>
      <c r="BVS40" s="43"/>
      <c r="BVT40" s="43"/>
      <c r="BVU40" s="43"/>
      <c r="BVV40" s="43"/>
      <c r="BVW40" s="43"/>
      <c r="BVX40" s="43"/>
      <c r="BVY40" s="43"/>
      <c r="BVZ40" s="43"/>
      <c r="BWA40" s="43"/>
      <c r="BWB40" s="43"/>
      <c r="BWC40" s="43"/>
      <c r="BWD40" s="43"/>
      <c r="BWE40" s="43"/>
      <c r="BWF40" s="43"/>
      <c r="BWG40" s="43"/>
      <c r="BWH40" s="43"/>
      <c r="BWI40" s="43"/>
      <c r="BWJ40" s="43"/>
      <c r="BWK40" s="43"/>
      <c r="BWL40" s="43"/>
      <c r="BWM40" s="43"/>
      <c r="BWN40" s="43"/>
      <c r="BWO40" s="43"/>
      <c r="BWP40" s="43"/>
      <c r="BWQ40" s="43"/>
      <c r="BWR40" s="43"/>
      <c r="BWS40" s="43"/>
      <c r="BWT40" s="43"/>
      <c r="BWU40" s="43"/>
      <c r="BWV40" s="43"/>
      <c r="BWW40" s="43"/>
      <c r="BWX40" s="43"/>
      <c r="BWY40" s="43"/>
      <c r="BWZ40" s="43"/>
      <c r="BXA40" s="43"/>
      <c r="BXB40" s="43"/>
      <c r="BXC40" s="43"/>
      <c r="BXD40" s="43"/>
      <c r="BXE40" s="43"/>
      <c r="BXF40" s="43"/>
      <c r="BXG40" s="43"/>
      <c r="BXH40" s="43"/>
      <c r="BXI40" s="43"/>
      <c r="BXJ40" s="43"/>
      <c r="BXK40" s="43"/>
      <c r="BXL40" s="43"/>
      <c r="BXM40" s="43"/>
      <c r="BXN40" s="43"/>
      <c r="BXO40" s="43"/>
      <c r="BXP40" s="43"/>
      <c r="BXQ40" s="43"/>
      <c r="BXR40" s="43"/>
      <c r="BXS40" s="43"/>
      <c r="BXT40" s="43"/>
      <c r="BXU40" s="43"/>
      <c r="BXV40" s="43"/>
      <c r="BXW40" s="43"/>
      <c r="BXX40" s="43"/>
      <c r="BXY40" s="43"/>
      <c r="BXZ40" s="43"/>
      <c r="BYA40" s="43"/>
      <c r="BYB40" s="43"/>
      <c r="BYC40" s="43"/>
      <c r="BYD40" s="43"/>
      <c r="BYE40" s="43"/>
      <c r="BYF40" s="43"/>
      <c r="BYG40" s="43"/>
      <c r="BYH40" s="43"/>
      <c r="BYI40" s="43"/>
      <c r="BYJ40" s="43"/>
      <c r="BYK40" s="43"/>
      <c r="BYL40" s="43"/>
      <c r="BYM40" s="43"/>
      <c r="BYN40" s="43"/>
      <c r="BYO40" s="43"/>
      <c r="BYP40" s="43"/>
      <c r="BYQ40" s="43"/>
      <c r="BYR40" s="43"/>
      <c r="BYS40" s="43"/>
      <c r="BYT40" s="43"/>
      <c r="BYU40" s="43"/>
      <c r="BYV40" s="43"/>
      <c r="BYW40" s="43"/>
      <c r="BYX40" s="43"/>
      <c r="BYY40" s="43"/>
      <c r="BYZ40" s="43"/>
      <c r="BZA40" s="43"/>
      <c r="BZB40" s="43"/>
      <c r="BZC40" s="43"/>
      <c r="BZD40" s="43"/>
      <c r="BZE40" s="43"/>
      <c r="BZF40" s="43"/>
      <c r="BZG40" s="43"/>
      <c r="BZH40" s="43"/>
      <c r="BZI40" s="43"/>
      <c r="BZJ40" s="43"/>
      <c r="BZK40" s="43"/>
      <c r="BZL40" s="43"/>
      <c r="BZM40" s="43"/>
      <c r="BZN40" s="43"/>
      <c r="BZO40" s="43"/>
      <c r="BZP40" s="43"/>
      <c r="BZQ40" s="43"/>
      <c r="BZR40" s="43"/>
      <c r="BZS40" s="43"/>
      <c r="BZT40" s="43"/>
      <c r="BZU40" s="43"/>
      <c r="BZV40" s="43"/>
      <c r="BZW40" s="43"/>
      <c r="BZX40" s="43"/>
      <c r="BZY40" s="43"/>
      <c r="BZZ40" s="43"/>
      <c r="CAA40" s="43"/>
      <c r="CAB40" s="43"/>
      <c r="CAC40" s="43"/>
      <c r="CAD40" s="43"/>
      <c r="CAE40" s="43"/>
      <c r="CAF40" s="43"/>
      <c r="CAG40" s="43"/>
      <c r="CAH40" s="43"/>
      <c r="CAI40" s="43"/>
      <c r="CAJ40" s="43"/>
      <c r="CAK40" s="43"/>
      <c r="CAL40" s="43"/>
      <c r="CAM40" s="43"/>
      <c r="CAN40" s="43"/>
      <c r="CAO40" s="43"/>
      <c r="CAP40" s="43"/>
      <c r="CAQ40" s="43"/>
      <c r="CAR40" s="43"/>
      <c r="CAS40" s="43"/>
      <c r="CAT40" s="43"/>
      <c r="CAU40" s="43"/>
      <c r="CAV40" s="43"/>
      <c r="CAW40" s="43"/>
      <c r="CAX40" s="43"/>
      <c r="CAY40" s="43"/>
      <c r="CAZ40" s="43"/>
      <c r="CBA40" s="43"/>
      <c r="CBB40" s="43"/>
      <c r="CBC40" s="43"/>
      <c r="CBD40" s="43"/>
      <c r="CBE40" s="43"/>
      <c r="CBF40" s="43"/>
      <c r="CBG40" s="43"/>
      <c r="CBH40" s="43"/>
      <c r="CBI40" s="43"/>
      <c r="CBJ40" s="43"/>
      <c r="CBK40" s="43"/>
      <c r="CBL40" s="43"/>
      <c r="CBM40" s="43"/>
      <c r="CBN40" s="43"/>
      <c r="CBO40" s="43"/>
      <c r="CBP40" s="43"/>
      <c r="CBQ40" s="43"/>
      <c r="CBR40" s="43"/>
      <c r="CBS40" s="43"/>
      <c r="CBT40" s="43"/>
      <c r="CBU40" s="43"/>
      <c r="CBV40" s="43"/>
      <c r="CBW40" s="43"/>
      <c r="CBX40" s="43"/>
      <c r="CBY40" s="43"/>
      <c r="CBZ40" s="43"/>
      <c r="CCA40" s="43"/>
      <c r="CCB40" s="43"/>
      <c r="CCC40" s="43"/>
      <c r="CCD40" s="43"/>
      <c r="CCE40" s="43"/>
      <c r="CCF40" s="43"/>
      <c r="CCG40" s="43"/>
      <c r="CCH40" s="43"/>
      <c r="CCI40" s="43"/>
      <c r="CCJ40" s="43"/>
      <c r="CCK40" s="43"/>
      <c r="CCL40" s="43"/>
      <c r="CCM40" s="43"/>
      <c r="CCN40" s="43"/>
      <c r="CCO40" s="43"/>
      <c r="CCP40" s="43"/>
      <c r="CCQ40" s="43"/>
      <c r="CCR40" s="43"/>
      <c r="CCS40" s="43"/>
      <c r="CCT40" s="43"/>
      <c r="CCU40" s="43"/>
      <c r="CCV40" s="43"/>
      <c r="CCW40" s="43"/>
      <c r="CCX40" s="43"/>
      <c r="CCY40" s="43"/>
      <c r="CCZ40" s="43"/>
      <c r="CDA40" s="43"/>
      <c r="CDB40" s="43"/>
      <c r="CDC40" s="43"/>
      <c r="CDD40" s="43"/>
      <c r="CDE40" s="43"/>
      <c r="CDF40" s="43"/>
      <c r="CDG40" s="43"/>
      <c r="CDH40" s="43"/>
      <c r="CDI40" s="43"/>
      <c r="CDJ40" s="43"/>
      <c r="CDK40" s="43"/>
      <c r="CDL40" s="43"/>
      <c r="CDM40" s="43"/>
      <c r="CDN40" s="43"/>
      <c r="CDO40" s="43"/>
      <c r="CDP40" s="43"/>
      <c r="CDQ40" s="43"/>
      <c r="CDR40" s="43"/>
      <c r="CDS40" s="43"/>
      <c r="CDT40" s="43"/>
      <c r="CDU40" s="43"/>
      <c r="CDV40" s="43"/>
      <c r="CDW40" s="43"/>
      <c r="CDX40" s="43"/>
      <c r="CDY40" s="43"/>
      <c r="CDZ40" s="43"/>
      <c r="CEA40" s="43"/>
      <c r="CEB40" s="43"/>
      <c r="CEC40" s="43"/>
      <c r="CED40" s="43"/>
      <c r="CEE40" s="43"/>
      <c r="CEF40" s="43"/>
      <c r="CEG40" s="43"/>
      <c r="CEH40" s="43"/>
      <c r="CEI40" s="43"/>
      <c r="CEJ40" s="43"/>
      <c r="CEK40" s="43"/>
      <c r="CEL40" s="43"/>
      <c r="CEM40" s="43"/>
      <c r="CEN40" s="43"/>
      <c r="CEO40" s="43"/>
      <c r="CEP40" s="43"/>
      <c r="CEQ40" s="43"/>
      <c r="CER40" s="43"/>
      <c r="CES40" s="43"/>
      <c r="CET40" s="43"/>
      <c r="CEU40" s="43"/>
      <c r="CEV40" s="43"/>
      <c r="CEW40" s="43"/>
      <c r="CEX40" s="43"/>
      <c r="CEY40" s="43"/>
      <c r="CEZ40" s="43"/>
      <c r="CFA40" s="43"/>
      <c r="CFB40" s="43"/>
      <c r="CFC40" s="43"/>
      <c r="CFD40" s="43"/>
      <c r="CFE40" s="43"/>
      <c r="CFF40" s="43"/>
      <c r="CFG40" s="43"/>
      <c r="CFH40" s="43"/>
      <c r="CFI40" s="43"/>
      <c r="CFJ40" s="43"/>
      <c r="CFK40" s="43"/>
      <c r="CFL40" s="43"/>
      <c r="CFM40" s="43"/>
      <c r="CFN40" s="43"/>
      <c r="CFO40" s="43"/>
      <c r="CFP40" s="43"/>
      <c r="CFQ40" s="43"/>
      <c r="CFR40" s="43"/>
      <c r="CFS40" s="43"/>
      <c r="CFT40" s="43"/>
      <c r="CFU40" s="43"/>
      <c r="CFV40" s="43"/>
      <c r="CFW40" s="43"/>
      <c r="CFX40" s="43"/>
      <c r="CFY40" s="43"/>
      <c r="CFZ40" s="43"/>
      <c r="CGA40" s="43"/>
      <c r="CGB40" s="43"/>
      <c r="CGC40" s="43"/>
      <c r="CGD40" s="43"/>
      <c r="CGE40" s="43"/>
      <c r="CGF40" s="43"/>
      <c r="CGG40" s="43"/>
      <c r="CGH40" s="43"/>
      <c r="CGI40" s="43"/>
      <c r="CGJ40" s="43"/>
      <c r="CGK40" s="43"/>
      <c r="CGL40" s="43"/>
      <c r="CGM40" s="43"/>
      <c r="CGN40" s="43"/>
      <c r="CGO40" s="43"/>
      <c r="CGP40" s="43"/>
      <c r="CGQ40" s="43"/>
      <c r="CGR40" s="43"/>
      <c r="CGS40" s="43"/>
      <c r="CGT40" s="43"/>
      <c r="CGU40" s="43"/>
      <c r="CGV40" s="43"/>
      <c r="CGW40" s="43"/>
      <c r="CGX40" s="43"/>
      <c r="CGY40" s="43"/>
      <c r="CGZ40" s="43"/>
      <c r="CHA40" s="43"/>
      <c r="CHB40" s="43"/>
      <c r="CHC40" s="43"/>
      <c r="CHD40" s="43"/>
      <c r="CHE40" s="43"/>
      <c r="CHF40" s="43"/>
      <c r="CHG40" s="43"/>
      <c r="CHH40" s="43"/>
      <c r="CHI40" s="43"/>
      <c r="CHJ40" s="43"/>
      <c r="CHK40" s="43"/>
      <c r="CHL40" s="43"/>
      <c r="CHM40" s="43"/>
      <c r="CHN40" s="43"/>
      <c r="CHO40" s="43"/>
      <c r="CHP40" s="43"/>
      <c r="CHQ40" s="43"/>
      <c r="CHR40" s="43"/>
      <c r="CHS40" s="43"/>
      <c r="CHT40" s="43"/>
      <c r="CHU40" s="43"/>
      <c r="CHV40" s="43"/>
      <c r="CHW40" s="43"/>
      <c r="CHX40" s="43"/>
      <c r="CHY40" s="43"/>
      <c r="CHZ40" s="43"/>
      <c r="CIA40" s="43"/>
      <c r="CIB40" s="43"/>
      <c r="CIC40" s="43"/>
      <c r="CID40" s="43"/>
      <c r="CIE40" s="43"/>
      <c r="CIF40" s="43"/>
      <c r="CIG40" s="43"/>
      <c r="CIH40" s="43"/>
      <c r="CII40" s="43"/>
      <c r="CIJ40" s="43"/>
      <c r="CIK40" s="43"/>
      <c r="CIL40" s="43"/>
      <c r="CIM40" s="43"/>
      <c r="CIN40" s="43"/>
      <c r="CIO40" s="43"/>
      <c r="CIP40" s="43"/>
      <c r="CIQ40" s="43"/>
      <c r="CIR40" s="43"/>
      <c r="CIS40" s="43"/>
      <c r="CIT40" s="43"/>
      <c r="CIU40" s="43"/>
      <c r="CIV40" s="43"/>
      <c r="CIW40" s="43"/>
      <c r="CIX40" s="43"/>
      <c r="CIY40" s="43"/>
      <c r="CIZ40" s="43"/>
      <c r="CJA40" s="43"/>
      <c r="CJB40" s="43"/>
      <c r="CJC40" s="43"/>
      <c r="CJD40" s="43"/>
      <c r="CJE40" s="43"/>
      <c r="CJF40" s="43"/>
      <c r="CJG40" s="43"/>
      <c r="CJH40" s="43"/>
      <c r="CJI40" s="43"/>
      <c r="CJJ40" s="43"/>
      <c r="CJK40" s="43"/>
      <c r="CJL40" s="43"/>
      <c r="CJM40" s="43"/>
      <c r="CJN40" s="43"/>
      <c r="CJO40" s="43"/>
      <c r="CJP40" s="43"/>
      <c r="CJQ40" s="43"/>
      <c r="CJR40" s="43"/>
      <c r="CJS40" s="43"/>
      <c r="CJT40" s="43"/>
      <c r="CJU40" s="43"/>
      <c r="CJV40" s="43"/>
      <c r="CJW40" s="43"/>
      <c r="CJX40" s="43"/>
      <c r="CJY40" s="43"/>
      <c r="CJZ40" s="43"/>
      <c r="CKA40" s="43"/>
      <c r="CKB40" s="43"/>
      <c r="CKC40" s="43"/>
      <c r="CKD40" s="43"/>
      <c r="CKE40" s="43"/>
      <c r="CKF40" s="43"/>
      <c r="CKG40" s="43"/>
      <c r="CKH40" s="43"/>
      <c r="CKI40" s="43"/>
      <c r="CKJ40" s="43"/>
      <c r="CKK40" s="43"/>
      <c r="CKL40" s="43"/>
      <c r="CKM40" s="43"/>
      <c r="CKN40" s="43"/>
      <c r="CKO40" s="43"/>
      <c r="CKP40" s="43"/>
      <c r="CKQ40" s="43"/>
      <c r="CKR40" s="43"/>
      <c r="CKS40" s="43"/>
      <c r="CKT40" s="43"/>
      <c r="CKU40" s="43"/>
      <c r="CKV40" s="43"/>
      <c r="CKW40" s="43"/>
      <c r="CKX40" s="43"/>
      <c r="CKY40" s="43"/>
      <c r="CKZ40" s="43"/>
      <c r="CLA40" s="43"/>
      <c r="CLB40" s="43"/>
      <c r="CLC40" s="43"/>
      <c r="CLD40" s="43"/>
      <c r="CLE40" s="43"/>
      <c r="CLF40" s="43"/>
      <c r="CLG40" s="43"/>
      <c r="CLH40" s="43"/>
      <c r="CLI40" s="43"/>
      <c r="CLJ40" s="43"/>
      <c r="CLK40" s="43"/>
      <c r="CLL40" s="43"/>
      <c r="CLM40" s="43"/>
      <c r="CLN40" s="43"/>
      <c r="CLO40" s="43"/>
      <c r="CLP40" s="43"/>
      <c r="CLQ40" s="43"/>
      <c r="CLR40" s="43"/>
      <c r="CLS40" s="43"/>
      <c r="CLT40" s="43"/>
      <c r="CLU40" s="43"/>
      <c r="CLV40" s="43"/>
      <c r="CLW40" s="43"/>
      <c r="CLX40" s="43"/>
      <c r="CLY40" s="43"/>
      <c r="CLZ40" s="43"/>
      <c r="CMA40" s="43"/>
      <c r="CMB40" s="43"/>
      <c r="CMC40" s="43"/>
      <c r="CMD40" s="43"/>
      <c r="CME40" s="43"/>
      <c r="CMF40" s="43"/>
      <c r="CMG40" s="43"/>
      <c r="CMH40" s="43"/>
      <c r="CMI40" s="43"/>
      <c r="CMJ40" s="43"/>
      <c r="CMK40" s="43"/>
      <c r="CML40" s="43"/>
      <c r="CMM40" s="43"/>
      <c r="CMN40" s="43"/>
      <c r="CMO40" s="43"/>
      <c r="CMP40" s="43"/>
      <c r="CMQ40" s="43"/>
      <c r="CMR40" s="43"/>
      <c r="CMS40" s="43"/>
      <c r="CMT40" s="43"/>
      <c r="CMU40" s="43"/>
      <c r="CMV40" s="43"/>
      <c r="CMW40" s="43"/>
      <c r="CMX40" s="43"/>
      <c r="CMY40" s="43"/>
      <c r="CMZ40" s="43"/>
      <c r="CNA40" s="43"/>
      <c r="CNB40" s="43"/>
      <c r="CNC40" s="43"/>
      <c r="CND40" s="43"/>
      <c r="CNE40" s="43"/>
      <c r="CNF40" s="43"/>
      <c r="CNG40" s="43"/>
      <c r="CNH40" s="43"/>
      <c r="CNI40" s="43"/>
      <c r="CNJ40" s="43"/>
      <c r="CNK40" s="43"/>
      <c r="CNL40" s="43"/>
      <c r="CNM40" s="43"/>
      <c r="CNN40" s="43"/>
      <c r="CNO40" s="43"/>
      <c r="CNP40" s="43"/>
      <c r="CNQ40" s="43"/>
      <c r="CNR40" s="43"/>
      <c r="CNS40" s="43"/>
      <c r="CNT40" s="43"/>
      <c r="CNU40" s="43"/>
      <c r="CNV40" s="43"/>
      <c r="CNW40" s="43"/>
      <c r="CNX40" s="43"/>
      <c r="CNY40" s="43"/>
      <c r="CNZ40" s="43"/>
      <c r="COA40" s="43"/>
      <c r="COB40" s="43"/>
      <c r="COC40" s="43"/>
      <c r="COD40" s="43"/>
      <c r="COE40" s="43"/>
      <c r="COF40" s="43"/>
      <c r="COG40" s="43"/>
      <c r="COH40" s="43"/>
      <c r="COI40" s="43"/>
      <c r="COJ40" s="43"/>
      <c r="COK40" s="43"/>
      <c r="COL40" s="43"/>
      <c r="COM40" s="43"/>
      <c r="CON40" s="43"/>
      <c r="COO40" s="43"/>
      <c r="COP40" s="43"/>
      <c r="COQ40" s="43"/>
      <c r="COR40" s="43"/>
      <c r="COS40" s="43"/>
      <c r="COT40" s="43"/>
      <c r="COU40" s="43"/>
      <c r="COV40" s="43"/>
      <c r="COW40" s="43"/>
      <c r="COX40" s="43"/>
      <c r="COY40" s="43"/>
      <c r="COZ40" s="43"/>
      <c r="CPA40" s="43"/>
      <c r="CPB40" s="43"/>
      <c r="CPC40" s="43"/>
      <c r="CPD40" s="43"/>
      <c r="CPE40" s="43"/>
      <c r="CPF40" s="43"/>
      <c r="CPG40" s="43"/>
      <c r="CPH40" s="43"/>
      <c r="CPI40" s="43"/>
      <c r="CPJ40" s="43"/>
      <c r="CPK40" s="43"/>
      <c r="CPL40" s="43"/>
      <c r="CPM40" s="43"/>
      <c r="CPN40" s="43"/>
      <c r="CPO40" s="43"/>
      <c r="CPP40" s="43"/>
      <c r="CPQ40" s="43"/>
      <c r="CPR40" s="43"/>
      <c r="CPS40" s="43"/>
      <c r="CPT40" s="43"/>
      <c r="CPU40" s="43"/>
      <c r="CPV40" s="43"/>
      <c r="CPW40" s="43"/>
      <c r="CPX40" s="43"/>
      <c r="CPY40" s="43"/>
      <c r="CPZ40" s="43"/>
      <c r="CQA40" s="43"/>
      <c r="CQB40" s="43"/>
      <c r="CQC40" s="43"/>
      <c r="CQD40" s="43"/>
      <c r="CQE40" s="43"/>
      <c r="CQF40" s="43"/>
      <c r="CQG40" s="43"/>
      <c r="CQH40" s="43"/>
      <c r="CQI40" s="43"/>
      <c r="CQJ40" s="43"/>
      <c r="CQK40" s="43"/>
      <c r="CQL40" s="43"/>
      <c r="CQM40" s="43"/>
      <c r="CQN40" s="43"/>
      <c r="CQO40" s="43"/>
      <c r="CQP40" s="43"/>
      <c r="CQQ40" s="43"/>
      <c r="CQR40" s="43"/>
      <c r="CQS40" s="43"/>
      <c r="CQT40" s="43"/>
      <c r="CQU40" s="43"/>
      <c r="CQV40" s="43"/>
      <c r="CQW40" s="43"/>
      <c r="CQX40" s="43"/>
      <c r="CQY40" s="43"/>
      <c r="CQZ40" s="43"/>
      <c r="CRA40" s="43"/>
      <c r="CRB40" s="43"/>
      <c r="CRC40" s="43"/>
      <c r="CRD40" s="43"/>
      <c r="CRE40" s="43"/>
      <c r="CRF40" s="43"/>
      <c r="CRG40" s="43"/>
      <c r="CRH40" s="43"/>
      <c r="CRI40" s="43"/>
      <c r="CRJ40" s="43"/>
      <c r="CRK40" s="43"/>
      <c r="CRL40" s="43"/>
      <c r="CRM40" s="43"/>
      <c r="CRN40" s="43"/>
      <c r="CRO40" s="43"/>
      <c r="CRP40" s="43"/>
      <c r="CRQ40" s="43"/>
      <c r="CRR40" s="43"/>
      <c r="CRS40" s="43"/>
      <c r="CRT40" s="43"/>
      <c r="CRU40" s="43"/>
      <c r="CRV40" s="43"/>
      <c r="CRW40" s="43"/>
      <c r="CRX40" s="43"/>
      <c r="CRY40" s="43"/>
      <c r="CRZ40" s="43"/>
      <c r="CSA40" s="43"/>
      <c r="CSB40" s="43"/>
      <c r="CSC40" s="43"/>
      <c r="CSD40" s="43"/>
      <c r="CSE40" s="43"/>
      <c r="CSF40" s="43"/>
      <c r="CSG40" s="43"/>
      <c r="CSH40" s="43"/>
      <c r="CSI40" s="43"/>
      <c r="CSJ40" s="43"/>
      <c r="CSK40" s="43"/>
      <c r="CSL40" s="43"/>
      <c r="CSM40" s="43"/>
      <c r="CSN40" s="43"/>
      <c r="CSO40" s="43"/>
      <c r="CSP40" s="43"/>
      <c r="CSQ40" s="43"/>
      <c r="CSR40" s="43"/>
      <c r="CSS40" s="43"/>
      <c r="CST40" s="43"/>
      <c r="CSU40" s="43"/>
      <c r="CSV40" s="43"/>
      <c r="CSW40" s="43"/>
      <c r="CSX40" s="43"/>
      <c r="CSY40" s="43"/>
      <c r="CSZ40" s="43"/>
      <c r="CTA40" s="43"/>
      <c r="CTB40" s="43"/>
      <c r="CTC40" s="43"/>
      <c r="CTD40" s="43"/>
      <c r="CTE40" s="43"/>
      <c r="CTF40" s="43"/>
      <c r="CTG40" s="43"/>
      <c r="CTH40" s="43"/>
      <c r="CTI40" s="43"/>
      <c r="CTJ40" s="43"/>
      <c r="CTK40" s="43"/>
      <c r="CTL40" s="43"/>
      <c r="CTM40" s="43"/>
      <c r="CTN40" s="43"/>
      <c r="CTO40" s="43"/>
      <c r="CTP40" s="43"/>
      <c r="CTQ40" s="43"/>
      <c r="CTR40" s="43"/>
      <c r="CTS40" s="43"/>
      <c r="CTT40" s="43"/>
      <c r="CTU40" s="43"/>
      <c r="CTV40" s="43"/>
      <c r="CTW40" s="43"/>
      <c r="CTX40" s="43"/>
      <c r="CTY40" s="43"/>
      <c r="CTZ40" s="43"/>
      <c r="CUA40" s="43"/>
      <c r="CUB40" s="43"/>
      <c r="CUC40" s="43"/>
      <c r="CUD40" s="43"/>
      <c r="CUE40" s="43"/>
      <c r="CUF40" s="43"/>
      <c r="CUG40" s="43"/>
      <c r="CUH40" s="43"/>
      <c r="CUI40" s="43"/>
      <c r="CUJ40" s="43"/>
      <c r="CUK40" s="43"/>
      <c r="CUL40" s="43"/>
      <c r="CUM40" s="43"/>
      <c r="CUN40" s="43"/>
      <c r="CUO40" s="43"/>
      <c r="CUP40" s="43"/>
      <c r="CUQ40" s="43"/>
      <c r="CUR40" s="43"/>
      <c r="CUS40" s="43"/>
      <c r="CUT40" s="43"/>
      <c r="CUU40" s="43"/>
      <c r="CUV40" s="43"/>
      <c r="CUW40" s="43"/>
      <c r="CUX40" s="43"/>
      <c r="CUY40" s="43"/>
      <c r="CUZ40" s="43"/>
      <c r="CVA40" s="43"/>
      <c r="CVB40" s="43"/>
      <c r="CVC40" s="43"/>
      <c r="CVD40" s="43"/>
      <c r="CVE40" s="43"/>
      <c r="CVF40" s="43"/>
      <c r="CVG40" s="43"/>
      <c r="CVH40" s="43"/>
      <c r="CVI40" s="43"/>
      <c r="CVJ40" s="43"/>
      <c r="CVK40" s="43"/>
      <c r="CVL40" s="43"/>
      <c r="CVM40" s="43"/>
      <c r="CVN40" s="43"/>
      <c r="CVO40" s="43"/>
      <c r="CVP40" s="43"/>
      <c r="CVQ40" s="43"/>
      <c r="CVR40" s="43"/>
      <c r="CVS40" s="43"/>
      <c r="CVT40" s="43"/>
      <c r="CVU40" s="43"/>
      <c r="CVV40" s="43"/>
      <c r="CVW40" s="43"/>
      <c r="CVX40" s="43"/>
      <c r="CVY40" s="43"/>
      <c r="CVZ40" s="43"/>
      <c r="CWA40" s="43"/>
      <c r="CWB40" s="43"/>
      <c r="CWC40" s="43"/>
      <c r="CWD40" s="43"/>
      <c r="CWE40" s="43"/>
      <c r="CWF40" s="43"/>
      <c r="CWG40" s="43"/>
      <c r="CWH40" s="43"/>
      <c r="CWI40" s="43"/>
      <c r="CWJ40" s="43"/>
      <c r="CWK40" s="43"/>
      <c r="CWL40" s="43"/>
      <c r="CWM40" s="43"/>
      <c r="CWN40" s="43"/>
      <c r="CWO40" s="43"/>
      <c r="CWP40" s="43"/>
      <c r="CWQ40" s="43"/>
      <c r="CWR40" s="43"/>
      <c r="CWS40" s="43"/>
      <c r="CWT40" s="43"/>
      <c r="CWU40" s="43"/>
      <c r="CWV40" s="43"/>
      <c r="CWW40" s="43"/>
      <c r="CWX40" s="43"/>
      <c r="CWY40" s="43"/>
      <c r="CWZ40" s="43"/>
      <c r="CXA40" s="43"/>
      <c r="CXB40" s="43"/>
      <c r="CXC40" s="43"/>
      <c r="CXD40" s="43"/>
      <c r="CXE40" s="43"/>
      <c r="CXF40" s="43"/>
      <c r="CXG40" s="43"/>
      <c r="CXH40" s="43"/>
      <c r="CXI40" s="43"/>
      <c r="CXJ40" s="43"/>
      <c r="CXK40" s="43"/>
      <c r="CXL40" s="43"/>
      <c r="CXM40" s="43"/>
      <c r="CXN40" s="43"/>
      <c r="CXO40" s="43"/>
      <c r="CXP40" s="43"/>
      <c r="CXQ40" s="43"/>
      <c r="CXR40" s="43"/>
      <c r="CXS40" s="43"/>
      <c r="CXT40" s="43"/>
      <c r="CXU40" s="43"/>
      <c r="CXV40" s="43"/>
      <c r="CXW40" s="43"/>
      <c r="CXX40" s="43"/>
      <c r="CXY40" s="43"/>
      <c r="CXZ40" s="43"/>
      <c r="CYA40" s="43"/>
      <c r="CYB40" s="43"/>
      <c r="CYC40" s="43"/>
      <c r="CYD40" s="43"/>
      <c r="CYE40" s="43"/>
      <c r="CYF40" s="43"/>
      <c r="CYG40" s="43"/>
      <c r="CYH40" s="43"/>
      <c r="CYI40" s="43"/>
      <c r="CYJ40" s="43"/>
      <c r="CYK40" s="43"/>
      <c r="CYL40" s="43"/>
      <c r="CYM40" s="43"/>
      <c r="CYN40" s="43"/>
      <c r="CYO40" s="43"/>
      <c r="CYP40" s="43"/>
      <c r="CYQ40" s="43"/>
      <c r="CYR40" s="43"/>
      <c r="CYS40" s="43"/>
      <c r="CYT40" s="43"/>
      <c r="CYU40" s="43"/>
      <c r="CYV40" s="43"/>
      <c r="CYW40" s="43"/>
      <c r="CYX40" s="43"/>
      <c r="CYY40" s="43"/>
      <c r="CYZ40" s="43"/>
      <c r="CZA40" s="43"/>
      <c r="CZB40" s="43"/>
      <c r="CZC40" s="43"/>
      <c r="CZD40" s="43"/>
      <c r="CZE40" s="43"/>
      <c r="CZF40" s="43"/>
      <c r="CZG40" s="43"/>
      <c r="CZH40" s="43"/>
      <c r="CZI40" s="43"/>
      <c r="CZJ40" s="43"/>
      <c r="CZK40" s="43"/>
      <c r="CZL40" s="43"/>
      <c r="CZM40" s="43"/>
      <c r="CZN40" s="43"/>
      <c r="CZO40" s="43"/>
      <c r="CZP40" s="43"/>
      <c r="CZQ40" s="43"/>
      <c r="CZR40" s="43"/>
      <c r="CZS40" s="43"/>
      <c r="CZT40" s="43"/>
      <c r="CZU40" s="43"/>
      <c r="CZV40" s="43"/>
      <c r="CZW40" s="43"/>
      <c r="CZX40" s="43"/>
      <c r="CZY40" s="43"/>
      <c r="CZZ40" s="43"/>
      <c r="DAA40" s="43"/>
      <c r="DAB40" s="43"/>
      <c r="DAC40" s="43"/>
      <c r="DAD40" s="43"/>
      <c r="DAE40" s="43"/>
      <c r="DAF40" s="43"/>
      <c r="DAG40" s="43"/>
      <c r="DAH40" s="43"/>
      <c r="DAI40" s="43"/>
      <c r="DAJ40" s="43"/>
      <c r="DAK40" s="43"/>
      <c r="DAL40" s="43"/>
      <c r="DAM40" s="43"/>
      <c r="DAN40" s="43"/>
      <c r="DAO40" s="43"/>
      <c r="DAP40" s="43"/>
      <c r="DAQ40" s="43"/>
      <c r="DAR40" s="43"/>
      <c r="DAS40" s="43"/>
      <c r="DAT40" s="43"/>
      <c r="DAU40" s="43"/>
      <c r="DAV40" s="43"/>
      <c r="DAW40" s="43"/>
      <c r="DAX40" s="43"/>
      <c r="DAY40" s="43"/>
      <c r="DAZ40" s="43"/>
      <c r="DBA40" s="43"/>
      <c r="DBB40" s="43"/>
      <c r="DBC40" s="43"/>
      <c r="DBD40" s="43"/>
      <c r="DBE40" s="43"/>
      <c r="DBF40" s="43"/>
      <c r="DBG40" s="43"/>
      <c r="DBH40" s="43"/>
      <c r="DBI40" s="43"/>
      <c r="DBJ40" s="43"/>
      <c r="DBK40" s="43"/>
      <c r="DBL40" s="43"/>
      <c r="DBM40" s="43"/>
      <c r="DBN40" s="43"/>
      <c r="DBO40" s="43"/>
      <c r="DBP40" s="43"/>
      <c r="DBQ40" s="43"/>
      <c r="DBR40" s="43"/>
      <c r="DBS40" s="43"/>
      <c r="DBT40" s="43"/>
      <c r="DBU40" s="43"/>
      <c r="DBV40" s="43"/>
      <c r="DBW40" s="43"/>
      <c r="DBX40" s="43"/>
      <c r="DBY40" s="43"/>
      <c r="DBZ40" s="43"/>
      <c r="DCA40" s="43"/>
      <c r="DCB40" s="43"/>
      <c r="DCC40" s="43"/>
      <c r="DCD40" s="43"/>
      <c r="DCE40" s="43"/>
      <c r="DCF40" s="43"/>
      <c r="DCG40" s="43"/>
      <c r="DCH40" s="43"/>
      <c r="DCI40" s="43"/>
      <c r="DCJ40" s="43"/>
      <c r="DCK40" s="43"/>
      <c r="DCL40" s="43"/>
      <c r="DCM40" s="43"/>
      <c r="DCN40" s="43"/>
      <c r="DCO40" s="43"/>
      <c r="DCP40" s="43"/>
      <c r="DCQ40" s="43"/>
      <c r="DCR40" s="43"/>
      <c r="DCS40" s="43"/>
      <c r="DCT40" s="43"/>
      <c r="DCU40" s="43"/>
      <c r="DCV40" s="43"/>
      <c r="DCW40" s="43"/>
      <c r="DCX40" s="43"/>
      <c r="DCY40" s="43"/>
      <c r="DCZ40" s="43"/>
      <c r="DDA40" s="43"/>
      <c r="DDB40" s="43"/>
      <c r="DDC40" s="43"/>
      <c r="DDD40" s="43"/>
      <c r="DDE40" s="43"/>
      <c r="DDF40" s="43"/>
      <c r="DDG40" s="43"/>
      <c r="DDH40" s="43"/>
      <c r="DDI40" s="43"/>
      <c r="DDJ40" s="43"/>
      <c r="DDK40" s="43"/>
      <c r="DDL40" s="43"/>
      <c r="DDM40" s="43"/>
      <c r="DDN40" s="43"/>
      <c r="DDO40" s="43"/>
      <c r="DDP40" s="43"/>
      <c r="DDQ40" s="43"/>
      <c r="DDR40" s="43"/>
      <c r="DDS40" s="43"/>
      <c r="DDT40" s="43"/>
      <c r="DDU40" s="43"/>
      <c r="DDV40" s="43"/>
      <c r="DDW40" s="43"/>
      <c r="DDX40" s="43"/>
      <c r="DDY40" s="43"/>
      <c r="DDZ40" s="43"/>
      <c r="DEA40" s="43"/>
      <c r="DEB40" s="43"/>
      <c r="DEC40" s="43"/>
      <c r="DED40" s="43"/>
      <c r="DEE40" s="43"/>
      <c r="DEF40" s="43"/>
      <c r="DEG40" s="43"/>
      <c r="DEH40" s="43"/>
      <c r="DEI40" s="43"/>
      <c r="DEJ40" s="43"/>
      <c r="DEK40" s="43"/>
      <c r="DEL40" s="43"/>
      <c r="DEM40" s="43"/>
      <c r="DEN40" s="43"/>
      <c r="DEO40" s="43"/>
      <c r="DEP40" s="43"/>
      <c r="DEQ40" s="43"/>
      <c r="DER40" s="43"/>
      <c r="DES40" s="43"/>
      <c r="DET40" s="43"/>
      <c r="DEU40" s="43"/>
      <c r="DEV40" s="43"/>
      <c r="DEW40" s="43"/>
      <c r="DEX40" s="43"/>
      <c r="DEY40" s="43"/>
      <c r="DEZ40" s="43"/>
      <c r="DFA40" s="43"/>
      <c r="DFB40" s="43"/>
      <c r="DFC40" s="43"/>
      <c r="DFD40" s="43"/>
      <c r="DFE40" s="43"/>
      <c r="DFF40" s="43"/>
      <c r="DFG40" s="43"/>
      <c r="DFH40" s="43"/>
      <c r="DFI40" s="43"/>
      <c r="DFJ40" s="43"/>
      <c r="DFK40" s="43"/>
      <c r="DFL40" s="43"/>
      <c r="DFM40" s="43"/>
      <c r="DFN40" s="43"/>
      <c r="DFO40" s="43"/>
      <c r="DFP40" s="43"/>
      <c r="DFQ40" s="43"/>
      <c r="DFR40" s="43"/>
      <c r="DFS40" s="43"/>
      <c r="DFT40" s="43"/>
      <c r="DFU40" s="43"/>
      <c r="DFV40" s="43"/>
      <c r="DFW40" s="43"/>
      <c r="DFX40" s="43"/>
      <c r="DFY40" s="43"/>
      <c r="DFZ40" s="43"/>
      <c r="DGA40" s="43"/>
      <c r="DGB40" s="43"/>
      <c r="DGC40" s="43"/>
      <c r="DGD40" s="43"/>
      <c r="DGE40" s="43"/>
      <c r="DGF40" s="43"/>
      <c r="DGG40" s="43"/>
      <c r="DGH40" s="43"/>
      <c r="DGI40" s="43"/>
      <c r="DGJ40" s="43"/>
      <c r="DGK40" s="43"/>
      <c r="DGL40" s="43"/>
      <c r="DGM40" s="43"/>
      <c r="DGN40" s="43"/>
      <c r="DGO40" s="43"/>
      <c r="DGP40" s="43"/>
      <c r="DGQ40" s="43"/>
      <c r="DGR40" s="43"/>
      <c r="DGS40" s="43"/>
      <c r="DGT40" s="43"/>
      <c r="DGU40" s="43"/>
      <c r="DGV40" s="43"/>
      <c r="DGW40" s="43"/>
      <c r="DGX40" s="43"/>
      <c r="DGY40" s="43"/>
      <c r="DGZ40" s="43"/>
      <c r="DHA40" s="43"/>
      <c r="DHB40" s="43"/>
      <c r="DHC40" s="43"/>
      <c r="DHD40" s="43"/>
      <c r="DHE40" s="43"/>
      <c r="DHF40" s="43"/>
      <c r="DHG40" s="43"/>
      <c r="DHH40" s="43"/>
      <c r="DHI40" s="43"/>
      <c r="DHJ40" s="43"/>
      <c r="DHK40" s="43"/>
      <c r="DHL40" s="43"/>
      <c r="DHM40" s="43"/>
      <c r="DHN40" s="43"/>
      <c r="DHO40" s="43"/>
      <c r="DHP40" s="43"/>
      <c r="DHQ40" s="43"/>
      <c r="DHR40" s="43"/>
      <c r="DHS40" s="43"/>
      <c r="DHT40" s="43"/>
      <c r="DHU40" s="43"/>
      <c r="DHV40" s="43"/>
      <c r="DHW40" s="43"/>
      <c r="DHX40" s="43"/>
      <c r="DHY40" s="43"/>
      <c r="DHZ40" s="43"/>
      <c r="DIA40" s="43"/>
      <c r="DIB40" s="43"/>
      <c r="DIC40" s="43"/>
      <c r="DID40" s="43"/>
      <c r="DIE40" s="43"/>
      <c r="DIF40" s="43"/>
      <c r="DIG40" s="43"/>
      <c r="DIH40" s="43"/>
      <c r="DII40" s="43"/>
      <c r="DIJ40" s="43"/>
      <c r="DIK40" s="43"/>
      <c r="DIL40" s="43"/>
      <c r="DIM40" s="43"/>
      <c r="DIN40" s="43"/>
      <c r="DIO40" s="43"/>
      <c r="DIP40" s="43"/>
      <c r="DIQ40" s="43"/>
      <c r="DIR40" s="43"/>
      <c r="DIS40" s="43"/>
      <c r="DIT40" s="43"/>
      <c r="DIU40" s="43"/>
      <c r="DIV40" s="43"/>
      <c r="DIW40" s="43"/>
      <c r="DIX40" s="43"/>
      <c r="DIY40" s="43"/>
      <c r="DIZ40" s="43"/>
      <c r="DJA40" s="43"/>
      <c r="DJB40" s="43"/>
      <c r="DJC40" s="43"/>
      <c r="DJD40" s="43"/>
      <c r="DJE40" s="43"/>
      <c r="DJF40" s="43"/>
      <c r="DJG40" s="43"/>
      <c r="DJH40" s="43"/>
      <c r="DJI40" s="43"/>
      <c r="DJJ40" s="43"/>
      <c r="DJK40" s="43"/>
      <c r="DJL40" s="43"/>
      <c r="DJM40" s="43"/>
      <c r="DJN40" s="43"/>
      <c r="DJO40" s="43"/>
      <c r="DJP40" s="43"/>
      <c r="DJQ40" s="43"/>
      <c r="DJR40" s="43"/>
      <c r="DJS40" s="43"/>
      <c r="DJT40" s="43"/>
      <c r="DJU40" s="43"/>
      <c r="DJV40" s="43"/>
      <c r="DJW40" s="43"/>
      <c r="DJX40" s="43"/>
      <c r="DJY40" s="43"/>
      <c r="DJZ40" s="43"/>
      <c r="DKA40" s="43"/>
      <c r="DKB40" s="43"/>
      <c r="DKC40" s="43"/>
      <c r="DKD40" s="43"/>
      <c r="DKE40" s="43"/>
      <c r="DKF40" s="43"/>
      <c r="DKG40" s="43"/>
      <c r="DKH40" s="43"/>
      <c r="DKI40" s="43"/>
      <c r="DKJ40" s="43"/>
      <c r="DKK40" s="43"/>
      <c r="DKL40" s="43"/>
      <c r="DKM40" s="43"/>
      <c r="DKN40" s="43"/>
      <c r="DKO40" s="43"/>
      <c r="DKP40" s="43"/>
      <c r="DKQ40" s="43"/>
      <c r="DKR40" s="43"/>
      <c r="DKS40" s="43"/>
      <c r="DKT40" s="43"/>
      <c r="DKU40" s="43"/>
      <c r="DKV40" s="43"/>
      <c r="DKW40" s="43"/>
      <c r="DKX40" s="43"/>
      <c r="DKY40" s="43"/>
      <c r="DKZ40" s="43"/>
      <c r="DLA40" s="43"/>
      <c r="DLB40" s="43"/>
      <c r="DLC40" s="43"/>
      <c r="DLD40" s="43"/>
      <c r="DLE40" s="43"/>
      <c r="DLF40" s="43"/>
      <c r="DLG40" s="43"/>
      <c r="DLH40" s="43"/>
      <c r="DLI40" s="43"/>
      <c r="DLJ40" s="43"/>
      <c r="DLK40" s="43"/>
      <c r="DLL40" s="43"/>
      <c r="DLM40" s="43"/>
      <c r="DLN40" s="43"/>
      <c r="DLO40" s="43"/>
      <c r="DLP40" s="43"/>
      <c r="DLQ40" s="43"/>
      <c r="DLR40" s="43"/>
      <c r="DLS40" s="43"/>
      <c r="DLT40" s="43"/>
      <c r="DLU40" s="43"/>
      <c r="DLV40" s="43"/>
      <c r="DLW40" s="43"/>
      <c r="DLX40" s="43"/>
      <c r="DLY40" s="43"/>
      <c r="DLZ40" s="43"/>
      <c r="DMA40" s="43"/>
      <c r="DMB40" s="43"/>
      <c r="DMC40" s="43"/>
      <c r="DMD40" s="43"/>
      <c r="DME40" s="43"/>
      <c r="DMF40" s="43"/>
      <c r="DMG40" s="43"/>
      <c r="DMH40" s="43"/>
      <c r="DMI40" s="43"/>
      <c r="DMJ40" s="43"/>
      <c r="DMK40" s="43"/>
      <c r="DML40" s="43"/>
      <c r="DMM40" s="43"/>
      <c r="DMN40" s="43"/>
      <c r="DMO40" s="43"/>
      <c r="DMP40" s="43"/>
      <c r="DMQ40" s="43"/>
      <c r="DMR40" s="43"/>
      <c r="DMS40" s="43"/>
      <c r="DMT40" s="43"/>
      <c r="DMU40" s="43"/>
      <c r="DMV40" s="43"/>
      <c r="DMW40" s="43"/>
      <c r="DMX40" s="43"/>
      <c r="DMY40" s="43"/>
      <c r="DMZ40" s="43"/>
      <c r="DNA40" s="43"/>
      <c r="DNB40" s="43"/>
      <c r="DNC40" s="43"/>
      <c r="DND40" s="43"/>
      <c r="DNE40" s="43"/>
      <c r="DNF40" s="43"/>
      <c r="DNG40" s="43"/>
      <c r="DNH40" s="43"/>
      <c r="DNI40" s="43"/>
      <c r="DNJ40" s="43"/>
      <c r="DNK40" s="43"/>
      <c r="DNL40" s="43"/>
      <c r="DNM40" s="43"/>
      <c r="DNN40" s="43"/>
      <c r="DNO40" s="43"/>
      <c r="DNP40" s="43"/>
      <c r="DNQ40" s="43"/>
      <c r="DNR40" s="43"/>
      <c r="DNS40" s="43"/>
      <c r="DNT40" s="43"/>
      <c r="DNU40" s="43"/>
      <c r="DNV40" s="43"/>
      <c r="DNW40" s="43"/>
      <c r="DNX40" s="43"/>
      <c r="DNY40" s="43"/>
      <c r="DNZ40" s="43"/>
      <c r="DOA40" s="43"/>
      <c r="DOB40" s="43"/>
      <c r="DOC40" s="43"/>
      <c r="DOD40" s="43"/>
      <c r="DOE40" s="43"/>
      <c r="DOF40" s="43"/>
      <c r="DOG40" s="43"/>
      <c r="DOH40" s="43"/>
      <c r="DOI40" s="43"/>
      <c r="DOJ40" s="43"/>
      <c r="DOK40" s="43"/>
      <c r="DOL40" s="43"/>
      <c r="DOM40" s="43"/>
      <c r="DON40" s="43"/>
      <c r="DOO40" s="43"/>
      <c r="DOP40" s="43"/>
      <c r="DOQ40" s="43"/>
      <c r="DOR40" s="43"/>
      <c r="DOS40" s="43"/>
      <c r="DOT40" s="43"/>
      <c r="DOU40" s="43"/>
      <c r="DOV40" s="43"/>
      <c r="DOW40" s="43"/>
      <c r="DOX40" s="43"/>
      <c r="DOY40" s="43"/>
      <c r="DOZ40" s="43"/>
      <c r="DPA40" s="43"/>
      <c r="DPB40" s="43"/>
      <c r="DPC40" s="43"/>
      <c r="DPD40" s="43"/>
      <c r="DPE40" s="43"/>
      <c r="DPF40" s="43"/>
      <c r="DPG40" s="43"/>
      <c r="DPH40" s="43"/>
      <c r="DPI40" s="43"/>
      <c r="DPJ40" s="43"/>
      <c r="DPK40" s="43"/>
      <c r="DPL40" s="43"/>
      <c r="DPM40" s="43"/>
      <c r="DPN40" s="43"/>
      <c r="DPO40" s="43"/>
      <c r="DPP40" s="43"/>
      <c r="DPQ40" s="43"/>
      <c r="DPR40" s="43"/>
      <c r="DPS40" s="43"/>
      <c r="DPT40" s="43"/>
      <c r="DPU40" s="43"/>
      <c r="DPV40" s="43"/>
      <c r="DPW40" s="43"/>
      <c r="DPX40" s="43"/>
      <c r="DPY40" s="43"/>
      <c r="DPZ40" s="43"/>
      <c r="DQA40" s="43"/>
      <c r="DQB40" s="43"/>
      <c r="DQC40" s="43"/>
      <c r="DQD40" s="43"/>
      <c r="DQE40" s="43"/>
      <c r="DQF40" s="43"/>
      <c r="DQG40" s="43"/>
      <c r="DQH40" s="43"/>
      <c r="DQI40" s="43"/>
      <c r="DQJ40" s="43"/>
      <c r="DQK40" s="43"/>
      <c r="DQL40" s="43"/>
      <c r="DQM40" s="43"/>
      <c r="DQN40" s="43"/>
      <c r="DQO40" s="43"/>
      <c r="DQP40" s="43"/>
      <c r="DQQ40" s="43"/>
      <c r="DQR40" s="43"/>
      <c r="DQS40" s="43"/>
      <c r="DQT40" s="43"/>
      <c r="DQU40" s="43"/>
      <c r="DQV40" s="43"/>
      <c r="DQW40" s="43"/>
      <c r="DQX40" s="43"/>
      <c r="DQY40" s="43"/>
      <c r="DQZ40" s="43"/>
      <c r="DRA40" s="43"/>
      <c r="DRB40" s="43"/>
      <c r="DRC40" s="43"/>
      <c r="DRD40" s="43"/>
      <c r="DRE40" s="43"/>
      <c r="DRF40" s="43"/>
      <c r="DRG40" s="43"/>
      <c r="DRH40" s="43"/>
      <c r="DRI40" s="43"/>
      <c r="DRJ40" s="43"/>
      <c r="DRK40" s="43"/>
      <c r="DRL40" s="43"/>
      <c r="DRM40" s="43"/>
      <c r="DRN40" s="43"/>
      <c r="DRO40" s="43"/>
      <c r="DRP40" s="43"/>
      <c r="DRQ40" s="43"/>
      <c r="DRR40" s="43"/>
      <c r="DRS40" s="43"/>
      <c r="DRT40" s="43"/>
      <c r="DRU40" s="43"/>
      <c r="DRV40" s="43"/>
      <c r="DRW40" s="43"/>
      <c r="DRX40" s="43"/>
      <c r="DRY40" s="43"/>
      <c r="DRZ40" s="43"/>
      <c r="DSA40" s="43"/>
      <c r="DSB40" s="43"/>
      <c r="DSC40" s="43"/>
      <c r="DSD40" s="43"/>
      <c r="DSE40" s="43"/>
      <c r="DSF40" s="43"/>
      <c r="DSG40" s="43"/>
      <c r="DSH40" s="43"/>
      <c r="DSI40" s="43"/>
      <c r="DSJ40" s="43"/>
      <c r="DSK40" s="43"/>
      <c r="DSL40" s="43"/>
      <c r="DSM40" s="43"/>
      <c r="DSN40" s="43"/>
      <c r="DSO40" s="43"/>
      <c r="DSP40" s="43"/>
      <c r="DSQ40" s="43"/>
      <c r="DSR40" s="43"/>
      <c r="DSS40" s="43"/>
      <c r="DST40" s="43"/>
      <c r="DSU40" s="43"/>
      <c r="DSV40" s="43"/>
      <c r="DSW40" s="43"/>
      <c r="DSX40" s="43"/>
      <c r="DSY40" s="43"/>
      <c r="DSZ40" s="43"/>
      <c r="DTA40" s="43"/>
      <c r="DTB40" s="43"/>
      <c r="DTC40" s="43"/>
      <c r="DTD40" s="43"/>
      <c r="DTE40" s="43"/>
      <c r="DTF40" s="43"/>
      <c r="DTG40" s="43"/>
      <c r="DTH40" s="43"/>
      <c r="DTI40" s="43"/>
      <c r="DTJ40" s="43"/>
      <c r="DTK40" s="43"/>
      <c r="DTL40" s="43"/>
      <c r="DTM40" s="43"/>
      <c r="DTN40" s="43"/>
      <c r="DTO40" s="43"/>
      <c r="DTP40" s="43"/>
      <c r="DTQ40" s="43"/>
      <c r="DTR40" s="43"/>
      <c r="DTS40" s="43"/>
      <c r="DTT40" s="43"/>
      <c r="DTU40" s="43"/>
      <c r="DTV40" s="43"/>
      <c r="DTW40" s="43"/>
      <c r="DTX40" s="43"/>
      <c r="DTY40" s="43"/>
      <c r="DTZ40" s="43"/>
      <c r="DUA40" s="43"/>
      <c r="DUB40" s="43"/>
      <c r="DUC40" s="43"/>
      <c r="DUD40" s="43"/>
      <c r="DUE40" s="43"/>
      <c r="DUF40" s="43"/>
      <c r="DUG40" s="43"/>
      <c r="DUH40" s="43"/>
      <c r="DUI40" s="43"/>
      <c r="DUJ40" s="43"/>
      <c r="DUK40" s="43"/>
      <c r="DUL40" s="43"/>
      <c r="DUM40" s="43"/>
      <c r="DUN40" s="43"/>
      <c r="DUO40" s="43"/>
      <c r="DUP40" s="43"/>
      <c r="DUQ40" s="43"/>
      <c r="DUR40" s="43"/>
      <c r="DUS40" s="43"/>
      <c r="DUT40" s="43"/>
      <c r="DUU40" s="43"/>
      <c r="DUV40" s="43"/>
      <c r="DUW40" s="43"/>
      <c r="DUX40" s="43"/>
      <c r="DUY40" s="43"/>
      <c r="DUZ40" s="43"/>
      <c r="DVA40" s="43"/>
      <c r="DVB40" s="43"/>
      <c r="DVC40" s="43"/>
      <c r="DVD40" s="43"/>
      <c r="DVE40" s="43"/>
      <c r="DVF40" s="43"/>
      <c r="DVG40" s="43"/>
      <c r="DVH40" s="43"/>
      <c r="DVI40" s="43"/>
      <c r="DVJ40" s="43"/>
      <c r="DVK40" s="43"/>
      <c r="DVL40" s="43"/>
      <c r="DVM40" s="43"/>
      <c r="DVN40" s="43"/>
      <c r="DVO40" s="43"/>
      <c r="DVP40" s="43"/>
      <c r="DVQ40" s="43"/>
      <c r="DVR40" s="43"/>
      <c r="DVS40" s="43"/>
      <c r="DVT40" s="43"/>
      <c r="DVU40" s="43"/>
      <c r="DVV40" s="43"/>
      <c r="DVW40" s="43"/>
      <c r="DVX40" s="43"/>
      <c r="DVY40" s="43"/>
      <c r="DVZ40" s="43"/>
      <c r="DWA40" s="43"/>
      <c r="DWB40" s="43"/>
      <c r="DWC40" s="43"/>
      <c r="DWD40" s="43"/>
      <c r="DWE40" s="43"/>
      <c r="DWF40" s="43"/>
      <c r="DWG40" s="43"/>
      <c r="DWH40" s="43"/>
      <c r="DWI40" s="43"/>
      <c r="DWJ40" s="43"/>
      <c r="DWK40" s="43"/>
      <c r="DWL40" s="43"/>
      <c r="DWM40" s="43"/>
      <c r="DWN40" s="43"/>
      <c r="DWO40" s="43"/>
      <c r="DWP40" s="43"/>
      <c r="DWQ40" s="43"/>
      <c r="DWR40" s="43"/>
      <c r="DWS40" s="43"/>
      <c r="DWT40" s="43"/>
      <c r="DWU40" s="43"/>
      <c r="DWV40" s="43"/>
      <c r="DWW40" s="43"/>
      <c r="DWX40" s="43"/>
      <c r="DWY40" s="43"/>
      <c r="DWZ40" s="43"/>
      <c r="DXA40" s="43"/>
      <c r="DXB40" s="43"/>
      <c r="DXC40" s="43"/>
      <c r="DXD40" s="43"/>
      <c r="DXE40" s="43"/>
      <c r="DXF40" s="43"/>
      <c r="DXG40" s="43"/>
      <c r="DXH40" s="43"/>
      <c r="DXI40" s="43"/>
      <c r="DXJ40" s="43"/>
      <c r="DXK40" s="43"/>
      <c r="DXL40" s="43"/>
      <c r="DXM40" s="43"/>
      <c r="DXN40" s="43"/>
      <c r="DXO40" s="43"/>
      <c r="DXP40" s="43"/>
      <c r="DXQ40" s="43"/>
      <c r="DXR40" s="43"/>
      <c r="DXS40" s="43"/>
      <c r="DXT40" s="43"/>
      <c r="DXU40" s="43"/>
      <c r="DXV40" s="43"/>
      <c r="DXW40" s="43"/>
      <c r="DXX40" s="43"/>
      <c r="DXY40" s="43"/>
      <c r="DXZ40" s="43"/>
      <c r="DYA40" s="43"/>
      <c r="DYB40" s="43"/>
      <c r="DYC40" s="43"/>
      <c r="DYD40" s="43"/>
      <c r="DYE40" s="43"/>
      <c r="DYF40" s="43"/>
      <c r="DYG40" s="43"/>
      <c r="DYH40" s="43"/>
      <c r="DYI40" s="43"/>
      <c r="DYJ40" s="43"/>
      <c r="DYK40" s="43"/>
      <c r="DYL40" s="43"/>
      <c r="DYM40" s="43"/>
      <c r="DYN40" s="43"/>
      <c r="DYO40" s="43"/>
      <c r="DYP40" s="43"/>
      <c r="DYQ40" s="43"/>
      <c r="DYR40" s="43"/>
      <c r="DYS40" s="43"/>
      <c r="DYT40" s="43"/>
      <c r="DYU40" s="43"/>
      <c r="DYV40" s="43"/>
      <c r="DYW40" s="43"/>
      <c r="DYX40" s="43"/>
      <c r="DYY40" s="43"/>
      <c r="DYZ40" s="43"/>
      <c r="DZA40" s="43"/>
      <c r="DZB40" s="43"/>
      <c r="DZC40" s="43"/>
      <c r="DZD40" s="43"/>
      <c r="DZE40" s="43"/>
      <c r="DZF40" s="43"/>
      <c r="DZG40" s="43"/>
      <c r="DZH40" s="43"/>
      <c r="DZI40" s="43"/>
      <c r="DZJ40" s="43"/>
      <c r="DZK40" s="43"/>
      <c r="DZL40" s="43"/>
      <c r="DZM40" s="43"/>
      <c r="DZN40" s="43"/>
      <c r="DZO40" s="43"/>
      <c r="DZP40" s="43"/>
      <c r="DZQ40" s="43"/>
      <c r="DZR40" s="43"/>
      <c r="DZS40" s="43"/>
      <c r="DZT40" s="43"/>
      <c r="DZU40" s="43"/>
      <c r="DZV40" s="43"/>
      <c r="DZW40" s="43"/>
      <c r="DZX40" s="43"/>
      <c r="DZY40" s="43"/>
      <c r="DZZ40" s="43"/>
      <c r="EAA40" s="43"/>
      <c r="EAB40" s="43"/>
      <c r="EAC40" s="43"/>
      <c r="EAD40" s="43"/>
      <c r="EAE40" s="43"/>
      <c r="EAF40" s="43"/>
      <c r="EAG40" s="43"/>
      <c r="EAH40" s="43"/>
      <c r="EAI40" s="43"/>
      <c r="EAJ40" s="43"/>
      <c r="EAK40" s="43"/>
      <c r="EAL40" s="43"/>
      <c r="EAM40" s="43"/>
      <c r="EAN40" s="43"/>
      <c r="EAO40" s="43"/>
      <c r="EAP40" s="43"/>
      <c r="EAQ40" s="43"/>
      <c r="EAR40" s="43"/>
      <c r="EAS40" s="43"/>
      <c r="EAT40" s="43"/>
      <c r="EAU40" s="43"/>
      <c r="EAV40" s="43"/>
      <c r="EAW40" s="43"/>
      <c r="EAX40" s="43"/>
      <c r="EAY40" s="43"/>
      <c r="EAZ40" s="43"/>
      <c r="EBA40" s="43"/>
      <c r="EBB40" s="43"/>
      <c r="EBC40" s="43"/>
      <c r="EBD40" s="43"/>
      <c r="EBE40" s="43"/>
      <c r="EBF40" s="43"/>
      <c r="EBG40" s="43"/>
      <c r="EBH40" s="43"/>
      <c r="EBI40" s="43"/>
      <c r="EBJ40" s="43"/>
      <c r="EBK40" s="43"/>
      <c r="EBL40" s="43"/>
      <c r="EBM40" s="43"/>
      <c r="EBN40" s="43"/>
      <c r="EBO40" s="43"/>
      <c r="EBP40" s="43"/>
      <c r="EBQ40" s="43"/>
      <c r="EBR40" s="43"/>
      <c r="EBS40" s="43"/>
      <c r="EBT40" s="43"/>
      <c r="EBU40" s="43"/>
      <c r="EBV40" s="43"/>
      <c r="EBW40" s="43"/>
      <c r="EBX40" s="43"/>
      <c r="EBY40" s="43"/>
      <c r="EBZ40" s="43"/>
      <c r="ECA40" s="43"/>
      <c r="ECB40" s="43"/>
      <c r="ECC40" s="43"/>
      <c r="ECD40" s="43"/>
      <c r="ECE40" s="43"/>
      <c r="ECF40" s="43"/>
      <c r="ECG40" s="43"/>
      <c r="ECH40" s="43"/>
      <c r="ECI40" s="43"/>
      <c r="ECJ40" s="43"/>
      <c r="ECK40" s="43"/>
      <c r="ECL40" s="43"/>
      <c r="ECM40" s="43"/>
      <c r="ECN40" s="43"/>
      <c r="ECO40" s="43"/>
      <c r="ECP40" s="43"/>
      <c r="ECQ40" s="43"/>
      <c r="ECR40" s="43"/>
      <c r="ECS40" s="43"/>
      <c r="ECT40" s="43"/>
      <c r="ECU40" s="43"/>
      <c r="ECV40" s="43"/>
      <c r="ECW40" s="43"/>
      <c r="ECX40" s="43"/>
      <c r="ECY40" s="43"/>
      <c r="ECZ40" s="43"/>
      <c r="EDA40" s="43"/>
      <c r="EDB40" s="43"/>
      <c r="EDC40" s="43"/>
      <c r="EDD40" s="43"/>
      <c r="EDE40" s="43"/>
      <c r="EDF40" s="43"/>
      <c r="EDG40" s="43"/>
      <c r="EDH40" s="43"/>
      <c r="EDI40" s="43"/>
      <c r="EDJ40" s="43"/>
      <c r="EDK40" s="43"/>
      <c r="EDL40" s="43"/>
      <c r="EDM40" s="43"/>
      <c r="EDN40" s="43"/>
      <c r="EDO40" s="43"/>
      <c r="EDP40" s="43"/>
      <c r="EDQ40" s="43"/>
      <c r="EDR40" s="43"/>
      <c r="EDS40" s="43"/>
      <c r="EDT40" s="43"/>
      <c r="EDU40" s="43"/>
      <c r="EDV40" s="43"/>
      <c r="EDW40" s="43"/>
      <c r="EDX40" s="43"/>
      <c r="EDY40" s="43"/>
      <c r="EDZ40" s="43"/>
      <c r="EEA40" s="43"/>
      <c r="EEB40" s="43"/>
      <c r="EEC40" s="43"/>
      <c r="EED40" s="43"/>
      <c r="EEE40" s="43"/>
      <c r="EEF40" s="43"/>
      <c r="EEG40" s="43"/>
      <c r="EEH40" s="43"/>
      <c r="EEI40" s="43"/>
      <c r="EEJ40" s="43"/>
      <c r="EEK40" s="43"/>
      <c r="EEL40" s="43"/>
      <c r="EEM40" s="43"/>
      <c r="EEN40" s="43"/>
      <c r="EEO40" s="43"/>
      <c r="EEP40" s="43"/>
      <c r="EEQ40" s="43"/>
      <c r="EER40" s="43"/>
      <c r="EES40" s="43"/>
      <c r="EET40" s="43"/>
      <c r="EEU40" s="43"/>
      <c r="EEV40" s="43"/>
      <c r="EEW40" s="43"/>
      <c r="EEX40" s="43"/>
      <c r="EEY40" s="43"/>
      <c r="EEZ40" s="43"/>
      <c r="EFA40" s="43"/>
      <c r="EFB40" s="43"/>
      <c r="EFC40" s="43"/>
      <c r="EFD40" s="43"/>
      <c r="EFE40" s="43"/>
      <c r="EFF40" s="43"/>
      <c r="EFG40" s="43"/>
      <c r="EFH40" s="43"/>
      <c r="EFI40" s="43"/>
      <c r="EFJ40" s="43"/>
      <c r="EFK40" s="43"/>
      <c r="EFL40" s="43"/>
      <c r="EFM40" s="43"/>
      <c r="EFN40" s="43"/>
      <c r="EFO40" s="43"/>
      <c r="EFP40" s="43"/>
      <c r="EFQ40" s="43"/>
      <c r="EFR40" s="43"/>
      <c r="EFS40" s="43"/>
      <c r="EFT40" s="43"/>
      <c r="EFU40" s="43"/>
      <c r="EFV40" s="43"/>
      <c r="EFW40" s="43"/>
      <c r="EFX40" s="43"/>
      <c r="EFY40" s="43"/>
      <c r="EFZ40" s="43"/>
      <c r="EGA40" s="43"/>
      <c r="EGB40" s="43"/>
      <c r="EGC40" s="43"/>
      <c r="EGD40" s="43"/>
      <c r="EGE40" s="43"/>
      <c r="EGF40" s="43"/>
      <c r="EGG40" s="43"/>
      <c r="EGH40" s="43"/>
      <c r="EGI40" s="43"/>
      <c r="EGJ40" s="43"/>
      <c r="EGK40" s="43"/>
      <c r="EGL40" s="43"/>
      <c r="EGM40" s="43"/>
      <c r="EGN40" s="43"/>
      <c r="EGO40" s="43"/>
      <c r="EGP40" s="43"/>
      <c r="EGQ40" s="43"/>
      <c r="EGR40" s="43"/>
      <c r="EGS40" s="43"/>
      <c r="EGT40" s="43"/>
      <c r="EGU40" s="43"/>
      <c r="EGV40" s="43"/>
      <c r="EGW40" s="43"/>
      <c r="EGX40" s="43"/>
      <c r="EGY40" s="43"/>
      <c r="EGZ40" s="43"/>
      <c r="EHA40" s="43"/>
      <c r="EHB40" s="43"/>
      <c r="EHC40" s="43"/>
      <c r="EHD40" s="43"/>
      <c r="EHE40" s="43"/>
      <c r="EHF40" s="43"/>
      <c r="EHG40" s="43"/>
      <c r="EHH40" s="43"/>
      <c r="EHI40" s="43"/>
      <c r="EHJ40" s="43"/>
      <c r="EHK40" s="43"/>
      <c r="EHL40" s="43"/>
      <c r="EHM40" s="43"/>
      <c r="EHN40" s="43"/>
      <c r="EHO40" s="43"/>
      <c r="EHP40" s="43"/>
      <c r="EHQ40" s="43"/>
      <c r="EHR40" s="43"/>
      <c r="EHS40" s="43"/>
      <c r="EHT40" s="43"/>
      <c r="EHU40" s="43"/>
      <c r="EHV40" s="43"/>
      <c r="EHW40" s="43"/>
      <c r="EHX40" s="43"/>
      <c r="EHY40" s="43"/>
      <c r="EHZ40" s="43"/>
      <c r="EIA40" s="43"/>
      <c r="EIB40" s="43"/>
      <c r="EIC40" s="43"/>
      <c r="EID40" s="43"/>
      <c r="EIE40" s="43"/>
      <c r="EIF40" s="43"/>
      <c r="EIG40" s="43"/>
      <c r="EIH40" s="43"/>
      <c r="EII40" s="43"/>
      <c r="EIJ40" s="43"/>
      <c r="EIK40" s="43"/>
      <c r="EIL40" s="43"/>
      <c r="EIM40" s="43"/>
      <c r="EIN40" s="43"/>
      <c r="EIO40" s="43"/>
      <c r="EIP40" s="43"/>
      <c r="EIQ40" s="43"/>
      <c r="EIR40" s="43"/>
      <c r="EIS40" s="43"/>
      <c r="EIT40" s="43"/>
      <c r="EIU40" s="43"/>
      <c r="EIV40" s="43"/>
      <c r="EIW40" s="43"/>
      <c r="EIX40" s="43"/>
      <c r="EIY40" s="43"/>
      <c r="EIZ40" s="43"/>
      <c r="EJA40" s="43"/>
      <c r="EJB40" s="43"/>
      <c r="EJC40" s="43"/>
      <c r="EJD40" s="43"/>
      <c r="EJE40" s="43"/>
      <c r="EJF40" s="43"/>
      <c r="EJG40" s="43"/>
      <c r="EJH40" s="43"/>
      <c r="EJI40" s="43"/>
      <c r="EJJ40" s="43"/>
      <c r="EJK40" s="43"/>
      <c r="EJL40" s="43"/>
      <c r="EJM40" s="43"/>
      <c r="EJN40" s="43"/>
      <c r="EJO40" s="43"/>
      <c r="EJP40" s="43"/>
      <c r="EJQ40" s="43"/>
      <c r="EJR40" s="43"/>
      <c r="EJS40" s="43"/>
      <c r="EJT40" s="43"/>
      <c r="EJU40" s="43"/>
      <c r="EJV40" s="43"/>
      <c r="EJW40" s="43"/>
      <c r="EJX40" s="43"/>
      <c r="EJY40" s="43"/>
      <c r="EJZ40" s="43"/>
      <c r="EKA40" s="43"/>
      <c r="EKB40" s="43"/>
      <c r="EKC40" s="43"/>
      <c r="EKD40" s="43"/>
      <c r="EKE40" s="43"/>
      <c r="EKF40" s="43"/>
      <c r="EKG40" s="43"/>
      <c r="EKH40" s="43"/>
      <c r="EKI40" s="43"/>
      <c r="EKJ40" s="43"/>
      <c r="EKK40" s="43"/>
      <c r="EKL40" s="43"/>
      <c r="EKM40" s="43"/>
      <c r="EKN40" s="43"/>
      <c r="EKO40" s="43"/>
      <c r="EKP40" s="43"/>
      <c r="EKQ40" s="43"/>
      <c r="EKR40" s="43"/>
      <c r="EKS40" s="43"/>
      <c r="EKT40" s="43"/>
      <c r="EKU40" s="43"/>
      <c r="EKV40" s="43"/>
      <c r="EKW40" s="43"/>
      <c r="EKX40" s="43"/>
      <c r="EKY40" s="43"/>
      <c r="EKZ40" s="43"/>
      <c r="ELA40" s="43"/>
      <c r="ELB40" s="43"/>
      <c r="ELC40" s="43"/>
      <c r="ELD40" s="43"/>
      <c r="ELE40" s="43"/>
      <c r="ELF40" s="43"/>
      <c r="ELG40" s="43"/>
      <c r="ELH40" s="43"/>
      <c r="ELI40" s="43"/>
      <c r="ELJ40" s="43"/>
      <c r="ELK40" s="43"/>
      <c r="ELL40" s="43"/>
      <c r="ELM40" s="43"/>
      <c r="ELN40" s="43"/>
      <c r="ELO40" s="43"/>
      <c r="ELP40" s="43"/>
      <c r="ELQ40" s="43"/>
      <c r="ELR40" s="43"/>
      <c r="ELS40" s="43"/>
      <c r="ELT40" s="43"/>
      <c r="ELU40" s="43"/>
      <c r="ELV40" s="43"/>
      <c r="ELW40" s="43"/>
      <c r="ELX40" s="43"/>
      <c r="ELY40" s="43"/>
      <c r="ELZ40" s="43"/>
      <c r="EMA40" s="43"/>
      <c r="EMB40" s="43"/>
      <c r="EMC40" s="43"/>
      <c r="EMD40" s="43"/>
      <c r="EME40" s="43"/>
      <c r="EMF40" s="43"/>
      <c r="EMG40" s="43"/>
      <c r="EMH40" s="43"/>
      <c r="EMI40" s="43"/>
      <c r="EMJ40" s="43"/>
      <c r="EMK40" s="43"/>
      <c r="EML40" s="43"/>
      <c r="EMM40" s="43"/>
      <c r="EMN40" s="43"/>
      <c r="EMO40" s="43"/>
      <c r="EMP40" s="43"/>
      <c r="EMQ40" s="43"/>
      <c r="EMR40" s="43"/>
      <c r="EMS40" s="43"/>
      <c r="EMT40" s="43"/>
      <c r="EMU40" s="43"/>
      <c r="EMV40" s="43"/>
      <c r="EMW40" s="43"/>
      <c r="EMX40" s="43"/>
      <c r="EMY40" s="43"/>
      <c r="EMZ40" s="43"/>
      <c r="ENA40" s="43"/>
      <c r="ENB40" s="43"/>
      <c r="ENC40" s="43"/>
      <c r="END40" s="43"/>
      <c r="ENE40" s="43"/>
      <c r="ENF40" s="43"/>
      <c r="ENG40" s="43"/>
      <c r="ENH40" s="43"/>
      <c r="ENI40" s="43"/>
      <c r="ENJ40" s="43"/>
      <c r="ENK40" s="43"/>
      <c r="ENL40" s="43"/>
      <c r="ENM40" s="43"/>
      <c r="ENN40" s="43"/>
      <c r="ENO40" s="43"/>
      <c r="ENP40" s="43"/>
      <c r="ENQ40" s="43"/>
      <c r="ENR40" s="43"/>
      <c r="ENS40" s="43"/>
      <c r="ENT40" s="43"/>
      <c r="ENU40" s="43"/>
      <c r="ENV40" s="43"/>
      <c r="ENW40" s="43"/>
      <c r="ENX40" s="43"/>
      <c r="ENY40" s="43"/>
      <c r="ENZ40" s="43"/>
      <c r="EOA40" s="43"/>
      <c r="EOB40" s="43"/>
      <c r="EOC40" s="43"/>
      <c r="EOD40" s="43"/>
      <c r="EOE40" s="43"/>
      <c r="EOF40" s="43"/>
      <c r="EOG40" s="43"/>
      <c r="EOH40" s="43"/>
      <c r="EOI40" s="43"/>
      <c r="EOJ40" s="43"/>
      <c r="EOK40" s="43"/>
      <c r="EOL40" s="43"/>
      <c r="EOM40" s="43"/>
      <c r="EON40" s="43"/>
      <c r="EOO40" s="43"/>
      <c r="EOP40" s="43"/>
      <c r="EOQ40" s="43"/>
      <c r="EOR40" s="43"/>
      <c r="EOS40" s="43"/>
      <c r="EOT40" s="43"/>
      <c r="EOU40" s="43"/>
      <c r="EOV40" s="43"/>
      <c r="EOW40" s="43"/>
      <c r="EOX40" s="43"/>
      <c r="EOY40" s="43"/>
      <c r="EOZ40" s="43"/>
      <c r="EPA40" s="43"/>
      <c r="EPB40" s="43"/>
      <c r="EPC40" s="43"/>
      <c r="EPD40" s="43"/>
      <c r="EPE40" s="43"/>
      <c r="EPF40" s="43"/>
      <c r="EPG40" s="43"/>
      <c r="EPH40" s="43"/>
      <c r="EPI40" s="43"/>
      <c r="EPJ40" s="43"/>
      <c r="EPK40" s="43"/>
      <c r="EPL40" s="43"/>
      <c r="EPM40" s="43"/>
      <c r="EPN40" s="43"/>
      <c r="EPO40" s="43"/>
      <c r="EPP40" s="43"/>
      <c r="EPQ40" s="43"/>
      <c r="EPR40" s="43"/>
      <c r="EPS40" s="43"/>
      <c r="EPT40" s="43"/>
      <c r="EPU40" s="43"/>
      <c r="EPV40" s="43"/>
      <c r="EPW40" s="43"/>
      <c r="EPX40" s="43"/>
      <c r="EPY40" s="43"/>
      <c r="EPZ40" s="43"/>
      <c r="EQA40" s="43"/>
      <c r="EQB40" s="43"/>
      <c r="EQC40" s="43"/>
      <c r="EQD40" s="43"/>
      <c r="EQE40" s="43"/>
      <c r="EQF40" s="43"/>
      <c r="EQG40" s="43"/>
      <c r="EQH40" s="43"/>
      <c r="EQI40" s="43"/>
      <c r="EQJ40" s="43"/>
      <c r="EQK40" s="43"/>
      <c r="EQL40" s="43"/>
      <c r="EQM40" s="43"/>
      <c r="EQN40" s="43"/>
      <c r="EQO40" s="43"/>
      <c r="EQP40" s="43"/>
      <c r="EQQ40" s="43"/>
      <c r="EQR40" s="43"/>
      <c r="EQS40" s="43"/>
      <c r="EQT40" s="43"/>
      <c r="EQU40" s="43"/>
      <c r="EQV40" s="43"/>
      <c r="EQW40" s="43"/>
      <c r="EQX40" s="43"/>
      <c r="EQY40" s="43"/>
      <c r="EQZ40" s="43"/>
      <c r="ERA40" s="43"/>
      <c r="ERB40" s="43"/>
      <c r="ERC40" s="43"/>
      <c r="ERD40" s="43"/>
      <c r="ERE40" s="43"/>
      <c r="ERF40" s="43"/>
      <c r="ERG40" s="43"/>
      <c r="ERH40" s="43"/>
      <c r="ERI40" s="43"/>
      <c r="ERJ40" s="43"/>
      <c r="ERK40" s="43"/>
      <c r="ERL40" s="43"/>
      <c r="ERM40" s="43"/>
      <c r="ERN40" s="43"/>
      <c r="ERO40" s="43"/>
      <c r="ERP40" s="43"/>
      <c r="ERQ40" s="43"/>
      <c r="ERR40" s="43"/>
      <c r="ERS40" s="43"/>
      <c r="ERT40" s="43"/>
      <c r="ERU40" s="43"/>
      <c r="ERV40" s="43"/>
      <c r="ERW40" s="43"/>
      <c r="ERX40" s="43"/>
      <c r="ERY40" s="43"/>
      <c r="ERZ40" s="43"/>
      <c r="ESA40" s="43"/>
      <c r="ESB40" s="43"/>
      <c r="ESC40" s="43"/>
      <c r="ESD40" s="43"/>
      <c r="ESE40" s="43"/>
      <c r="ESF40" s="43"/>
      <c r="ESG40" s="43"/>
      <c r="ESH40" s="43"/>
      <c r="ESI40" s="43"/>
      <c r="ESJ40" s="43"/>
      <c r="ESK40" s="43"/>
      <c r="ESL40" s="43"/>
      <c r="ESM40" s="43"/>
      <c r="ESN40" s="43"/>
      <c r="ESO40" s="43"/>
      <c r="ESP40" s="43"/>
      <c r="ESQ40" s="43"/>
      <c r="ESR40" s="43"/>
      <c r="ESS40" s="43"/>
      <c r="EST40" s="43"/>
      <c r="ESU40" s="43"/>
      <c r="ESV40" s="43"/>
      <c r="ESW40" s="43"/>
      <c r="ESX40" s="43"/>
      <c r="ESY40" s="43"/>
      <c r="ESZ40" s="43"/>
      <c r="ETA40" s="43"/>
      <c r="ETB40" s="43"/>
      <c r="ETC40" s="43"/>
      <c r="ETD40" s="43"/>
      <c r="ETE40" s="43"/>
      <c r="ETF40" s="43"/>
      <c r="ETG40" s="43"/>
      <c r="ETH40" s="43"/>
      <c r="ETI40" s="43"/>
      <c r="ETJ40" s="43"/>
      <c r="ETK40" s="43"/>
      <c r="ETL40" s="43"/>
      <c r="ETM40" s="43"/>
      <c r="ETN40" s="43"/>
      <c r="ETO40" s="43"/>
      <c r="ETP40" s="43"/>
      <c r="ETQ40" s="43"/>
      <c r="ETR40" s="43"/>
      <c r="ETS40" s="43"/>
      <c r="ETT40" s="43"/>
      <c r="ETU40" s="43"/>
      <c r="ETV40" s="43"/>
      <c r="ETW40" s="43"/>
      <c r="ETX40" s="43"/>
      <c r="ETY40" s="43"/>
      <c r="ETZ40" s="43"/>
      <c r="EUA40" s="43"/>
      <c r="EUB40" s="43"/>
      <c r="EUC40" s="43"/>
      <c r="EUD40" s="43"/>
      <c r="EUE40" s="43"/>
      <c r="EUF40" s="43"/>
      <c r="EUG40" s="43"/>
      <c r="EUH40" s="43"/>
      <c r="EUI40" s="43"/>
      <c r="EUJ40" s="43"/>
      <c r="EUK40" s="43"/>
      <c r="EUL40" s="43"/>
      <c r="EUM40" s="43"/>
      <c r="EUN40" s="43"/>
      <c r="EUO40" s="43"/>
      <c r="EUP40" s="43"/>
      <c r="EUQ40" s="43"/>
      <c r="EUR40" s="43"/>
      <c r="EUS40" s="43"/>
      <c r="EUT40" s="43"/>
      <c r="EUU40" s="43"/>
      <c r="EUV40" s="43"/>
      <c r="EUW40" s="43"/>
      <c r="EUX40" s="43"/>
      <c r="EUY40" s="43"/>
      <c r="EUZ40" s="43"/>
      <c r="EVA40" s="43"/>
      <c r="EVB40" s="43"/>
      <c r="EVC40" s="43"/>
      <c r="EVD40" s="43"/>
      <c r="EVE40" s="43"/>
      <c r="EVF40" s="43"/>
      <c r="EVG40" s="43"/>
      <c r="EVH40" s="43"/>
      <c r="EVI40" s="43"/>
      <c r="EVJ40" s="43"/>
      <c r="EVK40" s="43"/>
      <c r="EVL40" s="43"/>
      <c r="EVM40" s="43"/>
      <c r="EVN40" s="43"/>
      <c r="EVO40" s="43"/>
      <c r="EVP40" s="43"/>
      <c r="EVQ40" s="43"/>
      <c r="EVR40" s="43"/>
      <c r="EVS40" s="43"/>
      <c r="EVT40" s="43"/>
      <c r="EVU40" s="43"/>
      <c r="EVV40" s="43"/>
      <c r="EVW40" s="43"/>
      <c r="EVX40" s="43"/>
      <c r="EVY40" s="43"/>
      <c r="EVZ40" s="43"/>
      <c r="EWA40" s="43"/>
      <c r="EWB40" s="43"/>
      <c r="EWC40" s="43"/>
      <c r="EWD40" s="43"/>
      <c r="EWE40" s="43"/>
      <c r="EWF40" s="43"/>
      <c r="EWG40" s="43"/>
      <c r="EWH40" s="43"/>
      <c r="EWI40" s="43"/>
      <c r="EWJ40" s="43"/>
      <c r="EWK40" s="43"/>
      <c r="EWL40" s="43"/>
      <c r="EWM40" s="43"/>
      <c r="EWN40" s="43"/>
      <c r="EWO40" s="43"/>
      <c r="EWP40" s="43"/>
      <c r="EWQ40" s="43"/>
      <c r="EWR40" s="43"/>
      <c r="EWS40" s="43"/>
      <c r="EWT40" s="43"/>
      <c r="EWU40" s="43"/>
      <c r="EWV40" s="43"/>
      <c r="EWW40" s="43"/>
      <c r="EWX40" s="43"/>
      <c r="EWY40" s="43"/>
      <c r="EWZ40" s="43"/>
      <c r="EXA40" s="43"/>
      <c r="EXB40" s="43"/>
      <c r="EXC40" s="43"/>
      <c r="EXD40" s="43"/>
      <c r="EXE40" s="43"/>
      <c r="EXF40" s="43"/>
      <c r="EXG40" s="43"/>
      <c r="EXH40" s="43"/>
      <c r="EXI40" s="43"/>
      <c r="EXJ40" s="43"/>
      <c r="EXK40" s="43"/>
      <c r="EXL40" s="43"/>
      <c r="EXM40" s="43"/>
      <c r="EXN40" s="43"/>
      <c r="EXO40" s="43"/>
      <c r="EXP40" s="43"/>
      <c r="EXQ40" s="43"/>
      <c r="EXR40" s="43"/>
      <c r="EXS40" s="43"/>
      <c r="EXT40" s="43"/>
      <c r="EXU40" s="43"/>
      <c r="EXV40" s="43"/>
      <c r="EXW40" s="43"/>
      <c r="EXX40" s="43"/>
      <c r="EXY40" s="43"/>
      <c r="EXZ40" s="43"/>
      <c r="EYA40" s="43"/>
      <c r="EYB40" s="43"/>
      <c r="EYC40" s="43"/>
      <c r="EYD40" s="43"/>
      <c r="EYE40" s="43"/>
      <c r="EYF40" s="43"/>
      <c r="EYG40" s="43"/>
      <c r="EYH40" s="43"/>
      <c r="EYI40" s="43"/>
      <c r="EYJ40" s="43"/>
      <c r="EYK40" s="43"/>
      <c r="EYL40" s="43"/>
      <c r="EYM40" s="43"/>
      <c r="EYN40" s="43"/>
      <c r="EYO40" s="43"/>
      <c r="EYP40" s="43"/>
      <c r="EYQ40" s="43"/>
      <c r="EYR40" s="43"/>
      <c r="EYS40" s="43"/>
      <c r="EYT40" s="43"/>
      <c r="EYU40" s="43"/>
      <c r="EYV40" s="43"/>
      <c r="EYW40" s="43"/>
      <c r="EYX40" s="43"/>
      <c r="EYY40" s="43"/>
      <c r="EYZ40" s="43"/>
      <c r="EZA40" s="43"/>
      <c r="EZB40" s="43"/>
      <c r="EZC40" s="43"/>
      <c r="EZD40" s="43"/>
      <c r="EZE40" s="43"/>
      <c r="EZF40" s="43"/>
      <c r="EZG40" s="43"/>
      <c r="EZH40" s="43"/>
      <c r="EZI40" s="43"/>
      <c r="EZJ40" s="43"/>
      <c r="EZK40" s="43"/>
      <c r="EZL40" s="43"/>
      <c r="EZM40" s="43"/>
      <c r="EZN40" s="43"/>
      <c r="EZO40" s="43"/>
      <c r="EZP40" s="43"/>
      <c r="EZQ40" s="43"/>
      <c r="EZR40" s="43"/>
      <c r="EZS40" s="43"/>
      <c r="EZT40" s="43"/>
      <c r="EZU40" s="43"/>
      <c r="EZV40" s="43"/>
      <c r="EZW40" s="43"/>
      <c r="EZX40" s="43"/>
      <c r="EZY40" s="43"/>
      <c r="EZZ40" s="43"/>
      <c r="FAA40" s="43"/>
      <c r="FAB40" s="43"/>
      <c r="FAC40" s="43"/>
      <c r="FAD40" s="43"/>
      <c r="FAE40" s="43"/>
      <c r="FAF40" s="43"/>
      <c r="FAG40" s="43"/>
      <c r="FAH40" s="43"/>
      <c r="FAI40" s="43"/>
      <c r="FAJ40" s="43"/>
      <c r="FAK40" s="43"/>
      <c r="FAL40" s="43"/>
      <c r="FAM40" s="43"/>
      <c r="FAN40" s="43"/>
      <c r="FAO40" s="43"/>
      <c r="FAP40" s="43"/>
      <c r="FAQ40" s="43"/>
      <c r="FAR40" s="43"/>
      <c r="FAS40" s="43"/>
      <c r="FAT40" s="43"/>
      <c r="FAU40" s="43"/>
      <c r="FAV40" s="43"/>
      <c r="FAW40" s="43"/>
      <c r="FAX40" s="43"/>
      <c r="FAY40" s="43"/>
      <c r="FAZ40" s="43"/>
      <c r="FBA40" s="43"/>
      <c r="FBB40" s="43"/>
      <c r="FBC40" s="43"/>
      <c r="FBD40" s="43"/>
      <c r="FBE40" s="43"/>
      <c r="FBF40" s="43"/>
      <c r="FBG40" s="43"/>
      <c r="FBH40" s="43"/>
      <c r="FBI40" s="43"/>
      <c r="FBJ40" s="43"/>
      <c r="FBK40" s="43"/>
      <c r="FBL40" s="43"/>
      <c r="FBM40" s="43"/>
      <c r="FBN40" s="43"/>
      <c r="FBO40" s="43"/>
      <c r="FBP40" s="43"/>
      <c r="FBQ40" s="43"/>
      <c r="FBR40" s="43"/>
      <c r="FBS40" s="43"/>
      <c r="FBT40" s="43"/>
      <c r="FBU40" s="43"/>
      <c r="FBV40" s="43"/>
      <c r="FBW40" s="43"/>
      <c r="FBX40" s="43"/>
      <c r="FBY40" s="43"/>
      <c r="FBZ40" s="43"/>
      <c r="FCA40" s="43"/>
      <c r="FCB40" s="43"/>
      <c r="FCC40" s="43"/>
      <c r="FCD40" s="43"/>
      <c r="FCE40" s="43"/>
      <c r="FCF40" s="43"/>
      <c r="FCG40" s="43"/>
      <c r="FCH40" s="43"/>
      <c r="FCI40" s="43"/>
      <c r="FCJ40" s="43"/>
      <c r="FCK40" s="43"/>
      <c r="FCL40" s="43"/>
      <c r="FCM40" s="43"/>
      <c r="FCN40" s="43"/>
      <c r="FCO40" s="43"/>
      <c r="FCP40" s="43"/>
      <c r="FCQ40" s="43"/>
      <c r="FCR40" s="43"/>
      <c r="FCS40" s="43"/>
      <c r="FCT40" s="43"/>
      <c r="FCU40" s="43"/>
      <c r="FCV40" s="43"/>
      <c r="FCW40" s="43"/>
      <c r="FCX40" s="43"/>
      <c r="FCY40" s="43"/>
      <c r="FCZ40" s="43"/>
      <c r="FDA40" s="43"/>
      <c r="FDB40" s="43"/>
      <c r="FDC40" s="43"/>
      <c r="FDD40" s="43"/>
      <c r="FDE40" s="43"/>
      <c r="FDF40" s="43"/>
      <c r="FDG40" s="43"/>
      <c r="FDH40" s="43"/>
      <c r="FDI40" s="43"/>
      <c r="FDJ40" s="43"/>
      <c r="FDK40" s="43"/>
      <c r="FDL40" s="43"/>
      <c r="FDM40" s="43"/>
      <c r="FDN40" s="43"/>
      <c r="FDO40" s="43"/>
      <c r="FDP40" s="43"/>
      <c r="FDQ40" s="43"/>
      <c r="FDR40" s="43"/>
      <c r="FDS40" s="43"/>
      <c r="FDT40" s="43"/>
      <c r="FDU40" s="43"/>
      <c r="FDV40" s="43"/>
      <c r="FDW40" s="43"/>
      <c r="FDX40" s="43"/>
      <c r="FDY40" s="43"/>
      <c r="FDZ40" s="43"/>
      <c r="FEA40" s="43"/>
      <c r="FEB40" s="43"/>
      <c r="FEC40" s="43"/>
      <c r="FED40" s="43"/>
      <c r="FEE40" s="43"/>
      <c r="FEF40" s="43"/>
      <c r="FEG40" s="43"/>
      <c r="FEH40" s="43"/>
      <c r="FEI40" s="43"/>
      <c r="FEJ40" s="43"/>
      <c r="FEK40" s="43"/>
      <c r="FEL40" s="43"/>
      <c r="FEM40" s="43"/>
      <c r="FEN40" s="43"/>
      <c r="FEO40" s="43"/>
      <c r="FEP40" s="43"/>
      <c r="FEQ40" s="43"/>
      <c r="FER40" s="43"/>
      <c r="FES40" s="43"/>
      <c r="FET40" s="43"/>
      <c r="FEU40" s="43"/>
      <c r="FEV40" s="43"/>
      <c r="FEW40" s="43"/>
      <c r="FEX40" s="43"/>
      <c r="FEY40" s="43"/>
      <c r="FEZ40" s="43"/>
      <c r="FFA40" s="43"/>
      <c r="FFB40" s="43"/>
      <c r="FFC40" s="43"/>
      <c r="FFD40" s="43"/>
      <c r="FFE40" s="43"/>
      <c r="FFF40" s="43"/>
      <c r="FFG40" s="43"/>
      <c r="FFH40" s="43"/>
      <c r="FFI40" s="43"/>
      <c r="FFJ40" s="43"/>
      <c r="FFK40" s="43"/>
      <c r="FFL40" s="43"/>
      <c r="FFM40" s="43"/>
      <c r="FFN40" s="43"/>
      <c r="FFO40" s="43"/>
      <c r="FFP40" s="43"/>
      <c r="FFQ40" s="43"/>
      <c r="FFR40" s="43"/>
      <c r="FFS40" s="43"/>
      <c r="FFT40" s="43"/>
      <c r="FFU40" s="43"/>
      <c r="FFV40" s="43"/>
      <c r="FFW40" s="43"/>
      <c r="FFX40" s="43"/>
      <c r="FFY40" s="43"/>
      <c r="FFZ40" s="43"/>
      <c r="FGA40" s="43"/>
      <c r="FGB40" s="43"/>
      <c r="FGC40" s="43"/>
      <c r="FGD40" s="43"/>
      <c r="FGE40" s="43"/>
      <c r="FGF40" s="43"/>
      <c r="FGG40" s="43"/>
      <c r="FGH40" s="43"/>
      <c r="FGI40" s="43"/>
      <c r="FGJ40" s="43"/>
      <c r="FGK40" s="43"/>
      <c r="FGL40" s="43"/>
      <c r="FGM40" s="43"/>
      <c r="FGN40" s="43"/>
      <c r="FGO40" s="43"/>
      <c r="FGP40" s="43"/>
      <c r="FGQ40" s="43"/>
      <c r="FGR40" s="43"/>
      <c r="FGS40" s="43"/>
      <c r="FGT40" s="43"/>
      <c r="FGU40" s="43"/>
      <c r="FGV40" s="43"/>
      <c r="FGW40" s="43"/>
      <c r="FGX40" s="43"/>
      <c r="FGY40" s="43"/>
      <c r="FGZ40" s="43"/>
      <c r="FHA40" s="43"/>
      <c r="FHB40" s="43"/>
      <c r="FHC40" s="43"/>
      <c r="FHD40" s="43"/>
      <c r="FHE40" s="43"/>
      <c r="FHF40" s="43"/>
      <c r="FHG40" s="43"/>
      <c r="FHH40" s="43"/>
      <c r="FHI40" s="43"/>
      <c r="FHJ40" s="43"/>
      <c r="FHK40" s="43"/>
      <c r="FHL40" s="43"/>
      <c r="FHM40" s="43"/>
      <c r="FHN40" s="43"/>
      <c r="FHO40" s="43"/>
      <c r="FHP40" s="43"/>
      <c r="FHQ40" s="43"/>
      <c r="FHR40" s="43"/>
      <c r="FHS40" s="43"/>
      <c r="FHT40" s="43"/>
      <c r="FHU40" s="43"/>
      <c r="FHV40" s="43"/>
      <c r="FHW40" s="43"/>
      <c r="FHX40" s="43"/>
      <c r="FHY40" s="43"/>
      <c r="FHZ40" s="43"/>
      <c r="FIA40" s="43"/>
      <c r="FIB40" s="43"/>
      <c r="FIC40" s="43"/>
      <c r="FID40" s="43"/>
      <c r="FIE40" s="43"/>
      <c r="FIF40" s="43"/>
      <c r="FIG40" s="43"/>
      <c r="FIH40" s="43"/>
      <c r="FII40" s="43"/>
      <c r="FIJ40" s="43"/>
      <c r="FIK40" s="43"/>
      <c r="FIL40" s="43"/>
      <c r="FIM40" s="43"/>
      <c r="FIN40" s="43"/>
      <c r="FIO40" s="43"/>
      <c r="FIP40" s="43"/>
      <c r="FIQ40" s="43"/>
      <c r="FIR40" s="43"/>
      <c r="FIS40" s="43"/>
      <c r="FIT40" s="43"/>
      <c r="FIU40" s="43"/>
      <c r="FIV40" s="43"/>
      <c r="FIW40" s="43"/>
      <c r="FIX40" s="43"/>
      <c r="FIY40" s="43"/>
      <c r="FIZ40" s="43"/>
      <c r="FJA40" s="43"/>
      <c r="FJB40" s="43"/>
      <c r="FJC40" s="43"/>
      <c r="FJD40" s="43"/>
      <c r="FJE40" s="43"/>
      <c r="FJF40" s="43"/>
      <c r="FJG40" s="43"/>
      <c r="FJH40" s="43"/>
      <c r="FJI40" s="43"/>
      <c r="FJJ40" s="43"/>
      <c r="FJK40" s="43"/>
      <c r="FJL40" s="43"/>
      <c r="FJM40" s="43"/>
      <c r="FJN40" s="43"/>
      <c r="FJO40" s="43"/>
      <c r="FJP40" s="43"/>
      <c r="FJQ40" s="43"/>
      <c r="FJR40" s="43"/>
      <c r="FJS40" s="43"/>
      <c r="FJT40" s="43"/>
      <c r="FJU40" s="43"/>
      <c r="FJV40" s="43"/>
      <c r="FJW40" s="43"/>
      <c r="FJX40" s="43"/>
      <c r="FJY40" s="43"/>
      <c r="FJZ40" s="43"/>
      <c r="FKA40" s="43"/>
      <c r="FKB40" s="43"/>
      <c r="FKC40" s="43"/>
      <c r="FKD40" s="43"/>
      <c r="FKE40" s="43"/>
      <c r="FKF40" s="43"/>
      <c r="FKG40" s="43"/>
      <c r="FKH40" s="43"/>
      <c r="FKI40" s="43"/>
      <c r="FKJ40" s="43"/>
      <c r="FKK40" s="43"/>
      <c r="FKL40" s="43"/>
      <c r="FKM40" s="43"/>
      <c r="FKN40" s="43"/>
      <c r="FKO40" s="43"/>
      <c r="FKP40" s="43"/>
      <c r="FKQ40" s="43"/>
      <c r="FKR40" s="43"/>
      <c r="FKS40" s="43"/>
      <c r="FKT40" s="43"/>
      <c r="FKU40" s="43"/>
      <c r="FKV40" s="43"/>
      <c r="FKW40" s="43"/>
      <c r="FKX40" s="43"/>
      <c r="FKY40" s="43"/>
      <c r="FKZ40" s="43"/>
      <c r="FLA40" s="43"/>
      <c r="FLB40" s="43"/>
      <c r="FLC40" s="43"/>
      <c r="FLD40" s="43"/>
      <c r="FLE40" s="43"/>
      <c r="FLF40" s="43"/>
      <c r="FLG40" s="43"/>
      <c r="FLH40" s="43"/>
      <c r="FLI40" s="43"/>
      <c r="FLJ40" s="43"/>
      <c r="FLK40" s="43"/>
      <c r="FLL40" s="43"/>
      <c r="FLM40" s="43"/>
      <c r="FLN40" s="43"/>
      <c r="FLO40" s="43"/>
      <c r="FLP40" s="43"/>
      <c r="FLQ40" s="43"/>
      <c r="FLR40" s="43"/>
      <c r="FLS40" s="43"/>
      <c r="FLT40" s="43"/>
      <c r="FLU40" s="43"/>
      <c r="FLV40" s="43"/>
      <c r="FLW40" s="43"/>
      <c r="FLX40" s="43"/>
      <c r="FLY40" s="43"/>
      <c r="FLZ40" s="43"/>
      <c r="FMA40" s="43"/>
      <c r="FMB40" s="43"/>
      <c r="FMC40" s="43"/>
      <c r="FMD40" s="43"/>
      <c r="FME40" s="43"/>
      <c r="FMF40" s="43"/>
      <c r="FMG40" s="43"/>
      <c r="FMH40" s="43"/>
      <c r="FMI40" s="43"/>
      <c r="FMJ40" s="43"/>
      <c r="FMK40" s="43"/>
      <c r="FML40" s="43"/>
      <c r="FMM40" s="43"/>
      <c r="FMN40" s="43"/>
      <c r="FMO40" s="43"/>
      <c r="FMP40" s="43"/>
      <c r="FMQ40" s="43"/>
      <c r="FMR40" s="43"/>
      <c r="FMS40" s="43"/>
      <c r="FMT40" s="43"/>
      <c r="FMU40" s="43"/>
      <c r="FMV40" s="43"/>
      <c r="FMW40" s="43"/>
      <c r="FMX40" s="43"/>
      <c r="FMY40" s="43"/>
      <c r="FMZ40" s="43"/>
      <c r="FNA40" s="43"/>
      <c r="FNB40" s="43"/>
      <c r="FNC40" s="43"/>
      <c r="FND40" s="43"/>
      <c r="FNE40" s="43"/>
      <c r="FNF40" s="43"/>
      <c r="FNG40" s="43"/>
      <c r="FNH40" s="43"/>
      <c r="FNI40" s="43"/>
      <c r="FNJ40" s="43"/>
      <c r="FNK40" s="43"/>
      <c r="FNL40" s="43"/>
      <c r="FNM40" s="43"/>
      <c r="FNN40" s="43"/>
      <c r="FNO40" s="43"/>
      <c r="FNP40" s="43"/>
      <c r="FNQ40" s="43"/>
      <c r="FNR40" s="43"/>
      <c r="FNS40" s="43"/>
      <c r="FNT40" s="43"/>
      <c r="FNU40" s="43"/>
      <c r="FNV40" s="43"/>
      <c r="FNW40" s="43"/>
      <c r="FNX40" s="43"/>
      <c r="FNY40" s="43"/>
      <c r="FNZ40" s="43"/>
      <c r="FOA40" s="43"/>
      <c r="FOB40" s="43"/>
      <c r="FOC40" s="43"/>
      <c r="FOD40" s="43"/>
      <c r="FOE40" s="43"/>
      <c r="FOF40" s="43"/>
      <c r="FOG40" s="43"/>
      <c r="FOH40" s="43"/>
      <c r="FOI40" s="43"/>
      <c r="FOJ40" s="43"/>
      <c r="FOK40" s="43"/>
      <c r="FOL40" s="43"/>
      <c r="FOM40" s="43"/>
      <c r="FON40" s="43"/>
      <c r="FOO40" s="43"/>
      <c r="FOP40" s="43"/>
      <c r="FOQ40" s="43"/>
      <c r="FOR40" s="43"/>
      <c r="FOS40" s="43"/>
      <c r="FOT40" s="43"/>
      <c r="FOU40" s="43"/>
      <c r="FOV40" s="43"/>
      <c r="FOW40" s="43"/>
      <c r="FOX40" s="43"/>
      <c r="FOY40" s="43"/>
      <c r="FOZ40" s="43"/>
      <c r="FPA40" s="43"/>
      <c r="FPB40" s="43"/>
      <c r="FPC40" s="43"/>
      <c r="FPD40" s="43"/>
      <c r="FPE40" s="43"/>
      <c r="FPF40" s="43"/>
      <c r="FPG40" s="43"/>
      <c r="FPH40" s="43"/>
      <c r="FPI40" s="43"/>
      <c r="FPJ40" s="43"/>
      <c r="FPK40" s="43"/>
      <c r="FPL40" s="43"/>
      <c r="FPM40" s="43"/>
      <c r="FPN40" s="43"/>
      <c r="FPO40" s="43"/>
      <c r="FPP40" s="43"/>
      <c r="FPQ40" s="43"/>
      <c r="FPR40" s="43"/>
      <c r="FPS40" s="43"/>
      <c r="FPT40" s="43"/>
      <c r="FPU40" s="43"/>
      <c r="FPV40" s="43"/>
      <c r="FPW40" s="43"/>
      <c r="FPX40" s="43"/>
      <c r="FPY40" s="43"/>
      <c r="FPZ40" s="43"/>
      <c r="FQA40" s="43"/>
      <c r="FQB40" s="43"/>
      <c r="FQC40" s="43"/>
      <c r="FQD40" s="43"/>
      <c r="FQE40" s="43"/>
      <c r="FQF40" s="43"/>
      <c r="FQG40" s="43"/>
      <c r="FQH40" s="43"/>
      <c r="FQI40" s="43"/>
      <c r="FQJ40" s="43"/>
      <c r="FQK40" s="43"/>
      <c r="FQL40" s="43"/>
      <c r="FQM40" s="43"/>
      <c r="FQN40" s="43"/>
      <c r="FQO40" s="43"/>
      <c r="FQP40" s="43"/>
      <c r="FQQ40" s="43"/>
      <c r="FQR40" s="43"/>
      <c r="FQS40" s="43"/>
      <c r="FQT40" s="43"/>
      <c r="FQU40" s="43"/>
      <c r="FQV40" s="43"/>
      <c r="FQW40" s="43"/>
      <c r="FQX40" s="43"/>
      <c r="FQY40" s="43"/>
      <c r="FQZ40" s="43"/>
      <c r="FRA40" s="43"/>
      <c r="FRB40" s="43"/>
      <c r="FRC40" s="43"/>
      <c r="FRD40" s="43"/>
      <c r="FRE40" s="43"/>
      <c r="FRF40" s="43"/>
      <c r="FRG40" s="43"/>
      <c r="FRH40" s="43"/>
      <c r="FRI40" s="43"/>
      <c r="FRJ40" s="43"/>
      <c r="FRK40" s="43"/>
      <c r="FRL40" s="43"/>
      <c r="FRM40" s="43"/>
      <c r="FRN40" s="43"/>
      <c r="FRO40" s="43"/>
      <c r="FRP40" s="43"/>
      <c r="FRQ40" s="43"/>
      <c r="FRR40" s="43"/>
      <c r="FRS40" s="43"/>
      <c r="FRT40" s="43"/>
      <c r="FRU40" s="43"/>
      <c r="FRV40" s="43"/>
      <c r="FRW40" s="43"/>
      <c r="FRX40" s="43"/>
      <c r="FRY40" s="43"/>
      <c r="FRZ40" s="43"/>
      <c r="FSA40" s="43"/>
      <c r="FSB40" s="43"/>
      <c r="FSC40" s="43"/>
      <c r="FSD40" s="43"/>
      <c r="FSE40" s="43"/>
      <c r="FSF40" s="43"/>
      <c r="FSG40" s="43"/>
      <c r="FSH40" s="43"/>
      <c r="FSI40" s="43"/>
      <c r="FSJ40" s="43"/>
      <c r="FSK40" s="43"/>
      <c r="FSL40" s="43"/>
      <c r="FSM40" s="43"/>
      <c r="FSN40" s="43"/>
      <c r="FSO40" s="43"/>
      <c r="FSP40" s="43"/>
      <c r="FSQ40" s="43"/>
      <c r="FSR40" s="43"/>
      <c r="FSS40" s="43"/>
      <c r="FST40" s="43"/>
      <c r="FSU40" s="43"/>
      <c r="FSV40" s="43"/>
      <c r="FSW40" s="43"/>
      <c r="FSX40" s="43"/>
      <c r="FSY40" s="43"/>
      <c r="FSZ40" s="43"/>
      <c r="FTA40" s="43"/>
      <c r="FTB40" s="43"/>
      <c r="FTC40" s="43"/>
      <c r="FTD40" s="43"/>
      <c r="FTE40" s="43"/>
      <c r="FTF40" s="43"/>
      <c r="FTG40" s="43"/>
      <c r="FTH40" s="43"/>
      <c r="FTI40" s="43"/>
      <c r="FTJ40" s="43"/>
      <c r="FTK40" s="43"/>
      <c r="FTL40" s="43"/>
      <c r="FTM40" s="43"/>
      <c r="FTN40" s="43"/>
      <c r="FTO40" s="43"/>
      <c r="FTP40" s="43"/>
      <c r="FTQ40" s="43"/>
      <c r="FTR40" s="43"/>
      <c r="FTS40" s="43"/>
      <c r="FTT40" s="43"/>
      <c r="FTU40" s="43"/>
      <c r="FTV40" s="43"/>
      <c r="FTW40" s="43"/>
      <c r="FTX40" s="43"/>
      <c r="FTY40" s="43"/>
      <c r="FTZ40" s="43"/>
      <c r="FUA40" s="43"/>
      <c r="FUB40" s="43"/>
      <c r="FUC40" s="43"/>
      <c r="FUD40" s="43"/>
      <c r="FUE40" s="43"/>
      <c r="FUF40" s="43"/>
      <c r="FUG40" s="43"/>
      <c r="FUH40" s="43"/>
      <c r="FUI40" s="43"/>
      <c r="FUJ40" s="43"/>
      <c r="FUK40" s="43"/>
      <c r="FUL40" s="43"/>
      <c r="FUM40" s="43"/>
      <c r="FUN40" s="43"/>
      <c r="FUO40" s="43"/>
      <c r="FUP40" s="43"/>
      <c r="FUQ40" s="43"/>
      <c r="FUR40" s="43"/>
      <c r="FUS40" s="43"/>
      <c r="FUT40" s="43"/>
      <c r="FUU40" s="43"/>
      <c r="FUV40" s="43"/>
      <c r="FUW40" s="43"/>
      <c r="FUX40" s="43"/>
      <c r="FUY40" s="43"/>
      <c r="FUZ40" s="43"/>
      <c r="FVA40" s="43"/>
      <c r="FVB40" s="43"/>
      <c r="FVC40" s="43"/>
      <c r="FVD40" s="43"/>
      <c r="FVE40" s="43"/>
      <c r="FVF40" s="43"/>
      <c r="FVG40" s="43"/>
      <c r="FVH40" s="43"/>
      <c r="FVI40" s="43"/>
      <c r="FVJ40" s="43"/>
      <c r="FVK40" s="43"/>
      <c r="FVL40" s="43"/>
      <c r="FVM40" s="43"/>
      <c r="FVN40" s="43"/>
      <c r="FVO40" s="43"/>
      <c r="FVP40" s="43"/>
      <c r="FVQ40" s="43"/>
      <c r="FVR40" s="43"/>
      <c r="FVS40" s="43"/>
      <c r="FVT40" s="43"/>
      <c r="FVU40" s="43"/>
      <c r="FVV40" s="43"/>
      <c r="FVW40" s="43"/>
      <c r="FVX40" s="43"/>
      <c r="FVY40" s="43"/>
      <c r="FVZ40" s="43"/>
      <c r="FWA40" s="43"/>
      <c r="FWB40" s="43"/>
      <c r="FWC40" s="43"/>
      <c r="FWD40" s="43"/>
      <c r="FWE40" s="43"/>
      <c r="FWF40" s="43"/>
      <c r="FWG40" s="43"/>
      <c r="FWH40" s="43"/>
      <c r="FWI40" s="43"/>
      <c r="FWJ40" s="43"/>
      <c r="FWK40" s="43"/>
      <c r="FWL40" s="43"/>
      <c r="FWM40" s="43"/>
      <c r="FWN40" s="43"/>
      <c r="FWO40" s="43"/>
      <c r="FWP40" s="43"/>
      <c r="FWQ40" s="43"/>
      <c r="FWR40" s="43"/>
      <c r="FWS40" s="43"/>
      <c r="FWT40" s="43"/>
      <c r="FWU40" s="43"/>
      <c r="FWV40" s="43"/>
      <c r="FWW40" s="43"/>
      <c r="FWX40" s="43"/>
      <c r="FWY40" s="43"/>
      <c r="FWZ40" s="43"/>
      <c r="FXA40" s="43"/>
      <c r="FXB40" s="43"/>
      <c r="FXC40" s="43"/>
      <c r="FXD40" s="43"/>
      <c r="FXE40" s="43"/>
      <c r="FXF40" s="43"/>
      <c r="FXG40" s="43"/>
      <c r="FXH40" s="43"/>
      <c r="FXI40" s="43"/>
      <c r="FXJ40" s="43"/>
      <c r="FXK40" s="43"/>
      <c r="FXL40" s="43"/>
      <c r="FXM40" s="43"/>
      <c r="FXN40" s="43"/>
      <c r="FXO40" s="43"/>
      <c r="FXP40" s="43"/>
      <c r="FXQ40" s="43"/>
      <c r="FXR40" s="43"/>
      <c r="FXS40" s="43"/>
      <c r="FXT40" s="43"/>
      <c r="FXU40" s="43"/>
      <c r="FXV40" s="43"/>
      <c r="FXW40" s="43"/>
      <c r="FXX40" s="43"/>
      <c r="FXY40" s="43"/>
      <c r="FXZ40" s="43"/>
      <c r="FYA40" s="43"/>
      <c r="FYB40" s="43"/>
      <c r="FYC40" s="43"/>
      <c r="FYD40" s="43"/>
      <c r="FYE40" s="43"/>
      <c r="FYF40" s="43"/>
      <c r="FYG40" s="43"/>
      <c r="FYH40" s="43"/>
      <c r="FYI40" s="43"/>
      <c r="FYJ40" s="43"/>
      <c r="FYK40" s="43"/>
      <c r="FYL40" s="43"/>
      <c r="FYM40" s="43"/>
      <c r="FYN40" s="43"/>
      <c r="FYO40" s="43"/>
      <c r="FYP40" s="43"/>
      <c r="FYQ40" s="43"/>
      <c r="FYR40" s="43"/>
      <c r="FYS40" s="43"/>
      <c r="FYT40" s="43"/>
      <c r="FYU40" s="43"/>
      <c r="FYV40" s="43"/>
      <c r="FYW40" s="43"/>
      <c r="FYX40" s="43"/>
      <c r="FYY40" s="43"/>
      <c r="FYZ40" s="43"/>
      <c r="FZA40" s="43"/>
      <c r="FZB40" s="43"/>
      <c r="FZC40" s="43"/>
      <c r="FZD40" s="43"/>
      <c r="FZE40" s="43"/>
      <c r="FZF40" s="43"/>
      <c r="FZG40" s="43"/>
      <c r="FZH40" s="43"/>
      <c r="FZI40" s="43"/>
      <c r="FZJ40" s="43"/>
      <c r="FZK40" s="43"/>
      <c r="FZL40" s="43"/>
      <c r="FZM40" s="43"/>
      <c r="FZN40" s="43"/>
      <c r="FZO40" s="43"/>
      <c r="FZP40" s="43"/>
      <c r="FZQ40" s="43"/>
      <c r="FZR40" s="43"/>
      <c r="FZS40" s="43"/>
      <c r="FZT40" s="43"/>
      <c r="FZU40" s="43"/>
      <c r="FZV40" s="43"/>
      <c r="FZW40" s="43"/>
      <c r="FZX40" s="43"/>
      <c r="FZY40" s="43"/>
      <c r="FZZ40" s="43"/>
      <c r="GAA40" s="43"/>
      <c r="GAB40" s="43"/>
      <c r="GAC40" s="43"/>
      <c r="GAD40" s="43"/>
      <c r="GAE40" s="43"/>
      <c r="GAF40" s="43"/>
      <c r="GAG40" s="43"/>
      <c r="GAH40" s="43"/>
      <c r="GAI40" s="43"/>
      <c r="GAJ40" s="43"/>
      <c r="GAK40" s="43"/>
      <c r="GAL40" s="43"/>
      <c r="GAM40" s="43"/>
      <c r="GAN40" s="43"/>
      <c r="GAO40" s="43"/>
      <c r="GAP40" s="43"/>
      <c r="GAQ40" s="43"/>
      <c r="GAR40" s="43"/>
      <c r="GAS40" s="43"/>
      <c r="GAT40" s="43"/>
      <c r="GAU40" s="43"/>
      <c r="GAV40" s="43"/>
      <c r="GAW40" s="43"/>
      <c r="GAX40" s="43"/>
      <c r="GAY40" s="43"/>
      <c r="GAZ40" s="43"/>
      <c r="GBA40" s="43"/>
      <c r="GBB40" s="43"/>
      <c r="GBC40" s="43"/>
      <c r="GBD40" s="43"/>
      <c r="GBE40" s="43"/>
      <c r="GBF40" s="43"/>
      <c r="GBG40" s="43"/>
      <c r="GBH40" s="43"/>
      <c r="GBI40" s="43"/>
      <c r="GBJ40" s="43"/>
      <c r="GBK40" s="43"/>
      <c r="GBL40" s="43"/>
      <c r="GBM40" s="43"/>
      <c r="GBN40" s="43"/>
      <c r="GBO40" s="43"/>
      <c r="GBP40" s="43"/>
      <c r="GBQ40" s="43"/>
      <c r="GBR40" s="43"/>
      <c r="GBS40" s="43"/>
      <c r="GBT40" s="43"/>
      <c r="GBU40" s="43"/>
      <c r="GBV40" s="43"/>
      <c r="GBW40" s="43"/>
      <c r="GBX40" s="43"/>
      <c r="GBY40" s="43"/>
      <c r="GBZ40" s="43"/>
      <c r="GCA40" s="43"/>
      <c r="GCB40" s="43"/>
      <c r="GCC40" s="43"/>
      <c r="GCD40" s="43"/>
      <c r="GCE40" s="43"/>
      <c r="GCF40" s="43"/>
      <c r="GCG40" s="43"/>
      <c r="GCH40" s="43"/>
      <c r="GCI40" s="43"/>
      <c r="GCJ40" s="43"/>
      <c r="GCK40" s="43"/>
      <c r="GCL40" s="43"/>
      <c r="GCM40" s="43"/>
      <c r="GCN40" s="43"/>
      <c r="GCO40" s="43"/>
      <c r="GCP40" s="43"/>
      <c r="GCQ40" s="43"/>
      <c r="GCR40" s="43"/>
      <c r="GCS40" s="43"/>
      <c r="GCT40" s="43"/>
      <c r="GCU40" s="43"/>
      <c r="GCV40" s="43"/>
      <c r="GCW40" s="43"/>
      <c r="GCX40" s="43"/>
      <c r="GCY40" s="43"/>
      <c r="GCZ40" s="43"/>
      <c r="GDA40" s="43"/>
      <c r="GDB40" s="43"/>
      <c r="GDC40" s="43"/>
      <c r="GDD40" s="43"/>
      <c r="GDE40" s="43"/>
      <c r="GDF40" s="43"/>
      <c r="GDG40" s="43"/>
      <c r="GDH40" s="43"/>
      <c r="GDI40" s="43"/>
      <c r="GDJ40" s="43"/>
      <c r="GDK40" s="43"/>
      <c r="GDL40" s="43"/>
      <c r="GDM40" s="43"/>
      <c r="GDN40" s="43"/>
      <c r="GDO40" s="43"/>
      <c r="GDP40" s="43"/>
      <c r="GDQ40" s="43"/>
      <c r="GDR40" s="43"/>
      <c r="GDS40" s="43"/>
      <c r="GDT40" s="43"/>
      <c r="GDU40" s="43"/>
      <c r="GDV40" s="43"/>
      <c r="GDW40" s="43"/>
      <c r="GDX40" s="43"/>
      <c r="GDY40" s="43"/>
      <c r="GDZ40" s="43"/>
      <c r="GEA40" s="43"/>
      <c r="GEB40" s="43"/>
      <c r="GEC40" s="43"/>
      <c r="GED40" s="43"/>
      <c r="GEE40" s="43"/>
      <c r="GEF40" s="43"/>
      <c r="GEG40" s="43"/>
      <c r="GEH40" s="43"/>
      <c r="GEI40" s="43"/>
      <c r="GEJ40" s="43"/>
      <c r="GEK40" s="43"/>
      <c r="GEL40" s="43"/>
      <c r="GEM40" s="43"/>
      <c r="GEN40" s="43"/>
      <c r="GEO40" s="43"/>
      <c r="GEP40" s="43"/>
      <c r="GEQ40" s="43"/>
      <c r="GER40" s="43"/>
      <c r="GES40" s="43"/>
      <c r="GET40" s="43"/>
      <c r="GEU40" s="43"/>
      <c r="GEV40" s="43"/>
      <c r="GEW40" s="43"/>
      <c r="GEX40" s="43"/>
      <c r="GEY40" s="43"/>
      <c r="GEZ40" s="43"/>
      <c r="GFA40" s="43"/>
      <c r="GFB40" s="43"/>
      <c r="GFC40" s="43"/>
      <c r="GFD40" s="43"/>
      <c r="GFE40" s="43"/>
      <c r="GFF40" s="43"/>
      <c r="GFG40" s="43"/>
      <c r="GFH40" s="43"/>
      <c r="GFI40" s="43"/>
      <c r="GFJ40" s="43"/>
      <c r="GFK40" s="43"/>
      <c r="GFL40" s="43"/>
      <c r="GFM40" s="43"/>
      <c r="GFN40" s="43"/>
      <c r="GFO40" s="43"/>
      <c r="GFP40" s="43"/>
      <c r="GFQ40" s="43"/>
      <c r="GFR40" s="43"/>
      <c r="GFS40" s="43"/>
      <c r="GFT40" s="43"/>
      <c r="GFU40" s="43"/>
      <c r="GFV40" s="43"/>
      <c r="GFW40" s="43"/>
      <c r="GFX40" s="43"/>
      <c r="GFY40" s="43"/>
      <c r="GFZ40" s="43"/>
      <c r="GGA40" s="43"/>
      <c r="GGB40" s="43"/>
      <c r="GGC40" s="43"/>
      <c r="GGD40" s="43"/>
      <c r="GGE40" s="43"/>
      <c r="GGF40" s="43"/>
      <c r="GGG40" s="43"/>
      <c r="GGH40" s="43"/>
      <c r="GGI40" s="43"/>
      <c r="GGJ40" s="43"/>
      <c r="GGK40" s="43"/>
      <c r="GGL40" s="43"/>
      <c r="GGM40" s="43"/>
      <c r="GGN40" s="43"/>
      <c r="GGO40" s="43"/>
      <c r="GGP40" s="43"/>
      <c r="GGQ40" s="43"/>
      <c r="GGR40" s="43"/>
      <c r="GGS40" s="43"/>
      <c r="GGT40" s="43"/>
      <c r="GGU40" s="43"/>
      <c r="GGV40" s="43"/>
      <c r="GGW40" s="43"/>
      <c r="GGX40" s="43"/>
      <c r="GGY40" s="43"/>
      <c r="GGZ40" s="43"/>
      <c r="GHA40" s="43"/>
      <c r="GHB40" s="43"/>
      <c r="GHC40" s="43"/>
      <c r="GHD40" s="43"/>
      <c r="GHE40" s="43"/>
      <c r="GHF40" s="43"/>
      <c r="GHG40" s="43"/>
      <c r="GHH40" s="43"/>
      <c r="GHI40" s="43"/>
      <c r="GHJ40" s="43"/>
      <c r="GHK40" s="43"/>
      <c r="GHL40" s="43"/>
      <c r="GHM40" s="43"/>
      <c r="GHN40" s="43"/>
      <c r="GHO40" s="43"/>
      <c r="GHP40" s="43"/>
      <c r="GHQ40" s="43"/>
      <c r="GHR40" s="43"/>
      <c r="GHS40" s="43"/>
      <c r="GHT40" s="43"/>
      <c r="GHU40" s="43"/>
      <c r="GHV40" s="43"/>
      <c r="GHW40" s="43"/>
      <c r="GHX40" s="43"/>
      <c r="GHY40" s="43"/>
      <c r="GHZ40" s="43"/>
      <c r="GIA40" s="43"/>
      <c r="GIB40" s="43"/>
      <c r="GIC40" s="43"/>
      <c r="GID40" s="43"/>
      <c r="GIE40" s="43"/>
      <c r="GIF40" s="43"/>
      <c r="GIG40" s="43"/>
      <c r="GIH40" s="43"/>
      <c r="GII40" s="43"/>
      <c r="GIJ40" s="43"/>
      <c r="GIK40" s="43"/>
      <c r="GIL40" s="43"/>
      <c r="GIM40" s="43"/>
      <c r="GIN40" s="43"/>
      <c r="GIO40" s="43"/>
      <c r="GIP40" s="43"/>
      <c r="GIQ40" s="43"/>
      <c r="GIR40" s="43"/>
      <c r="GIS40" s="43"/>
      <c r="GIT40" s="43"/>
      <c r="GIU40" s="43"/>
      <c r="GIV40" s="43"/>
      <c r="GIW40" s="43"/>
      <c r="GIX40" s="43"/>
      <c r="GIY40" s="43"/>
      <c r="GIZ40" s="43"/>
      <c r="GJA40" s="43"/>
      <c r="GJB40" s="43"/>
      <c r="GJC40" s="43"/>
      <c r="GJD40" s="43"/>
      <c r="GJE40" s="43"/>
      <c r="GJF40" s="43"/>
      <c r="GJG40" s="43"/>
      <c r="GJH40" s="43"/>
      <c r="GJI40" s="43"/>
      <c r="GJJ40" s="43"/>
      <c r="GJK40" s="43"/>
      <c r="GJL40" s="43"/>
      <c r="GJM40" s="43"/>
      <c r="GJN40" s="43"/>
      <c r="GJO40" s="43"/>
      <c r="GJP40" s="43"/>
      <c r="GJQ40" s="43"/>
      <c r="GJR40" s="43"/>
      <c r="GJS40" s="43"/>
      <c r="GJT40" s="43"/>
      <c r="GJU40" s="43"/>
      <c r="GJV40" s="43"/>
      <c r="GJW40" s="43"/>
      <c r="GJX40" s="43"/>
      <c r="GJY40" s="43"/>
      <c r="GJZ40" s="43"/>
      <c r="GKA40" s="43"/>
      <c r="GKB40" s="43"/>
      <c r="GKC40" s="43"/>
      <c r="GKD40" s="43"/>
      <c r="GKE40" s="43"/>
      <c r="GKF40" s="43"/>
      <c r="GKG40" s="43"/>
      <c r="GKH40" s="43"/>
      <c r="GKI40" s="43"/>
      <c r="GKJ40" s="43"/>
      <c r="GKK40" s="43"/>
      <c r="GKL40" s="43"/>
      <c r="GKM40" s="43"/>
      <c r="GKN40" s="43"/>
      <c r="GKO40" s="43"/>
      <c r="GKP40" s="43"/>
      <c r="GKQ40" s="43"/>
      <c r="GKR40" s="43"/>
      <c r="GKS40" s="43"/>
      <c r="GKT40" s="43"/>
      <c r="GKU40" s="43"/>
      <c r="GKV40" s="43"/>
      <c r="GKW40" s="43"/>
      <c r="GKX40" s="43"/>
      <c r="GKY40" s="43"/>
      <c r="GKZ40" s="43"/>
      <c r="GLA40" s="43"/>
      <c r="GLB40" s="43"/>
      <c r="GLC40" s="43"/>
      <c r="GLD40" s="43"/>
      <c r="GLE40" s="43"/>
      <c r="GLF40" s="43"/>
      <c r="GLG40" s="43"/>
      <c r="GLH40" s="43"/>
      <c r="GLI40" s="43"/>
      <c r="GLJ40" s="43"/>
      <c r="GLK40" s="43"/>
      <c r="GLL40" s="43"/>
      <c r="GLM40" s="43"/>
      <c r="GLN40" s="43"/>
      <c r="GLO40" s="43"/>
      <c r="GLP40" s="43"/>
      <c r="GLQ40" s="43"/>
      <c r="GLR40" s="43"/>
      <c r="GLS40" s="43"/>
      <c r="GLT40" s="43"/>
      <c r="GLU40" s="43"/>
      <c r="GLV40" s="43"/>
      <c r="GLW40" s="43"/>
      <c r="GLX40" s="43"/>
      <c r="GLY40" s="43"/>
      <c r="GLZ40" s="43"/>
      <c r="GMA40" s="43"/>
      <c r="GMB40" s="43"/>
      <c r="GMC40" s="43"/>
      <c r="GMD40" s="43"/>
      <c r="GME40" s="43"/>
      <c r="GMF40" s="43"/>
      <c r="GMG40" s="43"/>
      <c r="GMH40" s="43"/>
      <c r="GMI40" s="43"/>
      <c r="GMJ40" s="43"/>
      <c r="GMK40" s="43"/>
      <c r="GML40" s="43"/>
      <c r="GMM40" s="43"/>
      <c r="GMN40" s="43"/>
      <c r="GMO40" s="43"/>
      <c r="GMP40" s="43"/>
      <c r="GMQ40" s="43"/>
      <c r="GMR40" s="43"/>
      <c r="GMS40" s="43"/>
      <c r="GMT40" s="43"/>
      <c r="GMU40" s="43"/>
      <c r="GMV40" s="43"/>
      <c r="GMW40" s="43"/>
      <c r="GMX40" s="43"/>
      <c r="GMY40" s="43"/>
      <c r="GMZ40" s="43"/>
      <c r="GNA40" s="43"/>
      <c r="GNB40" s="43"/>
      <c r="GNC40" s="43"/>
      <c r="GND40" s="43"/>
      <c r="GNE40" s="43"/>
      <c r="GNF40" s="43"/>
      <c r="GNG40" s="43"/>
      <c r="GNH40" s="43"/>
      <c r="GNI40" s="43"/>
      <c r="GNJ40" s="43"/>
      <c r="GNK40" s="43"/>
      <c r="GNL40" s="43"/>
      <c r="GNM40" s="43"/>
      <c r="GNN40" s="43"/>
      <c r="GNO40" s="43"/>
      <c r="GNP40" s="43"/>
      <c r="GNQ40" s="43"/>
      <c r="GNR40" s="43"/>
      <c r="GNS40" s="43"/>
      <c r="GNT40" s="43"/>
      <c r="GNU40" s="43"/>
      <c r="GNV40" s="43"/>
      <c r="GNW40" s="43"/>
      <c r="GNX40" s="43"/>
      <c r="GNY40" s="43"/>
      <c r="GNZ40" s="43"/>
      <c r="GOA40" s="43"/>
      <c r="GOB40" s="43"/>
      <c r="GOC40" s="43"/>
      <c r="GOD40" s="43"/>
      <c r="GOE40" s="43"/>
      <c r="GOF40" s="43"/>
      <c r="GOG40" s="43"/>
      <c r="GOH40" s="43"/>
      <c r="GOI40" s="43"/>
      <c r="GOJ40" s="43"/>
      <c r="GOK40" s="43"/>
      <c r="GOL40" s="43"/>
      <c r="GOM40" s="43"/>
      <c r="GON40" s="43"/>
      <c r="GOO40" s="43"/>
      <c r="GOP40" s="43"/>
      <c r="GOQ40" s="43"/>
      <c r="GOR40" s="43"/>
      <c r="GOS40" s="43"/>
      <c r="GOT40" s="43"/>
      <c r="GOU40" s="43"/>
      <c r="GOV40" s="43"/>
      <c r="GOW40" s="43"/>
      <c r="GOX40" s="43"/>
      <c r="GOY40" s="43"/>
      <c r="GOZ40" s="43"/>
      <c r="GPA40" s="43"/>
      <c r="GPB40" s="43"/>
      <c r="GPC40" s="43"/>
      <c r="GPD40" s="43"/>
      <c r="GPE40" s="43"/>
      <c r="GPF40" s="43"/>
      <c r="GPG40" s="43"/>
      <c r="GPH40" s="43"/>
      <c r="GPI40" s="43"/>
      <c r="GPJ40" s="43"/>
      <c r="GPK40" s="43"/>
      <c r="GPL40" s="43"/>
      <c r="GPM40" s="43"/>
      <c r="GPN40" s="43"/>
      <c r="GPO40" s="43"/>
      <c r="GPP40" s="43"/>
      <c r="GPQ40" s="43"/>
      <c r="GPR40" s="43"/>
      <c r="GPS40" s="43"/>
      <c r="GPT40" s="43"/>
      <c r="GPU40" s="43"/>
      <c r="GPV40" s="43"/>
      <c r="GPW40" s="43"/>
      <c r="GPX40" s="43"/>
      <c r="GPY40" s="43"/>
      <c r="GPZ40" s="43"/>
      <c r="GQA40" s="43"/>
      <c r="GQB40" s="43"/>
      <c r="GQC40" s="43"/>
      <c r="GQD40" s="43"/>
      <c r="GQE40" s="43"/>
      <c r="GQF40" s="43"/>
      <c r="GQG40" s="43"/>
      <c r="GQH40" s="43"/>
      <c r="GQI40" s="43"/>
      <c r="GQJ40" s="43"/>
      <c r="GQK40" s="43"/>
      <c r="GQL40" s="43"/>
      <c r="GQM40" s="43"/>
      <c r="GQN40" s="43"/>
      <c r="GQO40" s="43"/>
      <c r="GQP40" s="43"/>
      <c r="GQQ40" s="43"/>
      <c r="GQR40" s="43"/>
      <c r="GQS40" s="43"/>
      <c r="GQT40" s="43"/>
      <c r="GQU40" s="43"/>
      <c r="GQV40" s="43"/>
      <c r="GQW40" s="43"/>
      <c r="GQX40" s="43"/>
      <c r="GQY40" s="43"/>
      <c r="GQZ40" s="43"/>
      <c r="GRA40" s="43"/>
      <c r="GRB40" s="43"/>
      <c r="GRC40" s="43"/>
      <c r="GRD40" s="43"/>
      <c r="GRE40" s="43"/>
      <c r="GRF40" s="43"/>
      <c r="GRG40" s="43"/>
      <c r="GRH40" s="43"/>
      <c r="GRI40" s="43"/>
      <c r="GRJ40" s="43"/>
      <c r="GRK40" s="43"/>
      <c r="GRL40" s="43"/>
      <c r="GRM40" s="43"/>
      <c r="GRN40" s="43"/>
      <c r="GRO40" s="43"/>
      <c r="GRP40" s="43"/>
      <c r="GRQ40" s="43"/>
      <c r="GRR40" s="43"/>
      <c r="GRS40" s="43"/>
      <c r="GRT40" s="43"/>
      <c r="GRU40" s="43"/>
      <c r="GRV40" s="43"/>
      <c r="GRW40" s="43"/>
      <c r="GRX40" s="43"/>
      <c r="GRY40" s="43"/>
      <c r="GRZ40" s="43"/>
      <c r="GSA40" s="43"/>
      <c r="GSB40" s="43"/>
      <c r="GSC40" s="43"/>
      <c r="GSD40" s="43"/>
      <c r="GSE40" s="43"/>
      <c r="GSF40" s="43"/>
      <c r="GSG40" s="43"/>
      <c r="GSH40" s="43"/>
      <c r="GSI40" s="43"/>
      <c r="GSJ40" s="43"/>
      <c r="GSK40" s="43"/>
      <c r="GSL40" s="43"/>
      <c r="GSM40" s="43"/>
      <c r="GSN40" s="43"/>
      <c r="GSO40" s="43"/>
      <c r="GSP40" s="43"/>
      <c r="GSQ40" s="43"/>
      <c r="GSR40" s="43"/>
      <c r="GSS40" s="43"/>
      <c r="GST40" s="43"/>
      <c r="GSU40" s="43"/>
      <c r="GSV40" s="43"/>
      <c r="GSW40" s="43"/>
      <c r="GSX40" s="43"/>
      <c r="GSY40" s="43"/>
      <c r="GSZ40" s="43"/>
      <c r="GTA40" s="43"/>
      <c r="GTB40" s="43"/>
      <c r="GTC40" s="43"/>
      <c r="GTD40" s="43"/>
      <c r="GTE40" s="43"/>
      <c r="GTF40" s="43"/>
      <c r="GTG40" s="43"/>
      <c r="GTH40" s="43"/>
      <c r="GTI40" s="43"/>
      <c r="GTJ40" s="43"/>
      <c r="GTK40" s="43"/>
      <c r="GTL40" s="43"/>
      <c r="GTM40" s="43"/>
      <c r="GTN40" s="43"/>
      <c r="GTO40" s="43"/>
      <c r="GTP40" s="43"/>
      <c r="GTQ40" s="43"/>
      <c r="GTR40" s="43"/>
      <c r="GTS40" s="43"/>
      <c r="GTT40" s="43"/>
      <c r="GTU40" s="43"/>
      <c r="GTV40" s="43"/>
      <c r="GTW40" s="43"/>
      <c r="GTX40" s="43"/>
      <c r="GTY40" s="43"/>
      <c r="GTZ40" s="43"/>
      <c r="GUA40" s="43"/>
      <c r="GUB40" s="43"/>
      <c r="GUC40" s="43"/>
      <c r="GUD40" s="43"/>
      <c r="GUE40" s="43"/>
      <c r="GUF40" s="43"/>
      <c r="GUG40" s="43"/>
      <c r="GUH40" s="43"/>
      <c r="GUI40" s="43"/>
      <c r="GUJ40" s="43"/>
      <c r="GUK40" s="43"/>
      <c r="GUL40" s="43"/>
      <c r="GUM40" s="43"/>
      <c r="GUN40" s="43"/>
      <c r="GUO40" s="43"/>
      <c r="GUP40" s="43"/>
      <c r="GUQ40" s="43"/>
      <c r="GUR40" s="43"/>
      <c r="GUS40" s="43"/>
      <c r="GUT40" s="43"/>
      <c r="GUU40" s="43"/>
      <c r="GUV40" s="43"/>
      <c r="GUW40" s="43"/>
      <c r="GUX40" s="43"/>
      <c r="GUY40" s="43"/>
      <c r="GUZ40" s="43"/>
      <c r="GVA40" s="43"/>
      <c r="GVB40" s="43"/>
      <c r="GVC40" s="43"/>
      <c r="GVD40" s="43"/>
      <c r="GVE40" s="43"/>
      <c r="GVF40" s="43"/>
      <c r="GVG40" s="43"/>
      <c r="GVH40" s="43"/>
      <c r="GVI40" s="43"/>
      <c r="GVJ40" s="43"/>
      <c r="GVK40" s="43"/>
      <c r="GVL40" s="43"/>
      <c r="GVM40" s="43"/>
      <c r="GVN40" s="43"/>
      <c r="GVO40" s="43"/>
      <c r="GVP40" s="43"/>
      <c r="GVQ40" s="43"/>
      <c r="GVR40" s="43"/>
      <c r="GVS40" s="43"/>
      <c r="GVT40" s="43"/>
      <c r="GVU40" s="43"/>
      <c r="GVV40" s="43"/>
      <c r="GVW40" s="43"/>
      <c r="GVX40" s="43"/>
      <c r="GVY40" s="43"/>
      <c r="GVZ40" s="43"/>
      <c r="GWA40" s="43"/>
      <c r="GWB40" s="43"/>
      <c r="GWC40" s="43"/>
      <c r="GWD40" s="43"/>
      <c r="GWE40" s="43"/>
      <c r="GWF40" s="43"/>
      <c r="GWG40" s="43"/>
      <c r="GWH40" s="43"/>
      <c r="GWI40" s="43"/>
      <c r="GWJ40" s="43"/>
      <c r="GWK40" s="43"/>
      <c r="GWL40" s="43"/>
      <c r="GWM40" s="43"/>
      <c r="GWN40" s="43"/>
      <c r="GWO40" s="43"/>
      <c r="GWP40" s="43"/>
      <c r="GWQ40" s="43"/>
      <c r="GWR40" s="43"/>
      <c r="GWS40" s="43"/>
      <c r="GWT40" s="43"/>
      <c r="GWU40" s="43"/>
      <c r="GWV40" s="43"/>
      <c r="GWW40" s="43"/>
      <c r="GWX40" s="43"/>
      <c r="GWY40" s="43"/>
      <c r="GWZ40" s="43"/>
      <c r="GXA40" s="43"/>
      <c r="GXB40" s="43"/>
      <c r="GXC40" s="43"/>
      <c r="GXD40" s="43"/>
      <c r="GXE40" s="43"/>
      <c r="GXF40" s="43"/>
      <c r="GXG40" s="43"/>
      <c r="GXH40" s="43"/>
      <c r="GXI40" s="43"/>
      <c r="GXJ40" s="43"/>
      <c r="GXK40" s="43"/>
      <c r="GXL40" s="43"/>
      <c r="GXM40" s="43"/>
      <c r="GXN40" s="43"/>
      <c r="GXO40" s="43"/>
      <c r="GXP40" s="43"/>
      <c r="GXQ40" s="43"/>
      <c r="GXR40" s="43"/>
      <c r="GXS40" s="43"/>
      <c r="GXT40" s="43"/>
      <c r="GXU40" s="43"/>
      <c r="GXV40" s="43"/>
      <c r="GXW40" s="43"/>
      <c r="GXX40" s="43"/>
      <c r="GXY40" s="43"/>
      <c r="GXZ40" s="43"/>
      <c r="GYA40" s="43"/>
      <c r="GYB40" s="43"/>
      <c r="GYC40" s="43"/>
      <c r="GYD40" s="43"/>
      <c r="GYE40" s="43"/>
      <c r="GYF40" s="43"/>
      <c r="GYG40" s="43"/>
      <c r="GYH40" s="43"/>
      <c r="GYI40" s="43"/>
      <c r="GYJ40" s="43"/>
      <c r="GYK40" s="43"/>
      <c r="GYL40" s="43"/>
      <c r="GYM40" s="43"/>
      <c r="GYN40" s="43"/>
      <c r="GYO40" s="43"/>
      <c r="GYP40" s="43"/>
      <c r="GYQ40" s="43"/>
      <c r="GYR40" s="43"/>
      <c r="GYS40" s="43"/>
      <c r="GYT40" s="43"/>
      <c r="GYU40" s="43"/>
      <c r="GYV40" s="43"/>
      <c r="GYW40" s="43"/>
      <c r="GYX40" s="43"/>
      <c r="GYY40" s="43"/>
      <c r="GYZ40" s="43"/>
      <c r="GZA40" s="43"/>
      <c r="GZB40" s="43"/>
      <c r="GZC40" s="43"/>
      <c r="GZD40" s="43"/>
      <c r="GZE40" s="43"/>
      <c r="GZF40" s="43"/>
      <c r="GZG40" s="43"/>
      <c r="GZH40" s="43"/>
      <c r="GZI40" s="43"/>
      <c r="GZJ40" s="43"/>
      <c r="GZK40" s="43"/>
      <c r="GZL40" s="43"/>
      <c r="GZM40" s="43"/>
      <c r="GZN40" s="43"/>
      <c r="GZO40" s="43"/>
      <c r="GZP40" s="43"/>
      <c r="GZQ40" s="43"/>
      <c r="GZR40" s="43"/>
      <c r="GZS40" s="43"/>
      <c r="GZT40" s="43"/>
      <c r="GZU40" s="43"/>
      <c r="GZV40" s="43"/>
      <c r="GZW40" s="43"/>
      <c r="GZX40" s="43"/>
      <c r="GZY40" s="43"/>
      <c r="GZZ40" s="43"/>
      <c r="HAA40" s="43"/>
      <c r="HAB40" s="43"/>
      <c r="HAC40" s="43"/>
      <c r="HAD40" s="43"/>
      <c r="HAE40" s="43"/>
      <c r="HAF40" s="43"/>
      <c r="HAG40" s="43"/>
      <c r="HAH40" s="43"/>
      <c r="HAI40" s="43"/>
      <c r="HAJ40" s="43"/>
      <c r="HAK40" s="43"/>
      <c r="HAL40" s="43"/>
      <c r="HAM40" s="43"/>
      <c r="HAN40" s="43"/>
      <c r="HAO40" s="43"/>
      <c r="HAP40" s="43"/>
      <c r="HAQ40" s="43"/>
      <c r="HAR40" s="43"/>
      <c r="HAS40" s="43"/>
      <c r="HAT40" s="43"/>
      <c r="HAU40" s="43"/>
      <c r="HAV40" s="43"/>
      <c r="HAW40" s="43"/>
      <c r="HAX40" s="43"/>
      <c r="HAY40" s="43"/>
      <c r="HAZ40" s="43"/>
      <c r="HBA40" s="43"/>
      <c r="HBB40" s="43"/>
      <c r="HBC40" s="43"/>
      <c r="HBD40" s="43"/>
      <c r="HBE40" s="43"/>
      <c r="HBF40" s="43"/>
      <c r="HBG40" s="43"/>
      <c r="HBH40" s="43"/>
      <c r="HBI40" s="43"/>
      <c r="HBJ40" s="43"/>
      <c r="HBK40" s="43"/>
      <c r="HBL40" s="43"/>
      <c r="HBM40" s="43"/>
      <c r="HBN40" s="43"/>
      <c r="HBO40" s="43"/>
      <c r="HBP40" s="43"/>
      <c r="HBQ40" s="43"/>
      <c r="HBR40" s="43"/>
      <c r="HBS40" s="43"/>
      <c r="HBT40" s="43"/>
      <c r="HBU40" s="43"/>
      <c r="HBV40" s="43"/>
      <c r="HBW40" s="43"/>
      <c r="HBX40" s="43"/>
      <c r="HBY40" s="43"/>
      <c r="HBZ40" s="43"/>
      <c r="HCA40" s="43"/>
      <c r="HCB40" s="43"/>
      <c r="HCC40" s="43"/>
      <c r="HCD40" s="43"/>
      <c r="HCE40" s="43"/>
      <c r="HCF40" s="43"/>
      <c r="HCG40" s="43"/>
      <c r="HCH40" s="43"/>
      <c r="HCI40" s="43"/>
      <c r="HCJ40" s="43"/>
      <c r="HCK40" s="43"/>
      <c r="HCL40" s="43"/>
      <c r="HCM40" s="43"/>
      <c r="HCN40" s="43"/>
      <c r="HCO40" s="43"/>
      <c r="HCP40" s="43"/>
      <c r="HCQ40" s="43"/>
      <c r="HCR40" s="43"/>
      <c r="HCS40" s="43"/>
      <c r="HCT40" s="43"/>
      <c r="HCU40" s="43"/>
      <c r="HCV40" s="43"/>
      <c r="HCW40" s="43"/>
      <c r="HCX40" s="43"/>
      <c r="HCY40" s="43"/>
      <c r="HCZ40" s="43"/>
      <c r="HDA40" s="43"/>
      <c r="HDB40" s="43"/>
      <c r="HDC40" s="43"/>
      <c r="HDD40" s="43"/>
      <c r="HDE40" s="43"/>
      <c r="HDF40" s="43"/>
      <c r="HDG40" s="43"/>
      <c r="HDH40" s="43"/>
      <c r="HDI40" s="43"/>
      <c r="HDJ40" s="43"/>
      <c r="HDK40" s="43"/>
      <c r="HDL40" s="43"/>
      <c r="HDM40" s="43"/>
      <c r="HDN40" s="43"/>
      <c r="HDO40" s="43"/>
      <c r="HDP40" s="43"/>
      <c r="HDQ40" s="43"/>
      <c r="HDR40" s="43"/>
      <c r="HDS40" s="43"/>
      <c r="HDT40" s="43"/>
      <c r="HDU40" s="43"/>
      <c r="HDV40" s="43"/>
      <c r="HDW40" s="43"/>
      <c r="HDX40" s="43"/>
      <c r="HDY40" s="43"/>
      <c r="HDZ40" s="43"/>
      <c r="HEA40" s="43"/>
      <c r="HEB40" s="43"/>
      <c r="HEC40" s="43"/>
      <c r="HED40" s="43"/>
      <c r="HEE40" s="43"/>
      <c r="HEF40" s="43"/>
      <c r="HEG40" s="43"/>
      <c r="HEH40" s="43"/>
      <c r="HEI40" s="43"/>
      <c r="HEJ40" s="43"/>
      <c r="HEK40" s="43"/>
      <c r="HEL40" s="43"/>
      <c r="HEM40" s="43"/>
      <c r="HEN40" s="43"/>
      <c r="HEO40" s="43"/>
      <c r="HEP40" s="43"/>
      <c r="HEQ40" s="43"/>
      <c r="HER40" s="43"/>
      <c r="HES40" s="43"/>
      <c r="HET40" s="43"/>
      <c r="HEU40" s="43"/>
      <c r="HEV40" s="43"/>
      <c r="HEW40" s="43"/>
      <c r="HEX40" s="43"/>
      <c r="HEY40" s="43"/>
      <c r="HEZ40" s="43"/>
      <c r="HFA40" s="43"/>
      <c r="HFB40" s="43"/>
      <c r="HFC40" s="43"/>
      <c r="HFD40" s="43"/>
      <c r="HFE40" s="43"/>
      <c r="HFF40" s="43"/>
      <c r="HFG40" s="43"/>
      <c r="HFH40" s="43"/>
      <c r="HFI40" s="43"/>
      <c r="HFJ40" s="43"/>
      <c r="HFK40" s="43"/>
      <c r="HFL40" s="43"/>
      <c r="HFM40" s="43"/>
      <c r="HFN40" s="43"/>
      <c r="HFO40" s="43"/>
      <c r="HFP40" s="43"/>
      <c r="HFQ40" s="43"/>
      <c r="HFR40" s="43"/>
      <c r="HFS40" s="43"/>
      <c r="HFT40" s="43"/>
      <c r="HFU40" s="43"/>
      <c r="HFV40" s="43"/>
      <c r="HFW40" s="43"/>
      <c r="HFX40" s="43"/>
      <c r="HFY40" s="43"/>
      <c r="HFZ40" s="43"/>
      <c r="HGA40" s="43"/>
      <c r="HGB40" s="43"/>
      <c r="HGC40" s="43"/>
      <c r="HGD40" s="43"/>
      <c r="HGE40" s="43"/>
      <c r="HGF40" s="43"/>
      <c r="HGG40" s="43"/>
      <c r="HGH40" s="43"/>
      <c r="HGI40" s="43"/>
      <c r="HGJ40" s="43"/>
      <c r="HGK40" s="43"/>
      <c r="HGL40" s="43"/>
      <c r="HGM40" s="43"/>
      <c r="HGN40" s="43"/>
      <c r="HGO40" s="43"/>
      <c r="HGP40" s="43"/>
      <c r="HGQ40" s="43"/>
      <c r="HGR40" s="43"/>
      <c r="HGS40" s="43"/>
      <c r="HGT40" s="43"/>
      <c r="HGU40" s="43"/>
      <c r="HGV40" s="43"/>
      <c r="HGW40" s="43"/>
      <c r="HGX40" s="43"/>
      <c r="HGY40" s="43"/>
      <c r="HGZ40" s="43"/>
      <c r="HHA40" s="43"/>
      <c r="HHB40" s="43"/>
      <c r="HHC40" s="43"/>
      <c r="HHD40" s="43"/>
      <c r="HHE40" s="43"/>
      <c r="HHF40" s="43"/>
      <c r="HHG40" s="43"/>
      <c r="HHH40" s="43"/>
      <c r="HHI40" s="43"/>
      <c r="HHJ40" s="43"/>
      <c r="HHK40" s="43"/>
      <c r="HHL40" s="43"/>
      <c r="HHM40" s="43"/>
      <c r="HHN40" s="43"/>
      <c r="HHO40" s="43"/>
      <c r="HHP40" s="43"/>
      <c r="HHQ40" s="43"/>
      <c r="HHR40" s="43"/>
      <c r="HHS40" s="43"/>
      <c r="HHT40" s="43"/>
      <c r="HHU40" s="43"/>
      <c r="HHV40" s="43"/>
      <c r="HHW40" s="43"/>
      <c r="HHX40" s="43"/>
      <c r="HHY40" s="43"/>
      <c r="HHZ40" s="43"/>
      <c r="HIA40" s="43"/>
      <c r="HIB40" s="43"/>
      <c r="HIC40" s="43"/>
      <c r="HID40" s="43"/>
      <c r="HIE40" s="43"/>
      <c r="HIF40" s="43"/>
      <c r="HIG40" s="43"/>
      <c r="HIH40" s="43"/>
      <c r="HII40" s="43"/>
      <c r="HIJ40" s="43"/>
      <c r="HIK40" s="43"/>
      <c r="HIL40" s="43"/>
      <c r="HIM40" s="43"/>
      <c r="HIN40" s="43"/>
      <c r="HIO40" s="43"/>
      <c r="HIP40" s="43"/>
      <c r="HIQ40" s="43"/>
      <c r="HIR40" s="43"/>
      <c r="HIS40" s="43"/>
      <c r="HIT40" s="43"/>
      <c r="HIU40" s="43"/>
      <c r="HIV40" s="43"/>
      <c r="HIW40" s="43"/>
      <c r="HIX40" s="43"/>
      <c r="HIY40" s="43"/>
      <c r="HIZ40" s="43"/>
      <c r="HJA40" s="43"/>
      <c r="HJB40" s="43"/>
      <c r="HJC40" s="43"/>
      <c r="HJD40" s="43"/>
      <c r="HJE40" s="43"/>
      <c r="HJF40" s="43"/>
      <c r="HJG40" s="43"/>
      <c r="HJH40" s="43"/>
      <c r="HJI40" s="43"/>
      <c r="HJJ40" s="43"/>
      <c r="HJK40" s="43"/>
      <c r="HJL40" s="43"/>
      <c r="HJM40" s="43"/>
      <c r="HJN40" s="43"/>
      <c r="HJO40" s="43"/>
      <c r="HJP40" s="43"/>
      <c r="HJQ40" s="43"/>
      <c r="HJR40" s="43"/>
      <c r="HJS40" s="43"/>
      <c r="HJT40" s="43"/>
      <c r="HJU40" s="43"/>
      <c r="HJV40" s="43"/>
      <c r="HJW40" s="43"/>
      <c r="HJX40" s="43"/>
      <c r="HJY40" s="43"/>
      <c r="HJZ40" s="43"/>
      <c r="HKA40" s="43"/>
      <c r="HKB40" s="43"/>
      <c r="HKC40" s="43"/>
      <c r="HKD40" s="43"/>
      <c r="HKE40" s="43"/>
      <c r="HKF40" s="43"/>
      <c r="HKG40" s="43"/>
      <c r="HKH40" s="43"/>
      <c r="HKI40" s="43"/>
      <c r="HKJ40" s="43"/>
      <c r="HKK40" s="43"/>
      <c r="HKL40" s="43"/>
      <c r="HKM40" s="43"/>
      <c r="HKN40" s="43"/>
      <c r="HKO40" s="43"/>
      <c r="HKP40" s="43"/>
      <c r="HKQ40" s="43"/>
      <c r="HKR40" s="43"/>
      <c r="HKS40" s="43"/>
      <c r="HKT40" s="43"/>
      <c r="HKU40" s="43"/>
      <c r="HKV40" s="43"/>
      <c r="HKW40" s="43"/>
      <c r="HKX40" s="43"/>
      <c r="HKY40" s="43"/>
      <c r="HKZ40" s="43"/>
      <c r="HLA40" s="43"/>
      <c r="HLB40" s="43"/>
      <c r="HLC40" s="43"/>
      <c r="HLD40" s="43"/>
      <c r="HLE40" s="43"/>
      <c r="HLF40" s="43"/>
      <c r="HLG40" s="43"/>
      <c r="HLH40" s="43"/>
      <c r="HLI40" s="43"/>
      <c r="HLJ40" s="43"/>
      <c r="HLK40" s="43"/>
      <c r="HLL40" s="43"/>
      <c r="HLM40" s="43"/>
      <c r="HLN40" s="43"/>
      <c r="HLO40" s="43"/>
      <c r="HLP40" s="43"/>
      <c r="HLQ40" s="43"/>
      <c r="HLR40" s="43"/>
      <c r="HLS40" s="43"/>
      <c r="HLT40" s="43"/>
      <c r="HLU40" s="43"/>
      <c r="HLV40" s="43"/>
      <c r="HLW40" s="43"/>
      <c r="HLX40" s="43"/>
      <c r="HLY40" s="43"/>
      <c r="HLZ40" s="43"/>
      <c r="HMA40" s="43"/>
      <c r="HMB40" s="43"/>
      <c r="HMC40" s="43"/>
      <c r="HMD40" s="43"/>
      <c r="HME40" s="43"/>
      <c r="HMF40" s="43"/>
      <c r="HMG40" s="43"/>
      <c r="HMH40" s="43"/>
      <c r="HMI40" s="43"/>
      <c r="HMJ40" s="43"/>
      <c r="HMK40" s="43"/>
      <c r="HML40" s="43"/>
      <c r="HMM40" s="43"/>
      <c r="HMN40" s="43"/>
      <c r="HMO40" s="43"/>
      <c r="HMP40" s="43"/>
      <c r="HMQ40" s="43"/>
      <c r="HMR40" s="43"/>
      <c r="HMS40" s="43"/>
      <c r="HMT40" s="43"/>
      <c r="HMU40" s="43"/>
      <c r="HMV40" s="43"/>
      <c r="HMW40" s="43"/>
      <c r="HMX40" s="43"/>
      <c r="HMY40" s="43"/>
      <c r="HMZ40" s="43"/>
      <c r="HNA40" s="43"/>
      <c r="HNB40" s="43"/>
      <c r="HNC40" s="43"/>
      <c r="HND40" s="43"/>
      <c r="HNE40" s="43"/>
      <c r="HNF40" s="43"/>
      <c r="HNG40" s="43"/>
      <c r="HNH40" s="43"/>
      <c r="HNI40" s="43"/>
      <c r="HNJ40" s="43"/>
      <c r="HNK40" s="43"/>
      <c r="HNL40" s="43"/>
      <c r="HNM40" s="43"/>
      <c r="HNN40" s="43"/>
      <c r="HNO40" s="43"/>
      <c r="HNP40" s="43"/>
      <c r="HNQ40" s="43"/>
      <c r="HNR40" s="43"/>
      <c r="HNS40" s="43"/>
      <c r="HNT40" s="43"/>
      <c r="HNU40" s="43"/>
      <c r="HNV40" s="43"/>
      <c r="HNW40" s="43"/>
      <c r="HNX40" s="43"/>
      <c r="HNY40" s="43"/>
      <c r="HNZ40" s="43"/>
      <c r="HOA40" s="43"/>
      <c r="HOB40" s="43"/>
      <c r="HOC40" s="43"/>
      <c r="HOD40" s="43"/>
      <c r="HOE40" s="43"/>
      <c r="HOF40" s="43"/>
      <c r="HOG40" s="43"/>
      <c r="HOH40" s="43"/>
      <c r="HOI40" s="43"/>
      <c r="HOJ40" s="43"/>
      <c r="HOK40" s="43"/>
      <c r="HOL40" s="43"/>
      <c r="HOM40" s="43"/>
      <c r="HON40" s="43"/>
      <c r="HOO40" s="43"/>
      <c r="HOP40" s="43"/>
      <c r="HOQ40" s="43"/>
      <c r="HOR40" s="43"/>
      <c r="HOS40" s="43"/>
      <c r="HOT40" s="43"/>
      <c r="HOU40" s="43"/>
      <c r="HOV40" s="43"/>
      <c r="HOW40" s="43"/>
      <c r="HOX40" s="43"/>
      <c r="HOY40" s="43"/>
      <c r="HOZ40" s="43"/>
      <c r="HPA40" s="43"/>
      <c r="HPB40" s="43"/>
      <c r="HPC40" s="43"/>
      <c r="HPD40" s="43"/>
      <c r="HPE40" s="43"/>
      <c r="HPF40" s="43"/>
      <c r="HPG40" s="43"/>
      <c r="HPH40" s="43"/>
      <c r="HPI40" s="43"/>
      <c r="HPJ40" s="43"/>
      <c r="HPK40" s="43"/>
      <c r="HPL40" s="43"/>
      <c r="HPM40" s="43"/>
      <c r="HPN40" s="43"/>
      <c r="HPO40" s="43"/>
      <c r="HPP40" s="43"/>
      <c r="HPQ40" s="43"/>
      <c r="HPR40" s="43"/>
      <c r="HPS40" s="43"/>
      <c r="HPT40" s="43"/>
      <c r="HPU40" s="43"/>
      <c r="HPV40" s="43"/>
      <c r="HPW40" s="43"/>
      <c r="HPX40" s="43"/>
      <c r="HPY40" s="43"/>
      <c r="HPZ40" s="43"/>
      <c r="HQA40" s="43"/>
      <c r="HQB40" s="43"/>
      <c r="HQC40" s="43"/>
      <c r="HQD40" s="43"/>
      <c r="HQE40" s="43"/>
      <c r="HQF40" s="43"/>
      <c r="HQG40" s="43"/>
      <c r="HQH40" s="43"/>
      <c r="HQI40" s="43"/>
      <c r="HQJ40" s="43"/>
      <c r="HQK40" s="43"/>
      <c r="HQL40" s="43"/>
      <c r="HQM40" s="43"/>
      <c r="HQN40" s="43"/>
      <c r="HQO40" s="43"/>
      <c r="HQP40" s="43"/>
      <c r="HQQ40" s="43"/>
      <c r="HQR40" s="43"/>
      <c r="HQS40" s="43"/>
      <c r="HQT40" s="43"/>
      <c r="HQU40" s="43"/>
      <c r="HQV40" s="43"/>
      <c r="HQW40" s="43"/>
      <c r="HQX40" s="43"/>
      <c r="HQY40" s="43"/>
      <c r="HQZ40" s="43"/>
      <c r="HRA40" s="43"/>
      <c r="HRB40" s="43"/>
      <c r="HRC40" s="43"/>
      <c r="HRD40" s="43"/>
      <c r="HRE40" s="43"/>
      <c r="HRF40" s="43"/>
      <c r="HRG40" s="43"/>
      <c r="HRH40" s="43"/>
      <c r="HRI40" s="43"/>
      <c r="HRJ40" s="43"/>
      <c r="HRK40" s="43"/>
      <c r="HRL40" s="43"/>
      <c r="HRM40" s="43"/>
      <c r="HRN40" s="43"/>
      <c r="HRO40" s="43"/>
      <c r="HRP40" s="43"/>
      <c r="HRQ40" s="43"/>
      <c r="HRR40" s="43"/>
      <c r="HRS40" s="43"/>
      <c r="HRT40" s="43"/>
      <c r="HRU40" s="43"/>
      <c r="HRV40" s="43"/>
      <c r="HRW40" s="43"/>
      <c r="HRX40" s="43"/>
      <c r="HRY40" s="43"/>
      <c r="HRZ40" s="43"/>
      <c r="HSA40" s="43"/>
      <c r="HSB40" s="43"/>
      <c r="HSC40" s="43"/>
      <c r="HSD40" s="43"/>
      <c r="HSE40" s="43"/>
      <c r="HSF40" s="43"/>
      <c r="HSG40" s="43"/>
      <c r="HSH40" s="43"/>
      <c r="HSI40" s="43"/>
      <c r="HSJ40" s="43"/>
      <c r="HSK40" s="43"/>
      <c r="HSL40" s="43"/>
      <c r="HSM40" s="43"/>
      <c r="HSN40" s="43"/>
      <c r="HSO40" s="43"/>
      <c r="HSP40" s="43"/>
      <c r="HSQ40" s="43"/>
      <c r="HSR40" s="43"/>
      <c r="HSS40" s="43"/>
      <c r="HST40" s="43"/>
      <c r="HSU40" s="43"/>
      <c r="HSV40" s="43"/>
      <c r="HSW40" s="43"/>
      <c r="HSX40" s="43"/>
      <c r="HSY40" s="43"/>
      <c r="HSZ40" s="43"/>
      <c r="HTA40" s="43"/>
      <c r="HTB40" s="43"/>
      <c r="HTC40" s="43"/>
      <c r="HTD40" s="43"/>
      <c r="HTE40" s="43"/>
      <c r="HTF40" s="43"/>
      <c r="HTG40" s="43"/>
      <c r="HTH40" s="43"/>
      <c r="HTI40" s="43"/>
      <c r="HTJ40" s="43"/>
      <c r="HTK40" s="43"/>
      <c r="HTL40" s="43"/>
      <c r="HTM40" s="43"/>
      <c r="HTN40" s="43"/>
      <c r="HTO40" s="43"/>
      <c r="HTP40" s="43"/>
      <c r="HTQ40" s="43"/>
      <c r="HTR40" s="43"/>
      <c r="HTS40" s="43"/>
      <c r="HTT40" s="43"/>
      <c r="HTU40" s="43"/>
      <c r="HTV40" s="43"/>
      <c r="HTW40" s="43"/>
      <c r="HTX40" s="43"/>
      <c r="HTY40" s="43"/>
      <c r="HTZ40" s="43"/>
      <c r="HUA40" s="43"/>
      <c r="HUB40" s="43"/>
      <c r="HUC40" s="43"/>
      <c r="HUD40" s="43"/>
      <c r="HUE40" s="43"/>
      <c r="HUF40" s="43"/>
      <c r="HUG40" s="43"/>
      <c r="HUH40" s="43"/>
      <c r="HUI40" s="43"/>
      <c r="HUJ40" s="43"/>
      <c r="HUK40" s="43"/>
      <c r="HUL40" s="43"/>
      <c r="HUM40" s="43"/>
      <c r="HUN40" s="43"/>
      <c r="HUO40" s="43"/>
      <c r="HUP40" s="43"/>
      <c r="HUQ40" s="43"/>
      <c r="HUR40" s="43"/>
      <c r="HUS40" s="43"/>
      <c r="HUT40" s="43"/>
      <c r="HUU40" s="43"/>
      <c r="HUV40" s="43"/>
      <c r="HUW40" s="43"/>
      <c r="HUX40" s="43"/>
      <c r="HUY40" s="43"/>
      <c r="HUZ40" s="43"/>
      <c r="HVA40" s="43"/>
      <c r="HVB40" s="43"/>
      <c r="HVC40" s="43"/>
      <c r="HVD40" s="43"/>
      <c r="HVE40" s="43"/>
      <c r="HVF40" s="43"/>
      <c r="HVG40" s="43"/>
      <c r="HVH40" s="43"/>
      <c r="HVI40" s="43"/>
      <c r="HVJ40" s="43"/>
      <c r="HVK40" s="43"/>
      <c r="HVL40" s="43"/>
      <c r="HVM40" s="43"/>
      <c r="HVN40" s="43"/>
      <c r="HVO40" s="43"/>
      <c r="HVP40" s="43"/>
      <c r="HVQ40" s="43"/>
      <c r="HVR40" s="43"/>
      <c r="HVS40" s="43"/>
      <c r="HVT40" s="43"/>
      <c r="HVU40" s="43"/>
      <c r="HVV40" s="43"/>
      <c r="HVW40" s="43"/>
      <c r="HVX40" s="43"/>
      <c r="HVY40" s="43"/>
      <c r="HVZ40" s="43"/>
      <c r="HWA40" s="43"/>
      <c r="HWB40" s="43"/>
      <c r="HWC40" s="43"/>
      <c r="HWD40" s="43"/>
      <c r="HWE40" s="43"/>
      <c r="HWF40" s="43"/>
      <c r="HWG40" s="43"/>
      <c r="HWH40" s="43"/>
      <c r="HWI40" s="43"/>
      <c r="HWJ40" s="43"/>
      <c r="HWK40" s="43"/>
      <c r="HWL40" s="43"/>
      <c r="HWM40" s="43"/>
      <c r="HWN40" s="43"/>
      <c r="HWO40" s="43"/>
      <c r="HWP40" s="43"/>
      <c r="HWQ40" s="43"/>
      <c r="HWR40" s="43"/>
      <c r="HWS40" s="43"/>
      <c r="HWT40" s="43"/>
      <c r="HWU40" s="43"/>
      <c r="HWV40" s="43"/>
      <c r="HWW40" s="43"/>
      <c r="HWX40" s="43"/>
      <c r="HWY40" s="43"/>
      <c r="HWZ40" s="43"/>
      <c r="HXA40" s="43"/>
      <c r="HXB40" s="43"/>
      <c r="HXC40" s="43"/>
      <c r="HXD40" s="43"/>
      <c r="HXE40" s="43"/>
      <c r="HXF40" s="43"/>
      <c r="HXG40" s="43"/>
      <c r="HXH40" s="43"/>
      <c r="HXI40" s="43"/>
      <c r="HXJ40" s="43"/>
      <c r="HXK40" s="43"/>
      <c r="HXL40" s="43"/>
      <c r="HXM40" s="43"/>
      <c r="HXN40" s="43"/>
      <c r="HXO40" s="43"/>
      <c r="HXP40" s="43"/>
      <c r="HXQ40" s="43"/>
      <c r="HXR40" s="43"/>
      <c r="HXS40" s="43"/>
      <c r="HXT40" s="43"/>
      <c r="HXU40" s="43"/>
      <c r="HXV40" s="43"/>
      <c r="HXW40" s="43"/>
      <c r="HXX40" s="43"/>
      <c r="HXY40" s="43"/>
      <c r="HXZ40" s="43"/>
      <c r="HYA40" s="43"/>
      <c r="HYB40" s="43"/>
      <c r="HYC40" s="43"/>
      <c r="HYD40" s="43"/>
      <c r="HYE40" s="43"/>
      <c r="HYF40" s="43"/>
      <c r="HYG40" s="43"/>
      <c r="HYH40" s="43"/>
      <c r="HYI40" s="43"/>
      <c r="HYJ40" s="43"/>
      <c r="HYK40" s="43"/>
      <c r="HYL40" s="43"/>
      <c r="HYM40" s="43"/>
      <c r="HYN40" s="43"/>
      <c r="HYO40" s="43"/>
      <c r="HYP40" s="43"/>
      <c r="HYQ40" s="43"/>
      <c r="HYR40" s="43"/>
      <c r="HYS40" s="43"/>
      <c r="HYT40" s="43"/>
      <c r="HYU40" s="43"/>
      <c r="HYV40" s="43"/>
      <c r="HYW40" s="43"/>
      <c r="HYX40" s="43"/>
      <c r="HYY40" s="43"/>
      <c r="HYZ40" s="43"/>
      <c r="HZA40" s="43"/>
      <c r="HZB40" s="43"/>
      <c r="HZC40" s="43"/>
      <c r="HZD40" s="43"/>
      <c r="HZE40" s="43"/>
      <c r="HZF40" s="43"/>
      <c r="HZG40" s="43"/>
      <c r="HZH40" s="43"/>
      <c r="HZI40" s="43"/>
      <c r="HZJ40" s="43"/>
      <c r="HZK40" s="43"/>
      <c r="HZL40" s="43"/>
      <c r="HZM40" s="43"/>
      <c r="HZN40" s="43"/>
      <c r="HZO40" s="43"/>
      <c r="HZP40" s="43"/>
      <c r="HZQ40" s="43"/>
      <c r="HZR40" s="43"/>
      <c r="HZS40" s="43"/>
      <c r="HZT40" s="43"/>
      <c r="HZU40" s="43"/>
      <c r="HZV40" s="43"/>
      <c r="HZW40" s="43"/>
      <c r="HZX40" s="43"/>
      <c r="HZY40" s="43"/>
      <c r="HZZ40" s="43"/>
      <c r="IAA40" s="43"/>
      <c r="IAB40" s="43"/>
      <c r="IAC40" s="43"/>
      <c r="IAD40" s="43"/>
      <c r="IAE40" s="43"/>
      <c r="IAF40" s="43"/>
      <c r="IAG40" s="43"/>
      <c r="IAH40" s="43"/>
      <c r="IAI40" s="43"/>
      <c r="IAJ40" s="43"/>
      <c r="IAK40" s="43"/>
      <c r="IAL40" s="43"/>
      <c r="IAM40" s="43"/>
      <c r="IAN40" s="43"/>
      <c r="IAO40" s="43"/>
      <c r="IAP40" s="43"/>
      <c r="IAQ40" s="43"/>
      <c r="IAR40" s="43"/>
      <c r="IAS40" s="43"/>
      <c r="IAT40" s="43"/>
      <c r="IAU40" s="43"/>
      <c r="IAV40" s="43"/>
      <c r="IAW40" s="43"/>
      <c r="IAX40" s="43"/>
      <c r="IAY40" s="43"/>
      <c r="IAZ40" s="43"/>
      <c r="IBA40" s="43"/>
      <c r="IBB40" s="43"/>
      <c r="IBC40" s="43"/>
      <c r="IBD40" s="43"/>
      <c r="IBE40" s="43"/>
      <c r="IBF40" s="43"/>
      <c r="IBG40" s="43"/>
      <c r="IBH40" s="43"/>
      <c r="IBI40" s="43"/>
      <c r="IBJ40" s="43"/>
      <c r="IBK40" s="43"/>
      <c r="IBL40" s="43"/>
      <c r="IBM40" s="43"/>
      <c r="IBN40" s="43"/>
      <c r="IBO40" s="43"/>
      <c r="IBP40" s="43"/>
      <c r="IBQ40" s="43"/>
      <c r="IBR40" s="43"/>
      <c r="IBS40" s="43"/>
      <c r="IBT40" s="43"/>
      <c r="IBU40" s="43"/>
      <c r="IBV40" s="43"/>
      <c r="IBW40" s="43"/>
      <c r="IBX40" s="43"/>
      <c r="IBY40" s="43"/>
      <c r="IBZ40" s="43"/>
      <c r="ICA40" s="43"/>
      <c r="ICB40" s="43"/>
      <c r="ICC40" s="43"/>
      <c r="ICD40" s="43"/>
      <c r="ICE40" s="43"/>
      <c r="ICF40" s="43"/>
      <c r="ICG40" s="43"/>
      <c r="ICH40" s="43"/>
      <c r="ICI40" s="43"/>
      <c r="ICJ40" s="43"/>
      <c r="ICK40" s="43"/>
      <c r="ICL40" s="43"/>
      <c r="ICM40" s="43"/>
      <c r="ICN40" s="43"/>
      <c r="ICO40" s="43"/>
      <c r="ICP40" s="43"/>
      <c r="ICQ40" s="43"/>
      <c r="ICR40" s="43"/>
      <c r="ICS40" s="43"/>
      <c r="ICT40" s="43"/>
      <c r="ICU40" s="43"/>
      <c r="ICV40" s="43"/>
      <c r="ICW40" s="43"/>
      <c r="ICX40" s="43"/>
      <c r="ICY40" s="43"/>
      <c r="ICZ40" s="43"/>
      <c r="IDA40" s="43"/>
      <c r="IDB40" s="43"/>
      <c r="IDC40" s="43"/>
      <c r="IDD40" s="43"/>
      <c r="IDE40" s="43"/>
      <c r="IDF40" s="43"/>
      <c r="IDG40" s="43"/>
      <c r="IDH40" s="43"/>
      <c r="IDI40" s="43"/>
      <c r="IDJ40" s="43"/>
      <c r="IDK40" s="43"/>
      <c r="IDL40" s="43"/>
      <c r="IDM40" s="43"/>
      <c r="IDN40" s="43"/>
      <c r="IDO40" s="43"/>
      <c r="IDP40" s="43"/>
      <c r="IDQ40" s="43"/>
      <c r="IDR40" s="43"/>
      <c r="IDS40" s="43"/>
      <c r="IDT40" s="43"/>
      <c r="IDU40" s="43"/>
      <c r="IDV40" s="43"/>
      <c r="IDW40" s="43"/>
      <c r="IDX40" s="43"/>
      <c r="IDY40" s="43"/>
      <c r="IDZ40" s="43"/>
      <c r="IEA40" s="43"/>
      <c r="IEB40" s="43"/>
      <c r="IEC40" s="43"/>
      <c r="IED40" s="43"/>
      <c r="IEE40" s="43"/>
      <c r="IEF40" s="43"/>
      <c r="IEG40" s="43"/>
      <c r="IEH40" s="43"/>
      <c r="IEI40" s="43"/>
      <c r="IEJ40" s="43"/>
      <c r="IEK40" s="43"/>
      <c r="IEL40" s="43"/>
      <c r="IEM40" s="43"/>
      <c r="IEN40" s="43"/>
      <c r="IEO40" s="43"/>
      <c r="IEP40" s="43"/>
      <c r="IEQ40" s="43"/>
      <c r="IER40" s="43"/>
      <c r="IES40" s="43"/>
      <c r="IET40" s="43"/>
      <c r="IEU40" s="43"/>
      <c r="IEV40" s="43"/>
      <c r="IEW40" s="43"/>
      <c r="IEX40" s="43"/>
      <c r="IEY40" s="43"/>
      <c r="IEZ40" s="43"/>
      <c r="IFA40" s="43"/>
      <c r="IFB40" s="43"/>
      <c r="IFC40" s="43"/>
      <c r="IFD40" s="43"/>
      <c r="IFE40" s="43"/>
      <c r="IFF40" s="43"/>
      <c r="IFG40" s="43"/>
      <c r="IFH40" s="43"/>
      <c r="IFI40" s="43"/>
      <c r="IFJ40" s="43"/>
      <c r="IFK40" s="43"/>
      <c r="IFL40" s="43"/>
      <c r="IFM40" s="43"/>
      <c r="IFN40" s="43"/>
      <c r="IFO40" s="43"/>
      <c r="IFP40" s="43"/>
      <c r="IFQ40" s="43"/>
      <c r="IFR40" s="43"/>
      <c r="IFS40" s="43"/>
      <c r="IFT40" s="43"/>
      <c r="IFU40" s="43"/>
      <c r="IFV40" s="43"/>
      <c r="IFW40" s="43"/>
      <c r="IFX40" s="43"/>
      <c r="IFY40" s="43"/>
      <c r="IFZ40" s="43"/>
      <c r="IGA40" s="43"/>
      <c r="IGB40" s="43"/>
      <c r="IGC40" s="43"/>
      <c r="IGD40" s="43"/>
      <c r="IGE40" s="43"/>
      <c r="IGF40" s="43"/>
      <c r="IGG40" s="43"/>
      <c r="IGH40" s="43"/>
      <c r="IGI40" s="43"/>
      <c r="IGJ40" s="43"/>
      <c r="IGK40" s="43"/>
      <c r="IGL40" s="43"/>
      <c r="IGM40" s="43"/>
      <c r="IGN40" s="43"/>
      <c r="IGO40" s="43"/>
      <c r="IGP40" s="43"/>
      <c r="IGQ40" s="43"/>
      <c r="IGR40" s="43"/>
      <c r="IGS40" s="43"/>
      <c r="IGT40" s="43"/>
      <c r="IGU40" s="43"/>
      <c r="IGV40" s="43"/>
      <c r="IGW40" s="43"/>
      <c r="IGX40" s="43"/>
      <c r="IGY40" s="43"/>
      <c r="IGZ40" s="43"/>
      <c r="IHA40" s="43"/>
      <c r="IHB40" s="43"/>
      <c r="IHC40" s="43"/>
      <c r="IHD40" s="43"/>
      <c r="IHE40" s="43"/>
      <c r="IHF40" s="43"/>
      <c r="IHG40" s="43"/>
      <c r="IHH40" s="43"/>
      <c r="IHI40" s="43"/>
      <c r="IHJ40" s="43"/>
      <c r="IHK40" s="43"/>
      <c r="IHL40" s="43"/>
      <c r="IHM40" s="43"/>
      <c r="IHN40" s="43"/>
      <c r="IHO40" s="43"/>
      <c r="IHP40" s="43"/>
      <c r="IHQ40" s="43"/>
      <c r="IHR40" s="43"/>
      <c r="IHS40" s="43"/>
      <c r="IHT40" s="43"/>
      <c r="IHU40" s="43"/>
      <c r="IHV40" s="43"/>
      <c r="IHW40" s="43"/>
      <c r="IHX40" s="43"/>
      <c r="IHY40" s="43"/>
      <c r="IHZ40" s="43"/>
      <c r="IIA40" s="43"/>
      <c r="IIB40" s="43"/>
      <c r="IIC40" s="43"/>
      <c r="IID40" s="43"/>
      <c r="IIE40" s="43"/>
      <c r="IIF40" s="43"/>
      <c r="IIG40" s="43"/>
      <c r="IIH40" s="43"/>
      <c r="III40" s="43"/>
      <c r="IIJ40" s="43"/>
      <c r="IIK40" s="43"/>
      <c r="IIL40" s="43"/>
      <c r="IIM40" s="43"/>
      <c r="IIN40" s="43"/>
      <c r="IIO40" s="43"/>
      <c r="IIP40" s="43"/>
      <c r="IIQ40" s="43"/>
      <c r="IIR40" s="43"/>
      <c r="IIS40" s="43"/>
      <c r="IIT40" s="43"/>
      <c r="IIU40" s="43"/>
      <c r="IIV40" s="43"/>
      <c r="IIW40" s="43"/>
      <c r="IIX40" s="43"/>
      <c r="IIY40" s="43"/>
      <c r="IIZ40" s="43"/>
      <c r="IJA40" s="43"/>
      <c r="IJB40" s="43"/>
      <c r="IJC40" s="43"/>
      <c r="IJD40" s="43"/>
      <c r="IJE40" s="43"/>
      <c r="IJF40" s="43"/>
      <c r="IJG40" s="43"/>
      <c r="IJH40" s="43"/>
      <c r="IJI40" s="43"/>
      <c r="IJJ40" s="43"/>
      <c r="IJK40" s="43"/>
      <c r="IJL40" s="43"/>
      <c r="IJM40" s="43"/>
      <c r="IJN40" s="43"/>
      <c r="IJO40" s="43"/>
      <c r="IJP40" s="43"/>
      <c r="IJQ40" s="43"/>
      <c r="IJR40" s="43"/>
      <c r="IJS40" s="43"/>
      <c r="IJT40" s="43"/>
      <c r="IJU40" s="43"/>
      <c r="IJV40" s="43"/>
      <c r="IJW40" s="43"/>
      <c r="IJX40" s="43"/>
      <c r="IJY40" s="43"/>
      <c r="IJZ40" s="43"/>
      <c r="IKA40" s="43"/>
      <c r="IKB40" s="43"/>
      <c r="IKC40" s="43"/>
      <c r="IKD40" s="43"/>
      <c r="IKE40" s="43"/>
      <c r="IKF40" s="43"/>
      <c r="IKG40" s="43"/>
      <c r="IKH40" s="43"/>
      <c r="IKI40" s="43"/>
      <c r="IKJ40" s="43"/>
      <c r="IKK40" s="43"/>
      <c r="IKL40" s="43"/>
      <c r="IKM40" s="43"/>
      <c r="IKN40" s="43"/>
      <c r="IKO40" s="43"/>
      <c r="IKP40" s="43"/>
      <c r="IKQ40" s="43"/>
      <c r="IKR40" s="43"/>
      <c r="IKS40" s="43"/>
      <c r="IKT40" s="43"/>
      <c r="IKU40" s="43"/>
      <c r="IKV40" s="43"/>
      <c r="IKW40" s="43"/>
      <c r="IKX40" s="43"/>
      <c r="IKY40" s="43"/>
      <c r="IKZ40" s="43"/>
      <c r="ILA40" s="43"/>
      <c r="ILB40" s="43"/>
      <c r="ILC40" s="43"/>
      <c r="ILD40" s="43"/>
      <c r="ILE40" s="43"/>
      <c r="ILF40" s="43"/>
      <c r="ILG40" s="43"/>
      <c r="ILH40" s="43"/>
      <c r="ILI40" s="43"/>
      <c r="ILJ40" s="43"/>
      <c r="ILK40" s="43"/>
      <c r="ILL40" s="43"/>
      <c r="ILM40" s="43"/>
      <c r="ILN40" s="43"/>
      <c r="ILO40" s="43"/>
      <c r="ILP40" s="43"/>
      <c r="ILQ40" s="43"/>
      <c r="ILR40" s="43"/>
      <c r="ILS40" s="43"/>
      <c r="ILT40" s="43"/>
      <c r="ILU40" s="43"/>
      <c r="ILV40" s="43"/>
      <c r="ILW40" s="43"/>
      <c r="ILX40" s="43"/>
      <c r="ILY40" s="43"/>
      <c r="ILZ40" s="43"/>
      <c r="IMA40" s="43"/>
      <c r="IMB40" s="43"/>
      <c r="IMC40" s="43"/>
      <c r="IMD40" s="43"/>
      <c r="IME40" s="43"/>
      <c r="IMF40" s="43"/>
      <c r="IMG40" s="43"/>
      <c r="IMH40" s="43"/>
      <c r="IMI40" s="43"/>
      <c r="IMJ40" s="43"/>
      <c r="IMK40" s="43"/>
      <c r="IML40" s="43"/>
      <c r="IMM40" s="43"/>
      <c r="IMN40" s="43"/>
      <c r="IMO40" s="43"/>
      <c r="IMP40" s="43"/>
      <c r="IMQ40" s="43"/>
      <c r="IMR40" s="43"/>
      <c r="IMS40" s="43"/>
      <c r="IMT40" s="43"/>
      <c r="IMU40" s="43"/>
      <c r="IMV40" s="43"/>
      <c r="IMW40" s="43"/>
      <c r="IMX40" s="43"/>
      <c r="IMY40" s="43"/>
      <c r="IMZ40" s="43"/>
      <c r="INA40" s="43"/>
      <c r="INB40" s="43"/>
      <c r="INC40" s="43"/>
      <c r="IND40" s="43"/>
      <c r="INE40" s="43"/>
      <c r="INF40" s="43"/>
      <c r="ING40" s="43"/>
      <c r="INH40" s="43"/>
      <c r="INI40" s="43"/>
      <c r="INJ40" s="43"/>
      <c r="INK40" s="43"/>
      <c r="INL40" s="43"/>
      <c r="INM40" s="43"/>
      <c r="INN40" s="43"/>
      <c r="INO40" s="43"/>
      <c r="INP40" s="43"/>
      <c r="INQ40" s="43"/>
      <c r="INR40" s="43"/>
      <c r="INS40" s="43"/>
      <c r="INT40" s="43"/>
      <c r="INU40" s="43"/>
      <c r="INV40" s="43"/>
      <c r="INW40" s="43"/>
      <c r="INX40" s="43"/>
      <c r="INY40" s="43"/>
      <c r="INZ40" s="43"/>
      <c r="IOA40" s="43"/>
      <c r="IOB40" s="43"/>
      <c r="IOC40" s="43"/>
      <c r="IOD40" s="43"/>
      <c r="IOE40" s="43"/>
      <c r="IOF40" s="43"/>
      <c r="IOG40" s="43"/>
      <c r="IOH40" s="43"/>
      <c r="IOI40" s="43"/>
      <c r="IOJ40" s="43"/>
      <c r="IOK40" s="43"/>
      <c r="IOL40" s="43"/>
      <c r="IOM40" s="43"/>
      <c r="ION40" s="43"/>
      <c r="IOO40" s="43"/>
      <c r="IOP40" s="43"/>
      <c r="IOQ40" s="43"/>
      <c r="IOR40" s="43"/>
      <c r="IOS40" s="43"/>
      <c r="IOT40" s="43"/>
      <c r="IOU40" s="43"/>
      <c r="IOV40" s="43"/>
      <c r="IOW40" s="43"/>
      <c r="IOX40" s="43"/>
      <c r="IOY40" s="43"/>
      <c r="IOZ40" s="43"/>
      <c r="IPA40" s="43"/>
      <c r="IPB40" s="43"/>
      <c r="IPC40" s="43"/>
      <c r="IPD40" s="43"/>
      <c r="IPE40" s="43"/>
      <c r="IPF40" s="43"/>
      <c r="IPG40" s="43"/>
      <c r="IPH40" s="43"/>
      <c r="IPI40" s="43"/>
      <c r="IPJ40" s="43"/>
      <c r="IPK40" s="43"/>
      <c r="IPL40" s="43"/>
      <c r="IPM40" s="43"/>
      <c r="IPN40" s="43"/>
      <c r="IPO40" s="43"/>
      <c r="IPP40" s="43"/>
      <c r="IPQ40" s="43"/>
      <c r="IPR40" s="43"/>
      <c r="IPS40" s="43"/>
      <c r="IPT40" s="43"/>
      <c r="IPU40" s="43"/>
      <c r="IPV40" s="43"/>
      <c r="IPW40" s="43"/>
      <c r="IPX40" s="43"/>
      <c r="IPY40" s="43"/>
      <c r="IPZ40" s="43"/>
      <c r="IQA40" s="43"/>
      <c r="IQB40" s="43"/>
      <c r="IQC40" s="43"/>
      <c r="IQD40" s="43"/>
      <c r="IQE40" s="43"/>
      <c r="IQF40" s="43"/>
      <c r="IQG40" s="43"/>
      <c r="IQH40" s="43"/>
      <c r="IQI40" s="43"/>
      <c r="IQJ40" s="43"/>
      <c r="IQK40" s="43"/>
      <c r="IQL40" s="43"/>
      <c r="IQM40" s="43"/>
      <c r="IQN40" s="43"/>
      <c r="IQO40" s="43"/>
      <c r="IQP40" s="43"/>
      <c r="IQQ40" s="43"/>
      <c r="IQR40" s="43"/>
      <c r="IQS40" s="43"/>
      <c r="IQT40" s="43"/>
      <c r="IQU40" s="43"/>
      <c r="IQV40" s="43"/>
      <c r="IQW40" s="43"/>
      <c r="IQX40" s="43"/>
      <c r="IQY40" s="43"/>
      <c r="IQZ40" s="43"/>
      <c r="IRA40" s="43"/>
      <c r="IRB40" s="43"/>
      <c r="IRC40" s="43"/>
      <c r="IRD40" s="43"/>
      <c r="IRE40" s="43"/>
      <c r="IRF40" s="43"/>
      <c r="IRG40" s="43"/>
      <c r="IRH40" s="43"/>
      <c r="IRI40" s="43"/>
      <c r="IRJ40" s="43"/>
      <c r="IRK40" s="43"/>
      <c r="IRL40" s="43"/>
      <c r="IRM40" s="43"/>
      <c r="IRN40" s="43"/>
      <c r="IRO40" s="43"/>
      <c r="IRP40" s="43"/>
      <c r="IRQ40" s="43"/>
      <c r="IRR40" s="43"/>
      <c r="IRS40" s="43"/>
      <c r="IRT40" s="43"/>
      <c r="IRU40" s="43"/>
      <c r="IRV40" s="43"/>
      <c r="IRW40" s="43"/>
      <c r="IRX40" s="43"/>
      <c r="IRY40" s="43"/>
      <c r="IRZ40" s="43"/>
      <c r="ISA40" s="43"/>
      <c r="ISB40" s="43"/>
      <c r="ISC40" s="43"/>
      <c r="ISD40" s="43"/>
      <c r="ISE40" s="43"/>
      <c r="ISF40" s="43"/>
      <c r="ISG40" s="43"/>
      <c r="ISH40" s="43"/>
      <c r="ISI40" s="43"/>
      <c r="ISJ40" s="43"/>
      <c r="ISK40" s="43"/>
      <c r="ISL40" s="43"/>
      <c r="ISM40" s="43"/>
      <c r="ISN40" s="43"/>
      <c r="ISO40" s="43"/>
      <c r="ISP40" s="43"/>
      <c r="ISQ40" s="43"/>
      <c r="ISR40" s="43"/>
      <c r="ISS40" s="43"/>
      <c r="IST40" s="43"/>
      <c r="ISU40" s="43"/>
      <c r="ISV40" s="43"/>
      <c r="ISW40" s="43"/>
      <c r="ISX40" s="43"/>
      <c r="ISY40" s="43"/>
      <c r="ISZ40" s="43"/>
      <c r="ITA40" s="43"/>
      <c r="ITB40" s="43"/>
      <c r="ITC40" s="43"/>
      <c r="ITD40" s="43"/>
      <c r="ITE40" s="43"/>
      <c r="ITF40" s="43"/>
      <c r="ITG40" s="43"/>
      <c r="ITH40" s="43"/>
      <c r="ITI40" s="43"/>
      <c r="ITJ40" s="43"/>
      <c r="ITK40" s="43"/>
      <c r="ITL40" s="43"/>
      <c r="ITM40" s="43"/>
      <c r="ITN40" s="43"/>
      <c r="ITO40" s="43"/>
      <c r="ITP40" s="43"/>
      <c r="ITQ40" s="43"/>
      <c r="ITR40" s="43"/>
      <c r="ITS40" s="43"/>
      <c r="ITT40" s="43"/>
      <c r="ITU40" s="43"/>
      <c r="ITV40" s="43"/>
      <c r="ITW40" s="43"/>
      <c r="ITX40" s="43"/>
      <c r="ITY40" s="43"/>
      <c r="ITZ40" s="43"/>
      <c r="IUA40" s="43"/>
      <c r="IUB40" s="43"/>
      <c r="IUC40" s="43"/>
      <c r="IUD40" s="43"/>
      <c r="IUE40" s="43"/>
      <c r="IUF40" s="43"/>
      <c r="IUG40" s="43"/>
      <c r="IUH40" s="43"/>
      <c r="IUI40" s="43"/>
      <c r="IUJ40" s="43"/>
      <c r="IUK40" s="43"/>
      <c r="IUL40" s="43"/>
      <c r="IUM40" s="43"/>
      <c r="IUN40" s="43"/>
      <c r="IUO40" s="43"/>
      <c r="IUP40" s="43"/>
      <c r="IUQ40" s="43"/>
      <c r="IUR40" s="43"/>
      <c r="IUS40" s="43"/>
      <c r="IUT40" s="43"/>
      <c r="IUU40" s="43"/>
      <c r="IUV40" s="43"/>
      <c r="IUW40" s="43"/>
      <c r="IUX40" s="43"/>
      <c r="IUY40" s="43"/>
      <c r="IUZ40" s="43"/>
      <c r="IVA40" s="43"/>
      <c r="IVB40" s="43"/>
      <c r="IVC40" s="43"/>
      <c r="IVD40" s="43"/>
      <c r="IVE40" s="43"/>
      <c r="IVF40" s="43"/>
      <c r="IVG40" s="43"/>
      <c r="IVH40" s="43"/>
      <c r="IVI40" s="43"/>
      <c r="IVJ40" s="43"/>
      <c r="IVK40" s="43"/>
      <c r="IVL40" s="43"/>
      <c r="IVM40" s="43"/>
      <c r="IVN40" s="43"/>
      <c r="IVO40" s="43"/>
      <c r="IVP40" s="43"/>
      <c r="IVQ40" s="43"/>
      <c r="IVR40" s="43"/>
      <c r="IVS40" s="43"/>
      <c r="IVT40" s="43"/>
      <c r="IVU40" s="43"/>
      <c r="IVV40" s="43"/>
      <c r="IVW40" s="43"/>
      <c r="IVX40" s="43"/>
      <c r="IVY40" s="43"/>
      <c r="IVZ40" s="43"/>
      <c r="IWA40" s="43"/>
      <c r="IWB40" s="43"/>
      <c r="IWC40" s="43"/>
      <c r="IWD40" s="43"/>
      <c r="IWE40" s="43"/>
      <c r="IWF40" s="43"/>
      <c r="IWG40" s="43"/>
      <c r="IWH40" s="43"/>
      <c r="IWI40" s="43"/>
      <c r="IWJ40" s="43"/>
      <c r="IWK40" s="43"/>
      <c r="IWL40" s="43"/>
      <c r="IWM40" s="43"/>
      <c r="IWN40" s="43"/>
      <c r="IWO40" s="43"/>
      <c r="IWP40" s="43"/>
      <c r="IWQ40" s="43"/>
      <c r="IWR40" s="43"/>
      <c r="IWS40" s="43"/>
      <c r="IWT40" s="43"/>
      <c r="IWU40" s="43"/>
      <c r="IWV40" s="43"/>
      <c r="IWW40" s="43"/>
      <c r="IWX40" s="43"/>
      <c r="IWY40" s="43"/>
      <c r="IWZ40" s="43"/>
      <c r="IXA40" s="43"/>
      <c r="IXB40" s="43"/>
      <c r="IXC40" s="43"/>
      <c r="IXD40" s="43"/>
      <c r="IXE40" s="43"/>
      <c r="IXF40" s="43"/>
      <c r="IXG40" s="43"/>
      <c r="IXH40" s="43"/>
      <c r="IXI40" s="43"/>
      <c r="IXJ40" s="43"/>
      <c r="IXK40" s="43"/>
      <c r="IXL40" s="43"/>
      <c r="IXM40" s="43"/>
      <c r="IXN40" s="43"/>
      <c r="IXO40" s="43"/>
      <c r="IXP40" s="43"/>
      <c r="IXQ40" s="43"/>
      <c r="IXR40" s="43"/>
      <c r="IXS40" s="43"/>
      <c r="IXT40" s="43"/>
      <c r="IXU40" s="43"/>
      <c r="IXV40" s="43"/>
      <c r="IXW40" s="43"/>
      <c r="IXX40" s="43"/>
      <c r="IXY40" s="43"/>
      <c r="IXZ40" s="43"/>
      <c r="IYA40" s="43"/>
      <c r="IYB40" s="43"/>
      <c r="IYC40" s="43"/>
      <c r="IYD40" s="43"/>
      <c r="IYE40" s="43"/>
      <c r="IYF40" s="43"/>
      <c r="IYG40" s="43"/>
      <c r="IYH40" s="43"/>
      <c r="IYI40" s="43"/>
      <c r="IYJ40" s="43"/>
      <c r="IYK40" s="43"/>
      <c r="IYL40" s="43"/>
      <c r="IYM40" s="43"/>
      <c r="IYN40" s="43"/>
      <c r="IYO40" s="43"/>
      <c r="IYP40" s="43"/>
      <c r="IYQ40" s="43"/>
      <c r="IYR40" s="43"/>
      <c r="IYS40" s="43"/>
      <c r="IYT40" s="43"/>
      <c r="IYU40" s="43"/>
      <c r="IYV40" s="43"/>
      <c r="IYW40" s="43"/>
      <c r="IYX40" s="43"/>
      <c r="IYY40" s="43"/>
      <c r="IYZ40" s="43"/>
      <c r="IZA40" s="43"/>
      <c r="IZB40" s="43"/>
      <c r="IZC40" s="43"/>
      <c r="IZD40" s="43"/>
      <c r="IZE40" s="43"/>
      <c r="IZF40" s="43"/>
      <c r="IZG40" s="43"/>
      <c r="IZH40" s="43"/>
      <c r="IZI40" s="43"/>
      <c r="IZJ40" s="43"/>
      <c r="IZK40" s="43"/>
      <c r="IZL40" s="43"/>
      <c r="IZM40" s="43"/>
      <c r="IZN40" s="43"/>
      <c r="IZO40" s="43"/>
      <c r="IZP40" s="43"/>
      <c r="IZQ40" s="43"/>
      <c r="IZR40" s="43"/>
      <c r="IZS40" s="43"/>
      <c r="IZT40" s="43"/>
      <c r="IZU40" s="43"/>
      <c r="IZV40" s="43"/>
      <c r="IZW40" s="43"/>
      <c r="IZX40" s="43"/>
      <c r="IZY40" s="43"/>
      <c r="IZZ40" s="43"/>
      <c r="JAA40" s="43"/>
      <c r="JAB40" s="43"/>
      <c r="JAC40" s="43"/>
      <c r="JAD40" s="43"/>
      <c r="JAE40" s="43"/>
      <c r="JAF40" s="43"/>
      <c r="JAG40" s="43"/>
      <c r="JAH40" s="43"/>
      <c r="JAI40" s="43"/>
      <c r="JAJ40" s="43"/>
      <c r="JAK40" s="43"/>
      <c r="JAL40" s="43"/>
      <c r="JAM40" s="43"/>
      <c r="JAN40" s="43"/>
      <c r="JAO40" s="43"/>
      <c r="JAP40" s="43"/>
      <c r="JAQ40" s="43"/>
      <c r="JAR40" s="43"/>
      <c r="JAS40" s="43"/>
      <c r="JAT40" s="43"/>
      <c r="JAU40" s="43"/>
      <c r="JAV40" s="43"/>
      <c r="JAW40" s="43"/>
      <c r="JAX40" s="43"/>
      <c r="JAY40" s="43"/>
      <c r="JAZ40" s="43"/>
      <c r="JBA40" s="43"/>
      <c r="JBB40" s="43"/>
      <c r="JBC40" s="43"/>
      <c r="JBD40" s="43"/>
      <c r="JBE40" s="43"/>
      <c r="JBF40" s="43"/>
      <c r="JBG40" s="43"/>
      <c r="JBH40" s="43"/>
      <c r="JBI40" s="43"/>
      <c r="JBJ40" s="43"/>
      <c r="JBK40" s="43"/>
      <c r="JBL40" s="43"/>
      <c r="JBM40" s="43"/>
      <c r="JBN40" s="43"/>
      <c r="JBO40" s="43"/>
      <c r="JBP40" s="43"/>
      <c r="JBQ40" s="43"/>
      <c r="JBR40" s="43"/>
      <c r="JBS40" s="43"/>
      <c r="JBT40" s="43"/>
      <c r="JBU40" s="43"/>
      <c r="JBV40" s="43"/>
      <c r="JBW40" s="43"/>
      <c r="JBX40" s="43"/>
      <c r="JBY40" s="43"/>
      <c r="JBZ40" s="43"/>
      <c r="JCA40" s="43"/>
      <c r="JCB40" s="43"/>
      <c r="JCC40" s="43"/>
      <c r="JCD40" s="43"/>
      <c r="JCE40" s="43"/>
      <c r="JCF40" s="43"/>
      <c r="JCG40" s="43"/>
      <c r="JCH40" s="43"/>
      <c r="JCI40" s="43"/>
      <c r="JCJ40" s="43"/>
      <c r="JCK40" s="43"/>
      <c r="JCL40" s="43"/>
      <c r="JCM40" s="43"/>
      <c r="JCN40" s="43"/>
      <c r="JCO40" s="43"/>
      <c r="JCP40" s="43"/>
      <c r="JCQ40" s="43"/>
      <c r="JCR40" s="43"/>
      <c r="JCS40" s="43"/>
      <c r="JCT40" s="43"/>
      <c r="JCU40" s="43"/>
      <c r="JCV40" s="43"/>
      <c r="JCW40" s="43"/>
      <c r="JCX40" s="43"/>
      <c r="JCY40" s="43"/>
      <c r="JCZ40" s="43"/>
      <c r="JDA40" s="43"/>
      <c r="JDB40" s="43"/>
      <c r="JDC40" s="43"/>
      <c r="JDD40" s="43"/>
      <c r="JDE40" s="43"/>
      <c r="JDF40" s="43"/>
      <c r="JDG40" s="43"/>
      <c r="JDH40" s="43"/>
      <c r="JDI40" s="43"/>
      <c r="JDJ40" s="43"/>
      <c r="JDK40" s="43"/>
      <c r="JDL40" s="43"/>
      <c r="JDM40" s="43"/>
      <c r="JDN40" s="43"/>
      <c r="JDO40" s="43"/>
      <c r="JDP40" s="43"/>
      <c r="JDQ40" s="43"/>
      <c r="JDR40" s="43"/>
      <c r="JDS40" s="43"/>
      <c r="JDT40" s="43"/>
      <c r="JDU40" s="43"/>
      <c r="JDV40" s="43"/>
      <c r="JDW40" s="43"/>
      <c r="JDX40" s="43"/>
      <c r="JDY40" s="43"/>
      <c r="JDZ40" s="43"/>
      <c r="JEA40" s="43"/>
      <c r="JEB40" s="43"/>
      <c r="JEC40" s="43"/>
      <c r="JED40" s="43"/>
      <c r="JEE40" s="43"/>
      <c r="JEF40" s="43"/>
      <c r="JEG40" s="43"/>
      <c r="JEH40" s="43"/>
      <c r="JEI40" s="43"/>
      <c r="JEJ40" s="43"/>
      <c r="JEK40" s="43"/>
      <c r="JEL40" s="43"/>
      <c r="JEM40" s="43"/>
      <c r="JEN40" s="43"/>
      <c r="JEO40" s="43"/>
      <c r="JEP40" s="43"/>
      <c r="JEQ40" s="43"/>
      <c r="JER40" s="43"/>
      <c r="JES40" s="43"/>
      <c r="JET40" s="43"/>
      <c r="JEU40" s="43"/>
      <c r="JEV40" s="43"/>
      <c r="JEW40" s="43"/>
      <c r="JEX40" s="43"/>
      <c r="JEY40" s="43"/>
      <c r="JEZ40" s="43"/>
      <c r="JFA40" s="43"/>
      <c r="JFB40" s="43"/>
      <c r="JFC40" s="43"/>
      <c r="JFD40" s="43"/>
      <c r="JFE40" s="43"/>
      <c r="JFF40" s="43"/>
      <c r="JFG40" s="43"/>
      <c r="JFH40" s="43"/>
      <c r="JFI40" s="43"/>
      <c r="JFJ40" s="43"/>
      <c r="JFK40" s="43"/>
      <c r="JFL40" s="43"/>
      <c r="JFM40" s="43"/>
      <c r="JFN40" s="43"/>
      <c r="JFO40" s="43"/>
      <c r="JFP40" s="43"/>
      <c r="JFQ40" s="43"/>
      <c r="JFR40" s="43"/>
      <c r="JFS40" s="43"/>
      <c r="JFT40" s="43"/>
      <c r="JFU40" s="43"/>
      <c r="JFV40" s="43"/>
      <c r="JFW40" s="43"/>
      <c r="JFX40" s="43"/>
      <c r="JFY40" s="43"/>
      <c r="JFZ40" s="43"/>
      <c r="JGA40" s="43"/>
      <c r="JGB40" s="43"/>
      <c r="JGC40" s="43"/>
      <c r="JGD40" s="43"/>
      <c r="JGE40" s="43"/>
      <c r="JGF40" s="43"/>
      <c r="JGG40" s="43"/>
      <c r="JGH40" s="43"/>
      <c r="JGI40" s="43"/>
      <c r="JGJ40" s="43"/>
      <c r="JGK40" s="43"/>
      <c r="JGL40" s="43"/>
      <c r="JGM40" s="43"/>
      <c r="JGN40" s="43"/>
      <c r="JGO40" s="43"/>
      <c r="JGP40" s="43"/>
      <c r="JGQ40" s="43"/>
      <c r="JGR40" s="43"/>
      <c r="JGS40" s="43"/>
      <c r="JGT40" s="43"/>
      <c r="JGU40" s="43"/>
      <c r="JGV40" s="43"/>
      <c r="JGW40" s="43"/>
      <c r="JGX40" s="43"/>
      <c r="JGY40" s="43"/>
      <c r="JGZ40" s="43"/>
      <c r="JHA40" s="43"/>
      <c r="JHB40" s="43"/>
      <c r="JHC40" s="43"/>
      <c r="JHD40" s="43"/>
      <c r="JHE40" s="43"/>
      <c r="JHF40" s="43"/>
      <c r="JHG40" s="43"/>
      <c r="JHH40" s="43"/>
      <c r="JHI40" s="43"/>
      <c r="JHJ40" s="43"/>
      <c r="JHK40" s="43"/>
      <c r="JHL40" s="43"/>
      <c r="JHM40" s="43"/>
      <c r="JHN40" s="43"/>
      <c r="JHO40" s="43"/>
      <c r="JHP40" s="43"/>
      <c r="JHQ40" s="43"/>
      <c r="JHR40" s="43"/>
      <c r="JHS40" s="43"/>
      <c r="JHT40" s="43"/>
      <c r="JHU40" s="43"/>
      <c r="JHV40" s="43"/>
      <c r="JHW40" s="43"/>
      <c r="JHX40" s="43"/>
      <c r="JHY40" s="43"/>
      <c r="JHZ40" s="43"/>
      <c r="JIA40" s="43"/>
      <c r="JIB40" s="43"/>
      <c r="JIC40" s="43"/>
      <c r="JID40" s="43"/>
      <c r="JIE40" s="43"/>
      <c r="JIF40" s="43"/>
      <c r="JIG40" s="43"/>
      <c r="JIH40" s="43"/>
      <c r="JII40" s="43"/>
      <c r="JIJ40" s="43"/>
      <c r="JIK40" s="43"/>
      <c r="JIL40" s="43"/>
      <c r="JIM40" s="43"/>
      <c r="JIN40" s="43"/>
      <c r="JIO40" s="43"/>
      <c r="JIP40" s="43"/>
      <c r="JIQ40" s="43"/>
      <c r="JIR40" s="43"/>
      <c r="JIS40" s="43"/>
      <c r="JIT40" s="43"/>
      <c r="JIU40" s="43"/>
      <c r="JIV40" s="43"/>
      <c r="JIW40" s="43"/>
      <c r="JIX40" s="43"/>
      <c r="JIY40" s="43"/>
      <c r="JIZ40" s="43"/>
      <c r="JJA40" s="43"/>
      <c r="JJB40" s="43"/>
      <c r="JJC40" s="43"/>
      <c r="JJD40" s="43"/>
      <c r="JJE40" s="43"/>
      <c r="JJF40" s="43"/>
      <c r="JJG40" s="43"/>
      <c r="JJH40" s="43"/>
      <c r="JJI40" s="43"/>
      <c r="JJJ40" s="43"/>
      <c r="JJK40" s="43"/>
      <c r="JJL40" s="43"/>
      <c r="JJM40" s="43"/>
      <c r="JJN40" s="43"/>
      <c r="JJO40" s="43"/>
      <c r="JJP40" s="43"/>
      <c r="JJQ40" s="43"/>
      <c r="JJR40" s="43"/>
      <c r="JJS40" s="43"/>
      <c r="JJT40" s="43"/>
      <c r="JJU40" s="43"/>
      <c r="JJV40" s="43"/>
      <c r="JJW40" s="43"/>
      <c r="JJX40" s="43"/>
      <c r="JJY40" s="43"/>
      <c r="JJZ40" s="43"/>
      <c r="JKA40" s="43"/>
      <c r="JKB40" s="43"/>
      <c r="JKC40" s="43"/>
      <c r="JKD40" s="43"/>
      <c r="JKE40" s="43"/>
      <c r="JKF40" s="43"/>
      <c r="JKG40" s="43"/>
      <c r="JKH40" s="43"/>
      <c r="JKI40" s="43"/>
      <c r="JKJ40" s="43"/>
      <c r="JKK40" s="43"/>
      <c r="JKL40" s="43"/>
      <c r="JKM40" s="43"/>
      <c r="JKN40" s="43"/>
      <c r="JKO40" s="43"/>
      <c r="JKP40" s="43"/>
      <c r="JKQ40" s="43"/>
      <c r="JKR40" s="43"/>
      <c r="JKS40" s="43"/>
      <c r="JKT40" s="43"/>
      <c r="JKU40" s="43"/>
      <c r="JKV40" s="43"/>
      <c r="JKW40" s="43"/>
      <c r="JKX40" s="43"/>
      <c r="JKY40" s="43"/>
      <c r="JKZ40" s="43"/>
      <c r="JLA40" s="43"/>
      <c r="JLB40" s="43"/>
      <c r="JLC40" s="43"/>
      <c r="JLD40" s="43"/>
      <c r="JLE40" s="43"/>
      <c r="JLF40" s="43"/>
      <c r="JLG40" s="43"/>
      <c r="JLH40" s="43"/>
      <c r="JLI40" s="43"/>
      <c r="JLJ40" s="43"/>
      <c r="JLK40" s="43"/>
      <c r="JLL40" s="43"/>
      <c r="JLM40" s="43"/>
      <c r="JLN40" s="43"/>
      <c r="JLO40" s="43"/>
      <c r="JLP40" s="43"/>
      <c r="JLQ40" s="43"/>
      <c r="JLR40" s="43"/>
      <c r="JLS40" s="43"/>
      <c r="JLT40" s="43"/>
      <c r="JLU40" s="43"/>
      <c r="JLV40" s="43"/>
      <c r="JLW40" s="43"/>
      <c r="JLX40" s="43"/>
      <c r="JLY40" s="43"/>
      <c r="JLZ40" s="43"/>
      <c r="JMA40" s="43"/>
      <c r="JMB40" s="43"/>
      <c r="JMC40" s="43"/>
      <c r="JMD40" s="43"/>
      <c r="JME40" s="43"/>
      <c r="JMF40" s="43"/>
      <c r="JMG40" s="43"/>
      <c r="JMH40" s="43"/>
      <c r="JMI40" s="43"/>
      <c r="JMJ40" s="43"/>
      <c r="JMK40" s="43"/>
      <c r="JML40" s="43"/>
      <c r="JMM40" s="43"/>
      <c r="JMN40" s="43"/>
      <c r="JMO40" s="43"/>
      <c r="JMP40" s="43"/>
      <c r="JMQ40" s="43"/>
      <c r="JMR40" s="43"/>
      <c r="JMS40" s="43"/>
      <c r="JMT40" s="43"/>
      <c r="JMU40" s="43"/>
      <c r="JMV40" s="43"/>
      <c r="JMW40" s="43"/>
      <c r="JMX40" s="43"/>
      <c r="JMY40" s="43"/>
      <c r="JMZ40" s="43"/>
      <c r="JNA40" s="43"/>
      <c r="JNB40" s="43"/>
      <c r="JNC40" s="43"/>
      <c r="JND40" s="43"/>
      <c r="JNE40" s="43"/>
      <c r="JNF40" s="43"/>
      <c r="JNG40" s="43"/>
      <c r="JNH40" s="43"/>
      <c r="JNI40" s="43"/>
      <c r="JNJ40" s="43"/>
      <c r="JNK40" s="43"/>
      <c r="JNL40" s="43"/>
      <c r="JNM40" s="43"/>
      <c r="JNN40" s="43"/>
      <c r="JNO40" s="43"/>
      <c r="JNP40" s="43"/>
      <c r="JNQ40" s="43"/>
      <c r="JNR40" s="43"/>
      <c r="JNS40" s="43"/>
      <c r="JNT40" s="43"/>
      <c r="JNU40" s="43"/>
      <c r="JNV40" s="43"/>
      <c r="JNW40" s="43"/>
      <c r="JNX40" s="43"/>
      <c r="JNY40" s="43"/>
      <c r="JNZ40" s="43"/>
      <c r="JOA40" s="43"/>
      <c r="JOB40" s="43"/>
      <c r="JOC40" s="43"/>
      <c r="JOD40" s="43"/>
      <c r="JOE40" s="43"/>
      <c r="JOF40" s="43"/>
      <c r="JOG40" s="43"/>
      <c r="JOH40" s="43"/>
      <c r="JOI40" s="43"/>
      <c r="JOJ40" s="43"/>
      <c r="JOK40" s="43"/>
      <c r="JOL40" s="43"/>
      <c r="JOM40" s="43"/>
      <c r="JON40" s="43"/>
      <c r="JOO40" s="43"/>
      <c r="JOP40" s="43"/>
      <c r="JOQ40" s="43"/>
      <c r="JOR40" s="43"/>
      <c r="JOS40" s="43"/>
      <c r="JOT40" s="43"/>
      <c r="JOU40" s="43"/>
      <c r="JOV40" s="43"/>
      <c r="JOW40" s="43"/>
      <c r="JOX40" s="43"/>
      <c r="JOY40" s="43"/>
      <c r="JOZ40" s="43"/>
      <c r="JPA40" s="43"/>
      <c r="JPB40" s="43"/>
      <c r="JPC40" s="43"/>
      <c r="JPD40" s="43"/>
      <c r="JPE40" s="43"/>
      <c r="JPF40" s="43"/>
      <c r="JPG40" s="43"/>
      <c r="JPH40" s="43"/>
      <c r="JPI40" s="43"/>
      <c r="JPJ40" s="43"/>
      <c r="JPK40" s="43"/>
      <c r="JPL40" s="43"/>
      <c r="JPM40" s="43"/>
      <c r="JPN40" s="43"/>
      <c r="JPO40" s="43"/>
      <c r="JPP40" s="43"/>
      <c r="JPQ40" s="43"/>
      <c r="JPR40" s="43"/>
      <c r="JPS40" s="43"/>
      <c r="JPT40" s="43"/>
      <c r="JPU40" s="43"/>
      <c r="JPV40" s="43"/>
      <c r="JPW40" s="43"/>
      <c r="JPX40" s="43"/>
      <c r="JPY40" s="43"/>
      <c r="JPZ40" s="43"/>
      <c r="JQA40" s="43"/>
      <c r="JQB40" s="43"/>
      <c r="JQC40" s="43"/>
      <c r="JQD40" s="43"/>
      <c r="JQE40" s="43"/>
      <c r="JQF40" s="43"/>
      <c r="JQG40" s="43"/>
      <c r="JQH40" s="43"/>
      <c r="JQI40" s="43"/>
      <c r="JQJ40" s="43"/>
      <c r="JQK40" s="43"/>
      <c r="JQL40" s="43"/>
      <c r="JQM40" s="43"/>
      <c r="JQN40" s="43"/>
      <c r="JQO40" s="43"/>
      <c r="JQP40" s="43"/>
      <c r="JQQ40" s="43"/>
      <c r="JQR40" s="43"/>
      <c r="JQS40" s="43"/>
      <c r="JQT40" s="43"/>
      <c r="JQU40" s="43"/>
      <c r="JQV40" s="43"/>
      <c r="JQW40" s="43"/>
      <c r="JQX40" s="43"/>
      <c r="JQY40" s="43"/>
      <c r="JQZ40" s="43"/>
      <c r="JRA40" s="43"/>
      <c r="JRB40" s="43"/>
      <c r="JRC40" s="43"/>
      <c r="JRD40" s="43"/>
      <c r="JRE40" s="43"/>
      <c r="JRF40" s="43"/>
      <c r="JRG40" s="43"/>
      <c r="JRH40" s="43"/>
      <c r="JRI40" s="43"/>
      <c r="JRJ40" s="43"/>
      <c r="JRK40" s="43"/>
      <c r="JRL40" s="43"/>
      <c r="JRM40" s="43"/>
      <c r="JRN40" s="43"/>
      <c r="JRO40" s="43"/>
      <c r="JRP40" s="43"/>
      <c r="JRQ40" s="43"/>
      <c r="JRR40" s="43"/>
      <c r="JRS40" s="43"/>
      <c r="JRT40" s="43"/>
      <c r="JRU40" s="43"/>
      <c r="JRV40" s="43"/>
      <c r="JRW40" s="43"/>
      <c r="JRX40" s="43"/>
      <c r="JRY40" s="43"/>
      <c r="JRZ40" s="43"/>
      <c r="JSA40" s="43"/>
      <c r="JSB40" s="43"/>
      <c r="JSC40" s="43"/>
      <c r="JSD40" s="43"/>
      <c r="JSE40" s="43"/>
      <c r="JSF40" s="43"/>
      <c r="JSG40" s="43"/>
      <c r="JSH40" s="43"/>
      <c r="JSI40" s="43"/>
      <c r="JSJ40" s="43"/>
      <c r="JSK40" s="43"/>
      <c r="JSL40" s="43"/>
      <c r="JSM40" s="43"/>
      <c r="JSN40" s="43"/>
      <c r="JSO40" s="43"/>
      <c r="JSP40" s="43"/>
      <c r="JSQ40" s="43"/>
      <c r="JSR40" s="43"/>
      <c r="JSS40" s="43"/>
      <c r="JST40" s="43"/>
      <c r="JSU40" s="43"/>
      <c r="JSV40" s="43"/>
      <c r="JSW40" s="43"/>
      <c r="JSX40" s="43"/>
      <c r="JSY40" s="43"/>
      <c r="JSZ40" s="43"/>
      <c r="JTA40" s="43"/>
      <c r="JTB40" s="43"/>
      <c r="JTC40" s="43"/>
      <c r="JTD40" s="43"/>
      <c r="JTE40" s="43"/>
      <c r="JTF40" s="43"/>
      <c r="JTG40" s="43"/>
      <c r="JTH40" s="43"/>
      <c r="JTI40" s="43"/>
      <c r="JTJ40" s="43"/>
      <c r="JTK40" s="43"/>
      <c r="JTL40" s="43"/>
      <c r="JTM40" s="43"/>
      <c r="JTN40" s="43"/>
      <c r="JTO40" s="43"/>
      <c r="JTP40" s="43"/>
      <c r="JTQ40" s="43"/>
      <c r="JTR40" s="43"/>
      <c r="JTS40" s="43"/>
      <c r="JTT40" s="43"/>
      <c r="JTU40" s="43"/>
      <c r="JTV40" s="43"/>
      <c r="JTW40" s="43"/>
      <c r="JTX40" s="43"/>
      <c r="JTY40" s="43"/>
      <c r="JTZ40" s="43"/>
      <c r="JUA40" s="43"/>
      <c r="JUB40" s="43"/>
      <c r="JUC40" s="43"/>
      <c r="JUD40" s="43"/>
      <c r="JUE40" s="43"/>
      <c r="JUF40" s="43"/>
      <c r="JUG40" s="43"/>
      <c r="JUH40" s="43"/>
      <c r="JUI40" s="43"/>
      <c r="JUJ40" s="43"/>
      <c r="JUK40" s="43"/>
      <c r="JUL40" s="43"/>
      <c r="JUM40" s="43"/>
      <c r="JUN40" s="43"/>
      <c r="JUO40" s="43"/>
      <c r="JUP40" s="43"/>
      <c r="JUQ40" s="43"/>
      <c r="JUR40" s="43"/>
      <c r="JUS40" s="43"/>
      <c r="JUT40" s="43"/>
      <c r="JUU40" s="43"/>
      <c r="JUV40" s="43"/>
      <c r="JUW40" s="43"/>
      <c r="JUX40" s="43"/>
      <c r="JUY40" s="43"/>
      <c r="JUZ40" s="43"/>
      <c r="JVA40" s="43"/>
      <c r="JVB40" s="43"/>
      <c r="JVC40" s="43"/>
      <c r="JVD40" s="43"/>
      <c r="JVE40" s="43"/>
      <c r="JVF40" s="43"/>
      <c r="JVG40" s="43"/>
      <c r="JVH40" s="43"/>
      <c r="JVI40" s="43"/>
      <c r="JVJ40" s="43"/>
      <c r="JVK40" s="43"/>
      <c r="JVL40" s="43"/>
      <c r="JVM40" s="43"/>
      <c r="JVN40" s="43"/>
      <c r="JVO40" s="43"/>
      <c r="JVP40" s="43"/>
      <c r="JVQ40" s="43"/>
      <c r="JVR40" s="43"/>
      <c r="JVS40" s="43"/>
      <c r="JVT40" s="43"/>
      <c r="JVU40" s="43"/>
      <c r="JVV40" s="43"/>
      <c r="JVW40" s="43"/>
      <c r="JVX40" s="43"/>
      <c r="JVY40" s="43"/>
      <c r="JVZ40" s="43"/>
      <c r="JWA40" s="43"/>
      <c r="JWB40" s="43"/>
      <c r="JWC40" s="43"/>
      <c r="JWD40" s="43"/>
      <c r="JWE40" s="43"/>
      <c r="JWF40" s="43"/>
      <c r="JWG40" s="43"/>
      <c r="JWH40" s="43"/>
      <c r="JWI40" s="43"/>
      <c r="JWJ40" s="43"/>
      <c r="JWK40" s="43"/>
      <c r="JWL40" s="43"/>
      <c r="JWM40" s="43"/>
      <c r="JWN40" s="43"/>
      <c r="JWO40" s="43"/>
      <c r="JWP40" s="43"/>
      <c r="JWQ40" s="43"/>
      <c r="JWR40" s="43"/>
      <c r="JWS40" s="43"/>
      <c r="JWT40" s="43"/>
      <c r="JWU40" s="43"/>
      <c r="JWV40" s="43"/>
      <c r="JWW40" s="43"/>
      <c r="JWX40" s="43"/>
      <c r="JWY40" s="43"/>
      <c r="JWZ40" s="43"/>
      <c r="JXA40" s="43"/>
      <c r="JXB40" s="43"/>
      <c r="JXC40" s="43"/>
      <c r="JXD40" s="43"/>
      <c r="JXE40" s="43"/>
      <c r="JXF40" s="43"/>
      <c r="JXG40" s="43"/>
      <c r="JXH40" s="43"/>
      <c r="JXI40" s="43"/>
      <c r="JXJ40" s="43"/>
      <c r="JXK40" s="43"/>
      <c r="JXL40" s="43"/>
      <c r="JXM40" s="43"/>
      <c r="JXN40" s="43"/>
      <c r="JXO40" s="43"/>
      <c r="JXP40" s="43"/>
      <c r="JXQ40" s="43"/>
      <c r="JXR40" s="43"/>
      <c r="JXS40" s="43"/>
      <c r="JXT40" s="43"/>
      <c r="JXU40" s="43"/>
      <c r="JXV40" s="43"/>
      <c r="JXW40" s="43"/>
      <c r="JXX40" s="43"/>
      <c r="JXY40" s="43"/>
      <c r="JXZ40" s="43"/>
      <c r="JYA40" s="43"/>
      <c r="JYB40" s="43"/>
      <c r="JYC40" s="43"/>
      <c r="JYD40" s="43"/>
      <c r="JYE40" s="43"/>
      <c r="JYF40" s="43"/>
      <c r="JYG40" s="43"/>
      <c r="JYH40" s="43"/>
      <c r="JYI40" s="43"/>
      <c r="JYJ40" s="43"/>
      <c r="JYK40" s="43"/>
      <c r="JYL40" s="43"/>
      <c r="JYM40" s="43"/>
      <c r="JYN40" s="43"/>
      <c r="JYO40" s="43"/>
      <c r="JYP40" s="43"/>
      <c r="JYQ40" s="43"/>
      <c r="JYR40" s="43"/>
      <c r="JYS40" s="43"/>
      <c r="JYT40" s="43"/>
      <c r="JYU40" s="43"/>
      <c r="JYV40" s="43"/>
      <c r="JYW40" s="43"/>
      <c r="JYX40" s="43"/>
      <c r="JYY40" s="43"/>
      <c r="JYZ40" s="43"/>
      <c r="JZA40" s="43"/>
      <c r="JZB40" s="43"/>
      <c r="JZC40" s="43"/>
      <c r="JZD40" s="43"/>
      <c r="JZE40" s="43"/>
      <c r="JZF40" s="43"/>
      <c r="JZG40" s="43"/>
      <c r="JZH40" s="43"/>
      <c r="JZI40" s="43"/>
      <c r="JZJ40" s="43"/>
      <c r="JZK40" s="43"/>
      <c r="JZL40" s="43"/>
      <c r="JZM40" s="43"/>
      <c r="JZN40" s="43"/>
      <c r="JZO40" s="43"/>
      <c r="JZP40" s="43"/>
      <c r="JZQ40" s="43"/>
      <c r="JZR40" s="43"/>
      <c r="JZS40" s="43"/>
      <c r="JZT40" s="43"/>
      <c r="JZU40" s="43"/>
      <c r="JZV40" s="43"/>
      <c r="JZW40" s="43"/>
      <c r="JZX40" s="43"/>
      <c r="JZY40" s="43"/>
      <c r="JZZ40" s="43"/>
      <c r="KAA40" s="43"/>
      <c r="KAB40" s="43"/>
      <c r="KAC40" s="43"/>
      <c r="KAD40" s="43"/>
      <c r="KAE40" s="43"/>
      <c r="KAF40" s="43"/>
      <c r="KAG40" s="43"/>
      <c r="KAH40" s="43"/>
      <c r="KAI40" s="43"/>
      <c r="KAJ40" s="43"/>
      <c r="KAK40" s="43"/>
      <c r="KAL40" s="43"/>
      <c r="KAM40" s="43"/>
      <c r="KAN40" s="43"/>
      <c r="KAO40" s="43"/>
      <c r="KAP40" s="43"/>
      <c r="KAQ40" s="43"/>
      <c r="KAR40" s="43"/>
      <c r="KAS40" s="43"/>
      <c r="KAT40" s="43"/>
      <c r="KAU40" s="43"/>
      <c r="KAV40" s="43"/>
      <c r="KAW40" s="43"/>
      <c r="KAX40" s="43"/>
      <c r="KAY40" s="43"/>
      <c r="KAZ40" s="43"/>
      <c r="KBA40" s="43"/>
      <c r="KBB40" s="43"/>
      <c r="KBC40" s="43"/>
      <c r="KBD40" s="43"/>
      <c r="KBE40" s="43"/>
      <c r="KBF40" s="43"/>
      <c r="KBG40" s="43"/>
      <c r="KBH40" s="43"/>
      <c r="KBI40" s="43"/>
      <c r="KBJ40" s="43"/>
      <c r="KBK40" s="43"/>
      <c r="KBL40" s="43"/>
      <c r="KBM40" s="43"/>
      <c r="KBN40" s="43"/>
      <c r="KBO40" s="43"/>
      <c r="KBP40" s="43"/>
      <c r="KBQ40" s="43"/>
      <c r="KBR40" s="43"/>
      <c r="KBS40" s="43"/>
      <c r="KBT40" s="43"/>
      <c r="KBU40" s="43"/>
      <c r="KBV40" s="43"/>
      <c r="KBW40" s="43"/>
      <c r="KBX40" s="43"/>
      <c r="KBY40" s="43"/>
      <c r="KBZ40" s="43"/>
      <c r="KCA40" s="43"/>
      <c r="KCB40" s="43"/>
      <c r="KCC40" s="43"/>
      <c r="KCD40" s="43"/>
      <c r="KCE40" s="43"/>
      <c r="KCF40" s="43"/>
      <c r="KCG40" s="43"/>
      <c r="KCH40" s="43"/>
      <c r="KCI40" s="43"/>
      <c r="KCJ40" s="43"/>
      <c r="KCK40" s="43"/>
      <c r="KCL40" s="43"/>
      <c r="KCM40" s="43"/>
      <c r="KCN40" s="43"/>
      <c r="KCO40" s="43"/>
      <c r="KCP40" s="43"/>
      <c r="KCQ40" s="43"/>
      <c r="KCR40" s="43"/>
      <c r="KCS40" s="43"/>
      <c r="KCT40" s="43"/>
      <c r="KCU40" s="43"/>
      <c r="KCV40" s="43"/>
      <c r="KCW40" s="43"/>
      <c r="KCX40" s="43"/>
      <c r="KCY40" s="43"/>
      <c r="KCZ40" s="43"/>
      <c r="KDA40" s="43"/>
      <c r="KDB40" s="43"/>
      <c r="KDC40" s="43"/>
      <c r="KDD40" s="43"/>
      <c r="KDE40" s="43"/>
      <c r="KDF40" s="43"/>
      <c r="KDG40" s="43"/>
      <c r="KDH40" s="43"/>
      <c r="KDI40" s="43"/>
      <c r="KDJ40" s="43"/>
      <c r="KDK40" s="43"/>
      <c r="KDL40" s="43"/>
      <c r="KDM40" s="43"/>
      <c r="KDN40" s="43"/>
      <c r="KDO40" s="43"/>
      <c r="KDP40" s="43"/>
      <c r="KDQ40" s="43"/>
      <c r="KDR40" s="43"/>
      <c r="KDS40" s="43"/>
      <c r="KDT40" s="43"/>
      <c r="KDU40" s="43"/>
      <c r="KDV40" s="43"/>
      <c r="KDW40" s="43"/>
      <c r="KDX40" s="43"/>
      <c r="KDY40" s="43"/>
      <c r="KDZ40" s="43"/>
      <c r="KEA40" s="43"/>
      <c r="KEB40" s="43"/>
      <c r="KEC40" s="43"/>
      <c r="KED40" s="43"/>
      <c r="KEE40" s="43"/>
      <c r="KEF40" s="43"/>
      <c r="KEG40" s="43"/>
      <c r="KEH40" s="43"/>
      <c r="KEI40" s="43"/>
      <c r="KEJ40" s="43"/>
      <c r="KEK40" s="43"/>
      <c r="KEL40" s="43"/>
      <c r="KEM40" s="43"/>
      <c r="KEN40" s="43"/>
      <c r="KEO40" s="43"/>
      <c r="KEP40" s="43"/>
      <c r="KEQ40" s="43"/>
      <c r="KER40" s="43"/>
      <c r="KES40" s="43"/>
      <c r="KET40" s="43"/>
      <c r="KEU40" s="43"/>
      <c r="KEV40" s="43"/>
      <c r="KEW40" s="43"/>
      <c r="KEX40" s="43"/>
      <c r="KEY40" s="43"/>
      <c r="KEZ40" s="43"/>
      <c r="KFA40" s="43"/>
      <c r="KFB40" s="43"/>
      <c r="KFC40" s="43"/>
      <c r="KFD40" s="43"/>
      <c r="KFE40" s="43"/>
      <c r="KFF40" s="43"/>
      <c r="KFG40" s="43"/>
      <c r="KFH40" s="43"/>
      <c r="KFI40" s="43"/>
      <c r="KFJ40" s="43"/>
      <c r="KFK40" s="43"/>
      <c r="KFL40" s="43"/>
      <c r="KFM40" s="43"/>
      <c r="KFN40" s="43"/>
      <c r="KFO40" s="43"/>
      <c r="KFP40" s="43"/>
      <c r="KFQ40" s="43"/>
      <c r="KFR40" s="43"/>
      <c r="KFS40" s="43"/>
      <c r="KFT40" s="43"/>
      <c r="KFU40" s="43"/>
      <c r="KFV40" s="43"/>
      <c r="KFW40" s="43"/>
      <c r="KFX40" s="43"/>
      <c r="KFY40" s="43"/>
      <c r="KFZ40" s="43"/>
      <c r="KGA40" s="43"/>
      <c r="KGB40" s="43"/>
      <c r="KGC40" s="43"/>
      <c r="KGD40" s="43"/>
      <c r="KGE40" s="43"/>
      <c r="KGF40" s="43"/>
      <c r="KGG40" s="43"/>
      <c r="KGH40" s="43"/>
      <c r="KGI40" s="43"/>
      <c r="KGJ40" s="43"/>
      <c r="KGK40" s="43"/>
      <c r="KGL40" s="43"/>
      <c r="KGM40" s="43"/>
      <c r="KGN40" s="43"/>
      <c r="KGO40" s="43"/>
      <c r="KGP40" s="43"/>
      <c r="KGQ40" s="43"/>
      <c r="KGR40" s="43"/>
      <c r="KGS40" s="43"/>
      <c r="KGT40" s="43"/>
      <c r="KGU40" s="43"/>
      <c r="KGV40" s="43"/>
      <c r="KGW40" s="43"/>
      <c r="KGX40" s="43"/>
      <c r="KGY40" s="43"/>
      <c r="KGZ40" s="43"/>
      <c r="KHA40" s="43"/>
      <c r="KHB40" s="43"/>
      <c r="KHC40" s="43"/>
      <c r="KHD40" s="43"/>
      <c r="KHE40" s="43"/>
      <c r="KHF40" s="43"/>
      <c r="KHG40" s="43"/>
      <c r="KHH40" s="43"/>
      <c r="KHI40" s="43"/>
      <c r="KHJ40" s="43"/>
      <c r="KHK40" s="43"/>
      <c r="KHL40" s="43"/>
      <c r="KHM40" s="43"/>
      <c r="KHN40" s="43"/>
      <c r="KHO40" s="43"/>
      <c r="KHP40" s="43"/>
      <c r="KHQ40" s="43"/>
      <c r="KHR40" s="43"/>
      <c r="KHS40" s="43"/>
      <c r="KHT40" s="43"/>
      <c r="KHU40" s="43"/>
      <c r="KHV40" s="43"/>
      <c r="KHW40" s="43"/>
      <c r="KHX40" s="43"/>
      <c r="KHY40" s="43"/>
      <c r="KHZ40" s="43"/>
      <c r="KIA40" s="43"/>
      <c r="KIB40" s="43"/>
      <c r="KIC40" s="43"/>
      <c r="KID40" s="43"/>
      <c r="KIE40" s="43"/>
      <c r="KIF40" s="43"/>
      <c r="KIG40" s="43"/>
      <c r="KIH40" s="43"/>
      <c r="KII40" s="43"/>
      <c r="KIJ40" s="43"/>
      <c r="KIK40" s="43"/>
      <c r="KIL40" s="43"/>
      <c r="KIM40" s="43"/>
      <c r="KIN40" s="43"/>
      <c r="KIO40" s="43"/>
      <c r="KIP40" s="43"/>
      <c r="KIQ40" s="43"/>
      <c r="KIR40" s="43"/>
      <c r="KIS40" s="43"/>
      <c r="KIT40" s="43"/>
      <c r="KIU40" s="43"/>
      <c r="KIV40" s="43"/>
      <c r="KIW40" s="43"/>
      <c r="KIX40" s="43"/>
      <c r="KIY40" s="43"/>
      <c r="KIZ40" s="43"/>
      <c r="KJA40" s="43"/>
      <c r="KJB40" s="43"/>
      <c r="KJC40" s="43"/>
      <c r="KJD40" s="43"/>
      <c r="KJE40" s="43"/>
      <c r="KJF40" s="43"/>
      <c r="KJG40" s="43"/>
      <c r="KJH40" s="43"/>
      <c r="KJI40" s="43"/>
      <c r="KJJ40" s="43"/>
      <c r="KJK40" s="43"/>
      <c r="KJL40" s="43"/>
      <c r="KJM40" s="43"/>
      <c r="KJN40" s="43"/>
      <c r="KJO40" s="43"/>
      <c r="KJP40" s="43"/>
      <c r="KJQ40" s="43"/>
      <c r="KJR40" s="43"/>
      <c r="KJS40" s="43"/>
      <c r="KJT40" s="43"/>
      <c r="KJU40" s="43"/>
      <c r="KJV40" s="43"/>
      <c r="KJW40" s="43"/>
      <c r="KJX40" s="43"/>
      <c r="KJY40" s="43"/>
      <c r="KJZ40" s="43"/>
      <c r="KKA40" s="43"/>
      <c r="KKB40" s="43"/>
      <c r="KKC40" s="43"/>
      <c r="KKD40" s="43"/>
      <c r="KKE40" s="43"/>
      <c r="KKF40" s="43"/>
      <c r="KKG40" s="43"/>
      <c r="KKH40" s="43"/>
      <c r="KKI40" s="43"/>
      <c r="KKJ40" s="43"/>
      <c r="KKK40" s="43"/>
      <c r="KKL40" s="43"/>
      <c r="KKM40" s="43"/>
      <c r="KKN40" s="43"/>
      <c r="KKO40" s="43"/>
      <c r="KKP40" s="43"/>
      <c r="KKQ40" s="43"/>
      <c r="KKR40" s="43"/>
      <c r="KKS40" s="43"/>
      <c r="KKT40" s="43"/>
      <c r="KKU40" s="43"/>
      <c r="KKV40" s="43"/>
      <c r="KKW40" s="43"/>
      <c r="KKX40" s="43"/>
      <c r="KKY40" s="43"/>
      <c r="KKZ40" s="43"/>
      <c r="KLA40" s="43"/>
      <c r="KLB40" s="43"/>
      <c r="KLC40" s="43"/>
      <c r="KLD40" s="43"/>
      <c r="KLE40" s="43"/>
      <c r="KLF40" s="43"/>
      <c r="KLG40" s="43"/>
      <c r="KLH40" s="43"/>
      <c r="KLI40" s="43"/>
      <c r="KLJ40" s="43"/>
      <c r="KLK40" s="43"/>
      <c r="KLL40" s="43"/>
      <c r="KLM40" s="43"/>
      <c r="KLN40" s="43"/>
      <c r="KLO40" s="43"/>
      <c r="KLP40" s="43"/>
      <c r="KLQ40" s="43"/>
      <c r="KLR40" s="43"/>
      <c r="KLS40" s="43"/>
      <c r="KLT40" s="43"/>
      <c r="KLU40" s="43"/>
      <c r="KLV40" s="43"/>
      <c r="KLW40" s="43"/>
      <c r="KLX40" s="43"/>
      <c r="KLY40" s="43"/>
      <c r="KLZ40" s="43"/>
      <c r="KMA40" s="43"/>
      <c r="KMB40" s="43"/>
      <c r="KMC40" s="43"/>
      <c r="KMD40" s="43"/>
      <c r="KME40" s="43"/>
      <c r="KMF40" s="43"/>
      <c r="KMG40" s="43"/>
      <c r="KMH40" s="43"/>
      <c r="KMI40" s="43"/>
      <c r="KMJ40" s="43"/>
      <c r="KMK40" s="43"/>
      <c r="KML40" s="43"/>
      <c r="KMM40" s="43"/>
      <c r="KMN40" s="43"/>
      <c r="KMO40" s="43"/>
      <c r="KMP40" s="43"/>
      <c r="KMQ40" s="43"/>
      <c r="KMR40" s="43"/>
      <c r="KMS40" s="43"/>
      <c r="KMT40" s="43"/>
      <c r="KMU40" s="43"/>
      <c r="KMV40" s="43"/>
      <c r="KMW40" s="43"/>
      <c r="KMX40" s="43"/>
      <c r="KMY40" s="43"/>
      <c r="KMZ40" s="43"/>
      <c r="KNA40" s="43"/>
      <c r="KNB40" s="43"/>
      <c r="KNC40" s="43"/>
      <c r="KND40" s="43"/>
      <c r="KNE40" s="43"/>
      <c r="KNF40" s="43"/>
      <c r="KNG40" s="43"/>
      <c r="KNH40" s="43"/>
      <c r="KNI40" s="43"/>
      <c r="KNJ40" s="43"/>
      <c r="KNK40" s="43"/>
      <c r="KNL40" s="43"/>
      <c r="KNM40" s="43"/>
      <c r="KNN40" s="43"/>
      <c r="KNO40" s="43"/>
      <c r="KNP40" s="43"/>
      <c r="KNQ40" s="43"/>
      <c r="KNR40" s="43"/>
      <c r="KNS40" s="43"/>
      <c r="KNT40" s="43"/>
      <c r="KNU40" s="43"/>
      <c r="KNV40" s="43"/>
      <c r="KNW40" s="43"/>
      <c r="KNX40" s="43"/>
      <c r="KNY40" s="43"/>
      <c r="KNZ40" s="43"/>
      <c r="KOA40" s="43"/>
      <c r="KOB40" s="43"/>
      <c r="KOC40" s="43"/>
      <c r="KOD40" s="43"/>
      <c r="KOE40" s="43"/>
      <c r="KOF40" s="43"/>
      <c r="KOG40" s="43"/>
      <c r="KOH40" s="43"/>
      <c r="KOI40" s="43"/>
      <c r="KOJ40" s="43"/>
      <c r="KOK40" s="43"/>
      <c r="KOL40" s="43"/>
      <c r="KOM40" s="43"/>
      <c r="KON40" s="43"/>
      <c r="KOO40" s="43"/>
      <c r="KOP40" s="43"/>
      <c r="KOQ40" s="43"/>
      <c r="KOR40" s="43"/>
      <c r="KOS40" s="43"/>
      <c r="KOT40" s="43"/>
      <c r="KOU40" s="43"/>
      <c r="KOV40" s="43"/>
      <c r="KOW40" s="43"/>
      <c r="KOX40" s="43"/>
      <c r="KOY40" s="43"/>
      <c r="KOZ40" s="43"/>
      <c r="KPA40" s="43"/>
      <c r="KPB40" s="43"/>
      <c r="KPC40" s="43"/>
      <c r="KPD40" s="43"/>
      <c r="KPE40" s="43"/>
      <c r="KPF40" s="43"/>
      <c r="KPG40" s="43"/>
      <c r="KPH40" s="43"/>
      <c r="KPI40" s="43"/>
      <c r="KPJ40" s="43"/>
      <c r="KPK40" s="43"/>
      <c r="KPL40" s="43"/>
      <c r="KPM40" s="43"/>
      <c r="KPN40" s="43"/>
      <c r="KPO40" s="43"/>
      <c r="KPP40" s="43"/>
      <c r="KPQ40" s="43"/>
      <c r="KPR40" s="43"/>
      <c r="KPS40" s="43"/>
      <c r="KPT40" s="43"/>
      <c r="KPU40" s="43"/>
      <c r="KPV40" s="43"/>
      <c r="KPW40" s="43"/>
      <c r="KPX40" s="43"/>
      <c r="KPY40" s="43"/>
      <c r="KPZ40" s="43"/>
      <c r="KQA40" s="43"/>
      <c r="KQB40" s="43"/>
      <c r="KQC40" s="43"/>
      <c r="KQD40" s="43"/>
      <c r="KQE40" s="43"/>
      <c r="KQF40" s="43"/>
      <c r="KQG40" s="43"/>
      <c r="KQH40" s="43"/>
      <c r="KQI40" s="43"/>
      <c r="KQJ40" s="43"/>
      <c r="KQK40" s="43"/>
      <c r="KQL40" s="43"/>
      <c r="KQM40" s="43"/>
      <c r="KQN40" s="43"/>
      <c r="KQO40" s="43"/>
      <c r="KQP40" s="43"/>
      <c r="KQQ40" s="43"/>
      <c r="KQR40" s="43"/>
      <c r="KQS40" s="43"/>
      <c r="KQT40" s="43"/>
      <c r="KQU40" s="43"/>
      <c r="KQV40" s="43"/>
      <c r="KQW40" s="43"/>
      <c r="KQX40" s="43"/>
      <c r="KQY40" s="43"/>
      <c r="KQZ40" s="43"/>
      <c r="KRA40" s="43"/>
      <c r="KRB40" s="43"/>
      <c r="KRC40" s="43"/>
      <c r="KRD40" s="43"/>
      <c r="KRE40" s="43"/>
      <c r="KRF40" s="43"/>
      <c r="KRG40" s="43"/>
      <c r="KRH40" s="43"/>
      <c r="KRI40" s="43"/>
      <c r="KRJ40" s="43"/>
      <c r="KRK40" s="43"/>
      <c r="KRL40" s="43"/>
      <c r="KRM40" s="43"/>
      <c r="KRN40" s="43"/>
      <c r="KRO40" s="43"/>
      <c r="KRP40" s="43"/>
      <c r="KRQ40" s="43"/>
      <c r="KRR40" s="43"/>
      <c r="KRS40" s="43"/>
      <c r="KRT40" s="43"/>
      <c r="KRU40" s="43"/>
      <c r="KRV40" s="43"/>
      <c r="KRW40" s="43"/>
      <c r="KRX40" s="43"/>
      <c r="KRY40" s="43"/>
      <c r="KRZ40" s="43"/>
      <c r="KSA40" s="43"/>
      <c r="KSB40" s="43"/>
      <c r="KSC40" s="43"/>
      <c r="KSD40" s="43"/>
      <c r="KSE40" s="43"/>
      <c r="KSF40" s="43"/>
      <c r="KSG40" s="43"/>
      <c r="KSH40" s="43"/>
      <c r="KSI40" s="43"/>
      <c r="KSJ40" s="43"/>
      <c r="KSK40" s="43"/>
      <c r="KSL40" s="43"/>
      <c r="KSM40" s="43"/>
      <c r="KSN40" s="43"/>
      <c r="KSO40" s="43"/>
      <c r="KSP40" s="43"/>
      <c r="KSQ40" s="43"/>
      <c r="KSR40" s="43"/>
      <c r="KSS40" s="43"/>
      <c r="KST40" s="43"/>
      <c r="KSU40" s="43"/>
      <c r="KSV40" s="43"/>
      <c r="KSW40" s="43"/>
      <c r="KSX40" s="43"/>
      <c r="KSY40" s="43"/>
      <c r="KSZ40" s="43"/>
      <c r="KTA40" s="43"/>
      <c r="KTB40" s="43"/>
      <c r="KTC40" s="43"/>
      <c r="KTD40" s="43"/>
      <c r="KTE40" s="43"/>
      <c r="KTF40" s="43"/>
      <c r="KTG40" s="43"/>
      <c r="KTH40" s="43"/>
      <c r="KTI40" s="43"/>
      <c r="KTJ40" s="43"/>
      <c r="KTK40" s="43"/>
      <c r="KTL40" s="43"/>
      <c r="KTM40" s="43"/>
      <c r="KTN40" s="43"/>
      <c r="KTO40" s="43"/>
      <c r="KTP40" s="43"/>
      <c r="KTQ40" s="43"/>
      <c r="KTR40" s="43"/>
      <c r="KTS40" s="43"/>
      <c r="KTT40" s="43"/>
      <c r="KTU40" s="43"/>
      <c r="KTV40" s="43"/>
      <c r="KTW40" s="43"/>
      <c r="KTX40" s="43"/>
      <c r="KTY40" s="43"/>
      <c r="KTZ40" s="43"/>
      <c r="KUA40" s="43"/>
      <c r="KUB40" s="43"/>
      <c r="KUC40" s="43"/>
      <c r="KUD40" s="43"/>
      <c r="KUE40" s="43"/>
      <c r="KUF40" s="43"/>
      <c r="KUG40" s="43"/>
      <c r="KUH40" s="43"/>
      <c r="KUI40" s="43"/>
      <c r="KUJ40" s="43"/>
      <c r="KUK40" s="43"/>
      <c r="KUL40" s="43"/>
      <c r="KUM40" s="43"/>
      <c r="KUN40" s="43"/>
      <c r="KUO40" s="43"/>
      <c r="KUP40" s="43"/>
      <c r="KUQ40" s="43"/>
      <c r="KUR40" s="43"/>
      <c r="KUS40" s="43"/>
      <c r="KUT40" s="43"/>
      <c r="KUU40" s="43"/>
      <c r="KUV40" s="43"/>
      <c r="KUW40" s="43"/>
      <c r="KUX40" s="43"/>
      <c r="KUY40" s="43"/>
      <c r="KUZ40" s="43"/>
      <c r="KVA40" s="43"/>
      <c r="KVB40" s="43"/>
      <c r="KVC40" s="43"/>
      <c r="KVD40" s="43"/>
      <c r="KVE40" s="43"/>
      <c r="KVF40" s="43"/>
      <c r="KVG40" s="43"/>
      <c r="KVH40" s="43"/>
      <c r="KVI40" s="43"/>
      <c r="KVJ40" s="43"/>
      <c r="KVK40" s="43"/>
      <c r="KVL40" s="43"/>
      <c r="KVM40" s="43"/>
      <c r="KVN40" s="43"/>
      <c r="KVO40" s="43"/>
      <c r="KVP40" s="43"/>
      <c r="KVQ40" s="43"/>
      <c r="KVR40" s="43"/>
      <c r="KVS40" s="43"/>
      <c r="KVT40" s="43"/>
      <c r="KVU40" s="43"/>
      <c r="KVV40" s="43"/>
      <c r="KVW40" s="43"/>
      <c r="KVX40" s="43"/>
      <c r="KVY40" s="43"/>
      <c r="KVZ40" s="43"/>
      <c r="KWA40" s="43"/>
      <c r="KWB40" s="43"/>
      <c r="KWC40" s="43"/>
      <c r="KWD40" s="43"/>
      <c r="KWE40" s="43"/>
      <c r="KWF40" s="43"/>
      <c r="KWG40" s="43"/>
      <c r="KWH40" s="43"/>
      <c r="KWI40" s="43"/>
      <c r="KWJ40" s="43"/>
      <c r="KWK40" s="43"/>
      <c r="KWL40" s="43"/>
      <c r="KWM40" s="43"/>
      <c r="KWN40" s="43"/>
      <c r="KWO40" s="43"/>
      <c r="KWP40" s="43"/>
      <c r="KWQ40" s="43"/>
      <c r="KWR40" s="43"/>
      <c r="KWS40" s="43"/>
      <c r="KWT40" s="43"/>
      <c r="KWU40" s="43"/>
      <c r="KWV40" s="43"/>
      <c r="KWW40" s="43"/>
      <c r="KWX40" s="43"/>
      <c r="KWY40" s="43"/>
      <c r="KWZ40" s="43"/>
      <c r="KXA40" s="43"/>
      <c r="KXB40" s="43"/>
      <c r="KXC40" s="43"/>
      <c r="KXD40" s="43"/>
      <c r="KXE40" s="43"/>
      <c r="KXF40" s="43"/>
      <c r="KXG40" s="43"/>
      <c r="KXH40" s="43"/>
      <c r="KXI40" s="43"/>
      <c r="KXJ40" s="43"/>
      <c r="KXK40" s="43"/>
      <c r="KXL40" s="43"/>
      <c r="KXM40" s="43"/>
      <c r="KXN40" s="43"/>
      <c r="KXO40" s="43"/>
      <c r="KXP40" s="43"/>
      <c r="KXQ40" s="43"/>
      <c r="KXR40" s="43"/>
      <c r="KXS40" s="43"/>
      <c r="KXT40" s="43"/>
      <c r="KXU40" s="43"/>
      <c r="KXV40" s="43"/>
      <c r="KXW40" s="43"/>
      <c r="KXX40" s="43"/>
      <c r="KXY40" s="43"/>
      <c r="KXZ40" s="43"/>
      <c r="KYA40" s="43"/>
      <c r="KYB40" s="43"/>
      <c r="KYC40" s="43"/>
      <c r="KYD40" s="43"/>
      <c r="KYE40" s="43"/>
      <c r="KYF40" s="43"/>
      <c r="KYG40" s="43"/>
      <c r="KYH40" s="43"/>
      <c r="KYI40" s="43"/>
      <c r="KYJ40" s="43"/>
      <c r="KYK40" s="43"/>
      <c r="KYL40" s="43"/>
      <c r="KYM40" s="43"/>
      <c r="KYN40" s="43"/>
      <c r="KYO40" s="43"/>
      <c r="KYP40" s="43"/>
      <c r="KYQ40" s="43"/>
      <c r="KYR40" s="43"/>
      <c r="KYS40" s="43"/>
      <c r="KYT40" s="43"/>
      <c r="KYU40" s="43"/>
      <c r="KYV40" s="43"/>
      <c r="KYW40" s="43"/>
      <c r="KYX40" s="43"/>
      <c r="KYY40" s="43"/>
      <c r="KYZ40" s="43"/>
      <c r="KZA40" s="43"/>
      <c r="KZB40" s="43"/>
      <c r="KZC40" s="43"/>
      <c r="KZD40" s="43"/>
      <c r="KZE40" s="43"/>
      <c r="KZF40" s="43"/>
      <c r="KZG40" s="43"/>
      <c r="KZH40" s="43"/>
      <c r="KZI40" s="43"/>
      <c r="KZJ40" s="43"/>
      <c r="KZK40" s="43"/>
      <c r="KZL40" s="43"/>
      <c r="KZM40" s="43"/>
      <c r="KZN40" s="43"/>
      <c r="KZO40" s="43"/>
      <c r="KZP40" s="43"/>
      <c r="KZQ40" s="43"/>
      <c r="KZR40" s="43"/>
      <c r="KZS40" s="43"/>
      <c r="KZT40" s="43"/>
      <c r="KZU40" s="43"/>
      <c r="KZV40" s="43"/>
      <c r="KZW40" s="43"/>
      <c r="KZX40" s="43"/>
      <c r="KZY40" s="43"/>
      <c r="KZZ40" s="43"/>
      <c r="LAA40" s="43"/>
      <c r="LAB40" s="43"/>
      <c r="LAC40" s="43"/>
      <c r="LAD40" s="43"/>
      <c r="LAE40" s="43"/>
      <c r="LAF40" s="43"/>
      <c r="LAG40" s="43"/>
      <c r="LAH40" s="43"/>
      <c r="LAI40" s="43"/>
      <c r="LAJ40" s="43"/>
      <c r="LAK40" s="43"/>
      <c r="LAL40" s="43"/>
      <c r="LAM40" s="43"/>
      <c r="LAN40" s="43"/>
      <c r="LAO40" s="43"/>
      <c r="LAP40" s="43"/>
      <c r="LAQ40" s="43"/>
      <c r="LAR40" s="43"/>
      <c r="LAS40" s="43"/>
      <c r="LAT40" s="43"/>
      <c r="LAU40" s="43"/>
      <c r="LAV40" s="43"/>
      <c r="LAW40" s="43"/>
      <c r="LAX40" s="43"/>
      <c r="LAY40" s="43"/>
      <c r="LAZ40" s="43"/>
      <c r="LBA40" s="43"/>
      <c r="LBB40" s="43"/>
      <c r="LBC40" s="43"/>
      <c r="LBD40" s="43"/>
      <c r="LBE40" s="43"/>
      <c r="LBF40" s="43"/>
      <c r="LBG40" s="43"/>
      <c r="LBH40" s="43"/>
      <c r="LBI40" s="43"/>
      <c r="LBJ40" s="43"/>
      <c r="LBK40" s="43"/>
      <c r="LBL40" s="43"/>
      <c r="LBM40" s="43"/>
      <c r="LBN40" s="43"/>
      <c r="LBO40" s="43"/>
      <c r="LBP40" s="43"/>
      <c r="LBQ40" s="43"/>
      <c r="LBR40" s="43"/>
      <c r="LBS40" s="43"/>
      <c r="LBT40" s="43"/>
      <c r="LBU40" s="43"/>
      <c r="LBV40" s="43"/>
      <c r="LBW40" s="43"/>
      <c r="LBX40" s="43"/>
      <c r="LBY40" s="43"/>
      <c r="LBZ40" s="43"/>
      <c r="LCA40" s="43"/>
      <c r="LCB40" s="43"/>
      <c r="LCC40" s="43"/>
      <c r="LCD40" s="43"/>
      <c r="LCE40" s="43"/>
      <c r="LCF40" s="43"/>
      <c r="LCG40" s="43"/>
      <c r="LCH40" s="43"/>
      <c r="LCI40" s="43"/>
      <c r="LCJ40" s="43"/>
      <c r="LCK40" s="43"/>
      <c r="LCL40" s="43"/>
      <c r="LCM40" s="43"/>
      <c r="LCN40" s="43"/>
      <c r="LCO40" s="43"/>
      <c r="LCP40" s="43"/>
      <c r="LCQ40" s="43"/>
      <c r="LCR40" s="43"/>
      <c r="LCS40" s="43"/>
      <c r="LCT40" s="43"/>
      <c r="LCU40" s="43"/>
      <c r="LCV40" s="43"/>
      <c r="LCW40" s="43"/>
      <c r="LCX40" s="43"/>
      <c r="LCY40" s="43"/>
      <c r="LCZ40" s="43"/>
      <c r="LDA40" s="43"/>
      <c r="LDB40" s="43"/>
      <c r="LDC40" s="43"/>
      <c r="LDD40" s="43"/>
      <c r="LDE40" s="43"/>
      <c r="LDF40" s="43"/>
      <c r="LDG40" s="43"/>
      <c r="LDH40" s="43"/>
      <c r="LDI40" s="43"/>
      <c r="LDJ40" s="43"/>
      <c r="LDK40" s="43"/>
      <c r="LDL40" s="43"/>
      <c r="LDM40" s="43"/>
      <c r="LDN40" s="43"/>
      <c r="LDO40" s="43"/>
      <c r="LDP40" s="43"/>
      <c r="LDQ40" s="43"/>
      <c r="LDR40" s="43"/>
      <c r="LDS40" s="43"/>
      <c r="LDT40" s="43"/>
      <c r="LDU40" s="43"/>
      <c r="LDV40" s="43"/>
      <c r="LDW40" s="43"/>
      <c r="LDX40" s="43"/>
      <c r="LDY40" s="43"/>
      <c r="LDZ40" s="43"/>
      <c r="LEA40" s="43"/>
      <c r="LEB40" s="43"/>
      <c r="LEC40" s="43"/>
      <c r="LED40" s="43"/>
      <c r="LEE40" s="43"/>
      <c r="LEF40" s="43"/>
      <c r="LEG40" s="43"/>
      <c r="LEH40" s="43"/>
      <c r="LEI40" s="43"/>
      <c r="LEJ40" s="43"/>
      <c r="LEK40" s="43"/>
      <c r="LEL40" s="43"/>
      <c r="LEM40" s="43"/>
      <c r="LEN40" s="43"/>
      <c r="LEO40" s="43"/>
      <c r="LEP40" s="43"/>
      <c r="LEQ40" s="43"/>
      <c r="LER40" s="43"/>
      <c r="LES40" s="43"/>
      <c r="LET40" s="43"/>
      <c r="LEU40" s="43"/>
      <c r="LEV40" s="43"/>
      <c r="LEW40" s="43"/>
      <c r="LEX40" s="43"/>
      <c r="LEY40" s="43"/>
      <c r="LEZ40" s="43"/>
      <c r="LFA40" s="43"/>
      <c r="LFB40" s="43"/>
      <c r="LFC40" s="43"/>
      <c r="LFD40" s="43"/>
      <c r="LFE40" s="43"/>
      <c r="LFF40" s="43"/>
      <c r="LFG40" s="43"/>
      <c r="LFH40" s="43"/>
      <c r="LFI40" s="43"/>
      <c r="LFJ40" s="43"/>
      <c r="LFK40" s="43"/>
      <c r="LFL40" s="43"/>
      <c r="LFM40" s="43"/>
      <c r="LFN40" s="43"/>
      <c r="LFO40" s="43"/>
      <c r="LFP40" s="43"/>
      <c r="LFQ40" s="43"/>
      <c r="LFR40" s="43"/>
      <c r="LFS40" s="43"/>
      <c r="LFT40" s="43"/>
      <c r="LFU40" s="43"/>
      <c r="LFV40" s="43"/>
      <c r="LFW40" s="43"/>
      <c r="LFX40" s="43"/>
      <c r="LFY40" s="43"/>
      <c r="LFZ40" s="43"/>
      <c r="LGA40" s="43"/>
      <c r="LGB40" s="43"/>
      <c r="LGC40" s="43"/>
      <c r="LGD40" s="43"/>
      <c r="LGE40" s="43"/>
      <c r="LGF40" s="43"/>
      <c r="LGG40" s="43"/>
      <c r="LGH40" s="43"/>
      <c r="LGI40" s="43"/>
      <c r="LGJ40" s="43"/>
      <c r="LGK40" s="43"/>
      <c r="LGL40" s="43"/>
      <c r="LGM40" s="43"/>
      <c r="LGN40" s="43"/>
      <c r="LGO40" s="43"/>
      <c r="LGP40" s="43"/>
      <c r="LGQ40" s="43"/>
      <c r="LGR40" s="43"/>
      <c r="LGS40" s="43"/>
      <c r="LGT40" s="43"/>
      <c r="LGU40" s="43"/>
      <c r="LGV40" s="43"/>
      <c r="LGW40" s="43"/>
      <c r="LGX40" s="43"/>
      <c r="LGY40" s="43"/>
      <c r="LGZ40" s="43"/>
      <c r="LHA40" s="43"/>
      <c r="LHB40" s="43"/>
      <c r="LHC40" s="43"/>
      <c r="LHD40" s="43"/>
      <c r="LHE40" s="43"/>
      <c r="LHF40" s="43"/>
      <c r="LHG40" s="43"/>
      <c r="LHH40" s="43"/>
      <c r="LHI40" s="43"/>
      <c r="LHJ40" s="43"/>
      <c r="LHK40" s="43"/>
      <c r="LHL40" s="43"/>
      <c r="LHM40" s="43"/>
      <c r="LHN40" s="43"/>
      <c r="LHO40" s="43"/>
      <c r="LHP40" s="43"/>
      <c r="LHQ40" s="43"/>
      <c r="LHR40" s="43"/>
      <c r="LHS40" s="43"/>
      <c r="LHT40" s="43"/>
      <c r="LHU40" s="43"/>
      <c r="LHV40" s="43"/>
      <c r="LHW40" s="43"/>
      <c r="LHX40" s="43"/>
      <c r="LHY40" s="43"/>
      <c r="LHZ40" s="43"/>
      <c r="LIA40" s="43"/>
      <c r="LIB40" s="43"/>
      <c r="LIC40" s="43"/>
      <c r="LID40" s="43"/>
      <c r="LIE40" s="43"/>
      <c r="LIF40" s="43"/>
      <c r="LIG40" s="43"/>
      <c r="LIH40" s="43"/>
      <c r="LII40" s="43"/>
      <c r="LIJ40" s="43"/>
      <c r="LIK40" s="43"/>
      <c r="LIL40" s="43"/>
      <c r="LIM40" s="43"/>
      <c r="LIN40" s="43"/>
      <c r="LIO40" s="43"/>
      <c r="LIP40" s="43"/>
      <c r="LIQ40" s="43"/>
      <c r="LIR40" s="43"/>
      <c r="LIS40" s="43"/>
      <c r="LIT40" s="43"/>
      <c r="LIU40" s="43"/>
      <c r="LIV40" s="43"/>
      <c r="LIW40" s="43"/>
      <c r="LIX40" s="43"/>
      <c r="LIY40" s="43"/>
      <c r="LIZ40" s="43"/>
      <c r="LJA40" s="43"/>
      <c r="LJB40" s="43"/>
      <c r="LJC40" s="43"/>
      <c r="LJD40" s="43"/>
      <c r="LJE40" s="43"/>
      <c r="LJF40" s="43"/>
      <c r="LJG40" s="43"/>
      <c r="LJH40" s="43"/>
      <c r="LJI40" s="43"/>
      <c r="LJJ40" s="43"/>
      <c r="LJK40" s="43"/>
      <c r="LJL40" s="43"/>
      <c r="LJM40" s="43"/>
      <c r="LJN40" s="43"/>
      <c r="LJO40" s="43"/>
      <c r="LJP40" s="43"/>
      <c r="LJQ40" s="43"/>
      <c r="LJR40" s="43"/>
      <c r="LJS40" s="43"/>
      <c r="LJT40" s="43"/>
      <c r="LJU40" s="43"/>
      <c r="LJV40" s="43"/>
      <c r="LJW40" s="43"/>
      <c r="LJX40" s="43"/>
      <c r="LJY40" s="43"/>
      <c r="LJZ40" s="43"/>
      <c r="LKA40" s="43"/>
      <c r="LKB40" s="43"/>
      <c r="LKC40" s="43"/>
      <c r="LKD40" s="43"/>
      <c r="LKE40" s="43"/>
      <c r="LKF40" s="43"/>
      <c r="LKG40" s="43"/>
      <c r="LKH40" s="43"/>
      <c r="LKI40" s="43"/>
      <c r="LKJ40" s="43"/>
      <c r="LKK40" s="43"/>
      <c r="LKL40" s="43"/>
      <c r="LKM40" s="43"/>
      <c r="LKN40" s="43"/>
      <c r="LKO40" s="43"/>
      <c r="LKP40" s="43"/>
      <c r="LKQ40" s="43"/>
      <c r="LKR40" s="43"/>
      <c r="LKS40" s="43"/>
      <c r="LKT40" s="43"/>
      <c r="LKU40" s="43"/>
      <c r="LKV40" s="43"/>
      <c r="LKW40" s="43"/>
      <c r="LKX40" s="43"/>
      <c r="LKY40" s="43"/>
      <c r="LKZ40" s="43"/>
      <c r="LLA40" s="43"/>
      <c r="LLB40" s="43"/>
      <c r="LLC40" s="43"/>
      <c r="LLD40" s="43"/>
      <c r="LLE40" s="43"/>
      <c r="LLF40" s="43"/>
      <c r="LLG40" s="43"/>
      <c r="LLH40" s="43"/>
      <c r="LLI40" s="43"/>
      <c r="LLJ40" s="43"/>
      <c r="LLK40" s="43"/>
      <c r="LLL40" s="43"/>
      <c r="LLM40" s="43"/>
      <c r="LLN40" s="43"/>
      <c r="LLO40" s="43"/>
      <c r="LLP40" s="43"/>
      <c r="LLQ40" s="43"/>
      <c r="LLR40" s="43"/>
      <c r="LLS40" s="43"/>
      <c r="LLT40" s="43"/>
      <c r="LLU40" s="43"/>
      <c r="LLV40" s="43"/>
      <c r="LLW40" s="43"/>
      <c r="LLX40" s="43"/>
      <c r="LLY40" s="43"/>
      <c r="LLZ40" s="43"/>
      <c r="LMA40" s="43"/>
      <c r="LMB40" s="43"/>
      <c r="LMC40" s="43"/>
      <c r="LMD40" s="43"/>
      <c r="LME40" s="43"/>
      <c r="LMF40" s="43"/>
      <c r="LMG40" s="43"/>
      <c r="LMH40" s="43"/>
      <c r="LMI40" s="43"/>
      <c r="LMJ40" s="43"/>
      <c r="LMK40" s="43"/>
      <c r="LML40" s="43"/>
      <c r="LMM40" s="43"/>
      <c r="LMN40" s="43"/>
      <c r="LMO40" s="43"/>
      <c r="LMP40" s="43"/>
      <c r="LMQ40" s="43"/>
      <c r="LMR40" s="43"/>
      <c r="LMS40" s="43"/>
      <c r="LMT40" s="43"/>
      <c r="LMU40" s="43"/>
      <c r="LMV40" s="43"/>
      <c r="LMW40" s="43"/>
      <c r="LMX40" s="43"/>
      <c r="LMY40" s="43"/>
      <c r="LMZ40" s="43"/>
      <c r="LNA40" s="43"/>
      <c r="LNB40" s="43"/>
      <c r="LNC40" s="43"/>
      <c r="LND40" s="43"/>
      <c r="LNE40" s="43"/>
      <c r="LNF40" s="43"/>
      <c r="LNG40" s="43"/>
      <c r="LNH40" s="43"/>
      <c r="LNI40" s="43"/>
      <c r="LNJ40" s="43"/>
      <c r="LNK40" s="43"/>
      <c r="LNL40" s="43"/>
      <c r="LNM40" s="43"/>
      <c r="LNN40" s="43"/>
      <c r="LNO40" s="43"/>
      <c r="LNP40" s="43"/>
      <c r="LNQ40" s="43"/>
      <c r="LNR40" s="43"/>
      <c r="LNS40" s="43"/>
      <c r="LNT40" s="43"/>
      <c r="LNU40" s="43"/>
      <c r="LNV40" s="43"/>
      <c r="LNW40" s="43"/>
      <c r="LNX40" s="43"/>
      <c r="LNY40" s="43"/>
      <c r="LNZ40" s="43"/>
      <c r="LOA40" s="43"/>
      <c r="LOB40" s="43"/>
      <c r="LOC40" s="43"/>
      <c r="LOD40" s="43"/>
      <c r="LOE40" s="43"/>
      <c r="LOF40" s="43"/>
      <c r="LOG40" s="43"/>
      <c r="LOH40" s="43"/>
      <c r="LOI40" s="43"/>
      <c r="LOJ40" s="43"/>
      <c r="LOK40" s="43"/>
      <c r="LOL40" s="43"/>
      <c r="LOM40" s="43"/>
      <c r="LON40" s="43"/>
      <c r="LOO40" s="43"/>
      <c r="LOP40" s="43"/>
      <c r="LOQ40" s="43"/>
      <c r="LOR40" s="43"/>
      <c r="LOS40" s="43"/>
      <c r="LOT40" s="43"/>
      <c r="LOU40" s="43"/>
      <c r="LOV40" s="43"/>
      <c r="LOW40" s="43"/>
      <c r="LOX40" s="43"/>
      <c r="LOY40" s="43"/>
      <c r="LOZ40" s="43"/>
      <c r="LPA40" s="43"/>
      <c r="LPB40" s="43"/>
      <c r="LPC40" s="43"/>
      <c r="LPD40" s="43"/>
      <c r="LPE40" s="43"/>
      <c r="LPF40" s="43"/>
      <c r="LPG40" s="43"/>
      <c r="LPH40" s="43"/>
      <c r="LPI40" s="43"/>
      <c r="LPJ40" s="43"/>
      <c r="LPK40" s="43"/>
      <c r="LPL40" s="43"/>
      <c r="LPM40" s="43"/>
      <c r="LPN40" s="43"/>
      <c r="LPO40" s="43"/>
      <c r="LPP40" s="43"/>
      <c r="LPQ40" s="43"/>
      <c r="LPR40" s="43"/>
      <c r="LPS40" s="43"/>
      <c r="LPT40" s="43"/>
      <c r="LPU40" s="43"/>
      <c r="LPV40" s="43"/>
      <c r="LPW40" s="43"/>
      <c r="LPX40" s="43"/>
      <c r="LPY40" s="43"/>
      <c r="LPZ40" s="43"/>
      <c r="LQA40" s="43"/>
      <c r="LQB40" s="43"/>
      <c r="LQC40" s="43"/>
      <c r="LQD40" s="43"/>
      <c r="LQE40" s="43"/>
      <c r="LQF40" s="43"/>
      <c r="LQG40" s="43"/>
      <c r="LQH40" s="43"/>
      <c r="LQI40" s="43"/>
      <c r="LQJ40" s="43"/>
      <c r="LQK40" s="43"/>
      <c r="LQL40" s="43"/>
      <c r="LQM40" s="43"/>
      <c r="LQN40" s="43"/>
      <c r="LQO40" s="43"/>
      <c r="LQP40" s="43"/>
      <c r="LQQ40" s="43"/>
      <c r="LQR40" s="43"/>
      <c r="LQS40" s="43"/>
      <c r="LQT40" s="43"/>
      <c r="LQU40" s="43"/>
      <c r="LQV40" s="43"/>
      <c r="LQW40" s="43"/>
      <c r="LQX40" s="43"/>
      <c r="LQY40" s="43"/>
      <c r="LQZ40" s="43"/>
      <c r="LRA40" s="43"/>
      <c r="LRB40" s="43"/>
      <c r="LRC40" s="43"/>
      <c r="LRD40" s="43"/>
      <c r="LRE40" s="43"/>
      <c r="LRF40" s="43"/>
      <c r="LRG40" s="43"/>
      <c r="LRH40" s="43"/>
      <c r="LRI40" s="43"/>
      <c r="LRJ40" s="43"/>
      <c r="LRK40" s="43"/>
      <c r="LRL40" s="43"/>
      <c r="LRM40" s="43"/>
      <c r="LRN40" s="43"/>
      <c r="LRO40" s="43"/>
      <c r="LRP40" s="43"/>
      <c r="LRQ40" s="43"/>
      <c r="LRR40" s="43"/>
      <c r="LRS40" s="43"/>
      <c r="LRT40" s="43"/>
      <c r="LRU40" s="43"/>
      <c r="LRV40" s="43"/>
      <c r="LRW40" s="43"/>
      <c r="LRX40" s="43"/>
      <c r="LRY40" s="43"/>
      <c r="LRZ40" s="43"/>
      <c r="LSA40" s="43"/>
      <c r="LSB40" s="43"/>
      <c r="LSC40" s="43"/>
      <c r="LSD40" s="43"/>
      <c r="LSE40" s="43"/>
      <c r="LSF40" s="43"/>
      <c r="LSG40" s="43"/>
      <c r="LSH40" s="43"/>
      <c r="LSI40" s="43"/>
      <c r="LSJ40" s="43"/>
      <c r="LSK40" s="43"/>
      <c r="LSL40" s="43"/>
      <c r="LSM40" s="43"/>
      <c r="LSN40" s="43"/>
      <c r="LSO40" s="43"/>
      <c r="LSP40" s="43"/>
      <c r="LSQ40" s="43"/>
      <c r="LSR40" s="43"/>
      <c r="LSS40" s="43"/>
      <c r="LST40" s="43"/>
      <c r="LSU40" s="43"/>
      <c r="LSV40" s="43"/>
      <c r="LSW40" s="43"/>
      <c r="LSX40" s="43"/>
      <c r="LSY40" s="43"/>
      <c r="LSZ40" s="43"/>
      <c r="LTA40" s="43"/>
      <c r="LTB40" s="43"/>
      <c r="LTC40" s="43"/>
      <c r="LTD40" s="43"/>
      <c r="LTE40" s="43"/>
      <c r="LTF40" s="43"/>
      <c r="LTG40" s="43"/>
      <c r="LTH40" s="43"/>
      <c r="LTI40" s="43"/>
      <c r="LTJ40" s="43"/>
      <c r="LTK40" s="43"/>
      <c r="LTL40" s="43"/>
      <c r="LTM40" s="43"/>
      <c r="LTN40" s="43"/>
      <c r="LTO40" s="43"/>
      <c r="LTP40" s="43"/>
      <c r="LTQ40" s="43"/>
      <c r="LTR40" s="43"/>
      <c r="LTS40" s="43"/>
      <c r="LTT40" s="43"/>
      <c r="LTU40" s="43"/>
      <c r="LTV40" s="43"/>
      <c r="LTW40" s="43"/>
      <c r="LTX40" s="43"/>
      <c r="LTY40" s="43"/>
      <c r="LTZ40" s="43"/>
      <c r="LUA40" s="43"/>
      <c r="LUB40" s="43"/>
      <c r="LUC40" s="43"/>
      <c r="LUD40" s="43"/>
      <c r="LUE40" s="43"/>
      <c r="LUF40" s="43"/>
      <c r="LUG40" s="43"/>
      <c r="LUH40" s="43"/>
      <c r="LUI40" s="43"/>
      <c r="LUJ40" s="43"/>
      <c r="LUK40" s="43"/>
      <c r="LUL40" s="43"/>
      <c r="LUM40" s="43"/>
      <c r="LUN40" s="43"/>
      <c r="LUO40" s="43"/>
      <c r="LUP40" s="43"/>
      <c r="LUQ40" s="43"/>
      <c r="LUR40" s="43"/>
      <c r="LUS40" s="43"/>
      <c r="LUT40" s="43"/>
      <c r="LUU40" s="43"/>
      <c r="LUV40" s="43"/>
      <c r="LUW40" s="43"/>
      <c r="LUX40" s="43"/>
      <c r="LUY40" s="43"/>
      <c r="LUZ40" s="43"/>
      <c r="LVA40" s="43"/>
      <c r="LVB40" s="43"/>
      <c r="LVC40" s="43"/>
      <c r="LVD40" s="43"/>
      <c r="LVE40" s="43"/>
      <c r="LVF40" s="43"/>
      <c r="LVG40" s="43"/>
      <c r="LVH40" s="43"/>
      <c r="LVI40" s="43"/>
      <c r="LVJ40" s="43"/>
      <c r="LVK40" s="43"/>
      <c r="LVL40" s="43"/>
      <c r="LVM40" s="43"/>
      <c r="LVN40" s="43"/>
      <c r="LVO40" s="43"/>
      <c r="LVP40" s="43"/>
      <c r="LVQ40" s="43"/>
      <c r="LVR40" s="43"/>
      <c r="LVS40" s="43"/>
      <c r="LVT40" s="43"/>
      <c r="LVU40" s="43"/>
      <c r="LVV40" s="43"/>
      <c r="LVW40" s="43"/>
      <c r="LVX40" s="43"/>
      <c r="LVY40" s="43"/>
      <c r="LVZ40" s="43"/>
      <c r="LWA40" s="43"/>
      <c r="LWB40" s="43"/>
      <c r="LWC40" s="43"/>
      <c r="LWD40" s="43"/>
      <c r="LWE40" s="43"/>
      <c r="LWF40" s="43"/>
      <c r="LWG40" s="43"/>
      <c r="LWH40" s="43"/>
      <c r="LWI40" s="43"/>
      <c r="LWJ40" s="43"/>
      <c r="LWK40" s="43"/>
      <c r="LWL40" s="43"/>
      <c r="LWM40" s="43"/>
      <c r="LWN40" s="43"/>
      <c r="LWO40" s="43"/>
      <c r="LWP40" s="43"/>
      <c r="LWQ40" s="43"/>
      <c r="LWR40" s="43"/>
      <c r="LWS40" s="43"/>
      <c r="LWT40" s="43"/>
      <c r="LWU40" s="43"/>
      <c r="LWV40" s="43"/>
      <c r="LWW40" s="43"/>
      <c r="LWX40" s="43"/>
      <c r="LWY40" s="43"/>
      <c r="LWZ40" s="43"/>
      <c r="LXA40" s="43"/>
      <c r="LXB40" s="43"/>
      <c r="LXC40" s="43"/>
      <c r="LXD40" s="43"/>
      <c r="LXE40" s="43"/>
      <c r="LXF40" s="43"/>
      <c r="LXG40" s="43"/>
      <c r="LXH40" s="43"/>
      <c r="LXI40" s="43"/>
      <c r="LXJ40" s="43"/>
      <c r="LXK40" s="43"/>
      <c r="LXL40" s="43"/>
      <c r="LXM40" s="43"/>
      <c r="LXN40" s="43"/>
      <c r="LXO40" s="43"/>
      <c r="LXP40" s="43"/>
      <c r="LXQ40" s="43"/>
      <c r="LXR40" s="43"/>
      <c r="LXS40" s="43"/>
      <c r="LXT40" s="43"/>
      <c r="LXU40" s="43"/>
      <c r="LXV40" s="43"/>
      <c r="LXW40" s="43"/>
      <c r="LXX40" s="43"/>
      <c r="LXY40" s="43"/>
      <c r="LXZ40" s="43"/>
      <c r="LYA40" s="43"/>
      <c r="LYB40" s="43"/>
      <c r="LYC40" s="43"/>
      <c r="LYD40" s="43"/>
      <c r="LYE40" s="43"/>
      <c r="LYF40" s="43"/>
      <c r="LYG40" s="43"/>
      <c r="LYH40" s="43"/>
      <c r="LYI40" s="43"/>
      <c r="LYJ40" s="43"/>
      <c r="LYK40" s="43"/>
      <c r="LYL40" s="43"/>
      <c r="LYM40" s="43"/>
      <c r="LYN40" s="43"/>
      <c r="LYO40" s="43"/>
      <c r="LYP40" s="43"/>
      <c r="LYQ40" s="43"/>
      <c r="LYR40" s="43"/>
      <c r="LYS40" s="43"/>
      <c r="LYT40" s="43"/>
      <c r="LYU40" s="43"/>
      <c r="LYV40" s="43"/>
      <c r="LYW40" s="43"/>
      <c r="LYX40" s="43"/>
      <c r="LYY40" s="43"/>
      <c r="LYZ40" s="43"/>
      <c r="LZA40" s="43"/>
      <c r="LZB40" s="43"/>
      <c r="LZC40" s="43"/>
      <c r="LZD40" s="43"/>
      <c r="LZE40" s="43"/>
      <c r="LZF40" s="43"/>
      <c r="LZG40" s="43"/>
      <c r="LZH40" s="43"/>
      <c r="LZI40" s="43"/>
      <c r="LZJ40" s="43"/>
      <c r="LZK40" s="43"/>
      <c r="LZL40" s="43"/>
      <c r="LZM40" s="43"/>
      <c r="LZN40" s="43"/>
      <c r="LZO40" s="43"/>
      <c r="LZP40" s="43"/>
      <c r="LZQ40" s="43"/>
      <c r="LZR40" s="43"/>
      <c r="LZS40" s="43"/>
      <c r="LZT40" s="43"/>
      <c r="LZU40" s="43"/>
      <c r="LZV40" s="43"/>
      <c r="LZW40" s="43"/>
      <c r="LZX40" s="43"/>
      <c r="LZY40" s="43"/>
      <c r="LZZ40" s="43"/>
      <c r="MAA40" s="43"/>
      <c r="MAB40" s="43"/>
      <c r="MAC40" s="43"/>
      <c r="MAD40" s="43"/>
      <c r="MAE40" s="43"/>
      <c r="MAF40" s="43"/>
      <c r="MAG40" s="43"/>
      <c r="MAH40" s="43"/>
      <c r="MAI40" s="43"/>
      <c r="MAJ40" s="43"/>
      <c r="MAK40" s="43"/>
      <c r="MAL40" s="43"/>
      <c r="MAM40" s="43"/>
      <c r="MAN40" s="43"/>
      <c r="MAO40" s="43"/>
      <c r="MAP40" s="43"/>
      <c r="MAQ40" s="43"/>
      <c r="MAR40" s="43"/>
      <c r="MAS40" s="43"/>
      <c r="MAT40" s="43"/>
      <c r="MAU40" s="43"/>
      <c r="MAV40" s="43"/>
      <c r="MAW40" s="43"/>
      <c r="MAX40" s="43"/>
      <c r="MAY40" s="43"/>
      <c r="MAZ40" s="43"/>
      <c r="MBA40" s="43"/>
      <c r="MBB40" s="43"/>
      <c r="MBC40" s="43"/>
      <c r="MBD40" s="43"/>
      <c r="MBE40" s="43"/>
      <c r="MBF40" s="43"/>
      <c r="MBG40" s="43"/>
      <c r="MBH40" s="43"/>
      <c r="MBI40" s="43"/>
      <c r="MBJ40" s="43"/>
      <c r="MBK40" s="43"/>
      <c r="MBL40" s="43"/>
      <c r="MBM40" s="43"/>
      <c r="MBN40" s="43"/>
      <c r="MBO40" s="43"/>
      <c r="MBP40" s="43"/>
      <c r="MBQ40" s="43"/>
      <c r="MBR40" s="43"/>
      <c r="MBS40" s="43"/>
      <c r="MBT40" s="43"/>
      <c r="MBU40" s="43"/>
      <c r="MBV40" s="43"/>
      <c r="MBW40" s="43"/>
      <c r="MBX40" s="43"/>
      <c r="MBY40" s="43"/>
      <c r="MBZ40" s="43"/>
      <c r="MCA40" s="43"/>
      <c r="MCB40" s="43"/>
      <c r="MCC40" s="43"/>
      <c r="MCD40" s="43"/>
      <c r="MCE40" s="43"/>
      <c r="MCF40" s="43"/>
      <c r="MCG40" s="43"/>
      <c r="MCH40" s="43"/>
      <c r="MCI40" s="43"/>
      <c r="MCJ40" s="43"/>
      <c r="MCK40" s="43"/>
      <c r="MCL40" s="43"/>
      <c r="MCM40" s="43"/>
      <c r="MCN40" s="43"/>
      <c r="MCO40" s="43"/>
      <c r="MCP40" s="43"/>
      <c r="MCQ40" s="43"/>
      <c r="MCR40" s="43"/>
      <c r="MCS40" s="43"/>
      <c r="MCT40" s="43"/>
      <c r="MCU40" s="43"/>
      <c r="MCV40" s="43"/>
      <c r="MCW40" s="43"/>
      <c r="MCX40" s="43"/>
      <c r="MCY40" s="43"/>
      <c r="MCZ40" s="43"/>
      <c r="MDA40" s="43"/>
      <c r="MDB40" s="43"/>
      <c r="MDC40" s="43"/>
      <c r="MDD40" s="43"/>
      <c r="MDE40" s="43"/>
      <c r="MDF40" s="43"/>
      <c r="MDG40" s="43"/>
      <c r="MDH40" s="43"/>
      <c r="MDI40" s="43"/>
      <c r="MDJ40" s="43"/>
      <c r="MDK40" s="43"/>
      <c r="MDL40" s="43"/>
      <c r="MDM40" s="43"/>
      <c r="MDN40" s="43"/>
      <c r="MDO40" s="43"/>
      <c r="MDP40" s="43"/>
      <c r="MDQ40" s="43"/>
      <c r="MDR40" s="43"/>
      <c r="MDS40" s="43"/>
      <c r="MDT40" s="43"/>
      <c r="MDU40" s="43"/>
      <c r="MDV40" s="43"/>
      <c r="MDW40" s="43"/>
      <c r="MDX40" s="43"/>
      <c r="MDY40" s="43"/>
      <c r="MDZ40" s="43"/>
      <c r="MEA40" s="43"/>
      <c r="MEB40" s="43"/>
      <c r="MEC40" s="43"/>
      <c r="MED40" s="43"/>
      <c r="MEE40" s="43"/>
      <c r="MEF40" s="43"/>
      <c r="MEG40" s="43"/>
      <c r="MEH40" s="43"/>
      <c r="MEI40" s="43"/>
      <c r="MEJ40" s="43"/>
      <c r="MEK40" s="43"/>
      <c r="MEL40" s="43"/>
      <c r="MEM40" s="43"/>
      <c r="MEN40" s="43"/>
      <c r="MEO40" s="43"/>
      <c r="MEP40" s="43"/>
      <c r="MEQ40" s="43"/>
      <c r="MER40" s="43"/>
      <c r="MES40" s="43"/>
      <c r="MET40" s="43"/>
      <c r="MEU40" s="43"/>
      <c r="MEV40" s="43"/>
      <c r="MEW40" s="43"/>
      <c r="MEX40" s="43"/>
      <c r="MEY40" s="43"/>
      <c r="MEZ40" s="43"/>
      <c r="MFA40" s="43"/>
      <c r="MFB40" s="43"/>
      <c r="MFC40" s="43"/>
      <c r="MFD40" s="43"/>
      <c r="MFE40" s="43"/>
      <c r="MFF40" s="43"/>
      <c r="MFG40" s="43"/>
      <c r="MFH40" s="43"/>
      <c r="MFI40" s="43"/>
      <c r="MFJ40" s="43"/>
      <c r="MFK40" s="43"/>
      <c r="MFL40" s="43"/>
      <c r="MFM40" s="43"/>
      <c r="MFN40" s="43"/>
      <c r="MFO40" s="43"/>
      <c r="MFP40" s="43"/>
      <c r="MFQ40" s="43"/>
      <c r="MFR40" s="43"/>
      <c r="MFS40" s="43"/>
      <c r="MFT40" s="43"/>
      <c r="MFU40" s="43"/>
      <c r="MFV40" s="43"/>
      <c r="MFW40" s="43"/>
      <c r="MFX40" s="43"/>
      <c r="MFY40" s="43"/>
      <c r="MFZ40" s="43"/>
      <c r="MGA40" s="43"/>
      <c r="MGB40" s="43"/>
      <c r="MGC40" s="43"/>
      <c r="MGD40" s="43"/>
      <c r="MGE40" s="43"/>
      <c r="MGF40" s="43"/>
      <c r="MGG40" s="43"/>
      <c r="MGH40" s="43"/>
      <c r="MGI40" s="43"/>
      <c r="MGJ40" s="43"/>
      <c r="MGK40" s="43"/>
      <c r="MGL40" s="43"/>
      <c r="MGM40" s="43"/>
      <c r="MGN40" s="43"/>
      <c r="MGO40" s="43"/>
      <c r="MGP40" s="43"/>
      <c r="MGQ40" s="43"/>
      <c r="MGR40" s="43"/>
      <c r="MGS40" s="43"/>
      <c r="MGT40" s="43"/>
      <c r="MGU40" s="43"/>
      <c r="MGV40" s="43"/>
      <c r="MGW40" s="43"/>
      <c r="MGX40" s="43"/>
      <c r="MGY40" s="43"/>
      <c r="MGZ40" s="43"/>
      <c r="MHA40" s="43"/>
      <c r="MHB40" s="43"/>
      <c r="MHC40" s="43"/>
      <c r="MHD40" s="43"/>
      <c r="MHE40" s="43"/>
      <c r="MHF40" s="43"/>
      <c r="MHG40" s="43"/>
      <c r="MHH40" s="43"/>
      <c r="MHI40" s="43"/>
      <c r="MHJ40" s="43"/>
      <c r="MHK40" s="43"/>
      <c r="MHL40" s="43"/>
      <c r="MHM40" s="43"/>
      <c r="MHN40" s="43"/>
      <c r="MHO40" s="43"/>
      <c r="MHP40" s="43"/>
      <c r="MHQ40" s="43"/>
      <c r="MHR40" s="43"/>
      <c r="MHS40" s="43"/>
      <c r="MHT40" s="43"/>
      <c r="MHU40" s="43"/>
      <c r="MHV40" s="43"/>
      <c r="MHW40" s="43"/>
      <c r="MHX40" s="43"/>
      <c r="MHY40" s="43"/>
      <c r="MHZ40" s="43"/>
      <c r="MIA40" s="43"/>
      <c r="MIB40" s="43"/>
      <c r="MIC40" s="43"/>
      <c r="MID40" s="43"/>
      <c r="MIE40" s="43"/>
      <c r="MIF40" s="43"/>
      <c r="MIG40" s="43"/>
      <c r="MIH40" s="43"/>
      <c r="MII40" s="43"/>
      <c r="MIJ40" s="43"/>
      <c r="MIK40" s="43"/>
      <c r="MIL40" s="43"/>
      <c r="MIM40" s="43"/>
      <c r="MIN40" s="43"/>
      <c r="MIO40" s="43"/>
      <c r="MIP40" s="43"/>
      <c r="MIQ40" s="43"/>
      <c r="MIR40" s="43"/>
      <c r="MIS40" s="43"/>
      <c r="MIT40" s="43"/>
      <c r="MIU40" s="43"/>
      <c r="MIV40" s="43"/>
      <c r="MIW40" s="43"/>
      <c r="MIX40" s="43"/>
      <c r="MIY40" s="43"/>
      <c r="MIZ40" s="43"/>
      <c r="MJA40" s="43"/>
      <c r="MJB40" s="43"/>
      <c r="MJC40" s="43"/>
      <c r="MJD40" s="43"/>
      <c r="MJE40" s="43"/>
      <c r="MJF40" s="43"/>
      <c r="MJG40" s="43"/>
      <c r="MJH40" s="43"/>
      <c r="MJI40" s="43"/>
      <c r="MJJ40" s="43"/>
      <c r="MJK40" s="43"/>
      <c r="MJL40" s="43"/>
      <c r="MJM40" s="43"/>
      <c r="MJN40" s="43"/>
      <c r="MJO40" s="43"/>
      <c r="MJP40" s="43"/>
      <c r="MJQ40" s="43"/>
      <c r="MJR40" s="43"/>
      <c r="MJS40" s="43"/>
      <c r="MJT40" s="43"/>
      <c r="MJU40" s="43"/>
      <c r="MJV40" s="43"/>
      <c r="MJW40" s="43"/>
      <c r="MJX40" s="43"/>
      <c r="MJY40" s="43"/>
      <c r="MJZ40" s="43"/>
      <c r="MKA40" s="43"/>
      <c r="MKB40" s="43"/>
      <c r="MKC40" s="43"/>
      <c r="MKD40" s="43"/>
      <c r="MKE40" s="43"/>
      <c r="MKF40" s="43"/>
      <c r="MKG40" s="43"/>
      <c r="MKH40" s="43"/>
      <c r="MKI40" s="43"/>
      <c r="MKJ40" s="43"/>
      <c r="MKK40" s="43"/>
      <c r="MKL40" s="43"/>
      <c r="MKM40" s="43"/>
      <c r="MKN40" s="43"/>
      <c r="MKO40" s="43"/>
      <c r="MKP40" s="43"/>
      <c r="MKQ40" s="43"/>
      <c r="MKR40" s="43"/>
      <c r="MKS40" s="43"/>
      <c r="MKT40" s="43"/>
      <c r="MKU40" s="43"/>
      <c r="MKV40" s="43"/>
      <c r="MKW40" s="43"/>
      <c r="MKX40" s="43"/>
      <c r="MKY40" s="43"/>
      <c r="MKZ40" s="43"/>
      <c r="MLA40" s="43"/>
      <c r="MLB40" s="43"/>
      <c r="MLC40" s="43"/>
      <c r="MLD40" s="43"/>
      <c r="MLE40" s="43"/>
      <c r="MLF40" s="43"/>
      <c r="MLG40" s="43"/>
      <c r="MLH40" s="43"/>
      <c r="MLI40" s="43"/>
      <c r="MLJ40" s="43"/>
      <c r="MLK40" s="43"/>
      <c r="MLL40" s="43"/>
      <c r="MLM40" s="43"/>
      <c r="MLN40" s="43"/>
      <c r="MLO40" s="43"/>
      <c r="MLP40" s="43"/>
      <c r="MLQ40" s="43"/>
      <c r="MLR40" s="43"/>
      <c r="MLS40" s="43"/>
      <c r="MLT40" s="43"/>
      <c r="MLU40" s="43"/>
      <c r="MLV40" s="43"/>
      <c r="MLW40" s="43"/>
      <c r="MLX40" s="43"/>
      <c r="MLY40" s="43"/>
      <c r="MLZ40" s="43"/>
      <c r="MMA40" s="43"/>
      <c r="MMB40" s="43"/>
      <c r="MMC40" s="43"/>
      <c r="MMD40" s="43"/>
      <c r="MME40" s="43"/>
      <c r="MMF40" s="43"/>
      <c r="MMG40" s="43"/>
      <c r="MMH40" s="43"/>
      <c r="MMI40" s="43"/>
      <c r="MMJ40" s="43"/>
      <c r="MMK40" s="43"/>
      <c r="MML40" s="43"/>
      <c r="MMM40" s="43"/>
      <c r="MMN40" s="43"/>
      <c r="MMO40" s="43"/>
      <c r="MMP40" s="43"/>
      <c r="MMQ40" s="43"/>
      <c r="MMR40" s="43"/>
      <c r="MMS40" s="43"/>
      <c r="MMT40" s="43"/>
      <c r="MMU40" s="43"/>
      <c r="MMV40" s="43"/>
      <c r="MMW40" s="43"/>
      <c r="MMX40" s="43"/>
      <c r="MMY40" s="43"/>
      <c r="MMZ40" s="43"/>
      <c r="MNA40" s="43"/>
      <c r="MNB40" s="43"/>
      <c r="MNC40" s="43"/>
      <c r="MND40" s="43"/>
      <c r="MNE40" s="43"/>
      <c r="MNF40" s="43"/>
      <c r="MNG40" s="43"/>
      <c r="MNH40" s="43"/>
      <c r="MNI40" s="43"/>
      <c r="MNJ40" s="43"/>
      <c r="MNK40" s="43"/>
      <c r="MNL40" s="43"/>
      <c r="MNM40" s="43"/>
      <c r="MNN40" s="43"/>
      <c r="MNO40" s="43"/>
      <c r="MNP40" s="43"/>
      <c r="MNQ40" s="43"/>
      <c r="MNR40" s="43"/>
      <c r="MNS40" s="43"/>
      <c r="MNT40" s="43"/>
      <c r="MNU40" s="43"/>
      <c r="MNV40" s="43"/>
      <c r="MNW40" s="43"/>
      <c r="MNX40" s="43"/>
      <c r="MNY40" s="43"/>
      <c r="MNZ40" s="43"/>
      <c r="MOA40" s="43"/>
      <c r="MOB40" s="43"/>
      <c r="MOC40" s="43"/>
      <c r="MOD40" s="43"/>
      <c r="MOE40" s="43"/>
      <c r="MOF40" s="43"/>
      <c r="MOG40" s="43"/>
      <c r="MOH40" s="43"/>
      <c r="MOI40" s="43"/>
      <c r="MOJ40" s="43"/>
      <c r="MOK40" s="43"/>
      <c r="MOL40" s="43"/>
      <c r="MOM40" s="43"/>
      <c r="MON40" s="43"/>
      <c r="MOO40" s="43"/>
      <c r="MOP40" s="43"/>
      <c r="MOQ40" s="43"/>
      <c r="MOR40" s="43"/>
      <c r="MOS40" s="43"/>
      <c r="MOT40" s="43"/>
      <c r="MOU40" s="43"/>
      <c r="MOV40" s="43"/>
      <c r="MOW40" s="43"/>
      <c r="MOX40" s="43"/>
      <c r="MOY40" s="43"/>
      <c r="MOZ40" s="43"/>
      <c r="MPA40" s="43"/>
      <c r="MPB40" s="43"/>
      <c r="MPC40" s="43"/>
      <c r="MPD40" s="43"/>
      <c r="MPE40" s="43"/>
      <c r="MPF40" s="43"/>
      <c r="MPG40" s="43"/>
      <c r="MPH40" s="43"/>
      <c r="MPI40" s="43"/>
      <c r="MPJ40" s="43"/>
      <c r="MPK40" s="43"/>
      <c r="MPL40" s="43"/>
      <c r="MPM40" s="43"/>
      <c r="MPN40" s="43"/>
      <c r="MPO40" s="43"/>
      <c r="MPP40" s="43"/>
      <c r="MPQ40" s="43"/>
      <c r="MPR40" s="43"/>
      <c r="MPS40" s="43"/>
      <c r="MPT40" s="43"/>
      <c r="MPU40" s="43"/>
      <c r="MPV40" s="43"/>
      <c r="MPW40" s="43"/>
      <c r="MPX40" s="43"/>
      <c r="MPY40" s="43"/>
      <c r="MPZ40" s="43"/>
      <c r="MQA40" s="43"/>
      <c r="MQB40" s="43"/>
      <c r="MQC40" s="43"/>
      <c r="MQD40" s="43"/>
      <c r="MQE40" s="43"/>
      <c r="MQF40" s="43"/>
      <c r="MQG40" s="43"/>
      <c r="MQH40" s="43"/>
      <c r="MQI40" s="43"/>
      <c r="MQJ40" s="43"/>
      <c r="MQK40" s="43"/>
      <c r="MQL40" s="43"/>
      <c r="MQM40" s="43"/>
      <c r="MQN40" s="43"/>
      <c r="MQO40" s="43"/>
      <c r="MQP40" s="43"/>
      <c r="MQQ40" s="43"/>
      <c r="MQR40" s="43"/>
      <c r="MQS40" s="43"/>
      <c r="MQT40" s="43"/>
      <c r="MQU40" s="43"/>
      <c r="MQV40" s="43"/>
      <c r="MQW40" s="43"/>
      <c r="MQX40" s="43"/>
      <c r="MQY40" s="43"/>
      <c r="MQZ40" s="43"/>
      <c r="MRA40" s="43"/>
      <c r="MRB40" s="43"/>
      <c r="MRC40" s="43"/>
      <c r="MRD40" s="43"/>
      <c r="MRE40" s="43"/>
      <c r="MRF40" s="43"/>
      <c r="MRG40" s="43"/>
      <c r="MRH40" s="43"/>
      <c r="MRI40" s="43"/>
      <c r="MRJ40" s="43"/>
      <c r="MRK40" s="43"/>
      <c r="MRL40" s="43"/>
      <c r="MRM40" s="43"/>
      <c r="MRN40" s="43"/>
      <c r="MRO40" s="43"/>
      <c r="MRP40" s="43"/>
      <c r="MRQ40" s="43"/>
      <c r="MRR40" s="43"/>
      <c r="MRS40" s="43"/>
      <c r="MRT40" s="43"/>
      <c r="MRU40" s="43"/>
      <c r="MRV40" s="43"/>
      <c r="MRW40" s="43"/>
      <c r="MRX40" s="43"/>
      <c r="MRY40" s="43"/>
      <c r="MRZ40" s="43"/>
      <c r="MSA40" s="43"/>
      <c r="MSB40" s="43"/>
      <c r="MSC40" s="43"/>
      <c r="MSD40" s="43"/>
      <c r="MSE40" s="43"/>
      <c r="MSF40" s="43"/>
      <c r="MSG40" s="43"/>
      <c r="MSH40" s="43"/>
      <c r="MSI40" s="43"/>
      <c r="MSJ40" s="43"/>
      <c r="MSK40" s="43"/>
      <c r="MSL40" s="43"/>
      <c r="MSM40" s="43"/>
      <c r="MSN40" s="43"/>
      <c r="MSO40" s="43"/>
      <c r="MSP40" s="43"/>
      <c r="MSQ40" s="43"/>
      <c r="MSR40" s="43"/>
      <c r="MSS40" s="43"/>
      <c r="MST40" s="43"/>
      <c r="MSU40" s="43"/>
      <c r="MSV40" s="43"/>
      <c r="MSW40" s="43"/>
      <c r="MSX40" s="43"/>
      <c r="MSY40" s="43"/>
      <c r="MSZ40" s="43"/>
      <c r="MTA40" s="43"/>
      <c r="MTB40" s="43"/>
      <c r="MTC40" s="43"/>
      <c r="MTD40" s="43"/>
      <c r="MTE40" s="43"/>
      <c r="MTF40" s="43"/>
      <c r="MTG40" s="43"/>
      <c r="MTH40" s="43"/>
      <c r="MTI40" s="43"/>
      <c r="MTJ40" s="43"/>
      <c r="MTK40" s="43"/>
      <c r="MTL40" s="43"/>
      <c r="MTM40" s="43"/>
      <c r="MTN40" s="43"/>
      <c r="MTO40" s="43"/>
      <c r="MTP40" s="43"/>
      <c r="MTQ40" s="43"/>
      <c r="MTR40" s="43"/>
      <c r="MTS40" s="43"/>
      <c r="MTT40" s="43"/>
      <c r="MTU40" s="43"/>
      <c r="MTV40" s="43"/>
      <c r="MTW40" s="43"/>
      <c r="MTX40" s="43"/>
      <c r="MTY40" s="43"/>
      <c r="MTZ40" s="43"/>
      <c r="MUA40" s="43"/>
      <c r="MUB40" s="43"/>
      <c r="MUC40" s="43"/>
      <c r="MUD40" s="43"/>
      <c r="MUE40" s="43"/>
      <c r="MUF40" s="43"/>
      <c r="MUG40" s="43"/>
      <c r="MUH40" s="43"/>
      <c r="MUI40" s="43"/>
      <c r="MUJ40" s="43"/>
      <c r="MUK40" s="43"/>
      <c r="MUL40" s="43"/>
      <c r="MUM40" s="43"/>
      <c r="MUN40" s="43"/>
      <c r="MUO40" s="43"/>
      <c r="MUP40" s="43"/>
      <c r="MUQ40" s="43"/>
      <c r="MUR40" s="43"/>
      <c r="MUS40" s="43"/>
      <c r="MUT40" s="43"/>
      <c r="MUU40" s="43"/>
      <c r="MUV40" s="43"/>
      <c r="MUW40" s="43"/>
      <c r="MUX40" s="43"/>
      <c r="MUY40" s="43"/>
      <c r="MUZ40" s="43"/>
      <c r="MVA40" s="43"/>
      <c r="MVB40" s="43"/>
      <c r="MVC40" s="43"/>
      <c r="MVD40" s="43"/>
      <c r="MVE40" s="43"/>
      <c r="MVF40" s="43"/>
      <c r="MVG40" s="43"/>
      <c r="MVH40" s="43"/>
      <c r="MVI40" s="43"/>
      <c r="MVJ40" s="43"/>
      <c r="MVK40" s="43"/>
      <c r="MVL40" s="43"/>
      <c r="MVM40" s="43"/>
      <c r="MVN40" s="43"/>
      <c r="MVO40" s="43"/>
      <c r="MVP40" s="43"/>
      <c r="MVQ40" s="43"/>
      <c r="MVR40" s="43"/>
      <c r="MVS40" s="43"/>
      <c r="MVT40" s="43"/>
      <c r="MVU40" s="43"/>
      <c r="MVV40" s="43"/>
      <c r="MVW40" s="43"/>
      <c r="MVX40" s="43"/>
      <c r="MVY40" s="43"/>
      <c r="MVZ40" s="43"/>
      <c r="MWA40" s="43"/>
      <c r="MWB40" s="43"/>
      <c r="MWC40" s="43"/>
      <c r="MWD40" s="43"/>
      <c r="MWE40" s="43"/>
      <c r="MWF40" s="43"/>
      <c r="MWG40" s="43"/>
      <c r="MWH40" s="43"/>
      <c r="MWI40" s="43"/>
      <c r="MWJ40" s="43"/>
      <c r="MWK40" s="43"/>
      <c r="MWL40" s="43"/>
      <c r="MWM40" s="43"/>
      <c r="MWN40" s="43"/>
      <c r="MWO40" s="43"/>
      <c r="MWP40" s="43"/>
      <c r="MWQ40" s="43"/>
      <c r="MWR40" s="43"/>
      <c r="MWS40" s="43"/>
      <c r="MWT40" s="43"/>
      <c r="MWU40" s="43"/>
      <c r="MWV40" s="43"/>
      <c r="MWW40" s="43"/>
      <c r="MWX40" s="43"/>
      <c r="MWY40" s="43"/>
      <c r="MWZ40" s="43"/>
      <c r="MXA40" s="43"/>
      <c r="MXB40" s="43"/>
      <c r="MXC40" s="43"/>
      <c r="MXD40" s="43"/>
      <c r="MXE40" s="43"/>
      <c r="MXF40" s="43"/>
      <c r="MXG40" s="43"/>
      <c r="MXH40" s="43"/>
      <c r="MXI40" s="43"/>
      <c r="MXJ40" s="43"/>
      <c r="MXK40" s="43"/>
      <c r="MXL40" s="43"/>
      <c r="MXM40" s="43"/>
      <c r="MXN40" s="43"/>
      <c r="MXO40" s="43"/>
      <c r="MXP40" s="43"/>
      <c r="MXQ40" s="43"/>
      <c r="MXR40" s="43"/>
      <c r="MXS40" s="43"/>
      <c r="MXT40" s="43"/>
      <c r="MXU40" s="43"/>
      <c r="MXV40" s="43"/>
      <c r="MXW40" s="43"/>
      <c r="MXX40" s="43"/>
      <c r="MXY40" s="43"/>
      <c r="MXZ40" s="43"/>
      <c r="MYA40" s="43"/>
      <c r="MYB40" s="43"/>
      <c r="MYC40" s="43"/>
      <c r="MYD40" s="43"/>
      <c r="MYE40" s="43"/>
      <c r="MYF40" s="43"/>
      <c r="MYG40" s="43"/>
      <c r="MYH40" s="43"/>
      <c r="MYI40" s="43"/>
      <c r="MYJ40" s="43"/>
      <c r="MYK40" s="43"/>
      <c r="MYL40" s="43"/>
      <c r="MYM40" s="43"/>
      <c r="MYN40" s="43"/>
      <c r="MYO40" s="43"/>
      <c r="MYP40" s="43"/>
      <c r="MYQ40" s="43"/>
      <c r="MYR40" s="43"/>
      <c r="MYS40" s="43"/>
      <c r="MYT40" s="43"/>
      <c r="MYU40" s="43"/>
      <c r="MYV40" s="43"/>
      <c r="MYW40" s="43"/>
      <c r="MYX40" s="43"/>
      <c r="MYY40" s="43"/>
      <c r="MYZ40" s="43"/>
      <c r="MZA40" s="43"/>
      <c r="MZB40" s="43"/>
      <c r="MZC40" s="43"/>
      <c r="MZD40" s="43"/>
      <c r="MZE40" s="43"/>
      <c r="MZF40" s="43"/>
      <c r="MZG40" s="43"/>
      <c r="MZH40" s="43"/>
      <c r="MZI40" s="43"/>
      <c r="MZJ40" s="43"/>
      <c r="MZK40" s="43"/>
      <c r="MZL40" s="43"/>
      <c r="MZM40" s="43"/>
      <c r="MZN40" s="43"/>
      <c r="MZO40" s="43"/>
      <c r="MZP40" s="43"/>
      <c r="MZQ40" s="43"/>
      <c r="MZR40" s="43"/>
      <c r="MZS40" s="43"/>
      <c r="MZT40" s="43"/>
      <c r="MZU40" s="43"/>
      <c r="MZV40" s="43"/>
      <c r="MZW40" s="43"/>
      <c r="MZX40" s="43"/>
      <c r="MZY40" s="43"/>
      <c r="MZZ40" s="43"/>
      <c r="NAA40" s="43"/>
      <c r="NAB40" s="43"/>
      <c r="NAC40" s="43"/>
      <c r="NAD40" s="43"/>
      <c r="NAE40" s="43"/>
      <c r="NAF40" s="43"/>
      <c r="NAG40" s="43"/>
      <c r="NAH40" s="43"/>
      <c r="NAI40" s="43"/>
      <c r="NAJ40" s="43"/>
      <c r="NAK40" s="43"/>
      <c r="NAL40" s="43"/>
      <c r="NAM40" s="43"/>
      <c r="NAN40" s="43"/>
      <c r="NAO40" s="43"/>
      <c r="NAP40" s="43"/>
      <c r="NAQ40" s="43"/>
      <c r="NAR40" s="43"/>
      <c r="NAS40" s="43"/>
      <c r="NAT40" s="43"/>
      <c r="NAU40" s="43"/>
      <c r="NAV40" s="43"/>
      <c r="NAW40" s="43"/>
      <c r="NAX40" s="43"/>
      <c r="NAY40" s="43"/>
      <c r="NAZ40" s="43"/>
      <c r="NBA40" s="43"/>
      <c r="NBB40" s="43"/>
      <c r="NBC40" s="43"/>
      <c r="NBD40" s="43"/>
      <c r="NBE40" s="43"/>
      <c r="NBF40" s="43"/>
      <c r="NBG40" s="43"/>
      <c r="NBH40" s="43"/>
      <c r="NBI40" s="43"/>
      <c r="NBJ40" s="43"/>
      <c r="NBK40" s="43"/>
      <c r="NBL40" s="43"/>
      <c r="NBM40" s="43"/>
      <c r="NBN40" s="43"/>
      <c r="NBO40" s="43"/>
      <c r="NBP40" s="43"/>
      <c r="NBQ40" s="43"/>
      <c r="NBR40" s="43"/>
      <c r="NBS40" s="43"/>
      <c r="NBT40" s="43"/>
      <c r="NBU40" s="43"/>
      <c r="NBV40" s="43"/>
      <c r="NBW40" s="43"/>
      <c r="NBX40" s="43"/>
      <c r="NBY40" s="43"/>
      <c r="NBZ40" s="43"/>
      <c r="NCA40" s="43"/>
      <c r="NCB40" s="43"/>
      <c r="NCC40" s="43"/>
      <c r="NCD40" s="43"/>
      <c r="NCE40" s="43"/>
      <c r="NCF40" s="43"/>
      <c r="NCG40" s="43"/>
      <c r="NCH40" s="43"/>
      <c r="NCI40" s="43"/>
      <c r="NCJ40" s="43"/>
      <c r="NCK40" s="43"/>
      <c r="NCL40" s="43"/>
      <c r="NCM40" s="43"/>
      <c r="NCN40" s="43"/>
      <c r="NCO40" s="43"/>
      <c r="NCP40" s="43"/>
      <c r="NCQ40" s="43"/>
      <c r="NCR40" s="43"/>
      <c r="NCS40" s="43"/>
      <c r="NCT40" s="43"/>
      <c r="NCU40" s="43"/>
      <c r="NCV40" s="43"/>
      <c r="NCW40" s="43"/>
      <c r="NCX40" s="43"/>
      <c r="NCY40" s="43"/>
      <c r="NCZ40" s="43"/>
      <c r="NDA40" s="43"/>
      <c r="NDB40" s="43"/>
      <c r="NDC40" s="43"/>
      <c r="NDD40" s="43"/>
      <c r="NDE40" s="43"/>
      <c r="NDF40" s="43"/>
      <c r="NDG40" s="43"/>
      <c r="NDH40" s="43"/>
      <c r="NDI40" s="43"/>
      <c r="NDJ40" s="43"/>
      <c r="NDK40" s="43"/>
      <c r="NDL40" s="43"/>
      <c r="NDM40" s="43"/>
      <c r="NDN40" s="43"/>
      <c r="NDO40" s="43"/>
      <c r="NDP40" s="43"/>
      <c r="NDQ40" s="43"/>
      <c r="NDR40" s="43"/>
      <c r="NDS40" s="43"/>
      <c r="NDT40" s="43"/>
      <c r="NDU40" s="43"/>
      <c r="NDV40" s="43"/>
      <c r="NDW40" s="43"/>
      <c r="NDX40" s="43"/>
      <c r="NDY40" s="43"/>
      <c r="NDZ40" s="43"/>
      <c r="NEA40" s="43"/>
      <c r="NEB40" s="43"/>
      <c r="NEC40" s="43"/>
      <c r="NED40" s="43"/>
      <c r="NEE40" s="43"/>
      <c r="NEF40" s="43"/>
      <c r="NEG40" s="43"/>
      <c r="NEH40" s="43"/>
      <c r="NEI40" s="43"/>
      <c r="NEJ40" s="43"/>
      <c r="NEK40" s="43"/>
      <c r="NEL40" s="43"/>
      <c r="NEM40" s="43"/>
      <c r="NEN40" s="43"/>
      <c r="NEO40" s="43"/>
      <c r="NEP40" s="43"/>
      <c r="NEQ40" s="43"/>
      <c r="NER40" s="43"/>
      <c r="NES40" s="43"/>
      <c r="NET40" s="43"/>
      <c r="NEU40" s="43"/>
      <c r="NEV40" s="43"/>
      <c r="NEW40" s="43"/>
      <c r="NEX40" s="43"/>
      <c r="NEY40" s="43"/>
      <c r="NEZ40" s="43"/>
      <c r="NFA40" s="43"/>
      <c r="NFB40" s="43"/>
      <c r="NFC40" s="43"/>
      <c r="NFD40" s="43"/>
      <c r="NFE40" s="43"/>
      <c r="NFF40" s="43"/>
      <c r="NFG40" s="43"/>
      <c r="NFH40" s="43"/>
      <c r="NFI40" s="43"/>
      <c r="NFJ40" s="43"/>
      <c r="NFK40" s="43"/>
      <c r="NFL40" s="43"/>
      <c r="NFM40" s="43"/>
      <c r="NFN40" s="43"/>
      <c r="NFO40" s="43"/>
      <c r="NFP40" s="43"/>
      <c r="NFQ40" s="43"/>
      <c r="NFR40" s="43"/>
      <c r="NFS40" s="43"/>
      <c r="NFT40" s="43"/>
      <c r="NFU40" s="43"/>
      <c r="NFV40" s="43"/>
      <c r="NFW40" s="43"/>
      <c r="NFX40" s="43"/>
      <c r="NFY40" s="43"/>
      <c r="NFZ40" s="43"/>
      <c r="NGA40" s="43"/>
      <c r="NGB40" s="43"/>
      <c r="NGC40" s="43"/>
      <c r="NGD40" s="43"/>
      <c r="NGE40" s="43"/>
      <c r="NGF40" s="43"/>
      <c r="NGG40" s="43"/>
      <c r="NGH40" s="43"/>
      <c r="NGI40" s="43"/>
      <c r="NGJ40" s="43"/>
      <c r="NGK40" s="43"/>
      <c r="NGL40" s="43"/>
      <c r="NGM40" s="43"/>
      <c r="NGN40" s="43"/>
      <c r="NGO40" s="43"/>
      <c r="NGP40" s="43"/>
      <c r="NGQ40" s="43"/>
      <c r="NGR40" s="43"/>
      <c r="NGS40" s="43"/>
      <c r="NGT40" s="43"/>
      <c r="NGU40" s="43"/>
      <c r="NGV40" s="43"/>
      <c r="NGW40" s="43"/>
      <c r="NGX40" s="43"/>
      <c r="NGY40" s="43"/>
      <c r="NGZ40" s="43"/>
      <c r="NHA40" s="43"/>
      <c r="NHB40" s="43"/>
      <c r="NHC40" s="43"/>
      <c r="NHD40" s="43"/>
      <c r="NHE40" s="43"/>
      <c r="NHF40" s="43"/>
      <c r="NHG40" s="43"/>
      <c r="NHH40" s="43"/>
      <c r="NHI40" s="43"/>
      <c r="NHJ40" s="43"/>
      <c r="NHK40" s="43"/>
      <c r="NHL40" s="43"/>
      <c r="NHM40" s="43"/>
      <c r="NHN40" s="43"/>
      <c r="NHO40" s="43"/>
      <c r="NHP40" s="43"/>
      <c r="NHQ40" s="43"/>
      <c r="NHR40" s="43"/>
      <c r="NHS40" s="43"/>
      <c r="NHT40" s="43"/>
      <c r="NHU40" s="43"/>
      <c r="NHV40" s="43"/>
      <c r="NHW40" s="43"/>
      <c r="NHX40" s="43"/>
      <c r="NHY40" s="43"/>
      <c r="NHZ40" s="43"/>
      <c r="NIA40" s="43"/>
      <c r="NIB40" s="43"/>
      <c r="NIC40" s="43"/>
      <c r="NID40" s="43"/>
      <c r="NIE40" s="43"/>
      <c r="NIF40" s="43"/>
      <c r="NIG40" s="43"/>
      <c r="NIH40" s="43"/>
      <c r="NII40" s="43"/>
      <c r="NIJ40" s="43"/>
      <c r="NIK40" s="43"/>
      <c r="NIL40" s="43"/>
      <c r="NIM40" s="43"/>
      <c r="NIN40" s="43"/>
      <c r="NIO40" s="43"/>
      <c r="NIP40" s="43"/>
      <c r="NIQ40" s="43"/>
      <c r="NIR40" s="43"/>
      <c r="NIS40" s="43"/>
      <c r="NIT40" s="43"/>
      <c r="NIU40" s="43"/>
      <c r="NIV40" s="43"/>
      <c r="NIW40" s="43"/>
      <c r="NIX40" s="43"/>
      <c r="NIY40" s="43"/>
      <c r="NIZ40" s="43"/>
      <c r="NJA40" s="43"/>
      <c r="NJB40" s="43"/>
      <c r="NJC40" s="43"/>
      <c r="NJD40" s="43"/>
      <c r="NJE40" s="43"/>
      <c r="NJF40" s="43"/>
      <c r="NJG40" s="43"/>
      <c r="NJH40" s="43"/>
      <c r="NJI40" s="43"/>
      <c r="NJJ40" s="43"/>
      <c r="NJK40" s="43"/>
      <c r="NJL40" s="43"/>
      <c r="NJM40" s="43"/>
      <c r="NJN40" s="43"/>
      <c r="NJO40" s="43"/>
      <c r="NJP40" s="43"/>
      <c r="NJQ40" s="43"/>
      <c r="NJR40" s="43"/>
      <c r="NJS40" s="43"/>
      <c r="NJT40" s="43"/>
      <c r="NJU40" s="43"/>
      <c r="NJV40" s="43"/>
      <c r="NJW40" s="43"/>
      <c r="NJX40" s="43"/>
      <c r="NJY40" s="43"/>
      <c r="NJZ40" s="43"/>
      <c r="NKA40" s="43"/>
      <c r="NKB40" s="43"/>
      <c r="NKC40" s="43"/>
      <c r="NKD40" s="43"/>
      <c r="NKE40" s="43"/>
      <c r="NKF40" s="43"/>
      <c r="NKG40" s="43"/>
      <c r="NKH40" s="43"/>
      <c r="NKI40" s="43"/>
      <c r="NKJ40" s="43"/>
      <c r="NKK40" s="43"/>
      <c r="NKL40" s="43"/>
      <c r="NKM40" s="43"/>
      <c r="NKN40" s="43"/>
      <c r="NKO40" s="43"/>
      <c r="NKP40" s="43"/>
      <c r="NKQ40" s="43"/>
      <c r="NKR40" s="43"/>
      <c r="NKS40" s="43"/>
      <c r="NKT40" s="43"/>
      <c r="NKU40" s="43"/>
      <c r="NKV40" s="43"/>
      <c r="NKW40" s="43"/>
      <c r="NKX40" s="43"/>
      <c r="NKY40" s="43"/>
      <c r="NKZ40" s="43"/>
      <c r="NLA40" s="43"/>
      <c r="NLB40" s="43"/>
      <c r="NLC40" s="43"/>
      <c r="NLD40" s="43"/>
      <c r="NLE40" s="43"/>
      <c r="NLF40" s="43"/>
      <c r="NLG40" s="43"/>
      <c r="NLH40" s="43"/>
      <c r="NLI40" s="43"/>
      <c r="NLJ40" s="43"/>
      <c r="NLK40" s="43"/>
      <c r="NLL40" s="43"/>
      <c r="NLM40" s="43"/>
      <c r="NLN40" s="43"/>
      <c r="NLO40" s="43"/>
      <c r="NLP40" s="43"/>
      <c r="NLQ40" s="43"/>
      <c r="NLR40" s="43"/>
      <c r="NLS40" s="43"/>
      <c r="NLT40" s="43"/>
      <c r="NLU40" s="43"/>
      <c r="NLV40" s="43"/>
      <c r="NLW40" s="43"/>
      <c r="NLX40" s="43"/>
      <c r="NLY40" s="43"/>
      <c r="NLZ40" s="43"/>
      <c r="NMA40" s="43"/>
      <c r="NMB40" s="43"/>
      <c r="NMC40" s="43"/>
      <c r="NMD40" s="43"/>
      <c r="NME40" s="43"/>
      <c r="NMF40" s="43"/>
      <c r="NMG40" s="43"/>
      <c r="NMH40" s="43"/>
      <c r="NMI40" s="43"/>
      <c r="NMJ40" s="43"/>
      <c r="NMK40" s="43"/>
      <c r="NML40" s="43"/>
      <c r="NMM40" s="43"/>
      <c r="NMN40" s="43"/>
      <c r="NMO40" s="43"/>
      <c r="NMP40" s="43"/>
      <c r="NMQ40" s="43"/>
      <c r="NMR40" s="43"/>
      <c r="NMS40" s="43"/>
      <c r="NMT40" s="43"/>
      <c r="NMU40" s="43"/>
      <c r="NMV40" s="43"/>
      <c r="NMW40" s="43"/>
      <c r="NMX40" s="43"/>
      <c r="NMY40" s="43"/>
      <c r="NMZ40" s="43"/>
      <c r="NNA40" s="43"/>
      <c r="NNB40" s="43"/>
      <c r="NNC40" s="43"/>
      <c r="NND40" s="43"/>
      <c r="NNE40" s="43"/>
      <c r="NNF40" s="43"/>
      <c r="NNG40" s="43"/>
      <c r="NNH40" s="43"/>
      <c r="NNI40" s="43"/>
      <c r="NNJ40" s="43"/>
      <c r="NNK40" s="43"/>
      <c r="NNL40" s="43"/>
      <c r="NNM40" s="43"/>
      <c r="NNN40" s="43"/>
      <c r="NNO40" s="43"/>
      <c r="NNP40" s="43"/>
      <c r="NNQ40" s="43"/>
      <c r="NNR40" s="43"/>
      <c r="NNS40" s="43"/>
      <c r="NNT40" s="43"/>
      <c r="NNU40" s="43"/>
      <c r="NNV40" s="43"/>
      <c r="NNW40" s="43"/>
      <c r="NNX40" s="43"/>
      <c r="NNY40" s="43"/>
      <c r="NNZ40" s="43"/>
      <c r="NOA40" s="43"/>
      <c r="NOB40" s="43"/>
      <c r="NOC40" s="43"/>
      <c r="NOD40" s="43"/>
      <c r="NOE40" s="43"/>
      <c r="NOF40" s="43"/>
      <c r="NOG40" s="43"/>
      <c r="NOH40" s="43"/>
      <c r="NOI40" s="43"/>
      <c r="NOJ40" s="43"/>
      <c r="NOK40" s="43"/>
      <c r="NOL40" s="43"/>
      <c r="NOM40" s="43"/>
      <c r="NON40" s="43"/>
      <c r="NOO40" s="43"/>
      <c r="NOP40" s="43"/>
      <c r="NOQ40" s="43"/>
      <c r="NOR40" s="43"/>
      <c r="NOS40" s="43"/>
      <c r="NOT40" s="43"/>
      <c r="NOU40" s="43"/>
      <c r="NOV40" s="43"/>
      <c r="NOW40" s="43"/>
      <c r="NOX40" s="43"/>
      <c r="NOY40" s="43"/>
      <c r="NOZ40" s="43"/>
      <c r="NPA40" s="43"/>
      <c r="NPB40" s="43"/>
      <c r="NPC40" s="43"/>
      <c r="NPD40" s="43"/>
      <c r="NPE40" s="43"/>
      <c r="NPF40" s="43"/>
      <c r="NPG40" s="43"/>
      <c r="NPH40" s="43"/>
      <c r="NPI40" s="43"/>
      <c r="NPJ40" s="43"/>
      <c r="NPK40" s="43"/>
      <c r="NPL40" s="43"/>
      <c r="NPM40" s="43"/>
      <c r="NPN40" s="43"/>
      <c r="NPO40" s="43"/>
      <c r="NPP40" s="43"/>
      <c r="NPQ40" s="43"/>
      <c r="NPR40" s="43"/>
      <c r="NPS40" s="43"/>
      <c r="NPT40" s="43"/>
      <c r="NPU40" s="43"/>
      <c r="NPV40" s="43"/>
      <c r="NPW40" s="43"/>
      <c r="NPX40" s="43"/>
      <c r="NPY40" s="43"/>
      <c r="NPZ40" s="43"/>
      <c r="NQA40" s="43"/>
      <c r="NQB40" s="43"/>
      <c r="NQC40" s="43"/>
      <c r="NQD40" s="43"/>
      <c r="NQE40" s="43"/>
      <c r="NQF40" s="43"/>
      <c r="NQG40" s="43"/>
      <c r="NQH40" s="43"/>
      <c r="NQI40" s="43"/>
      <c r="NQJ40" s="43"/>
      <c r="NQK40" s="43"/>
      <c r="NQL40" s="43"/>
      <c r="NQM40" s="43"/>
      <c r="NQN40" s="43"/>
      <c r="NQO40" s="43"/>
      <c r="NQP40" s="43"/>
      <c r="NQQ40" s="43"/>
      <c r="NQR40" s="43"/>
      <c r="NQS40" s="43"/>
      <c r="NQT40" s="43"/>
      <c r="NQU40" s="43"/>
      <c r="NQV40" s="43"/>
      <c r="NQW40" s="43"/>
      <c r="NQX40" s="43"/>
      <c r="NQY40" s="43"/>
      <c r="NQZ40" s="43"/>
      <c r="NRA40" s="43"/>
      <c r="NRB40" s="43"/>
      <c r="NRC40" s="43"/>
      <c r="NRD40" s="43"/>
      <c r="NRE40" s="43"/>
      <c r="NRF40" s="43"/>
      <c r="NRG40" s="43"/>
      <c r="NRH40" s="43"/>
      <c r="NRI40" s="43"/>
      <c r="NRJ40" s="43"/>
      <c r="NRK40" s="43"/>
      <c r="NRL40" s="43"/>
      <c r="NRM40" s="43"/>
      <c r="NRN40" s="43"/>
      <c r="NRO40" s="43"/>
      <c r="NRP40" s="43"/>
      <c r="NRQ40" s="43"/>
      <c r="NRR40" s="43"/>
      <c r="NRS40" s="43"/>
      <c r="NRT40" s="43"/>
      <c r="NRU40" s="43"/>
      <c r="NRV40" s="43"/>
      <c r="NRW40" s="43"/>
      <c r="NRX40" s="43"/>
      <c r="NRY40" s="43"/>
      <c r="NRZ40" s="43"/>
      <c r="NSA40" s="43"/>
      <c r="NSB40" s="43"/>
      <c r="NSC40" s="43"/>
      <c r="NSD40" s="43"/>
      <c r="NSE40" s="43"/>
      <c r="NSF40" s="43"/>
      <c r="NSG40" s="43"/>
      <c r="NSH40" s="43"/>
      <c r="NSI40" s="43"/>
      <c r="NSJ40" s="43"/>
      <c r="NSK40" s="43"/>
      <c r="NSL40" s="43"/>
      <c r="NSM40" s="43"/>
      <c r="NSN40" s="43"/>
      <c r="NSO40" s="43"/>
      <c r="NSP40" s="43"/>
      <c r="NSQ40" s="43"/>
      <c r="NSR40" s="43"/>
      <c r="NSS40" s="43"/>
      <c r="NST40" s="43"/>
      <c r="NSU40" s="43"/>
      <c r="NSV40" s="43"/>
      <c r="NSW40" s="43"/>
      <c r="NSX40" s="43"/>
      <c r="NSY40" s="43"/>
      <c r="NSZ40" s="43"/>
      <c r="NTA40" s="43"/>
      <c r="NTB40" s="43"/>
      <c r="NTC40" s="43"/>
      <c r="NTD40" s="43"/>
      <c r="NTE40" s="43"/>
      <c r="NTF40" s="43"/>
      <c r="NTG40" s="43"/>
      <c r="NTH40" s="43"/>
      <c r="NTI40" s="43"/>
      <c r="NTJ40" s="43"/>
      <c r="NTK40" s="43"/>
      <c r="NTL40" s="43"/>
      <c r="NTM40" s="43"/>
      <c r="NTN40" s="43"/>
      <c r="NTO40" s="43"/>
      <c r="NTP40" s="43"/>
      <c r="NTQ40" s="43"/>
      <c r="NTR40" s="43"/>
      <c r="NTS40" s="43"/>
      <c r="NTT40" s="43"/>
      <c r="NTU40" s="43"/>
      <c r="NTV40" s="43"/>
      <c r="NTW40" s="43"/>
      <c r="NTX40" s="43"/>
      <c r="NTY40" s="43"/>
      <c r="NTZ40" s="43"/>
      <c r="NUA40" s="43"/>
      <c r="NUB40" s="43"/>
      <c r="NUC40" s="43"/>
      <c r="NUD40" s="43"/>
      <c r="NUE40" s="43"/>
      <c r="NUF40" s="43"/>
      <c r="NUG40" s="43"/>
      <c r="NUH40" s="43"/>
      <c r="NUI40" s="43"/>
      <c r="NUJ40" s="43"/>
      <c r="NUK40" s="43"/>
      <c r="NUL40" s="43"/>
      <c r="NUM40" s="43"/>
      <c r="NUN40" s="43"/>
      <c r="NUO40" s="43"/>
      <c r="NUP40" s="43"/>
      <c r="NUQ40" s="43"/>
      <c r="NUR40" s="43"/>
      <c r="NUS40" s="43"/>
      <c r="NUT40" s="43"/>
      <c r="NUU40" s="43"/>
      <c r="NUV40" s="43"/>
      <c r="NUW40" s="43"/>
      <c r="NUX40" s="43"/>
      <c r="NUY40" s="43"/>
      <c r="NUZ40" s="43"/>
      <c r="NVA40" s="43"/>
      <c r="NVB40" s="43"/>
      <c r="NVC40" s="43"/>
      <c r="NVD40" s="43"/>
      <c r="NVE40" s="43"/>
      <c r="NVF40" s="43"/>
      <c r="NVG40" s="43"/>
      <c r="NVH40" s="43"/>
      <c r="NVI40" s="43"/>
      <c r="NVJ40" s="43"/>
      <c r="NVK40" s="43"/>
      <c r="NVL40" s="43"/>
      <c r="NVM40" s="43"/>
      <c r="NVN40" s="43"/>
      <c r="NVO40" s="43"/>
      <c r="NVP40" s="43"/>
      <c r="NVQ40" s="43"/>
      <c r="NVR40" s="43"/>
      <c r="NVS40" s="43"/>
      <c r="NVT40" s="43"/>
      <c r="NVU40" s="43"/>
      <c r="NVV40" s="43"/>
      <c r="NVW40" s="43"/>
      <c r="NVX40" s="43"/>
      <c r="NVY40" s="43"/>
      <c r="NVZ40" s="43"/>
      <c r="NWA40" s="43"/>
      <c r="NWB40" s="43"/>
      <c r="NWC40" s="43"/>
      <c r="NWD40" s="43"/>
      <c r="NWE40" s="43"/>
      <c r="NWF40" s="43"/>
      <c r="NWG40" s="43"/>
      <c r="NWH40" s="43"/>
      <c r="NWI40" s="43"/>
      <c r="NWJ40" s="43"/>
      <c r="NWK40" s="43"/>
      <c r="NWL40" s="43"/>
      <c r="NWM40" s="43"/>
      <c r="NWN40" s="43"/>
      <c r="NWO40" s="43"/>
      <c r="NWP40" s="43"/>
      <c r="NWQ40" s="43"/>
      <c r="NWR40" s="43"/>
      <c r="NWS40" s="43"/>
      <c r="NWT40" s="43"/>
      <c r="NWU40" s="43"/>
      <c r="NWV40" s="43"/>
      <c r="NWW40" s="43"/>
      <c r="NWX40" s="43"/>
      <c r="NWY40" s="43"/>
      <c r="NWZ40" s="43"/>
      <c r="NXA40" s="43"/>
      <c r="NXB40" s="43"/>
      <c r="NXC40" s="43"/>
      <c r="NXD40" s="43"/>
      <c r="NXE40" s="43"/>
      <c r="NXF40" s="43"/>
      <c r="NXG40" s="43"/>
      <c r="NXH40" s="43"/>
      <c r="NXI40" s="43"/>
      <c r="NXJ40" s="43"/>
      <c r="NXK40" s="43"/>
      <c r="NXL40" s="43"/>
      <c r="NXM40" s="43"/>
      <c r="NXN40" s="43"/>
      <c r="NXO40" s="43"/>
      <c r="NXP40" s="43"/>
      <c r="NXQ40" s="43"/>
      <c r="NXR40" s="43"/>
      <c r="NXS40" s="43"/>
      <c r="NXT40" s="43"/>
      <c r="NXU40" s="43"/>
      <c r="NXV40" s="43"/>
      <c r="NXW40" s="43"/>
      <c r="NXX40" s="43"/>
      <c r="NXY40" s="43"/>
      <c r="NXZ40" s="43"/>
      <c r="NYA40" s="43"/>
      <c r="NYB40" s="43"/>
      <c r="NYC40" s="43"/>
      <c r="NYD40" s="43"/>
      <c r="NYE40" s="43"/>
      <c r="NYF40" s="43"/>
      <c r="NYG40" s="43"/>
      <c r="NYH40" s="43"/>
      <c r="NYI40" s="43"/>
      <c r="NYJ40" s="43"/>
      <c r="NYK40" s="43"/>
      <c r="NYL40" s="43"/>
      <c r="NYM40" s="43"/>
      <c r="NYN40" s="43"/>
      <c r="NYO40" s="43"/>
      <c r="NYP40" s="43"/>
      <c r="NYQ40" s="43"/>
      <c r="NYR40" s="43"/>
      <c r="NYS40" s="43"/>
      <c r="NYT40" s="43"/>
      <c r="NYU40" s="43"/>
      <c r="NYV40" s="43"/>
      <c r="NYW40" s="43"/>
      <c r="NYX40" s="43"/>
      <c r="NYY40" s="43"/>
      <c r="NYZ40" s="43"/>
      <c r="NZA40" s="43"/>
      <c r="NZB40" s="43"/>
      <c r="NZC40" s="43"/>
      <c r="NZD40" s="43"/>
      <c r="NZE40" s="43"/>
      <c r="NZF40" s="43"/>
      <c r="NZG40" s="43"/>
      <c r="NZH40" s="43"/>
      <c r="NZI40" s="43"/>
      <c r="NZJ40" s="43"/>
      <c r="NZK40" s="43"/>
      <c r="NZL40" s="43"/>
      <c r="NZM40" s="43"/>
      <c r="NZN40" s="43"/>
      <c r="NZO40" s="43"/>
      <c r="NZP40" s="43"/>
      <c r="NZQ40" s="43"/>
      <c r="NZR40" s="43"/>
      <c r="NZS40" s="43"/>
      <c r="NZT40" s="43"/>
      <c r="NZU40" s="43"/>
      <c r="NZV40" s="43"/>
      <c r="NZW40" s="43"/>
      <c r="NZX40" s="43"/>
      <c r="NZY40" s="43"/>
      <c r="NZZ40" s="43"/>
      <c r="OAA40" s="43"/>
      <c r="OAB40" s="43"/>
      <c r="OAC40" s="43"/>
      <c r="OAD40" s="43"/>
      <c r="OAE40" s="43"/>
      <c r="OAF40" s="43"/>
      <c r="OAG40" s="43"/>
      <c r="OAH40" s="43"/>
      <c r="OAI40" s="43"/>
      <c r="OAJ40" s="43"/>
      <c r="OAK40" s="43"/>
      <c r="OAL40" s="43"/>
      <c r="OAM40" s="43"/>
      <c r="OAN40" s="43"/>
      <c r="OAO40" s="43"/>
      <c r="OAP40" s="43"/>
      <c r="OAQ40" s="43"/>
      <c r="OAR40" s="43"/>
      <c r="OAS40" s="43"/>
      <c r="OAT40" s="43"/>
      <c r="OAU40" s="43"/>
      <c r="OAV40" s="43"/>
      <c r="OAW40" s="43"/>
      <c r="OAX40" s="43"/>
      <c r="OAY40" s="43"/>
      <c r="OAZ40" s="43"/>
      <c r="OBA40" s="43"/>
      <c r="OBB40" s="43"/>
      <c r="OBC40" s="43"/>
      <c r="OBD40" s="43"/>
      <c r="OBE40" s="43"/>
      <c r="OBF40" s="43"/>
      <c r="OBG40" s="43"/>
      <c r="OBH40" s="43"/>
      <c r="OBI40" s="43"/>
      <c r="OBJ40" s="43"/>
      <c r="OBK40" s="43"/>
      <c r="OBL40" s="43"/>
      <c r="OBM40" s="43"/>
      <c r="OBN40" s="43"/>
      <c r="OBO40" s="43"/>
      <c r="OBP40" s="43"/>
      <c r="OBQ40" s="43"/>
      <c r="OBR40" s="43"/>
      <c r="OBS40" s="43"/>
      <c r="OBT40" s="43"/>
      <c r="OBU40" s="43"/>
      <c r="OBV40" s="43"/>
      <c r="OBW40" s="43"/>
      <c r="OBX40" s="43"/>
      <c r="OBY40" s="43"/>
      <c r="OBZ40" s="43"/>
      <c r="OCA40" s="43"/>
      <c r="OCB40" s="43"/>
      <c r="OCC40" s="43"/>
      <c r="OCD40" s="43"/>
      <c r="OCE40" s="43"/>
      <c r="OCF40" s="43"/>
      <c r="OCG40" s="43"/>
      <c r="OCH40" s="43"/>
      <c r="OCI40" s="43"/>
      <c r="OCJ40" s="43"/>
      <c r="OCK40" s="43"/>
      <c r="OCL40" s="43"/>
      <c r="OCM40" s="43"/>
      <c r="OCN40" s="43"/>
      <c r="OCO40" s="43"/>
      <c r="OCP40" s="43"/>
      <c r="OCQ40" s="43"/>
      <c r="OCR40" s="43"/>
      <c r="OCS40" s="43"/>
      <c r="OCT40" s="43"/>
      <c r="OCU40" s="43"/>
      <c r="OCV40" s="43"/>
      <c r="OCW40" s="43"/>
      <c r="OCX40" s="43"/>
      <c r="OCY40" s="43"/>
      <c r="OCZ40" s="43"/>
      <c r="ODA40" s="43"/>
      <c r="ODB40" s="43"/>
      <c r="ODC40" s="43"/>
      <c r="ODD40" s="43"/>
      <c r="ODE40" s="43"/>
      <c r="ODF40" s="43"/>
      <c r="ODG40" s="43"/>
      <c r="ODH40" s="43"/>
      <c r="ODI40" s="43"/>
      <c r="ODJ40" s="43"/>
      <c r="ODK40" s="43"/>
      <c r="ODL40" s="43"/>
      <c r="ODM40" s="43"/>
      <c r="ODN40" s="43"/>
      <c r="ODO40" s="43"/>
      <c r="ODP40" s="43"/>
      <c r="ODQ40" s="43"/>
      <c r="ODR40" s="43"/>
      <c r="ODS40" s="43"/>
      <c r="ODT40" s="43"/>
      <c r="ODU40" s="43"/>
      <c r="ODV40" s="43"/>
      <c r="ODW40" s="43"/>
      <c r="ODX40" s="43"/>
      <c r="ODY40" s="43"/>
      <c r="ODZ40" s="43"/>
      <c r="OEA40" s="43"/>
      <c r="OEB40" s="43"/>
      <c r="OEC40" s="43"/>
      <c r="OED40" s="43"/>
      <c r="OEE40" s="43"/>
      <c r="OEF40" s="43"/>
      <c r="OEG40" s="43"/>
      <c r="OEH40" s="43"/>
      <c r="OEI40" s="43"/>
      <c r="OEJ40" s="43"/>
      <c r="OEK40" s="43"/>
      <c r="OEL40" s="43"/>
      <c r="OEM40" s="43"/>
      <c r="OEN40" s="43"/>
      <c r="OEO40" s="43"/>
      <c r="OEP40" s="43"/>
      <c r="OEQ40" s="43"/>
      <c r="OER40" s="43"/>
      <c r="OES40" s="43"/>
      <c r="OET40" s="43"/>
      <c r="OEU40" s="43"/>
      <c r="OEV40" s="43"/>
      <c r="OEW40" s="43"/>
      <c r="OEX40" s="43"/>
      <c r="OEY40" s="43"/>
      <c r="OEZ40" s="43"/>
      <c r="OFA40" s="43"/>
      <c r="OFB40" s="43"/>
      <c r="OFC40" s="43"/>
      <c r="OFD40" s="43"/>
      <c r="OFE40" s="43"/>
      <c r="OFF40" s="43"/>
      <c r="OFG40" s="43"/>
      <c r="OFH40" s="43"/>
      <c r="OFI40" s="43"/>
      <c r="OFJ40" s="43"/>
      <c r="OFK40" s="43"/>
      <c r="OFL40" s="43"/>
      <c r="OFM40" s="43"/>
      <c r="OFN40" s="43"/>
      <c r="OFO40" s="43"/>
      <c r="OFP40" s="43"/>
      <c r="OFQ40" s="43"/>
      <c r="OFR40" s="43"/>
      <c r="OFS40" s="43"/>
      <c r="OFT40" s="43"/>
      <c r="OFU40" s="43"/>
      <c r="OFV40" s="43"/>
      <c r="OFW40" s="43"/>
      <c r="OFX40" s="43"/>
      <c r="OFY40" s="43"/>
      <c r="OFZ40" s="43"/>
      <c r="OGA40" s="43"/>
      <c r="OGB40" s="43"/>
      <c r="OGC40" s="43"/>
      <c r="OGD40" s="43"/>
      <c r="OGE40" s="43"/>
      <c r="OGF40" s="43"/>
      <c r="OGG40" s="43"/>
      <c r="OGH40" s="43"/>
      <c r="OGI40" s="43"/>
      <c r="OGJ40" s="43"/>
      <c r="OGK40" s="43"/>
      <c r="OGL40" s="43"/>
      <c r="OGM40" s="43"/>
      <c r="OGN40" s="43"/>
      <c r="OGO40" s="43"/>
      <c r="OGP40" s="43"/>
      <c r="OGQ40" s="43"/>
      <c r="OGR40" s="43"/>
      <c r="OGS40" s="43"/>
      <c r="OGT40" s="43"/>
      <c r="OGU40" s="43"/>
      <c r="OGV40" s="43"/>
      <c r="OGW40" s="43"/>
      <c r="OGX40" s="43"/>
      <c r="OGY40" s="43"/>
      <c r="OGZ40" s="43"/>
      <c r="OHA40" s="43"/>
      <c r="OHB40" s="43"/>
      <c r="OHC40" s="43"/>
      <c r="OHD40" s="43"/>
      <c r="OHE40" s="43"/>
      <c r="OHF40" s="43"/>
      <c r="OHG40" s="43"/>
      <c r="OHH40" s="43"/>
      <c r="OHI40" s="43"/>
      <c r="OHJ40" s="43"/>
      <c r="OHK40" s="43"/>
      <c r="OHL40" s="43"/>
      <c r="OHM40" s="43"/>
      <c r="OHN40" s="43"/>
      <c r="OHO40" s="43"/>
      <c r="OHP40" s="43"/>
      <c r="OHQ40" s="43"/>
      <c r="OHR40" s="43"/>
      <c r="OHS40" s="43"/>
      <c r="OHT40" s="43"/>
      <c r="OHU40" s="43"/>
      <c r="OHV40" s="43"/>
      <c r="OHW40" s="43"/>
      <c r="OHX40" s="43"/>
      <c r="OHY40" s="43"/>
      <c r="OHZ40" s="43"/>
      <c r="OIA40" s="43"/>
      <c r="OIB40" s="43"/>
      <c r="OIC40" s="43"/>
      <c r="OID40" s="43"/>
      <c r="OIE40" s="43"/>
      <c r="OIF40" s="43"/>
      <c r="OIG40" s="43"/>
      <c r="OIH40" s="43"/>
      <c r="OII40" s="43"/>
      <c r="OIJ40" s="43"/>
      <c r="OIK40" s="43"/>
      <c r="OIL40" s="43"/>
      <c r="OIM40" s="43"/>
      <c r="OIN40" s="43"/>
      <c r="OIO40" s="43"/>
      <c r="OIP40" s="43"/>
      <c r="OIQ40" s="43"/>
      <c r="OIR40" s="43"/>
      <c r="OIS40" s="43"/>
      <c r="OIT40" s="43"/>
      <c r="OIU40" s="43"/>
      <c r="OIV40" s="43"/>
      <c r="OIW40" s="43"/>
      <c r="OIX40" s="43"/>
      <c r="OIY40" s="43"/>
      <c r="OIZ40" s="43"/>
      <c r="OJA40" s="43"/>
      <c r="OJB40" s="43"/>
      <c r="OJC40" s="43"/>
      <c r="OJD40" s="43"/>
      <c r="OJE40" s="43"/>
      <c r="OJF40" s="43"/>
      <c r="OJG40" s="43"/>
      <c r="OJH40" s="43"/>
      <c r="OJI40" s="43"/>
      <c r="OJJ40" s="43"/>
      <c r="OJK40" s="43"/>
      <c r="OJL40" s="43"/>
      <c r="OJM40" s="43"/>
      <c r="OJN40" s="43"/>
      <c r="OJO40" s="43"/>
      <c r="OJP40" s="43"/>
      <c r="OJQ40" s="43"/>
      <c r="OJR40" s="43"/>
      <c r="OJS40" s="43"/>
      <c r="OJT40" s="43"/>
      <c r="OJU40" s="43"/>
      <c r="OJV40" s="43"/>
      <c r="OJW40" s="43"/>
      <c r="OJX40" s="43"/>
      <c r="OJY40" s="43"/>
      <c r="OJZ40" s="43"/>
      <c r="OKA40" s="43"/>
      <c r="OKB40" s="43"/>
      <c r="OKC40" s="43"/>
      <c r="OKD40" s="43"/>
      <c r="OKE40" s="43"/>
      <c r="OKF40" s="43"/>
      <c r="OKG40" s="43"/>
      <c r="OKH40" s="43"/>
      <c r="OKI40" s="43"/>
      <c r="OKJ40" s="43"/>
      <c r="OKK40" s="43"/>
      <c r="OKL40" s="43"/>
      <c r="OKM40" s="43"/>
      <c r="OKN40" s="43"/>
      <c r="OKO40" s="43"/>
      <c r="OKP40" s="43"/>
      <c r="OKQ40" s="43"/>
      <c r="OKR40" s="43"/>
      <c r="OKS40" s="43"/>
      <c r="OKT40" s="43"/>
      <c r="OKU40" s="43"/>
      <c r="OKV40" s="43"/>
      <c r="OKW40" s="43"/>
      <c r="OKX40" s="43"/>
      <c r="OKY40" s="43"/>
      <c r="OKZ40" s="43"/>
      <c r="OLA40" s="43"/>
      <c r="OLB40" s="43"/>
      <c r="OLC40" s="43"/>
      <c r="OLD40" s="43"/>
      <c r="OLE40" s="43"/>
      <c r="OLF40" s="43"/>
      <c r="OLG40" s="43"/>
      <c r="OLH40" s="43"/>
      <c r="OLI40" s="43"/>
      <c r="OLJ40" s="43"/>
      <c r="OLK40" s="43"/>
      <c r="OLL40" s="43"/>
      <c r="OLM40" s="43"/>
      <c r="OLN40" s="43"/>
      <c r="OLO40" s="43"/>
      <c r="OLP40" s="43"/>
      <c r="OLQ40" s="43"/>
      <c r="OLR40" s="43"/>
      <c r="OLS40" s="43"/>
      <c r="OLT40" s="43"/>
      <c r="OLU40" s="43"/>
      <c r="OLV40" s="43"/>
      <c r="OLW40" s="43"/>
      <c r="OLX40" s="43"/>
      <c r="OLY40" s="43"/>
      <c r="OLZ40" s="43"/>
      <c r="OMA40" s="43"/>
      <c r="OMB40" s="43"/>
      <c r="OMC40" s="43"/>
      <c r="OMD40" s="43"/>
      <c r="OME40" s="43"/>
      <c r="OMF40" s="43"/>
      <c r="OMG40" s="43"/>
      <c r="OMH40" s="43"/>
      <c r="OMI40" s="43"/>
      <c r="OMJ40" s="43"/>
      <c r="OMK40" s="43"/>
      <c r="OML40" s="43"/>
      <c r="OMM40" s="43"/>
      <c r="OMN40" s="43"/>
      <c r="OMO40" s="43"/>
      <c r="OMP40" s="43"/>
      <c r="OMQ40" s="43"/>
      <c r="OMR40" s="43"/>
      <c r="OMS40" s="43"/>
      <c r="OMT40" s="43"/>
      <c r="OMU40" s="43"/>
      <c r="OMV40" s="43"/>
      <c r="OMW40" s="43"/>
      <c r="OMX40" s="43"/>
      <c r="OMY40" s="43"/>
      <c r="OMZ40" s="43"/>
      <c r="ONA40" s="43"/>
      <c r="ONB40" s="43"/>
      <c r="ONC40" s="43"/>
      <c r="OND40" s="43"/>
      <c r="ONE40" s="43"/>
      <c r="ONF40" s="43"/>
      <c r="ONG40" s="43"/>
      <c r="ONH40" s="43"/>
      <c r="ONI40" s="43"/>
      <c r="ONJ40" s="43"/>
      <c r="ONK40" s="43"/>
      <c r="ONL40" s="43"/>
      <c r="ONM40" s="43"/>
      <c r="ONN40" s="43"/>
      <c r="ONO40" s="43"/>
      <c r="ONP40" s="43"/>
      <c r="ONQ40" s="43"/>
      <c r="ONR40" s="43"/>
      <c r="ONS40" s="43"/>
      <c r="ONT40" s="43"/>
      <c r="ONU40" s="43"/>
      <c r="ONV40" s="43"/>
      <c r="ONW40" s="43"/>
      <c r="ONX40" s="43"/>
      <c r="ONY40" s="43"/>
      <c r="ONZ40" s="43"/>
      <c r="OOA40" s="43"/>
      <c r="OOB40" s="43"/>
      <c r="OOC40" s="43"/>
      <c r="OOD40" s="43"/>
      <c r="OOE40" s="43"/>
      <c r="OOF40" s="43"/>
      <c r="OOG40" s="43"/>
      <c r="OOH40" s="43"/>
      <c r="OOI40" s="43"/>
      <c r="OOJ40" s="43"/>
      <c r="OOK40" s="43"/>
      <c r="OOL40" s="43"/>
      <c r="OOM40" s="43"/>
      <c r="OON40" s="43"/>
      <c r="OOO40" s="43"/>
      <c r="OOP40" s="43"/>
      <c r="OOQ40" s="43"/>
      <c r="OOR40" s="43"/>
      <c r="OOS40" s="43"/>
      <c r="OOT40" s="43"/>
      <c r="OOU40" s="43"/>
      <c r="OOV40" s="43"/>
      <c r="OOW40" s="43"/>
      <c r="OOX40" s="43"/>
      <c r="OOY40" s="43"/>
      <c r="OOZ40" s="43"/>
      <c r="OPA40" s="43"/>
      <c r="OPB40" s="43"/>
      <c r="OPC40" s="43"/>
      <c r="OPD40" s="43"/>
      <c r="OPE40" s="43"/>
      <c r="OPF40" s="43"/>
      <c r="OPG40" s="43"/>
      <c r="OPH40" s="43"/>
      <c r="OPI40" s="43"/>
      <c r="OPJ40" s="43"/>
      <c r="OPK40" s="43"/>
      <c r="OPL40" s="43"/>
      <c r="OPM40" s="43"/>
      <c r="OPN40" s="43"/>
      <c r="OPO40" s="43"/>
      <c r="OPP40" s="43"/>
      <c r="OPQ40" s="43"/>
      <c r="OPR40" s="43"/>
      <c r="OPS40" s="43"/>
      <c r="OPT40" s="43"/>
      <c r="OPU40" s="43"/>
      <c r="OPV40" s="43"/>
      <c r="OPW40" s="43"/>
      <c r="OPX40" s="43"/>
      <c r="OPY40" s="43"/>
      <c r="OPZ40" s="43"/>
      <c r="OQA40" s="43"/>
      <c r="OQB40" s="43"/>
      <c r="OQC40" s="43"/>
      <c r="OQD40" s="43"/>
      <c r="OQE40" s="43"/>
      <c r="OQF40" s="43"/>
      <c r="OQG40" s="43"/>
      <c r="OQH40" s="43"/>
      <c r="OQI40" s="43"/>
      <c r="OQJ40" s="43"/>
      <c r="OQK40" s="43"/>
      <c r="OQL40" s="43"/>
      <c r="OQM40" s="43"/>
      <c r="OQN40" s="43"/>
      <c r="OQO40" s="43"/>
      <c r="OQP40" s="43"/>
      <c r="OQQ40" s="43"/>
      <c r="OQR40" s="43"/>
      <c r="OQS40" s="43"/>
      <c r="OQT40" s="43"/>
      <c r="OQU40" s="43"/>
      <c r="OQV40" s="43"/>
      <c r="OQW40" s="43"/>
      <c r="OQX40" s="43"/>
      <c r="OQY40" s="43"/>
      <c r="OQZ40" s="43"/>
      <c r="ORA40" s="43"/>
      <c r="ORB40" s="43"/>
      <c r="ORC40" s="43"/>
      <c r="ORD40" s="43"/>
      <c r="ORE40" s="43"/>
      <c r="ORF40" s="43"/>
      <c r="ORG40" s="43"/>
      <c r="ORH40" s="43"/>
      <c r="ORI40" s="43"/>
      <c r="ORJ40" s="43"/>
      <c r="ORK40" s="43"/>
      <c r="ORL40" s="43"/>
      <c r="ORM40" s="43"/>
      <c r="ORN40" s="43"/>
      <c r="ORO40" s="43"/>
      <c r="ORP40" s="43"/>
      <c r="ORQ40" s="43"/>
      <c r="ORR40" s="43"/>
      <c r="ORS40" s="43"/>
      <c r="ORT40" s="43"/>
      <c r="ORU40" s="43"/>
      <c r="ORV40" s="43"/>
      <c r="ORW40" s="43"/>
      <c r="ORX40" s="43"/>
      <c r="ORY40" s="43"/>
      <c r="ORZ40" s="43"/>
      <c r="OSA40" s="43"/>
      <c r="OSB40" s="43"/>
      <c r="OSC40" s="43"/>
      <c r="OSD40" s="43"/>
      <c r="OSE40" s="43"/>
      <c r="OSF40" s="43"/>
      <c r="OSG40" s="43"/>
      <c r="OSH40" s="43"/>
      <c r="OSI40" s="43"/>
      <c r="OSJ40" s="43"/>
      <c r="OSK40" s="43"/>
      <c r="OSL40" s="43"/>
      <c r="OSM40" s="43"/>
      <c r="OSN40" s="43"/>
      <c r="OSO40" s="43"/>
      <c r="OSP40" s="43"/>
      <c r="OSQ40" s="43"/>
      <c r="OSR40" s="43"/>
      <c r="OSS40" s="43"/>
      <c r="OST40" s="43"/>
      <c r="OSU40" s="43"/>
      <c r="OSV40" s="43"/>
      <c r="OSW40" s="43"/>
      <c r="OSX40" s="43"/>
      <c r="OSY40" s="43"/>
      <c r="OSZ40" s="43"/>
      <c r="OTA40" s="43"/>
      <c r="OTB40" s="43"/>
      <c r="OTC40" s="43"/>
      <c r="OTD40" s="43"/>
      <c r="OTE40" s="43"/>
      <c r="OTF40" s="43"/>
      <c r="OTG40" s="43"/>
      <c r="OTH40" s="43"/>
      <c r="OTI40" s="43"/>
      <c r="OTJ40" s="43"/>
      <c r="OTK40" s="43"/>
      <c r="OTL40" s="43"/>
      <c r="OTM40" s="43"/>
      <c r="OTN40" s="43"/>
      <c r="OTO40" s="43"/>
      <c r="OTP40" s="43"/>
      <c r="OTQ40" s="43"/>
      <c r="OTR40" s="43"/>
      <c r="OTS40" s="43"/>
      <c r="OTT40" s="43"/>
      <c r="OTU40" s="43"/>
      <c r="OTV40" s="43"/>
      <c r="OTW40" s="43"/>
      <c r="OTX40" s="43"/>
      <c r="OTY40" s="43"/>
      <c r="OTZ40" s="43"/>
      <c r="OUA40" s="43"/>
      <c r="OUB40" s="43"/>
      <c r="OUC40" s="43"/>
      <c r="OUD40" s="43"/>
      <c r="OUE40" s="43"/>
      <c r="OUF40" s="43"/>
      <c r="OUG40" s="43"/>
      <c r="OUH40" s="43"/>
      <c r="OUI40" s="43"/>
      <c r="OUJ40" s="43"/>
      <c r="OUK40" s="43"/>
      <c r="OUL40" s="43"/>
      <c r="OUM40" s="43"/>
      <c r="OUN40" s="43"/>
      <c r="OUO40" s="43"/>
      <c r="OUP40" s="43"/>
      <c r="OUQ40" s="43"/>
      <c r="OUR40" s="43"/>
      <c r="OUS40" s="43"/>
      <c r="OUT40" s="43"/>
      <c r="OUU40" s="43"/>
      <c r="OUV40" s="43"/>
      <c r="OUW40" s="43"/>
      <c r="OUX40" s="43"/>
      <c r="OUY40" s="43"/>
      <c r="OUZ40" s="43"/>
      <c r="OVA40" s="43"/>
      <c r="OVB40" s="43"/>
      <c r="OVC40" s="43"/>
      <c r="OVD40" s="43"/>
      <c r="OVE40" s="43"/>
      <c r="OVF40" s="43"/>
      <c r="OVG40" s="43"/>
      <c r="OVH40" s="43"/>
      <c r="OVI40" s="43"/>
      <c r="OVJ40" s="43"/>
      <c r="OVK40" s="43"/>
      <c r="OVL40" s="43"/>
      <c r="OVM40" s="43"/>
      <c r="OVN40" s="43"/>
      <c r="OVO40" s="43"/>
      <c r="OVP40" s="43"/>
      <c r="OVQ40" s="43"/>
      <c r="OVR40" s="43"/>
      <c r="OVS40" s="43"/>
      <c r="OVT40" s="43"/>
      <c r="OVU40" s="43"/>
      <c r="OVV40" s="43"/>
      <c r="OVW40" s="43"/>
      <c r="OVX40" s="43"/>
      <c r="OVY40" s="43"/>
      <c r="OVZ40" s="43"/>
      <c r="OWA40" s="43"/>
      <c r="OWB40" s="43"/>
      <c r="OWC40" s="43"/>
      <c r="OWD40" s="43"/>
      <c r="OWE40" s="43"/>
      <c r="OWF40" s="43"/>
      <c r="OWG40" s="43"/>
      <c r="OWH40" s="43"/>
      <c r="OWI40" s="43"/>
      <c r="OWJ40" s="43"/>
      <c r="OWK40" s="43"/>
      <c r="OWL40" s="43"/>
      <c r="OWM40" s="43"/>
      <c r="OWN40" s="43"/>
      <c r="OWO40" s="43"/>
      <c r="OWP40" s="43"/>
      <c r="OWQ40" s="43"/>
      <c r="OWR40" s="43"/>
      <c r="OWS40" s="43"/>
      <c r="OWT40" s="43"/>
      <c r="OWU40" s="43"/>
      <c r="OWV40" s="43"/>
      <c r="OWW40" s="43"/>
      <c r="OWX40" s="43"/>
      <c r="OWY40" s="43"/>
      <c r="OWZ40" s="43"/>
      <c r="OXA40" s="43"/>
      <c r="OXB40" s="43"/>
      <c r="OXC40" s="43"/>
      <c r="OXD40" s="43"/>
      <c r="OXE40" s="43"/>
      <c r="OXF40" s="43"/>
      <c r="OXG40" s="43"/>
      <c r="OXH40" s="43"/>
      <c r="OXI40" s="43"/>
      <c r="OXJ40" s="43"/>
      <c r="OXK40" s="43"/>
      <c r="OXL40" s="43"/>
      <c r="OXM40" s="43"/>
      <c r="OXN40" s="43"/>
      <c r="OXO40" s="43"/>
      <c r="OXP40" s="43"/>
      <c r="OXQ40" s="43"/>
      <c r="OXR40" s="43"/>
      <c r="OXS40" s="43"/>
      <c r="OXT40" s="43"/>
      <c r="OXU40" s="43"/>
      <c r="OXV40" s="43"/>
      <c r="OXW40" s="43"/>
      <c r="OXX40" s="43"/>
      <c r="OXY40" s="43"/>
      <c r="OXZ40" s="43"/>
      <c r="OYA40" s="43"/>
      <c r="OYB40" s="43"/>
      <c r="OYC40" s="43"/>
      <c r="OYD40" s="43"/>
      <c r="OYE40" s="43"/>
      <c r="OYF40" s="43"/>
      <c r="OYG40" s="43"/>
      <c r="OYH40" s="43"/>
      <c r="OYI40" s="43"/>
      <c r="OYJ40" s="43"/>
      <c r="OYK40" s="43"/>
      <c r="OYL40" s="43"/>
      <c r="OYM40" s="43"/>
      <c r="OYN40" s="43"/>
      <c r="OYO40" s="43"/>
      <c r="OYP40" s="43"/>
      <c r="OYQ40" s="43"/>
      <c r="OYR40" s="43"/>
      <c r="OYS40" s="43"/>
      <c r="OYT40" s="43"/>
      <c r="OYU40" s="43"/>
      <c r="OYV40" s="43"/>
      <c r="OYW40" s="43"/>
      <c r="OYX40" s="43"/>
      <c r="OYY40" s="43"/>
      <c r="OYZ40" s="43"/>
      <c r="OZA40" s="43"/>
      <c r="OZB40" s="43"/>
      <c r="OZC40" s="43"/>
      <c r="OZD40" s="43"/>
      <c r="OZE40" s="43"/>
      <c r="OZF40" s="43"/>
      <c r="OZG40" s="43"/>
      <c r="OZH40" s="43"/>
      <c r="OZI40" s="43"/>
      <c r="OZJ40" s="43"/>
      <c r="OZK40" s="43"/>
      <c r="OZL40" s="43"/>
      <c r="OZM40" s="43"/>
      <c r="OZN40" s="43"/>
      <c r="OZO40" s="43"/>
      <c r="OZP40" s="43"/>
      <c r="OZQ40" s="43"/>
      <c r="OZR40" s="43"/>
      <c r="OZS40" s="43"/>
      <c r="OZT40" s="43"/>
      <c r="OZU40" s="43"/>
      <c r="OZV40" s="43"/>
      <c r="OZW40" s="43"/>
      <c r="OZX40" s="43"/>
      <c r="OZY40" s="43"/>
      <c r="OZZ40" s="43"/>
      <c r="PAA40" s="43"/>
      <c r="PAB40" s="43"/>
      <c r="PAC40" s="43"/>
      <c r="PAD40" s="43"/>
      <c r="PAE40" s="43"/>
      <c r="PAF40" s="43"/>
      <c r="PAG40" s="43"/>
      <c r="PAH40" s="43"/>
      <c r="PAI40" s="43"/>
      <c r="PAJ40" s="43"/>
      <c r="PAK40" s="43"/>
      <c r="PAL40" s="43"/>
      <c r="PAM40" s="43"/>
      <c r="PAN40" s="43"/>
      <c r="PAO40" s="43"/>
      <c r="PAP40" s="43"/>
      <c r="PAQ40" s="43"/>
      <c r="PAR40" s="43"/>
      <c r="PAS40" s="43"/>
      <c r="PAT40" s="43"/>
      <c r="PAU40" s="43"/>
      <c r="PAV40" s="43"/>
      <c r="PAW40" s="43"/>
      <c r="PAX40" s="43"/>
      <c r="PAY40" s="43"/>
      <c r="PAZ40" s="43"/>
      <c r="PBA40" s="43"/>
      <c r="PBB40" s="43"/>
      <c r="PBC40" s="43"/>
      <c r="PBD40" s="43"/>
      <c r="PBE40" s="43"/>
      <c r="PBF40" s="43"/>
      <c r="PBG40" s="43"/>
      <c r="PBH40" s="43"/>
      <c r="PBI40" s="43"/>
      <c r="PBJ40" s="43"/>
      <c r="PBK40" s="43"/>
      <c r="PBL40" s="43"/>
      <c r="PBM40" s="43"/>
      <c r="PBN40" s="43"/>
      <c r="PBO40" s="43"/>
      <c r="PBP40" s="43"/>
      <c r="PBQ40" s="43"/>
      <c r="PBR40" s="43"/>
      <c r="PBS40" s="43"/>
      <c r="PBT40" s="43"/>
      <c r="PBU40" s="43"/>
      <c r="PBV40" s="43"/>
      <c r="PBW40" s="43"/>
      <c r="PBX40" s="43"/>
      <c r="PBY40" s="43"/>
      <c r="PBZ40" s="43"/>
      <c r="PCA40" s="43"/>
      <c r="PCB40" s="43"/>
      <c r="PCC40" s="43"/>
      <c r="PCD40" s="43"/>
      <c r="PCE40" s="43"/>
      <c r="PCF40" s="43"/>
      <c r="PCG40" s="43"/>
      <c r="PCH40" s="43"/>
      <c r="PCI40" s="43"/>
      <c r="PCJ40" s="43"/>
      <c r="PCK40" s="43"/>
      <c r="PCL40" s="43"/>
      <c r="PCM40" s="43"/>
      <c r="PCN40" s="43"/>
      <c r="PCO40" s="43"/>
      <c r="PCP40" s="43"/>
      <c r="PCQ40" s="43"/>
      <c r="PCR40" s="43"/>
      <c r="PCS40" s="43"/>
      <c r="PCT40" s="43"/>
      <c r="PCU40" s="43"/>
      <c r="PCV40" s="43"/>
      <c r="PCW40" s="43"/>
      <c r="PCX40" s="43"/>
      <c r="PCY40" s="43"/>
      <c r="PCZ40" s="43"/>
      <c r="PDA40" s="43"/>
      <c r="PDB40" s="43"/>
      <c r="PDC40" s="43"/>
      <c r="PDD40" s="43"/>
      <c r="PDE40" s="43"/>
      <c r="PDF40" s="43"/>
      <c r="PDG40" s="43"/>
      <c r="PDH40" s="43"/>
      <c r="PDI40" s="43"/>
      <c r="PDJ40" s="43"/>
      <c r="PDK40" s="43"/>
      <c r="PDL40" s="43"/>
      <c r="PDM40" s="43"/>
      <c r="PDN40" s="43"/>
      <c r="PDO40" s="43"/>
      <c r="PDP40" s="43"/>
      <c r="PDQ40" s="43"/>
      <c r="PDR40" s="43"/>
      <c r="PDS40" s="43"/>
      <c r="PDT40" s="43"/>
      <c r="PDU40" s="43"/>
      <c r="PDV40" s="43"/>
      <c r="PDW40" s="43"/>
      <c r="PDX40" s="43"/>
      <c r="PDY40" s="43"/>
      <c r="PDZ40" s="43"/>
      <c r="PEA40" s="43"/>
      <c r="PEB40" s="43"/>
      <c r="PEC40" s="43"/>
      <c r="PED40" s="43"/>
      <c r="PEE40" s="43"/>
      <c r="PEF40" s="43"/>
      <c r="PEG40" s="43"/>
      <c r="PEH40" s="43"/>
      <c r="PEI40" s="43"/>
      <c r="PEJ40" s="43"/>
      <c r="PEK40" s="43"/>
      <c r="PEL40" s="43"/>
      <c r="PEM40" s="43"/>
      <c r="PEN40" s="43"/>
      <c r="PEO40" s="43"/>
      <c r="PEP40" s="43"/>
      <c r="PEQ40" s="43"/>
      <c r="PER40" s="43"/>
      <c r="PES40" s="43"/>
      <c r="PET40" s="43"/>
      <c r="PEU40" s="43"/>
      <c r="PEV40" s="43"/>
      <c r="PEW40" s="43"/>
      <c r="PEX40" s="43"/>
      <c r="PEY40" s="43"/>
      <c r="PEZ40" s="43"/>
      <c r="PFA40" s="43"/>
      <c r="PFB40" s="43"/>
      <c r="PFC40" s="43"/>
      <c r="PFD40" s="43"/>
      <c r="PFE40" s="43"/>
      <c r="PFF40" s="43"/>
      <c r="PFG40" s="43"/>
      <c r="PFH40" s="43"/>
      <c r="PFI40" s="43"/>
      <c r="PFJ40" s="43"/>
      <c r="PFK40" s="43"/>
      <c r="PFL40" s="43"/>
      <c r="PFM40" s="43"/>
      <c r="PFN40" s="43"/>
      <c r="PFO40" s="43"/>
      <c r="PFP40" s="43"/>
      <c r="PFQ40" s="43"/>
      <c r="PFR40" s="43"/>
      <c r="PFS40" s="43"/>
      <c r="PFT40" s="43"/>
      <c r="PFU40" s="43"/>
      <c r="PFV40" s="43"/>
      <c r="PFW40" s="43"/>
      <c r="PFX40" s="43"/>
      <c r="PFY40" s="43"/>
      <c r="PFZ40" s="43"/>
      <c r="PGA40" s="43"/>
      <c r="PGB40" s="43"/>
      <c r="PGC40" s="43"/>
      <c r="PGD40" s="43"/>
      <c r="PGE40" s="43"/>
      <c r="PGF40" s="43"/>
      <c r="PGG40" s="43"/>
      <c r="PGH40" s="43"/>
      <c r="PGI40" s="43"/>
      <c r="PGJ40" s="43"/>
      <c r="PGK40" s="43"/>
      <c r="PGL40" s="43"/>
      <c r="PGM40" s="43"/>
      <c r="PGN40" s="43"/>
      <c r="PGO40" s="43"/>
      <c r="PGP40" s="43"/>
      <c r="PGQ40" s="43"/>
      <c r="PGR40" s="43"/>
      <c r="PGS40" s="43"/>
      <c r="PGT40" s="43"/>
      <c r="PGU40" s="43"/>
      <c r="PGV40" s="43"/>
      <c r="PGW40" s="43"/>
      <c r="PGX40" s="43"/>
      <c r="PGY40" s="43"/>
      <c r="PGZ40" s="43"/>
      <c r="PHA40" s="43"/>
      <c r="PHB40" s="43"/>
      <c r="PHC40" s="43"/>
      <c r="PHD40" s="43"/>
      <c r="PHE40" s="43"/>
      <c r="PHF40" s="43"/>
      <c r="PHG40" s="43"/>
      <c r="PHH40" s="43"/>
      <c r="PHI40" s="43"/>
      <c r="PHJ40" s="43"/>
      <c r="PHK40" s="43"/>
      <c r="PHL40" s="43"/>
      <c r="PHM40" s="43"/>
      <c r="PHN40" s="43"/>
      <c r="PHO40" s="43"/>
      <c r="PHP40" s="43"/>
      <c r="PHQ40" s="43"/>
      <c r="PHR40" s="43"/>
      <c r="PHS40" s="43"/>
      <c r="PHT40" s="43"/>
      <c r="PHU40" s="43"/>
      <c r="PHV40" s="43"/>
      <c r="PHW40" s="43"/>
      <c r="PHX40" s="43"/>
      <c r="PHY40" s="43"/>
      <c r="PHZ40" s="43"/>
      <c r="PIA40" s="43"/>
      <c r="PIB40" s="43"/>
      <c r="PIC40" s="43"/>
      <c r="PID40" s="43"/>
      <c r="PIE40" s="43"/>
      <c r="PIF40" s="43"/>
      <c r="PIG40" s="43"/>
      <c r="PIH40" s="43"/>
      <c r="PII40" s="43"/>
      <c r="PIJ40" s="43"/>
      <c r="PIK40" s="43"/>
      <c r="PIL40" s="43"/>
      <c r="PIM40" s="43"/>
      <c r="PIN40" s="43"/>
      <c r="PIO40" s="43"/>
      <c r="PIP40" s="43"/>
      <c r="PIQ40" s="43"/>
      <c r="PIR40" s="43"/>
      <c r="PIS40" s="43"/>
      <c r="PIT40" s="43"/>
      <c r="PIU40" s="43"/>
      <c r="PIV40" s="43"/>
      <c r="PIW40" s="43"/>
      <c r="PIX40" s="43"/>
      <c r="PIY40" s="43"/>
      <c r="PIZ40" s="43"/>
      <c r="PJA40" s="43"/>
      <c r="PJB40" s="43"/>
      <c r="PJC40" s="43"/>
      <c r="PJD40" s="43"/>
      <c r="PJE40" s="43"/>
      <c r="PJF40" s="43"/>
      <c r="PJG40" s="43"/>
      <c r="PJH40" s="43"/>
      <c r="PJI40" s="43"/>
      <c r="PJJ40" s="43"/>
      <c r="PJK40" s="43"/>
      <c r="PJL40" s="43"/>
      <c r="PJM40" s="43"/>
      <c r="PJN40" s="43"/>
      <c r="PJO40" s="43"/>
      <c r="PJP40" s="43"/>
      <c r="PJQ40" s="43"/>
      <c r="PJR40" s="43"/>
      <c r="PJS40" s="43"/>
      <c r="PJT40" s="43"/>
      <c r="PJU40" s="43"/>
      <c r="PJV40" s="43"/>
      <c r="PJW40" s="43"/>
      <c r="PJX40" s="43"/>
      <c r="PJY40" s="43"/>
      <c r="PJZ40" s="43"/>
      <c r="PKA40" s="43"/>
      <c r="PKB40" s="43"/>
      <c r="PKC40" s="43"/>
      <c r="PKD40" s="43"/>
      <c r="PKE40" s="43"/>
      <c r="PKF40" s="43"/>
      <c r="PKG40" s="43"/>
      <c r="PKH40" s="43"/>
      <c r="PKI40" s="43"/>
      <c r="PKJ40" s="43"/>
      <c r="PKK40" s="43"/>
      <c r="PKL40" s="43"/>
      <c r="PKM40" s="43"/>
      <c r="PKN40" s="43"/>
      <c r="PKO40" s="43"/>
      <c r="PKP40" s="43"/>
      <c r="PKQ40" s="43"/>
      <c r="PKR40" s="43"/>
      <c r="PKS40" s="43"/>
      <c r="PKT40" s="43"/>
      <c r="PKU40" s="43"/>
      <c r="PKV40" s="43"/>
      <c r="PKW40" s="43"/>
      <c r="PKX40" s="43"/>
      <c r="PKY40" s="43"/>
      <c r="PKZ40" s="43"/>
      <c r="PLA40" s="43"/>
      <c r="PLB40" s="43"/>
      <c r="PLC40" s="43"/>
      <c r="PLD40" s="43"/>
      <c r="PLE40" s="43"/>
      <c r="PLF40" s="43"/>
      <c r="PLG40" s="43"/>
      <c r="PLH40" s="43"/>
      <c r="PLI40" s="43"/>
      <c r="PLJ40" s="43"/>
      <c r="PLK40" s="43"/>
      <c r="PLL40" s="43"/>
      <c r="PLM40" s="43"/>
      <c r="PLN40" s="43"/>
      <c r="PLO40" s="43"/>
      <c r="PLP40" s="43"/>
      <c r="PLQ40" s="43"/>
      <c r="PLR40" s="43"/>
      <c r="PLS40" s="43"/>
      <c r="PLT40" s="43"/>
      <c r="PLU40" s="43"/>
      <c r="PLV40" s="43"/>
      <c r="PLW40" s="43"/>
      <c r="PLX40" s="43"/>
      <c r="PLY40" s="43"/>
      <c r="PLZ40" s="43"/>
      <c r="PMA40" s="43"/>
      <c r="PMB40" s="43"/>
      <c r="PMC40" s="43"/>
      <c r="PMD40" s="43"/>
      <c r="PME40" s="43"/>
      <c r="PMF40" s="43"/>
      <c r="PMG40" s="43"/>
      <c r="PMH40" s="43"/>
      <c r="PMI40" s="43"/>
      <c r="PMJ40" s="43"/>
      <c r="PMK40" s="43"/>
      <c r="PML40" s="43"/>
      <c r="PMM40" s="43"/>
      <c r="PMN40" s="43"/>
      <c r="PMO40" s="43"/>
      <c r="PMP40" s="43"/>
      <c r="PMQ40" s="43"/>
      <c r="PMR40" s="43"/>
      <c r="PMS40" s="43"/>
      <c r="PMT40" s="43"/>
      <c r="PMU40" s="43"/>
      <c r="PMV40" s="43"/>
      <c r="PMW40" s="43"/>
      <c r="PMX40" s="43"/>
      <c r="PMY40" s="43"/>
      <c r="PMZ40" s="43"/>
      <c r="PNA40" s="43"/>
      <c r="PNB40" s="43"/>
      <c r="PNC40" s="43"/>
      <c r="PND40" s="43"/>
      <c r="PNE40" s="43"/>
      <c r="PNF40" s="43"/>
      <c r="PNG40" s="43"/>
      <c r="PNH40" s="43"/>
      <c r="PNI40" s="43"/>
      <c r="PNJ40" s="43"/>
      <c r="PNK40" s="43"/>
      <c r="PNL40" s="43"/>
      <c r="PNM40" s="43"/>
      <c r="PNN40" s="43"/>
      <c r="PNO40" s="43"/>
      <c r="PNP40" s="43"/>
      <c r="PNQ40" s="43"/>
      <c r="PNR40" s="43"/>
      <c r="PNS40" s="43"/>
      <c r="PNT40" s="43"/>
      <c r="PNU40" s="43"/>
      <c r="PNV40" s="43"/>
      <c r="PNW40" s="43"/>
      <c r="PNX40" s="43"/>
      <c r="PNY40" s="43"/>
      <c r="PNZ40" s="43"/>
      <c r="POA40" s="43"/>
      <c r="POB40" s="43"/>
      <c r="POC40" s="43"/>
      <c r="POD40" s="43"/>
      <c r="POE40" s="43"/>
      <c r="POF40" s="43"/>
      <c r="POG40" s="43"/>
      <c r="POH40" s="43"/>
      <c r="POI40" s="43"/>
      <c r="POJ40" s="43"/>
      <c r="POK40" s="43"/>
      <c r="POL40" s="43"/>
      <c r="POM40" s="43"/>
      <c r="PON40" s="43"/>
      <c r="POO40" s="43"/>
      <c r="POP40" s="43"/>
      <c r="POQ40" s="43"/>
      <c r="POR40" s="43"/>
      <c r="POS40" s="43"/>
      <c r="POT40" s="43"/>
      <c r="POU40" s="43"/>
      <c r="POV40" s="43"/>
      <c r="POW40" s="43"/>
      <c r="POX40" s="43"/>
      <c r="POY40" s="43"/>
      <c r="POZ40" s="43"/>
      <c r="PPA40" s="43"/>
      <c r="PPB40" s="43"/>
      <c r="PPC40" s="43"/>
      <c r="PPD40" s="43"/>
      <c r="PPE40" s="43"/>
      <c r="PPF40" s="43"/>
      <c r="PPG40" s="43"/>
      <c r="PPH40" s="43"/>
      <c r="PPI40" s="43"/>
      <c r="PPJ40" s="43"/>
      <c r="PPK40" s="43"/>
      <c r="PPL40" s="43"/>
      <c r="PPM40" s="43"/>
      <c r="PPN40" s="43"/>
      <c r="PPO40" s="43"/>
      <c r="PPP40" s="43"/>
      <c r="PPQ40" s="43"/>
      <c r="PPR40" s="43"/>
      <c r="PPS40" s="43"/>
      <c r="PPT40" s="43"/>
      <c r="PPU40" s="43"/>
      <c r="PPV40" s="43"/>
      <c r="PPW40" s="43"/>
      <c r="PPX40" s="43"/>
      <c r="PPY40" s="43"/>
      <c r="PPZ40" s="43"/>
      <c r="PQA40" s="43"/>
      <c r="PQB40" s="43"/>
      <c r="PQC40" s="43"/>
      <c r="PQD40" s="43"/>
      <c r="PQE40" s="43"/>
      <c r="PQF40" s="43"/>
      <c r="PQG40" s="43"/>
      <c r="PQH40" s="43"/>
      <c r="PQI40" s="43"/>
      <c r="PQJ40" s="43"/>
      <c r="PQK40" s="43"/>
      <c r="PQL40" s="43"/>
      <c r="PQM40" s="43"/>
      <c r="PQN40" s="43"/>
      <c r="PQO40" s="43"/>
      <c r="PQP40" s="43"/>
      <c r="PQQ40" s="43"/>
      <c r="PQR40" s="43"/>
      <c r="PQS40" s="43"/>
      <c r="PQT40" s="43"/>
      <c r="PQU40" s="43"/>
      <c r="PQV40" s="43"/>
      <c r="PQW40" s="43"/>
      <c r="PQX40" s="43"/>
      <c r="PQY40" s="43"/>
      <c r="PQZ40" s="43"/>
      <c r="PRA40" s="43"/>
      <c r="PRB40" s="43"/>
      <c r="PRC40" s="43"/>
      <c r="PRD40" s="43"/>
      <c r="PRE40" s="43"/>
      <c r="PRF40" s="43"/>
      <c r="PRG40" s="43"/>
      <c r="PRH40" s="43"/>
      <c r="PRI40" s="43"/>
      <c r="PRJ40" s="43"/>
      <c r="PRK40" s="43"/>
      <c r="PRL40" s="43"/>
      <c r="PRM40" s="43"/>
      <c r="PRN40" s="43"/>
      <c r="PRO40" s="43"/>
      <c r="PRP40" s="43"/>
      <c r="PRQ40" s="43"/>
      <c r="PRR40" s="43"/>
      <c r="PRS40" s="43"/>
      <c r="PRT40" s="43"/>
      <c r="PRU40" s="43"/>
      <c r="PRV40" s="43"/>
      <c r="PRW40" s="43"/>
      <c r="PRX40" s="43"/>
      <c r="PRY40" s="43"/>
      <c r="PRZ40" s="43"/>
      <c r="PSA40" s="43"/>
      <c r="PSB40" s="43"/>
      <c r="PSC40" s="43"/>
      <c r="PSD40" s="43"/>
      <c r="PSE40" s="43"/>
      <c r="PSF40" s="43"/>
      <c r="PSG40" s="43"/>
      <c r="PSH40" s="43"/>
      <c r="PSI40" s="43"/>
      <c r="PSJ40" s="43"/>
      <c r="PSK40" s="43"/>
      <c r="PSL40" s="43"/>
      <c r="PSM40" s="43"/>
      <c r="PSN40" s="43"/>
      <c r="PSO40" s="43"/>
      <c r="PSP40" s="43"/>
      <c r="PSQ40" s="43"/>
      <c r="PSR40" s="43"/>
      <c r="PSS40" s="43"/>
      <c r="PST40" s="43"/>
      <c r="PSU40" s="43"/>
      <c r="PSV40" s="43"/>
      <c r="PSW40" s="43"/>
      <c r="PSX40" s="43"/>
      <c r="PSY40" s="43"/>
      <c r="PSZ40" s="43"/>
      <c r="PTA40" s="43"/>
      <c r="PTB40" s="43"/>
      <c r="PTC40" s="43"/>
      <c r="PTD40" s="43"/>
      <c r="PTE40" s="43"/>
      <c r="PTF40" s="43"/>
      <c r="PTG40" s="43"/>
      <c r="PTH40" s="43"/>
      <c r="PTI40" s="43"/>
      <c r="PTJ40" s="43"/>
      <c r="PTK40" s="43"/>
      <c r="PTL40" s="43"/>
      <c r="PTM40" s="43"/>
      <c r="PTN40" s="43"/>
      <c r="PTO40" s="43"/>
      <c r="PTP40" s="43"/>
      <c r="PTQ40" s="43"/>
      <c r="PTR40" s="43"/>
      <c r="PTS40" s="43"/>
      <c r="PTT40" s="43"/>
      <c r="PTU40" s="43"/>
      <c r="PTV40" s="43"/>
      <c r="PTW40" s="43"/>
      <c r="PTX40" s="43"/>
      <c r="PTY40" s="43"/>
      <c r="PTZ40" s="43"/>
      <c r="PUA40" s="43"/>
      <c r="PUB40" s="43"/>
      <c r="PUC40" s="43"/>
      <c r="PUD40" s="43"/>
      <c r="PUE40" s="43"/>
      <c r="PUF40" s="43"/>
      <c r="PUG40" s="43"/>
      <c r="PUH40" s="43"/>
      <c r="PUI40" s="43"/>
      <c r="PUJ40" s="43"/>
      <c r="PUK40" s="43"/>
      <c r="PUL40" s="43"/>
      <c r="PUM40" s="43"/>
      <c r="PUN40" s="43"/>
      <c r="PUO40" s="43"/>
      <c r="PUP40" s="43"/>
      <c r="PUQ40" s="43"/>
      <c r="PUR40" s="43"/>
      <c r="PUS40" s="43"/>
      <c r="PUT40" s="43"/>
      <c r="PUU40" s="43"/>
      <c r="PUV40" s="43"/>
      <c r="PUW40" s="43"/>
      <c r="PUX40" s="43"/>
      <c r="PUY40" s="43"/>
      <c r="PUZ40" s="43"/>
      <c r="PVA40" s="43"/>
      <c r="PVB40" s="43"/>
      <c r="PVC40" s="43"/>
      <c r="PVD40" s="43"/>
      <c r="PVE40" s="43"/>
      <c r="PVF40" s="43"/>
      <c r="PVG40" s="43"/>
      <c r="PVH40" s="43"/>
      <c r="PVI40" s="43"/>
      <c r="PVJ40" s="43"/>
      <c r="PVK40" s="43"/>
      <c r="PVL40" s="43"/>
      <c r="PVM40" s="43"/>
      <c r="PVN40" s="43"/>
      <c r="PVO40" s="43"/>
      <c r="PVP40" s="43"/>
      <c r="PVQ40" s="43"/>
      <c r="PVR40" s="43"/>
      <c r="PVS40" s="43"/>
      <c r="PVT40" s="43"/>
      <c r="PVU40" s="43"/>
      <c r="PVV40" s="43"/>
      <c r="PVW40" s="43"/>
      <c r="PVX40" s="43"/>
      <c r="PVY40" s="43"/>
      <c r="PVZ40" s="43"/>
      <c r="PWA40" s="43"/>
      <c r="PWB40" s="43"/>
      <c r="PWC40" s="43"/>
      <c r="PWD40" s="43"/>
      <c r="PWE40" s="43"/>
      <c r="PWF40" s="43"/>
      <c r="PWG40" s="43"/>
      <c r="PWH40" s="43"/>
      <c r="PWI40" s="43"/>
      <c r="PWJ40" s="43"/>
      <c r="PWK40" s="43"/>
      <c r="PWL40" s="43"/>
      <c r="PWM40" s="43"/>
      <c r="PWN40" s="43"/>
      <c r="PWO40" s="43"/>
      <c r="PWP40" s="43"/>
      <c r="PWQ40" s="43"/>
      <c r="PWR40" s="43"/>
      <c r="PWS40" s="43"/>
      <c r="PWT40" s="43"/>
      <c r="PWU40" s="43"/>
      <c r="PWV40" s="43"/>
      <c r="PWW40" s="43"/>
      <c r="PWX40" s="43"/>
      <c r="PWY40" s="43"/>
      <c r="PWZ40" s="43"/>
      <c r="PXA40" s="43"/>
      <c r="PXB40" s="43"/>
      <c r="PXC40" s="43"/>
      <c r="PXD40" s="43"/>
      <c r="PXE40" s="43"/>
      <c r="PXF40" s="43"/>
      <c r="PXG40" s="43"/>
      <c r="PXH40" s="43"/>
      <c r="PXI40" s="43"/>
      <c r="PXJ40" s="43"/>
      <c r="PXK40" s="43"/>
      <c r="PXL40" s="43"/>
      <c r="PXM40" s="43"/>
      <c r="PXN40" s="43"/>
      <c r="PXO40" s="43"/>
      <c r="PXP40" s="43"/>
      <c r="PXQ40" s="43"/>
      <c r="PXR40" s="43"/>
      <c r="PXS40" s="43"/>
      <c r="PXT40" s="43"/>
      <c r="PXU40" s="43"/>
      <c r="PXV40" s="43"/>
      <c r="PXW40" s="43"/>
      <c r="PXX40" s="43"/>
      <c r="PXY40" s="43"/>
      <c r="PXZ40" s="43"/>
      <c r="PYA40" s="43"/>
      <c r="PYB40" s="43"/>
      <c r="PYC40" s="43"/>
      <c r="PYD40" s="43"/>
      <c r="PYE40" s="43"/>
      <c r="PYF40" s="43"/>
      <c r="PYG40" s="43"/>
      <c r="PYH40" s="43"/>
      <c r="PYI40" s="43"/>
      <c r="PYJ40" s="43"/>
      <c r="PYK40" s="43"/>
      <c r="PYL40" s="43"/>
      <c r="PYM40" s="43"/>
      <c r="PYN40" s="43"/>
      <c r="PYO40" s="43"/>
      <c r="PYP40" s="43"/>
      <c r="PYQ40" s="43"/>
      <c r="PYR40" s="43"/>
      <c r="PYS40" s="43"/>
      <c r="PYT40" s="43"/>
      <c r="PYU40" s="43"/>
      <c r="PYV40" s="43"/>
      <c r="PYW40" s="43"/>
      <c r="PYX40" s="43"/>
      <c r="PYY40" s="43"/>
      <c r="PYZ40" s="43"/>
      <c r="PZA40" s="43"/>
      <c r="PZB40" s="43"/>
      <c r="PZC40" s="43"/>
      <c r="PZD40" s="43"/>
      <c r="PZE40" s="43"/>
      <c r="PZF40" s="43"/>
      <c r="PZG40" s="43"/>
      <c r="PZH40" s="43"/>
      <c r="PZI40" s="43"/>
      <c r="PZJ40" s="43"/>
      <c r="PZK40" s="43"/>
      <c r="PZL40" s="43"/>
      <c r="PZM40" s="43"/>
      <c r="PZN40" s="43"/>
      <c r="PZO40" s="43"/>
      <c r="PZP40" s="43"/>
      <c r="PZQ40" s="43"/>
      <c r="PZR40" s="43"/>
      <c r="PZS40" s="43"/>
      <c r="PZT40" s="43"/>
      <c r="PZU40" s="43"/>
      <c r="PZV40" s="43"/>
      <c r="PZW40" s="43"/>
      <c r="PZX40" s="43"/>
      <c r="PZY40" s="43"/>
      <c r="PZZ40" s="43"/>
      <c r="QAA40" s="43"/>
      <c r="QAB40" s="43"/>
      <c r="QAC40" s="43"/>
      <c r="QAD40" s="43"/>
      <c r="QAE40" s="43"/>
      <c r="QAF40" s="43"/>
      <c r="QAG40" s="43"/>
      <c r="QAH40" s="43"/>
      <c r="QAI40" s="43"/>
      <c r="QAJ40" s="43"/>
      <c r="QAK40" s="43"/>
      <c r="QAL40" s="43"/>
      <c r="QAM40" s="43"/>
      <c r="QAN40" s="43"/>
      <c r="QAO40" s="43"/>
      <c r="QAP40" s="43"/>
      <c r="QAQ40" s="43"/>
      <c r="QAR40" s="43"/>
      <c r="QAS40" s="43"/>
      <c r="QAT40" s="43"/>
      <c r="QAU40" s="43"/>
      <c r="QAV40" s="43"/>
      <c r="QAW40" s="43"/>
      <c r="QAX40" s="43"/>
      <c r="QAY40" s="43"/>
      <c r="QAZ40" s="43"/>
      <c r="QBA40" s="43"/>
      <c r="QBB40" s="43"/>
      <c r="QBC40" s="43"/>
      <c r="QBD40" s="43"/>
      <c r="QBE40" s="43"/>
      <c r="QBF40" s="43"/>
      <c r="QBG40" s="43"/>
      <c r="QBH40" s="43"/>
      <c r="QBI40" s="43"/>
      <c r="QBJ40" s="43"/>
      <c r="QBK40" s="43"/>
      <c r="QBL40" s="43"/>
      <c r="QBM40" s="43"/>
      <c r="QBN40" s="43"/>
      <c r="QBO40" s="43"/>
      <c r="QBP40" s="43"/>
      <c r="QBQ40" s="43"/>
      <c r="QBR40" s="43"/>
      <c r="QBS40" s="43"/>
      <c r="QBT40" s="43"/>
      <c r="QBU40" s="43"/>
      <c r="QBV40" s="43"/>
      <c r="QBW40" s="43"/>
      <c r="QBX40" s="43"/>
      <c r="QBY40" s="43"/>
      <c r="QBZ40" s="43"/>
      <c r="QCA40" s="43"/>
      <c r="QCB40" s="43"/>
      <c r="QCC40" s="43"/>
      <c r="QCD40" s="43"/>
      <c r="QCE40" s="43"/>
      <c r="QCF40" s="43"/>
      <c r="QCG40" s="43"/>
      <c r="QCH40" s="43"/>
      <c r="QCI40" s="43"/>
      <c r="QCJ40" s="43"/>
      <c r="QCK40" s="43"/>
      <c r="QCL40" s="43"/>
      <c r="QCM40" s="43"/>
      <c r="QCN40" s="43"/>
      <c r="QCO40" s="43"/>
      <c r="QCP40" s="43"/>
      <c r="QCQ40" s="43"/>
      <c r="QCR40" s="43"/>
      <c r="QCS40" s="43"/>
      <c r="QCT40" s="43"/>
      <c r="QCU40" s="43"/>
      <c r="QCV40" s="43"/>
      <c r="QCW40" s="43"/>
      <c r="QCX40" s="43"/>
      <c r="QCY40" s="43"/>
      <c r="QCZ40" s="43"/>
      <c r="QDA40" s="43"/>
      <c r="QDB40" s="43"/>
      <c r="QDC40" s="43"/>
      <c r="QDD40" s="43"/>
      <c r="QDE40" s="43"/>
      <c r="QDF40" s="43"/>
      <c r="QDG40" s="43"/>
      <c r="QDH40" s="43"/>
      <c r="QDI40" s="43"/>
      <c r="QDJ40" s="43"/>
      <c r="QDK40" s="43"/>
      <c r="QDL40" s="43"/>
      <c r="QDM40" s="43"/>
      <c r="QDN40" s="43"/>
      <c r="QDO40" s="43"/>
      <c r="QDP40" s="43"/>
      <c r="QDQ40" s="43"/>
      <c r="QDR40" s="43"/>
      <c r="QDS40" s="43"/>
      <c r="QDT40" s="43"/>
      <c r="QDU40" s="43"/>
      <c r="QDV40" s="43"/>
      <c r="QDW40" s="43"/>
      <c r="QDX40" s="43"/>
      <c r="QDY40" s="43"/>
      <c r="QDZ40" s="43"/>
      <c r="QEA40" s="43"/>
      <c r="QEB40" s="43"/>
      <c r="QEC40" s="43"/>
      <c r="QED40" s="43"/>
      <c r="QEE40" s="43"/>
      <c r="QEF40" s="43"/>
      <c r="QEG40" s="43"/>
      <c r="QEH40" s="43"/>
      <c r="QEI40" s="43"/>
      <c r="QEJ40" s="43"/>
      <c r="QEK40" s="43"/>
      <c r="QEL40" s="43"/>
      <c r="QEM40" s="43"/>
      <c r="QEN40" s="43"/>
      <c r="QEO40" s="43"/>
      <c r="QEP40" s="43"/>
      <c r="QEQ40" s="43"/>
      <c r="QER40" s="43"/>
      <c r="QES40" s="43"/>
      <c r="QET40" s="43"/>
      <c r="QEU40" s="43"/>
      <c r="QEV40" s="43"/>
      <c r="QEW40" s="43"/>
      <c r="QEX40" s="43"/>
      <c r="QEY40" s="43"/>
      <c r="QEZ40" s="43"/>
      <c r="QFA40" s="43"/>
      <c r="QFB40" s="43"/>
      <c r="QFC40" s="43"/>
      <c r="QFD40" s="43"/>
      <c r="QFE40" s="43"/>
      <c r="QFF40" s="43"/>
      <c r="QFG40" s="43"/>
      <c r="QFH40" s="43"/>
      <c r="QFI40" s="43"/>
      <c r="QFJ40" s="43"/>
      <c r="QFK40" s="43"/>
      <c r="QFL40" s="43"/>
      <c r="QFM40" s="43"/>
      <c r="QFN40" s="43"/>
      <c r="QFO40" s="43"/>
      <c r="QFP40" s="43"/>
      <c r="QFQ40" s="43"/>
      <c r="QFR40" s="43"/>
      <c r="QFS40" s="43"/>
      <c r="QFT40" s="43"/>
      <c r="QFU40" s="43"/>
      <c r="QFV40" s="43"/>
      <c r="QFW40" s="43"/>
      <c r="QFX40" s="43"/>
      <c r="QFY40" s="43"/>
      <c r="QFZ40" s="43"/>
      <c r="QGA40" s="43"/>
      <c r="QGB40" s="43"/>
      <c r="QGC40" s="43"/>
      <c r="QGD40" s="43"/>
      <c r="QGE40" s="43"/>
      <c r="QGF40" s="43"/>
      <c r="QGG40" s="43"/>
      <c r="QGH40" s="43"/>
      <c r="QGI40" s="43"/>
      <c r="QGJ40" s="43"/>
      <c r="QGK40" s="43"/>
      <c r="QGL40" s="43"/>
      <c r="QGM40" s="43"/>
      <c r="QGN40" s="43"/>
      <c r="QGO40" s="43"/>
      <c r="QGP40" s="43"/>
      <c r="QGQ40" s="43"/>
      <c r="QGR40" s="43"/>
      <c r="QGS40" s="43"/>
      <c r="QGT40" s="43"/>
      <c r="QGU40" s="43"/>
      <c r="QGV40" s="43"/>
      <c r="QGW40" s="43"/>
      <c r="QGX40" s="43"/>
      <c r="QGY40" s="43"/>
      <c r="QGZ40" s="43"/>
      <c r="QHA40" s="43"/>
      <c r="QHB40" s="43"/>
      <c r="QHC40" s="43"/>
      <c r="QHD40" s="43"/>
      <c r="QHE40" s="43"/>
      <c r="QHF40" s="43"/>
      <c r="QHG40" s="43"/>
      <c r="QHH40" s="43"/>
      <c r="QHI40" s="43"/>
      <c r="QHJ40" s="43"/>
      <c r="QHK40" s="43"/>
      <c r="QHL40" s="43"/>
      <c r="QHM40" s="43"/>
      <c r="QHN40" s="43"/>
      <c r="QHO40" s="43"/>
      <c r="QHP40" s="43"/>
      <c r="QHQ40" s="43"/>
      <c r="QHR40" s="43"/>
      <c r="QHS40" s="43"/>
      <c r="QHT40" s="43"/>
      <c r="QHU40" s="43"/>
      <c r="QHV40" s="43"/>
      <c r="QHW40" s="43"/>
      <c r="QHX40" s="43"/>
      <c r="QHY40" s="43"/>
      <c r="QHZ40" s="43"/>
      <c r="QIA40" s="43"/>
      <c r="QIB40" s="43"/>
      <c r="QIC40" s="43"/>
      <c r="QID40" s="43"/>
      <c r="QIE40" s="43"/>
      <c r="QIF40" s="43"/>
      <c r="QIG40" s="43"/>
      <c r="QIH40" s="43"/>
      <c r="QII40" s="43"/>
      <c r="QIJ40" s="43"/>
      <c r="QIK40" s="43"/>
      <c r="QIL40" s="43"/>
      <c r="QIM40" s="43"/>
      <c r="QIN40" s="43"/>
      <c r="QIO40" s="43"/>
      <c r="QIP40" s="43"/>
      <c r="QIQ40" s="43"/>
      <c r="QIR40" s="43"/>
      <c r="QIS40" s="43"/>
      <c r="QIT40" s="43"/>
      <c r="QIU40" s="43"/>
      <c r="QIV40" s="43"/>
      <c r="QIW40" s="43"/>
      <c r="QIX40" s="43"/>
      <c r="QIY40" s="43"/>
      <c r="QIZ40" s="43"/>
      <c r="QJA40" s="43"/>
      <c r="QJB40" s="43"/>
      <c r="QJC40" s="43"/>
      <c r="QJD40" s="43"/>
      <c r="QJE40" s="43"/>
      <c r="QJF40" s="43"/>
      <c r="QJG40" s="43"/>
      <c r="QJH40" s="43"/>
      <c r="QJI40" s="43"/>
      <c r="QJJ40" s="43"/>
      <c r="QJK40" s="43"/>
      <c r="QJL40" s="43"/>
      <c r="QJM40" s="43"/>
      <c r="QJN40" s="43"/>
      <c r="QJO40" s="43"/>
      <c r="QJP40" s="43"/>
      <c r="QJQ40" s="43"/>
      <c r="QJR40" s="43"/>
      <c r="QJS40" s="43"/>
      <c r="QJT40" s="43"/>
      <c r="QJU40" s="43"/>
      <c r="QJV40" s="43"/>
      <c r="QJW40" s="43"/>
      <c r="QJX40" s="43"/>
      <c r="QJY40" s="43"/>
      <c r="QJZ40" s="43"/>
      <c r="QKA40" s="43"/>
      <c r="QKB40" s="43"/>
      <c r="QKC40" s="43"/>
      <c r="QKD40" s="43"/>
      <c r="QKE40" s="43"/>
      <c r="QKF40" s="43"/>
      <c r="QKG40" s="43"/>
      <c r="QKH40" s="43"/>
      <c r="QKI40" s="43"/>
      <c r="QKJ40" s="43"/>
      <c r="QKK40" s="43"/>
      <c r="QKL40" s="43"/>
      <c r="QKM40" s="43"/>
      <c r="QKN40" s="43"/>
      <c r="QKO40" s="43"/>
      <c r="QKP40" s="43"/>
      <c r="QKQ40" s="43"/>
      <c r="QKR40" s="43"/>
      <c r="QKS40" s="43"/>
      <c r="QKT40" s="43"/>
      <c r="QKU40" s="43"/>
      <c r="QKV40" s="43"/>
      <c r="QKW40" s="43"/>
      <c r="QKX40" s="43"/>
      <c r="QKY40" s="43"/>
      <c r="QKZ40" s="43"/>
      <c r="QLA40" s="43"/>
      <c r="QLB40" s="43"/>
      <c r="QLC40" s="43"/>
      <c r="QLD40" s="43"/>
      <c r="QLE40" s="43"/>
      <c r="QLF40" s="43"/>
      <c r="QLG40" s="43"/>
      <c r="QLH40" s="43"/>
      <c r="QLI40" s="43"/>
      <c r="QLJ40" s="43"/>
      <c r="QLK40" s="43"/>
      <c r="QLL40" s="43"/>
      <c r="QLM40" s="43"/>
      <c r="QLN40" s="43"/>
      <c r="QLO40" s="43"/>
      <c r="QLP40" s="43"/>
      <c r="QLQ40" s="43"/>
      <c r="QLR40" s="43"/>
      <c r="QLS40" s="43"/>
      <c r="QLT40" s="43"/>
      <c r="QLU40" s="43"/>
      <c r="QLV40" s="43"/>
      <c r="QLW40" s="43"/>
      <c r="QLX40" s="43"/>
      <c r="QLY40" s="43"/>
      <c r="QLZ40" s="43"/>
      <c r="QMA40" s="43"/>
      <c r="QMB40" s="43"/>
      <c r="QMC40" s="43"/>
      <c r="QMD40" s="43"/>
      <c r="QME40" s="43"/>
      <c r="QMF40" s="43"/>
      <c r="QMG40" s="43"/>
      <c r="QMH40" s="43"/>
      <c r="QMI40" s="43"/>
      <c r="QMJ40" s="43"/>
      <c r="QMK40" s="43"/>
      <c r="QML40" s="43"/>
      <c r="QMM40" s="43"/>
      <c r="QMN40" s="43"/>
      <c r="QMO40" s="43"/>
      <c r="QMP40" s="43"/>
      <c r="QMQ40" s="43"/>
      <c r="QMR40" s="43"/>
      <c r="QMS40" s="43"/>
      <c r="QMT40" s="43"/>
      <c r="QMU40" s="43"/>
      <c r="QMV40" s="43"/>
      <c r="QMW40" s="43"/>
      <c r="QMX40" s="43"/>
      <c r="QMY40" s="43"/>
      <c r="QMZ40" s="43"/>
      <c r="QNA40" s="43"/>
      <c r="QNB40" s="43"/>
      <c r="QNC40" s="43"/>
      <c r="QND40" s="43"/>
      <c r="QNE40" s="43"/>
      <c r="QNF40" s="43"/>
      <c r="QNG40" s="43"/>
      <c r="QNH40" s="43"/>
      <c r="QNI40" s="43"/>
      <c r="QNJ40" s="43"/>
      <c r="QNK40" s="43"/>
      <c r="QNL40" s="43"/>
      <c r="QNM40" s="43"/>
      <c r="QNN40" s="43"/>
      <c r="QNO40" s="43"/>
      <c r="QNP40" s="43"/>
      <c r="QNQ40" s="43"/>
      <c r="QNR40" s="43"/>
      <c r="QNS40" s="43"/>
      <c r="QNT40" s="43"/>
      <c r="QNU40" s="43"/>
      <c r="QNV40" s="43"/>
      <c r="QNW40" s="43"/>
      <c r="QNX40" s="43"/>
      <c r="QNY40" s="43"/>
      <c r="QNZ40" s="43"/>
      <c r="QOA40" s="43"/>
      <c r="QOB40" s="43"/>
      <c r="QOC40" s="43"/>
      <c r="QOD40" s="43"/>
      <c r="QOE40" s="43"/>
      <c r="QOF40" s="43"/>
      <c r="QOG40" s="43"/>
      <c r="QOH40" s="43"/>
      <c r="QOI40" s="43"/>
      <c r="QOJ40" s="43"/>
      <c r="QOK40" s="43"/>
      <c r="QOL40" s="43"/>
      <c r="QOM40" s="43"/>
      <c r="QON40" s="43"/>
      <c r="QOO40" s="43"/>
      <c r="QOP40" s="43"/>
      <c r="QOQ40" s="43"/>
      <c r="QOR40" s="43"/>
      <c r="QOS40" s="43"/>
      <c r="QOT40" s="43"/>
      <c r="QOU40" s="43"/>
      <c r="QOV40" s="43"/>
      <c r="QOW40" s="43"/>
      <c r="QOX40" s="43"/>
      <c r="QOY40" s="43"/>
      <c r="QOZ40" s="43"/>
      <c r="QPA40" s="43"/>
      <c r="QPB40" s="43"/>
      <c r="QPC40" s="43"/>
      <c r="QPD40" s="43"/>
      <c r="QPE40" s="43"/>
      <c r="QPF40" s="43"/>
      <c r="QPG40" s="43"/>
      <c r="QPH40" s="43"/>
      <c r="QPI40" s="43"/>
      <c r="QPJ40" s="43"/>
      <c r="QPK40" s="43"/>
      <c r="QPL40" s="43"/>
      <c r="QPM40" s="43"/>
      <c r="QPN40" s="43"/>
      <c r="QPO40" s="43"/>
      <c r="QPP40" s="43"/>
      <c r="QPQ40" s="43"/>
      <c r="QPR40" s="43"/>
      <c r="QPS40" s="43"/>
      <c r="QPT40" s="43"/>
      <c r="QPU40" s="43"/>
      <c r="QPV40" s="43"/>
      <c r="QPW40" s="43"/>
      <c r="QPX40" s="43"/>
      <c r="QPY40" s="43"/>
      <c r="QPZ40" s="43"/>
      <c r="QQA40" s="43"/>
      <c r="QQB40" s="43"/>
      <c r="QQC40" s="43"/>
      <c r="QQD40" s="43"/>
      <c r="QQE40" s="43"/>
      <c r="QQF40" s="43"/>
      <c r="QQG40" s="43"/>
      <c r="QQH40" s="43"/>
      <c r="QQI40" s="43"/>
      <c r="QQJ40" s="43"/>
      <c r="QQK40" s="43"/>
      <c r="QQL40" s="43"/>
      <c r="QQM40" s="43"/>
      <c r="QQN40" s="43"/>
      <c r="QQO40" s="43"/>
      <c r="QQP40" s="43"/>
      <c r="QQQ40" s="43"/>
      <c r="QQR40" s="43"/>
      <c r="QQS40" s="43"/>
      <c r="QQT40" s="43"/>
      <c r="QQU40" s="43"/>
      <c r="QQV40" s="43"/>
      <c r="QQW40" s="43"/>
      <c r="QQX40" s="43"/>
      <c r="QQY40" s="43"/>
      <c r="QQZ40" s="43"/>
      <c r="QRA40" s="43"/>
      <c r="QRB40" s="43"/>
      <c r="QRC40" s="43"/>
      <c r="QRD40" s="43"/>
      <c r="QRE40" s="43"/>
      <c r="QRF40" s="43"/>
      <c r="QRG40" s="43"/>
      <c r="QRH40" s="43"/>
      <c r="QRI40" s="43"/>
      <c r="QRJ40" s="43"/>
      <c r="QRK40" s="43"/>
      <c r="QRL40" s="43"/>
      <c r="QRM40" s="43"/>
      <c r="QRN40" s="43"/>
      <c r="QRO40" s="43"/>
      <c r="QRP40" s="43"/>
      <c r="QRQ40" s="43"/>
      <c r="QRR40" s="43"/>
      <c r="QRS40" s="43"/>
      <c r="QRT40" s="43"/>
      <c r="QRU40" s="43"/>
      <c r="QRV40" s="43"/>
      <c r="QRW40" s="43"/>
      <c r="QRX40" s="43"/>
      <c r="QRY40" s="43"/>
      <c r="QRZ40" s="43"/>
      <c r="QSA40" s="43"/>
      <c r="QSB40" s="43"/>
      <c r="QSC40" s="43"/>
      <c r="QSD40" s="43"/>
      <c r="QSE40" s="43"/>
      <c r="QSF40" s="43"/>
      <c r="QSG40" s="43"/>
      <c r="QSH40" s="43"/>
      <c r="QSI40" s="43"/>
      <c r="QSJ40" s="43"/>
      <c r="QSK40" s="43"/>
      <c r="QSL40" s="43"/>
      <c r="QSM40" s="43"/>
      <c r="QSN40" s="43"/>
      <c r="QSO40" s="43"/>
      <c r="QSP40" s="43"/>
      <c r="QSQ40" s="43"/>
      <c r="QSR40" s="43"/>
      <c r="QSS40" s="43"/>
      <c r="QST40" s="43"/>
      <c r="QSU40" s="43"/>
      <c r="QSV40" s="43"/>
      <c r="QSW40" s="43"/>
      <c r="QSX40" s="43"/>
      <c r="QSY40" s="43"/>
      <c r="QSZ40" s="43"/>
      <c r="QTA40" s="43"/>
      <c r="QTB40" s="43"/>
      <c r="QTC40" s="43"/>
      <c r="QTD40" s="43"/>
      <c r="QTE40" s="43"/>
      <c r="QTF40" s="43"/>
      <c r="QTG40" s="43"/>
      <c r="QTH40" s="43"/>
      <c r="QTI40" s="43"/>
      <c r="QTJ40" s="43"/>
      <c r="QTK40" s="43"/>
      <c r="QTL40" s="43"/>
      <c r="QTM40" s="43"/>
      <c r="QTN40" s="43"/>
      <c r="QTO40" s="43"/>
      <c r="QTP40" s="43"/>
      <c r="QTQ40" s="43"/>
      <c r="QTR40" s="43"/>
      <c r="QTS40" s="43"/>
      <c r="QTT40" s="43"/>
      <c r="QTU40" s="43"/>
      <c r="QTV40" s="43"/>
      <c r="QTW40" s="43"/>
      <c r="QTX40" s="43"/>
      <c r="QTY40" s="43"/>
      <c r="QTZ40" s="43"/>
      <c r="QUA40" s="43"/>
      <c r="QUB40" s="43"/>
      <c r="QUC40" s="43"/>
      <c r="QUD40" s="43"/>
      <c r="QUE40" s="43"/>
      <c r="QUF40" s="43"/>
      <c r="QUG40" s="43"/>
      <c r="QUH40" s="43"/>
      <c r="QUI40" s="43"/>
      <c r="QUJ40" s="43"/>
      <c r="QUK40" s="43"/>
      <c r="QUL40" s="43"/>
      <c r="QUM40" s="43"/>
      <c r="QUN40" s="43"/>
      <c r="QUO40" s="43"/>
      <c r="QUP40" s="43"/>
      <c r="QUQ40" s="43"/>
      <c r="QUR40" s="43"/>
      <c r="QUS40" s="43"/>
      <c r="QUT40" s="43"/>
      <c r="QUU40" s="43"/>
      <c r="QUV40" s="43"/>
      <c r="QUW40" s="43"/>
      <c r="QUX40" s="43"/>
      <c r="QUY40" s="43"/>
      <c r="QUZ40" s="43"/>
      <c r="QVA40" s="43"/>
      <c r="QVB40" s="43"/>
      <c r="QVC40" s="43"/>
      <c r="QVD40" s="43"/>
      <c r="QVE40" s="43"/>
      <c r="QVF40" s="43"/>
      <c r="QVG40" s="43"/>
      <c r="QVH40" s="43"/>
      <c r="QVI40" s="43"/>
      <c r="QVJ40" s="43"/>
      <c r="QVK40" s="43"/>
      <c r="QVL40" s="43"/>
      <c r="QVM40" s="43"/>
      <c r="QVN40" s="43"/>
      <c r="QVO40" s="43"/>
      <c r="QVP40" s="43"/>
      <c r="QVQ40" s="43"/>
      <c r="QVR40" s="43"/>
      <c r="QVS40" s="43"/>
      <c r="QVT40" s="43"/>
      <c r="QVU40" s="43"/>
      <c r="QVV40" s="43"/>
      <c r="QVW40" s="43"/>
      <c r="QVX40" s="43"/>
      <c r="QVY40" s="43"/>
      <c r="QVZ40" s="43"/>
      <c r="QWA40" s="43"/>
      <c r="QWB40" s="43"/>
      <c r="QWC40" s="43"/>
      <c r="QWD40" s="43"/>
      <c r="QWE40" s="43"/>
      <c r="QWF40" s="43"/>
      <c r="QWG40" s="43"/>
      <c r="QWH40" s="43"/>
      <c r="QWI40" s="43"/>
      <c r="QWJ40" s="43"/>
      <c r="QWK40" s="43"/>
      <c r="QWL40" s="43"/>
      <c r="QWM40" s="43"/>
      <c r="QWN40" s="43"/>
      <c r="QWO40" s="43"/>
      <c r="QWP40" s="43"/>
      <c r="QWQ40" s="43"/>
      <c r="QWR40" s="43"/>
      <c r="QWS40" s="43"/>
      <c r="QWT40" s="43"/>
      <c r="QWU40" s="43"/>
      <c r="QWV40" s="43"/>
      <c r="QWW40" s="43"/>
      <c r="QWX40" s="43"/>
      <c r="QWY40" s="43"/>
      <c r="QWZ40" s="43"/>
      <c r="QXA40" s="43"/>
      <c r="QXB40" s="43"/>
      <c r="QXC40" s="43"/>
      <c r="QXD40" s="43"/>
      <c r="QXE40" s="43"/>
      <c r="QXF40" s="43"/>
      <c r="QXG40" s="43"/>
      <c r="QXH40" s="43"/>
      <c r="QXI40" s="43"/>
      <c r="QXJ40" s="43"/>
      <c r="QXK40" s="43"/>
      <c r="QXL40" s="43"/>
      <c r="QXM40" s="43"/>
      <c r="QXN40" s="43"/>
      <c r="QXO40" s="43"/>
      <c r="QXP40" s="43"/>
      <c r="QXQ40" s="43"/>
      <c r="QXR40" s="43"/>
      <c r="QXS40" s="43"/>
      <c r="QXT40" s="43"/>
      <c r="QXU40" s="43"/>
      <c r="QXV40" s="43"/>
      <c r="QXW40" s="43"/>
      <c r="QXX40" s="43"/>
      <c r="QXY40" s="43"/>
      <c r="QXZ40" s="43"/>
      <c r="QYA40" s="43"/>
      <c r="QYB40" s="43"/>
      <c r="QYC40" s="43"/>
      <c r="QYD40" s="43"/>
      <c r="QYE40" s="43"/>
      <c r="QYF40" s="43"/>
      <c r="QYG40" s="43"/>
      <c r="QYH40" s="43"/>
      <c r="QYI40" s="43"/>
      <c r="QYJ40" s="43"/>
      <c r="QYK40" s="43"/>
      <c r="QYL40" s="43"/>
      <c r="QYM40" s="43"/>
      <c r="QYN40" s="43"/>
      <c r="QYO40" s="43"/>
      <c r="QYP40" s="43"/>
      <c r="QYQ40" s="43"/>
      <c r="QYR40" s="43"/>
      <c r="QYS40" s="43"/>
      <c r="QYT40" s="43"/>
      <c r="QYU40" s="43"/>
      <c r="QYV40" s="43"/>
      <c r="QYW40" s="43"/>
      <c r="QYX40" s="43"/>
      <c r="QYY40" s="43"/>
      <c r="QYZ40" s="43"/>
      <c r="QZA40" s="43"/>
      <c r="QZB40" s="43"/>
      <c r="QZC40" s="43"/>
      <c r="QZD40" s="43"/>
      <c r="QZE40" s="43"/>
      <c r="QZF40" s="43"/>
      <c r="QZG40" s="43"/>
      <c r="QZH40" s="43"/>
      <c r="QZI40" s="43"/>
      <c r="QZJ40" s="43"/>
      <c r="QZK40" s="43"/>
      <c r="QZL40" s="43"/>
      <c r="QZM40" s="43"/>
      <c r="QZN40" s="43"/>
      <c r="QZO40" s="43"/>
      <c r="QZP40" s="43"/>
      <c r="QZQ40" s="43"/>
      <c r="QZR40" s="43"/>
      <c r="QZS40" s="43"/>
      <c r="QZT40" s="43"/>
      <c r="QZU40" s="43"/>
      <c r="QZV40" s="43"/>
      <c r="QZW40" s="43"/>
      <c r="QZX40" s="43"/>
      <c r="QZY40" s="43"/>
      <c r="QZZ40" s="43"/>
      <c r="RAA40" s="43"/>
      <c r="RAB40" s="43"/>
      <c r="RAC40" s="43"/>
      <c r="RAD40" s="43"/>
      <c r="RAE40" s="43"/>
      <c r="RAF40" s="43"/>
      <c r="RAG40" s="43"/>
      <c r="RAH40" s="43"/>
      <c r="RAI40" s="43"/>
      <c r="RAJ40" s="43"/>
      <c r="RAK40" s="43"/>
      <c r="RAL40" s="43"/>
      <c r="RAM40" s="43"/>
      <c r="RAN40" s="43"/>
      <c r="RAO40" s="43"/>
      <c r="RAP40" s="43"/>
      <c r="RAQ40" s="43"/>
      <c r="RAR40" s="43"/>
      <c r="RAS40" s="43"/>
      <c r="RAT40" s="43"/>
      <c r="RAU40" s="43"/>
      <c r="RAV40" s="43"/>
      <c r="RAW40" s="43"/>
      <c r="RAX40" s="43"/>
      <c r="RAY40" s="43"/>
      <c r="RAZ40" s="43"/>
      <c r="RBA40" s="43"/>
      <c r="RBB40" s="43"/>
      <c r="RBC40" s="43"/>
      <c r="RBD40" s="43"/>
      <c r="RBE40" s="43"/>
      <c r="RBF40" s="43"/>
      <c r="RBG40" s="43"/>
      <c r="RBH40" s="43"/>
      <c r="RBI40" s="43"/>
      <c r="RBJ40" s="43"/>
      <c r="RBK40" s="43"/>
      <c r="RBL40" s="43"/>
      <c r="RBM40" s="43"/>
      <c r="RBN40" s="43"/>
      <c r="RBO40" s="43"/>
      <c r="RBP40" s="43"/>
      <c r="RBQ40" s="43"/>
      <c r="RBR40" s="43"/>
      <c r="RBS40" s="43"/>
      <c r="RBT40" s="43"/>
      <c r="RBU40" s="43"/>
      <c r="RBV40" s="43"/>
      <c r="RBW40" s="43"/>
      <c r="RBX40" s="43"/>
      <c r="RBY40" s="43"/>
      <c r="RBZ40" s="43"/>
      <c r="RCA40" s="43"/>
      <c r="RCB40" s="43"/>
      <c r="RCC40" s="43"/>
      <c r="RCD40" s="43"/>
      <c r="RCE40" s="43"/>
      <c r="RCF40" s="43"/>
      <c r="RCG40" s="43"/>
      <c r="RCH40" s="43"/>
      <c r="RCI40" s="43"/>
      <c r="RCJ40" s="43"/>
      <c r="RCK40" s="43"/>
      <c r="RCL40" s="43"/>
      <c r="RCM40" s="43"/>
      <c r="RCN40" s="43"/>
      <c r="RCO40" s="43"/>
      <c r="RCP40" s="43"/>
      <c r="RCQ40" s="43"/>
      <c r="RCR40" s="43"/>
      <c r="RCS40" s="43"/>
      <c r="RCT40" s="43"/>
      <c r="RCU40" s="43"/>
      <c r="RCV40" s="43"/>
      <c r="RCW40" s="43"/>
      <c r="RCX40" s="43"/>
      <c r="RCY40" s="43"/>
      <c r="RCZ40" s="43"/>
      <c r="RDA40" s="43"/>
      <c r="RDB40" s="43"/>
      <c r="RDC40" s="43"/>
      <c r="RDD40" s="43"/>
      <c r="RDE40" s="43"/>
      <c r="RDF40" s="43"/>
      <c r="RDG40" s="43"/>
      <c r="RDH40" s="43"/>
      <c r="RDI40" s="43"/>
      <c r="RDJ40" s="43"/>
      <c r="RDK40" s="43"/>
      <c r="RDL40" s="43"/>
      <c r="RDM40" s="43"/>
      <c r="RDN40" s="43"/>
      <c r="RDO40" s="43"/>
      <c r="RDP40" s="43"/>
      <c r="RDQ40" s="43"/>
      <c r="RDR40" s="43"/>
      <c r="RDS40" s="43"/>
      <c r="RDT40" s="43"/>
      <c r="RDU40" s="43"/>
      <c r="RDV40" s="43"/>
      <c r="RDW40" s="43"/>
      <c r="RDX40" s="43"/>
      <c r="RDY40" s="43"/>
      <c r="RDZ40" s="43"/>
      <c r="REA40" s="43"/>
      <c r="REB40" s="43"/>
      <c r="REC40" s="43"/>
      <c r="RED40" s="43"/>
      <c r="REE40" s="43"/>
      <c r="REF40" s="43"/>
      <c r="REG40" s="43"/>
      <c r="REH40" s="43"/>
      <c r="REI40" s="43"/>
      <c r="REJ40" s="43"/>
      <c r="REK40" s="43"/>
      <c r="REL40" s="43"/>
      <c r="REM40" s="43"/>
      <c r="REN40" s="43"/>
      <c r="REO40" s="43"/>
      <c r="REP40" s="43"/>
      <c r="REQ40" s="43"/>
      <c r="RER40" s="43"/>
      <c r="RES40" s="43"/>
      <c r="RET40" s="43"/>
      <c r="REU40" s="43"/>
      <c r="REV40" s="43"/>
      <c r="REW40" s="43"/>
      <c r="REX40" s="43"/>
      <c r="REY40" s="43"/>
      <c r="REZ40" s="43"/>
      <c r="RFA40" s="43"/>
      <c r="RFB40" s="43"/>
      <c r="RFC40" s="43"/>
      <c r="RFD40" s="43"/>
      <c r="RFE40" s="43"/>
      <c r="RFF40" s="43"/>
      <c r="RFG40" s="43"/>
      <c r="RFH40" s="43"/>
      <c r="RFI40" s="43"/>
      <c r="RFJ40" s="43"/>
      <c r="RFK40" s="43"/>
      <c r="RFL40" s="43"/>
      <c r="RFM40" s="43"/>
      <c r="RFN40" s="43"/>
      <c r="RFO40" s="43"/>
      <c r="RFP40" s="43"/>
      <c r="RFQ40" s="43"/>
      <c r="RFR40" s="43"/>
      <c r="RFS40" s="43"/>
      <c r="RFT40" s="43"/>
      <c r="RFU40" s="43"/>
      <c r="RFV40" s="43"/>
      <c r="RFW40" s="43"/>
      <c r="RFX40" s="43"/>
      <c r="RFY40" s="43"/>
      <c r="RFZ40" s="43"/>
      <c r="RGA40" s="43"/>
      <c r="RGB40" s="43"/>
      <c r="RGC40" s="43"/>
      <c r="RGD40" s="43"/>
      <c r="RGE40" s="43"/>
      <c r="RGF40" s="43"/>
      <c r="RGG40" s="43"/>
      <c r="RGH40" s="43"/>
      <c r="RGI40" s="43"/>
      <c r="RGJ40" s="43"/>
      <c r="RGK40" s="43"/>
      <c r="RGL40" s="43"/>
      <c r="RGM40" s="43"/>
      <c r="RGN40" s="43"/>
      <c r="RGO40" s="43"/>
      <c r="RGP40" s="43"/>
      <c r="RGQ40" s="43"/>
      <c r="RGR40" s="43"/>
      <c r="RGS40" s="43"/>
      <c r="RGT40" s="43"/>
      <c r="RGU40" s="43"/>
      <c r="RGV40" s="43"/>
      <c r="RGW40" s="43"/>
      <c r="RGX40" s="43"/>
      <c r="RGY40" s="43"/>
      <c r="RGZ40" s="43"/>
      <c r="RHA40" s="43"/>
      <c r="RHB40" s="43"/>
      <c r="RHC40" s="43"/>
      <c r="RHD40" s="43"/>
      <c r="RHE40" s="43"/>
      <c r="RHF40" s="43"/>
      <c r="RHG40" s="43"/>
      <c r="RHH40" s="43"/>
      <c r="RHI40" s="43"/>
      <c r="RHJ40" s="43"/>
      <c r="RHK40" s="43"/>
      <c r="RHL40" s="43"/>
      <c r="RHM40" s="43"/>
      <c r="RHN40" s="43"/>
      <c r="RHO40" s="43"/>
      <c r="RHP40" s="43"/>
      <c r="RHQ40" s="43"/>
      <c r="RHR40" s="43"/>
      <c r="RHS40" s="43"/>
      <c r="RHT40" s="43"/>
      <c r="RHU40" s="43"/>
      <c r="RHV40" s="43"/>
      <c r="RHW40" s="43"/>
      <c r="RHX40" s="43"/>
      <c r="RHY40" s="43"/>
      <c r="RHZ40" s="43"/>
      <c r="RIA40" s="43"/>
      <c r="RIB40" s="43"/>
      <c r="RIC40" s="43"/>
      <c r="RID40" s="43"/>
      <c r="RIE40" s="43"/>
      <c r="RIF40" s="43"/>
      <c r="RIG40" s="43"/>
      <c r="RIH40" s="43"/>
      <c r="RII40" s="43"/>
      <c r="RIJ40" s="43"/>
      <c r="RIK40" s="43"/>
      <c r="RIL40" s="43"/>
      <c r="RIM40" s="43"/>
      <c r="RIN40" s="43"/>
      <c r="RIO40" s="43"/>
      <c r="RIP40" s="43"/>
      <c r="RIQ40" s="43"/>
      <c r="RIR40" s="43"/>
      <c r="RIS40" s="43"/>
      <c r="RIT40" s="43"/>
      <c r="RIU40" s="43"/>
      <c r="RIV40" s="43"/>
      <c r="RIW40" s="43"/>
      <c r="RIX40" s="43"/>
      <c r="RIY40" s="43"/>
      <c r="RIZ40" s="43"/>
      <c r="RJA40" s="43"/>
      <c r="RJB40" s="43"/>
      <c r="RJC40" s="43"/>
      <c r="RJD40" s="43"/>
      <c r="RJE40" s="43"/>
      <c r="RJF40" s="43"/>
      <c r="RJG40" s="43"/>
      <c r="RJH40" s="43"/>
      <c r="RJI40" s="43"/>
      <c r="RJJ40" s="43"/>
      <c r="RJK40" s="43"/>
      <c r="RJL40" s="43"/>
      <c r="RJM40" s="43"/>
      <c r="RJN40" s="43"/>
      <c r="RJO40" s="43"/>
      <c r="RJP40" s="43"/>
      <c r="RJQ40" s="43"/>
      <c r="RJR40" s="43"/>
      <c r="RJS40" s="43"/>
      <c r="RJT40" s="43"/>
      <c r="RJU40" s="43"/>
      <c r="RJV40" s="43"/>
      <c r="RJW40" s="43"/>
      <c r="RJX40" s="43"/>
      <c r="RJY40" s="43"/>
      <c r="RJZ40" s="43"/>
      <c r="RKA40" s="43"/>
      <c r="RKB40" s="43"/>
      <c r="RKC40" s="43"/>
      <c r="RKD40" s="43"/>
      <c r="RKE40" s="43"/>
      <c r="RKF40" s="43"/>
      <c r="RKG40" s="43"/>
      <c r="RKH40" s="43"/>
      <c r="RKI40" s="43"/>
      <c r="RKJ40" s="43"/>
      <c r="RKK40" s="43"/>
      <c r="RKL40" s="43"/>
      <c r="RKM40" s="43"/>
      <c r="RKN40" s="43"/>
      <c r="RKO40" s="43"/>
      <c r="RKP40" s="43"/>
      <c r="RKQ40" s="43"/>
      <c r="RKR40" s="43"/>
      <c r="RKS40" s="43"/>
      <c r="RKT40" s="43"/>
      <c r="RKU40" s="43"/>
      <c r="RKV40" s="43"/>
      <c r="RKW40" s="43"/>
      <c r="RKX40" s="43"/>
      <c r="RKY40" s="43"/>
      <c r="RKZ40" s="43"/>
      <c r="RLA40" s="43"/>
      <c r="RLB40" s="43"/>
      <c r="RLC40" s="43"/>
      <c r="RLD40" s="43"/>
      <c r="RLE40" s="43"/>
      <c r="RLF40" s="43"/>
      <c r="RLG40" s="43"/>
      <c r="RLH40" s="43"/>
      <c r="RLI40" s="43"/>
      <c r="RLJ40" s="43"/>
      <c r="RLK40" s="43"/>
      <c r="RLL40" s="43"/>
      <c r="RLM40" s="43"/>
      <c r="RLN40" s="43"/>
      <c r="RLO40" s="43"/>
      <c r="RLP40" s="43"/>
      <c r="RLQ40" s="43"/>
      <c r="RLR40" s="43"/>
      <c r="RLS40" s="43"/>
      <c r="RLT40" s="43"/>
      <c r="RLU40" s="43"/>
      <c r="RLV40" s="43"/>
      <c r="RLW40" s="43"/>
      <c r="RLX40" s="43"/>
      <c r="RLY40" s="43"/>
      <c r="RLZ40" s="43"/>
      <c r="RMA40" s="43"/>
      <c r="RMB40" s="43"/>
      <c r="RMC40" s="43"/>
      <c r="RMD40" s="43"/>
      <c r="RME40" s="43"/>
      <c r="RMF40" s="43"/>
      <c r="RMG40" s="43"/>
      <c r="RMH40" s="43"/>
      <c r="RMI40" s="43"/>
      <c r="RMJ40" s="43"/>
      <c r="RMK40" s="43"/>
      <c r="RML40" s="43"/>
      <c r="RMM40" s="43"/>
      <c r="RMN40" s="43"/>
      <c r="RMO40" s="43"/>
      <c r="RMP40" s="43"/>
      <c r="RMQ40" s="43"/>
      <c r="RMR40" s="43"/>
      <c r="RMS40" s="43"/>
      <c r="RMT40" s="43"/>
      <c r="RMU40" s="43"/>
      <c r="RMV40" s="43"/>
      <c r="RMW40" s="43"/>
      <c r="RMX40" s="43"/>
      <c r="RMY40" s="43"/>
      <c r="RMZ40" s="43"/>
      <c r="RNA40" s="43"/>
      <c r="RNB40" s="43"/>
      <c r="RNC40" s="43"/>
      <c r="RND40" s="43"/>
      <c r="RNE40" s="43"/>
      <c r="RNF40" s="43"/>
      <c r="RNG40" s="43"/>
      <c r="RNH40" s="43"/>
      <c r="RNI40" s="43"/>
      <c r="RNJ40" s="43"/>
      <c r="RNK40" s="43"/>
      <c r="RNL40" s="43"/>
      <c r="RNM40" s="43"/>
      <c r="RNN40" s="43"/>
      <c r="RNO40" s="43"/>
      <c r="RNP40" s="43"/>
      <c r="RNQ40" s="43"/>
      <c r="RNR40" s="43"/>
      <c r="RNS40" s="43"/>
      <c r="RNT40" s="43"/>
      <c r="RNU40" s="43"/>
      <c r="RNV40" s="43"/>
      <c r="RNW40" s="43"/>
      <c r="RNX40" s="43"/>
      <c r="RNY40" s="43"/>
      <c r="RNZ40" s="43"/>
      <c r="ROA40" s="43"/>
      <c r="ROB40" s="43"/>
      <c r="ROC40" s="43"/>
      <c r="ROD40" s="43"/>
      <c r="ROE40" s="43"/>
      <c r="ROF40" s="43"/>
      <c r="ROG40" s="43"/>
      <c r="ROH40" s="43"/>
      <c r="ROI40" s="43"/>
      <c r="ROJ40" s="43"/>
      <c r="ROK40" s="43"/>
      <c r="ROL40" s="43"/>
      <c r="ROM40" s="43"/>
      <c r="RON40" s="43"/>
      <c r="ROO40" s="43"/>
      <c r="ROP40" s="43"/>
      <c r="ROQ40" s="43"/>
      <c r="ROR40" s="43"/>
      <c r="ROS40" s="43"/>
      <c r="ROT40" s="43"/>
      <c r="ROU40" s="43"/>
      <c r="ROV40" s="43"/>
      <c r="ROW40" s="43"/>
      <c r="ROX40" s="43"/>
      <c r="ROY40" s="43"/>
      <c r="ROZ40" s="43"/>
      <c r="RPA40" s="43"/>
      <c r="RPB40" s="43"/>
      <c r="RPC40" s="43"/>
      <c r="RPD40" s="43"/>
      <c r="RPE40" s="43"/>
      <c r="RPF40" s="43"/>
      <c r="RPG40" s="43"/>
      <c r="RPH40" s="43"/>
      <c r="RPI40" s="43"/>
      <c r="RPJ40" s="43"/>
      <c r="RPK40" s="43"/>
      <c r="RPL40" s="43"/>
      <c r="RPM40" s="43"/>
      <c r="RPN40" s="43"/>
      <c r="RPO40" s="43"/>
      <c r="RPP40" s="43"/>
      <c r="RPQ40" s="43"/>
      <c r="RPR40" s="43"/>
      <c r="RPS40" s="43"/>
      <c r="RPT40" s="43"/>
      <c r="RPU40" s="43"/>
      <c r="RPV40" s="43"/>
      <c r="RPW40" s="43"/>
      <c r="RPX40" s="43"/>
      <c r="RPY40" s="43"/>
      <c r="RPZ40" s="43"/>
      <c r="RQA40" s="43"/>
      <c r="RQB40" s="43"/>
      <c r="RQC40" s="43"/>
      <c r="RQD40" s="43"/>
      <c r="RQE40" s="43"/>
      <c r="RQF40" s="43"/>
      <c r="RQG40" s="43"/>
      <c r="RQH40" s="43"/>
      <c r="RQI40" s="43"/>
      <c r="RQJ40" s="43"/>
      <c r="RQK40" s="43"/>
      <c r="RQL40" s="43"/>
      <c r="RQM40" s="43"/>
      <c r="RQN40" s="43"/>
      <c r="RQO40" s="43"/>
      <c r="RQP40" s="43"/>
      <c r="RQQ40" s="43"/>
      <c r="RQR40" s="43"/>
      <c r="RQS40" s="43"/>
      <c r="RQT40" s="43"/>
      <c r="RQU40" s="43"/>
      <c r="RQV40" s="43"/>
      <c r="RQW40" s="43"/>
      <c r="RQX40" s="43"/>
      <c r="RQY40" s="43"/>
      <c r="RQZ40" s="43"/>
      <c r="RRA40" s="43"/>
      <c r="RRB40" s="43"/>
      <c r="RRC40" s="43"/>
      <c r="RRD40" s="43"/>
      <c r="RRE40" s="43"/>
      <c r="RRF40" s="43"/>
      <c r="RRG40" s="43"/>
      <c r="RRH40" s="43"/>
      <c r="RRI40" s="43"/>
      <c r="RRJ40" s="43"/>
      <c r="RRK40" s="43"/>
      <c r="RRL40" s="43"/>
      <c r="RRM40" s="43"/>
      <c r="RRN40" s="43"/>
      <c r="RRO40" s="43"/>
      <c r="RRP40" s="43"/>
      <c r="RRQ40" s="43"/>
      <c r="RRR40" s="43"/>
      <c r="RRS40" s="43"/>
      <c r="RRT40" s="43"/>
      <c r="RRU40" s="43"/>
      <c r="RRV40" s="43"/>
      <c r="RRW40" s="43"/>
      <c r="RRX40" s="43"/>
      <c r="RRY40" s="43"/>
      <c r="RRZ40" s="43"/>
      <c r="RSA40" s="43"/>
      <c r="RSB40" s="43"/>
      <c r="RSC40" s="43"/>
      <c r="RSD40" s="43"/>
      <c r="RSE40" s="43"/>
      <c r="RSF40" s="43"/>
      <c r="RSG40" s="43"/>
      <c r="RSH40" s="43"/>
      <c r="RSI40" s="43"/>
      <c r="RSJ40" s="43"/>
      <c r="RSK40" s="43"/>
      <c r="RSL40" s="43"/>
      <c r="RSM40" s="43"/>
      <c r="RSN40" s="43"/>
      <c r="RSO40" s="43"/>
      <c r="RSP40" s="43"/>
      <c r="RSQ40" s="43"/>
      <c r="RSR40" s="43"/>
      <c r="RSS40" s="43"/>
      <c r="RST40" s="43"/>
      <c r="RSU40" s="43"/>
      <c r="RSV40" s="43"/>
      <c r="RSW40" s="43"/>
      <c r="RSX40" s="43"/>
      <c r="RSY40" s="43"/>
      <c r="RSZ40" s="43"/>
      <c r="RTA40" s="43"/>
      <c r="RTB40" s="43"/>
      <c r="RTC40" s="43"/>
      <c r="RTD40" s="43"/>
      <c r="RTE40" s="43"/>
      <c r="RTF40" s="43"/>
      <c r="RTG40" s="43"/>
      <c r="RTH40" s="43"/>
      <c r="RTI40" s="43"/>
      <c r="RTJ40" s="43"/>
      <c r="RTK40" s="43"/>
      <c r="RTL40" s="43"/>
      <c r="RTM40" s="43"/>
      <c r="RTN40" s="43"/>
      <c r="RTO40" s="43"/>
      <c r="RTP40" s="43"/>
      <c r="RTQ40" s="43"/>
      <c r="RTR40" s="43"/>
      <c r="RTS40" s="43"/>
      <c r="RTT40" s="43"/>
      <c r="RTU40" s="43"/>
      <c r="RTV40" s="43"/>
      <c r="RTW40" s="43"/>
      <c r="RTX40" s="43"/>
      <c r="RTY40" s="43"/>
      <c r="RTZ40" s="43"/>
      <c r="RUA40" s="43"/>
      <c r="RUB40" s="43"/>
      <c r="RUC40" s="43"/>
      <c r="RUD40" s="43"/>
      <c r="RUE40" s="43"/>
      <c r="RUF40" s="43"/>
      <c r="RUG40" s="43"/>
      <c r="RUH40" s="43"/>
      <c r="RUI40" s="43"/>
      <c r="RUJ40" s="43"/>
      <c r="RUK40" s="43"/>
      <c r="RUL40" s="43"/>
      <c r="RUM40" s="43"/>
      <c r="RUN40" s="43"/>
      <c r="RUO40" s="43"/>
      <c r="RUP40" s="43"/>
      <c r="RUQ40" s="43"/>
      <c r="RUR40" s="43"/>
      <c r="RUS40" s="43"/>
      <c r="RUT40" s="43"/>
      <c r="RUU40" s="43"/>
      <c r="RUV40" s="43"/>
      <c r="RUW40" s="43"/>
      <c r="RUX40" s="43"/>
      <c r="RUY40" s="43"/>
      <c r="RUZ40" s="43"/>
      <c r="RVA40" s="43"/>
      <c r="RVB40" s="43"/>
      <c r="RVC40" s="43"/>
      <c r="RVD40" s="43"/>
      <c r="RVE40" s="43"/>
      <c r="RVF40" s="43"/>
      <c r="RVG40" s="43"/>
      <c r="RVH40" s="43"/>
      <c r="RVI40" s="43"/>
      <c r="RVJ40" s="43"/>
      <c r="RVK40" s="43"/>
      <c r="RVL40" s="43"/>
      <c r="RVM40" s="43"/>
      <c r="RVN40" s="43"/>
      <c r="RVO40" s="43"/>
      <c r="RVP40" s="43"/>
      <c r="RVQ40" s="43"/>
      <c r="RVR40" s="43"/>
      <c r="RVS40" s="43"/>
      <c r="RVT40" s="43"/>
      <c r="RVU40" s="43"/>
      <c r="RVV40" s="43"/>
      <c r="RVW40" s="43"/>
      <c r="RVX40" s="43"/>
      <c r="RVY40" s="43"/>
      <c r="RVZ40" s="43"/>
      <c r="RWA40" s="43"/>
      <c r="RWB40" s="43"/>
      <c r="RWC40" s="43"/>
      <c r="RWD40" s="43"/>
      <c r="RWE40" s="43"/>
      <c r="RWF40" s="43"/>
      <c r="RWG40" s="43"/>
      <c r="RWH40" s="43"/>
      <c r="RWI40" s="43"/>
      <c r="RWJ40" s="43"/>
      <c r="RWK40" s="43"/>
      <c r="RWL40" s="43"/>
      <c r="RWM40" s="43"/>
      <c r="RWN40" s="43"/>
      <c r="RWO40" s="43"/>
      <c r="RWP40" s="43"/>
      <c r="RWQ40" s="43"/>
      <c r="RWR40" s="43"/>
      <c r="RWS40" s="43"/>
      <c r="RWT40" s="43"/>
      <c r="RWU40" s="43"/>
      <c r="RWV40" s="43"/>
      <c r="RWW40" s="43"/>
      <c r="RWX40" s="43"/>
      <c r="RWY40" s="43"/>
      <c r="RWZ40" s="43"/>
      <c r="RXA40" s="43"/>
      <c r="RXB40" s="43"/>
      <c r="RXC40" s="43"/>
      <c r="RXD40" s="43"/>
      <c r="RXE40" s="43"/>
      <c r="RXF40" s="43"/>
      <c r="RXG40" s="43"/>
      <c r="RXH40" s="43"/>
      <c r="RXI40" s="43"/>
      <c r="RXJ40" s="43"/>
      <c r="RXK40" s="43"/>
      <c r="RXL40" s="43"/>
      <c r="RXM40" s="43"/>
      <c r="RXN40" s="43"/>
      <c r="RXO40" s="43"/>
      <c r="RXP40" s="43"/>
      <c r="RXQ40" s="43"/>
      <c r="RXR40" s="43"/>
      <c r="RXS40" s="43"/>
      <c r="RXT40" s="43"/>
      <c r="RXU40" s="43"/>
      <c r="RXV40" s="43"/>
      <c r="RXW40" s="43"/>
      <c r="RXX40" s="43"/>
      <c r="RXY40" s="43"/>
      <c r="RXZ40" s="43"/>
      <c r="RYA40" s="43"/>
      <c r="RYB40" s="43"/>
      <c r="RYC40" s="43"/>
      <c r="RYD40" s="43"/>
      <c r="RYE40" s="43"/>
      <c r="RYF40" s="43"/>
      <c r="RYG40" s="43"/>
      <c r="RYH40" s="43"/>
      <c r="RYI40" s="43"/>
      <c r="RYJ40" s="43"/>
      <c r="RYK40" s="43"/>
      <c r="RYL40" s="43"/>
      <c r="RYM40" s="43"/>
      <c r="RYN40" s="43"/>
      <c r="RYO40" s="43"/>
      <c r="RYP40" s="43"/>
      <c r="RYQ40" s="43"/>
      <c r="RYR40" s="43"/>
      <c r="RYS40" s="43"/>
      <c r="RYT40" s="43"/>
      <c r="RYU40" s="43"/>
      <c r="RYV40" s="43"/>
      <c r="RYW40" s="43"/>
      <c r="RYX40" s="43"/>
      <c r="RYY40" s="43"/>
      <c r="RYZ40" s="43"/>
      <c r="RZA40" s="43"/>
      <c r="RZB40" s="43"/>
      <c r="RZC40" s="43"/>
      <c r="RZD40" s="43"/>
      <c r="RZE40" s="43"/>
      <c r="RZF40" s="43"/>
      <c r="RZG40" s="43"/>
      <c r="RZH40" s="43"/>
      <c r="RZI40" s="43"/>
      <c r="RZJ40" s="43"/>
      <c r="RZK40" s="43"/>
      <c r="RZL40" s="43"/>
      <c r="RZM40" s="43"/>
      <c r="RZN40" s="43"/>
      <c r="RZO40" s="43"/>
      <c r="RZP40" s="43"/>
      <c r="RZQ40" s="43"/>
      <c r="RZR40" s="43"/>
      <c r="RZS40" s="43"/>
      <c r="RZT40" s="43"/>
      <c r="RZU40" s="43"/>
      <c r="RZV40" s="43"/>
      <c r="RZW40" s="43"/>
      <c r="RZX40" s="43"/>
      <c r="RZY40" s="43"/>
      <c r="RZZ40" s="43"/>
      <c r="SAA40" s="43"/>
      <c r="SAB40" s="43"/>
      <c r="SAC40" s="43"/>
      <c r="SAD40" s="43"/>
      <c r="SAE40" s="43"/>
      <c r="SAF40" s="43"/>
      <c r="SAG40" s="43"/>
      <c r="SAH40" s="43"/>
      <c r="SAI40" s="43"/>
      <c r="SAJ40" s="43"/>
      <c r="SAK40" s="43"/>
      <c r="SAL40" s="43"/>
      <c r="SAM40" s="43"/>
      <c r="SAN40" s="43"/>
      <c r="SAO40" s="43"/>
      <c r="SAP40" s="43"/>
      <c r="SAQ40" s="43"/>
      <c r="SAR40" s="43"/>
      <c r="SAS40" s="43"/>
      <c r="SAT40" s="43"/>
      <c r="SAU40" s="43"/>
      <c r="SAV40" s="43"/>
      <c r="SAW40" s="43"/>
      <c r="SAX40" s="43"/>
      <c r="SAY40" s="43"/>
      <c r="SAZ40" s="43"/>
      <c r="SBA40" s="43"/>
      <c r="SBB40" s="43"/>
      <c r="SBC40" s="43"/>
      <c r="SBD40" s="43"/>
      <c r="SBE40" s="43"/>
      <c r="SBF40" s="43"/>
      <c r="SBG40" s="43"/>
      <c r="SBH40" s="43"/>
      <c r="SBI40" s="43"/>
      <c r="SBJ40" s="43"/>
      <c r="SBK40" s="43"/>
      <c r="SBL40" s="43"/>
      <c r="SBM40" s="43"/>
      <c r="SBN40" s="43"/>
      <c r="SBO40" s="43"/>
      <c r="SBP40" s="43"/>
      <c r="SBQ40" s="43"/>
      <c r="SBR40" s="43"/>
      <c r="SBS40" s="43"/>
      <c r="SBT40" s="43"/>
      <c r="SBU40" s="43"/>
      <c r="SBV40" s="43"/>
      <c r="SBW40" s="43"/>
      <c r="SBX40" s="43"/>
      <c r="SBY40" s="43"/>
      <c r="SBZ40" s="43"/>
      <c r="SCA40" s="43"/>
      <c r="SCB40" s="43"/>
      <c r="SCC40" s="43"/>
      <c r="SCD40" s="43"/>
      <c r="SCE40" s="43"/>
      <c r="SCF40" s="43"/>
      <c r="SCG40" s="43"/>
      <c r="SCH40" s="43"/>
      <c r="SCI40" s="43"/>
      <c r="SCJ40" s="43"/>
      <c r="SCK40" s="43"/>
      <c r="SCL40" s="43"/>
      <c r="SCM40" s="43"/>
      <c r="SCN40" s="43"/>
      <c r="SCO40" s="43"/>
      <c r="SCP40" s="43"/>
      <c r="SCQ40" s="43"/>
      <c r="SCR40" s="43"/>
      <c r="SCS40" s="43"/>
      <c r="SCT40" s="43"/>
      <c r="SCU40" s="43"/>
      <c r="SCV40" s="43"/>
      <c r="SCW40" s="43"/>
      <c r="SCX40" s="43"/>
      <c r="SCY40" s="43"/>
      <c r="SCZ40" s="43"/>
      <c r="SDA40" s="43"/>
      <c r="SDB40" s="43"/>
      <c r="SDC40" s="43"/>
      <c r="SDD40" s="43"/>
      <c r="SDE40" s="43"/>
      <c r="SDF40" s="43"/>
      <c r="SDG40" s="43"/>
      <c r="SDH40" s="43"/>
      <c r="SDI40" s="43"/>
      <c r="SDJ40" s="43"/>
      <c r="SDK40" s="43"/>
      <c r="SDL40" s="43"/>
      <c r="SDM40" s="43"/>
      <c r="SDN40" s="43"/>
      <c r="SDO40" s="43"/>
      <c r="SDP40" s="43"/>
      <c r="SDQ40" s="43"/>
      <c r="SDR40" s="43"/>
      <c r="SDS40" s="43"/>
      <c r="SDT40" s="43"/>
      <c r="SDU40" s="43"/>
      <c r="SDV40" s="43"/>
      <c r="SDW40" s="43"/>
      <c r="SDX40" s="43"/>
      <c r="SDY40" s="43"/>
      <c r="SDZ40" s="43"/>
      <c r="SEA40" s="43"/>
      <c r="SEB40" s="43"/>
      <c r="SEC40" s="43"/>
      <c r="SED40" s="43"/>
      <c r="SEE40" s="43"/>
      <c r="SEF40" s="43"/>
      <c r="SEG40" s="43"/>
      <c r="SEH40" s="43"/>
      <c r="SEI40" s="43"/>
      <c r="SEJ40" s="43"/>
      <c r="SEK40" s="43"/>
      <c r="SEL40" s="43"/>
      <c r="SEM40" s="43"/>
      <c r="SEN40" s="43"/>
      <c r="SEO40" s="43"/>
      <c r="SEP40" s="43"/>
      <c r="SEQ40" s="43"/>
      <c r="SER40" s="43"/>
      <c r="SES40" s="43"/>
      <c r="SET40" s="43"/>
      <c r="SEU40" s="43"/>
      <c r="SEV40" s="43"/>
      <c r="SEW40" s="43"/>
      <c r="SEX40" s="43"/>
      <c r="SEY40" s="43"/>
      <c r="SEZ40" s="43"/>
      <c r="SFA40" s="43"/>
      <c r="SFB40" s="43"/>
      <c r="SFC40" s="43"/>
      <c r="SFD40" s="43"/>
      <c r="SFE40" s="43"/>
      <c r="SFF40" s="43"/>
      <c r="SFG40" s="43"/>
      <c r="SFH40" s="43"/>
      <c r="SFI40" s="43"/>
      <c r="SFJ40" s="43"/>
      <c r="SFK40" s="43"/>
      <c r="SFL40" s="43"/>
      <c r="SFM40" s="43"/>
      <c r="SFN40" s="43"/>
      <c r="SFO40" s="43"/>
      <c r="SFP40" s="43"/>
      <c r="SFQ40" s="43"/>
      <c r="SFR40" s="43"/>
      <c r="SFS40" s="43"/>
      <c r="SFT40" s="43"/>
      <c r="SFU40" s="43"/>
      <c r="SFV40" s="43"/>
      <c r="SFW40" s="43"/>
      <c r="SFX40" s="43"/>
      <c r="SFY40" s="43"/>
      <c r="SFZ40" s="43"/>
      <c r="SGA40" s="43"/>
      <c r="SGB40" s="43"/>
      <c r="SGC40" s="43"/>
      <c r="SGD40" s="43"/>
      <c r="SGE40" s="43"/>
      <c r="SGF40" s="43"/>
      <c r="SGG40" s="43"/>
      <c r="SGH40" s="43"/>
      <c r="SGI40" s="43"/>
      <c r="SGJ40" s="43"/>
      <c r="SGK40" s="43"/>
      <c r="SGL40" s="43"/>
      <c r="SGM40" s="43"/>
      <c r="SGN40" s="43"/>
      <c r="SGO40" s="43"/>
      <c r="SGP40" s="43"/>
      <c r="SGQ40" s="43"/>
      <c r="SGR40" s="43"/>
      <c r="SGS40" s="43"/>
      <c r="SGT40" s="43"/>
      <c r="SGU40" s="43"/>
      <c r="SGV40" s="43"/>
      <c r="SGW40" s="43"/>
      <c r="SGX40" s="43"/>
      <c r="SGY40" s="43"/>
      <c r="SGZ40" s="43"/>
      <c r="SHA40" s="43"/>
      <c r="SHB40" s="43"/>
      <c r="SHC40" s="43"/>
      <c r="SHD40" s="43"/>
      <c r="SHE40" s="43"/>
      <c r="SHF40" s="43"/>
      <c r="SHG40" s="43"/>
      <c r="SHH40" s="43"/>
      <c r="SHI40" s="43"/>
      <c r="SHJ40" s="43"/>
      <c r="SHK40" s="43"/>
      <c r="SHL40" s="43"/>
      <c r="SHM40" s="43"/>
      <c r="SHN40" s="43"/>
      <c r="SHO40" s="43"/>
      <c r="SHP40" s="43"/>
      <c r="SHQ40" s="43"/>
      <c r="SHR40" s="43"/>
      <c r="SHS40" s="43"/>
      <c r="SHT40" s="43"/>
      <c r="SHU40" s="43"/>
      <c r="SHV40" s="43"/>
      <c r="SHW40" s="43"/>
      <c r="SHX40" s="43"/>
      <c r="SHY40" s="43"/>
      <c r="SHZ40" s="43"/>
      <c r="SIA40" s="43"/>
      <c r="SIB40" s="43"/>
      <c r="SIC40" s="43"/>
      <c r="SID40" s="43"/>
      <c r="SIE40" s="43"/>
      <c r="SIF40" s="43"/>
      <c r="SIG40" s="43"/>
      <c r="SIH40" s="43"/>
      <c r="SII40" s="43"/>
      <c r="SIJ40" s="43"/>
      <c r="SIK40" s="43"/>
      <c r="SIL40" s="43"/>
      <c r="SIM40" s="43"/>
      <c r="SIN40" s="43"/>
      <c r="SIO40" s="43"/>
      <c r="SIP40" s="43"/>
      <c r="SIQ40" s="43"/>
      <c r="SIR40" s="43"/>
      <c r="SIS40" s="43"/>
      <c r="SIT40" s="43"/>
      <c r="SIU40" s="43"/>
      <c r="SIV40" s="43"/>
      <c r="SIW40" s="43"/>
      <c r="SIX40" s="43"/>
      <c r="SIY40" s="43"/>
      <c r="SIZ40" s="43"/>
      <c r="SJA40" s="43"/>
      <c r="SJB40" s="43"/>
      <c r="SJC40" s="43"/>
      <c r="SJD40" s="43"/>
      <c r="SJE40" s="43"/>
      <c r="SJF40" s="43"/>
      <c r="SJG40" s="43"/>
      <c r="SJH40" s="43"/>
      <c r="SJI40" s="43"/>
      <c r="SJJ40" s="43"/>
      <c r="SJK40" s="43"/>
      <c r="SJL40" s="43"/>
      <c r="SJM40" s="43"/>
      <c r="SJN40" s="43"/>
      <c r="SJO40" s="43"/>
      <c r="SJP40" s="43"/>
      <c r="SJQ40" s="43"/>
      <c r="SJR40" s="43"/>
      <c r="SJS40" s="43"/>
      <c r="SJT40" s="43"/>
      <c r="SJU40" s="43"/>
      <c r="SJV40" s="43"/>
      <c r="SJW40" s="43"/>
      <c r="SJX40" s="43"/>
      <c r="SJY40" s="43"/>
      <c r="SJZ40" s="43"/>
      <c r="SKA40" s="43"/>
      <c r="SKB40" s="43"/>
      <c r="SKC40" s="43"/>
      <c r="SKD40" s="43"/>
      <c r="SKE40" s="43"/>
      <c r="SKF40" s="43"/>
      <c r="SKG40" s="43"/>
      <c r="SKH40" s="43"/>
      <c r="SKI40" s="43"/>
      <c r="SKJ40" s="43"/>
      <c r="SKK40" s="43"/>
      <c r="SKL40" s="43"/>
      <c r="SKM40" s="43"/>
      <c r="SKN40" s="43"/>
      <c r="SKO40" s="43"/>
      <c r="SKP40" s="43"/>
      <c r="SKQ40" s="43"/>
      <c r="SKR40" s="43"/>
      <c r="SKS40" s="43"/>
      <c r="SKT40" s="43"/>
      <c r="SKU40" s="43"/>
      <c r="SKV40" s="43"/>
      <c r="SKW40" s="43"/>
      <c r="SKX40" s="43"/>
      <c r="SKY40" s="43"/>
      <c r="SKZ40" s="43"/>
      <c r="SLA40" s="43"/>
      <c r="SLB40" s="43"/>
      <c r="SLC40" s="43"/>
      <c r="SLD40" s="43"/>
      <c r="SLE40" s="43"/>
      <c r="SLF40" s="43"/>
      <c r="SLG40" s="43"/>
      <c r="SLH40" s="43"/>
      <c r="SLI40" s="43"/>
      <c r="SLJ40" s="43"/>
      <c r="SLK40" s="43"/>
      <c r="SLL40" s="43"/>
      <c r="SLM40" s="43"/>
      <c r="SLN40" s="43"/>
      <c r="SLO40" s="43"/>
      <c r="SLP40" s="43"/>
      <c r="SLQ40" s="43"/>
      <c r="SLR40" s="43"/>
      <c r="SLS40" s="43"/>
      <c r="SLT40" s="43"/>
      <c r="SLU40" s="43"/>
      <c r="SLV40" s="43"/>
      <c r="SLW40" s="43"/>
      <c r="SLX40" s="43"/>
      <c r="SLY40" s="43"/>
      <c r="SLZ40" s="43"/>
      <c r="SMA40" s="43"/>
      <c r="SMB40" s="43"/>
      <c r="SMC40" s="43"/>
      <c r="SMD40" s="43"/>
      <c r="SME40" s="43"/>
      <c r="SMF40" s="43"/>
      <c r="SMG40" s="43"/>
      <c r="SMH40" s="43"/>
      <c r="SMI40" s="43"/>
      <c r="SMJ40" s="43"/>
      <c r="SMK40" s="43"/>
      <c r="SML40" s="43"/>
      <c r="SMM40" s="43"/>
      <c r="SMN40" s="43"/>
      <c r="SMO40" s="43"/>
      <c r="SMP40" s="43"/>
      <c r="SMQ40" s="43"/>
      <c r="SMR40" s="43"/>
      <c r="SMS40" s="43"/>
      <c r="SMT40" s="43"/>
      <c r="SMU40" s="43"/>
      <c r="SMV40" s="43"/>
      <c r="SMW40" s="43"/>
      <c r="SMX40" s="43"/>
      <c r="SMY40" s="43"/>
      <c r="SMZ40" s="43"/>
      <c r="SNA40" s="43"/>
      <c r="SNB40" s="43"/>
      <c r="SNC40" s="43"/>
      <c r="SND40" s="43"/>
      <c r="SNE40" s="43"/>
      <c r="SNF40" s="43"/>
      <c r="SNG40" s="43"/>
      <c r="SNH40" s="43"/>
      <c r="SNI40" s="43"/>
      <c r="SNJ40" s="43"/>
      <c r="SNK40" s="43"/>
      <c r="SNL40" s="43"/>
      <c r="SNM40" s="43"/>
      <c r="SNN40" s="43"/>
      <c r="SNO40" s="43"/>
      <c r="SNP40" s="43"/>
      <c r="SNQ40" s="43"/>
      <c r="SNR40" s="43"/>
      <c r="SNS40" s="43"/>
      <c r="SNT40" s="43"/>
      <c r="SNU40" s="43"/>
      <c r="SNV40" s="43"/>
      <c r="SNW40" s="43"/>
      <c r="SNX40" s="43"/>
      <c r="SNY40" s="43"/>
      <c r="SNZ40" s="43"/>
      <c r="SOA40" s="43"/>
      <c r="SOB40" s="43"/>
      <c r="SOC40" s="43"/>
      <c r="SOD40" s="43"/>
      <c r="SOE40" s="43"/>
      <c r="SOF40" s="43"/>
      <c r="SOG40" s="43"/>
      <c r="SOH40" s="43"/>
      <c r="SOI40" s="43"/>
      <c r="SOJ40" s="43"/>
      <c r="SOK40" s="43"/>
      <c r="SOL40" s="43"/>
      <c r="SOM40" s="43"/>
      <c r="SON40" s="43"/>
      <c r="SOO40" s="43"/>
      <c r="SOP40" s="43"/>
      <c r="SOQ40" s="43"/>
      <c r="SOR40" s="43"/>
      <c r="SOS40" s="43"/>
      <c r="SOT40" s="43"/>
      <c r="SOU40" s="43"/>
      <c r="SOV40" s="43"/>
      <c r="SOW40" s="43"/>
      <c r="SOX40" s="43"/>
      <c r="SOY40" s="43"/>
      <c r="SOZ40" s="43"/>
      <c r="SPA40" s="43"/>
      <c r="SPB40" s="43"/>
      <c r="SPC40" s="43"/>
      <c r="SPD40" s="43"/>
      <c r="SPE40" s="43"/>
      <c r="SPF40" s="43"/>
      <c r="SPG40" s="43"/>
      <c r="SPH40" s="43"/>
      <c r="SPI40" s="43"/>
      <c r="SPJ40" s="43"/>
      <c r="SPK40" s="43"/>
      <c r="SPL40" s="43"/>
      <c r="SPM40" s="43"/>
      <c r="SPN40" s="43"/>
      <c r="SPO40" s="43"/>
      <c r="SPP40" s="43"/>
      <c r="SPQ40" s="43"/>
      <c r="SPR40" s="43"/>
      <c r="SPS40" s="43"/>
      <c r="SPT40" s="43"/>
      <c r="SPU40" s="43"/>
      <c r="SPV40" s="43"/>
      <c r="SPW40" s="43"/>
      <c r="SPX40" s="43"/>
      <c r="SPY40" s="43"/>
      <c r="SPZ40" s="43"/>
      <c r="SQA40" s="43"/>
      <c r="SQB40" s="43"/>
      <c r="SQC40" s="43"/>
      <c r="SQD40" s="43"/>
      <c r="SQE40" s="43"/>
      <c r="SQF40" s="43"/>
      <c r="SQG40" s="43"/>
      <c r="SQH40" s="43"/>
      <c r="SQI40" s="43"/>
      <c r="SQJ40" s="43"/>
      <c r="SQK40" s="43"/>
      <c r="SQL40" s="43"/>
      <c r="SQM40" s="43"/>
      <c r="SQN40" s="43"/>
      <c r="SQO40" s="43"/>
      <c r="SQP40" s="43"/>
      <c r="SQQ40" s="43"/>
      <c r="SQR40" s="43"/>
      <c r="SQS40" s="43"/>
      <c r="SQT40" s="43"/>
      <c r="SQU40" s="43"/>
      <c r="SQV40" s="43"/>
      <c r="SQW40" s="43"/>
      <c r="SQX40" s="43"/>
      <c r="SQY40" s="43"/>
      <c r="SQZ40" s="43"/>
      <c r="SRA40" s="43"/>
      <c r="SRB40" s="43"/>
      <c r="SRC40" s="43"/>
      <c r="SRD40" s="43"/>
      <c r="SRE40" s="43"/>
      <c r="SRF40" s="43"/>
      <c r="SRG40" s="43"/>
      <c r="SRH40" s="43"/>
      <c r="SRI40" s="43"/>
      <c r="SRJ40" s="43"/>
      <c r="SRK40" s="43"/>
      <c r="SRL40" s="43"/>
      <c r="SRM40" s="43"/>
      <c r="SRN40" s="43"/>
      <c r="SRO40" s="43"/>
      <c r="SRP40" s="43"/>
      <c r="SRQ40" s="43"/>
      <c r="SRR40" s="43"/>
      <c r="SRS40" s="43"/>
      <c r="SRT40" s="43"/>
      <c r="SRU40" s="43"/>
      <c r="SRV40" s="43"/>
      <c r="SRW40" s="43"/>
      <c r="SRX40" s="43"/>
      <c r="SRY40" s="43"/>
      <c r="SRZ40" s="43"/>
      <c r="SSA40" s="43"/>
      <c r="SSB40" s="43"/>
      <c r="SSC40" s="43"/>
      <c r="SSD40" s="43"/>
      <c r="SSE40" s="43"/>
      <c r="SSF40" s="43"/>
      <c r="SSG40" s="43"/>
      <c r="SSH40" s="43"/>
      <c r="SSI40" s="43"/>
      <c r="SSJ40" s="43"/>
      <c r="SSK40" s="43"/>
      <c r="SSL40" s="43"/>
      <c r="SSM40" s="43"/>
      <c r="SSN40" s="43"/>
      <c r="SSO40" s="43"/>
      <c r="SSP40" s="43"/>
      <c r="SSQ40" s="43"/>
      <c r="SSR40" s="43"/>
      <c r="SSS40" s="43"/>
      <c r="SST40" s="43"/>
      <c r="SSU40" s="43"/>
      <c r="SSV40" s="43"/>
      <c r="SSW40" s="43"/>
      <c r="SSX40" s="43"/>
      <c r="SSY40" s="43"/>
      <c r="SSZ40" s="43"/>
      <c r="STA40" s="43"/>
      <c r="STB40" s="43"/>
      <c r="STC40" s="43"/>
      <c r="STD40" s="43"/>
      <c r="STE40" s="43"/>
      <c r="STF40" s="43"/>
      <c r="STG40" s="43"/>
      <c r="STH40" s="43"/>
      <c r="STI40" s="43"/>
      <c r="STJ40" s="43"/>
      <c r="STK40" s="43"/>
      <c r="STL40" s="43"/>
      <c r="STM40" s="43"/>
      <c r="STN40" s="43"/>
      <c r="STO40" s="43"/>
      <c r="STP40" s="43"/>
      <c r="STQ40" s="43"/>
      <c r="STR40" s="43"/>
      <c r="STS40" s="43"/>
      <c r="STT40" s="43"/>
      <c r="STU40" s="43"/>
      <c r="STV40" s="43"/>
      <c r="STW40" s="43"/>
      <c r="STX40" s="43"/>
      <c r="STY40" s="43"/>
      <c r="STZ40" s="43"/>
      <c r="SUA40" s="43"/>
      <c r="SUB40" s="43"/>
      <c r="SUC40" s="43"/>
      <c r="SUD40" s="43"/>
      <c r="SUE40" s="43"/>
      <c r="SUF40" s="43"/>
      <c r="SUG40" s="43"/>
      <c r="SUH40" s="43"/>
      <c r="SUI40" s="43"/>
      <c r="SUJ40" s="43"/>
      <c r="SUK40" s="43"/>
      <c r="SUL40" s="43"/>
      <c r="SUM40" s="43"/>
      <c r="SUN40" s="43"/>
      <c r="SUO40" s="43"/>
      <c r="SUP40" s="43"/>
      <c r="SUQ40" s="43"/>
      <c r="SUR40" s="43"/>
      <c r="SUS40" s="43"/>
      <c r="SUT40" s="43"/>
      <c r="SUU40" s="43"/>
      <c r="SUV40" s="43"/>
      <c r="SUW40" s="43"/>
      <c r="SUX40" s="43"/>
      <c r="SUY40" s="43"/>
      <c r="SUZ40" s="43"/>
      <c r="SVA40" s="43"/>
      <c r="SVB40" s="43"/>
      <c r="SVC40" s="43"/>
      <c r="SVD40" s="43"/>
      <c r="SVE40" s="43"/>
      <c r="SVF40" s="43"/>
      <c r="SVG40" s="43"/>
      <c r="SVH40" s="43"/>
      <c r="SVI40" s="43"/>
      <c r="SVJ40" s="43"/>
      <c r="SVK40" s="43"/>
      <c r="SVL40" s="43"/>
      <c r="SVM40" s="43"/>
      <c r="SVN40" s="43"/>
      <c r="SVO40" s="43"/>
      <c r="SVP40" s="43"/>
      <c r="SVQ40" s="43"/>
      <c r="SVR40" s="43"/>
      <c r="SVS40" s="43"/>
      <c r="SVT40" s="43"/>
      <c r="SVU40" s="43"/>
      <c r="SVV40" s="43"/>
      <c r="SVW40" s="43"/>
      <c r="SVX40" s="43"/>
      <c r="SVY40" s="43"/>
      <c r="SVZ40" s="43"/>
      <c r="SWA40" s="43"/>
      <c r="SWB40" s="43"/>
      <c r="SWC40" s="43"/>
      <c r="SWD40" s="43"/>
      <c r="SWE40" s="43"/>
      <c r="SWF40" s="43"/>
      <c r="SWG40" s="43"/>
      <c r="SWH40" s="43"/>
      <c r="SWI40" s="43"/>
      <c r="SWJ40" s="43"/>
      <c r="SWK40" s="43"/>
      <c r="SWL40" s="43"/>
      <c r="SWM40" s="43"/>
      <c r="SWN40" s="43"/>
      <c r="SWO40" s="43"/>
      <c r="SWP40" s="43"/>
      <c r="SWQ40" s="43"/>
      <c r="SWR40" s="43"/>
      <c r="SWS40" s="43"/>
      <c r="SWT40" s="43"/>
      <c r="SWU40" s="43"/>
      <c r="SWV40" s="43"/>
      <c r="SWW40" s="43"/>
      <c r="SWX40" s="43"/>
      <c r="SWY40" s="43"/>
      <c r="SWZ40" s="43"/>
      <c r="SXA40" s="43"/>
      <c r="SXB40" s="43"/>
      <c r="SXC40" s="43"/>
      <c r="SXD40" s="43"/>
      <c r="SXE40" s="43"/>
      <c r="SXF40" s="43"/>
      <c r="SXG40" s="43"/>
      <c r="SXH40" s="43"/>
      <c r="SXI40" s="43"/>
      <c r="SXJ40" s="43"/>
      <c r="SXK40" s="43"/>
      <c r="SXL40" s="43"/>
      <c r="SXM40" s="43"/>
      <c r="SXN40" s="43"/>
      <c r="SXO40" s="43"/>
      <c r="SXP40" s="43"/>
      <c r="SXQ40" s="43"/>
      <c r="SXR40" s="43"/>
      <c r="SXS40" s="43"/>
      <c r="SXT40" s="43"/>
      <c r="SXU40" s="43"/>
      <c r="SXV40" s="43"/>
      <c r="SXW40" s="43"/>
      <c r="SXX40" s="43"/>
      <c r="SXY40" s="43"/>
      <c r="SXZ40" s="43"/>
      <c r="SYA40" s="43"/>
      <c r="SYB40" s="43"/>
      <c r="SYC40" s="43"/>
      <c r="SYD40" s="43"/>
      <c r="SYE40" s="43"/>
      <c r="SYF40" s="43"/>
      <c r="SYG40" s="43"/>
      <c r="SYH40" s="43"/>
      <c r="SYI40" s="43"/>
      <c r="SYJ40" s="43"/>
      <c r="SYK40" s="43"/>
      <c r="SYL40" s="43"/>
      <c r="SYM40" s="43"/>
      <c r="SYN40" s="43"/>
      <c r="SYO40" s="43"/>
      <c r="SYP40" s="43"/>
      <c r="SYQ40" s="43"/>
      <c r="SYR40" s="43"/>
      <c r="SYS40" s="43"/>
      <c r="SYT40" s="43"/>
      <c r="SYU40" s="43"/>
      <c r="SYV40" s="43"/>
      <c r="SYW40" s="43"/>
      <c r="SYX40" s="43"/>
      <c r="SYY40" s="43"/>
      <c r="SYZ40" s="43"/>
      <c r="SZA40" s="43"/>
      <c r="SZB40" s="43"/>
      <c r="SZC40" s="43"/>
      <c r="SZD40" s="43"/>
      <c r="SZE40" s="43"/>
      <c r="SZF40" s="43"/>
      <c r="SZG40" s="43"/>
      <c r="SZH40" s="43"/>
      <c r="SZI40" s="43"/>
      <c r="SZJ40" s="43"/>
      <c r="SZK40" s="43"/>
      <c r="SZL40" s="43"/>
      <c r="SZM40" s="43"/>
      <c r="SZN40" s="43"/>
      <c r="SZO40" s="43"/>
      <c r="SZP40" s="43"/>
      <c r="SZQ40" s="43"/>
      <c r="SZR40" s="43"/>
      <c r="SZS40" s="43"/>
      <c r="SZT40" s="43"/>
      <c r="SZU40" s="43"/>
      <c r="SZV40" s="43"/>
      <c r="SZW40" s="43"/>
      <c r="SZX40" s="43"/>
      <c r="SZY40" s="43"/>
      <c r="SZZ40" s="43"/>
      <c r="TAA40" s="43"/>
      <c r="TAB40" s="43"/>
      <c r="TAC40" s="43"/>
      <c r="TAD40" s="43"/>
      <c r="TAE40" s="43"/>
      <c r="TAF40" s="43"/>
      <c r="TAG40" s="43"/>
      <c r="TAH40" s="43"/>
      <c r="TAI40" s="43"/>
      <c r="TAJ40" s="43"/>
      <c r="TAK40" s="43"/>
      <c r="TAL40" s="43"/>
      <c r="TAM40" s="43"/>
      <c r="TAN40" s="43"/>
      <c r="TAO40" s="43"/>
      <c r="TAP40" s="43"/>
      <c r="TAQ40" s="43"/>
      <c r="TAR40" s="43"/>
      <c r="TAS40" s="43"/>
      <c r="TAT40" s="43"/>
      <c r="TAU40" s="43"/>
      <c r="TAV40" s="43"/>
      <c r="TAW40" s="43"/>
      <c r="TAX40" s="43"/>
      <c r="TAY40" s="43"/>
      <c r="TAZ40" s="43"/>
      <c r="TBA40" s="43"/>
      <c r="TBB40" s="43"/>
      <c r="TBC40" s="43"/>
      <c r="TBD40" s="43"/>
      <c r="TBE40" s="43"/>
      <c r="TBF40" s="43"/>
      <c r="TBG40" s="43"/>
      <c r="TBH40" s="43"/>
      <c r="TBI40" s="43"/>
      <c r="TBJ40" s="43"/>
      <c r="TBK40" s="43"/>
      <c r="TBL40" s="43"/>
      <c r="TBM40" s="43"/>
      <c r="TBN40" s="43"/>
      <c r="TBO40" s="43"/>
      <c r="TBP40" s="43"/>
      <c r="TBQ40" s="43"/>
      <c r="TBR40" s="43"/>
      <c r="TBS40" s="43"/>
      <c r="TBT40" s="43"/>
      <c r="TBU40" s="43"/>
      <c r="TBV40" s="43"/>
      <c r="TBW40" s="43"/>
      <c r="TBX40" s="43"/>
      <c r="TBY40" s="43"/>
      <c r="TBZ40" s="43"/>
      <c r="TCA40" s="43"/>
      <c r="TCB40" s="43"/>
      <c r="TCC40" s="43"/>
      <c r="TCD40" s="43"/>
      <c r="TCE40" s="43"/>
      <c r="TCF40" s="43"/>
      <c r="TCG40" s="43"/>
      <c r="TCH40" s="43"/>
      <c r="TCI40" s="43"/>
      <c r="TCJ40" s="43"/>
      <c r="TCK40" s="43"/>
      <c r="TCL40" s="43"/>
      <c r="TCM40" s="43"/>
      <c r="TCN40" s="43"/>
      <c r="TCO40" s="43"/>
      <c r="TCP40" s="43"/>
      <c r="TCQ40" s="43"/>
      <c r="TCR40" s="43"/>
      <c r="TCS40" s="43"/>
      <c r="TCT40" s="43"/>
      <c r="TCU40" s="43"/>
      <c r="TCV40" s="43"/>
      <c r="TCW40" s="43"/>
      <c r="TCX40" s="43"/>
      <c r="TCY40" s="43"/>
      <c r="TCZ40" s="43"/>
      <c r="TDA40" s="43"/>
      <c r="TDB40" s="43"/>
      <c r="TDC40" s="43"/>
      <c r="TDD40" s="43"/>
      <c r="TDE40" s="43"/>
      <c r="TDF40" s="43"/>
      <c r="TDG40" s="43"/>
      <c r="TDH40" s="43"/>
      <c r="TDI40" s="43"/>
      <c r="TDJ40" s="43"/>
      <c r="TDK40" s="43"/>
      <c r="TDL40" s="43"/>
      <c r="TDM40" s="43"/>
      <c r="TDN40" s="43"/>
      <c r="TDO40" s="43"/>
      <c r="TDP40" s="43"/>
      <c r="TDQ40" s="43"/>
      <c r="TDR40" s="43"/>
      <c r="TDS40" s="43"/>
      <c r="TDT40" s="43"/>
      <c r="TDU40" s="43"/>
      <c r="TDV40" s="43"/>
      <c r="TDW40" s="43"/>
      <c r="TDX40" s="43"/>
      <c r="TDY40" s="43"/>
      <c r="TDZ40" s="43"/>
      <c r="TEA40" s="43"/>
      <c r="TEB40" s="43"/>
      <c r="TEC40" s="43"/>
      <c r="TED40" s="43"/>
      <c r="TEE40" s="43"/>
      <c r="TEF40" s="43"/>
      <c r="TEG40" s="43"/>
      <c r="TEH40" s="43"/>
      <c r="TEI40" s="43"/>
      <c r="TEJ40" s="43"/>
      <c r="TEK40" s="43"/>
      <c r="TEL40" s="43"/>
      <c r="TEM40" s="43"/>
      <c r="TEN40" s="43"/>
      <c r="TEO40" s="43"/>
      <c r="TEP40" s="43"/>
      <c r="TEQ40" s="43"/>
      <c r="TER40" s="43"/>
      <c r="TES40" s="43"/>
      <c r="TET40" s="43"/>
      <c r="TEU40" s="43"/>
      <c r="TEV40" s="43"/>
      <c r="TEW40" s="43"/>
      <c r="TEX40" s="43"/>
      <c r="TEY40" s="43"/>
      <c r="TEZ40" s="43"/>
      <c r="TFA40" s="43"/>
      <c r="TFB40" s="43"/>
      <c r="TFC40" s="43"/>
      <c r="TFD40" s="43"/>
      <c r="TFE40" s="43"/>
      <c r="TFF40" s="43"/>
      <c r="TFG40" s="43"/>
      <c r="TFH40" s="43"/>
      <c r="TFI40" s="43"/>
      <c r="TFJ40" s="43"/>
      <c r="TFK40" s="43"/>
      <c r="TFL40" s="43"/>
      <c r="TFM40" s="43"/>
      <c r="TFN40" s="43"/>
      <c r="TFO40" s="43"/>
      <c r="TFP40" s="43"/>
      <c r="TFQ40" s="43"/>
      <c r="TFR40" s="43"/>
      <c r="TFS40" s="43"/>
      <c r="TFT40" s="43"/>
      <c r="TFU40" s="43"/>
      <c r="TFV40" s="43"/>
      <c r="TFW40" s="43"/>
      <c r="TFX40" s="43"/>
      <c r="TFY40" s="43"/>
      <c r="TFZ40" s="43"/>
      <c r="TGA40" s="43"/>
      <c r="TGB40" s="43"/>
      <c r="TGC40" s="43"/>
      <c r="TGD40" s="43"/>
      <c r="TGE40" s="43"/>
      <c r="TGF40" s="43"/>
      <c r="TGG40" s="43"/>
      <c r="TGH40" s="43"/>
      <c r="TGI40" s="43"/>
      <c r="TGJ40" s="43"/>
      <c r="TGK40" s="43"/>
      <c r="TGL40" s="43"/>
      <c r="TGM40" s="43"/>
      <c r="TGN40" s="43"/>
      <c r="TGO40" s="43"/>
      <c r="TGP40" s="43"/>
      <c r="TGQ40" s="43"/>
      <c r="TGR40" s="43"/>
      <c r="TGS40" s="43"/>
      <c r="TGT40" s="43"/>
      <c r="TGU40" s="43"/>
      <c r="TGV40" s="43"/>
      <c r="TGW40" s="43"/>
      <c r="TGX40" s="43"/>
      <c r="TGY40" s="43"/>
      <c r="TGZ40" s="43"/>
      <c r="THA40" s="43"/>
      <c r="THB40" s="43"/>
      <c r="THC40" s="43"/>
      <c r="THD40" s="43"/>
      <c r="THE40" s="43"/>
      <c r="THF40" s="43"/>
      <c r="THG40" s="43"/>
      <c r="THH40" s="43"/>
      <c r="THI40" s="43"/>
      <c r="THJ40" s="43"/>
      <c r="THK40" s="43"/>
      <c r="THL40" s="43"/>
      <c r="THM40" s="43"/>
      <c r="THN40" s="43"/>
      <c r="THO40" s="43"/>
      <c r="THP40" s="43"/>
      <c r="THQ40" s="43"/>
      <c r="THR40" s="43"/>
      <c r="THS40" s="43"/>
      <c r="THT40" s="43"/>
      <c r="THU40" s="43"/>
      <c r="THV40" s="43"/>
      <c r="THW40" s="43"/>
      <c r="THX40" s="43"/>
      <c r="THY40" s="43"/>
      <c r="THZ40" s="43"/>
      <c r="TIA40" s="43"/>
      <c r="TIB40" s="43"/>
      <c r="TIC40" s="43"/>
      <c r="TID40" s="43"/>
      <c r="TIE40" s="43"/>
      <c r="TIF40" s="43"/>
      <c r="TIG40" s="43"/>
      <c r="TIH40" s="43"/>
      <c r="TII40" s="43"/>
      <c r="TIJ40" s="43"/>
      <c r="TIK40" s="43"/>
      <c r="TIL40" s="43"/>
      <c r="TIM40" s="43"/>
      <c r="TIN40" s="43"/>
      <c r="TIO40" s="43"/>
      <c r="TIP40" s="43"/>
      <c r="TIQ40" s="43"/>
      <c r="TIR40" s="43"/>
      <c r="TIS40" s="43"/>
      <c r="TIT40" s="43"/>
      <c r="TIU40" s="43"/>
      <c r="TIV40" s="43"/>
      <c r="TIW40" s="43"/>
      <c r="TIX40" s="43"/>
      <c r="TIY40" s="43"/>
      <c r="TIZ40" s="43"/>
      <c r="TJA40" s="43"/>
      <c r="TJB40" s="43"/>
      <c r="TJC40" s="43"/>
      <c r="TJD40" s="43"/>
      <c r="TJE40" s="43"/>
      <c r="TJF40" s="43"/>
      <c r="TJG40" s="43"/>
      <c r="TJH40" s="43"/>
      <c r="TJI40" s="43"/>
      <c r="TJJ40" s="43"/>
      <c r="TJK40" s="43"/>
      <c r="TJL40" s="43"/>
      <c r="TJM40" s="43"/>
      <c r="TJN40" s="43"/>
      <c r="TJO40" s="43"/>
      <c r="TJP40" s="43"/>
      <c r="TJQ40" s="43"/>
      <c r="TJR40" s="43"/>
      <c r="TJS40" s="43"/>
      <c r="TJT40" s="43"/>
      <c r="TJU40" s="43"/>
      <c r="TJV40" s="43"/>
      <c r="TJW40" s="43"/>
      <c r="TJX40" s="43"/>
      <c r="TJY40" s="43"/>
      <c r="TJZ40" s="43"/>
      <c r="TKA40" s="43"/>
      <c r="TKB40" s="43"/>
      <c r="TKC40" s="43"/>
      <c r="TKD40" s="43"/>
      <c r="TKE40" s="43"/>
      <c r="TKF40" s="43"/>
      <c r="TKG40" s="43"/>
      <c r="TKH40" s="43"/>
      <c r="TKI40" s="43"/>
      <c r="TKJ40" s="43"/>
      <c r="TKK40" s="43"/>
      <c r="TKL40" s="43"/>
      <c r="TKM40" s="43"/>
      <c r="TKN40" s="43"/>
      <c r="TKO40" s="43"/>
      <c r="TKP40" s="43"/>
      <c r="TKQ40" s="43"/>
      <c r="TKR40" s="43"/>
      <c r="TKS40" s="43"/>
      <c r="TKT40" s="43"/>
      <c r="TKU40" s="43"/>
      <c r="TKV40" s="43"/>
      <c r="TKW40" s="43"/>
      <c r="TKX40" s="43"/>
      <c r="TKY40" s="43"/>
      <c r="TKZ40" s="43"/>
      <c r="TLA40" s="43"/>
      <c r="TLB40" s="43"/>
      <c r="TLC40" s="43"/>
      <c r="TLD40" s="43"/>
      <c r="TLE40" s="43"/>
      <c r="TLF40" s="43"/>
      <c r="TLG40" s="43"/>
      <c r="TLH40" s="43"/>
      <c r="TLI40" s="43"/>
      <c r="TLJ40" s="43"/>
      <c r="TLK40" s="43"/>
      <c r="TLL40" s="43"/>
      <c r="TLM40" s="43"/>
      <c r="TLN40" s="43"/>
      <c r="TLO40" s="43"/>
      <c r="TLP40" s="43"/>
      <c r="TLQ40" s="43"/>
      <c r="TLR40" s="43"/>
      <c r="TLS40" s="43"/>
      <c r="TLT40" s="43"/>
      <c r="TLU40" s="43"/>
      <c r="TLV40" s="43"/>
      <c r="TLW40" s="43"/>
      <c r="TLX40" s="43"/>
      <c r="TLY40" s="43"/>
      <c r="TLZ40" s="43"/>
      <c r="TMA40" s="43"/>
      <c r="TMB40" s="43"/>
      <c r="TMC40" s="43"/>
      <c r="TMD40" s="43"/>
      <c r="TME40" s="43"/>
      <c r="TMF40" s="43"/>
      <c r="TMG40" s="43"/>
      <c r="TMH40" s="43"/>
      <c r="TMI40" s="43"/>
      <c r="TMJ40" s="43"/>
      <c r="TMK40" s="43"/>
      <c r="TML40" s="43"/>
      <c r="TMM40" s="43"/>
      <c r="TMN40" s="43"/>
      <c r="TMO40" s="43"/>
      <c r="TMP40" s="43"/>
      <c r="TMQ40" s="43"/>
      <c r="TMR40" s="43"/>
      <c r="TMS40" s="43"/>
      <c r="TMT40" s="43"/>
      <c r="TMU40" s="43"/>
      <c r="TMV40" s="43"/>
      <c r="TMW40" s="43"/>
      <c r="TMX40" s="43"/>
      <c r="TMY40" s="43"/>
      <c r="TMZ40" s="43"/>
      <c r="TNA40" s="43"/>
      <c r="TNB40" s="43"/>
      <c r="TNC40" s="43"/>
      <c r="TND40" s="43"/>
      <c r="TNE40" s="43"/>
      <c r="TNF40" s="43"/>
      <c r="TNG40" s="43"/>
      <c r="TNH40" s="43"/>
      <c r="TNI40" s="43"/>
      <c r="TNJ40" s="43"/>
      <c r="TNK40" s="43"/>
      <c r="TNL40" s="43"/>
      <c r="TNM40" s="43"/>
      <c r="TNN40" s="43"/>
      <c r="TNO40" s="43"/>
      <c r="TNP40" s="43"/>
      <c r="TNQ40" s="43"/>
      <c r="TNR40" s="43"/>
      <c r="TNS40" s="43"/>
      <c r="TNT40" s="43"/>
      <c r="TNU40" s="43"/>
      <c r="TNV40" s="43"/>
      <c r="TNW40" s="43"/>
      <c r="TNX40" s="43"/>
      <c r="TNY40" s="43"/>
      <c r="TNZ40" s="43"/>
      <c r="TOA40" s="43"/>
      <c r="TOB40" s="43"/>
      <c r="TOC40" s="43"/>
      <c r="TOD40" s="43"/>
      <c r="TOE40" s="43"/>
      <c r="TOF40" s="43"/>
      <c r="TOG40" s="43"/>
      <c r="TOH40" s="43"/>
      <c r="TOI40" s="43"/>
      <c r="TOJ40" s="43"/>
      <c r="TOK40" s="43"/>
      <c r="TOL40" s="43"/>
      <c r="TOM40" s="43"/>
      <c r="TON40" s="43"/>
      <c r="TOO40" s="43"/>
      <c r="TOP40" s="43"/>
      <c r="TOQ40" s="43"/>
      <c r="TOR40" s="43"/>
      <c r="TOS40" s="43"/>
      <c r="TOT40" s="43"/>
      <c r="TOU40" s="43"/>
      <c r="TOV40" s="43"/>
      <c r="TOW40" s="43"/>
      <c r="TOX40" s="43"/>
      <c r="TOY40" s="43"/>
      <c r="TOZ40" s="43"/>
      <c r="TPA40" s="43"/>
      <c r="TPB40" s="43"/>
      <c r="TPC40" s="43"/>
      <c r="TPD40" s="43"/>
      <c r="TPE40" s="43"/>
      <c r="TPF40" s="43"/>
      <c r="TPG40" s="43"/>
      <c r="TPH40" s="43"/>
      <c r="TPI40" s="43"/>
      <c r="TPJ40" s="43"/>
      <c r="TPK40" s="43"/>
      <c r="TPL40" s="43"/>
      <c r="TPM40" s="43"/>
      <c r="TPN40" s="43"/>
      <c r="TPO40" s="43"/>
      <c r="TPP40" s="43"/>
      <c r="TPQ40" s="43"/>
      <c r="TPR40" s="43"/>
      <c r="TPS40" s="43"/>
      <c r="TPT40" s="43"/>
      <c r="TPU40" s="43"/>
      <c r="TPV40" s="43"/>
      <c r="TPW40" s="43"/>
      <c r="TPX40" s="43"/>
      <c r="TPY40" s="43"/>
      <c r="TPZ40" s="43"/>
      <c r="TQA40" s="43"/>
      <c r="TQB40" s="43"/>
      <c r="TQC40" s="43"/>
      <c r="TQD40" s="43"/>
      <c r="TQE40" s="43"/>
      <c r="TQF40" s="43"/>
      <c r="TQG40" s="43"/>
      <c r="TQH40" s="43"/>
      <c r="TQI40" s="43"/>
      <c r="TQJ40" s="43"/>
      <c r="TQK40" s="43"/>
      <c r="TQL40" s="43"/>
      <c r="TQM40" s="43"/>
      <c r="TQN40" s="43"/>
      <c r="TQO40" s="43"/>
      <c r="TQP40" s="43"/>
      <c r="TQQ40" s="43"/>
      <c r="TQR40" s="43"/>
      <c r="TQS40" s="43"/>
      <c r="TQT40" s="43"/>
      <c r="TQU40" s="43"/>
      <c r="TQV40" s="43"/>
      <c r="TQW40" s="43"/>
      <c r="TQX40" s="43"/>
      <c r="TQY40" s="43"/>
      <c r="TQZ40" s="43"/>
      <c r="TRA40" s="43"/>
      <c r="TRB40" s="43"/>
      <c r="TRC40" s="43"/>
      <c r="TRD40" s="43"/>
      <c r="TRE40" s="43"/>
      <c r="TRF40" s="43"/>
      <c r="TRG40" s="43"/>
      <c r="TRH40" s="43"/>
      <c r="TRI40" s="43"/>
      <c r="TRJ40" s="43"/>
      <c r="TRK40" s="43"/>
      <c r="TRL40" s="43"/>
      <c r="TRM40" s="43"/>
      <c r="TRN40" s="43"/>
      <c r="TRO40" s="43"/>
      <c r="TRP40" s="43"/>
      <c r="TRQ40" s="43"/>
      <c r="TRR40" s="43"/>
      <c r="TRS40" s="43"/>
      <c r="TRT40" s="43"/>
      <c r="TRU40" s="43"/>
      <c r="TRV40" s="43"/>
      <c r="TRW40" s="43"/>
      <c r="TRX40" s="43"/>
      <c r="TRY40" s="43"/>
      <c r="TRZ40" s="43"/>
      <c r="TSA40" s="43"/>
      <c r="TSB40" s="43"/>
      <c r="TSC40" s="43"/>
      <c r="TSD40" s="43"/>
      <c r="TSE40" s="43"/>
      <c r="TSF40" s="43"/>
      <c r="TSG40" s="43"/>
      <c r="TSH40" s="43"/>
      <c r="TSI40" s="43"/>
      <c r="TSJ40" s="43"/>
      <c r="TSK40" s="43"/>
      <c r="TSL40" s="43"/>
      <c r="TSM40" s="43"/>
      <c r="TSN40" s="43"/>
      <c r="TSO40" s="43"/>
      <c r="TSP40" s="43"/>
      <c r="TSQ40" s="43"/>
      <c r="TSR40" s="43"/>
      <c r="TSS40" s="43"/>
      <c r="TST40" s="43"/>
      <c r="TSU40" s="43"/>
      <c r="TSV40" s="43"/>
      <c r="TSW40" s="43"/>
      <c r="TSX40" s="43"/>
      <c r="TSY40" s="43"/>
      <c r="TSZ40" s="43"/>
      <c r="TTA40" s="43"/>
      <c r="TTB40" s="43"/>
      <c r="TTC40" s="43"/>
      <c r="TTD40" s="43"/>
      <c r="TTE40" s="43"/>
      <c r="TTF40" s="43"/>
      <c r="TTG40" s="43"/>
      <c r="TTH40" s="43"/>
      <c r="TTI40" s="43"/>
      <c r="TTJ40" s="43"/>
      <c r="TTK40" s="43"/>
      <c r="TTL40" s="43"/>
      <c r="TTM40" s="43"/>
      <c r="TTN40" s="43"/>
      <c r="TTO40" s="43"/>
      <c r="TTP40" s="43"/>
      <c r="TTQ40" s="43"/>
      <c r="TTR40" s="43"/>
      <c r="TTS40" s="43"/>
      <c r="TTT40" s="43"/>
      <c r="TTU40" s="43"/>
      <c r="TTV40" s="43"/>
      <c r="TTW40" s="43"/>
      <c r="TTX40" s="43"/>
      <c r="TTY40" s="43"/>
      <c r="TTZ40" s="43"/>
      <c r="TUA40" s="43"/>
      <c r="TUB40" s="43"/>
      <c r="TUC40" s="43"/>
      <c r="TUD40" s="43"/>
      <c r="TUE40" s="43"/>
      <c r="TUF40" s="43"/>
      <c r="TUG40" s="43"/>
      <c r="TUH40" s="43"/>
      <c r="TUI40" s="43"/>
      <c r="TUJ40" s="43"/>
      <c r="TUK40" s="43"/>
      <c r="TUL40" s="43"/>
      <c r="TUM40" s="43"/>
      <c r="TUN40" s="43"/>
      <c r="TUO40" s="43"/>
      <c r="TUP40" s="43"/>
      <c r="TUQ40" s="43"/>
      <c r="TUR40" s="43"/>
      <c r="TUS40" s="43"/>
      <c r="TUT40" s="43"/>
      <c r="TUU40" s="43"/>
      <c r="TUV40" s="43"/>
      <c r="TUW40" s="43"/>
      <c r="TUX40" s="43"/>
      <c r="TUY40" s="43"/>
      <c r="TUZ40" s="43"/>
      <c r="TVA40" s="43"/>
      <c r="TVB40" s="43"/>
      <c r="TVC40" s="43"/>
      <c r="TVD40" s="43"/>
      <c r="TVE40" s="43"/>
      <c r="TVF40" s="43"/>
      <c r="TVG40" s="43"/>
      <c r="TVH40" s="43"/>
      <c r="TVI40" s="43"/>
      <c r="TVJ40" s="43"/>
      <c r="TVK40" s="43"/>
      <c r="TVL40" s="43"/>
      <c r="TVM40" s="43"/>
      <c r="TVN40" s="43"/>
      <c r="TVO40" s="43"/>
      <c r="TVP40" s="43"/>
      <c r="TVQ40" s="43"/>
      <c r="TVR40" s="43"/>
      <c r="TVS40" s="43"/>
      <c r="TVT40" s="43"/>
      <c r="TVU40" s="43"/>
      <c r="TVV40" s="43"/>
      <c r="TVW40" s="43"/>
      <c r="TVX40" s="43"/>
      <c r="TVY40" s="43"/>
      <c r="TVZ40" s="43"/>
      <c r="TWA40" s="43"/>
      <c r="TWB40" s="43"/>
      <c r="TWC40" s="43"/>
      <c r="TWD40" s="43"/>
      <c r="TWE40" s="43"/>
      <c r="TWF40" s="43"/>
      <c r="TWG40" s="43"/>
      <c r="TWH40" s="43"/>
      <c r="TWI40" s="43"/>
      <c r="TWJ40" s="43"/>
      <c r="TWK40" s="43"/>
      <c r="TWL40" s="43"/>
      <c r="TWM40" s="43"/>
      <c r="TWN40" s="43"/>
      <c r="TWO40" s="43"/>
      <c r="TWP40" s="43"/>
      <c r="TWQ40" s="43"/>
      <c r="TWR40" s="43"/>
      <c r="TWS40" s="43"/>
      <c r="TWT40" s="43"/>
      <c r="TWU40" s="43"/>
      <c r="TWV40" s="43"/>
      <c r="TWW40" s="43"/>
      <c r="TWX40" s="43"/>
      <c r="TWY40" s="43"/>
      <c r="TWZ40" s="43"/>
      <c r="TXA40" s="43"/>
      <c r="TXB40" s="43"/>
      <c r="TXC40" s="43"/>
      <c r="TXD40" s="43"/>
      <c r="TXE40" s="43"/>
      <c r="TXF40" s="43"/>
      <c r="TXG40" s="43"/>
      <c r="TXH40" s="43"/>
      <c r="TXI40" s="43"/>
      <c r="TXJ40" s="43"/>
      <c r="TXK40" s="43"/>
      <c r="TXL40" s="43"/>
      <c r="TXM40" s="43"/>
      <c r="TXN40" s="43"/>
      <c r="TXO40" s="43"/>
      <c r="TXP40" s="43"/>
      <c r="TXQ40" s="43"/>
      <c r="TXR40" s="43"/>
      <c r="TXS40" s="43"/>
      <c r="TXT40" s="43"/>
      <c r="TXU40" s="43"/>
      <c r="TXV40" s="43"/>
      <c r="TXW40" s="43"/>
      <c r="TXX40" s="43"/>
      <c r="TXY40" s="43"/>
      <c r="TXZ40" s="43"/>
      <c r="TYA40" s="43"/>
      <c r="TYB40" s="43"/>
      <c r="TYC40" s="43"/>
      <c r="TYD40" s="43"/>
      <c r="TYE40" s="43"/>
      <c r="TYF40" s="43"/>
      <c r="TYG40" s="43"/>
      <c r="TYH40" s="43"/>
      <c r="TYI40" s="43"/>
      <c r="TYJ40" s="43"/>
      <c r="TYK40" s="43"/>
      <c r="TYL40" s="43"/>
      <c r="TYM40" s="43"/>
      <c r="TYN40" s="43"/>
      <c r="TYO40" s="43"/>
      <c r="TYP40" s="43"/>
      <c r="TYQ40" s="43"/>
      <c r="TYR40" s="43"/>
      <c r="TYS40" s="43"/>
      <c r="TYT40" s="43"/>
      <c r="TYU40" s="43"/>
      <c r="TYV40" s="43"/>
      <c r="TYW40" s="43"/>
      <c r="TYX40" s="43"/>
      <c r="TYY40" s="43"/>
      <c r="TYZ40" s="43"/>
      <c r="TZA40" s="43"/>
      <c r="TZB40" s="43"/>
      <c r="TZC40" s="43"/>
      <c r="TZD40" s="43"/>
      <c r="TZE40" s="43"/>
      <c r="TZF40" s="43"/>
      <c r="TZG40" s="43"/>
      <c r="TZH40" s="43"/>
      <c r="TZI40" s="43"/>
      <c r="TZJ40" s="43"/>
      <c r="TZK40" s="43"/>
      <c r="TZL40" s="43"/>
      <c r="TZM40" s="43"/>
      <c r="TZN40" s="43"/>
      <c r="TZO40" s="43"/>
      <c r="TZP40" s="43"/>
      <c r="TZQ40" s="43"/>
      <c r="TZR40" s="43"/>
      <c r="TZS40" s="43"/>
      <c r="TZT40" s="43"/>
      <c r="TZU40" s="43"/>
      <c r="TZV40" s="43"/>
      <c r="TZW40" s="43"/>
      <c r="TZX40" s="43"/>
      <c r="TZY40" s="43"/>
      <c r="TZZ40" s="43"/>
      <c r="UAA40" s="43"/>
      <c r="UAB40" s="43"/>
      <c r="UAC40" s="43"/>
      <c r="UAD40" s="43"/>
      <c r="UAE40" s="43"/>
      <c r="UAF40" s="43"/>
      <c r="UAG40" s="43"/>
      <c r="UAH40" s="43"/>
      <c r="UAI40" s="43"/>
      <c r="UAJ40" s="43"/>
      <c r="UAK40" s="43"/>
      <c r="UAL40" s="43"/>
      <c r="UAM40" s="43"/>
      <c r="UAN40" s="43"/>
      <c r="UAO40" s="43"/>
      <c r="UAP40" s="43"/>
      <c r="UAQ40" s="43"/>
      <c r="UAR40" s="43"/>
      <c r="UAS40" s="43"/>
      <c r="UAT40" s="43"/>
      <c r="UAU40" s="43"/>
      <c r="UAV40" s="43"/>
      <c r="UAW40" s="43"/>
      <c r="UAX40" s="43"/>
      <c r="UAY40" s="43"/>
      <c r="UAZ40" s="43"/>
      <c r="UBA40" s="43"/>
      <c r="UBB40" s="43"/>
      <c r="UBC40" s="43"/>
      <c r="UBD40" s="43"/>
      <c r="UBE40" s="43"/>
      <c r="UBF40" s="43"/>
      <c r="UBG40" s="43"/>
      <c r="UBH40" s="43"/>
      <c r="UBI40" s="43"/>
      <c r="UBJ40" s="43"/>
      <c r="UBK40" s="43"/>
      <c r="UBL40" s="43"/>
      <c r="UBM40" s="43"/>
      <c r="UBN40" s="43"/>
      <c r="UBO40" s="43"/>
      <c r="UBP40" s="43"/>
      <c r="UBQ40" s="43"/>
      <c r="UBR40" s="43"/>
      <c r="UBS40" s="43"/>
      <c r="UBT40" s="43"/>
      <c r="UBU40" s="43"/>
      <c r="UBV40" s="43"/>
      <c r="UBW40" s="43"/>
      <c r="UBX40" s="43"/>
      <c r="UBY40" s="43"/>
      <c r="UBZ40" s="43"/>
      <c r="UCA40" s="43"/>
      <c r="UCB40" s="43"/>
      <c r="UCC40" s="43"/>
      <c r="UCD40" s="43"/>
      <c r="UCE40" s="43"/>
      <c r="UCF40" s="43"/>
      <c r="UCG40" s="43"/>
      <c r="UCH40" s="43"/>
      <c r="UCI40" s="43"/>
      <c r="UCJ40" s="43"/>
      <c r="UCK40" s="43"/>
      <c r="UCL40" s="43"/>
      <c r="UCM40" s="43"/>
      <c r="UCN40" s="43"/>
      <c r="UCO40" s="43"/>
      <c r="UCP40" s="43"/>
      <c r="UCQ40" s="43"/>
      <c r="UCR40" s="43"/>
      <c r="UCS40" s="43"/>
      <c r="UCT40" s="43"/>
      <c r="UCU40" s="43"/>
      <c r="UCV40" s="43"/>
      <c r="UCW40" s="43"/>
      <c r="UCX40" s="43"/>
      <c r="UCY40" s="43"/>
      <c r="UCZ40" s="43"/>
      <c r="UDA40" s="43"/>
      <c r="UDB40" s="43"/>
      <c r="UDC40" s="43"/>
      <c r="UDD40" s="43"/>
      <c r="UDE40" s="43"/>
      <c r="UDF40" s="43"/>
      <c r="UDG40" s="43"/>
      <c r="UDH40" s="43"/>
      <c r="UDI40" s="43"/>
      <c r="UDJ40" s="43"/>
      <c r="UDK40" s="43"/>
      <c r="UDL40" s="43"/>
      <c r="UDM40" s="43"/>
      <c r="UDN40" s="43"/>
      <c r="UDO40" s="43"/>
      <c r="UDP40" s="43"/>
      <c r="UDQ40" s="43"/>
      <c r="UDR40" s="43"/>
      <c r="UDS40" s="43"/>
      <c r="UDT40" s="43"/>
      <c r="UDU40" s="43"/>
      <c r="UDV40" s="43"/>
      <c r="UDW40" s="43"/>
      <c r="UDX40" s="43"/>
      <c r="UDY40" s="43"/>
      <c r="UDZ40" s="43"/>
      <c r="UEA40" s="43"/>
      <c r="UEB40" s="43"/>
      <c r="UEC40" s="43"/>
      <c r="UED40" s="43"/>
      <c r="UEE40" s="43"/>
      <c r="UEF40" s="43"/>
      <c r="UEG40" s="43"/>
      <c r="UEH40" s="43"/>
      <c r="UEI40" s="43"/>
      <c r="UEJ40" s="43"/>
      <c r="UEK40" s="43"/>
      <c r="UEL40" s="43"/>
      <c r="UEM40" s="43"/>
      <c r="UEN40" s="43"/>
      <c r="UEO40" s="43"/>
      <c r="UEP40" s="43"/>
      <c r="UEQ40" s="43"/>
      <c r="UER40" s="43"/>
      <c r="UES40" s="43"/>
      <c r="UET40" s="43"/>
      <c r="UEU40" s="43"/>
      <c r="UEV40" s="43"/>
      <c r="UEW40" s="43"/>
      <c r="UEX40" s="43"/>
      <c r="UEY40" s="43"/>
      <c r="UEZ40" s="43"/>
      <c r="UFA40" s="43"/>
      <c r="UFB40" s="43"/>
      <c r="UFC40" s="43"/>
      <c r="UFD40" s="43"/>
      <c r="UFE40" s="43"/>
      <c r="UFF40" s="43"/>
      <c r="UFG40" s="43"/>
      <c r="UFH40" s="43"/>
      <c r="UFI40" s="43"/>
      <c r="UFJ40" s="43"/>
      <c r="UFK40" s="43"/>
      <c r="UFL40" s="43"/>
      <c r="UFM40" s="43"/>
      <c r="UFN40" s="43"/>
      <c r="UFO40" s="43"/>
      <c r="UFP40" s="43"/>
      <c r="UFQ40" s="43"/>
      <c r="UFR40" s="43"/>
      <c r="UFS40" s="43"/>
      <c r="UFT40" s="43"/>
      <c r="UFU40" s="43"/>
      <c r="UFV40" s="43"/>
      <c r="UFW40" s="43"/>
      <c r="UFX40" s="43"/>
      <c r="UFY40" s="43"/>
      <c r="UFZ40" s="43"/>
      <c r="UGA40" s="43"/>
      <c r="UGB40" s="43"/>
      <c r="UGC40" s="43"/>
      <c r="UGD40" s="43"/>
      <c r="UGE40" s="43"/>
      <c r="UGF40" s="43"/>
      <c r="UGG40" s="43"/>
      <c r="UGH40" s="43"/>
      <c r="UGI40" s="43"/>
      <c r="UGJ40" s="43"/>
      <c r="UGK40" s="43"/>
      <c r="UGL40" s="43"/>
      <c r="UGM40" s="43"/>
      <c r="UGN40" s="43"/>
      <c r="UGO40" s="43"/>
      <c r="UGP40" s="43"/>
      <c r="UGQ40" s="43"/>
      <c r="UGR40" s="43"/>
      <c r="UGS40" s="43"/>
      <c r="UGT40" s="43"/>
      <c r="UGU40" s="43"/>
      <c r="UGV40" s="43"/>
      <c r="UGW40" s="43"/>
      <c r="UGX40" s="43"/>
      <c r="UGY40" s="43"/>
      <c r="UGZ40" s="43"/>
      <c r="UHA40" s="43"/>
      <c r="UHB40" s="43"/>
      <c r="UHC40" s="43"/>
      <c r="UHD40" s="43"/>
      <c r="UHE40" s="43"/>
      <c r="UHF40" s="43"/>
      <c r="UHG40" s="43"/>
      <c r="UHH40" s="43"/>
      <c r="UHI40" s="43"/>
      <c r="UHJ40" s="43"/>
      <c r="UHK40" s="43"/>
      <c r="UHL40" s="43"/>
      <c r="UHM40" s="43"/>
      <c r="UHN40" s="43"/>
      <c r="UHO40" s="43"/>
      <c r="UHP40" s="43"/>
      <c r="UHQ40" s="43"/>
      <c r="UHR40" s="43"/>
      <c r="UHS40" s="43"/>
      <c r="UHT40" s="43"/>
      <c r="UHU40" s="43"/>
      <c r="UHV40" s="43"/>
      <c r="UHW40" s="43"/>
      <c r="UHX40" s="43"/>
      <c r="UHY40" s="43"/>
      <c r="UHZ40" s="43"/>
      <c r="UIA40" s="43"/>
      <c r="UIB40" s="43"/>
      <c r="UIC40" s="43"/>
      <c r="UID40" s="43"/>
      <c r="UIE40" s="43"/>
      <c r="UIF40" s="43"/>
      <c r="UIG40" s="43"/>
      <c r="UIH40" s="43"/>
      <c r="UII40" s="43"/>
      <c r="UIJ40" s="43"/>
      <c r="UIK40" s="43"/>
      <c r="UIL40" s="43"/>
      <c r="UIM40" s="43"/>
      <c r="UIN40" s="43"/>
      <c r="UIO40" s="43"/>
      <c r="UIP40" s="43"/>
      <c r="UIQ40" s="43"/>
      <c r="UIR40" s="43"/>
      <c r="UIS40" s="43"/>
      <c r="UIT40" s="43"/>
      <c r="UIU40" s="43"/>
      <c r="UIV40" s="43"/>
      <c r="UIW40" s="43"/>
      <c r="UIX40" s="43"/>
      <c r="UIY40" s="43"/>
      <c r="UIZ40" s="43"/>
      <c r="UJA40" s="43"/>
      <c r="UJB40" s="43"/>
      <c r="UJC40" s="43"/>
      <c r="UJD40" s="43"/>
      <c r="UJE40" s="43"/>
      <c r="UJF40" s="43"/>
      <c r="UJG40" s="43"/>
      <c r="UJH40" s="43"/>
      <c r="UJI40" s="43"/>
      <c r="UJJ40" s="43"/>
      <c r="UJK40" s="43"/>
      <c r="UJL40" s="43"/>
      <c r="UJM40" s="43"/>
      <c r="UJN40" s="43"/>
      <c r="UJO40" s="43"/>
      <c r="UJP40" s="43"/>
      <c r="UJQ40" s="43"/>
      <c r="UJR40" s="43"/>
      <c r="UJS40" s="43"/>
      <c r="UJT40" s="43"/>
      <c r="UJU40" s="43"/>
      <c r="UJV40" s="43"/>
      <c r="UJW40" s="43"/>
      <c r="UJX40" s="43"/>
      <c r="UJY40" s="43"/>
      <c r="UJZ40" s="43"/>
      <c r="UKA40" s="43"/>
      <c r="UKB40" s="43"/>
      <c r="UKC40" s="43"/>
      <c r="UKD40" s="43"/>
      <c r="UKE40" s="43"/>
      <c r="UKF40" s="43"/>
      <c r="UKG40" s="43"/>
      <c r="UKH40" s="43"/>
      <c r="UKI40" s="43"/>
      <c r="UKJ40" s="43"/>
      <c r="UKK40" s="43"/>
      <c r="UKL40" s="43"/>
      <c r="UKM40" s="43"/>
      <c r="UKN40" s="43"/>
      <c r="UKO40" s="43"/>
      <c r="UKP40" s="43"/>
      <c r="UKQ40" s="43"/>
      <c r="UKR40" s="43"/>
      <c r="UKS40" s="43"/>
      <c r="UKT40" s="43"/>
      <c r="UKU40" s="43"/>
      <c r="UKV40" s="43"/>
      <c r="UKW40" s="43"/>
      <c r="UKX40" s="43"/>
      <c r="UKY40" s="43"/>
      <c r="UKZ40" s="43"/>
      <c r="ULA40" s="43"/>
      <c r="ULB40" s="43"/>
      <c r="ULC40" s="43"/>
      <c r="ULD40" s="43"/>
      <c r="ULE40" s="43"/>
      <c r="ULF40" s="43"/>
      <c r="ULG40" s="43"/>
      <c r="ULH40" s="43"/>
      <c r="ULI40" s="43"/>
      <c r="ULJ40" s="43"/>
      <c r="ULK40" s="43"/>
      <c r="ULL40" s="43"/>
      <c r="ULM40" s="43"/>
      <c r="ULN40" s="43"/>
      <c r="ULO40" s="43"/>
      <c r="ULP40" s="43"/>
      <c r="ULQ40" s="43"/>
      <c r="ULR40" s="43"/>
      <c r="ULS40" s="43"/>
      <c r="ULT40" s="43"/>
      <c r="ULU40" s="43"/>
      <c r="ULV40" s="43"/>
      <c r="ULW40" s="43"/>
      <c r="ULX40" s="43"/>
      <c r="ULY40" s="43"/>
      <c r="ULZ40" s="43"/>
      <c r="UMA40" s="43"/>
      <c r="UMB40" s="43"/>
      <c r="UMC40" s="43"/>
      <c r="UMD40" s="43"/>
      <c r="UME40" s="43"/>
      <c r="UMF40" s="43"/>
      <c r="UMG40" s="43"/>
      <c r="UMH40" s="43"/>
      <c r="UMI40" s="43"/>
      <c r="UMJ40" s="43"/>
      <c r="UMK40" s="43"/>
      <c r="UML40" s="43"/>
      <c r="UMM40" s="43"/>
      <c r="UMN40" s="43"/>
      <c r="UMO40" s="43"/>
      <c r="UMP40" s="43"/>
      <c r="UMQ40" s="43"/>
      <c r="UMR40" s="43"/>
      <c r="UMS40" s="43"/>
      <c r="UMT40" s="43"/>
      <c r="UMU40" s="43"/>
      <c r="UMV40" s="43"/>
      <c r="UMW40" s="43"/>
      <c r="UMX40" s="43"/>
      <c r="UMY40" s="43"/>
      <c r="UMZ40" s="43"/>
      <c r="UNA40" s="43"/>
      <c r="UNB40" s="43"/>
      <c r="UNC40" s="43"/>
      <c r="UND40" s="43"/>
      <c r="UNE40" s="43"/>
      <c r="UNF40" s="43"/>
      <c r="UNG40" s="43"/>
      <c r="UNH40" s="43"/>
      <c r="UNI40" s="43"/>
      <c r="UNJ40" s="43"/>
      <c r="UNK40" s="43"/>
      <c r="UNL40" s="43"/>
      <c r="UNM40" s="43"/>
      <c r="UNN40" s="43"/>
      <c r="UNO40" s="43"/>
      <c r="UNP40" s="43"/>
      <c r="UNQ40" s="43"/>
      <c r="UNR40" s="43"/>
      <c r="UNS40" s="43"/>
      <c r="UNT40" s="43"/>
      <c r="UNU40" s="43"/>
      <c r="UNV40" s="43"/>
      <c r="UNW40" s="43"/>
      <c r="UNX40" s="43"/>
      <c r="UNY40" s="43"/>
      <c r="UNZ40" s="43"/>
      <c r="UOA40" s="43"/>
      <c r="UOB40" s="43"/>
      <c r="UOC40" s="43"/>
      <c r="UOD40" s="43"/>
      <c r="UOE40" s="43"/>
      <c r="UOF40" s="43"/>
      <c r="UOG40" s="43"/>
      <c r="UOH40" s="43"/>
      <c r="UOI40" s="43"/>
      <c r="UOJ40" s="43"/>
      <c r="UOK40" s="43"/>
      <c r="UOL40" s="43"/>
      <c r="UOM40" s="43"/>
      <c r="UON40" s="43"/>
      <c r="UOO40" s="43"/>
      <c r="UOP40" s="43"/>
      <c r="UOQ40" s="43"/>
      <c r="UOR40" s="43"/>
      <c r="UOS40" s="43"/>
      <c r="UOT40" s="43"/>
      <c r="UOU40" s="43"/>
      <c r="UOV40" s="43"/>
      <c r="UOW40" s="43"/>
      <c r="UOX40" s="43"/>
      <c r="UOY40" s="43"/>
      <c r="UOZ40" s="43"/>
      <c r="UPA40" s="43"/>
      <c r="UPB40" s="43"/>
      <c r="UPC40" s="43"/>
      <c r="UPD40" s="43"/>
      <c r="UPE40" s="43"/>
      <c r="UPF40" s="43"/>
      <c r="UPG40" s="43"/>
      <c r="UPH40" s="43"/>
      <c r="UPI40" s="43"/>
      <c r="UPJ40" s="43"/>
      <c r="UPK40" s="43"/>
      <c r="UPL40" s="43"/>
      <c r="UPM40" s="43"/>
      <c r="UPN40" s="43"/>
      <c r="UPO40" s="43"/>
      <c r="UPP40" s="43"/>
      <c r="UPQ40" s="43"/>
      <c r="UPR40" s="43"/>
      <c r="UPS40" s="43"/>
      <c r="UPT40" s="43"/>
      <c r="UPU40" s="43"/>
      <c r="UPV40" s="43"/>
      <c r="UPW40" s="43"/>
      <c r="UPX40" s="43"/>
      <c r="UPY40" s="43"/>
      <c r="UPZ40" s="43"/>
      <c r="UQA40" s="43"/>
      <c r="UQB40" s="43"/>
      <c r="UQC40" s="43"/>
      <c r="UQD40" s="43"/>
      <c r="UQE40" s="43"/>
      <c r="UQF40" s="43"/>
      <c r="UQG40" s="43"/>
      <c r="UQH40" s="43"/>
      <c r="UQI40" s="43"/>
      <c r="UQJ40" s="43"/>
      <c r="UQK40" s="43"/>
      <c r="UQL40" s="43"/>
      <c r="UQM40" s="43"/>
      <c r="UQN40" s="43"/>
      <c r="UQO40" s="43"/>
      <c r="UQP40" s="43"/>
      <c r="UQQ40" s="43"/>
      <c r="UQR40" s="43"/>
      <c r="UQS40" s="43"/>
      <c r="UQT40" s="43"/>
      <c r="UQU40" s="43"/>
      <c r="UQV40" s="43"/>
      <c r="UQW40" s="43"/>
      <c r="UQX40" s="43"/>
      <c r="UQY40" s="43"/>
      <c r="UQZ40" s="43"/>
      <c r="URA40" s="43"/>
      <c r="URB40" s="43"/>
      <c r="URC40" s="43"/>
      <c r="URD40" s="43"/>
      <c r="URE40" s="43"/>
      <c r="URF40" s="43"/>
      <c r="URG40" s="43"/>
      <c r="URH40" s="43"/>
      <c r="URI40" s="43"/>
      <c r="URJ40" s="43"/>
      <c r="URK40" s="43"/>
      <c r="URL40" s="43"/>
      <c r="URM40" s="43"/>
      <c r="URN40" s="43"/>
      <c r="URO40" s="43"/>
      <c r="URP40" s="43"/>
      <c r="URQ40" s="43"/>
      <c r="URR40" s="43"/>
      <c r="URS40" s="43"/>
      <c r="URT40" s="43"/>
      <c r="URU40" s="43"/>
      <c r="URV40" s="43"/>
      <c r="URW40" s="43"/>
      <c r="URX40" s="43"/>
      <c r="URY40" s="43"/>
      <c r="URZ40" s="43"/>
      <c r="USA40" s="43"/>
      <c r="USB40" s="43"/>
      <c r="USC40" s="43"/>
      <c r="USD40" s="43"/>
      <c r="USE40" s="43"/>
      <c r="USF40" s="43"/>
      <c r="USG40" s="43"/>
      <c r="USH40" s="43"/>
      <c r="USI40" s="43"/>
      <c r="USJ40" s="43"/>
      <c r="USK40" s="43"/>
      <c r="USL40" s="43"/>
      <c r="USM40" s="43"/>
      <c r="USN40" s="43"/>
      <c r="USO40" s="43"/>
      <c r="USP40" s="43"/>
      <c r="USQ40" s="43"/>
      <c r="USR40" s="43"/>
      <c r="USS40" s="43"/>
      <c r="UST40" s="43"/>
      <c r="USU40" s="43"/>
      <c r="USV40" s="43"/>
      <c r="USW40" s="43"/>
      <c r="USX40" s="43"/>
      <c r="USY40" s="43"/>
      <c r="USZ40" s="43"/>
      <c r="UTA40" s="43"/>
      <c r="UTB40" s="43"/>
      <c r="UTC40" s="43"/>
      <c r="UTD40" s="43"/>
      <c r="UTE40" s="43"/>
      <c r="UTF40" s="43"/>
      <c r="UTG40" s="43"/>
      <c r="UTH40" s="43"/>
      <c r="UTI40" s="43"/>
      <c r="UTJ40" s="43"/>
      <c r="UTK40" s="43"/>
      <c r="UTL40" s="43"/>
      <c r="UTM40" s="43"/>
      <c r="UTN40" s="43"/>
      <c r="UTO40" s="43"/>
      <c r="UTP40" s="43"/>
      <c r="UTQ40" s="43"/>
      <c r="UTR40" s="43"/>
      <c r="UTS40" s="43"/>
      <c r="UTT40" s="43"/>
      <c r="UTU40" s="43"/>
      <c r="UTV40" s="43"/>
      <c r="UTW40" s="43"/>
      <c r="UTX40" s="43"/>
      <c r="UTY40" s="43"/>
      <c r="UTZ40" s="43"/>
      <c r="UUA40" s="43"/>
      <c r="UUB40" s="43"/>
      <c r="UUC40" s="43"/>
      <c r="UUD40" s="43"/>
      <c r="UUE40" s="43"/>
      <c r="UUF40" s="43"/>
      <c r="UUG40" s="43"/>
      <c r="UUH40" s="43"/>
      <c r="UUI40" s="43"/>
      <c r="UUJ40" s="43"/>
      <c r="UUK40" s="43"/>
      <c r="UUL40" s="43"/>
      <c r="UUM40" s="43"/>
      <c r="UUN40" s="43"/>
      <c r="UUO40" s="43"/>
      <c r="UUP40" s="43"/>
      <c r="UUQ40" s="43"/>
      <c r="UUR40" s="43"/>
      <c r="UUS40" s="43"/>
      <c r="UUT40" s="43"/>
      <c r="UUU40" s="43"/>
      <c r="UUV40" s="43"/>
      <c r="UUW40" s="43"/>
      <c r="UUX40" s="43"/>
      <c r="UUY40" s="43"/>
      <c r="UUZ40" s="43"/>
      <c r="UVA40" s="43"/>
      <c r="UVB40" s="43"/>
      <c r="UVC40" s="43"/>
      <c r="UVD40" s="43"/>
      <c r="UVE40" s="43"/>
      <c r="UVF40" s="43"/>
      <c r="UVG40" s="43"/>
      <c r="UVH40" s="43"/>
      <c r="UVI40" s="43"/>
      <c r="UVJ40" s="43"/>
      <c r="UVK40" s="43"/>
      <c r="UVL40" s="43"/>
      <c r="UVM40" s="43"/>
      <c r="UVN40" s="43"/>
      <c r="UVO40" s="43"/>
      <c r="UVP40" s="43"/>
      <c r="UVQ40" s="43"/>
      <c r="UVR40" s="43"/>
      <c r="UVS40" s="43"/>
      <c r="UVT40" s="43"/>
      <c r="UVU40" s="43"/>
      <c r="UVV40" s="43"/>
      <c r="UVW40" s="43"/>
      <c r="UVX40" s="43"/>
      <c r="UVY40" s="43"/>
      <c r="UVZ40" s="43"/>
      <c r="UWA40" s="43"/>
      <c r="UWB40" s="43"/>
      <c r="UWC40" s="43"/>
      <c r="UWD40" s="43"/>
      <c r="UWE40" s="43"/>
      <c r="UWF40" s="43"/>
      <c r="UWG40" s="43"/>
      <c r="UWH40" s="43"/>
      <c r="UWI40" s="43"/>
      <c r="UWJ40" s="43"/>
      <c r="UWK40" s="43"/>
      <c r="UWL40" s="43"/>
      <c r="UWM40" s="43"/>
      <c r="UWN40" s="43"/>
      <c r="UWO40" s="43"/>
      <c r="UWP40" s="43"/>
      <c r="UWQ40" s="43"/>
      <c r="UWR40" s="43"/>
      <c r="UWS40" s="43"/>
      <c r="UWT40" s="43"/>
      <c r="UWU40" s="43"/>
      <c r="UWV40" s="43"/>
      <c r="UWW40" s="43"/>
      <c r="UWX40" s="43"/>
      <c r="UWY40" s="43"/>
      <c r="UWZ40" s="43"/>
      <c r="UXA40" s="43"/>
      <c r="UXB40" s="43"/>
      <c r="UXC40" s="43"/>
      <c r="UXD40" s="43"/>
      <c r="UXE40" s="43"/>
      <c r="UXF40" s="43"/>
      <c r="UXG40" s="43"/>
      <c r="UXH40" s="43"/>
      <c r="UXI40" s="43"/>
      <c r="UXJ40" s="43"/>
      <c r="UXK40" s="43"/>
      <c r="UXL40" s="43"/>
      <c r="UXM40" s="43"/>
      <c r="UXN40" s="43"/>
      <c r="UXO40" s="43"/>
      <c r="UXP40" s="43"/>
      <c r="UXQ40" s="43"/>
      <c r="UXR40" s="43"/>
      <c r="UXS40" s="43"/>
      <c r="UXT40" s="43"/>
      <c r="UXU40" s="43"/>
      <c r="UXV40" s="43"/>
      <c r="UXW40" s="43"/>
      <c r="UXX40" s="43"/>
      <c r="UXY40" s="43"/>
      <c r="UXZ40" s="43"/>
      <c r="UYA40" s="43"/>
      <c r="UYB40" s="43"/>
      <c r="UYC40" s="43"/>
      <c r="UYD40" s="43"/>
      <c r="UYE40" s="43"/>
      <c r="UYF40" s="43"/>
      <c r="UYG40" s="43"/>
      <c r="UYH40" s="43"/>
      <c r="UYI40" s="43"/>
      <c r="UYJ40" s="43"/>
      <c r="UYK40" s="43"/>
      <c r="UYL40" s="43"/>
      <c r="UYM40" s="43"/>
      <c r="UYN40" s="43"/>
      <c r="UYO40" s="43"/>
      <c r="UYP40" s="43"/>
      <c r="UYQ40" s="43"/>
      <c r="UYR40" s="43"/>
      <c r="UYS40" s="43"/>
      <c r="UYT40" s="43"/>
      <c r="UYU40" s="43"/>
      <c r="UYV40" s="43"/>
      <c r="UYW40" s="43"/>
      <c r="UYX40" s="43"/>
      <c r="UYY40" s="43"/>
      <c r="UYZ40" s="43"/>
      <c r="UZA40" s="43"/>
      <c r="UZB40" s="43"/>
      <c r="UZC40" s="43"/>
      <c r="UZD40" s="43"/>
      <c r="UZE40" s="43"/>
      <c r="UZF40" s="43"/>
      <c r="UZG40" s="43"/>
      <c r="UZH40" s="43"/>
      <c r="UZI40" s="43"/>
      <c r="UZJ40" s="43"/>
      <c r="UZK40" s="43"/>
      <c r="UZL40" s="43"/>
      <c r="UZM40" s="43"/>
      <c r="UZN40" s="43"/>
      <c r="UZO40" s="43"/>
      <c r="UZP40" s="43"/>
      <c r="UZQ40" s="43"/>
      <c r="UZR40" s="43"/>
      <c r="UZS40" s="43"/>
      <c r="UZT40" s="43"/>
      <c r="UZU40" s="43"/>
      <c r="UZV40" s="43"/>
      <c r="UZW40" s="43"/>
      <c r="UZX40" s="43"/>
      <c r="UZY40" s="43"/>
      <c r="UZZ40" s="43"/>
      <c r="VAA40" s="43"/>
      <c r="VAB40" s="43"/>
      <c r="VAC40" s="43"/>
      <c r="VAD40" s="43"/>
      <c r="VAE40" s="43"/>
      <c r="VAF40" s="43"/>
      <c r="VAG40" s="43"/>
      <c r="VAH40" s="43"/>
      <c r="VAI40" s="43"/>
      <c r="VAJ40" s="43"/>
      <c r="VAK40" s="43"/>
      <c r="VAL40" s="43"/>
      <c r="VAM40" s="43"/>
      <c r="VAN40" s="43"/>
      <c r="VAO40" s="43"/>
      <c r="VAP40" s="43"/>
      <c r="VAQ40" s="43"/>
      <c r="VAR40" s="43"/>
      <c r="VAS40" s="43"/>
      <c r="VAT40" s="43"/>
      <c r="VAU40" s="43"/>
      <c r="VAV40" s="43"/>
      <c r="VAW40" s="43"/>
      <c r="VAX40" s="43"/>
      <c r="VAY40" s="43"/>
      <c r="VAZ40" s="43"/>
      <c r="VBA40" s="43"/>
      <c r="VBB40" s="43"/>
      <c r="VBC40" s="43"/>
      <c r="VBD40" s="43"/>
      <c r="VBE40" s="43"/>
      <c r="VBF40" s="43"/>
      <c r="VBG40" s="43"/>
      <c r="VBH40" s="43"/>
      <c r="VBI40" s="43"/>
      <c r="VBJ40" s="43"/>
      <c r="VBK40" s="43"/>
      <c r="VBL40" s="43"/>
      <c r="VBM40" s="43"/>
      <c r="VBN40" s="43"/>
      <c r="VBO40" s="43"/>
      <c r="VBP40" s="43"/>
      <c r="VBQ40" s="43"/>
      <c r="VBR40" s="43"/>
      <c r="VBS40" s="43"/>
      <c r="VBT40" s="43"/>
      <c r="VBU40" s="43"/>
      <c r="VBV40" s="43"/>
      <c r="VBW40" s="43"/>
      <c r="VBX40" s="43"/>
      <c r="VBY40" s="43"/>
      <c r="VBZ40" s="43"/>
      <c r="VCA40" s="43"/>
      <c r="VCB40" s="43"/>
      <c r="VCC40" s="43"/>
      <c r="VCD40" s="43"/>
      <c r="VCE40" s="43"/>
      <c r="VCF40" s="43"/>
      <c r="VCG40" s="43"/>
      <c r="VCH40" s="43"/>
      <c r="VCI40" s="43"/>
      <c r="VCJ40" s="43"/>
      <c r="VCK40" s="43"/>
      <c r="VCL40" s="43"/>
      <c r="VCM40" s="43"/>
      <c r="VCN40" s="43"/>
      <c r="VCO40" s="43"/>
      <c r="VCP40" s="43"/>
      <c r="VCQ40" s="43"/>
      <c r="VCR40" s="43"/>
      <c r="VCS40" s="43"/>
      <c r="VCT40" s="43"/>
      <c r="VCU40" s="43"/>
      <c r="VCV40" s="43"/>
      <c r="VCW40" s="43"/>
      <c r="VCX40" s="43"/>
      <c r="VCY40" s="43"/>
      <c r="VCZ40" s="43"/>
      <c r="VDA40" s="43"/>
      <c r="VDB40" s="43"/>
      <c r="VDC40" s="43"/>
      <c r="VDD40" s="43"/>
      <c r="VDE40" s="43"/>
      <c r="VDF40" s="43"/>
      <c r="VDG40" s="43"/>
      <c r="VDH40" s="43"/>
      <c r="VDI40" s="43"/>
      <c r="VDJ40" s="43"/>
      <c r="VDK40" s="43"/>
      <c r="VDL40" s="43"/>
      <c r="VDM40" s="43"/>
      <c r="VDN40" s="43"/>
      <c r="VDO40" s="43"/>
      <c r="VDP40" s="43"/>
      <c r="VDQ40" s="43"/>
      <c r="VDR40" s="43"/>
      <c r="VDS40" s="43"/>
      <c r="VDT40" s="43"/>
      <c r="VDU40" s="43"/>
      <c r="VDV40" s="43"/>
      <c r="VDW40" s="43"/>
      <c r="VDX40" s="43"/>
      <c r="VDY40" s="43"/>
      <c r="VDZ40" s="43"/>
      <c r="VEA40" s="43"/>
      <c r="VEB40" s="43"/>
      <c r="VEC40" s="43"/>
      <c r="VED40" s="43"/>
      <c r="VEE40" s="43"/>
      <c r="VEF40" s="43"/>
      <c r="VEG40" s="43"/>
      <c r="VEH40" s="43"/>
      <c r="VEI40" s="43"/>
      <c r="VEJ40" s="43"/>
      <c r="VEK40" s="43"/>
      <c r="VEL40" s="43"/>
      <c r="VEM40" s="43"/>
      <c r="VEN40" s="43"/>
      <c r="VEO40" s="43"/>
      <c r="VEP40" s="43"/>
      <c r="VEQ40" s="43"/>
      <c r="VER40" s="43"/>
      <c r="VES40" s="43"/>
      <c r="VET40" s="43"/>
      <c r="VEU40" s="43"/>
      <c r="VEV40" s="43"/>
      <c r="VEW40" s="43"/>
      <c r="VEX40" s="43"/>
      <c r="VEY40" s="43"/>
      <c r="VEZ40" s="43"/>
      <c r="VFA40" s="43"/>
      <c r="VFB40" s="43"/>
      <c r="VFC40" s="43"/>
      <c r="VFD40" s="43"/>
      <c r="VFE40" s="43"/>
      <c r="VFF40" s="43"/>
      <c r="VFG40" s="43"/>
      <c r="VFH40" s="43"/>
      <c r="VFI40" s="43"/>
      <c r="VFJ40" s="43"/>
      <c r="VFK40" s="43"/>
      <c r="VFL40" s="43"/>
      <c r="VFM40" s="43"/>
      <c r="VFN40" s="43"/>
      <c r="VFO40" s="43"/>
      <c r="VFP40" s="43"/>
      <c r="VFQ40" s="43"/>
      <c r="VFR40" s="43"/>
      <c r="VFS40" s="43"/>
      <c r="VFT40" s="43"/>
      <c r="VFU40" s="43"/>
      <c r="VFV40" s="43"/>
      <c r="VFW40" s="43"/>
      <c r="VFX40" s="43"/>
      <c r="VFY40" s="43"/>
      <c r="VFZ40" s="43"/>
      <c r="VGA40" s="43"/>
      <c r="VGB40" s="43"/>
      <c r="VGC40" s="43"/>
      <c r="VGD40" s="43"/>
      <c r="VGE40" s="43"/>
      <c r="VGF40" s="43"/>
      <c r="VGG40" s="43"/>
      <c r="VGH40" s="43"/>
      <c r="VGI40" s="43"/>
      <c r="VGJ40" s="43"/>
      <c r="VGK40" s="43"/>
      <c r="VGL40" s="43"/>
      <c r="VGM40" s="43"/>
      <c r="VGN40" s="43"/>
      <c r="VGO40" s="43"/>
      <c r="VGP40" s="43"/>
      <c r="VGQ40" s="43"/>
      <c r="VGR40" s="43"/>
      <c r="VGS40" s="43"/>
      <c r="VGT40" s="43"/>
      <c r="VGU40" s="43"/>
      <c r="VGV40" s="43"/>
      <c r="VGW40" s="43"/>
      <c r="VGX40" s="43"/>
      <c r="VGY40" s="43"/>
      <c r="VGZ40" s="43"/>
      <c r="VHA40" s="43"/>
      <c r="VHB40" s="43"/>
      <c r="VHC40" s="43"/>
      <c r="VHD40" s="43"/>
      <c r="VHE40" s="43"/>
      <c r="VHF40" s="43"/>
      <c r="VHG40" s="43"/>
      <c r="VHH40" s="43"/>
      <c r="VHI40" s="43"/>
      <c r="VHJ40" s="43"/>
      <c r="VHK40" s="43"/>
      <c r="VHL40" s="43"/>
      <c r="VHM40" s="43"/>
      <c r="VHN40" s="43"/>
      <c r="VHO40" s="43"/>
      <c r="VHP40" s="43"/>
      <c r="VHQ40" s="43"/>
      <c r="VHR40" s="43"/>
      <c r="VHS40" s="43"/>
      <c r="VHT40" s="43"/>
      <c r="VHU40" s="43"/>
      <c r="VHV40" s="43"/>
      <c r="VHW40" s="43"/>
      <c r="VHX40" s="43"/>
      <c r="VHY40" s="43"/>
      <c r="VHZ40" s="43"/>
      <c r="VIA40" s="43"/>
      <c r="VIB40" s="43"/>
      <c r="VIC40" s="43"/>
      <c r="VID40" s="43"/>
      <c r="VIE40" s="43"/>
      <c r="VIF40" s="43"/>
      <c r="VIG40" s="43"/>
      <c r="VIH40" s="43"/>
      <c r="VII40" s="43"/>
      <c r="VIJ40" s="43"/>
      <c r="VIK40" s="43"/>
      <c r="VIL40" s="43"/>
      <c r="VIM40" s="43"/>
      <c r="VIN40" s="43"/>
      <c r="VIO40" s="43"/>
      <c r="VIP40" s="43"/>
      <c r="VIQ40" s="43"/>
      <c r="VIR40" s="43"/>
      <c r="VIS40" s="43"/>
      <c r="VIT40" s="43"/>
      <c r="VIU40" s="43"/>
      <c r="VIV40" s="43"/>
      <c r="VIW40" s="43"/>
      <c r="VIX40" s="43"/>
      <c r="VIY40" s="43"/>
      <c r="VIZ40" s="43"/>
      <c r="VJA40" s="43"/>
      <c r="VJB40" s="43"/>
      <c r="VJC40" s="43"/>
      <c r="VJD40" s="43"/>
      <c r="VJE40" s="43"/>
      <c r="VJF40" s="43"/>
      <c r="VJG40" s="43"/>
      <c r="VJH40" s="43"/>
      <c r="VJI40" s="43"/>
      <c r="VJJ40" s="43"/>
      <c r="VJK40" s="43"/>
      <c r="VJL40" s="43"/>
      <c r="VJM40" s="43"/>
      <c r="VJN40" s="43"/>
      <c r="VJO40" s="43"/>
      <c r="VJP40" s="43"/>
      <c r="VJQ40" s="43"/>
      <c r="VJR40" s="43"/>
      <c r="VJS40" s="43"/>
      <c r="VJT40" s="43"/>
      <c r="VJU40" s="43"/>
      <c r="VJV40" s="43"/>
      <c r="VJW40" s="43"/>
      <c r="VJX40" s="43"/>
      <c r="VJY40" s="43"/>
      <c r="VJZ40" s="43"/>
      <c r="VKA40" s="43"/>
      <c r="VKB40" s="43"/>
      <c r="VKC40" s="43"/>
      <c r="VKD40" s="43"/>
      <c r="VKE40" s="43"/>
      <c r="VKF40" s="43"/>
      <c r="VKG40" s="43"/>
      <c r="VKH40" s="43"/>
      <c r="VKI40" s="43"/>
      <c r="VKJ40" s="43"/>
      <c r="VKK40" s="43"/>
      <c r="VKL40" s="43"/>
      <c r="VKM40" s="43"/>
      <c r="VKN40" s="43"/>
      <c r="VKO40" s="43"/>
      <c r="VKP40" s="43"/>
      <c r="VKQ40" s="43"/>
      <c r="VKR40" s="43"/>
      <c r="VKS40" s="43"/>
      <c r="VKT40" s="43"/>
      <c r="VKU40" s="43"/>
      <c r="VKV40" s="43"/>
      <c r="VKW40" s="43"/>
      <c r="VKX40" s="43"/>
      <c r="VKY40" s="43"/>
      <c r="VKZ40" s="43"/>
      <c r="VLA40" s="43"/>
      <c r="VLB40" s="43"/>
      <c r="VLC40" s="43"/>
      <c r="VLD40" s="43"/>
      <c r="VLE40" s="43"/>
      <c r="VLF40" s="43"/>
      <c r="VLG40" s="43"/>
      <c r="VLH40" s="43"/>
      <c r="VLI40" s="43"/>
      <c r="VLJ40" s="43"/>
      <c r="VLK40" s="43"/>
      <c r="VLL40" s="43"/>
      <c r="VLM40" s="43"/>
      <c r="VLN40" s="43"/>
      <c r="VLO40" s="43"/>
      <c r="VLP40" s="43"/>
      <c r="VLQ40" s="43"/>
      <c r="VLR40" s="43"/>
      <c r="VLS40" s="43"/>
      <c r="VLT40" s="43"/>
      <c r="VLU40" s="43"/>
      <c r="VLV40" s="43"/>
      <c r="VLW40" s="43"/>
      <c r="VLX40" s="43"/>
      <c r="VLY40" s="43"/>
      <c r="VLZ40" s="43"/>
      <c r="VMA40" s="43"/>
      <c r="VMB40" s="43"/>
      <c r="VMC40" s="43"/>
      <c r="VMD40" s="43"/>
      <c r="VME40" s="43"/>
      <c r="VMF40" s="43"/>
      <c r="VMG40" s="43"/>
      <c r="VMH40" s="43"/>
      <c r="VMI40" s="43"/>
      <c r="VMJ40" s="43"/>
      <c r="VMK40" s="43"/>
      <c r="VML40" s="43"/>
      <c r="VMM40" s="43"/>
      <c r="VMN40" s="43"/>
      <c r="VMO40" s="43"/>
      <c r="VMP40" s="43"/>
      <c r="VMQ40" s="43"/>
      <c r="VMR40" s="43"/>
      <c r="VMS40" s="43"/>
      <c r="VMT40" s="43"/>
      <c r="VMU40" s="43"/>
      <c r="VMV40" s="43"/>
      <c r="VMW40" s="43"/>
      <c r="VMX40" s="43"/>
      <c r="VMY40" s="43"/>
      <c r="VMZ40" s="43"/>
      <c r="VNA40" s="43"/>
      <c r="VNB40" s="43"/>
      <c r="VNC40" s="43"/>
      <c r="VND40" s="43"/>
      <c r="VNE40" s="43"/>
      <c r="VNF40" s="43"/>
      <c r="VNG40" s="43"/>
      <c r="VNH40" s="43"/>
      <c r="VNI40" s="43"/>
      <c r="VNJ40" s="43"/>
      <c r="VNK40" s="43"/>
      <c r="VNL40" s="43"/>
      <c r="VNM40" s="43"/>
      <c r="VNN40" s="43"/>
      <c r="VNO40" s="43"/>
      <c r="VNP40" s="43"/>
      <c r="VNQ40" s="43"/>
      <c r="VNR40" s="43"/>
      <c r="VNS40" s="43"/>
      <c r="VNT40" s="43"/>
      <c r="VNU40" s="43"/>
      <c r="VNV40" s="43"/>
      <c r="VNW40" s="43"/>
      <c r="VNX40" s="43"/>
      <c r="VNY40" s="43"/>
      <c r="VNZ40" s="43"/>
      <c r="VOA40" s="43"/>
      <c r="VOB40" s="43"/>
      <c r="VOC40" s="43"/>
      <c r="VOD40" s="43"/>
      <c r="VOE40" s="43"/>
      <c r="VOF40" s="43"/>
      <c r="VOG40" s="43"/>
      <c r="VOH40" s="43"/>
      <c r="VOI40" s="43"/>
      <c r="VOJ40" s="43"/>
      <c r="VOK40" s="43"/>
      <c r="VOL40" s="43"/>
      <c r="VOM40" s="43"/>
      <c r="VON40" s="43"/>
      <c r="VOO40" s="43"/>
      <c r="VOP40" s="43"/>
      <c r="VOQ40" s="43"/>
      <c r="VOR40" s="43"/>
      <c r="VOS40" s="43"/>
      <c r="VOT40" s="43"/>
      <c r="VOU40" s="43"/>
      <c r="VOV40" s="43"/>
      <c r="VOW40" s="43"/>
      <c r="VOX40" s="43"/>
      <c r="VOY40" s="43"/>
      <c r="VOZ40" s="43"/>
      <c r="VPA40" s="43"/>
      <c r="VPB40" s="43"/>
      <c r="VPC40" s="43"/>
      <c r="VPD40" s="43"/>
      <c r="VPE40" s="43"/>
      <c r="VPF40" s="43"/>
      <c r="VPG40" s="43"/>
      <c r="VPH40" s="43"/>
      <c r="VPI40" s="43"/>
      <c r="VPJ40" s="43"/>
      <c r="VPK40" s="43"/>
      <c r="VPL40" s="43"/>
      <c r="VPM40" s="43"/>
      <c r="VPN40" s="43"/>
      <c r="VPO40" s="43"/>
      <c r="VPP40" s="43"/>
      <c r="VPQ40" s="43"/>
      <c r="VPR40" s="43"/>
      <c r="VPS40" s="43"/>
      <c r="VPT40" s="43"/>
      <c r="VPU40" s="43"/>
      <c r="VPV40" s="43"/>
      <c r="VPW40" s="43"/>
      <c r="VPX40" s="43"/>
      <c r="VPY40" s="43"/>
      <c r="VPZ40" s="43"/>
      <c r="VQA40" s="43"/>
      <c r="VQB40" s="43"/>
      <c r="VQC40" s="43"/>
      <c r="VQD40" s="43"/>
      <c r="VQE40" s="43"/>
      <c r="VQF40" s="43"/>
      <c r="VQG40" s="43"/>
      <c r="VQH40" s="43"/>
      <c r="VQI40" s="43"/>
      <c r="VQJ40" s="43"/>
      <c r="VQK40" s="43"/>
      <c r="VQL40" s="43"/>
      <c r="VQM40" s="43"/>
      <c r="VQN40" s="43"/>
      <c r="VQO40" s="43"/>
      <c r="VQP40" s="43"/>
      <c r="VQQ40" s="43"/>
      <c r="VQR40" s="43"/>
      <c r="VQS40" s="43"/>
      <c r="VQT40" s="43"/>
      <c r="VQU40" s="43"/>
      <c r="VQV40" s="43"/>
      <c r="VQW40" s="43"/>
      <c r="VQX40" s="43"/>
      <c r="VQY40" s="43"/>
      <c r="VQZ40" s="43"/>
      <c r="VRA40" s="43"/>
      <c r="VRB40" s="43"/>
      <c r="VRC40" s="43"/>
      <c r="VRD40" s="43"/>
      <c r="VRE40" s="43"/>
      <c r="VRF40" s="43"/>
      <c r="VRG40" s="43"/>
      <c r="VRH40" s="43"/>
      <c r="VRI40" s="43"/>
      <c r="VRJ40" s="43"/>
      <c r="VRK40" s="43"/>
      <c r="VRL40" s="43"/>
      <c r="VRM40" s="43"/>
      <c r="VRN40" s="43"/>
      <c r="VRO40" s="43"/>
      <c r="VRP40" s="43"/>
      <c r="VRQ40" s="43"/>
      <c r="VRR40" s="43"/>
      <c r="VRS40" s="43"/>
      <c r="VRT40" s="43"/>
      <c r="VRU40" s="43"/>
      <c r="VRV40" s="43"/>
      <c r="VRW40" s="43"/>
      <c r="VRX40" s="43"/>
      <c r="VRY40" s="43"/>
      <c r="VRZ40" s="43"/>
      <c r="VSA40" s="43"/>
      <c r="VSB40" s="43"/>
      <c r="VSC40" s="43"/>
      <c r="VSD40" s="43"/>
      <c r="VSE40" s="43"/>
      <c r="VSF40" s="43"/>
      <c r="VSG40" s="43"/>
      <c r="VSH40" s="43"/>
      <c r="VSI40" s="43"/>
      <c r="VSJ40" s="43"/>
      <c r="VSK40" s="43"/>
      <c r="VSL40" s="43"/>
      <c r="VSM40" s="43"/>
      <c r="VSN40" s="43"/>
      <c r="VSO40" s="43"/>
      <c r="VSP40" s="43"/>
      <c r="VSQ40" s="43"/>
      <c r="VSR40" s="43"/>
      <c r="VSS40" s="43"/>
      <c r="VST40" s="43"/>
      <c r="VSU40" s="43"/>
      <c r="VSV40" s="43"/>
      <c r="VSW40" s="43"/>
      <c r="VSX40" s="43"/>
      <c r="VSY40" s="43"/>
      <c r="VSZ40" s="43"/>
      <c r="VTA40" s="43"/>
      <c r="VTB40" s="43"/>
      <c r="VTC40" s="43"/>
      <c r="VTD40" s="43"/>
      <c r="VTE40" s="43"/>
      <c r="VTF40" s="43"/>
      <c r="VTG40" s="43"/>
      <c r="VTH40" s="43"/>
      <c r="VTI40" s="43"/>
      <c r="VTJ40" s="43"/>
      <c r="VTK40" s="43"/>
      <c r="VTL40" s="43"/>
      <c r="VTM40" s="43"/>
      <c r="VTN40" s="43"/>
      <c r="VTO40" s="43"/>
      <c r="VTP40" s="43"/>
      <c r="VTQ40" s="43"/>
      <c r="VTR40" s="43"/>
      <c r="VTS40" s="43"/>
      <c r="VTT40" s="43"/>
      <c r="VTU40" s="43"/>
      <c r="VTV40" s="43"/>
      <c r="VTW40" s="43"/>
      <c r="VTX40" s="43"/>
      <c r="VTY40" s="43"/>
      <c r="VTZ40" s="43"/>
      <c r="VUA40" s="43"/>
      <c r="VUB40" s="43"/>
      <c r="VUC40" s="43"/>
      <c r="VUD40" s="43"/>
      <c r="VUE40" s="43"/>
      <c r="VUF40" s="43"/>
      <c r="VUG40" s="43"/>
      <c r="VUH40" s="43"/>
      <c r="VUI40" s="43"/>
      <c r="VUJ40" s="43"/>
      <c r="VUK40" s="43"/>
      <c r="VUL40" s="43"/>
      <c r="VUM40" s="43"/>
      <c r="VUN40" s="43"/>
      <c r="VUO40" s="43"/>
      <c r="VUP40" s="43"/>
      <c r="VUQ40" s="43"/>
      <c r="VUR40" s="43"/>
      <c r="VUS40" s="43"/>
      <c r="VUT40" s="43"/>
      <c r="VUU40" s="43"/>
      <c r="VUV40" s="43"/>
      <c r="VUW40" s="43"/>
      <c r="VUX40" s="43"/>
      <c r="VUY40" s="43"/>
      <c r="VUZ40" s="43"/>
      <c r="VVA40" s="43"/>
      <c r="VVB40" s="43"/>
      <c r="VVC40" s="43"/>
      <c r="VVD40" s="43"/>
      <c r="VVE40" s="43"/>
      <c r="VVF40" s="43"/>
      <c r="VVG40" s="43"/>
      <c r="VVH40" s="43"/>
      <c r="VVI40" s="43"/>
      <c r="VVJ40" s="43"/>
      <c r="VVK40" s="43"/>
      <c r="VVL40" s="43"/>
      <c r="VVM40" s="43"/>
      <c r="VVN40" s="43"/>
      <c r="VVO40" s="43"/>
      <c r="VVP40" s="43"/>
      <c r="VVQ40" s="43"/>
      <c r="VVR40" s="43"/>
      <c r="VVS40" s="43"/>
      <c r="VVT40" s="43"/>
      <c r="VVU40" s="43"/>
      <c r="VVV40" s="43"/>
      <c r="VVW40" s="43"/>
      <c r="VVX40" s="43"/>
      <c r="VVY40" s="43"/>
      <c r="VVZ40" s="43"/>
      <c r="VWA40" s="43"/>
      <c r="VWB40" s="43"/>
      <c r="VWC40" s="43"/>
      <c r="VWD40" s="43"/>
      <c r="VWE40" s="43"/>
      <c r="VWF40" s="43"/>
      <c r="VWG40" s="43"/>
      <c r="VWH40" s="43"/>
      <c r="VWI40" s="43"/>
      <c r="VWJ40" s="43"/>
      <c r="VWK40" s="43"/>
      <c r="VWL40" s="43"/>
      <c r="VWM40" s="43"/>
      <c r="VWN40" s="43"/>
      <c r="VWO40" s="43"/>
      <c r="VWP40" s="43"/>
      <c r="VWQ40" s="43"/>
      <c r="VWR40" s="43"/>
      <c r="VWS40" s="43"/>
      <c r="VWT40" s="43"/>
      <c r="VWU40" s="43"/>
      <c r="VWV40" s="43"/>
      <c r="VWW40" s="43"/>
      <c r="VWX40" s="43"/>
      <c r="VWY40" s="43"/>
      <c r="VWZ40" s="43"/>
      <c r="VXA40" s="43"/>
      <c r="VXB40" s="43"/>
      <c r="VXC40" s="43"/>
      <c r="VXD40" s="43"/>
      <c r="VXE40" s="43"/>
      <c r="VXF40" s="43"/>
      <c r="VXG40" s="43"/>
      <c r="VXH40" s="43"/>
      <c r="VXI40" s="43"/>
      <c r="VXJ40" s="43"/>
      <c r="VXK40" s="43"/>
      <c r="VXL40" s="43"/>
      <c r="VXM40" s="43"/>
      <c r="VXN40" s="43"/>
      <c r="VXO40" s="43"/>
      <c r="VXP40" s="43"/>
      <c r="VXQ40" s="43"/>
      <c r="VXR40" s="43"/>
      <c r="VXS40" s="43"/>
      <c r="VXT40" s="43"/>
      <c r="VXU40" s="43"/>
      <c r="VXV40" s="43"/>
      <c r="VXW40" s="43"/>
      <c r="VXX40" s="43"/>
      <c r="VXY40" s="43"/>
      <c r="VXZ40" s="43"/>
      <c r="VYA40" s="43"/>
      <c r="VYB40" s="43"/>
      <c r="VYC40" s="43"/>
      <c r="VYD40" s="43"/>
      <c r="VYE40" s="43"/>
      <c r="VYF40" s="43"/>
      <c r="VYG40" s="43"/>
      <c r="VYH40" s="43"/>
      <c r="VYI40" s="43"/>
      <c r="VYJ40" s="43"/>
      <c r="VYK40" s="43"/>
      <c r="VYL40" s="43"/>
      <c r="VYM40" s="43"/>
      <c r="VYN40" s="43"/>
      <c r="VYO40" s="43"/>
      <c r="VYP40" s="43"/>
      <c r="VYQ40" s="43"/>
      <c r="VYR40" s="43"/>
      <c r="VYS40" s="43"/>
      <c r="VYT40" s="43"/>
      <c r="VYU40" s="43"/>
      <c r="VYV40" s="43"/>
      <c r="VYW40" s="43"/>
      <c r="VYX40" s="43"/>
      <c r="VYY40" s="43"/>
      <c r="VYZ40" s="43"/>
      <c r="VZA40" s="43"/>
      <c r="VZB40" s="43"/>
      <c r="VZC40" s="43"/>
      <c r="VZD40" s="43"/>
      <c r="VZE40" s="43"/>
      <c r="VZF40" s="43"/>
      <c r="VZG40" s="43"/>
      <c r="VZH40" s="43"/>
      <c r="VZI40" s="43"/>
      <c r="VZJ40" s="43"/>
      <c r="VZK40" s="43"/>
      <c r="VZL40" s="43"/>
      <c r="VZM40" s="43"/>
      <c r="VZN40" s="43"/>
      <c r="VZO40" s="43"/>
      <c r="VZP40" s="43"/>
      <c r="VZQ40" s="43"/>
      <c r="VZR40" s="43"/>
      <c r="VZS40" s="43"/>
      <c r="VZT40" s="43"/>
      <c r="VZU40" s="43"/>
      <c r="VZV40" s="43"/>
      <c r="VZW40" s="43"/>
      <c r="VZX40" s="43"/>
      <c r="VZY40" s="43"/>
      <c r="VZZ40" s="43"/>
      <c r="WAA40" s="43"/>
      <c r="WAB40" s="43"/>
      <c r="WAC40" s="43"/>
      <c r="WAD40" s="43"/>
      <c r="WAE40" s="43"/>
      <c r="WAF40" s="43"/>
      <c r="WAG40" s="43"/>
      <c r="WAH40" s="43"/>
      <c r="WAI40" s="43"/>
      <c r="WAJ40" s="43"/>
      <c r="WAK40" s="43"/>
      <c r="WAL40" s="43"/>
      <c r="WAM40" s="43"/>
      <c r="WAN40" s="43"/>
      <c r="WAO40" s="43"/>
      <c r="WAP40" s="43"/>
      <c r="WAQ40" s="43"/>
      <c r="WAR40" s="43"/>
      <c r="WAS40" s="43"/>
      <c r="WAT40" s="43"/>
      <c r="WAU40" s="43"/>
      <c r="WAV40" s="43"/>
      <c r="WAW40" s="43"/>
      <c r="WAX40" s="43"/>
      <c r="WAY40" s="43"/>
      <c r="WAZ40" s="43"/>
      <c r="WBA40" s="43"/>
      <c r="WBB40" s="43"/>
      <c r="WBC40" s="43"/>
      <c r="WBD40" s="43"/>
      <c r="WBE40" s="43"/>
      <c r="WBF40" s="43"/>
      <c r="WBG40" s="43"/>
      <c r="WBH40" s="43"/>
      <c r="WBI40" s="43"/>
      <c r="WBJ40" s="43"/>
      <c r="WBK40" s="43"/>
      <c r="WBL40" s="43"/>
      <c r="WBM40" s="43"/>
      <c r="WBN40" s="43"/>
      <c r="WBO40" s="43"/>
      <c r="WBP40" s="43"/>
      <c r="WBQ40" s="43"/>
      <c r="WBR40" s="43"/>
      <c r="WBS40" s="43"/>
      <c r="WBT40" s="43"/>
      <c r="WBU40" s="43"/>
      <c r="WBV40" s="43"/>
      <c r="WBW40" s="43"/>
      <c r="WBX40" s="43"/>
      <c r="WBY40" s="43"/>
      <c r="WBZ40" s="43"/>
      <c r="WCA40" s="43"/>
      <c r="WCB40" s="43"/>
      <c r="WCC40" s="43"/>
      <c r="WCD40" s="43"/>
      <c r="WCE40" s="43"/>
      <c r="WCF40" s="43"/>
      <c r="WCG40" s="43"/>
      <c r="WCH40" s="43"/>
      <c r="WCI40" s="43"/>
      <c r="WCJ40" s="43"/>
      <c r="WCK40" s="43"/>
      <c r="WCL40" s="43"/>
      <c r="WCM40" s="43"/>
      <c r="WCN40" s="43"/>
      <c r="WCO40" s="43"/>
      <c r="WCP40" s="43"/>
      <c r="WCQ40" s="43"/>
      <c r="WCR40" s="43"/>
      <c r="WCS40" s="43"/>
      <c r="WCT40" s="43"/>
      <c r="WCU40" s="43"/>
      <c r="WCV40" s="43"/>
      <c r="WCW40" s="43"/>
      <c r="WCX40" s="43"/>
      <c r="WCY40" s="43"/>
      <c r="WCZ40" s="43"/>
      <c r="WDA40" s="43"/>
      <c r="WDB40" s="43"/>
      <c r="WDC40" s="43"/>
      <c r="WDD40" s="43"/>
      <c r="WDE40" s="43"/>
      <c r="WDF40" s="43"/>
      <c r="WDG40" s="43"/>
      <c r="WDH40" s="43"/>
      <c r="WDI40" s="43"/>
      <c r="WDJ40" s="43"/>
      <c r="WDK40" s="43"/>
      <c r="WDL40" s="43"/>
      <c r="WDM40" s="43"/>
      <c r="WDN40" s="43"/>
      <c r="WDO40" s="43"/>
      <c r="WDP40" s="43"/>
      <c r="WDQ40" s="43"/>
      <c r="WDR40" s="43"/>
      <c r="WDS40" s="43"/>
      <c r="WDT40" s="43"/>
      <c r="WDU40" s="43"/>
      <c r="WDV40" s="43"/>
      <c r="WDW40" s="43"/>
      <c r="WDX40" s="43"/>
      <c r="WDY40" s="43"/>
      <c r="WDZ40" s="43"/>
      <c r="WEA40" s="43"/>
      <c r="WEB40" s="43"/>
      <c r="WEC40" s="43"/>
      <c r="WED40" s="43"/>
      <c r="WEE40" s="43"/>
      <c r="WEF40" s="43"/>
      <c r="WEG40" s="43"/>
      <c r="WEH40" s="43"/>
      <c r="WEI40" s="43"/>
      <c r="WEJ40" s="43"/>
      <c r="WEK40" s="43"/>
      <c r="WEL40" s="43"/>
      <c r="WEM40" s="43"/>
      <c r="WEN40" s="43"/>
      <c r="WEO40" s="43"/>
      <c r="WEP40" s="43"/>
      <c r="WEQ40" s="43"/>
      <c r="WER40" s="43"/>
      <c r="WES40" s="43"/>
      <c r="WET40" s="43"/>
      <c r="WEU40" s="43"/>
      <c r="WEV40" s="43"/>
      <c r="WEW40" s="43"/>
      <c r="WEX40" s="43"/>
      <c r="WEY40" s="43"/>
      <c r="WEZ40" s="43"/>
      <c r="WFA40" s="43"/>
      <c r="WFB40" s="43"/>
      <c r="WFC40" s="43"/>
      <c r="WFD40" s="43"/>
      <c r="WFE40" s="43"/>
      <c r="WFF40" s="43"/>
      <c r="WFG40" s="43"/>
      <c r="WFH40" s="43"/>
      <c r="WFI40" s="43"/>
      <c r="WFJ40" s="43"/>
      <c r="WFK40" s="43"/>
      <c r="WFL40" s="43"/>
      <c r="WFM40" s="43"/>
      <c r="WFN40" s="43"/>
      <c r="WFO40" s="43"/>
      <c r="WFP40" s="43"/>
      <c r="WFQ40" s="43"/>
      <c r="WFR40" s="43"/>
      <c r="WFS40" s="43"/>
      <c r="WFT40" s="43"/>
      <c r="WFU40" s="43"/>
      <c r="WFV40" s="43"/>
      <c r="WFW40" s="43"/>
      <c r="WFX40" s="43"/>
      <c r="WFY40" s="43"/>
      <c r="WFZ40" s="43"/>
      <c r="WGA40" s="43"/>
      <c r="WGB40" s="43"/>
      <c r="WGC40" s="43"/>
      <c r="WGD40" s="43"/>
      <c r="WGE40" s="43"/>
      <c r="WGF40" s="43"/>
      <c r="WGG40" s="43"/>
      <c r="WGH40" s="43"/>
      <c r="WGI40" s="43"/>
      <c r="WGJ40" s="43"/>
      <c r="WGK40" s="43"/>
      <c r="WGL40" s="43"/>
      <c r="WGM40" s="43"/>
      <c r="WGN40" s="43"/>
      <c r="WGO40" s="43"/>
      <c r="WGP40" s="43"/>
      <c r="WGQ40" s="43"/>
      <c r="WGR40" s="43"/>
      <c r="WGS40" s="43"/>
      <c r="WGT40" s="43"/>
      <c r="WGU40" s="43"/>
      <c r="WGV40" s="43"/>
      <c r="WGW40" s="43"/>
      <c r="WGX40" s="43"/>
      <c r="WGY40" s="43"/>
      <c r="WGZ40" s="43"/>
      <c r="WHA40" s="43"/>
      <c r="WHB40" s="43"/>
      <c r="WHC40" s="43"/>
      <c r="WHD40" s="43"/>
      <c r="WHE40" s="43"/>
      <c r="WHF40" s="43"/>
      <c r="WHG40" s="43"/>
      <c r="WHH40" s="43"/>
      <c r="WHI40" s="43"/>
      <c r="WHJ40" s="43"/>
      <c r="WHK40" s="43"/>
      <c r="WHL40" s="43"/>
      <c r="WHM40" s="43"/>
      <c r="WHN40" s="43"/>
      <c r="WHO40" s="43"/>
      <c r="WHP40" s="43"/>
      <c r="WHQ40" s="43"/>
      <c r="WHR40" s="43"/>
      <c r="WHS40" s="43"/>
      <c r="WHT40" s="43"/>
      <c r="WHU40" s="43"/>
      <c r="WHV40" s="43"/>
      <c r="WHW40" s="43"/>
      <c r="WHX40" s="43"/>
      <c r="WHY40" s="43"/>
      <c r="WHZ40" s="43"/>
      <c r="WIA40" s="43"/>
      <c r="WIB40" s="43"/>
      <c r="WIC40" s="43"/>
      <c r="WID40" s="43"/>
      <c r="WIE40" s="43"/>
      <c r="WIF40" s="43"/>
      <c r="WIG40" s="43"/>
      <c r="WIH40" s="43"/>
      <c r="WII40" s="43"/>
      <c r="WIJ40" s="43"/>
      <c r="WIK40" s="43"/>
      <c r="WIL40" s="43"/>
      <c r="WIM40" s="43"/>
      <c r="WIN40" s="43"/>
      <c r="WIO40" s="43"/>
      <c r="WIP40" s="43"/>
      <c r="WIQ40" s="43"/>
      <c r="WIR40" s="43"/>
      <c r="WIS40" s="43"/>
      <c r="WIT40" s="43"/>
      <c r="WIU40" s="43"/>
      <c r="WIV40" s="43"/>
      <c r="WIW40" s="43"/>
      <c r="WIX40" s="43"/>
      <c r="WIY40" s="43"/>
      <c r="WIZ40" s="43"/>
      <c r="WJA40" s="43"/>
      <c r="WJB40" s="43"/>
      <c r="WJC40" s="43"/>
      <c r="WJD40" s="43"/>
      <c r="WJE40" s="43"/>
      <c r="WJF40" s="43"/>
      <c r="WJG40" s="43"/>
      <c r="WJH40" s="43"/>
      <c r="WJI40" s="43"/>
      <c r="WJJ40" s="43"/>
      <c r="WJK40" s="43"/>
      <c r="WJL40" s="43"/>
      <c r="WJM40" s="43"/>
      <c r="WJN40" s="43"/>
      <c r="WJO40" s="43"/>
      <c r="WJP40" s="43"/>
      <c r="WJQ40" s="43"/>
      <c r="WJR40" s="43"/>
      <c r="WJS40" s="43"/>
      <c r="WJT40" s="43"/>
      <c r="WJU40" s="43"/>
      <c r="WJV40" s="43"/>
      <c r="WJW40" s="43"/>
      <c r="WJX40" s="43"/>
      <c r="WJY40" s="43"/>
      <c r="WJZ40" s="43"/>
      <c r="WKA40" s="43"/>
      <c r="WKB40" s="43"/>
      <c r="WKC40" s="43"/>
      <c r="WKD40" s="43"/>
      <c r="WKE40" s="43"/>
      <c r="WKF40" s="43"/>
      <c r="WKG40" s="43"/>
      <c r="WKH40" s="43"/>
      <c r="WKI40" s="43"/>
      <c r="WKJ40" s="43"/>
      <c r="WKK40" s="43"/>
      <c r="WKL40" s="43"/>
      <c r="WKM40" s="43"/>
      <c r="WKN40" s="43"/>
      <c r="WKO40" s="43"/>
      <c r="WKP40" s="43"/>
      <c r="WKQ40" s="43"/>
      <c r="WKR40" s="43"/>
      <c r="WKS40" s="43"/>
      <c r="WKT40" s="43"/>
      <c r="WKU40" s="43"/>
      <c r="WKV40" s="43"/>
      <c r="WKW40" s="43"/>
      <c r="WKX40" s="43"/>
      <c r="WKY40" s="43"/>
      <c r="WKZ40" s="43"/>
      <c r="WLA40" s="43"/>
      <c r="WLB40" s="43"/>
      <c r="WLC40" s="43"/>
      <c r="WLD40" s="43"/>
      <c r="WLE40" s="43"/>
      <c r="WLF40" s="43"/>
      <c r="WLG40" s="43"/>
      <c r="WLH40" s="43"/>
      <c r="WLI40" s="43"/>
      <c r="WLJ40" s="43"/>
      <c r="WLK40" s="43"/>
      <c r="WLL40" s="43"/>
      <c r="WLM40" s="43"/>
      <c r="WLN40" s="43"/>
      <c r="WLO40" s="43"/>
      <c r="WLP40" s="43"/>
      <c r="WLQ40" s="43"/>
      <c r="WLR40" s="43"/>
      <c r="WLS40" s="43"/>
      <c r="WLT40" s="43"/>
      <c r="WLU40" s="43"/>
      <c r="WLV40" s="43"/>
      <c r="WLW40" s="43"/>
      <c r="WLX40" s="43"/>
      <c r="WLY40" s="43"/>
      <c r="WLZ40" s="43"/>
      <c r="WMA40" s="43"/>
      <c r="WMB40" s="43"/>
      <c r="WMC40" s="43"/>
      <c r="WMD40" s="43"/>
      <c r="WME40" s="43"/>
      <c r="WMF40" s="43"/>
      <c r="WMG40" s="43"/>
      <c r="WMH40" s="43"/>
      <c r="WMI40" s="43"/>
      <c r="WMJ40" s="43"/>
      <c r="WMK40" s="43"/>
      <c r="WML40" s="43"/>
      <c r="WMM40" s="43"/>
      <c r="WMN40" s="43"/>
      <c r="WMO40" s="43"/>
      <c r="WMP40" s="43"/>
      <c r="WMQ40" s="43"/>
      <c r="WMR40" s="43"/>
      <c r="WMS40" s="43"/>
      <c r="WMT40" s="43"/>
      <c r="WMU40" s="43"/>
      <c r="WMV40" s="43"/>
      <c r="WMW40" s="43"/>
      <c r="WMX40" s="43"/>
      <c r="WMY40" s="43"/>
      <c r="WMZ40" s="43"/>
      <c r="WNA40" s="43"/>
      <c r="WNB40" s="43"/>
      <c r="WNC40" s="43"/>
      <c r="WND40" s="43"/>
      <c r="WNE40" s="43"/>
      <c r="WNF40" s="43"/>
      <c r="WNG40" s="43"/>
      <c r="WNH40" s="43"/>
      <c r="WNI40" s="43"/>
      <c r="WNJ40" s="43"/>
      <c r="WNK40" s="43"/>
      <c r="WNL40" s="43"/>
      <c r="WNM40" s="43"/>
      <c r="WNN40" s="43"/>
      <c r="WNO40" s="43"/>
      <c r="WNP40" s="43"/>
      <c r="WNQ40" s="43"/>
      <c r="WNR40" s="43"/>
      <c r="WNS40" s="43"/>
      <c r="WNT40" s="43"/>
      <c r="WNU40" s="43"/>
      <c r="WNV40" s="43"/>
      <c r="WNW40" s="43"/>
      <c r="WNX40" s="43"/>
      <c r="WNY40" s="43"/>
      <c r="WNZ40" s="43"/>
      <c r="WOA40" s="43"/>
      <c r="WOB40" s="43"/>
      <c r="WOC40" s="43"/>
      <c r="WOD40" s="43"/>
      <c r="WOE40" s="43"/>
      <c r="WOF40" s="43"/>
      <c r="WOG40" s="43"/>
      <c r="WOH40" s="43"/>
      <c r="WOI40" s="43"/>
      <c r="WOJ40" s="43"/>
      <c r="WOK40" s="43"/>
      <c r="WOL40" s="43"/>
      <c r="WOM40" s="43"/>
      <c r="WON40" s="43"/>
      <c r="WOO40" s="43"/>
      <c r="WOP40" s="43"/>
      <c r="WOQ40" s="43"/>
      <c r="WOR40" s="43"/>
      <c r="WOS40" s="43"/>
      <c r="WOT40" s="43"/>
      <c r="WOU40" s="43"/>
      <c r="WOV40" s="43"/>
      <c r="WOW40" s="43"/>
      <c r="WOX40" s="43"/>
      <c r="WOY40" s="43"/>
      <c r="WOZ40" s="43"/>
      <c r="WPA40" s="43"/>
      <c r="WPB40" s="43"/>
      <c r="WPC40" s="43"/>
      <c r="WPD40" s="43"/>
      <c r="WPE40" s="43"/>
      <c r="WPF40" s="43"/>
      <c r="WPG40" s="43"/>
      <c r="WPH40" s="43"/>
      <c r="WPI40" s="43"/>
      <c r="WPJ40" s="43"/>
      <c r="WPK40" s="43"/>
      <c r="WPL40" s="43"/>
      <c r="WPM40" s="43"/>
      <c r="WPN40" s="43"/>
      <c r="WPO40" s="43"/>
      <c r="WPP40" s="43"/>
      <c r="WPQ40" s="43"/>
      <c r="WPR40" s="43"/>
      <c r="WPS40" s="43"/>
      <c r="WPT40" s="43"/>
      <c r="WPU40" s="43"/>
      <c r="WPV40" s="43"/>
      <c r="WPW40" s="43"/>
      <c r="WPX40" s="43"/>
      <c r="WPY40" s="43"/>
      <c r="WPZ40" s="43"/>
      <c r="WQA40" s="43"/>
      <c r="WQB40" s="43"/>
      <c r="WQC40" s="43"/>
      <c r="WQD40" s="43"/>
      <c r="WQE40" s="43"/>
      <c r="WQF40" s="43"/>
      <c r="WQG40" s="43"/>
      <c r="WQH40" s="43"/>
      <c r="WQI40" s="43"/>
      <c r="WQJ40" s="43"/>
      <c r="WQK40" s="43"/>
      <c r="WQL40" s="43"/>
      <c r="WQM40" s="43"/>
      <c r="WQN40" s="43"/>
      <c r="WQO40" s="43"/>
      <c r="WQP40" s="43"/>
      <c r="WQQ40" s="43"/>
      <c r="WQR40" s="43"/>
      <c r="WQS40" s="43"/>
      <c r="WQT40" s="43"/>
      <c r="WQU40" s="43"/>
      <c r="WQV40" s="43"/>
      <c r="WQW40" s="43"/>
      <c r="WQX40" s="43"/>
      <c r="WQY40" s="43"/>
      <c r="WQZ40" s="43"/>
      <c r="WRA40" s="43"/>
      <c r="WRB40" s="43"/>
      <c r="WRC40" s="43"/>
      <c r="WRD40" s="43"/>
      <c r="WRE40" s="43"/>
      <c r="WRF40" s="43"/>
      <c r="WRG40" s="43"/>
      <c r="WRH40" s="43"/>
      <c r="WRI40" s="43"/>
      <c r="WRJ40" s="43"/>
      <c r="WRK40" s="43"/>
      <c r="WRL40" s="43"/>
      <c r="WRM40" s="43"/>
      <c r="WRN40" s="43"/>
      <c r="WRO40" s="43"/>
      <c r="WRP40" s="43"/>
      <c r="WRQ40" s="43"/>
      <c r="WRR40" s="43"/>
      <c r="WRS40" s="43"/>
      <c r="WRT40" s="43"/>
      <c r="WRU40" s="43"/>
      <c r="WRV40" s="43"/>
      <c r="WRW40" s="43"/>
      <c r="WRX40" s="43"/>
      <c r="WRY40" s="43"/>
      <c r="WRZ40" s="43"/>
      <c r="WSA40" s="43"/>
      <c r="WSB40" s="43"/>
      <c r="WSC40" s="43"/>
      <c r="WSD40" s="43"/>
      <c r="WSE40" s="43"/>
      <c r="WSF40" s="43"/>
      <c r="WSG40" s="43"/>
      <c r="WSH40" s="43"/>
      <c r="WSI40" s="43"/>
      <c r="WSJ40" s="43"/>
      <c r="WSK40" s="43"/>
      <c r="WSL40" s="43"/>
      <c r="WSM40" s="43"/>
      <c r="WSN40" s="43"/>
      <c r="WSO40" s="43"/>
      <c r="WSP40" s="43"/>
      <c r="WSQ40" s="43"/>
      <c r="WSR40" s="43"/>
      <c r="WSS40" s="43"/>
      <c r="WST40" s="43"/>
      <c r="WSU40" s="43"/>
      <c r="WSV40" s="43"/>
      <c r="WSW40" s="43"/>
      <c r="WSX40" s="43"/>
      <c r="WSY40" s="43"/>
      <c r="WSZ40" s="43"/>
      <c r="WTA40" s="43"/>
      <c r="WTB40" s="43"/>
      <c r="WTC40" s="43"/>
      <c r="WTD40" s="43"/>
      <c r="WTE40" s="43"/>
      <c r="WTF40" s="43"/>
      <c r="WTG40" s="43"/>
      <c r="WTH40" s="43"/>
      <c r="WTI40" s="43"/>
      <c r="WTJ40" s="43"/>
      <c r="WTK40" s="43"/>
      <c r="WTL40" s="43"/>
      <c r="WTM40" s="43"/>
      <c r="WTN40" s="43"/>
      <c r="WTO40" s="43"/>
      <c r="WTP40" s="43"/>
      <c r="WTQ40" s="43"/>
      <c r="WTR40" s="43"/>
      <c r="WTS40" s="43"/>
      <c r="WTT40" s="43"/>
      <c r="WTU40" s="43"/>
      <c r="WTV40" s="43"/>
      <c r="WTW40" s="43"/>
      <c r="WTX40" s="43"/>
      <c r="WTY40" s="43"/>
      <c r="WTZ40" s="43"/>
      <c r="WUA40" s="43"/>
      <c r="WUB40" s="43"/>
      <c r="WUC40" s="43"/>
      <c r="WUD40" s="43"/>
      <c r="WUE40" s="43"/>
      <c r="WUF40" s="43"/>
      <c r="WUG40" s="43"/>
      <c r="WUH40" s="43"/>
      <c r="WUI40" s="43"/>
      <c r="WUJ40" s="43"/>
      <c r="WUK40" s="43"/>
      <c r="WUL40" s="43"/>
      <c r="WUM40" s="43"/>
      <c r="WUN40" s="43"/>
      <c r="WUO40" s="43"/>
      <c r="WUP40" s="43"/>
      <c r="WUQ40" s="43"/>
      <c r="WUR40" s="43"/>
      <c r="WUS40" s="43"/>
      <c r="WUT40" s="43"/>
      <c r="WUU40" s="43"/>
      <c r="WUV40" s="43"/>
      <c r="WUW40" s="43"/>
      <c r="WUX40" s="43"/>
      <c r="WUY40" s="43"/>
      <c r="WUZ40" s="43"/>
      <c r="WVA40" s="43"/>
      <c r="WVB40" s="43"/>
      <c r="WVC40" s="43"/>
      <c r="WVD40" s="43"/>
      <c r="WVE40" s="43"/>
      <c r="WVF40" s="43"/>
      <c r="WVG40" s="43"/>
      <c r="WVH40" s="43"/>
      <c r="WVI40" s="43"/>
      <c r="WVJ40" s="43"/>
      <c r="WVK40" s="43"/>
      <c r="WVL40" s="43"/>
      <c r="WVM40" s="43"/>
      <c r="WVN40" s="43"/>
      <c r="WVO40" s="43"/>
      <c r="WVP40" s="43"/>
      <c r="WVQ40" s="43"/>
      <c r="WVR40" s="43"/>
      <c r="WVS40" s="43"/>
      <c r="WVT40" s="43"/>
      <c r="WVU40" s="43"/>
      <c r="WVV40" s="43"/>
      <c r="WVW40" s="43"/>
      <c r="WVX40" s="43"/>
      <c r="WVY40" s="43"/>
      <c r="WVZ40" s="43"/>
      <c r="WWA40" s="43"/>
      <c r="WWB40" s="43"/>
      <c r="WWC40" s="43"/>
      <c r="WWD40" s="43"/>
      <c r="WWE40" s="43"/>
      <c r="WWF40" s="43"/>
      <c r="WWG40" s="43"/>
      <c r="WWH40" s="43"/>
      <c r="WWI40" s="43"/>
      <c r="WWJ40" s="43"/>
      <c r="WWK40" s="43"/>
      <c r="WWL40" s="43"/>
      <c r="WWM40" s="43"/>
      <c r="WWN40" s="43"/>
      <c r="WWO40" s="43"/>
      <c r="WWP40" s="43"/>
      <c r="WWQ40" s="43"/>
      <c r="WWR40" s="43"/>
      <c r="WWS40" s="43"/>
      <c r="WWT40" s="43"/>
      <c r="WWU40" s="43"/>
      <c r="WWV40" s="43"/>
      <c r="WWW40" s="43"/>
      <c r="WWX40" s="43"/>
      <c r="WWY40" s="43"/>
      <c r="WWZ40" s="43"/>
      <c r="WXA40" s="43"/>
      <c r="WXB40" s="43"/>
      <c r="WXC40" s="43"/>
      <c r="WXD40" s="43"/>
      <c r="WXE40" s="43"/>
      <c r="WXF40" s="43"/>
      <c r="WXG40" s="43"/>
      <c r="WXH40" s="43"/>
      <c r="WXI40" s="43"/>
      <c r="WXJ40" s="43"/>
      <c r="WXK40" s="43"/>
      <c r="WXL40" s="43"/>
      <c r="WXM40" s="43"/>
      <c r="WXN40" s="43"/>
      <c r="WXO40" s="43"/>
      <c r="WXP40" s="43"/>
      <c r="WXQ40" s="43"/>
      <c r="WXR40" s="43"/>
      <c r="WXS40" s="43"/>
      <c r="WXT40" s="43"/>
      <c r="WXU40" s="43"/>
      <c r="WXV40" s="43"/>
      <c r="WXW40" s="43"/>
      <c r="WXX40" s="43"/>
      <c r="WXY40" s="43"/>
      <c r="WXZ40" s="43"/>
      <c r="WYA40" s="43"/>
      <c r="WYB40" s="43"/>
      <c r="WYC40" s="43"/>
      <c r="WYD40" s="43"/>
      <c r="WYE40" s="43"/>
      <c r="WYF40" s="43"/>
      <c r="WYG40" s="43"/>
      <c r="WYH40" s="43"/>
      <c r="WYI40" s="43"/>
      <c r="WYJ40" s="43"/>
      <c r="WYK40" s="43"/>
      <c r="WYL40" s="43"/>
      <c r="WYM40" s="43"/>
      <c r="WYN40" s="43"/>
      <c r="WYO40" s="43"/>
      <c r="WYP40" s="43"/>
      <c r="WYQ40" s="43"/>
      <c r="WYR40" s="43"/>
      <c r="WYS40" s="43"/>
      <c r="WYT40" s="43"/>
      <c r="WYU40" s="43"/>
      <c r="WYV40" s="43"/>
      <c r="WYW40" s="43"/>
      <c r="WYX40" s="43"/>
      <c r="WYY40" s="43"/>
      <c r="WYZ40" s="43"/>
      <c r="WZA40" s="43"/>
      <c r="WZB40" s="43"/>
      <c r="WZC40" s="43"/>
      <c r="WZD40" s="43"/>
      <c r="WZE40" s="43"/>
      <c r="WZF40" s="43"/>
      <c r="WZG40" s="43"/>
      <c r="WZH40" s="43"/>
      <c r="WZI40" s="43"/>
      <c r="WZJ40" s="43"/>
      <c r="WZK40" s="43"/>
      <c r="WZL40" s="43"/>
      <c r="WZM40" s="43"/>
      <c r="WZN40" s="43"/>
      <c r="WZO40" s="43"/>
      <c r="WZP40" s="43"/>
      <c r="WZQ40" s="43"/>
      <c r="WZR40" s="43"/>
      <c r="WZS40" s="43"/>
      <c r="WZT40" s="43"/>
      <c r="WZU40" s="43"/>
      <c r="WZV40" s="43"/>
      <c r="WZW40" s="43"/>
      <c r="WZX40" s="43"/>
      <c r="WZY40" s="43"/>
      <c r="WZZ40" s="43"/>
      <c r="XAA40" s="43"/>
      <c r="XAB40" s="43"/>
      <c r="XAC40" s="43"/>
      <c r="XAD40" s="43"/>
      <c r="XAE40" s="43"/>
      <c r="XAF40" s="43"/>
      <c r="XAG40" s="43"/>
      <c r="XAH40" s="43"/>
      <c r="XAI40" s="43"/>
      <c r="XAJ40" s="43"/>
      <c r="XAK40" s="43"/>
      <c r="XAL40" s="43"/>
      <c r="XAM40" s="43"/>
      <c r="XAN40" s="43"/>
      <c r="XAO40" s="43"/>
      <c r="XAP40" s="43"/>
      <c r="XAQ40" s="43"/>
      <c r="XAR40" s="43"/>
      <c r="XAS40" s="43"/>
      <c r="XAT40" s="43"/>
      <c r="XAU40" s="43"/>
      <c r="XAV40" s="43"/>
      <c r="XAW40" s="43"/>
      <c r="XAX40" s="43"/>
      <c r="XAY40" s="43"/>
      <c r="XAZ40" s="43"/>
      <c r="XBA40" s="43"/>
      <c r="XBB40" s="43"/>
      <c r="XBC40" s="43"/>
      <c r="XBD40" s="43"/>
      <c r="XBE40" s="43"/>
      <c r="XBF40" s="43"/>
      <c r="XBG40" s="43"/>
      <c r="XBH40" s="43"/>
      <c r="XBI40" s="43"/>
      <c r="XBJ40" s="43"/>
      <c r="XBK40" s="43"/>
      <c r="XBL40" s="43"/>
      <c r="XBM40" s="43"/>
      <c r="XBN40" s="43"/>
      <c r="XBO40" s="43"/>
      <c r="XBP40" s="43"/>
      <c r="XBQ40" s="43"/>
      <c r="XBR40" s="43"/>
      <c r="XBS40" s="43"/>
      <c r="XBT40" s="43"/>
      <c r="XBU40" s="43"/>
      <c r="XBV40" s="43"/>
      <c r="XBW40" s="43"/>
      <c r="XBX40" s="43"/>
      <c r="XBY40" s="43"/>
      <c r="XBZ40" s="43"/>
      <c r="XCA40" s="43"/>
      <c r="XCB40" s="43"/>
      <c r="XCC40" s="43"/>
      <c r="XCD40" s="43"/>
      <c r="XCE40" s="43"/>
      <c r="XCF40" s="43"/>
      <c r="XCG40" s="43"/>
      <c r="XCH40" s="43"/>
      <c r="XCI40" s="43"/>
      <c r="XCJ40" s="43"/>
      <c r="XCK40" s="43"/>
      <c r="XCL40" s="43"/>
      <c r="XCM40" s="43"/>
      <c r="XCN40" s="43"/>
      <c r="XCO40" s="43"/>
      <c r="XCP40" s="43"/>
      <c r="XCQ40" s="43"/>
      <c r="XCR40" s="43"/>
      <c r="XCS40" s="43"/>
      <c r="XCT40" s="43"/>
      <c r="XCU40" s="43"/>
      <c r="XCV40" s="43"/>
      <c r="XCW40" s="43"/>
      <c r="XCX40" s="43"/>
      <c r="XCY40" s="43"/>
      <c r="XCZ40" s="43"/>
      <c r="XDA40" s="43"/>
      <c r="XDB40" s="43"/>
      <c r="XDC40" s="43"/>
      <c r="XDD40" s="43"/>
      <c r="XDE40" s="43"/>
      <c r="XDF40" s="43"/>
      <c r="XDG40" s="43"/>
      <c r="XDH40" s="43"/>
      <c r="XDI40" s="43"/>
      <c r="XDJ40" s="43"/>
      <c r="XDK40" s="43"/>
      <c r="XDL40" s="43"/>
      <c r="XDM40" s="43"/>
      <c r="XDN40" s="43"/>
      <c r="XDO40" s="43"/>
      <c r="XDP40" s="43"/>
      <c r="XDQ40" s="43"/>
      <c r="XDR40" s="43"/>
      <c r="XDS40" s="43"/>
      <c r="XDT40" s="43"/>
      <c r="XDU40" s="43"/>
      <c r="XDV40" s="43"/>
      <c r="XDW40" s="43"/>
      <c r="XDX40" s="43"/>
      <c r="XDY40" s="43"/>
      <c r="XDZ40" s="43"/>
      <c r="XEA40" s="43"/>
      <c r="XEB40" s="43"/>
      <c r="XEC40" s="43"/>
      <c r="XED40" s="43"/>
      <c r="XEE40" s="43"/>
      <c r="XEF40" s="43"/>
      <c r="XEG40" s="43"/>
      <c r="XEH40" s="43"/>
      <c r="XEI40" s="43"/>
      <c r="XEJ40" s="43"/>
      <c r="XEK40" s="43"/>
      <c r="XEL40" s="43"/>
      <c r="XEM40" s="43"/>
      <c r="XEN40" s="43"/>
      <c r="XEO40" s="43"/>
      <c r="XEP40" s="43"/>
      <c r="XEQ40" s="43"/>
      <c r="XER40" s="43"/>
      <c r="XES40" s="43"/>
      <c r="XET40" s="43"/>
      <c r="XEU40" s="43"/>
      <c r="XEV40" s="43"/>
      <c r="XEW40" s="43"/>
      <c r="XEX40" s="43"/>
      <c r="XEY40" s="43"/>
      <c r="XEZ40" s="43"/>
      <c r="XFA40" s="43"/>
      <c r="XFB40" s="43"/>
    </row>
    <row r="41" spans="1:16382" x14ac:dyDescent="0.35">
      <c r="K41" s="51"/>
    </row>
    <row r="42" spans="1:16382" ht="21" x14ac:dyDescent="0.5">
      <c r="A42" s="52" t="s">
        <v>329</v>
      </c>
      <c r="K42" s="51"/>
    </row>
    <row r="43" spans="1:16382" s="49" customFormat="1" ht="20.5" x14ac:dyDescent="0.55000000000000004">
      <c r="A43" s="116"/>
      <c r="B43" s="48" t="s">
        <v>325</v>
      </c>
      <c r="K43" s="107"/>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c r="EO43" s="43"/>
      <c r="EP43" s="43"/>
      <c r="EQ43" s="43"/>
      <c r="ER43" s="43"/>
      <c r="ES43" s="43"/>
      <c r="ET43" s="43"/>
      <c r="EU43" s="43"/>
      <c r="EV43" s="43"/>
      <c r="EW43" s="43"/>
      <c r="EX43" s="43"/>
      <c r="EY43" s="43"/>
      <c r="EZ43" s="43"/>
      <c r="FA43" s="43"/>
      <c r="FB43" s="43"/>
      <c r="FC43" s="43"/>
      <c r="FD43" s="43"/>
      <c r="FE43" s="43"/>
      <c r="FF43" s="43"/>
      <c r="FG43" s="43"/>
      <c r="FH43" s="43"/>
      <c r="FI43" s="43"/>
      <c r="FJ43" s="43"/>
      <c r="FK43" s="43"/>
      <c r="FL43" s="43"/>
      <c r="FM43" s="43"/>
      <c r="FN43" s="43"/>
      <c r="FO43" s="43"/>
      <c r="FP43" s="43"/>
      <c r="FQ43" s="43"/>
      <c r="FR43" s="43"/>
      <c r="FS43" s="43"/>
      <c r="FT43" s="43"/>
      <c r="FU43" s="43"/>
      <c r="FV43" s="43"/>
      <c r="FW43" s="43"/>
      <c r="FX43" s="43"/>
      <c r="FY43" s="43"/>
      <c r="FZ43" s="43"/>
      <c r="GA43" s="43"/>
      <c r="GB43" s="43"/>
      <c r="GC43" s="43"/>
      <c r="GD43" s="43"/>
      <c r="GE43" s="43"/>
      <c r="GF43" s="43"/>
      <c r="GG43" s="43"/>
      <c r="GH43" s="43"/>
      <c r="GI43" s="43"/>
      <c r="GJ43" s="43"/>
      <c r="GK43" s="43"/>
      <c r="GL43" s="43"/>
      <c r="GM43" s="43"/>
      <c r="GN43" s="43"/>
      <c r="GO43" s="43"/>
      <c r="GP43" s="43"/>
      <c r="GQ43" s="43"/>
      <c r="GR43" s="43"/>
      <c r="GS43" s="43"/>
      <c r="GT43" s="43"/>
      <c r="GU43" s="43"/>
      <c r="GV43" s="43"/>
      <c r="GW43" s="43"/>
      <c r="GX43" s="43"/>
      <c r="GY43" s="43"/>
      <c r="GZ43" s="43"/>
      <c r="HA43" s="43"/>
      <c r="HB43" s="43"/>
      <c r="HC43" s="43"/>
      <c r="HD43" s="43"/>
      <c r="HE43" s="43"/>
      <c r="HF43" s="43"/>
      <c r="HG43" s="43"/>
      <c r="HH43" s="43"/>
      <c r="HI43" s="43"/>
      <c r="HJ43" s="43"/>
      <c r="HK43" s="43"/>
      <c r="HL43" s="43"/>
      <c r="HM43" s="43"/>
      <c r="HN43" s="43"/>
      <c r="HO43" s="43"/>
      <c r="HP43" s="43"/>
      <c r="HQ43" s="43"/>
      <c r="HR43" s="43"/>
      <c r="HS43" s="43"/>
      <c r="HT43" s="43"/>
      <c r="HU43" s="43"/>
      <c r="HV43" s="43"/>
      <c r="HW43" s="43"/>
      <c r="HX43" s="43"/>
      <c r="HY43" s="43"/>
      <c r="HZ43" s="43"/>
      <c r="IA43" s="43"/>
      <c r="IB43" s="43"/>
      <c r="IC43" s="43"/>
      <c r="ID43" s="43"/>
      <c r="IE43" s="43"/>
      <c r="IF43" s="43"/>
      <c r="IG43" s="43"/>
      <c r="IH43" s="43"/>
      <c r="II43" s="43"/>
      <c r="IJ43" s="43"/>
      <c r="IK43" s="43"/>
      <c r="IL43" s="43"/>
      <c r="IM43" s="43"/>
      <c r="IN43" s="43"/>
      <c r="IO43" s="43"/>
      <c r="IP43" s="43"/>
      <c r="IQ43" s="43"/>
      <c r="IR43" s="43"/>
      <c r="IS43" s="43"/>
      <c r="IT43" s="43"/>
      <c r="IU43" s="43"/>
      <c r="IV43" s="43"/>
      <c r="IW43" s="43"/>
      <c r="IX43" s="43"/>
      <c r="IY43" s="43"/>
      <c r="IZ43" s="43"/>
      <c r="JA43" s="43"/>
      <c r="JB43" s="43"/>
      <c r="JC43" s="43"/>
      <c r="JD43" s="43"/>
      <c r="JE43" s="43"/>
      <c r="JF43" s="43"/>
      <c r="JG43" s="43"/>
      <c r="JH43" s="43"/>
      <c r="JI43" s="43"/>
      <c r="JJ43" s="43"/>
      <c r="JK43" s="43"/>
      <c r="JL43" s="43"/>
      <c r="JM43" s="43"/>
      <c r="JN43" s="43"/>
      <c r="JO43" s="43"/>
      <c r="JP43" s="43"/>
      <c r="JQ43" s="43"/>
      <c r="JR43" s="43"/>
      <c r="JS43" s="43"/>
      <c r="JT43" s="43"/>
      <c r="JU43" s="43"/>
      <c r="JV43" s="43"/>
      <c r="JW43" s="43"/>
      <c r="JX43" s="43"/>
      <c r="JY43" s="43"/>
      <c r="JZ43" s="43"/>
      <c r="KA43" s="43"/>
      <c r="KB43" s="43"/>
      <c r="KC43" s="43"/>
      <c r="KD43" s="43"/>
      <c r="KE43" s="43"/>
      <c r="KF43" s="43"/>
      <c r="KG43" s="43"/>
      <c r="KH43" s="43"/>
      <c r="KI43" s="43"/>
      <c r="KJ43" s="43"/>
      <c r="KK43" s="43"/>
      <c r="KL43" s="43"/>
      <c r="KM43" s="43"/>
      <c r="KN43" s="43"/>
      <c r="KO43" s="43"/>
      <c r="KP43" s="43"/>
      <c r="KQ43" s="43"/>
      <c r="KR43" s="43"/>
      <c r="KS43" s="43"/>
      <c r="KT43" s="43"/>
      <c r="KU43" s="43"/>
      <c r="KV43" s="43"/>
      <c r="KW43" s="43"/>
      <c r="KX43" s="43"/>
      <c r="KY43" s="43"/>
      <c r="KZ43" s="43"/>
      <c r="LA43" s="43"/>
      <c r="LB43" s="43"/>
      <c r="LC43" s="43"/>
      <c r="LD43" s="43"/>
      <c r="LE43" s="43"/>
      <c r="LF43" s="43"/>
      <c r="LG43" s="43"/>
      <c r="LH43" s="43"/>
      <c r="LI43" s="43"/>
      <c r="LJ43" s="43"/>
      <c r="LK43" s="43"/>
      <c r="LL43" s="43"/>
      <c r="LM43" s="43"/>
      <c r="LN43" s="43"/>
      <c r="LO43" s="43"/>
      <c r="LP43" s="43"/>
      <c r="LQ43" s="43"/>
      <c r="LR43" s="43"/>
      <c r="LS43" s="43"/>
      <c r="LT43" s="43"/>
      <c r="LU43" s="43"/>
      <c r="LV43" s="43"/>
      <c r="LW43" s="43"/>
      <c r="LX43" s="43"/>
      <c r="LY43" s="43"/>
      <c r="LZ43" s="43"/>
      <c r="MA43" s="43"/>
      <c r="MB43" s="43"/>
      <c r="MC43" s="43"/>
      <c r="MD43" s="43"/>
      <c r="ME43" s="43"/>
      <c r="MF43" s="43"/>
      <c r="MG43" s="43"/>
      <c r="MH43" s="43"/>
      <c r="MI43" s="43"/>
      <c r="MJ43" s="43"/>
      <c r="MK43" s="43"/>
      <c r="ML43" s="43"/>
      <c r="MM43" s="43"/>
      <c r="MN43" s="43"/>
      <c r="MO43" s="43"/>
      <c r="MP43" s="43"/>
      <c r="MQ43" s="43"/>
      <c r="MR43" s="43"/>
      <c r="MS43" s="43"/>
      <c r="MT43" s="43"/>
      <c r="MU43" s="43"/>
      <c r="MV43" s="43"/>
      <c r="MW43" s="43"/>
      <c r="MX43" s="43"/>
      <c r="MY43" s="43"/>
      <c r="MZ43" s="43"/>
      <c r="NA43" s="43"/>
      <c r="NB43" s="43"/>
      <c r="NC43" s="43"/>
      <c r="ND43" s="43"/>
      <c r="NE43" s="43"/>
      <c r="NF43" s="43"/>
      <c r="NG43" s="43"/>
      <c r="NH43" s="43"/>
      <c r="NI43" s="43"/>
      <c r="NJ43" s="43"/>
      <c r="NK43" s="43"/>
      <c r="NL43" s="43"/>
      <c r="NM43" s="43"/>
      <c r="NN43" s="43"/>
      <c r="NO43" s="43"/>
      <c r="NP43" s="43"/>
      <c r="NQ43" s="43"/>
      <c r="NR43" s="43"/>
      <c r="NS43" s="43"/>
      <c r="NT43" s="43"/>
      <c r="NU43" s="43"/>
      <c r="NV43" s="43"/>
      <c r="NW43" s="43"/>
      <c r="NX43" s="43"/>
      <c r="NY43" s="43"/>
      <c r="NZ43" s="43"/>
      <c r="OA43" s="43"/>
      <c r="OB43" s="43"/>
      <c r="OC43" s="43"/>
      <c r="OD43" s="43"/>
      <c r="OE43" s="43"/>
      <c r="OF43" s="43"/>
      <c r="OG43" s="43"/>
      <c r="OH43" s="43"/>
      <c r="OI43" s="43"/>
      <c r="OJ43" s="43"/>
      <c r="OK43" s="43"/>
      <c r="OL43" s="43"/>
      <c r="OM43" s="43"/>
      <c r="ON43" s="43"/>
      <c r="OO43" s="43"/>
      <c r="OP43" s="43"/>
      <c r="OQ43" s="43"/>
      <c r="OR43" s="43"/>
      <c r="OS43" s="43"/>
      <c r="OT43" s="43"/>
      <c r="OU43" s="43"/>
      <c r="OV43" s="43"/>
      <c r="OW43" s="43"/>
      <c r="OX43" s="43"/>
      <c r="OY43" s="43"/>
      <c r="OZ43" s="43"/>
      <c r="PA43" s="43"/>
      <c r="PB43" s="43"/>
      <c r="PC43" s="43"/>
      <c r="PD43" s="43"/>
      <c r="PE43" s="43"/>
      <c r="PF43" s="43"/>
      <c r="PG43" s="43"/>
      <c r="PH43" s="43"/>
      <c r="PI43" s="43"/>
      <c r="PJ43" s="43"/>
      <c r="PK43" s="43"/>
      <c r="PL43" s="43"/>
      <c r="PM43" s="43"/>
      <c r="PN43" s="43"/>
      <c r="PO43" s="43"/>
      <c r="PP43" s="43"/>
      <c r="PQ43" s="43"/>
      <c r="PR43" s="43"/>
      <c r="PS43" s="43"/>
      <c r="PT43" s="43"/>
      <c r="PU43" s="43"/>
      <c r="PV43" s="43"/>
      <c r="PW43" s="43"/>
      <c r="PX43" s="43"/>
      <c r="PY43" s="43"/>
      <c r="PZ43" s="43"/>
      <c r="QA43" s="43"/>
      <c r="QB43" s="43"/>
      <c r="QC43" s="43"/>
      <c r="QD43" s="43"/>
      <c r="QE43" s="43"/>
      <c r="QF43" s="43"/>
      <c r="QG43" s="43"/>
      <c r="QH43" s="43"/>
      <c r="QI43" s="43"/>
      <c r="QJ43" s="43"/>
      <c r="QK43" s="43"/>
      <c r="QL43" s="43"/>
      <c r="QM43" s="43"/>
      <c r="QN43" s="43"/>
      <c r="QO43" s="43"/>
      <c r="QP43" s="43"/>
      <c r="QQ43" s="43"/>
      <c r="QR43" s="43"/>
      <c r="QS43" s="43"/>
      <c r="QT43" s="43"/>
      <c r="QU43" s="43"/>
      <c r="QV43" s="43"/>
      <c r="QW43" s="43"/>
      <c r="QX43" s="43"/>
      <c r="QY43" s="43"/>
      <c r="QZ43" s="43"/>
      <c r="RA43" s="43"/>
      <c r="RB43" s="43"/>
      <c r="RC43" s="43"/>
      <c r="RD43" s="43"/>
      <c r="RE43" s="43"/>
      <c r="RF43" s="43"/>
      <c r="RG43" s="43"/>
      <c r="RH43" s="43"/>
      <c r="RI43" s="43"/>
      <c r="RJ43" s="43"/>
      <c r="RK43" s="43"/>
      <c r="RL43" s="43"/>
      <c r="RM43" s="43"/>
      <c r="RN43" s="43"/>
      <c r="RO43" s="43"/>
      <c r="RP43" s="43"/>
      <c r="RQ43" s="43"/>
      <c r="RR43" s="43"/>
      <c r="RS43" s="43"/>
      <c r="RT43" s="43"/>
      <c r="RU43" s="43"/>
      <c r="RV43" s="43"/>
      <c r="RW43" s="43"/>
      <c r="RX43" s="43"/>
      <c r="RY43" s="43"/>
      <c r="RZ43" s="43"/>
      <c r="SA43" s="43"/>
      <c r="SB43" s="43"/>
      <c r="SC43" s="43"/>
      <c r="SD43" s="43"/>
      <c r="SE43" s="43"/>
      <c r="SF43" s="43"/>
      <c r="SG43" s="43"/>
      <c r="SH43" s="43"/>
      <c r="SI43" s="43"/>
      <c r="SJ43" s="43"/>
      <c r="SK43" s="43"/>
      <c r="SL43" s="43"/>
      <c r="SM43" s="43"/>
      <c r="SN43" s="43"/>
      <c r="SO43" s="43"/>
      <c r="SP43" s="43"/>
      <c r="SQ43" s="43"/>
      <c r="SR43" s="43"/>
      <c r="SS43" s="43"/>
      <c r="ST43" s="43"/>
      <c r="SU43" s="43"/>
      <c r="SV43" s="43"/>
      <c r="SW43" s="43"/>
      <c r="SX43" s="43"/>
      <c r="SY43" s="43"/>
      <c r="SZ43" s="43"/>
      <c r="TA43" s="43"/>
      <c r="TB43" s="43"/>
      <c r="TC43" s="43"/>
      <c r="TD43" s="43"/>
      <c r="TE43" s="43"/>
      <c r="TF43" s="43"/>
      <c r="TG43" s="43"/>
      <c r="TH43" s="43"/>
      <c r="TI43" s="43"/>
      <c r="TJ43" s="43"/>
      <c r="TK43" s="43"/>
      <c r="TL43" s="43"/>
      <c r="TM43" s="43"/>
      <c r="TN43" s="43"/>
      <c r="TO43" s="43"/>
      <c r="TP43" s="43"/>
      <c r="TQ43" s="43"/>
      <c r="TR43" s="43"/>
      <c r="TS43" s="43"/>
      <c r="TT43" s="43"/>
      <c r="TU43" s="43"/>
      <c r="TV43" s="43"/>
      <c r="TW43" s="43"/>
      <c r="TX43" s="43"/>
      <c r="TY43" s="43"/>
      <c r="TZ43" s="43"/>
      <c r="UA43" s="43"/>
      <c r="UB43" s="43"/>
      <c r="UC43" s="43"/>
      <c r="UD43" s="43"/>
      <c r="UE43" s="43"/>
      <c r="UF43" s="43"/>
      <c r="UG43" s="43"/>
      <c r="UH43" s="43"/>
      <c r="UI43" s="43"/>
      <c r="UJ43" s="43"/>
      <c r="UK43" s="43"/>
      <c r="UL43" s="43"/>
      <c r="UM43" s="43"/>
      <c r="UN43" s="43"/>
      <c r="UO43" s="43"/>
      <c r="UP43" s="43"/>
      <c r="UQ43" s="43"/>
      <c r="UR43" s="43"/>
      <c r="US43" s="43"/>
      <c r="UT43" s="43"/>
      <c r="UU43" s="43"/>
      <c r="UV43" s="43"/>
      <c r="UW43" s="43"/>
      <c r="UX43" s="43"/>
      <c r="UY43" s="43"/>
      <c r="UZ43" s="43"/>
      <c r="VA43" s="43"/>
      <c r="VB43" s="43"/>
      <c r="VC43" s="43"/>
      <c r="VD43" s="43"/>
      <c r="VE43" s="43"/>
      <c r="VF43" s="43"/>
      <c r="VG43" s="43"/>
      <c r="VH43" s="43"/>
      <c r="VI43" s="43"/>
      <c r="VJ43" s="43"/>
      <c r="VK43" s="43"/>
      <c r="VL43" s="43"/>
      <c r="VM43" s="43"/>
      <c r="VN43" s="43"/>
      <c r="VO43" s="43"/>
      <c r="VP43" s="43"/>
      <c r="VQ43" s="43"/>
      <c r="VR43" s="43"/>
      <c r="VS43" s="43"/>
      <c r="VT43" s="43"/>
      <c r="VU43" s="43"/>
      <c r="VV43" s="43"/>
      <c r="VW43" s="43"/>
      <c r="VX43" s="43"/>
      <c r="VY43" s="43"/>
      <c r="VZ43" s="43"/>
      <c r="WA43" s="43"/>
      <c r="WB43" s="43"/>
      <c r="WC43" s="43"/>
      <c r="WD43" s="43"/>
      <c r="WE43" s="43"/>
      <c r="WF43" s="43"/>
      <c r="WG43" s="43"/>
      <c r="WH43" s="43"/>
      <c r="WI43" s="43"/>
      <c r="WJ43" s="43"/>
      <c r="WK43" s="43"/>
      <c r="WL43" s="43"/>
      <c r="WM43" s="43"/>
      <c r="WN43" s="43"/>
      <c r="WO43" s="43"/>
      <c r="WP43" s="43"/>
      <c r="WQ43" s="43"/>
      <c r="WR43" s="43"/>
      <c r="WS43" s="43"/>
      <c r="WT43" s="43"/>
      <c r="WU43" s="43"/>
      <c r="WV43" s="43"/>
      <c r="WW43" s="43"/>
      <c r="WX43" s="43"/>
      <c r="WY43" s="43"/>
      <c r="WZ43" s="43"/>
      <c r="XA43" s="43"/>
      <c r="XB43" s="43"/>
      <c r="XC43" s="43"/>
      <c r="XD43" s="43"/>
      <c r="XE43" s="43"/>
      <c r="XF43" s="43"/>
      <c r="XG43" s="43"/>
      <c r="XH43" s="43"/>
      <c r="XI43" s="43"/>
      <c r="XJ43" s="43"/>
      <c r="XK43" s="43"/>
      <c r="XL43" s="43"/>
      <c r="XM43" s="43"/>
      <c r="XN43" s="43"/>
      <c r="XO43" s="43"/>
      <c r="XP43" s="43"/>
      <c r="XQ43" s="43"/>
      <c r="XR43" s="43"/>
      <c r="XS43" s="43"/>
      <c r="XT43" s="43"/>
      <c r="XU43" s="43"/>
      <c r="XV43" s="43"/>
      <c r="XW43" s="43"/>
      <c r="XX43" s="43"/>
      <c r="XY43" s="43"/>
      <c r="XZ43" s="43"/>
      <c r="YA43" s="43"/>
      <c r="YB43" s="43"/>
      <c r="YC43" s="43"/>
      <c r="YD43" s="43"/>
      <c r="YE43" s="43"/>
      <c r="YF43" s="43"/>
      <c r="YG43" s="43"/>
      <c r="YH43" s="43"/>
      <c r="YI43" s="43"/>
      <c r="YJ43" s="43"/>
      <c r="YK43" s="43"/>
      <c r="YL43" s="43"/>
      <c r="YM43" s="43"/>
      <c r="YN43" s="43"/>
      <c r="YO43" s="43"/>
      <c r="YP43" s="43"/>
      <c r="YQ43" s="43"/>
      <c r="YR43" s="43"/>
      <c r="YS43" s="43"/>
      <c r="YT43" s="43"/>
      <c r="YU43" s="43"/>
      <c r="YV43" s="43"/>
      <c r="YW43" s="43"/>
      <c r="YX43" s="43"/>
      <c r="YY43" s="43"/>
      <c r="YZ43" s="43"/>
      <c r="ZA43" s="43"/>
      <c r="ZB43" s="43"/>
      <c r="ZC43" s="43"/>
      <c r="ZD43" s="43"/>
      <c r="ZE43" s="43"/>
      <c r="ZF43" s="43"/>
      <c r="ZG43" s="43"/>
      <c r="ZH43" s="43"/>
      <c r="ZI43" s="43"/>
      <c r="ZJ43" s="43"/>
      <c r="ZK43" s="43"/>
      <c r="ZL43" s="43"/>
      <c r="ZM43" s="43"/>
      <c r="ZN43" s="43"/>
      <c r="ZO43" s="43"/>
      <c r="ZP43" s="43"/>
      <c r="ZQ43" s="43"/>
      <c r="ZR43" s="43"/>
      <c r="ZS43" s="43"/>
      <c r="ZT43" s="43"/>
      <c r="ZU43" s="43"/>
      <c r="ZV43" s="43"/>
      <c r="ZW43" s="43"/>
      <c r="ZX43" s="43"/>
      <c r="ZY43" s="43"/>
      <c r="ZZ43" s="43"/>
      <c r="AAA43" s="43"/>
      <c r="AAB43" s="43"/>
      <c r="AAC43" s="43"/>
      <c r="AAD43" s="43"/>
      <c r="AAE43" s="43"/>
      <c r="AAF43" s="43"/>
      <c r="AAG43" s="43"/>
      <c r="AAH43" s="43"/>
      <c r="AAI43" s="43"/>
      <c r="AAJ43" s="43"/>
      <c r="AAK43" s="43"/>
      <c r="AAL43" s="43"/>
      <c r="AAM43" s="43"/>
      <c r="AAN43" s="43"/>
      <c r="AAO43" s="43"/>
      <c r="AAP43" s="43"/>
      <c r="AAQ43" s="43"/>
      <c r="AAR43" s="43"/>
      <c r="AAS43" s="43"/>
      <c r="AAT43" s="43"/>
      <c r="AAU43" s="43"/>
      <c r="AAV43" s="43"/>
      <c r="AAW43" s="43"/>
      <c r="AAX43" s="43"/>
      <c r="AAY43" s="43"/>
      <c r="AAZ43" s="43"/>
      <c r="ABA43" s="43"/>
      <c r="ABB43" s="43"/>
      <c r="ABC43" s="43"/>
      <c r="ABD43" s="43"/>
      <c r="ABE43" s="43"/>
      <c r="ABF43" s="43"/>
      <c r="ABG43" s="43"/>
      <c r="ABH43" s="43"/>
      <c r="ABI43" s="43"/>
      <c r="ABJ43" s="43"/>
      <c r="ABK43" s="43"/>
      <c r="ABL43" s="43"/>
      <c r="ABM43" s="43"/>
      <c r="ABN43" s="43"/>
      <c r="ABO43" s="43"/>
      <c r="ABP43" s="43"/>
      <c r="ABQ43" s="43"/>
      <c r="ABR43" s="43"/>
      <c r="ABS43" s="43"/>
      <c r="ABT43" s="43"/>
      <c r="ABU43" s="43"/>
      <c r="ABV43" s="43"/>
      <c r="ABW43" s="43"/>
      <c r="ABX43" s="43"/>
      <c r="ABY43" s="43"/>
      <c r="ABZ43" s="43"/>
      <c r="ACA43" s="43"/>
      <c r="ACB43" s="43"/>
      <c r="ACC43" s="43"/>
      <c r="ACD43" s="43"/>
      <c r="ACE43" s="43"/>
      <c r="ACF43" s="43"/>
      <c r="ACG43" s="43"/>
      <c r="ACH43" s="43"/>
      <c r="ACI43" s="43"/>
      <c r="ACJ43" s="43"/>
      <c r="ACK43" s="43"/>
      <c r="ACL43" s="43"/>
      <c r="ACM43" s="43"/>
      <c r="ACN43" s="43"/>
      <c r="ACO43" s="43"/>
      <c r="ACP43" s="43"/>
      <c r="ACQ43" s="43"/>
      <c r="ACR43" s="43"/>
      <c r="ACS43" s="43"/>
      <c r="ACT43" s="43"/>
      <c r="ACU43" s="43"/>
      <c r="ACV43" s="43"/>
      <c r="ACW43" s="43"/>
      <c r="ACX43" s="43"/>
      <c r="ACY43" s="43"/>
      <c r="ACZ43" s="43"/>
      <c r="ADA43" s="43"/>
      <c r="ADB43" s="43"/>
      <c r="ADC43" s="43"/>
      <c r="ADD43" s="43"/>
      <c r="ADE43" s="43"/>
      <c r="ADF43" s="43"/>
      <c r="ADG43" s="43"/>
      <c r="ADH43" s="43"/>
      <c r="ADI43" s="43"/>
      <c r="ADJ43" s="43"/>
      <c r="ADK43" s="43"/>
      <c r="ADL43" s="43"/>
      <c r="ADM43" s="43"/>
      <c r="ADN43" s="43"/>
      <c r="ADO43" s="43"/>
      <c r="ADP43" s="43"/>
      <c r="ADQ43" s="43"/>
      <c r="ADR43" s="43"/>
      <c r="ADS43" s="43"/>
      <c r="ADT43" s="43"/>
      <c r="ADU43" s="43"/>
      <c r="ADV43" s="43"/>
      <c r="ADW43" s="43"/>
      <c r="ADX43" s="43"/>
      <c r="ADY43" s="43"/>
      <c r="ADZ43" s="43"/>
      <c r="AEA43" s="43"/>
      <c r="AEB43" s="43"/>
      <c r="AEC43" s="43"/>
      <c r="AED43" s="43"/>
      <c r="AEE43" s="43"/>
      <c r="AEF43" s="43"/>
      <c r="AEG43" s="43"/>
      <c r="AEH43" s="43"/>
      <c r="AEI43" s="43"/>
      <c r="AEJ43" s="43"/>
      <c r="AEK43" s="43"/>
      <c r="AEL43" s="43"/>
      <c r="AEM43" s="43"/>
      <c r="AEN43" s="43"/>
      <c r="AEO43" s="43"/>
      <c r="AEP43" s="43"/>
      <c r="AEQ43" s="43"/>
      <c r="AER43" s="43"/>
      <c r="AES43" s="43"/>
      <c r="AET43" s="43"/>
      <c r="AEU43" s="43"/>
      <c r="AEV43" s="43"/>
      <c r="AEW43" s="43"/>
      <c r="AEX43" s="43"/>
      <c r="AEY43" s="43"/>
      <c r="AEZ43" s="43"/>
      <c r="AFA43" s="43"/>
      <c r="AFB43" s="43"/>
      <c r="AFC43" s="43"/>
      <c r="AFD43" s="43"/>
      <c r="AFE43" s="43"/>
      <c r="AFF43" s="43"/>
      <c r="AFG43" s="43"/>
      <c r="AFH43" s="43"/>
      <c r="AFI43" s="43"/>
      <c r="AFJ43" s="43"/>
      <c r="AFK43" s="43"/>
      <c r="AFL43" s="43"/>
      <c r="AFM43" s="43"/>
      <c r="AFN43" s="43"/>
      <c r="AFO43" s="43"/>
      <c r="AFP43" s="43"/>
      <c r="AFQ43" s="43"/>
      <c r="AFR43" s="43"/>
      <c r="AFS43" s="43"/>
      <c r="AFT43" s="43"/>
      <c r="AFU43" s="43"/>
      <c r="AFV43" s="43"/>
      <c r="AFW43" s="43"/>
      <c r="AFX43" s="43"/>
      <c r="AFY43" s="43"/>
      <c r="AFZ43" s="43"/>
      <c r="AGA43" s="43"/>
      <c r="AGB43" s="43"/>
      <c r="AGC43" s="43"/>
      <c r="AGD43" s="43"/>
      <c r="AGE43" s="43"/>
      <c r="AGF43" s="43"/>
      <c r="AGG43" s="43"/>
      <c r="AGH43" s="43"/>
      <c r="AGI43" s="43"/>
      <c r="AGJ43" s="43"/>
      <c r="AGK43" s="43"/>
      <c r="AGL43" s="43"/>
      <c r="AGM43" s="43"/>
      <c r="AGN43" s="43"/>
      <c r="AGO43" s="43"/>
      <c r="AGP43" s="43"/>
      <c r="AGQ43" s="43"/>
      <c r="AGR43" s="43"/>
      <c r="AGS43" s="43"/>
      <c r="AGT43" s="43"/>
      <c r="AGU43" s="43"/>
      <c r="AGV43" s="43"/>
      <c r="AGW43" s="43"/>
      <c r="AGX43" s="43"/>
      <c r="AGY43" s="43"/>
      <c r="AGZ43" s="43"/>
      <c r="AHA43" s="43"/>
      <c r="AHB43" s="43"/>
      <c r="AHC43" s="43"/>
      <c r="AHD43" s="43"/>
      <c r="AHE43" s="43"/>
      <c r="AHF43" s="43"/>
      <c r="AHG43" s="43"/>
      <c r="AHH43" s="43"/>
      <c r="AHI43" s="43"/>
      <c r="AHJ43" s="43"/>
      <c r="AHK43" s="43"/>
      <c r="AHL43" s="43"/>
      <c r="AHM43" s="43"/>
      <c r="AHN43" s="43"/>
      <c r="AHO43" s="43"/>
      <c r="AHP43" s="43"/>
      <c r="AHQ43" s="43"/>
      <c r="AHR43" s="43"/>
      <c r="AHS43" s="43"/>
      <c r="AHT43" s="43"/>
      <c r="AHU43" s="43"/>
      <c r="AHV43" s="43"/>
      <c r="AHW43" s="43"/>
      <c r="AHX43" s="43"/>
      <c r="AHY43" s="43"/>
      <c r="AHZ43" s="43"/>
      <c r="AIA43" s="43"/>
      <c r="AIB43" s="43"/>
      <c r="AIC43" s="43"/>
      <c r="AID43" s="43"/>
      <c r="AIE43" s="43"/>
      <c r="AIF43" s="43"/>
      <c r="AIG43" s="43"/>
      <c r="AIH43" s="43"/>
      <c r="AII43" s="43"/>
      <c r="AIJ43" s="43"/>
      <c r="AIK43" s="43"/>
      <c r="AIL43" s="43"/>
      <c r="AIM43" s="43"/>
      <c r="AIN43" s="43"/>
      <c r="AIO43" s="43"/>
      <c r="AIP43" s="43"/>
      <c r="AIQ43" s="43"/>
      <c r="AIR43" s="43"/>
      <c r="AIS43" s="43"/>
      <c r="AIT43" s="43"/>
      <c r="AIU43" s="43"/>
      <c r="AIV43" s="43"/>
      <c r="AIW43" s="43"/>
      <c r="AIX43" s="43"/>
      <c r="AIY43" s="43"/>
      <c r="AIZ43" s="43"/>
      <c r="AJA43" s="43"/>
      <c r="AJB43" s="43"/>
      <c r="AJC43" s="43"/>
      <c r="AJD43" s="43"/>
      <c r="AJE43" s="43"/>
      <c r="AJF43" s="43"/>
      <c r="AJG43" s="43"/>
      <c r="AJH43" s="43"/>
      <c r="AJI43" s="43"/>
      <c r="AJJ43" s="43"/>
      <c r="AJK43" s="43"/>
      <c r="AJL43" s="43"/>
      <c r="AJM43" s="43"/>
      <c r="AJN43" s="43"/>
      <c r="AJO43" s="43"/>
      <c r="AJP43" s="43"/>
      <c r="AJQ43" s="43"/>
      <c r="AJR43" s="43"/>
      <c r="AJS43" s="43"/>
      <c r="AJT43" s="43"/>
      <c r="AJU43" s="43"/>
      <c r="AJV43" s="43"/>
      <c r="AJW43" s="43"/>
      <c r="AJX43" s="43"/>
      <c r="AJY43" s="43"/>
      <c r="AJZ43" s="43"/>
      <c r="AKA43" s="43"/>
      <c r="AKB43" s="43"/>
      <c r="AKC43" s="43"/>
      <c r="AKD43" s="43"/>
      <c r="AKE43" s="43"/>
      <c r="AKF43" s="43"/>
      <c r="AKG43" s="43"/>
      <c r="AKH43" s="43"/>
      <c r="AKI43" s="43"/>
      <c r="AKJ43" s="43"/>
      <c r="AKK43" s="43"/>
      <c r="AKL43" s="43"/>
      <c r="AKM43" s="43"/>
      <c r="AKN43" s="43"/>
      <c r="AKO43" s="43"/>
      <c r="AKP43" s="43"/>
      <c r="AKQ43" s="43"/>
      <c r="AKR43" s="43"/>
      <c r="AKS43" s="43"/>
      <c r="AKT43" s="43"/>
      <c r="AKU43" s="43"/>
      <c r="AKV43" s="43"/>
      <c r="AKW43" s="43"/>
      <c r="AKX43" s="43"/>
      <c r="AKY43" s="43"/>
      <c r="AKZ43" s="43"/>
      <c r="ALA43" s="43"/>
      <c r="ALB43" s="43"/>
      <c r="ALC43" s="43"/>
      <c r="ALD43" s="43"/>
      <c r="ALE43" s="43"/>
      <c r="ALF43" s="43"/>
      <c r="ALG43" s="43"/>
      <c r="ALH43" s="43"/>
      <c r="ALI43" s="43"/>
      <c r="ALJ43" s="43"/>
      <c r="ALK43" s="43"/>
      <c r="ALL43" s="43"/>
      <c r="ALM43" s="43"/>
      <c r="ALN43" s="43"/>
      <c r="ALO43" s="43"/>
      <c r="ALP43" s="43"/>
      <c r="ALQ43" s="43"/>
      <c r="ALR43" s="43"/>
      <c r="ALS43" s="43"/>
      <c r="ALT43" s="43"/>
      <c r="ALU43" s="43"/>
      <c r="ALV43" s="43"/>
      <c r="ALW43" s="43"/>
      <c r="ALX43" s="43"/>
      <c r="ALY43" s="43"/>
      <c r="ALZ43" s="43"/>
      <c r="AMA43" s="43"/>
      <c r="AMB43" s="43"/>
      <c r="AMC43" s="43"/>
      <c r="AMD43" s="43"/>
      <c r="AME43" s="43"/>
      <c r="AMF43" s="43"/>
      <c r="AMG43" s="43"/>
      <c r="AMH43" s="43"/>
      <c r="AMI43" s="43"/>
      <c r="AMJ43" s="43"/>
      <c r="AMK43" s="43"/>
      <c r="AML43" s="43"/>
      <c r="AMM43" s="43"/>
      <c r="AMN43" s="43"/>
      <c r="AMO43" s="43"/>
      <c r="AMP43" s="43"/>
      <c r="AMQ43" s="43"/>
      <c r="AMR43" s="43"/>
      <c r="AMS43" s="43"/>
      <c r="AMT43" s="43"/>
      <c r="AMU43" s="43"/>
      <c r="AMV43" s="43"/>
      <c r="AMW43" s="43"/>
      <c r="AMX43" s="43"/>
      <c r="AMY43" s="43"/>
      <c r="AMZ43" s="43"/>
      <c r="ANA43" s="43"/>
      <c r="ANB43" s="43"/>
      <c r="ANC43" s="43"/>
      <c r="AND43" s="43"/>
      <c r="ANE43" s="43"/>
      <c r="ANF43" s="43"/>
      <c r="ANG43" s="43"/>
      <c r="ANH43" s="43"/>
      <c r="ANI43" s="43"/>
      <c r="ANJ43" s="43"/>
      <c r="ANK43" s="43"/>
      <c r="ANL43" s="43"/>
      <c r="ANM43" s="43"/>
      <c r="ANN43" s="43"/>
      <c r="ANO43" s="43"/>
      <c r="ANP43" s="43"/>
      <c r="ANQ43" s="43"/>
      <c r="ANR43" s="43"/>
      <c r="ANS43" s="43"/>
      <c r="ANT43" s="43"/>
      <c r="ANU43" s="43"/>
      <c r="ANV43" s="43"/>
      <c r="ANW43" s="43"/>
      <c r="ANX43" s="43"/>
      <c r="ANY43" s="43"/>
      <c r="ANZ43" s="43"/>
      <c r="AOA43" s="43"/>
      <c r="AOB43" s="43"/>
      <c r="AOC43" s="43"/>
      <c r="AOD43" s="43"/>
      <c r="AOE43" s="43"/>
      <c r="AOF43" s="43"/>
      <c r="AOG43" s="43"/>
      <c r="AOH43" s="43"/>
      <c r="AOI43" s="43"/>
      <c r="AOJ43" s="43"/>
      <c r="AOK43" s="43"/>
      <c r="AOL43" s="43"/>
      <c r="AOM43" s="43"/>
      <c r="AON43" s="43"/>
      <c r="AOO43" s="43"/>
      <c r="AOP43" s="43"/>
      <c r="AOQ43" s="43"/>
      <c r="AOR43" s="43"/>
      <c r="AOS43" s="43"/>
      <c r="AOT43" s="43"/>
      <c r="AOU43" s="43"/>
      <c r="AOV43" s="43"/>
      <c r="AOW43" s="43"/>
      <c r="AOX43" s="43"/>
      <c r="AOY43" s="43"/>
      <c r="AOZ43" s="43"/>
      <c r="APA43" s="43"/>
      <c r="APB43" s="43"/>
      <c r="APC43" s="43"/>
      <c r="APD43" s="43"/>
      <c r="APE43" s="43"/>
      <c r="APF43" s="43"/>
      <c r="APG43" s="43"/>
      <c r="APH43" s="43"/>
      <c r="API43" s="43"/>
      <c r="APJ43" s="43"/>
      <c r="APK43" s="43"/>
      <c r="APL43" s="43"/>
      <c r="APM43" s="43"/>
      <c r="APN43" s="43"/>
      <c r="APO43" s="43"/>
      <c r="APP43" s="43"/>
      <c r="APQ43" s="43"/>
      <c r="APR43" s="43"/>
      <c r="APS43" s="43"/>
      <c r="APT43" s="43"/>
      <c r="APU43" s="43"/>
      <c r="APV43" s="43"/>
      <c r="APW43" s="43"/>
      <c r="APX43" s="43"/>
      <c r="APY43" s="43"/>
      <c r="APZ43" s="43"/>
      <c r="AQA43" s="43"/>
      <c r="AQB43" s="43"/>
      <c r="AQC43" s="43"/>
      <c r="AQD43" s="43"/>
      <c r="AQE43" s="43"/>
      <c r="AQF43" s="43"/>
      <c r="AQG43" s="43"/>
      <c r="AQH43" s="43"/>
      <c r="AQI43" s="43"/>
      <c r="AQJ43" s="43"/>
      <c r="AQK43" s="43"/>
      <c r="AQL43" s="43"/>
      <c r="AQM43" s="43"/>
      <c r="AQN43" s="43"/>
      <c r="AQO43" s="43"/>
      <c r="AQP43" s="43"/>
      <c r="AQQ43" s="43"/>
      <c r="AQR43" s="43"/>
      <c r="AQS43" s="43"/>
      <c r="AQT43" s="43"/>
      <c r="AQU43" s="43"/>
      <c r="AQV43" s="43"/>
      <c r="AQW43" s="43"/>
      <c r="AQX43" s="43"/>
      <c r="AQY43" s="43"/>
      <c r="AQZ43" s="43"/>
      <c r="ARA43" s="43"/>
      <c r="ARB43" s="43"/>
      <c r="ARC43" s="43"/>
      <c r="ARD43" s="43"/>
      <c r="ARE43" s="43"/>
      <c r="ARF43" s="43"/>
      <c r="ARG43" s="43"/>
      <c r="ARH43" s="43"/>
      <c r="ARI43" s="43"/>
      <c r="ARJ43" s="43"/>
      <c r="ARK43" s="43"/>
      <c r="ARL43" s="43"/>
      <c r="ARM43" s="43"/>
      <c r="ARN43" s="43"/>
      <c r="ARO43" s="43"/>
      <c r="ARP43" s="43"/>
      <c r="ARQ43" s="43"/>
      <c r="ARR43" s="43"/>
      <c r="ARS43" s="43"/>
      <c r="ART43" s="43"/>
      <c r="ARU43" s="43"/>
      <c r="ARV43" s="43"/>
      <c r="ARW43" s="43"/>
      <c r="ARX43" s="43"/>
      <c r="ARY43" s="43"/>
      <c r="ARZ43" s="43"/>
      <c r="ASA43" s="43"/>
      <c r="ASB43" s="43"/>
      <c r="ASC43" s="43"/>
      <c r="ASD43" s="43"/>
      <c r="ASE43" s="43"/>
      <c r="ASF43" s="43"/>
      <c r="ASG43" s="43"/>
      <c r="ASH43" s="43"/>
      <c r="ASI43" s="43"/>
      <c r="ASJ43" s="43"/>
      <c r="ASK43" s="43"/>
      <c r="ASL43" s="43"/>
      <c r="ASM43" s="43"/>
      <c r="ASN43" s="43"/>
      <c r="ASO43" s="43"/>
      <c r="ASP43" s="43"/>
      <c r="ASQ43" s="43"/>
      <c r="ASR43" s="43"/>
      <c r="ASS43" s="43"/>
      <c r="AST43" s="43"/>
      <c r="ASU43" s="43"/>
      <c r="ASV43" s="43"/>
      <c r="ASW43" s="43"/>
      <c r="ASX43" s="43"/>
      <c r="ASY43" s="43"/>
      <c r="ASZ43" s="43"/>
      <c r="ATA43" s="43"/>
      <c r="ATB43" s="43"/>
      <c r="ATC43" s="43"/>
      <c r="ATD43" s="43"/>
      <c r="ATE43" s="43"/>
      <c r="ATF43" s="43"/>
      <c r="ATG43" s="43"/>
      <c r="ATH43" s="43"/>
      <c r="ATI43" s="43"/>
      <c r="ATJ43" s="43"/>
      <c r="ATK43" s="43"/>
      <c r="ATL43" s="43"/>
      <c r="ATM43" s="43"/>
      <c r="ATN43" s="43"/>
      <c r="ATO43" s="43"/>
      <c r="ATP43" s="43"/>
      <c r="ATQ43" s="43"/>
      <c r="ATR43" s="43"/>
      <c r="ATS43" s="43"/>
      <c r="ATT43" s="43"/>
      <c r="ATU43" s="43"/>
      <c r="ATV43" s="43"/>
      <c r="ATW43" s="43"/>
      <c r="ATX43" s="43"/>
      <c r="ATY43" s="43"/>
      <c r="ATZ43" s="43"/>
      <c r="AUA43" s="43"/>
      <c r="AUB43" s="43"/>
      <c r="AUC43" s="43"/>
      <c r="AUD43" s="43"/>
      <c r="AUE43" s="43"/>
      <c r="AUF43" s="43"/>
      <c r="AUG43" s="43"/>
      <c r="AUH43" s="43"/>
      <c r="AUI43" s="43"/>
      <c r="AUJ43" s="43"/>
      <c r="AUK43" s="43"/>
      <c r="AUL43" s="43"/>
      <c r="AUM43" s="43"/>
      <c r="AUN43" s="43"/>
      <c r="AUO43" s="43"/>
      <c r="AUP43" s="43"/>
      <c r="AUQ43" s="43"/>
      <c r="AUR43" s="43"/>
      <c r="AUS43" s="43"/>
      <c r="AUT43" s="43"/>
      <c r="AUU43" s="43"/>
      <c r="AUV43" s="43"/>
      <c r="AUW43" s="43"/>
      <c r="AUX43" s="43"/>
      <c r="AUY43" s="43"/>
      <c r="AUZ43" s="43"/>
      <c r="AVA43" s="43"/>
      <c r="AVB43" s="43"/>
      <c r="AVC43" s="43"/>
      <c r="AVD43" s="43"/>
      <c r="AVE43" s="43"/>
      <c r="AVF43" s="43"/>
      <c r="AVG43" s="43"/>
      <c r="AVH43" s="43"/>
      <c r="AVI43" s="43"/>
      <c r="AVJ43" s="43"/>
      <c r="AVK43" s="43"/>
      <c r="AVL43" s="43"/>
      <c r="AVM43" s="43"/>
      <c r="AVN43" s="43"/>
      <c r="AVO43" s="43"/>
      <c r="AVP43" s="43"/>
      <c r="AVQ43" s="43"/>
      <c r="AVR43" s="43"/>
      <c r="AVS43" s="43"/>
      <c r="AVT43" s="43"/>
      <c r="AVU43" s="43"/>
      <c r="AVV43" s="43"/>
      <c r="AVW43" s="43"/>
      <c r="AVX43" s="43"/>
      <c r="AVY43" s="43"/>
      <c r="AVZ43" s="43"/>
      <c r="AWA43" s="43"/>
      <c r="AWB43" s="43"/>
      <c r="AWC43" s="43"/>
      <c r="AWD43" s="43"/>
      <c r="AWE43" s="43"/>
      <c r="AWF43" s="43"/>
      <c r="AWG43" s="43"/>
      <c r="AWH43" s="43"/>
      <c r="AWI43" s="43"/>
      <c r="AWJ43" s="43"/>
      <c r="AWK43" s="43"/>
      <c r="AWL43" s="43"/>
      <c r="AWM43" s="43"/>
      <c r="AWN43" s="43"/>
      <c r="AWO43" s="43"/>
      <c r="AWP43" s="43"/>
      <c r="AWQ43" s="43"/>
      <c r="AWR43" s="43"/>
      <c r="AWS43" s="43"/>
      <c r="AWT43" s="43"/>
      <c r="AWU43" s="43"/>
      <c r="AWV43" s="43"/>
      <c r="AWW43" s="43"/>
      <c r="AWX43" s="43"/>
      <c r="AWY43" s="43"/>
      <c r="AWZ43" s="43"/>
      <c r="AXA43" s="43"/>
      <c r="AXB43" s="43"/>
      <c r="AXC43" s="43"/>
      <c r="AXD43" s="43"/>
      <c r="AXE43" s="43"/>
      <c r="AXF43" s="43"/>
      <c r="AXG43" s="43"/>
      <c r="AXH43" s="43"/>
      <c r="AXI43" s="43"/>
      <c r="AXJ43" s="43"/>
      <c r="AXK43" s="43"/>
      <c r="AXL43" s="43"/>
      <c r="AXM43" s="43"/>
      <c r="AXN43" s="43"/>
      <c r="AXO43" s="43"/>
      <c r="AXP43" s="43"/>
      <c r="AXQ43" s="43"/>
      <c r="AXR43" s="43"/>
      <c r="AXS43" s="43"/>
      <c r="AXT43" s="43"/>
      <c r="AXU43" s="43"/>
      <c r="AXV43" s="43"/>
      <c r="AXW43" s="43"/>
      <c r="AXX43" s="43"/>
      <c r="AXY43" s="43"/>
      <c r="AXZ43" s="43"/>
      <c r="AYA43" s="43"/>
      <c r="AYB43" s="43"/>
      <c r="AYC43" s="43"/>
      <c r="AYD43" s="43"/>
      <c r="AYE43" s="43"/>
      <c r="AYF43" s="43"/>
      <c r="AYG43" s="43"/>
      <c r="AYH43" s="43"/>
      <c r="AYI43" s="43"/>
      <c r="AYJ43" s="43"/>
      <c r="AYK43" s="43"/>
      <c r="AYL43" s="43"/>
      <c r="AYM43" s="43"/>
      <c r="AYN43" s="43"/>
      <c r="AYO43" s="43"/>
      <c r="AYP43" s="43"/>
      <c r="AYQ43" s="43"/>
      <c r="AYR43" s="43"/>
      <c r="AYS43" s="43"/>
      <c r="AYT43" s="43"/>
      <c r="AYU43" s="43"/>
      <c r="AYV43" s="43"/>
      <c r="AYW43" s="43"/>
      <c r="AYX43" s="43"/>
      <c r="AYY43" s="43"/>
      <c r="AYZ43" s="43"/>
      <c r="AZA43" s="43"/>
      <c r="AZB43" s="43"/>
      <c r="AZC43" s="43"/>
      <c r="AZD43" s="43"/>
      <c r="AZE43" s="43"/>
      <c r="AZF43" s="43"/>
      <c r="AZG43" s="43"/>
      <c r="AZH43" s="43"/>
      <c r="AZI43" s="43"/>
      <c r="AZJ43" s="43"/>
      <c r="AZK43" s="43"/>
      <c r="AZL43" s="43"/>
      <c r="AZM43" s="43"/>
      <c r="AZN43" s="43"/>
      <c r="AZO43" s="43"/>
      <c r="AZP43" s="43"/>
      <c r="AZQ43" s="43"/>
      <c r="AZR43" s="43"/>
      <c r="AZS43" s="43"/>
      <c r="AZT43" s="43"/>
      <c r="AZU43" s="43"/>
      <c r="AZV43" s="43"/>
      <c r="AZW43" s="43"/>
      <c r="AZX43" s="43"/>
      <c r="AZY43" s="43"/>
      <c r="AZZ43" s="43"/>
      <c r="BAA43" s="43"/>
      <c r="BAB43" s="43"/>
      <c r="BAC43" s="43"/>
      <c r="BAD43" s="43"/>
      <c r="BAE43" s="43"/>
      <c r="BAF43" s="43"/>
      <c r="BAG43" s="43"/>
      <c r="BAH43" s="43"/>
      <c r="BAI43" s="43"/>
      <c r="BAJ43" s="43"/>
      <c r="BAK43" s="43"/>
      <c r="BAL43" s="43"/>
      <c r="BAM43" s="43"/>
      <c r="BAN43" s="43"/>
      <c r="BAO43" s="43"/>
      <c r="BAP43" s="43"/>
      <c r="BAQ43" s="43"/>
      <c r="BAR43" s="43"/>
      <c r="BAS43" s="43"/>
      <c r="BAT43" s="43"/>
      <c r="BAU43" s="43"/>
      <c r="BAV43" s="43"/>
      <c r="BAW43" s="43"/>
      <c r="BAX43" s="43"/>
      <c r="BAY43" s="43"/>
      <c r="BAZ43" s="43"/>
      <c r="BBA43" s="43"/>
      <c r="BBB43" s="43"/>
      <c r="BBC43" s="43"/>
      <c r="BBD43" s="43"/>
      <c r="BBE43" s="43"/>
      <c r="BBF43" s="43"/>
      <c r="BBG43" s="43"/>
      <c r="BBH43" s="43"/>
      <c r="BBI43" s="43"/>
      <c r="BBJ43" s="43"/>
      <c r="BBK43" s="43"/>
      <c r="BBL43" s="43"/>
      <c r="BBM43" s="43"/>
      <c r="BBN43" s="43"/>
      <c r="BBO43" s="43"/>
      <c r="BBP43" s="43"/>
      <c r="BBQ43" s="43"/>
      <c r="BBR43" s="43"/>
      <c r="BBS43" s="43"/>
      <c r="BBT43" s="43"/>
      <c r="BBU43" s="43"/>
      <c r="BBV43" s="43"/>
      <c r="BBW43" s="43"/>
      <c r="BBX43" s="43"/>
      <c r="BBY43" s="43"/>
      <c r="BBZ43" s="43"/>
      <c r="BCA43" s="43"/>
      <c r="BCB43" s="43"/>
      <c r="BCC43" s="43"/>
      <c r="BCD43" s="43"/>
      <c r="BCE43" s="43"/>
      <c r="BCF43" s="43"/>
      <c r="BCG43" s="43"/>
      <c r="BCH43" s="43"/>
      <c r="BCI43" s="43"/>
      <c r="BCJ43" s="43"/>
      <c r="BCK43" s="43"/>
      <c r="BCL43" s="43"/>
      <c r="BCM43" s="43"/>
      <c r="BCN43" s="43"/>
      <c r="BCO43" s="43"/>
      <c r="BCP43" s="43"/>
      <c r="BCQ43" s="43"/>
      <c r="BCR43" s="43"/>
      <c r="BCS43" s="43"/>
      <c r="BCT43" s="43"/>
      <c r="BCU43" s="43"/>
      <c r="BCV43" s="43"/>
      <c r="BCW43" s="43"/>
      <c r="BCX43" s="43"/>
      <c r="BCY43" s="43"/>
      <c r="BCZ43" s="43"/>
      <c r="BDA43" s="43"/>
      <c r="BDB43" s="43"/>
      <c r="BDC43" s="43"/>
      <c r="BDD43" s="43"/>
      <c r="BDE43" s="43"/>
      <c r="BDF43" s="43"/>
      <c r="BDG43" s="43"/>
      <c r="BDH43" s="43"/>
      <c r="BDI43" s="43"/>
      <c r="BDJ43" s="43"/>
      <c r="BDK43" s="43"/>
      <c r="BDL43" s="43"/>
      <c r="BDM43" s="43"/>
      <c r="BDN43" s="43"/>
      <c r="BDO43" s="43"/>
      <c r="BDP43" s="43"/>
      <c r="BDQ43" s="43"/>
      <c r="BDR43" s="43"/>
      <c r="BDS43" s="43"/>
      <c r="BDT43" s="43"/>
      <c r="BDU43" s="43"/>
      <c r="BDV43" s="43"/>
      <c r="BDW43" s="43"/>
      <c r="BDX43" s="43"/>
      <c r="BDY43" s="43"/>
      <c r="BDZ43" s="43"/>
      <c r="BEA43" s="43"/>
      <c r="BEB43" s="43"/>
      <c r="BEC43" s="43"/>
      <c r="BED43" s="43"/>
      <c r="BEE43" s="43"/>
      <c r="BEF43" s="43"/>
      <c r="BEG43" s="43"/>
      <c r="BEH43" s="43"/>
      <c r="BEI43" s="43"/>
      <c r="BEJ43" s="43"/>
      <c r="BEK43" s="43"/>
      <c r="BEL43" s="43"/>
      <c r="BEM43" s="43"/>
      <c r="BEN43" s="43"/>
      <c r="BEO43" s="43"/>
      <c r="BEP43" s="43"/>
      <c r="BEQ43" s="43"/>
      <c r="BER43" s="43"/>
      <c r="BES43" s="43"/>
      <c r="BET43" s="43"/>
      <c r="BEU43" s="43"/>
      <c r="BEV43" s="43"/>
      <c r="BEW43" s="43"/>
      <c r="BEX43" s="43"/>
      <c r="BEY43" s="43"/>
      <c r="BEZ43" s="43"/>
      <c r="BFA43" s="43"/>
      <c r="BFB43" s="43"/>
      <c r="BFC43" s="43"/>
      <c r="BFD43" s="43"/>
      <c r="BFE43" s="43"/>
      <c r="BFF43" s="43"/>
      <c r="BFG43" s="43"/>
      <c r="BFH43" s="43"/>
      <c r="BFI43" s="43"/>
      <c r="BFJ43" s="43"/>
      <c r="BFK43" s="43"/>
      <c r="BFL43" s="43"/>
      <c r="BFM43" s="43"/>
      <c r="BFN43" s="43"/>
      <c r="BFO43" s="43"/>
      <c r="BFP43" s="43"/>
      <c r="BFQ43" s="43"/>
      <c r="BFR43" s="43"/>
      <c r="BFS43" s="43"/>
      <c r="BFT43" s="43"/>
      <c r="BFU43" s="43"/>
      <c r="BFV43" s="43"/>
      <c r="BFW43" s="43"/>
      <c r="BFX43" s="43"/>
      <c r="BFY43" s="43"/>
      <c r="BFZ43" s="43"/>
      <c r="BGA43" s="43"/>
      <c r="BGB43" s="43"/>
      <c r="BGC43" s="43"/>
      <c r="BGD43" s="43"/>
      <c r="BGE43" s="43"/>
      <c r="BGF43" s="43"/>
      <c r="BGG43" s="43"/>
      <c r="BGH43" s="43"/>
      <c r="BGI43" s="43"/>
      <c r="BGJ43" s="43"/>
      <c r="BGK43" s="43"/>
      <c r="BGL43" s="43"/>
      <c r="BGM43" s="43"/>
      <c r="BGN43" s="43"/>
      <c r="BGO43" s="43"/>
      <c r="BGP43" s="43"/>
      <c r="BGQ43" s="43"/>
      <c r="BGR43" s="43"/>
      <c r="BGS43" s="43"/>
      <c r="BGT43" s="43"/>
      <c r="BGU43" s="43"/>
      <c r="BGV43" s="43"/>
      <c r="BGW43" s="43"/>
      <c r="BGX43" s="43"/>
      <c r="BGY43" s="43"/>
      <c r="BGZ43" s="43"/>
      <c r="BHA43" s="43"/>
      <c r="BHB43" s="43"/>
      <c r="BHC43" s="43"/>
      <c r="BHD43" s="43"/>
      <c r="BHE43" s="43"/>
      <c r="BHF43" s="43"/>
      <c r="BHG43" s="43"/>
      <c r="BHH43" s="43"/>
      <c r="BHI43" s="43"/>
      <c r="BHJ43" s="43"/>
      <c r="BHK43" s="43"/>
      <c r="BHL43" s="43"/>
      <c r="BHM43" s="43"/>
      <c r="BHN43" s="43"/>
      <c r="BHO43" s="43"/>
      <c r="BHP43" s="43"/>
      <c r="BHQ43" s="43"/>
      <c r="BHR43" s="43"/>
      <c r="BHS43" s="43"/>
      <c r="BHT43" s="43"/>
      <c r="BHU43" s="43"/>
      <c r="BHV43" s="43"/>
      <c r="BHW43" s="43"/>
      <c r="BHX43" s="43"/>
      <c r="BHY43" s="43"/>
      <c r="BHZ43" s="43"/>
      <c r="BIA43" s="43"/>
      <c r="BIB43" s="43"/>
      <c r="BIC43" s="43"/>
      <c r="BID43" s="43"/>
      <c r="BIE43" s="43"/>
      <c r="BIF43" s="43"/>
      <c r="BIG43" s="43"/>
      <c r="BIH43" s="43"/>
      <c r="BII43" s="43"/>
      <c r="BIJ43" s="43"/>
      <c r="BIK43" s="43"/>
      <c r="BIL43" s="43"/>
      <c r="BIM43" s="43"/>
      <c r="BIN43" s="43"/>
      <c r="BIO43" s="43"/>
      <c r="BIP43" s="43"/>
      <c r="BIQ43" s="43"/>
      <c r="BIR43" s="43"/>
      <c r="BIS43" s="43"/>
      <c r="BIT43" s="43"/>
      <c r="BIU43" s="43"/>
      <c r="BIV43" s="43"/>
      <c r="BIW43" s="43"/>
      <c r="BIX43" s="43"/>
      <c r="BIY43" s="43"/>
      <c r="BIZ43" s="43"/>
      <c r="BJA43" s="43"/>
      <c r="BJB43" s="43"/>
      <c r="BJC43" s="43"/>
      <c r="BJD43" s="43"/>
      <c r="BJE43" s="43"/>
      <c r="BJF43" s="43"/>
      <c r="BJG43" s="43"/>
      <c r="BJH43" s="43"/>
      <c r="BJI43" s="43"/>
      <c r="BJJ43" s="43"/>
      <c r="BJK43" s="43"/>
      <c r="BJL43" s="43"/>
      <c r="BJM43" s="43"/>
      <c r="BJN43" s="43"/>
      <c r="BJO43" s="43"/>
      <c r="BJP43" s="43"/>
      <c r="BJQ43" s="43"/>
      <c r="BJR43" s="43"/>
      <c r="BJS43" s="43"/>
      <c r="BJT43" s="43"/>
      <c r="BJU43" s="43"/>
      <c r="BJV43" s="43"/>
      <c r="BJW43" s="43"/>
      <c r="BJX43" s="43"/>
      <c r="BJY43" s="43"/>
      <c r="BJZ43" s="43"/>
      <c r="BKA43" s="43"/>
      <c r="BKB43" s="43"/>
      <c r="BKC43" s="43"/>
      <c r="BKD43" s="43"/>
      <c r="BKE43" s="43"/>
      <c r="BKF43" s="43"/>
      <c r="BKG43" s="43"/>
      <c r="BKH43" s="43"/>
      <c r="BKI43" s="43"/>
      <c r="BKJ43" s="43"/>
      <c r="BKK43" s="43"/>
      <c r="BKL43" s="43"/>
      <c r="BKM43" s="43"/>
      <c r="BKN43" s="43"/>
      <c r="BKO43" s="43"/>
      <c r="BKP43" s="43"/>
      <c r="BKQ43" s="43"/>
      <c r="BKR43" s="43"/>
      <c r="BKS43" s="43"/>
      <c r="BKT43" s="43"/>
      <c r="BKU43" s="43"/>
      <c r="BKV43" s="43"/>
      <c r="BKW43" s="43"/>
      <c r="BKX43" s="43"/>
      <c r="BKY43" s="43"/>
      <c r="BKZ43" s="43"/>
      <c r="BLA43" s="43"/>
      <c r="BLB43" s="43"/>
      <c r="BLC43" s="43"/>
      <c r="BLD43" s="43"/>
      <c r="BLE43" s="43"/>
      <c r="BLF43" s="43"/>
      <c r="BLG43" s="43"/>
      <c r="BLH43" s="43"/>
      <c r="BLI43" s="43"/>
      <c r="BLJ43" s="43"/>
      <c r="BLK43" s="43"/>
      <c r="BLL43" s="43"/>
      <c r="BLM43" s="43"/>
      <c r="BLN43" s="43"/>
      <c r="BLO43" s="43"/>
      <c r="BLP43" s="43"/>
      <c r="BLQ43" s="43"/>
      <c r="BLR43" s="43"/>
      <c r="BLS43" s="43"/>
      <c r="BLT43" s="43"/>
      <c r="BLU43" s="43"/>
      <c r="BLV43" s="43"/>
      <c r="BLW43" s="43"/>
      <c r="BLX43" s="43"/>
      <c r="BLY43" s="43"/>
      <c r="BLZ43" s="43"/>
      <c r="BMA43" s="43"/>
      <c r="BMB43" s="43"/>
      <c r="BMC43" s="43"/>
      <c r="BMD43" s="43"/>
      <c r="BME43" s="43"/>
      <c r="BMF43" s="43"/>
      <c r="BMG43" s="43"/>
      <c r="BMH43" s="43"/>
      <c r="BMI43" s="43"/>
      <c r="BMJ43" s="43"/>
      <c r="BMK43" s="43"/>
      <c r="BML43" s="43"/>
      <c r="BMM43" s="43"/>
      <c r="BMN43" s="43"/>
      <c r="BMO43" s="43"/>
      <c r="BMP43" s="43"/>
      <c r="BMQ43" s="43"/>
      <c r="BMR43" s="43"/>
      <c r="BMS43" s="43"/>
      <c r="BMT43" s="43"/>
      <c r="BMU43" s="43"/>
      <c r="BMV43" s="43"/>
      <c r="BMW43" s="43"/>
      <c r="BMX43" s="43"/>
      <c r="BMY43" s="43"/>
      <c r="BMZ43" s="43"/>
      <c r="BNA43" s="43"/>
      <c r="BNB43" s="43"/>
      <c r="BNC43" s="43"/>
      <c r="BND43" s="43"/>
      <c r="BNE43" s="43"/>
      <c r="BNF43" s="43"/>
      <c r="BNG43" s="43"/>
      <c r="BNH43" s="43"/>
      <c r="BNI43" s="43"/>
      <c r="BNJ43" s="43"/>
      <c r="BNK43" s="43"/>
      <c r="BNL43" s="43"/>
      <c r="BNM43" s="43"/>
      <c r="BNN43" s="43"/>
      <c r="BNO43" s="43"/>
      <c r="BNP43" s="43"/>
      <c r="BNQ43" s="43"/>
      <c r="BNR43" s="43"/>
      <c r="BNS43" s="43"/>
      <c r="BNT43" s="43"/>
      <c r="BNU43" s="43"/>
      <c r="BNV43" s="43"/>
      <c r="BNW43" s="43"/>
      <c r="BNX43" s="43"/>
      <c r="BNY43" s="43"/>
      <c r="BNZ43" s="43"/>
      <c r="BOA43" s="43"/>
      <c r="BOB43" s="43"/>
      <c r="BOC43" s="43"/>
      <c r="BOD43" s="43"/>
      <c r="BOE43" s="43"/>
      <c r="BOF43" s="43"/>
      <c r="BOG43" s="43"/>
      <c r="BOH43" s="43"/>
      <c r="BOI43" s="43"/>
      <c r="BOJ43" s="43"/>
      <c r="BOK43" s="43"/>
      <c r="BOL43" s="43"/>
      <c r="BOM43" s="43"/>
      <c r="BON43" s="43"/>
      <c r="BOO43" s="43"/>
      <c r="BOP43" s="43"/>
      <c r="BOQ43" s="43"/>
      <c r="BOR43" s="43"/>
      <c r="BOS43" s="43"/>
      <c r="BOT43" s="43"/>
      <c r="BOU43" s="43"/>
      <c r="BOV43" s="43"/>
      <c r="BOW43" s="43"/>
      <c r="BOX43" s="43"/>
      <c r="BOY43" s="43"/>
      <c r="BOZ43" s="43"/>
      <c r="BPA43" s="43"/>
      <c r="BPB43" s="43"/>
      <c r="BPC43" s="43"/>
      <c r="BPD43" s="43"/>
      <c r="BPE43" s="43"/>
      <c r="BPF43" s="43"/>
      <c r="BPG43" s="43"/>
      <c r="BPH43" s="43"/>
      <c r="BPI43" s="43"/>
      <c r="BPJ43" s="43"/>
      <c r="BPK43" s="43"/>
      <c r="BPL43" s="43"/>
      <c r="BPM43" s="43"/>
      <c r="BPN43" s="43"/>
      <c r="BPO43" s="43"/>
      <c r="BPP43" s="43"/>
      <c r="BPQ43" s="43"/>
      <c r="BPR43" s="43"/>
      <c r="BPS43" s="43"/>
      <c r="BPT43" s="43"/>
      <c r="BPU43" s="43"/>
      <c r="BPV43" s="43"/>
      <c r="BPW43" s="43"/>
      <c r="BPX43" s="43"/>
      <c r="BPY43" s="43"/>
      <c r="BPZ43" s="43"/>
      <c r="BQA43" s="43"/>
      <c r="BQB43" s="43"/>
      <c r="BQC43" s="43"/>
      <c r="BQD43" s="43"/>
      <c r="BQE43" s="43"/>
      <c r="BQF43" s="43"/>
      <c r="BQG43" s="43"/>
      <c r="BQH43" s="43"/>
      <c r="BQI43" s="43"/>
      <c r="BQJ43" s="43"/>
      <c r="BQK43" s="43"/>
      <c r="BQL43" s="43"/>
      <c r="BQM43" s="43"/>
      <c r="BQN43" s="43"/>
      <c r="BQO43" s="43"/>
      <c r="BQP43" s="43"/>
      <c r="BQQ43" s="43"/>
      <c r="BQR43" s="43"/>
      <c r="BQS43" s="43"/>
      <c r="BQT43" s="43"/>
      <c r="BQU43" s="43"/>
      <c r="BQV43" s="43"/>
      <c r="BQW43" s="43"/>
      <c r="BQX43" s="43"/>
      <c r="BQY43" s="43"/>
      <c r="BQZ43" s="43"/>
      <c r="BRA43" s="43"/>
      <c r="BRB43" s="43"/>
      <c r="BRC43" s="43"/>
      <c r="BRD43" s="43"/>
      <c r="BRE43" s="43"/>
      <c r="BRF43" s="43"/>
      <c r="BRG43" s="43"/>
      <c r="BRH43" s="43"/>
      <c r="BRI43" s="43"/>
      <c r="BRJ43" s="43"/>
      <c r="BRK43" s="43"/>
      <c r="BRL43" s="43"/>
      <c r="BRM43" s="43"/>
      <c r="BRN43" s="43"/>
      <c r="BRO43" s="43"/>
      <c r="BRP43" s="43"/>
      <c r="BRQ43" s="43"/>
      <c r="BRR43" s="43"/>
      <c r="BRS43" s="43"/>
      <c r="BRT43" s="43"/>
      <c r="BRU43" s="43"/>
      <c r="BRV43" s="43"/>
      <c r="BRW43" s="43"/>
      <c r="BRX43" s="43"/>
      <c r="BRY43" s="43"/>
      <c r="BRZ43" s="43"/>
      <c r="BSA43" s="43"/>
      <c r="BSB43" s="43"/>
      <c r="BSC43" s="43"/>
      <c r="BSD43" s="43"/>
      <c r="BSE43" s="43"/>
      <c r="BSF43" s="43"/>
      <c r="BSG43" s="43"/>
      <c r="BSH43" s="43"/>
      <c r="BSI43" s="43"/>
      <c r="BSJ43" s="43"/>
      <c r="BSK43" s="43"/>
      <c r="BSL43" s="43"/>
      <c r="BSM43" s="43"/>
      <c r="BSN43" s="43"/>
      <c r="BSO43" s="43"/>
      <c r="BSP43" s="43"/>
      <c r="BSQ43" s="43"/>
      <c r="BSR43" s="43"/>
      <c r="BSS43" s="43"/>
      <c r="BST43" s="43"/>
      <c r="BSU43" s="43"/>
      <c r="BSV43" s="43"/>
      <c r="BSW43" s="43"/>
      <c r="BSX43" s="43"/>
      <c r="BSY43" s="43"/>
      <c r="BSZ43" s="43"/>
      <c r="BTA43" s="43"/>
      <c r="BTB43" s="43"/>
      <c r="BTC43" s="43"/>
      <c r="BTD43" s="43"/>
      <c r="BTE43" s="43"/>
      <c r="BTF43" s="43"/>
      <c r="BTG43" s="43"/>
      <c r="BTH43" s="43"/>
      <c r="BTI43" s="43"/>
      <c r="BTJ43" s="43"/>
      <c r="BTK43" s="43"/>
      <c r="BTL43" s="43"/>
      <c r="BTM43" s="43"/>
      <c r="BTN43" s="43"/>
      <c r="BTO43" s="43"/>
      <c r="BTP43" s="43"/>
      <c r="BTQ43" s="43"/>
      <c r="BTR43" s="43"/>
      <c r="BTS43" s="43"/>
      <c r="BTT43" s="43"/>
      <c r="BTU43" s="43"/>
      <c r="BTV43" s="43"/>
      <c r="BTW43" s="43"/>
      <c r="BTX43" s="43"/>
      <c r="BTY43" s="43"/>
      <c r="BTZ43" s="43"/>
      <c r="BUA43" s="43"/>
      <c r="BUB43" s="43"/>
      <c r="BUC43" s="43"/>
      <c r="BUD43" s="43"/>
      <c r="BUE43" s="43"/>
      <c r="BUF43" s="43"/>
      <c r="BUG43" s="43"/>
      <c r="BUH43" s="43"/>
      <c r="BUI43" s="43"/>
      <c r="BUJ43" s="43"/>
      <c r="BUK43" s="43"/>
      <c r="BUL43" s="43"/>
      <c r="BUM43" s="43"/>
      <c r="BUN43" s="43"/>
      <c r="BUO43" s="43"/>
      <c r="BUP43" s="43"/>
      <c r="BUQ43" s="43"/>
      <c r="BUR43" s="43"/>
      <c r="BUS43" s="43"/>
      <c r="BUT43" s="43"/>
      <c r="BUU43" s="43"/>
      <c r="BUV43" s="43"/>
      <c r="BUW43" s="43"/>
      <c r="BUX43" s="43"/>
      <c r="BUY43" s="43"/>
      <c r="BUZ43" s="43"/>
      <c r="BVA43" s="43"/>
      <c r="BVB43" s="43"/>
      <c r="BVC43" s="43"/>
      <c r="BVD43" s="43"/>
      <c r="BVE43" s="43"/>
      <c r="BVF43" s="43"/>
      <c r="BVG43" s="43"/>
      <c r="BVH43" s="43"/>
      <c r="BVI43" s="43"/>
      <c r="BVJ43" s="43"/>
      <c r="BVK43" s="43"/>
      <c r="BVL43" s="43"/>
      <c r="BVM43" s="43"/>
      <c r="BVN43" s="43"/>
      <c r="BVO43" s="43"/>
      <c r="BVP43" s="43"/>
      <c r="BVQ43" s="43"/>
      <c r="BVR43" s="43"/>
      <c r="BVS43" s="43"/>
      <c r="BVT43" s="43"/>
      <c r="BVU43" s="43"/>
      <c r="BVV43" s="43"/>
      <c r="BVW43" s="43"/>
      <c r="BVX43" s="43"/>
      <c r="BVY43" s="43"/>
      <c r="BVZ43" s="43"/>
      <c r="BWA43" s="43"/>
      <c r="BWB43" s="43"/>
      <c r="BWC43" s="43"/>
      <c r="BWD43" s="43"/>
      <c r="BWE43" s="43"/>
      <c r="BWF43" s="43"/>
      <c r="BWG43" s="43"/>
      <c r="BWH43" s="43"/>
      <c r="BWI43" s="43"/>
      <c r="BWJ43" s="43"/>
      <c r="BWK43" s="43"/>
      <c r="BWL43" s="43"/>
      <c r="BWM43" s="43"/>
      <c r="BWN43" s="43"/>
      <c r="BWO43" s="43"/>
      <c r="BWP43" s="43"/>
      <c r="BWQ43" s="43"/>
      <c r="BWR43" s="43"/>
      <c r="BWS43" s="43"/>
      <c r="BWT43" s="43"/>
      <c r="BWU43" s="43"/>
      <c r="BWV43" s="43"/>
      <c r="BWW43" s="43"/>
      <c r="BWX43" s="43"/>
      <c r="BWY43" s="43"/>
      <c r="BWZ43" s="43"/>
      <c r="BXA43" s="43"/>
      <c r="BXB43" s="43"/>
      <c r="BXC43" s="43"/>
      <c r="BXD43" s="43"/>
      <c r="BXE43" s="43"/>
      <c r="BXF43" s="43"/>
      <c r="BXG43" s="43"/>
      <c r="BXH43" s="43"/>
      <c r="BXI43" s="43"/>
      <c r="BXJ43" s="43"/>
      <c r="BXK43" s="43"/>
      <c r="BXL43" s="43"/>
      <c r="BXM43" s="43"/>
      <c r="BXN43" s="43"/>
      <c r="BXO43" s="43"/>
      <c r="BXP43" s="43"/>
      <c r="BXQ43" s="43"/>
      <c r="BXR43" s="43"/>
      <c r="BXS43" s="43"/>
      <c r="BXT43" s="43"/>
      <c r="BXU43" s="43"/>
      <c r="BXV43" s="43"/>
      <c r="BXW43" s="43"/>
      <c r="BXX43" s="43"/>
      <c r="BXY43" s="43"/>
      <c r="BXZ43" s="43"/>
      <c r="BYA43" s="43"/>
      <c r="BYB43" s="43"/>
      <c r="BYC43" s="43"/>
      <c r="BYD43" s="43"/>
      <c r="BYE43" s="43"/>
      <c r="BYF43" s="43"/>
      <c r="BYG43" s="43"/>
      <c r="BYH43" s="43"/>
      <c r="BYI43" s="43"/>
      <c r="BYJ43" s="43"/>
      <c r="BYK43" s="43"/>
      <c r="BYL43" s="43"/>
      <c r="BYM43" s="43"/>
      <c r="BYN43" s="43"/>
      <c r="BYO43" s="43"/>
      <c r="BYP43" s="43"/>
      <c r="BYQ43" s="43"/>
      <c r="BYR43" s="43"/>
      <c r="BYS43" s="43"/>
      <c r="BYT43" s="43"/>
      <c r="BYU43" s="43"/>
      <c r="BYV43" s="43"/>
      <c r="BYW43" s="43"/>
      <c r="BYX43" s="43"/>
      <c r="BYY43" s="43"/>
      <c r="BYZ43" s="43"/>
      <c r="BZA43" s="43"/>
      <c r="BZB43" s="43"/>
      <c r="BZC43" s="43"/>
      <c r="BZD43" s="43"/>
      <c r="BZE43" s="43"/>
      <c r="BZF43" s="43"/>
      <c r="BZG43" s="43"/>
      <c r="BZH43" s="43"/>
      <c r="BZI43" s="43"/>
      <c r="BZJ43" s="43"/>
      <c r="BZK43" s="43"/>
      <c r="BZL43" s="43"/>
      <c r="BZM43" s="43"/>
      <c r="BZN43" s="43"/>
      <c r="BZO43" s="43"/>
      <c r="BZP43" s="43"/>
      <c r="BZQ43" s="43"/>
      <c r="BZR43" s="43"/>
      <c r="BZS43" s="43"/>
      <c r="BZT43" s="43"/>
      <c r="BZU43" s="43"/>
      <c r="BZV43" s="43"/>
      <c r="BZW43" s="43"/>
      <c r="BZX43" s="43"/>
      <c r="BZY43" s="43"/>
      <c r="BZZ43" s="43"/>
      <c r="CAA43" s="43"/>
      <c r="CAB43" s="43"/>
      <c r="CAC43" s="43"/>
      <c r="CAD43" s="43"/>
      <c r="CAE43" s="43"/>
      <c r="CAF43" s="43"/>
      <c r="CAG43" s="43"/>
      <c r="CAH43" s="43"/>
      <c r="CAI43" s="43"/>
      <c r="CAJ43" s="43"/>
      <c r="CAK43" s="43"/>
      <c r="CAL43" s="43"/>
      <c r="CAM43" s="43"/>
      <c r="CAN43" s="43"/>
      <c r="CAO43" s="43"/>
      <c r="CAP43" s="43"/>
      <c r="CAQ43" s="43"/>
      <c r="CAR43" s="43"/>
      <c r="CAS43" s="43"/>
      <c r="CAT43" s="43"/>
      <c r="CAU43" s="43"/>
      <c r="CAV43" s="43"/>
      <c r="CAW43" s="43"/>
      <c r="CAX43" s="43"/>
      <c r="CAY43" s="43"/>
      <c r="CAZ43" s="43"/>
      <c r="CBA43" s="43"/>
      <c r="CBB43" s="43"/>
      <c r="CBC43" s="43"/>
      <c r="CBD43" s="43"/>
      <c r="CBE43" s="43"/>
      <c r="CBF43" s="43"/>
      <c r="CBG43" s="43"/>
      <c r="CBH43" s="43"/>
      <c r="CBI43" s="43"/>
      <c r="CBJ43" s="43"/>
      <c r="CBK43" s="43"/>
      <c r="CBL43" s="43"/>
      <c r="CBM43" s="43"/>
      <c r="CBN43" s="43"/>
      <c r="CBO43" s="43"/>
      <c r="CBP43" s="43"/>
      <c r="CBQ43" s="43"/>
      <c r="CBR43" s="43"/>
      <c r="CBS43" s="43"/>
      <c r="CBT43" s="43"/>
      <c r="CBU43" s="43"/>
      <c r="CBV43" s="43"/>
      <c r="CBW43" s="43"/>
      <c r="CBX43" s="43"/>
      <c r="CBY43" s="43"/>
      <c r="CBZ43" s="43"/>
      <c r="CCA43" s="43"/>
      <c r="CCB43" s="43"/>
      <c r="CCC43" s="43"/>
      <c r="CCD43" s="43"/>
      <c r="CCE43" s="43"/>
      <c r="CCF43" s="43"/>
      <c r="CCG43" s="43"/>
      <c r="CCH43" s="43"/>
      <c r="CCI43" s="43"/>
      <c r="CCJ43" s="43"/>
      <c r="CCK43" s="43"/>
      <c r="CCL43" s="43"/>
      <c r="CCM43" s="43"/>
      <c r="CCN43" s="43"/>
      <c r="CCO43" s="43"/>
      <c r="CCP43" s="43"/>
      <c r="CCQ43" s="43"/>
      <c r="CCR43" s="43"/>
      <c r="CCS43" s="43"/>
      <c r="CCT43" s="43"/>
      <c r="CCU43" s="43"/>
      <c r="CCV43" s="43"/>
      <c r="CCW43" s="43"/>
      <c r="CCX43" s="43"/>
      <c r="CCY43" s="43"/>
      <c r="CCZ43" s="43"/>
      <c r="CDA43" s="43"/>
      <c r="CDB43" s="43"/>
      <c r="CDC43" s="43"/>
      <c r="CDD43" s="43"/>
      <c r="CDE43" s="43"/>
      <c r="CDF43" s="43"/>
      <c r="CDG43" s="43"/>
      <c r="CDH43" s="43"/>
      <c r="CDI43" s="43"/>
      <c r="CDJ43" s="43"/>
      <c r="CDK43" s="43"/>
      <c r="CDL43" s="43"/>
      <c r="CDM43" s="43"/>
      <c r="CDN43" s="43"/>
      <c r="CDO43" s="43"/>
      <c r="CDP43" s="43"/>
      <c r="CDQ43" s="43"/>
      <c r="CDR43" s="43"/>
      <c r="CDS43" s="43"/>
      <c r="CDT43" s="43"/>
      <c r="CDU43" s="43"/>
      <c r="CDV43" s="43"/>
      <c r="CDW43" s="43"/>
      <c r="CDX43" s="43"/>
      <c r="CDY43" s="43"/>
      <c r="CDZ43" s="43"/>
      <c r="CEA43" s="43"/>
      <c r="CEB43" s="43"/>
      <c r="CEC43" s="43"/>
      <c r="CED43" s="43"/>
      <c r="CEE43" s="43"/>
      <c r="CEF43" s="43"/>
      <c r="CEG43" s="43"/>
      <c r="CEH43" s="43"/>
      <c r="CEI43" s="43"/>
      <c r="CEJ43" s="43"/>
      <c r="CEK43" s="43"/>
      <c r="CEL43" s="43"/>
      <c r="CEM43" s="43"/>
      <c r="CEN43" s="43"/>
      <c r="CEO43" s="43"/>
      <c r="CEP43" s="43"/>
      <c r="CEQ43" s="43"/>
      <c r="CER43" s="43"/>
      <c r="CES43" s="43"/>
      <c r="CET43" s="43"/>
      <c r="CEU43" s="43"/>
      <c r="CEV43" s="43"/>
      <c r="CEW43" s="43"/>
      <c r="CEX43" s="43"/>
      <c r="CEY43" s="43"/>
      <c r="CEZ43" s="43"/>
      <c r="CFA43" s="43"/>
      <c r="CFB43" s="43"/>
      <c r="CFC43" s="43"/>
      <c r="CFD43" s="43"/>
      <c r="CFE43" s="43"/>
      <c r="CFF43" s="43"/>
      <c r="CFG43" s="43"/>
      <c r="CFH43" s="43"/>
      <c r="CFI43" s="43"/>
      <c r="CFJ43" s="43"/>
      <c r="CFK43" s="43"/>
      <c r="CFL43" s="43"/>
      <c r="CFM43" s="43"/>
      <c r="CFN43" s="43"/>
      <c r="CFO43" s="43"/>
      <c r="CFP43" s="43"/>
      <c r="CFQ43" s="43"/>
      <c r="CFR43" s="43"/>
      <c r="CFS43" s="43"/>
      <c r="CFT43" s="43"/>
      <c r="CFU43" s="43"/>
      <c r="CFV43" s="43"/>
      <c r="CFW43" s="43"/>
      <c r="CFX43" s="43"/>
      <c r="CFY43" s="43"/>
      <c r="CFZ43" s="43"/>
      <c r="CGA43" s="43"/>
      <c r="CGB43" s="43"/>
      <c r="CGC43" s="43"/>
      <c r="CGD43" s="43"/>
      <c r="CGE43" s="43"/>
      <c r="CGF43" s="43"/>
      <c r="CGG43" s="43"/>
      <c r="CGH43" s="43"/>
      <c r="CGI43" s="43"/>
      <c r="CGJ43" s="43"/>
      <c r="CGK43" s="43"/>
      <c r="CGL43" s="43"/>
      <c r="CGM43" s="43"/>
      <c r="CGN43" s="43"/>
      <c r="CGO43" s="43"/>
      <c r="CGP43" s="43"/>
      <c r="CGQ43" s="43"/>
      <c r="CGR43" s="43"/>
      <c r="CGS43" s="43"/>
      <c r="CGT43" s="43"/>
      <c r="CGU43" s="43"/>
      <c r="CGV43" s="43"/>
      <c r="CGW43" s="43"/>
      <c r="CGX43" s="43"/>
      <c r="CGY43" s="43"/>
      <c r="CGZ43" s="43"/>
      <c r="CHA43" s="43"/>
      <c r="CHB43" s="43"/>
      <c r="CHC43" s="43"/>
      <c r="CHD43" s="43"/>
      <c r="CHE43" s="43"/>
      <c r="CHF43" s="43"/>
      <c r="CHG43" s="43"/>
      <c r="CHH43" s="43"/>
      <c r="CHI43" s="43"/>
      <c r="CHJ43" s="43"/>
      <c r="CHK43" s="43"/>
      <c r="CHL43" s="43"/>
      <c r="CHM43" s="43"/>
      <c r="CHN43" s="43"/>
      <c r="CHO43" s="43"/>
      <c r="CHP43" s="43"/>
      <c r="CHQ43" s="43"/>
      <c r="CHR43" s="43"/>
      <c r="CHS43" s="43"/>
      <c r="CHT43" s="43"/>
      <c r="CHU43" s="43"/>
      <c r="CHV43" s="43"/>
      <c r="CHW43" s="43"/>
      <c r="CHX43" s="43"/>
      <c r="CHY43" s="43"/>
      <c r="CHZ43" s="43"/>
      <c r="CIA43" s="43"/>
      <c r="CIB43" s="43"/>
      <c r="CIC43" s="43"/>
      <c r="CID43" s="43"/>
      <c r="CIE43" s="43"/>
      <c r="CIF43" s="43"/>
      <c r="CIG43" s="43"/>
      <c r="CIH43" s="43"/>
      <c r="CII43" s="43"/>
      <c r="CIJ43" s="43"/>
      <c r="CIK43" s="43"/>
      <c r="CIL43" s="43"/>
      <c r="CIM43" s="43"/>
      <c r="CIN43" s="43"/>
      <c r="CIO43" s="43"/>
      <c r="CIP43" s="43"/>
      <c r="CIQ43" s="43"/>
      <c r="CIR43" s="43"/>
      <c r="CIS43" s="43"/>
      <c r="CIT43" s="43"/>
      <c r="CIU43" s="43"/>
      <c r="CIV43" s="43"/>
      <c r="CIW43" s="43"/>
      <c r="CIX43" s="43"/>
      <c r="CIY43" s="43"/>
      <c r="CIZ43" s="43"/>
      <c r="CJA43" s="43"/>
      <c r="CJB43" s="43"/>
      <c r="CJC43" s="43"/>
      <c r="CJD43" s="43"/>
      <c r="CJE43" s="43"/>
      <c r="CJF43" s="43"/>
      <c r="CJG43" s="43"/>
      <c r="CJH43" s="43"/>
      <c r="CJI43" s="43"/>
      <c r="CJJ43" s="43"/>
      <c r="CJK43" s="43"/>
      <c r="CJL43" s="43"/>
      <c r="CJM43" s="43"/>
      <c r="CJN43" s="43"/>
      <c r="CJO43" s="43"/>
      <c r="CJP43" s="43"/>
      <c r="CJQ43" s="43"/>
      <c r="CJR43" s="43"/>
      <c r="CJS43" s="43"/>
      <c r="CJT43" s="43"/>
      <c r="CJU43" s="43"/>
      <c r="CJV43" s="43"/>
      <c r="CJW43" s="43"/>
      <c r="CJX43" s="43"/>
      <c r="CJY43" s="43"/>
      <c r="CJZ43" s="43"/>
      <c r="CKA43" s="43"/>
      <c r="CKB43" s="43"/>
      <c r="CKC43" s="43"/>
      <c r="CKD43" s="43"/>
      <c r="CKE43" s="43"/>
      <c r="CKF43" s="43"/>
      <c r="CKG43" s="43"/>
      <c r="CKH43" s="43"/>
      <c r="CKI43" s="43"/>
      <c r="CKJ43" s="43"/>
      <c r="CKK43" s="43"/>
      <c r="CKL43" s="43"/>
      <c r="CKM43" s="43"/>
      <c r="CKN43" s="43"/>
      <c r="CKO43" s="43"/>
      <c r="CKP43" s="43"/>
      <c r="CKQ43" s="43"/>
      <c r="CKR43" s="43"/>
      <c r="CKS43" s="43"/>
      <c r="CKT43" s="43"/>
      <c r="CKU43" s="43"/>
      <c r="CKV43" s="43"/>
      <c r="CKW43" s="43"/>
      <c r="CKX43" s="43"/>
      <c r="CKY43" s="43"/>
      <c r="CKZ43" s="43"/>
      <c r="CLA43" s="43"/>
      <c r="CLB43" s="43"/>
      <c r="CLC43" s="43"/>
      <c r="CLD43" s="43"/>
      <c r="CLE43" s="43"/>
      <c r="CLF43" s="43"/>
      <c r="CLG43" s="43"/>
      <c r="CLH43" s="43"/>
      <c r="CLI43" s="43"/>
      <c r="CLJ43" s="43"/>
      <c r="CLK43" s="43"/>
      <c r="CLL43" s="43"/>
      <c r="CLM43" s="43"/>
      <c r="CLN43" s="43"/>
      <c r="CLO43" s="43"/>
      <c r="CLP43" s="43"/>
      <c r="CLQ43" s="43"/>
      <c r="CLR43" s="43"/>
      <c r="CLS43" s="43"/>
      <c r="CLT43" s="43"/>
      <c r="CLU43" s="43"/>
      <c r="CLV43" s="43"/>
      <c r="CLW43" s="43"/>
      <c r="CLX43" s="43"/>
      <c r="CLY43" s="43"/>
      <c r="CLZ43" s="43"/>
      <c r="CMA43" s="43"/>
      <c r="CMB43" s="43"/>
      <c r="CMC43" s="43"/>
      <c r="CMD43" s="43"/>
      <c r="CME43" s="43"/>
      <c r="CMF43" s="43"/>
      <c r="CMG43" s="43"/>
      <c r="CMH43" s="43"/>
      <c r="CMI43" s="43"/>
      <c r="CMJ43" s="43"/>
      <c r="CMK43" s="43"/>
      <c r="CML43" s="43"/>
      <c r="CMM43" s="43"/>
      <c r="CMN43" s="43"/>
      <c r="CMO43" s="43"/>
      <c r="CMP43" s="43"/>
      <c r="CMQ43" s="43"/>
      <c r="CMR43" s="43"/>
      <c r="CMS43" s="43"/>
      <c r="CMT43" s="43"/>
      <c r="CMU43" s="43"/>
      <c r="CMV43" s="43"/>
      <c r="CMW43" s="43"/>
      <c r="CMX43" s="43"/>
      <c r="CMY43" s="43"/>
      <c r="CMZ43" s="43"/>
      <c r="CNA43" s="43"/>
      <c r="CNB43" s="43"/>
      <c r="CNC43" s="43"/>
      <c r="CND43" s="43"/>
      <c r="CNE43" s="43"/>
      <c r="CNF43" s="43"/>
      <c r="CNG43" s="43"/>
      <c r="CNH43" s="43"/>
      <c r="CNI43" s="43"/>
      <c r="CNJ43" s="43"/>
      <c r="CNK43" s="43"/>
      <c r="CNL43" s="43"/>
      <c r="CNM43" s="43"/>
      <c r="CNN43" s="43"/>
      <c r="CNO43" s="43"/>
      <c r="CNP43" s="43"/>
      <c r="CNQ43" s="43"/>
      <c r="CNR43" s="43"/>
      <c r="CNS43" s="43"/>
      <c r="CNT43" s="43"/>
      <c r="CNU43" s="43"/>
      <c r="CNV43" s="43"/>
      <c r="CNW43" s="43"/>
      <c r="CNX43" s="43"/>
      <c r="CNY43" s="43"/>
      <c r="CNZ43" s="43"/>
      <c r="COA43" s="43"/>
      <c r="COB43" s="43"/>
      <c r="COC43" s="43"/>
      <c r="COD43" s="43"/>
      <c r="COE43" s="43"/>
      <c r="COF43" s="43"/>
      <c r="COG43" s="43"/>
      <c r="COH43" s="43"/>
      <c r="COI43" s="43"/>
      <c r="COJ43" s="43"/>
      <c r="COK43" s="43"/>
      <c r="COL43" s="43"/>
      <c r="COM43" s="43"/>
      <c r="CON43" s="43"/>
      <c r="COO43" s="43"/>
      <c r="COP43" s="43"/>
      <c r="COQ43" s="43"/>
      <c r="COR43" s="43"/>
      <c r="COS43" s="43"/>
      <c r="COT43" s="43"/>
      <c r="COU43" s="43"/>
      <c r="COV43" s="43"/>
      <c r="COW43" s="43"/>
      <c r="COX43" s="43"/>
      <c r="COY43" s="43"/>
      <c r="COZ43" s="43"/>
      <c r="CPA43" s="43"/>
      <c r="CPB43" s="43"/>
      <c r="CPC43" s="43"/>
      <c r="CPD43" s="43"/>
      <c r="CPE43" s="43"/>
      <c r="CPF43" s="43"/>
      <c r="CPG43" s="43"/>
      <c r="CPH43" s="43"/>
      <c r="CPI43" s="43"/>
      <c r="CPJ43" s="43"/>
      <c r="CPK43" s="43"/>
      <c r="CPL43" s="43"/>
      <c r="CPM43" s="43"/>
      <c r="CPN43" s="43"/>
      <c r="CPO43" s="43"/>
      <c r="CPP43" s="43"/>
      <c r="CPQ43" s="43"/>
      <c r="CPR43" s="43"/>
      <c r="CPS43" s="43"/>
      <c r="CPT43" s="43"/>
      <c r="CPU43" s="43"/>
      <c r="CPV43" s="43"/>
      <c r="CPW43" s="43"/>
      <c r="CPX43" s="43"/>
      <c r="CPY43" s="43"/>
      <c r="CPZ43" s="43"/>
      <c r="CQA43" s="43"/>
      <c r="CQB43" s="43"/>
      <c r="CQC43" s="43"/>
      <c r="CQD43" s="43"/>
      <c r="CQE43" s="43"/>
      <c r="CQF43" s="43"/>
      <c r="CQG43" s="43"/>
      <c r="CQH43" s="43"/>
      <c r="CQI43" s="43"/>
      <c r="CQJ43" s="43"/>
      <c r="CQK43" s="43"/>
      <c r="CQL43" s="43"/>
      <c r="CQM43" s="43"/>
      <c r="CQN43" s="43"/>
      <c r="CQO43" s="43"/>
      <c r="CQP43" s="43"/>
      <c r="CQQ43" s="43"/>
      <c r="CQR43" s="43"/>
      <c r="CQS43" s="43"/>
      <c r="CQT43" s="43"/>
      <c r="CQU43" s="43"/>
      <c r="CQV43" s="43"/>
      <c r="CQW43" s="43"/>
      <c r="CQX43" s="43"/>
      <c r="CQY43" s="43"/>
      <c r="CQZ43" s="43"/>
      <c r="CRA43" s="43"/>
      <c r="CRB43" s="43"/>
      <c r="CRC43" s="43"/>
      <c r="CRD43" s="43"/>
      <c r="CRE43" s="43"/>
      <c r="CRF43" s="43"/>
      <c r="CRG43" s="43"/>
      <c r="CRH43" s="43"/>
      <c r="CRI43" s="43"/>
      <c r="CRJ43" s="43"/>
      <c r="CRK43" s="43"/>
      <c r="CRL43" s="43"/>
      <c r="CRM43" s="43"/>
      <c r="CRN43" s="43"/>
      <c r="CRO43" s="43"/>
      <c r="CRP43" s="43"/>
      <c r="CRQ43" s="43"/>
      <c r="CRR43" s="43"/>
      <c r="CRS43" s="43"/>
      <c r="CRT43" s="43"/>
      <c r="CRU43" s="43"/>
      <c r="CRV43" s="43"/>
      <c r="CRW43" s="43"/>
      <c r="CRX43" s="43"/>
      <c r="CRY43" s="43"/>
      <c r="CRZ43" s="43"/>
      <c r="CSA43" s="43"/>
      <c r="CSB43" s="43"/>
      <c r="CSC43" s="43"/>
      <c r="CSD43" s="43"/>
      <c r="CSE43" s="43"/>
      <c r="CSF43" s="43"/>
      <c r="CSG43" s="43"/>
      <c r="CSH43" s="43"/>
      <c r="CSI43" s="43"/>
      <c r="CSJ43" s="43"/>
      <c r="CSK43" s="43"/>
      <c r="CSL43" s="43"/>
      <c r="CSM43" s="43"/>
      <c r="CSN43" s="43"/>
      <c r="CSO43" s="43"/>
      <c r="CSP43" s="43"/>
      <c r="CSQ43" s="43"/>
      <c r="CSR43" s="43"/>
      <c r="CSS43" s="43"/>
      <c r="CST43" s="43"/>
      <c r="CSU43" s="43"/>
      <c r="CSV43" s="43"/>
      <c r="CSW43" s="43"/>
      <c r="CSX43" s="43"/>
      <c r="CSY43" s="43"/>
      <c r="CSZ43" s="43"/>
      <c r="CTA43" s="43"/>
      <c r="CTB43" s="43"/>
      <c r="CTC43" s="43"/>
      <c r="CTD43" s="43"/>
      <c r="CTE43" s="43"/>
      <c r="CTF43" s="43"/>
      <c r="CTG43" s="43"/>
      <c r="CTH43" s="43"/>
      <c r="CTI43" s="43"/>
      <c r="CTJ43" s="43"/>
      <c r="CTK43" s="43"/>
      <c r="CTL43" s="43"/>
      <c r="CTM43" s="43"/>
      <c r="CTN43" s="43"/>
      <c r="CTO43" s="43"/>
      <c r="CTP43" s="43"/>
      <c r="CTQ43" s="43"/>
      <c r="CTR43" s="43"/>
      <c r="CTS43" s="43"/>
      <c r="CTT43" s="43"/>
      <c r="CTU43" s="43"/>
      <c r="CTV43" s="43"/>
      <c r="CTW43" s="43"/>
      <c r="CTX43" s="43"/>
      <c r="CTY43" s="43"/>
      <c r="CTZ43" s="43"/>
      <c r="CUA43" s="43"/>
      <c r="CUB43" s="43"/>
      <c r="CUC43" s="43"/>
      <c r="CUD43" s="43"/>
      <c r="CUE43" s="43"/>
      <c r="CUF43" s="43"/>
      <c r="CUG43" s="43"/>
      <c r="CUH43" s="43"/>
      <c r="CUI43" s="43"/>
      <c r="CUJ43" s="43"/>
      <c r="CUK43" s="43"/>
      <c r="CUL43" s="43"/>
      <c r="CUM43" s="43"/>
      <c r="CUN43" s="43"/>
      <c r="CUO43" s="43"/>
      <c r="CUP43" s="43"/>
      <c r="CUQ43" s="43"/>
      <c r="CUR43" s="43"/>
      <c r="CUS43" s="43"/>
      <c r="CUT43" s="43"/>
      <c r="CUU43" s="43"/>
      <c r="CUV43" s="43"/>
      <c r="CUW43" s="43"/>
      <c r="CUX43" s="43"/>
      <c r="CUY43" s="43"/>
      <c r="CUZ43" s="43"/>
      <c r="CVA43" s="43"/>
      <c r="CVB43" s="43"/>
      <c r="CVC43" s="43"/>
      <c r="CVD43" s="43"/>
      <c r="CVE43" s="43"/>
      <c r="CVF43" s="43"/>
      <c r="CVG43" s="43"/>
      <c r="CVH43" s="43"/>
      <c r="CVI43" s="43"/>
      <c r="CVJ43" s="43"/>
      <c r="CVK43" s="43"/>
      <c r="CVL43" s="43"/>
      <c r="CVM43" s="43"/>
      <c r="CVN43" s="43"/>
      <c r="CVO43" s="43"/>
      <c r="CVP43" s="43"/>
      <c r="CVQ43" s="43"/>
      <c r="CVR43" s="43"/>
      <c r="CVS43" s="43"/>
      <c r="CVT43" s="43"/>
      <c r="CVU43" s="43"/>
      <c r="CVV43" s="43"/>
      <c r="CVW43" s="43"/>
      <c r="CVX43" s="43"/>
      <c r="CVY43" s="43"/>
      <c r="CVZ43" s="43"/>
      <c r="CWA43" s="43"/>
      <c r="CWB43" s="43"/>
      <c r="CWC43" s="43"/>
      <c r="CWD43" s="43"/>
      <c r="CWE43" s="43"/>
      <c r="CWF43" s="43"/>
      <c r="CWG43" s="43"/>
      <c r="CWH43" s="43"/>
      <c r="CWI43" s="43"/>
      <c r="CWJ43" s="43"/>
      <c r="CWK43" s="43"/>
      <c r="CWL43" s="43"/>
      <c r="CWM43" s="43"/>
      <c r="CWN43" s="43"/>
      <c r="CWO43" s="43"/>
      <c r="CWP43" s="43"/>
      <c r="CWQ43" s="43"/>
      <c r="CWR43" s="43"/>
      <c r="CWS43" s="43"/>
      <c r="CWT43" s="43"/>
      <c r="CWU43" s="43"/>
      <c r="CWV43" s="43"/>
      <c r="CWW43" s="43"/>
      <c r="CWX43" s="43"/>
      <c r="CWY43" s="43"/>
      <c r="CWZ43" s="43"/>
      <c r="CXA43" s="43"/>
      <c r="CXB43" s="43"/>
      <c r="CXC43" s="43"/>
      <c r="CXD43" s="43"/>
      <c r="CXE43" s="43"/>
      <c r="CXF43" s="43"/>
      <c r="CXG43" s="43"/>
      <c r="CXH43" s="43"/>
      <c r="CXI43" s="43"/>
      <c r="CXJ43" s="43"/>
      <c r="CXK43" s="43"/>
      <c r="CXL43" s="43"/>
      <c r="CXM43" s="43"/>
      <c r="CXN43" s="43"/>
      <c r="CXO43" s="43"/>
      <c r="CXP43" s="43"/>
      <c r="CXQ43" s="43"/>
      <c r="CXR43" s="43"/>
      <c r="CXS43" s="43"/>
      <c r="CXT43" s="43"/>
      <c r="CXU43" s="43"/>
      <c r="CXV43" s="43"/>
      <c r="CXW43" s="43"/>
      <c r="CXX43" s="43"/>
      <c r="CXY43" s="43"/>
      <c r="CXZ43" s="43"/>
      <c r="CYA43" s="43"/>
      <c r="CYB43" s="43"/>
      <c r="CYC43" s="43"/>
      <c r="CYD43" s="43"/>
      <c r="CYE43" s="43"/>
      <c r="CYF43" s="43"/>
      <c r="CYG43" s="43"/>
      <c r="CYH43" s="43"/>
      <c r="CYI43" s="43"/>
      <c r="CYJ43" s="43"/>
      <c r="CYK43" s="43"/>
      <c r="CYL43" s="43"/>
      <c r="CYM43" s="43"/>
      <c r="CYN43" s="43"/>
      <c r="CYO43" s="43"/>
      <c r="CYP43" s="43"/>
      <c r="CYQ43" s="43"/>
      <c r="CYR43" s="43"/>
      <c r="CYS43" s="43"/>
      <c r="CYT43" s="43"/>
      <c r="CYU43" s="43"/>
      <c r="CYV43" s="43"/>
      <c r="CYW43" s="43"/>
      <c r="CYX43" s="43"/>
      <c r="CYY43" s="43"/>
      <c r="CYZ43" s="43"/>
      <c r="CZA43" s="43"/>
      <c r="CZB43" s="43"/>
      <c r="CZC43" s="43"/>
      <c r="CZD43" s="43"/>
      <c r="CZE43" s="43"/>
      <c r="CZF43" s="43"/>
      <c r="CZG43" s="43"/>
      <c r="CZH43" s="43"/>
      <c r="CZI43" s="43"/>
      <c r="CZJ43" s="43"/>
      <c r="CZK43" s="43"/>
      <c r="CZL43" s="43"/>
      <c r="CZM43" s="43"/>
      <c r="CZN43" s="43"/>
      <c r="CZO43" s="43"/>
      <c r="CZP43" s="43"/>
      <c r="CZQ43" s="43"/>
      <c r="CZR43" s="43"/>
      <c r="CZS43" s="43"/>
      <c r="CZT43" s="43"/>
      <c r="CZU43" s="43"/>
      <c r="CZV43" s="43"/>
      <c r="CZW43" s="43"/>
      <c r="CZX43" s="43"/>
      <c r="CZY43" s="43"/>
      <c r="CZZ43" s="43"/>
      <c r="DAA43" s="43"/>
      <c r="DAB43" s="43"/>
      <c r="DAC43" s="43"/>
      <c r="DAD43" s="43"/>
      <c r="DAE43" s="43"/>
      <c r="DAF43" s="43"/>
      <c r="DAG43" s="43"/>
      <c r="DAH43" s="43"/>
      <c r="DAI43" s="43"/>
      <c r="DAJ43" s="43"/>
      <c r="DAK43" s="43"/>
      <c r="DAL43" s="43"/>
      <c r="DAM43" s="43"/>
      <c r="DAN43" s="43"/>
      <c r="DAO43" s="43"/>
      <c r="DAP43" s="43"/>
      <c r="DAQ43" s="43"/>
      <c r="DAR43" s="43"/>
      <c r="DAS43" s="43"/>
      <c r="DAT43" s="43"/>
      <c r="DAU43" s="43"/>
      <c r="DAV43" s="43"/>
      <c r="DAW43" s="43"/>
      <c r="DAX43" s="43"/>
      <c r="DAY43" s="43"/>
      <c r="DAZ43" s="43"/>
      <c r="DBA43" s="43"/>
      <c r="DBB43" s="43"/>
      <c r="DBC43" s="43"/>
      <c r="DBD43" s="43"/>
      <c r="DBE43" s="43"/>
      <c r="DBF43" s="43"/>
      <c r="DBG43" s="43"/>
      <c r="DBH43" s="43"/>
      <c r="DBI43" s="43"/>
      <c r="DBJ43" s="43"/>
      <c r="DBK43" s="43"/>
      <c r="DBL43" s="43"/>
      <c r="DBM43" s="43"/>
      <c r="DBN43" s="43"/>
      <c r="DBO43" s="43"/>
      <c r="DBP43" s="43"/>
      <c r="DBQ43" s="43"/>
      <c r="DBR43" s="43"/>
      <c r="DBS43" s="43"/>
      <c r="DBT43" s="43"/>
      <c r="DBU43" s="43"/>
      <c r="DBV43" s="43"/>
      <c r="DBW43" s="43"/>
      <c r="DBX43" s="43"/>
      <c r="DBY43" s="43"/>
      <c r="DBZ43" s="43"/>
      <c r="DCA43" s="43"/>
      <c r="DCB43" s="43"/>
      <c r="DCC43" s="43"/>
      <c r="DCD43" s="43"/>
      <c r="DCE43" s="43"/>
      <c r="DCF43" s="43"/>
      <c r="DCG43" s="43"/>
      <c r="DCH43" s="43"/>
      <c r="DCI43" s="43"/>
      <c r="DCJ43" s="43"/>
      <c r="DCK43" s="43"/>
      <c r="DCL43" s="43"/>
      <c r="DCM43" s="43"/>
      <c r="DCN43" s="43"/>
      <c r="DCO43" s="43"/>
      <c r="DCP43" s="43"/>
      <c r="DCQ43" s="43"/>
      <c r="DCR43" s="43"/>
      <c r="DCS43" s="43"/>
      <c r="DCT43" s="43"/>
      <c r="DCU43" s="43"/>
      <c r="DCV43" s="43"/>
      <c r="DCW43" s="43"/>
      <c r="DCX43" s="43"/>
      <c r="DCY43" s="43"/>
      <c r="DCZ43" s="43"/>
      <c r="DDA43" s="43"/>
      <c r="DDB43" s="43"/>
      <c r="DDC43" s="43"/>
      <c r="DDD43" s="43"/>
      <c r="DDE43" s="43"/>
      <c r="DDF43" s="43"/>
      <c r="DDG43" s="43"/>
      <c r="DDH43" s="43"/>
      <c r="DDI43" s="43"/>
      <c r="DDJ43" s="43"/>
      <c r="DDK43" s="43"/>
      <c r="DDL43" s="43"/>
      <c r="DDM43" s="43"/>
      <c r="DDN43" s="43"/>
      <c r="DDO43" s="43"/>
      <c r="DDP43" s="43"/>
      <c r="DDQ43" s="43"/>
      <c r="DDR43" s="43"/>
      <c r="DDS43" s="43"/>
      <c r="DDT43" s="43"/>
      <c r="DDU43" s="43"/>
      <c r="DDV43" s="43"/>
      <c r="DDW43" s="43"/>
      <c r="DDX43" s="43"/>
      <c r="DDY43" s="43"/>
      <c r="DDZ43" s="43"/>
      <c r="DEA43" s="43"/>
      <c r="DEB43" s="43"/>
      <c r="DEC43" s="43"/>
      <c r="DED43" s="43"/>
      <c r="DEE43" s="43"/>
      <c r="DEF43" s="43"/>
      <c r="DEG43" s="43"/>
      <c r="DEH43" s="43"/>
      <c r="DEI43" s="43"/>
      <c r="DEJ43" s="43"/>
      <c r="DEK43" s="43"/>
      <c r="DEL43" s="43"/>
      <c r="DEM43" s="43"/>
      <c r="DEN43" s="43"/>
      <c r="DEO43" s="43"/>
      <c r="DEP43" s="43"/>
      <c r="DEQ43" s="43"/>
      <c r="DER43" s="43"/>
      <c r="DES43" s="43"/>
      <c r="DET43" s="43"/>
      <c r="DEU43" s="43"/>
      <c r="DEV43" s="43"/>
      <c r="DEW43" s="43"/>
      <c r="DEX43" s="43"/>
      <c r="DEY43" s="43"/>
      <c r="DEZ43" s="43"/>
      <c r="DFA43" s="43"/>
      <c r="DFB43" s="43"/>
      <c r="DFC43" s="43"/>
      <c r="DFD43" s="43"/>
      <c r="DFE43" s="43"/>
      <c r="DFF43" s="43"/>
      <c r="DFG43" s="43"/>
      <c r="DFH43" s="43"/>
      <c r="DFI43" s="43"/>
      <c r="DFJ43" s="43"/>
      <c r="DFK43" s="43"/>
      <c r="DFL43" s="43"/>
      <c r="DFM43" s="43"/>
      <c r="DFN43" s="43"/>
      <c r="DFO43" s="43"/>
      <c r="DFP43" s="43"/>
      <c r="DFQ43" s="43"/>
      <c r="DFR43" s="43"/>
      <c r="DFS43" s="43"/>
      <c r="DFT43" s="43"/>
      <c r="DFU43" s="43"/>
      <c r="DFV43" s="43"/>
      <c r="DFW43" s="43"/>
      <c r="DFX43" s="43"/>
      <c r="DFY43" s="43"/>
      <c r="DFZ43" s="43"/>
      <c r="DGA43" s="43"/>
      <c r="DGB43" s="43"/>
      <c r="DGC43" s="43"/>
      <c r="DGD43" s="43"/>
      <c r="DGE43" s="43"/>
      <c r="DGF43" s="43"/>
      <c r="DGG43" s="43"/>
      <c r="DGH43" s="43"/>
      <c r="DGI43" s="43"/>
      <c r="DGJ43" s="43"/>
      <c r="DGK43" s="43"/>
      <c r="DGL43" s="43"/>
      <c r="DGM43" s="43"/>
      <c r="DGN43" s="43"/>
      <c r="DGO43" s="43"/>
      <c r="DGP43" s="43"/>
      <c r="DGQ43" s="43"/>
      <c r="DGR43" s="43"/>
      <c r="DGS43" s="43"/>
      <c r="DGT43" s="43"/>
      <c r="DGU43" s="43"/>
      <c r="DGV43" s="43"/>
      <c r="DGW43" s="43"/>
      <c r="DGX43" s="43"/>
      <c r="DGY43" s="43"/>
      <c r="DGZ43" s="43"/>
      <c r="DHA43" s="43"/>
      <c r="DHB43" s="43"/>
      <c r="DHC43" s="43"/>
      <c r="DHD43" s="43"/>
      <c r="DHE43" s="43"/>
      <c r="DHF43" s="43"/>
      <c r="DHG43" s="43"/>
      <c r="DHH43" s="43"/>
      <c r="DHI43" s="43"/>
      <c r="DHJ43" s="43"/>
      <c r="DHK43" s="43"/>
      <c r="DHL43" s="43"/>
      <c r="DHM43" s="43"/>
      <c r="DHN43" s="43"/>
      <c r="DHO43" s="43"/>
      <c r="DHP43" s="43"/>
      <c r="DHQ43" s="43"/>
      <c r="DHR43" s="43"/>
      <c r="DHS43" s="43"/>
      <c r="DHT43" s="43"/>
      <c r="DHU43" s="43"/>
      <c r="DHV43" s="43"/>
      <c r="DHW43" s="43"/>
      <c r="DHX43" s="43"/>
      <c r="DHY43" s="43"/>
      <c r="DHZ43" s="43"/>
      <c r="DIA43" s="43"/>
      <c r="DIB43" s="43"/>
      <c r="DIC43" s="43"/>
      <c r="DID43" s="43"/>
      <c r="DIE43" s="43"/>
      <c r="DIF43" s="43"/>
      <c r="DIG43" s="43"/>
      <c r="DIH43" s="43"/>
      <c r="DII43" s="43"/>
      <c r="DIJ43" s="43"/>
      <c r="DIK43" s="43"/>
      <c r="DIL43" s="43"/>
      <c r="DIM43" s="43"/>
      <c r="DIN43" s="43"/>
      <c r="DIO43" s="43"/>
      <c r="DIP43" s="43"/>
      <c r="DIQ43" s="43"/>
      <c r="DIR43" s="43"/>
      <c r="DIS43" s="43"/>
      <c r="DIT43" s="43"/>
      <c r="DIU43" s="43"/>
      <c r="DIV43" s="43"/>
      <c r="DIW43" s="43"/>
      <c r="DIX43" s="43"/>
      <c r="DIY43" s="43"/>
      <c r="DIZ43" s="43"/>
      <c r="DJA43" s="43"/>
      <c r="DJB43" s="43"/>
      <c r="DJC43" s="43"/>
      <c r="DJD43" s="43"/>
      <c r="DJE43" s="43"/>
      <c r="DJF43" s="43"/>
      <c r="DJG43" s="43"/>
      <c r="DJH43" s="43"/>
      <c r="DJI43" s="43"/>
      <c r="DJJ43" s="43"/>
      <c r="DJK43" s="43"/>
      <c r="DJL43" s="43"/>
      <c r="DJM43" s="43"/>
      <c r="DJN43" s="43"/>
      <c r="DJO43" s="43"/>
      <c r="DJP43" s="43"/>
      <c r="DJQ43" s="43"/>
      <c r="DJR43" s="43"/>
      <c r="DJS43" s="43"/>
      <c r="DJT43" s="43"/>
      <c r="DJU43" s="43"/>
      <c r="DJV43" s="43"/>
      <c r="DJW43" s="43"/>
      <c r="DJX43" s="43"/>
      <c r="DJY43" s="43"/>
      <c r="DJZ43" s="43"/>
      <c r="DKA43" s="43"/>
      <c r="DKB43" s="43"/>
      <c r="DKC43" s="43"/>
      <c r="DKD43" s="43"/>
      <c r="DKE43" s="43"/>
      <c r="DKF43" s="43"/>
      <c r="DKG43" s="43"/>
      <c r="DKH43" s="43"/>
      <c r="DKI43" s="43"/>
      <c r="DKJ43" s="43"/>
      <c r="DKK43" s="43"/>
      <c r="DKL43" s="43"/>
      <c r="DKM43" s="43"/>
      <c r="DKN43" s="43"/>
      <c r="DKO43" s="43"/>
      <c r="DKP43" s="43"/>
      <c r="DKQ43" s="43"/>
      <c r="DKR43" s="43"/>
      <c r="DKS43" s="43"/>
      <c r="DKT43" s="43"/>
      <c r="DKU43" s="43"/>
      <c r="DKV43" s="43"/>
      <c r="DKW43" s="43"/>
      <c r="DKX43" s="43"/>
      <c r="DKY43" s="43"/>
      <c r="DKZ43" s="43"/>
      <c r="DLA43" s="43"/>
      <c r="DLB43" s="43"/>
      <c r="DLC43" s="43"/>
      <c r="DLD43" s="43"/>
      <c r="DLE43" s="43"/>
      <c r="DLF43" s="43"/>
      <c r="DLG43" s="43"/>
      <c r="DLH43" s="43"/>
      <c r="DLI43" s="43"/>
      <c r="DLJ43" s="43"/>
      <c r="DLK43" s="43"/>
      <c r="DLL43" s="43"/>
      <c r="DLM43" s="43"/>
      <c r="DLN43" s="43"/>
      <c r="DLO43" s="43"/>
      <c r="DLP43" s="43"/>
      <c r="DLQ43" s="43"/>
      <c r="DLR43" s="43"/>
      <c r="DLS43" s="43"/>
      <c r="DLT43" s="43"/>
      <c r="DLU43" s="43"/>
      <c r="DLV43" s="43"/>
      <c r="DLW43" s="43"/>
      <c r="DLX43" s="43"/>
      <c r="DLY43" s="43"/>
      <c r="DLZ43" s="43"/>
      <c r="DMA43" s="43"/>
      <c r="DMB43" s="43"/>
      <c r="DMC43" s="43"/>
      <c r="DMD43" s="43"/>
      <c r="DME43" s="43"/>
      <c r="DMF43" s="43"/>
      <c r="DMG43" s="43"/>
      <c r="DMH43" s="43"/>
      <c r="DMI43" s="43"/>
      <c r="DMJ43" s="43"/>
      <c r="DMK43" s="43"/>
      <c r="DML43" s="43"/>
      <c r="DMM43" s="43"/>
      <c r="DMN43" s="43"/>
      <c r="DMO43" s="43"/>
      <c r="DMP43" s="43"/>
      <c r="DMQ43" s="43"/>
      <c r="DMR43" s="43"/>
      <c r="DMS43" s="43"/>
      <c r="DMT43" s="43"/>
      <c r="DMU43" s="43"/>
      <c r="DMV43" s="43"/>
      <c r="DMW43" s="43"/>
      <c r="DMX43" s="43"/>
      <c r="DMY43" s="43"/>
      <c r="DMZ43" s="43"/>
      <c r="DNA43" s="43"/>
      <c r="DNB43" s="43"/>
      <c r="DNC43" s="43"/>
      <c r="DND43" s="43"/>
      <c r="DNE43" s="43"/>
      <c r="DNF43" s="43"/>
      <c r="DNG43" s="43"/>
      <c r="DNH43" s="43"/>
      <c r="DNI43" s="43"/>
      <c r="DNJ43" s="43"/>
      <c r="DNK43" s="43"/>
      <c r="DNL43" s="43"/>
      <c r="DNM43" s="43"/>
      <c r="DNN43" s="43"/>
      <c r="DNO43" s="43"/>
      <c r="DNP43" s="43"/>
      <c r="DNQ43" s="43"/>
      <c r="DNR43" s="43"/>
      <c r="DNS43" s="43"/>
      <c r="DNT43" s="43"/>
      <c r="DNU43" s="43"/>
      <c r="DNV43" s="43"/>
      <c r="DNW43" s="43"/>
      <c r="DNX43" s="43"/>
      <c r="DNY43" s="43"/>
      <c r="DNZ43" s="43"/>
      <c r="DOA43" s="43"/>
      <c r="DOB43" s="43"/>
      <c r="DOC43" s="43"/>
      <c r="DOD43" s="43"/>
      <c r="DOE43" s="43"/>
      <c r="DOF43" s="43"/>
      <c r="DOG43" s="43"/>
      <c r="DOH43" s="43"/>
      <c r="DOI43" s="43"/>
      <c r="DOJ43" s="43"/>
      <c r="DOK43" s="43"/>
      <c r="DOL43" s="43"/>
      <c r="DOM43" s="43"/>
      <c r="DON43" s="43"/>
      <c r="DOO43" s="43"/>
      <c r="DOP43" s="43"/>
      <c r="DOQ43" s="43"/>
      <c r="DOR43" s="43"/>
      <c r="DOS43" s="43"/>
      <c r="DOT43" s="43"/>
      <c r="DOU43" s="43"/>
      <c r="DOV43" s="43"/>
      <c r="DOW43" s="43"/>
      <c r="DOX43" s="43"/>
      <c r="DOY43" s="43"/>
      <c r="DOZ43" s="43"/>
      <c r="DPA43" s="43"/>
      <c r="DPB43" s="43"/>
      <c r="DPC43" s="43"/>
      <c r="DPD43" s="43"/>
      <c r="DPE43" s="43"/>
      <c r="DPF43" s="43"/>
      <c r="DPG43" s="43"/>
      <c r="DPH43" s="43"/>
      <c r="DPI43" s="43"/>
      <c r="DPJ43" s="43"/>
      <c r="DPK43" s="43"/>
      <c r="DPL43" s="43"/>
      <c r="DPM43" s="43"/>
      <c r="DPN43" s="43"/>
      <c r="DPO43" s="43"/>
      <c r="DPP43" s="43"/>
      <c r="DPQ43" s="43"/>
      <c r="DPR43" s="43"/>
      <c r="DPS43" s="43"/>
      <c r="DPT43" s="43"/>
      <c r="DPU43" s="43"/>
      <c r="DPV43" s="43"/>
      <c r="DPW43" s="43"/>
      <c r="DPX43" s="43"/>
      <c r="DPY43" s="43"/>
      <c r="DPZ43" s="43"/>
      <c r="DQA43" s="43"/>
      <c r="DQB43" s="43"/>
      <c r="DQC43" s="43"/>
      <c r="DQD43" s="43"/>
      <c r="DQE43" s="43"/>
      <c r="DQF43" s="43"/>
      <c r="DQG43" s="43"/>
      <c r="DQH43" s="43"/>
      <c r="DQI43" s="43"/>
      <c r="DQJ43" s="43"/>
      <c r="DQK43" s="43"/>
      <c r="DQL43" s="43"/>
      <c r="DQM43" s="43"/>
      <c r="DQN43" s="43"/>
      <c r="DQO43" s="43"/>
      <c r="DQP43" s="43"/>
      <c r="DQQ43" s="43"/>
      <c r="DQR43" s="43"/>
      <c r="DQS43" s="43"/>
      <c r="DQT43" s="43"/>
      <c r="DQU43" s="43"/>
      <c r="DQV43" s="43"/>
      <c r="DQW43" s="43"/>
      <c r="DQX43" s="43"/>
      <c r="DQY43" s="43"/>
      <c r="DQZ43" s="43"/>
      <c r="DRA43" s="43"/>
      <c r="DRB43" s="43"/>
      <c r="DRC43" s="43"/>
      <c r="DRD43" s="43"/>
      <c r="DRE43" s="43"/>
      <c r="DRF43" s="43"/>
      <c r="DRG43" s="43"/>
      <c r="DRH43" s="43"/>
      <c r="DRI43" s="43"/>
      <c r="DRJ43" s="43"/>
      <c r="DRK43" s="43"/>
      <c r="DRL43" s="43"/>
      <c r="DRM43" s="43"/>
      <c r="DRN43" s="43"/>
      <c r="DRO43" s="43"/>
      <c r="DRP43" s="43"/>
      <c r="DRQ43" s="43"/>
      <c r="DRR43" s="43"/>
      <c r="DRS43" s="43"/>
      <c r="DRT43" s="43"/>
      <c r="DRU43" s="43"/>
      <c r="DRV43" s="43"/>
      <c r="DRW43" s="43"/>
      <c r="DRX43" s="43"/>
      <c r="DRY43" s="43"/>
      <c r="DRZ43" s="43"/>
      <c r="DSA43" s="43"/>
      <c r="DSB43" s="43"/>
      <c r="DSC43" s="43"/>
      <c r="DSD43" s="43"/>
      <c r="DSE43" s="43"/>
      <c r="DSF43" s="43"/>
      <c r="DSG43" s="43"/>
      <c r="DSH43" s="43"/>
      <c r="DSI43" s="43"/>
      <c r="DSJ43" s="43"/>
      <c r="DSK43" s="43"/>
      <c r="DSL43" s="43"/>
      <c r="DSM43" s="43"/>
      <c r="DSN43" s="43"/>
      <c r="DSO43" s="43"/>
      <c r="DSP43" s="43"/>
      <c r="DSQ43" s="43"/>
      <c r="DSR43" s="43"/>
      <c r="DSS43" s="43"/>
      <c r="DST43" s="43"/>
      <c r="DSU43" s="43"/>
      <c r="DSV43" s="43"/>
      <c r="DSW43" s="43"/>
      <c r="DSX43" s="43"/>
      <c r="DSY43" s="43"/>
      <c r="DSZ43" s="43"/>
      <c r="DTA43" s="43"/>
      <c r="DTB43" s="43"/>
      <c r="DTC43" s="43"/>
      <c r="DTD43" s="43"/>
      <c r="DTE43" s="43"/>
      <c r="DTF43" s="43"/>
      <c r="DTG43" s="43"/>
      <c r="DTH43" s="43"/>
      <c r="DTI43" s="43"/>
      <c r="DTJ43" s="43"/>
      <c r="DTK43" s="43"/>
      <c r="DTL43" s="43"/>
      <c r="DTM43" s="43"/>
      <c r="DTN43" s="43"/>
      <c r="DTO43" s="43"/>
      <c r="DTP43" s="43"/>
      <c r="DTQ43" s="43"/>
      <c r="DTR43" s="43"/>
      <c r="DTS43" s="43"/>
      <c r="DTT43" s="43"/>
      <c r="DTU43" s="43"/>
      <c r="DTV43" s="43"/>
      <c r="DTW43" s="43"/>
      <c r="DTX43" s="43"/>
      <c r="DTY43" s="43"/>
      <c r="DTZ43" s="43"/>
      <c r="DUA43" s="43"/>
      <c r="DUB43" s="43"/>
      <c r="DUC43" s="43"/>
      <c r="DUD43" s="43"/>
      <c r="DUE43" s="43"/>
      <c r="DUF43" s="43"/>
      <c r="DUG43" s="43"/>
      <c r="DUH43" s="43"/>
      <c r="DUI43" s="43"/>
      <c r="DUJ43" s="43"/>
      <c r="DUK43" s="43"/>
      <c r="DUL43" s="43"/>
      <c r="DUM43" s="43"/>
      <c r="DUN43" s="43"/>
      <c r="DUO43" s="43"/>
      <c r="DUP43" s="43"/>
      <c r="DUQ43" s="43"/>
      <c r="DUR43" s="43"/>
      <c r="DUS43" s="43"/>
      <c r="DUT43" s="43"/>
      <c r="DUU43" s="43"/>
      <c r="DUV43" s="43"/>
      <c r="DUW43" s="43"/>
      <c r="DUX43" s="43"/>
      <c r="DUY43" s="43"/>
      <c r="DUZ43" s="43"/>
      <c r="DVA43" s="43"/>
      <c r="DVB43" s="43"/>
      <c r="DVC43" s="43"/>
      <c r="DVD43" s="43"/>
      <c r="DVE43" s="43"/>
      <c r="DVF43" s="43"/>
      <c r="DVG43" s="43"/>
      <c r="DVH43" s="43"/>
      <c r="DVI43" s="43"/>
      <c r="DVJ43" s="43"/>
      <c r="DVK43" s="43"/>
      <c r="DVL43" s="43"/>
      <c r="DVM43" s="43"/>
      <c r="DVN43" s="43"/>
      <c r="DVO43" s="43"/>
      <c r="DVP43" s="43"/>
      <c r="DVQ43" s="43"/>
      <c r="DVR43" s="43"/>
      <c r="DVS43" s="43"/>
      <c r="DVT43" s="43"/>
      <c r="DVU43" s="43"/>
      <c r="DVV43" s="43"/>
      <c r="DVW43" s="43"/>
      <c r="DVX43" s="43"/>
      <c r="DVY43" s="43"/>
      <c r="DVZ43" s="43"/>
      <c r="DWA43" s="43"/>
      <c r="DWB43" s="43"/>
      <c r="DWC43" s="43"/>
      <c r="DWD43" s="43"/>
      <c r="DWE43" s="43"/>
      <c r="DWF43" s="43"/>
      <c r="DWG43" s="43"/>
      <c r="DWH43" s="43"/>
      <c r="DWI43" s="43"/>
      <c r="DWJ43" s="43"/>
      <c r="DWK43" s="43"/>
      <c r="DWL43" s="43"/>
      <c r="DWM43" s="43"/>
      <c r="DWN43" s="43"/>
      <c r="DWO43" s="43"/>
      <c r="DWP43" s="43"/>
      <c r="DWQ43" s="43"/>
      <c r="DWR43" s="43"/>
      <c r="DWS43" s="43"/>
      <c r="DWT43" s="43"/>
      <c r="DWU43" s="43"/>
      <c r="DWV43" s="43"/>
      <c r="DWW43" s="43"/>
      <c r="DWX43" s="43"/>
      <c r="DWY43" s="43"/>
      <c r="DWZ43" s="43"/>
      <c r="DXA43" s="43"/>
      <c r="DXB43" s="43"/>
      <c r="DXC43" s="43"/>
      <c r="DXD43" s="43"/>
      <c r="DXE43" s="43"/>
      <c r="DXF43" s="43"/>
      <c r="DXG43" s="43"/>
      <c r="DXH43" s="43"/>
      <c r="DXI43" s="43"/>
      <c r="DXJ43" s="43"/>
      <c r="DXK43" s="43"/>
      <c r="DXL43" s="43"/>
      <c r="DXM43" s="43"/>
      <c r="DXN43" s="43"/>
      <c r="DXO43" s="43"/>
      <c r="DXP43" s="43"/>
      <c r="DXQ43" s="43"/>
      <c r="DXR43" s="43"/>
      <c r="DXS43" s="43"/>
      <c r="DXT43" s="43"/>
      <c r="DXU43" s="43"/>
      <c r="DXV43" s="43"/>
      <c r="DXW43" s="43"/>
      <c r="DXX43" s="43"/>
      <c r="DXY43" s="43"/>
      <c r="DXZ43" s="43"/>
      <c r="DYA43" s="43"/>
      <c r="DYB43" s="43"/>
      <c r="DYC43" s="43"/>
      <c r="DYD43" s="43"/>
      <c r="DYE43" s="43"/>
      <c r="DYF43" s="43"/>
      <c r="DYG43" s="43"/>
      <c r="DYH43" s="43"/>
      <c r="DYI43" s="43"/>
      <c r="DYJ43" s="43"/>
      <c r="DYK43" s="43"/>
      <c r="DYL43" s="43"/>
      <c r="DYM43" s="43"/>
      <c r="DYN43" s="43"/>
      <c r="DYO43" s="43"/>
      <c r="DYP43" s="43"/>
      <c r="DYQ43" s="43"/>
      <c r="DYR43" s="43"/>
      <c r="DYS43" s="43"/>
      <c r="DYT43" s="43"/>
      <c r="DYU43" s="43"/>
      <c r="DYV43" s="43"/>
      <c r="DYW43" s="43"/>
      <c r="DYX43" s="43"/>
      <c r="DYY43" s="43"/>
      <c r="DYZ43" s="43"/>
      <c r="DZA43" s="43"/>
      <c r="DZB43" s="43"/>
      <c r="DZC43" s="43"/>
      <c r="DZD43" s="43"/>
      <c r="DZE43" s="43"/>
      <c r="DZF43" s="43"/>
      <c r="DZG43" s="43"/>
      <c r="DZH43" s="43"/>
      <c r="DZI43" s="43"/>
      <c r="DZJ43" s="43"/>
      <c r="DZK43" s="43"/>
      <c r="DZL43" s="43"/>
      <c r="DZM43" s="43"/>
      <c r="DZN43" s="43"/>
      <c r="DZO43" s="43"/>
      <c r="DZP43" s="43"/>
      <c r="DZQ43" s="43"/>
      <c r="DZR43" s="43"/>
      <c r="DZS43" s="43"/>
      <c r="DZT43" s="43"/>
      <c r="DZU43" s="43"/>
      <c r="DZV43" s="43"/>
      <c r="DZW43" s="43"/>
      <c r="DZX43" s="43"/>
      <c r="DZY43" s="43"/>
      <c r="DZZ43" s="43"/>
      <c r="EAA43" s="43"/>
      <c r="EAB43" s="43"/>
      <c r="EAC43" s="43"/>
      <c r="EAD43" s="43"/>
      <c r="EAE43" s="43"/>
      <c r="EAF43" s="43"/>
      <c r="EAG43" s="43"/>
      <c r="EAH43" s="43"/>
      <c r="EAI43" s="43"/>
      <c r="EAJ43" s="43"/>
      <c r="EAK43" s="43"/>
      <c r="EAL43" s="43"/>
      <c r="EAM43" s="43"/>
      <c r="EAN43" s="43"/>
      <c r="EAO43" s="43"/>
      <c r="EAP43" s="43"/>
      <c r="EAQ43" s="43"/>
      <c r="EAR43" s="43"/>
      <c r="EAS43" s="43"/>
      <c r="EAT43" s="43"/>
      <c r="EAU43" s="43"/>
      <c r="EAV43" s="43"/>
      <c r="EAW43" s="43"/>
      <c r="EAX43" s="43"/>
      <c r="EAY43" s="43"/>
      <c r="EAZ43" s="43"/>
      <c r="EBA43" s="43"/>
      <c r="EBB43" s="43"/>
      <c r="EBC43" s="43"/>
      <c r="EBD43" s="43"/>
      <c r="EBE43" s="43"/>
      <c r="EBF43" s="43"/>
      <c r="EBG43" s="43"/>
      <c r="EBH43" s="43"/>
      <c r="EBI43" s="43"/>
      <c r="EBJ43" s="43"/>
      <c r="EBK43" s="43"/>
      <c r="EBL43" s="43"/>
      <c r="EBM43" s="43"/>
      <c r="EBN43" s="43"/>
      <c r="EBO43" s="43"/>
      <c r="EBP43" s="43"/>
      <c r="EBQ43" s="43"/>
      <c r="EBR43" s="43"/>
      <c r="EBS43" s="43"/>
      <c r="EBT43" s="43"/>
      <c r="EBU43" s="43"/>
      <c r="EBV43" s="43"/>
      <c r="EBW43" s="43"/>
      <c r="EBX43" s="43"/>
      <c r="EBY43" s="43"/>
      <c r="EBZ43" s="43"/>
      <c r="ECA43" s="43"/>
      <c r="ECB43" s="43"/>
      <c r="ECC43" s="43"/>
      <c r="ECD43" s="43"/>
      <c r="ECE43" s="43"/>
      <c r="ECF43" s="43"/>
      <c r="ECG43" s="43"/>
      <c r="ECH43" s="43"/>
      <c r="ECI43" s="43"/>
      <c r="ECJ43" s="43"/>
      <c r="ECK43" s="43"/>
      <c r="ECL43" s="43"/>
      <c r="ECM43" s="43"/>
      <c r="ECN43" s="43"/>
      <c r="ECO43" s="43"/>
      <c r="ECP43" s="43"/>
      <c r="ECQ43" s="43"/>
      <c r="ECR43" s="43"/>
      <c r="ECS43" s="43"/>
      <c r="ECT43" s="43"/>
      <c r="ECU43" s="43"/>
      <c r="ECV43" s="43"/>
      <c r="ECW43" s="43"/>
      <c r="ECX43" s="43"/>
      <c r="ECY43" s="43"/>
      <c r="ECZ43" s="43"/>
      <c r="EDA43" s="43"/>
      <c r="EDB43" s="43"/>
      <c r="EDC43" s="43"/>
      <c r="EDD43" s="43"/>
      <c r="EDE43" s="43"/>
      <c r="EDF43" s="43"/>
      <c r="EDG43" s="43"/>
      <c r="EDH43" s="43"/>
      <c r="EDI43" s="43"/>
      <c r="EDJ43" s="43"/>
      <c r="EDK43" s="43"/>
      <c r="EDL43" s="43"/>
      <c r="EDM43" s="43"/>
      <c r="EDN43" s="43"/>
      <c r="EDO43" s="43"/>
      <c r="EDP43" s="43"/>
      <c r="EDQ43" s="43"/>
      <c r="EDR43" s="43"/>
      <c r="EDS43" s="43"/>
      <c r="EDT43" s="43"/>
      <c r="EDU43" s="43"/>
      <c r="EDV43" s="43"/>
      <c r="EDW43" s="43"/>
      <c r="EDX43" s="43"/>
      <c r="EDY43" s="43"/>
      <c r="EDZ43" s="43"/>
      <c r="EEA43" s="43"/>
      <c r="EEB43" s="43"/>
      <c r="EEC43" s="43"/>
      <c r="EED43" s="43"/>
      <c r="EEE43" s="43"/>
      <c r="EEF43" s="43"/>
      <c r="EEG43" s="43"/>
      <c r="EEH43" s="43"/>
      <c r="EEI43" s="43"/>
      <c r="EEJ43" s="43"/>
      <c r="EEK43" s="43"/>
      <c r="EEL43" s="43"/>
      <c r="EEM43" s="43"/>
      <c r="EEN43" s="43"/>
      <c r="EEO43" s="43"/>
      <c r="EEP43" s="43"/>
      <c r="EEQ43" s="43"/>
      <c r="EER43" s="43"/>
      <c r="EES43" s="43"/>
      <c r="EET43" s="43"/>
      <c r="EEU43" s="43"/>
      <c r="EEV43" s="43"/>
      <c r="EEW43" s="43"/>
      <c r="EEX43" s="43"/>
      <c r="EEY43" s="43"/>
      <c r="EEZ43" s="43"/>
      <c r="EFA43" s="43"/>
      <c r="EFB43" s="43"/>
      <c r="EFC43" s="43"/>
      <c r="EFD43" s="43"/>
      <c r="EFE43" s="43"/>
      <c r="EFF43" s="43"/>
      <c r="EFG43" s="43"/>
      <c r="EFH43" s="43"/>
      <c r="EFI43" s="43"/>
      <c r="EFJ43" s="43"/>
      <c r="EFK43" s="43"/>
      <c r="EFL43" s="43"/>
      <c r="EFM43" s="43"/>
      <c r="EFN43" s="43"/>
      <c r="EFO43" s="43"/>
      <c r="EFP43" s="43"/>
      <c r="EFQ43" s="43"/>
      <c r="EFR43" s="43"/>
      <c r="EFS43" s="43"/>
      <c r="EFT43" s="43"/>
      <c r="EFU43" s="43"/>
      <c r="EFV43" s="43"/>
      <c r="EFW43" s="43"/>
      <c r="EFX43" s="43"/>
      <c r="EFY43" s="43"/>
      <c r="EFZ43" s="43"/>
      <c r="EGA43" s="43"/>
      <c r="EGB43" s="43"/>
      <c r="EGC43" s="43"/>
      <c r="EGD43" s="43"/>
      <c r="EGE43" s="43"/>
      <c r="EGF43" s="43"/>
      <c r="EGG43" s="43"/>
      <c r="EGH43" s="43"/>
      <c r="EGI43" s="43"/>
      <c r="EGJ43" s="43"/>
      <c r="EGK43" s="43"/>
      <c r="EGL43" s="43"/>
      <c r="EGM43" s="43"/>
      <c r="EGN43" s="43"/>
      <c r="EGO43" s="43"/>
      <c r="EGP43" s="43"/>
      <c r="EGQ43" s="43"/>
      <c r="EGR43" s="43"/>
      <c r="EGS43" s="43"/>
      <c r="EGT43" s="43"/>
      <c r="EGU43" s="43"/>
      <c r="EGV43" s="43"/>
      <c r="EGW43" s="43"/>
      <c r="EGX43" s="43"/>
      <c r="EGY43" s="43"/>
      <c r="EGZ43" s="43"/>
      <c r="EHA43" s="43"/>
      <c r="EHB43" s="43"/>
      <c r="EHC43" s="43"/>
      <c r="EHD43" s="43"/>
      <c r="EHE43" s="43"/>
      <c r="EHF43" s="43"/>
      <c r="EHG43" s="43"/>
      <c r="EHH43" s="43"/>
      <c r="EHI43" s="43"/>
      <c r="EHJ43" s="43"/>
      <c r="EHK43" s="43"/>
      <c r="EHL43" s="43"/>
      <c r="EHM43" s="43"/>
      <c r="EHN43" s="43"/>
      <c r="EHO43" s="43"/>
      <c r="EHP43" s="43"/>
      <c r="EHQ43" s="43"/>
      <c r="EHR43" s="43"/>
      <c r="EHS43" s="43"/>
      <c r="EHT43" s="43"/>
      <c r="EHU43" s="43"/>
      <c r="EHV43" s="43"/>
      <c r="EHW43" s="43"/>
      <c r="EHX43" s="43"/>
      <c r="EHY43" s="43"/>
      <c r="EHZ43" s="43"/>
      <c r="EIA43" s="43"/>
      <c r="EIB43" s="43"/>
      <c r="EIC43" s="43"/>
      <c r="EID43" s="43"/>
      <c r="EIE43" s="43"/>
      <c r="EIF43" s="43"/>
      <c r="EIG43" s="43"/>
      <c r="EIH43" s="43"/>
      <c r="EII43" s="43"/>
      <c r="EIJ43" s="43"/>
      <c r="EIK43" s="43"/>
      <c r="EIL43" s="43"/>
      <c r="EIM43" s="43"/>
      <c r="EIN43" s="43"/>
      <c r="EIO43" s="43"/>
      <c r="EIP43" s="43"/>
      <c r="EIQ43" s="43"/>
      <c r="EIR43" s="43"/>
      <c r="EIS43" s="43"/>
      <c r="EIT43" s="43"/>
      <c r="EIU43" s="43"/>
      <c r="EIV43" s="43"/>
      <c r="EIW43" s="43"/>
      <c r="EIX43" s="43"/>
      <c r="EIY43" s="43"/>
      <c r="EIZ43" s="43"/>
      <c r="EJA43" s="43"/>
      <c r="EJB43" s="43"/>
      <c r="EJC43" s="43"/>
      <c r="EJD43" s="43"/>
      <c r="EJE43" s="43"/>
      <c r="EJF43" s="43"/>
      <c r="EJG43" s="43"/>
      <c r="EJH43" s="43"/>
      <c r="EJI43" s="43"/>
      <c r="EJJ43" s="43"/>
      <c r="EJK43" s="43"/>
      <c r="EJL43" s="43"/>
      <c r="EJM43" s="43"/>
      <c r="EJN43" s="43"/>
      <c r="EJO43" s="43"/>
      <c r="EJP43" s="43"/>
      <c r="EJQ43" s="43"/>
      <c r="EJR43" s="43"/>
      <c r="EJS43" s="43"/>
      <c r="EJT43" s="43"/>
      <c r="EJU43" s="43"/>
      <c r="EJV43" s="43"/>
      <c r="EJW43" s="43"/>
      <c r="EJX43" s="43"/>
      <c r="EJY43" s="43"/>
      <c r="EJZ43" s="43"/>
      <c r="EKA43" s="43"/>
      <c r="EKB43" s="43"/>
      <c r="EKC43" s="43"/>
      <c r="EKD43" s="43"/>
      <c r="EKE43" s="43"/>
      <c r="EKF43" s="43"/>
      <c r="EKG43" s="43"/>
      <c r="EKH43" s="43"/>
      <c r="EKI43" s="43"/>
      <c r="EKJ43" s="43"/>
      <c r="EKK43" s="43"/>
      <c r="EKL43" s="43"/>
      <c r="EKM43" s="43"/>
      <c r="EKN43" s="43"/>
      <c r="EKO43" s="43"/>
      <c r="EKP43" s="43"/>
      <c r="EKQ43" s="43"/>
      <c r="EKR43" s="43"/>
      <c r="EKS43" s="43"/>
      <c r="EKT43" s="43"/>
      <c r="EKU43" s="43"/>
      <c r="EKV43" s="43"/>
      <c r="EKW43" s="43"/>
      <c r="EKX43" s="43"/>
      <c r="EKY43" s="43"/>
      <c r="EKZ43" s="43"/>
      <c r="ELA43" s="43"/>
      <c r="ELB43" s="43"/>
      <c r="ELC43" s="43"/>
      <c r="ELD43" s="43"/>
      <c r="ELE43" s="43"/>
      <c r="ELF43" s="43"/>
      <c r="ELG43" s="43"/>
      <c r="ELH43" s="43"/>
      <c r="ELI43" s="43"/>
      <c r="ELJ43" s="43"/>
      <c r="ELK43" s="43"/>
      <c r="ELL43" s="43"/>
      <c r="ELM43" s="43"/>
      <c r="ELN43" s="43"/>
      <c r="ELO43" s="43"/>
      <c r="ELP43" s="43"/>
      <c r="ELQ43" s="43"/>
      <c r="ELR43" s="43"/>
      <c r="ELS43" s="43"/>
      <c r="ELT43" s="43"/>
      <c r="ELU43" s="43"/>
      <c r="ELV43" s="43"/>
      <c r="ELW43" s="43"/>
      <c r="ELX43" s="43"/>
      <c r="ELY43" s="43"/>
      <c r="ELZ43" s="43"/>
      <c r="EMA43" s="43"/>
      <c r="EMB43" s="43"/>
      <c r="EMC43" s="43"/>
      <c r="EMD43" s="43"/>
      <c r="EME43" s="43"/>
      <c r="EMF43" s="43"/>
      <c r="EMG43" s="43"/>
      <c r="EMH43" s="43"/>
      <c r="EMI43" s="43"/>
      <c r="EMJ43" s="43"/>
      <c r="EMK43" s="43"/>
      <c r="EML43" s="43"/>
      <c r="EMM43" s="43"/>
      <c r="EMN43" s="43"/>
      <c r="EMO43" s="43"/>
      <c r="EMP43" s="43"/>
      <c r="EMQ43" s="43"/>
      <c r="EMR43" s="43"/>
      <c r="EMS43" s="43"/>
      <c r="EMT43" s="43"/>
      <c r="EMU43" s="43"/>
      <c r="EMV43" s="43"/>
      <c r="EMW43" s="43"/>
      <c r="EMX43" s="43"/>
      <c r="EMY43" s="43"/>
      <c r="EMZ43" s="43"/>
      <c r="ENA43" s="43"/>
      <c r="ENB43" s="43"/>
      <c r="ENC43" s="43"/>
      <c r="END43" s="43"/>
      <c r="ENE43" s="43"/>
      <c r="ENF43" s="43"/>
      <c r="ENG43" s="43"/>
      <c r="ENH43" s="43"/>
      <c r="ENI43" s="43"/>
      <c r="ENJ43" s="43"/>
      <c r="ENK43" s="43"/>
      <c r="ENL43" s="43"/>
      <c r="ENM43" s="43"/>
      <c r="ENN43" s="43"/>
      <c r="ENO43" s="43"/>
      <c r="ENP43" s="43"/>
      <c r="ENQ43" s="43"/>
      <c r="ENR43" s="43"/>
      <c r="ENS43" s="43"/>
      <c r="ENT43" s="43"/>
      <c r="ENU43" s="43"/>
      <c r="ENV43" s="43"/>
      <c r="ENW43" s="43"/>
      <c r="ENX43" s="43"/>
      <c r="ENY43" s="43"/>
      <c r="ENZ43" s="43"/>
      <c r="EOA43" s="43"/>
      <c r="EOB43" s="43"/>
      <c r="EOC43" s="43"/>
      <c r="EOD43" s="43"/>
      <c r="EOE43" s="43"/>
      <c r="EOF43" s="43"/>
      <c r="EOG43" s="43"/>
      <c r="EOH43" s="43"/>
      <c r="EOI43" s="43"/>
      <c r="EOJ43" s="43"/>
      <c r="EOK43" s="43"/>
      <c r="EOL43" s="43"/>
      <c r="EOM43" s="43"/>
      <c r="EON43" s="43"/>
      <c r="EOO43" s="43"/>
      <c r="EOP43" s="43"/>
      <c r="EOQ43" s="43"/>
      <c r="EOR43" s="43"/>
      <c r="EOS43" s="43"/>
      <c r="EOT43" s="43"/>
      <c r="EOU43" s="43"/>
      <c r="EOV43" s="43"/>
      <c r="EOW43" s="43"/>
      <c r="EOX43" s="43"/>
      <c r="EOY43" s="43"/>
      <c r="EOZ43" s="43"/>
      <c r="EPA43" s="43"/>
      <c r="EPB43" s="43"/>
      <c r="EPC43" s="43"/>
      <c r="EPD43" s="43"/>
      <c r="EPE43" s="43"/>
      <c r="EPF43" s="43"/>
      <c r="EPG43" s="43"/>
      <c r="EPH43" s="43"/>
      <c r="EPI43" s="43"/>
      <c r="EPJ43" s="43"/>
      <c r="EPK43" s="43"/>
      <c r="EPL43" s="43"/>
      <c r="EPM43" s="43"/>
      <c r="EPN43" s="43"/>
      <c r="EPO43" s="43"/>
      <c r="EPP43" s="43"/>
      <c r="EPQ43" s="43"/>
      <c r="EPR43" s="43"/>
      <c r="EPS43" s="43"/>
      <c r="EPT43" s="43"/>
      <c r="EPU43" s="43"/>
      <c r="EPV43" s="43"/>
      <c r="EPW43" s="43"/>
      <c r="EPX43" s="43"/>
      <c r="EPY43" s="43"/>
      <c r="EPZ43" s="43"/>
      <c r="EQA43" s="43"/>
      <c r="EQB43" s="43"/>
      <c r="EQC43" s="43"/>
      <c r="EQD43" s="43"/>
      <c r="EQE43" s="43"/>
      <c r="EQF43" s="43"/>
      <c r="EQG43" s="43"/>
      <c r="EQH43" s="43"/>
      <c r="EQI43" s="43"/>
      <c r="EQJ43" s="43"/>
      <c r="EQK43" s="43"/>
      <c r="EQL43" s="43"/>
      <c r="EQM43" s="43"/>
      <c r="EQN43" s="43"/>
      <c r="EQO43" s="43"/>
      <c r="EQP43" s="43"/>
      <c r="EQQ43" s="43"/>
      <c r="EQR43" s="43"/>
      <c r="EQS43" s="43"/>
      <c r="EQT43" s="43"/>
      <c r="EQU43" s="43"/>
      <c r="EQV43" s="43"/>
      <c r="EQW43" s="43"/>
      <c r="EQX43" s="43"/>
      <c r="EQY43" s="43"/>
      <c r="EQZ43" s="43"/>
      <c r="ERA43" s="43"/>
      <c r="ERB43" s="43"/>
      <c r="ERC43" s="43"/>
      <c r="ERD43" s="43"/>
      <c r="ERE43" s="43"/>
      <c r="ERF43" s="43"/>
      <c r="ERG43" s="43"/>
      <c r="ERH43" s="43"/>
      <c r="ERI43" s="43"/>
      <c r="ERJ43" s="43"/>
      <c r="ERK43" s="43"/>
      <c r="ERL43" s="43"/>
      <c r="ERM43" s="43"/>
      <c r="ERN43" s="43"/>
      <c r="ERO43" s="43"/>
      <c r="ERP43" s="43"/>
      <c r="ERQ43" s="43"/>
      <c r="ERR43" s="43"/>
      <c r="ERS43" s="43"/>
      <c r="ERT43" s="43"/>
      <c r="ERU43" s="43"/>
      <c r="ERV43" s="43"/>
      <c r="ERW43" s="43"/>
      <c r="ERX43" s="43"/>
      <c r="ERY43" s="43"/>
      <c r="ERZ43" s="43"/>
      <c r="ESA43" s="43"/>
      <c r="ESB43" s="43"/>
      <c r="ESC43" s="43"/>
      <c r="ESD43" s="43"/>
      <c r="ESE43" s="43"/>
      <c r="ESF43" s="43"/>
      <c r="ESG43" s="43"/>
      <c r="ESH43" s="43"/>
      <c r="ESI43" s="43"/>
      <c r="ESJ43" s="43"/>
      <c r="ESK43" s="43"/>
      <c r="ESL43" s="43"/>
      <c r="ESM43" s="43"/>
      <c r="ESN43" s="43"/>
      <c r="ESO43" s="43"/>
      <c r="ESP43" s="43"/>
      <c r="ESQ43" s="43"/>
      <c r="ESR43" s="43"/>
      <c r="ESS43" s="43"/>
      <c r="EST43" s="43"/>
      <c r="ESU43" s="43"/>
      <c r="ESV43" s="43"/>
      <c r="ESW43" s="43"/>
      <c r="ESX43" s="43"/>
      <c r="ESY43" s="43"/>
      <c r="ESZ43" s="43"/>
      <c r="ETA43" s="43"/>
      <c r="ETB43" s="43"/>
      <c r="ETC43" s="43"/>
      <c r="ETD43" s="43"/>
      <c r="ETE43" s="43"/>
      <c r="ETF43" s="43"/>
      <c r="ETG43" s="43"/>
      <c r="ETH43" s="43"/>
      <c r="ETI43" s="43"/>
      <c r="ETJ43" s="43"/>
      <c r="ETK43" s="43"/>
      <c r="ETL43" s="43"/>
      <c r="ETM43" s="43"/>
      <c r="ETN43" s="43"/>
      <c r="ETO43" s="43"/>
      <c r="ETP43" s="43"/>
      <c r="ETQ43" s="43"/>
      <c r="ETR43" s="43"/>
      <c r="ETS43" s="43"/>
      <c r="ETT43" s="43"/>
      <c r="ETU43" s="43"/>
      <c r="ETV43" s="43"/>
      <c r="ETW43" s="43"/>
      <c r="ETX43" s="43"/>
      <c r="ETY43" s="43"/>
      <c r="ETZ43" s="43"/>
      <c r="EUA43" s="43"/>
      <c r="EUB43" s="43"/>
      <c r="EUC43" s="43"/>
      <c r="EUD43" s="43"/>
      <c r="EUE43" s="43"/>
      <c r="EUF43" s="43"/>
      <c r="EUG43" s="43"/>
      <c r="EUH43" s="43"/>
      <c r="EUI43" s="43"/>
      <c r="EUJ43" s="43"/>
      <c r="EUK43" s="43"/>
      <c r="EUL43" s="43"/>
      <c r="EUM43" s="43"/>
      <c r="EUN43" s="43"/>
      <c r="EUO43" s="43"/>
      <c r="EUP43" s="43"/>
      <c r="EUQ43" s="43"/>
      <c r="EUR43" s="43"/>
      <c r="EUS43" s="43"/>
      <c r="EUT43" s="43"/>
      <c r="EUU43" s="43"/>
      <c r="EUV43" s="43"/>
      <c r="EUW43" s="43"/>
      <c r="EUX43" s="43"/>
      <c r="EUY43" s="43"/>
      <c r="EUZ43" s="43"/>
      <c r="EVA43" s="43"/>
      <c r="EVB43" s="43"/>
      <c r="EVC43" s="43"/>
      <c r="EVD43" s="43"/>
      <c r="EVE43" s="43"/>
      <c r="EVF43" s="43"/>
      <c r="EVG43" s="43"/>
      <c r="EVH43" s="43"/>
      <c r="EVI43" s="43"/>
      <c r="EVJ43" s="43"/>
      <c r="EVK43" s="43"/>
      <c r="EVL43" s="43"/>
      <c r="EVM43" s="43"/>
      <c r="EVN43" s="43"/>
      <c r="EVO43" s="43"/>
      <c r="EVP43" s="43"/>
      <c r="EVQ43" s="43"/>
      <c r="EVR43" s="43"/>
      <c r="EVS43" s="43"/>
      <c r="EVT43" s="43"/>
      <c r="EVU43" s="43"/>
      <c r="EVV43" s="43"/>
      <c r="EVW43" s="43"/>
      <c r="EVX43" s="43"/>
      <c r="EVY43" s="43"/>
      <c r="EVZ43" s="43"/>
      <c r="EWA43" s="43"/>
      <c r="EWB43" s="43"/>
      <c r="EWC43" s="43"/>
      <c r="EWD43" s="43"/>
      <c r="EWE43" s="43"/>
      <c r="EWF43" s="43"/>
      <c r="EWG43" s="43"/>
      <c r="EWH43" s="43"/>
      <c r="EWI43" s="43"/>
      <c r="EWJ43" s="43"/>
      <c r="EWK43" s="43"/>
      <c r="EWL43" s="43"/>
      <c r="EWM43" s="43"/>
      <c r="EWN43" s="43"/>
      <c r="EWO43" s="43"/>
      <c r="EWP43" s="43"/>
      <c r="EWQ43" s="43"/>
      <c r="EWR43" s="43"/>
      <c r="EWS43" s="43"/>
      <c r="EWT43" s="43"/>
      <c r="EWU43" s="43"/>
      <c r="EWV43" s="43"/>
      <c r="EWW43" s="43"/>
      <c r="EWX43" s="43"/>
      <c r="EWY43" s="43"/>
      <c r="EWZ43" s="43"/>
      <c r="EXA43" s="43"/>
      <c r="EXB43" s="43"/>
      <c r="EXC43" s="43"/>
      <c r="EXD43" s="43"/>
      <c r="EXE43" s="43"/>
      <c r="EXF43" s="43"/>
      <c r="EXG43" s="43"/>
      <c r="EXH43" s="43"/>
      <c r="EXI43" s="43"/>
      <c r="EXJ43" s="43"/>
      <c r="EXK43" s="43"/>
      <c r="EXL43" s="43"/>
      <c r="EXM43" s="43"/>
      <c r="EXN43" s="43"/>
      <c r="EXO43" s="43"/>
      <c r="EXP43" s="43"/>
      <c r="EXQ43" s="43"/>
      <c r="EXR43" s="43"/>
      <c r="EXS43" s="43"/>
      <c r="EXT43" s="43"/>
      <c r="EXU43" s="43"/>
      <c r="EXV43" s="43"/>
      <c r="EXW43" s="43"/>
      <c r="EXX43" s="43"/>
      <c r="EXY43" s="43"/>
      <c r="EXZ43" s="43"/>
      <c r="EYA43" s="43"/>
      <c r="EYB43" s="43"/>
      <c r="EYC43" s="43"/>
      <c r="EYD43" s="43"/>
      <c r="EYE43" s="43"/>
      <c r="EYF43" s="43"/>
      <c r="EYG43" s="43"/>
      <c r="EYH43" s="43"/>
      <c r="EYI43" s="43"/>
      <c r="EYJ43" s="43"/>
      <c r="EYK43" s="43"/>
      <c r="EYL43" s="43"/>
      <c r="EYM43" s="43"/>
      <c r="EYN43" s="43"/>
      <c r="EYO43" s="43"/>
      <c r="EYP43" s="43"/>
      <c r="EYQ43" s="43"/>
      <c r="EYR43" s="43"/>
      <c r="EYS43" s="43"/>
      <c r="EYT43" s="43"/>
      <c r="EYU43" s="43"/>
      <c r="EYV43" s="43"/>
      <c r="EYW43" s="43"/>
      <c r="EYX43" s="43"/>
      <c r="EYY43" s="43"/>
      <c r="EYZ43" s="43"/>
      <c r="EZA43" s="43"/>
      <c r="EZB43" s="43"/>
      <c r="EZC43" s="43"/>
      <c r="EZD43" s="43"/>
      <c r="EZE43" s="43"/>
      <c r="EZF43" s="43"/>
      <c r="EZG43" s="43"/>
      <c r="EZH43" s="43"/>
      <c r="EZI43" s="43"/>
      <c r="EZJ43" s="43"/>
      <c r="EZK43" s="43"/>
      <c r="EZL43" s="43"/>
      <c r="EZM43" s="43"/>
      <c r="EZN43" s="43"/>
      <c r="EZO43" s="43"/>
      <c r="EZP43" s="43"/>
      <c r="EZQ43" s="43"/>
      <c r="EZR43" s="43"/>
      <c r="EZS43" s="43"/>
      <c r="EZT43" s="43"/>
      <c r="EZU43" s="43"/>
      <c r="EZV43" s="43"/>
      <c r="EZW43" s="43"/>
      <c r="EZX43" s="43"/>
      <c r="EZY43" s="43"/>
      <c r="EZZ43" s="43"/>
      <c r="FAA43" s="43"/>
      <c r="FAB43" s="43"/>
      <c r="FAC43" s="43"/>
      <c r="FAD43" s="43"/>
      <c r="FAE43" s="43"/>
      <c r="FAF43" s="43"/>
      <c r="FAG43" s="43"/>
      <c r="FAH43" s="43"/>
      <c r="FAI43" s="43"/>
      <c r="FAJ43" s="43"/>
      <c r="FAK43" s="43"/>
      <c r="FAL43" s="43"/>
      <c r="FAM43" s="43"/>
      <c r="FAN43" s="43"/>
      <c r="FAO43" s="43"/>
      <c r="FAP43" s="43"/>
      <c r="FAQ43" s="43"/>
      <c r="FAR43" s="43"/>
      <c r="FAS43" s="43"/>
      <c r="FAT43" s="43"/>
      <c r="FAU43" s="43"/>
      <c r="FAV43" s="43"/>
      <c r="FAW43" s="43"/>
      <c r="FAX43" s="43"/>
      <c r="FAY43" s="43"/>
      <c r="FAZ43" s="43"/>
      <c r="FBA43" s="43"/>
      <c r="FBB43" s="43"/>
      <c r="FBC43" s="43"/>
      <c r="FBD43" s="43"/>
      <c r="FBE43" s="43"/>
      <c r="FBF43" s="43"/>
      <c r="FBG43" s="43"/>
      <c r="FBH43" s="43"/>
      <c r="FBI43" s="43"/>
      <c r="FBJ43" s="43"/>
      <c r="FBK43" s="43"/>
      <c r="FBL43" s="43"/>
      <c r="FBM43" s="43"/>
      <c r="FBN43" s="43"/>
      <c r="FBO43" s="43"/>
      <c r="FBP43" s="43"/>
      <c r="FBQ43" s="43"/>
      <c r="FBR43" s="43"/>
      <c r="FBS43" s="43"/>
      <c r="FBT43" s="43"/>
      <c r="FBU43" s="43"/>
      <c r="FBV43" s="43"/>
      <c r="FBW43" s="43"/>
      <c r="FBX43" s="43"/>
      <c r="FBY43" s="43"/>
      <c r="FBZ43" s="43"/>
      <c r="FCA43" s="43"/>
      <c r="FCB43" s="43"/>
      <c r="FCC43" s="43"/>
      <c r="FCD43" s="43"/>
      <c r="FCE43" s="43"/>
      <c r="FCF43" s="43"/>
      <c r="FCG43" s="43"/>
      <c r="FCH43" s="43"/>
      <c r="FCI43" s="43"/>
      <c r="FCJ43" s="43"/>
      <c r="FCK43" s="43"/>
      <c r="FCL43" s="43"/>
      <c r="FCM43" s="43"/>
      <c r="FCN43" s="43"/>
      <c r="FCO43" s="43"/>
      <c r="FCP43" s="43"/>
      <c r="FCQ43" s="43"/>
      <c r="FCR43" s="43"/>
      <c r="FCS43" s="43"/>
      <c r="FCT43" s="43"/>
      <c r="FCU43" s="43"/>
      <c r="FCV43" s="43"/>
      <c r="FCW43" s="43"/>
      <c r="FCX43" s="43"/>
      <c r="FCY43" s="43"/>
      <c r="FCZ43" s="43"/>
      <c r="FDA43" s="43"/>
      <c r="FDB43" s="43"/>
      <c r="FDC43" s="43"/>
      <c r="FDD43" s="43"/>
      <c r="FDE43" s="43"/>
      <c r="FDF43" s="43"/>
      <c r="FDG43" s="43"/>
      <c r="FDH43" s="43"/>
      <c r="FDI43" s="43"/>
      <c r="FDJ43" s="43"/>
      <c r="FDK43" s="43"/>
      <c r="FDL43" s="43"/>
      <c r="FDM43" s="43"/>
      <c r="FDN43" s="43"/>
      <c r="FDO43" s="43"/>
      <c r="FDP43" s="43"/>
      <c r="FDQ43" s="43"/>
      <c r="FDR43" s="43"/>
      <c r="FDS43" s="43"/>
      <c r="FDT43" s="43"/>
      <c r="FDU43" s="43"/>
      <c r="FDV43" s="43"/>
      <c r="FDW43" s="43"/>
      <c r="FDX43" s="43"/>
      <c r="FDY43" s="43"/>
      <c r="FDZ43" s="43"/>
      <c r="FEA43" s="43"/>
      <c r="FEB43" s="43"/>
      <c r="FEC43" s="43"/>
      <c r="FED43" s="43"/>
      <c r="FEE43" s="43"/>
      <c r="FEF43" s="43"/>
      <c r="FEG43" s="43"/>
      <c r="FEH43" s="43"/>
      <c r="FEI43" s="43"/>
      <c r="FEJ43" s="43"/>
      <c r="FEK43" s="43"/>
      <c r="FEL43" s="43"/>
      <c r="FEM43" s="43"/>
      <c r="FEN43" s="43"/>
      <c r="FEO43" s="43"/>
      <c r="FEP43" s="43"/>
      <c r="FEQ43" s="43"/>
      <c r="FER43" s="43"/>
      <c r="FES43" s="43"/>
      <c r="FET43" s="43"/>
      <c r="FEU43" s="43"/>
      <c r="FEV43" s="43"/>
      <c r="FEW43" s="43"/>
      <c r="FEX43" s="43"/>
      <c r="FEY43" s="43"/>
      <c r="FEZ43" s="43"/>
      <c r="FFA43" s="43"/>
      <c r="FFB43" s="43"/>
      <c r="FFC43" s="43"/>
      <c r="FFD43" s="43"/>
      <c r="FFE43" s="43"/>
      <c r="FFF43" s="43"/>
      <c r="FFG43" s="43"/>
      <c r="FFH43" s="43"/>
      <c r="FFI43" s="43"/>
      <c r="FFJ43" s="43"/>
      <c r="FFK43" s="43"/>
      <c r="FFL43" s="43"/>
      <c r="FFM43" s="43"/>
      <c r="FFN43" s="43"/>
      <c r="FFO43" s="43"/>
      <c r="FFP43" s="43"/>
      <c r="FFQ43" s="43"/>
      <c r="FFR43" s="43"/>
      <c r="FFS43" s="43"/>
      <c r="FFT43" s="43"/>
      <c r="FFU43" s="43"/>
      <c r="FFV43" s="43"/>
      <c r="FFW43" s="43"/>
      <c r="FFX43" s="43"/>
      <c r="FFY43" s="43"/>
      <c r="FFZ43" s="43"/>
      <c r="FGA43" s="43"/>
      <c r="FGB43" s="43"/>
      <c r="FGC43" s="43"/>
      <c r="FGD43" s="43"/>
      <c r="FGE43" s="43"/>
      <c r="FGF43" s="43"/>
      <c r="FGG43" s="43"/>
      <c r="FGH43" s="43"/>
      <c r="FGI43" s="43"/>
      <c r="FGJ43" s="43"/>
      <c r="FGK43" s="43"/>
      <c r="FGL43" s="43"/>
      <c r="FGM43" s="43"/>
      <c r="FGN43" s="43"/>
      <c r="FGO43" s="43"/>
      <c r="FGP43" s="43"/>
      <c r="FGQ43" s="43"/>
      <c r="FGR43" s="43"/>
      <c r="FGS43" s="43"/>
      <c r="FGT43" s="43"/>
      <c r="FGU43" s="43"/>
      <c r="FGV43" s="43"/>
      <c r="FGW43" s="43"/>
      <c r="FGX43" s="43"/>
      <c r="FGY43" s="43"/>
      <c r="FGZ43" s="43"/>
      <c r="FHA43" s="43"/>
      <c r="FHB43" s="43"/>
      <c r="FHC43" s="43"/>
      <c r="FHD43" s="43"/>
      <c r="FHE43" s="43"/>
      <c r="FHF43" s="43"/>
      <c r="FHG43" s="43"/>
      <c r="FHH43" s="43"/>
      <c r="FHI43" s="43"/>
      <c r="FHJ43" s="43"/>
      <c r="FHK43" s="43"/>
      <c r="FHL43" s="43"/>
      <c r="FHM43" s="43"/>
      <c r="FHN43" s="43"/>
      <c r="FHO43" s="43"/>
      <c r="FHP43" s="43"/>
      <c r="FHQ43" s="43"/>
      <c r="FHR43" s="43"/>
      <c r="FHS43" s="43"/>
      <c r="FHT43" s="43"/>
      <c r="FHU43" s="43"/>
      <c r="FHV43" s="43"/>
      <c r="FHW43" s="43"/>
      <c r="FHX43" s="43"/>
      <c r="FHY43" s="43"/>
      <c r="FHZ43" s="43"/>
      <c r="FIA43" s="43"/>
      <c r="FIB43" s="43"/>
      <c r="FIC43" s="43"/>
      <c r="FID43" s="43"/>
      <c r="FIE43" s="43"/>
      <c r="FIF43" s="43"/>
      <c r="FIG43" s="43"/>
      <c r="FIH43" s="43"/>
      <c r="FII43" s="43"/>
      <c r="FIJ43" s="43"/>
      <c r="FIK43" s="43"/>
      <c r="FIL43" s="43"/>
      <c r="FIM43" s="43"/>
      <c r="FIN43" s="43"/>
      <c r="FIO43" s="43"/>
      <c r="FIP43" s="43"/>
      <c r="FIQ43" s="43"/>
      <c r="FIR43" s="43"/>
      <c r="FIS43" s="43"/>
      <c r="FIT43" s="43"/>
      <c r="FIU43" s="43"/>
      <c r="FIV43" s="43"/>
      <c r="FIW43" s="43"/>
      <c r="FIX43" s="43"/>
      <c r="FIY43" s="43"/>
      <c r="FIZ43" s="43"/>
      <c r="FJA43" s="43"/>
      <c r="FJB43" s="43"/>
      <c r="FJC43" s="43"/>
      <c r="FJD43" s="43"/>
      <c r="FJE43" s="43"/>
      <c r="FJF43" s="43"/>
      <c r="FJG43" s="43"/>
      <c r="FJH43" s="43"/>
      <c r="FJI43" s="43"/>
      <c r="FJJ43" s="43"/>
      <c r="FJK43" s="43"/>
      <c r="FJL43" s="43"/>
      <c r="FJM43" s="43"/>
      <c r="FJN43" s="43"/>
      <c r="FJO43" s="43"/>
      <c r="FJP43" s="43"/>
      <c r="FJQ43" s="43"/>
      <c r="FJR43" s="43"/>
      <c r="FJS43" s="43"/>
      <c r="FJT43" s="43"/>
      <c r="FJU43" s="43"/>
      <c r="FJV43" s="43"/>
      <c r="FJW43" s="43"/>
      <c r="FJX43" s="43"/>
      <c r="FJY43" s="43"/>
      <c r="FJZ43" s="43"/>
      <c r="FKA43" s="43"/>
      <c r="FKB43" s="43"/>
      <c r="FKC43" s="43"/>
      <c r="FKD43" s="43"/>
      <c r="FKE43" s="43"/>
      <c r="FKF43" s="43"/>
      <c r="FKG43" s="43"/>
      <c r="FKH43" s="43"/>
      <c r="FKI43" s="43"/>
      <c r="FKJ43" s="43"/>
      <c r="FKK43" s="43"/>
      <c r="FKL43" s="43"/>
      <c r="FKM43" s="43"/>
      <c r="FKN43" s="43"/>
      <c r="FKO43" s="43"/>
      <c r="FKP43" s="43"/>
      <c r="FKQ43" s="43"/>
      <c r="FKR43" s="43"/>
      <c r="FKS43" s="43"/>
      <c r="FKT43" s="43"/>
      <c r="FKU43" s="43"/>
      <c r="FKV43" s="43"/>
      <c r="FKW43" s="43"/>
      <c r="FKX43" s="43"/>
      <c r="FKY43" s="43"/>
      <c r="FKZ43" s="43"/>
      <c r="FLA43" s="43"/>
      <c r="FLB43" s="43"/>
      <c r="FLC43" s="43"/>
      <c r="FLD43" s="43"/>
      <c r="FLE43" s="43"/>
      <c r="FLF43" s="43"/>
      <c r="FLG43" s="43"/>
      <c r="FLH43" s="43"/>
      <c r="FLI43" s="43"/>
      <c r="FLJ43" s="43"/>
      <c r="FLK43" s="43"/>
      <c r="FLL43" s="43"/>
      <c r="FLM43" s="43"/>
      <c r="FLN43" s="43"/>
      <c r="FLO43" s="43"/>
      <c r="FLP43" s="43"/>
      <c r="FLQ43" s="43"/>
      <c r="FLR43" s="43"/>
      <c r="FLS43" s="43"/>
      <c r="FLT43" s="43"/>
      <c r="FLU43" s="43"/>
      <c r="FLV43" s="43"/>
      <c r="FLW43" s="43"/>
      <c r="FLX43" s="43"/>
      <c r="FLY43" s="43"/>
      <c r="FLZ43" s="43"/>
      <c r="FMA43" s="43"/>
      <c r="FMB43" s="43"/>
      <c r="FMC43" s="43"/>
      <c r="FMD43" s="43"/>
      <c r="FME43" s="43"/>
      <c r="FMF43" s="43"/>
      <c r="FMG43" s="43"/>
      <c r="FMH43" s="43"/>
      <c r="FMI43" s="43"/>
      <c r="FMJ43" s="43"/>
      <c r="FMK43" s="43"/>
      <c r="FML43" s="43"/>
      <c r="FMM43" s="43"/>
      <c r="FMN43" s="43"/>
      <c r="FMO43" s="43"/>
      <c r="FMP43" s="43"/>
      <c r="FMQ43" s="43"/>
      <c r="FMR43" s="43"/>
      <c r="FMS43" s="43"/>
      <c r="FMT43" s="43"/>
      <c r="FMU43" s="43"/>
      <c r="FMV43" s="43"/>
      <c r="FMW43" s="43"/>
      <c r="FMX43" s="43"/>
      <c r="FMY43" s="43"/>
      <c r="FMZ43" s="43"/>
      <c r="FNA43" s="43"/>
      <c r="FNB43" s="43"/>
      <c r="FNC43" s="43"/>
      <c r="FND43" s="43"/>
      <c r="FNE43" s="43"/>
      <c r="FNF43" s="43"/>
      <c r="FNG43" s="43"/>
      <c r="FNH43" s="43"/>
      <c r="FNI43" s="43"/>
      <c r="FNJ43" s="43"/>
      <c r="FNK43" s="43"/>
      <c r="FNL43" s="43"/>
      <c r="FNM43" s="43"/>
      <c r="FNN43" s="43"/>
      <c r="FNO43" s="43"/>
      <c r="FNP43" s="43"/>
      <c r="FNQ43" s="43"/>
      <c r="FNR43" s="43"/>
      <c r="FNS43" s="43"/>
      <c r="FNT43" s="43"/>
      <c r="FNU43" s="43"/>
      <c r="FNV43" s="43"/>
      <c r="FNW43" s="43"/>
      <c r="FNX43" s="43"/>
      <c r="FNY43" s="43"/>
      <c r="FNZ43" s="43"/>
      <c r="FOA43" s="43"/>
      <c r="FOB43" s="43"/>
      <c r="FOC43" s="43"/>
      <c r="FOD43" s="43"/>
      <c r="FOE43" s="43"/>
      <c r="FOF43" s="43"/>
      <c r="FOG43" s="43"/>
      <c r="FOH43" s="43"/>
      <c r="FOI43" s="43"/>
      <c r="FOJ43" s="43"/>
      <c r="FOK43" s="43"/>
      <c r="FOL43" s="43"/>
      <c r="FOM43" s="43"/>
      <c r="FON43" s="43"/>
      <c r="FOO43" s="43"/>
      <c r="FOP43" s="43"/>
      <c r="FOQ43" s="43"/>
      <c r="FOR43" s="43"/>
      <c r="FOS43" s="43"/>
      <c r="FOT43" s="43"/>
      <c r="FOU43" s="43"/>
      <c r="FOV43" s="43"/>
      <c r="FOW43" s="43"/>
      <c r="FOX43" s="43"/>
      <c r="FOY43" s="43"/>
      <c r="FOZ43" s="43"/>
      <c r="FPA43" s="43"/>
      <c r="FPB43" s="43"/>
      <c r="FPC43" s="43"/>
      <c r="FPD43" s="43"/>
      <c r="FPE43" s="43"/>
      <c r="FPF43" s="43"/>
      <c r="FPG43" s="43"/>
      <c r="FPH43" s="43"/>
      <c r="FPI43" s="43"/>
      <c r="FPJ43" s="43"/>
      <c r="FPK43" s="43"/>
      <c r="FPL43" s="43"/>
      <c r="FPM43" s="43"/>
      <c r="FPN43" s="43"/>
      <c r="FPO43" s="43"/>
      <c r="FPP43" s="43"/>
      <c r="FPQ43" s="43"/>
      <c r="FPR43" s="43"/>
      <c r="FPS43" s="43"/>
      <c r="FPT43" s="43"/>
      <c r="FPU43" s="43"/>
      <c r="FPV43" s="43"/>
      <c r="FPW43" s="43"/>
      <c r="FPX43" s="43"/>
      <c r="FPY43" s="43"/>
      <c r="FPZ43" s="43"/>
      <c r="FQA43" s="43"/>
      <c r="FQB43" s="43"/>
      <c r="FQC43" s="43"/>
      <c r="FQD43" s="43"/>
      <c r="FQE43" s="43"/>
      <c r="FQF43" s="43"/>
      <c r="FQG43" s="43"/>
      <c r="FQH43" s="43"/>
      <c r="FQI43" s="43"/>
      <c r="FQJ43" s="43"/>
      <c r="FQK43" s="43"/>
      <c r="FQL43" s="43"/>
      <c r="FQM43" s="43"/>
      <c r="FQN43" s="43"/>
      <c r="FQO43" s="43"/>
      <c r="FQP43" s="43"/>
      <c r="FQQ43" s="43"/>
      <c r="FQR43" s="43"/>
      <c r="FQS43" s="43"/>
      <c r="FQT43" s="43"/>
      <c r="FQU43" s="43"/>
      <c r="FQV43" s="43"/>
      <c r="FQW43" s="43"/>
      <c r="FQX43" s="43"/>
      <c r="FQY43" s="43"/>
      <c r="FQZ43" s="43"/>
      <c r="FRA43" s="43"/>
      <c r="FRB43" s="43"/>
      <c r="FRC43" s="43"/>
      <c r="FRD43" s="43"/>
      <c r="FRE43" s="43"/>
      <c r="FRF43" s="43"/>
      <c r="FRG43" s="43"/>
      <c r="FRH43" s="43"/>
      <c r="FRI43" s="43"/>
      <c r="FRJ43" s="43"/>
      <c r="FRK43" s="43"/>
      <c r="FRL43" s="43"/>
      <c r="FRM43" s="43"/>
      <c r="FRN43" s="43"/>
      <c r="FRO43" s="43"/>
      <c r="FRP43" s="43"/>
      <c r="FRQ43" s="43"/>
      <c r="FRR43" s="43"/>
      <c r="FRS43" s="43"/>
      <c r="FRT43" s="43"/>
      <c r="FRU43" s="43"/>
      <c r="FRV43" s="43"/>
      <c r="FRW43" s="43"/>
      <c r="FRX43" s="43"/>
      <c r="FRY43" s="43"/>
      <c r="FRZ43" s="43"/>
      <c r="FSA43" s="43"/>
      <c r="FSB43" s="43"/>
      <c r="FSC43" s="43"/>
      <c r="FSD43" s="43"/>
      <c r="FSE43" s="43"/>
      <c r="FSF43" s="43"/>
      <c r="FSG43" s="43"/>
      <c r="FSH43" s="43"/>
      <c r="FSI43" s="43"/>
      <c r="FSJ43" s="43"/>
      <c r="FSK43" s="43"/>
      <c r="FSL43" s="43"/>
      <c r="FSM43" s="43"/>
      <c r="FSN43" s="43"/>
      <c r="FSO43" s="43"/>
      <c r="FSP43" s="43"/>
      <c r="FSQ43" s="43"/>
      <c r="FSR43" s="43"/>
      <c r="FSS43" s="43"/>
      <c r="FST43" s="43"/>
      <c r="FSU43" s="43"/>
      <c r="FSV43" s="43"/>
      <c r="FSW43" s="43"/>
      <c r="FSX43" s="43"/>
      <c r="FSY43" s="43"/>
      <c r="FSZ43" s="43"/>
      <c r="FTA43" s="43"/>
      <c r="FTB43" s="43"/>
      <c r="FTC43" s="43"/>
      <c r="FTD43" s="43"/>
      <c r="FTE43" s="43"/>
      <c r="FTF43" s="43"/>
      <c r="FTG43" s="43"/>
      <c r="FTH43" s="43"/>
      <c r="FTI43" s="43"/>
      <c r="FTJ43" s="43"/>
      <c r="FTK43" s="43"/>
      <c r="FTL43" s="43"/>
      <c r="FTM43" s="43"/>
      <c r="FTN43" s="43"/>
      <c r="FTO43" s="43"/>
      <c r="FTP43" s="43"/>
      <c r="FTQ43" s="43"/>
      <c r="FTR43" s="43"/>
      <c r="FTS43" s="43"/>
      <c r="FTT43" s="43"/>
      <c r="FTU43" s="43"/>
      <c r="FTV43" s="43"/>
      <c r="FTW43" s="43"/>
      <c r="FTX43" s="43"/>
      <c r="FTY43" s="43"/>
      <c r="FTZ43" s="43"/>
      <c r="FUA43" s="43"/>
      <c r="FUB43" s="43"/>
      <c r="FUC43" s="43"/>
      <c r="FUD43" s="43"/>
      <c r="FUE43" s="43"/>
      <c r="FUF43" s="43"/>
      <c r="FUG43" s="43"/>
      <c r="FUH43" s="43"/>
      <c r="FUI43" s="43"/>
      <c r="FUJ43" s="43"/>
      <c r="FUK43" s="43"/>
      <c r="FUL43" s="43"/>
      <c r="FUM43" s="43"/>
      <c r="FUN43" s="43"/>
      <c r="FUO43" s="43"/>
      <c r="FUP43" s="43"/>
      <c r="FUQ43" s="43"/>
      <c r="FUR43" s="43"/>
      <c r="FUS43" s="43"/>
      <c r="FUT43" s="43"/>
      <c r="FUU43" s="43"/>
      <c r="FUV43" s="43"/>
      <c r="FUW43" s="43"/>
      <c r="FUX43" s="43"/>
      <c r="FUY43" s="43"/>
      <c r="FUZ43" s="43"/>
      <c r="FVA43" s="43"/>
      <c r="FVB43" s="43"/>
      <c r="FVC43" s="43"/>
      <c r="FVD43" s="43"/>
      <c r="FVE43" s="43"/>
      <c r="FVF43" s="43"/>
      <c r="FVG43" s="43"/>
      <c r="FVH43" s="43"/>
      <c r="FVI43" s="43"/>
      <c r="FVJ43" s="43"/>
      <c r="FVK43" s="43"/>
      <c r="FVL43" s="43"/>
      <c r="FVM43" s="43"/>
      <c r="FVN43" s="43"/>
      <c r="FVO43" s="43"/>
      <c r="FVP43" s="43"/>
      <c r="FVQ43" s="43"/>
      <c r="FVR43" s="43"/>
      <c r="FVS43" s="43"/>
      <c r="FVT43" s="43"/>
      <c r="FVU43" s="43"/>
      <c r="FVV43" s="43"/>
      <c r="FVW43" s="43"/>
      <c r="FVX43" s="43"/>
      <c r="FVY43" s="43"/>
      <c r="FVZ43" s="43"/>
      <c r="FWA43" s="43"/>
      <c r="FWB43" s="43"/>
      <c r="FWC43" s="43"/>
      <c r="FWD43" s="43"/>
      <c r="FWE43" s="43"/>
      <c r="FWF43" s="43"/>
      <c r="FWG43" s="43"/>
      <c r="FWH43" s="43"/>
      <c r="FWI43" s="43"/>
      <c r="FWJ43" s="43"/>
      <c r="FWK43" s="43"/>
      <c r="FWL43" s="43"/>
      <c r="FWM43" s="43"/>
      <c r="FWN43" s="43"/>
      <c r="FWO43" s="43"/>
      <c r="FWP43" s="43"/>
      <c r="FWQ43" s="43"/>
      <c r="FWR43" s="43"/>
      <c r="FWS43" s="43"/>
      <c r="FWT43" s="43"/>
      <c r="FWU43" s="43"/>
      <c r="FWV43" s="43"/>
      <c r="FWW43" s="43"/>
      <c r="FWX43" s="43"/>
      <c r="FWY43" s="43"/>
      <c r="FWZ43" s="43"/>
      <c r="FXA43" s="43"/>
      <c r="FXB43" s="43"/>
      <c r="FXC43" s="43"/>
      <c r="FXD43" s="43"/>
      <c r="FXE43" s="43"/>
      <c r="FXF43" s="43"/>
      <c r="FXG43" s="43"/>
      <c r="FXH43" s="43"/>
      <c r="FXI43" s="43"/>
      <c r="FXJ43" s="43"/>
      <c r="FXK43" s="43"/>
      <c r="FXL43" s="43"/>
      <c r="FXM43" s="43"/>
      <c r="FXN43" s="43"/>
      <c r="FXO43" s="43"/>
      <c r="FXP43" s="43"/>
      <c r="FXQ43" s="43"/>
      <c r="FXR43" s="43"/>
      <c r="FXS43" s="43"/>
      <c r="FXT43" s="43"/>
      <c r="FXU43" s="43"/>
      <c r="FXV43" s="43"/>
      <c r="FXW43" s="43"/>
      <c r="FXX43" s="43"/>
      <c r="FXY43" s="43"/>
      <c r="FXZ43" s="43"/>
      <c r="FYA43" s="43"/>
      <c r="FYB43" s="43"/>
      <c r="FYC43" s="43"/>
      <c r="FYD43" s="43"/>
      <c r="FYE43" s="43"/>
      <c r="FYF43" s="43"/>
      <c r="FYG43" s="43"/>
      <c r="FYH43" s="43"/>
      <c r="FYI43" s="43"/>
      <c r="FYJ43" s="43"/>
      <c r="FYK43" s="43"/>
      <c r="FYL43" s="43"/>
      <c r="FYM43" s="43"/>
      <c r="FYN43" s="43"/>
      <c r="FYO43" s="43"/>
      <c r="FYP43" s="43"/>
      <c r="FYQ43" s="43"/>
      <c r="FYR43" s="43"/>
      <c r="FYS43" s="43"/>
      <c r="FYT43" s="43"/>
      <c r="FYU43" s="43"/>
      <c r="FYV43" s="43"/>
      <c r="FYW43" s="43"/>
      <c r="FYX43" s="43"/>
      <c r="FYY43" s="43"/>
      <c r="FYZ43" s="43"/>
      <c r="FZA43" s="43"/>
      <c r="FZB43" s="43"/>
      <c r="FZC43" s="43"/>
      <c r="FZD43" s="43"/>
      <c r="FZE43" s="43"/>
      <c r="FZF43" s="43"/>
      <c r="FZG43" s="43"/>
      <c r="FZH43" s="43"/>
      <c r="FZI43" s="43"/>
      <c r="FZJ43" s="43"/>
      <c r="FZK43" s="43"/>
      <c r="FZL43" s="43"/>
      <c r="FZM43" s="43"/>
      <c r="FZN43" s="43"/>
      <c r="FZO43" s="43"/>
      <c r="FZP43" s="43"/>
      <c r="FZQ43" s="43"/>
      <c r="FZR43" s="43"/>
      <c r="FZS43" s="43"/>
      <c r="FZT43" s="43"/>
      <c r="FZU43" s="43"/>
      <c r="FZV43" s="43"/>
      <c r="FZW43" s="43"/>
      <c r="FZX43" s="43"/>
      <c r="FZY43" s="43"/>
      <c r="FZZ43" s="43"/>
      <c r="GAA43" s="43"/>
      <c r="GAB43" s="43"/>
      <c r="GAC43" s="43"/>
      <c r="GAD43" s="43"/>
      <c r="GAE43" s="43"/>
      <c r="GAF43" s="43"/>
      <c r="GAG43" s="43"/>
      <c r="GAH43" s="43"/>
      <c r="GAI43" s="43"/>
      <c r="GAJ43" s="43"/>
      <c r="GAK43" s="43"/>
      <c r="GAL43" s="43"/>
      <c r="GAM43" s="43"/>
      <c r="GAN43" s="43"/>
      <c r="GAO43" s="43"/>
      <c r="GAP43" s="43"/>
      <c r="GAQ43" s="43"/>
      <c r="GAR43" s="43"/>
      <c r="GAS43" s="43"/>
      <c r="GAT43" s="43"/>
      <c r="GAU43" s="43"/>
      <c r="GAV43" s="43"/>
      <c r="GAW43" s="43"/>
      <c r="GAX43" s="43"/>
      <c r="GAY43" s="43"/>
      <c r="GAZ43" s="43"/>
      <c r="GBA43" s="43"/>
      <c r="GBB43" s="43"/>
      <c r="GBC43" s="43"/>
      <c r="GBD43" s="43"/>
      <c r="GBE43" s="43"/>
      <c r="GBF43" s="43"/>
      <c r="GBG43" s="43"/>
      <c r="GBH43" s="43"/>
      <c r="GBI43" s="43"/>
      <c r="GBJ43" s="43"/>
      <c r="GBK43" s="43"/>
      <c r="GBL43" s="43"/>
      <c r="GBM43" s="43"/>
      <c r="GBN43" s="43"/>
      <c r="GBO43" s="43"/>
      <c r="GBP43" s="43"/>
      <c r="GBQ43" s="43"/>
      <c r="GBR43" s="43"/>
      <c r="GBS43" s="43"/>
      <c r="GBT43" s="43"/>
      <c r="GBU43" s="43"/>
      <c r="GBV43" s="43"/>
      <c r="GBW43" s="43"/>
      <c r="GBX43" s="43"/>
      <c r="GBY43" s="43"/>
      <c r="GBZ43" s="43"/>
      <c r="GCA43" s="43"/>
      <c r="GCB43" s="43"/>
      <c r="GCC43" s="43"/>
      <c r="GCD43" s="43"/>
      <c r="GCE43" s="43"/>
      <c r="GCF43" s="43"/>
      <c r="GCG43" s="43"/>
      <c r="GCH43" s="43"/>
      <c r="GCI43" s="43"/>
      <c r="GCJ43" s="43"/>
      <c r="GCK43" s="43"/>
      <c r="GCL43" s="43"/>
      <c r="GCM43" s="43"/>
      <c r="GCN43" s="43"/>
      <c r="GCO43" s="43"/>
      <c r="GCP43" s="43"/>
      <c r="GCQ43" s="43"/>
      <c r="GCR43" s="43"/>
      <c r="GCS43" s="43"/>
      <c r="GCT43" s="43"/>
      <c r="GCU43" s="43"/>
      <c r="GCV43" s="43"/>
      <c r="GCW43" s="43"/>
      <c r="GCX43" s="43"/>
      <c r="GCY43" s="43"/>
      <c r="GCZ43" s="43"/>
      <c r="GDA43" s="43"/>
      <c r="GDB43" s="43"/>
      <c r="GDC43" s="43"/>
      <c r="GDD43" s="43"/>
      <c r="GDE43" s="43"/>
      <c r="GDF43" s="43"/>
      <c r="GDG43" s="43"/>
      <c r="GDH43" s="43"/>
      <c r="GDI43" s="43"/>
      <c r="GDJ43" s="43"/>
      <c r="GDK43" s="43"/>
      <c r="GDL43" s="43"/>
      <c r="GDM43" s="43"/>
      <c r="GDN43" s="43"/>
      <c r="GDO43" s="43"/>
      <c r="GDP43" s="43"/>
      <c r="GDQ43" s="43"/>
      <c r="GDR43" s="43"/>
      <c r="GDS43" s="43"/>
      <c r="GDT43" s="43"/>
      <c r="GDU43" s="43"/>
      <c r="GDV43" s="43"/>
      <c r="GDW43" s="43"/>
      <c r="GDX43" s="43"/>
      <c r="GDY43" s="43"/>
      <c r="GDZ43" s="43"/>
      <c r="GEA43" s="43"/>
      <c r="GEB43" s="43"/>
      <c r="GEC43" s="43"/>
      <c r="GED43" s="43"/>
      <c r="GEE43" s="43"/>
      <c r="GEF43" s="43"/>
      <c r="GEG43" s="43"/>
      <c r="GEH43" s="43"/>
      <c r="GEI43" s="43"/>
      <c r="GEJ43" s="43"/>
      <c r="GEK43" s="43"/>
      <c r="GEL43" s="43"/>
      <c r="GEM43" s="43"/>
      <c r="GEN43" s="43"/>
      <c r="GEO43" s="43"/>
      <c r="GEP43" s="43"/>
      <c r="GEQ43" s="43"/>
      <c r="GER43" s="43"/>
      <c r="GES43" s="43"/>
      <c r="GET43" s="43"/>
      <c r="GEU43" s="43"/>
      <c r="GEV43" s="43"/>
      <c r="GEW43" s="43"/>
      <c r="GEX43" s="43"/>
      <c r="GEY43" s="43"/>
      <c r="GEZ43" s="43"/>
      <c r="GFA43" s="43"/>
      <c r="GFB43" s="43"/>
      <c r="GFC43" s="43"/>
      <c r="GFD43" s="43"/>
      <c r="GFE43" s="43"/>
      <c r="GFF43" s="43"/>
      <c r="GFG43" s="43"/>
      <c r="GFH43" s="43"/>
      <c r="GFI43" s="43"/>
      <c r="GFJ43" s="43"/>
      <c r="GFK43" s="43"/>
      <c r="GFL43" s="43"/>
      <c r="GFM43" s="43"/>
      <c r="GFN43" s="43"/>
      <c r="GFO43" s="43"/>
      <c r="GFP43" s="43"/>
      <c r="GFQ43" s="43"/>
      <c r="GFR43" s="43"/>
      <c r="GFS43" s="43"/>
      <c r="GFT43" s="43"/>
      <c r="GFU43" s="43"/>
      <c r="GFV43" s="43"/>
      <c r="GFW43" s="43"/>
      <c r="GFX43" s="43"/>
      <c r="GFY43" s="43"/>
      <c r="GFZ43" s="43"/>
      <c r="GGA43" s="43"/>
      <c r="GGB43" s="43"/>
      <c r="GGC43" s="43"/>
      <c r="GGD43" s="43"/>
      <c r="GGE43" s="43"/>
      <c r="GGF43" s="43"/>
      <c r="GGG43" s="43"/>
      <c r="GGH43" s="43"/>
      <c r="GGI43" s="43"/>
      <c r="GGJ43" s="43"/>
      <c r="GGK43" s="43"/>
      <c r="GGL43" s="43"/>
      <c r="GGM43" s="43"/>
      <c r="GGN43" s="43"/>
      <c r="GGO43" s="43"/>
      <c r="GGP43" s="43"/>
      <c r="GGQ43" s="43"/>
      <c r="GGR43" s="43"/>
      <c r="GGS43" s="43"/>
      <c r="GGT43" s="43"/>
      <c r="GGU43" s="43"/>
      <c r="GGV43" s="43"/>
      <c r="GGW43" s="43"/>
      <c r="GGX43" s="43"/>
      <c r="GGY43" s="43"/>
      <c r="GGZ43" s="43"/>
      <c r="GHA43" s="43"/>
      <c r="GHB43" s="43"/>
      <c r="GHC43" s="43"/>
      <c r="GHD43" s="43"/>
      <c r="GHE43" s="43"/>
      <c r="GHF43" s="43"/>
      <c r="GHG43" s="43"/>
      <c r="GHH43" s="43"/>
      <c r="GHI43" s="43"/>
      <c r="GHJ43" s="43"/>
      <c r="GHK43" s="43"/>
      <c r="GHL43" s="43"/>
      <c r="GHM43" s="43"/>
      <c r="GHN43" s="43"/>
      <c r="GHO43" s="43"/>
      <c r="GHP43" s="43"/>
      <c r="GHQ43" s="43"/>
      <c r="GHR43" s="43"/>
      <c r="GHS43" s="43"/>
      <c r="GHT43" s="43"/>
      <c r="GHU43" s="43"/>
      <c r="GHV43" s="43"/>
      <c r="GHW43" s="43"/>
      <c r="GHX43" s="43"/>
      <c r="GHY43" s="43"/>
      <c r="GHZ43" s="43"/>
      <c r="GIA43" s="43"/>
      <c r="GIB43" s="43"/>
      <c r="GIC43" s="43"/>
      <c r="GID43" s="43"/>
      <c r="GIE43" s="43"/>
      <c r="GIF43" s="43"/>
      <c r="GIG43" s="43"/>
      <c r="GIH43" s="43"/>
      <c r="GII43" s="43"/>
      <c r="GIJ43" s="43"/>
      <c r="GIK43" s="43"/>
      <c r="GIL43" s="43"/>
      <c r="GIM43" s="43"/>
      <c r="GIN43" s="43"/>
      <c r="GIO43" s="43"/>
      <c r="GIP43" s="43"/>
      <c r="GIQ43" s="43"/>
      <c r="GIR43" s="43"/>
      <c r="GIS43" s="43"/>
      <c r="GIT43" s="43"/>
      <c r="GIU43" s="43"/>
      <c r="GIV43" s="43"/>
      <c r="GIW43" s="43"/>
      <c r="GIX43" s="43"/>
      <c r="GIY43" s="43"/>
      <c r="GIZ43" s="43"/>
      <c r="GJA43" s="43"/>
      <c r="GJB43" s="43"/>
      <c r="GJC43" s="43"/>
      <c r="GJD43" s="43"/>
      <c r="GJE43" s="43"/>
      <c r="GJF43" s="43"/>
      <c r="GJG43" s="43"/>
      <c r="GJH43" s="43"/>
      <c r="GJI43" s="43"/>
      <c r="GJJ43" s="43"/>
      <c r="GJK43" s="43"/>
      <c r="GJL43" s="43"/>
      <c r="GJM43" s="43"/>
      <c r="GJN43" s="43"/>
      <c r="GJO43" s="43"/>
      <c r="GJP43" s="43"/>
      <c r="GJQ43" s="43"/>
      <c r="GJR43" s="43"/>
      <c r="GJS43" s="43"/>
      <c r="GJT43" s="43"/>
      <c r="GJU43" s="43"/>
      <c r="GJV43" s="43"/>
      <c r="GJW43" s="43"/>
      <c r="GJX43" s="43"/>
      <c r="GJY43" s="43"/>
      <c r="GJZ43" s="43"/>
      <c r="GKA43" s="43"/>
      <c r="GKB43" s="43"/>
      <c r="GKC43" s="43"/>
      <c r="GKD43" s="43"/>
      <c r="GKE43" s="43"/>
      <c r="GKF43" s="43"/>
      <c r="GKG43" s="43"/>
      <c r="GKH43" s="43"/>
      <c r="GKI43" s="43"/>
      <c r="GKJ43" s="43"/>
      <c r="GKK43" s="43"/>
      <c r="GKL43" s="43"/>
      <c r="GKM43" s="43"/>
      <c r="GKN43" s="43"/>
      <c r="GKO43" s="43"/>
      <c r="GKP43" s="43"/>
      <c r="GKQ43" s="43"/>
      <c r="GKR43" s="43"/>
      <c r="GKS43" s="43"/>
      <c r="GKT43" s="43"/>
      <c r="GKU43" s="43"/>
      <c r="GKV43" s="43"/>
      <c r="GKW43" s="43"/>
      <c r="GKX43" s="43"/>
      <c r="GKY43" s="43"/>
      <c r="GKZ43" s="43"/>
      <c r="GLA43" s="43"/>
      <c r="GLB43" s="43"/>
      <c r="GLC43" s="43"/>
      <c r="GLD43" s="43"/>
      <c r="GLE43" s="43"/>
      <c r="GLF43" s="43"/>
      <c r="GLG43" s="43"/>
      <c r="GLH43" s="43"/>
      <c r="GLI43" s="43"/>
      <c r="GLJ43" s="43"/>
      <c r="GLK43" s="43"/>
      <c r="GLL43" s="43"/>
      <c r="GLM43" s="43"/>
      <c r="GLN43" s="43"/>
      <c r="GLO43" s="43"/>
      <c r="GLP43" s="43"/>
      <c r="GLQ43" s="43"/>
      <c r="GLR43" s="43"/>
      <c r="GLS43" s="43"/>
      <c r="GLT43" s="43"/>
      <c r="GLU43" s="43"/>
      <c r="GLV43" s="43"/>
      <c r="GLW43" s="43"/>
      <c r="GLX43" s="43"/>
      <c r="GLY43" s="43"/>
      <c r="GLZ43" s="43"/>
      <c r="GMA43" s="43"/>
      <c r="GMB43" s="43"/>
      <c r="GMC43" s="43"/>
      <c r="GMD43" s="43"/>
      <c r="GME43" s="43"/>
      <c r="GMF43" s="43"/>
      <c r="GMG43" s="43"/>
      <c r="GMH43" s="43"/>
      <c r="GMI43" s="43"/>
      <c r="GMJ43" s="43"/>
      <c r="GMK43" s="43"/>
      <c r="GML43" s="43"/>
      <c r="GMM43" s="43"/>
      <c r="GMN43" s="43"/>
      <c r="GMO43" s="43"/>
      <c r="GMP43" s="43"/>
      <c r="GMQ43" s="43"/>
      <c r="GMR43" s="43"/>
      <c r="GMS43" s="43"/>
      <c r="GMT43" s="43"/>
      <c r="GMU43" s="43"/>
      <c r="GMV43" s="43"/>
      <c r="GMW43" s="43"/>
      <c r="GMX43" s="43"/>
      <c r="GMY43" s="43"/>
      <c r="GMZ43" s="43"/>
      <c r="GNA43" s="43"/>
      <c r="GNB43" s="43"/>
      <c r="GNC43" s="43"/>
      <c r="GND43" s="43"/>
      <c r="GNE43" s="43"/>
      <c r="GNF43" s="43"/>
      <c r="GNG43" s="43"/>
      <c r="GNH43" s="43"/>
      <c r="GNI43" s="43"/>
      <c r="GNJ43" s="43"/>
      <c r="GNK43" s="43"/>
      <c r="GNL43" s="43"/>
      <c r="GNM43" s="43"/>
      <c r="GNN43" s="43"/>
      <c r="GNO43" s="43"/>
      <c r="GNP43" s="43"/>
      <c r="GNQ43" s="43"/>
      <c r="GNR43" s="43"/>
      <c r="GNS43" s="43"/>
      <c r="GNT43" s="43"/>
      <c r="GNU43" s="43"/>
      <c r="GNV43" s="43"/>
      <c r="GNW43" s="43"/>
      <c r="GNX43" s="43"/>
      <c r="GNY43" s="43"/>
      <c r="GNZ43" s="43"/>
      <c r="GOA43" s="43"/>
      <c r="GOB43" s="43"/>
      <c r="GOC43" s="43"/>
      <c r="GOD43" s="43"/>
      <c r="GOE43" s="43"/>
      <c r="GOF43" s="43"/>
      <c r="GOG43" s="43"/>
      <c r="GOH43" s="43"/>
      <c r="GOI43" s="43"/>
      <c r="GOJ43" s="43"/>
      <c r="GOK43" s="43"/>
      <c r="GOL43" s="43"/>
      <c r="GOM43" s="43"/>
      <c r="GON43" s="43"/>
      <c r="GOO43" s="43"/>
      <c r="GOP43" s="43"/>
      <c r="GOQ43" s="43"/>
      <c r="GOR43" s="43"/>
      <c r="GOS43" s="43"/>
      <c r="GOT43" s="43"/>
      <c r="GOU43" s="43"/>
      <c r="GOV43" s="43"/>
      <c r="GOW43" s="43"/>
      <c r="GOX43" s="43"/>
      <c r="GOY43" s="43"/>
      <c r="GOZ43" s="43"/>
      <c r="GPA43" s="43"/>
      <c r="GPB43" s="43"/>
      <c r="GPC43" s="43"/>
      <c r="GPD43" s="43"/>
      <c r="GPE43" s="43"/>
      <c r="GPF43" s="43"/>
      <c r="GPG43" s="43"/>
      <c r="GPH43" s="43"/>
      <c r="GPI43" s="43"/>
      <c r="GPJ43" s="43"/>
      <c r="GPK43" s="43"/>
      <c r="GPL43" s="43"/>
      <c r="GPM43" s="43"/>
      <c r="GPN43" s="43"/>
      <c r="GPO43" s="43"/>
      <c r="GPP43" s="43"/>
      <c r="GPQ43" s="43"/>
      <c r="GPR43" s="43"/>
      <c r="GPS43" s="43"/>
      <c r="GPT43" s="43"/>
      <c r="GPU43" s="43"/>
      <c r="GPV43" s="43"/>
      <c r="GPW43" s="43"/>
      <c r="GPX43" s="43"/>
      <c r="GPY43" s="43"/>
      <c r="GPZ43" s="43"/>
      <c r="GQA43" s="43"/>
      <c r="GQB43" s="43"/>
      <c r="GQC43" s="43"/>
      <c r="GQD43" s="43"/>
      <c r="GQE43" s="43"/>
      <c r="GQF43" s="43"/>
      <c r="GQG43" s="43"/>
      <c r="GQH43" s="43"/>
      <c r="GQI43" s="43"/>
      <c r="GQJ43" s="43"/>
      <c r="GQK43" s="43"/>
      <c r="GQL43" s="43"/>
      <c r="GQM43" s="43"/>
      <c r="GQN43" s="43"/>
      <c r="GQO43" s="43"/>
      <c r="GQP43" s="43"/>
      <c r="GQQ43" s="43"/>
      <c r="GQR43" s="43"/>
      <c r="GQS43" s="43"/>
      <c r="GQT43" s="43"/>
      <c r="GQU43" s="43"/>
      <c r="GQV43" s="43"/>
      <c r="GQW43" s="43"/>
      <c r="GQX43" s="43"/>
      <c r="GQY43" s="43"/>
      <c r="GQZ43" s="43"/>
      <c r="GRA43" s="43"/>
      <c r="GRB43" s="43"/>
      <c r="GRC43" s="43"/>
      <c r="GRD43" s="43"/>
      <c r="GRE43" s="43"/>
      <c r="GRF43" s="43"/>
      <c r="GRG43" s="43"/>
      <c r="GRH43" s="43"/>
      <c r="GRI43" s="43"/>
      <c r="GRJ43" s="43"/>
      <c r="GRK43" s="43"/>
      <c r="GRL43" s="43"/>
      <c r="GRM43" s="43"/>
      <c r="GRN43" s="43"/>
      <c r="GRO43" s="43"/>
      <c r="GRP43" s="43"/>
      <c r="GRQ43" s="43"/>
      <c r="GRR43" s="43"/>
      <c r="GRS43" s="43"/>
      <c r="GRT43" s="43"/>
      <c r="GRU43" s="43"/>
      <c r="GRV43" s="43"/>
      <c r="GRW43" s="43"/>
      <c r="GRX43" s="43"/>
      <c r="GRY43" s="43"/>
      <c r="GRZ43" s="43"/>
      <c r="GSA43" s="43"/>
      <c r="GSB43" s="43"/>
      <c r="GSC43" s="43"/>
      <c r="GSD43" s="43"/>
      <c r="GSE43" s="43"/>
      <c r="GSF43" s="43"/>
      <c r="GSG43" s="43"/>
      <c r="GSH43" s="43"/>
      <c r="GSI43" s="43"/>
      <c r="GSJ43" s="43"/>
      <c r="GSK43" s="43"/>
      <c r="GSL43" s="43"/>
      <c r="GSM43" s="43"/>
      <c r="GSN43" s="43"/>
      <c r="GSO43" s="43"/>
      <c r="GSP43" s="43"/>
      <c r="GSQ43" s="43"/>
      <c r="GSR43" s="43"/>
      <c r="GSS43" s="43"/>
      <c r="GST43" s="43"/>
      <c r="GSU43" s="43"/>
      <c r="GSV43" s="43"/>
      <c r="GSW43" s="43"/>
      <c r="GSX43" s="43"/>
      <c r="GSY43" s="43"/>
      <c r="GSZ43" s="43"/>
      <c r="GTA43" s="43"/>
      <c r="GTB43" s="43"/>
      <c r="GTC43" s="43"/>
      <c r="GTD43" s="43"/>
      <c r="GTE43" s="43"/>
      <c r="GTF43" s="43"/>
      <c r="GTG43" s="43"/>
      <c r="GTH43" s="43"/>
      <c r="GTI43" s="43"/>
      <c r="GTJ43" s="43"/>
      <c r="GTK43" s="43"/>
      <c r="GTL43" s="43"/>
      <c r="GTM43" s="43"/>
      <c r="GTN43" s="43"/>
      <c r="GTO43" s="43"/>
      <c r="GTP43" s="43"/>
      <c r="GTQ43" s="43"/>
      <c r="GTR43" s="43"/>
      <c r="GTS43" s="43"/>
      <c r="GTT43" s="43"/>
      <c r="GTU43" s="43"/>
      <c r="GTV43" s="43"/>
      <c r="GTW43" s="43"/>
      <c r="GTX43" s="43"/>
      <c r="GTY43" s="43"/>
      <c r="GTZ43" s="43"/>
      <c r="GUA43" s="43"/>
      <c r="GUB43" s="43"/>
      <c r="GUC43" s="43"/>
      <c r="GUD43" s="43"/>
      <c r="GUE43" s="43"/>
      <c r="GUF43" s="43"/>
      <c r="GUG43" s="43"/>
      <c r="GUH43" s="43"/>
      <c r="GUI43" s="43"/>
      <c r="GUJ43" s="43"/>
      <c r="GUK43" s="43"/>
      <c r="GUL43" s="43"/>
      <c r="GUM43" s="43"/>
      <c r="GUN43" s="43"/>
      <c r="GUO43" s="43"/>
      <c r="GUP43" s="43"/>
      <c r="GUQ43" s="43"/>
      <c r="GUR43" s="43"/>
      <c r="GUS43" s="43"/>
      <c r="GUT43" s="43"/>
      <c r="GUU43" s="43"/>
      <c r="GUV43" s="43"/>
      <c r="GUW43" s="43"/>
      <c r="GUX43" s="43"/>
      <c r="GUY43" s="43"/>
      <c r="GUZ43" s="43"/>
      <c r="GVA43" s="43"/>
      <c r="GVB43" s="43"/>
      <c r="GVC43" s="43"/>
      <c r="GVD43" s="43"/>
      <c r="GVE43" s="43"/>
      <c r="GVF43" s="43"/>
      <c r="GVG43" s="43"/>
      <c r="GVH43" s="43"/>
      <c r="GVI43" s="43"/>
      <c r="GVJ43" s="43"/>
      <c r="GVK43" s="43"/>
      <c r="GVL43" s="43"/>
      <c r="GVM43" s="43"/>
      <c r="GVN43" s="43"/>
      <c r="GVO43" s="43"/>
      <c r="GVP43" s="43"/>
      <c r="GVQ43" s="43"/>
      <c r="GVR43" s="43"/>
      <c r="GVS43" s="43"/>
      <c r="GVT43" s="43"/>
      <c r="GVU43" s="43"/>
      <c r="GVV43" s="43"/>
      <c r="GVW43" s="43"/>
      <c r="GVX43" s="43"/>
      <c r="GVY43" s="43"/>
      <c r="GVZ43" s="43"/>
      <c r="GWA43" s="43"/>
      <c r="GWB43" s="43"/>
      <c r="GWC43" s="43"/>
      <c r="GWD43" s="43"/>
      <c r="GWE43" s="43"/>
      <c r="GWF43" s="43"/>
      <c r="GWG43" s="43"/>
      <c r="GWH43" s="43"/>
      <c r="GWI43" s="43"/>
      <c r="GWJ43" s="43"/>
      <c r="GWK43" s="43"/>
      <c r="GWL43" s="43"/>
      <c r="GWM43" s="43"/>
      <c r="GWN43" s="43"/>
      <c r="GWO43" s="43"/>
      <c r="GWP43" s="43"/>
      <c r="GWQ43" s="43"/>
      <c r="GWR43" s="43"/>
      <c r="GWS43" s="43"/>
      <c r="GWT43" s="43"/>
      <c r="GWU43" s="43"/>
      <c r="GWV43" s="43"/>
      <c r="GWW43" s="43"/>
      <c r="GWX43" s="43"/>
      <c r="GWY43" s="43"/>
      <c r="GWZ43" s="43"/>
      <c r="GXA43" s="43"/>
      <c r="GXB43" s="43"/>
      <c r="GXC43" s="43"/>
      <c r="GXD43" s="43"/>
      <c r="GXE43" s="43"/>
      <c r="GXF43" s="43"/>
      <c r="GXG43" s="43"/>
      <c r="GXH43" s="43"/>
      <c r="GXI43" s="43"/>
      <c r="GXJ43" s="43"/>
      <c r="GXK43" s="43"/>
      <c r="GXL43" s="43"/>
      <c r="GXM43" s="43"/>
      <c r="GXN43" s="43"/>
      <c r="GXO43" s="43"/>
      <c r="GXP43" s="43"/>
      <c r="GXQ43" s="43"/>
      <c r="GXR43" s="43"/>
      <c r="GXS43" s="43"/>
      <c r="GXT43" s="43"/>
      <c r="GXU43" s="43"/>
      <c r="GXV43" s="43"/>
      <c r="GXW43" s="43"/>
      <c r="GXX43" s="43"/>
      <c r="GXY43" s="43"/>
      <c r="GXZ43" s="43"/>
      <c r="GYA43" s="43"/>
      <c r="GYB43" s="43"/>
      <c r="GYC43" s="43"/>
      <c r="GYD43" s="43"/>
      <c r="GYE43" s="43"/>
      <c r="GYF43" s="43"/>
      <c r="GYG43" s="43"/>
      <c r="GYH43" s="43"/>
      <c r="GYI43" s="43"/>
      <c r="GYJ43" s="43"/>
      <c r="GYK43" s="43"/>
      <c r="GYL43" s="43"/>
      <c r="GYM43" s="43"/>
      <c r="GYN43" s="43"/>
      <c r="GYO43" s="43"/>
      <c r="GYP43" s="43"/>
      <c r="GYQ43" s="43"/>
      <c r="GYR43" s="43"/>
      <c r="GYS43" s="43"/>
      <c r="GYT43" s="43"/>
      <c r="GYU43" s="43"/>
      <c r="GYV43" s="43"/>
      <c r="GYW43" s="43"/>
      <c r="GYX43" s="43"/>
      <c r="GYY43" s="43"/>
      <c r="GYZ43" s="43"/>
      <c r="GZA43" s="43"/>
      <c r="GZB43" s="43"/>
      <c r="GZC43" s="43"/>
      <c r="GZD43" s="43"/>
      <c r="GZE43" s="43"/>
      <c r="GZF43" s="43"/>
      <c r="GZG43" s="43"/>
      <c r="GZH43" s="43"/>
      <c r="GZI43" s="43"/>
      <c r="GZJ43" s="43"/>
      <c r="GZK43" s="43"/>
      <c r="GZL43" s="43"/>
      <c r="GZM43" s="43"/>
      <c r="GZN43" s="43"/>
      <c r="GZO43" s="43"/>
      <c r="GZP43" s="43"/>
      <c r="GZQ43" s="43"/>
      <c r="GZR43" s="43"/>
      <c r="GZS43" s="43"/>
      <c r="GZT43" s="43"/>
      <c r="GZU43" s="43"/>
      <c r="GZV43" s="43"/>
      <c r="GZW43" s="43"/>
      <c r="GZX43" s="43"/>
      <c r="GZY43" s="43"/>
      <c r="GZZ43" s="43"/>
      <c r="HAA43" s="43"/>
      <c r="HAB43" s="43"/>
      <c r="HAC43" s="43"/>
      <c r="HAD43" s="43"/>
      <c r="HAE43" s="43"/>
      <c r="HAF43" s="43"/>
      <c r="HAG43" s="43"/>
      <c r="HAH43" s="43"/>
      <c r="HAI43" s="43"/>
      <c r="HAJ43" s="43"/>
      <c r="HAK43" s="43"/>
      <c r="HAL43" s="43"/>
      <c r="HAM43" s="43"/>
      <c r="HAN43" s="43"/>
      <c r="HAO43" s="43"/>
      <c r="HAP43" s="43"/>
      <c r="HAQ43" s="43"/>
      <c r="HAR43" s="43"/>
      <c r="HAS43" s="43"/>
      <c r="HAT43" s="43"/>
      <c r="HAU43" s="43"/>
      <c r="HAV43" s="43"/>
      <c r="HAW43" s="43"/>
      <c r="HAX43" s="43"/>
      <c r="HAY43" s="43"/>
      <c r="HAZ43" s="43"/>
      <c r="HBA43" s="43"/>
      <c r="HBB43" s="43"/>
      <c r="HBC43" s="43"/>
      <c r="HBD43" s="43"/>
      <c r="HBE43" s="43"/>
      <c r="HBF43" s="43"/>
      <c r="HBG43" s="43"/>
      <c r="HBH43" s="43"/>
      <c r="HBI43" s="43"/>
      <c r="HBJ43" s="43"/>
      <c r="HBK43" s="43"/>
      <c r="HBL43" s="43"/>
      <c r="HBM43" s="43"/>
      <c r="HBN43" s="43"/>
      <c r="HBO43" s="43"/>
      <c r="HBP43" s="43"/>
      <c r="HBQ43" s="43"/>
      <c r="HBR43" s="43"/>
      <c r="HBS43" s="43"/>
      <c r="HBT43" s="43"/>
      <c r="HBU43" s="43"/>
      <c r="HBV43" s="43"/>
      <c r="HBW43" s="43"/>
      <c r="HBX43" s="43"/>
      <c r="HBY43" s="43"/>
      <c r="HBZ43" s="43"/>
      <c r="HCA43" s="43"/>
      <c r="HCB43" s="43"/>
      <c r="HCC43" s="43"/>
      <c r="HCD43" s="43"/>
      <c r="HCE43" s="43"/>
      <c r="HCF43" s="43"/>
      <c r="HCG43" s="43"/>
      <c r="HCH43" s="43"/>
      <c r="HCI43" s="43"/>
      <c r="HCJ43" s="43"/>
      <c r="HCK43" s="43"/>
      <c r="HCL43" s="43"/>
      <c r="HCM43" s="43"/>
      <c r="HCN43" s="43"/>
      <c r="HCO43" s="43"/>
      <c r="HCP43" s="43"/>
      <c r="HCQ43" s="43"/>
      <c r="HCR43" s="43"/>
      <c r="HCS43" s="43"/>
      <c r="HCT43" s="43"/>
      <c r="HCU43" s="43"/>
      <c r="HCV43" s="43"/>
      <c r="HCW43" s="43"/>
      <c r="HCX43" s="43"/>
      <c r="HCY43" s="43"/>
      <c r="HCZ43" s="43"/>
      <c r="HDA43" s="43"/>
      <c r="HDB43" s="43"/>
      <c r="HDC43" s="43"/>
      <c r="HDD43" s="43"/>
      <c r="HDE43" s="43"/>
      <c r="HDF43" s="43"/>
      <c r="HDG43" s="43"/>
      <c r="HDH43" s="43"/>
      <c r="HDI43" s="43"/>
      <c r="HDJ43" s="43"/>
      <c r="HDK43" s="43"/>
      <c r="HDL43" s="43"/>
      <c r="HDM43" s="43"/>
      <c r="HDN43" s="43"/>
      <c r="HDO43" s="43"/>
      <c r="HDP43" s="43"/>
      <c r="HDQ43" s="43"/>
      <c r="HDR43" s="43"/>
      <c r="HDS43" s="43"/>
      <c r="HDT43" s="43"/>
      <c r="HDU43" s="43"/>
      <c r="HDV43" s="43"/>
      <c r="HDW43" s="43"/>
      <c r="HDX43" s="43"/>
      <c r="HDY43" s="43"/>
      <c r="HDZ43" s="43"/>
      <c r="HEA43" s="43"/>
      <c r="HEB43" s="43"/>
      <c r="HEC43" s="43"/>
      <c r="HED43" s="43"/>
      <c r="HEE43" s="43"/>
      <c r="HEF43" s="43"/>
      <c r="HEG43" s="43"/>
      <c r="HEH43" s="43"/>
      <c r="HEI43" s="43"/>
      <c r="HEJ43" s="43"/>
      <c r="HEK43" s="43"/>
      <c r="HEL43" s="43"/>
      <c r="HEM43" s="43"/>
      <c r="HEN43" s="43"/>
      <c r="HEO43" s="43"/>
      <c r="HEP43" s="43"/>
      <c r="HEQ43" s="43"/>
      <c r="HER43" s="43"/>
      <c r="HES43" s="43"/>
      <c r="HET43" s="43"/>
      <c r="HEU43" s="43"/>
      <c r="HEV43" s="43"/>
      <c r="HEW43" s="43"/>
      <c r="HEX43" s="43"/>
      <c r="HEY43" s="43"/>
      <c r="HEZ43" s="43"/>
      <c r="HFA43" s="43"/>
      <c r="HFB43" s="43"/>
      <c r="HFC43" s="43"/>
      <c r="HFD43" s="43"/>
      <c r="HFE43" s="43"/>
      <c r="HFF43" s="43"/>
      <c r="HFG43" s="43"/>
      <c r="HFH43" s="43"/>
      <c r="HFI43" s="43"/>
      <c r="HFJ43" s="43"/>
      <c r="HFK43" s="43"/>
      <c r="HFL43" s="43"/>
      <c r="HFM43" s="43"/>
      <c r="HFN43" s="43"/>
      <c r="HFO43" s="43"/>
      <c r="HFP43" s="43"/>
      <c r="HFQ43" s="43"/>
      <c r="HFR43" s="43"/>
      <c r="HFS43" s="43"/>
      <c r="HFT43" s="43"/>
      <c r="HFU43" s="43"/>
      <c r="HFV43" s="43"/>
      <c r="HFW43" s="43"/>
      <c r="HFX43" s="43"/>
      <c r="HFY43" s="43"/>
      <c r="HFZ43" s="43"/>
      <c r="HGA43" s="43"/>
      <c r="HGB43" s="43"/>
      <c r="HGC43" s="43"/>
      <c r="HGD43" s="43"/>
      <c r="HGE43" s="43"/>
      <c r="HGF43" s="43"/>
      <c r="HGG43" s="43"/>
      <c r="HGH43" s="43"/>
      <c r="HGI43" s="43"/>
      <c r="HGJ43" s="43"/>
      <c r="HGK43" s="43"/>
      <c r="HGL43" s="43"/>
      <c r="HGM43" s="43"/>
      <c r="HGN43" s="43"/>
      <c r="HGO43" s="43"/>
      <c r="HGP43" s="43"/>
      <c r="HGQ43" s="43"/>
      <c r="HGR43" s="43"/>
      <c r="HGS43" s="43"/>
      <c r="HGT43" s="43"/>
      <c r="HGU43" s="43"/>
      <c r="HGV43" s="43"/>
      <c r="HGW43" s="43"/>
      <c r="HGX43" s="43"/>
      <c r="HGY43" s="43"/>
      <c r="HGZ43" s="43"/>
      <c r="HHA43" s="43"/>
      <c r="HHB43" s="43"/>
      <c r="HHC43" s="43"/>
      <c r="HHD43" s="43"/>
      <c r="HHE43" s="43"/>
      <c r="HHF43" s="43"/>
      <c r="HHG43" s="43"/>
      <c r="HHH43" s="43"/>
      <c r="HHI43" s="43"/>
      <c r="HHJ43" s="43"/>
      <c r="HHK43" s="43"/>
      <c r="HHL43" s="43"/>
      <c r="HHM43" s="43"/>
      <c r="HHN43" s="43"/>
      <c r="HHO43" s="43"/>
      <c r="HHP43" s="43"/>
      <c r="HHQ43" s="43"/>
      <c r="HHR43" s="43"/>
      <c r="HHS43" s="43"/>
      <c r="HHT43" s="43"/>
      <c r="HHU43" s="43"/>
      <c r="HHV43" s="43"/>
      <c r="HHW43" s="43"/>
      <c r="HHX43" s="43"/>
      <c r="HHY43" s="43"/>
      <c r="HHZ43" s="43"/>
      <c r="HIA43" s="43"/>
      <c r="HIB43" s="43"/>
      <c r="HIC43" s="43"/>
      <c r="HID43" s="43"/>
      <c r="HIE43" s="43"/>
      <c r="HIF43" s="43"/>
      <c r="HIG43" s="43"/>
      <c r="HIH43" s="43"/>
      <c r="HII43" s="43"/>
      <c r="HIJ43" s="43"/>
      <c r="HIK43" s="43"/>
      <c r="HIL43" s="43"/>
      <c r="HIM43" s="43"/>
      <c r="HIN43" s="43"/>
      <c r="HIO43" s="43"/>
      <c r="HIP43" s="43"/>
      <c r="HIQ43" s="43"/>
      <c r="HIR43" s="43"/>
      <c r="HIS43" s="43"/>
      <c r="HIT43" s="43"/>
      <c r="HIU43" s="43"/>
      <c r="HIV43" s="43"/>
      <c r="HIW43" s="43"/>
      <c r="HIX43" s="43"/>
      <c r="HIY43" s="43"/>
      <c r="HIZ43" s="43"/>
      <c r="HJA43" s="43"/>
      <c r="HJB43" s="43"/>
      <c r="HJC43" s="43"/>
      <c r="HJD43" s="43"/>
      <c r="HJE43" s="43"/>
      <c r="HJF43" s="43"/>
      <c r="HJG43" s="43"/>
      <c r="HJH43" s="43"/>
      <c r="HJI43" s="43"/>
      <c r="HJJ43" s="43"/>
      <c r="HJK43" s="43"/>
      <c r="HJL43" s="43"/>
      <c r="HJM43" s="43"/>
      <c r="HJN43" s="43"/>
      <c r="HJO43" s="43"/>
      <c r="HJP43" s="43"/>
      <c r="HJQ43" s="43"/>
      <c r="HJR43" s="43"/>
      <c r="HJS43" s="43"/>
      <c r="HJT43" s="43"/>
      <c r="HJU43" s="43"/>
      <c r="HJV43" s="43"/>
      <c r="HJW43" s="43"/>
      <c r="HJX43" s="43"/>
      <c r="HJY43" s="43"/>
      <c r="HJZ43" s="43"/>
      <c r="HKA43" s="43"/>
      <c r="HKB43" s="43"/>
      <c r="HKC43" s="43"/>
      <c r="HKD43" s="43"/>
      <c r="HKE43" s="43"/>
      <c r="HKF43" s="43"/>
      <c r="HKG43" s="43"/>
      <c r="HKH43" s="43"/>
      <c r="HKI43" s="43"/>
      <c r="HKJ43" s="43"/>
      <c r="HKK43" s="43"/>
      <c r="HKL43" s="43"/>
      <c r="HKM43" s="43"/>
      <c r="HKN43" s="43"/>
      <c r="HKO43" s="43"/>
      <c r="HKP43" s="43"/>
      <c r="HKQ43" s="43"/>
      <c r="HKR43" s="43"/>
      <c r="HKS43" s="43"/>
      <c r="HKT43" s="43"/>
      <c r="HKU43" s="43"/>
      <c r="HKV43" s="43"/>
      <c r="HKW43" s="43"/>
      <c r="HKX43" s="43"/>
      <c r="HKY43" s="43"/>
      <c r="HKZ43" s="43"/>
      <c r="HLA43" s="43"/>
      <c r="HLB43" s="43"/>
      <c r="HLC43" s="43"/>
      <c r="HLD43" s="43"/>
      <c r="HLE43" s="43"/>
      <c r="HLF43" s="43"/>
      <c r="HLG43" s="43"/>
      <c r="HLH43" s="43"/>
      <c r="HLI43" s="43"/>
      <c r="HLJ43" s="43"/>
      <c r="HLK43" s="43"/>
      <c r="HLL43" s="43"/>
      <c r="HLM43" s="43"/>
      <c r="HLN43" s="43"/>
      <c r="HLO43" s="43"/>
      <c r="HLP43" s="43"/>
      <c r="HLQ43" s="43"/>
      <c r="HLR43" s="43"/>
      <c r="HLS43" s="43"/>
      <c r="HLT43" s="43"/>
      <c r="HLU43" s="43"/>
      <c r="HLV43" s="43"/>
      <c r="HLW43" s="43"/>
      <c r="HLX43" s="43"/>
      <c r="HLY43" s="43"/>
      <c r="HLZ43" s="43"/>
      <c r="HMA43" s="43"/>
      <c r="HMB43" s="43"/>
      <c r="HMC43" s="43"/>
      <c r="HMD43" s="43"/>
      <c r="HME43" s="43"/>
      <c r="HMF43" s="43"/>
      <c r="HMG43" s="43"/>
      <c r="HMH43" s="43"/>
      <c r="HMI43" s="43"/>
      <c r="HMJ43" s="43"/>
      <c r="HMK43" s="43"/>
      <c r="HML43" s="43"/>
      <c r="HMM43" s="43"/>
      <c r="HMN43" s="43"/>
      <c r="HMO43" s="43"/>
      <c r="HMP43" s="43"/>
      <c r="HMQ43" s="43"/>
      <c r="HMR43" s="43"/>
      <c r="HMS43" s="43"/>
      <c r="HMT43" s="43"/>
      <c r="HMU43" s="43"/>
      <c r="HMV43" s="43"/>
      <c r="HMW43" s="43"/>
      <c r="HMX43" s="43"/>
      <c r="HMY43" s="43"/>
      <c r="HMZ43" s="43"/>
      <c r="HNA43" s="43"/>
      <c r="HNB43" s="43"/>
      <c r="HNC43" s="43"/>
      <c r="HND43" s="43"/>
      <c r="HNE43" s="43"/>
      <c r="HNF43" s="43"/>
      <c r="HNG43" s="43"/>
      <c r="HNH43" s="43"/>
      <c r="HNI43" s="43"/>
      <c r="HNJ43" s="43"/>
      <c r="HNK43" s="43"/>
      <c r="HNL43" s="43"/>
      <c r="HNM43" s="43"/>
      <c r="HNN43" s="43"/>
      <c r="HNO43" s="43"/>
      <c r="HNP43" s="43"/>
      <c r="HNQ43" s="43"/>
      <c r="HNR43" s="43"/>
      <c r="HNS43" s="43"/>
      <c r="HNT43" s="43"/>
      <c r="HNU43" s="43"/>
      <c r="HNV43" s="43"/>
      <c r="HNW43" s="43"/>
      <c r="HNX43" s="43"/>
      <c r="HNY43" s="43"/>
      <c r="HNZ43" s="43"/>
      <c r="HOA43" s="43"/>
      <c r="HOB43" s="43"/>
      <c r="HOC43" s="43"/>
      <c r="HOD43" s="43"/>
      <c r="HOE43" s="43"/>
      <c r="HOF43" s="43"/>
      <c r="HOG43" s="43"/>
      <c r="HOH43" s="43"/>
      <c r="HOI43" s="43"/>
      <c r="HOJ43" s="43"/>
      <c r="HOK43" s="43"/>
      <c r="HOL43" s="43"/>
      <c r="HOM43" s="43"/>
      <c r="HON43" s="43"/>
      <c r="HOO43" s="43"/>
      <c r="HOP43" s="43"/>
      <c r="HOQ43" s="43"/>
      <c r="HOR43" s="43"/>
      <c r="HOS43" s="43"/>
      <c r="HOT43" s="43"/>
      <c r="HOU43" s="43"/>
      <c r="HOV43" s="43"/>
      <c r="HOW43" s="43"/>
      <c r="HOX43" s="43"/>
      <c r="HOY43" s="43"/>
      <c r="HOZ43" s="43"/>
      <c r="HPA43" s="43"/>
      <c r="HPB43" s="43"/>
      <c r="HPC43" s="43"/>
      <c r="HPD43" s="43"/>
      <c r="HPE43" s="43"/>
      <c r="HPF43" s="43"/>
      <c r="HPG43" s="43"/>
      <c r="HPH43" s="43"/>
      <c r="HPI43" s="43"/>
      <c r="HPJ43" s="43"/>
      <c r="HPK43" s="43"/>
      <c r="HPL43" s="43"/>
      <c r="HPM43" s="43"/>
      <c r="HPN43" s="43"/>
      <c r="HPO43" s="43"/>
      <c r="HPP43" s="43"/>
      <c r="HPQ43" s="43"/>
      <c r="HPR43" s="43"/>
      <c r="HPS43" s="43"/>
      <c r="HPT43" s="43"/>
      <c r="HPU43" s="43"/>
      <c r="HPV43" s="43"/>
      <c r="HPW43" s="43"/>
      <c r="HPX43" s="43"/>
      <c r="HPY43" s="43"/>
      <c r="HPZ43" s="43"/>
      <c r="HQA43" s="43"/>
      <c r="HQB43" s="43"/>
      <c r="HQC43" s="43"/>
      <c r="HQD43" s="43"/>
      <c r="HQE43" s="43"/>
      <c r="HQF43" s="43"/>
      <c r="HQG43" s="43"/>
      <c r="HQH43" s="43"/>
      <c r="HQI43" s="43"/>
      <c r="HQJ43" s="43"/>
      <c r="HQK43" s="43"/>
      <c r="HQL43" s="43"/>
      <c r="HQM43" s="43"/>
      <c r="HQN43" s="43"/>
      <c r="HQO43" s="43"/>
      <c r="HQP43" s="43"/>
      <c r="HQQ43" s="43"/>
      <c r="HQR43" s="43"/>
      <c r="HQS43" s="43"/>
      <c r="HQT43" s="43"/>
      <c r="HQU43" s="43"/>
      <c r="HQV43" s="43"/>
      <c r="HQW43" s="43"/>
      <c r="HQX43" s="43"/>
      <c r="HQY43" s="43"/>
      <c r="HQZ43" s="43"/>
      <c r="HRA43" s="43"/>
      <c r="HRB43" s="43"/>
      <c r="HRC43" s="43"/>
      <c r="HRD43" s="43"/>
      <c r="HRE43" s="43"/>
      <c r="HRF43" s="43"/>
      <c r="HRG43" s="43"/>
      <c r="HRH43" s="43"/>
      <c r="HRI43" s="43"/>
      <c r="HRJ43" s="43"/>
      <c r="HRK43" s="43"/>
      <c r="HRL43" s="43"/>
      <c r="HRM43" s="43"/>
      <c r="HRN43" s="43"/>
      <c r="HRO43" s="43"/>
      <c r="HRP43" s="43"/>
      <c r="HRQ43" s="43"/>
      <c r="HRR43" s="43"/>
      <c r="HRS43" s="43"/>
      <c r="HRT43" s="43"/>
      <c r="HRU43" s="43"/>
      <c r="HRV43" s="43"/>
      <c r="HRW43" s="43"/>
      <c r="HRX43" s="43"/>
      <c r="HRY43" s="43"/>
      <c r="HRZ43" s="43"/>
      <c r="HSA43" s="43"/>
      <c r="HSB43" s="43"/>
      <c r="HSC43" s="43"/>
      <c r="HSD43" s="43"/>
      <c r="HSE43" s="43"/>
      <c r="HSF43" s="43"/>
      <c r="HSG43" s="43"/>
      <c r="HSH43" s="43"/>
      <c r="HSI43" s="43"/>
      <c r="HSJ43" s="43"/>
      <c r="HSK43" s="43"/>
      <c r="HSL43" s="43"/>
      <c r="HSM43" s="43"/>
      <c r="HSN43" s="43"/>
      <c r="HSO43" s="43"/>
      <c r="HSP43" s="43"/>
      <c r="HSQ43" s="43"/>
      <c r="HSR43" s="43"/>
      <c r="HSS43" s="43"/>
      <c r="HST43" s="43"/>
      <c r="HSU43" s="43"/>
      <c r="HSV43" s="43"/>
      <c r="HSW43" s="43"/>
      <c r="HSX43" s="43"/>
      <c r="HSY43" s="43"/>
      <c r="HSZ43" s="43"/>
      <c r="HTA43" s="43"/>
      <c r="HTB43" s="43"/>
      <c r="HTC43" s="43"/>
      <c r="HTD43" s="43"/>
      <c r="HTE43" s="43"/>
      <c r="HTF43" s="43"/>
      <c r="HTG43" s="43"/>
      <c r="HTH43" s="43"/>
      <c r="HTI43" s="43"/>
      <c r="HTJ43" s="43"/>
      <c r="HTK43" s="43"/>
      <c r="HTL43" s="43"/>
      <c r="HTM43" s="43"/>
      <c r="HTN43" s="43"/>
      <c r="HTO43" s="43"/>
      <c r="HTP43" s="43"/>
      <c r="HTQ43" s="43"/>
      <c r="HTR43" s="43"/>
      <c r="HTS43" s="43"/>
      <c r="HTT43" s="43"/>
      <c r="HTU43" s="43"/>
      <c r="HTV43" s="43"/>
      <c r="HTW43" s="43"/>
      <c r="HTX43" s="43"/>
      <c r="HTY43" s="43"/>
      <c r="HTZ43" s="43"/>
      <c r="HUA43" s="43"/>
      <c r="HUB43" s="43"/>
      <c r="HUC43" s="43"/>
      <c r="HUD43" s="43"/>
      <c r="HUE43" s="43"/>
      <c r="HUF43" s="43"/>
      <c r="HUG43" s="43"/>
      <c r="HUH43" s="43"/>
      <c r="HUI43" s="43"/>
      <c r="HUJ43" s="43"/>
      <c r="HUK43" s="43"/>
      <c r="HUL43" s="43"/>
      <c r="HUM43" s="43"/>
      <c r="HUN43" s="43"/>
      <c r="HUO43" s="43"/>
      <c r="HUP43" s="43"/>
      <c r="HUQ43" s="43"/>
      <c r="HUR43" s="43"/>
      <c r="HUS43" s="43"/>
      <c r="HUT43" s="43"/>
      <c r="HUU43" s="43"/>
      <c r="HUV43" s="43"/>
      <c r="HUW43" s="43"/>
      <c r="HUX43" s="43"/>
      <c r="HUY43" s="43"/>
      <c r="HUZ43" s="43"/>
      <c r="HVA43" s="43"/>
      <c r="HVB43" s="43"/>
      <c r="HVC43" s="43"/>
      <c r="HVD43" s="43"/>
      <c r="HVE43" s="43"/>
      <c r="HVF43" s="43"/>
      <c r="HVG43" s="43"/>
      <c r="HVH43" s="43"/>
      <c r="HVI43" s="43"/>
      <c r="HVJ43" s="43"/>
      <c r="HVK43" s="43"/>
      <c r="HVL43" s="43"/>
      <c r="HVM43" s="43"/>
      <c r="HVN43" s="43"/>
      <c r="HVO43" s="43"/>
      <c r="HVP43" s="43"/>
      <c r="HVQ43" s="43"/>
      <c r="HVR43" s="43"/>
      <c r="HVS43" s="43"/>
      <c r="HVT43" s="43"/>
      <c r="HVU43" s="43"/>
      <c r="HVV43" s="43"/>
      <c r="HVW43" s="43"/>
      <c r="HVX43" s="43"/>
      <c r="HVY43" s="43"/>
      <c r="HVZ43" s="43"/>
      <c r="HWA43" s="43"/>
      <c r="HWB43" s="43"/>
      <c r="HWC43" s="43"/>
      <c r="HWD43" s="43"/>
      <c r="HWE43" s="43"/>
      <c r="HWF43" s="43"/>
      <c r="HWG43" s="43"/>
      <c r="HWH43" s="43"/>
      <c r="HWI43" s="43"/>
      <c r="HWJ43" s="43"/>
      <c r="HWK43" s="43"/>
      <c r="HWL43" s="43"/>
      <c r="HWM43" s="43"/>
      <c r="HWN43" s="43"/>
      <c r="HWO43" s="43"/>
      <c r="HWP43" s="43"/>
      <c r="HWQ43" s="43"/>
      <c r="HWR43" s="43"/>
      <c r="HWS43" s="43"/>
      <c r="HWT43" s="43"/>
      <c r="HWU43" s="43"/>
      <c r="HWV43" s="43"/>
      <c r="HWW43" s="43"/>
      <c r="HWX43" s="43"/>
      <c r="HWY43" s="43"/>
      <c r="HWZ43" s="43"/>
      <c r="HXA43" s="43"/>
      <c r="HXB43" s="43"/>
      <c r="HXC43" s="43"/>
      <c r="HXD43" s="43"/>
      <c r="HXE43" s="43"/>
      <c r="HXF43" s="43"/>
      <c r="HXG43" s="43"/>
      <c r="HXH43" s="43"/>
      <c r="HXI43" s="43"/>
      <c r="HXJ43" s="43"/>
      <c r="HXK43" s="43"/>
      <c r="HXL43" s="43"/>
      <c r="HXM43" s="43"/>
      <c r="HXN43" s="43"/>
      <c r="HXO43" s="43"/>
      <c r="HXP43" s="43"/>
      <c r="HXQ43" s="43"/>
      <c r="HXR43" s="43"/>
      <c r="HXS43" s="43"/>
      <c r="HXT43" s="43"/>
      <c r="HXU43" s="43"/>
      <c r="HXV43" s="43"/>
      <c r="HXW43" s="43"/>
      <c r="HXX43" s="43"/>
      <c r="HXY43" s="43"/>
      <c r="HXZ43" s="43"/>
      <c r="HYA43" s="43"/>
      <c r="HYB43" s="43"/>
      <c r="HYC43" s="43"/>
      <c r="HYD43" s="43"/>
      <c r="HYE43" s="43"/>
      <c r="HYF43" s="43"/>
      <c r="HYG43" s="43"/>
      <c r="HYH43" s="43"/>
      <c r="HYI43" s="43"/>
      <c r="HYJ43" s="43"/>
      <c r="HYK43" s="43"/>
      <c r="HYL43" s="43"/>
      <c r="HYM43" s="43"/>
      <c r="HYN43" s="43"/>
      <c r="HYO43" s="43"/>
      <c r="HYP43" s="43"/>
      <c r="HYQ43" s="43"/>
      <c r="HYR43" s="43"/>
      <c r="HYS43" s="43"/>
      <c r="HYT43" s="43"/>
      <c r="HYU43" s="43"/>
      <c r="HYV43" s="43"/>
      <c r="HYW43" s="43"/>
      <c r="HYX43" s="43"/>
      <c r="HYY43" s="43"/>
      <c r="HYZ43" s="43"/>
      <c r="HZA43" s="43"/>
      <c r="HZB43" s="43"/>
      <c r="HZC43" s="43"/>
      <c r="HZD43" s="43"/>
      <c r="HZE43" s="43"/>
      <c r="HZF43" s="43"/>
      <c r="HZG43" s="43"/>
      <c r="HZH43" s="43"/>
      <c r="HZI43" s="43"/>
      <c r="HZJ43" s="43"/>
      <c r="HZK43" s="43"/>
      <c r="HZL43" s="43"/>
      <c r="HZM43" s="43"/>
      <c r="HZN43" s="43"/>
      <c r="HZO43" s="43"/>
      <c r="HZP43" s="43"/>
      <c r="HZQ43" s="43"/>
      <c r="HZR43" s="43"/>
      <c r="HZS43" s="43"/>
      <c r="HZT43" s="43"/>
      <c r="HZU43" s="43"/>
      <c r="HZV43" s="43"/>
      <c r="HZW43" s="43"/>
      <c r="HZX43" s="43"/>
      <c r="HZY43" s="43"/>
      <c r="HZZ43" s="43"/>
      <c r="IAA43" s="43"/>
      <c r="IAB43" s="43"/>
      <c r="IAC43" s="43"/>
      <c r="IAD43" s="43"/>
      <c r="IAE43" s="43"/>
      <c r="IAF43" s="43"/>
      <c r="IAG43" s="43"/>
      <c r="IAH43" s="43"/>
      <c r="IAI43" s="43"/>
      <c r="IAJ43" s="43"/>
      <c r="IAK43" s="43"/>
      <c r="IAL43" s="43"/>
      <c r="IAM43" s="43"/>
      <c r="IAN43" s="43"/>
      <c r="IAO43" s="43"/>
      <c r="IAP43" s="43"/>
      <c r="IAQ43" s="43"/>
      <c r="IAR43" s="43"/>
      <c r="IAS43" s="43"/>
      <c r="IAT43" s="43"/>
      <c r="IAU43" s="43"/>
      <c r="IAV43" s="43"/>
      <c r="IAW43" s="43"/>
      <c r="IAX43" s="43"/>
      <c r="IAY43" s="43"/>
      <c r="IAZ43" s="43"/>
      <c r="IBA43" s="43"/>
      <c r="IBB43" s="43"/>
      <c r="IBC43" s="43"/>
      <c r="IBD43" s="43"/>
      <c r="IBE43" s="43"/>
      <c r="IBF43" s="43"/>
      <c r="IBG43" s="43"/>
      <c r="IBH43" s="43"/>
      <c r="IBI43" s="43"/>
      <c r="IBJ43" s="43"/>
      <c r="IBK43" s="43"/>
      <c r="IBL43" s="43"/>
      <c r="IBM43" s="43"/>
      <c r="IBN43" s="43"/>
      <c r="IBO43" s="43"/>
      <c r="IBP43" s="43"/>
      <c r="IBQ43" s="43"/>
      <c r="IBR43" s="43"/>
      <c r="IBS43" s="43"/>
      <c r="IBT43" s="43"/>
      <c r="IBU43" s="43"/>
      <c r="IBV43" s="43"/>
      <c r="IBW43" s="43"/>
      <c r="IBX43" s="43"/>
      <c r="IBY43" s="43"/>
      <c r="IBZ43" s="43"/>
      <c r="ICA43" s="43"/>
      <c r="ICB43" s="43"/>
      <c r="ICC43" s="43"/>
      <c r="ICD43" s="43"/>
      <c r="ICE43" s="43"/>
      <c r="ICF43" s="43"/>
      <c r="ICG43" s="43"/>
      <c r="ICH43" s="43"/>
      <c r="ICI43" s="43"/>
      <c r="ICJ43" s="43"/>
      <c r="ICK43" s="43"/>
      <c r="ICL43" s="43"/>
      <c r="ICM43" s="43"/>
      <c r="ICN43" s="43"/>
      <c r="ICO43" s="43"/>
      <c r="ICP43" s="43"/>
      <c r="ICQ43" s="43"/>
      <c r="ICR43" s="43"/>
      <c r="ICS43" s="43"/>
      <c r="ICT43" s="43"/>
      <c r="ICU43" s="43"/>
      <c r="ICV43" s="43"/>
      <c r="ICW43" s="43"/>
      <c r="ICX43" s="43"/>
      <c r="ICY43" s="43"/>
      <c r="ICZ43" s="43"/>
      <c r="IDA43" s="43"/>
      <c r="IDB43" s="43"/>
      <c r="IDC43" s="43"/>
      <c r="IDD43" s="43"/>
      <c r="IDE43" s="43"/>
      <c r="IDF43" s="43"/>
      <c r="IDG43" s="43"/>
      <c r="IDH43" s="43"/>
      <c r="IDI43" s="43"/>
      <c r="IDJ43" s="43"/>
      <c r="IDK43" s="43"/>
      <c r="IDL43" s="43"/>
      <c r="IDM43" s="43"/>
      <c r="IDN43" s="43"/>
      <c r="IDO43" s="43"/>
      <c r="IDP43" s="43"/>
      <c r="IDQ43" s="43"/>
      <c r="IDR43" s="43"/>
      <c r="IDS43" s="43"/>
      <c r="IDT43" s="43"/>
      <c r="IDU43" s="43"/>
      <c r="IDV43" s="43"/>
      <c r="IDW43" s="43"/>
      <c r="IDX43" s="43"/>
      <c r="IDY43" s="43"/>
      <c r="IDZ43" s="43"/>
      <c r="IEA43" s="43"/>
      <c r="IEB43" s="43"/>
      <c r="IEC43" s="43"/>
      <c r="IED43" s="43"/>
      <c r="IEE43" s="43"/>
      <c r="IEF43" s="43"/>
      <c r="IEG43" s="43"/>
      <c r="IEH43" s="43"/>
      <c r="IEI43" s="43"/>
      <c r="IEJ43" s="43"/>
      <c r="IEK43" s="43"/>
      <c r="IEL43" s="43"/>
      <c r="IEM43" s="43"/>
      <c r="IEN43" s="43"/>
      <c r="IEO43" s="43"/>
      <c r="IEP43" s="43"/>
      <c r="IEQ43" s="43"/>
      <c r="IER43" s="43"/>
      <c r="IES43" s="43"/>
      <c r="IET43" s="43"/>
      <c r="IEU43" s="43"/>
      <c r="IEV43" s="43"/>
      <c r="IEW43" s="43"/>
      <c r="IEX43" s="43"/>
      <c r="IEY43" s="43"/>
      <c r="IEZ43" s="43"/>
      <c r="IFA43" s="43"/>
      <c r="IFB43" s="43"/>
      <c r="IFC43" s="43"/>
      <c r="IFD43" s="43"/>
      <c r="IFE43" s="43"/>
      <c r="IFF43" s="43"/>
      <c r="IFG43" s="43"/>
      <c r="IFH43" s="43"/>
      <c r="IFI43" s="43"/>
      <c r="IFJ43" s="43"/>
      <c r="IFK43" s="43"/>
      <c r="IFL43" s="43"/>
      <c r="IFM43" s="43"/>
      <c r="IFN43" s="43"/>
      <c r="IFO43" s="43"/>
      <c r="IFP43" s="43"/>
      <c r="IFQ43" s="43"/>
      <c r="IFR43" s="43"/>
      <c r="IFS43" s="43"/>
      <c r="IFT43" s="43"/>
      <c r="IFU43" s="43"/>
      <c r="IFV43" s="43"/>
      <c r="IFW43" s="43"/>
      <c r="IFX43" s="43"/>
      <c r="IFY43" s="43"/>
      <c r="IFZ43" s="43"/>
      <c r="IGA43" s="43"/>
      <c r="IGB43" s="43"/>
      <c r="IGC43" s="43"/>
      <c r="IGD43" s="43"/>
      <c r="IGE43" s="43"/>
      <c r="IGF43" s="43"/>
      <c r="IGG43" s="43"/>
      <c r="IGH43" s="43"/>
      <c r="IGI43" s="43"/>
      <c r="IGJ43" s="43"/>
      <c r="IGK43" s="43"/>
      <c r="IGL43" s="43"/>
      <c r="IGM43" s="43"/>
      <c r="IGN43" s="43"/>
      <c r="IGO43" s="43"/>
      <c r="IGP43" s="43"/>
      <c r="IGQ43" s="43"/>
      <c r="IGR43" s="43"/>
      <c r="IGS43" s="43"/>
      <c r="IGT43" s="43"/>
      <c r="IGU43" s="43"/>
      <c r="IGV43" s="43"/>
      <c r="IGW43" s="43"/>
      <c r="IGX43" s="43"/>
      <c r="IGY43" s="43"/>
      <c r="IGZ43" s="43"/>
      <c r="IHA43" s="43"/>
      <c r="IHB43" s="43"/>
      <c r="IHC43" s="43"/>
      <c r="IHD43" s="43"/>
      <c r="IHE43" s="43"/>
      <c r="IHF43" s="43"/>
      <c r="IHG43" s="43"/>
      <c r="IHH43" s="43"/>
      <c r="IHI43" s="43"/>
      <c r="IHJ43" s="43"/>
      <c r="IHK43" s="43"/>
      <c r="IHL43" s="43"/>
      <c r="IHM43" s="43"/>
      <c r="IHN43" s="43"/>
      <c r="IHO43" s="43"/>
      <c r="IHP43" s="43"/>
      <c r="IHQ43" s="43"/>
      <c r="IHR43" s="43"/>
      <c r="IHS43" s="43"/>
      <c r="IHT43" s="43"/>
      <c r="IHU43" s="43"/>
      <c r="IHV43" s="43"/>
      <c r="IHW43" s="43"/>
      <c r="IHX43" s="43"/>
      <c r="IHY43" s="43"/>
      <c r="IHZ43" s="43"/>
      <c r="IIA43" s="43"/>
      <c r="IIB43" s="43"/>
      <c r="IIC43" s="43"/>
      <c r="IID43" s="43"/>
      <c r="IIE43" s="43"/>
      <c r="IIF43" s="43"/>
      <c r="IIG43" s="43"/>
      <c r="IIH43" s="43"/>
      <c r="III43" s="43"/>
      <c r="IIJ43" s="43"/>
      <c r="IIK43" s="43"/>
      <c r="IIL43" s="43"/>
      <c r="IIM43" s="43"/>
      <c r="IIN43" s="43"/>
      <c r="IIO43" s="43"/>
      <c r="IIP43" s="43"/>
      <c r="IIQ43" s="43"/>
      <c r="IIR43" s="43"/>
      <c r="IIS43" s="43"/>
      <c r="IIT43" s="43"/>
      <c r="IIU43" s="43"/>
      <c r="IIV43" s="43"/>
      <c r="IIW43" s="43"/>
      <c r="IIX43" s="43"/>
      <c r="IIY43" s="43"/>
      <c r="IIZ43" s="43"/>
      <c r="IJA43" s="43"/>
      <c r="IJB43" s="43"/>
      <c r="IJC43" s="43"/>
      <c r="IJD43" s="43"/>
      <c r="IJE43" s="43"/>
      <c r="IJF43" s="43"/>
      <c r="IJG43" s="43"/>
      <c r="IJH43" s="43"/>
      <c r="IJI43" s="43"/>
      <c r="IJJ43" s="43"/>
      <c r="IJK43" s="43"/>
      <c r="IJL43" s="43"/>
      <c r="IJM43" s="43"/>
      <c r="IJN43" s="43"/>
      <c r="IJO43" s="43"/>
      <c r="IJP43" s="43"/>
      <c r="IJQ43" s="43"/>
      <c r="IJR43" s="43"/>
      <c r="IJS43" s="43"/>
      <c r="IJT43" s="43"/>
      <c r="IJU43" s="43"/>
      <c r="IJV43" s="43"/>
      <c r="IJW43" s="43"/>
      <c r="IJX43" s="43"/>
      <c r="IJY43" s="43"/>
      <c r="IJZ43" s="43"/>
      <c r="IKA43" s="43"/>
      <c r="IKB43" s="43"/>
      <c r="IKC43" s="43"/>
      <c r="IKD43" s="43"/>
      <c r="IKE43" s="43"/>
      <c r="IKF43" s="43"/>
      <c r="IKG43" s="43"/>
      <c r="IKH43" s="43"/>
      <c r="IKI43" s="43"/>
      <c r="IKJ43" s="43"/>
      <c r="IKK43" s="43"/>
      <c r="IKL43" s="43"/>
      <c r="IKM43" s="43"/>
      <c r="IKN43" s="43"/>
      <c r="IKO43" s="43"/>
      <c r="IKP43" s="43"/>
      <c r="IKQ43" s="43"/>
      <c r="IKR43" s="43"/>
      <c r="IKS43" s="43"/>
      <c r="IKT43" s="43"/>
      <c r="IKU43" s="43"/>
      <c r="IKV43" s="43"/>
      <c r="IKW43" s="43"/>
      <c r="IKX43" s="43"/>
      <c r="IKY43" s="43"/>
      <c r="IKZ43" s="43"/>
      <c r="ILA43" s="43"/>
      <c r="ILB43" s="43"/>
      <c r="ILC43" s="43"/>
      <c r="ILD43" s="43"/>
      <c r="ILE43" s="43"/>
      <c r="ILF43" s="43"/>
      <c r="ILG43" s="43"/>
      <c r="ILH43" s="43"/>
      <c r="ILI43" s="43"/>
      <c r="ILJ43" s="43"/>
      <c r="ILK43" s="43"/>
      <c r="ILL43" s="43"/>
      <c r="ILM43" s="43"/>
      <c r="ILN43" s="43"/>
      <c r="ILO43" s="43"/>
      <c r="ILP43" s="43"/>
      <c r="ILQ43" s="43"/>
      <c r="ILR43" s="43"/>
      <c r="ILS43" s="43"/>
      <c r="ILT43" s="43"/>
      <c r="ILU43" s="43"/>
      <c r="ILV43" s="43"/>
      <c r="ILW43" s="43"/>
      <c r="ILX43" s="43"/>
      <c r="ILY43" s="43"/>
      <c r="ILZ43" s="43"/>
      <c r="IMA43" s="43"/>
      <c r="IMB43" s="43"/>
      <c r="IMC43" s="43"/>
      <c r="IMD43" s="43"/>
      <c r="IME43" s="43"/>
      <c r="IMF43" s="43"/>
      <c r="IMG43" s="43"/>
      <c r="IMH43" s="43"/>
      <c r="IMI43" s="43"/>
      <c r="IMJ43" s="43"/>
      <c r="IMK43" s="43"/>
      <c r="IML43" s="43"/>
      <c r="IMM43" s="43"/>
      <c r="IMN43" s="43"/>
      <c r="IMO43" s="43"/>
      <c r="IMP43" s="43"/>
      <c r="IMQ43" s="43"/>
      <c r="IMR43" s="43"/>
      <c r="IMS43" s="43"/>
      <c r="IMT43" s="43"/>
      <c r="IMU43" s="43"/>
      <c r="IMV43" s="43"/>
      <c r="IMW43" s="43"/>
      <c r="IMX43" s="43"/>
      <c r="IMY43" s="43"/>
      <c r="IMZ43" s="43"/>
      <c r="INA43" s="43"/>
      <c r="INB43" s="43"/>
      <c r="INC43" s="43"/>
      <c r="IND43" s="43"/>
      <c r="INE43" s="43"/>
      <c r="INF43" s="43"/>
      <c r="ING43" s="43"/>
      <c r="INH43" s="43"/>
      <c r="INI43" s="43"/>
      <c r="INJ43" s="43"/>
      <c r="INK43" s="43"/>
      <c r="INL43" s="43"/>
      <c r="INM43" s="43"/>
      <c r="INN43" s="43"/>
      <c r="INO43" s="43"/>
      <c r="INP43" s="43"/>
      <c r="INQ43" s="43"/>
      <c r="INR43" s="43"/>
      <c r="INS43" s="43"/>
      <c r="INT43" s="43"/>
      <c r="INU43" s="43"/>
      <c r="INV43" s="43"/>
      <c r="INW43" s="43"/>
      <c r="INX43" s="43"/>
      <c r="INY43" s="43"/>
      <c r="INZ43" s="43"/>
      <c r="IOA43" s="43"/>
      <c r="IOB43" s="43"/>
      <c r="IOC43" s="43"/>
      <c r="IOD43" s="43"/>
      <c r="IOE43" s="43"/>
      <c r="IOF43" s="43"/>
      <c r="IOG43" s="43"/>
      <c r="IOH43" s="43"/>
      <c r="IOI43" s="43"/>
      <c r="IOJ43" s="43"/>
      <c r="IOK43" s="43"/>
      <c r="IOL43" s="43"/>
      <c r="IOM43" s="43"/>
      <c r="ION43" s="43"/>
      <c r="IOO43" s="43"/>
      <c r="IOP43" s="43"/>
      <c r="IOQ43" s="43"/>
      <c r="IOR43" s="43"/>
      <c r="IOS43" s="43"/>
      <c r="IOT43" s="43"/>
      <c r="IOU43" s="43"/>
      <c r="IOV43" s="43"/>
      <c r="IOW43" s="43"/>
      <c r="IOX43" s="43"/>
      <c r="IOY43" s="43"/>
      <c r="IOZ43" s="43"/>
      <c r="IPA43" s="43"/>
      <c r="IPB43" s="43"/>
      <c r="IPC43" s="43"/>
      <c r="IPD43" s="43"/>
      <c r="IPE43" s="43"/>
      <c r="IPF43" s="43"/>
      <c r="IPG43" s="43"/>
      <c r="IPH43" s="43"/>
      <c r="IPI43" s="43"/>
      <c r="IPJ43" s="43"/>
      <c r="IPK43" s="43"/>
      <c r="IPL43" s="43"/>
      <c r="IPM43" s="43"/>
      <c r="IPN43" s="43"/>
      <c r="IPO43" s="43"/>
      <c r="IPP43" s="43"/>
      <c r="IPQ43" s="43"/>
      <c r="IPR43" s="43"/>
      <c r="IPS43" s="43"/>
      <c r="IPT43" s="43"/>
      <c r="IPU43" s="43"/>
      <c r="IPV43" s="43"/>
      <c r="IPW43" s="43"/>
      <c r="IPX43" s="43"/>
      <c r="IPY43" s="43"/>
      <c r="IPZ43" s="43"/>
      <c r="IQA43" s="43"/>
      <c r="IQB43" s="43"/>
      <c r="IQC43" s="43"/>
      <c r="IQD43" s="43"/>
      <c r="IQE43" s="43"/>
      <c r="IQF43" s="43"/>
      <c r="IQG43" s="43"/>
      <c r="IQH43" s="43"/>
      <c r="IQI43" s="43"/>
      <c r="IQJ43" s="43"/>
      <c r="IQK43" s="43"/>
      <c r="IQL43" s="43"/>
      <c r="IQM43" s="43"/>
      <c r="IQN43" s="43"/>
      <c r="IQO43" s="43"/>
      <c r="IQP43" s="43"/>
      <c r="IQQ43" s="43"/>
      <c r="IQR43" s="43"/>
      <c r="IQS43" s="43"/>
      <c r="IQT43" s="43"/>
      <c r="IQU43" s="43"/>
      <c r="IQV43" s="43"/>
      <c r="IQW43" s="43"/>
      <c r="IQX43" s="43"/>
      <c r="IQY43" s="43"/>
      <c r="IQZ43" s="43"/>
      <c r="IRA43" s="43"/>
      <c r="IRB43" s="43"/>
      <c r="IRC43" s="43"/>
      <c r="IRD43" s="43"/>
      <c r="IRE43" s="43"/>
      <c r="IRF43" s="43"/>
      <c r="IRG43" s="43"/>
      <c r="IRH43" s="43"/>
      <c r="IRI43" s="43"/>
      <c r="IRJ43" s="43"/>
      <c r="IRK43" s="43"/>
      <c r="IRL43" s="43"/>
      <c r="IRM43" s="43"/>
      <c r="IRN43" s="43"/>
      <c r="IRO43" s="43"/>
      <c r="IRP43" s="43"/>
      <c r="IRQ43" s="43"/>
      <c r="IRR43" s="43"/>
      <c r="IRS43" s="43"/>
      <c r="IRT43" s="43"/>
      <c r="IRU43" s="43"/>
      <c r="IRV43" s="43"/>
      <c r="IRW43" s="43"/>
      <c r="IRX43" s="43"/>
      <c r="IRY43" s="43"/>
      <c r="IRZ43" s="43"/>
      <c r="ISA43" s="43"/>
      <c r="ISB43" s="43"/>
      <c r="ISC43" s="43"/>
      <c r="ISD43" s="43"/>
      <c r="ISE43" s="43"/>
      <c r="ISF43" s="43"/>
      <c r="ISG43" s="43"/>
      <c r="ISH43" s="43"/>
      <c r="ISI43" s="43"/>
      <c r="ISJ43" s="43"/>
      <c r="ISK43" s="43"/>
      <c r="ISL43" s="43"/>
      <c r="ISM43" s="43"/>
      <c r="ISN43" s="43"/>
      <c r="ISO43" s="43"/>
      <c r="ISP43" s="43"/>
      <c r="ISQ43" s="43"/>
      <c r="ISR43" s="43"/>
      <c r="ISS43" s="43"/>
      <c r="IST43" s="43"/>
      <c r="ISU43" s="43"/>
      <c r="ISV43" s="43"/>
      <c r="ISW43" s="43"/>
      <c r="ISX43" s="43"/>
      <c r="ISY43" s="43"/>
      <c r="ISZ43" s="43"/>
      <c r="ITA43" s="43"/>
      <c r="ITB43" s="43"/>
      <c r="ITC43" s="43"/>
      <c r="ITD43" s="43"/>
      <c r="ITE43" s="43"/>
      <c r="ITF43" s="43"/>
      <c r="ITG43" s="43"/>
      <c r="ITH43" s="43"/>
      <c r="ITI43" s="43"/>
      <c r="ITJ43" s="43"/>
      <c r="ITK43" s="43"/>
      <c r="ITL43" s="43"/>
      <c r="ITM43" s="43"/>
      <c r="ITN43" s="43"/>
      <c r="ITO43" s="43"/>
      <c r="ITP43" s="43"/>
      <c r="ITQ43" s="43"/>
      <c r="ITR43" s="43"/>
      <c r="ITS43" s="43"/>
      <c r="ITT43" s="43"/>
      <c r="ITU43" s="43"/>
      <c r="ITV43" s="43"/>
      <c r="ITW43" s="43"/>
      <c r="ITX43" s="43"/>
      <c r="ITY43" s="43"/>
      <c r="ITZ43" s="43"/>
      <c r="IUA43" s="43"/>
      <c r="IUB43" s="43"/>
      <c r="IUC43" s="43"/>
      <c r="IUD43" s="43"/>
      <c r="IUE43" s="43"/>
      <c r="IUF43" s="43"/>
      <c r="IUG43" s="43"/>
      <c r="IUH43" s="43"/>
      <c r="IUI43" s="43"/>
      <c r="IUJ43" s="43"/>
      <c r="IUK43" s="43"/>
      <c r="IUL43" s="43"/>
      <c r="IUM43" s="43"/>
      <c r="IUN43" s="43"/>
      <c r="IUO43" s="43"/>
      <c r="IUP43" s="43"/>
      <c r="IUQ43" s="43"/>
      <c r="IUR43" s="43"/>
      <c r="IUS43" s="43"/>
      <c r="IUT43" s="43"/>
      <c r="IUU43" s="43"/>
      <c r="IUV43" s="43"/>
      <c r="IUW43" s="43"/>
      <c r="IUX43" s="43"/>
      <c r="IUY43" s="43"/>
      <c r="IUZ43" s="43"/>
      <c r="IVA43" s="43"/>
      <c r="IVB43" s="43"/>
      <c r="IVC43" s="43"/>
      <c r="IVD43" s="43"/>
      <c r="IVE43" s="43"/>
      <c r="IVF43" s="43"/>
      <c r="IVG43" s="43"/>
      <c r="IVH43" s="43"/>
      <c r="IVI43" s="43"/>
      <c r="IVJ43" s="43"/>
      <c r="IVK43" s="43"/>
      <c r="IVL43" s="43"/>
      <c r="IVM43" s="43"/>
      <c r="IVN43" s="43"/>
      <c r="IVO43" s="43"/>
      <c r="IVP43" s="43"/>
      <c r="IVQ43" s="43"/>
      <c r="IVR43" s="43"/>
      <c r="IVS43" s="43"/>
      <c r="IVT43" s="43"/>
      <c r="IVU43" s="43"/>
      <c r="IVV43" s="43"/>
      <c r="IVW43" s="43"/>
      <c r="IVX43" s="43"/>
      <c r="IVY43" s="43"/>
      <c r="IVZ43" s="43"/>
      <c r="IWA43" s="43"/>
      <c r="IWB43" s="43"/>
      <c r="IWC43" s="43"/>
      <c r="IWD43" s="43"/>
      <c r="IWE43" s="43"/>
      <c r="IWF43" s="43"/>
      <c r="IWG43" s="43"/>
      <c r="IWH43" s="43"/>
      <c r="IWI43" s="43"/>
      <c r="IWJ43" s="43"/>
      <c r="IWK43" s="43"/>
      <c r="IWL43" s="43"/>
      <c r="IWM43" s="43"/>
      <c r="IWN43" s="43"/>
      <c r="IWO43" s="43"/>
      <c r="IWP43" s="43"/>
      <c r="IWQ43" s="43"/>
      <c r="IWR43" s="43"/>
      <c r="IWS43" s="43"/>
      <c r="IWT43" s="43"/>
      <c r="IWU43" s="43"/>
      <c r="IWV43" s="43"/>
      <c r="IWW43" s="43"/>
      <c r="IWX43" s="43"/>
      <c r="IWY43" s="43"/>
      <c r="IWZ43" s="43"/>
      <c r="IXA43" s="43"/>
      <c r="IXB43" s="43"/>
      <c r="IXC43" s="43"/>
      <c r="IXD43" s="43"/>
      <c r="IXE43" s="43"/>
      <c r="IXF43" s="43"/>
      <c r="IXG43" s="43"/>
      <c r="IXH43" s="43"/>
      <c r="IXI43" s="43"/>
      <c r="IXJ43" s="43"/>
      <c r="IXK43" s="43"/>
      <c r="IXL43" s="43"/>
      <c r="IXM43" s="43"/>
      <c r="IXN43" s="43"/>
      <c r="IXO43" s="43"/>
      <c r="IXP43" s="43"/>
      <c r="IXQ43" s="43"/>
      <c r="IXR43" s="43"/>
      <c r="IXS43" s="43"/>
      <c r="IXT43" s="43"/>
      <c r="IXU43" s="43"/>
      <c r="IXV43" s="43"/>
      <c r="IXW43" s="43"/>
      <c r="IXX43" s="43"/>
      <c r="IXY43" s="43"/>
      <c r="IXZ43" s="43"/>
      <c r="IYA43" s="43"/>
      <c r="IYB43" s="43"/>
      <c r="IYC43" s="43"/>
      <c r="IYD43" s="43"/>
      <c r="IYE43" s="43"/>
      <c r="IYF43" s="43"/>
      <c r="IYG43" s="43"/>
      <c r="IYH43" s="43"/>
      <c r="IYI43" s="43"/>
      <c r="IYJ43" s="43"/>
      <c r="IYK43" s="43"/>
      <c r="IYL43" s="43"/>
      <c r="IYM43" s="43"/>
      <c r="IYN43" s="43"/>
      <c r="IYO43" s="43"/>
      <c r="IYP43" s="43"/>
      <c r="IYQ43" s="43"/>
      <c r="IYR43" s="43"/>
      <c r="IYS43" s="43"/>
      <c r="IYT43" s="43"/>
      <c r="IYU43" s="43"/>
      <c r="IYV43" s="43"/>
      <c r="IYW43" s="43"/>
      <c r="IYX43" s="43"/>
      <c r="IYY43" s="43"/>
      <c r="IYZ43" s="43"/>
      <c r="IZA43" s="43"/>
      <c r="IZB43" s="43"/>
      <c r="IZC43" s="43"/>
      <c r="IZD43" s="43"/>
      <c r="IZE43" s="43"/>
      <c r="IZF43" s="43"/>
      <c r="IZG43" s="43"/>
      <c r="IZH43" s="43"/>
      <c r="IZI43" s="43"/>
      <c r="IZJ43" s="43"/>
      <c r="IZK43" s="43"/>
      <c r="IZL43" s="43"/>
      <c r="IZM43" s="43"/>
      <c r="IZN43" s="43"/>
      <c r="IZO43" s="43"/>
      <c r="IZP43" s="43"/>
      <c r="IZQ43" s="43"/>
      <c r="IZR43" s="43"/>
      <c r="IZS43" s="43"/>
      <c r="IZT43" s="43"/>
      <c r="IZU43" s="43"/>
      <c r="IZV43" s="43"/>
      <c r="IZW43" s="43"/>
      <c r="IZX43" s="43"/>
      <c r="IZY43" s="43"/>
      <c r="IZZ43" s="43"/>
      <c r="JAA43" s="43"/>
      <c r="JAB43" s="43"/>
      <c r="JAC43" s="43"/>
      <c r="JAD43" s="43"/>
      <c r="JAE43" s="43"/>
      <c r="JAF43" s="43"/>
      <c r="JAG43" s="43"/>
      <c r="JAH43" s="43"/>
      <c r="JAI43" s="43"/>
      <c r="JAJ43" s="43"/>
      <c r="JAK43" s="43"/>
      <c r="JAL43" s="43"/>
      <c r="JAM43" s="43"/>
      <c r="JAN43" s="43"/>
      <c r="JAO43" s="43"/>
      <c r="JAP43" s="43"/>
      <c r="JAQ43" s="43"/>
      <c r="JAR43" s="43"/>
      <c r="JAS43" s="43"/>
      <c r="JAT43" s="43"/>
      <c r="JAU43" s="43"/>
      <c r="JAV43" s="43"/>
      <c r="JAW43" s="43"/>
      <c r="JAX43" s="43"/>
      <c r="JAY43" s="43"/>
      <c r="JAZ43" s="43"/>
      <c r="JBA43" s="43"/>
      <c r="JBB43" s="43"/>
      <c r="JBC43" s="43"/>
      <c r="JBD43" s="43"/>
      <c r="JBE43" s="43"/>
      <c r="JBF43" s="43"/>
      <c r="JBG43" s="43"/>
      <c r="JBH43" s="43"/>
      <c r="JBI43" s="43"/>
      <c r="JBJ43" s="43"/>
      <c r="JBK43" s="43"/>
      <c r="JBL43" s="43"/>
      <c r="JBM43" s="43"/>
      <c r="JBN43" s="43"/>
      <c r="JBO43" s="43"/>
      <c r="JBP43" s="43"/>
      <c r="JBQ43" s="43"/>
      <c r="JBR43" s="43"/>
      <c r="JBS43" s="43"/>
      <c r="JBT43" s="43"/>
      <c r="JBU43" s="43"/>
      <c r="JBV43" s="43"/>
      <c r="JBW43" s="43"/>
      <c r="JBX43" s="43"/>
      <c r="JBY43" s="43"/>
      <c r="JBZ43" s="43"/>
      <c r="JCA43" s="43"/>
      <c r="JCB43" s="43"/>
      <c r="JCC43" s="43"/>
      <c r="JCD43" s="43"/>
      <c r="JCE43" s="43"/>
      <c r="JCF43" s="43"/>
      <c r="JCG43" s="43"/>
      <c r="JCH43" s="43"/>
      <c r="JCI43" s="43"/>
      <c r="JCJ43" s="43"/>
      <c r="JCK43" s="43"/>
      <c r="JCL43" s="43"/>
      <c r="JCM43" s="43"/>
      <c r="JCN43" s="43"/>
      <c r="JCO43" s="43"/>
      <c r="JCP43" s="43"/>
      <c r="JCQ43" s="43"/>
      <c r="JCR43" s="43"/>
      <c r="JCS43" s="43"/>
      <c r="JCT43" s="43"/>
      <c r="JCU43" s="43"/>
      <c r="JCV43" s="43"/>
      <c r="JCW43" s="43"/>
      <c r="JCX43" s="43"/>
      <c r="JCY43" s="43"/>
      <c r="JCZ43" s="43"/>
      <c r="JDA43" s="43"/>
      <c r="JDB43" s="43"/>
      <c r="JDC43" s="43"/>
      <c r="JDD43" s="43"/>
      <c r="JDE43" s="43"/>
      <c r="JDF43" s="43"/>
      <c r="JDG43" s="43"/>
      <c r="JDH43" s="43"/>
      <c r="JDI43" s="43"/>
      <c r="JDJ43" s="43"/>
      <c r="JDK43" s="43"/>
      <c r="JDL43" s="43"/>
      <c r="JDM43" s="43"/>
      <c r="JDN43" s="43"/>
      <c r="JDO43" s="43"/>
      <c r="JDP43" s="43"/>
      <c r="JDQ43" s="43"/>
      <c r="JDR43" s="43"/>
      <c r="JDS43" s="43"/>
      <c r="JDT43" s="43"/>
      <c r="JDU43" s="43"/>
      <c r="JDV43" s="43"/>
      <c r="JDW43" s="43"/>
      <c r="JDX43" s="43"/>
      <c r="JDY43" s="43"/>
      <c r="JDZ43" s="43"/>
      <c r="JEA43" s="43"/>
      <c r="JEB43" s="43"/>
      <c r="JEC43" s="43"/>
      <c r="JED43" s="43"/>
      <c r="JEE43" s="43"/>
      <c r="JEF43" s="43"/>
      <c r="JEG43" s="43"/>
      <c r="JEH43" s="43"/>
      <c r="JEI43" s="43"/>
      <c r="JEJ43" s="43"/>
      <c r="JEK43" s="43"/>
      <c r="JEL43" s="43"/>
      <c r="JEM43" s="43"/>
      <c r="JEN43" s="43"/>
      <c r="JEO43" s="43"/>
      <c r="JEP43" s="43"/>
      <c r="JEQ43" s="43"/>
      <c r="JER43" s="43"/>
      <c r="JES43" s="43"/>
      <c r="JET43" s="43"/>
      <c r="JEU43" s="43"/>
      <c r="JEV43" s="43"/>
      <c r="JEW43" s="43"/>
      <c r="JEX43" s="43"/>
      <c r="JEY43" s="43"/>
      <c r="JEZ43" s="43"/>
      <c r="JFA43" s="43"/>
      <c r="JFB43" s="43"/>
      <c r="JFC43" s="43"/>
      <c r="JFD43" s="43"/>
      <c r="JFE43" s="43"/>
      <c r="JFF43" s="43"/>
      <c r="JFG43" s="43"/>
      <c r="JFH43" s="43"/>
      <c r="JFI43" s="43"/>
      <c r="JFJ43" s="43"/>
      <c r="JFK43" s="43"/>
      <c r="JFL43" s="43"/>
      <c r="JFM43" s="43"/>
      <c r="JFN43" s="43"/>
      <c r="JFO43" s="43"/>
      <c r="JFP43" s="43"/>
      <c r="JFQ43" s="43"/>
      <c r="JFR43" s="43"/>
      <c r="JFS43" s="43"/>
      <c r="JFT43" s="43"/>
      <c r="JFU43" s="43"/>
      <c r="JFV43" s="43"/>
      <c r="JFW43" s="43"/>
      <c r="JFX43" s="43"/>
      <c r="JFY43" s="43"/>
      <c r="JFZ43" s="43"/>
      <c r="JGA43" s="43"/>
      <c r="JGB43" s="43"/>
      <c r="JGC43" s="43"/>
      <c r="JGD43" s="43"/>
      <c r="JGE43" s="43"/>
      <c r="JGF43" s="43"/>
      <c r="JGG43" s="43"/>
      <c r="JGH43" s="43"/>
      <c r="JGI43" s="43"/>
      <c r="JGJ43" s="43"/>
      <c r="JGK43" s="43"/>
      <c r="JGL43" s="43"/>
      <c r="JGM43" s="43"/>
      <c r="JGN43" s="43"/>
      <c r="JGO43" s="43"/>
      <c r="JGP43" s="43"/>
      <c r="JGQ43" s="43"/>
      <c r="JGR43" s="43"/>
      <c r="JGS43" s="43"/>
      <c r="JGT43" s="43"/>
      <c r="JGU43" s="43"/>
      <c r="JGV43" s="43"/>
      <c r="JGW43" s="43"/>
      <c r="JGX43" s="43"/>
      <c r="JGY43" s="43"/>
      <c r="JGZ43" s="43"/>
      <c r="JHA43" s="43"/>
      <c r="JHB43" s="43"/>
      <c r="JHC43" s="43"/>
      <c r="JHD43" s="43"/>
      <c r="JHE43" s="43"/>
      <c r="JHF43" s="43"/>
      <c r="JHG43" s="43"/>
      <c r="JHH43" s="43"/>
      <c r="JHI43" s="43"/>
      <c r="JHJ43" s="43"/>
      <c r="JHK43" s="43"/>
      <c r="JHL43" s="43"/>
      <c r="JHM43" s="43"/>
      <c r="JHN43" s="43"/>
      <c r="JHO43" s="43"/>
      <c r="JHP43" s="43"/>
      <c r="JHQ43" s="43"/>
      <c r="JHR43" s="43"/>
      <c r="JHS43" s="43"/>
      <c r="JHT43" s="43"/>
      <c r="JHU43" s="43"/>
      <c r="JHV43" s="43"/>
      <c r="JHW43" s="43"/>
      <c r="JHX43" s="43"/>
      <c r="JHY43" s="43"/>
      <c r="JHZ43" s="43"/>
      <c r="JIA43" s="43"/>
      <c r="JIB43" s="43"/>
      <c r="JIC43" s="43"/>
      <c r="JID43" s="43"/>
      <c r="JIE43" s="43"/>
      <c r="JIF43" s="43"/>
      <c r="JIG43" s="43"/>
      <c r="JIH43" s="43"/>
      <c r="JII43" s="43"/>
      <c r="JIJ43" s="43"/>
      <c r="JIK43" s="43"/>
      <c r="JIL43" s="43"/>
      <c r="JIM43" s="43"/>
      <c r="JIN43" s="43"/>
      <c r="JIO43" s="43"/>
      <c r="JIP43" s="43"/>
      <c r="JIQ43" s="43"/>
      <c r="JIR43" s="43"/>
      <c r="JIS43" s="43"/>
      <c r="JIT43" s="43"/>
      <c r="JIU43" s="43"/>
      <c r="JIV43" s="43"/>
      <c r="JIW43" s="43"/>
      <c r="JIX43" s="43"/>
      <c r="JIY43" s="43"/>
      <c r="JIZ43" s="43"/>
      <c r="JJA43" s="43"/>
      <c r="JJB43" s="43"/>
      <c r="JJC43" s="43"/>
      <c r="JJD43" s="43"/>
      <c r="JJE43" s="43"/>
      <c r="JJF43" s="43"/>
      <c r="JJG43" s="43"/>
      <c r="JJH43" s="43"/>
      <c r="JJI43" s="43"/>
      <c r="JJJ43" s="43"/>
      <c r="JJK43" s="43"/>
      <c r="JJL43" s="43"/>
      <c r="JJM43" s="43"/>
      <c r="JJN43" s="43"/>
      <c r="JJO43" s="43"/>
      <c r="JJP43" s="43"/>
      <c r="JJQ43" s="43"/>
      <c r="JJR43" s="43"/>
      <c r="JJS43" s="43"/>
      <c r="JJT43" s="43"/>
      <c r="JJU43" s="43"/>
      <c r="JJV43" s="43"/>
      <c r="JJW43" s="43"/>
      <c r="JJX43" s="43"/>
      <c r="JJY43" s="43"/>
      <c r="JJZ43" s="43"/>
      <c r="JKA43" s="43"/>
      <c r="JKB43" s="43"/>
      <c r="JKC43" s="43"/>
      <c r="JKD43" s="43"/>
      <c r="JKE43" s="43"/>
      <c r="JKF43" s="43"/>
      <c r="JKG43" s="43"/>
      <c r="JKH43" s="43"/>
      <c r="JKI43" s="43"/>
      <c r="JKJ43" s="43"/>
      <c r="JKK43" s="43"/>
      <c r="JKL43" s="43"/>
      <c r="JKM43" s="43"/>
      <c r="JKN43" s="43"/>
      <c r="JKO43" s="43"/>
      <c r="JKP43" s="43"/>
      <c r="JKQ43" s="43"/>
      <c r="JKR43" s="43"/>
      <c r="JKS43" s="43"/>
      <c r="JKT43" s="43"/>
      <c r="JKU43" s="43"/>
      <c r="JKV43" s="43"/>
      <c r="JKW43" s="43"/>
      <c r="JKX43" s="43"/>
      <c r="JKY43" s="43"/>
      <c r="JKZ43" s="43"/>
      <c r="JLA43" s="43"/>
      <c r="JLB43" s="43"/>
      <c r="JLC43" s="43"/>
      <c r="JLD43" s="43"/>
      <c r="JLE43" s="43"/>
      <c r="JLF43" s="43"/>
      <c r="JLG43" s="43"/>
      <c r="JLH43" s="43"/>
      <c r="JLI43" s="43"/>
      <c r="JLJ43" s="43"/>
      <c r="JLK43" s="43"/>
      <c r="JLL43" s="43"/>
      <c r="JLM43" s="43"/>
      <c r="JLN43" s="43"/>
      <c r="JLO43" s="43"/>
      <c r="JLP43" s="43"/>
      <c r="JLQ43" s="43"/>
      <c r="JLR43" s="43"/>
      <c r="JLS43" s="43"/>
      <c r="JLT43" s="43"/>
      <c r="JLU43" s="43"/>
      <c r="JLV43" s="43"/>
      <c r="JLW43" s="43"/>
      <c r="JLX43" s="43"/>
      <c r="JLY43" s="43"/>
      <c r="JLZ43" s="43"/>
      <c r="JMA43" s="43"/>
      <c r="JMB43" s="43"/>
      <c r="JMC43" s="43"/>
      <c r="JMD43" s="43"/>
      <c r="JME43" s="43"/>
      <c r="JMF43" s="43"/>
      <c r="JMG43" s="43"/>
      <c r="JMH43" s="43"/>
      <c r="JMI43" s="43"/>
      <c r="JMJ43" s="43"/>
      <c r="JMK43" s="43"/>
      <c r="JML43" s="43"/>
      <c r="JMM43" s="43"/>
      <c r="JMN43" s="43"/>
      <c r="JMO43" s="43"/>
      <c r="JMP43" s="43"/>
      <c r="JMQ43" s="43"/>
      <c r="JMR43" s="43"/>
      <c r="JMS43" s="43"/>
      <c r="JMT43" s="43"/>
      <c r="JMU43" s="43"/>
      <c r="JMV43" s="43"/>
      <c r="JMW43" s="43"/>
      <c r="JMX43" s="43"/>
      <c r="JMY43" s="43"/>
      <c r="JMZ43" s="43"/>
      <c r="JNA43" s="43"/>
      <c r="JNB43" s="43"/>
      <c r="JNC43" s="43"/>
      <c r="JND43" s="43"/>
      <c r="JNE43" s="43"/>
      <c r="JNF43" s="43"/>
      <c r="JNG43" s="43"/>
      <c r="JNH43" s="43"/>
      <c r="JNI43" s="43"/>
      <c r="JNJ43" s="43"/>
      <c r="JNK43" s="43"/>
      <c r="JNL43" s="43"/>
      <c r="JNM43" s="43"/>
      <c r="JNN43" s="43"/>
      <c r="JNO43" s="43"/>
      <c r="JNP43" s="43"/>
      <c r="JNQ43" s="43"/>
      <c r="JNR43" s="43"/>
      <c r="JNS43" s="43"/>
      <c r="JNT43" s="43"/>
      <c r="JNU43" s="43"/>
      <c r="JNV43" s="43"/>
      <c r="JNW43" s="43"/>
      <c r="JNX43" s="43"/>
      <c r="JNY43" s="43"/>
      <c r="JNZ43" s="43"/>
      <c r="JOA43" s="43"/>
      <c r="JOB43" s="43"/>
      <c r="JOC43" s="43"/>
      <c r="JOD43" s="43"/>
      <c r="JOE43" s="43"/>
      <c r="JOF43" s="43"/>
      <c r="JOG43" s="43"/>
      <c r="JOH43" s="43"/>
      <c r="JOI43" s="43"/>
      <c r="JOJ43" s="43"/>
      <c r="JOK43" s="43"/>
      <c r="JOL43" s="43"/>
      <c r="JOM43" s="43"/>
      <c r="JON43" s="43"/>
      <c r="JOO43" s="43"/>
      <c r="JOP43" s="43"/>
      <c r="JOQ43" s="43"/>
      <c r="JOR43" s="43"/>
      <c r="JOS43" s="43"/>
      <c r="JOT43" s="43"/>
      <c r="JOU43" s="43"/>
      <c r="JOV43" s="43"/>
      <c r="JOW43" s="43"/>
      <c r="JOX43" s="43"/>
      <c r="JOY43" s="43"/>
      <c r="JOZ43" s="43"/>
      <c r="JPA43" s="43"/>
      <c r="JPB43" s="43"/>
      <c r="JPC43" s="43"/>
      <c r="JPD43" s="43"/>
      <c r="JPE43" s="43"/>
      <c r="JPF43" s="43"/>
      <c r="JPG43" s="43"/>
      <c r="JPH43" s="43"/>
      <c r="JPI43" s="43"/>
      <c r="JPJ43" s="43"/>
      <c r="JPK43" s="43"/>
      <c r="JPL43" s="43"/>
      <c r="JPM43" s="43"/>
      <c r="JPN43" s="43"/>
      <c r="JPO43" s="43"/>
      <c r="JPP43" s="43"/>
      <c r="JPQ43" s="43"/>
      <c r="JPR43" s="43"/>
      <c r="JPS43" s="43"/>
      <c r="JPT43" s="43"/>
      <c r="JPU43" s="43"/>
      <c r="JPV43" s="43"/>
      <c r="JPW43" s="43"/>
      <c r="JPX43" s="43"/>
      <c r="JPY43" s="43"/>
      <c r="JPZ43" s="43"/>
      <c r="JQA43" s="43"/>
      <c r="JQB43" s="43"/>
      <c r="JQC43" s="43"/>
      <c r="JQD43" s="43"/>
      <c r="JQE43" s="43"/>
      <c r="JQF43" s="43"/>
      <c r="JQG43" s="43"/>
      <c r="JQH43" s="43"/>
      <c r="JQI43" s="43"/>
      <c r="JQJ43" s="43"/>
      <c r="JQK43" s="43"/>
      <c r="JQL43" s="43"/>
      <c r="JQM43" s="43"/>
      <c r="JQN43" s="43"/>
      <c r="JQO43" s="43"/>
      <c r="JQP43" s="43"/>
      <c r="JQQ43" s="43"/>
      <c r="JQR43" s="43"/>
      <c r="JQS43" s="43"/>
      <c r="JQT43" s="43"/>
      <c r="JQU43" s="43"/>
      <c r="JQV43" s="43"/>
      <c r="JQW43" s="43"/>
      <c r="JQX43" s="43"/>
      <c r="JQY43" s="43"/>
      <c r="JQZ43" s="43"/>
      <c r="JRA43" s="43"/>
      <c r="JRB43" s="43"/>
      <c r="JRC43" s="43"/>
      <c r="JRD43" s="43"/>
      <c r="JRE43" s="43"/>
      <c r="JRF43" s="43"/>
      <c r="JRG43" s="43"/>
      <c r="JRH43" s="43"/>
      <c r="JRI43" s="43"/>
      <c r="JRJ43" s="43"/>
      <c r="JRK43" s="43"/>
      <c r="JRL43" s="43"/>
      <c r="JRM43" s="43"/>
      <c r="JRN43" s="43"/>
      <c r="JRO43" s="43"/>
      <c r="JRP43" s="43"/>
      <c r="JRQ43" s="43"/>
      <c r="JRR43" s="43"/>
      <c r="JRS43" s="43"/>
      <c r="JRT43" s="43"/>
      <c r="JRU43" s="43"/>
      <c r="JRV43" s="43"/>
      <c r="JRW43" s="43"/>
      <c r="JRX43" s="43"/>
      <c r="JRY43" s="43"/>
      <c r="JRZ43" s="43"/>
      <c r="JSA43" s="43"/>
      <c r="JSB43" s="43"/>
      <c r="JSC43" s="43"/>
      <c r="JSD43" s="43"/>
      <c r="JSE43" s="43"/>
      <c r="JSF43" s="43"/>
      <c r="JSG43" s="43"/>
      <c r="JSH43" s="43"/>
      <c r="JSI43" s="43"/>
      <c r="JSJ43" s="43"/>
      <c r="JSK43" s="43"/>
      <c r="JSL43" s="43"/>
      <c r="JSM43" s="43"/>
      <c r="JSN43" s="43"/>
      <c r="JSO43" s="43"/>
      <c r="JSP43" s="43"/>
      <c r="JSQ43" s="43"/>
      <c r="JSR43" s="43"/>
      <c r="JSS43" s="43"/>
      <c r="JST43" s="43"/>
      <c r="JSU43" s="43"/>
      <c r="JSV43" s="43"/>
      <c r="JSW43" s="43"/>
      <c r="JSX43" s="43"/>
      <c r="JSY43" s="43"/>
      <c r="JSZ43" s="43"/>
      <c r="JTA43" s="43"/>
      <c r="JTB43" s="43"/>
      <c r="JTC43" s="43"/>
      <c r="JTD43" s="43"/>
      <c r="JTE43" s="43"/>
      <c r="JTF43" s="43"/>
      <c r="JTG43" s="43"/>
      <c r="JTH43" s="43"/>
      <c r="JTI43" s="43"/>
      <c r="JTJ43" s="43"/>
      <c r="JTK43" s="43"/>
      <c r="JTL43" s="43"/>
      <c r="JTM43" s="43"/>
      <c r="JTN43" s="43"/>
      <c r="JTO43" s="43"/>
      <c r="JTP43" s="43"/>
      <c r="JTQ43" s="43"/>
      <c r="JTR43" s="43"/>
      <c r="JTS43" s="43"/>
      <c r="JTT43" s="43"/>
      <c r="JTU43" s="43"/>
      <c r="JTV43" s="43"/>
      <c r="JTW43" s="43"/>
      <c r="JTX43" s="43"/>
      <c r="JTY43" s="43"/>
      <c r="JTZ43" s="43"/>
      <c r="JUA43" s="43"/>
      <c r="JUB43" s="43"/>
      <c r="JUC43" s="43"/>
      <c r="JUD43" s="43"/>
      <c r="JUE43" s="43"/>
      <c r="JUF43" s="43"/>
      <c r="JUG43" s="43"/>
      <c r="JUH43" s="43"/>
      <c r="JUI43" s="43"/>
      <c r="JUJ43" s="43"/>
      <c r="JUK43" s="43"/>
      <c r="JUL43" s="43"/>
      <c r="JUM43" s="43"/>
      <c r="JUN43" s="43"/>
      <c r="JUO43" s="43"/>
      <c r="JUP43" s="43"/>
      <c r="JUQ43" s="43"/>
      <c r="JUR43" s="43"/>
      <c r="JUS43" s="43"/>
      <c r="JUT43" s="43"/>
      <c r="JUU43" s="43"/>
      <c r="JUV43" s="43"/>
      <c r="JUW43" s="43"/>
      <c r="JUX43" s="43"/>
      <c r="JUY43" s="43"/>
      <c r="JUZ43" s="43"/>
      <c r="JVA43" s="43"/>
      <c r="JVB43" s="43"/>
      <c r="JVC43" s="43"/>
      <c r="JVD43" s="43"/>
      <c r="JVE43" s="43"/>
      <c r="JVF43" s="43"/>
      <c r="JVG43" s="43"/>
      <c r="JVH43" s="43"/>
      <c r="JVI43" s="43"/>
      <c r="JVJ43" s="43"/>
      <c r="JVK43" s="43"/>
      <c r="JVL43" s="43"/>
      <c r="JVM43" s="43"/>
      <c r="JVN43" s="43"/>
      <c r="JVO43" s="43"/>
      <c r="JVP43" s="43"/>
      <c r="JVQ43" s="43"/>
      <c r="JVR43" s="43"/>
      <c r="JVS43" s="43"/>
      <c r="JVT43" s="43"/>
      <c r="JVU43" s="43"/>
      <c r="JVV43" s="43"/>
      <c r="JVW43" s="43"/>
      <c r="JVX43" s="43"/>
      <c r="JVY43" s="43"/>
      <c r="JVZ43" s="43"/>
      <c r="JWA43" s="43"/>
      <c r="JWB43" s="43"/>
      <c r="JWC43" s="43"/>
      <c r="JWD43" s="43"/>
      <c r="JWE43" s="43"/>
      <c r="JWF43" s="43"/>
      <c r="JWG43" s="43"/>
      <c r="JWH43" s="43"/>
      <c r="JWI43" s="43"/>
      <c r="JWJ43" s="43"/>
      <c r="JWK43" s="43"/>
      <c r="JWL43" s="43"/>
      <c r="JWM43" s="43"/>
      <c r="JWN43" s="43"/>
      <c r="JWO43" s="43"/>
      <c r="JWP43" s="43"/>
      <c r="JWQ43" s="43"/>
      <c r="JWR43" s="43"/>
      <c r="JWS43" s="43"/>
      <c r="JWT43" s="43"/>
      <c r="JWU43" s="43"/>
      <c r="JWV43" s="43"/>
      <c r="JWW43" s="43"/>
      <c r="JWX43" s="43"/>
      <c r="JWY43" s="43"/>
      <c r="JWZ43" s="43"/>
      <c r="JXA43" s="43"/>
      <c r="JXB43" s="43"/>
      <c r="JXC43" s="43"/>
      <c r="JXD43" s="43"/>
      <c r="JXE43" s="43"/>
      <c r="JXF43" s="43"/>
      <c r="JXG43" s="43"/>
      <c r="JXH43" s="43"/>
      <c r="JXI43" s="43"/>
      <c r="JXJ43" s="43"/>
      <c r="JXK43" s="43"/>
      <c r="JXL43" s="43"/>
      <c r="JXM43" s="43"/>
      <c r="JXN43" s="43"/>
      <c r="JXO43" s="43"/>
      <c r="JXP43" s="43"/>
      <c r="JXQ43" s="43"/>
      <c r="JXR43" s="43"/>
      <c r="JXS43" s="43"/>
      <c r="JXT43" s="43"/>
      <c r="JXU43" s="43"/>
      <c r="JXV43" s="43"/>
      <c r="JXW43" s="43"/>
      <c r="JXX43" s="43"/>
      <c r="JXY43" s="43"/>
      <c r="JXZ43" s="43"/>
      <c r="JYA43" s="43"/>
      <c r="JYB43" s="43"/>
      <c r="JYC43" s="43"/>
      <c r="JYD43" s="43"/>
      <c r="JYE43" s="43"/>
      <c r="JYF43" s="43"/>
      <c r="JYG43" s="43"/>
      <c r="JYH43" s="43"/>
      <c r="JYI43" s="43"/>
      <c r="JYJ43" s="43"/>
      <c r="JYK43" s="43"/>
      <c r="JYL43" s="43"/>
      <c r="JYM43" s="43"/>
      <c r="JYN43" s="43"/>
      <c r="JYO43" s="43"/>
      <c r="JYP43" s="43"/>
      <c r="JYQ43" s="43"/>
      <c r="JYR43" s="43"/>
      <c r="JYS43" s="43"/>
      <c r="JYT43" s="43"/>
      <c r="JYU43" s="43"/>
      <c r="JYV43" s="43"/>
      <c r="JYW43" s="43"/>
      <c r="JYX43" s="43"/>
      <c r="JYY43" s="43"/>
      <c r="JYZ43" s="43"/>
      <c r="JZA43" s="43"/>
      <c r="JZB43" s="43"/>
      <c r="JZC43" s="43"/>
      <c r="JZD43" s="43"/>
      <c r="JZE43" s="43"/>
      <c r="JZF43" s="43"/>
      <c r="JZG43" s="43"/>
      <c r="JZH43" s="43"/>
      <c r="JZI43" s="43"/>
      <c r="JZJ43" s="43"/>
      <c r="JZK43" s="43"/>
      <c r="JZL43" s="43"/>
      <c r="JZM43" s="43"/>
      <c r="JZN43" s="43"/>
      <c r="JZO43" s="43"/>
      <c r="JZP43" s="43"/>
      <c r="JZQ43" s="43"/>
      <c r="JZR43" s="43"/>
      <c r="JZS43" s="43"/>
      <c r="JZT43" s="43"/>
      <c r="JZU43" s="43"/>
      <c r="JZV43" s="43"/>
      <c r="JZW43" s="43"/>
      <c r="JZX43" s="43"/>
      <c r="JZY43" s="43"/>
      <c r="JZZ43" s="43"/>
      <c r="KAA43" s="43"/>
      <c r="KAB43" s="43"/>
      <c r="KAC43" s="43"/>
      <c r="KAD43" s="43"/>
      <c r="KAE43" s="43"/>
      <c r="KAF43" s="43"/>
      <c r="KAG43" s="43"/>
      <c r="KAH43" s="43"/>
      <c r="KAI43" s="43"/>
      <c r="KAJ43" s="43"/>
      <c r="KAK43" s="43"/>
      <c r="KAL43" s="43"/>
      <c r="KAM43" s="43"/>
      <c r="KAN43" s="43"/>
      <c r="KAO43" s="43"/>
      <c r="KAP43" s="43"/>
      <c r="KAQ43" s="43"/>
      <c r="KAR43" s="43"/>
      <c r="KAS43" s="43"/>
      <c r="KAT43" s="43"/>
      <c r="KAU43" s="43"/>
      <c r="KAV43" s="43"/>
      <c r="KAW43" s="43"/>
      <c r="KAX43" s="43"/>
      <c r="KAY43" s="43"/>
      <c r="KAZ43" s="43"/>
      <c r="KBA43" s="43"/>
      <c r="KBB43" s="43"/>
      <c r="KBC43" s="43"/>
      <c r="KBD43" s="43"/>
      <c r="KBE43" s="43"/>
      <c r="KBF43" s="43"/>
      <c r="KBG43" s="43"/>
      <c r="KBH43" s="43"/>
      <c r="KBI43" s="43"/>
      <c r="KBJ43" s="43"/>
      <c r="KBK43" s="43"/>
      <c r="KBL43" s="43"/>
      <c r="KBM43" s="43"/>
      <c r="KBN43" s="43"/>
      <c r="KBO43" s="43"/>
      <c r="KBP43" s="43"/>
      <c r="KBQ43" s="43"/>
      <c r="KBR43" s="43"/>
      <c r="KBS43" s="43"/>
      <c r="KBT43" s="43"/>
      <c r="KBU43" s="43"/>
      <c r="KBV43" s="43"/>
      <c r="KBW43" s="43"/>
      <c r="KBX43" s="43"/>
      <c r="KBY43" s="43"/>
      <c r="KBZ43" s="43"/>
      <c r="KCA43" s="43"/>
      <c r="KCB43" s="43"/>
      <c r="KCC43" s="43"/>
      <c r="KCD43" s="43"/>
      <c r="KCE43" s="43"/>
      <c r="KCF43" s="43"/>
      <c r="KCG43" s="43"/>
      <c r="KCH43" s="43"/>
      <c r="KCI43" s="43"/>
      <c r="KCJ43" s="43"/>
      <c r="KCK43" s="43"/>
      <c r="KCL43" s="43"/>
      <c r="KCM43" s="43"/>
      <c r="KCN43" s="43"/>
      <c r="KCO43" s="43"/>
      <c r="KCP43" s="43"/>
      <c r="KCQ43" s="43"/>
      <c r="KCR43" s="43"/>
      <c r="KCS43" s="43"/>
      <c r="KCT43" s="43"/>
      <c r="KCU43" s="43"/>
      <c r="KCV43" s="43"/>
      <c r="KCW43" s="43"/>
      <c r="KCX43" s="43"/>
      <c r="KCY43" s="43"/>
      <c r="KCZ43" s="43"/>
      <c r="KDA43" s="43"/>
      <c r="KDB43" s="43"/>
      <c r="KDC43" s="43"/>
      <c r="KDD43" s="43"/>
      <c r="KDE43" s="43"/>
      <c r="KDF43" s="43"/>
      <c r="KDG43" s="43"/>
      <c r="KDH43" s="43"/>
      <c r="KDI43" s="43"/>
      <c r="KDJ43" s="43"/>
      <c r="KDK43" s="43"/>
      <c r="KDL43" s="43"/>
      <c r="KDM43" s="43"/>
      <c r="KDN43" s="43"/>
      <c r="KDO43" s="43"/>
      <c r="KDP43" s="43"/>
      <c r="KDQ43" s="43"/>
      <c r="KDR43" s="43"/>
      <c r="KDS43" s="43"/>
      <c r="KDT43" s="43"/>
      <c r="KDU43" s="43"/>
      <c r="KDV43" s="43"/>
      <c r="KDW43" s="43"/>
      <c r="KDX43" s="43"/>
      <c r="KDY43" s="43"/>
      <c r="KDZ43" s="43"/>
      <c r="KEA43" s="43"/>
      <c r="KEB43" s="43"/>
      <c r="KEC43" s="43"/>
      <c r="KED43" s="43"/>
      <c r="KEE43" s="43"/>
      <c r="KEF43" s="43"/>
      <c r="KEG43" s="43"/>
      <c r="KEH43" s="43"/>
      <c r="KEI43" s="43"/>
      <c r="KEJ43" s="43"/>
      <c r="KEK43" s="43"/>
      <c r="KEL43" s="43"/>
      <c r="KEM43" s="43"/>
      <c r="KEN43" s="43"/>
      <c r="KEO43" s="43"/>
      <c r="KEP43" s="43"/>
      <c r="KEQ43" s="43"/>
      <c r="KER43" s="43"/>
      <c r="KES43" s="43"/>
      <c r="KET43" s="43"/>
      <c r="KEU43" s="43"/>
      <c r="KEV43" s="43"/>
      <c r="KEW43" s="43"/>
      <c r="KEX43" s="43"/>
      <c r="KEY43" s="43"/>
      <c r="KEZ43" s="43"/>
      <c r="KFA43" s="43"/>
      <c r="KFB43" s="43"/>
      <c r="KFC43" s="43"/>
      <c r="KFD43" s="43"/>
      <c r="KFE43" s="43"/>
      <c r="KFF43" s="43"/>
      <c r="KFG43" s="43"/>
      <c r="KFH43" s="43"/>
      <c r="KFI43" s="43"/>
      <c r="KFJ43" s="43"/>
      <c r="KFK43" s="43"/>
      <c r="KFL43" s="43"/>
      <c r="KFM43" s="43"/>
      <c r="KFN43" s="43"/>
      <c r="KFO43" s="43"/>
      <c r="KFP43" s="43"/>
      <c r="KFQ43" s="43"/>
      <c r="KFR43" s="43"/>
      <c r="KFS43" s="43"/>
      <c r="KFT43" s="43"/>
      <c r="KFU43" s="43"/>
      <c r="KFV43" s="43"/>
      <c r="KFW43" s="43"/>
      <c r="KFX43" s="43"/>
      <c r="KFY43" s="43"/>
      <c r="KFZ43" s="43"/>
      <c r="KGA43" s="43"/>
      <c r="KGB43" s="43"/>
      <c r="KGC43" s="43"/>
      <c r="KGD43" s="43"/>
      <c r="KGE43" s="43"/>
      <c r="KGF43" s="43"/>
      <c r="KGG43" s="43"/>
      <c r="KGH43" s="43"/>
      <c r="KGI43" s="43"/>
      <c r="KGJ43" s="43"/>
      <c r="KGK43" s="43"/>
      <c r="KGL43" s="43"/>
      <c r="KGM43" s="43"/>
      <c r="KGN43" s="43"/>
      <c r="KGO43" s="43"/>
      <c r="KGP43" s="43"/>
      <c r="KGQ43" s="43"/>
      <c r="KGR43" s="43"/>
      <c r="KGS43" s="43"/>
      <c r="KGT43" s="43"/>
      <c r="KGU43" s="43"/>
      <c r="KGV43" s="43"/>
      <c r="KGW43" s="43"/>
      <c r="KGX43" s="43"/>
      <c r="KGY43" s="43"/>
      <c r="KGZ43" s="43"/>
      <c r="KHA43" s="43"/>
      <c r="KHB43" s="43"/>
      <c r="KHC43" s="43"/>
      <c r="KHD43" s="43"/>
      <c r="KHE43" s="43"/>
      <c r="KHF43" s="43"/>
      <c r="KHG43" s="43"/>
      <c r="KHH43" s="43"/>
      <c r="KHI43" s="43"/>
      <c r="KHJ43" s="43"/>
      <c r="KHK43" s="43"/>
      <c r="KHL43" s="43"/>
      <c r="KHM43" s="43"/>
      <c r="KHN43" s="43"/>
      <c r="KHO43" s="43"/>
      <c r="KHP43" s="43"/>
      <c r="KHQ43" s="43"/>
      <c r="KHR43" s="43"/>
      <c r="KHS43" s="43"/>
      <c r="KHT43" s="43"/>
      <c r="KHU43" s="43"/>
      <c r="KHV43" s="43"/>
      <c r="KHW43" s="43"/>
      <c r="KHX43" s="43"/>
      <c r="KHY43" s="43"/>
      <c r="KHZ43" s="43"/>
      <c r="KIA43" s="43"/>
      <c r="KIB43" s="43"/>
      <c r="KIC43" s="43"/>
      <c r="KID43" s="43"/>
      <c r="KIE43" s="43"/>
      <c r="KIF43" s="43"/>
      <c r="KIG43" s="43"/>
      <c r="KIH43" s="43"/>
      <c r="KII43" s="43"/>
      <c r="KIJ43" s="43"/>
      <c r="KIK43" s="43"/>
      <c r="KIL43" s="43"/>
      <c r="KIM43" s="43"/>
      <c r="KIN43" s="43"/>
      <c r="KIO43" s="43"/>
      <c r="KIP43" s="43"/>
      <c r="KIQ43" s="43"/>
      <c r="KIR43" s="43"/>
      <c r="KIS43" s="43"/>
      <c r="KIT43" s="43"/>
      <c r="KIU43" s="43"/>
      <c r="KIV43" s="43"/>
      <c r="KIW43" s="43"/>
      <c r="KIX43" s="43"/>
      <c r="KIY43" s="43"/>
      <c r="KIZ43" s="43"/>
      <c r="KJA43" s="43"/>
      <c r="KJB43" s="43"/>
      <c r="KJC43" s="43"/>
      <c r="KJD43" s="43"/>
      <c r="KJE43" s="43"/>
      <c r="KJF43" s="43"/>
      <c r="KJG43" s="43"/>
      <c r="KJH43" s="43"/>
      <c r="KJI43" s="43"/>
      <c r="KJJ43" s="43"/>
      <c r="KJK43" s="43"/>
      <c r="KJL43" s="43"/>
      <c r="KJM43" s="43"/>
      <c r="KJN43" s="43"/>
      <c r="KJO43" s="43"/>
      <c r="KJP43" s="43"/>
      <c r="KJQ43" s="43"/>
      <c r="KJR43" s="43"/>
      <c r="KJS43" s="43"/>
      <c r="KJT43" s="43"/>
      <c r="KJU43" s="43"/>
      <c r="KJV43" s="43"/>
      <c r="KJW43" s="43"/>
      <c r="KJX43" s="43"/>
      <c r="KJY43" s="43"/>
      <c r="KJZ43" s="43"/>
      <c r="KKA43" s="43"/>
      <c r="KKB43" s="43"/>
      <c r="KKC43" s="43"/>
      <c r="KKD43" s="43"/>
      <c r="KKE43" s="43"/>
      <c r="KKF43" s="43"/>
      <c r="KKG43" s="43"/>
      <c r="KKH43" s="43"/>
      <c r="KKI43" s="43"/>
      <c r="KKJ43" s="43"/>
      <c r="KKK43" s="43"/>
      <c r="KKL43" s="43"/>
      <c r="KKM43" s="43"/>
      <c r="KKN43" s="43"/>
      <c r="KKO43" s="43"/>
      <c r="KKP43" s="43"/>
      <c r="KKQ43" s="43"/>
      <c r="KKR43" s="43"/>
      <c r="KKS43" s="43"/>
      <c r="KKT43" s="43"/>
      <c r="KKU43" s="43"/>
      <c r="KKV43" s="43"/>
      <c r="KKW43" s="43"/>
      <c r="KKX43" s="43"/>
      <c r="KKY43" s="43"/>
      <c r="KKZ43" s="43"/>
      <c r="KLA43" s="43"/>
      <c r="KLB43" s="43"/>
      <c r="KLC43" s="43"/>
      <c r="KLD43" s="43"/>
      <c r="KLE43" s="43"/>
      <c r="KLF43" s="43"/>
      <c r="KLG43" s="43"/>
      <c r="KLH43" s="43"/>
      <c r="KLI43" s="43"/>
      <c r="KLJ43" s="43"/>
      <c r="KLK43" s="43"/>
      <c r="KLL43" s="43"/>
      <c r="KLM43" s="43"/>
      <c r="KLN43" s="43"/>
      <c r="KLO43" s="43"/>
      <c r="KLP43" s="43"/>
      <c r="KLQ43" s="43"/>
      <c r="KLR43" s="43"/>
      <c r="KLS43" s="43"/>
      <c r="KLT43" s="43"/>
      <c r="KLU43" s="43"/>
      <c r="KLV43" s="43"/>
      <c r="KLW43" s="43"/>
      <c r="KLX43" s="43"/>
      <c r="KLY43" s="43"/>
      <c r="KLZ43" s="43"/>
      <c r="KMA43" s="43"/>
      <c r="KMB43" s="43"/>
      <c r="KMC43" s="43"/>
      <c r="KMD43" s="43"/>
      <c r="KME43" s="43"/>
      <c r="KMF43" s="43"/>
      <c r="KMG43" s="43"/>
      <c r="KMH43" s="43"/>
      <c r="KMI43" s="43"/>
      <c r="KMJ43" s="43"/>
      <c r="KMK43" s="43"/>
      <c r="KML43" s="43"/>
      <c r="KMM43" s="43"/>
      <c r="KMN43" s="43"/>
      <c r="KMO43" s="43"/>
      <c r="KMP43" s="43"/>
      <c r="KMQ43" s="43"/>
      <c r="KMR43" s="43"/>
      <c r="KMS43" s="43"/>
      <c r="KMT43" s="43"/>
      <c r="KMU43" s="43"/>
      <c r="KMV43" s="43"/>
      <c r="KMW43" s="43"/>
      <c r="KMX43" s="43"/>
      <c r="KMY43" s="43"/>
      <c r="KMZ43" s="43"/>
      <c r="KNA43" s="43"/>
      <c r="KNB43" s="43"/>
      <c r="KNC43" s="43"/>
      <c r="KND43" s="43"/>
      <c r="KNE43" s="43"/>
      <c r="KNF43" s="43"/>
      <c r="KNG43" s="43"/>
      <c r="KNH43" s="43"/>
      <c r="KNI43" s="43"/>
      <c r="KNJ43" s="43"/>
      <c r="KNK43" s="43"/>
      <c r="KNL43" s="43"/>
      <c r="KNM43" s="43"/>
      <c r="KNN43" s="43"/>
      <c r="KNO43" s="43"/>
      <c r="KNP43" s="43"/>
      <c r="KNQ43" s="43"/>
      <c r="KNR43" s="43"/>
      <c r="KNS43" s="43"/>
      <c r="KNT43" s="43"/>
      <c r="KNU43" s="43"/>
      <c r="KNV43" s="43"/>
      <c r="KNW43" s="43"/>
      <c r="KNX43" s="43"/>
      <c r="KNY43" s="43"/>
      <c r="KNZ43" s="43"/>
      <c r="KOA43" s="43"/>
      <c r="KOB43" s="43"/>
      <c r="KOC43" s="43"/>
      <c r="KOD43" s="43"/>
      <c r="KOE43" s="43"/>
      <c r="KOF43" s="43"/>
      <c r="KOG43" s="43"/>
      <c r="KOH43" s="43"/>
      <c r="KOI43" s="43"/>
      <c r="KOJ43" s="43"/>
      <c r="KOK43" s="43"/>
      <c r="KOL43" s="43"/>
      <c r="KOM43" s="43"/>
      <c r="KON43" s="43"/>
      <c r="KOO43" s="43"/>
      <c r="KOP43" s="43"/>
      <c r="KOQ43" s="43"/>
      <c r="KOR43" s="43"/>
      <c r="KOS43" s="43"/>
      <c r="KOT43" s="43"/>
      <c r="KOU43" s="43"/>
      <c r="KOV43" s="43"/>
      <c r="KOW43" s="43"/>
      <c r="KOX43" s="43"/>
      <c r="KOY43" s="43"/>
      <c r="KOZ43" s="43"/>
      <c r="KPA43" s="43"/>
      <c r="KPB43" s="43"/>
      <c r="KPC43" s="43"/>
      <c r="KPD43" s="43"/>
      <c r="KPE43" s="43"/>
      <c r="KPF43" s="43"/>
      <c r="KPG43" s="43"/>
      <c r="KPH43" s="43"/>
      <c r="KPI43" s="43"/>
      <c r="KPJ43" s="43"/>
      <c r="KPK43" s="43"/>
      <c r="KPL43" s="43"/>
      <c r="KPM43" s="43"/>
      <c r="KPN43" s="43"/>
      <c r="KPO43" s="43"/>
      <c r="KPP43" s="43"/>
      <c r="KPQ43" s="43"/>
      <c r="KPR43" s="43"/>
      <c r="KPS43" s="43"/>
      <c r="KPT43" s="43"/>
      <c r="KPU43" s="43"/>
      <c r="KPV43" s="43"/>
      <c r="KPW43" s="43"/>
      <c r="KPX43" s="43"/>
      <c r="KPY43" s="43"/>
      <c r="KPZ43" s="43"/>
      <c r="KQA43" s="43"/>
      <c r="KQB43" s="43"/>
      <c r="KQC43" s="43"/>
      <c r="KQD43" s="43"/>
      <c r="KQE43" s="43"/>
      <c r="KQF43" s="43"/>
      <c r="KQG43" s="43"/>
      <c r="KQH43" s="43"/>
      <c r="KQI43" s="43"/>
      <c r="KQJ43" s="43"/>
      <c r="KQK43" s="43"/>
      <c r="KQL43" s="43"/>
      <c r="KQM43" s="43"/>
      <c r="KQN43" s="43"/>
      <c r="KQO43" s="43"/>
      <c r="KQP43" s="43"/>
      <c r="KQQ43" s="43"/>
      <c r="KQR43" s="43"/>
      <c r="KQS43" s="43"/>
      <c r="KQT43" s="43"/>
      <c r="KQU43" s="43"/>
      <c r="KQV43" s="43"/>
      <c r="KQW43" s="43"/>
      <c r="KQX43" s="43"/>
      <c r="KQY43" s="43"/>
      <c r="KQZ43" s="43"/>
      <c r="KRA43" s="43"/>
      <c r="KRB43" s="43"/>
      <c r="KRC43" s="43"/>
      <c r="KRD43" s="43"/>
      <c r="KRE43" s="43"/>
      <c r="KRF43" s="43"/>
      <c r="KRG43" s="43"/>
      <c r="KRH43" s="43"/>
      <c r="KRI43" s="43"/>
      <c r="KRJ43" s="43"/>
      <c r="KRK43" s="43"/>
      <c r="KRL43" s="43"/>
      <c r="KRM43" s="43"/>
      <c r="KRN43" s="43"/>
      <c r="KRO43" s="43"/>
      <c r="KRP43" s="43"/>
      <c r="KRQ43" s="43"/>
      <c r="KRR43" s="43"/>
      <c r="KRS43" s="43"/>
      <c r="KRT43" s="43"/>
      <c r="KRU43" s="43"/>
      <c r="KRV43" s="43"/>
      <c r="KRW43" s="43"/>
      <c r="KRX43" s="43"/>
      <c r="KRY43" s="43"/>
      <c r="KRZ43" s="43"/>
      <c r="KSA43" s="43"/>
      <c r="KSB43" s="43"/>
      <c r="KSC43" s="43"/>
      <c r="KSD43" s="43"/>
      <c r="KSE43" s="43"/>
      <c r="KSF43" s="43"/>
      <c r="KSG43" s="43"/>
      <c r="KSH43" s="43"/>
      <c r="KSI43" s="43"/>
      <c r="KSJ43" s="43"/>
      <c r="KSK43" s="43"/>
      <c r="KSL43" s="43"/>
      <c r="KSM43" s="43"/>
      <c r="KSN43" s="43"/>
      <c r="KSO43" s="43"/>
      <c r="KSP43" s="43"/>
      <c r="KSQ43" s="43"/>
      <c r="KSR43" s="43"/>
      <c r="KSS43" s="43"/>
      <c r="KST43" s="43"/>
      <c r="KSU43" s="43"/>
      <c r="KSV43" s="43"/>
      <c r="KSW43" s="43"/>
      <c r="KSX43" s="43"/>
      <c r="KSY43" s="43"/>
      <c r="KSZ43" s="43"/>
      <c r="KTA43" s="43"/>
      <c r="KTB43" s="43"/>
      <c r="KTC43" s="43"/>
      <c r="KTD43" s="43"/>
      <c r="KTE43" s="43"/>
      <c r="KTF43" s="43"/>
      <c r="KTG43" s="43"/>
      <c r="KTH43" s="43"/>
      <c r="KTI43" s="43"/>
      <c r="KTJ43" s="43"/>
      <c r="KTK43" s="43"/>
      <c r="KTL43" s="43"/>
      <c r="KTM43" s="43"/>
      <c r="KTN43" s="43"/>
      <c r="KTO43" s="43"/>
      <c r="KTP43" s="43"/>
      <c r="KTQ43" s="43"/>
      <c r="KTR43" s="43"/>
      <c r="KTS43" s="43"/>
      <c r="KTT43" s="43"/>
      <c r="KTU43" s="43"/>
      <c r="KTV43" s="43"/>
      <c r="KTW43" s="43"/>
      <c r="KTX43" s="43"/>
      <c r="KTY43" s="43"/>
      <c r="KTZ43" s="43"/>
      <c r="KUA43" s="43"/>
      <c r="KUB43" s="43"/>
      <c r="KUC43" s="43"/>
      <c r="KUD43" s="43"/>
      <c r="KUE43" s="43"/>
      <c r="KUF43" s="43"/>
      <c r="KUG43" s="43"/>
      <c r="KUH43" s="43"/>
      <c r="KUI43" s="43"/>
      <c r="KUJ43" s="43"/>
      <c r="KUK43" s="43"/>
      <c r="KUL43" s="43"/>
      <c r="KUM43" s="43"/>
      <c r="KUN43" s="43"/>
      <c r="KUO43" s="43"/>
      <c r="KUP43" s="43"/>
      <c r="KUQ43" s="43"/>
      <c r="KUR43" s="43"/>
      <c r="KUS43" s="43"/>
      <c r="KUT43" s="43"/>
      <c r="KUU43" s="43"/>
      <c r="KUV43" s="43"/>
      <c r="KUW43" s="43"/>
      <c r="KUX43" s="43"/>
      <c r="KUY43" s="43"/>
      <c r="KUZ43" s="43"/>
      <c r="KVA43" s="43"/>
      <c r="KVB43" s="43"/>
      <c r="KVC43" s="43"/>
      <c r="KVD43" s="43"/>
      <c r="KVE43" s="43"/>
      <c r="KVF43" s="43"/>
      <c r="KVG43" s="43"/>
      <c r="KVH43" s="43"/>
      <c r="KVI43" s="43"/>
      <c r="KVJ43" s="43"/>
      <c r="KVK43" s="43"/>
      <c r="KVL43" s="43"/>
      <c r="KVM43" s="43"/>
      <c r="KVN43" s="43"/>
      <c r="KVO43" s="43"/>
      <c r="KVP43" s="43"/>
      <c r="KVQ43" s="43"/>
      <c r="KVR43" s="43"/>
      <c r="KVS43" s="43"/>
      <c r="KVT43" s="43"/>
      <c r="KVU43" s="43"/>
      <c r="KVV43" s="43"/>
      <c r="KVW43" s="43"/>
      <c r="KVX43" s="43"/>
      <c r="KVY43" s="43"/>
      <c r="KVZ43" s="43"/>
      <c r="KWA43" s="43"/>
      <c r="KWB43" s="43"/>
      <c r="KWC43" s="43"/>
      <c r="KWD43" s="43"/>
      <c r="KWE43" s="43"/>
      <c r="KWF43" s="43"/>
      <c r="KWG43" s="43"/>
      <c r="KWH43" s="43"/>
      <c r="KWI43" s="43"/>
      <c r="KWJ43" s="43"/>
      <c r="KWK43" s="43"/>
      <c r="KWL43" s="43"/>
      <c r="KWM43" s="43"/>
      <c r="KWN43" s="43"/>
      <c r="KWO43" s="43"/>
      <c r="KWP43" s="43"/>
      <c r="KWQ43" s="43"/>
      <c r="KWR43" s="43"/>
      <c r="KWS43" s="43"/>
      <c r="KWT43" s="43"/>
      <c r="KWU43" s="43"/>
      <c r="KWV43" s="43"/>
      <c r="KWW43" s="43"/>
      <c r="KWX43" s="43"/>
      <c r="KWY43" s="43"/>
      <c r="KWZ43" s="43"/>
      <c r="KXA43" s="43"/>
      <c r="KXB43" s="43"/>
      <c r="KXC43" s="43"/>
      <c r="KXD43" s="43"/>
      <c r="KXE43" s="43"/>
      <c r="KXF43" s="43"/>
      <c r="KXG43" s="43"/>
      <c r="KXH43" s="43"/>
      <c r="KXI43" s="43"/>
      <c r="KXJ43" s="43"/>
      <c r="KXK43" s="43"/>
      <c r="KXL43" s="43"/>
      <c r="KXM43" s="43"/>
      <c r="KXN43" s="43"/>
      <c r="KXO43" s="43"/>
      <c r="KXP43" s="43"/>
      <c r="KXQ43" s="43"/>
      <c r="KXR43" s="43"/>
      <c r="KXS43" s="43"/>
      <c r="KXT43" s="43"/>
      <c r="KXU43" s="43"/>
      <c r="KXV43" s="43"/>
      <c r="KXW43" s="43"/>
      <c r="KXX43" s="43"/>
      <c r="KXY43" s="43"/>
      <c r="KXZ43" s="43"/>
      <c r="KYA43" s="43"/>
      <c r="KYB43" s="43"/>
      <c r="KYC43" s="43"/>
      <c r="KYD43" s="43"/>
      <c r="KYE43" s="43"/>
      <c r="KYF43" s="43"/>
      <c r="KYG43" s="43"/>
      <c r="KYH43" s="43"/>
      <c r="KYI43" s="43"/>
      <c r="KYJ43" s="43"/>
      <c r="KYK43" s="43"/>
      <c r="KYL43" s="43"/>
      <c r="KYM43" s="43"/>
      <c r="KYN43" s="43"/>
      <c r="KYO43" s="43"/>
      <c r="KYP43" s="43"/>
      <c r="KYQ43" s="43"/>
      <c r="KYR43" s="43"/>
      <c r="KYS43" s="43"/>
      <c r="KYT43" s="43"/>
      <c r="KYU43" s="43"/>
      <c r="KYV43" s="43"/>
      <c r="KYW43" s="43"/>
      <c r="KYX43" s="43"/>
      <c r="KYY43" s="43"/>
      <c r="KYZ43" s="43"/>
      <c r="KZA43" s="43"/>
      <c r="KZB43" s="43"/>
      <c r="KZC43" s="43"/>
      <c r="KZD43" s="43"/>
      <c r="KZE43" s="43"/>
      <c r="KZF43" s="43"/>
      <c r="KZG43" s="43"/>
      <c r="KZH43" s="43"/>
      <c r="KZI43" s="43"/>
      <c r="KZJ43" s="43"/>
      <c r="KZK43" s="43"/>
      <c r="KZL43" s="43"/>
      <c r="KZM43" s="43"/>
      <c r="KZN43" s="43"/>
      <c r="KZO43" s="43"/>
      <c r="KZP43" s="43"/>
      <c r="KZQ43" s="43"/>
      <c r="KZR43" s="43"/>
      <c r="KZS43" s="43"/>
      <c r="KZT43" s="43"/>
      <c r="KZU43" s="43"/>
      <c r="KZV43" s="43"/>
      <c r="KZW43" s="43"/>
      <c r="KZX43" s="43"/>
      <c r="KZY43" s="43"/>
      <c r="KZZ43" s="43"/>
      <c r="LAA43" s="43"/>
      <c r="LAB43" s="43"/>
      <c r="LAC43" s="43"/>
      <c r="LAD43" s="43"/>
      <c r="LAE43" s="43"/>
      <c r="LAF43" s="43"/>
      <c r="LAG43" s="43"/>
      <c r="LAH43" s="43"/>
      <c r="LAI43" s="43"/>
      <c r="LAJ43" s="43"/>
      <c r="LAK43" s="43"/>
      <c r="LAL43" s="43"/>
      <c r="LAM43" s="43"/>
      <c r="LAN43" s="43"/>
      <c r="LAO43" s="43"/>
      <c r="LAP43" s="43"/>
      <c r="LAQ43" s="43"/>
      <c r="LAR43" s="43"/>
      <c r="LAS43" s="43"/>
      <c r="LAT43" s="43"/>
      <c r="LAU43" s="43"/>
      <c r="LAV43" s="43"/>
      <c r="LAW43" s="43"/>
      <c r="LAX43" s="43"/>
      <c r="LAY43" s="43"/>
      <c r="LAZ43" s="43"/>
      <c r="LBA43" s="43"/>
      <c r="LBB43" s="43"/>
      <c r="LBC43" s="43"/>
      <c r="LBD43" s="43"/>
      <c r="LBE43" s="43"/>
      <c r="LBF43" s="43"/>
      <c r="LBG43" s="43"/>
      <c r="LBH43" s="43"/>
      <c r="LBI43" s="43"/>
      <c r="LBJ43" s="43"/>
      <c r="LBK43" s="43"/>
      <c r="LBL43" s="43"/>
      <c r="LBM43" s="43"/>
      <c r="LBN43" s="43"/>
      <c r="LBO43" s="43"/>
      <c r="LBP43" s="43"/>
      <c r="LBQ43" s="43"/>
      <c r="LBR43" s="43"/>
      <c r="LBS43" s="43"/>
      <c r="LBT43" s="43"/>
      <c r="LBU43" s="43"/>
      <c r="LBV43" s="43"/>
      <c r="LBW43" s="43"/>
      <c r="LBX43" s="43"/>
      <c r="LBY43" s="43"/>
      <c r="LBZ43" s="43"/>
      <c r="LCA43" s="43"/>
      <c r="LCB43" s="43"/>
      <c r="LCC43" s="43"/>
      <c r="LCD43" s="43"/>
      <c r="LCE43" s="43"/>
      <c r="LCF43" s="43"/>
      <c r="LCG43" s="43"/>
      <c r="LCH43" s="43"/>
      <c r="LCI43" s="43"/>
      <c r="LCJ43" s="43"/>
      <c r="LCK43" s="43"/>
      <c r="LCL43" s="43"/>
      <c r="LCM43" s="43"/>
      <c r="LCN43" s="43"/>
      <c r="LCO43" s="43"/>
      <c r="LCP43" s="43"/>
      <c r="LCQ43" s="43"/>
      <c r="LCR43" s="43"/>
      <c r="LCS43" s="43"/>
      <c r="LCT43" s="43"/>
      <c r="LCU43" s="43"/>
      <c r="LCV43" s="43"/>
      <c r="LCW43" s="43"/>
      <c r="LCX43" s="43"/>
      <c r="LCY43" s="43"/>
      <c r="LCZ43" s="43"/>
      <c r="LDA43" s="43"/>
      <c r="LDB43" s="43"/>
      <c r="LDC43" s="43"/>
      <c r="LDD43" s="43"/>
      <c r="LDE43" s="43"/>
      <c r="LDF43" s="43"/>
      <c r="LDG43" s="43"/>
      <c r="LDH43" s="43"/>
      <c r="LDI43" s="43"/>
      <c r="LDJ43" s="43"/>
      <c r="LDK43" s="43"/>
      <c r="LDL43" s="43"/>
      <c r="LDM43" s="43"/>
      <c r="LDN43" s="43"/>
      <c r="LDO43" s="43"/>
      <c r="LDP43" s="43"/>
      <c r="LDQ43" s="43"/>
      <c r="LDR43" s="43"/>
      <c r="LDS43" s="43"/>
      <c r="LDT43" s="43"/>
      <c r="LDU43" s="43"/>
      <c r="LDV43" s="43"/>
      <c r="LDW43" s="43"/>
      <c r="LDX43" s="43"/>
      <c r="LDY43" s="43"/>
      <c r="LDZ43" s="43"/>
      <c r="LEA43" s="43"/>
      <c r="LEB43" s="43"/>
      <c r="LEC43" s="43"/>
      <c r="LED43" s="43"/>
      <c r="LEE43" s="43"/>
      <c r="LEF43" s="43"/>
      <c r="LEG43" s="43"/>
      <c r="LEH43" s="43"/>
      <c r="LEI43" s="43"/>
      <c r="LEJ43" s="43"/>
      <c r="LEK43" s="43"/>
      <c r="LEL43" s="43"/>
      <c r="LEM43" s="43"/>
      <c r="LEN43" s="43"/>
      <c r="LEO43" s="43"/>
      <c r="LEP43" s="43"/>
      <c r="LEQ43" s="43"/>
      <c r="LER43" s="43"/>
      <c r="LES43" s="43"/>
      <c r="LET43" s="43"/>
      <c r="LEU43" s="43"/>
      <c r="LEV43" s="43"/>
      <c r="LEW43" s="43"/>
      <c r="LEX43" s="43"/>
      <c r="LEY43" s="43"/>
      <c r="LEZ43" s="43"/>
      <c r="LFA43" s="43"/>
      <c r="LFB43" s="43"/>
      <c r="LFC43" s="43"/>
      <c r="LFD43" s="43"/>
      <c r="LFE43" s="43"/>
      <c r="LFF43" s="43"/>
      <c r="LFG43" s="43"/>
      <c r="LFH43" s="43"/>
      <c r="LFI43" s="43"/>
      <c r="LFJ43" s="43"/>
      <c r="LFK43" s="43"/>
      <c r="LFL43" s="43"/>
      <c r="LFM43" s="43"/>
      <c r="LFN43" s="43"/>
      <c r="LFO43" s="43"/>
      <c r="LFP43" s="43"/>
      <c r="LFQ43" s="43"/>
      <c r="LFR43" s="43"/>
      <c r="LFS43" s="43"/>
      <c r="LFT43" s="43"/>
      <c r="LFU43" s="43"/>
      <c r="LFV43" s="43"/>
      <c r="LFW43" s="43"/>
      <c r="LFX43" s="43"/>
      <c r="LFY43" s="43"/>
      <c r="LFZ43" s="43"/>
      <c r="LGA43" s="43"/>
      <c r="LGB43" s="43"/>
      <c r="LGC43" s="43"/>
      <c r="LGD43" s="43"/>
      <c r="LGE43" s="43"/>
      <c r="LGF43" s="43"/>
      <c r="LGG43" s="43"/>
      <c r="LGH43" s="43"/>
      <c r="LGI43" s="43"/>
      <c r="LGJ43" s="43"/>
      <c r="LGK43" s="43"/>
      <c r="LGL43" s="43"/>
      <c r="LGM43" s="43"/>
      <c r="LGN43" s="43"/>
      <c r="LGO43" s="43"/>
      <c r="LGP43" s="43"/>
      <c r="LGQ43" s="43"/>
      <c r="LGR43" s="43"/>
      <c r="LGS43" s="43"/>
      <c r="LGT43" s="43"/>
      <c r="LGU43" s="43"/>
      <c r="LGV43" s="43"/>
      <c r="LGW43" s="43"/>
      <c r="LGX43" s="43"/>
      <c r="LGY43" s="43"/>
      <c r="LGZ43" s="43"/>
      <c r="LHA43" s="43"/>
      <c r="LHB43" s="43"/>
      <c r="LHC43" s="43"/>
      <c r="LHD43" s="43"/>
      <c r="LHE43" s="43"/>
      <c r="LHF43" s="43"/>
      <c r="LHG43" s="43"/>
      <c r="LHH43" s="43"/>
      <c r="LHI43" s="43"/>
      <c r="LHJ43" s="43"/>
      <c r="LHK43" s="43"/>
      <c r="LHL43" s="43"/>
      <c r="LHM43" s="43"/>
      <c r="LHN43" s="43"/>
      <c r="LHO43" s="43"/>
      <c r="LHP43" s="43"/>
      <c r="LHQ43" s="43"/>
      <c r="LHR43" s="43"/>
      <c r="LHS43" s="43"/>
      <c r="LHT43" s="43"/>
      <c r="LHU43" s="43"/>
      <c r="LHV43" s="43"/>
      <c r="LHW43" s="43"/>
      <c r="LHX43" s="43"/>
      <c r="LHY43" s="43"/>
      <c r="LHZ43" s="43"/>
      <c r="LIA43" s="43"/>
      <c r="LIB43" s="43"/>
      <c r="LIC43" s="43"/>
      <c r="LID43" s="43"/>
      <c r="LIE43" s="43"/>
      <c r="LIF43" s="43"/>
      <c r="LIG43" s="43"/>
      <c r="LIH43" s="43"/>
      <c r="LII43" s="43"/>
      <c r="LIJ43" s="43"/>
      <c r="LIK43" s="43"/>
      <c r="LIL43" s="43"/>
      <c r="LIM43" s="43"/>
      <c r="LIN43" s="43"/>
      <c r="LIO43" s="43"/>
      <c r="LIP43" s="43"/>
      <c r="LIQ43" s="43"/>
      <c r="LIR43" s="43"/>
      <c r="LIS43" s="43"/>
      <c r="LIT43" s="43"/>
      <c r="LIU43" s="43"/>
      <c r="LIV43" s="43"/>
      <c r="LIW43" s="43"/>
      <c r="LIX43" s="43"/>
      <c r="LIY43" s="43"/>
      <c r="LIZ43" s="43"/>
      <c r="LJA43" s="43"/>
      <c r="LJB43" s="43"/>
      <c r="LJC43" s="43"/>
      <c r="LJD43" s="43"/>
      <c r="LJE43" s="43"/>
      <c r="LJF43" s="43"/>
      <c r="LJG43" s="43"/>
      <c r="LJH43" s="43"/>
      <c r="LJI43" s="43"/>
      <c r="LJJ43" s="43"/>
      <c r="LJK43" s="43"/>
      <c r="LJL43" s="43"/>
      <c r="LJM43" s="43"/>
      <c r="LJN43" s="43"/>
      <c r="LJO43" s="43"/>
      <c r="LJP43" s="43"/>
      <c r="LJQ43" s="43"/>
      <c r="LJR43" s="43"/>
      <c r="LJS43" s="43"/>
      <c r="LJT43" s="43"/>
      <c r="LJU43" s="43"/>
      <c r="LJV43" s="43"/>
      <c r="LJW43" s="43"/>
      <c r="LJX43" s="43"/>
      <c r="LJY43" s="43"/>
      <c r="LJZ43" s="43"/>
      <c r="LKA43" s="43"/>
      <c r="LKB43" s="43"/>
      <c r="LKC43" s="43"/>
      <c r="LKD43" s="43"/>
      <c r="LKE43" s="43"/>
      <c r="LKF43" s="43"/>
      <c r="LKG43" s="43"/>
      <c r="LKH43" s="43"/>
      <c r="LKI43" s="43"/>
      <c r="LKJ43" s="43"/>
      <c r="LKK43" s="43"/>
      <c r="LKL43" s="43"/>
      <c r="LKM43" s="43"/>
      <c r="LKN43" s="43"/>
      <c r="LKO43" s="43"/>
      <c r="LKP43" s="43"/>
      <c r="LKQ43" s="43"/>
      <c r="LKR43" s="43"/>
      <c r="LKS43" s="43"/>
      <c r="LKT43" s="43"/>
      <c r="LKU43" s="43"/>
      <c r="LKV43" s="43"/>
      <c r="LKW43" s="43"/>
      <c r="LKX43" s="43"/>
      <c r="LKY43" s="43"/>
      <c r="LKZ43" s="43"/>
      <c r="LLA43" s="43"/>
      <c r="LLB43" s="43"/>
      <c r="LLC43" s="43"/>
      <c r="LLD43" s="43"/>
      <c r="LLE43" s="43"/>
      <c r="LLF43" s="43"/>
      <c r="LLG43" s="43"/>
      <c r="LLH43" s="43"/>
      <c r="LLI43" s="43"/>
      <c r="LLJ43" s="43"/>
      <c r="LLK43" s="43"/>
      <c r="LLL43" s="43"/>
      <c r="LLM43" s="43"/>
      <c r="LLN43" s="43"/>
      <c r="LLO43" s="43"/>
      <c r="LLP43" s="43"/>
      <c r="LLQ43" s="43"/>
      <c r="LLR43" s="43"/>
      <c r="LLS43" s="43"/>
      <c r="LLT43" s="43"/>
      <c r="LLU43" s="43"/>
      <c r="LLV43" s="43"/>
      <c r="LLW43" s="43"/>
      <c r="LLX43" s="43"/>
      <c r="LLY43" s="43"/>
      <c r="LLZ43" s="43"/>
      <c r="LMA43" s="43"/>
      <c r="LMB43" s="43"/>
      <c r="LMC43" s="43"/>
      <c r="LMD43" s="43"/>
      <c r="LME43" s="43"/>
      <c r="LMF43" s="43"/>
      <c r="LMG43" s="43"/>
      <c r="LMH43" s="43"/>
      <c r="LMI43" s="43"/>
      <c r="LMJ43" s="43"/>
      <c r="LMK43" s="43"/>
      <c r="LML43" s="43"/>
      <c r="LMM43" s="43"/>
      <c r="LMN43" s="43"/>
      <c r="LMO43" s="43"/>
      <c r="LMP43" s="43"/>
      <c r="LMQ43" s="43"/>
      <c r="LMR43" s="43"/>
      <c r="LMS43" s="43"/>
      <c r="LMT43" s="43"/>
      <c r="LMU43" s="43"/>
      <c r="LMV43" s="43"/>
      <c r="LMW43" s="43"/>
      <c r="LMX43" s="43"/>
      <c r="LMY43" s="43"/>
      <c r="LMZ43" s="43"/>
      <c r="LNA43" s="43"/>
      <c r="LNB43" s="43"/>
      <c r="LNC43" s="43"/>
      <c r="LND43" s="43"/>
      <c r="LNE43" s="43"/>
      <c r="LNF43" s="43"/>
      <c r="LNG43" s="43"/>
      <c r="LNH43" s="43"/>
      <c r="LNI43" s="43"/>
      <c r="LNJ43" s="43"/>
      <c r="LNK43" s="43"/>
      <c r="LNL43" s="43"/>
      <c r="LNM43" s="43"/>
      <c r="LNN43" s="43"/>
      <c r="LNO43" s="43"/>
      <c r="LNP43" s="43"/>
      <c r="LNQ43" s="43"/>
      <c r="LNR43" s="43"/>
      <c r="LNS43" s="43"/>
      <c r="LNT43" s="43"/>
      <c r="LNU43" s="43"/>
      <c r="LNV43" s="43"/>
      <c r="LNW43" s="43"/>
      <c r="LNX43" s="43"/>
      <c r="LNY43" s="43"/>
      <c r="LNZ43" s="43"/>
      <c r="LOA43" s="43"/>
      <c r="LOB43" s="43"/>
      <c r="LOC43" s="43"/>
      <c r="LOD43" s="43"/>
      <c r="LOE43" s="43"/>
      <c r="LOF43" s="43"/>
      <c r="LOG43" s="43"/>
      <c r="LOH43" s="43"/>
      <c r="LOI43" s="43"/>
      <c r="LOJ43" s="43"/>
      <c r="LOK43" s="43"/>
      <c r="LOL43" s="43"/>
      <c r="LOM43" s="43"/>
      <c r="LON43" s="43"/>
      <c r="LOO43" s="43"/>
      <c r="LOP43" s="43"/>
      <c r="LOQ43" s="43"/>
      <c r="LOR43" s="43"/>
      <c r="LOS43" s="43"/>
      <c r="LOT43" s="43"/>
      <c r="LOU43" s="43"/>
      <c r="LOV43" s="43"/>
      <c r="LOW43" s="43"/>
      <c r="LOX43" s="43"/>
      <c r="LOY43" s="43"/>
      <c r="LOZ43" s="43"/>
      <c r="LPA43" s="43"/>
      <c r="LPB43" s="43"/>
      <c r="LPC43" s="43"/>
      <c r="LPD43" s="43"/>
      <c r="LPE43" s="43"/>
      <c r="LPF43" s="43"/>
      <c r="LPG43" s="43"/>
      <c r="LPH43" s="43"/>
      <c r="LPI43" s="43"/>
      <c r="LPJ43" s="43"/>
      <c r="LPK43" s="43"/>
      <c r="LPL43" s="43"/>
      <c r="LPM43" s="43"/>
      <c r="LPN43" s="43"/>
      <c r="LPO43" s="43"/>
      <c r="LPP43" s="43"/>
      <c r="LPQ43" s="43"/>
      <c r="LPR43" s="43"/>
      <c r="LPS43" s="43"/>
      <c r="LPT43" s="43"/>
      <c r="LPU43" s="43"/>
      <c r="LPV43" s="43"/>
      <c r="LPW43" s="43"/>
      <c r="LPX43" s="43"/>
      <c r="LPY43" s="43"/>
      <c r="LPZ43" s="43"/>
      <c r="LQA43" s="43"/>
      <c r="LQB43" s="43"/>
      <c r="LQC43" s="43"/>
      <c r="LQD43" s="43"/>
      <c r="LQE43" s="43"/>
      <c r="LQF43" s="43"/>
      <c r="LQG43" s="43"/>
      <c r="LQH43" s="43"/>
      <c r="LQI43" s="43"/>
      <c r="LQJ43" s="43"/>
      <c r="LQK43" s="43"/>
      <c r="LQL43" s="43"/>
      <c r="LQM43" s="43"/>
      <c r="LQN43" s="43"/>
      <c r="LQO43" s="43"/>
      <c r="LQP43" s="43"/>
      <c r="LQQ43" s="43"/>
      <c r="LQR43" s="43"/>
      <c r="LQS43" s="43"/>
      <c r="LQT43" s="43"/>
      <c r="LQU43" s="43"/>
      <c r="LQV43" s="43"/>
      <c r="LQW43" s="43"/>
      <c r="LQX43" s="43"/>
      <c r="LQY43" s="43"/>
      <c r="LQZ43" s="43"/>
      <c r="LRA43" s="43"/>
      <c r="LRB43" s="43"/>
      <c r="LRC43" s="43"/>
      <c r="LRD43" s="43"/>
      <c r="LRE43" s="43"/>
      <c r="LRF43" s="43"/>
      <c r="LRG43" s="43"/>
      <c r="LRH43" s="43"/>
      <c r="LRI43" s="43"/>
      <c r="LRJ43" s="43"/>
      <c r="LRK43" s="43"/>
      <c r="LRL43" s="43"/>
      <c r="LRM43" s="43"/>
      <c r="LRN43" s="43"/>
      <c r="LRO43" s="43"/>
      <c r="LRP43" s="43"/>
      <c r="LRQ43" s="43"/>
      <c r="LRR43" s="43"/>
      <c r="LRS43" s="43"/>
      <c r="LRT43" s="43"/>
      <c r="LRU43" s="43"/>
      <c r="LRV43" s="43"/>
      <c r="LRW43" s="43"/>
      <c r="LRX43" s="43"/>
      <c r="LRY43" s="43"/>
      <c r="LRZ43" s="43"/>
      <c r="LSA43" s="43"/>
      <c r="LSB43" s="43"/>
      <c r="LSC43" s="43"/>
      <c r="LSD43" s="43"/>
      <c r="LSE43" s="43"/>
      <c r="LSF43" s="43"/>
      <c r="LSG43" s="43"/>
      <c r="LSH43" s="43"/>
      <c r="LSI43" s="43"/>
      <c r="LSJ43" s="43"/>
      <c r="LSK43" s="43"/>
      <c r="LSL43" s="43"/>
      <c r="LSM43" s="43"/>
      <c r="LSN43" s="43"/>
      <c r="LSO43" s="43"/>
      <c r="LSP43" s="43"/>
      <c r="LSQ43" s="43"/>
      <c r="LSR43" s="43"/>
      <c r="LSS43" s="43"/>
      <c r="LST43" s="43"/>
      <c r="LSU43" s="43"/>
      <c r="LSV43" s="43"/>
      <c r="LSW43" s="43"/>
      <c r="LSX43" s="43"/>
      <c r="LSY43" s="43"/>
      <c r="LSZ43" s="43"/>
      <c r="LTA43" s="43"/>
      <c r="LTB43" s="43"/>
      <c r="LTC43" s="43"/>
      <c r="LTD43" s="43"/>
      <c r="LTE43" s="43"/>
      <c r="LTF43" s="43"/>
      <c r="LTG43" s="43"/>
      <c r="LTH43" s="43"/>
      <c r="LTI43" s="43"/>
      <c r="LTJ43" s="43"/>
      <c r="LTK43" s="43"/>
      <c r="LTL43" s="43"/>
      <c r="LTM43" s="43"/>
      <c r="LTN43" s="43"/>
      <c r="LTO43" s="43"/>
      <c r="LTP43" s="43"/>
      <c r="LTQ43" s="43"/>
      <c r="LTR43" s="43"/>
      <c r="LTS43" s="43"/>
      <c r="LTT43" s="43"/>
      <c r="LTU43" s="43"/>
      <c r="LTV43" s="43"/>
      <c r="LTW43" s="43"/>
      <c r="LTX43" s="43"/>
      <c r="LTY43" s="43"/>
      <c r="LTZ43" s="43"/>
      <c r="LUA43" s="43"/>
      <c r="LUB43" s="43"/>
      <c r="LUC43" s="43"/>
      <c r="LUD43" s="43"/>
      <c r="LUE43" s="43"/>
      <c r="LUF43" s="43"/>
      <c r="LUG43" s="43"/>
      <c r="LUH43" s="43"/>
      <c r="LUI43" s="43"/>
      <c r="LUJ43" s="43"/>
      <c r="LUK43" s="43"/>
      <c r="LUL43" s="43"/>
      <c r="LUM43" s="43"/>
      <c r="LUN43" s="43"/>
      <c r="LUO43" s="43"/>
      <c r="LUP43" s="43"/>
      <c r="LUQ43" s="43"/>
      <c r="LUR43" s="43"/>
      <c r="LUS43" s="43"/>
      <c r="LUT43" s="43"/>
      <c r="LUU43" s="43"/>
      <c r="LUV43" s="43"/>
      <c r="LUW43" s="43"/>
      <c r="LUX43" s="43"/>
      <c r="LUY43" s="43"/>
      <c r="LUZ43" s="43"/>
      <c r="LVA43" s="43"/>
      <c r="LVB43" s="43"/>
      <c r="LVC43" s="43"/>
      <c r="LVD43" s="43"/>
      <c r="LVE43" s="43"/>
      <c r="LVF43" s="43"/>
      <c r="LVG43" s="43"/>
      <c r="LVH43" s="43"/>
      <c r="LVI43" s="43"/>
      <c r="LVJ43" s="43"/>
      <c r="LVK43" s="43"/>
      <c r="LVL43" s="43"/>
      <c r="LVM43" s="43"/>
      <c r="LVN43" s="43"/>
      <c r="LVO43" s="43"/>
      <c r="LVP43" s="43"/>
      <c r="LVQ43" s="43"/>
      <c r="LVR43" s="43"/>
      <c r="LVS43" s="43"/>
      <c r="LVT43" s="43"/>
      <c r="LVU43" s="43"/>
      <c r="LVV43" s="43"/>
      <c r="LVW43" s="43"/>
      <c r="LVX43" s="43"/>
      <c r="LVY43" s="43"/>
      <c r="LVZ43" s="43"/>
      <c r="LWA43" s="43"/>
      <c r="LWB43" s="43"/>
      <c r="LWC43" s="43"/>
      <c r="LWD43" s="43"/>
      <c r="LWE43" s="43"/>
      <c r="LWF43" s="43"/>
      <c r="LWG43" s="43"/>
      <c r="LWH43" s="43"/>
      <c r="LWI43" s="43"/>
      <c r="LWJ43" s="43"/>
      <c r="LWK43" s="43"/>
      <c r="LWL43" s="43"/>
      <c r="LWM43" s="43"/>
      <c r="LWN43" s="43"/>
      <c r="LWO43" s="43"/>
      <c r="LWP43" s="43"/>
      <c r="LWQ43" s="43"/>
      <c r="LWR43" s="43"/>
      <c r="LWS43" s="43"/>
      <c r="LWT43" s="43"/>
      <c r="LWU43" s="43"/>
      <c r="LWV43" s="43"/>
      <c r="LWW43" s="43"/>
      <c r="LWX43" s="43"/>
      <c r="LWY43" s="43"/>
      <c r="LWZ43" s="43"/>
      <c r="LXA43" s="43"/>
      <c r="LXB43" s="43"/>
      <c r="LXC43" s="43"/>
      <c r="LXD43" s="43"/>
      <c r="LXE43" s="43"/>
      <c r="LXF43" s="43"/>
      <c r="LXG43" s="43"/>
      <c r="LXH43" s="43"/>
      <c r="LXI43" s="43"/>
      <c r="LXJ43" s="43"/>
      <c r="LXK43" s="43"/>
      <c r="LXL43" s="43"/>
      <c r="LXM43" s="43"/>
      <c r="LXN43" s="43"/>
      <c r="LXO43" s="43"/>
      <c r="LXP43" s="43"/>
      <c r="LXQ43" s="43"/>
      <c r="LXR43" s="43"/>
      <c r="LXS43" s="43"/>
      <c r="LXT43" s="43"/>
      <c r="LXU43" s="43"/>
      <c r="LXV43" s="43"/>
      <c r="LXW43" s="43"/>
      <c r="LXX43" s="43"/>
      <c r="LXY43" s="43"/>
      <c r="LXZ43" s="43"/>
      <c r="LYA43" s="43"/>
      <c r="LYB43" s="43"/>
      <c r="LYC43" s="43"/>
      <c r="LYD43" s="43"/>
      <c r="LYE43" s="43"/>
      <c r="LYF43" s="43"/>
      <c r="LYG43" s="43"/>
      <c r="LYH43" s="43"/>
      <c r="LYI43" s="43"/>
      <c r="LYJ43" s="43"/>
      <c r="LYK43" s="43"/>
      <c r="LYL43" s="43"/>
      <c r="LYM43" s="43"/>
      <c r="LYN43" s="43"/>
      <c r="LYO43" s="43"/>
      <c r="LYP43" s="43"/>
      <c r="LYQ43" s="43"/>
      <c r="LYR43" s="43"/>
      <c r="LYS43" s="43"/>
      <c r="LYT43" s="43"/>
      <c r="LYU43" s="43"/>
      <c r="LYV43" s="43"/>
      <c r="LYW43" s="43"/>
      <c r="LYX43" s="43"/>
      <c r="LYY43" s="43"/>
      <c r="LYZ43" s="43"/>
      <c r="LZA43" s="43"/>
      <c r="LZB43" s="43"/>
      <c r="LZC43" s="43"/>
      <c r="LZD43" s="43"/>
      <c r="LZE43" s="43"/>
      <c r="LZF43" s="43"/>
      <c r="LZG43" s="43"/>
      <c r="LZH43" s="43"/>
      <c r="LZI43" s="43"/>
      <c r="LZJ43" s="43"/>
      <c r="LZK43" s="43"/>
      <c r="LZL43" s="43"/>
      <c r="LZM43" s="43"/>
      <c r="LZN43" s="43"/>
      <c r="LZO43" s="43"/>
      <c r="LZP43" s="43"/>
      <c r="LZQ43" s="43"/>
      <c r="LZR43" s="43"/>
      <c r="LZS43" s="43"/>
      <c r="LZT43" s="43"/>
      <c r="LZU43" s="43"/>
      <c r="LZV43" s="43"/>
      <c r="LZW43" s="43"/>
      <c r="LZX43" s="43"/>
      <c r="LZY43" s="43"/>
      <c r="LZZ43" s="43"/>
      <c r="MAA43" s="43"/>
      <c r="MAB43" s="43"/>
      <c r="MAC43" s="43"/>
      <c r="MAD43" s="43"/>
      <c r="MAE43" s="43"/>
      <c r="MAF43" s="43"/>
      <c r="MAG43" s="43"/>
      <c r="MAH43" s="43"/>
      <c r="MAI43" s="43"/>
      <c r="MAJ43" s="43"/>
      <c r="MAK43" s="43"/>
      <c r="MAL43" s="43"/>
      <c r="MAM43" s="43"/>
      <c r="MAN43" s="43"/>
      <c r="MAO43" s="43"/>
      <c r="MAP43" s="43"/>
      <c r="MAQ43" s="43"/>
      <c r="MAR43" s="43"/>
      <c r="MAS43" s="43"/>
      <c r="MAT43" s="43"/>
      <c r="MAU43" s="43"/>
      <c r="MAV43" s="43"/>
      <c r="MAW43" s="43"/>
      <c r="MAX43" s="43"/>
      <c r="MAY43" s="43"/>
      <c r="MAZ43" s="43"/>
      <c r="MBA43" s="43"/>
      <c r="MBB43" s="43"/>
      <c r="MBC43" s="43"/>
      <c r="MBD43" s="43"/>
      <c r="MBE43" s="43"/>
      <c r="MBF43" s="43"/>
      <c r="MBG43" s="43"/>
      <c r="MBH43" s="43"/>
      <c r="MBI43" s="43"/>
      <c r="MBJ43" s="43"/>
      <c r="MBK43" s="43"/>
      <c r="MBL43" s="43"/>
      <c r="MBM43" s="43"/>
      <c r="MBN43" s="43"/>
      <c r="MBO43" s="43"/>
      <c r="MBP43" s="43"/>
      <c r="MBQ43" s="43"/>
      <c r="MBR43" s="43"/>
      <c r="MBS43" s="43"/>
      <c r="MBT43" s="43"/>
      <c r="MBU43" s="43"/>
      <c r="MBV43" s="43"/>
      <c r="MBW43" s="43"/>
      <c r="MBX43" s="43"/>
      <c r="MBY43" s="43"/>
      <c r="MBZ43" s="43"/>
      <c r="MCA43" s="43"/>
      <c r="MCB43" s="43"/>
      <c r="MCC43" s="43"/>
      <c r="MCD43" s="43"/>
      <c r="MCE43" s="43"/>
      <c r="MCF43" s="43"/>
      <c r="MCG43" s="43"/>
      <c r="MCH43" s="43"/>
      <c r="MCI43" s="43"/>
      <c r="MCJ43" s="43"/>
      <c r="MCK43" s="43"/>
      <c r="MCL43" s="43"/>
      <c r="MCM43" s="43"/>
      <c r="MCN43" s="43"/>
      <c r="MCO43" s="43"/>
      <c r="MCP43" s="43"/>
      <c r="MCQ43" s="43"/>
      <c r="MCR43" s="43"/>
      <c r="MCS43" s="43"/>
      <c r="MCT43" s="43"/>
      <c r="MCU43" s="43"/>
      <c r="MCV43" s="43"/>
      <c r="MCW43" s="43"/>
      <c r="MCX43" s="43"/>
      <c r="MCY43" s="43"/>
      <c r="MCZ43" s="43"/>
      <c r="MDA43" s="43"/>
      <c r="MDB43" s="43"/>
      <c r="MDC43" s="43"/>
      <c r="MDD43" s="43"/>
      <c r="MDE43" s="43"/>
      <c r="MDF43" s="43"/>
      <c r="MDG43" s="43"/>
      <c r="MDH43" s="43"/>
      <c r="MDI43" s="43"/>
      <c r="MDJ43" s="43"/>
      <c r="MDK43" s="43"/>
      <c r="MDL43" s="43"/>
      <c r="MDM43" s="43"/>
      <c r="MDN43" s="43"/>
      <c r="MDO43" s="43"/>
      <c r="MDP43" s="43"/>
      <c r="MDQ43" s="43"/>
      <c r="MDR43" s="43"/>
      <c r="MDS43" s="43"/>
      <c r="MDT43" s="43"/>
      <c r="MDU43" s="43"/>
      <c r="MDV43" s="43"/>
      <c r="MDW43" s="43"/>
      <c r="MDX43" s="43"/>
      <c r="MDY43" s="43"/>
      <c r="MDZ43" s="43"/>
      <c r="MEA43" s="43"/>
      <c r="MEB43" s="43"/>
      <c r="MEC43" s="43"/>
      <c r="MED43" s="43"/>
      <c r="MEE43" s="43"/>
      <c r="MEF43" s="43"/>
      <c r="MEG43" s="43"/>
      <c r="MEH43" s="43"/>
      <c r="MEI43" s="43"/>
      <c r="MEJ43" s="43"/>
      <c r="MEK43" s="43"/>
      <c r="MEL43" s="43"/>
      <c r="MEM43" s="43"/>
      <c r="MEN43" s="43"/>
      <c r="MEO43" s="43"/>
      <c r="MEP43" s="43"/>
      <c r="MEQ43" s="43"/>
      <c r="MER43" s="43"/>
      <c r="MES43" s="43"/>
      <c r="MET43" s="43"/>
      <c r="MEU43" s="43"/>
      <c r="MEV43" s="43"/>
      <c r="MEW43" s="43"/>
      <c r="MEX43" s="43"/>
      <c r="MEY43" s="43"/>
      <c r="MEZ43" s="43"/>
      <c r="MFA43" s="43"/>
      <c r="MFB43" s="43"/>
      <c r="MFC43" s="43"/>
      <c r="MFD43" s="43"/>
      <c r="MFE43" s="43"/>
      <c r="MFF43" s="43"/>
      <c r="MFG43" s="43"/>
      <c r="MFH43" s="43"/>
      <c r="MFI43" s="43"/>
      <c r="MFJ43" s="43"/>
      <c r="MFK43" s="43"/>
      <c r="MFL43" s="43"/>
      <c r="MFM43" s="43"/>
      <c r="MFN43" s="43"/>
      <c r="MFO43" s="43"/>
      <c r="MFP43" s="43"/>
      <c r="MFQ43" s="43"/>
      <c r="MFR43" s="43"/>
      <c r="MFS43" s="43"/>
      <c r="MFT43" s="43"/>
      <c r="MFU43" s="43"/>
      <c r="MFV43" s="43"/>
      <c r="MFW43" s="43"/>
      <c r="MFX43" s="43"/>
      <c r="MFY43" s="43"/>
      <c r="MFZ43" s="43"/>
      <c r="MGA43" s="43"/>
      <c r="MGB43" s="43"/>
      <c r="MGC43" s="43"/>
      <c r="MGD43" s="43"/>
      <c r="MGE43" s="43"/>
      <c r="MGF43" s="43"/>
      <c r="MGG43" s="43"/>
      <c r="MGH43" s="43"/>
      <c r="MGI43" s="43"/>
      <c r="MGJ43" s="43"/>
      <c r="MGK43" s="43"/>
      <c r="MGL43" s="43"/>
      <c r="MGM43" s="43"/>
      <c r="MGN43" s="43"/>
      <c r="MGO43" s="43"/>
      <c r="MGP43" s="43"/>
      <c r="MGQ43" s="43"/>
      <c r="MGR43" s="43"/>
      <c r="MGS43" s="43"/>
      <c r="MGT43" s="43"/>
      <c r="MGU43" s="43"/>
      <c r="MGV43" s="43"/>
      <c r="MGW43" s="43"/>
      <c r="MGX43" s="43"/>
      <c r="MGY43" s="43"/>
      <c r="MGZ43" s="43"/>
      <c r="MHA43" s="43"/>
      <c r="MHB43" s="43"/>
      <c r="MHC43" s="43"/>
      <c r="MHD43" s="43"/>
      <c r="MHE43" s="43"/>
      <c r="MHF43" s="43"/>
      <c r="MHG43" s="43"/>
      <c r="MHH43" s="43"/>
      <c r="MHI43" s="43"/>
      <c r="MHJ43" s="43"/>
      <c r="MHK43" s="43"/>
      <c r="MHL43" s="43"/>
      <c r="MHM43" s="43"/>
      <c r="MHN43" s="43"/>
      <c r="MHO43" s="43"/>
      <c r="MHP43" s="43"/>
      <c r="MHQ43" s="43"/>
      <c r="MHR43" s="43"/>
      <c r="MHS43" s="43"/>
      <c r="MHT43" s="43"/>
      <c r="MHU43" s="43"/>
      <c r="MHV43" s="43"/>
      <c r="MHW43" s="43"/>
      <c r="MHX43" s="43"/>
      <c r="MHY43" s="43"/>
      <c r="MHZ43" s="43"/>
      <c r="MIA43" s="43"/>
      <c r="MIB43" s="43"/>
      <c r="MIC43" s="43"/>
      <c r="MID43" s="43"/>
      <c r="MIE43" s="43"/>
      <c r="MIF43" s="43"/>
      <c r="MIG43" s="43"/>
      <c r="MIH43" s="43"/>
      <c r="MII43" s="43"/>
      <c r="MIJ43" s="43"/>
      <c r="MIK43" s="43"/>
      <c r="MIL43" s="43"/>
      <c r="MIM43" s="43"/>
      <c r="MIN43" s="43"/>
      <c r="MIO43" s="43"/>
      <c r="MIP43" s="43"/>
      <c r="MIQ43" s="43"/>
      <c r="MIR43" s="43"/>
      <c r="MIS43" s="43"/>
      <c r="MIT43" s="43"/>
      <c r="MIU43" s="43"/>
      <c r="MIV43" s="43"/>
      <c r="MIW43" s="43"/>
      <c r="MIX43" s="43"/>
      <c r="MIY43" s="43"/>
      <c r="MIZ43" s="43"/>
      <c r="MJA43" s="43"/>
      <c r="MJB43" s="43"/>
      <c r="MJC43" s="43"/>
      <c r="MJD43" s="43"/>
      <c r="MJE43" s="43"/>
      <c r="MJF43" s="43"/>
      <c r="MJG43" s="43"/>
      <c r="MJH43" s="43"/>
      <c r="MJI43" s="43"/>
      <c r="MJJ43" s="43"/>
      <c r="MJK43" s="43"/>
      <c r="MJL43" s="43"/>
      <c r="MJM43" s="43"/>
      <c r="MJN43" s="43"/>
      <c r="MJO43" s="43"/>
      <c r="MJP43" s="43"/>
      <c r="MJQ43" s="43"/>
      <c r="MJR43" s="43"/>
      <c r="MJS43" s="43"/>
      <c r="MJT43" s="43"/>
      <c r="MJU43" s="43"/>
      <c r="MJV43" s="43"/>
      <c r="MJW43" s="43"/>
      <c r="MJX43" s="43"/>
      <c r="MJY43" s="43"/>
      <c r="MJZ43" s="43"/>
      <c r="MKA43" s="43"/>
      <c r="MKB43" s="43"/>
      <c r="MKC43" s="43"/>
      <c r="MKD43" s="43"/>
      <c r="MKE43" s="43"/>
      <c r="MKF43" s="43"/>
      <c r="MKG43" s="43"/>
      <c r="MKH43" s="43"/>
      <c r="MKI43" s="43"/>
      <c r="MKJ43" s="43"/>
      <c r="MKK43" s="43"/>
      <c r="MKL43" s="43"/>
      <c r="MKM43" s="43"/>
      <c r="MKN43" s="43"/>
      <c r="MKO43" s="43"/>
      <c r="MKP43" s="43"/>
      <c r="MKQ43" s="43"/>
      <c r="MKR43" s="43"/>
      <c r="MKS43" s="43"/>
      <c r="MKT43" s="43"/>
      <c r="MKU43" s="43"/>
      <c r="MKV43" s="43"/>
      <c r="MKW43" s="43"/>
      <c r="MKX43" s="43"/>
      <c r="MKY43" s="43"/>
      <c r="MKZ43" s="43"/>
      <c r="MLA43" s="43"/>
      <c r="MLB43" s="43"/>
      <c r="MLC43" s="43"/>
      <c r="MLD43" s="43"/>
      <c r="MLE43" s="43"/>
      <c r="MLF43" s="43"/>
      <c r="MLG43" s="43"/>
      <c r="MLH43" s="43"/>
      <c r="MLI43" s="43"/>
      <c r="MLJ43" s="43"/>
      <c r="MLK43" s="43"/>
      <c r="MLL43" s="43"/>
      <c r="MLM43" s="43"/>
      <c r="MLN43" s="43"/>
      <c r="MLO43" s="43"/>
      <c r="MLP43" s="43"/>
      <c r="MLQ43" s="43"/>
      <c r="MLR43" s="43"/>
      <c r="MLS43" s="43"/>
      <c r="MLT43" s="43"/>
      <c r="MLU43" s="43"/>
      <c r="MLV43" s="43"/>
      <c r="MLW43" s="43"/>
      <c r="MLX43" s="43"/>
      <c r="MLY43" s="43"/>
      <c r="MLZ43" s="43"/>
      <c r="MMA43" s="43"/>
      <c r="MMB43" s="43"/>
      <c r="MMC43" s="43"/>
      <c r="MMD43" s="43"/>
      <c r="MME43" s="43"/>
      <c r="MMF43" s="43"/>
      <c r="MMG43" s="43"/>
      <c r="MMH43" s="43"/>
      <c r="MMI43" s="43"/>
      <c r="MMJ43" s="43"/>
      <c r="MMK43" s="43"/>
      <c r="MML43" s="43"/>
      <c r="MMM43" s="43"/>
      <c r="MMN43" s="43"/>
      <c r="MMO43" s="43"/>
      <c r="MMP43" s="43"/>
      <c r="MMQ43" s="43"/>
      <c r="MMR43" s="43"/>
      <c r="MMS43" s="43"/>
      <c r="MMT43" s="43"/>
      <c r="MMU43" s="43"/>
      <c r="MMV43" s="43"/>
      <c r="MMW43" s="43"/>
      <c r="MMX43" s="43"/>
      <c r="MMY43" s="43"/>
      <c r="MMZ43" s="43"/>
      <c r="MNA43" s="43"/>
      <c r="MNB43" s="43"/>
      <c r="MNC43" s="43"/>
      <c r="MND43" s="43"/>
      <c r="MNE43" s="43"/>
      <c r="MNF43" s="43"/>
      <c r="MNG43" s="43"/>
      <c r="MNH43" s="43"/>
      <c r="MNI43" s="43"/>
      <c r="MNJ43" s="43"/>
      <c r="MNK43" s="43"/>
      <c r="MNL43" s="43"/>
      <c r="MNM43" s="43"/>
      <c r="MNN43" s="43"/>
      <c r="MNO43" s="43"/>
      <c r="MNP43" s="43"/>
      <c r="MNQ43" s="43"/>
      <c r="MNR43" s="43"/>
      <c r="MNS43" s="43"/>
      <c r="MNT43" s="43"/>
      <c r="MNU43" s="43"/>
      <c r="MNV43" s="43"/>
      <c r="MNW43" s="43"/>
      <c r="MNX43" s="43"/>
      <c r="MNY43" s="43"/>
      <c r="MNZ43" s="43"/>
      <c r="MOA43" s="43"/>
      <c r="MOB43" s="43"/>
      <c r="MOC43" s="43"/>
      <c r="MOD43" s="43"/>
      <c r="MOE43" s="43"/>
      <c r="MOF43" s="43"/>
      <c r="MOG43" s="43"/>
      <c r="MOH43" s="43"/>
      <c r="MOI43" s="43"/>
      <c r="MOJ43" s="43"/>
      <c r="MOK43" s="43"/>
      <c r="MOL43" s="43"/>
      <c r="MOM43" s="43"/>
      <c r="MON43" s="43"/>
      <c r="MOO43" s="43"/>
      <c r="MOP43" s="43"/>
      <c r="MOQ43" s="43"/>
      <c r="MOR43" s="43"/>
      <c r="MOS43" s="43"/>
      <c r="MOT43" s="43"/>
      <c r="MOU43" s="43"/>
      <c r="MOV43" s="43"/>
      <c r="MOW43" s="43"/>
      <c r="MOX43" s="43"/>
      <c r="MOY43" s="43"/>
      <c r="MOZ43" s="43"/>
      <c r="MPA43" s="43"/>
      <c r="MPB43" s="43"/>
      <c r="MPC43" s="43"/>
      <c r="MPD43" s="43"/>
      <c r="MPE43" s="43"/>
      <c r="MPF43" s="43"/>
      <c r="MPG43" s="43"/>
      <c r="MPH43" s="43"/>
      <c r="MPI43" s="43"/>
      <c r="MPJ43" s="43"/>
      <c r="MPK43" s="43"/>
      <c r="MPL43" s="43"/>
      <c r="MPM43" s="43"/>
      <c r="MPN43" s="43"/>
      <c r="MPO43" s="43"/>
      <c r="MPP43" s="43"/>
      <c r="MPQ43" s="43"/>
      <c r="MPR43" s="43"/>
      <c r="MPS43" s="43"/>
      <c r="MPT43" s="43"/>
      <c r="MPU43" s="43"/>
      <c r="MPV43" s="43"/>
      <c r="MPW43" s="43"/>
      <c r="MPX43" s="43"/>
      <c r="MPY43" s="43"/>
      <c r="MPZ43" s="43"/>
      <c r="MQA43" s="43"/>
      <c r="MQB43" s="43"/>
      <c r="MQC43" s="43"/>
      <c r="MQD43" s="43"/>
      <c r="MQE43" s="43"/>
      <c r="MQF43" s="43"/>
      <c r="MQG43" s="43"/>
      <c r="MQH43" s="43"/>
      <c r="MQI43" s="43"/>
      <c r="MQJ43" s="43"/>
      <c r="MQK43" s="43"/>
      <c r="MQL43" s="43"/>
      <c r="MQM43" s="43"/>
      <c r="MQN43" s="43"/>
      <c r="MQO43" s="43"/>
      <c r="MQP43" s="43"/>
      <c r="MQQ43" s="43"/>
      <c r="MQR43" s="43"/>
      <c r="MQS43" s="43"/>
      <c r="MQT43" s="43"/>
      <c r="MQU43" s="43"/>
      <c r="MQV43" s="43"/>
      <c r="MQW43" s="43"/>
      <c r="MQX43" s="43"/>
      <c r="MQY43" s="43"/>
      <c r="MQZ43" s="43"/>
      <c r="MRA43" s="43"/>
      <c r="MRB43" s="43"/>
      <c r="MRC43" s="43"/>
      <c r="MRD43" s="43"/>
      <c r="MRE43" s="43"/>
      <c r="MRF43" s="43"/>
      <c r="MRG43" s="43"/>
      <c r="MRH43" s="43"/>
      <c r="MRI43" s="43"/>
      <c r="MRJ43" s="43"/>
      <c r="MRK43" s="43"/>
      <c r="MRL43" s="43"/>
      <c r="MRM43" s="43"/>
      <c r="MRN43" s="43"/>
      <c r="MRO43" s="43"/>
      <c r="MRP43" s="43"/>
      <c r="MRQ43" s="43"/>
      <c r="MRR43" s="43"/>
      <c r="MRS43" s="43"/>
      <c r="MRT43" s="43"/>
      <c r="MRU43" s="43"/>
      <c r="MRV43" s="43"/>
      <c r="MRW43" s="43"/>
      <c r="MRX43" s="43"/>
      <c r="MRY43" s="43"/>
      <c r="MRZ43" s="43"/>
      <c r="MSA43" s="43"/>
      <c r="MSB43" s="43"/>
      <c r="MSC43" s="43"/>
      <c r="MSD43" s="43"/>
      <c r="MSE43" s="43"/>
      <c r="MSF43" s="43"/>
      <c r="MSG43" s="43"/>
      <c r="MSH43" s="43"/>
      <c r="MSI43" s="43"/>
      <c r="MSJ43" s="43"/>
      <c r="MSK43" s="43"/>
      <c r="MSL43" s="43"/>
      <c r="MSM43" s="43"/>
      <c r="MSN43" s="43"/>
      <c r="MSO43" s="43"/>
      <c r="MSP43" s="43"/>
      <c r="MSQ43" s="43"/>
      <c r="MSR43" s="43"/>
      <c r="MSS43" s="43"/>
      <c r="MST43" s="43"/>
      <c r="MSU43" s="43"/>
      <c r="MSV43" s="43"/>
      <c r="MSW43" s="43"/>
      <c r="MSX43" s="43"/>
      <c r="MSY43" s="43"/>
      <c r="MSZ43" s="43"/>
      <c r="MTA43" s="43"/>
      <c r="MTB43" s="43"/>
      <c r="MTC43" s="43"/>
      <c r="MTD43" s="43"/>
      <c r="MTE43" s="43"/>
      <c r="MTF43" s="43"/>
      <c r="MTG43" s="43"/>
      <c r="MTH43" s="43"/>
      <c r="MTI43" s="43"/>
      <c r="MTJ43" s="43"/>
      <c r="MTK43" s="43"/>
      <c r="MTL43" s="43"/>
      <c r="MTM43" s="43"/>
      <c r="MTN43" s="43"/>
      <c r="MTO43" s="43"/>
      <c r="MTP43" s="43"/>
      <c r="MTQ43" s="43"/>
      <c r="MTR43" s="43"/>
      <c r="MTS43" s="43"/>
      <c r="MTT43" s="43"/>
      <c r="MTU43" s="43"/>
      <c r="MTV43" s="43"/>
      <c r="MTW43" s="43"/>
      <c r="MTX43" s="43"/>
      <c r="MTY43" s="43"/>
      <c r="MTZ43" s="43"/>
      <c r="MUA43" s="43"/>
      <c r="MUB43" s="43"/>
      <c r="MUC43" s="43"/>
      <c r="MUD43" s="43"/>
      <c r="MUE43" s="43"/>
      <c r="MUF43" s="43"/>
      <c r="MUG43" s="43"/>
      <c r="MUH43" s="43"/>
      <c r="MUI43" s="43"/>
      <c r="MUJ43" s="43"/>
      <c r="MUK43" s="43"/>
      <c r="MUL43" s="43"/>
      <c r="MUM43" s="43"/>
      <c r="MUN43" s="43"/>
      <c r="MUO43" s="43"/>
      <c r="MUP43" s="43"/>
      <c r="MUQ43" s="43"/>
      <c r="MUR43" s="43"/>
      <c r="MUS43" s="43"/>
      <c r="MUT43" s="43"/>
      <c r="MUU43" s="43"/>
      <c r="MUV43" s="43"/>
      <c r="MUW43" s="43"/>
      <c r="MUX43" s="43"/>
      <c r="MUY43" s="43"/>
      <c r="MUZ43" s="43"/>
      <c r="MVA43" s="43"/>
      <c r="MVB43" s="43"/>
      <c r="MVC43" s="43"/>
      <c r="MVD43" s="43"/>
      <c r="MVE43" s="43"/>
      <c r="MVF43" s="43"/>
      <c r="MVG43" s="43"/>
      <c r="MVH43" s="43"/>
      <c r="MVI43" s="43"/>
      <c r="MVJ43" s="43"/>
      <c r="MVK43" s="43"/>
      <c r="MVL43" s="43"/>
      <c r="MVM43" s="43"/>
      <c r="MVN43" s="43"/>
      <c r="MVO43" s="43"/>
      <c r="MVP43" s="43"/>
      <c r="MVQ43" s="43"/>
      <c r="MVR43" s="43"/>
      <c r="MVS43" s="43"/>
      <c r="MVT43" s="43"/>
      <c r="MVU43" s="43"/>
      <c r="MVV43" s="43"/>
      <c r="MVW43" s="43"/>
      <c r="MVX43" s="43"/>
      <c r="MVY43" s="43"/>
      <c r="MVZ43" s="43"/>
      <c r="MWA43" s="43"/>
      <c r="MWB43" s="43"/>
      <c r="MWC43" s="43"/>
      <c r="MWD43" s="43"/>
      <c r="MWE43" s="43"/>
      <c r="MWF43" s="43"/>
      <c r="MWG43" s="43"/>
      <c r="MWH43" s="43"/>
      <c r="MWI43" s="43"/>
      <c r="MWJ43" s="43"/>
      <c r="MWK43" s="43"/>
      <c r="MWL43" s="43"/>
      <c r="MWM43" s="43"/>
      <c r="MWN43" s="43"/>
      <c r="MWO43" s="43"/>
      <c r="MWP43" s="43"/>
      <c r="MWQ43" s="43"/>
      <c r="MWR43" s="43"/>
      <c r="MWS43" s="43"/>
      <c r="MWT43" s="43"/>
      <c r="MWU43" s="43"/>
      <c r="MWV43" s="43"/>
      <c r="MWW43" s="43"/>
      <c r="MWX43" s="43"/>
      <c r="MWY43" s="43"/>
      <c r="MWZ43" s="43"/>
      <c r="MXA43" s="43"/>
      <c r="MXB43" s="43"/>
      <c r="MXC43" s="43"/>
      <c r="MXD43" s="43"/>
      <c r="MXE43" s="43"/>
      <c r="MXF43" s="43"/>
      <c r="MXG43" s="43"/>
      <c r="MXH43" s="43"/>
      <c r="MXI43" s="43"/>
      <c r="MXJ43" s="43"/>
      <c r="MXK43" s="43"/>
      <c r="MXL43" s="43"/>
      <c r="MXM43" s="43"/>
      <c r="MXN43" s="43"/>
      <c r="MXO43" s="43"/>
      <c r="MXP43" s="43"/>
      <c r="MXQ43" s="43"/>
      <c r="MXR43" s="43"/>
      <c r="MXS43" s="43"/>
      <c r="MXT43" s="43"/>
      <c r="MXU43" s="43"/>
      <c r="MXV43" s="43"/>
      <c r="MXW43" s="43"/>
      <c r="MXX43" s="43"/>
      <c r="MXY43" s="43"/>
      <c r="MXZ43" s="43"/>
      <c r="MYA43" s="43"/>
      <c r="MYB43" s="43"/>
      <c r="MYC43" s="43"/>
      <c r="MYD43" s="43"/>
      <c r="MYE43" s="43"/>
      <c r="MYF43" s="43"/>
      <c r="MYG43" s="43"/>
      <c r="MYH43" s="43"/>
      <c r="MYI43" s="43"/>
      <c r="MYJ43" s="43"/>
      <c r="MYK43" s="43"/>
      <c r="MYL43" s="43"/>
      <c r="MYM43" s="43"/>
      <c r="MYN43" s="43"/>
      <c r="MYO43" s="43"/>
      <c r="MYP43" s="43"/>
      <c r="MYQ43" s="43"/>
      <c r="MYR43" s="43"/>
      <c r="MYS43" s="43"/>
      <c r="MYT43" s="43"/>
      <c r="MYU43" s="43"/>
      <c r="MYV43" s="43"/>
      <c r="MYW43" s="43"/>
      <c r="MYX43" s="43"/>
      <c r="MYY43" s="43"/>
      <c r="MYZ43" s="43"/>
      <c r="MZA43" s="43"/>
      <c r="MZB43" s="43"/>
      <c r="MZC43" s="43"/>
      <c r="MZD43" s="43"/>
      <c r="MZE43" s="43"/>
      <c r="MZF43" s="43"/>
      <c r="MZG43" s="43"/>
      <c r="MZH43" s="43"/>
      <c r="MZI43" s="43"/>
      <c r="MZJ43" s="43"/>
      <c r="MZK43" s="43"/>
      <c r="MZL43" s="43"/>
      <c r="MZM43" s="43"/>
      <c r="MZN43" s="43"/>
      <c r="MZO43" s="43"/>
      <c r="MZP43" s="43"/>
      <c r="MZQ43" s="43"/>
      <c r="MZR43" s="43"/>
      <c r="MZS43" s="43"/>
      <c r="MZT43" s="43"/>
      <c r="MZU43" s="43"/>
      <c r="MZV43" s="43"/>
      <c r="MZW43" s="43"/>
      <c r="MZX43" s="43"/>
      <c r="MZY43" s="43"/>
      <c r="MZZ43" s="43"/>
      <c r="NAA43" s="43"/>
      <c r="NAB43" s="43"/>
      <c r="NAC43" s="43"/>
      <c r="NAD43" s="43"/>
      <c r="NAE43" s="43"/>
      <c r="NAF43" s="43"/>
      <c r="NAG43" s="43"/>
      <c r="NAH43" s="43"/>
      <c r="NAI43" s="43"/>
      <c r="NAJ43" s="43"/>
      <c r="NAK43" s="43"/>
      <c r="NAL43" s="43"/>
      <c r="NAM43" s="43"/>
      <c r="NAN43" s="43"/>
      <c r="NAO43" s="43"/>
      <c r="NAP43" s="43"/>
      <c r="NAQ43" s="43"/>
      <c r="NAR43" s="43"/>
      <c r="NAS43" s="43"/>
      <c r="NAT43" s="43"/>
      <c r="NAU43" s="43"/>
      <c r="NAV43" s="43"/>
      <c r="NAW43" s="43"/>
      <c r="NAX43" s="43"/>
      <c r="NAY43" s="43"/>
      <c r="NAZ43" s="43"/>
      <c r="NBA43" s="43"/>
      <c r="NBB43" s="43"/>
      <c r="NBC43" s="43"/>
      <c r="NBD43" s="43"/>
      <c r="NBE43" s="43"/>
      <c r="NBF43" s="43"/>
      <c r="NBG43" s="43"/>
      <c r="NBH43" s="43"/>
      <c r="NBI43" s="43"/>
      <c r="NBJ43" s="43"/>
      <c r="NBK43" s="43"/>
      <c r="NBL43" s="43"/>
      <c r="NBM43" s="43"/>
      <c r="NBN43" s="43"/>
      <c r="NBO43" s="43"/>
      <c r="NBP43" s="43"/>
      <c r="NBQ43" s="43"/>
      <c r="NBR43" s="43"/>
      <c r="NBS43" s="43"/>
      <c r="NBT43" s="43"/>
      <c r="NBU43" s="43"/>
      <c r="NBV43" s="43"/>
      <c r="NBW43" s="43"/>
      <c r="NBX43" s="43"/>
      <c r="NBY43" s="43"/>
      <c r="NBZ43" s="43"/>
      <c r="NCA43" s="43"/>
      <c r="NCB43" s="43"/>
      <c r="NCC43" s="43"/>
      <c r="NCD43" s="43"/>
      <c r="NCE43" s="43"/>
      <c r="NCF43" s="43"/>
      <c r="NCG43" s="43"/>
      <c r="NCH43" s="43"/>
      <c r="NCI43" s="43"/>
      <c r="NCJ43" s="43"/>
      <c r="NCK43" s="43"/>
      <c r="NCL43" s="43"/>
      <c r="NCM43" s="43"/>
      <c r="NCN43" s="43"/>
      <c r="NCO43" s="43"/>
      <c r="NCP43" s="43"/>
      <c r="NCQ43" s="43"/>
      <c r="NCR43" s="43"/>
      <c r="NCS43" s="43"/>
      <c r="NCT43" s="43"/>
      <c r="NCU43" s="43"/>
      <c r="NCV43" s="43"/>
      <c r="NCW43" s="43"/>
      <c r="NCX43" s="43"/>
      <c r="NCY43" s="43"/>
      <c r="NCZ43" s="43"/>
      <c r="NDA43" s="43"/>
      <c r="NDB43" s="43"/>
      <c r="NDC43" s="43"/>
      <c r="NDD43" s="43"/>
      <c r="NDE43" s="43"/>
      <c r="NDF43" s="43"/>
      <c r="NDG43" s="43"/>
      <c r="NDH43" s="43"/>
      <c r="NDI43" s="43"/>
      <c r="NDJ43" s="43"/>
      <c r="NDK43" s="43"/>
      <c r="NDL43" s="43"/>
      <c r="NDM43" s="43"/>
      <c r="NDN43" s="43"/>
      <c r="NDO43" s="43"/>
      <c r="NDP43" s="43"/>
      <c r="NDQ43" s="43"/>
      <c r="NDR43" s="43"/>
      <c r="NDS43" s="43"/>
      <c r="NDT43" s="43"/>
      <c r="NDU43" s="43"/>
      <c r="NDV43" s="43"/>
      <c r="NDW43" s="43"/>
      <c r="NDX43" s="43"/>
      <c r="NDY43" s="43"/>
      <c r="NDZ43" s="43"/>
      <c r="NEA43" s="43"/>
      <c r="NEB43" s="43"/>
      <c r="NEC43" s="43"/>
      <c r="NED43" s="43"/>
      <c r="NEE43" s="43"/>
      <c r="NEF43" s="43"/>
      <c r="NEG43" s="43"/>
      <c r="NEH43" s="43"/>
      <c r="NEI43" s="43"/>
      <c r="NEJ43" s="43"/>
      <c r="NEK43" s="43"/>
      <c r="NEL43" s="43"/>
      <c r="NEM43" s="43"/>
      <c r="NEN43" s="43"/>
      <c r="NEO43" s="43"/>
      <c r="NEP43" s="43"/>
      <c r="NEQ43" s="43"/>
      <c r="NER43" s="43"/>
      <c r="NES43" s="43"/>
      <c r="NET43" s="43"/>
      <c r="NEU43" s="43"/>
      <c r="NEV43" s="43"/>
      <c r="NEW43" s="43"/>
      <c r="NEX43" s="43"/>
      <c r="NEY43" s="43"/>
      <c r="NEZ43" s="43"/>
      <c r="NFA43" s="43"/>
      <c r="NFB43" s="43"/>
      <c r="NFC43" s="43"/>
      <c r="NFD43" s="43"/>
      <c r="NFE43" s="43"/>
      <c r="NFF43" s="43"/>
      <c r="NFG43" s="43"/>
      <c r="NFH43" s="43"/>
      <c r="NFI43" s="43"/>
      <c r="NFJ43" s="43"/>
      <c r="NFK43" s="43"/>
      <c r="NFL43" s="43"/>
      <c r="NFM43" s="43"/>
      <c r="NFN43" s="43"/>
      <c r="NFO43" s="43"/>
      <c r="NFP43" s="43"/>
      <c r="NFQ43" s="43"/>
      <c r="NFR43" s="43"/>
      <c r="NFS43" s="43"/>
      <c r="NFT43" s="43"/>
      <c r="NFU43" s="43"/>
      <c r="NFV43" s="43"/>
      <c r="NFW43" s="43"/>
      <c r="NFX43" s="43"/>
      <c r="NFY43" s="43"/>
      <c r="NFZ43" s="43"/>
      <c r="NGA43" s="43"/>
      <c r="NGB43" s="43"/>
      <c r="NGC43" s="43"/>
      <c r="NGD43" s="43"/>
      <c r="NGE43" s="43"/>
      <c r="NGF43" s="43"/>
      <c r="NGG43" s="43"/>
      <c r="NGH43" s="43"/>
      <c r="NGI43" s="43"/>
      <c r="NGJ43" s="43"/>
      <c r="NGK43" s="43"/>
      <c r="NGL43" s="43"/>
      <c r="NGM43" s="43"/>
      <c r="NGN43" s="43"/>
      <c r="NGO43" s="43"/>
      <c r="NGP43" s="43"/>
      <c r="NGQ43" s="43"/>
      <c r="NGR43" s="43"/>
      <c r="NGS43" s="43"/>
      <c r="NGT43" s="43"/>
      <c r="NGU43" s="43"/>
      <c r="NGV43" s="43"/>
      <c r="NGW43" s="43"/>
      <c r="NGX43" s="43"/>
      <c r="NGY43" s="43"/>
      <c r="NGZ43" s="43"/>
      <c r="NHA43" s="43"/>
      <c r="NHB43" s="43"/>
      <c r="NHC43" s="43"/>
      <c r="NHD43" s="43"/>
      <c r="NHE43" s="43"/>
      <c r="NHF43" s="43"/>
      <c r="NHG43" s="43"/>
      <c r="NHH43" s="43"/>
      <c r="NHI43" s="43"/>
      <c r="NHJ43" s="43"/>
      <c r="NHK43" s="43"/>
      <c r="NHL43" s="43"/>
      <c r="NHM43" s="43"/>
      <c r="NHN43" s="43"/>
      <c r="NHO43" s="43"/>
      <c r="NHP43" s="43"/>
      <c r="NHQ43" s="43"/>
      <c r="NHR43" s="43"/>
      <c r="NHS43" s="43"/>
      <c r="NHT43" s="43"/>
      <c r="NHU43" s="43"/>
      <c r="NHV43" s="43"/>
      <c r="NHW43" s="43"/>
      <c r="NHX43" s="43"/>
      <c r="NHY43" s="43"/>
      <c r="NHZ43" s="43"/>
      <c r="NIA43" s="43"/>
      <c r="NIB43" s="43"/>
      <c r="NIC43" s="43"/>
      <c r="NID43" s="43"/>
      <c r="NIE43" s="43"/>
      <c r="NIF43" s="43"/>
      <c r="NIG43" s="43"/>
      <c r="NIH43" s="43"/>
      <c r="NII43" s="43"/>
      <c r="NIJ43" s="43"/>
      <c r="NIK43" s="43"/>
      <c r="NIL43" s="43"/>
      <c r="NIM43" s="43"/>
      <c r="NIN43" s="43"/>
      <c r="NIO43" s="43"/>
      <c r="NIP43" s="43"/>
      <c r="NIQ43" s="43"/>
      <c r="NIR43" s="43"/>
      <c r="NIS43" s="43"/>
      <c r="NIT43" s="43"/>
      <c r="NIU43" s="43"/>
      <c r="NIV43" s="43"/>
      <c r="NIW43" s="43"/>
      <c r="NIX43" s="43"/>
      <c r="NIY43" s="43"/>
      <c r="NIZ43" s="43"/>
      <c r="NJA43" s="43"/>
      <c r="NJB43" s="43"/>
      <c r="NJC43" s="43"/>
      <c r="NJD43" s="43"/>
      <c r="NJE43" s="43"/>
      <c r="NJF43" s="43"/>
      <c r="NJG43" s="43"/>
      <c r="NJH43" s="43"/>
      <c r="NJI43" s="43"/>
      <c r="NJJ43" s="43"/>
      <c r="NJK43" s="43"/>
      <c r="NJL43" s="43"/>
      <c r="NJM43" s="43"/>
      <c r="NJN43" s="43"/>
      <c r="NJO43" s="43"/>
      <c r="NJP43" s="43"/>
      <c r="NJQ43" s="43"/>
      <c r="NJR43" s="43"/>
      <c r="NJS43" s="43"/>
      <c r="NJT43" s="43"/>
      <c r="NJU43" s="43"/>
      <c r="NJV43" s="43"/>
      <c r="NJW43" s="43"/>
      <c r="NJX43" s="43"/>
      <c r="NJY43" s="43"/>
      <c r="NJZ43" s="43"/>
      <c r="NKA43" s="43"/>
      <c r="NKB43" s="43"/>
      <c r="NKC43" s="43"/>
      <c r="NKD43" s="43"/>
      <c r="NKE43" s="43"/>
      <c r="NKF43" s="43"/>
      <c r="NKG43" s="43"/>
      <c r="NKH43" s="43"/>
      <c r="NKI43" s="43"/>
      <c r="NKJ43" s="43"/>
      <c r="NKK43" s="43"/>
      <c r="NKL43" s="43"/>
      <c r="NKM43" s="43"/>
      <c r="NKN43" s="43"/>
      <c r="NKO43" s="43"/>
      <c r="NKP43" s="43"/>
      <c r="NKQ43" s="43"/>
      <c r="NKR43" s="43"/>
      <c r="NKS43" s="43"/>
      <c r="NKT43" s="43"/>
      <c r="NKU43" s="43"/>
      <c r="NKV43" s="43"/>
      <c r="NKW43" s="43"/>
      <c r="NKX43" s="43"/>
      <c r="NKY43" s="43"/>
      <c r="NKZ43" s="43"/>
      <c r="NLA43" s="43"/>
      <c r="NLB43" s="43"/>
      <c r="NLC43" s="43"/>
      <c r="NLD43" s="43"/>
      <c r="NLE43" s="43"/>
      <c r="NLF43" s="43"/>
      <c r="NLG43" s="43"/>
      <c r="NLH43" s="43"/>
      <c r="NLI43" s="43"/>
      <c r="NLJ43" s="43"/>
      <c r="NLK43" s="43"/>
      <c r="NLL43" s="43"/>
      <c r="NLM43" s="43"/>
      <c r="NLN43" s="43"/>
      <c r="NLO43" s="43"/>
      <c r="NLP43" s="43"/>
      <c r="NLQ43" s="43"/>
      <c r="NLR43" s="43"/>
      <c r="NLS43" s="43"/>
      <c r="NLT43" s="43"/>
      <c r="NLU43" s="43"/>
      <c r="NLV43" s="43"/>
      <c r="NLW43" s="43"/>
      <c r="NLX43" s="43"/>
      <c r="NLY43" s="43"/>
      <c r="NLZ43" s="43"/>
      <c r="NMA43" s="43"/>
      <c r="NMB43" s="43"/>
      <c r="NMC43" s="43"/>
      <c r="NMD43" s="43"/>
      <c r="NME43" s="43"/>
      <c r="NMF43" s="43"/>
      <c r="NMG43" s="43"/>
      <c r="NMH43" s="43"/>
      <c r="NMI43" s="43"/>
      <c r="NMJ43" s="43"/>
      <c r="NMK43" s="43"/>
      <c r="NML43" s="43"/>
      <c r="NMM43" s="43"/>
      <c r="NMN43" s="43"/>
      <c r="NMO43" s="43"/>
      <c r="NMP43" s="43"/>
      <c r="NMQ43" s="43"/>
      <c r="NMR43" s="43"/>
      <c r="NMS43" s="43"/>
      <c r="NMT43" s="43"/>
      <c r="NMU43" s="43"/>
      <c r="NMV43" s="43"/>
      <c r="NMW43" s="43"/>
      <c r="NMX43" s="43"/>
      <c r="NMY43" s="43"/>
      <c r="NMZ43" s="43"/>
      <c r="NNA43" s="43"/>
      <c r="NNB43" s="43"/>
      <c r="NNC43" s="43"/>
      <c r="NND43" s="43"/>
      <c r="NNE43" s="43"/>
      <c r="NNF43" s="43"/>
      <c r="NNG43" s="43"/>
      <c r="NNH43" s="43"/>
      <c r="NNI43" s="43"/>
      <c r="NNJ43" s="43"/>
      <c r="NNK43" s="43"/>
      <c r="NNL43" s="43"/>
      <c r="NNM43" s="43"/>
      <c r="NNN43" s="43"/>
      <c r="NNO43" s="43"/>
      <c r="NNP43" s="43"/>
      <c r="NNQ43" s="43"/>
      <c r="NNR43" s="43"/>
      <c r="NNS43" s="43"/>
      <c r="NNT43" s="43"/>
      <c r="NNU43" s="43"/>
      <c r="NNV43" s="43"/>
      <c r="NNW43" s="43"/>
      <c r="NNX43" s="43"/>
      <c r="NNY43" s="43"/>
      <c r="NNZ43" s="43"/>
      <c r="NOA43" s="43"/>
      <c r="NOB43" s="43"/>
      <c r="NOC43" s="43"/>
      <c r="NOD43" s="43"/>
      <c r="NOE43" s="43"/>
      <c r="NOF43" s="43"/>
      <c r="NOG43" s="43"/>
      <c r="NOH43" s="43"/>
      <c r="NOI43" s="43"/>
      <c r="NOJ43" s="43"/>
      <c r="NOK43" s="43"/>
      <c r="NOL43" s="43"/>
      <c r="NOM43" s="43"/>
      <c r="NON43" s="43"/>
      <c r="NOO43" s="43"/>
      <c r="NOP43" s="43"/>
      <c r="NOQ43" s="43"/>
      <c r="NOR43" s="43"/>
      <c r="NOS43" s="43"/>
      <c r="NOT43" s="43"/>
      <c r="NOU43" s="43"/>
      <c r="NOV43" s="43"/>
      <c r="NOW43" s="43"/>
      <c r="NOX43" s="43"/>
      <c r="NOY43" s="43"/>
      <c r="NOZ43" s="43"/>
      <c r="NPA43" s="43"/>
      <c r="NPB43" s="43"/>
      <c r="NPC43" s="43"/>
      <c r="NPD43" s="43"/>
      <c r="NPE43" s="43"/>
      <c r="NPF43" s="43"/>
      <c r="NPG43" s="43"/>
      <c r="NPH43" s="43"/>
      <c r="NPI43" s="43"/>
      <c r="NPJ43" s="43"/>
      <c r="NPK43" s="43"/>
      <c r="NPL43" s="43"/>
      <c r="NPM43" s="43"/>
      <c r="NPN43" s="43"/>
      <c r="NPO43" s="43"/>
      <c r="NPP43" s="43"/>
      <c r="NPQ43" s="43"/>
      <c r="NPR43" s="43"/>
      <c r="NPS43" s="43"/>
      <c r="NPT43" s="43"/>
      <c r="NPU43" s="43"/>
      <c r="NPV43" s="43"/>
      <c r="NPW43" s="43"/>
      <c r="NPX43" s="43"/>
      <c r="NPY43" s="43"/>
      <c r="NPZ43" s="43"/>
      <c r="NQA43" s="43"/>
      <c r="NQB43" s="43"/>
      <c r="NQC43" s="43"/>
      <c r="NQD43" s="43"/>
      <c r="NQE43" s="43"/>
      <c r="NQF43" s="43"/>
      <c r="NQG43" s="43"/>
      <c r="NQH43" s="43"/>
      <c r="NQI43" s="43"/>
      <c r="NQJ43" s="43"/>
      <c r="NQK43" s="43"/>
      <c r="NQL43" s="43"/>
      <c r="NQM43" s="43"/>
      <c r="NQN43" s="43"/>
      <c r="NQO43" s="43"/>
      <c r="NQP43" s="43"/>
      <c r="NQQ43" s="43"/>
      <c r="NQR43" s="43"/>
      <c r="NQS43" s="43"/>
      <c r="NQT43" s="43"/>
      <c r="NQU43" s="43"/>
      <c r="NQV43" s="43"/>
      <c r="NQW43" s="43"/>
      <c r="NQX43" s="43"/>
      <c r="NQY43" s="43"/>
      <c r="NQZ43" s="43"/>
      <c r="NRA43" s="43"/>
      <c r="NRB43" s="43"/>
      <c r="NRC43" s="43"/>
      <c r="NRD43" s="43"/>
      <c r="NRE43" s="43"/>
      <c r="NRF43" s="43"/>
      <c r="NRG43" s="43"/>
      <c r="NRH43" s="43"/>
      <c r="NRI43" s="43"/>
      <c r="NRJ43" s="43"/>
      <c r="NRK43" s="43"/>
      <c r="NRL43" s="43"/>
      <c r="NRM43" s="43"/>
      <c r="NRN43" s="43"/>
      <c r="NRO43" s="43"/>
      <c r="NRP43" s="43"/>
      <c r="NRQ43" s="43"/>
      <c r="NRR43" s="43"/>
      <c r="NRS43" s="43"/>
      <c r="NRT43" s="43"/>
      <c r="NRU43" s="43"/>
      <c r="NRV43" s="43"/>
      <c r="NRW43" s="43"/>
      <c r="NRX43" s="43"/>
      <c r="NRY43" s="43"/>
      <c r="NRZ43" s="43"/>
      <c r="NSA43" s="43"/>
      <c r="NSB43" s="43"/>
      <c r="NSC43" s="43"/>
      <c r="NSD43" s="43"/>
      <c r="NSE43" s="43"/>
      <c r="NSF43" s="43"/>
      <c r="NSG43" s="43"/>
      <c r="NSH43" s="43"/>
      <c r="NSI43" s="43"/>
      <c r="NSJ43" s="43"/>
      <c r="NSK43" s="43"/>
      <c r="NSL43" s="43"/>
      <c r="NSM43" s="43"/>
      <c r="NSN43" s="43"/>
      <c r="NSO43" s="43"/>
      <c r="NSP43" s="43"/>
      <c r="NSQ43" s="43"/>
      <c r="NSR43" s="43"/>
      <c r="NSS43" s="43"/>
      <c r="NST43" s="43"/>
      <c r="NSU43" s="43"/>
      <c r="NSV43" s="43"/>
      <c r="NSW43" s="43"/>
      <c r="NSX43" s="43"/>
      <c r="NSY43" s="43"/>
      <c r="NSZ43" s="43"/>
      <c r="NTA43" s="43"/>
      <c r="NTB43" s="43"/>
      <c r="NTC43" s="43"/>
      <c r="NTD43" s="43"/>
      <c r="NTE43" s="43"/>
      <c r="NTF43" s="43"/>
      <c r="NTG43" s="43"/>
      <c r="NTH43" s="43"/>
      <c r="NTI43" s="43"/>
      <c r="NTJ43" s="43"/>
      <c r="NTK43" s="43"/>
      <c r="NTL43" s="43"/>
      <c r="NTM43" s="43"/>
      <c r="NTN43" s="43"/>
      <c r="NTO43" s="43"/>
      <c r="NTP43" s="43"/>
      <c r="NTQ43" s="43"/>
      <c r="NTR43" s="43"/>
      <c r="NTS43" s="43"/>
      <c r="NTT43" s="43"/>
      <c r="NTU43" s="43"/>
      <c r="NTV43" s="43"/>
      <c r="NTW43" s="43"/>
      <c r="NTX43" s="43"/>
      <c r="NTY43" s="43"/>
      <c r="NTZ43" s="43"/>
      <c r="NUA43" s="43"/>
      <c r="NUB43" s="43"/>
      <c r="NUC43" s="43"/>
      <c r="NUD43" s="43"/>
      <c r="NUE43" s="43"/>
      <c r="NUF43" s="43"/>
      <c r="NUG43" s="43"/>
      <c r="NUH43" s="43"/>
      <c r="NUI43" s="43"/>
      <c r="NUJ43" s="43"/>
      <c r="NUK43" s="43"/>
      <c r="NUL43" s="43"/>
      <c r="NUM43" s="43"/>
      <c r="NUN43" s="43"/>
      <c r="NUO43" s="43"/>
      <c r="NUP43" s="43"/>
      <c r="NUQ43" s="43"/>
      <c r="NUR43" s="43"/>
      <c r="NUS43" s="43"/>
      <c r="NUT43" s="43"/>
      <c r="NUU43" s="43"/>
      <c r="NUV43" s="43"/>
      <c r="NUW43" s="43"/>
      <c r="NUX43" s="43"/>
      <c r="NUY43" s="43"/>
      <c r="NUZ43" s="43"/>
      <c r="NVA43" s="43"/>
      <c r="NVB43" s="43"/>
      <c r="NVC43" s="43"/>
      <c r="NVD43" s="43"/>
      <c r="NVE43" s="43"/>
      <c r="NVF43" s="43"/>
      <c r="NVG43" s="43"/>
      <c r="NVH43" s="43"/>
      <c r="NVI43" s="43"/>
      <c r="NVJ43" s="43"/>
      <c r="NVK43" s="43"/>
      <c r="NVL43" s="43"/>
      <c r="NVM43" s="43"/>
      <c r="NVN43" s="43"/>
      <c r="NVO43" s="43"/>
      <c r="NVP43" s="43"/>
      <c r="NVQ43" s="43"/>
      <c r="NVR43" s="43"/>
      <c r="NVS43" s="43"/>
      <c r="NVT43" s="43"/>
      <c r="NVU43" s="43"/>
      <c r="NVV43" s="43"/>
      <c r="NVW43" s="43"/>
      <c r="NVX43" s="43"/>
      <c r="NVY43" s="43"/>
      <c r="NVZ43" s="43"/>
      <c r="NWA43" s="43"/>
      <c r="NWB43" s="43"/>
      <c r="NWC43" s="43"/>
      <c r="NWD43" s="43"/>
      <c r="NWE43" s="43"/>
      <c r="NWF43" s="43"/>
      <c r="NWG43" s="43"/>
      <c r="NWH43" s="43"/>
      <c r="NWI43" s="43"/>
      <c r="NWJ43" s="43"/>
      <c r="NWK43" s="43"/>
      <c r="NWL43" s="43"/>
      <c r="NWM43" s="43"/>
      <c r="NWN43" s="43"/>
      <c r="NWO43" s="43"/>
      <c r="NWP43" s="43"/>
      <c r="NWQ43" s="43"/>
      <c r="NWR43" s="43"/>
      <c r="NWS43" s="43"/>
      <c r="NWT43" s="43"/>
      <c r="NWU43" s="43"/>
      <c r="NWV43" s="43"/>
      <c r="NWW43" s="43"/>
      <c r="NWX43" s="43"/>
      <c r="NWY43" s="43"/>
      <c r="NWZ43" s="43"/>
      <c r="NXA43" s="43"/>
      <c r="NXB43" s="43"/>
      <c r="NXC43" s="43"/>
      <c r="NXD43" s="43"/>
      <c r="NXE43" s="43"/>
      <c r="NXF43" s="43"/>
      <c r="NXG43" s="43"/>
      <c r="NXH43" s="43"/>
      <c r="NXI43" s="43"/>
      <c r="NXJ43" s="43"/>
      <c r="NXK43" s="43"/>
      <c r="NXL43" s="43"/>
      <c r="NXM43" s="43"/>
      <c r="NXN43" s="43"/>
      <c r="NXO43" s="43"/>
      <c r="NXP43" s="43"/>
      <c r="NXQ43" s="43"/>
      <c r="NXR43" s="43"/>
      <c r="NXS43" s="43"/>
      <c r="NXT43" s="43"/>
      <c r="NXU43" s="43"/>
      <c r="NXV43" s="43"/>
      <c r="NXW43" s="43"/>
      <c r="NXX43" s="43"/>
      <c r="NXY43" s="43"/>
      <c r="NXZ43" s="43"/>
      <c r="NYA43" s="43"/>
      <c r="NYB43" s="43"/>
      <c r="NYC43" s="43"/>
      <c r="NYD43" s="43"/>
      <c r="NYE43" s="43"/>
      <c r="NYF43" s="43"/>
      <c r="NYG43" s="43"/>
      <c r="NYH43" s="43"/>
      <c r="NYI43" s="43"/>
      <c r="NYJ43" s="43"/>
      <c r="NYK43" s="43"/>
      <c r="NYL43" s="43"/>
      <c r="NYM43" s="43"/>
      <c r="NYN43" s="43"/>
      <c r="NYO43" s="43"/>
      <c r="NYP43" s="43"/>
      <c r="NYQ43" s="43"/>
      <c r="NYR43" s="43"/>
      <c r="NYS43" s="43"/>
      <c r="NYT43" s="43"/>
      <c r="NYU43" s="43"/>
      <c r="NYV43" s="43"/>
      <c r="NYW43" s="43"/>
      <c r="NYX43" s="43"/>
      <c r="NYY43" s="43"/>
      <c r="NYZ43" s="43"/>
      <c r="NZA43" s="43"/>
      <c r="NZB43" s="43"/>
      <c r="NZC43" s="43"/>
      <c r="NZD43" s="43"/>
      <c r="NZE43" s="43"/>
      <c r="NZF43" s="43"/>
      <c r="NZG43" s="43"/>
      <c r="NZH43" s="43"/>
      <c r="NZI43" s="43"/>
      <c r="NZJ43" s="43"/>
      <c r="NZK43" s="43"/>
      <c r="NZL43" s="43"/>
      <c r="NZM43" s="43"/>
      <c r="NZN43" s="43"/>
      <c r="NZO43" s="43"/>
      <c r="NZP43" s="43"/>
      <c r="NZQ43" s="43"/>
      <c r="NZR43" s="43"/>
      <c r="NZS43" s="43"/>
      <c r="NZT43" s="43"/>
      <c r="NZU43" s="43"/>
      <c r="NZV43" s="43"/>
      <c r="NZW43" s="43"/>
      <c r="NZX43" s="43"/>
      <c r="NZY43" s="43"/>
      <c r="NZZ43" s="43"/>
      <c r="OAA43" s="43"/>
      <c r="OAB43" s="43"/>
      <c r="OAC43" s="43"/>
      <c r="OAD43" s="43"/>
      <c r="OAE43" s="43"/>
      <c r="OAF43" s="43"/>
      <c r="OAG43" s="43"/>
      <c r="OAH43" s="43"/>
      <c r="OAI43" s="43"/>
      <c r="OAJ43" s="43"/>
      <c r="OAK43" s="43"/>
      <c r="OAL43" s="43"/>
      <c r="OAM43" s="43"/>
      <c r="OAN43" s="43"/>
      <c r="OAO43" s="43"/>
      <c r="OAP43" s="43"/>
      <c r="OAQ43" s="43"/>
      <c r="OAR43" s="43"/>
      <c r="OAS43" s="43"/>
      <c r="OAT43" s="43"/>
      <c r="OAU43" s="43"/>
      <c r="OAV43" s="43"/>
      <c r="OAW43" s="43"/>
      <c r="OAX43" s="43"/>
      <c r="OAY43" s="43"/>
      <c r="OAZ43" s="43"/>
      <c r="OBA43" s="43"/>
      <c r="OBB43" s="43"/>
      <c r="OBC43" s="43"/>
      <c r="OBD43" s="43"/>
      <c r="OBE43" s="43"/>
      <c r="OBF43" s="43"/>
      <c r="OBG43" s="43"/>
      <c r="OBH43" s="43"/>
      <c r="OBI43" s="43"/>
      <c r="OBJ43" s="43"/>
      <c r="OBK43" s="43"/>
      <c r="OBL43" s="43"/>
      <c r="OBM43" s="43"/>
      <c r="OBN43" s="43"/>
      <c r="OBO43" s="43"/>
      <c r="OBP43" s="43"/>
      <c r="OBQ43" s="43"/>
      <c r="OBR43" s="43"/>
      <c r="OBS43" s="43"/>
      <c r="OBT43" s="43"/>
      <c r="OBU43" s="43"/>
      <c r="OBV43" s="43"/>
      <c r="OBW43" s="43"/>
      <c r="OBX43" s="43"/>
      <c r="OBY43" s="43"/>
      <c r="OBZ43" s="43"/>
      <c r="OCA43" s="43"/>
      <c r="OCB43" s="43"/>
      <c r="OCC43" s="43"/>
      <c r="OCD43" s="43"/>
      <c r="OCE43" s="43"/>
      <c r="OCF43" s="43"/>
      <c r="OCG43" s="43"/>
      <c r="OCH43" s="43"/>
      <c r="OCI43" s="43"/>
      <c r="OCJ43" s="43"/>
      <c r="OCK43" s="43"/>
      <c r="OCL43" s="43"/>
      <c r="OCM43" s="43"/>
      <c r="OCN43" s="43"/>
      <c r="OCO43" s="43"/>
      <c r="OCP43" s="43"/>
      <c r="OCQ43" s="43"/>
      <c r="OCR43" s="43"/>
      <c r="OCS43" s="43"/>
      <c r="OCT43" s="43"/>
      <c r="OCU43" s="43"/>
      <c r="OCV43" s="43"/>
      <c r="OCW43" s="43"/>
      <c r="OCX43" s="43"/>
      <c r="OCY43" s="43"/>
      <c r="OCZ43" s="43"/>
      <c r="ODA43" s="43"/>
      <c r="ODB43" s="43"/>
      <c r="ODC43" s="43"/>
      <c r="ODD43" s="43"/>
      <c r="ODE43" s="43"/>
      <c r="ODF43" s="43"/>
      <c r="ODG43" s="43"/>
      <c r="ODH43" s="43"/>
      <c r="ODI43" s="43"/>
      <c r="ODJ43" s="43"/>
      <c r="ODK43" s="43"/>
      <c r="ODL43" s="43"/>
      <c r="ODM43" s="43"/>
      <c r="ODN43" s="43"/>
      <c r="ODO43" s="43"/>
      <c r="ODP43" s="43"/>
      <c r="ODQ43" s="43"/>
      <c r="ODR43" s="43"/>
      <c r="ODS43" s="43"/>
      <c r="ODT43" s="43"/>
      <c r="ODU43" s="43"/>
      <c r="ODV43" s="43"/>
      <c r="ODW43" s="43"/>
      <c r="ODX43" s="43"/>
      <c r="ODY43" s="43"/>
      <c r="ODZ43" s="43"/>
      <c r="OEA43" s="43"/>
      <c r="OEB43" s="43"/>
      <c r="OEC43" s="43"/>
      <c r="OED43" s="43"/>
      <c r="OEE43" s="43"/>
      <c r="OEF43" s="43"/>
      <c r="OEG43" s="43"/>
      <c r="OEH43" s="43"/>
      <c r="OEI43" s="43"/>
      <c r="OEJ43" s="43"/>
      <c r="OEK43" s="43"/>
      <c r="OEL43" s="43"/>
      <c r="OEM43" s="43"/>
      <c r="OEN43" s="43"/>
      <c r="OEO43" s="43"/>
      <c r="OEP43" s="43"/>
      <c r="OEQ43" s="43"/>
      <c r="OER43" s="43"/>
      <c r="OES43" s="43"/>
      <c r="OET43" s="43"/>
      <c r="OEU43" s="43"/>
      <c r="OEV43" s="43"/>
      <c r="OEW43" s="43"/>
      <c r="OEX43" s="43"/>
      <c r="OEY43" s="43"/>
      <c r="OEZ43" s="43"/>
      <c r="OFA43" s="43"/>
      <c r="OFB43" s="43"/>
      <c r="OFC43" s="43"/>
      <c r="OFD43" s="43"/>
      <c r="OFE43" s="43"/>
      <c r="OFF43" s="43"/>
      <c r="OFG43" s="43"/>
      <c r="OFH43" s="43"/>
      <c r="OFI43" s="43"/>
      <c r="OFJ43" s="43"/>
      <c r="OFK43" s="43"/>
      <c r="OFL43" s="43"/>
      <c r="OFM43" s="43"/>
      <c r="OFN43" s="43"/>
      <c r="OFO43" s="43"/>
      <c r="OFP43" s="43"/>
      <c r="OFQ43" s="43"/>
      <c r="OFR43" s="43"/>
      <c r="OFS43" s="43"/>
      <c r="OFT43" s="43"/>
      <c r="OFU43" s="43"/>
      <c r="OFV43" s="43"/>
      <c r="OFW43" s="43"/>
      <c r="OFX43" s="43"/>
      <c r="OFY43" s="43"/>
      <c r="OFZ43" s="43"/>
      <c r="OGA43" s="43"/>
      <c r="OGB43" s="43"/>
      <c r="OGC43" s="43"/>
      <c r="OGD43" s="43"/>
      <c r="OGE43" s="43"/>
      <c r="OGF43" s="43"/>
      <c r="OGG43" s="43"/>
      <c r="OGH43" s="43"/>
      <c r="OGI43" s="43"/>
      <c r="OGJ43" s="43"/>
      <c r="OGK43" s="43"/>
      <c r="OGL43" s="43"/>
      <c r="OGM43" s="43"/>
      <c r="OGN43" s="43"/>
      <c r="OGO43" s="43"/>
      <c r="OGP43" s="43"/>
      <c r="OGQ43" s="43"/>
      <c r="OGR43" s="43"/>
      <c r="OGS43" s="43"/>
      <c r="OGT43" s="43"/>
      <c r="OGU43" s="43"/>
      <c r="OGV43" s="43"/>
      <c r="OGW43" s="43"/>
      <c r="OGX43" s="43"/>
      <c r="OGY43" s="43"/>
      <c r="OGZ43" s="43"/>
      <c r="OHA43" s="43"/>
      <c r="OHB43" s="43"/>
      <c r="OHC43" s="43"/>
      <c r="OHD43" s="43"/>
      <c r="OHE43" s="43"/>
      <c r="OHF43" s="43"/>
      <c r="OHG43" s="43"/>
      <c r="OHH43" s="43"/>
      <c r="OHI43" s="43"/>
      <c r="OHJ43" s="43"/>
      <c r="OHK43" s="43"/>
      <c r="OHL43" s="43"/>
      <c r="OHM43" s="43"/>
      <c r="OHN43" s="43"/>
      <c r="OHO43" s="43"/>
      <c r="OHP43" s="43"/>
      <c r="OHQ43" s="43"/>
      <c r="OHR43" s="43"/>
      <c r="OHS43" s="43"/>
      <c r="OHT43" s="43"/>
      <c r="OHU43" s="43"/>
      <c r="OHV43" s="43"/>
      <c r="OHW43" s="43"/>
      <c r="OHX43" s="43"/>
      <c r="OHY43" s="43"/>
      <c r="OHZ43" s="43"/>
      <c r="OIA43" s="43"/>
      <c r="OIB43" s="43"/>
      <c r="OIC43" s="43"/>
      <c r="OID43" s="43"/>
      <c r="OIE43" s="43"/>
      <c r="OIF43" s="43"/>
      <c r="OIG43" s="43"/>
      <c r="OIH43" s="43"/>
      <c r="OII43" s="43"/>
      <c r="OIJ43" s="43"/>
      <c r="OIK43" s="43"/>
      <c r="OIL43" s="43"/>
      <c r="OIM43" s="43"/>
      <c r="OIN43" s="43"/>
      <c r="OIO43" s="43"/>
      <c r="OIP43" s="43"/>
      <c r="OIQ43" s="43"/>
      <c r="OIR43" s="43"/>
      <c r="OIS43" s="43"/>
      <c r="OIT43" s="43"/>
      <c r="OIU43" s="43"/>
      <c r="OIV43" s="43"/>
      <c r="OIW43" s="43"/>
      <c r="OIX43" s="43"/>
      <c r="OIY43" s="43"/>
      <c r="OIZ43" s="43"/>
      <c r="OJA43" s="43"/>
      <c r="OJB43" s="43"/>
      <c r="OJC43" s="43"/>
      <c r="OJD43" s="43"/>
      <c r="OJE43" s="43"/>
      <c r="OJF43" s="43"/>
      <c r="OJG43" s="43"/>
      <c r="OJH43" s="43"/>
      <c r="OJI43" s="43"/>
      <c r="OJJ43" s="43"/>
      <c r="OJK43" s="43"/>
      <c r="OJL43" s="43"/>
      <c r="OJM43" s="43"/>
      <c r="OJN43" s="43"/>
      <c r="OJO43" s="43"/>
      <c r="OJP43" s="43"/>
      <c r="OJQ43" s="43"/>
      <c r="OJR43" s="43"/>
      <c r="OJS43" s="43"/>
      <c r="OJT43" s="43"/>
      <c r="OJU43" s="43"/>
      <c r="OJV43" s="43"/>
      <c r="OJW43" s="43"/>
      <c r="OJX43" s="43"/>
      <c r="OJY43" s="43"/>
      <c r="OJZ43" s="43"/>
      <c r="OKA43" s="43"/>
      <c r="OKB43" s="43"/>
      <c r="OKC43" s="43"/>
      <c r="OKD43" s="43"/>
      <c r="OKE43" s="43"/>
      <c r="OKF43" s="43"/>
      <c r="OKG43" s="43"/>
      <c r="OKH43" s="43"/>
      <c r="OKI43" s="43"/>
      <c r="OKJ43" s="43"/>
      <c r="OKK43" s="43"/>
      <c r="OKL43" s="43"/>
      <c r="OKM43" s="43"/>
      <c r="OKN43" s="43"/>
      <c r="OKO43" s="43"/>
      <c r="OKP43" s="43"/>
      <c r="OKQ43" s="43"/>
      <c r="OKR43" s="43"/>
      <c r="OKS43" s="43"/>
      <c r="OKT43" s="43"/>
      <c r="OKU43" s="43"/>
      <c r="OKV43" s="43"/>
      <c r="OKW43" s="43"/>
      <c r="OKX43" s="43"/>
      <c r="OKY43" s="43"/>
      <c r="OKZ43" s="43"/>
      <c r="OLA43" s="43"/>
      <c r="OLB43" s="43"/>
      <c r="OLC43" s="43"/>
      <c r="OLD43" s="43"/>
      <c r="OLE43" s="43"/>
      <c r="OLF43" s="43"/>
      <c r="OLG43" s="43"/>
      <c r="OLH43" s="43"/>
      <c r="OLI43" s="43"/>
      <c r="OLJ43" s="43"/>
      <c r="OLK43" s="43"/>
      <c r="OLL43" s="43"/>
      <c r="OLM43" s="43"/>
      <c r="OLN43" s="43"/>
      <c r="OLO43" s="43"/>
      <c r="OLP43" s="43"/>
      <c r="OLQ43" s="43"/>
      <c r="OLR43" s="43"/>
      <c r="OLS43" s="43"/>
      <c r="OLT43" s="43"/>
      <c r="OLU43" s="43"/>
      <c r="OLV43" s="43"/>
      <c r="OLW43" s="43"/>
      <c r="OLX43" s="43"/>
      <c r="OLY43" s="43"/>
      <c r="OLZ43" s="43"/>
      <c r="OMA43" s="43"/>
      <c r="OMB43" s="43"/>
      <c r="OMC43" s="43"/>
      <c r="OMD43" s="43"/>
      <c r="OME43" s="43"/>
      <c r="OMF43" s="43"/>
      <c r="OMG43" s="43"/>
      <c r="OMH43" s="43"/>
      <c r="OMI43" s="43"/>
      <c r="OMJ43" s="43"/>
      <c r="OMK43" s="43"/>
      <c r="OML43" s="43"/>
      <c r="OMM43" s="43"/>
      <c r="OMN43" s="43"/>
      <c r="OMO43" s="43"/>
      <c r="OMP43" s="43"/>
      <c r="OMQ43" s="43"/>
      <c r="OMR43" s="43"/>
      <c r="OMS43" s="43"/>
      <c r="OMT43" s="43"/>
      <c r="OMU43" s="43"/>
      <c r="OMV43" s="43"/>
      <c r="OMW43" s="43"/>
      <c r="OMX43" s="43"/>
      <c r="OMY43" s="43"/>
      <c r="OMZ43" s="43"/>
      <c r="ONA43" s="43"/>
      <c r="ONB43" s="43"/>
      <c r="ONC43" s="43"/>
      <c r="OND43" s="43"/>
      <c r="ONE43" s="43"/>
      <c r="ONF43" s="43"/>
      <c r="ONG43" s="43"/>
      <c r="ONH43" s="43"/>
      <c r="ONI43" s="43"/>
      <c r="ONJ43" s="43"/>
      <c r="ONK43" s="43"/>
      <c r="ONL43" s="43"/>
      <c r="ONM43" s="43"/>
      <c r="ONN43" s="43"/>
      <c r="ONO43" s="43"/>
      <c r="ONP43" s="43"/>
      <c r="ONQ43" s="43"/>
      <c r="ONR43" s="43"/>
      <c r="ONS43" s="43"/>
      <c r="ONT43" s="43"/>
      <c r="ONU43" s="43"/>
      <c r="ONV43" s="43"/>
      <c r="ONW43" s="43"/>
      <c r="ONX43" s="43"/>
      <c r="ONY43" s="43"/>
      <c r="ONZ43" s="43"/>
      <c r="OOA43" s="43"/>
      <c r="OOB43" s="43"/>
      <c r="OOC43" s="43"/>
      <c r="OOD43" s="43"/>
      <c r="OOE43" s="43"/>
      <c r="OOF43" s="43"/>
      <c r="OOG43" s="43"/>
      <c r="OOH43" s="43"/>
      <c r="OOI43" s="43"/>
      <c r="OOJ43" s="43"/>
      <c r="OOK43" s="43"/>
      <c r="OOL43" s="43"/>
      <c r="OOM43" s="43"/>
      <c r="OON43" s="43"/>
      <c r="OOO43" s="43"/>
      <c r="OOP43" s="43"/>
      <c r="OOQ43" s="43"/>
      <c r="OOR43" s="43"/>
      <c r="OOS43" s="43"/>
      <c r="OOT43" s="43"/>
      <c r="OOU43" s="43"/>
      <c r="OOV43" s="43"/>
      <c r="OOW43" s="43"/>
      <c r="OOX43" s="43"/>
      <c r="OOY43" s="43"/>
      <c r="OOZ43" s="43"/>
      <c r="OPA43" s="43"/>
      <c r="OPB43" s="43"/>
      <c r="OPC43" s="43"/>
      <c r="OPD43" s="43"/>
      <c r="OPE43" s="43"/>
      <c r="OPF43" s="43"/>
      <c r="OPG43" s="43"/>
      <c r="OPH43" s="43"/>
      <c r="OPI43" s="43"/>
      <c r="OPJ43" s="43"/>
      <c r="OPK43" s="43"/>
      <c r="OPL43" s="43"/>
      <c r="OPM43" s="43"/>
      <c r="OPN43" s="43"/>
      <c r="OPO43" s="43"/>
      <c r="OPP43" s="43"/>
      <c r="OPQ43" s="43"/>
      <c r="OPR43" s="43"/>
      <c r="OPS43" s="43"/>
      <c r="OPT43" s="43"/>
      <c r="OPU43" s="43"/>
      <c r="OPV43" s="43"/>
      <c r="OPW43" s="43"/>
      <c r="OPX43" s="43"/>
      <c r="OPY43" s="43"/>
      <c r="OPZ43" s="43"/>
      <c r="OQA43" s="43"/>
      <c r="OQB43" s="43"/>
      <c r="OQC43" s="43"/>
      <c r="OQD43" s="43"/>
      <c r="OQE43" s="43"/>
      <c r="OQF43" s="43"/>
      <c r="OQG43" s="43"/>
      <c r="OQH43" s="43"/>
      <c r="OQI43" s="43"/>
      <c r="OQJ43" s="43"/>
      <c r="OQK43" s="43"/>
      <c r="OQL43" s="43"/>
      <c r="OQM43" s="43"/>
      <c r="OQN43" s="43"/>
      <c r="OQO43" s="43"/>
      <c r="OQP43" s="43"/>
      <c r="OQQ43" s="43"/>
      <c r="OQR43" s="43"/>
      <c r="OQS43" s="43"/>
      <c r="OQT43" s="43"/>
      <c r="OQU43" s="43"/>
      <c r="OQV43" s="43"/>
      <c r="OQW43" s="43"/>
      <c r="OQX43" s="43"/>
      <c r="OQY43" s="43"/>
      <c r="OQZ43" s="43"/>
      <c r="ORA43" s="43"/>
      <c r="ORB43" s="43"/>
      <c r="ORC43" s="43"/>
      <c r="ORD43" s="43"/>
      <c r="ORE43" s="43"/>
      <c r="ORF43" s="43"/>
      <c r="ORG43" s="43"/>
      <c r="ORH43" s="43"/>
      <c r="ORI43" s="43"/>
      <c r="ORJ43" s="43"/>
      <c r="ORK43" s="43"/>
      <c r="ORL43" s="43"/>
      <c r="ORM43" s="43"/>
      <c r="ORN43" s="43"/>
      <c r="ORO43" s="43"/>
      <c r="ORP43" s="43"/>
      <c r="ORQ43" s="43"/>
      <c r="ORR43" s="43"/>
      <c r="ORS43" s="43"/>
      <c r="ORT43" s="43"/>
      <c r="ORU43" s="43"/>
      <c r="ORV43" s="43"/>
      <c r="ORW43" s="43"/>
      <c r="ORX43" s="43"/>
      <c r="ORY43" s="43"/>
      <c r="ORZ43" s="43"/>
      <c r="OSA43" s="43"/>
      <c r="OSB43" s="43"/>
      <c r="OSC43" s="43"/>
      <c r="OSD43" s="43"/>
      <c r="OSE43" s="43"/>
      <c r="OSF43" s="43"/>
      <c r="OSG43" s="43"/>
      <c r="OSH43" s="43"/>
      <c r="OSI43" s="43"/>
      <c r="OSJ43" s="43"/>
      <c r="OSK43" s="43"/>
      <c r="OSL43" s="43"/>
      <c r="OSM43" s="43"/>
      <c r="OSN43" s="43"/>
      <c r="OSO43" s="43"/>
      <c r="OSP43" s="43"/>
      <c r="OSQ43" s="43"/>
      <c r="OSR43" s="43"/>
      <c r="OSS43" s="43"/>
      <c r="OST43" s="43"/>
      <c r="OSU43" s="43"/>
      <c r="OSV43" s="43"/>
      <c r="OSW43" s="43"/>
      <c r="OSX43" s="43"/>
      <c r="OSY43" s="43"/>
      <c r="OSZ43" s="43"/>
      <c r="OTA43" s="43"/>
      <c r="OTB43" s="43"/>
      <c r="OTC43" s="43"/>
      <c r="OTD43" s="43"/>
      <c r="OTE43" s="43"/>
      <c r="OTF43" s="43"/>
      <c r="OTG43" s="43"/>
      <c r="OTH43" s="43"/>
      <c r="OTI43" s="43"/>
      <c r="OTJ43" s="43"/>
      <c r="OTK43" s="43"/>
      <c r="OTL43" s="43"/>
      <c r="OTM43" s="43"/>
      <c r="OTN43" s="43"/>
      <c r="OTO43" s="43"/>
      <c r="OTP43" s="43"/>
      <c r="OTQ43" s="43"/>
      <c r="OTR43" s="43"/>
      <c r="OTS43" s="43"/>
      <c r="OTT43" s="43"/>
      <c r="OTU43" s="43"/>
      <c r="OTV43" s="43"/>
      <c r="OTW43" s="43"/>
      <c r="OTX43" s="43"/>
      <c r="OTY43" s="43"/>
      <c r="OTZ43" s="43"/>
      <c r="OUA43" s="43"/>
      <c r="OUB43" s="43"/>
      <c r="OUC43" s="43"/>
      <c r="OUD43" s="43"/>
      <c r="OUE43" s="43"/>
      <c r="OUF43" s="43"/>
      <c r="OUG43" s="43"/>
      <c r="OUH43" s="43"/>
      <c r="OUI43" s="43"/>
      <c r="OUJ43" s="43"/>
      <c r="OUK43" s="43"/>
      <c r="OUL43" s="43"/>
      <c r="OUM43" s="43"/>
      <c r="OUN43" s="43"/>
      <c r="OUO43" s="43"/>
      <c r="OUP43" s="43"/>
      <c r="OUQ43" s="43"/>
      <c r="OUR43" s="43"/>
      <c r="OUS43" s="43"/>
      <c r="OUT43" s="43"/>
      <c r="OUU43" s="43"/>
      <c r="OUV43" s="43"/>
      <c r="OUW43" s="43"/>
      <c r="OUX43" s="43"/>
      <c r="OUY43" s="43"/>
      <c r="OUZ43" s="43"/>
      <c r="OVA43" s="43"/>
      <c r="OVB43" s="43"/>
      <c r="OVC43" s="43"/>
      <c r="OVD43" s="43"/>
      <c r="OVE43" s="43"/>
      <c r="OVF43" s="43"/>
      <c r="OVG43" s="43"/>
      <c r="OVH43" s="43"/>
      <c r="OVI43" s="43"/>
      <c r="OVJ43" s="43"/>
      <c r="OVK43" s="43"/>
      <c r="OVL43" s="43"/>
      <c r="OVM43" s="43"/>
      <c r="OVN43" s="43"/>
      <c r="OVO43" s="43"/>
      <c r="OVP43" s="43"/>
      <c r="OVQ43" s="43"/>
      <c r="OVR43" s="43"/>
      <c r="OVS43" s="43"/>
      <c r="OVT43" s="43"/>
      <c r="OVU43" s="43"/>
      <c r="OVV43" s="43"/>
      <c r="OVW43" s="43"/>
      <c r="OVX43" s="43"/>
      <c r="OVY43" s="43"/>
      <c r="OVZ43" s="43"/>
      <c r="OWA43" s="43"/>
      <c r="OWB43" s="43"/>
      <c r="OWC43" s="43"/>
      <c r="OWD43" s="43"/>
      <c r="OWE43" s="43"/>
      <c r="OWF43" s="43"/>
      <c r="OWG43" s="43"/>
      <c r="OWH43" s="43"/>
      <c r="OWI43" s="43"/>
      <c r="OWJ43" s="43"/>
      <c r="OWK43" s="43"/>
      <c r="OWL43" s="43"/>
      <c r="OWM43" s="43"/>
      <c r="OWN43" s="43"/>
      <c r="OWO43" s="43"/>
      <c r="OWP43" s="43"/>
      <c r="OWQ43" s="43"/>
      <c r="OWR43" s="43"/>
      <c r="OWS43" s="43"/>
      <c r="OWT43" s="43"/>
      <c r="OWU43" s="43"/>
      <c r="OWV43" s="43"/>
      <c r="OWW43" s="43"/>
      <c r="OWX43" s="43"/>
      <c r="OWY43" s="43"/>
      <c r="OWZ43" s="43"/>
      <c r="OXA43" s="43"/>
      <c r="OXB43" s="43"/>
      <c r="OXC43" s="43"/>
      <c r="OXD43" s="43"/>
      <c r="OXE43" s="43"/>
      <c r="OXF43" s="43"/>
      <c r="OXG43" s="43"/>
      <c r="OXH43" s="43"/>
      <c r="OXI43" s="43"/>
      <c r="OXJ43" s="43"/>
      <c r="OXK43" s="43"/>
      <c r="OXL43" s="43"/>
      <c r="OXM43" s="43"/>
      <c r="OXN43" s="43"/>
      <c r="OXO43" s="43"/>
      <c r="OXP43" s="43"/>
      <c r="OXQ43" s="43"/>
      <c r="OXR43" s="43"/>
      <c r="OXS43" s="43"/>
      <c r="OXT43" s="43"/>
      <c r="OXU43" s="43"/>
      <c r="OXV43" s="43"/>
      <c r="OXW43" s="43"/>
      <c r="OXX43" s="43"/>
      <c r="OXY43" s="43"/>
      <c r="OXZ43" s="43"/>
      <c r="OYA43" s="43"/>
      <c r="OYB43" s="43"/>
      <c r="OYC43" s="43"/>
      <c r="OYD43" s="43"/>
      <c r="OYE43" s="43"/>
      <c r="OYF43" s="43"/>
      <c r="OYG43" s="43"/>
      <c r="OYH43" s="43"/>
      <c r="OYI43" s="43"/>
      <c r="OYJ43" s="43"/>
      <c r="OYK43" s="43"/>
      <c r="OYL43" s="43"/>
      <c r="OYM43" s="43"/>
      <c r="OYN43" s="43"/>
      <c r="OYO43" s="43"/>
      <c r="OYP43" s="43"/>
      <c r="OYQ43" s="43"/>
      <c r="OYR43" s="43"/>
      <c r="OYS43" s="43"/>
      <c r="OYT43" s="43"/>
      <c r="OYU43" s="43"/>
      <c r="OYV43" s="43"/>
      <c r="OYW43" s="43"/>
      <c r="OYX43" s="43"/>
      <c r="OYY43" s="43"/>
      <c r="OYZ43" s="43"/>
      <c r="OZA43" s="43"/>
      <c r="OZB43" s="43"/>
      <c r="OZC43" s="43"/>
      <c r="OZD43" s="43"/>
      <c r="OZE43" s="43"/>
      <c r="OZF43" s="43"/>
      <c r="OZG43" s="43"/>
      <c r="OZH43" s="43"/>
      <c r="OZI43" s="43"/>
      <c r="OZJ43" s="43"/>
      <c r="OZK43" s="43"/>
      <c r="OZL43" s="43"/>
      <c r="OZM43" s="43"/>
      <c r="OZN43" s="43"/>
      <c r="OZO43" s="43"/>
      <c r="OZP43" s="43"/>
      <c r="OZQ43" s="43"/>
      <c r="OZR43" s="43"/>
      <c r="OZS43" s="43"/>
      <c r="OZT43" s="43"/>
      <c r="OZU43" s="43"/>
      <c r="OZV43" s="43"/>
      <c r="OZW43" s="43"/>
      <c r="OZX43" s="43"/>
      <c r="OZY43" s="43"/>
      <c r="OZZ43" s="43"/>
      <c r="PAA43" s="43"/>
      <c r="PAB43" s="43"/>
      <c r="PAC43" s="43"/>
      <c r="PAD43" s="43"/>
      <c r="PAE43" s="43"/>
      <c r="PAF43" s="43"/>
      <c r="PAG43" s="43"/>
      <c r="PAH43" s="43"/>
      <c r="PAI43" s="43"/>
      <c r="PAJ43" s="43"/>
      <c r="PAK43" s="43"/>
      <c r="PAL43" s="43"/>
      <c r="PAM43" s="43"/>
      <c r="PAN43" s="43"/>
      <c r="PAO43" s="43"/>
      <c r="PAP43" s="43"/>
      <c r="PAQ43" s="43"/>
      <c r="PAR43" s="43"/>
      <c r="PAS43" s="43"/>
      <c r="PAT43" s="43"/>
      <c r="PAU43" s="43"/>
      <c r="PAV43" s="43"/>
      <c r="PAW43" s="43"/>
      <c r="PAX43" s="43"/>
      <c r="PAY43" s="43"/>
      <c r="PAZ43" s="43"/>
      <c r="PBA43" s="43"/>
      <c r="PBB43" s="43"/>
      <c r="PBC43" s="43"/>
      <c r="PBD43" s="43"/>
      <c r="PBE43" s="43"/>
      <c r="PBF43" s="43"/>
      <c r="PBG43" s="43"/>
      <c r="PBH43" s="43"/>
      <c r="PBI43" s="43"/>
      <c r="PBJ43" s="43"/>
      <c r="PBK43" s="43"/>
      <c r="PBL43" s="43"/>
      <c r="PBM43" s="43"/>
      <c r="PBN43" s="43"/>
      <c r="PBO43" s="43"/>
      <c r="PBP43" s="43"/>
      <c r="PBQ43" s="43"/>
      <c r="PBR43" s="43"/>
      <c r="PBS43" s="43"/>
      <c r="PBT43" s="43"/>
      <c r="PBU43" s="43"/>
      <c r="PBV43" s="43"/>
      <c r="PBW43" s="43"/>
      <c r="PBX43" s="43"/>
      <c r="PBY43" s="43"/>
      <c r="PBZ43" s="43"/>
      <c r="PCA43" s="43"/>
      <c r="PCB43" s="43"/>
      <c r="PCC43" s="43"/>
      <c r="PCD43" s="43"/>
      <c r="PCE43" s="43"/>
      <c r="PCF43" s="43"/>
      <c r="PCG43" s="43"/>
      <c r="PCH43" s="43"/>
      <c r="PCI43" s="43"/>
      <c r="PCJ43" s="43"/>
      <c r="PCK43" s="43"/>
      <c r="PCL43" s="43"/>
      <c r="PCM43" s="43"/>
      <c r="PCN43" s="43"/>
      <c r="PCO43" s="43"/>
      <c r="PCP43" s="43"/>
      <c r="PCQ43" s="43"/>
      <c r="PCR43" s="43"/>
      <c r="PCS43" s="43"/>
      <c r="PCT43" s="43"/>
      <c r="PCU43" s="43"/>
      <c r="PCV43" s="43"/>
      <c r="PCW43" s="43"/>
      <c r="PCX43" s="43"/>
      <c r="PCY43" s="43"/>
      <c r="PCZ43" s="43"/>
      <c r="PDA43" s="43"/>
      <c r="PDB43" s="43"/>
      <c r="PDC43" s="43"/>
      <c r="PDD43" s="43"/>
      <c r="PDE43" s="43"/>
      <c r="PDF43" s="43"/>
      <c r="PDG43" s="43"/>
      <c r="PDH43" s="43"/>
      <c r="PDI43" s="43"/>
      <c r="PDJ43" s="43"/>
      <c r="PDK43" s="43"/>
      <c r="PDL43" s="43"/>
      <c r="PDM43" s="43"/>
      <c r="PDN43" s="43"/>
      <c r="PDO43" s="43"/>
      <c r="PDP43" s="43"/>
      <c r="PDQ43" s="43"/>
      <c r="PDR43" s="43"/>
      <c r="PDS43" s="43"/>
      <c r="PDT43" s="43"/>
      <c r="PDU43" s="43"/>
      <c r="PDV43" s="43"/>
      <c r="PDW43" s="43"/>
      <c r="PDX43" s="43"/>
      <c r="PDY43" s="43"/>
      <c r="PDZ43" s="43"/>
      <c r="PEA43" s="43"/>
      <c r="PEB43" s="43"/>
      <c r="PEC43" s="43"/>
      <c r="PED43" s="43"/>
      <c r="PEE43" s="43"/>
      <c r="PEF43" s="43"/>
      <c r="PEG43" s="43"/>
      <c r="PEH43" s="43"/>
      <c r="PEI43" s="43"/>
      <c r="PEJ43" s="43"/>
      <c r="PEK43" s="43"/>
      <c r="PEL43" s="43"/>
      <c r="PEM43" s="43"/>
      <c r="PEN43" s="43"/>
      <c r="PEO43" s="43"/>
      <c r="PEP43" s="43"/>
      <c r="PEQ43" s="43"/>
      <c r="PER43" s="43"/>
      <c r="PES43" s="43"/>
      <c r="PET43" s="43"/>
      <c r="PEU43" s="43"/>
      <c r="PEV43" s="43"/>
      <c r="PEW43" s="43"/>
      <c r="PEX43" s="43"/>
      <c r="PEY43" s="43"/>
      <c r="PEZ43" s="43"/>
      <c r="PFA43" s="43"/>
      <c r="PFB43" s="43"/>
      <c r="PFC43" s="43"/>
      <c r="PFD43" s="43"/>
      <c r="PFE43" s="43"/>
      <c r="PFF43" s="43"/>
      <c r="PFG43" s="43"/>
      <c r="PFH43" s="43"/>
      <c r="PFI43" s="43"/>
      <c r="PFJ43" s="43"/>
      <c r="PFK43" s="43"/>
      <c r="PFL43" s="43"/>
      <c r="PFM43" s="43"/>
      <c r="PFN43" s="43"/>
      <c r="PFO43" s="43"/>
      <c r="PFP43" s="43"/>
      <c r="PFQ43" s="43"/>
      <c r="PFR43" s="43"/>
      <c r="PFS43" s="43"/>
      <c r="PFT43" s="43"/>
      <c r="PFU43" s="43"/>
      <c r="PFV43" s="43"/>
      <c r="PFW43" s="43"/>
      <c r="PFX43" s="43"/>
      <c r="PFY43" s="43"/>
      <c r="PFZ43" s="43"/>
      <c r="PGA43" s="43"/>
      <c r="PGB43" s="43"/>
      <c r="PGC43" s="43"/>
      <c r="PGD43" s="43"/>
      <c r="PGE43" s="43"/>
      <c r="PGF43" s="43"/>
      <c r="PGG43" s="43"/>
      <c r="PGH43" s="43"/>
      <c r="PGI43" s="43"/>
      <c r="PGJ43" s="43"/>
      <c r="PGK43" s="43"/>
      <c r="PGL43" s="43"/>
      <c r="PGM43" s="43"/>
      <c r="PGN43" s="43"/>
      <c r="PGO43" s="43"/>
      <c r="PGP43" s="43"/>
      <c r="PGQ43" s="43"/>
      <c r="PGR43" s="43"/>
      <c r="PGS43" s="43"/>
      <c r="PGT43" s="43"/>
      <c r="PGU43" s="43"/>
      <c r="PGV43" s="43"/>
      <c r="PGW43" s="43"/>
      <c r="PGX43" s="43"/>
      <c r="PGY43" s="43"/>
      <c r="PGZ43" s="43"/>
      <c r="PHA43" s="43"/>
      <c r="PHB43" s="43"/>
      <c r="PHC43" s="43"/>
      <c r="PHD43" s="43"/>
      <c r="PHE43" s="43"/>
      <c r="PHF43" s="43"/>
      <c r="PHG43" s="43"/>
      <c r="PHH43" s="43"/>
      <c r="PHI43" s="43"/>
      <c r="PHJ43" s="43"/>
      <c r="PHK43" s="43"/>
      <c r="PHL43" s="43"/>
      <c r="PHM43" s="43"/>
      <c r="PHN43" s="43"/>
      <c r="PHO43" s="43"/>
      <c r="PHP43" s="43"/>
      <c r="PHQ43" s="43"/>
      <c r="PHR43" s="43"/>
      <c r="PHS43" s="43"/>
      <c r="PHT43" s="43"/>
      <c r="PHU43" s="43"/>
      <c r="PHV43" s="43"/>
      <c r="PHW43" s="43"/>
      <c r="PHX43" s="43"/>
      <c r="PHY43" s="43"/>
      <c r="PHZ43" s="43"/>
      <c r="PIA43" s="43"/>
      <c r="PIB43" s="43"/>
      <c r="PIC43" s="43"/>
      <c r="PID43" s="43"/>
      <c r="PIE43" s="43"/>
      <c r="PIF43" s="43"/>
      <c r="PIG43" s="43"/>
      <c r="PIH43" s="43"/>
      <c r="PII43" s="43"/>
      <c r="PIJ43" s="43"/>
      <c r="PIK43" s="43"/>
      <c r="PIL43" s="43"/>
      <c r="PIM43" s="43"/>
      <c r="PIN43" s="43"/>
      <c r="PIO43" s="43"/>
      <c r="PIP43" s="43"/>
      <c r="PIQ43" s="43"/>
      <c r="PIR43" s="43"/>
      <c r="PIS43" s="43"/>
      <c r="PIT43" s="43"/>
      <c r="PIU43" s="43"/>
      <c r="PIV43" s="43"/>
      <c r="PIW43" s="43"/>
      <c r="PIX43" s="43"/>
      <c r="PIY43" s="43"/>
      <c r="PIZ43" s="43"/>
      <c r="PJA43" s="43"/>
      <c r="PJB43" s="43"/>
      <c r="PJC43" s="43"/>
      <c r="PJD43" s="43"/>
      <c r="PJE43" s="43"/>
      <c r="PJF43" s="43"/>
      <c r="PJG43" s="43"/>
      <c r="PJH43" s="43"/>
      <c r="PJI43" s="43"/>
      <c r="PJJ43" s="43"/>
      <c r="PJK43" s="43"/>
      <c r="PJL43" s="43"/>
      <c r="PJM43" s="43"/>
      <c r="PJN43" s="43"/>
      <c r="PJO43" s="43"/>
      <c r="PJP43" s="43"/>
      <c r="PJQ43" s="43"/>
      <c r="PJR43" s="43"/>
      <c r="PJS43" s="43"/>
      <c r="PJT43" s="43"/>
      <c r="PJU43" s="43"/>
      <c r="PJV43" s="43"/>
      <c r="PJW43" s="43"/>
      <c r="PJX43" s="43"/>
      <c r="PJY43" s="43"/>
      <c r="PJZ43" s="43"/>
      <c r="PKA43" s="43"/>
      <c r="PKB43" s="43"/>
      <c r="PKC43" s="43"/>
      <c r="PKD43" s="43"/>
      <c r="PKE43" s="43"/>
      <c r="PKF43" s="43"/>
      <c r="PKG43" s="43"/>
      <c r="PKH43" s="43"/>
      <c r="PKI43" s="43"/>
      <c r="PKJ43" s="43"/>
      <c r="PKK43" s="43"/>
      <c r="PKL43" s="43"/>
      <c r="PKM43" s="43"/>
      <c r="PKN43" s="43"/>
      <c r="PKO43" s="43"/>
      <c r="PKP43" s="43"/>
      <c r="PKQ43" s="43"/>
      <c r="PKR43" s="43"/>
      <c r="PKS43" s="43"/>
      <c r="PKT43" s="43"/>
      <c r="PKU43" s="43"/>
      <c r="PKV43" s="43"/>
      <c r="PKW43" s="43"/>
      <c r="PKX43" s="43"/>
      <c r="PKY43" s="43"/>
      <c r="PKZ43" s="43"/>
      <c r="PLA43" s="43"/>
      <c r="PLB43" s="43"/>
      <c r="PLC43" s="43"/>
      <c r="PLD43" s="43"/>
      <c r="PLE43" s="43"/>
      <c r="PLF43" s="43"/>
      <c r="PLG43" s="43"/>
      <c r="PLH43" s="43"/>
      <c r="PLI43" s="43"/>
      <c r="PLJ43" s="43"/>
      <c r="PLK43" s="43"/>
      <c r="PLL43" s="43"/>
      <c r="PLM43" s="43"/>
      <c r="PLN43" s="43"/>
      <c r="PLO43" s="43"/>
      <c r="PLP43" s="43"/>
      <c r="PLQ43" s="43"/>
      <c r="PLR43" s="43"/>
      <c r="PLS43" s="43"/>
      <c r="PLT43" s="43"/>
      <c r="PLU43" s="43"/>
      <c r="PLV43" s="43"/>
      <c r="PLW43" s="43"/>
      <c r="PLX43" s="43"/>
      <c r="PLY43" s="43"/>
      <c r="PLZ43" s="43"/>
      <c r="PMA43" s="43"/>
      <c r="PMB43" s="43"/>
      <c r="PMC43" s="43"/>
      <c r="PMD43" s="43"/>
      <c r="PME43" s="43"/>
      <c r="PMF43" s="43"/>
      <c r="PMG43" s="43"/>
      <c r="PMH43" s="43"/>
      <c r="PMI43" s="43"/>
      <c r="PMJ43" s="43"/>
      <c r="PMK43" s="43"/>
      <c r="PML43" s="43"/>
      <c r="PMM43" s="43"/>
      <c r="PMN43" s="43"/>
      <c r="PMO43" s="43"/>
      <c r="PMP43" s="43"/>
      <c r="PMQ43" s="43"/>
      <c r="PMR43" s="43"/>
      <c r="PMS43" s="43"/>
      <c r="PMT43" s="43"/>
      <c r="PMU43" s="43"/>
      <c r="PMV43" s="43"/>
      <c r="PMW43" s="43"/>
      <c r="PMX43" s="43"/>
      <c r="PMY43" s="43"/>
      <c r="PMZ43" s="43"/>
      <c r="PNA43" s="43"/>
      <c r="PNB43" s="43"/>
      <c r="PNC43" s="43"/>
      <c r="PND43" s="43"/>
      <c r="PNE43" s="43"/>
      <c r="PNF43" s="43"/>
      <c r="PNG43" s="43"/>
      <c r="PNH43" s="43"/>
      <c r="PNI43" s="43"/>
      <c r="PNJ43" s="43"/>
      <c r="PNK43" s="43"/>
      <c r="PNL43" s="43"/>
      <c r="PNM43" s="43"/>
      <c r="PNN43" s="43"/>
      <c r="PNO43" s="43"/>
      <c r="PNP43" s="43"/>
      <c r="PNQ43" s="43"/>
      <c r="PNR43" s="43"/>
      <c r="PNS43" s="43"/>
      <c r="PNT43" s="43"/>
      <c r="PNU43" s="43"/>
      <c r="PNV43" s="43"/>
      <c r="PNW43" s="43"/>
      <c r="PNX43" s="43"/>
      <c r="PNY43" s="43"/>
      <c r="PNZ43" s="43"/>
      <c r="POA43" s="43"/>
      <c r="POB43" s="43"/>
      <c r="POC43" s="43"/>
      <c r="POD43" s="43"/>
      <c r="POE43" s="43"/>
      <c r="POF43" s="43"/>
      <c r="POG43" s="43"/>
      <c r="POH43" s="43"/>
      <c r="POI43" s="43"/>
      <c r="POJ43" s="43"/>
      <c r="POK43" s="43"/>
      <c r="POL43" s="43"/>
      <c r="POM43" s="43"/>
      <c r="PON43" s="43"/>
      <c r="POO43" s="43"/>
      <c r="POP43" s="43"/>
      <c r="POQ43" s="43"/>
      <c r="POR43" s="43"/>
      <c r="POS43" s="43"/>
      <c r="POT43" s="43"/>
      <c r="POU43" s="43"/>
      <c r="POV43" s="43"/>
      <c r="POW43" s="43"/>
      <c r="POX43" s="43"/>
      <c r="POY43" s="43"/>
      <c r="POZ43" s="43"/>
      <c r="PPA43" s="43"/>
      <c r="PPB43" s="43"/>
      <c r="PPC43" s="43"/>
      <c r="PPD43" s="43"/>
      <c r="PPE43" s="43"/>
      <c r="PPF43" s="43"/>
      <c r="PPG43" s="43"/>
      <c r="PPH43" s="43"/>
      <c r="PPI43" s="43"/>
      <c r="PPJ43" s="43"/>
      <c r="PPK43" s="43"/>
      <c r="PPL43" s="43"/>
      <c r="PPM43" s="43"/>
      <c r="PPN43" s="43"/>
      <c r="PPO43" s="43"/>
      <c r="PPP43" s="43"/>
      <c r="PPQ43" s="43"/>
      <c r="PPR43" s="43"/>
      <c r="PPS43" s="43"/>
      <c r="PPT43" s="43"/>
      <c r="PPU43" s="43"/>
      <c r="PPV43" s="43"/>
      <c r="PPW43" s="43"/>
      <c r="PPX43" s="43"/>
      <c r="PPY43" s="43"/>
      <c r="PPZ43" s="43"/>
      <c r="PQA43" s="43"/>
      <c r="PQB43" s="43"/>
      <c r="PQC43" s="43"/>
      <c r="PQD43" s="43"/>
      <c r="PQE43" s="43"/>
      <c r="PQF43" s="43"/>
      <c r="PQG43" s="43"/>
      <c r="PQH43" s="43"/>
      <c r="PQI43" s="43"/>
      <c r="PQJ43" s="43"/>
      <c r="PQK43" s="43"/>
      <c r="PQL43" s="43"/>
      <c r="PQM43" s="43"/>
      <c r="PQN43" s="43"/>
      <c r="PQO43" s="43"/>
      <c r="PQP43" s="43"/>
      <c r="PQQ43" s="43"/>
      <c r="PQR43" s="43"/>
      <c r="PQS43" s="43"/>
      <c r="PQT43" s="43"/>
      <c r="PQU43" s="43"/>
      <c r="PQV43" s="43"/>
      <c r="PQW43" s="43"/>
      <c r="PQX43" s="43"/>
      <c r="PQY43" s="43"/>
      <c r="PQZ43" s="43"/>
      <c r="PRA43" s="43"/>
      <c r="PRB43" s="43"/>
      <c r="PRC43" s="43"/>
      <c r="PRD43" s="43"/>
      <c r="PRE43" s="43"/>
      <c r="PRF43" s="43"/>
      <c r="PRG43" s="43"/>
      <c r="PRH43" s="43"/>
      <c r="PRI43" s="43"/>
      <c r="PRJ43" s="43"/>
      <c r="PRK43" s="43"/>
      <c r="PRL43" s="43"/>
      <c r="PRM43" s="43"/>
      <c r="PRN43" s="43"/>
      <c r="PRO43" s="43"/>
      <c r="PRP43" s="43"/>
      <c r="PRQ43" s="43"/>
      <c r="PRR43" s="43"/>
      <c r="PRS43" s="43"/>
      <c r="PRT43" s="43"/>
      <c r="PRU43" s="43"/>
      <c r="PRV43" s="43"/>
      <c r="PRW43" s="43"/>
      <c r="PRX43" s="43"/>
      <c r="PRY43" s="43"/>
      <c r="PRZ43" s="43"/>
      <c r="PSA43" s="43"/>
      <c r="PSB43" s="43"/>
      <c r="PSC43" s="43"/>
      <c r="PSD43" s="43"/>
      <c r="PSE43" s="43"/>
      <c r="PSF43" s="43"/>
      <c r="PSG43" s="43"/>
      <c r="PSH43" s="43"/>
      <c r="PSI43" s="43"/>
      <c r="PSJ43" s="43"/>
      <c r="PSK43" s="43"/>
      <c r="PSL43" s="43"/>
      <c r="PSM43" s="43"/>
      <c r="PSN43" s="43"/>
      <c r="PSO43" s="43"/>
      <c r="PSP43" s="43"/>
      <c r="PSQ43" s="43"/>
      <c r="PSR43" s="43"/>
      <c r="PSS43" s="43"/>
      <c r="PST43" s="43"/>
      <c r="PSU43" s="43"/>
      <c r="PSV43" s="43"/>
      <c r="PSW43" s="43"/>
      <c r="PSX43" s="43"/>
      <c r="PSY43" s="43"/>
      <c r="PSZ43" s="43"/>
      <c r="PTA43" s="43"/>
      <c r="PTB43" s="43"/>
      <c r="PTC43" s="43"/>
      <c r="PTD43" s="43"/>
      <c r="PTE43" s="43"/>
      <c r="PTF43" s="43"/>
      <c r="PTG43" s="43"/>
      <c r="PTH43" s="43"/>
      <c r="PTI43" s="43"/>
      <c r="PTJ43" s="43"/>
      <c r="PTK43" s="43"/>
      <c r="PTL43" s="43"/>
      <c r="PTM43" s="43"/>
      <c r="PTN43" s="43"/>
      <c r="PTO43" s="43"/>
      <c r="PTP43" s="43"/>
      <c r="PTQ43" s="43"/>
      <c r="PTR43" s="43"/>
      <c r="PTS43" s="43"/>
      <c r="PTT43" s="43"/>
      <c r="PTU43" s="43"/>
      <c r="PTV43" s="43"/>
      <c r="PTW43" s="43"/>
      <c r="PTX43" s="43"/>
      <c r="PTY43" s="43"/>
      <c r="PTZ43" s="43"/>
      <c r="PUA43" s="43"/>
      <c r="PUB43" s="43"/>
      <c r="PUC43" s="43"/>
      <c r="PUD43" s="43"/>
      <c r="PUE43" s="43"/>
      <c r="PUF43" s="43"/>
      <c r="PUG43" s="43"/>
      <c r="PUH43" s="43"/>
      <c r="PUI43" s="43"/>
      <c r="PUJ43" s="43"/>
      <c r="PUK43" s="43"/>
      <c r="PUL43" s="43"/>
      <c r="PUM43" s="43"/>
      <c r="PUN43" s="43"/>
      <c r="PUO43" s="43"/>
      <c r="PUP43" s="43"/>
      <c r="PUQ43" s="43"/>
      <c r="PUR43" s="43"/>
      <c r="PUS43" s="43"/>
      <c r="PUT43" s="43"/>
      <c r="PUU43" s="43"/>
      <c r="PUV43" s="43"/>
      <c r="PUW43" s="43"/>
      <c r="PUX43" s="43"/>
      <c r="PUY43" s="43"/>
      <c r="PUZ43" s="43"/>
      <c r="PVA43" s="43"/>
      <c r="PVB43" s="43"/>
      <c r="PVC43" s="43"/>
      <c r="PVD43" s="43"/>
      <c r="PVE43" s="43"/>
      <c r="PVF43" s="43"/>
      <c r="PVG43" s="43"/>
      <c r="PVH43" s="43"/>
      <c r="PVI43" s="43"/>
      <c r="PVJ43" s="43"/>
      <c r="PVK43" s="43"/>
      <c r="PVL43" s="43"/>
      <c r="PVM43" s="43"/>
      <c r="PVN43" s="43"/>
      <c r="PVO43" s="43"/>
      <c r="PVP43" s="43"/>
      <c r="PVQ43" s="43"/>
      <c r="PVR43" s="43"/>
      <c r="PVS43" s="43"/>
      <c r="PVT43" s="43"/>
      <c r="PVU43" s="43"/>
      <c r="PVV43" s="43"/>
      <c r="PVW43" s="43"/>
      <c r="PVX43" s="43"/>
      <c r="PVY43" s="43"/>
      <c r="PVZ43" s="43"/>
      <c r="PWA43" s="43"/>
      <c r="PWB43" s="43"/>
      <c r="PWC43" s="43"/>
      <c r="PWD43" s="43"/>
      <c r="PWE43" s="43"/>
      <c r="PWF43" s="43"/>
      <c r="PWG43" s="43"/>
      <c r="PWH43" s="43"/>
      <c r="PWI43" s="43"/>
      <c r="PWJ43" s="43"/>
      <c r="PWK43" s="43"/>
      <c r="PWL43" s="43"/>
      <c r="PWM43" s="43"/>
      <c r="PWN43" s="43"/>
      <c r="PWO43" s="43"/>
      <c r="PWP43" s="43"/>
      <c r="PWQ43" s="43"/>
      <c r="PWR43" s="43"/>
      <c r="PWS43" s="43"/>
      <c r="PWT43" s="43"/>
      <c r="PWU43" s="43"/>
      <c r="PWV43" s="43"/>
      <c r="PWW43" s="43"/>
      <c r="PWX43" s="43"/>
      <c r="PWY43" s="43"/>
      <c r="PWZ43" s="43"/>
      <c r="PXA43" s="43"/>
      <c r="PXB43" s="43"/>
      <c r="PXC43" s="43"/>
      <c r="PXD43" s="43"/>
      <c r="PXE43" s="43"/>
      <c r="PXF43" s="43"/>
      <c r="PXG43" s="43"/>
      <c r="PXH43" s="43"/>
      <c r="PXI43" s="43"/>
      <c r="PXJ43" s="43"/>
      <c r="PXK43" s="43"/>
      <c r="PXL43" s="43"/>
      <c r="PXM43" s="43"/>
      <c r="PXN43" s="43"/>
      <c r="PXO43" s="43"/>
      <c r="PXP43" s="43"/>
      <c r="PXQ43" s="43"/>
      <c r="PXR43" s="43"/>
      <c r="PXS43" s="43"/>
      <c r="PXT43" s="43"/>
      <c r="PXU43" s="43"/>
      <c r="PXV43" s="43"/>
      <c r="PXW43" s="43"/>
      <c r="PXX43" s="43"/>
      <c r="PXY43" s="43"/>
      <c r="PXZ43" s="43"/>
      <c r="PYA43" s="43"/>
      <c r="PYB43" s="43"/>
      <c r="PYC43" s="43"/>
      <c r="PYD43" s="43"/>
      <c r="PYE43" s="43"/>
      <c r="PYF43" s="43"/>
      <c r="PYG43" s="43"/>
      <c r="PYH43" s="43"/>
      <c r="PYI43" s="43"/>
      <c r="PYJ43" s="43"/>
      <c r="PYK43" s="43"/>
      <c r="PYL43" s="43"/>
      <c r="PYM43" s="43"/>
      <c r="PYN43" s="43"/>
      <c r="PYO43" s="43"/>
      <c r="PYP43" s="43"/>
      <c r="PYQ43" s="43"/>
      <c r="PYR43" s="43"/>
      <c r="PYS43" s="43"/>
      <c r="PYT43" s="43"/>
      <c r="PYU43" s="43"/>
      <c r="PYV43" s="43"/>
      <c r="PYW43" s="43"/>
      <c r="PYX43" s="43"/>
      <c r="PYY43" s="43"/>
      <c r="PYZ43" s="43"/>
      <c r="PZA43" s="43"/>
      <c r="PZB43" s="43"/>
      <c r="PZC43" s="43"/>
      <c r="PZD43" s="43"/>
      <c r="PZE43" s="43"/>
      <c r="PZF43" s="43"/>
      <c r="PZG43" s="43"/>
      <c r="PZH43" s="43"/>
      <c r="PZI43" s="43"/>
      <c r="PZJ43" s="43"/>
      <c r="PZK43" s="43"/>
      <c r="PZL43" s="43"/>
      <c r="PZM43" s="43"/>
      <c r="PZN43" s="43"/>
      <c r="PZO43" s="43"/>
      <c r="PZP43" s="43"/>
      <c r="PZQ43" s="43"/>
      <c r="PZR43" s="43"/>
      <c r="PZS43" s="43"/>
      <c r="PZT43" s="43"/>
      <c r="PZU43" s="43"/>
      <c r="PZV43" s="43"/>
      <c r="PZW43" s="43"/>
      <c r="PZX43" s="43"/>
      <c r="PZY43" s="43"/>
      <c r="PZZ43" s="43"/>
      <c r="QAA43" s="43"/>
      <c r="QAB43" s="43"/>
      <c r="QAC43" s="43"/>
      <c r="QAD43" s="43"/>
      <c r="QAE43" s="43"/>
      <c r="QAF43" s="43"/>
      <c r="QAG43" s="43"/>
      <c r="QAH43" s="43"/>
      <c r="QAI43" s="43"/>
      <c r="QAJ43" s="43"/>
      <c r="QAK43" s="43"/>
      <c r="QAL43" s="43"/>
      <c r="QAM43" s="43"/>
      <c r="QAN43" s="43"/>
      <c r="QAO43" s="43"/>
      <c r="QAP43" s="43"/>
      <c r="QAQ43" s="43"/>
      <c r="QAR43" s="43"/>
      <c r="QAS43" s="43"/>
      <c r="QAT43" s="43"/>
      <c r="QAU43" s="43"/>
      <c r="QAV43" s="43"/>
      <c r="QAW43" s="43"/>
      <c r="QAX43" s="43"/>
      <c r="QAY43" s="43"/>
      <c r="QAZ43" s="43"/>
      <c r="QBA43" s="43"/>
      <c r="QBB43" s="43"/>
      <c r="QBC43" s="43"/>
      <c r="QBD43" s="43"/>
      <c r="QBE43" s="43"/>
      <c r="QBF43" s="43"/>
      <c r="QBG43" s="43"/>
      <c r="QBH43" s="43"/>
      <c r="QBI43" s="43"/>
      <c r="QBJ43" s="43"/>
      <c r="QBK43" s="43"/>
      <c r="QBL43" s="43"/>
      <c r="QBM43" s="43"/>
      <c r="QBN43" s="43"/>
      <c r="QBO43" s="43"/>
      <c r="QBP43" s="43"/>
      <c r="QBQ43" s="43"/>
      <c r="QBR43" s="43"/>
      <c r="QBS43" s="43"/>
      <c r="QBT43" s="43"/>
      <c r="QBU43" s="43"/>
      <c r="QBV43" s="43"/>
      <c r="QBW43" s="43"/>
      <c r="QBX43" s="43"/>
      <c r="QBY43" s="43"/>
      <c r="QBZ43" s="43"/>
      <c r="QCA43" s="43"/>
      <c r="QCB43" s="43"/>
      <c r="QCC43" s="43"/>
      <c r="QCD43" s="43"/>
      <c r="QCE43" s="43"/>
      <c r="QCF43" s="43"/>
      <c r="QCG43" s="43"/>
      <c r="QCH43" s="43"/>
      <c r="QCI43" s="43"/>
      <c r="QCJ43" s="43"/>
      <c r="QCK43" s="43"/>
      <c r="QCL43" s="43"/>
      <c r="QCM43" s="43"/>
      <c r="QCN43" s="43"/>
      <c r="QCO43" s="43"/>
      <c r="QCP43" s="43"/>
      <c r="QCQ43" s="43"/>
      <c r="QCR43" s="43"/>
      <c r="QCS43" s="43"/>
      <c r="QCT43" s="43"/>
      <c r="QCU43" s="43"/>
      <c r="QCV43" s="43"/>
      <c r="QCW43" s="43"/>
      <c r="QCX43" s="43"/>
      <c r="QCY43" s="43"/>
      <c r="QCZ43" s="43"/>
      <c r="QDA43" s="43"/>
      <c r="QDB43" s="43"/>
      <c r="QDC43" s="43"/>
      <c r="QDD43" s="43"/>
      <c r="QDE43" s="43"/>
      <c r="QDF43" s="43"/>
      <c r="QDG43" s="43"/>
      <c r="QDH43" s="43"/>
      <c r="QDI43" s="43"/>
      <c r="QDJ43" s="43"/>
      <c r="QDK43" s="43"/>
      <c r="QDL43" s="43"/>
      <c r="QDM43" s="43"/>
      <c r="QDN43" s="43"/>
      <c r="QDO43" s="43"/>
      <c r="QDP43" s="43"/>
      <c r="QDQ43" s="43"/>
      <c r="QDR43" s="43"/>
      <c r="QDS43" s="43"/>
      <c r="QDT43" s="43"/>
      <c r="QDU43" s="43"/>
      <c r="QDV43" s="43"/>
      <c r="QDW43" s="43"/>
      <c r="QDX43" s="43"/>
      <c r="QDY43" s="43"/>
      <c r="QDZ43" s="43"/>
      <c r="QEA43" s="43"/>
      <c r="QEB43" s="43"/>
      <c r="QEC43" s="43"/>
      <c r="QED43" s="43"/>
      <c r="QEE43" s="43"/>
      <c r="QEF43" s="43"/>
      <c r="QEG43" s="43"/>
      <c r="QEH43" s="43"/>
      <c r="QEI43" s="43"/>
      <c r="QEJ43" s="43"/>
      <c r="QEK43" s="43"/>
      <c r="QEL43" s="43"/>
      <c r="QEM43" s="43"/>
      <c r="QEN43" s="43"/>
      <c r="QEO43" s="43"/>
      <c r="QEP43" s="43"/>
      <c r="QEQ43" s="43"/>
      <c r="QER43" s="43"/>
      <c r="QES43" s="43"/>
      <c r="QET43" s="43"/>
      <c r="QEU43" s="43"/>
      <c r="QEV43" s="43"/>
      <c r="QEW43" s="43"/>
      <c r="QEX43" s="43"/>
      <c r="QEY43" s="43"/>
      <c r="QEZ43" s="43"/>
      <c r="QFA43" s="43"/>
      <c r="QFB43" s="43"/>
      <c r="QFC43" s="43"/>
      <c r="QFD43" s="43"/>
      <c r="QFE43" s="43"/>
      <c r="QFF43" s="43"/>
      <c r="QFG43" s="43"/>
      <c r="QFH43" s="43"/>
      <c r="QFI43" s="43"/>
      <c r="QFJ43" s="43"/>
      <c r="QFK43" s="43"/>
      <c r="QFL43" s="43"/>
      <c r="QFM43" s="43"/>
      <c r="QFN43" s="43"/>
      <c r="QFO43" s="43"/>
      <c r="QFP43" s="43"/>
      <c r="QFQ43" s="43"/>
      <c r="QFR43" s="43"/>
      <c r="QFS43" s="43"/>
      <c r="QFT43" s="43"/>
      <c r="QFU43" s="43"/>
      <c r="QFV43" s="43"/>
      <c r="QFW43" s="43"/>
      <c r="QFX43" s="43"/>
      <c r="QFY43" s="43"/>
      <c r="QFZ43" s="43"/>
      <c r="QGA43" s="43"/>
      <c r="QGB43" s="43"/>
      <c r="QGC43" s="43"/>
      <c r="QGD43" s="43"/>
      <c r="QGE43" s="43"/>
      <c r="QGF43" s="43"/>
      <c r="QGG43" s="43"/>
      <c r="QGH43" s="43"/>
      <c r="QGI43" s="43"/>
      <c r="QGJ43" s="43"/>
      <c r="QGK43" s="43"/>
      <c r="QGL43" s="43"/>
      <c r="QGM43" s="43"/>
      <c r="QGN43" s="43"/>
      <c r="QGO43" s="43"/>
      <c r="QGP43" s="43"/>
      <c r="QGQ43" s="43"/>
      <c r="QGR43" s="43"/>
      <c r="QGS43" s="43"/>
      <c r="QGT43" s="43"/>
      <c r="QGU43" s="43"/>
      <c r="QGV43" s="43"/>
      <c r="QGW43" s="43"/>
      <c r="QGX43" s="43"/>
      <c r="QGY43" s="43"/>
      <c r="QGZ43" s="43"/>
      <c r="QHA43" s="43"/>
      <c r="QHB43" s="43"/>
      <c r="QHC43" s="43"/>
      <c r="QHD43" s="43"/>
      <c r="QHE43" s="43"/>
      <c r="QHF43" s="43"/>
      <c r="QHG43" s="43"/>
      <c r="QHH43" s="43"/>
      <c r="QHI43" s="43"/>
      <c r="QHJ43" s="43"/>
      <c r="QHK43" s="43"/>
      <c r="QHL43" s="43"/>
      <c r="QHM43" s="43"/>
      <c r="QHN43" s="43"/>
      <c r="QHO43" s="43"/>
      <c r="QHP43" s="43"/>
      <c r="QHQ43" s="43"/>
      <c r="QHR43" s="43"/>
      <c r="QHS43" s="43"/>
      <c r="QHT43" s="43"/>
      <c r="QHU43" s="43"/>
      <c r="QHV43" s="43"/>
      <c r="QHW43" s="43"/>
      <c r="QHX43" s="43"/>
      <c r="QHY43" s="43"/>
      <c r="QHZ43" s="43"/>
      <c r="QIA43" s="43"/>
      <c r="QIB43" s="43"/>
      <c r="QIC43" s="43"/>
      <c r="QID43" s="43"/>
      <c r="QIE43" s="43"/>
      <c r="QIF43" s="43"/>
      <c r="QIG43" s="43"/>
      <c r="QIH43" s="43"/>
      <c r="QII43" s="43"/>
      <c r="QIJ43" s="43"/>
      <c r="QIK43" s="43"/>
      <c r="QIL43" s="43"/>
      <c r="QIM43" s="43"/>
      <c r="QIN43" s="43"/>
      <c r="QIO43" s="43"/>
      <c r="QIP43" s="43"/>
      <c r="QIQ43" s="43"/>
      <c r="QIR43" s="43"/>
      <c r="QIS43" s="43"/>
      <c r="QIT43" s="43"/>
      <c r="QIU43" s="43"/>
      <c r="QIV43" s="43"/>
      <c r="QIW43" s="43"/>
      <c r="QIX43" s="43"/>
      <c r="QIY43" s="43"/>
      <c r="QIZ43" s="43"/>
      <c r="QJA43" s="43"/>
      <c r="QJB43" s="43"/>
      <c r="QJC43" s="43"/>
      <c r="QJD43" s="43"/>
      <c r="QJE43" s="43"/>
      <c r="QJF43" s="43"/>
      <c r="QJG43" s="43"/>
      <c r="QJH43" s="43"/>
      <c r="QJI43" s="43"/>
      <c r="QJJ43" s="43"/>
      <c r="QJK43" s="43"/>
      <c r="QJL43" s="43"/>
      <c r="QJM43" s="43"/>
      <c r="QJN43" s="43"/>
      <c r="QJO43" s="43"/>
      <c r="QJP43" s="43"/>
      <c r="QJQ43" s="43"/>
      <c r="QJR43" s="43"/>
      <c r="QJS43" s="43"/>
      <c r="QJT43" s="43"/>
      <c r="QJU43" s="43"/>
      <c r="QJV43" s="43"/>
      <c r="QJW43" s="43"/>
      <c r="QJX43" s="43"/>
      <c r="QJY43" s="43"/>
      <c r="QJZ43" s="43"/>
      <c r="QKA43" s="43"/>
      <c r="QKB43" s="43"/>
      <c r="QKC43" s="43"/>
      <c r="QKD43" s="43"/>
      <c r="QKE43" s="43"/>
      <c r="QKF43" s="43"/>
      <c r="QKG43" s="43"/>
      <c r="QKH43" s="43"/>
      <c r="QKI43" s="43"/>
      <c r="QKJ43" s="43"/>
      <c r="QKK43" s="43"/>
      <c r="QKL43" s="43"/>
      <c r="QKM43" s="43"/>
      <c r="QKN43" s="43"/>
      <c r="QKO43" s="43"/>
      <c r="QKP43" s="43"/>
      <c r="QKQ43" s="43"/>
      <c r="QKR43" s="43"/>
      <c r="QKS43" s="43"/>
      <c r="QKT43" s="43"/>
      <c r="QKU43" s="43"/>
      <c r="QKV43" s="43"/>
      <c r="QKW43" s="43"/>
      <c r="QKX43" s="43"/>
      <c r="QKY43" s="43"/>
      <c r="QKZ43" s="43"/>
      <c r="QLA43" s="43"/>
      <c r="QLB43" s="43"/>
      <c r="QLC43" s="43"/>
      <c r="QLD43" s="43"/>
      <c r="QLE43" s="43"/>
      <c r="QLF43" s="43"/>
      <c r="QLG43" s="43"/>
      <c r="QLH43" s="43"/>
      <c r="QLI43" s="43"/>
      <c r="QLJ43" s="43"/>
      <c r="QLK43" s="43"/>
      <c r="QLL43" s="43"/>
      <c r="QLM43" s="43"/>
      <c r="QLN43" s="43"/>
      <c r="QLO43" s="43"/>
      <c r="QLP43" s="43"/>
      <c r="QLQ43" s="43"/>
      <c r="QLR43" s="43"/>
      <c r="QLS43" s="43"/>
      <c r="QLT43" s="43"/>
      <c r="QLU43" s="43"/>
      <c r="QLV43" s="43"/>
      <c r="QLW43" s="43"/>
      <c r="QLX43" s="43"/>
      <c r="QLY43" s="43"/>
      <c r="QLZ43" s="43"/>
      <c r="QMA43" s="43"/>
      <c r="QMB43" s="43"/>
      <c r="QMC43" s="43"/>
      <c r="QMD43" s="43"/>
      <c r="QME43" s="43"/>
      <c r="QMF43" s="43"/>
      <c r="QMG43" s="43"/>
      <c r="QMH43" s="43"/>
      <c r="QMI43" s="43"/>
      <c r="QMJ43" s="43"/>
      <c r="QMK43" s="43"/>
      <c r="QML43" s="43"/>
      <c r="QMM43" s="43"/>
      <c r="QMN43" s="43"/>
      <c r="QMO43" s="43"/>
      <c r="QMP43" s="43"/>
      <c r="QMQ43" s="43"/>
      <c r="QMR43" s="43"/>
      <c r="QMS43" s="43"/>
      <c r="QMT43" s="43"/>
      <c r="QMU43" s="43"/>
      <c r="QMV43" s="43"/>
      <c r="QMW43" s="43"/>
      <c r="QMX43" s="43"/>
      <c r="QMY43" s="43"/>
      <c r="QMZ43" s="43"/>
      <c r="QNA43" s="43"/>
      <c r="QNB43" s="43"/>
      <c r="QNC43" s="43"/>
      <c r="QND43" s="43"/>
      <c r="QNE43" s="43"/>
      <c r="QNF43" s="43"/>
      <c r="QNG43" s="43"/>
      <c r="QNH43" s="43"/>
      <c r="QNI43" s="43"/>
      <c r="QNJ43" s="43"/>
      <c r="QNK43" s="43"/>
      <c r="QNL43" s="43"/>
      <c r="QNM43" s="43"/>
      <c r="QNN43" s="43"/>
      <c r="QNO43" s="43"/>
      <c r="QNP43" s="43"/>
      <c r="QNQ43" s="43"/>
      <c r="QNR43" s="43"/>
      <c r="QNS43" s="43"/>
      <c r="QNT43" s="43"/>
      <c r="QNU43" s="43"/>
      <c r="QNV43" s="43"/>
      <c r="QNW43" s="43"/>
      <c r="QNX43" s="43"/>
      <c r="QNY43" s="43"/>
      <c r="QNZ43" s="43"/>
      <c r="QOA43" s="43"/>
      <c r="QOB43" s="43"/>
      <c r="QOC43" s="43"/>
      <c r="QOD43" s="43"/>
      <c r="QOE43" s="43"/>
      <c r="QOF43" s="43"/>
      <c r="QOG43" s="43"/>
      <c r="QOH43" s="43"/>
      <c r="QOI43" s="43"/>
      <c r="QOJ43" s="43"/>
      <c r="QOK43" s="43"/>
      <c r="QOL43" s="43"/>
      <c r="QOM43" s="43"/>
      <c r="QON43" s="43"/>
      <c r="QOO43" s="43"/>
      <c r="QOP43" s="43"/>
      <c r="QOQ43" s="43"/>
      <c r="QOR43" s="43"/>
      <c r="QOS43" s="43"/>
      <c r="QOT43" s="43"/>
      <c r="QOU43" s="43"/>
      <c r="QOV43" s="43"/>
      <c r="QOW43" s="43"/>
      <c r="QOX43" s="43"/>
      <c r="QOY43" s="43"/>
      <c r="QOZ43" s="43"/>
      <c r="QPA43" s="43"/>
      <c r="QPB43" s="43"/>
      <c r="QPC43" s="43"/>
      <c r="QPD43" s="43"/>
      <c r="QPE43" s="43"/>
      <c r="QPF43" s="43"/>
      <c r="QPG43" s="43"/>
      <c r="QPH43" s="43"/>
      <c r="QPI43" s="43"/>
      <c r="QPJ43" s="43"/>
      <c r="QPK43" s="43"/>
      <c r="QPL43" s="43"/>
      <c r="QPM43" s="43"/>
      <c r="QPN43" s="43"/>
      <c r="QPO43" s="43"/>
      <c r="QPP43" s="43"/>
      <c r="QPQ43" s="43"/>
      <c r="QPR43" s="43"/>
      <c r="QPS43" s="43"/>
      <c r="QPT43" s="43"/>
      <c r="QPU43" s="43"/>
      <c r="QPV43" s="43"/>
      <c r="QPW43" s="43"/>
      <c r="QPX43" s="43"/>
      <c r="QPY43" s="43"/>
      <c r="QPZ43" s="43"/>
      <c r="QQA43" s="43"/>
      <c r="QQB43" s="43"/>
      <c r="QQC43" s="43"/>
      <c r="QQD43" s="43"/>
      <c r="QQE43" s="43"/>
      <c r="QQF43" s="43"/>
      <c r="QQG43" s="43"/>
      <c r="QQH43" s="43"/>
      <c r="QQI43" s="43"/>
      <c r="QQJ43" s="43"/>
      <c r="QQK43" s="43"/>
      <c r="QQL43" s="43"/>
      <c r="QQM43" s="43"/>
      <c r="QQN43" s="43"/>
      <c r="QQO43" s="43"/>
      <c r="QQP43" s="43"/>
      <c r="QQQ43" s="43"/>
      <c r="QQR43" s="43"/>
      <c r="QQS43" s="43"/>
      <c r="QQT43" s="43"/>
      <c r="QQU43" s="43"/>
      <c r="QQV43" s="43"/>
      <c r="QQW43" s="43"/>
      <c r="QQX43" s="43"/>
      <c r="QQY43" s="43"/>
      <c r="QQZ43" s="43"/>
      <c r="QRA43" s="43"/>
      <c r="QRB43" s="43"/>
      <c r="QRC43" s="43"/>
      <c r="QRD43" s="43"/>
      <c r="QRE43" s="43"/>
      <c r="QRF43" s="43"/>
      <c r="QRG43" s="43"/>
      <c r="QRH43" s="43"/>
      <c r="QRI43" s="43"/>
      <c r="QRJ43" s="43"/>
      <c r="QRK43" s="43"/>
      <c r="QRL43" s="43"/>
      <c r="QRM43" s="43"/>
      <c r="QRN43" s="43"/>
      <c r="QRO43" s="43"/>
      <c r="QRP43" s="43"/>
      <c r="QRQ43" s="43"/>
      <c r="QRR43" s="43"/>
      <c r="QRS43" s="43"/>
      <c r="QRT43" s="43"/>
      <c r="QRU43" s="43"/>
      <c r="QRV43" s="43"/>
      <c r="QRW43" s="43"/>
      <c r="QRX43" s="43"/>
      <c r="QRY43" s="43"/>
      <c r="QRZ43" s="43"/>
      <c r="QSA43" s="43"/>
      <c r="QSB43" s="43"/>
      <c r="QSC43" s="43"/>
      <c r="QSD43" s="43"/>
      <c r="QSE43" s="43"/>
      <c r="QSF43" s="43"/>
      <c r="QSG43" s="43"/>
      <c r="QSH43" s="43"/>
      <c r="QSI43" s="43"/>
      <c r="QSJ43" s="43"/>
      <c r="QSK43" s="43"/>
      <c r="QSL43" s="43"/>
      <c r="QSM43" s="43"/>
      <c r="QSN43" s="43"/>
      <c r="QSO43" s="43"/>
      <c r="QSP43" s="43"/>
      <c r="QSQ43" s="43"/>
      <c r="QSR43" s="43"/>
      <c r="QSS43" s="43"/>
      <c r="QST43" s="43"/>
      <c r="QSU43" s="43"/>
      <c r="QSV43" s="43"/>
      <c r="QSW43" s="43"/>
      <c r="QSX43" s="43"/>
      <c r="QSY43" s="43"/>
      <c r="QSZ43" s="43"/>
      <c r="QTA43" s="43"/>
      <c r="QTB43" s="43"/>
      <c r="QTC43" s="43"/>
      <c r="QTD43" s="43"/>
      <c r="QTE43" s="43"/>
      <c r="QTF43" s="43"/>
      <c r="QTG43" s="43"/>
      <c r="QTH43" s="43"/>
      <c r="QTI43" s="43"/>
      <c r="QTJ43" s="43"/>
      <c r="QTK43" s="43"/>
      <c r="QTL43" s="43"/>
      <c r="QTM43" s="43"/>
      <c r="QTN43" s="43"/>
      <c r="QTO43" s="43"/>
      <c r="QTP43" s="43"/>
      <c r="QTQ43" s="43"/>
      <c r="QTR43" s="43"/>
      <c r="QTS43" s="43"/>
      <c r="QTT43" s="43"/>
      <c r="QTU43" s="43"/>
      <c r="QTV43" s="43"/>
      <c r="QTW43" s="43"/>
      <c r="QTX43" s="43"/>
      <c r="QTY43" s="43"/>
      <c r="QTZ43" s="43"/>
      <c r="QUA43" s="43"/>
      <c r="QUB43" s="43"/>
      <c r="QUC43" s="43"/>
      <c r="QUD43" s="43"/>
      <c r="QUE43" s="43"/>
      <c r="QUF43" s="43"/>
      <c r="QUG43" s="43"/>
      <c r="QUH43" s="43"/>
      <c r="QUI43" s="43"/>
      <c r="QUJ43" s="43"/>
      <c r="QUK43" s="43"/>
      <c r="QUL43" s="43"/>
      <c r="QUM43" s="43"/>
      <c r="QUN43" s="43"/>
      <c r="QUO43" s="43"/>
      <c r="QUP43" s="43"/>
      <c r="QUQ43" s="43"/>
      <c r="QUR43" s="43"/>
      <c r="QUS43" s="43"/>
      <c r="QUT43" s="43"/>
      <c r="QUU43" s="43"/>
      <c r="QUV43" s="43"/>
      <c r="QUW43" s="43"/>
      <c r="QUX43" s="43"/>
      <c r="QUY43" s="43"/>
      <c r="QUZ43" s="43"/>
      <c r="QVA43" s="43"/>
      <c r="QVB43" s="43"/>
      <c r="QVC43" s="43"/>
      <c r="QVD43" s="43"/>
      <c r="QVE43" s="43"/>
      <c r="QVF43" s="43"/>
      <c r="QVG43" s="43"/>
      <c r="QVH43" s="43"/>
      <c r="QVI43" s="43"/>
      <c r="QVJ43" s="43"/>
      <c r="QVK43" s="43"/>
      <c r="QVL43" s="43"/>
      <c r="QVM43" s="43"/>
      <c r="QVN43" s="43"/>
      <c r="QVO43" s="43"/>
      <c r="QVP43" s="43"/>
      <c r="QVQ43" s="43"/>
      <c r="QVR43" s="43"/>
      <c r="QVS43" s="43"/>
      <c r="QVT43" s="43"/>
      <c r="QVU43" s="43"/>
      <c r="QVV43" s="43"/>
      <c r="QVW43" s="43"/>
      <c r="QVX43" s="43"/>
      <c r="QVY43" s="43"/>
      <c r="QVZ43" s="43"/>
      <c r="QWA43" s="43"/>
      <c r="QWB43" s="43"/>
      <c r="QWC43" s="43"/>
      <c r="QWD43" s="43"/>
      <c r="QWE43" s="43"/>
      <c r="QWF43" s="43"/>
      <c r="QWG43" s="43"/>
      <c r="QWH43" s="43"/>
      <c r="QWI43" s="43"/>
      <c r="QWJ43" s="43"/>
      <c r="QWK43" s="43"/>
      <c r="QWL43" s="43"/>
      <c r="QWM43" s="43"/>
      <c r="QWN43" s="43"/>
      <c r="QWO43" s="43"/>
      <c r="QWP43" s="43"/>
      <c r="QWQ43" s="43"/>
      <c r="QWR43" s="43"/>
      <c r="QWS43" s="43"/>
      <c r="QWT43" s="43"/>
      <c r="QWU43" s="43"/>
      <c r="QWV43" s="43"/>
      <c r="QWW43" s="43"/>
      <c r="QWX43" s="43"/>
      <c r="QWY43" s="43"/>
      <c r="QWZ43" s="43"/>
      <c r="QXA43" s="43"/>
      <c r="QXB43" s="43"/>
      <c r="QXC43" s="43"/>
      <c r="QXD43" s="43"/>
      <c r="QXE43" s="43"/>
      <c r="QXF43" s="43"/>
      <c r="QXG43" s="43"/>
      <c r="QXH43" s="43"/>
      <c r="QXI43" s="43"/>
      <c r="QXJ43" s="43"/>
      <c r="QXK43" s="43"/>
      <c r="QXL43" s="43"/>
      <c r="QXM43" s="43"/>
      <c r="QXN43" s="43"/>
      <c r="QXO43" s="43"/>
      <c r="QXP43" s="43"/>
      <c r="QXQ43" s="43"/>
      <c r="QXR43" s="43"/>
      <c r="QXS43" s="43"/>
      <c r="QXT43" s="43"/>
      <c r="QXU43" s="43"/>
      <c r="QXV43" s="43"/>
      <c r="QXW43" s="43"/>
      <c r="QXX43" s="43"/>
      <c r="QXY43" s="43"/>
      <c r="QXZ43" s="43"/>
      <c r="QYA43" s="43"/>
      <c r="QYB43" s="43"/>
      <c r="QYC43" s="43"/>
      <c r="QYD43" s="43"/>
      <c r="QYE43" s="43"/>
      <c r="QYF43" s="43"/>
      <c r="QYG43" s="43"/>
      <c r="QYH43" s="43"/>
      <c r="QYI43" s="43"/>
      <c r="QYJ43" s="43"/>
      <c r="QYK43" s="43"/>
      <c r="QYL43" s="43"/>
      <c r="QYM43" s="43"/>
      <c r="QYN43" s="43"/>
      <c r="QYO43" s="43"/>
      <c r="QYP43" s="43"/>
      <c r="QYQ43" s="43"/>
      <c r="QYR43" s="43"/>
      <c r="QYS43" s="43"/>
      <c r="QYT43" s="43"/>
      <c r="QYU43" s="43"/>
      <c r="QYV43" s="43"/>
      <c r="QYW43" s="43"/>
      <c r="QYX43" s="43"/>
      <c r="QYY43" s="43"/>
      <c r="QYZ43" s="43"/>
      <c r="QZA43" s="43"/>
      <c r="QZB43" s="43"/>
      <c r="QZC43" s="43"/>
      <c r="QZD43" s="43"/>
      <c r="QZE43" s="43"/>
      <c r="QZF43" s="43"/>
      <c r="QZG43" s="43"/>
      <c r="QZH43" s="43"/>
      <c r="QZI43" s="43"/>
      <c r="QZJ43" s="43"/>
      <c r="QZK43" s="43"/>
      <c r="QZL43" s="43"/>
      <c r="QZM43" s="43"/>
      <c r="QZN43" s="43"/>
      <c r="QZO43" s="43"/>
      <c r="QZP43" s="43"/>
      <c r="QZQ43" s="43"/>
      <c r="QZR43" s="43"/>
      <c r="QZS43" s="43"/>
      <c r="QZT43" s="43"/>
      <c r="QZU43" s="43"/>
      <c r="QZV43" s="43"/>
      <c r="QZW43" s="43"/>
      <c r="QZX43" s="43"/>
      <c r="QZY43" s="43"/>
      <c r="QZZ43" s="43"/>
      <c r="RAA43" s="43"/>
      <c r="RAB43" s="43"/>
      <c r="RAC43" s="43"/>
      <c r="RAD43" s="43"/>
      <c r="RAE43" s="43"/>
      <c r="RAF43" s="43"/>
      <c r="RAG43" s="43"/>
      <c r="RAH43" s="43"/>
      <c r="RAI43" s="43"/>
      <c r="RAJ43" s="43"/>
      <c r="RAK43" s="43"/>
      <c r="RAL43" s="43"/>
      <c r="RAM43" s="43"/>
      <c r="RAN43" s="43"/>
      <c r="RAO43" s="43"/>
      <c r="RAP43" s="43"/>
      <c r="RAQ43" s="43"/>
      <c r="RAR43" s="43"/>
      <c r="RAS43" s="43"/>
      <c r="RAT43" s="43"/>
      <c r="RAU43" s="43"/>
      <c r="RAV43" s="43"/>
      <c r="RAW43" s="43"/>
      <c r="RAX43" s="43"/>
      <c r="RAY43" s="43"/>
      <c r="RAZ43" s="43"/>
      <c r="RBA43" s="43"/>
      <c r="RBB43" s="43"/>
      <c r="RBC43" s="43"/>
      <c r="RBD43" s="43"/>
      <c r="RBE43" s="43"/>
      <c r="RBF43" s="43"/>
      <c r="RBG43" s="43"/>
      <c r="RBH43" s="43"/>
      <c r="RBI43" s="43"/>
      <c r="RBJ43" s="43"/>
      <c r="RBK43" s="43"/>
      <c r="RBL43" s="43"/>
      <c r="RBM43" s="43"/>
      <c r="RBN43" s="43"/>
      <c r="RBO43" s="43"/>
      <c r="RBP43" s="43"/>
      <c r="RBQ43" s="43"/>
      <c r="RBR43" s="43"/>
      <c r="RBS43" s="43"/>
      <c r="RBT43" s="43"/>
      <c r="RBU43" s="43"/>
      <c r="RBV43" s="43"/>
      <c r="RBW43" s="43"/>
      <c r="RBX43" s="43"/>
      <c r="RBY43" s="43"/>
      <c r="RBZ43" s="43"/>
      <c r="RCA43" s="43"/>
      <c r="RCB43" s="43"/>
      <c r="RCC43" s="43"/>
      <c r="RCD43" s="43"/>
      <c r="RCE43" s="43"/>
      <c r="RCF43" s="43"/>
      <c r="RCG43" s="43"/>
      <c r="RCH43" s="43"/>
      <c r="RCI43" s="43"/>
      <c r="RCJ43" s="43"/>
      <c r="RCK43" s="43"/>
      <c r="RCL43" s="43"/>
      <c r="RCM43" s="43"/>
      <c r="RCN43" s="43"/>
      <c r="RCO43" s="43"/>
      <c r="RCP43" s="43"/>
      <c r="RCQ43" s="43"/>
      <c r="RCR43" s="43"/>
      <c r="RCS43" s="43"/>
      <c r="RCT43" s="43"/>
      <c r="RCU43" s="43"/>
      <c r="RCV43" s="43"/>
      <c r="RCW43" s="43"/>
      <c r="RCX43" s="43"/>
      <c r="RCY43" s="43"/>
      <c r="RCZ43" s="43"/>
      <c r="RDA43" s="43"/>
      <c r="RDB43" s="43"/>
      <c r="RDC43" s="43"/>
      <c r="RDD43" s="43"/>
      <c r="RDE43" s="43"/>
      <c r="RDF43" s="43"/>
      <c r="RDG43" s="43"/>
      <c r="RDH43" s="43"/>
      <c r="RDI43" s="43"/>
      <c r="RDJ43" s="43"/>
      <c r="RDK43" s="43"/>
      <c r="RDL43" s="43"/>
      <c r="RDM43" s="43"/>
      <c r="RDN43" s="43"/>
      <c r="RDO43" s="43"/>
      <c r="RDP43" s="43"/>
      <c r="RDQ43" s="43"/>
      <c r="RDR43" s="43"/>
      <c r="RDS43" s="43"/>
      <c r="RDT43" s="43"/>
      <c r="RDU43" s="43"/>
      <c r="RDV43" s="43"/>
      <c r="RDW43" s="43"/>
      <c r="RDX43" s="43"/>
      <c r="RDY43" s="43"/>
      <c r="RDZ43" s="43"/>
      <c r="REA43" s="43"/>
      <c r="REB43" s="43"/>
      <c r="REC43" s="43"/>
      <c r="RED43" s="43"/>
      <c r="REE43" s="43"/>
      <c r="REF43" s="43"/>
      <c r="REG43" s="43"/>
      <c r="REH43" s="43"/>
      <c r="REI43" s="43"/>
      <c r="REJ43" s="43"/>
      <c r="REK43" s="43"/>
      <c r="REL43" s="43"/>
      <c r="REM43" s="43"/>
      <c r="REN43" s="43"/>
      <c r="REO43" s="43"/>
      <c r="REP43" s="43"/>
      <c r="REQ43" s="43"/>
      <c r="RER43" s="43"/>
      <c r="RES43" s="43"/>
      <c r="RET43" s="43"/>
      <c r="REU43" s="43"/>
      <c r="REV43" s="43"/>
      <c r="REW43" s="43"/>
      <c r="REX43" s="43"/>
      <c r="REY43" s="43"/>
      <c r="REZ43" s="43"/>
      <c r="RFA43" s="43"/>
      <c r="RFB43" s="43"/>
      <c r="RFC43" s="43"/>
      <c r="RFD43" s="43"/>
      <c r="RFE43" s="43"/>
      <c r="RFF43" s="43"/>
      <c r="RFG43" s="43"/>
      <c r="RFH43" s="43"/>
      <c r="RFI43" s="43"/>
      <c r="RFJ43" s="43"/>
      <c r="RFK43" s="43"/>
      <c r="RFL43" s="43"/>
      <c r="RFM43" s="43"/>
      <c r="RFN43" s="43"/>
      <c r="RFO43" s="43"/>
      <c r="RFP43" s="43"/>
      <c r="RFQ43" s="43"/>
      <c r="RFR43" s="43"/>
      <c r="RFS43" s="43"/>
      <c r="RFT43" s="43"/>
      <c r="RFU43" s="43"/>
      <c r="RFV43" s="43"/>
      <c r="RFW43" s="43"/>
      <c r="RFX43" s="43"/>
      <c r="RFY43" s="43"/>
      <c r="RFZ43" s="43"/>
      <c r="RGA43" s="43"/>
      <c r="RGB43" s="43"/>
      <c r="RGC43" s="43"/>
      <c r="RGD43" s="43"/>
      <c r="RGE43" s="43"/>
      <c r="RGF43" s="43"/>
      <c r="RGG43" s="43"/>
      <c r="RGH43" s="43"/>
      <c r="RGI43" s="43"/>
      <c r="RGJ43" s="43"/>
      <c r="RGK43" s="43"/>
      <c r="RGL43" s="43"/>
      <c r="RGM43" s="43"/>
      <c r="RGN43" s="43"/>
      <c r="RGO43" s="43"/>
      <c r="RGP43" s="43"/>
      <c r="RGQ43" s="43"/>
      <c r="RGR43" s="43"/>
      <c r="RGS43" s="43"/>
      <c r="RGT43" s="43"/>
      <c r="RGU43" s="43"/>
      <c r="RGV43" s="43"/>
      <c r="RGW43" s="43"/>
      <c r="RGX43" s="43"/>
      <c r="RGY43" s="43"/>
      <c r="RGZ43" s="43"/>
      <c r="RHA43" s="43"/>
      <c r="RHB43" s="43"/>
      <c r="RHC43" s="43"/>
      <c r="RHD43" s="43"/>
      <c r="RHE43" s="43"/>
      <c r="RHF43" s="43"/>
      <c r="RHG43" s="43"/>
      <c r="RHH43" s="43"/>
      <c r="RHI43" s="43"/>
      <c r="RHJ43" s="43"/>
      <c r="RHK43" s="43"/>
      <c r="RHL43" s="43"/>
      <c r="RHM43" s="43"/>
      <c r="RHN43" s="43"/>
      <c r="RHO43" s="43"/>
      <c r="RHP43" s="43"/>
      <c r="RHQ43" s="43"/>
      <c r="RHR43" s="43"/>
      <c r="RHS43" s="43"/>
      <c r="RHT43" s="43"/>
      <c r="RHU43" s="43"/>
      <c r="RHV43" s="43"/>
      <c r="RHW43" s="43"/>
      <c r="RHX43" s="43"/>
      <c r="RHY43" s="43"/>
      <c r="RHZ43" s="43"/>
      <c r="RIA43" s="43"/>
      <c r="RIB43" s="43"/>
      <c r="RIC43" s="43"/>
      <c r="RID43" s="43"/>
      <c r="RIE43" s="43"/>
      <c r="RIF43" s="43"/>
      <c r="RIG43" s="43"/>
      <c r="RIH43" s="43"/>
      <c r="RII43" s="43"/>
      <c r="RIJ43" s="43"/>
      <c r="RIK43" s="43"/>
      <c r="RIL43" s="43"/>
      <c r="RIM43" s="43"/>
      <c r="RIN43" s="43"/>
      <c r="RIO43" s="43"/>
      <c r="RIP43" s="43"/>
      <c r="RIQ43" s="43"/>
      <c r="RIR43" s="43"/>
      <c r="RIS43" s="43"/>
      <c r="RIT43" s="43"/>
      <c r="RIU43" s="43"/>
      <c r="RIV43" s="43"/>
      <c r="RIW43" s="43"/>
      <c r="RIX43" s="43"/>
      <c r="RIY43" s="43"/>
      <c r="RIZ43" s="43"/>
      <c r="RJA43" s="43"/>
      <c r="RJB43" s="43"/>
      <c r="RJC43" s="43"/>
      <c r="RJD43" s="43"/>
      <c r="RJE43" s="43"/>
      <c r="RJF43" s="43"/>
      <c r="RJG43" s="43"/>
      <c r="RJH43" s="43"/>
      <c r="RJI43" s="43"/>
      <c r="RJJ43" s="43"/>
      <c r="RJK43" s="43"/>
      <c r="RJL43" s="43"/>
      <c r="RJM43" s="43"/>
      <c r="RJN43" s="43"/>
      <c r="RJO43" s="43"/>
      <c r="RJP43" s="43"/>
      <c r="RJQ43" s="43"/>
      <c r="RJR43" s="43"/>
      <c r="RJS43" s="43"/>
      <c r="RJT43" s="43"/>
      <c r="RJU43" s="43"/>
      <c r="RJV43" s="43"/>
      <c r="RJW43" s="43"/>
      <c r="RJX43" s="43"/>
      <c r="RJY43" s="43"/>
      <c r="RJZ43" s="43"/>
      <c r="RKA43" s="43"/>
      <c r="RKB43" s="43"/>
      <c r="RKC43" s="43"/>
      <c r="RKD43" s="43"/>
      <c r="RKE43" s="43"/>
      <c r="RKF43" s="43"/>
      <c r="RKG43" s="43"/>
      <c r="RKH43" s="43"/>
      <c r="RKI43" s="43"/>
      <c r="RKJ43" s="43"/>
      <c r="RKK43" s="43"/>
      <c r="RKL43" s="43"/>
      <c r="RKM43" s="43"/>
      <c r="RKN43" s="43"/>
      <c r="RKO43" s="43"/>
      <c r="RKP43" s="43"/>
      <c r="RKQ43" s="43"/>
      <c r="RKR43" s="43"/>
      <c r="RKS43" s="43"/>
      <c r="RKT43" s="43"/>
      <c r="RKU43" s="43"/>
      <c r="RKV43" s="43"/>
      <c r="RKW43" s="43"/>
      <c r="RKX43" s="43"/>
      <c r="RKY43" s="43"/>
      <c r="RKZ43" s="43"/>
      <c r="RLA43" s="43"/>
      <c r="RLB43" s="43"/>
      <c r="RLC43" s="43"/>
      <c r="RLD43" s="43"/>
      <c r="RLE43" s="43"/>
      <c r="RLF43" s="43"/>
      <c r="RLG43" s="43"/>
      <c r="RLH43" s="43"/>
      <c r="RLI43" s="43"/>
      <c r="RLJ43" s="43"/>
      <c r="RLK43" s="43"/>
      <c r="RLL43" s="43"/>
      <c r="RLM43" s="43"/>
      <c r="RLN43" s="43"/>
      <c r="RLO43" s="43"/>
      <c r="RLP43" s="43"/>
      <c r="RLQ43" s="43"/>
      <c r="RLR43" s="43"/>
      <c r="RLS43" s="43"/>
      <c r="RLT43" s="43"/>
      <c r="RLU43" s="43"/>
      <c r="RLV43" s="43"/>
      <c r="RLW43" s="43"/>
      <c r="RLX43" s="43"/>
      <c r="RLY43" s="43"/>
      <c r="RLZ43" s="43"/>
      <c r="RMA43" s="43"/>
      <c r="RMB43" s="43"/>
      <c r="RMC43" s="43"/>
      <c r="RMD43" s="43"/>
      <c r="RME43" s="43"/>
      <c r="RMF43" s="43"/>
      <c r="RMG43" s="43"/>
      <c r="RMH43" s="43"/>
      <c r="RMI43" s="43"/>
      <c r="RMJ43" s="43"/>
      <c r="RMK43" s="43"/>
      <c r="RML43" s="43"/>
      <c r="RMM43" s="43"/>
      <c r="RMN43" s="43"/>
      <c r="RMO43" s="43"/>
      <c r="RMP43" s="43"/>
      <c r="RMQ43" s="43"/>
      <c r="RMR43" s="43"/>
      <c r="RMS43" s="43"/>
      <c r="RMT43" s="43"/>
      <c r="RMU43" s="43"/>
      <c r="RMV43" s="43"/>
      <c r="RMW43" s="43"/>
      <c r="RMX43" s="43"/>
      <c r="RMY43" s="43"/>
      <c r="RMZ43" s="43"/>
      <c r="RNA43" s="43"/>
      <c r="RNB43" s="43"/>
      <c r="RNC43" s="43"/>
      <c r="RND43" s="43"/>
      <c r="RNE43" s="43"/>
      <c r="RNF43" s="43"/>
      <c r="RNG43" s="43"/>
      <c r="RNH43" s="43"/>
      <c r="RNI43" s="43"/>
      <c r="RNJ43" s="43"/>
      <c r="RNK43" s="43"/>
      <c r="RNL43" s="43"/>
      <c r="RNM43" s="43"/>
      <c r="RNN43" s="43"/>
      <c r="RNO43" s="43"/>
      <c r="RNP43" s="43"/>
      <c r="RNQ43" s="43"/>
      <c r="RNR43" s="43"/>
      <c r="RNS43" s="43"/>
      <c r="RNT43" s="43"/>
      <c r="RNU43" s="43"/>
      <c r="RNV43" s="43"/>
      <c r="RNW43" s="43"/>
      <c r="RNX43" s="43"/>
      <c r="RNY43" s="43"/>
      <c r="RNZ43" s="43"/>
      <c r="ROA43" s="43"/>
      <c r="ROB43" s="43"/>
      <c r="ROC43" s="43"/>
      <c r="ROD43" s="43"/>
      <c r="ROE43" s="43"/>
      <c r="ROF43" s="43"/>
      <c r="ROG43" s="43"/>
      <c r="ROH43" s="43"/>
      <c r="ROI43" s="43"/>
      <c r="ROJ43" s="43"/>
      <c r="ROK43" s="43"/>
      <c r="ROL43" s="43"/>
      <c r="ROM43" s="43"/>
      <c r="RON43" s="43"/>
      <c r="ROO43" s="43"/>
      <c r="ROP43" s="43"/>
      <c r="ROQ43" s="43"/>
      <c r="ROR43" s="43"/>
      <c r="ROS43" s="43"/>
      <c r="ROT43" s="43"/>
      <c r="ROU43" s="43"/>
      <c r="ROV43" s="43"/>
      <c r="ROW43" s="43"/>
      <c r="ROX43" s="43"/>
      <c r="ROY43" s="43"/>
      <c r="ROZ43" s="43"/>
      <c r="RPA43" s="43"/>
      <c r="RPB43" s="43"/>
      <c r="RPC43" s="43"/>
      <c r="RPD43" s="43"/>
      <c r="RPE43" s="43"/>
      <c r="RPF43" s="43"/>
      <c r="RPG43" s="43"/>
      <c r="RPH43" s="43"/>
      <c r="RPI43" s="43"/>
      <c r="RPJ43" s="43"/>
      <c r="RPK43" s="43"/>
      <c r="RPL43" s="43"/>
      <c r="RPM43" s="43"/>
      <c r="RPN43" s="43"/>
      <c r="RPO43" s="43"/>
      <c r="RPP43" s="43"/>
      <c r="RPQ43" s="43"/>
      <c r="RPR43" s="43"/>
      <c r="RPS43" s="43"/>
      <c r="RPT43" s="43"/>
      <c r="RPU43" s="43"/>
      <c r="RPV43" s="43"/>
      <c r="RPW43" s="43"/>
      <c r="RPX43" s="43"/>
      <c r="RPY43" s="43"/>
      <c r="RPZ43" s="43"/>
      <c r="RQA43" s="43"/>
      <c r="RQB43" s="43"/>
      <c r="RQC43" s="43"/>
      <c r="RQD43" s="43"/>
      <c r="RQE43" s="43"/>
      <c r="RQF43" s="43"/>
      <c r="RQG43" s="43"/>
      <c r="RQH43" s="43"/>
      <c r="RQI43" s="43"/>
      <c r="RQJ43" s="43"/>
      <c r="RQK43" s="43"/>
      <c r="RQL43" s="43"/>
      <c r="RQM43" s="43"/>
      <c r="RQN43" s="43"/>
      <c r="RQO43" s="43"/>
      <c r="RQP43" s="43"/>
      <c r="RQQ43" s="43"/>
      <c r="RQR43" s="43"/>
      <c r="RQS43" s="43"/>
      <c r="RQT43" s="43"/>
      <c r="RQU43" s="43"/>
      <c r="RQV43" s="43"/>
      <c r="RQW43" s="43"/>
      <c r="RQX43" s="43"/>
      <c r="RQY43" s="43"/>
      <c r="RQZ43" s="43"/>
      <c r="RRA43" s="43"/>
      <c r="RRB43" s="43"/>
      <c r="RRC43" s="43"/>
      <c r="RRD43" s="43"/>
      <c r="RRE43" s="43"/>
      <c r="RRF43" s="43"/>
      <c r="RRG43" s="43"/>
      <c r="RRH43" s="43"/>
      <c r="RRI43" s="43"/>
      <c r="RRJ43" s="43"/>
      <c r="RRK43" s="43"/>
      <c r="RRL43" s="43"/>
      <c r="RRM43" s="43"/>
      <c r="RRN43" s="43"/>
      <c r="RRO43" s="43"/>
      <c r="RRP43" s="43"/>
      <c r="RRQ43" s="43"/>
      <c r="RRR43" s="43"/>
      <c r="RRS43" s="43"/>
      <c r="RRT43" s="43"/>
      <c r="RRU43" s="43"/>
      <c r="RRV43" s="43"/>
      <c r="RRW43" s="43"/>
      <c r="RRX43" s="43"/>
      <c r="RRY43" s="43"/>
      <c r="RRZ43" s="43"/>
      <c r="RSA43" s="43"/>
      <c r="RSB43" s="43"/>
      <c r="RSC43" s="43"/>
      <c r="RSD43" s="43"/>
      <c r="RSE43" s="43"/>
      <c r="RSF43" s="43"/>
      <c r="RSG43" s="43"/>
      <c r="RSH43" s="43"/>
      <c r="RSI43" s="43"/>
      <c r="RSJ43" s="43"/>
      <c r="RSK43" s="43"/>
      <c r="RSL43" s="43"/>
      <c r="RSM43" s="43"/>
      <c r="RSN43" s="43"/>
      <c r="RSO43" s="43"/>
      <c r="RSP43" s="43"/>
      <c r="RSQ43" s="43"/>
      <c r="RSR43" s="43"/>
      <c r="RSS43" s="43"/>
      <c r="RST43" s="43"/>
      <c r="RSU43" s="43"/>
      <c r="RSV43" s="43"/>
      <c r="RSW43" s="43"/>
      <c r="RSX43" s="43"/>
      <c r="RSY43" s="43"/>
      <c r="RSZ43" s="43"/>
      <c r="RTA43" s="43"/>
      <c r="RTB43" s="43"/>
      <c r="RTC43" s="43"/>
      <c r="RTD43" s="43"/>
      <c r="RTE43" s="43"/>
      <c r="RTF43" s="43"/>
      <c r="RTG43" s="43"/>
      <c r="RTH43" s="43"/>
      <c r="RTI43" s="43"/>
      <c r="RTJ43" s="43"/>
      <c r="RTK43" s="43"/>
      <c r="RTL43" s="43"/>
      <c r="RTM43" s="43"/>
      <c r="RTN43" s="43"/>
      <c r="RTO43" s="43"/>
      <c r="RTP43" s="43"/>
      <c r="RTQ43" s="43"/>
      <c r="RTR43" s="43"/>
      <c r="RTS43" s="43"/>
      <c r="RTT43" s="43"/>
      <c r="RTU43" s="43"/>
      <c r="RTV43" s="43"/>
      <c r="RTW43" s="43"/>
      <c r="RTX43" s="43"/>
      <c r="RTY43" s="43"/>
      <c r="RTZ43" s="43"/>
      <c r="RUA43" s="43"/>
      <c r="RUB43" s="43"/>
      <c r="RUC43" s="43"/>
      <c r="RUD43" s="43"/>
      <c r="RUE43" s="43"/>
      <c r="RUF43" s="43"/>
      <c r="RUG43" s="43"/>
      <c r="RUH43" s="43"/>
      <c r="RUI43" s="43"/>
      <c r="RUJ43" s="43"/>
      <c r="RUK43" s="43"/>
      <c r="RUL43" s="43"/>
      <c r="RUM43" s="43"/>
      <c r="RUN43" s="43"/>
      <c r="RUO43" s="43"/>
      <c r="RUP43" s="43"/>
      <c r="RUQ43" s="43"/>
      <c r="RUR43" s="43"/>
      <c r="RUS43" s="43"/>
      <c r="RUT43" s="43"/>
      <c r="RUU43" s="43"/>
      <c r="RUV43" s="43"/>
      <c r="RUW43" s="43"/>
      <c r="RUX43" s="43"/>
      <c r="RUY43" s="43"/>
      <c r="RUZ43" s="43"/>
      <c r="RVA43" s="43"/>
      <c r="RVB43" s="43"/>
      <c r="RVC43" s="43"/>
      <c r="RVD43" s="43"/>
      <c r="RVE43" s="43"/>
      <c r="RVF43" s="43"/>
      <c r="RVG43" s="43"/>
      <c r="RVH43" s="43"/>
      <c r="RVI43" s="43"/>
      <c r="RVJ43" s="43"/>
      <c r="RVK43" s="43"/>
      <c r="RVL43" s="43"/>
      <c r="RVM43" s="43"/>
      <c r="RVN43" s="43"/>
      <c r="RVO43" s="43"/>
      <c r="RVP43" s="43"/>
      <c r="RVQ43" s="43"/>
      <c r="RVR43" s="43"/>
      <c r="RVS43" s="43"/>
      <c r="RVT43" s="43"/>
      <c r="RVU43" s="43"/>
      <c r="RVV43" s="43"/>
      <c r="RVW43" s="43"/>
      <c r="RVX43" s="43"/>
      <c r="RVY43" s="43"/>
      <c r="RVZ43" s="43"/>
      <c r="RWA43" s="43"/>
      <c r="RWB43" s="43"/>
      <c r="RWC43" s="43"/>
      <c r="RWD43" s="43"/>
      <c r="RWE43" s="43"/>
      <c r="RWF43" s="43"/>
      <c r="RWG43" s="43"/>
      <c r="RWH43" s="43"/>
      <c r="RWI43" s="43"/>
      <c r="RWJ43" s="43"/>
      <c r="RWK43" s="43"/>
      <c r="RWL43" s="43"/>
      <c r="RWM43" s="43"/>
      <c r="RWN43" s="43"/>
      <c r="RWO43" s="43"/>
      <c r="RWP43" s="43"/>
      <c r="RWQ43" s="43"/>
      <c r="RWR43" s="43"/>
      <c r="RWS43" s="43"/>
      <c r="RWT43" s="43"/>
      <c r="RWU43" s="43"/>
      <c r="RWV43" s="43"/>
      <c r="RWW43" s="43"/>
      <c r="RWX43" s="43"/>
      <c r="RWY43" s="43"/>
      <c r="RWZ43" s="43"/>
      <c r="RXA43" s="43"/>
      <c r="RXB43" s="43"/>
      <c r="RXC43" s="43"/>
      <c r="RXD43" s="43"/>
      <c r="RXE43" s="43"/>
      <c r="RXF43" s="43"/>
      <c r="RXG43" s="43"/>
      <c r="RXH43" s="43"/>
      <c r="RXI43" s="43"/>
      <c r="RXJ43" s="43"/>
      <c r="RXK43" s="43"/>
      <c r="RXL43" s="43"/>
      <c r="RXM43" s="43"/>
      <c r="RXN43" s="43"/>
      <c r="RXO43" s="43"/>
      <c r="RXP43" s="43"/>
      <c r="RXQ43" s="43"/>
      <c r="RXR43" s="43"/>
      <c r="RXS43" s="43"/>
      <c r="RXT43" s="43"/>
      <c r="RXU43" s="43"/>
      <c r="RXV43" s="43"/>
      <c r="RXW43" s="43"/>
      <c r="RXX43" s="43"/>
      <c r="RXY43" s="43"/>
      <c r="RXZ43" s="43"/>
      <c r="RYA43" s="43"/>
      <c r="RYB43" s="43"/>
      <c r="RYC43" s="43"/>
      <c r="RYD43" s="43"/>
      <c r="RYE43" s="43"/>
      <c r="RYF43" s="43"/>
      <c r="RYG43" s="43"/>
      <c r="RYH43" s="43"/>
      <c r="RYI43" s="43"/>
      <c r="RYJ43" s="43"/>
      <c r="RYK43" s="43"/>
      <c r="RYL43" s="43"/>
      <c r="RYM43" s="43"/>
      <c r="RYN43" s="43"/>
      <c r="RYO43" s="43"/>
      <c r="RYP43" s="43"/>
      <c r="RYQ43" s="43"/>
      <c r="RYR43" s="43"/>
      <c r="RYS43" s="43"/>
      <c r="RYT43" s="43"/>
      <c r="RYU43" s="43"/>
      <c r="RYV43" s="43"/>
      <c r="RYW43" s="43"/>
      <c r="RYX43" s="43"/>
      <c r="RYY43" s="43"/>
      <c r="RYZ43" s="43"/>
      <c r="RZA43" s="43"/>
      <c r="RZB43" s="43"/>
      <c r="RZC43" s="43"/>
      <c r="RZD43" s="43"/>
      <c r="RZE43" s="43"/>
      <c r="RZF43" s="43"/>
      <c r="RZG43" s="43"/>
      <c r="RZH43" s="43"/>
      <c r="RZI43" s="43"/>
      <c r="RZJ43" s="43"/>
      <c r="RZK43" s="43"/>
      <c r="RZL43" s="43"/>
      <c r="RZM43" s="43"/>
      <c r="RZN43" s="43"/>
      <c r="RZO43" s="43"/>
      <c r="RZP43" s="43"/>
      <c r="RZQ43" s="43"/>
      <c r="RZR43" s="43"/>
      <c r="RZS43" s="43"/>
      <c r="RZT43" s="43"/>
      <c r="RZU43" s="43"/>
      <c r="RZV43" s="43"/>
      <c r="RZW43" s="43"/>
      <c r="RZX43" s="43"/>
      <c r="RZY43" s="43"/>
      <c r="RZZ43" s="43"/>
      <c r="SAA43" s="43"/>
      <c r="SAB43" s="43"/>
      <c r="SAC43" s="43"/>
      <c r="SAD43" s="43"/>
      <c r="SAE43" s="43"/>
      <c r="SAF43" s="43"/>
      <c r="SAG43" s="43"/>
      <c r="SAH43" s="43"/>
      <c r="SAI43" s="43"/>
      <c r="SAJ43" s="43"/>
      <c r="SAK43" s="43"/>
      <c r="SAL43" s="43"/>
      <c r="SAM43" s="43"/>
      <c r="SAN43" s="43"/>
      <c r="SAO43" s="43"/>
      <c r="SAP43" s="43"/>
      <c r="SAQ43" s="43"/>
      <c r="SAR43" s="43"/>
      <c r="SAS43" s="43"/>
      <c r="SAT43" s="43"/>
      <c r="SAU43" s="43"/>
      <c r="SAV43" s="43"/>
      <c r="SAW43" s="43"/>
      <c r="SAX43" s="43"/>
      <c r="SAY43" s="43"/>
      <c r="SAZ43" s="43"/>
      <c r="SBA43" s="43"/>
      <c r="SBB43" s="43"/>
      <c r="SBC43" s="43"/>
      <c r="SBD43" s="43"/>
      <c r="SBE43" s="43"/>
      <c r="SBF43" s="43"/>
      <c r="SBG43" s="43"/>
      <c r="SBH43" s="43"/>
      <c r="SBI43" s="43"/>
      <c r="SBJ43" s="43"/>
      <c r="SBK43" s="43"/>
      <c r="SBL43" s="43"/>
      <c r="SBM43" s="43"/>
      <c r="SBN43" s="43"/>
      <c r="SBO43" s="43"/>
      <c r="SBP43" s="43"/>
      <c r="SBQ43" s="43"/>
      <c r="SBR43" s="43"/>
      <c r="SBS43" s="43"/>
      <c r="SBT43" s="43"/>
      <c r="SBU43" s="43"/>
      <c r="SBV43" s="43"/>
      <c r="SBW43" s="43"/>
      <c r="SBX43" s="43"/>
      <c r="SBY43" s="43"/>
      <c r="SBZ43" s="43"/>
      <c r="SCA43" s="43"/>
      <c r="SCB43" s="43"/>
      <c r="SCC43" s="43"/>
      <c r="SCD43" s="43"/>
      <c r="SCE43" s="43"/>
      <c r="SCF43" s="43"/>
      <c r="SCG43" s="43"/>
      <c r="SCH43" s="43"/>
      <c r="SCI43" s="43"/>
      <c r="SCJ43" s="43"/>
      <c r="SCK43" s="43"/>
      <c r="SCL43" s="43"/>
      <c r="SCM43" s="43"/>
      <c r="SCN43" s="43"/>
      <c r="SCO43" s="43"/>
      <c r="SCP43" s="43"/>
      <c r="SCQ43" s="43"/>
      <c r="SCR43" s="43"/>
      <c r="SCS43" s="43"/>
      <c r="SCT43" s="43"/>
      <c r="SCU43" s="43"/>
      <c r="SCV43" s="43"/>
      <c r="SCW43" s="43"/>
      <c r="SCX43" s="43"/>
      <c r="SCY43" s="43"/>
      <c r="SCZ43" s="43"/>
      <c r="SDA43" s="43"/>
      <c r="SDB43" s="43"/>
      <c r="SDC43" s="43"/>
      <c r="SDD43" s="43"/>
      <c r="SDE43" s="43"/>
      <c r="SDF43" s="43"/>
      <c r="SDG43" s="43"/>
      <c r="SDH43" s="43"/>
      <c r="SDI43" s="43"/>
      <c r="SDJ43" s="43"/>
      <c r="SDK43" s="43"/>
      <c r="SDL43" s="43"/>
      <c r="SDM43" s="43"/>
      <c r="SDN43" s="43"/>
      <c r="SDO43" s="43"/>
      <c r="SDP43" s="43"/>
      <c r="SDQ43" s="43"/>
      <c r="SDR43" s="43"/>
      <c r="SDS43" s="43"/>
      <c r="SDT43" s="43"/>
      <c r="SDU43" s="43"/>
      <c r="SDV43" s="43"/>
      <c r="SDW43" s="43"/>
      <c r="SDX43" s="43"/>
      <c r="SDY43" s="43"/>
      <c r="SDZ43" s="43"/>
      <c r="SEA43" s="43"/>
      <c r="SEB43" s="43"/>
      <c r="SEC43" s="43"/>
      <c r="SED43" s="43"/>
      <c r="SEE43" s="43"/>
      <c r="SEF43" s="43"/>
      <c r="SEG43" s="43"/>
      <c r="SEH43" s="43"/>
      <c r="SEI43" s="43"/>
      <c r="SEJ43" s="43"/>
      <c r="SEK43" s="43"/>
      <c r="SEL43" s="43"/>
      <c r="SEM43" s="43"/>
      <c r="SEN43" s="43"/>
      <c r="SEO43" s="43"/>
      <c r="SEP43" s="43"/>
      <c r="SEQ43" s="43"/>
      <c r="SER43" s="43"/>
      <c r="SES43" s="43"/>
      <c r="SET43" s="43"/>
      <c r="SEU43" s="43"/>
      <c r="SEV43" s="43"/>
      <c r="SEW43" s="43"/>
      <c r="SEX43" s="43"/>
      <c r="SEY43" s="43"/>
      <c r="SEZ43" s="43"/>
      <c r="SFA43" s="43"/>
      <c r="SFB43" s="43"/>
      <c r="SFC43" s="43"/>
      <c r="SFD43" s="43"/>
      <c r="SFE43" s="43"/>
      <c r="SFF43" s="43"/>
      <c r="SFG43" s="43"/>
      <c r="SFH43" s="43"/>
      <c r="SFI43" s="43"/>
      <c r="SFJ43" s="43"/>
      <c r="SFK43" s="43"/>
      <c r="SFL43" s="43"/>
      <c r="SFM43" s="43"/>
      <c r="SFN43" s="43"/>
      <c r="SFO43" s="43"/>
      <c r="SFP43" s="43"/>
      <c r="SFQ43" s="43"/>
      <c r="SFR43" s="43"/>
      <c r="SFS43" s="43"/>
      <c r="SFT43" s="43"/>
      <c r="SFU43" s="43"/>
      <c r="SFV43" s="43"/>
      <c r="SFW43" s="43"/>
      <c r="SFX43" s="43"/>
      <c r="SFY43" s="43"/>
      <c r="SFZ43" s="43"/>
      <c r="SGA43" s="43"/>
      <c r="SGB43" s="43"/>
      <c r="SGC43" s="43"/>
      <c r="SGD43" s="43"/>
      <c r="SGE43" s="43"/>
      <c r="SGF43" s="43"/>
      <c r="SGG43" s="43"/>
      <c r="SGH43" s="43"/>
      <c r="SGI43" s="43"/>
      <c r="SGJ43" s="43"/>
      <c r="SGK43" s="43"/>
      <c r="SGL43" s="43"/>
      <c r="SGM43" s="43"/>
      <c r="SGN43" s="43"/>
      <c r="SGO43" s="43"/>
      <c r="SGP43" s="43"/>
      <c r="SGQ43" s="43"/>
      <c r="SGR43" s="43"/>
      <c r="SGS43" s="43"/>
      <c r="SGT43" s="43"/>
      <c r="SGU43" s="43"/>
      <c r="SGV43" s="43"/>
      <c r="SGW43" s="43"/>
      <c r="SGX43" s="43"/>
      <c r="SGY43" s="43"/>
      <c r="SGZ43" s="43"/>
      <c r="SHA43" s="43"/>
      <c r="SHB43" s="43"/>
      <c r="SHC43" s="43"/>
      <c r="SHD43" s="43"/>
      <c r="SHE43" s="43"/>
      <c r="SHF43" s="43"/>
      <c r="SHG43" s="43"/>
      <c r="SHH43" s="43"/>
      <c r="SHI43" s="43"/>
      <c r="SHJ43" s="43"/>
      <c r="SHK43" s="43"/>
      <c r="SHL43" s="43"/>
      <c r="SHM43" s="43"/>
      <c r="SHN43" s="43"/>
      <c r="SHO43" s="43"/>
      <c r="SHP43" s="43"/>
      <c r="SHQ43" s="43"/>
      <c r="SHR43" s="43"/>
      <c r="SHS43" s="43"/>
      <c r="SHT43" s="43"/>
      <c r="SHU43" s="43"/>
      <c r="SHV43" s="43"/>
      <c r="SHW43" s="43"/>
      <c r="SHX43" s="43"/>
      <c r="SHY43" s="43"/>
      <c r="SHZ43" s="43"/>
      <c r="SIA43" s="43"/>
      <c r="SIB43" s="43"/>
      <c r="SIC43" s="43"/>
      <c r="SID43" s="43"/>
      <c r="SIE43" s="43"/>
      <c r="SIF43" s="43"/>
      <c r="SIG43" s="43"/>
      <c r="SIH43" s="43"/>
      <c r="SII43" s="43"/>
      <c r="SIJ43" s="43"/>
      <c r="SIK43" s="43"/>
      <c r="SIL43" s="43"/>
      <c r="SIM43" s="43"/>
      <c r="SIN43" s="43"/>
      <c r="SIO43" s="43"/>
      <c r="SIP43" s="43"/>
      <c r="SIQ43" s="43"/>
      <c r="SIR43" s="43"/>
      <c r="SIS43" s="43"/>
      <c r="SIT43" s="43"/>
      <c r="SIU43" s="43"/>
      <c r="SIV43" s="43"/>
      <c r="SIW43" s="43"/>
      <c r="SIX43" s="43"/>
      <c r="SIY43" s="43"/>
      <c r="SIZ43" s="43"/>
      <c r="SJA43" s="43"/>
      <c r="SJB43" s="43"/>
      <c r="SJC43" s="43"/>
      <c r="SJD43" s="43"/>
      <c r="SJE43" s="43"/>
      <c r="SJF43" s="43"/>
      <c r="SJG43" s="43"/>
      <c r="SJH43" s="43"/>
      <c r="SJI43" s="43"/>
      <c r="SJJ43" s="43"/>
      <c r="SJK43" s="43"/>
      <c r="SJL43" s="43"/>
      <c r="SJM43" s="43"/>
      <c r="SJN43" s="43"/>
      <c r="SJO43" s="43"/>
      <c r="SJP43" s="43"/>
      <c r="SJQ43" s="43"/>
      <c r="SJR43" s="43"/>
      <c r="SJS43" s="43"/>
      <c r="SJT43" s="43"/>
      <c r="SJU43" s="43"/>
      <c r="SJV43" s="43"/>
      <c r="SJW43" s="43"/>
      <c r="SJX43" s="43"/>
      <c r="SJY43" s="43"/>
      <c r="SJZ43" s="43"/>
      <c r="SKA43" s="43"/>
      <c r="SKB43" s="43"/>
      <c r="SKC43" s="43"/>
      <c r="SKD43" s="43"/>
      <c r="SKE43" s="43"/>
      <c r="SKF43" s="43"/>
      <c r="SKG43" s="43"/>
      <c r="SKH43" s="43"/>
      <c r="SKI43" s="43"/>
      <c r="SKJ43" s="43"/>
      <c r="SKK43" s="43"/>
      <c r="SKL43" s="43"/>
      <c r="SKM43" s="43"/>
      <c r="SKN43" s="43"/>
      <c r="SKO43" s="43"/>
      <c r="SKP43" s="43"/>
      <c r="SKQ43" s="43"/>
      <c r="SKR43" s="43"/>
      <c r="SKS43" s="43"/>
      <c r="SKT43" s="43"/>
      <c r="SKU43" s="43"/>
      <c r="SKV43" s="43"/>
      <c r="SKW43" s="43"/>
      <c r="SKX43" s="43"/>
      <c r="SKY43" s="43"/>
      <c r="SKZ43" s="43"/>
      <c r="SLA43" s="43"/>
      <c r="SLB43" s="43"/>
      <c r="SLC43" s="43"/>
      <c r="SLD43" s="43"/>
      <c r="SLE43" s="43"/>
      <c r="SLF43" s="43"/>
      <c r="SLG43" s="43"/>
      <c r="SLH43" s="43"/>
      <c r="SLI43" s="43"/>
      <c r="SLJ43" s="43"/>
      <c r="SLK43" s="43"/>
      <c r="SLL43" s="43"/>
      <c r="SLM43" s="43"/>
      <c r="SLN43" s="43"/>
      <c r="SLO43" s="43"/>
      <c r="SLP43" s="43"/>
      <c r="SLQ43" s="43"/>
      <c r="SLR43" s="43"/>
      <c r="SLS43" s="43"/>
      <c r="SLT43" s="43"/>
      <c r="SLU43" s="43"/>
      <c r="SLV43" s="43"/>
      <c r="SLW43" s="43"/>
      <c r="SLX43" s="43"/>
      <c r="SLY43" s="43"/>
      <c r="SLZ43" s="43"/>
      <c r="SMA43" s="43"/>
      <c r="SMB43" s="43"/>
      <c r="SMC43" s="43"/>
      <c r="SMD43" s="43"/>
      <c r="SME43" s="43"/>
      <c r="SMF43" s="43"/>
      <c r="SMG43" s="43"/>
      <c r="SMH43" s="43"/>
      <c r="SMI43" s="43"/>
      <c r="SMJ43" s="43"/>
      <c r="SMK43" s="43"/>
      <c r="SML43" s="43"/>
      <c r="SMM43" s="43"/>
      <c r="SMN43" s="43"/>
      <c r="SMO43" s="43"/>
      <c r="SMP43" s="43"/>
      <c r="SMQ43" s="43"/>
      <c r="SMR43" s="43"/>
      <c r="SMS43" s="43"/>
      <c r="SMT43" s="43"/>
      <c r="SMU43" s="43"/>
      <c r="SMV43" s="43"/>
      <c r="SMW43" s="43"/>
      <c r="SMX43" s="43"/>
      <c r="SMY43" s="43"/>
      <c r="SMZ43" s="43"/>
      <c r="SNA43" s="43"/>
      <c r="SNB43" s="43"/>
      <c r="SNC43" s="43"/>
      <c r="SND43" s="43"/>
      <c r="SNE43" s="43"/>
      <c r="SNF43" s="43"/>
      <c r="SNG43" s="43"/>
      <c r="SNH43" s="43"/>
      <c r="SNI43" s="43"/>
      <c r="SNJ43" s="43"/>
      <c r="SNK43" s="43"/>
      <c r="SNL43" s="43"/>
      <c r="SNM43" s="43"/>
      <c r="SNN43" s="43"/>
      <c r="SNO43" s="43"/>
      <c r="SNP43" s="43"/>
      <c r="SNQ43" s="43"/>
      <c r="SNR43" s="43"/>
      <c r="SNS43" s="43"/>
      <c r="SNT43" s="43"/>
      <c r="SNU43" s="43"/>
      <c r="SNV43" s="43"/>
      <c r="SNW43" s="43"/>
      <c r="SNX43" s="43"/>
      <c r="SNY43" s="43"/>
      <c r="SNZ43" s="43"/>
      <c r="SOA43" s="43"/>
      <c r="SOB43" s="43"/>
      <c r="SOC43" s="43"/>
      <c r="SOD43" s="43"/>
      <c r="SOE43" s="43"/>
      <c r="SOF43" s="43"/>
      <c r="SOG43" s="43"/>
      <c r="SOH43" s="43"/>
      <c r="SOI43" s="43"/>
      <c r="SOJ43" s="43"/>
      <c r="SOK43" s="43"/>
      <c r="SOL43" s="43"/>
      <c r="SOM43" s="43"/>
      <c r="SON43" s="43"/>
      <c r="SOO43" s="43"/>
      <c r="SOP43" s="43"/>
      <c r="SOQ43" s="43"/>
      <c r="SOR43" s="43"/>
      <c r="SOS43" s="43"/>
      <c r="SOT43" s="43"/>
      <c r="SOU43" s="43"/>
      <c r="SOV43" s="43"/>
      <c r="SOW43" s="43"/>
      <c r="SOX43" s="43"/>
      <c r="SOY43" s="43"/>
      <c r="SOZ43" s="43"/>
      <c r="SPA43" s="43"/>
      <c r="SPB43" s="43"/>
      <c r="SPC43" s="43"/>
      <c r="SPD43" s="43"/>
      <c r="SPE43" s="43"/>
      <c r="SPF43" s="43"/>
      <c r="SPG43" s="43"/>
      <c r="SPH43" s="43"/>
      <c r="SPI43" s="43"/>
      <c r="SPJ43" s="43"/>
      <c r="SPK43" s="43"/>
      <c r="SPL43" s="43"/>
      <c r="SPM43" s="43"/>
      <c r="SPN43" s="43"/>
      <c r="SPO43" s="43"/>
      <c r="SPP43" s="43"/>
      <c r="SPQ43" s="43"/>
      <c r="SPR43" s="43"/>
      <c r="SPS43" s="43"/>
      <c r="SPT43" s="43"/>
      <c r="SPU43" s="43"/>
      <c r="SPV43" s="43"/>
      <c r="SPW43" s="43"/>
      <c r="SPX43" s="43"/>
      <c r="SPY43" s="43"/>
      <c r="SPZ43" s="43"/>
      <c r="SQA43" s="43"/>
      <c r="SQB43" s="43"/>
      <c r="SQC43" s="43"/>
      <c r="SQD43" s="43"/>
      <c r="SQE43" s="43"/>
      <c r="SQF43" s="43"/>
      <c r="SQG43" s="43"/>
      <c r="SQH43" s="43"/>
      <c r="SQI43" s="43"/>
      <c r="SQJ43" s="43"/>
      <c r="SQK43" s="43"/>
      <c r="SQL43" s="43"/>
      <c r="SQM43" s="43"/>
      <c r="SQN43" s="43"/>
      <c r="SQO43" s="43"/>
      <c r="SQP43" s="43"/>
      <c r="SQQ43" s="43"/>
      <c r="SQR43" s="43"/>
      <c r="SQS43" s="43"/>
      <c r="SQT43" s="43"/>
      <c r="SQU43" s="43"/>
      <c r="SQV43" s="43"/>
      <c r="SQW43" s="43"/>
      <c r="SQX43" s="43"/>
      <c r="SQY43" s="43"/>
      <c r="SQZ43" s="43"/>
      <c r="SRA43" s="43"/>
      <c r="SRB43" s="43"/>
      <c r="SRC43" s="43"/>
      <c r="SRD43" s="43"/>
      <c r="SRE43" s="43"/>
      <c r="SRF43" s="43"/>
      <c r="SRG43" s="43"/>
      <c r="SRH43" s="43"/>
      <c r="SRI43" s="43"/>
      <c r="SRJ43" s="43"/>
      <c r="SRK43" s="43"/>
      <c r="SRL43" s="43"/>
      <c r="SRM43" s="43"/>
      <c r="SRN43" s="43"/>
      <c r="SRO43" s="43"/>
      <c r="SRP43" s="43"/>
      <c r="SRQ43" s="43"/>
      <c r="SRR43" s="43"/>
      <c r="SRS43" s="43"/>
      <c r="SRT43" s="43"/>
      <c r="SRU43" s="43"/>
      <c r="SRV43" s="43"/>
      <c r="SRW43" s="43"/>
      <c r="SRX43" s="43"/>
      <c r="SRY43" s="43"/>
      <c r="SRZ43" s="43"/>
      <c r="SSA43" s="43"/>
      <c r="SSB43" s="43"/>
      <c r="SSC43" s="43"/>
      <c r="SSD43" s="43"/>
      <c r="SSE43" s="43"/>
      <c r="SSF43" s="43"/>
      <c r="SSG43" s="43"/>
      <c r="SSH43" s="43"/>
      <c r="SSI43" s="43"/>
      <c r="SSJ43" s="43"/>
      <c r="SSK43" s="43"/>
      <c r="SSL43" s="43"/>
      <c r="SSM43" s="43"/>
      <c r="SSN43" s="43"/>
      <c r="SSO43" s="43"/>
      <c r="SSP43" s="43"/>
      <c r="SSQ43" s="43"/>
      <c r="SSR43" s="43"/>
      <c r="SSS43" s="43"/>
      <c r="SST43" s="43"/>
      <c r="SSU43" s="43"/>
      <c r="SSV43" s="43"/>
      <c r="SSW43" s="43"/>
      <c r="SSX43" s="43"/>
      <c r="SSY43" s="43"/>
      <c r="SSZ43" s="43"/>
      <c r="STA43" s="43"/>
      <c r="STB43" s="43"/>
      <c r="STC43" s="43"/>
      <c r="STD43" s="43"/>
      <c r="STE43" s="43"/>
      <c r="STF43" s="43"/>
      <c r="STG43" s="43"/>
      <c r="STH43" s="43"/>
      <c r="STI43" s="43"/>
      <c r="STJ43" s="43"/>
      <c r="STK43" s="43"/>
      <c r="STL43" s="43"/>
      <c r="STM43" s="43"/>
      <c r="STN43" s="43"/>
      <c r="STO43" s="43"/>
      <c r="STP43" s="43"/>
      <c r="STQ43" s="43"/>
      <c r="STR43" s="43"/>
      <c r="STS43" s="43"/>
      <c r="STT43" s="43"/>
      <c r="STU43" s="43"/>
      <c r="STV43" s="43"/>
      <c r="STW43" s="43"/>
      <c r="STX43" s="43"/>
      <c r="STY43" s="43"/>
      <c r="STZ43" s="43"/>
      <c r="SUA43" s="43"/>
      <c r="SUB43" s="43"/>
      <c r="SUC43" s="43"/>
      <c r="SUD43" s="43"/>
      <c r="SUE43" s="43"/>
      <c r="SUF43" s="43"/>
      <c r="SUG43" s="43"/>
      <c r="SUH43" s="43"/>
      <c r="SUI43" s="43"/>
      <c r="SUJ43" s="43"/>
      <c r="SUK43" s="43"/>
      <c r="SUL43" s="43"/>
      <c r="SUM43" s="43"/>
      <c r="SUN43" s="43"/>
      <c r="SUO43" s="43"/>
      <c r="SUP43" s="43"/>
      <c r="SUQ43" s="43"/>
      <c r="SUR43" s="43"/>
      <c r="SUS43" s="43"/>
      <c r="SUT43" s="43"/>
      <c r="SUU43" s="43"/>
      <c r="SUV43" s="43"/>
      <c r="SUW43" s="43"/>
      <c r="SUX43" s="43"/>
      <c r="SUY43" s="43"/>
      <c r="SUZ43" s="43"/>
      <c r="SVA43" s="43"/>
      <c r="SVB43" s="43"/>
      <c r="SVC43" s="43"/>
      <c r="SVD43" s="43"/>
      <c r="SVE43" s="43"/>
      <c r="SVF43" s="43"/>
      <c r="SVG43" s="43"/>
      <c r="SVH43" s="43"/>
      <c r="SVI43" s="43"/>
      <c r="SVJ43" s="43"/>
      <c r="SVK43" s="43"/>
      <c r="SVL43" s="43"/>
      <c r="SVM43" s="43"/>
      <c r="SVN43" s="43"/>
      <c r="SVO43" s="43"/>
      <c r="SVP43" s="43"/>
      <c r="SVQ43" s="43"/>
      <c r="SVR43" s="43"/>
      <c r="SVS43" s="43"/>
      <c r="SVT43" s="43"/>
      <c r="SVU43" s="43"/>
      <c r="SVV43" s="43"/>
      <c r="SVW43" s="43"/>
      <c r="SVX43" s="43"/>
      <c r="SVY43" s="43"/>
      <c r="SVZ43" s="43"/>
      <c r="SWA43" s="43"/>
      <c r="SWB43" s="43"/>
      <c r="SWC43" s="43"/>
      <c r="SWD43" s="43"/>
      <c r="SWE43" s="43"/>
      <c r="SWF43" s="43"/>
      <c r="SWG43" s="43"/>
      <c r="SWH43" s="43"/>
      <c r="SWI43" s="43"/>
      <c r="SWJ43" s="43"/>
      <c r="SWK43" s="43"/>
      <c r="SWL43" s="43"/>
      <c r="SWM43" s="43"/>
      <c r="SWN43" s="43"/>
      <c r="SWO43" s="43"/>
      <c r="SWP43" s="43"/>
      <c r="SWQ43" s="43"/>
      <c r="SWR43" s="43"/>
      <c r="SWS43" s="43"/>
      <c r="SWT43" s="43"/>
      <c r="SWU43" s="43"/>
      <c r="SWV43" s="43"/>
      <c r="SWW43" s="43"/>
      <c r="SWX43" s="43"/>
      <c r="SWY43" s="43"/>
      <c r="SWZ43" s="43"/>
      <c r="SXA43" s="43"/>
      <c r="SXB43" s="43"/>
      <c r="SXC43" s="43"/>
      <c r="SXD43" s="43"/>
      <c r="SXE43" s="43"/>
      <c r="SXF43" s="43"/>
      <c r="SXG43" s="43"/>
      <c r="SXH43" s="43"/>
      <c r="SXI43" s="43"/>
      <c r="SXJ43" s="43"/>
      <c r="SXK43" s="43"/>
      <c r="SXL43" s="43"/>
      <c r="SXM43" s="43"/>
      <c r="SXN43" s="43"/>
      <c r="SXO43" s="43"/>
      <c r="SXP43" s="43"/>
      <c r="SXQ43" s="43"/>
      <c r="SXR43" s="43"/>
      <c r="SXS43" s="43"/>
      <c r="SXT43" s="43"/>
      <c r="SXU43" s="43"/>
      <c r="SXV43" s="43"/>
      <c r="SXW43" s="43"/>
      <c r="SXX43" s="43"/>
      <c r="SXY43" s="43"/>
      <c r="SXZ43" s="43"/>
      <c r="SYA43" s="43"/>
      <c r="SYB43" s="43"/>
      <c r="SYC43" s="43"/>
      <c r="SYD43" s="43"/>
      <c r="SYE43" s="43"/>
      <c r="SYF43" s="43"/>
      <c r="SYG43" s="43"/>
      <c r="SYH43" s="43"/>
      <c r="SYI43" s="43"/>
      <c r="SYJ43" s="43"/>
      <c r="SYK43" s="43"/>
      <c r="SYL43" s="43"/>
      <c r="SYM43" s="43"/>
      <c r="SYN43" s="43"/>
      <c r="SYO43" s="43"/>
      <c r="SYP43" s="43"/>
      <c r="SYQ43" s="43"/>
      <c r="SYR43" s="43"/>
      <c r="SYS43" s="43"/>
      <c r="SYT43" s="43"/>
      <c r="SYU43" s="43"/>
      <c r="SYV43" s="43"/>
      <c r="SYW43" s="43"/>
      <c r="SYX43" s="43"/>
      <c r="SYY43" s="43"/>
      <c r="SYZ43" s="43"/>
      <c r="SZA43" s="43"/>
      <c r="SZB43" s="43"/>
      <c r="SZC43" s="43"/>
      <c r="SZD43" s="43"/>
      <c r="SZE43" s="43"/>
      <c r="SZF43" s="43"/>
      <c r="SZG43" s="43"/>
      <c r="SZH43" s="43"/>
      <c r="SZI43" s="43"/>
      <c r="SZJ43" s="43"/>
      <c r="SZK43" s="43"/>
      <c r="SZL43" s="43"/>
      <c r="SZM43" s="43"/>
      <c r="SZN43" s="43"/>
      <c r="SZO43" s="43"/>
      <c r="SZP43" s="43"/>
      <c r="SZQ43" s="43"/>
      <c r="SZR43" s="43"/>
      <c r="SZS43" s="43"/>
      <c r="SZT43" s="43"/>
      <c r="SZU43" s="43"/>
      <c r="SZV43" s="43"/>
      <c r="SZW43" s="43"/>
      <c r="SZX43" s="43"/>
      <c r="SZY43" s="43"/>
      <c r="SZZ43" s="43"/>
      <c r="TAA43" s="43"/>
      <c r="TAB43" s="43"/>
      <c r="TAC43" s="43"/>
      <c r="TAD43" s="43"/>
      <c r="TAE43" s="43"/>
      <c r="TAF43" s="43"/>
      <c r="TAG43" s="43"/>
      <c r="TAH43" s="43"/>
      <c r="TAI43" s="43"/>
      <c r="TAJ43" s="43"/>
      <c r="TAK43" s="43"/>
      <c r="TAL43" s="43"/>
      <c r="TAM43" s="43"/>
      <c r="TAN43" s="43"/>
      <c r="TAO43" s="43"/>
      <c r="TAP43" s="43"/>
      <c r="TAQ43" s="43"/>
      <c r="TAR43" s="43"/>
      <c r="TAS43" s="43"/>
      <c r="TAT43" s="43"/>
      <c r="TAU43" s="43"/>
      <c r="TAV43" s="43"/>
      <c r="TAW43" s="43"/>
      <c r="TAX43" s="43"/>
      <c r="TAY43" s="43"/>
      <c r="TAZ43" s="43"/>
      <c r="TBA43" s="43"/>
      <c r="TBB43" s="43"/>
      <c r="TBC43" s="43"/>
      <c r="TBD43" s="43"/>
      <c r="TBE43" s="43"/>
      <c r="TBF43" s="43"/>
      <c r="TBG43" s="43"/>
      <c r="TBH43" s="43"/>
      <c r="TBI43" s="43"/>
      <c r="TBJ43" s="43"/>
      <c r="TBK43" s="43"/>
      <c r="TBL43" s="43"/>
      <c r="TBM43" s="43"/>
      <c r="TBN43" s="43"/>
      <c r="TBO43" s="43"/>
      <c r="TBP43" s="43"/>
      <c r="TBQ43" s="43"/>
      <c r="TBR43" s="43"/>
      <c r="TBS43" s="43"/>
      <c r="TBT43" s="43"/>
      <c r="TBU43" s="43"/>
      <c r="TBV43" s="43"/>
      <c r="TBW43" s="43"/>
      <c r="TBX43" s="43"/>
      <c r="TBY43" s="43"/>
      <c r="TBZ43" s="43"/>
      <c r="TCA43" s="43"/>
      <c r="TCB43" s="43"/>
      <c r="TCC43" s="43"/>
      <c r="TCD43" s="43"/>
      <c r="TCE43" s="43"/>
      <c r="TCF43" s="43"/>
      <c r="TCG43" s="43"/>
      <c r="TCH43" s="43"/>
      <c r="TCI43" s="43"/>
      <c r="TCJ43" s="43"/>
      <c r="TCK43" s="43"/>
      <c r="TCL43" s="43"/>
      <c r="TCM43" s="43"/>
      <c r="TCN43" s="43"/>
      <c r="TCO43" s="43"/>
      <c r="TCP43" s="43"/>
      <c r="TCQ43" s="43"/>
      <c r="TCR43" s="43"/>
      <c r="TCS43" s="43"/>
      <c r="TCT43" s="43"/>
      <c r="TCU43" s="43"/>
      <c r="TCV43" s="43"/>
      <c r="TCW43" s="43"/>
      <c r="TCX43" s="43"/>
      <c r="TCY43" s="43"/>
      <c r="TCZ43" s="43"/>
      <c r="TDA43" s="43"/>
      <c r="TDB43" s="43"/>
      <c r="TDC43" s="43"/>
      <c r="TDD43" s="43"/>
      <c r="TDE43" s="43"/>
      <c r="TDF43" s="43"/>
      <c r="TDG43" s="43"/>
      <c r="TDH43" s="43"/>
      <c r="TDI43" s="43"/>
      <c r="TDJ43" s="43"/>
      <c r="TDK43" s="43"/>
      <c r="TDL43" s="43"/>
      <c r="TDM43" s="43"/>
      <c r="TDN43" s="43"/>
      <c r="TDO43" s="43"/>
      <c r="TDP43" s="43"/>
      <c r="TDQ43" s="43"/>
      <c r="TDR43" s="43"/>
      <c r="TDS43" s="43"/>
      <c r="TDT43" s="43"/>
      <c r="TDU43" s="43"/>
      <c r="TDV43" s="43"/>
      <c r="TDW43" s="43"/>
      <c r="TDX43" s="43"/>
      <c r="TDY43" s="43"/>
      <c r="TDZ43" s="43"/>
      <c r="TEA43" s="43"/>
      <c r="TEB43" s="43"/>
      <c r="TEC43" s="43"/>
      <c r="TED43" s="43"/>
      <c r="TEE43" s="43"/>
      <c r="TEF43" s="43"/>
      <c r="TEG43" s="43"/>
      <c r="TEH43" s="43"/>
      <c r="TEI43" s="43"/>
      <c r="TEJ43" s="43"/>
      <c r="TEK43" s="43"/>
      <c r="TEL43" s="43"/>
      <c r="TEM43" s="43"/>
      <c r="TEN43" s="43"/>
      <c r="TEO43" s="43"/>
      <c r="TEP43" s="43"/>
      <c r="TEQ43" s="43"/>
      <c r="TER43" s="43"/>
      <c r="TES43" s="43"/>
      <c r="TET43" s="43"/>
      <c r="TEU43" s="43"/>
      <c r="TEV43" s="43"/>
      <c r="TEW43" s="43"/>
      <c r="TEX43" s="43"/>
      <c r="TEY43" s="43"/>
      <c r="TEZ43" s="43"/>
      <c r="TFA43" s="43"/>
      <c r="TFB43" s="43"/>
      <c r="TFC43" s="43"/>
      <c r="TFD43" s="43"/>
      <c r="TFE43" s="43"/>
      <c r="TFF43" s="43"/>
      <c r="TFG43" s="43"/>
      <c r="TFH43" s="43"/>
      <c r="TFI43" s="43"/>
      <c r="TFJ43" s="43"/>
      <c r="TFK43" s="43"/>
      <c r="TFL43" s="43"/>
      <c r="TFM43" s="43"/>
      <c r="TFN43" s="43"/>
      <c r="TFO43" s="43"/>
      <c r="TFP43" s="43"/>
      <c r="TFQ43" s="43"/>
      <c r="TFR43" s="43"/>
      <c r="TFS43" s="43"/>
      <c r="TFT43" s="43"/>
      <c r="TFU43" s="43"/>
      <c r="TFV43" s="43"/>
      <c r="TFW43" s="43"/>
      <c r="TFX43" s="43"/>
      <c r="TFY43" s="43"/>
      <c r="TFZ43" s="43"/>
      <c r="TGA43" s="43"/>
      <c r="TGB43" s="43"/>
      <c r="TGC43" s="43"/>
      <c r="TGD43" s="43"/>
      <c r="TGE43" s="43"/>
      <c r="TGF43" s="43"/>
      <c r="TGG43" s="43"/>
      <c r="TGH43" s="43"/>
      <c r="TGI43" s="43"/>
      <c r="TGJ43" s="43"/>
      <c r="TGK43" s="43"/>
      <c r="TGL43" s="43"/>
      <c r="TGM43" s="43"/>
      <c r="TGN43" s="43"/>
      <c r="TGO43" s="43"/>
      <c r="TGP43" s="43"/>
      <c r="TGQ43" s="43"/>
      <c r="TGR43" s="43"/>
      <c r="TGS43" s="43"/>
      <c r="TGT43" s="43"/>
      <c r="TGU43" s="43"/>
      <c r="TGV43" s="43"/>
      <c r="TGW43" s="43"/>
      <c r="TGX43" s="43"/>
      <c r="TGY43" s="43"/>
      <c r="TGZ43" s="43"/>
      <c r="THA43" s="43"/>
      <c r="THB43" s="43"/>
      <c r="THC43" s="43"/>
      <c r="THD43" s="43"/>
      <c r="THE43" s="43"/>
      <c r="THF43" s="43"/>
      <c r="THG43" s="43"/>
      <c r="THH43" s="43"/>
      <c r="THI43" s="43"/>
      <c r="THJ43" s="43"/>
      <c r="THK43" s="43"/>
      <c r="THL43" s="43"/>
      <c r="THM43" s="43"/>
      <c r="THN43" s="43"/>
      <c r="THO43" s="43"/>
      <c r="THP43" s="43"/>
      <c r="THQ43" s="43"/>
      <c r="THR43" s="43"/>
      <c r="THS43" s="43"/>
      <c r="THT43" s="43"/>
      <c r="THU43" s="43"/>
      <c r="THV43" s="43"/>
      <c r="THW43" s="43"/>
      <c r="THX43" s="43"/>
      <c r="THY43" s="43"/>
      <c r="THZ43" s="43"/>
      <c r="TIA43" s="43"/>
      <c r="TIB43" s="43"/>
      <c r="TIC43" s="43"/>
      <c r="TID43" s="43"/>
      <c r="TIE43" s="43"/>
      <c r="TIF43" s="43"/>
      <c r="TIG43" s="43"/>
      <c r="TIH43" s="43"/>
      <c r="TII43" s="43"/>
      <c r="TIJ43" s="43"/>
      <c r="TIK43" s="43"/>
      <c r="TIL43" s="43"/>
      <c r="TIM43" s="43"/>
      <c r="TIN43" s="43"/>
      <c r="TIO43" s="43"/>
      <c r="TIP43" s="43"/>
      <c r="TIQ43" s="43"/>
      <c r="TIR43" s="43"/>
      <c r="TIS43" s="43"/>
      <c r="TIT43" s="43"/>
      <c r="TIU43" s="43"/>
      <c r="TIV43" s="43"/>
      <c r="TIW43" s="43"/>
      <c r="TIX43" s="43"/>
      <c r="TIY43" s="43"/>
      <c r="TIZ43" s="43"/>
      <c r="TJA43" s="43"/>
      <c r="TJB43" s="43"/>
      <c r="TJC43" s="43"/>
      <c r="TJD43" s="43"/>
      <c r="TJE43" s="43"/>
      <c r="TJF43" s="43"/>
      <c r="TJG43" s="43"/>
      <c r="TJH43" s="43"/>
      <c r="TJI43" s="43"/>
      <c r="TJJ43" s="43"/>
      <c r="TJK43" s="43"/>
      <c r="TJL43" s="43"/>
      <c r="TJM43" s="43"/>
      <c r="TJN43" s="43"/>
      <c r="TJO43" s="43"/>
      <c r="TJP43" s="43"/>
      <c r="TJQ43" s="43"/>
      <c r="TJR43" s="43"/>
      <c r="TJS43" s="43"/>
      <c r="TJT43" s="43"/>
      <c r="TJU43" s="43"/>
      <c r="TJV43" s="43"/>
      <c r="TJW43" s="43"/>
      <c r="TJX43" s="43"/>
      <c r="TJY43" s="43"/>
      <c r="TJZ43" s="43"/>
      <c r="TKA43" s="43"/>
      <c r="TKB43" s="43"/>
      <c r="TKC43" s="43"/>
      <c r="TKD43" s="43"/>
      <c r="TKE43" s="43"/>
      <c r="TKF43" s="43"/>
      <c r="TKG43" s="43"/>
      <c r="TKH43" s="43"/>
      <c r="TKI43" s="43"/>
      <c r="TKJ43" s="43"/>
      <c r="TKK43" s="43"/>
      <c r="TKL43" s="43"/>
      <c r="TKM43" s="43"/>
      <c r="TKN43" s="43"/>
      <c r="TKO43" s="43"/>
      <c r="TKP43" s="43"/>
      <c r="TKQ43" s="43"/>
      <c r="TKR43" s="43"/>
      <c r="TKS43" s="43"/>
      <c r="TKT43" s="43"/>
      <c r="TKU43" s="43"/>
      <c r="TKV43" s="43"/>
      <c r="TKW43" s="43"/>
      <c r="TKX43" s="43"/>
      <c r="TKY43" s="43"/>
      <c r="TKZ43" s="43"/>
      <c r="TLA43" s="43"/>
      <c r="TLB43" s="43"/>
      <c r="TLC43" s="43"/>
      <c r="TLD43" s="43"/>
      <c r="TLE43" s="43"/>
      <c r="TLF43" s="43"/>
      <c r="TLG43" s="43"/>
      <c r="TLH43" s="43"/>
      <c r="TLI43" s="43"/>
      <c r="TLJ43" s="43"/>
      <c r="TLK43" s="43"/>
      <c r="TLL43" s="43"/>
      <c r="TLM43" s="43"/>
      <c r="TLN43" s="43"/>
      <c r="TLO43" s="43"/>
      <c r="TLP43" s="43"/>
      <c r="TLQ43" s="43"/>
      <c r="TLR43" s="43"/>
      <c r="TLS43" s="43"/>
      <c r="TLT43" s="43"/>
      <c r="TLU43" s="43"/>
      <c r="TLV43" s="43"/>
      <c r="TLW43" s="43"/>
      <c r="TLX43" s="43"/>
      <c r="TLY43" s="43"/>
      <c r="TLZ43" s="43"/>
      <c r="TMA43" s="43"/>
      <c r="TMB43" s="43"/>
      <c r="TMC43" s="43"/>
      <c r="TMD43" s="43"/>
      <c r="TME43" s="43"/>
      <c r="TMF43" s="43"/>
      <c r="TMG43" s="43"/>
      <c r="TMH43" s="43"/>
      <c r="TMI43" s="43"/>
      <c r="TMJ43" s="43"/>
      <c r="TMK43" s="43"/>
      <c r="TML43" s="43"/>
      <c r="TMM43" s="43"/>
      <c r="TMN43" s="43"/>
      <c r="TMO43" s="43"/>
      <c r="TMP43" s="43"/>
      <c r="TMQ43" s="43"/>
      <c r="TMR43" s="43"/>
      <c r="TMS43" s="43"/>
      <c r="TMT43" s="43"/>
      <c r="TMU43" s="43"/>
      <c r="TMV43" s="43"/>
      <c r="TMW43" s="43"/>
      <c r="TMX43" s="43"/>
      <c r="TMY43" s="43"/>
      <c r="TMZ43" s="43"/>
      <c r="TNA43" s="43"/>
      <c r="TNB43" s="43"/>
      <c r="TNC43" s="43"/>
      <c r="TND43" s="43"/>
      <c r="TNE43" s="43"/>
      <c r="TNF43" s="43"/>
      <c r="TNG43" s="43"/>
      <c r="TNH43" s="43"/>
      <c r="TNI43" s="43"/>
      <c r="TNJ43" s="43"/>
      <c r="TNK43" s="43"/>
      <c r="TNL43" s="43"/>
      <c r="TNM43" s="43"/>
      <c r="TNN43" s="43"/>
      <c r="TNO43" s="43"/>
      <c r="TNP43" s="43"/>
      <c r="TNQ43" s="43"/>
      <c r="TNR43" s="43"/>
      <c r="TNS43" s="43"/>
      <c r="TNT43" s="43"/>
      <c r="TNU43" s="43"/>
      <c r="TNV43" s="43"/>
      <c r="TNW43" s="43"/>
      <c r="TNX43" s="43"/>
      <c r="TNY43" s="43"/>
      <c r="TNZ43" s="43"/>
      <c r="TOA43" s="43"/>
      <c r="TOB43" s="43"/>
      <c r="TOC43" s="43"/>
      <c r="TOD43" s="43"/>
      <c r="TOE43" s="43"/>
      <c r="TOF43" s="43"/>
      <c r="TOG43" s="43"/>
      <c r="TOH43" s="43"/>
      <c r="TOI43" s="43"/>
      <c r="TOJ43" s="43"/>
      <c r="TOK43" s="43"/>
      <c r="TOL43" s="43"/>
      <c r="TOM43" s="43"/>
      <c r="TON43" s="43"/>
      <c r="TOO43" s="43"/>
      <c r="TOP43" s="43"/>
      <c r="TOQ43" s="43"/>
      <c r="TOR43" s="43"/>
      <c r="TOS43" s="43"/>
      <c r="TOT43" s="43"/>
      <c r="TOU43" s="43"/>
      <c r="TOV43" s="43"/>
      <c r="TOW43" s="43"/>
      <c r="TOX43" s="43"/>
      <c r="TOY43" s="43"/>
      <c r="TOZ43" s="43"/>
      <c r="TPA43" s="43"/>
      <c r="TPB43" s="43"/>
      <c r="TPC43" s="43"/>
      <c r="TPD43" s="43"/>
      <c r="TPE43" s="43"/>
      <c r="TPF43" s="43"/>
      <c r="TPG43" s="43"/>
      <c r="TPH43" s="43"/>
      <c r="TPI43" s="43"/>
      <c r="TPJ43" s="43"/>
      <c r="TPK43" s="43"/>
      <c r="TPL43" s="43"/>
      <c r="TPM43" s="43"/>
      <c r="TPN43" s="43"/>
      <c r="TPO43" s="43"/>
      <c r="TPP43" s="43"/>
      <c r="TPQ43" s="43"/>
      <c r="TPR43" s="43"/>
      <c r="TPS43" s="43"/>
      <c r="TPT43" s="43"/>
      <c r="TPU43" s="43"/>
      <c r="TPV43" s="43"/>
      <c r="TPW43" s="43"/>
      <c r="TPX43" s="43"/>
      <c r="TPY43" s="43"/>
      <c r="TPZ43" s="43"/>
      <c r="TQA43" s="43"/>
      <c r="TQB43" s="43"/>
      <c r="TQC43" s="43"/>
      <c r="TQD43" s="43"/>
      <c r="TQE43" s="43"/>
      <c r="TQF43" s="43"/>
      <c r="TQG43" s="43"/>
      <c r="TQH43" s="43"/>
      <c r="TQI43" s="43"/>
      <c r="TQJ43" s="43"/>
      <c r="TQK43" s="43"/>
      <c r="TQL43" s="43"/>
      <c r="TQM43" s="43"/>
      <c r="TQN43" s="43"/>
      <c r="TQO43" s="43"/>
      <c r="TQP43" s="43"/>
      <c r="TQQ43" s="43"/>
      <c r="TQR43" s="43"/>
      <c r="TQS43" s="43"/>
      <c r="TQT43" s="43"/>
      <c r="TQU43" s="43"/>
      <c r="TQV43" s="43"/>
      <c r="TQW43" s="43"/>
      <c r="TQX43" s="43"/>
      <c r="TQY43" s="43"/>
      <c r="TQZ43" s="43"/>
      <c r="TRA43" s="43"/>
      <c r="TRB43" s="43"/>
      <c r="TRC43" s="43"/>
      <c r="TRD43" s="43"/>
      <c r="TRE43" s="43"/>
      <c r="TRF43" s="43"/>
      <c r="TRG43" s="43"/>
      <c r="TRH43" s="43"/>
      <c r="TRI43" s="43"/>
      <c r="TRJ43" s="43"/>
      <c r="TRK43" s="43"/>
      <c r="TRL43" s="43"/>
      <c r="TRM43" s="43"/>
      <c r="TRN43" s="43"/>
      <c r="TRO43" s="43"/>
      <c r="TRP43" s="43"/>
      <c r="TRQ43" s="43"/>
      <c r="TRR43" s="43"/>
      <c r="TRS43" s="43"/>
      <c r="TRT43" s="43"/>
      <c r="TRU43" s="43"/>
      <c r="TRV43" s="43"/>
      <c r="TRW43" s="43"/>
      <c r="TRX43" s="43"/>
      <c r="TRY43" s="43"/>
      <c r="TRZ43" s="43"/>
      <c r="TSA43" s="43"/>
      <c r="TSB43" s="43"/>
      <c r="TSC43" s="43"/>
      <c r="TSD43" s="43"/>
      <c r="TSE43" s="43"/>
      <c r="TSF43" s="43"/>
      <c r="TSG43" s="43"/>
      <c r="TSH43" s="43"/>
      <c r="TSI43" s="43"/>
      <c r="TSJ43" s="43"/>
      <c r="TSK43" s="43"/>
      <c r="TSL43" s="43"/>
      <c r="TSM43" s="43"/>
      <c r="TSN43" s="43"/>
      <c r="TSO43" s="43"/>
      <c r="TSP43" s="43"/>
      <c r="TSQ43" s="43"/>
      <c r="TSR43" s="43"/>
      <c r="TSS43" s="43"/>
      <c r="TST43" s="43"/>
      <c r="TSU43" s="43"/>
      <c r="TSV43" s="43"/>
      <c r="TSW43" s="43"/>
      <c r="TSX43" s="43"/>
      <c r="TSY43" s="43"/>
      <c r="TSZ43" s="43"/>
      <c r="TTA43" s="43"/>
      <c r="TTB43" s="43"/>
      <c r="TTC43" s="43"/>
      <c r="TTD43" s="43"/>
      <c r="TTE43" s="43"/>
      <c r="TTF43" s="43"/>
      <c r="TTG43" s="43"/>
      <c r="TTH43" s="43"/>
      <c r="TTI43" s="43"/>
      <c r="TTJ43" s="43"/>
      <c r="TTK43" s="43"/>
      <c r="TTL43" s="43"/>
      <c r="TTM43" s="43"/>
      <c r="TTN43" s="43"/>
      <c r="TTO43" s="43"/>
      <c r="TTP43" s="43"/>
      <c r="TTQ43" s="43"/>
      <c r="TTR43" s="43"/>
      <c r="TTS43" s="43"/>
      <c r="TTT43" s="43"/>
      <c r="TTU43" s="43"/>
      <c r="TTV43" s="43"/>
      <c r="TTW43" s="43"/>
      <c r="TTX43" s="43"/>
      <c r="TTY43" s="43"/>
      <c r="TTZ43" s="43"/>
      <c r="TUA43" s="43"/>
      <c r="TUB43" s="43"/>
      <c r="TUC43" s="43"/>
      <c r="TUD43" s="43"/>
      <c r="TUE43" s="43"/>
      <c r="TUF43" s="43"/>
      <c r="TUG43" s="43"/>
      <c r="TUH43" s="43"/>
      <c r="TUI43" s="43"/>
      <c r="TUJ43" s="43"/>
      <c r="TUK43" s="43"/>
      <c r="TUL43" s="43"/>
      <c r="TUM43" s="43"/>
      <c r="TUN43" s="43"/>
      <c r="TUO43" s="43"/>
      <c r="TUP43" s="43"/>
      <c r="TUQ43" s="43"/>
      <c r="TUR43" s="43"/>
      <c r="TUS43" s="43"/>
      <c r="TUT43" s="43"/>
      <c r="TUU43" s="43"/>
      <c r="TUV43" s="43"/>
      <c r="TUW43" s="43"/>
      <c r="TUX43" s="43"/>
      <c r="TUY43" s="43"/>
      <c r="TUZ43" s="43"/>
      <c r="TVA43" s="43"/>
      <c r="TVB43" s="43"/>
      <c r="TVC43" s="43"/>
      <c r="TVD43" s="43"/>
      <c r="TVE43" s="43"/>
      <c r="TVF43" s="43"/>
      <c r="TVG43" s="43"/>
      <c r="TVH43" s="43"/>
      <c r="TVI43" s="43"/>
      <c r="TVJ43" s="43"/>
      <c r="TVK43" s="43"/>
      <c r="TVL43" s="43"/>
      <c r="TVM43" s="43"/>
      <c r="TVN43" s="43"/>
      <c r="TVO43" s="43"/>
      <c r="TVP43" s="43"/>
      <c r="TVQ43" s="43"/>
      <c r="TVR43" s="43"/>
      <c r="TVS43" s="43"/>
      <c r="TVT43" s="43"/>
      <c r="TVU43" s="43"/>
      <c r="TVV43" s="43"/>
      <c r="TVW43" s="43"/>
      <c r="TVX43" s="43"/>
      <c r="TVY43" s="43"/>
      <c r="TVZ43" s="43"/>
      <c r="TWA43" s="43"/>
      <c r="TWB43" s="43"/>
      <c r="TWC43" s="43"/>
      <c r="TWD43" s="43"/>
      <c r="TWE43" s="43"/>
      <c r="TWF43" s="43"/>
      <c r="TWG43" s="43"/>
      <c r="TWH43" s="43"/>
      <c r="TWI43" s="43"/>
      <c r="TWJ43" s="43"/>
      <c r="TWK43" s="43"/>
      <c r="TWL43" s="43"/>
      <c r="TWM43" s="43"/>
      <c r="TWN43" s="43"/>
      <c r="TWO43" s="43"/>
      <c r="TWP43" s="43"/>
      <c r="TWQ43" s="43"/>
      <c r="TWR43" s="43"/>
      <c r="TWS43" s="43"/>
      <c r="TWT43" s="43"/>
      <c r="TWU43" s="43"/>
      <c r="TWV43" s="43"/>
      <c r="TWW43" s="43"/>
      <c r="TWX43" s="43"/>
      <c r="TWY43" s="43"/>
      <c r="TWZ43" s="43"/>
      <c r="TXA43" s="43"/>
      <c r="TXB43" s="43"/>
      <c r="TXC43" s="43"/>
      <c r="TXD43" s="43"/>
      <c r="TXE43" s="43"/>
      <c r="TXF43" s="43"/>
      <c r="TXG43" s="43"/>
      <c r="TXH43" s="43"/>
      <c r="TXI43" s="43"/>
      <c r="TXJ43" s="43"/>
      <c r="TXK43" s="43"/>
      <c r="TXL43" s="43"/>
      <c r="TXM43" s="43"/>
      <c r="TXN43" s="43"/>
      <c r="TXO43" s="43"/>
      <c r="TXP43" s="43"/>
      <c r="TXQ43" s="43"/>
      <c r="TXR43" s="43"/>
      <c r="TXS43" s="43"/>
      <c r="TXT43" s="43"/>
      <c r="TXU43" s="43"/>
      <c r="TXV43" s="43"/>
      <c r="TXW43" s="43"/>
      <c r="TXX43" s="43"/>
      <c r="TXY43" s="43"/>
      <c r="TXZ43" s="43"/>
      <c r="TYA43" s="43"/>
      <c r="TYB43" s="43"/>
      <c r="TYC43" s="43"/>
      <c r="TYD43" s="43"/>
      <c r="TYE43" s="43"/>
      <c r="TYF43" s="43"/>
      <c r="TYG43" s="43"/>
      <c r="TYH43" s="43"/>
      <c r="TYI43" s="43"/>
      <c r="TYJ43" s="43"/>
      <c r="TYK43" s="43"/>
      <c r="TYL43" s="43"/>
      <c r="TYM43" s="43"/>
      <c r="TYN43" s="43"/>
      <c r="TYO43" s="43"/>
      <c r="TYP43" s="43"/>
      <c r="TYQ43" s="43"/>
      <c r="TYR43" s="43"/>
      <c r="TYS43" s="43"/>
      <c r="TYT43" s="43"/>
      <c r="TYU43" s="43"/>
      <c r="TYV43" s="43"/>
      <c r="TYW43" s="43"/>
      <c r="TYX43" s="43"/>
      <c r="TYY43" s="43"/>
      <c r="TYZ43" s="43"/>
      <c r="TZA43" s="43"/>
      <c r="TZB43" s="43"/>
      <c r="TZC43" s="43"/>
      <c r="TZD43" s="43"/>
      <c r="TZE43" s="43"/>
      <c r="TZF43" s="43"/>
      <c r="TZG43" s="43"/>
      <c r="TZH43" s="43"/>
      <c r="TZI43" s="43"/>
      <c r="TZJ43" s="43"/>
      <c r="TZK43" s="43"/>
      <c r="TZL43" s="43"/>
      <c r="TZM43" s="43"/>
      <c r="TZN43" s="43"/>
      <c r="TZO43" s="43"/>
      <c r="TZP43" s="43"/>
      <c r="TZQ43" s="43"/>
      <c r="TZR43" s="43"/>
      <c r="TZS43" s="43"/>
      <c r="TZT43" s="43"/>
      <c r="TZU43" s="43"/>
      <c r="TZV43" s="43"/>
      <c r="TZW43" s="43"/>
      <c r="TZX43" s="43"/>
      <c r="TZY43" s="43"/>
      <c r="TZZ43" s="43"/>
      <c r="UAA43" s="43"/>
      <c r="UAB43" s="43"/>
      <c r="UAC43" s="43"/>
      <c r="UAD43" s="43"/>
      <c r="UAE43" s="43"/>
      <c r="UAF43" s="43"/>
      <c r="UAG43" s="43"/>
      <c r="UAH43" s="43"/>
      <c r="UAI43" s="43"/>
      <c r="UAJ43" s="43"/>
      <c r="UAK43" s="43"/>
      <c r="UAL43" s="43"/>
      <c r="UAM43" s="43"/>
      <c r="UAN43" s="43"/>
      <c r="UAO43" s="43"/>
      <c r="UAP43" s="43"/>
      <c r="UAQ43" s="43"/>
      <c r="UAR43" s="43"/>
      <c r="UAS43" s="43"/>
      <c r="UAT43" s="43"/>
      <c r="UAU43" s="43"/>
      <c r="UAV43" s="43"/>
      <c r="UAW43" s="43"/>
      <c r="UAX43" s="43"/>
      <c r="UAY43" s="43"/>
      <c r="UAZ43" s="43"/>
      <c r="UBA43" s="43"/>
      <c r="UBB43" s="43"/>
      <c r="UBC43" s="43"/>
      <c r="UBD43" s="43"/>
      <c r="UBE43" s="43"/>
      <c r="UBF43" s="43"/>
      <c r="UBG43" s="43"/>
      <c r="UBH43" s="43"/>
      <c r="UBI43" s="43"/>
      <c r="UBJ43" s="43"/>
      <c r="UBK43" s="43"/>
      <c r="UBL43" s="43"/>
      <c r="UBM43" s="43"/>
      <c r="UBN43" s="43"/>
      <c r="UBO43" s="43"/>
      <c r="UBP43" s="43"/>
      <c r="UBQ43" s="43"/>
      <c r="UBR43" s="43"/>
      <c r="UBS43" s="43"/>
      <c r="UBT43" s="43"/>
      <c r="UBU43" s="43"/>
      <c r="UBV43" s="43"/>
      <c r="UBW43" s="43"/>
      <c r="UBX43" s="43"/>
      <c r="UBY43" s="43"/>
      <c r="UBZ43" s="43"/>
      <c r="UCA43" s="43"/>
      <c r="UCB43" s="43"/>
      <c r="UCC43" s="43"/>
      <c r="UCD43" s="43"/>
      <c r="UCE43" s="43"/>
      <c r="UCF43" s="43"/>
      <c r="UCG43" s="43"/>
      <c r="UCH43" s="43"/>
      <c r="UCI43" s="43"/>
      <c r="UCJ43" s="43"/>
      <c r="UCK43" s="43"/>
      <c r="UCL43" s="43"/>
      <c r="UCM43" s="43"/>
      <c r="UCN43" s="43"/>
      <c r="UCO43" s="43"/>
      <c r="UCP43" s="43"/>
      <c r="UCQ43" s="43"/>
      <c r="UCR43" s="43"/>
      <c r="UCS43" s="43"/>
      <c r="UCT43" s="43"/>
      <c r="UCU43" s="43"/>
      <c r="UCV43" s="43"/>
      <c r="UCW43" s="43"/>
      <c r="UCX43" s="43"/>
      <c r="UCY43" s="43"/>
      <c r="UCZ43" s="43"/>
      <c r="UDA43" s="43"/>
      <c r="UDB43" s="43"/>
      <c r="UDC43" s="43"/>
      <c r="UDD43" s="43"/>
      <c r="UDE43" s="43"/>
      <c r="UDF43" s="43"/>
      <c r="UDG43" s="43"/>
      <c r="UDH43" s="43"/>
      <c r="UDI43" s="43"/>
      <c r="UDJ43" s="43"/>
      <c r="UDK43" s="43"/>
      <c r="UDL43" s="43"/>
      <c r="UDM43" s="43"/>
      <c r="UDN43" s="43"/>
      <c r="UDO43" s="43"/>
      <c r="UDP43" s="43"/>
      <c r="UDQ43" s="43"/>
      <c r="UDR43" s="43"/>
      <c r="UDS43" s="43"/>
      <c r="UDT43" s="43"/>
      <c r="UDU43" s="43"/>
      <c r="UDV43" s="43"/>
      <c r="UDW43" s="43"/>
      <c r="UDX43" s="43"/>
      <c r="UDY43" s="43"/>
      <c r="UDZ43" s="43"/>
      <c r="UEA43" s="43"/>
      <c r="UEB43" s="43"/>
      <c r="UEC43" s="43"/>
      <c r="UED43" s="43"/>
      <c r="UEE43" s="43"/>
      <c r="UEF43" s="43"/>
      <c r="UEG43" s="43"/>
      <c r="UEH43" s="43"/>
      <c r="UEI43" s="43"/>
      <c r="UEJ43" s="43"/>
      <c r="UEK43" s="43"/>
      <c r="UEL43" s="43"/>
      <c r="UEM43" s="43"/>
      <c r="UEN43" s="43"/>
      <c r="UEO43" s="43"/>
      <c r="UEP43" s="43"/>
      <c r="UEQ43" s="43"/>
      <c r="UER43" s="43"/>
      <c r="UES43" s="43"/>
      <c r="UET43" s="43"/>
      <c r="UEU43" s="43"/>
      <c r="UEV43" s="43"/>
      <c r="UEW43" s="43"/>
      <c r="UEX43" s="43"/>
      <c r="UEY43" s="43"/>
      <c r="UEZ43" s="43"/>
      <c r="UFA43" s="43"/>
      <c r="UFB43" s="43"/>
      <c r="UFC43" s="43"/>
      <c r="UFD43" s="43"/>
      <c r="UFE43" s="43"/>
      <c r="UFF43" s="43"/>
      <c r="UFG43" s="43"/>
      <c r="UFH43" s="43"/>
      <c r="UFI43" s="43"/>
      <c r="UFJ43" s="43"/>
      <c r="UFK43" s="43"/>
      <c r="UFL43" s="43"/>
      <c r="UFM43" s="43"/>
      <c r="UFN43" s="43"/>
      <c r="UFO43" s="43"/>
      <c r="UFP43" s="43"/>
      <c r="UFQ43" s="43"/>
      <c r="UFR43" s="43"/>
      <c r="UFS43" s="43"/>
      <c r="UFT43" s="43"/>
      <c r="UFU43" s="43"/>
      <c r="UFV43" s="43"/>
      <c r="UFW43" s="43"/>
      <c r="UFX43" s="43"/>
      <c r="UFY43" s="43"/>
      <c r="UFZ43" s="43"/>
      <c r="UGA43" s="43"/>
      <c r="UGB43" s="43"/>
      <c r="UGC43" s="43"/>
      <c r="UGD43" s="43"/>
      <c r="UGE43" s="43"/>
      <c r="UGF43" s="43"/>
      <c r="UGG43" s="43"/>
      <c r="UGH43" s="43"/>
      <c r="UGI43" s="43"/>
      <c r="UGJ43" s="43"/>
      <c r="UGK43" s="43"/>
      <c r="UGL43" s="43"/>
      <c r="UGM43" s="43"/>
      <c r="UGN43" s="43"/>
      <c r="UGO43" s="43"/>
      <c r="UGP43" s="43"/>
      <c r="UGQ43" s="43"/>
      <c r="UGR43" s="43"/>
      <c r="UGS43" s="43"/>
      <c r="UGT43" s="43"/>
      <c r="UGU43" s="43"/>
      <c r="UGV43" s="43"/>
      <c r="UGW43" s="43"/>
      <c r="UGX43" s="43"/>
      <c r="UGY43" s="43"/>
      <c r="UGZ43" s="43"/>
      <c r="UHA43" s="43"/>
      <c r="UHB43" s="43"/>
      <c r="UHC43" s="43"/>
      <c r="UHD43" s="43"/>
      <c r="UHE43" s="43"/>
      <c r="UHF43" s="43"/>
      <c r="UHG43" s="43"/>
      <c r="UHH43" s="43"/>
      <c r="UHI43" s="43"/>
      <c r="UHJ43" s="43"/>
      <c r="UHK43" s="43"/>
      <c r="UHL43" s="43"/>
      <c r="UHM43" s="43"/>
      <c r="UHN43" s="43"/>
      <c r="UHO43" s="43"/>
      <c r="UHP43" s="43"/>
      <c r="UHQ43" s="43"/>
      <c r="UHR43" s="43"/>
      <c r="UHS43" s="43"/>
      <c r="UHT43" s="43"/>
      <c r="UHU43" s="43"/>
      <c r="UHV43" s="43"/>
      <c r="UHW43" s="43"/>
      <c r="UHX43" s="43"/>
      <c r="UHY43" s="43"/>
      <c r="UHZ43" s="43"/>
      <c r="UIA43" s="43"/>
      <c r="UIB43" s="43"/>
      <c r="UIC43" s="43"/>
      <c r="UID43" s="43"/>
      <c r="UIE43" s="43"/>
      <c r="UIF43" s="43"/>
      <c r="UIG43" s="43"/>
      <c r="UIH43" s="43"/>
      <c r="UII43" s="43"/>
      <c r="UIJ43" s="43"/>
      <c r="UIK43" s="43"/>
      <c r="UIL43" s="43"/>
      <c r="UIM43" s="43"/>
      <c r="UIN43" s="43"/>
      <c r="UIO43" s="43"/>
      <c r="UIP43" s="43"/>
      <c r="UIQ43" s="43"/>
      <c r="UIR43" s="43"/>
      <c r="UIS43" s="43"/>
      <c r="UIT43" s="43"/>
      <c r="UIU43" s="43"/>
      <c r="UIV43" s="43"/>
      <c r="UIW43" s="43"/>
      <c r="UIX43" s="43"/>
      <c r="UIY43" s="43"/>
      <c r="UIZ43" s="43"/>
      <c r="UJA43" s="43"/>
      <c r="UJB43" s="43"/>
      <c r="UJC43" s="43"/>
      <c r="UJD43" s="43"/>
      <c r="UJE43" s="43"/>
      <c r="UJF43" s="43"/>
      <c r="UJG43" s="43"/>
      <c r="UJH43" s="43"/>
      <c r="UJI43" s="43"/>
      <c r="UJJ43" s="43"/>
      <c r="UJK43" s="43"/>
      <c r="UJL43" s="43"/>
      <c r="UJM43" s="43"/>
      <c r="UJN43" s="43"/>
      <c r="UJO43" s="43"/>
      <c r="UJP43" s="43"/>
      <c r="UJQ43" s="43"/>
      <c r="UJR43" s="43"/>
      <c r="UJS43" s="43"/>
      <c r="UJT43" s="43"/>
      <c r="UJU43" s="43"/>
      <c r="UJV43" s="43"/>
      <c r="UJW43" s="43"/>
      <c r="UJX43" s="43"/>
      <c r="UJY43" s="43"/>
      <c r="UJZ43" s="43"/>
      <c r="UKA43" s="43"/>
      <c r="UKB43" s="43"/>
      <c r="UKC43" s="43"/>
      <c r="UKD43" s="43"/>
      <c r="UKE43" s="43"/>
      <c r="UKF43" s="43"/>
      <c r="UKG43" s="43"/>
      <c r="UKH43" s="43"/>
      <c r="UKI43" s="43"/>
      <c r="UKJ43" s="43"/>
      <c r="UKK43" s="43"/>
      <c r="UKL43" s="43"/>
      <c r="UKM43" s="43"/>
      <c r="UKN43" s="43"/>
      <c r="UKO43" s="43"/>
      <c r="UKP43" s="43"/>
      <c r="UKQ43" s="43"/>
      <c r="UKR43" s="43"/>
      <c r="UKS43" s="43"/>
      <c r="UKT43" s="43"/>
      <c r="UKU43" s="43"/>
      <c r="UKV43" s="43"/>
      <c r="UKW43" s="43"/>
      <c r="UKX43" s="43"/>
      <c r="UKY43" s="43"/>
      <c r="UKZ43" s="43"/>
      <c r="ULA43" s="43"/>
      <c r="ULB43" s="43"/>
      <c r="ULC43" s="43"/>
      <c r="ULD43" s="43"/>
      <c r="ULE43" s="43"/>
      <c r="ULF43" s="43"/>
      <c r="ULG43" s="43"/>
      <c r="ULH43" s="43"/>
      <c r="ULI43" s="43"/>
      <c r="ULJ43" s="43"/>
      <c r="ULK43" s="43"/>
      <c r="ULL43" s="43"/>
      <c r="ULM43" s="43"/>
      <c r="ULN43" s="43"/>
      <c r="ULO43" s="43"/>
      <c r="ULP43" s="43"/>
      <c r="ULQ43" s="43"/>
      <c r="ULR43" s="43"/>
      <c r="ULS43" s="43"/>
      <c r="ULT43" s="43"/>
      <c r="ULU43" s="43"/>
      <c r="ULV43" s="43"/>
      <c r="ULW43" s="43"/>
      <c r="ULX43" s="43"/>
      <c r="ULY43" s="43"/>
      <c r="ULZ43" s="43"/>
      <c r="UMA43" s="43"/>
      <c r="UMB43" s="43"/>
      <c r="UMC43" s="43"/>
      <c r="UMD43" s="43"/>
      <c r="UME43" s="43"/>
      <c r="UMF43" s="43"/>
      <c r="UMG43" s="43"/>
      <c r="UMH43" s="43"/>
      <c r="UMI43" s="43"/>
      <c r="UMJ43" s="43"/>
      <c r="UMK43" s="43"/>
      <c r="UML43" s="43"/>
      <c r="UMM43" s="43"/>
      <c r="UMN43" s="43"/>
      <c r="UMO43" s="43"/>
      <c r="UMP43" s="43"/>
      <c r="UMQ43" s="43"/>
      <c r="UMR43" s="43"/>
      <c r="UMS43" s="43"/>
      <c r="UMT43" s="43"/>
      <c r="UMU43" s="43"/>
      <c r="UMV43" s="43"/>
      <c r="UMW43" s="43"/>
      <c r="UMX43" s="43"/>
      <c r="UMY43" s="43"/>
      <c r="UMZ43" s="43"/>
      <c r="UNA43" s="43"/>
      <c r="UNB43" s="43"/>
      <c r="UNC43" s="43"/>
      <c r="UND43" s="43"/>
      <c r="UNE43" s="43"/>
      <c r="UNF43" s="43"/>
      <c r="UNG43" s="43"/>
      <c r="UNH43" s="43"/>
      <c r="UNI43" s="43"/>
      <c r="UNJ43" s="43"/>
      <c r="UNK43" s="43"/>
      <c r="UNL43" s="43"/>
      <c r="UNM43" s="43"/>
      <c r="UNN43" s="43"/>
      <c r="UNO43" s="43"/>
      <c r="UNP43" s="43"/>
      <c r="UNQ43" s="43"/>
      <c r="UNR43" s="43"/>
      <c r="UNS43" s="43"/>
      <c r="UNT43" s="43"/>
      <c r="UNU43" s="43"/>
      <c r="UNV43" s="43"/>
      <c r="UNW43" s="43"/>
      <c r="UNX43" s="43"/>
      <c r="UNY43" s="43"/>
      <c r="UNZ43" s="43"/>
      <c r="UOA43" s="43"/>
      <c r="UOB43" s="43"/>
      <c r="UOC43" s="43"/>
      <c r="UOD43" s="43"/>
      <c r="UOE43" s="43"/>
      <c r="UOF43" s="43"/>
      <c r="UOG43" s="43"/>
      <c r="UOH43" s="43"/>
      <c r="UOI43" s="43"/>
      <c r="UOJ43" s="43"/>
      <c r="UOK43" s="43"/>
      <c r="UOL43" s="43"/>
      <c r="UOM43" s="43"/>
      <c r="UON43" s="43"/>
      <c r="UOO43" s="43"/>
      <c r="UOP43" s="43"/>
      <c r="UOQ43" s="43"/>
      <c r="UOR43" s="43"/>
      <c r="UOS43" s="43"/>
      <c r="UOT43" s="43"/>
      <c r="UOU43" s="43"/>
      <c r="UOV43" s="43"/>
      <c r="UOW43" s="43"/>
      <c r="UOX43" s="43"/>
      <c r="UOY43" s="43"/>
      <c r="UOZ43" s="43"/>
      <c r="UPA43" s="43"/>
      <c r="UPB43" s="43"/>
      <c r="UPC43" s="43"/>
      <c r="UPD43" s="43"/>
      <c r="UPE43" s="43"/>
      <c r="UPF43" s="43"/>
      <c r="UPG43" s="43"/>
      <c r="UPH43" s="43"/>
      <c r="UPI43" s="43"/>
      <c r="UPJ43" s="43"/>
      <c r="UPK43" s="43"/>
      <c r="UPL43" s="43"/>
      <c r="UPM43" s="43"/>
      <c r="UPN43" s="43"/>
      <c r="UPO43" s="43"/>
      <c r="UPP43" s="43"/>
      <c r="UPQ43" s="43"/>
      <c r="UPR43" s="43"/>
      <c r="UPS43" s="43"/>
      <c r="UPT43" s="43"/>
      <c r="UPU43" s="43"/>
      <c r="UPV43" s="43"/>
      <c r="UPW43" s="43"/>
      <c r="UPX43" s="43"/>
      <c r="UPY43" s="43"/>
      <c r="UPZ43" s="43"/>
      <c r="UQA43" s="43"/>
      <c r="UQB43" s="43"/>
      <c r="UQC43" s="43"/>
      <c r="UQD43" s="43"/>
      <c r="UQE43" s="43"/>
      <c r="UQF43" s="43"/>
      <c r="UQG43" s="43"/>
      <c r="UQH43" s="43"/>
      <c r="UQI43" s="43"/>
      <c r="UQJ43" s="43"/>
      <c r="UQK43" s="43"/>
      <c r="UQL43" s="43"/>
      <c r="UQM43" s="43"/>
      <c r="UQN43" s="43"/>
      <c r="UQO43" s="43"/>
      <c r="UQP43" s="43"/>
      <c r="UQQ43" s="43"/>
      <c r="UQR43" s="43"/>
      <c r="UQS43" s="43"/>
      <c r="UQT43" s="43"/>
      <c r="UQU43" s="43"/>
      <c r="UQV43" s="43"/>
      <c r="UQW43" s="43"/>
      <c r="UQX43" s="43"/>
      <c r="UQY43" s="43"/>
      <c r="UQZ43" s="43"/>
      <c r="URA43" s="43"/>
      <c r="URB43" s="43"/>
      <c r="URC43" s="43"/>
      <c r="URD43" s="43"/>
      <c r="URE43" s="43"/>
      <c r="URF43" s="43"/>
      <c r="URG43" s="43"/>
      <c r="URH43" s="43"/>
      <c r="URI43" s="43"/>
      <c r="URJ43" s="43"/>
      <c r="URK43" s="43"/>
      <c r="URL43" s="43"/>
      <c r="URM43" s="43"/>
      <c r="URN43" s="43"/>
      <c r="URO43" s="43"/>
      <c r="URP43" s="43"/>
      <c r="URQ43" s="43"/>
      <c r="URR43" s="43"/>
      <c r="URS43" s="43"/>
      <c r="URT43" s="43"/>
      <c r="URU43" s="43"/>
      <c r="URV43" s="43"/>
      <c r="URW43" s="43"/>
      <c r="URX43" s="43"/>
      <c r="URY43" s="43"/>
      <c r="URZ43" s="43"/>
      <c r="USA43" s="43"/>
      <c r="USB43" s="43"/>
      <c r="USC43" s="43"/>
      <c r="USD43" s="43"/>
      <c r="USE43" s="43"/>
      <c r="USF43" s="43"/>
      <c r="USG43" s="43"/>
      <c r="USH43" s="43"/>
      <c r="USI43" s="43"/>
      <c r="USJ43" s="43"/>
      <c r="USK43" s="43"/>
      <c r="USL43" s="43"/>
      <c r="USM43" s="43"/>
      <c r="USN43" s="43"/>
      <c r="USO43" s="43"/>
      <c r="USP43" s="43"/>
      <c r="USQ43" s="43"/>
      <c r="USR43" s="43"/>
      <c r="USS43" s="43"/>
      <c r="UST43" s="43"/>
      <c r="USU43" s="43"/>
      <c r="USV43" s="43"/>
      <c r="USW43" s="43"/>
      <c r="USX43" s="43"/>
      <c r="USY43" s="43"/>
      <c r="USZ43" s="43"/>
      <c r="UTA43" s="43"/>
      <c r="UTB43" s="43"/>
      <c r="UTC43" s="43"/>
      <c r="UTD43" s="43"/>
      <c r="UTE43" s="43"/>
      <c r="UTF43" s="43"/>
      <c r="UTG43" s="43"/>
      <c r="UTH43" s="43"/>
      <c r="UTI43" s="43"/>
      <c r="UTJ43" s="43"/>
      <c r="UTK43" s="43"/>
      <c r="UTL43" s="43"/>
      <c r="UTM43" s="43"/>
      <c r="UTN43" s="43"/>
      <c r="UTO43" s="43"/>
      <c r="UTP43" s="43"/>
      <c r="UTQ43" s="43"/>
      <c r="UTR43" s="43"/>
      <c r="UTS43" s="43"/>
      <c r="UTT43" s="43"/>
      <c r="UTU43" s="43"/>
      <c r="UTV43" s="43"/>
      <c r="UTW43" s="43"/>
      <c r="UTX43" s="43"/>
      <c r="UTY43" s="43"/>
      <c r="UTZ43" s="43"/>
      <c r="UUA43" s="43"/>
      <c r="UUB43" s="43"/>
      <c r="UUC43" s="43"/>
      <c r="UUD43" s="43"/>
      <c r="UUE43" s="43"/>
      <c r="UUF43" s="43"/>
      <c r="UUG43" s="43"/>
      <c r="UUH43" s="43"/>
      <c r="UUI43" s="43"/>
      <c r="UUJ43" s="43"/>
      <c r="UUK43" s="43"/>
      <c r="UUL43" s="43"/>
      <c r="UUM43" s="43"/>
      <c r="UUN43" s="43"/>
      <c r="UUO43" s="43"/>
      <c r="UUP43" s="43"/>
      <c r="UUQ43" s="43"/>
      <c r="UUR43" s="43"/>
      <c r="UUS43" s="43"/>
      <c r="UUT43" s="43"/>
      <c r="UUU43" s="43"/>
      <c r="UUV43" s="43"/>
      <c r="UUW43" s="43"/>
      <c r="UUX43" s="43"/>
      <c r="UUY43" s="43"/>
      <c r="UUZ43" s="43"/>
      <c r="UVA43" s="43"/>
      <c r="UVB43" s="43"/>
      <c r="UVC43" s="43"/>
      <c r="UVD43" s="43"/>
      <c r="UVE43" s="43"/>
      <c r="UVF43" s="43"/>
      <c r="UVG43" s="43"/>
      <c r="UVH43" s="43"/>
      <c r="UVI43" s="43"/>
      <c r="UVJ43" s="43"/>
      <c r="UVK43" s="43"/>
      <c r="UVL43" s="43"/>
      <c r="UVM43" s="43"/>
      <c r="UVN43" s="43"/>
      <c r="UVO43" s="43"/>
      <c r="UVP43" s="43"/>
      <c r="UVQ43" s="43"/>
      <c r="UVR43" s="43"/>
      <c r="UVS43" s="43"/>
      <c r="UVT43" s="43"/>
      <c r="UVU43" s="43"/>
      <c r="UVV43" s="43"/>
      <c r="UVW43" s="43"/>
      <c r="UVX43" s="43"/>
      <c r="UVY43" s="43"/>
      <c r="UVZ43" s="43"/>
      <c r="UWA43" s="43"/>
      <c r="UWB43" s="43"/>
      <c r="UWC43" s="43"/>
      <c r="UWD43" s="43"/>
      <c r="UWE43" s="43"/>
      <c r="UWF43" s="43"/>
      <c r="UWG43" s="43"/>
      <c r="UWH43" s="43"/>
      <c r="UWI43" s="43"/>
      <c r="UWJ43" s="43"/>
      <c r="UWK43" s="43"/>
      <c r="UWL43" s="43"/>
      <c r="UWM43" s="43"/>
      <c r="UWN43" s="43"/>
      <c r="UWO43" s="43"/>
      <c r="UWP43" s="43"/>
      <c r="UWQ43" s="43"/>
      <c r="UWR43" s="43"/>
      <c r="UWS43" s="43"/>
      <c r="UWT43" s="43"/>
      <c r="UWU43" s="43"/>
      <c r="UWV43" s="43"/>
      <c r="UWW43" s="43"/>
      <c r="UWX43" s="43"/>
      <c r="UWY43" s="43"/>
      <c r="UWZ43" s="43"/>
      <c r="UXA43" s="43"/>
      <c r="UXB43" s="43"/>
      <c r="UXC43" s="43"/>
      <c r="UXD43" s="43"/>
      <c r="UXE43" s="43"/>
      <c r="UXF43" s="43"/>
      <c r="UXG43" s="43"/>
      <c r="UXH43" s="43"/>
      <c r="UXI43" s="43"/>
      <c r="UXJ43" s="43"/>
      <c r="UXK43" s="43"/>
      <c r="UXL43" s="43"/>
      <c r="UXM43" s="43"/>
      <c r="UXN43" s="43"/>
      <c r="UXO43" s="43"/>
      <c r="UXP43" s="43"/>
      <c r="UXQ43" s="43"/>
      <c r="UXR43" s="43"/>
      <c r="UXS43" s="43"/>
      <c r="UXT43" s="43"/>
      <c r="UXU43" s="43"/>
      <c r="UXV43" s="43"/>
      <c r="UXW43" s="43"/>
      <c r="UXX43" s="43"/>
      <c r="UXY43" s="43"/>
      <c r="UXZ43" s="43"/>
      <c r="UYA43" s="43"/>
      <c r="UYB43" s="43"/>
      <c r="UYC43" s="43"/>
      <c r="UYD43" s="43"/>
      <c r="UYE43" s="43"/>
      <c r="UYF43" s="43"/>
      <c r="UYG43" s="43"/>
      <c r="UYH43" s="43"/>
      <c r="UYI43" s="43"/>
      <c r="UYJ43" s="43"/>
      <c r="UYK43" s="43"/>
      <c r="UYL43" s="43"/>
      <c r="UYM43" s="43"/>
      <c r="UYN43" s="43"/>
      <c r="UYO43" s="43"/>
      <c r="UYP43" s="43"/>
      <c r="UYQ43" s="43"/>
      <c r="UYR43" s="43"/>
      <c r="UYS43" s="43"/>
      <c r="UYT43" s="43"/>
      <c r="UYU43" s="43"/>
      <c r="UYV43" s="43"/>
      <c r="UYW43" s="43"/>
      <c r="UYX43" s="43"/>
      <c r="UYY43" s="43"/>
      <c r="UYZ43" s="43"/>
      <c r="UZA43" s="43"/>
      <c r="UZB43" s="43"/>
      <c r="UZC43" s="43"/>
      <c r="UZD43" s="43"/>
      <c r="UZE43" s="43"/>
      <c r="UZF43" s="43"/>
      <c r="UZG43" s="43"/>
      <c r="UZH43" s="43"/>
      <c r="UZI43" s="43"/>
      <c r="UZJ43" s="43"/>
      <c r="UZK43" s="43"/>
      <c r="UZL43" s="43"/>
      <c r="UZM43" s="43"/>
      <c r="UZN43" s="43"/>
      <c r="UZO43" s="43"/>
      <c r="UZP43" s="43"/>
      <c r="UZQ43" s="43"/>
      <c r="UZR43" s="43"/>
      <c r="UZS43" s="43"/>
      <c r="UZT43" s="43"/>
      <c r="UZU43" s="43"/>
      <c r="UZV43" s="43"/>
      <c r="UZW43" s="43"/>
      <c r="UZX43" s="43"/>
      <c r="UZY43" s="43"/>
      <c r="UZZ43" s="43"/>
      <c r="VAA43" s="43"/>
      <c r="VAB43" s="43"/>
      <c r="VAC43" s="43"/>
      <c r="VAD43" s="43"/>
      <c r="VAE43" s="43"/>
      <c r="VAF43" s="43"/>
      <c r="VAG43" s="43"/>
      <c r="VAH43" s="43"/>
      <c r="VAI43" s="43"/>
      <c r="VAJ43" s="43"/>
      <c r="VAK43" s="43"/>
      <c r="VAL43" s="43"/>
      <c r="VAM43" s="43"/>
      <c r="VAN43" s="43"/>
      <c r="VAO43" s="43"/>
      <c r="VAP43" s="43"/>
      <c r="VAQ43" s="43"/>
      <c r="VAR43" s="43"/>
      <c r="VAS43" s="43"/>
      <c r="VAT43" s="43"/>
      <c r="VAU43" s="43"/>
      <c r="VAV43" s="43"/>
      <c r="VAW43" s="43"/>
      <c r="VAX43" s="43"/>
      <c r="VAY43" s="43"/>
      <c r="VAZ43" s="43"/>
      <c r="VBA43" s="43"/>
      <c r="VBB43" s="43"/>
      <c r="VBC43" s="43"/>
      <c r="VBD43" s="43"/>
      <c r="VBE43" s="43"/>
      <c r="VBF43" s="43"/>
      <c r="VBG43" s="43"/>
      <c r="VBH43" s="43"/>
      <c r="VBI43" s="43"/>
      <c r="VBJ43" s="43"/>
      <c r="VBK43" s="43"/>
      <c r="VBL43" s="43"/>
      <c r="VBM43" s="43"/>
      <c r="VBN43" s="43"/>
      <c r="VBO43" s="43"/>
      <c r="VBP43" s="43"/>
      <c r="VBQ43" s="43"/>
      <c r="VBR43" s="43"/>
      <c r="VBS43" s="43"/>
      <c r="VBT43" s="43"/>
      <c r="VBU43" s="43"/>
      <c r="VBV43" s="43"/>
      <c r="VBW43" s="43"/>
      <c r="VBX43" s="43"/>
      <c r="VBY43" s="43"/>
      <c r="VBZ43" s="43"/>
      <c r="VCA43" s="43"/>
      <c r="VCB43" s="43"/>
      <c r="VCC43" s="43"/>
      <c r="VCD43" s="43"/>
      <c r="VCE43" s="43"/>
      <c r="VCF43" s="43"/>
      <c r="VCG43" s="43"/>
      <c r="VCH43" s="43"/>
      <c r="VCI43" s="43"/>
      <c r="VCJ43" s="43"/>
      <c r="VCK43" s="43"/>
      <c r="VCL43" s="43"/>
      <c r="VCM43" s="43"/>
      <c r="VCN43" s="43"/>
      <c r="VCO43" s="43"/>
      <c r="VCP43" s="43"/>
      <c r="VCQ43" s="43"/>
      <c r="VCR43" s="43"/>
      <c r="VCS43" s="43"/>
      <c r="VCT43" s="43"/>
      <c r="VCU43" s="43"/>
      <c r="VCV43" s="43"/>
      <c r="VCW43" s="43"/>
      <c r="VCX43" s="43"/>
      <c r="VCY43" s="43"/>
      <c r="VCZ43" s="43"/>
      <c r="VDA43" s="43"/>
      <c r="VDB43" s="43"/>
      <c r="VDC43" s="43"/>
      <c r="VDD43" s="43"/>
      <c r="VDE43" s="43"/>
      <c r="VDF43" s="43"/>
      <c r="VDG43" s="43"/>
      <c r="VDH43" s="43"/>
      <c r="VDI43" s="43"/>
      <c r="VDJ43" s="43"/>
      <c r="VDK43" s="43"/>
      <c r="VDL43" s="43"/>
      <c r="VDM43" s="43"/>
      <c r="VDN43" s="43"/>
      <c r="VDO43" s="43"/>
      <c r="VDP43" s="43"/>
      <c r="VDQ43" s="43"/>
      <c r="VDR43" s="43"/>
      <c r="VDS43" s="43"/>
      <c r="VDT43" s="43"/>
      <c r="VDU43" s="43"/>
      <c r="VDV43" s="43"/>
      <c r="VDW43" s="43"/>
      <c r="VDX43" s="43"/>
      <c r="VDY43" s="43"/>
      <c r="VDZ43" s="43"/>
      <c r="VEA43" s="43"/>
      <c r="VEB43" s="43"/>
      <c r="VEC43" s="43"/>
      <c r="VED43" s="43"/>
      <c r="VEE43" s="43"/>
      <c r="VEF43" s="43"/>
      <c r="VEG43" s="43"/>
      <c r="VEH43" s="43"/>
      <c r="VEI43" s="43"/>
      <c r="VEJ43" s="43"/>
      <c r="VEK43" s="43"/>
      <c r="VEL43" s="43"/>
      <c r="VEM43" s="43"/>
      <c r="VEN43" s="43"/>
      <c r="VEO43" s="43"/>
      <c r="VEP43" s="43"/>
      <c r="VEQ43" s="43"/>
      <c r="VER43" s="43"/>
      <c r="VES43" s="43"/>
      <c r="VET43" s="43"/>
      <c r="VEU43" s="43"/>
      <c r="VEV43" s="43"/>
      <c r="VEW43" s="43"/>
      <c r="VEX43" s="43"/>
      <c r="VEY43" s="43"/>
      <c r="VEZ43" s="43"/>
      <c r="VFA43" s="43"/>
      <c r="VFB43" s="43"/>
      <c r="VFC43" s="43"/>
      <c r="VFD43" s="43"/>
      <c r="VFE43" s="43"/>
      <c r="VFF43" s="43"/>
      <c r="VFG43" s="43"/>
      <c r="VFH43" s="43"/>
      <c r="VFI43" s="43"/>
      <c r="VFJ43" s="43"/>
      <c r="VFK43" s="43"/>
      <c r="VFL43" s="43"/>
      <c r="VFM43" s="43"/>
      <c r="VFN43" s="43"/>
      <c r="VFO43" s="43"/>
      <c r="VFP43" s="43"/>
      <c r="VFQ43" s="43"/>
      <c r="VFR43" s="43"/>
      <c r="VFS43" s="43"/>
      <c r="VFT43" s="43"/>
      <c r="VFU43" s="43"/>
      <c r="VFV43" s="43"/>
      <c r="VFW43" s="43"/>
      <c r="VFX43" s="43"/>
      <c r="VFY43" s="43"/>
      <c r="VFZ43" s="43"/>
      <c r="VGA43" s="43"/>
      <c r="VGB43" s="43"/>
      <c r="VGC43" s="43"/>
      <c r="VGD43" s="43"/>
      <c r="VGE43" s="43"/>
      <c r="VGF43" s="43"/>
      <c r="VGG43" s="43"/>
      <c r="VGH43" s="43"/>
      <c r="VGI43" s="43"/>
      <c r="VGJ43" s="43"/>
      <c r="VGK43" s="43"/>
      <c r="VGL43" s="43"/>
      <c r="VGM43" s="43"/>
      <c r="VGN43" s="43"/>
      <c r="VGO43" s="43"/>
      <c r="VGP43" s="43"/>
      <c r="VGQ43" s="43"/>
      <c r="VGR43" s="43"/>
      <c r="VGS43" s="43"/>
      <c r="VGT43" s="43"/>
      <c r="VGU43" s="43"/>
      <c r="VGV43" s="43"/>
      <c r="VGW43" s="43"/>
      <c r="VGX43" s="43"/>
      <c r="VGY43" s="43"/>
      <c r="VGZ43" s="43"/>
      <c r="VHA43" s="43"/>
      <c r="VHB43" s="43"/>
      <c r="VHC43" s="43"/>
      <c r="VHD43" s="43"/>
      <c r="VHE43" s="43"/>
      <c r="VHF43" s="43"/>
      <c r="VHG43" s="43"/>
      <c r="VHH43" s="43"/>
      <c r="VHI43" s="43"/>
      <c r="VHJ43" s="43"/>
      <c r="VHK43" s="43"/>
      <c r="VHL43" s="43"/>
      <c r="VHM43" s="43"/>
      <c r="VHN43" s="43"/>
      <c r="VHO43" s="43"/>
      <c r="VHP43" s="43"/>
      <c r="VHQ43" s="43"/>
      <c r="VHR43" s="43"/>
      <c r="VHS43" s="43"/>
      <c r="VHT43" s="43"/>
      <c r="VHU43" s="43"/>
      <c r="VHV43" s="43"/>
      <c r="VHW43" s="43"/>
      <c r="VHX43" s="43"/>
      <c r="VHY43" s="43"/>
      <c r="VHZ43" s="43"/>
      <c r="VIA43" s="43"/>
      <c r="VIB43" s="43"/>
      <c r="VIC43" s="43"/>
      <c r="VID43" s="43"/>
      <c r="VIE43" s="43"/>
      <c r="VIF43" s="43"/>
      <c r="VIG43" s="43"/>
      <c r="VIH43" s="43"/>
      <c r="VII43" s="43"/>
      <c r="VIJ43" s="43"/>
      <c r="VIK43" s="43"/>
      <c r="VIL43" s="43"/>
      <c r="VIM43" s="43"/>
      <c r="VIN43" s="43"/>
      <c r="VIO43" s="43"/>
      <c r="VIP43" s="43"/>
      <c r="VIQ43" s="43"/>
      <c r="VIR43" s="43"/>
      <c r="VIS43" s="43"/>
      <c r="VIT43" s="43"/>
      <c r="VIU43" s="43"/>
      <c r="VIV43" s="43"/>
      <c r="VIW43" s="43"/>
      <c r="VIX43" s="43"/>
      <c r="VIY43" s="43"/>
      <c r="VIZ43" s="43"/>
      <c r="VJA43" s="43"/>
      <c r="VJB43" s="43"/>
      <c r="VJC43" s="43"/>
      <c r="VJD43" s="43"/>
      <c r="VJE43" s="43"/>
      <c r="VJF43" s="43"/>
      <c r="VJG43" s="43"/>
      <c r="VJH43" s="43"/>
      <c r="VJI43" s="43"/>
      <c r="VJJ43" s="43"/>
      <c r="VJK43" s="43"/>
      <c r="VJL43" s="43"/>
      <c r="VJM43" s="43"/>
      <c r="VJN43" s="43"/>
      <c r="VJO43" s="43"/>
      <c r="VJP43" s="43"/>
      <c r="VJQ43" s="43"/>
      <c r="VJR43" s="43"/>
      <c r="VJS43" s="43"/>
      <c r="VJT43" s="43"/>
      <c r="VJU43" s="43"/>
      <c r="VJV43" s="43"/>
      <c r="VJW43" s="43"/>
      <c r="VJX43" s="43"/>
      <c r="VJY43" s="43"/>
      <c r="VJZ43" s="43"/>
      <c r="VKA43" s="43"/>
      <c r="VKB43" s="43"/>
      <c r="VKC43" s="43"/>
      <c r="VKD43" s="43"/>
      <c r="VKE43" s="43"/>
      <c r="VKF43" s="43"/>
      <c r="VKG43" s="43"/>
      <c r="VKH43" s="43"/>
      <c r="VKI43" s="43"/>
      <c r="VKJ43" s="43"/>
      <c r="VKK43" s="43"/>
      <c r="VKL43" s="43"/>
      <c r="VKM43" s="43"/>
      <c r="VKN43" s="43"/>
      <c r="VKO43" s="43"/>
      <c r="VKP43" s="43"/>
      <c r="VKQ43" s="43"/>
      <c r="VKR43" s="43"/>
      <c r="VKS43" s="43"/>
      <c r="VKT43" s="43"/>
      <c r="VKU43" s="43"/>
      <c r="VKV43" s="43"/>
      <c r="VKW43" s="43"/>
      <c r="VKX43" s="43"/>
      <c r="VKY43" s="43"/>
      <c r="VKZ43" s="43"/>
      <c r="VLA43" s="43"/>
      <c r="VLB43" s="43"/>
      <c r="VLC43" s="43"/>
      <c r="VLD43" s="43"/>
      <c r="VLE43" s="43"/>
      <c r="VLF43" s="43"/>
      <c r="VLG43" s="43"/>
      <c r="VLH43" s="43"/>
      <c r="VLI43" s="43"/>
      <c r="VLJ43" s="43"/>
      <c r="VLK43" s="43"/>
      <c r="VLL43" s="43"/>
      <c r="VLM43" s="43"/>
      <c r="VLN43" s="43"/>
      <c r="VLO43" s="43"/>
      <c r="VLP43" s="43"/>
      <c r="VLQ43" s="43"/>
      <c r="VLR43" s="43"/>
      <c r="VLS43" s="43"/>
      <c r="VLT43" s="43"/>
      <c r="VLU43" s="43"/>
      <c r="VLV43" s="43"/>
      <c r="VLW43" s="43"/>
      <c r="VLX43" s="43"/>
      <c r="VLY43" s="43"/>
      <c r="VLZ43" s="43"/>
      <c r="VMA43" s="43"/>
      <c r="VMB43" s="43"/>
      <c r="VMC43" s="43"/>
      <c r="VMD43" s="43"/>
      <c r="VME43" s="43"/>
      <c r="VMF43" s="43"/>
      <c r="VMG43" s="43"/>
      <c r="VMH43" s="43"/>
      <c r="VMI43" s="43"/>
      <c r="VMJ43" s="43"/>
      <c r="VMK43" s="43"/>
      <c r="VML43" s="43"/>
      <c r="VMM43" s="43"/>
      <c r="VMN43" s="43"/>
      <c r="VMO43" s="43"/>
      <c r="VMP43" s="43"/>
      <c r="VMQ43" s="43"/>
      <c r="VMR43" s="43"/>
      <c r="VMS43" s="43"/>
      <c r="VMT43" s="43"/>
      <c r="VMU43" s="43"/>
      <c r="VMV43" s="43"/>
      <c r="VMW43" s="43"/>
      <c r="VMX43" s="43"/>
      <c r="VMY43" s="43"/>
      <c r="VMZ43" s="43"/>
      <c r="VNA43" s="43"/>
      <c r="VNB43" s="43"/>
      <c r="VNC43" s="43"/>
      <c r="VND43" s="43"/>
      <c r="VNE43" s="43"/>
      <c r="VNF43" s="43"/>
      <c r="VNG43" s="43"/>
      <c r="VNH43" s="43"/>
      <c r="VNI43" s="43"/>
      <c r="VNJ43" s="43"/>
      <c r="VNK43" s="43"/>
      <c r="VNL43" s="43"/>
      <c r="VNM43" s="43"/>
      <c r="VNN43" s="43"/>
      <c r="VNO43" s="43"/>
      <c r="VNP43" s="43"/>
      <c r="VNQ43" s="43"/>
      <c r="VNR43" s="43"/>
      <c r="VNS43" s="43"/>
      <c r="VNT43" s="43"/>
      <c r="VNU43" s="43"/>
      <c r="VNV43" s="43"/>
      <c r="VNW43" s="43"/>
      <c r="VNX43" s="43"/>
      <c r="VNY43" s="43"/>
      <c r="VNZ43" s="43"/>
      <c r="VOA43" s="43"/>
      <c r="VOB43" s="43"/>
      <c r="VOC43" s="43"/>
      <c r="VOD43" s="43"/>
      <c r="VOE43" s="43"/>
      <c r="VOF43" s="43"/>
      <c r="VOG43" s="43"/>
      <c r="VOH43" s="43"/>
      <c r="VOI43" s="43"/>
      <c r="VOJ43" s="43"/>
      <c r="VOK43" s="43"/>
      <c r="VOL43" s="43"/>
      <c r="VOM43" s="43"/>
      <c r="VON43" s="43"/>
      <c r="VOO43" s="43"/>
      <c r="VOP43" s="43"/>
      <c r="VOQ43" s="43"/>
      <c r="VOR43" s="43"/>
      <c r="VOS43" s="43"/>
      <c r="VOT43" s="43"/>
      <c r="VOU43" s="43"/>
      <c r="VOV43" s="43"/>
      <c r="VOW43" s="43"/>
      <c r="VOX43" s="43"/>
      <c r="VOY43" s="43"/>
      <c r="VOZ43" s="43"/>
      <c r="VPA43" s="43"/>
      <c r="VPB43" s="43"/>
      <c r="VPC43" s="43"/>
      <c r="VPD43" s="43"/>
      <c r="VPE43" s="43"/>
      <c r="VPF43" s="43"/>
      <c r="VPG43" s="43"/>
      <c r="VPH43" s="43"/>
      <c r="VPI43" s="43"/>
      <c r="VPJ43" s="43"/>
      <c r="VPK43" s="43"/>
      <c r="VPL43" s="43"/>
      <c r="VPM43" s="43"/>
      <c r="VPN43" s="43"/>
      <c r="VPO43" s="43"/>
      <c r="VPP43" s="43"/>
      <c r="VPQ43" s="43"/>
      <c r="VPR43" s="43"/>
      <c r="VPS43" s="43"/>
      <c r="VPT43" s="43"/>
      <c r="VPU43" s="43"/>
      <c r="VPV43" s="43"/>
      <c r="VPW43" s="43"/>
      <c r="VPX43" s="43"/>
      <c r="VPY43" s="43"/>
      <c r="VPZ43" s="43"/>
      <c r="VQA43" s="43"/>
      <c r="VQB43" s="43"/>
      <c r="VQC43" s="43"/>
      <c r="VQD43" s="43"/>
      <c r="VQE43" s="43"/>
      <c r="VQF43" s="43"/>
      <c r="VQG43" s="43"/>
      <c r="VQH43" s="43"/>
      <c r="VQI43" s="43"/>
      <c r="VQJ43" s="43"/>
      <c r="VQK43" s="43"/>
      <c r="VQL43" s="43"/>
      <c r="VQM43" s="43"/>
      <c r="VQN43" s="43"/>
      <c r="VQO43" s="43"/>
      <c r="VQP43" s="43"/>
      <c r="VQQ43" s="43"/>
      <c r="VQR43" s="43"/>
      <c r="VQS43" s="43"/>
      <c r="VQT43" s="43"/>
      <c r="VQU43" s="43"/>
      <c r="VQV43" s="43"/>
      <c r="VQW43" s="43"/>
      <c r="VQX43" s="43"/>
      <c r="VQY43" s="43"/>
      <c r="VQZ43" s="43"/>
      <c r="VRA43" s="43"/>
      <c r="VRB43" s="43"/>
      <c r="VRC43" s="43"/>
      <c r="VRD43" s="43"/>
      <c r="VRE43" s="43"/>
      <c r="VRF43" s="43"/>
      <c r="VRG43" s="43"/>
      <c r="VRH43" s="43"/>
      <c r="VRI43" s="43"/>
      <c r="VRJ43" s="43"/>
      <c r="VRK43" s="43"/>
      <c r="VRL43" s="43"/>
      <c r="VRM43" s="43"/>
      <c r="VRN43" s="43"/>
      <c r="VRO43" s="43"/>
      <c r="VRP43" s="43"/>
      <c r="VRQ43" s="43"/>
      <c r="VRR43" s="43"/>
      <c r="VRS43" s="43"/>
      <c r="VRT43" s="43"/>
      <c r="VRU43" s="43"/>
      <c r="VRV43" s="43"/>
      <c r="VRW43" s="43"/>
      <c r="VRX43" s="43"/>
      <c r="VRY43" s="43"/>
      <c r="VRZ43" s="43"/>
      <c r="VSA43" s="43"/>
      <c r="VSB43" s="43"/>
      <c r="VSC43" s="43"/>
      <c r="VSD43" s="43"/>
      <c r="VSE43" s="43"/>
      <c r="VSF43" s="43"/>
      <c r="VSG43" s="43"/>
      <c r="VSH43" s="43"/>
      <c r="VSI43" s="43"/>
      <c r="VSJ43" s="43"/>
      <c r="VSK43" s="43"/>
      <c r="VSL43" s="43"/>
      <c r="VSM43" s="43"/>
      <c r="VSN43" s="43"/>
      <c r="VSO43" s="43"/>
      <c r="VSP43" s="43"/>
      <c r="VSQ43" s="43"/>
      <c r="VSR43" s="43"/>
      <c r="VSS43" s="43"/>
      <c r="VST43" s="43"/>
      <c r="VSU43" s="43"/>
      <c r="VSV43" s="43"/>
      <c r="VSW43" s="43"/>
      <c r="VSX43" s="43"/>
      <c r="VSY43" s="43"/>
      <c r="VSZ43" s="43"/>
      <c r="VTA43" s="43"/>
      <c r="VTB43" s="43"/>
      <c r="VTC43" s="43"/>
      <c r="VTD43" s="43"/>
      <c r="VTE43" s="43"/>
      <c r="VTF43" s="43"/>
      <c r="VTG43" s="43"/>
      <c r="VTH43" s="43"/>
      <c r="VTI43" s="43"/>
      <c r="VTJ43" s="43"/>
      <c r="VTK43" s="43"/>
      <c r="VTL43" s="43"/>
      <c r="VTM43" s="43"/>
      <c r="VTN43" s="43"/>
      <c r="VTO43" s="43"/>
      <c r="VTP43" s="43"/>
      <c r="VTQ43" s="43"/>
      <c r="VTR43" s="43"/>
      <c r="VTS43" s="43"/>
      <c r="VTT43" s="43"/>
      <c r="VTU43" s="43"/>
      <c r="VTV43" s="43"/>
      <c r="VTW43" s="43"/>
      <c r="VTX43" s="43"/>
      <c r="VTY43" s="43"/>
      <c r="VTZ43" s="43"/>
      <c r="VUA43" s="43"/>
      <c r="VUB43" s="43"/>
      <c r="VUC43" s="43"/>
      <c r="VUD43" s="43"/>
      <c r="VUE43" s="43"/>
      <c r="VUF43" s="43"/>
      <c r="VUG43" s="43"/>
      <c r="VUH43" s="43"/>
      <c r="VUI43" s="43"/>
      <c r="VUJ43" s="43"/>
      <c r="VUK43" s="43"/>
      <c r="VUL43" s="43"/>
      <c r="VUM43" s="43"/>
      <c r="VUN43" s="43"/>
      <c r="VUO43" s="43"/>
      <c r="VUP43" s="43"/>
      <c r="VUQ43" s="43"/>
      <c r="VUR43" s="43"/>
      <c r="VUS43" s="43"/>
      <c r="VUT43" s="43"/>
      <c r="VUU43" s="43"/>
      <c r="VUV43" s="43"/>
      <c r="VUW43" s="43"/>
      <c r="VUX43" s="43"/>
      <c r="VUY43" s="43"/>
      <c r="VUZ43" s="43"/>
      <c r="VVA43" s="43"/>
      <c r="VVB43" s="43"/>
      <c r="VVC43" s="43"/>
      <c r="VVD43" s="43"/>
      <c r="VVE43" s="43"/>
      <c r="VVF43" s="43"/>
      <c r="VVG43" s="43"/>
      <c r="VVH43" s="43"/>
      <c r="VVI43" s="43"/>
      <c r="VVJ43" s="43"/>
      <c r="VVK43" s="43"/>
      <c r="VVL43" s="43"/>
      <c r="VVM43" s="43"/>
      <c r="VVN43" s="43"/>
      <c r="VVO43" s="43"/>
      <c r="VVP43" s="43"/>
      <c r="VVQ43" s="43"/>
      <c r="VVR43" s="43"/>
      <c r="VVS43" s="43"/>
      <c r="VVT43" s="43"/>
      <c r="VVU43" s="43"/>
      <c r="VVV43" s="43"/>
      <c r="VVW43" s="43"/>
      <c r="VVX43" s="43"/>
      <c r="VVY43" s="43"/>
      <c r="VVZ43" s="43"/>
      <c r="VWA43" s="43"/>
      <c r="VWB43" s="43"/>
      <c r="VWC43" s="43"/>
      <c r="VWD43" s="43"/>
      <c r="VWE43" s="43"/>
      <c r="VWF43" s="43"/>
      <c r="VWG43" s="43"/>
      <c r="VWH43" s="43"/>
      <c r="VWI43" s="43"/>
      <c r="VWJ43" s="43"/>
      <c r="VWK43" s="43"/>
      <c r="VWL43" s="43"/>
      <c r="VWM43" s="43"/>
      <c r="VWN43" s="43"/>
      <c r="VWO43" s="43"/>
      <c r="VWP43" s="43"/>
      <c r="VWQ43" s="43"/>
      <c r="VWR43" s="43"/>
      <c r="VWS43" s="43"/>
      <c r="VWT43" s="43"/>
      <c r="VWU43" s="43"/>
      <c r="VWV43" s="43"/>
      <c r="VWW43" s="43"/>
      <c r="VWX43" s="43"/>
      <c r="VWY43" s="43"/>
      <c r="VWZ43" s="43"/>
      <c r="VXA43" s="43"/>
      <c r="VXB43" s="43"/>
      <c r="VXC43" s="43"/>
      <c r="VXD43" s="43"/>
      <c r="VXE43" s="43"/>
      <c r="VXF43" s="43"/>
      <c r="VXG43" s="43"/>
      <c r="VXH43" s="43"/>
      <c r="VXI43" s="43"/>
      <c r="VXJ43" s="43"/>
      <c r="VXK43" s="43"/>
      <c r="VXL43" s="43"/>
      <c r="VXM43" s="43"/>
      <c r="VXN43" s="43"/>
      <c r="VXO43" s="43"/>
      <c r="VXP43" s="43"/>
      <c r="VXQ43" s="43"/>
      <c r="VXR43" s="43"/>
      <c r="VXS43" s="43"/>
      <c r="VXT43" s="43"/>
      <c r="VXU43" s="43"/>
      <c r="VXV43" s="43"/>
      <c r="VXW43" s="43"/>
      <c r="VXX43" s="43"/>
      <c r="VXY43" s="43"/>
      <c r="VXZ43" s="43"/>
      <c r="VYA43" s="43"/>
      <c r="VYB43" s="43"/>
      <c r="VYC43" s="43"/>
      <c r="VYD43" s="43"/>
      <c r="VYE43" s="43"/>
      <c r="VYF43" s="43"/>
      <c r="VYG43" s="43"/>
      <c r="VYH43" s="43"/>
      <c r="VYI43" s="43"/>
      <c r="VYJ43" s="43"/>
      <c r="VYK43" s="43"/>
      <c r="VYL43" s="43"/>
      <c r="VYM43" s="43"/>
      <c r="VYN43" s="43"/>
      <c r="VYO43" s="43"/>
      <c r="VYP43" s="43"/>
      <c r="VYQ43" s="43"/>
      <c r="VYR43" s="43"/>
      <c r="VYS43" s="43"/>
      <c r="VYT43" s="43"/>
      <c r="VYU43" s="43"/>
      <c r="VYV43" s="43"/>
      <c r="VYW43" s="43"/>
      <c r="VYX43" s="43"/>
      <c r="VYY43" s="43"/>
      <c r="VYZ43" s="43"/>
      <c r="VZA43" s="43"/>
      <c r="VZB43" s="43"/>
      <c r="VZC43" s="43"/>
      <c r="VZD43" s="43"/>
      <c r="VZE43" s="43"/>
      <c r="VZF43" s="43"/>
      <c r="VZG43" s="43"/>
      <c r="VZH43" s="43"/>
      <c r="VZI43" s="43"/>
      <c r="VZJ43" s="43"/>
      <c r="VZK43" s="43"/>
      <c r="VZL43" s="43"/>
      <c r="VZM43" s="43"/>
      <c r="VZN43" s="43"/>
      <c r="VZO43" s="43"/>
      <c r="VZP43" s="43"/>
      <c r="VZQ43" s="43"/>
      <c r="VZR43" s="43"/>
      <c r="VZS43" s="43"/>
      <c r="VZT43" s="43"/>
      <c r="VZU43" s="43"/>
      <c r="VZV43" s="43"/>
      <c r="VZW43" s="43"/>
      <c r="VZX43" s="43"/>
      <c r="VZY43" s="43"/>
      <c r="VZZ43" s="43"/>
      <c r="WAA43" s="43"/>
      <c r="WAB43" s="43"/>
      <c r="WAC43" s="43"/>
      <c r="WAD43" s="43"/>
      <c r="WAE43" s="43"/>
      <c r="WAF43" s="43"/>
      <c r="WAG43" s="43"/>
      <c r="WAH43" s="43"/>
      <c r="WAI43" s="43"/>
      <c r="WAJ43" s="43"/>
      <c r="WAK43" s="43"/>
      <c r="WAL43" s="43"/>
      <c r="WAM43" s="43"/>
      <c r="WAN43" s="43"/>
      <c r="WAO43" s="43"/>
      <c r="WAP43" s="43"/>
      <c r="WAQ43" s="43"/>
      <c r="WAR43" s="43"/>
      <c r="WAS43" s="43"/>
      <c r="WAT43" s="43"/>
      <c r="WAU43" s="43"/>
      <c r="WAV43" s="43"/>
      <c r="WAW43" s="43"/>
      <c r="WAX43" s="43"/>
      <c r="WAY43" s="43"/>
      <c r="WAZ43" s="43"/>
      <c r="WBA43" s="43"/>
      <c r="WBB43" s="43"/>
      <c r="WBC43" s="43"/>
      <c r="WBD43" s="43"/>
      <c r="WBE43" s="43"/>
      <c r="WBF43" s="43"/>
      <c r="WBG43" s="43"/>
      <c r="WBH43" s="43"/>
      <c r="WBI43" s="43"/>
      <c r="WBJ43" s="43"/>
      <c r="WBK43" s="43"/>
      <c r="WBL43" s="43"/>
      <c r="WBM43" s="43"/>
      <c r="WBN43" s="43"/>
      <c r="WBO43" s="43"/>
      <c r="WBP43" s="43"/>
      <c r="WBQ43" s="43"/>
      <c r="WBR43" s="43"/>
      <c r="WBS43" s="43"/>
      <c r="WBT43" s="43"/>
      <c r="WBU43" s="43"/>
      <c r="WBV43" s="43"/>
      <c r="WBW43" s="43"/>
      <c r="WBX43" s="43"/>
      <c r="WBY43" s="43"/>
      <c r="WBZ43" s="43"/>
      <c r="WCA43" s="43"/>
      <c r="WCB43" s="43"/>
      <c r="WCC43" s="43"/>
      <c r="WCD43" s="43"/>
      <c r="WCE43" s="43"/>
      <c r="WCF43" s="43"/>
      <c r="WCG43" s="43"/>
      <c r="WCH43" s="43"/>
      <c r="WCI43" s="43"/>
      <c r="WCJ43" s="43"/>
      <c r="WCK43" s="43"/>
      <c r="WCL43" s="43"/>
      <c r="WCM43" s="43"/>
      <c r="WCN43" s="43"/>
      <c r="WCO43" s="43"/>
      <c r="WCP43" s="43"/>
      <c r="WCQ43" s="43"/>
      <c r="WCR43" s="43"/>
      <c r="WCS43" s="43"/>
      <c r="WCT43" s="43"/>
      <c r="WCU43" s="43"/>
      <c r="WCV43" s="43"/>
      <c r="WCW43" s="43"/>
      <c r="WCX43" s="43"/>
      <c r="WCY43" s="43"/>
      <c r="WCZ43" s="43"/>
      <c r="WDA43" s="43"/>
      <c r="WDB43" s="43"/>
      <c r="WDC43" s="43"/>
      <c r="WDD43" s="43"/>
      <c r="WDE43" s="43"/>
      <c r="WDF43" s="43"/>
      <c r="WDG43" s="43"/>
      <c r="WDH43" s="43"/>
      <c r="WDI43" s="43"/>
      <c r="WDJ43" s="43"/>
      <c r="WDK43" s="43"/>
      <c r="WDL43" s="43"/>
      <c r="WDM43" s="43"/>
      <c r="WDN43" s="43"/>
      <c r="WDO43" s="43"/>
      <c r="WDP43" s="43"/>
      <c r="WDQ43" s="43"/>
      <c r="WDR43" s="43"/>
      <c r="WDS43" s="43"/>
      <c r="WDT43" s="43"/>
      <c r="WDU43" s="43"/>
      <c r="WDV43" s="43"/>
      <c r="WDW43" s="43"/>
      <c r="WDX43" s="43"/>
      <c r="WDY43" s="43"/>
      <c r="WDZ43" s="43"/>
      <c r="WEA43" s="43"/>
      <c r="WEB43" s="43"/>
      <c r="WEC43" s="43"/>
      <c r="WED43" s="43"/>
      <c r="WEE43" s="43"/>
      <c r="WEF43" s="43"/>
      <c r="WEG43" s="43"/>
      <c r="WEH43" s="43"/>
      <c r="WEI43" s="43"/>
      <c r="WEJ43" s="43"/>
      <c r="WEK43" s="43"/>
      <c r="WEL43" s="43"/>
      <c r="WEM43" s="43"/>
      <c r="WEN43" s="43"/>
      <c r="WEO43" s="43"/>
      <c r="WEP43" s="43"/>
      <c r="WEQ43" s="43"/>
      <c r="WER43" s="43"/>
      <c r="WES43" s="43"/>
      <c r="WET43" s="43"/>
      <c r="WEU43" s="43"/>
      <c r="WEV43" s="43"/>
      <c r="WEW43" s="43"/>
      <c r="WEX43" s="43"/>
      <c r="WEY43" s="43"/>
      <c r="WEZ43" s="43"/>
      <c r="WFA43" s="43"/>
      <c r="WFB43" s="43"/>
      <c r="WFC43" s="43"/>
      <c r="WFD43" s="43"/>
      <c r="WFE43" s="43"/>
      <c r="WFF43" s="43"/>
      <c r="WFG43" s="43"/>
      <c r="WFH43" s="43"/>
      <c r="WFI43" s="43"/>
      <c r="WFJ43" s="43"/>
      <c r="WFK43" s="43"/>
      <c r="WFL43" s="43"/>
      <c r="WFM43" s="43"/>
      <c r="WFN43" s="43"/>
      <c r="WFO43" s="43"/>
      <c r="WFP43" s="43"/>
      <c r="WFQ43" s="43"/>
      <c r="WFR43" s="43"/>
      <c r="WFS43" s="43"/>
      <c r="WFT43" s="43"/>
      <c r="WFU43" s="43"/>
      <c r="WFV43" s="43"/>
      <c r="WFW43" s="43"/>
      <c r="WFX43" s="43"/>
      <c r="WFY43" s="43"/>
      <c r="WFZ43" s="43"/>
      <c r="WGA43" s="43"/>
      <c r="WGB43" s="43"/>
      <c r="WGC43" s="43"/>
      <c r="WGD43" s="43"/>
      <c r="WGE43" s="43"/>
      <c r="WGF43" s="43"/>
      <c r="WGG43" s="43"/>
      <c r="WGH43" s="43"/>
      <c r="WGI43" s="43"/>
      <c r="WGJ43" s="43"/>
      <c r="WGK43" s="43"/>
      <c r="WGL43" s="43"/>
      <c r="WGM43" s="43"/>
      <c r="WGN43" s="43"/>
      <c r="WGO43" s="43"/>
      <c r="WGP43" s="43"/>
      <c r="WGQ43" s="43"/>
      <c r="WGR43" s="43"/>
      <c r="WGS43" s="43"/>
      <c r="WGT43" s="43"/>
      <c r="WGU43" s="43"/>
      <c r="WGV43" s="43"/>
      <c r="WGW43" s="43"/>
      <c r="WGX43" s="43"/>
      <c r="WGY43" s="43"/>
      <c r="WGZ43" s="43"/>
      <c r="WHA43" s="43"/>
      <c r="WHB43" s="43"/>
      <c r="WHC43" s="43"/>
      <c r="WHD43" s="43"/>
      <c r="WHE43" s="43"/>
      <c r="WHF43" s="43"/>
      <c r="WHG43" s="43"/>
      <c r="WHH43" s="43"/>
      <c r="WHI43" s="43"/>
      <c r="WHJ43" s="43"/>
      <c r="WHK43" s="43"/>
      <c r="WHL43" s="43"/>
      <c r="WHM43" s="43"/>
      <c r="WHN43" s="43"/>
      <c r="WHO43" s="43"/>
      <c r="WHP43" s="43"/>
      <c r="WHQ43" s="43"/>
      <c r="WHR43" s="43"/>
      <c r="WHS43" s="43"/>
      <c r="WHT43" s="43"/>
      <c r="WHU43" s="43"/>
      <c r="WHV43" s="43"/>
      <c r="WHW43" s="43"/>
      <c r="WHX43" s="43"/>
      <c r="WHY43" s="43"/>
      <c r="WHZ43" s="43"/>
      <c r="WIA43" s="43"/>
      <c r="WIB43" s="43"/>
      <c r="WIC43" s="43"/>
      <c r="WID43" s="43"/>
      <c r="WIE43" s="43"/>
      <c r="WIF43" s="43"/>
      <c r="WIG43" s="43"/>
      <c r="WIH43" s="43"/>
      <c r="WII43" s="43"/>
      <c r="WIJ43" s="43"/>
      <c r="WIK43" s="43"/>
      <c r="WIL43" s="43"/>
      <c r="WIM43" s="43"/>
      <c r="WIN43" s="43"/>
      <c r="WIO43" s="43"/>
      <c r="WIP43" s="43"/>
      <c r="WIQ43" s="43"/>
      <c r="WIR43" s="43"/>
      <c r="WIS43" s="43"/>
      <c r="WIT43" s="43"/>
      <c r="WIU43" s="43"/>
      <c r="WIV43" s="43"/>
      <c r="WIW43" s="43"/>
      <c r="WIX43" s="43"/>
      <c r="WIY43" s="43"/>
      <c r="WIZ43" s="43"/>
      <c r="WJA43" s="43"/>
      <c r="WJB43" s="43"/>
      <c r="WJC43" s="43"/>
      <c r="WJD43" s="43"/>
      <c r="WJE43" s="43"/>
      <c r="WJF43" s="43"/>
      <c r="WJG43" s="43"/>
      <c r="WJH43" s="43"/>
      <c r="WJI43" s="43"/>
      <c r="WJJ43" s="43"/>
      <c r="WJK43" s="43"/>
      <c r="WJL43" s="43"/>
      <c r="WJM43" s="43"/>
      <c r="WJN43" s="43"/>
      <c r="WJO43" s="43"/>
      <c r="WJP43" s="43"/>
      <c r="WJQ43" s="43"/>
      <c r="WJR43" s="43"/>
      <c r="WJS43" s="43"/>
      <c r="WJT43" s="43"/>
      <c r="WJU43" s="43"/>
      <c r="WJV43" s="43"/>
      <c r="WJW43" s="43"/>
      <c r="WJX43" s="43"/>
      <c r="WJY43" s="43"/>
      <c r="WJZ43" s="43"/>
      <c r="WKA43" s="43"/>
      <c r="WKB43" s="43"/>
      <c r="WKC43" s="43"/>
      <c r="WKD43" s="43"/>
      <c r="WKE43" s="43"/>
      <c r="WKF43" s="43"/>
      <c r="WKG43" s="43"/>
      <c r="WKH43" s="43"/>
      <c r="WKI43" s="43"/>
      <c r="WKJ43" s="43"/>
      <c r="WKK43" s="43"/>
      <c r="WKL43" s="43"/>
      <c r="WKM43" s="43"/>
      <c r="WKN43" s="43"/>
      <c r="WKO43" s="43"/>
      <c r="WKP43" s="43"/>
      <c r="WKQ43" s="43"/>
      <c r="WKR43" s="43"/>
      <c r="WKS43" s="43"/>
      <c r="WKT43" s="43"/>
      <c r="WKU43" s="43"/>
      <c r="WKV43" s="43"/>
      <c r="WKW43" s="43"/>
      <c r="WKX43" s="43"/>
      <c r="WKY43" s="43"/>
      <c r="WKZ43" s="43"/>
      <c r="WLA43" s="43"/>
      <c r="WLB43" s="43"/>
      <c r="WLC43" s="43"/>
      <c r="WLD43" s="43"/>
      <c r="WLE43" s="43"/>
      <c r="WLF43" s="43"/>
      <c r="WLG43" s="43"/>
      <c r="WLH43" s="43"/>
      <c r="WLI43" s="43"/>
      <c r="WLJ43" s="43"/>
      <c r="WLK43" s="43"/>
      <c r="WLL43" s="43"/>
      <c r="WLM43" s="43"/>
      <c r="WLN43" s="43"/>
      <c r="WLO43" s="43"/>
      <c r="WLP43" s="43"/>
      <c r="WLQ43" s="43"/>
      <c r="WLR43" s="43"/>
      <c r="WLS43" s="43"/>
      <c r="WLT43" s="43"/>
      <c r="WLU43" s="43"/>
      <c r="WLV43" s="43"/>
      <c r="WLW43" s="43"/>
      <c r="WLX43" s="43"/>
      <c r="WLY43" s="43"/>
      <c r="WLZ43" s="43"/>
      <c r="WMA43" s="43"/>
      <c r="WMB43" s="43"/>
      <c r="WMC43" s="43"/>
      <c r="WMD43" s="43"/>
      <c r="WME43" s="43"/>
      <c r="WMF43" s="43"/>
      <c r="WMG43" s="43"/>
      <c r="WMH43" s="43"/>
      <c r="WMI43" s="43"/>
      <c r="WMJ43" s="43"/>
      <c r="WMK43" s="43"/>
      <c r="WML43" s="43"/>
      <c r="WMM43" s="43"/>
      <c r="WMN43" s="43"/>
      <c r="WMO43" s="43"/>
      <c r="WMP43" s="43"/>
      <c r="WMQ43" s="43"/>
      <c r="WMR43" s="43"/>
      <c r="WMS43" s="43"/>
      <c r="WMT43" s="43"/>
      <c r="WMU43" s="43"/>
      <c r="WMV43" s="43"/>
      <c r="WMW43" s="43"/>
      <c r="WMX43" s="43"/>
      <c r="WMY43" s="43"/>
      <c r="WMZ43" s="43"/>
      <c r="WNA43" s="43"/>
      <c r="WNB43" s="43"/>
      <c r="WNC43" s="43"/>
      <c r="WND43" s="43"/>
      <c r="WNE43" s="43"/>
      <c r="WNF43" s="43"/>
      <c r="WNG43" s="43"/>
      <c r="WNH43" s="43"/>
      <c r="WNI43" s="43"/>
      <c r="WNJ43" s="43"/>
      <c r="WNK43" s="43"/>
      <c r="WNL43" s="43"/>
      <c r="WNM43" s="43"/>
      <c r="WNN43" s="43"/>
      <c r="WNO43" s="43"/>
      <c r="WNP43" s="43"/>
      <c r="WNQ43" s="43"/>
      <c r="WNR43" s="43"/>
      <c r="WNS43" s="43"/>
      <c r="WNT43" s="43"/>
      <c r="WNU43" s="43"/>
      <c r="WNV43" s="43"/>
      <c r="WNW43" s="43"/>
      <c r="WNX43" s="43"/>
      <c r="WNY43" s="43"/>
      <c r="WNZ43" s="43"/>
      <c r="WOA43" s="43"/>
      <c r="WOB43" s="43"/>
      <c r="WOC43" s="43"/>
      <c r="WOD43" s="43"/>
      <c r="WOE43" s="43"/>
      <c r="WOF43" s="43"/>
      <c r="WOG43" s="43"/>
      <c r="WOH43" s="43"/>
      <c r="WOI43" s="43"/>
      <c r="WOJ43" s="43"/>
      <c r="WOK43" s="43"/>
      <c r="WOL43" s="43"/>
      <c r="WOM43" s="43"/>
      <c r="WON43" s="43"/>
      <c r="WOO43" s="43"/>
      <c r="WOP43" s="43"/>
      <c r="WOQ43" s="43"/>
      <c r="WOR43" s="43"/>
      <c r="WOS43" s="43"/>
      <c r="WOT43" s="43"/>
      <c r="WOU43" s="43"/>
      <c r="WOV43" s="43"/>
      <c r="WOW43" s="43"/>
      <c r="WOX43" s="43"/>
      <c r="WOY43" s="43"/>
      <c r="WOZ43" s="43"/>
      <c r="WPA43" s="43"/>
      <c r="WPB43" s="43"/>
      <c r="WPC43" s="43"/>
      <c r="WPD43" s="43"/>
      <c r="WPE43" s="43"/>
      <c r="WPF43" s="43"/>
      <c r="WPG43" s="43"/>
      <c r="WPH43" s="43"/>
      <c r="WPI43" s="43"/>
      <c r="WPJ43" s="43"/>
      <c r="WPK43" s="43"/>
      <c r="WPL43" s="43"/>
      <c r="WPM43" s="43"/>
      <c r="WPN43" s="43"/>
      <c r="WPO43" s="43"/>
      <c r="WPP43" s="43"/>
      <c r="WPQ43" s="43"/>
      <c r="WPR43" s="43"/>
      <c r="WPS43" s="43"/>
      <c r="WPT43" s="43"/>
      <c r="WPU43" s="43"/>
      <c r="WPV43" s="43"/>
      <c r="WPW43" s="43"/>
      <c r="WPX43" s="43"/>
      <c r="WPY43" s="43"/>
      <c r="WPZ43" s="43"/>
      <c r="WQA43" s="43"/>
      <c r="WQB43" s="43"/>
      <c r="WQC43" s="43"/>
      <c r="WQD43" s="43"/>
      <c r="WQE43" s="43"/>
      <c r="WQF43" s="43"/>
      <c r="WQG43" s="43"/>
      <c r="WQH43" s="43"/>
      <c r="WQI43" s="43"/>
      <c r="WQJ43" s="43"/>
      <c r="WQK43" s="43"/>
      <c r="WQL43" s="43"/>
      <c r="WQM43" s="43"/>
      <c r="WQN43" s="43"/>
      <c r="WQO43" s="43"/>
      <c r="WQP43" s="43"/>
      <c r="WQQ43" s="43"/>
      <c r="WQR43" s="43"/>
      <c r="WQS43" s="43"/>
      <c r="WQT43" s="43"/>
      <c r="WQU43" s="43"/>
      <c r="WQV43" s="43"/>
      <c r="WQW43" s="43"/>
      <c r="WQX43" s="43"/>
      <c r="WQY43" s="43"/>
      <c r="WQZ43" s="43"/>
      <c r="WRA43" s="43"/>
      <c r="WRB43" s="43"/>
      <c r="WRC43" s="43"/>
      <c r="WRD43" s="43"/>
      <c r="WRE43" s="43"/>
      <c r="WRF43" s="43"/>
      <c r="WRG43" s="43"/>
      <c r="WRH43" s="43"/>
      <c r="WRI43" s="43"/>
      <c r="WRJ43" s="43"/>
      <c r="WRK43" s="43"/>
      <c r="WRL43" s="43"/>
      <c r="WRM43" s="43"/>
      <c r="WRN43" s="43"/>
      <c r="WRO43" s="43"/>
      <c r="WRP43" s="43"/>
      <c r="WRQ43" s="43"/>
      <c r="WRR43" s="43"/>
      <c r="WRS43" s="43"/>
      <c r="WRT43" s="43"/>
      <c r="WRU43" s="43"/>
      <c r="WRV43" s="43"/>
      <c r="WRW43" s="43"/>
      <c r="WRX43" s="43"/>
      <c r="WRY43" s="43"/>
      <c r="WRZ43" s="43"/>
      <c r="WSA43" s="43"/>
      <c r="WSB43" s="43"/>
      <c r="WSC43" s="43"/>
      <c r="WSD43" s="43"/>
      <c r="WSE43" s="43"/>
      <c r="WSF43" s="43"/>
      <c r="WSG43" s="43"/>
      <c r="WSH43" s="43"/>
      <c r="WSI43" s="43"/>
      <c r="WSJ43" s="43"/>
      <c r="WSK43" s="43"/>
      <c r="WSL43" s="43"/>
      <c r="WSM43" s="43"/>
      <c r="WSN43" s="43"/>
      <c r="WSO43" s="43"/>
      <c r="WSP43" s="43"/>
      <c r="WSQ43" s="43"/>
      <c r="WSR43" s="43"/>
      <c r="WSS43" s="43"/>
      <c r="WST43" s="43"/>
      <c r="WSU43" s="43"/>
      <c r="WSV43" s="43"/>
      <c r="WSW43" s="43"/>
      <c r="WSX43" s="43"/>
      <c r="WSY43" s="43"/>
      <c r="WSZ43" s="43"/>
      <c r="WTA43" s="43"/>
      <c r="WTB43" s="43"/>
      <c r="WTC43" s="43"/>
      <c r="WTD43" s="43"/>
      <c r="WTE43" s="43"/>
      <c r="WTF43" s="43"/>
      <c r="WTG43" s="43"/>
      <c r="WTH43" s="43"/>
      <c r="WTI43" s="43"/>
      <c r="WTJ43" s="43"/>
      <c r="WTK43" s="43"/>
      <c r="WTL43" s="43"/>
      <c r="WTM43" s="43"/>
      <c r="WTN43" s="43"/>
      <c r="WTO43" s="43"/>
      <c r="WTP43" s="43"/>
      <c r="WTQ43" s="43"/>
      <c r="WTR43" s="43"/>
      <c r="WTS43" s="43"/>
      <c r="WTT43" s="43"/>
      <c r="WTU43" s="43"/>
      <c r="WTV43" s="43"/>
      <c r="WTW43" s="43"/>
      <c r="WTX43" s="43"/>
      <c r="WTY43" s="43"/>
      <c r="WTZ43" s="43"/>
      <c r="WUA43" s="43"/>
      <c r="WUB43" s="43"/>
      <c r="WUC43" s="43"/>
      <c r="WUD43" s="43"/>
      <c r="WUE43" s="43"/>
      <c r="WUF43" s="43"/>
      <c r="WUG43" s="43"/>
      <c r="WUH43" s="43"/>
      <c r="WUI43" s="43"/>
      <c r="WUJ43" s="43"/>
      <c r="WUK43" s="43"/>
      <c r="WUL43" s="43"/>
      <c r="WUM43" s="43"/>
      <c r="WUN43" s="43"/>
      <c r="WUO43" s="43"/>
      <c r="WUP43" s="43"/>
      <c r="WUQ43" s="43"/>
      <c r="WUR43" s="43"/>
      <c r="WUS43" s="43"/>
      <c r="WUT43" s="43"/>
      <c r="WUU43" s="43"/>
      <c r="WUV43" s="43"/>
      <c r="WUW43" s="43"/>
      <c r="WUX43" s="43"/>
      <c r="WUY43" s="43"/>
      <c r="WUZ43" s="43"/>
      <c r="WVA43" s="43"/>
      <c r="WVB43" s="43"/>
      <c r="WVC43" s="43"/>
      <c r="WVD43" s="43"/>
      <c r="WVE43" s="43"/>
      <c r="WVF43" s="43"/>
      <c r="WVG43" s="43"/>
      <c r="WVH43" s="43"/>
      <c r="WVI43" s="43"/>
      <c r="WVJ43" s="43"/>
      <c r="WVK43" s="43"/>
      <c r="WVL43" s="43"/>
      <c r="WVM43" s="43"/>
      <c r="WVN43" s="43"/>
      <c r="WVO43" s="43"/>
      <c r="WVP43" s="43"/>
      <c r="WVQ43" s="43"/>
      <c r="WVR43" s="43"/>
      <c r="WVS43" s="43"/>
      <c r="WVT43" s="43"/>
      <c r="WVU43" s="43"/>
      <c r="WVV43" s="43"/>
      <c r="WVW43" s="43"/>
      <c r="WVX43" s="43"/>
      <c r="WVY43" s="43"/>
      <c r="WVZ43" s="43"/>
      <c r="WWA43" s="43"/>
      <c r="WWB43" s="43"/>
      <c r="WWC43" s="43"/>
      <c r="WWD43" s="43"/>
      <c r="WWE43" s="43"/>
      <c r="WWF43" s="43"/>
      <c r="WWG43" s="43"/>
      <c r="WWH43" s="43"/>
      <c r="WWI43" s="43"/>
      <c r="WWJ43" s="43"/>
      <c r="WWK43" s="43"/>
      <c r="WWL43" s="43"/>
      <c r="WWM43" s="43"/>
      <c r="WWN43" s="43"/>
      <c r="WWO43" s="43"/>
      <c r="WWP43" s="43"/>
      <c r="WWQ43" s="43"/>
      <c r="WWR43" s="43"/>
      <c r="WWS43" s="43"/>
      <c r="WWT43" s="43"/>
      <c r="WWU43" s="43"/>
      <c r="WWV43" s="43"/>
      <c r="WWW43" s="43"/>
      <c r="WWX43" s="43"/>
      <c r="WWY43" s="43"/>
      <c r="WWZ43" s="43"/>
      <c r="WXA43" s="43"/>
      <c r="WXB43" s="43"/>
      <c r="WXC43" s="43"/>
      <c r="WXD43" s="43"/>
      <c r="WXE43" s="43"/>
      <c r="WXF43" s="43"/>
      <c r="WXG43" s="43"/>
      <c r="WXH43" s="43"/>
      <c r="WXI43" s="43"/>
      <c r="WXJ43" s="43"/>
      <c r="WXK43" s="43"/>
      <c r="WXL43" s="43"/>
      <c r="WXM43" s="43"/>
      <c r="WXN43" s="43"/>
      <c r="WXO43" s="43"/>
      <c r="WXP43" s="43"/>
      <c r="WXQ43" s="43"/>
      <c r="WXR43" s="43"/>
      <c r="WXS43" s="43"/>
      <c r="WXT43" s="43"/>
      <c r="WXU43" s="43"/>
      <c r="WXV43" s="43"/>
      <c r="WXW43" s="43"/>
      <c r="WXX43" s="43"/>
      <c r="WXY43" s="43"/>
      <c r="WXZ43" s="43"/>
      <c r="WYA43" s="43"/>
      <c r="WYB43" s="43"/>
      <c r="WYC43" s="43"/>
      <c r="WYD43" s="43"/>
      <c r="WYE43" s="43"/>
      <c r="WYF43" s="43"/>
      <c r="WYG43" s="43"/>
      <c r="WYH43" s="43"/>
      <c r="WYI43" s="43"/>
      <c r="WYJ43" s="43"/>
      <c r="WYK43" s="43"/>
      <c r="WYL43" s="43"/>
      <c r="WYM43" s="43"/>
      <c r="WYN43" s="43"/>
      <c r="WYO43" s="43"/>
      <c r="WYP43" s="43"/>
      <c r="WYQ43" s="43"/>
      <c r="WYR43" s="43"/>
      <c r="WYS43" s="43"/>
      <c r="WYT43" s="43"/>
      <c r="WYU43" s="43"/>
      <c r="WYV43" s="43"/>
      <c r="WYW43" s="43"/>
      <c r="WYX43" s="43"/>
      <c r="WYY43" s="43"/>
      <c r="WYZ43" s="43"/>
      <c r="WZA43" s="43"/>
      <c r="WZB43" s="43"/>
      <c r="WZC43" s="43"/>
      <c r="WZD43" s="43"/>
      <c r="WZE43" s="43"/>
      <c r="WZF43" s="43"/>
      <c r="WZG43" s="43"/>
      <c r="WZH43" s="43"/>
      <c r="WZI43" s="43"/>
      <c r="WZJ43" s="43"/>
      <c r="WZK43" s="43"/>
      <c r="WZL43" s="43"/>
      <c r="WZM43" s="43"/>
      <c r="WZN43" s="43"/>
      <c r="WZO43" s="43"/>
      <c r="WZP43" s="43"/>
      <c r="WZQ43" s="43"/>
      <c r="WZR43" s="43"/>
      <c r="WZS43" s="43"/>
      <c r="WZT43" s="43"/>
      <c r="WZU43" s="43"/>
      <c r="WZV43" s="43"/>
      <c r="WZW43" s="43"/>
      <c r="WZX43" s="43"/>
      <c r="WZY43" s="43"/>
      <c r="WZZ43" s="43"/>
      <c r="XAA43" s="43"/>
      <c r="XAB43" s="43"/>
      <c r="XAC43" s="43"/>
      <c r="XAD43" s="43"/>
      <c r="XAE43" s="43"/>
      <c r="XAF43" s="43"/>
      <c r="XAG43" s="43"/>
      <c r="XAH43" s="43"/>
      <c r="XAI43" s="43"/>
      <c r="XAJ43" s="43"/>
      <c r="XAK43" s="43"/>
      <c r="XAL43" s="43"/>
      <c r="XAM43" s="43"/>
      <c r="XAN43" s="43"/>
      <c r="XAO43" s="43"/>
      <c r="XAP43" s="43"/>
      <c r="XAQ43" s="43"/>
      <c r="XAR43" s="43"/>
      <c r="XAS43" s="43"/>
      <c r="XAT43" s="43"/>
      <c r="XAU43" s="43"/>
      <c r="XAV43" s="43"/>
      <c r="XAW43" s="43"/>
      <c r="XAX43" s="43"/>
      <c r="XAY43" s="43"/>
      <c r="XAZ43" s="43"/>
      <c r="XBA43" s="43"/>
      <c r="XBB43" s="43"/>
      <c r="XBC43" s="43"/>
      <c r="XBD43" s="43"/>
      <c r="XBE43" s="43"/>
      <c r="XBF43" s="43"/>
      <c r="XBG43" s="43"/>
      <c r="XBH43" s="43"/>
      <c r="XBI43" s="43"/>
      <c r="XBJ43" s="43"/>
      <c r="XBK43" s="43"/>
      <c r="XBL43" s="43"/>
      <c r="XBM43" s="43"/>
      <c r="XBN43" s="43"/>
      <c r="XBO43" s="43"/>
      <c r="XBP43" s="43"/>
      <c r="XBQ43" s="43"/>
      <c r="XBR43" s="43"/>
      <c r="XBS43" s="43"/>
      <c r="XBT43" s="43"/>
      <c r="XBU43" s="43"/>
      <c r="XBV43" s="43"/>
      <c r="XBW43" s="43"/>
      <c r="XBX43" s="43"/>
      <c r="XBY43" s="43"/>
      <c r="XBZ43" s="43"/>
      <c r="XCA43" s="43"/>
      <c r="XCB43" s="43"/>
      <c r="XCC43" s="43"/>
      <c r="XCD43" s="43"/>
      <c r="XCE43" s="43"/>
      <c r="XCF43" s="43"/>
      <c r="XCG43" s="43"/>
      <c r="XCH43" s="43"/>
      <c r="XCI43" s="43"/>
      <c r="XCJ43" s="43"/>
      <c r="XCK43" s="43"/>
      <c r="XCL43" s="43"/>
      <c r="XCM43" s="43"/>
      <c r="XCN43" s="43"/>
      <c r="XCO43" s="43"/>
      <c r="XCP43" s="43"/>
      <c r="XCQ43" s="43"/>
      <c r="XCR43" s="43"/>
      <c r="XCS43" s="43"/>
      <c r="XCT43" s="43"/>
      <c r="XCU43" s="43"/>
      <c r="XCV43" s="43"/>
      <c r="XCW43" s="43"/>
      <c r="XCX43" s="43"/>
      <c r="XCY43" s="43"/>
      <c r="XCZ43" s="43"/>
      <c r="XDA43" s="43"/>
      <c r="XDB43" s="43"/>
      <c r="XDC43" s="43"/>
      <c r="XDD43" s="43"/>
      <c r="XDE43" s="43"/>
      <c r="XDF43" s="43"/>
      <c r="XDG43" s="43"/>
      <c r="XDH43" s="43"/>
      <c r="XDI43" s="43"/>
      <c r="XDJ43" s="43"/>
      <c r="XDK43" s="43"/>
      <c r="XDL43" s="43"/>
      <c r="XDM43" s="43"/>
      <c r="XDN43" s="43"/>
      <c r="XDO43" s="43"/>
      <c r="XDP43" s="43"/>
      <c r="XDQ43" s="43"/>
      <c r="XDR43" s="43"/>
      <c r="XDS43" s="43"/>
      <c r="XDT43" s="43"/>
      <c r="XDU43" s="43"/>
      <c r="XDV43" s="43"/>
      <c r="XDW43" s="43"/>
      <c r="XDX43" s="43"/>
      <c r="XDY43" s="43"/>
      <c r="XDZ43" s="43"/>
      <c r="XEA43" s="43"/>
      <c r="XEB43" s="43"/>
      <c r="XEC43" s="43"/>
      <c r="XED43" s="43"/>
      <c r="XEE43" s="43"/>
      <c r="XEF43" s="43"/>
      <c r="XEG43" s="43"/>
      <c r="XEH43" s="43"/>
      <c r="XEI43" s="43"/>
      <c r="XEJ43" s="43"/>
      <c r="XEK43" s="43"/>
      <c r="XEL43" s="43"/>
      <c r="XEM43" s="43"/>
      <c r="XEN43" s="43"/>
      <c r="XEO43" s="43"/>
      <c r="XEP43" s="43"/>
      <c r="XEQ43" s="43"/>
      <c r="XER43" s="43"/>
      <c r="XES43" s="43"/>
      <c r="XET43" s="43"/>
      <c r="XEU43" s="43"/>
      <c r="XEV43" s="43"/>
      <c r="XEW43" s="43"/>
      <c r="XEX43" s="43"/>
      <c r="XEY43" s="43"/>
      <c r="XEZ43" s="43"/>
      <c r="XFA43" s="43"/>
      <c r="XFB43" s="43"/>
    </row>
    <row r="44" spans="1:16382" s="55" customFormat="1" ht="57.75" customHeight="1" x14ac:dyDescent="0.35">
      <c r="A44" s="104"/>
      <c r="B44" s="47"/>
      <c r="C44" s="47"/>
      <c r="D44" s="47"/>
      <c r="E44" s="47"/>
      <c r="F44" s="42"/>
      <c r="G44" s="53" t="s">
        <v>323</v>
      </c>
      <c r="H44" s="53" t="s">
        <v>322</v>
      </c>
      <c r="I44" s="53" t="s">
        <v>321</v>
      </c>
      <c r="J44" s="53" t="s">
        <v>291</v>
      </c>
      <c r="K44" s="110" t="s">
        <v>324</v>
      </c>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c r="IW44" s="43"/>
      <c r="IX44" s="43"/>
      <c r="IY44" s="43"/>
      <c r="IZ44" s="43"/>
      <c r="JA44" s="43"/>
      <c r="JB44" s="43"/>
      <c r="JC44" s="43"/>
      <c r="JD44" s="43"/>
      <c r="JE44" s="43"/>
      <c r="JF44" s="43"/>
      <c r="JG44" s="43"/>
      <c r="JH44" s="43"/>
      <c r="JI44" s="43"/>
      <c r="JJ44" s="43"/>
      <c r="JK44" s="43"/>
      <c r="JL44" s="43"/>
      <c r="JM44" s="43"/>
      <c r="JN44" s="43"/>
      <c r="JO44" s="43"/>
      <c r="JP44" s="43"/>
      <c r="JQ44" s="43"/>
      <c r="JR44" s="43"/>
      <c r="JS44" s="43"/>
      <c r="JT44" s="43"/>
      <c r="JU44" s="43"/>
      <c r="JV44" s="43"/>
      <c r="JW44" s="43"/>
      <c r="JX44" s="43"/>
      <c r="JY44" s="43"/>
      <c r="JZ44" s="43"/>
      <c r="KA44" s="43"/>
      <c r="KB44" s="43"/>
      <c r="KC44" s="43"/>
      <c r="KD44" s="43"/>
      <c r="KE44" s="43"/>
      <c r="KF44" s="43"/>
      <c r="KG44" s="43"/>
      <c r="KH44" s="43"/>
      <c r="KI44" s="43"/>
      <c r="KJ44" s="43"/>
      <c r="KK44" s="43"/>
      <c r="KL44" s="43"/>
      <c r="KM44" s="43"/>
      <c r="KN44" s="43"/>
      <c r="KO44" s="43"/>
      <c r="KP44" s="43"/>
      <c r="KQ44" s="43"/>
      <c r="KR44" s="43"/>
      <c r="KS44" s="43"/>
      <c r="KT44" s="43"/>
      <c r="KU44" s="43"/>
      <c r="KV44" s="43"/>
      <c r="KW44" s="43"/>
      <c r="KX44" s="43"/>
      <c r="KY44" s="43"/>
      <c r="KZ44" s="43"/>
      <c r="LA44" s="43"/>
      <c r="LB44" s="43"/>
      <c r="LC44" s="43"/>
      <c r="LD44" s="43"/>
      <c r="LE44" s="43"/>
      <c r="LF44" s="43"/>
      <c r="LG44" s="43"/>
      <c r="LH44" s="43"/>
      <c r="LI44" s="43"/>
      <c r="LJ44" s="43"/>
      <c r="LK44" s="43"/>
      <c r="LL44" s="43"/>
      <c r="LM44" s="43"/>
      <c r="LN44" s="43"/>
      <c r="LO44" s="43"/>
      <c r="LP44" s="43"/>
      <c r="LQ44" s="43"/>
      <c r="LR44" s="43"/>
      <c r="LS44" s="43"/>
      <c r="LT44" s="43"/>
      <c r="LU44" s="43"/>
      <c r="LV44" s="43"/>
      <c r="LW44" s="43"/>
      <c r="LX44" s="43"/>
      <c r="LY44" s="43"/>
      <c r="LZ44" s="43"/>
      <c r="MA44" s="43"/>
      <c r="MB44" s="43"/>
      <c r="MC44" s="43"/>
      <c r="MD44" s="43"/>
      <c r="ME44" s="43"/>
      <c r="MF44" s="43"/>
      <c r="MG44" s="43"/>
      <c r="MH44" s="43"/>
      <c r="MI44" s="43"/>
      <c r="MJ44" s="43"/>
      <c r="MK44" s="43"/>
      <c r="ML44" s="43"/>
      <c r="MM44" s="43"/>
      <c r="MN44" s="43"/>
      <c r="MO44" s="43"/>
      <c r="MP44" s="43"/>
      <c r="MQ44" s="43"/>
      <c r="MR44" s="43"/>
      <c r="MS44" s="43"/>
      <c r="MT44" s="43"/>
      <c r="MU44" s="43"/>
      <c r="MV44" s="43"/>
      <c r="MW44" s="43"/>
      <c r="MX44" s="43"/>
      <c r="MY44" s="43"/>
      <c r="MZ44" s="43"/>
      <c r="NA44" s="43"/>
      <c r="NB44" s="43"/>
      <c r="NC44" s="43"/>
      <c r="ND44" s="43"/>
      <c r="NE44" s="43"/>
      <c r="NF44" s="43"/>
      <c r="NG44" s="43"/>
      <c r="NH44" s="43"/>
      <c r="NI44" s="43"/>
      <c r="NJ44" s="43"/>
      <c r="NK44" s="43"/>
      <c r="NL44" s="43"/>
      <c r="NM44" s="43"/>
      <c r="NN44" s="43"/>
      <c r="NO44" s="43"/>
      <c r="NP44" s="43"/>
      <c r="NQ44" s="43"/>
      <c r="NR44" s="43"/>
      <c r="NS44" s="43"/>
      <c r="NT44" s="43"/>
      <c r="NU44" s="43"/>
      <c r="NV44" s="43"/>
      <c r="NW44" s="43"/>
      <c r="NX44" s="43"/>
      <c r="NY44" s="43"/>
      <c r="NZ44" s="43"/>
      <c r="OA44" s="43"/>
      <c r="OB44" s="43"/>
      <c r="OC44" s="43"/>
      <c r="OD44" s="43"/>
      <c r="OE44" s="43"/>
      <c r="OF44" s="43"/>
      <c r="OG44" s="43"/>
      <c r="OH44" s="43"/>
      <c r="OI44" s="43"/>
      <c r="OJ44" s="43"/>
      <c r="OK44" s="43"/>
      <c r="OL44" s="43"/>
      <c r="OM44" s="43"/>
      <c r="ON44" s="43"/>
      <c r="OO44" s="43"/>
      <c r="OP44" s="43"/>
      <c r="OQ44" s="43"/>
      <c r="OR44" s="43"/>
      <c r="OS44" s="43"/>
      <c r="OT44" s="43"/>
      <c r="OU44" s="43"/>
      <c r="OV44" s="43"/>
      <c r="OW44" s="43"/>
      <c r="OX44" s="43"/>
      <c r="OY44" s="43"/>
      <c r="OZ44" s="43"/>
      <c r="PA44" s="43"/>
      <c r="PB44" s="43"/>
      <c r="PC44" s="43"/>
      <c r="PD44" s="43"/>
      <c r="PE44" s="43"/>
      <c r="PF44" s="43"/>
      <c r="PG44" s="43"/>
      <c r="PH44" s="43"/>
      <c r="PI44" s="43"/>
      <c r="PJ44" s="43"/>
      <c r="PK44" s="43"/>
      <c r="PL44" s="43"/>
      <c r="PM44" s="43"/>
      <c r="PN44" s="43"/>
      <c r="PO44" s="43"/>
      <c r="PP44" s="43"/>
      <c r="PQ44" s="43"/>
      <c r="PR44" s="43"/>
      <c r="PS44" s="43"/>
      <c r="PT44" s="43"/>
      <c r="PU44" s="43"/>
      <c r="PV44" s="43"/>
      <c r="PW44" s="43"/>
      <c r="PX44" s="43"/>
      <c r="PY44" s="43"/>
      <c r="PZ44" s="43"/>
      <c r="QA44" s="43"/>
      <c r="QB44" s="43"/>
      <c r="QC44" s="43"/>
      <c r="QD44" s="43"/>
      <c r="QE44" s="43"/>
      <c r="QF44" s="43"/>
      <c r="QG44" s="43"/>
      <c r="QH44" s="43"/>
      <c r="QI44" s="43"/>
      <c r="QJ44" s="43"/>
      <c r="QK44" s="43"/>
      <c r="QL44" s="43"/>
      <c r="QM44" s="43"/>
      <c r="QN44" s="43"/>
      <c r="QO44" s="43"/>
      <c r="QP44" s="43"/>
      <c r="QQ44" s="43"/>
      <c r="QR44" s="43"/>
      <c r="QS44" s="43"/>
      <c r="QT44" s="43"/>
      <c r="QU44" s="43"/>
      <c r="QV44" s="43"/>
      <c r="QW44" s="43"/>
      <c r="QX44" s="43"/>
      <c r="QY44" s="43"/>
      <c r="QZ44" s="43"/>
      <c r="RA44" s="43"/>
      <c r="RB44" s="43"/>
      <c r="RC44" s="43"/>
      <c r="RD44" s="43"/>
      <c r="RE44" s="43"/>
      <c r="RF44" s="43"/>
      <c r="RG44" s="43"/>
      <c r="RH44" s="43"/>
      <c r="RI44" s="43"/>
      <c r="RJ44" s="43"/>
      <c r="RK44" s="43"/>
      <c r="RL44" s="43"/>
      <c r="RM44" s="43"/>
      <c r="RN44" s="43"/>
      <c r="RO44" s="43"/>
      <c r="RP44" s="43"/>
      <c r="RQ44" s="43"/>
      <c r="RR44" s="43"/>
      <c r="RS44" s="43"/>
      <c r="RT44" s="43"/>
      <c r="RU44" s="43"/>
      <c r="RV44" s="43"/>
      <c r="RW44" s="43"/>
      <c r="RX44" s="43"/>
      <c r="RY44" s="43"/>
      <c r="RZ44" s="43"/>
      <c r="SA44" s="43"/>
      <c r="SB44" s="43"/>
      <c r="SC44" s="43"/>
      <c r="SD44" s="43"/>
      <c r="SE44" s="43"/>
      <c r="SF44" s="43"/>
      <c r="SG44" s="43"/>
      <c r="SH44" s="43"/>
      <c r="SI44" s="43"/>
      <c r="SJ44" s="43"/>
      <c r="SK44" s="43"/>
      <c r="SL44" s="43"/>
      <c r="SM44" s="43"/>
      <c r="SN44" s="43"/>
      <c r="SO44" s="43"/>
      <c r="SP44" s="43"/>
      <c r="SQ44" s="43"/>
      <c r="SR44" s="43"/>
      <c r="SS44" s="43"/>
      <c r="ST44" s="43"/>
      <c r="SU44" s="43"/>
      <c r="SV44" s="43"/>
      <c r="SW44" s="43"/>
      <c r="SX44" s="43"/>
      <c r="SY44" s="43"/>
      <c r="SZ44" s="43"/>
      <c r="TA44" s="43"/>
      <c r="TB44" s="43"/>
      <c r="TC44" s="43"/>
      <c r="TD44" s="43"/>
      <c r="TE44" s="43"/>
      <c r="TF44" s="43"/>
      <c r="TG44" s="43"/>
      <c r="TH44" s="43"/>
      <c r="TI44" s="43"/>
      <c r="TJ44" s="43"/>
      <c r="TK44" s="43"/>
      <c r="TL44" s="43"/>
      <c r="TM44" s="43"/>
      <c r="TN44" s="43"/>
      <c r="TO44" s="43"/>
      <c r="TP44" s="43"/>
      <c r="TQ44" s="43"/>
      <c r="TR44" s="43"/>
      <c r="TS44" s="43"/>
      <c r="TT44" s="43"/>
      <c r="TU44" s="43"/>
      <c r="TV44" s="43"/>
      <c r="TW44" s="43"/>
      <c r="TX44" s="43"/>
      <c r="TY44" s="43"/>
      <c r="TZ44" s="43"/>
      <c r="UA44" s="43"/>
      <c r="UB44" s="43"/>
      <c r="UC44" s="43"/>
      <c r="UD44" s="43"/>
      <c r="UE44" s="43"/>
      <c r="UF44" s="43"/>
      <c r="UG44" s="43"/>
      <c r="UH44" s="43"/>
      <c r="UI44" s="43"/>
      <c r="UJ44" s="43"/>
      <c r="UK44" s="43"/>
      <c r="UL44" s="43"/>
      <c r="UM44" s="43"/>
      <c r="UN44" s="43"/>
      <c r="UO44" s="43"/>
      <c r="UP44" s="43"/>
      <c r="UQ44" s="43"/>
      <c r="UR44" s="43"/>
      <c r="US44" s="43"/>
      <c r="UT44" s="43"/>
      <c r="UU44" s="43"/>
      <c r="UV44" s="43"/>
      <c r="UW44" s="43"/>
      <c r="UX44" s="43"/>
      <c r="UY44" s="43"/>
      <c r="UZ44" s="43"/>
      <c r="VA44" s="43"/>
      <c r="VB44" s="43"/>
      <c r="VC44" s="43"/>
      <c r="VD44" s="43"/>
      <c r="VE44" s="43"/>
      <c r="VF44" s="43"/>
      <c r="VG44" s="43"/>
      <c r="VH44" s="43"/>
      <c r="VI44" s="43"/>
      <c r="VJ44" s="43"/>
      <c r="VK44" s="43"/>
      <c r="VL44" s="43"/>
      <c r="VM44" s="43"/>
      <c r="VN44" s="43"/>
      <c r="VO44" s="43"/>
      <c r="VP44" s="43"/>
      <c r="VQ44" s="43"/>
      <c r="VR44" s="43"/>
      <c r="VS44" s="43"/>
      <c r="VT44" s="43"/>
      <c r="VU44" s="43"/>
      <c r="VV44" s="43"/>
      <c r="VW44" s="43"/>
      <c r="VX44" s="43"/>
      <c r="VY44" s="43"/>
      <c r="VZ44" s="43"/>
      <c r="WA44" s="43"/>
      <c r="WB44" s="43"/>
      <c r="WC44" s="43"/>
      <c r="WD44" s="43"/>
      <c r="WE44" s="43"/>
      <c r="WF44" s="43"/>
      <c r="WG44" s="43"/>
      <c r="WH44" s="43"/>
      <c r="WI44" s="43"/>
      <c r="WJ44" s="43"/>
      <c r="WK44" s="43"/>
      <c r="WL44" s="43"/>
      <c r="WM44" s="43"/>
      <c r="WN44" s="43"/>
      <c r="WO44" s="43"/>
      <c r="WP44" s="43"/>
      <c r="WQ44" s="43"/>
      <c r="WR44" s="43"/>
      <c r="WS44" s="43"/>
      <c r="WT44" s="43"/>
      <c r="WU44" s="43"/>
      <c r="WV44" s="43"/>
      <c r="WW44" s="43"/>
      <c r="WX44" s="43"/>
      <c r="WY44" s="43"/>
      <c r="WZ44" s="43"/>
      <c r="XA44" s="43"/>
      <c r="XB44" s="43"/>
      <c r="XC44" s="43"/>
      <c r="XD44" s="43"/>
      <c r="XE44" s="43"/>
      <c r="XF44" s="43"/>
      <c r="XG44" s="43"/>
      <c r="XH44" s="43"/>
      <c r="XI44" s="43"/>
      <c r="XJ44" s="43"/>
      <c r="XK44" s="43"/>
      <c r="XL44" s="43"/>
      <c r="XM44" s="43"/>
      <c r="XN44" s="43"/>
      <c r="XO44" s="43"/>
      <c r="XP44" s="43"/>
      <c r="XQ44" s="43"/>
      <c r="XR44" s="43"/>
      <c r="XS44" s="43"/>
      <c r="XT44" s="43"/>
      <c r="XU44" s="43"/>
      <c r="XV44" s="43"/>
      <c r="XW44" s="43"/>
      <c r="XX44" s="43"/>
      <c r="XY44" s="43"/>
      <c r="XZ44" s="43"/>
      <c r="YA44" s="43"/>
      <c r="YB44" s="43"/>
      <c r="YC44" s="43"/>
      <c r="YD44" s="43"/>
      <c r="YE44" s="43"/>
      <c r="YF44" s="43"/>
      <c r="YG44" s="43"/>
      <c r="YH44" s="43"/>
      <c r="YI44" s="43"/>
      <c r="YJ44" s="43"/>
      <c r="YK44" s="43"/>
      <c r="YL44" s="43"/>
      <c r="YM44" s="43"/>
      <c r="YN44" s="43"/>
      <c r="YO44" s="43"/>
      <c r="YP44" s="43"/>
      <c r="YQ44" s="43"/>
      <c r="YR44" s="43"/>
      <c r="YS44" s="43"/>
      <c r="YT44" s="43"/>
      <c r="YU44" s="43"/>
      <c r="YV44" s="43"/>
      <c r="YW44" s="43"/>
      <c r="YX44" s="43"/>
      <c r="YY44" s="43"/>
      <c r="YZ44" s="43"/>
      <c r="ZA44" s="43"/>
      <c r="ZB44" s="43"/>
      <c r="ZC44" s="43"/>
      <c r="ZD44" s="43"/>
      <c r="ZE44" s="43"/>
      <c r="ZF44" s="43"/>
      <c r="ZG44" s="43"/>
      <c r="ZH44" s="43"/>
      <c r="ZI44" s="43"/>
      <c r="ZJ44" s="43"/>
      <c r="ZK44" s="43"/>
      <c r="ZL44" s="43"/>
      <c r="ZM44" s="43"/>
      <c r="ZN44" s="43"/>
      <c r="ZO44" s="43"/>
      <c r="ZP44" s="43"/>
      <c r="ZQ44" s="43"/>
      <c r="ZR44" s="43"/>
      <c r="ZS44" s="43"/>
      <c r="ZT44" s="43"/>
      <c r="ZU44" s="43"/>
      <c r="ZV44" s="43"/>
      <c r="ZW44" s="43"/>
      <c r="ZX44" s="43"/>
      <c r="ZY44" s="43"/>
      <c r="ZZ44" s="43"/>
      <c r="AAA44" s="43"/>
      <c r="AAB44" s="43"/>
      <c r="AAC44" s="43"/>
      <c r="AAD44" s="43"/>
      <c r="AAE44" s="43"/>
      <c r="AAF44" s="43"/>
      <c r="AAG44" s="43"/>
      <c r="AAH44" s="43"/>
      <c r="AAI44" s="43"/>
      <c r="AAJ44" s="43"/>
      <c r="AAK44" s="43"/>
      <c r="AAL44" s="43"/>
      <c r="AAM44" s="43"/>
      <c r="AAN44" s="43"/>
      <c r="AAO44" s="43"/>
      <c r="AAP44" s="43"/>
      <c r="AAQ44" s="43"/>
      <c r="AAR44" s="43"/>
      <c r="AAS44" s="43"/>
      <c r="AAT44" s="43"/>
      <c r="AAU44" s="43"/>
      <c r="AAV44" s="43"/>
      <c r="AAW44" s="43"/>
      <c r="AAX44" s="43"/>
      <c r="AAY44" s="43"/>
      <c r="AAZ44" s="43"/>
      <c r="ABA44" s="43"/>
      <c r="ABB44" s="43"/>
      <c r="ABC44" s="43"/>
      <c r="ABD44" s="43"/>
      <c r="ABE44" s="43"/>
      <c r="ABF44" s="43"/>
      <c r="ABG44" s="43"/>
      <c r="ABH44" s="43"/>
      <c r="ABI44" s="43"/>
      <c r="ABJ44" s="43"/>
      <c r="ABK44" s="43"/>
      <c r="ABL44" s="43"/>
      <c r="ABM44" s="43"/>
      <c r="ABN44" s="43"/>
      <c r="ABO44" s="43"/>
      <c r="ABP44" s="43"/>
      <c r="ABQ44" s="43"/>
      <c r="ABR44" s="43"/>
      <c r="ABS44" s="43"/>
      <c r="ABT44" s="43"/>
      <c r="ABU44" s="43"/>
      <c r="ABV44" s="43"/>
      <c r="ABW44" s="43"/>
      <c r="ABX44" s="43"/>
      <c r="ABY44" s="43"/>
      <c r="ABZ44" s="43"/>
      <c r="ACA44" s="43"/>
      <c r="ACB44" s="43"/>
      <c r="ACC44" s="43"/>
      <c r="ACD44" s="43"/>
      <c r="ACE44" s="43"/>
      <c r="ACF44" s="43"/>
      <c r="ACG44" s="43"/>
      <c r="ACH44" s="43"/>
      <c r="ACI44" s="43"/>
      <c r="ACJ44" s="43"/>
      <c r="ACK44" s="43"/>
      <c r="ACL44" s="43"/>
      <c r="ACM44" s="43"/>
      <c r="ACN44" s="43"/>
      <c r="ACO44" s="43"/>
      <c r="ACP44" s="43"/>
      <c r="ACQ44" s="43"/>
      <c r="ACR44" s="43"/>
      <c r="ACS44" s="43"/>
      <c r="ACT44" s="43"/>
      <c r="ACU44" s="43"/>
      <c r="ACV44" s="43"/>
      <c r="ACW44" s="43"/>
      <c r="ACX44" s="43"/>
      <c r="ACY44" s="43"/>
      <c r="ACZ44" s="43"/>
      <c r="ADA44" s="43"/>
      <c r="ADB44" s="43"/>
      <c r="ADC44" s="43"/>
      <c r="ADD44" s="43"/>
      <c r="ADE44" s="43"/>
      <c r="ADF44" s="43"/>
      <c r="ADG44" s="43"/>
      <c r="ADH44" s="43"/>
      <c r="ADI44" s="43"/>
      <c r="ADJ44" s="43"/>
      <c r="ADK44" s="43"/>
      <c r="ADL44" s="43"/>
      <c r="ADM44" s="43"/>
      <c r="ADN44" s="43"/>
      <c r="ADO44" s="43"/>
      <c r="ADP44" s="43"/>
      <c r="ADQ44" s="43"/>
      <c r="ADR44" s="43"/>
      <c r="ADS44" s="43"/>
      <c r="ADT44" s="43"/>
      <c r="ADU44" s="43"/>
      <c r="ADV44" s="43"/>
      <c r="ADW44" s="43"/>
      <c r="ADX44" s="43"/>
      <c r="ADY44" s="43"/>
      <c r="ADZ44" s="43"/>
      <c r="AEA44" s="43"/>
      <c r="AEB44" s="43"/>
      <c r="AEC44" s="43"/>
      <c r="AED44" s="43"/>
      <c r="AEE44" s="43"/>
      <c r="AEF44" s="43"/>
      <c r="AEG44" s="43"/>
      <c r="AEH44" s="43"/>
      <c r="AEI44" s="43"/>
      <c r="AEJ44" s="43"/>
      <c r="AEK44" s="43"/>
      <c r="AEL44" s="43"/>
      <c r="AEM44" s="43"/>
      <c r="AEN44" s="43"/>
      <c r="AEO44" s="43"/>
      <c r="AEP44" s="43"/>
      <c r="AEQ44" s="43"/>
      <c r="AER44" s="43"/>
      <c r="AES44" s="43"/>
      <c r="AET44" s="43"/>
      <c r="AEU44" s="43"/>
      <c r="AEV44" s="43"/>
      <c r="AEW44" s="43"/>
      <c r="AEX44" s="43"/>
      <c r="AEY44" s="43"/>
      <c r="AEZ44" s="43"/>
      <c r="AFA44" s="43"/>
      <c r="AFB44" s="43"/>
      <c r="AFC44" s="43"/>
      <c r="AFD44" s="43"/>
      <c r="AFE44" s="43"/>
      <c r="AFF44" s="43"/>
      <c r="AFG44" s="43"/>
      <c r="AFH44" s="43"/>
      <c r="AFI44" s="43"/>
      <c r="AFJ44" s="43"/>
      <c r="AFK44" s="43"/>
      <c r="AFL44" s="43"/>
      <c r="AFM44" s="43"/>
      <c r="AFN44" s="43"/>
      <c r="AFO44" s="43"/>
      <c r="AFP44" s="43"/>
      <c r="AFQ44" s="43"/>
      <c r="AFR44" s="43"/>
      <c r="AFS44" s="43"/>
      <c r="AFT44" s="43"/>
      <c r="AFU44" s="43"/>
      <c r="AFV44" s="43"/>
      <c r="AFW44" s="43"/>
      <c r="AFX44" s="43"/>
      <c r="AFY44" s="43"/>
      <c r="AFZ44" s="43"/>
      <c r="AGA44" s="43"/>
      <c r="AGB44" s="43"/>
      <c r="AGC44" s="43"/>
      <c r="AGD44" s="43"/>
      <c r="AGE44" s="43"/>
      <c r="AGF44" s="43"/>
      <c r="AGG44" s="43"/>
      <c r="AGH44" s="43"/>
      <c r="AGI44" s="43"/>
      <c r="AGJ44" s="43"/>
      <c r="AGK44" s="43"/>
      <c r="AGL44" s="43"/>
      <c r="AGM44" s="43"/>
      <c r="AGN44" s="43"/>
      <c r="AGO44" s="43"/>
      <c r="AGP44" s="43"/>
      <c r="AGQ44" s="43"/>
      <c r="AGR44" s="43"/>
      <c r="AGS44" s="43"/>
      <c r="AGT44" s="43"/>
      <c r="AGU44" s="43"/>
      <c r="AGV44" s="43"/>
      <c r="AGW44" s="43"/>
      <c r="AGX44" s="43"/>
      <c r="AGY44" s="43"/>
      <c r="AGZ44" s="43"/>
      <c r="AHA44" s="43"/>
      <c r="AHB44" s="43"/>
      <c r="AHC44" s="43"/>
      <c r="AHD44" s="43"/>
      <c r="AHE44" s="43"/>
      <c r="AHF44" s="43"/>
      <c r="AHG44" s="43"/>
      <c r="AHH44" s="43"/>
      <c r="AHI44" s="43"/>
      <c r="AHJ44" s="43"/>
      <c r="AHK44" s="43"/>
      <c r="AHL44" s="43"/>
      <c r="AHM44" s="43"/>
      <c r="AHN44" s="43"/>
      <c r="AHO44" s="43"/>
      <c r="AHP44" s="43"/>
      <c r="AHQ44" s="43"/>
      <c r="AHR44" s="43"/>
      <c r="AHS44" s="43"/>
      <c r="AHT44" s="43"/>
      <c r="AHU44" s="43"/>
      <c r="AHV44" s="43"/>
      <c r="AHW44" s="43"/>
      <c r="AHX44" s="43"/>
      <c r="AHY44" s="43"/>
      <c r="AHZ44" s="43"/>
      <c r="AIA44" s="43"/>
      <c r="AIB44" s="43"/>
      <c r="AIC44" s="43"/>
      <c r="AID44" s="43"/>
      <c r="AIE44" s="43"/>
      <c r="AIF44" s="43"/>
      <c r="AIG44" s="43"/>
      <c r="AIH44" s="43"/>
      <c r="AII44" s="43"/>
      <c r="AIJ44" s="43"/>
      <c r="AIK44" s="43"/>
      <c r="AIL44" s="43"/>
      <c r="AIM44" s="43"/>
      <c r="AIN44" s="43"/>
      <c r="AIO44" s="43"/>
      <c r="AIP44" s="43"/>
      <c r="AIQ44" s="43"/>
      <c r="AIR44" s="43"/>
      <c r="AIS44" s="43"/>
      <c r="AIT44" s="43"/>
      <c r="AIU44" s="43"/>
      <c r="AIV44" s="43"/>
      <c r="AIW44" s="43"/>
      <c r="AIX44" s="43"/>
      <c r="AIY44" s="43"/>
      <c r="AIZ44" s="43"/>
      <c r="AJA44" s="43"/>
      <c r="AJB44" s="43"/>
      <c r="AJC44" s="43"/>
      <c r="AJD44" s="43"/>
      <c r="AJE44" s="43"/>
      <c r="AJF44" s="43"/>
      <c r="AJG44" s="43"/>
      <c r="AJH44" s="43"/>
      <c r="AJI44" s="43"/>
      <c r="AJJ44" s="43"/>
      <c r="AJK44" s="43"/>
      <c r="AJL44" s="43"/>
      <c r="AJM44" s="43"/>
      <c r="AJN44" s="43"/>
      <c r="AJO44" s="43"/>
      <c r="AJP44" s="43"/>
      <c r="AJQ44" s="43"/>
      <c r="AJR44" s="43"/>
      <c r="AJS44" s="43"/>
      <c r="AJT44" s="43"/>
      <c r="AJU44" s="43"/>
      <c r="AJV44" s="43"/>
      <c r="AJW44" s="43"/>
      <c r="AJX44" s="43"/>
      <c r="AJY44" s="43"/>
      <c r="AJZ44" s="43"/>
      <c r="AKA44" s="43"/>
      <c r="AKB44" s="43"/>
      <c r="AKC44" s="43"/>
      <c r="AKD44" s="43"/>
      <c r="AKE44" s="43"/>
      <c r="AKF44" s="43"/>
      <c r="AKG44" s="43"/>
      <c r="AKH44" s="43"/>
      <c r="AKI44" s="43"/>
      <c r="AKJ44" s="43"/>
      <c r="AKK44" s="43"/>
      <c r="AKL44" s="43"/>
      <c r="AKM44" s="43"/>
      <c r="AKN44" s="43"/>
      <c r="AKO44" s="43"/>
      <c r="AKP44" s="43"/>
      <c r="AKQ44" s="43"/>
      <c r="AKR44" s="43"/>
      <c r="AKS44" s="43"/>
      <c r="AKT44" s="43"/>
      <c r="AKU44" s="43"/>
      <c r="AKV44" s="43"/>
      <c r="AKW44" s="43"/>
      <c r="AKX44" s="43"/>
      <c r="AKY44" s="43"/>
      <c r="AKZ44" s="43"/>
      <c r="ALA44" s="43"/>
      <c r="ALB44" s="43"/>
      <c r="ALC44" s="43"/>
      <c r="ALD44" s="43"/>
      <c r="ALE44" s="43"/>
      <c r="ALF44" s="43"/>
      <c r="ALG44" s="43"/>
      <c r="ALH44" s="43"/>
      <c r="ALI44" s="43"/>
      <c r="ALJ44" s="43"/>
      <c r="ALK44" s="43"/>
      <c r="ALL44" s="43"/>
      <c r="ALM44" s="43"/>
      <c r="ALN44" s="43"/>
      <c r="ALO44" s="43"/>
      <c r="ALP44" s="43"/>
      <c r="ALQ44" s="43"/>
      <c r="ALR44" s="43"/>
      <c r="ALS44" s="43"/>
      <c r="ALT44" s="43"/>
      <c r="ALU44" s="43"/>
      <c r="ALV44" s="43"/>
      <c r="ALW44" s="43"/>
      <c r="ALX44" s="43"/>
      <c r="ALY44" s="43"/>
      <c r="ALZ44" s="43"/>
      <c r="AMA44" s="43"/>
      <c r="AMB44" s="43"/>
      <c r="AMC44" s="43"/>
      <c r="AMD44" s="43"/>
      <c r="AME44" s="43"/>
      <c r="AMF44" s="43"/>
      <c r="AMG44" s="43"/>
      <c r="AMH44" s="43"/>
      <c r="AMI44" s="43"/>
      <c r="AMJ44" s="43"/>
      <c r="AMK44" s="43"/>
      <c r="AML44" s="43"/>
      <c r="AMM44" s="43"/>
      <c r="AMN44" s="43"/>
      <c r="AMO44" s="43"/>
      <c r="AMP44" s="43"/>
      <c r="AMQ44" s="43"/>
      <c r="AMR44" s="43"/>
      <c r="AMS44" s="43"/>
      <c r="AMT44" s="43"/>
      <c r="AMU44" s="43"/>
      <c r="AMV44" s="43"/>
      <c r="AMW44" s="43"/>
      <c r="AMX44" s="43"/>
      <c r="AMY44" s="43"/>
      <c r="AMZ44" s="43"/>
      <c r="ANA44" s="43"/>
      <c r="ANB44" s="43"/>
      <c r="ANC44" s="43"/>
      <c r="AND44" s="43"/>
      <c r="ANE44" s="43"/>
      <c r="ANF44" s="43"/>
      <c r="ANG44" s="43"/>
      <c r="ANH44" s="43"/>
      <c r="ANI44" s="43"/>
      <c r="ANJ44" s="43"/>
      <c r="ANK44" s="43"/>
      <c r="ANL44" s="43"/>
      <c r="ANM44" s="43"/>
      <c r="ANN44" s="43"/>
      <c r="ANO44" s="43"/>
      <c r="ANP44" s="43"/>
      <c r="ANQ44" s="43"/>
      <c r="ANR44" s="43"/>
      <c r="ANS44" s="43"/>
      <c r="ANT44" s="43"/>
      <c r="ANU44" s="43"/>
      <c r="ANV44" s="43"/>
      <c r="ANW44" s="43"/>
      <c r="ANX44" s="43"/>
      <c r="ANY44" s="43"/>
      <c r="ANZ44" s="43"/>
      <c r="AOA44" s="43"/>
      <c r="AOB44" s="43"/>
      <c r="AOC44" s="43"/>
      <c r="AOD44" s="43"/>
      <c r="AOE44" s="43"/>
      <c r="AOF44" s="43"/>
      <c r="AOG44" s="43"/>
      <c r="AOH44" s="43"/>
      <c r="AOI44" s="43"/>
      <c r="AOJ44" s="43"/>
      <c r="AOK44" s="43"/>
      <c r="AOL44" s="43"/>
      <c r="AOM44" s="43"/>
      <c r="AON44" s="43"/>
      <c r="AOO44" s="43"/>
      <c r="AOP44" s="43"/>
      <c r="AOQ44" s="43"/>
      <c r="AOR44" s="43"/>
      <c r="AOS44" s="43"/>
      <c r="AOT44" s="43"/>
      <c r="AOU44" s="43"/>
      <c r="AOV44" s="43"/>
      <c r="AOW44" s="43"/>
      <c r="AOX44" s="43"/>
      <c r="AOY44" s="43"/>
      <c r="AOZ44" s="43"/>
      <c r="APA44" s="43"/>
      <c r="APB44" s="43"/>
      <c r="APC44" s="43"/>
      <c r="APD44" s="43"/>
      <c r="APE44" s="43"/>
      <c r="APF44" s="43"/>
      <c r="APG44" s="43"/>
      <c r="APH44" s="43"/>
      <c r="API44" s="43"/>
      <c r="APJ44" s="43"/>
      <c r="APK44" s="43"/>
      <c r="APL44" s="43"/>
      <c r="APM44" s="43"/>
      <c r="APN44" s="43"/>
      <c r="APO44" s="43"/>
      <c r="APP44" s="43"/>
      <c r="APQ44" s="43"/>
      <c r="APR44" s="43"/>
      <c r="APS44" s="43"/>
      <c r="APT44" s="43"/>
      <c r="APU44" s="43"/>
      <c r="APV44" s="43"/>
      <c r="APW44" s="43"/>
      <c r="APX44" s="43"/>
      <c r="APY44" s="43"/>
      <c r="APZ44" s="43"/>
      <c r="AQA44" s="43"/>
      <c r="AQB44" s="43"/>
      <c r="AQC44" s="43"/>
      <c r="AQD44" s="43"/>
      <c r="AQE44" s="43"/>
      <c r="AQF44" s="43"/>
      <c r="AQG44" s="43"/>
      <c r="AQH44" s="43"/>
      <c r="AQI44" s="43"/>
      <c r="AQJ44" s="43"/>
      <c r="AQK44" s="43"/>
      <c r="AQL44" s="43"/>
      <c r="AQM44" s="43"/>
      <c r="AQN44" s="43"/>
      <c r="AQO44" s="43"/>
      <c r="AQP44" s="43"/>
      <c r="AQQ44" s="43"/>
      <c r="AQR44" s="43"/>
      <c r="AQS44" s="43"/>
      <c r="AQT44" s="43"/>
      <c r="AQU44" s="43"/>
      <c r="AQV44" s="43"/>
      <c r="AQW44" s="43"/>
      <c r="AQX44" s="43"/>
      <c r="AQY44" s="43"/>
      <c r="AQZ44" s="43"/>
      <c r="ARA44" s="43"/>
      <c r="ARB44" s="43"/>
      <c r="ARC44" s="43"/>
      <c r="ARD44" s="43"/>
      <c r="ARE44" s="43"/>
      <c r="ARF44" s="43"/>
      <c r="ARG44" s="43"/>
      <c r="ARH44" s="43"/>
      <c r="ARI44" s="43"/>
      <c r="ARJ44" s="43"/>
      <c r="ARK44" s="43"/>
      <c r="ARL44" s="43"/>
      <c r="ARM44" s="43"/>
      <c r="ARN44" s="43"/>
      <c r="ARO44" s="43"/>
      <c r="ARP44" s="43"/>
      <c r="ARQ44" s="43"/>
      <c r="ARR44" s="43"/>
      <c r="ARS44" s="43"/>
      <c r="ART44" s="43"/>
      <c r="ARU44" s="43"/>
      <c r="ARV44" s="43"/>
      <c r="ARW44" s="43"/>
      <c r="ARX44" s="43"/>
      <c r="ARY44" s="43"/>
      <c r="ARZ44" s="43"/>
      <c r="ASA44" s="43"/>
      <c r="ASB44" s="43"/>
      <c r="ASC44" s="43"/>
      <c r="ASD44" s="43"/>
      <c r="ASE44" s="43"/>
      <c r="ASF44" s="43"/>
      <c r="ASG44" s="43"/>
      <c r="ASH44" s="43"/>
      <c r="ASI44" s="43"/>
      <c r="ASJ44" s="43"/>
      <c r="ASK44" s="43"/>
      <c r="ASL44" s="43"/>
      <c r="ASM44" s="43"/>
      <c r="ASN44" s="43"/>
      <c r="ASO44" s="43"/>
      <c r="ASP44" s="43"/>
      <c r="ASQ44" s="43"/>
      <c r="ASR44" s="43"/>
      <c r="ASS44" s="43"/>
      <c r="AST44" s="43"/>
      <c r="ASU44" s="43"/>
      <c r="ASV44" s="43"/>
      <c r="ASW44" s="43"/>
      <c r="ASX44" s="43"/>
      <c r="ASY44" s="43"/>
      <c r="ASZ44" s="43"/>
      <c r="ATA44" s="43"/>
      <c r="ATB44" s="43"/>
      <c r="ATC44" s="43"/>
      <c r="ATD44" s="43"/>
      <c r="ATE44" s="43"/>
      <c r="ATF44" s="43"/>
      <c r="ATG44" s="43"/>
      <c r="ATH44" s="43"/>
      <c r="ATI44" s="43"/>
      <c r="ATJ44" s="43"/>
      <c r="ATK44" s="43"/>
      <c r="ATL44" s="43"/>
      <c r="ATM44" s="43"/>
      <c r="ATN44" s="43"/>
      <c r="ATO44" s="43"/>
      <c r="ATP44" s="43"/>
      <c r="ATQ44" s="43"/>
      <c r="ATR44" s="43"/>
      <c r="ATS44" s="43"/>
      <c r="ATT44" s="43"/>
      <c r="ATU44" s="43"/>
      <c r="ATV44" s="43"/>
      <c r="ATW44" s="43"/>
      <c r="ATX44" s="43"/>
      <c r="ATY44" s="43"/>
      <c r="ATZ44" s="43"/>
      <c r="AUA44" s="43"/>
      <c r="AUB44" s="43"/>
      <c r="AUC44" s="43"/>
      <c r="AUD44" s="43"/>
      <c r="AUE44" s="43"/>
      <c r="AUF44" s="43"/>
      <c r="AUG44" s="43"/>
      <c r="AUH44" s="43"/>
      <c r="AUI44" s="43"/>
      <c r="AUJ44" s="43"/>
      <c r="AUK44" s="43"/>
      <c r="AUL44" s="43"/>
      <c r="AUM44" s="43"/>
      <c r="AUN44" s="43"/>
      <c r="AUO44" s="43"/>
      <c r="AUP44" s="43"/>
      <c r="AUQ44" s="43"/>
      <c r="AUR44" s="43"/>
      <c r="AUS44" s="43"/>
      <c r="AUT44" s="43"/>
      <c r="AUU44" s="43"/>
      <c r="AUV44" s="43"/>
      <c r="AUW44" s="43"/>
      <c r="AUX44" s="43"/>
      <c r="AUY44" s="43"/>
      <c r="AUZ44" s="43"/>
      <c r="AVA44" s="43"/>
      <c r="AVB44" s="43"/>
      <c r="AVC44" s="43"/>
      <c r="AVD44" s="43"/>
      <c r="AVE44" s="43"/>
      <c r="AVF44" s="43"/>
      <c r="AVG44" s="43"/>
      <c r="AVH44" s="43"/>
      <c r="AVI44" s="43"/>
      <c r="AVJ44" s="43"/>
      <c r="AVK44" s="43"/>
      <c r="AVL44" s="43"/>
      <c r="AVM44" s="43"/>
      <c r="AVN44" s="43"/>
      <c r="AVO44" s="43"/>
      <c r="AVP44" s="43"/>
      <c r="AVQ44" s="43"/>
      <c r="AVR44" s="43"/>
      <c r="AVS44" s="43"/>
      <c r="AVT44" s="43"/>
      <c r="AVU44" s="43"/>
      <c r="AVV44" s="43"/>
      <c r="AVW44" s="43"/>
      <c r="AVX44" s="43"/>
      <c r="AVY44" s="43"/>
      <c r="AVZ44" s="43"/>
      <c r="AWA44" s="43"/>
      <c r="AWB44" s="43"/>
      <c r="AWC44" s="43"/>
      <c r="AWD44" s="43"/>
      <c r="AWE44" s="43"/>
      <c r="AWF44" s="43"/>
      <c r="AWG44" s="43"/>
      <c r="AWH44" s="43"/>
      <c r="AWI44" s="43"/>
      <c r="AWJ44" s="43"/>
      <c r="AWK44" s="43"/>
      <c r="AWL44" s="43"/>
      <c r="AWM44" s="43"/>
      <c r="AWN44" s="43"/>
      <c r="AWO44" s="43"/>
      <c r="AWP44" s="43"/>
      <c r="AWQ44" s="43"/>
      <c r="AWR44" s="43"/>
      <c r="AWS44" s="43"/>
      <c r="AWT44" s="43"/>
      <c r="AWU44" s="43"/>
      <c r="AWV44" s="43"/>
      <c r="AWW44" s="43"/>
      <c r="AWX44" s="43"/>
      <c r="AWY44" s="43"/>
      <c r="AWZ44" s="43"/>
      <c r="AXA44" s="43"/>
      <c r="AXB44" s="43"/>
      <c r="AXC44" s="43"/>
      <c r="AXD44" s="43"/>
      <c r="AXE44" s="43"/>
      <c r="AXF44" s="43"/>
      <c r="AXG44" s="43"/>
      <c r="AXH44" s="43"/>
      <c r="AXI44" s="43"/>
      <c r="AXJ44" s="43"/>
      <c r="AXK44" s="43"/>
      <c r="AXL44" s="43"/>
      <c r="AXM44" s="43"/>
      <c r="AXN44" s="43"/>
      <c r="AXO44" s="43"/>
      <c r="AXP44" s="43"/>
      <c r="AXQ44" s="43"/>
      <c r="AXR44" s="43"/>
      <c r="AXS44" s="43"/>
      <c r="AXT44" s="43"/>
      <c r="AXU44" s="43"/>
      <c r="AXV44" s="43"/>
      <c r="AXW44" s="43"/>
      <c r="AXX44" s="43"/>
      <c r="AXY44" s="43"/>
      <c r="AXZ44" s="43"/>
      <c r="AYA44" s="43"/>
      <c r="AYB44" s="43"/>
      <c r="AYC44" s="43"/>
      <c r="AYD44" s="43"/>
      <c r="AYE44" s="43"/>
      <c r="AYF44" s="43"/>
      <c r="AYG44" s="43"/>
      <c r="AYH44" s="43"/>
      <c r="AYI44" s="43"/>
      <c r="AYJ44" s="43"/>
      <c r="AYK44" s="43"/>
      <c r="AYL44" s="43"/>
      <c r="AYM44" s="43"/>
      <c r="AYN44" s="43"/>
      <c r="AYO44" s="43"/>
      <c r="AYP44" s="43"/>
      <c r="AYQ44" s="43"/>
      <c r="AYR44" s="43"/>
      <c r="AYS44" s="43"/>
      <c r="AYT44" s="43"/>
      <c r="AYU44" s="43"/>
      <c r="AYV44" s="43"/>
      <c r="AYW44" s="43"/>
      <c r="AYX44" s="43"/>
      <c r="AYY44" s="43"/>
      <c r="AYZ44" s="43"/>
      <c r="AZA44" s="43"/>
      <c r="AZB44" s="43"/>
      <c r="AZC44" s="43"/>
      <c r="AZD44" s="43"/>
      <c r="AZE44" s="43"/>
      <c r="AZF44" s="43"/>
      <c r="AZG44" s="43"/>
      <c r="AZH44" s="43"/>
      <c r="AZI44" s="43"/>
      <c r="AZJ44" s="43"/>
      <c r="AZK44" s="43"/>
      <c r="AZL44" s="43"/>
      <c r="AZM44" s="43"/>
      <c r="AZN44" s="43"/>
      <c r="AZO44" s="43"/>
      <c r="AZP44" s="43"/>
      <c r="AZQ44" s="43"/>
      <c r="AZR44" s="43"/>
      <c r="AZS44" s="43"/>
      <c r="AZT44" s="43"/>
      <c r="AZU44" s="43"/>
      <c r="AZV44" s="43"/>
      <c r="AZW44" s="43"/>
      <c r="AZX44" s="43"/>
      <c r="AZY44" s="43"/>
      <c r="AZZ44" s="43"/>
      <c r="BAA44" s="43"/>
      <c r="BAB44" s="43"/>
      <c r="BAC44" s="43"/>
      <c r="BAD44" s="43"/>
      <c r="BAE44" s="43"/>
      <c r="BAF44" s="43"/>
      <c r="BAG44" s="43"/>
      <c r="BAH44" s="43"/>
      <c r="BAI44" s="43"/>
      <c r="BAJ44" s="43"/>
      <c r="BAK44" s="43"/>
      <c r="BAL44" s="43"/>
      <c r="BAM44" s="43"/>
      <c r="BAN44" s="43"/>
      <c r="BAO44" s="43"/>
      <c r="BAP44" s="43"/>
      <c r="BAQ44" s="43"/>
      <c r="BAR44" s="43"/>
      <c r="BAS44" s="43"/>
      <c r="BAT44" s="43"/>
      <c r="BAU44" s="43"/>
      <c r="BAV44" s="43"/>
      <c r="BAW44" s="43"/>
      <c r="BAX44" s="43"/>
      <c r="BAY44" s="43"/>
      <c r="BAZ44" s="43"/>
      <c r="BBA44" s="43"/>
      <c r="BBB44" s="43"/>
      <c r="BBC44" s="43"/>
      <c r="BBD44" s="43"/>
      <c r="BBE44" s="43"/>
      <c r="BBF44" s="43"/>
      <c r="BBG44" s="43"/>
      <c r="BBH44" s="43"/>
      <c r="BBI44" s="43"/>
      <c r="BBJ44" s="43"/>
      <c r="BBK44" s="43"/>
      <c r="BBL44" s="43"/>
      <c r="BBM44" s="43"/>
      <c r="BBN44" s="43"/>
      <c r="BBO44" s="43"/>
      <c r="BBP44" s="43"/>
      <c r="BBQ44" s="43"/>
      <c r="BBR44" s="43"/>
      <c r="BBS44" s="43"/>
      <c r="BBT44" s="43"/>
      <c r="BBU44" s="43"/>
      <c r="BBV44" s="43"/>
      <c r="BBW44" s="43"/>
      <c r="BBX44" s="43"/>
      <c r="BBY44" s="43"/>
      <c r="BBZ44" s="43"/>
      <c r="BCA44" s="43"/>
      <c r="BCB44" s="43"/>
      <c r="BCC44" s="43"/>
      <c r="BCD44" s="43"/>
      <c r="BCE44" s="43"/>
      <c r="BCF44" s="43"/>
      <c r="BCG44" s="43"/>
      <c r="BCH44" s="43"/>
      <c r="BCI44" s="43"/>
      <c r="BCJ44" s="43"/>
      <c r="BCK44" s="43"/>
      <c r="BCL44" s="43"/>
      <c r="BCM44" s="43"/>
      <c r="BCN44" s="43"/>
      <c r="BCO44" s="43"/>
      <c r="BCP44" s="43"/>
      <c r="BCQ44" s="43"/>
      <c r="BCR44" s="43"/>
      <c r="BCS44" s="43"/>
      <c r="BCT44" s="43"/>
      <c r="BCU44" s="43"/>
      <c r="BCV44" s="43"/>
      <c r="BCW44" s="43"/>
      <c r="BCX44" s="43"/>
      <c r="BCY44" s="43"/>
      <c r="BCZ44" s="43"/>
      <c r="BDA44" s="43"/>
      <c r="BDB44" s="43"/>
      <c r="BDC44" s="43"/>
      <c r="BDD44" s="43"/>
      <c r="BDE44" s="43"/>
      <c r="BDF44" s="43"/>
      <c r="BDG44" s="43"/>
      <c r="BDH44" s="43"/>
      <c r="BDI44" s="43"/>
      <c r="BDJ44" s="43"/>
      <c r="BDK44" s="43"/>
      <c r="BDL44" s="43"/>
      <c r="BDM44" s="43"/>
      <c r="BDN44" s="43"/>
      <c r="BDO44" s="43"/>
      <c r="BDP44" s="43"/>
      <c r="BDQ44" s="43"/>
      <c r="BDR44" s="43"/>
      <c r="BDS44" s="43"/>
      <c r="BDT44" s="43"/>
      <c r="BDU44" s="43"/>
      <c r="BDV44" s="43"/>
      <c r="BDW44" s="43"/>
      <c r="BDX44" s="43"/>
      <c r="BDY44" s="43"/>
      <c r="BDZ44" s="43"/>
      <c r="BEA44" s="43"/>
      <c r="BEB44" s="43"/>
      <c r="BEC44" s="43"/>
      <c r="BED44" s="43"/>
      <c r="BEE44" s="43"/>
      <c r="BEF44" s="43"/>
      <c r="BEG44" s="43"/>
      <c r="BEH44" s="43"/>
      <c r="BEI44" s="43"/>
      <c r="BEJ44" s="43"/>
      <c r="BEK44" s="43"/>
      <c r="BEL44" s="43"/>
      <c r="BEM44" s="43"/>
      <c r="BEN44" s="43"/>
      <c r="BEO44" s="43"/>
      <c r="BEP44" s="43"/>
      <c r="BEQ44" s="43"/>
      <c r="BER44" s="43"/>
      <c r="BES44" s="43"/>
      <c r="BET44" s="43"/>
      <c r="BEU44" s="43"/>
      <c r="BEV44" s="43"/>
      <c r="BEW44" s="43"/>
      <c r="BEX44" s="43"/>
      <c r="BEY44" s="43"/>
      <c r="BEZ44" s="43"/>
      <c r="BFA44" s="43"/>
      <c r="BFB44" s="43"/>
      <c r="BFC44" s="43"/>
      <c r="BFD44" s="43"/>
      <c r="BFE44" s="43"/>
      <c r="BFF44" s="43"/>
      <c r="BFG44" s="43"/>
      <c r="BFH44" s="43"/>
      <c r="BFI44" s="43"/>
      <c r="BFJ44" s="43"/>
      <c r="BFK44" s="43"/>
      <c r="BFL44" s="43"/>
      <c r="BFM44" s="43"/>
      <c r="BFN44" s="43"/>
      <c r="BFO44" s="43"/>
      <c r="BFP44" s="43"/>
      <c r="BFQ44" s="43"/>
      <c r="BFR44" s="43"/>
      <c r="BFS44" s="43"/>
      <c r="BFT44" s="43"/>
      <c r="BFU44" s="43"/>
      <c r="BFV44" s="43"/>
      <c r="BFW44" s="43"/>
      <c r="BFX44" s="43"/>
      <c r="BFY44" s="43"/>
      <c r="BFZ44" s="43"/>
      <c r="BGA44" s="43"/>
      <c r="BGB44" s="43"/>
      <c r="BGC44" s="43"/>
      <c r="BGD44" s="43"/>
      <c r="BGE44" s="43"/>
      <c r="BGF44" s="43"/>
      <c r="BGG44" s="43"/>
      <c r="BGH44" s="43"/>
      <c r="BGI44" s="43"/>
      <c r="BGJ44" s="43"/>
      <c r="BGK44" s="43"/>
      <c r="BGL44" s="43"/>
      <c r="BGM44" s="43"/>
      <c r="BGN44" s="43"/>
      <c r="BGO44" s="43"/>
      <c r="BGP44" s="43"/>
      <c r="BGQ44" s="43"/>
      <c r="BGR44" s="43"/>
      <c r="BGS44" s="43"/>
      <c r="BGT44" s="43"/>
      <c r="BGU44" s="43"/>
      <c r="BGV44" s="43"/>
      <c r="BGW44" s="43"/>
      <c r="BGX44" s="43"/>
      <c r="BGY44" s="43"/>
      <c r="BGZ44" s="43"/>
      <c r="BHA44" s="43"/>
      <c r="BHB44" s="43"/>
      <c r="BHC44" s="43"/>
      <c r="BHD44" s="43"/>
      <c r="BHE44" s="43"/>
      <c r="BHF44" s="43"/>
      <c r="BHG44" s="43"/>
      <c r="BHH44" s="43"/>
      <c r="BHI44" s="43"/>
      <c r="BHJ44" s="43"/>
      <c r="BHK44" s="43"/>
      <c r="BHL44" s="43"/>
      <c r="BHM44" s="43"/>
      <c r="BHN44" s="43"/>
      <c r="BHO44" s="43"/>
      <c r="BHP44" s="43"/>
      <c r="BHQ44" s="43"/>
      <c r="BHR44" s="43"/>
      <c r="BHS44" s="43"/>
      <c r="BHT44" s="43"/>
      <c r="BHU44" s="43"/>
      <c r="BHV44" s="43"/>
      <c r="BHW44" s="43"/>
      <c r="BHX44" s="43"/>
      <c r="BHY44" s="43"/>
      <c r="BHZ44" s="43"/>
      <c r="BIA44" s="43"/>
      <c r="BIB44" s="43"/>
      <c r="BIC44" s="43"/>
      <c r="BID44" s="43"/>
      <c r="BIE44" s="43"/>
      <c r="BIF44" s="43"/>
      <c r="BIG44" s="43"/>
      <c r="BIH44" s="43"/>
      <c r="BII44" s="43"/>
      <c r="BIJ44" s="43"/>
      <c r="BIK44" s="43"/>
      <c r="BIL44" s="43"/>
      <c r="BIM44" s="43"/>
      <c r="BIN44" s="43"/>
      <c r="BIO44" s="43"/>
      <c r="BIP44" s="43"/>
      <c r="BIQ44" s="43"/>
      <c r="BIR44" s="43"/>
      <c r="BIS44" s="43"/>
      <c r="BIT44" s="43"/>
      <c r="BIU44" s="43"/>
      <c r="BIV44" s="43"/>
      <c r="BIW44" s="43"/>
      <c r="BIX44" s="43"/>
      <c r="BIY44" s="43"/>
      <c r="BIZ44" s="43"/>
      <c r="BJA44" s="43"/>
      <c r="BJB44" s="43"/>
      <c r="BJC44" s="43"/>
      <c r="BJD44" s="43"/>
      <c r="BJE44" s="43"/>
      <c r="BJF44" s="43"/>
      <c r="BJG44" s="43"/>
      <c r="BJH44" s="43"/>
      <c r="BJI44" s="43"/>
      <c r="BJJ44" s="43"/>
      <c r="BJK44" s="43"/>
      <c r="BJL44" s="43"/>
      <c r="BJM44" s="43"/>
      <c r="BJN44" s="43"/>
      <c r="BJO44" s="43"/>
      <c r="BJP44" s="43"/>
      <c r="BJQ44" s="43"/>
      <c r="BJR44" s="43"/>
      <c r="BJS44" s="43"/>
      <c r="BJT44" s="43"/>
      <c r="BJU44" s="43"/>
      <c r="BJV44" s="43"/>
      <c r="BJW44" s="43"/>
      <c r="BJX44" s="43"/>
      <c r="BJY44" s="43"/>
      <c r="BJZ44" s="43"/>
      <c r="BKA44" s="43"/>
      <c r="BKB44" s="43"/>
      <c r="BKC44" s="43"/>
      <c r="BKD44" s="43"/>
      <c r="BKE44" s="43"/>
      <c r="BKF44" s="43"/>
      <c r="BKG44" s="43"/>
      <c r="BKH44" s="43"/>
      <c r="BKI44" s="43"/>
      <c r="BKJ44" s="43"/>
      <c r="BKK44" s="43"/>
      <c r="BKL44" s="43"/>
      <c r="BKM44" s="43"/>
      <c r="BKN44" s="43"/>
      <c r="BKO44" s="43"/>
      <c r="BKP44" s="43"/>
      <c r="BKQ44" s="43"/>
      <c r="BKR44" s="43"/>
      <c r="BKS44" s="43"/>
      <c r="BKT44" s="43"/>
      <c r="BKU44" s="43"/>
      <c r="BKV44" s="43"/>
      <c r="BKW44" s="43"/>
      <c r="BKX44" s="43"/>
      <c r="BKY44" s="43"/>
      <c r="BKZ44" s="43"/>
      <c r="BLA44" s="43"/>
      <c r="BLB44" s="43"/>
      <c r="BLC44" s="43"/>
      <c r="BLD44" s="43"/>
      <c r="BLE44" s="43"/>
      <c r="BLF44" s="43"/>
      <c r="BLG44" s="43"/>
      <c r="BLH44" s="43"/>
      <c r="BLI44" s="43"/>
      <c r="BLJ44" s="43"/>
      <c r="BLK44" s="43"/>
      <c r="BLL44" s="43"/>
      <c r="BLM44" s="43"/>
      <c r="BLN44" s="43"/>
      <c r="BLO44" s="43"/>
      <c r="BLP44" s="43"/>
      <c r="BLQ44" s="43"/>
      <c r="BLR44" s="43"/>
      <c r="BLS44" s="43"/>
      <c r="BLT44" s="43"/>
      <c r="BLU44" s="43"/>
      <c r="BLV44" s="43"/>
      <c r="BLW44" s="43"/>
      <c r="BLX44" s="43"/>
      <c r="BLY44" s="43"/>
      <c r="BLZ44" s="43"/>
      <c r="BMA44" s="43"/>
      <c r="BMB44" s="43"/>
      <c r="BMC44" s="43"/>
      <c r="BMD44" s="43"/>
      <c r="BME44" s="43"/>
      <c r="BMF44" s="43"/>
      <c r="BMG44" s="43"/>
      <c r="BMH44" s="43"/>
      <c r="BMI44" s="43"/>
      <c r="BMJ44" s="43"/>
      <c r="BMK44" s="43"/>
      <c r="BML44" s="43"/>
      <c r="BMM44" s="43"/>
      <c r="BMN44" s="43"/>
      <c r="BMO44" s="43"/>
      <c r="BMP44" s="43"/>
      <c r="BMQ44" s="43"/>
      <c r="BMR44" s="43"/>
      <c r="BMS44" s="43"/>
      <c r="BMT44" s="43"/>
      <c r="BMU44" s="43"/>
      <c r="BMV44" s="43"/>
      <c r="BMW44" s="43"/>
      <c r="BMX44" s="43"/>
      <c r="BMY44" s="43"/>
      <c r="BMZ44" s="43"/>
      <c r="BNA44" s="43"/>
      <c r="BNB44" s="43"/>
      <c r="BNC44" s="43"/>
      <c r="BND44" s="43"/>
      <c r="BNE44" s="43"/>
      <c r="BNF44" s="43"/>
      <c r="BNG44" s="43"/>
      <c r="BNH44" s="43"/>
      <c r="BNI44" s="43"/>
      <c r="BNJ44" s="43"/>
      <c r="BNK44" s="43"/>
      <c r="BNL44" s="43"/>
      <c r="BNM44" s="43"/>
      <c r="BNN44" s="43"/>
      <c r="BNO44" s="43"/>
      <c r="BNP44" s="43"/>
      <c r="BNQ44" s="43"/>
      <c r="BNR44" s="43"/>
      <c r="BNS44" s="43"/>
      <c r="BNT44" s="43"/>
      <c r="BNU44" s="43"/>
      <c r="BNV44" s="43"/>
      <c r="BNW44" s="43"/>
      <c r="BNX44" s="43"/>
      <c r="BNY44" s="43"/>
      <c r="BNZ44" s="43"/>
      <c r="BOA44" s="43"/>
      <c r="BOB44" s="43"/>
      <c r="BOC44" s="43"/>
      <c r="BOD44" s="43"/>
      <c r="BOE44" s="43"/>
      <c r="BOF44" s="43"/>
      <c r="BOG44" s="43"/>
      <c r="BOH44" s="43"/>
      <c r="BOI44" s="43"/>
      <c r="BOJ44" s="43"/>
      <c r="BOK44" s="43"/>
      <c r="BOL44" s="43"/>
      <c r="BOM44" s="43"/>
      <c r="BON44" s="43"/>
      <c r="BOO44" s="43"/>
      <c r="BOP44" s="43"/>
      <c r="BOQ44" s="43"/>
      <c r="BOR44" s="43"/>
      <c r="BOS44" s="43"/>
      <c r="BOT44" s="43"/>
      <c r="BOU44" s="43"/>
      <c r="BOV44" s="43"/>
      <c r="BOW44" s="43"/>
      <c r="BOX44" s="43"/>
      <c r="BOY44" s="43"/>
      <c r="BOZ44" s="43"/>
      <c r="BPA44" s="43"/>
      <c r="BPB44" s="43"/>
      <c r="BPC44" s="43"/>
      <c r="BPD44" s="43"/>
      <c r="BPE44" s="43"/>
      <c r="BPF44" s="43"/>
      <c r="BPG44" s="43"/>
      <c r="BPH44" s="43"/>
      <c r="BPI44" s="43"/>
      <c r="BPJ44" s="43"/>
      <c r="BPK44" s="43"/>
      <c r="BPL44" s="43"/>
      <c r="BPM44" s="43"/>
      <c r="BPN44" s="43"/>
      <c r="BPO44" s="43"/>
      <c r="BPP44" s="43"/>
      <c r="BPQ44" s="43"/>
      <c r="BPR44" s="43"/>
      <c r="BPS44" s="43"/>
      <c r="BPT44" s="43"/>
      <c r="BPU44" s="43"/>
      <c r="BPV44" s="43"/>
      <c r="BPW44" s="43"/>
      <c r="BPX44" s="43"/>
      <c r="BPY44" s="43"/>
      <c r="BPZ44" s="43"/>
      <c r="BQA44" s="43"/>
      <c r="BQB44" s="43"/>
      <c r="BQC44" s="43"/>
      <c r="BQD44" s="43"/>
      <c r="BQE44" s="43"/>
      <c r="BQF44" s="43"/>
      <c r="BQG44" s="43"/>
      <c r="BQH44" s="43"/>
      <c r="BQI44" s="43"/>
      <c r="BQJ44" s="43"/>
      <c r="BQK44" s="43"/>
      <c r="BQL44" s="43"/>
      <c r="BQM44" s="43"/>
      <c r="BQN44" s="43"/>
      <c r="BQO44" s="43"/>
      <c r="BQP44" s="43"/>
      <c r="BQQ44" s="43"/>
      <c r="BQR44" s="43"/>
      <c r="BQS44" s="43"/>
      <c r="BQT44" s="43"/>
      <c r="BQU44" s="43"/>
      <c r="BQV44" s="43"/>
      <c r="BQW44" s="43"/>
      <c r="BQX44" s="43"/>
      <c r="BQY44" s="43"/>
      <c r="BQZ44" s="43"/>
      <c r="BRA44" s="43"/>
      <c r="BRB44" s="43"/>
      <c r="BRC44" s="43"/>
      <c r="BRD44" s="43"/>
      <c r="BRE44" s="43"/>
      <c r="BRF44" s="43"/>
      <c r="BRG44" s="43"/>
      <c r="BRH44" s="43"/>
      <c r="BRI44" s="43"/>
      <c r="BRJ44" s="43"/>
      <c r="BRK44" s="43"/>
      <c r="BRL44" s="43"/>
      <c r="BRM44" s="43"/>
      <c r="BRN44" s="43"/>
      <c r="BRO44" s="43"/>
      <c r="BRP44" s="43"/>
      <c r="BRQ44" s="43"/>
      <c r="BRR44" s="43"/>
      <c r="BRS44" s="43"/>
      <c r="BRT44" s="43"/>
      <c r="BRU44" s="43"/>
      <c r="BRV44" s="43"/>
      <c r="BRW44" s="43"/>
      <c r="BRX44" s="43"/>
      <c r="BRY44" s="43"/>
      <c r="BRZ44" s="43"/>
      <c r="BSA44" s="43"/>
      <c r="BSB44" s="43"/>
      <c r="BSC44" s="43"/>
      <c r="BSD44" s="43"/>
      <c r="BSE44" s="43"/>
      <c r="BSF44" s="43"/>
      <c r="BSG44" s="43"/>
      <c r="BSH44" s="43"/>
      <c r="BSI44" s="43"/>
      <c r="BSJ44" s="43"/>
      <c r="BSK44" s="43"/>
      <c r="BSL44" s="43"/>
      <c r="BSM44" s="43"/>
      <c r="BSN44" s="43"/>
      <c r="BSO44" s="43"/>
      <c r="BSP44" s="43"/>
      <c r="BSQ44" s="43"/>
      <c r="BSR44" s="43"/>
      <c r="BSS44" s="43"/>
      <c r="BST44" s="43"/>
      <c r="BSU44" s="43"/>
      <c r="BSV44" s="43"/>
      <c r="BSW44" s="43"/>
      <c r="BSX44" s="43"/>
      <c r="BSY44" s="43"/>
      <c r="BSZ44" s="43"/>
      <c r="BTA44" s="43"/>
      <c r="BTB44" s="43"/>
      <c r="BTC44" s="43"/>
      <c r="BTD44" s="43"/>
      <c r="BTE44" s="43"/>
      <c r="BTF44" s="43"/>
      <c r="BTG44" s="43"/>
      <c r="BTH44" s="43"/>
      <c r="BTI44" s="43"/>
      <c r="BTJ44" s="43"/>
      <c r="BTK44" s="43"/>
      <c r="BTL44" s="43"/>
      <c r="BTM44" s="43"/>
      <c r="BTN44" s="43"/>
      <c r="BTO44" s="43"/>
      <c r="BTP44" s="43"/>
      <c r="BTQ44" s="43"/>
      <c r="BTR44" s="43"/>
      <c r="BTS44" s="43"/>
      <c r="BTT44" s="43"/>
      <c r="BTU44" s="43"/>
      <c r="BTV44" s="43"/>
      <c r="BTW44" s="43"/>
      <c r="BTX44" s="43"/>
      <c r="BTY44" s="43"/>
      <c r="BTZ44" s="43"/>
      <c r="BUA44" s="43"/>
      <c r="BUB44" s="43"/>
      <c r="BUC44" s="43"/>
      <c r="BUD44" s="43"/>
      <c r="BUE44" s="43"/>
      <c r="BUF44" s="43"/>
      <c r="BUG44" s="43"/>
      <c r="BUH44" s="43"/>
      <c r="BUI44" s="43"/>
      <c r="BUJ44" s="43"/>
      <c r="BUK44" s="43"/>
      <c r="BUL44" s="43"/>
      <c r="BUM44" s="43"/>
      <c r="BUN44" s="43"/>
      <c r="BUO44" s="43"/>
      <c r="BUP44" s="43"/>
      <c r="BUQ44" s="43"/>
      <c r="BUR44" s="43"/>
      <c r="BUS44" s="43"/>
      <c r="BUT44" s="43"/>
      <c r="BUU44" s="43"/>
      <c r="BUV44" s="43"/>
      <c r="BUW44" s="43"/>
      <c r="BUX44" s="43"/>
      <c r="BUY44" s="43"/>
      <c r="BUZ44" s="43"/>
      <c r="BVA44" s="43"/>
      <c r="BVB44" s="43"/>
      <c r="BVC44" s="43"/>
      <c r="BVD44" s="43"/>
      <c r="BVE44" s="43"/>
      <c r="BVF44" s="43"/>
      <c r="BVG44" s="43"/>
      <c r="BVH44" s="43"/>
      <c r="BVI44" s="43"/>
      <c r="BVJ44" s="43"/>
      <c r="BVK44" s="43"/>
      <c r="BVL44" s="43"/>
      <c r="BVM44" s="43"/>
      <c r="BVN44" s="43"/>
      <c r="BVO44" s="43"/>
      <c r="BVP44" s="43"/>
      <c r="BVQ44" s="43"/>
      <c r="BVR44" s="43"/>
      <c r="BVS44" s="43"/>
      <c r="BVT44" s="43"/>
      <c r="BVU44" s="43"/>
      <c r="BVV44" s="43"/>
      <c r="BVW44" s="43"/>
      <c r="BVX44" s="43"/>
      <c r="BVY44" s="43"/>
      <c r="BVZ44" s="43"/>
      <c r="BWA44" s="43"/>
      <c r="BWB44" s="43"/>
      <c r="BWC44" s="43"/>
      <c r="BWD44" s="43"/>
      <c r="BWE44" s="43"/>
      <c r="BWF44" s="43"/>
      <c r="BWG44" s="43"/>
      <c r="BWH44" s="43"/>
      <c r="BWI44" s="43"/>
      <c r="BWJ44" s="43"/>
      <c r="BWK44" s="43"/>
      <c r="BWL44" s="43"/>
      <c r="BWM44" s="43"/>
      <c r="BWN44" s="43"/>
      <c r="BWO44" s="43"/>
      <c r="BWP44" s="43"/>
      <c r="BWQ44" s="43"/>
      <c r="BWR44" s="43"/>
      <c r="BWS44" s="43"/>
      <c r="BWT44" s="43"/>
      <c r="BWU44" s="43"/>
      <c r="BWV44" s="43"/>
      <c r="BWW44" s="43"/>
      <c r="BWX44" s="43"/>
      <c r="BWY44" s="43"/>
      <c r="BWZ44" s="43"/>
      <c r="BXA44" s="43"/>
      <c r="BXB44" s="43"/>
      <c r="BXC44" s="43"/>
      <c r="BXD44" s="43"/>
      <c r="BXE44" s="43"/>
      <c r="BXF44" s="43"/>
      <c r="BXG44" s="43"/>
      <c r="BXH44" s="43"/>
      <c r="BXI44" s="43"/>
      <c r="BXJ44" s="43"/>
      <c r="BXK44" s="43"/>
      <c r="BXL44" s="43"/>
      <c r="BXM44" s="43"/>
      <c r="BXN44" s="43"/>
      <c r="BXO44" s="43"/>
      <c r="BXP44" s="43"/>
      <c r="BXQ44" s="43"/>
      <c r="BXR44" s="43"/>
      <c r="BXS44" s="43"/>
      <c r="BXT44" s="43"/>
      <c r="BXU44" s="43"/>
      <c r="BXV44" s="43"/>
      <c r="BXW44" s="43"/>
      <c r="BXX44" s="43"/>
      <c r="BXY44" s="43"/>
      <c r="BXZ44" s="43"/>
      <c r="BYA44" s="43"/>
      <c r="BYB44" s="43"/>
      <c r="BYC44" s="43"/>
      <c r="BYD44" s="43"/>
      <c r="BYE44" s="43"/>
      <c r="BYF44" s="43"/>
      <c r="BYG44" s="43"/>
      <c r="BYH44" s="43"/>
      <c r="BYI44" s="43"/>
      <c r="BYJ44" s="43"/>
      <c r="BYK44" s="43"/>
      <c r="BYL44" s="43"/>
      <c r="BYM44" s="43"/>
      <c r="BYN44" s="43"/>
      <c r="BYO44" s="43"/>
      <c r="BYP44" s="43"/>
      <c r="BYQ44" s="43"/>
      <c r="BYR44" s="43"/>
      <c r="BYS44" s="43"/>
      <c r="BYT44" s="43"/>
      <c r="BYU44" s="43"/>
      <c r="BYV44" s="43"/>
      <c r="BYW44" s="43"/>
      <c r="BYX44" s="43"/>
      <c r="BYY44" s="43"/>
      <c r="BYZ44" s="43"/>
      <c r="BZA44" s="43"/>
      <c r="BZB44" s="43"/>
      <c r="BZC44" s="43"/>
      <c r="BZD44" s="43"/>
      <c r="BZE44" s="43"/>
      <c r="BZF44" s="43"/>
      <c r="BZG44" s="43"/>
      <c r="BZH44" s="43"/>
      <c r="BZI44" s="43"/>
      <c r="BZJ44" s="43"/>
      <c r="BZK44" s="43"/>
      <c r="BZL44" s="43"/>
      <c r="BZM44" s="43"/>
      <c r="BZN44" s="43"/>
      <c r="BZO44" s="43"/>
      <c r="BZP44" s="43"/>
      <c r="BZQ44" s="43"/>
      <c r="BZR44" s="43"/>
      <c r="BZS44" s="43"/>
      <c r="BZT44" s="43"/>
      <c r="BZU44" s="43"/>
      <c r="BZV44" s="43"/>
      <c r="BZW44" s="43"/>
      <c r="BZX44" s="43"/>
      <c r="BZY44" s="43"/>
      <c r="BZZ44" s="43"/>
      <c r="CAA44" s="43"/>
      <c r="CAB44" s="43"/>
      <c r="CAC44" s="43"/>
      <c r="CAD44" s="43"/>
      <c r="CAE44" s="43"/>
      <c r="CAF44" s="43"/>
      <c r="CAG44" s="43"/>
      <c r="CAH44" s="43"/>
      <c r="CAI44" s="43"/>
      <c r="CAJ44" s="43"/>
      <c r="CAK44" s="43"/>
      <c r="CAL44" s="43"/>
      <c r="CAM44" s="43"/>
      <c r="CAN44" s="43"/>
      <c r="CAO44" s="43"/>
      <c r="CAP44" s="43"/>
      <c r="CAQ44" s="43"/>
      <c r="CAR44" s="43"/>
      <c r="CAS44" s="43"/>
      <c r="CAT44" s="43"/>
      <c r="CAU44" s="43"/>
      <c r="CAV44" s="43"/>
      <c r="CAW44" s="43"/>
      <c r="CAX44" s="43"/>
      <c r="CAY44" s="43"/>
      <c r="CAZ44" s="43"/>
      <c r="CBA44" s="43"/>
      <c r="CBB44" s="43"/>
      <c r="CBC44" s="43"/>
      <c r="CBD44" s="43"/>
      <c r="CBE44" s="43"/>
      <c r="CBF44" s="43"/>
      <c r="CBG44" s="43"/>
      <c r="CBH44" s="43"/>
      <c r="CBI44" s="43"/>
      <c r="CBJ44" s="43"/>
      <c r="CBK44" s="43"/>
      <c r="CBL44" s="43"/>
      <c r="CBM44" s="43"/>
      <c r="CBN44" s="43"/>
      <c r="CBO44" s="43"/>
      <c r="CBP44" s="43"/>
      <c r="CBQ44" s="43"/>
      <c r="CBR44" s="43"/>
      <c r="CBS44" s="43"/>
      <c r="CBT44" s="43"/>
      <c r="CBU44" s="43"/>
      <c r="CBV44" s="43"/>
      <c r="CBW44" s="43"/>
      <c r="CBX44" s="43"/>
      <c r="CBY44" s="43"/>
      <c r="CBZ44" s="43"/>
      <c r="CCA44" s="43"/>
      <c r="CCB44" s="43"/>
      <c r="CCC44" s="43"/>
      <c r="CCD44" s="43"/>
      <c r="CCE44" s="43"/>
      <c r="CCF44" s="43"/>
      <c r="CCG44" s="43"/>
      <c r="CCH44" s="43"/>
      <c r="CCI44" s="43"/>
      <c r="CCJ44" s="43"/>
      <c r="CCK44" s="43"/>
      <c r="CCL44" s="43"/>
      <c r="CCM44" s="43"/>
      <c r="CCN44" s="43"/>
      <c r="CCO44" s="43"/>
      <c r="CCP44" s="43"/>
      <c r="CCQ44" s="43"/>
      <c r="CCR44" s="43"/>
      <c r="CCS44" s="43"/>
      <c r="CCT44" s="43"/>
      <c r="CCU44" s="43"/>
      <c r="CCV44" s="43"/>
      <c r="CCW44" s="43"/>
      <c r="CCX44" s="43"/>
      <c r="CCY44" s="43"/>
      <c r="CCZ44" s="43"/>
      <c r="CDA44" s="43"/>
      <c r="CDB44" s="43"/>
      <c r="CDC44" s="43"/>
      <c r="CDD44" s="43"/>
      <c r="CDE44" s="43"/>
      <c r="CDF44" s="43"/>
      <c r="CDG44" s="43"/>
      <c r="CDH44" s="43"/>
      <c r="CDI44" s="43"/>
      <c r="CDJ44" s="43"/>
      <c r="CDK44" s="43"/>
      <c r="CDL44" s="43"/>
      <c r="CDM44" s="43"/>
      <c r="CDN44" s="43"/>
      <c r="CDO44" s="43"/>
      <c r="CDP44" s="43"/>
      <c r="CDQ44" s="43"/>
      <c r="CDR44" s="43"/>
      <c r="CDS44" s="43"/>
      <c r="CDT44" s="43"/>
      <c r="CDU44" s="43"/>
      <c r="CDV44" s="43"/>
      <c r="CDW44" s="43"/>
      <c r="CDX44" s="43"/>
      <c r="CDY44" s="43"/>
      <c r="CDZ44" s="43"/>
      <c r="CEA44" s="43"/>
      <c r="CEB44" s="43"/>
      <c r="CEC44" s="43"/>
      <c r="CED44" s="43"/>
      <c r="CEE44" s="43"/>
      <c r="CEF44" s="43"/>
      <c r="CEG44" s="43"/>
      <c r="CEH44" s="43"/>
      <c r="CEI44" s="43"/>
      <c r="CEJ44" s="43"/>
      <c r="CEK44" s="43"/>
      <c r="CEL44" s="43"/>
      <c r="CEM44" s="43"/>
      <c r="CEN44" s="43"/>
      <c r="CEO44" s="43"/>
      <c r="CEP44" s="43"/>
      <c r="CEQ44" s="43"/>
      <c r="CER44" s="43"/>
      <c r="CES44" s="43"/>
      <c r="CET44" s="43"/>
      <c r="CEU44" s="43"/>
      <c r="CEV44" s="43"/>
      <c r="CEW44" s="43"/>
      <c r="CEX44" s="43"/>
      <c r="CEY44" s="43"/>
      <c r="CEZ44" s="43"/>
      <c r="CFA44" s="43"/>
      <c r="CFB44" s="43"/>
      <c r="CFC44" s="43"/>
      <c r="CFD44" s="43"/>
      <c r="CFE44" s="43"/>
      <c r="CFF44" s="43"/>
      <c r="CFG44" s="43"/>
      <c r="CFH44" s="43"/>
      <c r="CFI44" s="43"/>
      <c r="CFJ44" s="43"/>
      <c r="CFK44" s="43"/>
      <c r="CFL44" s="43"/>
      <c r="CFM44" s="43"/>
      <c r="CFN44" s="43"/>
      <c r="CFO44" s="43"/>
      <c r="CFP44" s="43"/>
      <c r="CFQ44" s="43"/>
      <c r="CFR44" s="43"/>
      <c r="CFS44" s="43"/>
      <c r="CFT44" s="43"/>
      <c r="CFU44" s="43"/>
      <c r="CFV44" s="43"/>
      <c r="CFW44" s="43"/>
      <c r="CFX44" s="43"/>
      <c r="CFY44" s="43"/>
      <c r="CFZ44" s="43"/>
      <c r="CGA44" s="43"/>
      <c r="CGB44" s="43"/>
      <c r="CGC44" s="43"/>
      <c r="CGD44" s="43"/>
      <c r="CGE44" s="43"/>
      <c r="CGF44" s="43"/>
      <c r="CGG44" s="43"/>
      <c r="CGH44" s="43"/>
      <c r="CGI44" s="43"/>
      <c r="CGJ44" s="43"/>
      <c r="CGK44" s="43"/>
      <c r="CGL44" s="43"/>
      <c r="CGM44" s="43"/>
      <c r="CGN44" s="43"/>
      <c r="CGO44" s="43"/>
      <c r="CGP44" s="43"/>
      <c r="CGQ44" s="43"/>
      <c r="CGR44" s="43"/>
      <c r="CGS44" s="43"/>
      <c r="CGT44" s="43"/>
      <c r="CGU44" s="43"/>
      <c r="CGV44" s="43"/>
      <c r="CGW44" s="43"/>
      <c r="CGX44" s="43"/>
      <c r="CGY44" s="43"/>
      <c r="CGZ44" s="43"/>
      <c r="CHA44" s="43"/>
      <c r="CHB44" s="43"/>
      <c r="CHC44" s="43"/>
      <c r="CHD44" s="43"/>
      <c r="CHE44" s="43"/>
      <c r="CHF44" s="43"/>
      <c r="CHG44" s="43"/>
      <c r="CHH44" s="43"/>
      <c r="CHI44" s="43"/>
      <c r="CHJ44" s="43"/>
      <c r="CHK44" s="43"/>
      <c r="CHL44" s="43"/>
      <c r="CHM44" s="43"/>
      <c r="CHN44" s="43"/>
      <c r="CHO44" s="43"/>
      <c r="CHP44" s="43"/>
      <c r="CHQ44" s="43"/>
      <c r="CHR44" s="43"/>
      <c r="CHS44" s="43"/>
      <c r="CHT44" s="43"/>
      <c r="CHU44" s="43"/>
      <c r="CHV44" s="43"/>
      <c r="CHW44" s="43"/>
      <c r="CHX44" s="43"/>
      <c r="CHY44" s="43"/>
      <c r="CHZ44" s="43"/>
      <c r="CIA44" s="43"/>
      <c r="CIB44" s="43"/>
      <c r="CIC44" s="43"/>
      <c r="CID44" s="43"/>
      <c r="CIE44" s="43"/>
      <c r="CIF44" s="43"/>
      <c r="CIG44" s="43"/>
      <c r="CIH44" s="43"/>
      <c r="CII44" s="43"/>
      <c r="CIJ44" s="43"/>
      <c r="CIK44" s="43"/>
      <c r="CIL44" s="43"/>
      <c r="CIM44" s="43"/>
      <c r="CIN44" s="43"/>
      <c r="CIO44" s="43"/>
      <c r="CIP44" s="43"/>
      <c r="CIQ44" s="43"/>
      <c r="CIR44" s="43"/>
      <c r="CIS44" s="43"/>
      <c r="CIT44" s="43"/>
      <c r="CIU44" s="43"/>
      <c r="CIV44" s="43"/>
      <c r="CIW44" s="43"/>
      <c r="CIX44" s="43"/>
      <c r="CIY44" s="43"/>
      <c r="CIZ44" s="43"/>
      <c r="CJA44" s="43"/>
      <c r="CJB44" s="43"/>
      <c r="CJC44" s="43"/>
      <c r="CJD44" s="43"/>
      <c r="CJE44" s="43"/>
      <c r="CJF44" s="43"/>
      <c r="CJG44" s="43"/>
      <c r="CJH44" s="43"/>
      <c r="CJI44" s="43"/>
      <c r="CJJ44" s="43"/>
      <c r="CJK44" s="43"/>
      <c r="CJL44" s="43"/>
      <c r="CJM44" s="43"/>
      <c r="CJN44" s="43"/>
      <c r="CJO44" s="43"/>
      <c r="CJP44" s="43"/>
      <c r="CJQ44" s="43"/>
      <c r="CJR44" s="43"/>
      <c r="CJS44" s="43"/>
      <c r="CJT44" s="43"/>
      <c r="CJU44" s="43"/>
      <c r="CJV44" s="43"/>
      <c r="CJW44" s="43"/>
      <c r="CJX44" s="43"/>
      <c r="CJY44" s="43"/>
      <c r="CJZ44" s="43"/>
      <c r="CKA44" s="43"/>
      <c r="CKB44" s="43"/>
      <c r="CKC44" s="43"/>
      <c r="CKD44" s="43"/>
      <c r="CKE44" s="43"/>
      <c r="CKF44" s="43"/>
      <c r="CKG44" s="43"/>
      <c r="CKH44" s="43"/>
      <c r="CKI44" s="43"/>
      <c r="CKJ44" s="43"/>
      <c r="CKK44" s="43"/>
      <c r="CKL44" s="43"/>
      <c r="CKM44" s="43"/>
      <c r="CKN44" s="43"/>
      <c r="CKO44" s="43"/>
      <c r="CKP44" s="43"/>
      <c r="CKQ44" s="43"/>
      <c r="CKR44" s="43"/>
      <c r="CKS44" s="43"/>
      <c r="CKT44" s="43"/>
      <c r="CKU44" s="43"/>
      <c r="CKV44" s="43"/>
      <c r="CKW44" s="43"/>
      <c r="CKX44" s="43"/>
      <c r="CKY44" s="43"/>
      <c r="CKZ44" s="43"/>
      <c r="CLA44" s="43"/>
      <c r="CLB44" s="43"/>
      <c r="CLC44" s="43"/>
      <c r="CLD44" s="43"/>
      <c r="CLE44" s="43"/>
      <c r="CLF44" s="43"/>
      <c r="CLG44" s="43"/>
      <c r="CLH44" s="43"/>
      <c r="CLI44" s="43"/>
      <c r="CLJ44" s="43"/>
      <c r="CLK44" s="43"/>
      <c r="CLL44" s="43"/>
      <c r="CLM44" s="43"/>
      <c r="CLN44" s="43"/>
      <c r="CLO44" s="43"/>
      <c r="CLP44" s="43"/>
      <c r="CLQ44" s="43"/>
      <c r="CLR44" s="43"/>
      <c r="CLS44" s="43"/>
      <c r="CLT44" s="43"/>
      <c r="CLU44" s="43"/>
      <c r="CLV44" s="43"/>
      <c r="CLW44" s="43"/>
      <c r="CLX44" s="43"/>
      <c r="CLY44" s="43"/>
      <c r="CLZ44" s="43"/>
      <c r="CMA44" s="43"/>
      <c r="CMB44" s="43"/>
      <c r="CMC44" s="43"/>
      <c r="CMD44" s="43"/>
      <c r="CME44" s="43"/>
      <c r="CMF44" s="43"/>
      <c r="CMG44" s="43"/>
      <c r="CMH44" s="43"/>
      <c r="CMI44" s="43"/>
      <c r="CMJ44" s="43"/>
      <c r="CMK44" s="43"/>
      <c r="CML44" s="43"/>
      <c r="CMM44" s="43"/>
      <c r="CMN44" s="43"/>
      <c r="CMO44" s="43"/>
      <c r="CMP44" s="43"/>
      <c r="CMQ44" s="43"/>
      <c r="CMR44" s="43"/>
      <c r="CMS44" s="43"/>
      <c r="CMT44" s="43"/>
      <c r="CMU44" s="43"/>
      <c r="CMV44" s="43"/>
      <c r="CMW44" s="43"/>
      <c r="CMX44" s="43"/>
      <c r="CMY44" s="43"/>
      <c r="CMZ44" s="43"/>
      <c r="CNA44" s="43"/>
      <c r="CNB44" s="43"/>
      <c r="CNC44" s="43"/>
      <c r="CND44" s="43"/>
      <c r="CNE44" s="43"/>
      <c r="CNF44" s="43"/>
      <c r="CNG44" s="43"/>
      <c r="CNH44" s="43"/>
      <c r="CNI44" s="43"/>
      <c r="CNJ44" s="43"/>
      <c r="CNK44" s="43"/>
      <c r="CNL44" s="43"/>
      <c r="CNM44" s="43"/>
      <c r="CNN44" s="43"/>
      <c r="CNO44" s="43"/>
      <c r="CNP44" s="43"/>
      <c r="CNQ44" s="43"/>
      <c r="CNR44" s="43"/>
      <c r="CNS44" s="43"/>
      <c r="CNT44" s="43"/>
      <c r="CNU44" s="43"/>
      <c r="CNV44" s="43"/>
      <c r="CNW44" s="43"/>
      <c r="CNX44" s="43"/>
      <c r="CNY44" s="43"/>
      <c r="CNZ44" s="43"/>
      <c r="COA44" s="43"/>
      <c r="COB44" s="43"/>
      <c r="COC44" s="43"/>
      <c r="COD44" s="43"/>
      <c r="COE44" s="43"/>
      <c r="COF44" s="43"/>
      <c r="COG44" s="43"/>
      <c r="COH44" s="43"/>
      <c r="COI44" s="43"/>
      <c r="COJ44" s="43"/>
      <c r="COK44" s="43"/>
      <c r="COL44" s="43"/>
      <c r="COM44" s="43"/>
      <c r="CON44" s="43"/>
      <c r="COO44" s="43"/>
      <c r="COP44" s="43"/>
      <c r="COQ44" s="43"/>
      <c r="COR44" s="43"/>
      <c r="COS44" s="43"/>
      <c r="COT44" s="43"/>
      <c r="COU44" s="43"/>
      <c r="COV44" s="43"/>
      <c r="COW44" s="43"/>
      <c r="COX44" s="43"/>
      <c r="COY44" s="43"/>
      <c r="COZ44" s="43"/>
      <c r="CPA44" s="43"/>
      <c r="CPB44" s="43"/>
      <c r="CPC44" s="43"/>
      <c r="CPD44" s="43"/>
      <c r="CPE44" s="43"/>
      <c r="CPF44" s="43"/>
      <c r="CPG44" s="43"/>
      <c r="CPH44" s="43"/>
      <c r="CPI44" s="43"/>
      <c r="CPJ44" s="43"/>
      <c r="CPK44" s="43"/>
      <c r="CPL44" s="43"/>
      <c r="CPM44" s="43"/>
      <c r="CPN44" s="43"/>
      <c r="CPO44" s="43"/>
      <c r="CPP44" s="43"/>
      <c r="CPQ44" s="43"/>
      <c r="CPR44" s="43"/>
      <c r="CPS44" s="43"/>
      <c r="CPT44" s="43"/>
      <c r="CPU44" s="43"/>
      <c r="CPV44" s="43"/>
      <c r="CPW44" s="43"/>
      <c r="CPX44" s="43"/>
      <c r="CPY44" s="43"/>
      <c r="CPZ44" s="43"/>
      <c r="CQA44" s="43"/>
      <c r="CQB44" s="43"/>
      <c r="CQC44" s="43"/>
      <c r="CQD44" s="43"/>
      <c r="CQE44" s="43"/>
      <c r="CQF44" s="43"/>
      <c r="CQG44" s="43"/>
      <c r="CQH44" s="43"/>
      <c r="CQI44" s="43"/>
      <c r="CQJ44" s="43"/>
      <c r="CQK44" s="43"/>
      <c r="CQL44" s="43"/>
      <c r="CQM44" s="43"/>
      <c r="CQN44" s="43"/>
      <c r="CQO44" s="43"/>
      <c r="CQP44" s="43"/>
      <c r="CQQ44" s="43"/>
      <c r="CQR44" s="43"/>
      <c r="CQS44" s="43"/>
      <c r="CQT44" s="43"/>
      <c r="CQU44" s="43"/>
      <c r="CQV44" s="43"/>
      <c r="CQW44" s="43"/>
      <c r="CQX44" s="43"/>
      <c r="CQY44" s="43"/>
      <c r="CQZ44" s="43"/>
      <c r="CRA44" s="43"/>
      <c r="CRB44" s="43"/>
      <c r="CRC44" s="43"/>
      <c r="CRD44" s="43"/>
      <c r="CRE44" s="43"/>
      <c r="CRF44" s="43"/>
      <c r="CRG44" s="43"/>
      <c r="CRH44" s="43"/>
      <c r="CRI44" s="43"/>
      <c r="CRJ44" s="43"/>
      <c r="CRK44" s="43"/>
      <c r="CRL44" s="43"/>
      <c r="CRM44" s="43"/>
      <c r="CRN44" s="43"/>
      <c r="CRO44" s="43"/>
      <c r="CRP44" s="43"/>
      <c r="CRQ44" s="43"/>
      <c r="CRR44" s="43"/>
      <c r="CRS44" s="43"/>
      <c r="CRT44" s="43"/>
      <c r="CRU44" s="43"/>
      <c r="CRV44" s="43"/>
      <c r="CRW44" s="43"/>
      <c r="CRX44" s="43"/>
      <c r="CRY44" s="43"/>
      <c r="CRZ44" s="43"/>
      <c r="CSA44" s="43"/>
      <c r="CSB44" s="43"/>
      <c r="CSC44" s="43"/>
      <c r="CSD44" s="43"/>
      <c r="CSE44" s="43"/>
      <c r="CSF44" s="43"/>
      <c r="CSG44" s="43"/>
      <c r="CSH44" s="43"/>
      <c r="CSI44" s="43"/>
      <c r="CSJ44" s="43"/>
      <c r="CSK44" s="43"/>
      <c r="CSL44" s="43"/>
      <c r="CSM44" s="43"/>
      <c r="CSN44" s="43"/>
      <c r="CSO44" s="43"/>
      <c r="CSP44" s="43"/>
      <c r="CSQ44" s="43"/>
      <c r="CSR44" s="43"/>
      <c r="CSS44" s="43"/>
      <c r="CST44" s="43"/>
      <c r="CSU44" s="43"/>
      <c r="CSV44" s="43"/>
      <c r="CSW44" s="43"/>
      <c r="CSX44" s="43"/>
      <c r="CSY44" s="43"/>
      <c r="CSZ44" s="43"/>
      <c r="CTA44" s="43"/>
      <c r="CTB44" s="43"/>
      <c r="CTC44" s="43"/>
      <c r="CTD44" s="43"/>
      <c r="CTE44" s="43"/>
      <c r="CTF44" s="43"/>
      <c r="CTG44" s="43"/>
      <c r="CTH44" s="43"/>
      <c r="CTI44" s="43"/>
      <c r="CTJ44" s="43"/>
      <c r="CTK44" s="43"/>
      <c r="CTL44" s="43"/>
      <c r="CTM44" s="43"/>
      <c r="CTN44" s="43"/>
      <c r="CTO44" s="43"/>
      <c r="CTP44" s="43"/>
      <c r="CTQ44" s="43"/>
      <c r="CTR44" s="43"/>
      <c r="CTS44" s="43"/>
      <c r="CTT44" s="43"/>
      <c r="CTU44" s="43"/>
      <c r="CTV44" s="43"/>
      <c r="CTW44" s="43"/>
      <c r="CTX44" s="43"/>
      <c r="CTY44" s="43"/>
      <c r="CTZ44" s="43"/>
      <c r="CUA44" s="43"/>
      <c r="CUB44" s="43"/>
      <c r="CUC44" s="43"/>
      <c r="CUD44" s="43"/>
      <c r="CUE44" s="43"/>
      <c r="CUF44" s="43"/>
      <c r="CUG44" s="43"/>
      <c r="CUH44" s="43"/>
      <c r="CUI44" s="43"/>
      <c r="CUJ44" s="43"/>
      <c r="CUK44" s="43"/>
      <c r="CUL44" s="43"/>
      <c r="CUM44" s="43"/>
      <c r="CUN44" s="43"/>
      <c r="CUO44" s="43"/>
      <c r="CUP44" s="43"/>
      <c r="CUQ44" s="43"/>
      <c r="CUR44" s="43"/>
      <c r="CUS44" s="43"/>
      <c r="CUT44" s="43"/>
      <c r="CUU44" s="43"/>
      <c r="CUV44" s="43"/>
      <c r="CUW44" s="43"/>
      <c r="CUX44" s="43"/>
      <c r="CUY44" s="43"/>
      <c r="CUZ44" s="43"/>
      <c r="CVA44" s="43"/>
      <c r="CVB44" s="43"/>
      <c r="CVC44" s="43"/>
      <c r="CVD44" s="43"/>
      <c r="CVE44" s="43"/>
      <c r="CVF44" s="43"/>
      <c r="CVG44" s="43"/>
      <c r="CVH44" s="43"/>
      <c r="CVI44" s="43"/>
      <c r="CVJ44" s="43"/>
      <c r="CVK44" s="43"/>
      <c r="CVL44" s="43"/>
      <c r="CVM44" s="43"/>
      <c r="CVN44" s="43"/>
      <c r="CVO44" s="43"/>
      <c r="CVP44" s="43"/>
      <c r="CVQ44" s="43"/>
      <c r="CVR44" s="43"/>
      <c r="CVS44" s="43"/>
      <c r="CVT44" s="43"/>
      <c r="CVU44" s="43"/>
      <c r="CVV44" s="43"/>
      <c r="CVW44" s="43"/>
      <c r="CVX44" s="43"/>
      <c r="CVY44" s="43"/>
      <c r="CVZ44" s="43"/>
      <c r="CWA44" s="43"/>
      <c r="CWB44" s="43"/>
      <c r="CWC44" s="43"/>
      <c r="CWD44" s="43"/>
      <c r="CWE44" s="43"/>
      <c r="CWF44" s="43"/>
      <c r="CWG44" s="43"/>
      <c r="CWH44" s="43"/>
      <c r="CWI44" s="43"/>
      <c r="CWJ44" s="43"/>
      <c r="CWK44" s="43"/>
      <c r="CWL44" s="43"/>
      <c r="CWM44" s="43"/>
      <c r="CWN44" s="43"/>
      <c r="CWO44" s="43"/>
      <c r="CWP44" s="43"/>
      <c r="CWQ44" s="43"/>
      <c r="CWR44" s="43"/>
      <c r="CWS44" s="43"/>
      <c r="CWT44" s="43"/>
      <c r="CWU44" s="43"/>
      <c r="CWV44" s="43"/>
      <c r="CWW44" s="43"/>
      <c r="CWX44" s="43"/>
      <c r="CWY44" s="43"/>
      <c r="CWZ44" s="43"/>
      <c r="CXA44" s="43"/>
      <c r="CXB44" s="43"/>
      <c r="CXC44" s="43"/>
      <c r="CXD44" s="43"/>
      <c r="CXE44" s="43"/>
      <c r="CXF44" s="43"/>
      <c r="CXG44" s="43"/>
      <c r="CXH44" s="43"/>
      <c r="CXI44" s="43"/>
      <c r="CXJ44" s="43"/>
      <c r="CXK44" s="43"/>
      <c r="CXL44" s="43"/>
      <c r="CXM44" s="43"/>
      <c r="CXN44" s="43"/>
      <c r="CXO44" s="43"/>
      <c r="CXP44" s="43"/>
      <c r="CXQ44" s="43"/>
      <c r="CXR44" s="43"/>
      <c r="CXS44" s="43"/>
      <c r="CXT44" s="43"/>
      <c r="CXU44" s="43"/>
      <c r="CXV44" s="43"/>
      <c r="CXW44" s="43"/>
      <c r="CXX44" s="43"/>
      <c r="CXY44" s="43"/>
      <c r="CXZ44" s="43"/>
      <c r="CYA44" s="43"/>
      <c r="CYB44" s="43"/>
      <c r="CYC44" s="43"/>
      <c r="CYD44" s="43"/>
      <c r="CYE44" s="43"/>
      <c r="CYF44" s="43"/>
      <c r="CYG44" s="43"/>
      <c r="CYH44" s="43"/>
      <c r="CYI44" s="43"/>
      <c r="CYJ44" s="43"/>
      <c r="CYK44" s="43"/>
      <c r="CYL44" s="43"/>
      <c r="CYM44" s="43"/>
      <c r="CYN44" s="43"/>
      <c r="CYO44" s="43"/>
      <c r="CYP44" s="43"/>
      <c r="CYQ44" s="43"/>
      <c r="CYR44" s="43"/>
      <c r="CYS44" s="43"/>
      <c r="CYT44" s="43"/>
      <c r="CYU44" s="43"/>
      <c r="CYV44" s="43"/>
      <c r="CYW44" s="43"/>
      <c r="CYX44" s="43"/>
      <c r="CYY44" s="43"/>
      <c r="CYZ44" s="43"/>
      <c r="CZA44" s="43"/>
      <c r="CZB44" s="43"/>
      <c r="CZC44" s="43"/>
      <c r="CZD44" s="43"/>
      <c r="CZE44" s="43"/>
      <c r="CZF44" s="43"/>
      <c r="CZG44" s="43"/>
      <c r="CZH44" s="43"/>
      <c r="CZI44" s="43"/>
      <c r="CZJ44" s="43"/>
      <c r="CZK44" s="43"/>
      <c r="CZL44" s="43"/>
      <c r="CZM44" s="43"/>
      <c r="CZN44" s="43"/>
      <c r="CZO44" s="43"/>
      <c r="CZP44" s="43"/>
      <c r="CZQ44" s="43"/>
      <c r="CZR44" s="43"/>
      <c r="CZS44" s="43"/>
      <c r="CZT44" s="43"/>
      <c r="CZU44" s="43"/>
      <c r="CZV44" s="43"/>
      <c r="CZW44" s="43"/>
      <c r="CZX44" s="43"/>
      <c r="CZY44" s="43"/>
      <c r="CZZ44" s="43"/>
      <c r="DAA44" s="43"/>
      <c r="DAB44" s="43"/>
      <c r="DAC44" s="43"/>
      <c r="DAD44" s="43"/>
      <c r="DAE44" s="43"/>
      <c r="DAF44" s="43"/>
      <c r="DAG44" s="43"/>
      <c r="DAH44" s="43"/>
      <c r="DAI44" s="43"/>
      <c r="DAJ44" s="43"/>
      <c r="DAK44" s="43"/>
      <c r="DAL44" s="43"/>
      <c r="DAM44" s="43"/>
      <c r="DAN44" s="43"/>
      <c r="DAO44" s="43"/>
      <c r="DAP44" s="43"/>
      <c r="DAQ44" s="43"/>
      <c r="DAR44" s="43"/>
      <c r="DAS44" s="43"/>
      <c r="DAT44" s="43"/>
      <c r="DAU44" s="43"/>
      <c r="DAV44" s="43"/>
      <c r="DAW44" s="43"/>
      <c r="DAX44" s="43"/>
      <c r="DAY44" s="43"/>
      <c r="DAZ44" s="43"/>
      <c r="DBA44" s="43"/>
      <c r="DBB44" s="43"/>
      <c r="DBC44" s="43"/>
      <c r="DBD44" s="43"/>
      <c r="DBE44" s="43"/>
      <c r="DBF44" s="43"/>
      <c r="DBG44" s="43"/>
      <c r="DBH44" s="43"/>
      <c r="DBI44" s="43"/>
      <c r="DBJ44" s="43"/>
      <c r="DBK44" s="43"/>
      <c r="DBL44" s="43"/>
      <c r="DBM44" s="43"/>
      <c r="DBN44" s="43"/>
      <c r="DBO44" s="43"/>
      <c r="DBP44" s="43"/>
      <c r="DBQ44" s="43"/>
      <c r="DBR44" s="43"/>
      <c r="DBS44" s="43"/>
      <c r="DBT44" s="43"/>
      <c r="DBU44" s="43"/>
      <c r="DBV44" s="43"/>
      <c r="DBW44" s="43"/>
      <c r="DBX44" s="43"/>
      <c r="DBY44" s="43"/>
      <c r="DBZ44" s="43"/>
      <c r="DCA44" s="43"/>
      <c r="DCB44" s="43"/>
      <c r="DCC44" s="43"/>
      <c r="DCD44" s="43"/>
      <c r="DCE44" s="43"/>
      <c r="DCF44" s="43"/>
      <c r="DCG44" s="43"/>
      <c r="DCH44" s="43"/>
      <c r="DCI44" s="43"/>
      <c r="DCJ44" s="43"/>
      <c r="DCK44" s="43"/>
      <c r="DCL44" s="43"/>
      <c r="DCM44" s="43"/>
      <c r="DCN44" s="43"/>
      <c r="DCO44" s="43"/>
      <c r="DCP44" s="43"/>
      <c r="DCQ44" s="43"/>
      <c r="DCR44" s="43"/>
      <c r="DCS44" s="43"/>
      <c r="DCT44" s="43"/>
      <c r="DCU44" s="43"/>
      <c r="DCV44" s="43"/>
      <c r="DCW44" s="43"/>
      <c r="DCX44" s="43"/>
      <c r="DCY44" s="43"/>
      <c r="DCZ44" s="43"/>
      <c r="DDA44" s="43"/>
      <c r="DDB44" s="43"/>
      <c r="DDC44" s="43"/>
      <c r="DDD44" s="43"/>
      <c r="DDE44" s="43"/>
      <c r="DDF44" s="43"/>
      <c r="DDG44" s="43"/>
      <c r="DDH44" s="43"/>
      <c r="DDI44" s="43"/>
      <c r="DDJ44" s="43"/>
      <c r="DDK44" s="43"/>
      <c r="DDL44" s="43"/>
      <c r="DDM44" s="43"/>
      <c r="DDN44" s="43"/>
      <c r="DDO44" s="43"/>
      <c r="DDP44" s="43"/>
      <c r="DDQ44" s="43"/>
      <c r="DDR44" s="43"/>
      <c r="DDS44" s="43"/>
      <c r="DDT44" s="43"/>
      <c r="DDU44" s="43"/>
      <c r="DDV44" s="43"/>
      <c r="DDW44" s="43"/>
      <c r="DDX44" s="43"/>
      <c r="DDY44" s="43"/>
      <c r="DDZ44" s="43"/>
      <c r="DEA44" s="43"/>
      <c r="DEB44" s="43"/>
      <c r="DEC44" s="43"/>
      <c r="DED44" s="43"/>
      <c r="DEE44" s="43"/>
      <c r="DEF44" s="43"/>
      <c r="DEG44" s="43"/>
      <c r="DEH44" s="43"/>
      <c r="DEI44" s="43"/>
      <c r="DEJ44" s="43"/>
      <c r="DEK44" s="43"/>
      <c r="DEL44" s="43"/>
      <c r="DEM44" s="43"/>
      <c r="DEN44" s="43"/>
      <c r="DEO44" s="43"/>
      <c r="DEP44" s="43"/>
      <c r="DEQ44" s="43"/>
      <c r="DER44" s="43"/>
      <c r="DES44" s="43"/>
      <c r="DET44" s="43"/>
      <c r="DEU44" s="43"/>
      <c r="DEV44" s="43"/>
      <c r="DEW44" s="43"/>
      <c r="DEX44" s="43"/>
      <c r="DEY44" s="43"/>
      <c r="DEZ44" s="43"/>
      <c r="DFA44" s="43"/>
      <c r="DFB44" s="43"/>
      <c r="DFC44" s="43"/>
      <c r="DFD44" s="43"/>
      <c r="DFE44" s="43"/>
      <c r="DFF44" s="43"/>
      <c r="DFG44" s="43"/>
      <c r="DFH44" s="43"/>
      <c r="DFI44" s="43"/>
      <c r="DFJ44" s="43"/>
      <c r="DFK44" s="43"/>
      <c r="DFL44" s="43"/>
      <c r="DFM44" s="43"/>
      <c r="DFN44" s="43"/>
      <c r="DFO44" s="43"/>
      <c r="DFP44" s="43"/>
      <c r="DFQ44" s="43"/>
      <c r="DFR44" s="43"/>
      <c r="DFS44" s="43"/>
      <c r="DFT44" s="43"/>
      <c r="DFU44" s="43"/>
      <c r="DFV44" s="43"/>
      <c r="DFW44" s="43"/>
      <c r="DFX44" s="43"/>
      <c r="DFY44" s="43"/>
      <c r="DFZ44" s="43"/>
      <c r="DGA44" s="43"/>
      <c r="DGB44" s="43"/>
      <c r="DGC44" s="43"/>
      <c r="DGD44" s="43"/>
      <c r="DGE44" s="43"/>
      <c r="DGF44" s="43"/>
      <c r="DGG44" s="43"/>
      <c r="DGH44" s="43"/>
      <c r="DGI44" s="43"/>
      <c r="DGJ44" s="43"/>
      <c r="DGK44" s="43"/>
      <c r="DGL44" s="43"/>
      <c r="DGM44" s="43"/>
      <c r="DGN44" s="43"/>
      <c r="DGO44" s="43"/>
      <c r="DGP44" s="43"/>
      <c r="DGQ44" s="43"/>
      <c r="DGR44" s="43"/>
      <c r="DGS44" s="43"/>
      <c r="DGT44" s="43"/>
      <c r="DGU44" s="43"/>
      <c r="DGV44" s="43"/>
      <c r="DGW44" s="43"/>
      <c r="DGX44" s="43"/>
      <c r="DGY44" s="43"/>
      <c r="DGZ44" s="43"/>
      <c r="DHA44" s="43"/>
      <c r="DHB44" s="43"/>
      <c r="DHC44" s="43"/>
      <c r="DHD44" s="43"/>
      <c r="DHE44" s="43"/>
      <c r="DHF44" s="43"/>
      <c r="DHG44" s="43"/>
      <c r="DHH44" s="43"/>
      <c r="DHI44" s="43"/>
      <c r="DHJ44" s="43"/>
      <c r="DHK44" s="43"/>
      <c r="DHL44" s="43"/>
      <c r="DHM44" s="43"/>
      <c r="DHN44" s="43"/>
      <c r="DHO44" s="43"/>
      <c r="DHP44" s="43"/>
      <c r="DHQ44" s="43"/>
      <c r="DHR44" s="43"/>
      <c r="DHS44" s="43"/>
      <c r="DHT44" s="43"/>
      <c r="DHU44" s="43"/>
      <c r="DHV44" s="43"/>
      <c r="DHW44" s="43"/>
      <c r="DHX44" s="43"/>
      <c r="DHY44" s="43"/>
      <c r="DHZ44" s="43"/>
      <c r="DIA44" s="43"/>
      <c r="DIB44" s="43"/>
      <c r="DIC44" s="43"/>
      <c r="DID44" s="43"/>
      <c r="DIE44" s="43"/>
      <c r="DIF44" s="43"/>
      <c r="DIG44" s="43"/>
      <c r="DIH44" s="43"/>
      <c r="DII44" s="43"/>
      <c r="DIJ44" s="43"/>
      <c r="DIK44" s="43"/>
      <c r="DIL44" s="43"/>
      <c r="DIM44" s="43"/>
      <c r="DIN44" s="43"/>
      <c r="DIO44" s="43"/>
      <c r="DIP44" s="43"/>
      <c r="DIQ44" s="43"/>
      <c r="DIR44" s="43"/>
      <c r="DIS44" s="43"/>
      <c r="DIT44" s="43"/>
      <c r="DIU44" s="43"/>
      <c r="DIV44" s="43"/>
      <c r="DIW44" s="43"/>
      <c r="DIX44" s="43"/>
      <c r="DIY44" s="43"/>
      <c r="DIZ44" s="43"/>
      <c r="DJA44" s="43"/>
      <c r="DJB44" s="43"/>
      <c r="DJC44" s="43"/>
      <c r="DJD44" s="43"/>
      <c r="DJE44" s="43"/>
      <c r="DJF44" s="43"/>
      <c r="DJG44" s="43"/>
      <c r="DJH44" s="43"/>
      <c r="DJI44" s="43"/>
      <c r="DJJ44" s="43"/>
      <c r="DJK44" s="43"/>
      <c r="DJL44" s="43"/>
      <c r="DJM44" s="43"/>
      <c r="DJN44" s="43"/>
      <c r="DJO44" s="43"/>
      <c r="DJP44" s="43"/>
      <c r="DJQ44" s="43"/>
      <c r="DJR44" s="43"/>
      <c r="DJS44" s="43"/>
      <c r="DJT44" s="43"/>
      <c r="DJU44" s="43"/>
      <c r="DJV44" s="43"/>
      <c r="DJW44" s="43"/>
      <c r="DJX44" s="43"/>
      <c r="DJY44" s="43"/>
      <c r="DJZ44" s="43"/>
      <c r="DKA44" s="43"/>
      <c r="DKB44" s="43"/>
      <c r="DKC44" s="43"/>
      <c r="DKD44" s="43"/>
      <c r="DKE44" s="43"/>
      <c r="DKF44" s="43"/>
      <c r="DKG44" s="43"/>
      <c r="DKH44" s="43"/>
      <c r="DKI44" s="43"/>
      <c r="DKJ44" s="43"/>
      <c r="DKK44" s="43"/>
      <c r="DKL44" s="43"/>
      <c r="DKM44" s="43"/>
      <c r="DKN44" s="43"/>
      <c r="DKO44" s="43"/>
      <c r="DKP44" s="43"/>
      <c r="DKQ44" s="43"/>
      <c r="DKR44" s="43"/>
      <c r="DKS44" s="43"/>
      <c r="DKT44" s="43"/>
      <c r="DKU44" s="43"/>
      <c r="DKV44" s="43"/>
      <c r="DKW44" s="43"/>
      <c r="DKX44" s="43"/>
      <c r="DKY44" s="43"/>
      <c r="DKZ44" s="43"/>
      <c r="DLA44" s="43"/>
      <c r="DLB44" s="43"/>
      <c r="DLC44" s="43"/>
      <c r="DLD44" s="43"/>
      <c r="DLE44" s="43"/>
      <c r="DLF44" s="43"/>
      <c r="DLG44" s="43"/>
      <c r="DLH44" s="43"/>
      <c r="DLI44" s="43"/>
      <c r="DLJ44" s="43"/>
      <c r="DLK44" s="43"/>
      <c r="DLL44" s="43"/>
      <c r="DLM44" s="43"/>
      <c r="DLN44" s="43"/>
      <c r="DLO44" s="43"/>
      <c r="DLP44" s="43"/>
      <c r="DLQ44" s="43"/>
      <c r="DLR44" s="43"/>
      <c r="DLS44" s="43"/>
      <c r="DLT44" s="43"/>
      <c r="DLU44" s="43"/>
      <c r="DLV44" s="43"/>
      <c r="DLW44" s="43"/>
      <c r="DLX44" s="43"/>
      <c r="DLY44" s="43"/>
      <c r="DLZ44" s="43"/>
      <c r="DMA44" s="43"/>
      <c r="DMB44" s="43"/>
      <c r="DMC44" s="43"/>
      <c r="DMD44" s="43"/>
      <c r="DME44" s="43"/>
      <c r="DMF44" s="43"/>
      <c r="DMG44" s="43"/>
      <c r="DMH44" s="43"/>
      <c r="DMI44" s="43"/>
      <c r="DMJ44" s="43"/>
      <c r="DMK44" s="43"/>
      <c r="DML44" s="43"/>
      <c r="DMM44" s="43"/>
      <c r="DMN44" s="43"/>
      <c r="DMO44" s="43"/>
      <c r="DMP44" s="43"/>
      <c r="DMQ44" s="43"/>
      <c r="DMR44" s="43"/>
      <c r="DMS44" s="43"/>
      <c r="DMT44" s="43"/>
      <c r="DMU44" s="43"/>
      <c r="DMV44" s="43"/>
      <c r="DMW44" s="43"/>
      <c r="DMX44" s="43"/>
      <c r="DMY44" s="43"/>
      <c r="DMZ44" s="43"/>
      <c r="DNA44" s="43"/>
      <c r="DNB44" s="43"/>
      <c r="DNC44" s="43"/>
      <c r="DND44" s="43"/>
      <c r="DNE44" s="43"/>
      <c r="DNF44" s="43"/>
      <c r="DNG44" s="43"/>
      <c r="DNH44" s="43"/>
      <c r="DNI44" s="43"/>
      <c r="DNJ44" s="43"/>
      <c r="DNK44" s="43"/>
      <c r="DNL44" s="43"/>
      <c r="DNM44" s="43"/>
      <c r="DNN44" s="43"/>
      <c r="DNO44" s="43"/>
      <c r="DNP44" s="43"/>
      <c r="DNQ44" s="43"/>
      <c r="DNR44" s="43"/>
      <c r="DNS44" s="43"/>
      <c r="DNT44" s="43"/>
      <c r="DNU44" s="43"/>
      <c r="DNV44" s="43"/>
      <c r="DNW44" s="43"/>
      <c r="DNX44" s="43"/>
      <c r="DNY44" s="43"/>
      <c r="DNZ44" s="43"/>
      <c r="DOA44" s="43"/>
      <c r="DOB44" s="43"/>
      <c r="DOC44" s="43"/>
      <c r="DOD44" s="43"/>
      <c r="DOE44" s="43"/>
      <c r="DOF44" s="43"/>
      <c r="DOG44" s="43"/>
      <c r="DOH44" s="43"/>
      <c r="DOI44" s="43"/>
      <c r="DOJ44" s="43"/>
      <c r="DOK44" s="43"/>
      <c r="DOL44" s="43"/>
      <c r="DOM44" s="43"/>
      <c r="DON44" s="43"/>
      <c r="DOO44" s="43"/>
      <c r="DOP44" s="43"/>
      <c r="DOQ44" s="43"/>
      <c r="DOR44" s="43"/>
      <c r="DOS44" s="43"/>
      <c r="DOT44" s="43"/>
      <c r="DOU44" s="43"/>
      <c r="DOV44" s="43"/>
      <c r="DOW44" s="43"/>
      <c r="DOX44" s="43"/>
      <c r="DOY44" s="43"/>
      <c r="DOZ44" s="43"/>
      <c r="DPA44" s="43"/>
      <c r="DPB44" s="43"/>
      <c r="DPC44" s="43"/>
      <c r="DPD44" s="43"/>
      <c r="DPE44" s="43"/>
      <c r="DPF44" s="43"/>
      <c r="DPG44" s="43"/>
      <c r="DPH44" s="43"/>
      <c r="DPI44" s="43"/>
      <c r="DPJ44" s="43"/>
      <c r="DPK44" s="43"/>
      <c r="DPL44" s="43"/>
      <c r="DPM44" s="43"/>
      <c r="DPN44" s="43"/>
      <c r="DPO44" s="43"/>
      <c r="DPP44" s="43"/>
      <c r="DPQ44" s="43"/>
      <c r="DPR44" s="43"/>
      <c r="DPS44" s="43"/>
      <c r="DPT44" s="43"/>
      <c r="DPU44" s="43"/>
      <c r="DPV44" s="43"/>
      <c r="DPW44" s="43"/>
      <c r="DPX44" s="43"/>
      <c r="DPY44" s="43"/>
      <c r="DPZ44" s="43"/>
      <c r="DQA44" s="43"/>
      <c r="DQB44" s="43"/>
      <c r="DQC44" s="43"/>
      <c r="DQD44" s="43"/>
      <c r="DQE44" s="43"/>
      <c r="DQF44" s="43"/>
      <c r="DQG44" s="43"/>
      <c r="DQH44" s="43"/>
      <c r="DQI44" s="43"/>
      <c r="DQJ44" s="43"/>
      <c r="DQK44" s="43"/>
      <c r="DQL44" s="43"/>
      <c r="DQM44" s="43"/>
      <c r="DQN44" s="43"/>
      <c r="DQO44" s="43"/>
      <c r="DQP44" s="43"/>
      <c r="DQQ44" s="43"/>
      <c r="DQR44" s="43"/>
      <c r="DQS44" s="43"/>
      <c r="DQT44" s="43"/>
      <c r="DQU44" s="43"/>
      <c r="DQV44" s="43"/>
      <c r="DQW44" s="43"/>
      <c r="DQX44" s="43"/>
      <c r="DQY44" s="43"/>
      <c r="DQZ44" s="43"/>
      <c r="DRA44" s="43"/>
      <c r="DRB44" s="43"/>
      <c r="DRC44" s="43"/>
      <c r="DRD44" s="43"/>
      <c r="DRE44" s="43"/>
      <c r="DRF44" s="43"/>
      <c r="DRG44" s="43"/>
      <c r="DRH44" s="43"/>
      <c r="DRI44" s="43"/>
      <c r="DRJ44" s="43"/>
      <c r="DRK44" s="43"/>
      <c r="DRL44" s="43"/>
      <c r="DRM44" s="43"/>
      <c r="DRN44" s="43"/>
      <c r="DRO44" s="43"/>
      <c r="DRP44" s="43"/>
      <c r="DRQ44" s="43"/>
      <c r="DRR44" s="43"/>
      <c r="DRS44" s="43"/>
      <c r="DRT44" s="43"/>
      <c r="DRU44" s="43"/>
      <c r="DRV44" s="43"/>
      <c r="DRW44" s="43"/>
      <c r="DRX44" s="43"/>
      <c r="DRY44" s="43"/>
      <c r="DRZ44" s="43"/>
      <c r="DSA44" s="43"/>
      <c r="DSB44" s="43"/>
      <c r="DSC44" s="43"/>
      <c r="DSD44" s="43"/>
      <c r="DSE44" s="43"/>
      <c r="DSF44" s="43"/>
      <c r="DSG44" s="43"/>
      <c r="DSH44" s="43"/>
      <c r="DSI44" s="43"/>
      <c r="DSJ44" s="43"/>
      <c r="DSK44" s="43"/>
      <c r="DSL44" s="43"/>
      <c r="DSM44" s="43"/>
      <c r="DSN44" s="43"/>
      <c r="DSO44" s="43"/>
      <c r="DSP44" s="43"/>
      <c r="DSQ44" s="43"/>
      <c r="DSR44" s="43"/>
      <c r="DSS44" s="43"/>
      <c r="DST44" s="43"/>
      <c r="DSU44" s="43"/>
      <c r="DSV44" s="43"/>
      <c r="DSW44" s="43"/>
      <c r="DSX44" s="43"/>
      <c r="DSY44" s="43"/>
      <c r="DSZ44" s="43"/>
      <c r="DTA44" s="43"/>
      <c r="DTB44" s="43"/>
      <c r="DTC44" s="43"/>
      <c r="DTD44" s="43"/>
      <c r="DTE44" s="43"/>
      <c r="DTF44" s="43"/>
      <c r="DTG44" s="43"/>
      <c r="DTH44" s="43"/>
      <c r="DTI44" s="43"/>
      <c r="DTJ44" s="43"/>
      <c r="DTK44" s="43"/>
      <c r="DTL44" s="43"/>
      <c r="DTM44" s="43"/>
      <c r="DTN44" s="43"/>
      <c r="DTO44" s="43"/>
      <c r="DTP44" s="43"/>
      <c r="DTQ44" s="43"/>
      <c r="DTR44" s="43"/>
      <c r="DTS44" s="43"/>
      <c r="DTT44" s="43"/>
      <c r="DTU44" s="43"/>
      <c r="DTV44" s="43"/>
      <c r="DTW44" s="43"/>
      <c r="DTX44" s="43"/>
      <c r="DTY44" s="43"/>
      <c r="DTZ44" s="43"/>
      <c r="DUA44" s="43"/>
      <c r="DUB44" s="43"/>
      <c r="DUC44" s="43"/>
      <c r="DUD44" s="43"/>
      <c r="DUE44" s="43"/>
      <c r="DUF44" s="43"/>
      <c r="DUG44" s="43"/>
      <c r="DUH44" s="43"/>
      <c r="DUI44" s="43"/>
      <c r="DUJ44" s="43"/>
      <c r="DUK44" s="43"/>
      <c r="DUL44" s="43"/>
      <c r="DUM44" s="43"/>
      <c r="DUN44" s="43"/>
      <c r="DUO44" s="43"/>
      <c r="DUP44" s="43"/>
      <c r="DUQ44" s="43"/>
      <c r="DUR44" s="43"/>
      <c r="DUS44" s="43"/>
      <c r="DUT44" s="43"/>
      <c r="DUU44" s="43"/>
      <c r="DUV44" s="43"/>
      <c r="DUW44" s="43"/>
      <c r="DUX44" s="43"/>
      <c r="DUY44" s="43"/>
      <c r="DUZ44" s="43"/>
      <c r="DVA44" s="43"/>
      <c r="DVB44" s="43"/>
      <c r="DVC44" s="43"/>
      <c r="DVD44" s="43"/>
      <c r="DVE44" s="43"/>
      <c r="DVF44" s="43"/>
      <c r="DVG44" s="43"/>
      <c r="DVH44" s="43"/>
      <c r="DVI44" s="43"/>
      <c r="DVJ44" s="43"/>
      <c r="DVK44" s="43"/>
      <c r="DVL44" s="43"/>
      <c r="DVM44" s="43"/>
      <c r="DVN44" s="43"/>
      <c r="DVO44" s="43"/>
      <c r="DVP44" s="43"/>
      <c r="DVQ44" s="43"/>
      <c r="DVR44" s="43"/>
      <c r="DVS44" s="43"/>
      <c r="DVT44" s="43"/>
      <c r="DVU44" s="43"/>
      <c r="DVV44" s="43"/>
      <c r="DVW44" s="43"/>
      <c r="DVX44" s="43"/>
      <c r="DVY44" s="43"/>
      <c r="DVZ44" s="43"/>
      <c r="DWA44" s="43"/>
      <c r="DWB44" s="43"/>
      <c r="DWC44" s="43"/>
      <c r="DWD44" s="43"/>
      <c r="DWE44" s="43"/>
      <c r="DWF44" s="43"/>
      <c r="DWG44" s="43"/>
      <c r="DWH44" s="43"/>
      <c r="DWI44" s="43"/>
      <c r="DWJ44" s="43"/>
      <c r="DWK44" s="43"/>
      <c r="DWL44" s="43"/>
      <c r="DWM44" s="43"/>
      <c r="DWN44" s="43"/>
      <c r="DWO44" s="43"/>
      <c r="DWP44" s="43"/>
      <c r="DWQ44" s="43"/>
      <c r="DWR44" s="43"/>
      <c r="DWS44" s="43"/>
      <c r="DWT44" s="43"/>
      <c r="DWU44" s="43"/>
      <c r="DWV44" s="43"/>
      <c r="DWW44" s="43"/>
      <c r="DWX44" s="43"/>
      <c r="DWY44" s="43"/>
      <c r="DWZ44" s="43"/>
      <c r="DXA44" s="43"/>
      <c r="DXB44" s="43"/>
      <c r="DXC44" s="43"/>
      <c r="DXD44" s="43"/>
      <c r="DXE44" s="43"/>
      <c r="DXF44" s="43"/>
      <c r="DXG44" s="43"/>
      <c r="DXH44" s="43"/>
      <c r="DXI44" s="43"/>
      <c r="DXJ44" s="43"/>
      <c r="DXK44" s="43"/>
      <c r="DXL44" s="43"/>
      <c r="DXM44" s="43"/>
      <c r="DXN44" s="43"/>
      <c r="DXO44" s="43"/>
      <c r="DXP44" s="43"/>
      <c r="DXQ44" s="43"/>
      <c r="DXR44" s="43"/>
      <c r="DXS44" s="43"/>
      <c r="DXT44" s="43"/>
      <c r="DXU44" s="43"/>
      <c r="DXV44" s="43"/>
      <c r="DXW44" s="43"/>
      <c r="DXX44" s="43"/>
      <c r="DXY44" s="43"/>
      <c r="DXZ44" s="43"/>
      <c r="DYA44" s="43"/>
      <c r="DYB44" s="43"/>
      <c r="DYC44" s="43"/>
      <c r="DYD44" s="43"/>
      <c r="DYE44" s="43"/>
      <c r="DYF44" s="43"/>
      <c r="DYG44" s="43"/>
      <c r="DYH44" s="43"/>
      <c r="DYI44" s="43"/>
      <c r="DYJ44" s="43"/>
      <c r="DYK44" s="43"/>
      <c r="DYL44" s="43"/>
      <c r="DYM44" s="43"/>
      <c r="DYN44" s="43"/>
      <c r="DYO44" s="43"/>
      <c r="DYP44" s="43"/>
      <c r="DYQ44" s="43"/>
      <c r="DYR44" s="43"/>
      <c r="DYS44" s="43"/>
      <c r="DYT44" s="43"/>
      <c r="DYU44" s="43"/>
      <c r="DYV44" s="43"/>
      <c r="DYW44" s="43"/>
      <c r="DYX44" s="43"/>
      <c r="DYY44" s="43"/>
      <c r="DYZ44" s="43"/>
      <c r="DZA44" s="43"/>
      <c r="DZB44" s="43"/>
      <c r="DZC44" s="43"/>
      <c r="DZD44" s="43"/>
      <c r="DZE44" s="43"/>
      <c r="DZF44" s="43"/>
      <c r="DZG44" s="43"/>
      <c r="DZH44" s="43"/>
      <c r="DZI44" s="43"/>
      <c r="DZJ44" s="43"/>
      <c r="DZK44" s="43"/>
      <c r="DZL44" s="43"/>
      <c r="DZM44" s="43"/>
      <c r="DZN44" s="43"/>
      <c r="DZO44" s="43"/>
      <c r="DZP44" s="43"/>
      <c r="DZQ44" s="43"/>
      <c r="DZR44" s="43"/>
      <c r="DZS44" s="43"/>
      <c r="DZT44" s="43"/>
      <c r="DZU44" s="43"/>
      <c r="DZV44" s="43"/>
      <c r="DZW44" s="43"/>
      <c r="DZX44" s="43"/>
      <c r="DZY44" s="43"/>
      <c r="DZZ44" s="43"/>
      <c r="EAA44" s="43"/>
      <c r="EAB44" s="43"/>
      <c r="EAC44" s="43"/>
      <c r="EAD44" s="43"/>
      <c r="EAE44" s="43"/>
      <c r="EAF44" s="43"/>
      <c r="EAG44" s="43"/>
      <c r="EAH44" s="43"/>
      <c r="EAI44" s="43"/>
      <c r="EAJ44" s="43"/>
      <c r="EAK44" s="43"/>
      <c r="EAL44" s="43"/>
      <c r="EAM44" s="43"/>
      <c r="EAN44" s="43"/>
      <c r="EAO44" s="43"/>
      <c r="EAP44" s="43"/>
      <c r="EAQ44" s="43"/>
      <c r="EAR44" s="43"/>
      <c r="EAS44" s="43"/>
      <c r="EAT44" s="43"/>
      <c r="EAU44" s="43"/>
      <c r="EAV44" s="43"/>
      <c r="EAW44" s="43"/>
      <c r="EAX44" s="43"/>
      <c r="EAY44" s="43"/>
      <c r="EAZ44" s="43"/>
      <c r="EBA44" s="43"/>
      <c r="EBB44" s="43"/>
      <c r="EBC44" s="43"/>
      <c r="EBD44" s="43"/>
      <c r="EBE44" s="43"/>
      <c r="EBF44" s="43"/>
      <c r="EBG44" s="43"/>
      <c r="EBH44" s="43"/>
      <c r="EBI44" s="43"/>
      <c r="EBJ44" s="43"/>
      <c r="EBK44" s="43"/>
      <c r="EBL44" s="43"/>
      <c r="EBM44" s="43"/>
      <c r="EBN44" s="43"/>
      <c r="EBO44" s="43"/>
      <c r="EBP44" s="43"/>
      <c r="EBQ44" s="43"/>
      <c r="EBR44" s="43"/>
      <c r="EBS44" s="43"/>
      <c r="EBT44" s="43"/>
      <c r="EBU44" s="43"/>
      <c r="EBV44" s="43"/>
      <c r="EBW44" s="43"/>
      <c r="EBX44" s="43"/>
      <c r="EBY44" s="43"/>
      <c r="EBZ44" s="43"/>
      <c r="ECA44" s="43"/>
      <c r="ECB44" s="43"/>
      <c r="ECC44" s="43"/>
      <c r="ECD44" s="43"/>
      <c r="ECE44" s="43"/>
      <c r="ECF44" s="43"/>
      <c r="ECG44" s="43"/>
      <c r="ECH44" s="43"/>
      <c r="ECI44" s="43"/>
      <c r="ECJ44" s="43"/>
      <c r="ECK44" s="43"/>
      <c r="ECL44" s="43"/>
      <c r="ECM44" s="43"/>
      <c r="ECN44" s="43"/>
      <c r="ECO44" s="43"/>
      <c r="ECP44" s="43"/>
      <c r="ECQ44" s="43"/>
      <c r="ECR44" s="43"/>
      <c r="ECS44" s="43"/>
      <c r="ECT44" s="43"/>
      <c r="ECU44" s="43"/>
      <c r="ECV44" s="43"/>
      <c r="ECW44" s="43"/>
      <c r="ECX44" s="43"/>
      <c r="ECY44" s="43"/>
      <c r="ECZ44" s="43"/>
      <c r="EDA44" s="43"/>
      <c r="EDB44" s="43"/>
      <c r="EDC44" s="43"/>
      <c r="EDD44" s="43"/>
      <c r="EDE44" s="43"/>
      <c r="EDF44" s="43"/>
      <c r="EDG44" s="43"/>
      <c r="EDH44" s="43"/>
      <c r="EDI44" s="43"/>
      <c r="EDJ44" s="43"/>
      <c r="EDK44" s="43"/>
      <c r="EDL44" s="43"/>
      <c r="EDM44" s="43"/>
      <c r="EDN44" s="43"/>
      <c r="EDO44" s="43"/>
      <c r="EDP44" s="43"/>
      <c r="EDQ44" s="43"/>
      <c r="EDR44" s="43"/>
      <c r="EDS44" s="43"/>
      <c r="EDT44" s="43"/>
      <c r="EDU44" s="43"/>
      <c r="EDV44" s="43"/>
      <c r="EDW44" s="43"/>
      <c r="EDX44" s="43"/>
      <c r="EDY44" s="43"/>
      <c r="EDZ44" s="43"/>
      <c r="EEA44" s="43"/>
      <c r="EEB44" s="43"/>
      <c r="EEC44" s="43"/>
      <c r="EED44" s="43"/>
      <c r="EEE44" s="43"/>
      <c r="EEF44" s="43"/>
      <c r="EEG44" s="43"/>
      <c r="EEH44" s="43"/>
      <c r="EEI44" s="43"/>
      <c r="EEJ44" s="43"/>
      <c r="EEK44" s="43"/>
      <c r="EEL44" s="43"/>
      <c r="EEM44" s="43"/>
      <c r="EEN44" s="43"/>
      <c r="EEO44" s="43"/>
      <c r="EEP44" s="43"/>
      <c r="EEQ44" s="43"/>
      <c r="EER44" s="43"/>
      <c r="EES44" s="43"/>
      <c r="EET44" s="43"/>
      <c r="EEU44" s="43"/>
      <c r="EEV44" s="43"/>
      <c r="EEW44" s="43"/>
      <c r="EEX44" s="43"/>
      <c r="EEY44" s="43"/>
      <c r="EEZ44" s="43"/>
      <c r="EFA44" s="43"/>
      <c r="EFB44" s="43"/>
      <c r="EFC44" s="43"/>
      <c r="EFD44" s="43"/>
      <c r="EFE44" s="43"/>
      <c r="EFF44" s="43"/>
      <c r="EFG44" s="43"/>
      <c r="EFH44" s="43"/>
      <c r="EFI44" s="43"/>
      <c r="EFJ44" s="43"/>
      <c r="EFK44" s="43"/>
      <c r="EFL44" s="43"/>
      <c r="EFM44" s="43"/>
      <c r="EFN44" s="43"/>
      <c r="EFO44" s="43"/>
      <c r="EFP44" s="43"/>
      <c r="EFQ44" s="43"/>
      <c r="EFR44" s="43"/>
      <c r="EFS44" s="43"/>
      <c r="EFT44" s="43"/>
      <c r="EFU44" s="43"/>
      <c r="EFV44" s="43"/>
      <c r="EFW44" s="43"/>
      <c r="EFX44" s="43"/>
      <c r="EFY44" s="43"/>
      <c r="EFZ44" s="43"/>
      <c r="EGA44" s="43"/>
      <c r="EGB44" s="43"/>
      <c r="EGC44" s="43"/>
      <c r="EGD44" s="43"/>
      <c r="EGE44" s="43"/>
      <c r="EGF44" s="43"/>
      <c r="EGG44" s="43"/>
      <c r="EGH44" s="43"/>
      <c r="EGI44" s="43"/>
      <c r="EGJ44" s="43"/>
      <c r="EGK44" s="43"/>
      <c r="EGL44" s="43"/>
      <c r="EGM44" s="43"/>
      <c r="EGN44" s="43"/>
      <c r="EGO44" s="43"/>
      <c r="EGP44" s="43"/>
      <c r="EGQ44" s="43"/>
      <c r="EGR44" s="43"/>
      <c r="EGS44" s="43"/>
      <c r="EGT44" s="43"/>
      <c r="EGU44" s="43"/>
      <c r="EGV44" s="43"/>
      <c r="EGW44" s="43"/>
      <c r="EGX44" s="43"/>
      <c r="EGY44" s="43"/>
      <c r="EGZ44" s="43"/>
      <c r="EHA44" s="43"/>
      <c r="EHB44" s="43"/>
      <c r="EHC44" s="43"/>
      <c r="EHD44" s="43"/>
      <c r="EHE44" s="43"/>
      <c r="EHF44" s="43"/>
      <c r="EHG44" s="43"/>
      <c r="EHH44" s="43"/>
      <c r="EHI44" s="43"/>
      <c r="EHJ44" s="43"/>
      <c r="EHK44" s="43"/>
      <c r="EHL44" s="43"/>
      <c r="EHM44" s="43"/>
      <c r="EHN44" s="43"/>
      <c r="EHO44" s="43"/>
      <c r="EHP44" s="43"/>
      <c r="EHQ44" s="43"/>
      <c r="EHR44" s="43"/>
      <c r="EHS44" s="43"/>
      <c r="EHT44" s="43"/>
      <c r="EHU44" s="43"/>
      <c r="EHV44" s="43"/>
      <c r="EHW44" s="43"/>
      <c r="EHX44" s="43"/>
      <c r="EHY44" s="43"/>
      <c r="EHZ44" s="43"/>
      <c r="EIA44" s="43"/>
      <c r="EIB44" s="43"/>
      <c r="EIC44" s="43"/>
      <c r="EID44" s="43"/>
      <c r="EIE44" s="43"/>
      <c r="EIF44" s="43"/>
      <c r="EIG44" s="43"/>
      <c r="EIH44" s="43"/>
      <c r="EII44" s="43"/>
      <c r="EIJ44" s="43"/>
      <c r="EIK44" s="43"/>
      <c r="EIL44" s="43"/>
      <c r="EIM44" s="43"/>
      <c r="EIN44" s="43"/>
      <c r="EIO44" s="43"/>
      <c r="EIP44" s="43"/>
      <c r="EIQ44" s="43"/>
      <c r="EIR44" s="43"/>
      <c r="EIS44" s="43"/>
      <c r="EIT44" s="43"/>
      <c r="EIU44" s="43"/>
      <c r="EIV44" s="43"/>
      <c r="EIW44" s="43"/>
      <c r="EIX44" s="43"/>
      <c r="EIY44" s="43"/>
      <c r="EIZ44" s="43"/>
      <c r="EJA44" s="43"/>
      <c r="EJB44" s="43"/>
      <c r="EJC44" s="43"/>
      <c r="EJD44" s="43"/>
      <c r="EJE44" s="43"/>
      <c r="EJF44" s="43"/>
      <c r="EJG44" s="43"/>
      <c r="EJH44" s="43"/>
      <c r="EJI44" s="43"/>
      <c r="EJJ44" s="43"/>
      <c r="EJK44" s="43"/>
      <c r="EJL44" s="43"/>
      <c r="EJM44" s="43"/>
      <c r="EJN44" s="43"/>
      <c r="EJO44" s="43"/>
      <c r="EJP44" s="43"/>
      <c r="EJQ44" s="43"/>
      <c r="EJR44" s="43"/>
      <c r="EJS44" s="43"/>
      <c r="EJT44" s="43"/>
      <c r="EJU44" s="43"/>
      <c r="EJV44" s="43"/>
      <c r="EJW44" s="43"/>
      <c r="EJX44" s="43"/>
      <c r="EJY44" s="43"/>
      <c r="EJZ44" s="43"/>
      <c r="EKA44" s="43"/>
      <c r="EKB44" s="43"/>
      <c r="EKC44" s="43"/>
      <c r="EKD44" s="43"/>
      <c r="EKE44" s="43"/>
      <c r="EKF44" s="43"/>
      <c r="EKG44" s="43"/>
      <c r="EKH44" s="43"/>
      <c r="EKI44" s="43"/>
      <c r="EKJ44" s="43"/>
      <c r="EKK44" s="43"/>
      <c r="EKL44" s="43"/>
      <c r="EKM44" s="43"/>
      <c r="EKN44" s="43"/>
      <c r="EKO44" s="43"/>
      <c r="EKP44" s="43"/>
      <c r="EKQ44" s="43"/>
      <c r="EKR44" s="43"/>
      <c r="EKS44" s="43"/>
      <c r="EKT44" s="43"/>
      <c r="EKU44" s="43"/>
      <c r="EKV44" s="43"/>
      <c r="EKW44" s="43"/>
      <c r="EKX44" s="43"/>
      <c r="EKY44" s="43"/>
      <c r="EKZ44" s="43"/>
      <c r="ELA44" s="43"/>
      <c r="ELB44" s="43"/>
      <c r="ELC44" s="43"/>
      <c r="ELD44" s="43"/>
      <c r="ELE44" s="43"/>
      <c r="ELF44" s="43"/>
      <c r="ELG44" s="43"/>
      <c r="ELH44" s="43"/>
      <c r="ELI44" s="43"/>
      <c r="ELJ44" s="43"/>
      <c r="ELK44" s="43"/>
      <c r="ELL44" s="43"/>
      <c r="ELM44" s="43"/>
      <c r="ELN44" s="43"/>
      <c r="ELO44" s="43"/>
      <c r="ELP44" s="43"/>
      <c r="ELQ44" s="43"/>
      <c r="ELR44" s="43"/>
      <c r="ELS44" s="43"/>
      <c r="ELT44" s="43"/>
      <c r="ELU44" s="43"/>
      <c r="ELV44" s="43"/>
      <c r="ELW44" s="43"/>
      <c r="ELX44" s="43"/>
      <c r="ELY44" s="43"/>
      <c r="ELZ44" s="43"/>
      <c r="EMA44" s="43"/>
      <c r="EMB44" s="43"/>
      <c r="EMC44" s="43"/>
      <c r="EMD44" s="43"/>
      <c r="EME44" s="43"/>
      <c r="EMF44" s="43"/>
      <c r="EMG44" s="43"/>
      <c r="EMH44" s="43"/>
      <c r="EMI44" s="43"/>
      <c r="EMJ44" s="43"/>
      <c r="EMK44" s="43"/>
      <c r="EML44" s="43"/>
      <c r="EMM44" s="43"/>
      <c r="EMN44" s="43"/>
      <c r="EMO44" s="43"/>
      <c r="EMP44" s="43"/>
      <c r="EMQ44" s="43"/>
      <c r="EMR44" s="43"/>
      <c r="EMS44" s="43"/>
      <c r="EMT44" s="43"/>
      <c r="EMU44" s="43"/>
      <c r="EMV44" s="43"/>
      <c r="EMW44" s="43"/>
      <c r="EMX44" s="43"/>
      <c r="EMY44" s="43"/>
      <c r="EMZ44" s="43"/>
      <c r="ENA44" s="43"/>
      <c r="ENB44" s="43"/>
      <c r="ENC44" s="43"/>
      <c r="END44" s="43"/>
      <c r="ENE44" s="43"/>
      <c r="ENF44" s="43"/>
      <c r="ENG44" s="43"/>
      <c r="ENH44" s="43"/>
      <c r="ENI44" s="43"/>
      <c r="ENJ44" s="43"/>
      <c r="ENK44" s="43"/>
      <c r="ENL44" s="43"/>
      <c r="ENM44" s="43"/>
      <c r="ENN44" s="43"/>
      <c r="ENO44" s="43"/>
      <c r="ENP44" s="43"/>
      <c r="ENQ44" s="43"/>
      <c r="ENR44" s="43"/>
      <c r="ENS44" s="43"/>
      <c r="ENT44" s="43"/>
      <c r="ENU44" s="43"/>
      <c r="ENV44" s="43"/>
      <c r="ENW44" s="43"/>
      <c r="ENX44" s="43"/>
      <c r="ENY44" s="43"/>
      <c r="ENZ44" s="43"/>
      <c r="EOA44" s="43"/>
      <c r="EOB44" s="43"/>
      <c r="EOC44" s="43"/>
      <c r="EOD44" s="43"/>
      <c r="EOE44" s="43"/>
      <c r="EOF44" s="43"/>
      <c r="EOG44" s="43"/>
      <c r="EOH44" s="43"/>
      <c r="EOI44" s="43"/>
      <c r="EOJ44" s="43"/>
      <c r="EOK44" s="43"/>
      <c r="EOL44" s="43"/>
      <c r="EOM44" s="43"/>
      <c r="EON44" s="43"/>
      <c r="EOO44" s="43"/>
      <c r="EOP44" s="43"/>
      <c r="EOQ44" s="43"/>
      <c r="EOR44" s="43"/>
      <c r="EOS44" s="43"/>
      <c r="EOT44" s="43"/>
      <c r="EOU44" s="43"/>
      <c r="EOV44" s="43"/>
      <c r="EOW44" s="43"/>
      <c r="EOX44" s="43"/>
      <c r="EOY44" s="43"/>
      <c r="EOZ44" s="43"/>
      <c r="EPA44" s="43"/>
      <c r="EPB44" s="43"/>
      <c r="EPC44" s="43"/>
      <c r="EPD44" s="43"/>
      <c r="EPE44" s="43"/>
      <c r="EPF44" s="43"/>
      <c r="EPG44" s="43"/>
      <c r="EPH44" s="43"/>
      <c r="EPI44" s="43"/>
      <c r="EPJ44" s="43"/>
      <c r="EPK44" s="43"/>
      <c r="EPL44" s="43"/>
      <c r="EPM44" s="43"/>
      <c r="EPN44" s="43"/>
      <c r="EPO44" s="43"/>
      <c r="EPP44" s="43"/>
      <c r="EPQ44" s="43"/>
      <c r="EPR44" s="43"/>
      <c r="EPS44" s="43"/>
      <c r="EPT44" s="43"/>
      <c r="EPU44" s="43"/>
      <c r="EPV44" s="43"/>
      <c r="EPW44" s="43"/>
      <c r="EPX44" s="43"/>
      <c r="EPY44" s="43"/>
      <c r="EPZ44" s="43"/>
      <c r="EQA44" s="43"/>
      <c r="EQB44" s="43"/>
      <c r="EQC44" s="43"/>
      <c r="EQD44" s="43"/>
      <c r="EQE44" s="43"/>
      <c r="EQF44" s="43"/>
      <c r="EQG44" s="43"/>
      <c r="EQH44" s="43"/>
      <c r="EQI44" s="43"/>
      <c r="EQJ44" s="43"/>
      <c r="EQK44" s="43"/>
      <c r="EQL44" s="43"/>
      <c r="EQM44" s="43"/>
      <c r="EQN44" s="43"/>
      <c r="EQO44" s="43"/>
      <c r="EQP44" s="43"/>
      <c r="EQQ44" s="43"/>
      <c r="EQR44" s="43"/>
      <c r="EQS44" s="43"/>
      <c r="EQT44" s="43"/>
      <c r="EQU44" s="43"/>
      <c r="EQV44" s="43"/>
      <c r="EQW44" s="43"/>
      <c r="EQX44" s="43"/>
      <c r="EQY44" s="43"/>
      <c r="EQZ44" s="43"/>
      <c r="ERA44" s="43"/>
      <c r="ERB44" s="43"/>
      <c r="ERC44" s="43"/>
      <c r="ERD44" s="43"/>
      <c r="ERE44" s="43"/>
      <c r="ERF44" s="43"/>
      <c r="ERG44" s="43"/>
      <c r="ERH44" s="43"/>
      <c r="ERI44" s="43"/>
      <c r="ERJ44" s="43"/>
      <c r="ERK44" s="43"/>
      <c r="ERL44" s="43"/>
      <c r="ERM44" s="43"/>
      <c r="ERN44" s="43"/>
      <c r="ERO44" s="43"/>
      <c r="ERP44" s="43"/>
      <c r="ERQ44" s="43"/>
      <c r="ERR44" s="43"/>
      <c r="ERS44" s="43"/>
      <c r="ERT44" s="43"/>
      <c r="ERU44" s="43"/>
      <c r="ERV44" s="43"/>
      <c r="ERW44" s="43"/>
      <c r="ERX44" s="43"/>
      <c r="ERY44" s="43"/>
      <c r="ERZ44" s="43"/>
      <c r="ESA44" s="43"/>
      <c r="ESB44" s="43"/>
      <c r="ESC44" s="43"/>
      <c r="ESD44" s="43"/>
      <c r="ESE44" s="43"/>
      <c r="ESF44" s="43"/>
      <c r="ESG44" s="43"/>
      <c r="ESH44" s="43"/>
      <c r="ESI44" s="43"/>
      <c r="ESJ44" s="43"/>
      <c r="ESK44" s="43"/>
      <c r="ESL44" s="43"/>
      <c r="ESM44" s="43"/>
      <c r="ESN44" s="43"/>
      <c r="ESO44" s="43"/>
      <c r="ESP44" s="43"/>
      <c r="ESQ44" s="43"/>
      <c r="ESR44" s="43"/>
      <c r="ESS44" s="43"/>
      <c r="EST44" s="43"/>
      <c r="ESU44" s="43"/>
      <c r="ESV44" s="43"/>
      <c r="ESW44" s="43"/>
      <c r="ESX44" s="43"/>
      <c r="ESY44" s="43"/>
      <c r="ESZ44" s="43"/>
      <c r="ETA44" s="43"/>
      <c r="ETB44" s="43"/>
      <c r="ETC44" s="43"/>
      <c r="ETD44" s="43"/>
      <c r="ETE44" s="43"/>
      <c r="ETF44" s="43"/>
      <c r="ETG44" s="43"/>
      <c r="ETH44" s="43"/>
      <c r="ETI44" s="43"/>
      <c r="ETJ44" s="43"/>
      <c r="ETK44" s="43"/>
      <c r="ETL44" s="43"/>
      <c r="ETM44" s="43"/>
      <c r="ETN44" s="43"/>
      <c r="ETO44" s="43"/>
      <c r="ETP44" s="43"/>
      <c r="ETQ44" s="43"/>
      <c r="ETR44" s="43"/>
      <c r="ETS44" s="43"/>
      <c r="ETT44" s="43"/>
      <c r="ETU44" s="43"/>
      <c r="ETV44" s="43"/>
      <c r="ETW44" s="43"/>
      <c r="ETX44" s="43"/>
      <c r="ETY44" s="43"/>
      <c r="ETZ44" s="43"/>
      <c r="EUA44" s="43"/>
      <c r="EUB44" s="43"/>
      <c r="EUC44" s="43"/>
      <c r="EUD44" s="43"/>
      <c r="EUE44" s="43"/>
      <c r="EUF44" s="43"/>
      <c r="EUG44" s="43"/>
      <c r="EUH44" s="43"/>
      <c r="EUI44" s="43"/>
      <c r="EUJ44" s="43"/>
      <c r="EUK44" s="43"/>
      <c r="EUL44" s="43"/>
      <c r="EUM44" s="43"/>
      <c r="EUN44" s="43"/>
      <c r="EUO44" s="43"/>
      <c r="EUP44" s="43"/>
      <c r="EUQ44" s="43"/>
      <c r="EUR44" s="43"/>
      <c r="EUS44" s="43"/>
      <c r="EUT44" s="43"/>
      <c r="EUU44" s="43"/>
      <c r="EUV44" s="43"/>
      <c r="EUW44" s="43"/>
      <c r="EUX44" s="43"/>
      <c r="EUY44" s="43"/>
      <c r="EUZ44" s="43"/>
      <c r="EVA44" s="43"/>
      <c r="EVB44" s="43"/>
      <c r="EVC44" s="43"/>
      <c r="EVD44" s="43"/>
      <c r="EVE44" s="43"/>
      <c r="EVF44" s="43"/>
      <c r="EVG44" s="43"/>
      <c r="EVH44" s="43"/>
      <c r="EVI44" s="43"/>
      <c r="EVJ44" s="43"/>
      <c r="EVK44" s="43"/>
      <c r="EVL44" s="43"/>
      <c r="EVM44" s="43"/>
      <c r="EVN44" s="43"/>
      <c r="EVO44" s="43"/>
      <c r="EVP44" s="43"/>
      <c r="EVQ44" s="43"/>
      <c r="EVR44" s="43"/>
      <c r="EVS44" s="43"/>
      <c r="EVT44" s="43"/>
      <c r="EVU44" s="43"/>
      <c r="EVV44" s="43"/>
      <c r="EVW44" s="43"/>
      <c r="EVX44" s="43"/>
      <c r="EVY44" s="43"/>
      <c r="EVZ44" s="43"/>
      <c r="EWA44" s="43"/>
      <c r="EWB44" s="43"/>
      <c r="EWC44" s="43"/>
      <c r="EWD44" s="43"/>
      <c r="EWE44" s="43"/>
      <c r="EWF44" s="43"/>
      <c r="EWG44" s="43"/>
      <c r="EWH44" s="43"/>
      <c r="EWI44" s="43"/>
      <c r="EWJ44" s="43"/>
      <c r="EWK44" s="43"/>
      <c r="EWL44" s="43"/>
      <c r="EWM44" s="43"/>
      <c r="EWN44" s="43"/>
      <c r="EWO44" s="43"/>
      <c r="EWP44" s="43"/>
      <c r="EWQ44" s="43"/>
      <c r="EWR44" s="43"/>
      <c r="EWS44" s="43"/>
      <c r="EWT44" s="43"/>
      <c r="EWU44" s="43"/>
      <c r="EWV44" s="43"/>
      <c r="EWW44" s="43"/>
      <c r="EWX44" s="43"/>
      <c r="EWY44" s="43"/>
      <c r="EWZ44" s="43"/>
      <c r="EXA44" s="43"/>
      <c r="EXB44" s="43"/>
      <c r="EXC44" s="43"/>
      <c r="EXD44" s="43"/>
      <c r="EXE44" s="43"/>
      <c r="EXF44" s="43"/>
      <c r="EXG44" s="43"/>
      <c r="EXH44" s="43"/>
      <c r="EXI44" s="43"/>
      <c r="EXJ44" s="43"/>
      <c r="EXK44" s="43"/>
      <c r="EXL44" s="43"/>
      <c r="EXM44" s="43"/>
      <c r="EXN44" s="43"/>
      <c r="EXO44" s="43"/>
      <c r="EXP44" s="43"/>
      <c r="EXQ44" s="43"/>
      <c r="EXR44" s="43"/>
      <c r="EXS44" s="43"/>
      <c r="EXT44" s="43"/>
      <c r="EXU44" s="43"/>
      <c r="EXV44" s="43"/>
      <c r="EXW44" s="43"/>
      <c r="EXX44" s="43"/>
      <c r="EXY44" s="43"/>
      <c r="EXZ44" s="43"/>
      <c r="EYA44" s="43"/>
      <c r="EYB44" s="43"/>
      <c r="EYC44" s="43"/>
      <c r="EYD44" s="43"/>
      <c r="EYE44" s="43"/>
      <c r="EYF44" s="43"/>
      <c r="EYG44" s="43"/>
      <c r="EYH44" s="43"/>
      <c r="EYI44" s="43"/>
      <c r="EYJ44" s="43"/>
      <c r="EYK44" s="43"/>
      <c r="EYL44" s="43"/>
      <c r="EYM44" s="43"/>
      <c r="EYN44" s="43"/>
      <c r="EYO44" s="43"/>
      <c r="EYP44" s="43"/>
      <c r="EYQ44" s="43"/>
      <c r="EYR44" s="43"/>
      <c r="EYS44" s="43"/>
      <c r="EYT44" s="43"/>
      <c r="EYU44" s="43"/>
      <c r="EYV44" s="43"/>
      <c r="EYW44" s="43"/>
      <c r="EYX44" s="43"/>
      <c r="EYY44" s="43"/>
      <c r="EYZ44" s="43"/>
      <c r="EZA44" s="43"/>
      <c r="EZB44" s="43"/>
      <c r="EZC44" s="43"/>
      <c r="EZD44" s="43"/>
      <c r="EZE44" s="43"/>
      <c r="EZF44" s="43"/>
      <c r="EZG44" s="43"/>
      <c r="EZH44" s="43"/>
      <c r="EZI44" s="43"/>
      <c r="EZJ44" s="43"/>
      <c r="EZK44" s="43"/>
      <c r="EZL44" s="43"/>
      <c r="EZM44" s="43"/>
      <c r="EZN44" s="43"/>
      <c r="EZO44" s="43"/>
      <c r="EZP44" s="43"/>
      <c r="EZQ44" s="43"/>
      <c r="EZR44" s="43"/>
      <c r="EZS44" s="43"/>
      <c r="EZT44" s="43"/>
      <c r="EZU44" s="43"/>
      <c r="EZV44" s="43"/>
      <c r="EZW44" s="43"/>
      <c r="EZX44" s="43"/>
      <c r="EZY44" s="43"/>
      <c r="EZZ44" s="43"/>
      <c r="FAA44" s="43"/>
      <c r="FAB44" s="43"/>
      <c r="FAC44" s="43"/>
      <c r="FAD44" s="43"/>
      <c r="FAE44" s="43"/>
      <c r="FAF44" s="43"/>
      <c r="FAG44" s="43"/>
      <c r="FAH44" s="43"/>
      <c r="FAI44" s="43"/>
      <c r="FAJ44" s="43"/>
      <c r="FAK44" s="43"/>
      <c r="FAL44" s="43"/>
      <c r="FAM44" s="43"/>
      <c r="FAN44" s="43"/>
      <c r="FAO44" s="43"/>
      <c r="FAP44" s="43"/>
      <c r="FAQ44" s="43"/>
      <c r="FAR44" s="43"/>
      <c r="FAS44" s="43"/>
      <c r="FAT44" s="43"/>
      <c r="FAU44" s="43"/>
      <c r="FAV44" s="43"/>
      <c r="FAW44" s="43"/>
      <c r="FAX44" s="43"/>
      <c r="FAY44" s="43"/>
      <c r="FAZ44" s="43"/>
      <c r="FBA44" s="43"/>
      <c r="FBB44" s="43"/>
      <c r="FBC44" s="43"/>
      <c r="FBD44" s="43"/>
      <c r="FBE44" s="43"/>
      <c r="FBF44" s="43"/>
      <c r="FBG44" s="43"/>
      <c r="FBH44" s="43"/>
      <c r="FBI44" s="43"/>
      <c r="FBJ44" s="43"/>
      <c r="FBK44" s="43"/>
      <c r="FBL44" s="43"/>
      <c r="FBM44" s="43"/>
      <c r="FBN44" s="43"/>
      <c r="FBO44" s="43"/>
      <c r="FBP44" s="43"/>
      <c r="FBQ44" s="43"/>
      <c r="FBR44" s="43"/>
      <c r="FBS44" s="43"/>
      <c r="FBT44" s="43"/>
      <c r="FBU44" s="43"/>
      <c r="FBV44" s="43"/>
      <c r="FBW44" s="43"/>
      <c r="FBX44" s="43"/>
      <c r="FBY44" s="43"/>
      <c r="FBZ44" s="43"/>
      <c r="FCA44" s="43"/>
      <c r="FCB44" s="43"/>
      <c r="FCC44" s="43"/>
      <c r="FCD44" s="43"/>
      <c r="FCE44" s="43"/>
      <c r="FCF44" s="43"/>
      <c r="FCG44" s="43"/>
      <c r="FCH44" s="43"/>
      <c r="FCI44" s="43"/>
      <c r="FCJ44" s="43"/>
      <c r="FCK44" s="43"/>
      <c r="FCL44" s="43"/>
      <c r="FCM44" s="43"/>
      <c r="FCN44" s="43"/>
      <c r="FCO44" s="43"/>
      <c r="FCP44" s="43"/>
      <c r="FCQ44" s="43"/>
      <c r="FCR44" s="43"/>
      <c r="FCS44" s="43"/>
      <c r="FCT44" s="43"/>
      <c r="FCU44" s="43"/>
      <c r="FCV44" s="43"/>
      <c r="FCW44" s="43"/>
      <c r="FCX44" s="43"/>
      <c r="FCY44" s="43"/>
      <c r="FCZ44" s="43"/>
      <c r="FDA44" s="43"/>
      <c r="FDB44" s="43"/>
      <c r="FDC44" s="43"/>
      <c r="FDD44" s="43"/>
      <c r="FDE44" s="43"/>
      <c r="FDF44" s="43"/>
      <c r="FDG44" s="43"/>
      <c r="FDH44" s="43"/>
      <c r="FDI44" s="43"/>
      <c r="FDJ44" s="43"/>
      <c r="FDK44" s="43"/>
      <c r="FDL44" s="43"/>
      <c r="FDM44" s="43"/>
      <c r="FDN44" s="43"/>
      <c r="FDO44" s="43"/>
      <c r="FDP44" s="43"/>
      <c r="FDQ44" s="43"/>
      <c r="FDR44" s="43"/>
      <c r="FDS44" s="43"/>
      <c r="FDT44" s="43"/>
      <c r="FDU44" s="43"/>
      <c r="FDV44" s="43"/>
      <c r="FDW44" s="43"/>
      <c r="FDX44" s="43"/>
      <c r="FDY44" s="43"/>
      <c r="FDZ44" s="43"/>
      <c r="FEA44" s="43"/>
      <c r="FEB44" s="43"/>
      <c r="FEC44" s="43"/>
      <c r="FED44" s="43"/>
      <c r="FEE44" s="43"/>
      <c r="FEF44" s="43"/>
      <c r="FEG44" s="43"/>
      <c r="FEH44" s="43"/>
      <c r="FEI44" s="43"/>
      <c r="FEJ44" s="43"/>
      <c r="FEK44" s="43"/>
      <c r="FEL44" s="43"/>
      <c r="FEM44" s="43"/>
      <c r="FEN44" s="43"/>
      <c r="FEO44" s="43"/>
      <c r="FEP44" s="43"/>
      <c r="FEQ44" s="43"/>
      <c r="FER44" s="43"/>
      <c r="FES44" s="43"/>
      <c r="FET44" s="43"/>
      <c r="FEU44" s="43"/>
      <c r="FEV44" s="43"/>
      <c r="FEW44" s="43"/>
      <c r="FEX44" s="43"/>
      <c r="FEY44" s="43"/>
      <c r="FEZ44" s="43"/>
      <c r="FFA44" s="43"/>
      <c r="FFB44" s="43"/>
      <c r="FFC44" s="43"/>
      <c r="FFD44" s="43"/>
      <c r="FFE44" s="43"/>
      <c r="FFF44" s="43"/>
      <c r="FFG44" s="43"/>
      <c r="FFH44" s="43"/>
      <c r="FFI44" s="43"/>
      <c r="FFJ44" s="43"/>
      <c r="FFK44" s="43"/>
      <c r="FFL44" s="43"/>
      <c r="FFM44" s="43"/>
      <c r="FFN44" s="43"/>
      <c r="FFO44" s="43"/>
      <c r="FFP44" s="43"/>
      <c r="FFQ44" s="43"/>
      <c r="FFR44" s="43"/>
      <c r="FFS44" s="43"/>
      <c r="FFT44" s="43"/>
      <c r="FFU44" s="43"/>
      <c r="FFV44" s="43"/>
      <c r="FFW44" s="43"/>
      <c r="FFX44" s="43"/>
      <c r="FFY44" s="43"/>
      <c r="FFZ44" s="43"/>
      <c r="FGA44" s="43"/>
      <c r="FGB44" s="43"/>
      <c r="FGC44" s="43"/>
      <c r="FGD44" s="43"/>
      <c r="FGE44" s="43"/>
      <c r="FGF44" s="43"/>
      <c r="FGG44" s="43"/>
      <c r="FGH44" s="43"/>
      <c r="FGI44" s="43"/>
      <c r="FGJ44" s="43"/>
      <c r="FGK44" s="43"/>
      <c r="FGL44" s="43"/>
      <c r="FGM44" s="43"/>
      <c r="FGN44" s="43"/>
      <c r="FGO44" s="43"/>
      <c r="FGP44" s="43"/>
      <c r="FGQ44" s="43"/>
      <c r="FGR44" s="43"/>
      <c r="FGS44" s="43"/>
      <c r="FGT44" s="43"/>
      <c r="FGU44" s="43"/>
      <c r="FGV44" s="43"/>
      <c r="FGW44" s="43"/>
      <c r="FGX44" s="43"/>
      <c r="FGY44" s="43"/>
      <c r="FGZ44" s="43"/>
      <c r="FHA44" s="43"/>
      <c r="FHB44" s="43"/>
      <c r="FHC44" s="43"/>
      <c r="FHD44" s="43"/>
      <c r="FHE44" s="43"/>
      <c r="FHF44" s="43"/>
      <c r="FHG44" s="43"/>
      <c r="FHH44" s="43"/>
      <c r="FHI44" s="43"/>
      <c r="FHJ44" s="43"/>
      <c r="FHK44" s="43"/>
      <c r="FHL44" s="43"/>
      <c r="FHM44" s="43"/>
      <c r="FHN44" s="43"/>
      <c r="FHO44" s="43"/>
      <c r="FHP44" s="43"/>
      <c r="FHQ44" s="43"/>
      <c r="FHR44" s="43"/>
      <c r="FHS44" s="43"/>
      <c r="FHT44" s="43"/>
      <c r="FHU44" s="43"/>
      <c r="FHV44" s="43"/>
      <c r="FHW44" s="43"/>
      <c r="FHX44" s="43"/>
      <c r="FHY44" s="43"/>
      <c r="FHZ44" s="43"/>
      <c r="FIA44" s="43"/>
      <c r="FIB44" s="43"/>
      <c r="FIC44" s="43"/>
      <c r="FID44" s="43"/>
      <c r="FIE44" s="43"/>
      <c r="FIF44" s="43"/>
      <c r="FIG44" s="43"/>
      <c r="FIH44" s="43"/>
      <c r="FII44" s="43"/>
      <c r="FIJ44" s="43"/>
      <c r="FIK44" s="43"/>
      <c r="FIL44" s="43"/>
      <c r="FIM44" s="43"/>
      <c r="FIN44" s="43"/>
      <c r="FIO44" s="43"/>
      <c r="FIP44" s="43"/>
      <c r="FIQ44" s="43"/>
      <c r="FIR44" s="43"/>
      <c r="FIS44" s="43"/>
      <c r="FIT44" s="43"/>
      <c r="FIU44" s="43"/>
      <c r="FIV44" s="43"/>
      <c r="FIW44" s="43"/>
      <c r="FIX44" s="43"/>
      <c r="FIY44" s="43"/>
      <c r="FIZ44" s="43"/>
      <c r="FJA44" s="43"/>
      <c r="FJB44" s="43"/>
      <c r="FJC44" s="43"/>
      <c r="FJD44" s="43"/>
      <c r="FJE44" s="43"/>
      <c r="FJF44" s="43"/>
      <c r="FJG44" s="43"/>
      <c r="FJH44" s="43"/>
      <c r="FJI44" s="43"/>
      <c r="FJJ44" s="43"/>
      <c r="FJK44" s="43"/>
      <c r="FJL44" s="43"/>
      <c r="FJM44" s="43"/>
      <c r="FJN44" s="43"/>
      <c r="FJO44" s="43"/>
      <c r="FJP44" s="43"/>
      <c r="FJQ44" s="43"/>
      <c r="FJR44" s="43"/>
      <c r="FJS44" s="43"/>
      <c r="FJT44" s="43"/>
      <c r="FJU44" s="43"/>
      <c r="FJV44" s="43"/>
      <c r="FJW44" s="43"/>
      <c r="FJX44" s="43"/>
      <c r="FJY44" s="43"/>
      <c r="FJZ44" s="43"/>
      <c r="FKA44" s="43"/>
      <c r="FKB44" s="43"/>
      <c r="FKC44" s="43"/>
      <c r="FKD44" s="43"/>
      <c r="FKE44" s="43"/>
      <c r="FKF44" s="43"/>
      <c r="FKG44" s="43"/>
      <c r="FKH44" s="43"/>
      <c r="FKI44" s="43"/>
      <c r="FKJ44" s="43"/>
      <c r="FKK44" s="43"/>
      <c r="FKL44" s="43"/>
      <c r="FKM44" s="43"/>
      <c r="FKN44" s="43"/>
      <c r="FKO44" s="43"/>
      <c r="FKP44" s="43"/>
      <c r="FKQ44" s="43"/>
      <c r="FKR44" s="43"/>
      <c r="FKS44" s="43"/>
      <c r="FKT44" s="43"/>
      <c r="FKU44" s="43"/>
      <c r="FKV44" s="43"/>
      <c r="FKW44" s="43"/>
      <c r="FKX44" s="43"/>
      <c r="FKY44" s="43"/>
      <c r="FKZ44" s="43"/>
      <c r="FLA44" s="43"/>
      <c r="FLB44" s="43"/>
      <c r="FLC44" s="43"/>
      <c r="FLD44" s="43"/>
      <c r="FLE44" s="43"/>
      <c r="FLF44" s="43"/>
      <c r="FLG44" s="43"/>
      <c r="FLH44" s="43"/>
      <c r="FLI44" s="43"/>
      <c r="FLJ44" s="43"/>
      <c r="FLK44" s="43"/>
      <c r="FLL44" s="43"/>
      <c r="FLM44" s="43"/>
      <c r="FLN44" s="43"/>
      <c r="FLO44" s="43"/>
      <c r="FLP44" s="43"/>
      <c r="FLQ44" s="43"/>
      <c r="FLR44" s="43"/>
      <c r="FLS44" s="43"/>
      <c r="FLT44" s="43"/>
      <c r="FLU44" s="43"/>
      <c r="FLV44" s="43"/>
      <c r="FLW44" s="43"/>
      <c r="FLX44" s="43"/>
      <c r="FLY44" s="43"/>
      <c r="FLZ44" s="43"/>
      <c r="FMA44" s="43"/>
      <c r="FMB44" s="43"/>
      <c r="FMC44" s="43"/>
      <c r="FMD44" s="43"/>
      <c r="FME44" s="43"/>
      <c r="FMF44" s="43"/>
      <c r="FMG44" s="43"/>
      <c r="FMH44" s="43"/>
      <c r="FMI44" s="43"/>
      <c r="FMJ44" s="43"/>
      <c r="FMK44" s="43"/>
      <c r="FML44" s="43"/>
      <c r="FMM44" s="43"/>
      <c r="FMN44" s="43"/>
      <c r="FMO44" s="43"/>
      <c r="FMP44" s="43"/>
      <c r="FMQ44" s="43"/>
      <c r="FMR44" s="43"/>
      <c r="FMS44" s="43"/>
      <c r="FMT44" s="43"/>
      <c r="FMU44" s="43"/>
      <c r="FMV44" s="43"/>
      <c r="FMW44" s="43"/>
      <c r="FMX44" s="43"/>
      <c r="FMY44" s="43"/>
      <c r="FMZ44" s="43"/>
      <c r="FNA44" s="43"/>
      <c r="FNB44" s="43"/>
      <c r="FNC44" s="43"/>
      <c r="FND44" s="43"/>
      <c r="FNE44" s="43"/>
      <c r="FNF44" s="43"/>
      <c r="FNG44" s="43"/>
      <c r="FNH44" s="43"/>
      <c r="FNI44" s="43"/>
      <c r="FNJ44" s="43"/>
      <c r="FNK44" s="43"/>
      <c r="FNL44" s="43"/>
      <c r="FNM44" s="43"/>
      <c r="FNN44" s="43"/>
      <c r="FNO44" s="43"/>
      <c r="FNP44" s="43"/>
      <c r="FNQ44" s="43"/>
      <c r="FNR44" s="43"/>
      <c r="FNS44" s="43"/>
      <c r="FNT44" s="43"/>
      <c r="FNU44" s="43"/>
      <c r="FNV44" s="43"/>
      <c r="FNW44" s="43"/>
      <c r="FNX44" s="43"/>
      <c r="FNY44" s="43"/>
      <c r="FNZ44" s="43"/>
      <c r="FOA44" s="43"/>
      <c r="FOB44" s="43"/>
      <c r="FOC44" s="43"/>
      <c r="FOD44" s="43"/>
      <c r="FOE44" s="43"/>
      <c r="FOF44" s="43"/>
      <c r="FOG44" s="43"/>
      <c r="FOH44" s="43"/>
      <c r="FOI44" s="43"/>
      <c r="FOJ44" s="43"/>
      <c r="FOK44" s="43"/>
      <c r="FOL44" s="43"/>
      <c r="FOM44" s="43"/>
      <c r="FON44" s="43"/>
      <c r="FOO44" s="43"/>
      <c r="FOP44" s="43"/>
      <c r="FOQ44" s="43"/>
      <c r="FOR44" s="43"/>
      <c r="FOS44" s="43"/>
      <c r="FOT44" s="43"/>
      <c r="FOU44" s="43"/>
      <c r="FOV44" s="43"/>
      <c r="FOW44" s="43"/>
      <c r="FOX44" s="43"/>
      <c r="FOY44" s="43"/>
      <c r="FOZ44" s="43"/>
      <c r="FPA44" s="43"/>
      <c r="FPB44" s="43"/>
      <c r="FPC44" s="43"/>
      <c r="FPD44" s="43"/>
      <c r="FPE44" s="43"/>
      <c r="FPF44" s="43"/>
      <c r="FPG44" s="43"/>
      <c r="FPH44" s="43"/>
      <c r="FPI44" s="43"/>
      <c r="FPJ44" s="43"/>
      <c r="FPK44" s="43"/>
      <c r="FPL44" s="43"/>
      <c r="FPM44" s="43"/>
      <c r="FPN44" s="43"/>
      <c r="FPO44" s="43"/>
      <c r="FPP44" s="43"/>
      <c r="FPQ44" s="43"/>
      <c r="FPR44" s="43"/>
      <c r="FPS44" s="43"/>
      <c r="FPT44" s="43"/>
      <c r="FPU44" s="43"/>
      <c r="FPV44" s="43"/>
      <c r="FPW44" s="43"/>
      <c r="FPX44" s="43"/>
      <c r="FPY44" s="43"/>
      <c r="FPZ44" s="43"/>
      <c r="FQA44" s="43"/>
      <c r="FQB44" s="43"/>
      <c r="FQC44" s="43"/>
      <c r="FQD44" s="43"/>
      <c r="FQE44" s="43"/>
      <c r="FQF44" s="43"/>
      <c r="FQG44" s="43"/>
      <c r="FQH44" s="43"/>
      <c r="FQI44" s="43"/>
      <c r="FQJ44" s="43"/>
      <c r="FQK44" s="43"/>
      <c r="FQL44" s="43"/>
      <c r="FQM44" s="43"/>
      <c r="FQN44" s="43"/>
      <c r="FQO44" s="43"/>
      <c r="FQP44" s="43"/>
      <c r="FQQ44" s="43"/>
      <c r="FQR44" s="43"/>
      <c r="FQS44" s="43"/>
      <c r="FQT44" s="43"/>
      <c r="FQU44" s="43"/>
      <c r="FQV44" s="43"/>
      <c r="FQW44" s="43"/>
      <c r="FQX44" s="43"/>
      <c r="FQY44" s="43"/>
      <c r="FQZ44" s="43"/>
      <c r="FRA44" s="43"/>
      <c r="FRB44" s="43"/>
      <c r="FRC44" s="43"/>
      <c r="FRD44" s="43"/>
      <c r="FRE44" s="43"/>
      <c r="FRF44" s="43"/>
      <c r="FRG44" s="43"/>
      <c r="FRH44" s="43"/>
      <c r="FRI44" s="43"/>
      <c r="FRJ44" s="43"/>
      <c r="FRK44" s="43"/>
      <c r="FRL44" s="43"/>
      <c r="FRM44" s="43"/>
      <c r="FRN44" s="43"/>
      <c r="FRO44" s="43"/>
      <c r="FRP44" s="43"/>
      <c r="FRQ44" s="43"/>
      <c r="FRR44" s="43"/>
      <c r="FRS44" s="43"/>
      <c r="FRT44" s="43"/>
      <c r="FRU44" s="43"/>
      <c r="FRV44" s="43"/>
      <c r="FRW44" s="43"/>
      <c r="FRX44" s="43"/>
      <c r="FRY44" s="43"/>
      <c r="FRZ44" s="43"/>
      <c r="FSA44" s="43"/>
      <c r="FSB44" s="43"/>
      <c r="FSC44" s="43"/>
      <c r="FSD44" s="43"/>
      <c r="FSE44" s="43"/>
      <c r="FSF44" s="43"/>
      <c r="FSG44" s="43"/>
      <c r="FSH44" s="43"/>
      <c r="FSI44" s="43"/>
      <c r="FSJ44" s="43"/>
      <c r="FSK44" s="43"/>
      <c r="FSL44" s="43"/>
      <c r="FSM44" s="43"/>
      <c r="FSN44" s="43"/>
      <c r="FSO44" s="43"/>
      <c r="FSP44" s="43"/>
      <c r="FSQ44" s="43"/>
      <c r="FSR44" s="43"/>
      <c r="FSS44" s="43"/>
      <c r="FST44" s="43"/>
      <c r="FSU44" s="43"/>
      <c r="FSV44" s="43"/>
      <c r="FSW44" s="43"/>
      <c r="FSX44" s="43"/>
      <c r="FSY44" s="43"/>
      <c r="FSZ44" s="43"/>
      <c r="FTA44" s="43"/>
      <c r="FTB44" s="43"/>
      <c r="FTC44" s="43"/>
      <c r="FTD44" s="43"/>
      <c r="FTE44" s="43"/>
      <c r="FTF44" s="43"/>
      <c r="FTG44" s="43"/>
      <c r="FTH44" s="43"/>
      <c r="FTI44" s="43"/>
      <c r="FTJ44" s="43"/>
      <c r="FTK44" s="43"/>
      <c r="FTL44" s="43"/>
      <c r="FTM44" s="43"/>
      <c r="FTN44" s="43"/>
      <c r="FTO44" s="43"/>
      <c r="FTP44" s="43"/>
      <c r="FTQ44" s="43"/>
      <c r="FTR44" s="43"/>
      <c r="FTS44" s="43"/>
      <c r="FTT44" s="43"/>
      <c r="FTU44" s="43"/>
      <c r="FTV44" s="43"/>
      <c r="FTW44" s="43"/>
      <c r="FTX44" s="43"/>
      <c r="FTY44" s="43"/>
      <c r="FTZ44" s="43"/>
      <c r="FUA44" s="43"/>
      <c r="FUB44" s="43"/>
      <c r="FUC44" s="43"/>
      <c r="FUD44" s="43"/>
      <c r="FUE44" s="43"/>
      <c r="FUF44" s="43"/>
      <c r="FUG44" s="43"/>
      <c r="FUH44" s="43"/>
      <c r="FUI44" s="43"/>
      <c r="FUJ44" s="43"/>
      <c r="FUK44" s="43"/>
      <c r="FUL44" s="43"/>
      <c r="FUM44" s="43"/>
      <c r="FUN44" s="43"/>
      <c r="FUO44" s="43"/>
      <c r="FUP44" s="43"/>
      <c r="FUQ44" s="43"/>
      <c r="FUR44" s="43"/>
      <c r="FUS44" s="43"/>
      <c r="FUT44" s="43"/>
      <c r="FUU44" s="43"/>
      <c r="FUV44" s="43"/>
      <c r="FUW44" s="43"/>
      <c r="FUX44" s="43"/>
      <c r="FUY44" s="43"/>
      <c r="FUZ44" s="43"/>
      <c r="FVA44" s="43"/>
      <c r="FVB44" s="43"/>
      <c r="FVC44" s="43"/>
      <c r="FVD44" s="43"/>
      <c r="FVE44" s="43"/>
      <c r="FVF44" s="43"/>
      <c r="FVG44" s="43"/>
      <c r="FVH44" s="43"/>
      <c r="FVI44" s="43"/>
      <c r="FVJ44" s="43"/>
      <c r="FVK44" s="43"/>
      <c r="FVL44" s="43"/>
      <c r="FVM44" s="43"/>
      <c r="FVN44" s="43"/>
      <c r="FVO44" s="43"/>
      <c r="FVP44" s="43"/>
      <c r="FVQ44" s="43"/>
      <c r="FVR44" s="43"/>
      <c r="FVS44" s="43"/>
      <c r="FVT44" s="43"/>
      <c r="FVU44" s="43"/>
      <c r="FVV44" s="43"/>
      <c r="FVW44" s="43"/>
      <c r="FVX44" s="43"/>
      <c r="FVY44" s="43"/>
      <c r="FVZ44" s="43"/>
      <c r="FWA44" s="43"/>
      <c r="FWB44" s="43"/>
      <c r="FWC44" s="43"/>
      <c r="FWD44" s="43"/>
      <c r="FWE44" s="43"/>
      <c r="FWF44" s="43"/>
      <c r="FWG44" s="43"/>
      <c r="FWH44" s="43"/>
      <c r="FWI44" s="43"/>
      <c r="FWJ44" s="43"/>
      <c r="FWK44" s="43"/>
      <c r="FWL44" s="43"/>
      <c r="FWM44" s="43"/>
      <c r="FWN44" s="43"/>
      <c r="FWO44" s="43"/>
      <c r="FWP44" s="43"/>
      <c r="FWQ44" s="43"/>
      <c r="FWR44" s="43"/>
      <c r="FWS44" s="43"/>
      <c r="FWT44" s="43"/>
      <c r="FWU44" s="43"/>
      <c r="FWV44" s="43"/>
      <c r="FWW44" s="43"/>
      <c r="FWX44" s="43"/>
      <c r="FWY44" s="43"/>
      <c r="FWZ44" s="43"/>
      <c r="FXA44" s="43"/>
      <c r="FXB44" s="43"/>
      <c r="FXC44" s="43"/>
      <c r="FXD44" s="43"/>
      <c r="FXE44" s="43"/>
      <c r="FXF44" s="43"/>
      <c r="FXG44" s="43"/>
      <c r="FXH44" s="43"/>
      <c r="FXI44" s="43"/>
      <c r="FXJ44" s="43"/>
      <c r="FXK44" s="43"/>
      <c r="FXL44" s="43"/>
      <c r="FXM44" s="43"/>
      <c r="FXN44" s="43"/>
      <c r="FXO44" s="43"/>
      <c r="FXP44" s="43"/>
      <c r="FXQ44" s="43"/>
      <c r="FXR44" s="43"/>
      <c r="FXS44" s="43"/>
      <c r="FXT44" s="43"/>
      <c r="FXU44" s="43"/>
      <c r="FXV44" s="43"/>
      <c r="FXW44" s="43"/>
      <c r="FXX44" s="43"/>
      <c r="FXY44" s="43"/>
      <c r="FXZ44" s="43"/>
      <c r="FYA44" s="43"/>
      <c r="FYB44" s="43"/>
      <c r="FYC44" s="43"/>
      <c r="FYD44" s="43"/>
      <c r="FYE44" s="43"/>
      <c r="FYF44" s="43"/>
      <c r="FYG44" s="43"/>
      <c r="FYH44" s="43"/>
      <c r="FYI44" s="43"/>
      <c r="FYJ44" s="43"/>
      <c r="FYK44" s="43"/>
      <c r="FYL44" s="43"/>
      <c r="FYM44" s="43"/>
      <c r="FYN44" s="43"/>
      <c r="FYO44" s="43"/>
      <c r="FYP44" s="43"/>
      <c r="FYQ44" s="43"/>
      <c r="FYR44" s="43"/>
      <c r="FYS44" s="43"/>
      <c r="FYT44" s="43"/>
      <c r="FYU44" s="43"/>
      <c r="FYV44" s="43"/>
      <c r="FYW44" s="43"/>
      <c r="FYX44" s="43"/>
      <c r="FYY44" s="43"/>
      <c r="FYZ44" s="43"/>
      <c r="FZA44" s="43"/>
      <c r="FZB44" s="43"/>
      <c r="FZC44" s="43"/>
      <c r="FZD44" s="43"/>
      <c r="FZE44" s="43"/>
      <c r="FZF44" s="43"/>
      <c r="FZG44" s="43"/>
      <c r="FZH44" s="43"/>
      <c r="FZI44" s="43"/>
      <c r="FZJ44" s="43"/>
      <c r="FZK44" s="43"/>
      <c r="FZL44" s="43"/>
      <c r="FZM44" s="43"/>
      <c r="FZN44" s="43"/>
      <c r="FZO44" s="43"/>
      <c r="FZP44" s="43"/>
      <c r="FZQ44" s="43"/>
      <c r="FZR44" s="43"/>
      <c r="FZS44" s="43"/>
      <c r="FZT44" s="43"/>
      <c r="FZU44" s="43"/>
      <c r="FZV44" s="43"/>
      <c r="FZW44" s="43"/>
      <c r="FZX44" s="43"/>
      <c r="FZY44" s="43"/>
      <c r="FZZ44" s="43"/>
      <c r="GAA44" s="43"/>
      <c r="GAB44" s="43"/>
      <c r="GAC44" s="43"/>
      <c r="GAD44" s="43"/>
      <c r="GAE44" s="43"/>
      <c r="GAF44" s="43"/>
      <c r="GAG44" s="43"/>
      <c r="GAH44" s="43"/>
      <c r="GAI44" s="43"/>
      <c r="GAJ44" s="43"/>
      <c r="GAK44" s="43"/>
      <c r="GAL44" s="43"/>
      <c r="GAM44" s="43"/>
      <c r="GAN44" s="43"/>
      <c r="GAO44" s="43"/>
      <c r="GAP44" s="43"/>
      <c r="GAQ44" s="43"/>
      <c r="GAR44" s="43"/>
      <c r="GAS44" s="43"/>
      <c r="GAT44" s="43"/>
      <c r="GAU44" s="43"/>
      <c r="GAV44" s="43"/>
      <c r="GAW44" s="43"/>
      <c r="GAX44" s="43"/>
      <c r="GAY44" s="43"/>
      <c r="GAZ44" s="43"/>
      <c r="GBA44" s="43"/>
      <c r="GBB44" s="43"/>
      <c r="GBC44" s="43"/>
      <c r="GBD44" s="43"/>
      <c r="GBE44" s="43"/>
      <c r="GBF44" s="43"/>
      <c r="GBG44" s="43"/>
      <c r="GBH44" s="43"/>
      <c r="GBI44" s="43"/>
      <c r="GBJ44" s="43"/>
      <c r="GBK44" s="43"/>
      <c r="GBL44" s="43"/>
      <c r="GBM44" s="43"/>
      <c r="GBN44" s="43"/>
      <c r="GBO44" s="43"/>
      <c r="GBP44" s="43"/>
      <c r="GBQ44" s="43"/>
      <c r="GBR44" s="43"/>
      <c r="GBS44" s="43"/>
      <c r="GBT44" s="43"/>
      <c r="GBU44" s="43"/>
      <c r="GBV44" s="43"/>
      <c r="GBW44" s="43"/>
      <c r="GBX44" s="43"/>
      <c r="GBY44" s="43"/>
      <c r="GBZ44" s="43"/>
      <c r="GCA44" s="43"/>
      <c r="GCB44" s="43"/>
      <c r="GCC44" s="43"/>
      <c r="GCD44" s="43"/>
      <c r="GCE44" s="43"/>
      <c r="GCF44" s="43"/>
      <c r="GCG44" s="43"/>
      <c r="GCH44" s="43"/>
      <c r="GCI44" s="43"/>
      <c r="GCJ44" s="43"/>
      <c r="GCK44" s="43"/>
      <c r="GCL44" s="43"/>
      <c r="GCM44" s="43"/>
      <c r="GCN44" s="43"/>
      <c r="GCO44" s="43"/>
      <c r="GCP44" s="43"/>
      <c r="GCQ44" s="43"/>
      <c r="GCR44" s="43"/>
      <c r="GCS44" s="43"/>
      <c r="GCT44" s="43"/>
      <c r="GCU44" s="43"/>
      <c r="GCV44" s="43"/>
      <c r="GCW44" s="43"/>
      <c r="GCX44" s="43"/>
      <c r="GCY44" s="43"/>
      <c r="GCZ44" s="43"/>
      <c r="GDA44" s="43"/>
      <c r="GDB44" s="43"/>
      <c r="GDC44" s="43"/>
      <c r="GDD44" s="43"/>
      <c r="GDE44" s="43"/>
      <c r="GDF44" s="43"/>
      <c r="GDG44" s="43"/>
      <c r="GDH44" s="43"/>
      <c r="GDI44" s="43"/>
      <c r="GDJ44" s="43"/>
      <c r="GDK44" s="43"/>
      <c r="GDL44" s="43"/>
      <c r="GDM44" s="43"/>
      <c r="GDN44" s="43"/>
      <c r="GDO44" s="43"/>
      <c r="GDP44" s="43"/>
      <c r="GDQ44" s="43"/>
      <c r="GDR44" s="43"/>
      <c r="GDS44" s="43"/>
      <c r="GDT44" s="43"/>
      <c r="GDU44" s="43"/>
      <c r="GDV44" s="43"/>
      <c r="GDW44" s="43"/>
      <c r="GDX44" s="43"/>
      <c r="GDY44" s="43"/>
      <c r="GDZ44" s="43"/>
      <c r="GEA44" s="43"/>
      <c r="GEB44" s="43"/>
      <c r="GEC44" s="43"/>
      <c r="GED44" s="43"/>
      <c r="GEE44" s="43"/>
      <c r="GEF44" s="43"/>
      <c r="GEG44" s="43"/>
      <c r="GEH44" s="43"/>
      <c r="GEI44" s="43"/>
      <c r="GEJ44" s="43"/>
      <c r="GEK44" s="43"/>
      <c r="GEL44" s="43"/>
      <c r="GEM44" s="43"/>
      <c r="GEN44" s="43"/>
      <c r="GEO44" s="43"/>
      <c r="GEP44" s="43"/>
      <c r="GEQ44" s="43"/>
      <c r="GER44" s="43"/>
      <c r="GES44" s="43"/>
      <c r="GET44" s="43"/>
      <c r="GEU44" s="43"/>
      <c r="GEV44" s="43"/>
      <c r="GEW44" s="43"/>
      <c r="GEX44" s="43"/>
      <c r="GEY44" s="43"/>
      <c r="GEZ44" s="43"/>
      <c r="GFA44" s="43"/>
      <c r="GFB44" s="43"/>
      <c r="GFC44" s="43"/>
      <c r="GFD44" s="43"/>
      <c r="GFE44" s="43"/>
      <c r="GFF44" s="43"/>
      <c r="GFG44" s="43"/>
      <c r="GFH44" s="43"/>
      <c r="GFI44" s="43"/>
      <c r="GFJ44" s="43"/>
      <c r="GFK44" s="43"/>
      <c r="GFL44" s="43"/>
      <c r="GFM44" s="43"/>
      <c r="GFN44" s="43"/>
      <c r="GFO44" s="43"/>
      <c r="GFP44" s="43"/>
      <c r="GFQ44" s="43"/>
      <c r="GFR44" s="43"/>
      <c r="GFS44" s="43"/>
      <c r="GFT44" s="43"/>
      <c r="GFU44" s="43"/>
      <c r="GFV44" s="43"/>
      <c r="GFW44" s="43"/>
      <c r="GFX44" s="43"/>
      <c r="GFY44" s="43"/>
      <c r="GFZ44" s="43"/>
      <c r="GGA44" s="43"/>
      <c r="GGB44" s="43"/>
      <c r="GGC44" s="43"/>
      <c r="GGD44" s="43"/>
      <c r="GGE44" s="43"/>
      <c r="GGF44" s="43"/>
      <c r="GGG44" s="43"/>
      <c r="GGH44" s="43"/>
      <c r="GGI44" s="43"/>
      <c r="GGJ44" s="43"/>
      <c r="GGK44" s="43"/>
      <c r="GGL44" s="43"/>
      <c r="GGM44" s="43"/>
      <c r="GGN44" s="43"/>
      <c r="GGO44" s="43"/>
      <c r="GGP44" s="43"/>
      <c r="GGQ44" s="43"/>
      <c r="GGR44" s="43"/>
      <c r="GGS44" s="43"/>
      <c r="GGT44" s="43"/>
      <c r="GGU44" s="43"/>
      <c r="GGV44" s="43"/>
      <c r="GGW44" s="43"/>
      <c r="GGX44" s="43"/>
      <c r="GGY44" s="43"/>
      <c r="GGZ44" s="43"/>
      <c r="GHA44" s="43"/>
      <c r="GHB44" s="43"/>
      <c r="GHC44" s="43"/>
      <c r="GHD44" s="43"/>
      <c r="GHE44" s="43"/>
      <c r="GHF44" s="43"/>
      <c r="GHG44" s="43"/>
      <c r="GHH44" s="43"/>
      <c r="GHI44" s="43"/>
      <c r="GHJ44" s="43"/>
      <c r="GHK44" s="43"/>
      <c r="GHL44" s="43"/>
      <c r="GHM44" s="43"/>
      <c r="GHN44" s="43"/>
      <c r="GHO44" s="43"/>
      <c r="GHP44" s="43"/>
      <c r="GHQ44" s="43"/>
      <c r="GHR44" s="43"/>
      <c r="GHS44" s="43"/>
      <c r="GHT44" s="43"/>
      <c r="GHU44" s="43"/>
      <c r="GHV44" s="43"/>
      <c r="GHW44" s="43"/>
      <c r="GHX44" s="43"/>
      <c r="GHY44" s="43"/>
      <c r="GHZ44" s="43"/>
      <c r="GIA44" s="43"/>
      <c r="GIB44" s="43"/>
      <c r="GIC44" s="43"/>
      <c r="GID44" s="43"/>
      <c r="GIE44" s="43"/>
      <c r="GIF44" s="43"/>
      <c r="GIG44" s="43"/>
      <c r="GIH44" s="43"/>
      <c r="GII44" s="43"/>
      <c r="GIJ44" s="43"/>
      <c r="GIK44" s="43"/>
      <c r="GIL44" s="43"/>
      <c r="GIM44" s="43"/>
      <c r="GIN44" s="43"/>
      <c r="GIO44" s="43"/>
      <c r="GIP44" s="43"/>
      <c r="GIQ44" s="43"/>
      <c r="GIR44" s="43"/>
      <c r="GIS44" s="43"/>
      <c r="GIT44" s="43"/>
      <c r="GIU44" s="43"/>
      <c r="GIV44" s="43"/>
      <c r="GIW44" s="43"/>
      <c r="GIX44" s="43"/>
      <c r="GIY44" s="43"/>
      <c r="GIZ44" s="43"/>
      <c r="GJA44" s="43"/>
      <c r="GJB44" s="43"/>
      <c r="GJC44" s="43"/>
      <c r="GJD44" s="43"/>
      <c r="GJE44" s="43"/>
      <c r="GJF44" s="43"/>
      <c r="GJG44" s="43"/>
      <c r="GJH44" s="43"/>
      <c r="GJI44" s="43"/>
      <c r="GJJ44" s="43"/>
      <c r="GJK44" s="43"/>
      <c r="GJL44" s="43"/>
      <c r="GJM44" s="43"/>
      <c r="GJN44" s="43"/>
      <c r="GJO44" s="43"/>
      <c r="GJP44" s="43"/>
      <c r="GJQ44" s="43"/>
      <c r="GJR44" s="43"/>
      <c r="GJS44" s="43"/>
      <c r="GJT44" s="43"/>
      <c r="GJU44" s="43"/>
      <c r="GJV44" s="43"/>
      <c r="GJW44" s="43"/>
      <c r="GJX44" s="43"/>
      <c r="GJY44" s="43"/>
      <c r="GJZ44" s="43"/>
      <c r="GKA44" s="43"/>
      <c r="GKB44" s="43"/>
      <c r="GKC44" s="43"/>
      <c r="GKD44" s="43"/>
      <c r="GKE44" s="43"/>
      <c r="GKF44" s="43"/>
      <c r="GKG44" s="43"/>
      <c r="GKH44" s="43"/>
      <c r="GKI44" s="43"/>
      <c r="GKJ44" s="43"/>
      <c r="GKK44" s="43"/>
      <c r="GKL44" s="43"/>
      <c r="GKM44" s="43"/>
      <c r="GKN44" s="43"/>
      <c r="GKO44" s="43"/>
      <c r="GKP44" s="43"/>
      <c r="GKQ44" s="43"/>
      <c r="GKR44" s="43"/>
      <c r="GKS44" s="43"/>
      <c r="GKT44" s="43"/>
      <c r="GKU44" s="43"/>
      <c r="GKV44" s="43"/>
      <c r="GKW44" s="43"/>
      <c r="GKX44" s="43"/>
      <c r="GKY44" s="43"/>
      <c r="GKZ44" s="43"/>
      <c r="GLA44" s="43"/>
      <c r="GLB44" s="43"/>
      <c r="GLC44" s="43"/>
      <c r="GLD44" s="43"/>
      <c r="GLE44" s="43"/>
      <c r="GLF44" s="43"/>
      <c r="GLG44" s="43"/>
      <c r="GLH44" s="43"/>
      <c r="GLI44" s="43"/>
      <c r="GLJ44" s="43"/>
      <c r="GLK44" s="43"/>
      <c r="GLL44" s="43"/>
      <c r="GLM44" s="43"/>
      <c r="GLN44" s="43"/>
      <c r="GLO44" s="43"/>
      <c r="GLP44" s="43"/>
      <c r="GLQ44" s="43"/>
      <c r="GLR44" s="43"/>
      <c r="GLS44" s="43"/>
      <c r="GLT44" s="43"/>
      <c r="GLU44" s="43"/>
      <c r="GLV44" s="43"/>
      <c r="GLW44" s="43"/>
      <c r="GLX44" s="43"/>
      <c r="GLY44" s="43"/>
      <c r="GLZ44" s="43"/>
      <c r="GMA44" s="43"/>
      <c r="GMB44" s="43"/>
      <c r="GMC44" s="43"/>
      <c r="GMD44" s="43"/>
      <c r="GME44" s="43"/>
      <c r="GMF44" s="43"/>
      <c r="GMG44" s="43"/>
      <c r="GMH44" s="43"/>
      <c r="GMI44" s="43"/>
      <c r="GMJ44" s="43"/>
      <c r="GMK44" s="43"/>
      <c r="GML44" s="43"/>
      <c r="GMM44" s="43"/>
      <c r="GMN44" s="43"/>
      <c r="GMO44" s="43"/>
      <c r="GMP44" s="43"/>
      <c r="GMQ44" s="43"/>
      <c r="GMR44" s="43"/>
      <c r="GMS44" s="43"/>
      <c r="GMT44" s="43"/>
      <c r="GMU44" s="43"/>
      <c r="GMV44" s="43"/>
      <c r="GMW44" s="43"/>
      <c r="GMX44" s="43"/>
      <c r="GMY44" s="43"/>
      <c r="GMZ44" s="43"/>
      <c r="GNA44" s="43"/>
      <c r="GNB44" s="43"/>
      <c r="GNC44" s="43"/>
      <c r="GND44" s="43"/>
      <c r="GNE44" s="43"/>
      <c r="GNF44" s="43"/>
      <c r="GNG44" s="43"/>
      <c r="GNH44" s="43"/>
      <c r="GNI44" s="43"/>
      <c r="GNJ44" s="43"/>
      <c r="GNK44" s="43"/>
      <c r="GNL44" s="43"/>
      <c r="GNM44" s="43"/>
      <c r="GNN44" s="43"/>
      <c r="GNO44" s="43"/>
      <c r="GNP44" s="43"/>
      <c r="GNQ44" s="43"/>
      <c r="GNR44" s="43"/>
      <c r="GNS44" s="43"/>
      <c r="GNT44" s="43"/>
      <c r="GNU44" s="43"/>
      <c r="GNV44" s="43"/>
      <c r="GNW44" s="43"/>
      <c r="GNX44" s="43"/>
      <c r="GNY44" s="43"/>
      <c r="GNZ44" s="43"/>
      <c r="GOA44" s="43"/>
      <c r="GOB44" s="43"/>
      <c r="GOC44" s="43"/>
      <c r="GOD44" s="43"/>
      <c r="GOE44" s="43"/>
      <c r="GOF44" s="43"/>
      <c r="GOG44" s="43"/>
      <c r="GOH44" s="43"/>
      <c r="GOI44" s="43"/>
      <c r="GOJ44" s="43"/>
      <c r="GOK44" s="43"/>
      <c r="GOL44" s="43"/>
      <c r="GOM44" s="43"/>
      <c r="GON44" s="43"/>
      <c r="GOO44" s="43"/>
      <c r="GOP44" s="43"/>
      <c r="GOQ44" s="43"/>
      <c r="GOR44" s="43"/>
      <c r="GOS44" s="43"/>
      <c r="GOT44" s="43"/>
      <c r="GOU44" s="43"/>
      <c r="GOV44" s="43"/>
      <c r="GOW44" s="43"/>
      <c r="GOX44" s="43"/>
      <c r="GOY44" s="43"/>
      <c r="GOZ44" s="43"/>
      <c r="GPA44" s="43"/>
      <c r="GPB44" s="43"/>
      <c r="GPC44" s="43"/>
      <c r="GPD44" s="43"/>
      <c r="GPE44" s="43"/>
      <c r="GPF44" s="43"/>
      <c r="GPG44" s="43"/>
      <c r="GPH44" s="43"/>
      <c r="GPI44" s="43"/>
      <c r="GPJ44" s="43"/>
      <c r="GPK44" s="43"/>
      <c r="GPL44" s="43"/>
      <c r="GPM44" s="43"/>
      <c r="GPN44" s="43"/>
      <c r="GPO44" s="43"/>
      <c r="GPP44" s="43"/>
      <c r="GPQ44" s="43"/>
      <c r="GPR44" s="43"/>
      <c r="GPS44" s="43"/>
      <c r="GPT44" s="43"/>
      <c r="GPU44" s="43"/>
      <c r="GPV44" s="43"/>
      <c r="GPW44" s="43"/>
      <c r="GPX44" s="43"/>
      <c r="GPY44" s="43"/>
      <c r="GPZ44" s="43"/>
      <c r="GQA44" s="43"/>
      <c r="GQB44" s="43"/>
      <c r="GQC44" s="43"/>
      <c r="GQD44" s="43"/>
      <c r="GQE44" s="43"/>
      <c r="GQF44" s="43"/>
      <c r="GQG44" s="43"/>
      <c r="GQH44" s="43"/>
      <c r="GQI44" s="43"/>
      <c r="GQJ44" s="43"/>
      <c r="GQK44" s="43"/>
      <c r="GQL44" s="43"/>
      <c r="GQM44" s="43"/>
      <c r="GQN44" s="43"/>
      <c r="GQO44" s="43"/>
      <c r="GQP44" s="43"/>
      <c r="GQQ44" s="43"/>
      <c r="GQR44" s="43"/>
      <c r="GQS44" s="43"/>
      <c r="GQT44" s="43"/>
      <c r="GQU44" s="43"/>
      <c r="GQV44" s="43"/>
      <c r="GQW44" s="43"/>
      <c r="GQX44" s="43"/>
      <c r="GQY44" s="43"/>
      <c r="GQZ44" s="43"/>
      <c r="GRA44" s="43"/>
      <c r="GRB44" s="43"/>
      <c r="GRC44" s="43"/>
      <c r="GRD44" s="43"/>
      <c r="GRE44" s="43"/>
      <c r="GRF44" s="43"/>
      <c r="GRG44" s="43"/>
      <c r="GRH44" s="43"/>
      <c r="GRI44" s="43"/>
      <c r="GRJ44" s="43"/>
      <c r="GRK44" s="43"/>
      <c r="GRL44" s="43"/>
      <c r="GRM44" s="43"/>
      <c r="GRN44" s="43"/>
      <c r="GRO44" s="43"/>
      <c r="GRP44" s="43"/>
      <c r="GRQ44" s="43"/>
      <c r="GRR44" s="43"/>
      <c r="GRS44" s="43"/>
      <c r="GRT44" s="43"/>
      <c r="GRU44" s="43"/>
      <c r="GRV44" s="43"/>
      <c r="GRW44" s="43"/>
      <c r="GRX44" s="43"/>
      <c r="GRY44" s="43"/>
      <c r="GRZ44" s="43"/>
      <c r="GSA44" s="43"/>
      <c r="GSB44" s="43"/>
      <c r="GSC44" s="43"/>
      <c r="GSD44" s="43"/>
      <c r="GSE44" s="43"/>
      <c r="GSF44" s="43"/>
      <c r="GSG44" s="43"/>
      <c r="GSH44" s="43"/>
      <c r="GSI44" s="43"/>
      <c r="GSJ44" s="43"/>
      <c r="GSK44" s="43"/>
      <c r="GSL44" s="43"/>
      <c r="GSM44" s="43"/>
      <c r="GSN44" s="43"/>
      <c r="GSO44" s="43"/>
      <c r="GSP44" s="43"/>
      <c r="GSQ44" s="43"/>
      <c r="GSR44" s="43"/>
      <c r="GSS44" s="43"/>
      <c r="GST44" s="43"/>
      <c r="GSU44" s="43"/>
      <c r="GSV44" s="43"/>
      <c r="GSW44" s="43"/>
      <c r="GSX44" s="43"/>
      <c r="GSY44" s="43"/>
      <c r="GSZ44" s="43"/>
      <c r="GTA44" s="43"/>
      <c r="GTB44" s="43"/>
      <c r="GTC44" s="43"/>
      <c r="GTD44" s="43"/>
      <c r="GTE44" s="43"/>
      <c r="GTF44" s="43"/>
      <c r="GTG44" s="43"/>
      <c r="GTH44" s="43"/>
      <c r="GTI44" s="43"/>
      <c r="GTJ44" s="43"/>
      <c r="GTK44" s="43"/>
      <c r="GTL44" s="43"/>
      <c r="GTM44" s="43"/>
      <c r="GTN44" s="43"/>
      <c r="GTO44" s="43"/>
      <c r="GTP44" s="43"/>
      <c r="GTQ44" s="43"/>
      <c r="GTR44" s="43"/>
      <c r="GTS44" s="43"/>
      <c r="GTT44" s="43"/>
      <c r="GTU44" s="43"/>
      <c r="GTV44" s="43"/>
      <c r="GTW44" s="43"/>
      <c r="GTX44" s="43"/>
      <c r="GTY44" s="43"/>
      <c r="GTZ44" s="43"/>
      <c r="GUA44" s="43"/>
      <c r="GUB44" s="43"/>
      <c r="GUC44" s="43"/>
      <c r="GUD44" s="43"/>
      <c r="GUE44" s="43"/>
      <c r="GUF44" s="43"/>
      <c r="GUG44" s="43"/>
      <c r="GUH44" s="43"/>
      <c r="GUI44" s="43"/>
      <c r="GUJ44" s="43"/>
      <c r="GUK44" s="43"/>
      <c r="GUL44" s="43"/>
      <c r="GUM44" s="43"/>
      <c r="GUN44" s="43"/>
      <c r="GUO44" s="43"/>
      <c r="GUP44" s="43"/>
      <c r="GUQ44" s="43"/>
      <c r="GUR44" s="43"/>
      <c r="GUS44" s="43"/>
      <c r="GUT44" s="43"/>
      <c r="GUU44" s="43"/>
      <c r="GUV44" s="43"/>
      <c r="GUW44" s="43"/>
      <c r="GUX44" s="43"/>
      <c r="GUY44" s="43"/>
      <c r="GUZ44" s="43"/>
      <c r="GVA44" s="43"/>
      <c r="GVB44" s="43"/>
      <c r="GVC44" s="43"/>
      <c r="GVD44" s="43"/>
      <c r="GVE44" s="43"/>
      <c r="GVF44" s="43"/>
      <c r="GVG44" s="43"/>
      <c r="GVH44" s="43"/>
      <c r="GVI44" s="43"/>
      <c r="GVJ44" s="43"/>
      <c r="GVK44" s="43"/>
      <c r="GVL44" s="43"/>
      <c r="GVM44" s="43"/>
      <c r="GVN44" s="43"/>
      <c r="GVO44" s="43"/>
      <c r="GVP44" s="43"/>
      <c r="GVQ44" s="43"/>
      <c r="GVR44" s="43"/>
      <c r="GVS44" s="43"/>
      <c r="GVT44" s="43"/>
      <c r="GVU44" s="43"/>
      <c r="GVV44" s="43"/>
      <c r="GVW44" s="43"/>
      <c r="GVX44" s="43"/>
      <c r="GVY44" s="43"/>
      <c r="GVZ44" s="43"/>
      <c r="GWA44" s="43"/>
      <c r="GWB44" s="43"/>
      <c r="GWC44" s="43"/>
      <c r="GWD44" s="43"/>
      <c r="GWE44" s="43"/>
      <c r="GWF44" s="43"/>
      <c r="GWG44" s="43"/>
      <c r="GWH44" s="43"/>
      <c r="GWI44" s="43"/>
      <c r="GWJ44" s="43"/>
      <c r="GWK44" s="43"/>
      <c r="GWL44" s="43"/>
      <c r="GWM44" s="43"/>
      <c r="GWN44" s="43"/>
      <c r="GWO44" s="43"/>
      <c r="GWP44" s="43"/>
      <c r="GWQ44" s="43"/>
      <c r="GWR44" s="43"/>
      <c r="GWS44" s="43"/>
      <c r="GWT44" s="43"/>
      <c r="GWU44" s="43"/>
      <c r="GWV44" s="43"/>
      <c r="GWW44" s="43"/>
      <c r="GWX44" s="43"/>
      <c r="GWY44" s="43"/>
      <c r="GWZ44" s="43"/>
      <c r="GXA44" s="43"/>
      <c r="GXB44" s="43"/>
      <c r="GXC44" s="43"/>
      <c r="GXD44" s="43"/>
      <c r="GXE44" s="43"/>
      <c r="GXF44" s="43"/>
      <c r="GXG44" s="43"/>
      <c r="GXH44" s="43"/>
      <c r="GXI44" s="43"/>
      <c r="GXJ44" s="43"/>
      <c r="GXK44" s="43"/>
      <c r="GXL44" s="43"/>
      <c r="GXM44" s="43"/>
      <c r="GXN44" s="43"/>
      <c r="GXO44" s="43"/>
      <c r="GXP44" s="43"/>
      <c r="GXQ44" s="43"/>
      <c r="GXR44" s="43"/>
      <c r="GXS44" s="43"/>
      <c r="GXT44" s="43"/>
      <c r="GXU44" s="43"/>
      <c r="GXV44" s="43"/>
      <c r="GXW44" s="43"/>
      <c r="GXX44" s="43"/>
      <c r="GXY44" s="43"/>
      <c r="GXZ44" s="43"/>
      <c r="GYA44" s="43"/>
      <c r="GYB44" s="43"/>
      <c r="GYC44" s="43"/>
      <c r="GYD44" s="43"/>
      <c r="GYE44" s="43"/>
      <c r="GYF44" s="43"/>
      <c r="GYG44" s="43"/>
      <c r="GYH44" s="43"/>
      <c r="GYI44" s="43"/>
      <c r="GYJ44" s="43"/>
      <c r="GYK44" s="43"/>
      <c r="GYL44" s="43"/>
      <c r="GYM44" s="43"/>
      <c r="GYN44" s="43"/>
      <c r="GYO44" s="43"/>
      <c r="GYP44" s="43"/>
      <c r="GYQ44" s="43"/>
      <c r="GYR44" s="43"/>
      <c r="GYS44" s="43"/>
      <c r="GYT44" s="43"/>
      <c r="GYU44" s="43"/>
      <c r="GYV44" s="43"/>
      <c r="GYW44" s="43"/>
      <c r="GYX44" s="43"/>
      <c r="GYY44" s="43"/>
      <c r="GYZ44" s="43"/>
      <c r="GZA44" s="43"/>
      <c r="GZB44" s="43"/>
      <c r="GZC44" s="43"/>
      <c r="GZD44" s="43"/>
      <c r="GZE44" s="43"/>
      <c r="GZF44" s="43"/>
      <c r="GZG44" s="43"/>
      <c r="GZH44" s="43"/>
      <c r="GZI44" s="43"/>
      <c r="GZJ44" s="43"/>
      <c r="GZK44" s="43"/>
      <c r="GZL44" s="43"/>
      <c r="GZM44" s="43"/>
      <c r="GZN44" s="43"/>
      <c r="GZO44" s="43"/>
      <c r="GZP44" s="43"/>
      <c r="GZQ44" s="43"/>
      <c r="GZR44" s="43"/>
      <c r="GZS44" s="43"/>
      <c r="GZT44" s="43"/>
      <c r="GZU44" s="43"/>
      <c r="GZV44" s="43"/>
      <c r="GZW44" s="43"/>
      <c r="GZX44" s="43"/>
      <c r="GZY44" s="43"/>
      <c r="GZZ44" s="43"/>
      <c r="HAA44" s="43"/>
      <c r="HAB44" s="43"/>
      <c r="HAC44" s="43"/>
      <c r="HAD44" s="43"/>
      <c r="HAE44" s="43"/>
      <c r="HAF44" s="43"/>
      <c r="HAG44" s="43"/>
      <c r="HAH44" s="43"/>
      <c r="HAI44" s="43"/>
      <c r="HAJ44" s="43"/>
      <c r="HAK44" s="43"/>
      <c r="HAL44" s="43"/>
      <c r="HAM44" s="43"/>
      <c r="HAN44" s="43"/>
      <c r="HAO44" s="43"/>
      <c r="HAP44" s="43"/>
      <c r="HAQ44" s="43"/>
      <c r="HAR44" s="43"/>
      <c r="HAS44" s="43"/>
      <c r="HAT44" s="43"/>
      <c r="HAU44" s="43"/>
      <c r="HAV44" s="43"/>
      <c r="HAW44" s="43"/>
      <c r="HAX44" s="43"/>
      <c r="HAY44" s="43"/>
      <c r="HAZ44" s="43"/>
      <c r="HBA44" s="43"/>
      <c r="HBB44" s="43"/>
      <c r="HBC44" s="43"/>
      <c r="HBD44" s="43"/>
      <c r="HBE44" s="43"/>
      <c r="HBF44" s="43"/>
      <c r="HBG44" s="43"/>
      <c r="HBH44" s="43"/>
      <c r="HBI44" s="43"/>
      <c r="HBJ44" s="43"/>
      <c r="HBK44" s="43"/>
      <c r="HBL44" s="43"/>
      <c r="HBM44" s="43"/>
      <c r="HBN44" s="43"/>
      <c r="HBO44" s="43"/>
      <c r="HBP44" s="43"/>
      <c r="HBQ44" s="43"/>
      <c r="HBR44" s="43"/>
      <c r="HBS44" s="43"/>
      <c r="HBT44" s="43"/>
      <c r="HBU44" s="43"/>
      <c r="HBV44" s="43"/>
      <c r="HBW44" s="43"/>
      <c r="HBX44" s="43"/>
      <c r="HBY44" s="43"/>
      <c r="HBZ44" s="43"/>
      <c r="HCA44" s="43"/>
      <c r="HCB44" s="43"/>
      <c r="HCC44" s="43"/>
      <c r="HCD44" s="43"/>
      <c r="HCE44" s="43"/>
      <c r="HCF44" s="43"/>
      <c r="HCG44" s="43"/>
      <c r="HCH44" s="43"/>
      <c r="HCI44" s="43"/>
      <c r="HCJ44" s="43"/>
      <c r="HCK44" s="43"/>
      <c r="HCL44" s="43"/>
      <c r="HCM44" s="43"/>
      <c r="HCN44" s="43"/>
      <c r="HCO44" s="43"/>
      <c r="HCP44" s="43"/>
      <c r="HCQ44" s="43"/>
      <c r="HCR44" s="43"/>
      <c r="HCS44" s="43"/>
      <c r="HCT44" s="43"/>
      <c r="HCU44" s="43"/>
      <c r="HCV44" s="43"/>
      <c r="HCW44" s="43"/>
      <c r="HCX44" s="43"/>
      <c r="HCY44" s="43"/>
      <c r="HCZ44" s="43"/>
      <c r="HDA44" s="43"/>
      <c r="HDB44" s="43"/>
      <c r="HDC44" s="43"/>
      <c r="HDD44" s="43"/>
      <c r="HDE44" s="43"/>
      <c r="HDF44" s="43"/>
      <c r="HDG44" s="43"/>
      <c r="HDH44" s="43"/>
      <c r="HDI44" s="43"/>
      <c r="HDJ44" s="43"/>
      <c r="HDK44" s="43"/>
      <c r="HDL44" s="43"/>
      <c r="HDM44" s="43"/>
      <c r="HDN44" s="43"/>
      <c r="HDO44" s="43"/>
      <c r="HDP44" s="43"/>
      <c r="HDQ44" s="43"/>
      <c r="HDR44" s="43"/>
      <c r="HDS44" s="43"/>
      <c r="HDT44" s="43"/>
      <c r="HDU44" s="43"/>
      <c r="HDV44" s="43"/>
      <c r="HDW44" s="43"/>
      <c r="HDX44" s="43"/>
      <c r="HDY44" s="43"/>
      <c r="HDZ44" s="43"/>
      <c r="HEA44" s="43"/>
      <c r="HEB44" s="43"/>
      <c r="HEC44" s="43"/>
      <c r="HED44" s="43"/>
      <c r="HEE44" s="43"/>
      <c r="HEF44" s="43"/>
      <c r="HEG44" s="43"/>
      <c r="HEH44" s="43"/>
      <c r="HEI44" s="43"/>
      <c r="HEJ44" s="43"/>
      <c r="HEK44" s="43"/>
      <c r="HEL44" s="43"/>
      <c r="HEM44" s="43"/>
      <c r="HEN44" s="43"/>
      <c r="HEO44" s="43"/>
      <c r="HEP44" s="43"/>
      <c r="HEQ44" s="43"/>
      <c r="HER44" s="43"/>
      <c r="HES44" s="43"/>
      <c r="HET44" s="43"/>
      <c r="HEU44" s="43"/>
      <c r="HEV44" s="43"/>
      <c r="HEW44" s="43"/>
      <c r="HEX44" s="43"/>
      <c r="HEY44" s="43"/>
      <c r="HEZ44" s="43"/>
      <c r="HFA44" s="43"/>
      <c r="HFB44" s="43"/>
      <c r="HFC44" s="43"/>
      <c r="HFD44" s="43"/>
      <c r="HFE44" s="43"/>
      <c r="HFF44" s="43"/>
      <c r="HFG44" s="43"/>
      <c r="HFH44" s="43"/>
      <c r="HFI44" s="43"/>
      <c r="HFJ44" s="43"/>
      <c r="HFK44" s="43"/>
      <c r="HFL44" s="43"/>
      <c r="HFM44" s="43"/>
      <c r="HFN44" s="43"/>
      <c r="HFO44" s="43"/>
      <c r="HFP44" s="43"/>
      <c r="HFQ44" s="43"/>
      <c r="HFR44" s="43"/>
      <c r="HFS44" s="43"/>
      <c r="HFT44" s="43"/>
      <c r="HFU44" s="43"/>
      <c r="HFV44" s="43"/>
      <c r="HFW44" s="43"/>
      <c r="HFX44" s="43"/>
      <c r="HFY44" s="43"/>
      <c r="HFZ44" s="43"/>
      <c r="HGA44" s="43"/>
      <c r="HGB44" s="43"/>
      <c r="HGC44" s="43"/>
      <c r="HGD44" s="43"/>
      <c r="HGE44" s="43"/>
      <c r="HGF44" s="43"/>
      <c r="HGG44" s="43"/>
      <c r="HGH44" s="43"/>
      <c r="HGI44" s="43"/>
      <c r="HGJ44" s="43"/>
      <c r="HGK44" s="43"/>
      <c r="HGL44" s="43"/>
      <c r="HGM44" s="43"/>
      <c r="HGN44" s="43"/>
      <c r="HGO44" s="43"/>
      <c r="HGP44" s="43"/>
      <c r="HGQ44" s="43"/>
      <c r="HGR44" s="43"/>
      <c r="HGS44" s="43"/>
      <c r="HGT44" s="43"/>
      <c r="HGU44" s="43"/>
      <c r="HGV44" s="43"/>
      <c r="HGW44" s="43"/>
      <c r="HGX44" s="43"/>
      <c r="HGY44" s="43"/>
      <c r="HGZ44" s="43"/>
      <c r="HHA44" s="43"/>
      <c r="HHB44" s="43"/>
      <c r="HHC44" s="43"/>
      <c r="HHD44" s="43"/>
      <c r="HHE44" s="43"/>
      <c r="HHF44" s="43"/>
      <c r="HHG44" s="43"/>
      <c r="HHH44" s="43"/>
      <c r="HHI44" s="43"/>
      <c r="HHJ44" s="43"/>
      <c r="HHK44" s="43"/>
      <c r="HHL44" s="43"/>
      <c r="HHM44" s="43"/>
      <c r="HHN44" s="43"/>
      <c r="HHO44" s="43"/>
      <c r="HHP44" s="43"/>
      <c r="HHQ44" s="43"/>
      <c r="HHR44" s="43"/>
      <c r="HHS44" s="43"/>
      <c r="HHT44" s="43"/>
      <c r="HHU44" s="43"/>
      <c r="HHV44" s="43"/>
      <c r="HHW44" s="43"/>
      <c r="HHX44" s="43"/>
      <c r="HHY44" s="43"/>
      <c r="HHZ44" s="43"/>
      <c r="HIA44" s="43"/>
      <c r="HIB44" s="43"/>
      <c r="HIC44" s="43"/>
      <c r="HID44" s="43"/>
      <c r="HIE44" s="43"/>
      <c r="HIF44" s="43"/>
      <c r="HIG44" s="43"/>
      <c r="HIH44" s="43"/>
      <c r="HII44" s="43"/>
      <c r="HIJ44" s="43"/>
      <c r="HIK44" s="43"/>
      <c r="HIL44" s="43"/>
      <c r="HIM44" s="43"/>
      <c r="HIN44" s="43"/>
      <c r="HIO44" s="43"/>
      <c r="HIP44" s="43"/>
      <c r="HIQ44" s="43"/>
      <c r="HIR44" s="43"/>
      <c r="HIS44" s="43"/>
      <c r="HIT44" s="43"/>
      <c r="HIU44" s="43"/>
      <c r="HIV44" s="43"/>
      <c r="HIW44" s="43"/>
      <c r="HIX44" s="43"/>
      <c r="HIY44" s="43"/>
      <c r="HIZ44" s="43"/>
      <c r="HJA44" s="43"/>
      <c r="HJB44" s="43"/>
      <c r="HJC44" s="43"/>
      <c r="HJD44" s="43"/>
      <c r="HJE44" s="43"/>
      <c r="HJF44" s="43"/>
      <c r="HJG44" s="43"/>
      <c r="HJH44" s="43"/>
      <c r="HJI44" s="43"/>
      <c r="HJJ44" s="43"/>
      <c r="HJK44" s="43"/>
      <c r="HJL44" s="43"/>
      <c r="HJM44" s="43"/>
      <c r="HJN44" s="43"/>
      <c r="HJO44" s="43"/>
      <c r="HJP44" s="43"/>
      <c r="HJQ44" s="43"/>
      <c r="HJR44" s="43"/>
      <c r="HJS44" s="43"/>
      <c r="HJT44" s="43"/>
      <c r="HJU44" s="43"/>
      <c r="HJV44" s="43"/>
      <c r="HJW44" s="43"/>
      <c r="HJX44" s="43"/>
      <c r="HJY44" s="43"/>
      <c r="HJZ44" s="43"/>
      <c r="HKA44" s="43"/>
      <c r="HKB44" s="43"/>
      <c r="HKC44" s="43"/>
      <c r="HKD44" s="43"/>
      <c r="HKE44" s="43"/>
      <c r="HKF44" s="43"/>
      <c r="HKG44" s="43"/>
      <c r="HKH44" s="43"/>
      <c r="HKI44" s="43"/>
      <c r="HKJ44" s="43"/>
      <c r="HKK44" s="43"/>
      <c r="HKL44" s="43"/>
      <c r="HKM44" s="43"/>
      <c r="HKN44" s="43"/>
      <c r="HKO44" s="43"/>
      <c r="HKP44" s="43"/>
      <c r="HKQ44" s="43"/>
      <c r="HKR44" s="43"/>
      <c r="HKS44" s="43"/>
      <c r="HKT44" s="43"/>
      <c r="HKU44" s="43"/>
      <c r="HKV44" s="43"/>
      <c r="HKW44" s="43"/>
      <c r="HKX44" s="43"/>
      <c r="HKY44" s="43"/>
      <c r="HKZ44" s="43"/>
      <c r="HLA44" s="43"/>
      <c r="HLB44" s="43"/>
      <c r="HLC44" s="43"/>
      <c r="HLD44" s="43"/>
      <c r="HLE44" s="43"/>
      <c r="HLF44" s="43"/>
      <c r="HLG44" s="43"/>
      <c r="HLH44" s="43"/>
      <c r="HLI44" s="43"/>
      <c r="HLJ44" s="43"/>
      <c r="HLK44" s="43"/>
      <c r="HLL44" s="43"/>
      <c r="HLM44" s="43"/>
      <c r="HLN44" s="43"/>
      <c r="HLO44" s="43"/>
      <c r="HLP44" s="43"/>
      <c r="HLQ44" s="43"/>
      <c r="HLR44" s="43"/>
      <c r="HLS44" s="43"/>
      <c r="HLT44" s="43"/>
      <c r="HLU44" s="43"/>
      <c r="HLV44" s="43"/>
      <c r="HLW44" s="43"/>
      <c r="HLX44" s="43"/>
      <c r="HLY44" s="43"/>
      <c r="HLZ44" s="43"/>
      <c r="HMA44" s="43"/>
      <c r="HMB44" s="43"/>
      <c r="HMC44" s="43"/>
      <c r="HMD44" s="43"/>
      <c r="HME44" s="43"/>
      <c r="HMF44" s="43"/>
      <c r="HMG44" s="43"/>
      <c r="HMH44" s="43"/>
      <c r="HMI44" s="43"/>
      <c r="HMJ44" s="43"/>
      <c r="HMK44" s="43"/>
      <c r="HML44" s="43"/>
      <c r="HMM44" s="43"/>
      <c r="HMN44" s="43"/>
      <c r="HMO44" s="43"/>
      <c r="HMP44" s="43"/>
      <c r="HMQ44" s="43"/>
      <c r="HMR44" s="43"/>
      <c r="HMS44" s="43"/>
      <c r="HMT44" s="43"/>
      <c r="HMU44" s="43"/>
      <c r="HMV44" s="43"/>
      <c r="HMW44" s="43"/>
      <c r="HMX44" s="43"/>
      <c r="HMY44" s="43"/>
      <c r="HMZ44" s="43"/>
      <c r="HNA44" s="43"/>
      <c r="HNB44" s="43"/>
      <c r="HNC44" s="43"/>
      <c r="HND44" s="43"/>
      <c r="HNE44" s="43"/>
      <c r="HNF44" s="43"/>
      <c r="HNG44" s="43"/>
      <c r="HNH44" s="43"/>
      <c r="HNI44" s="43"/>
      <c r="HNJ44" s="43"/>
      <c r="HNK44" s="43"/>
      <c r="HNL44" s="43"/>
      <c r="HNM44" s="43"/>
      <c r="HNN44" s="43"/>
      <c r="HNO44" s="43"/>
      <c r="HNP44" s="43"/>
      <c r="HNQ44" s="43"/>
      <c r="HNR44" s="43"/>
      <c r="HNS44" s="43"/>
      <c r="HNT44" s="43"/>
      <c r="HNU44" s="43"/>
      <c r="HNV44" s="43"/>
      <c r="HNW44" s="43"/>
      <c r="HNX44" s="43"/>
      <c r="HNY44" s="43"/>
      <c r="HNZ44" s="43"/>
      <c r="HOA44" s="43"/>
      <c r="HOB44" s="43"/>
      <c r="HOC44" s="43"/>
      <c r="HOD44" s="43"/>
      <c r="HOE44" s="43"/>
      <c r="HOF44" s="43"/>
      <c r="HOG44" s="43"/>
      <c r="HOH44" s="43"/>
      <c r="HOI44" s="43"/>
      <c r="HOJ44" s="43"/>
      <c r="HOK44" s="43"/>
      <c r="HOL44" s="43"/>
      <c r="HOM44" s="43"/>
      <c r="HON44" s="43"/>
      <c r="HOO44" s="43"/>
      <c r="HOP44" s="43"/>
      <c r="HOQ44" s="43"/>
      <c r="HOR44" s="43"/>
      <c r="HOS44" s="43"/>
      <c r="HOT44" s="43"/>
      <c r="HOU44" s="43"/>
      <c r="HOV44" s="43"/>
      <c r="HOW44" s="43"/>
      <c r="HOX44" s="43"/>
      <c r="HOY44" s="43"/>
      <c r="HOZ44" s="43"/>
      <c r="HPA44" s="43"/>
      <c r="HPB44" s="43"/>
      <c r="HPC44" s="43"/>
      <c r="HPD44" s="43"/>
      <c r="HPE44" s="43"/>
      <c r="HPF44" s="43"/>
      <c r="HPG44" s="43"/>
      <c r="HPH44" s="43"/>
      <c r="HPI44" s="43"/>
      <c r="HPJ44" s="43"/>
      <c r="HPK44" s="43"/>
      <c r="HPL44" s="43"/>
      <c r="HPM44" s="43"/>
      <c r="HPN44" s="43"/>
      <c r="HPO44" s="43"/>
      <c r="HPP44" s="43"/>
      <c r="HPQ44" s="43"/>
      <c r="HPR44" s="43"/>
      <c r="HPS44" s="43"/>
      <c r="HPT44" s="43"/>
      <c r="HPU44" s="43"/>
      <c r="HPV44" s="43"/>
      <c r="HPW44" s="43"/>
      <c r="HPX44" s="43"/>
      <c r="HPY44" s="43"/>
      <c r="HPZ44" s="43"/>
      <c r="HQA44" s="43"/>
      <c r="HQB44" s="43"/>
      <c r="HQC44" s="43"/>
      <c r="HQD44" s="43"/>
      <c r="HQE44" s="43"/>
      <c r="HQF44" s="43"/>
      <c r="HQG44" s="43"/>
      <c r="HQH44" s="43"/>
      <c r="HQI44" s="43"/>
      <c r="HQJ44" s="43"/>
      <c r="HQK44" s="43"/>
      <c r="HQL44" s="43"/>
      <c r="HQM44" s="43"/>
      <c r="HQN44" s="43"/>
      <c r="HQO44" s="43"/>
      <c r="HQP44" s="43"/>
      <c r="HQQ44" s="43"/>
      <c r="HQR44" s="43"/>
      <c r="HQS44" s="43"/>
      <c r="HQT44" s="43"/>
      <c r="HQU44" s="43"/>
      <c r="HQV44" s="43"/>
      <c r="HQW44" s="43"/>
      <c r="HQX44" s="43"/>
      <c r="HQY44" s="43"/>
      <c r="HQZ44" s="43"/>
      <c r="HRA44" s="43"/>
      <c r="HRB44" s="43"/>
      <c r="HRC44" s="43"/>
      <c r="HRD44" s="43"/>
      <c r="HRE44" s="43"/>
      <c r="HRF44" s="43"/>
      <c r="HRG44" s="43"/>
      <c r="HRH44" s="43"/>
      <c r="HRI44" s="43"/>
      <c r="HRJ44" s="43"/>
      <c r="HRK44" s="43"/>
      <c r="HRL44" s="43"/>
      <c r="HRM44" s="43"/>
      <c r="HRN44" s="43"/>
      <c r="HRO44" s="43"/>
      <c r="HRP44" s="43"/>
      <c r="HRQ44" s="43"/>
      <c r="HRR44" s="43"/>
      <c r="HRS44" s="43"/>
      <c r="HRT44" s="43"/>
      <c r="HRU44" s="43"/>
      <c r="HRV44" s="43"/>
      <c r="HRW44" s="43"/>
      <c r="HRX44" s="43"/>
      <c r="HRY44" s="43"/>
      <c r="HRZ44" s="43"/>
      <c r="HSA44" s="43"/>
      <c r="HSB44" s="43"/>
      <c r="HSC44" s="43"/>
      <c r="HSD44" s="43"/>
      <c r="HSE44" s="43"/>
      <c r="HSF44" s="43"/>
      <c r="HSG44" s="43"/>
      <c r="HSH44" s="43"/>
      <c r="HSI44" s="43"/>
      <c r="HSJ44" s="43"/>
      <c r="HSK44" s="43"/>
      <c r="HSL44" s="43"/>
      <c r="HSM44" s="43"/>
      <c r="HSN44" s="43"/>
      <c r="HSO44" s="43"/>
      <c r="HSP44" s="43"/>
      <c r="HSQ44" s="43"/>
      <c r="HSR44" s="43"/>
      <c r="HSS44" s="43"/>
      <c r="HST44" s="43"/>
      <c r="HSU44" s="43"/>
      <c r="HSV44" s="43"/>
      <c r="HSW44" s="43"/>
      <c r="HSX44" s="43"/>
      <c r="HSY44" s="43"/>
      <c r="HSZ44" s="43"/>
      <c r="HTA44" s="43"/>
      <c r="HTB44" s="43"/>
      <c r="HTC44" s="43"/>
      <c r="HTD44" s="43"/>
      <c r="HTE44" s="43"/>
      <c r="HTF44" s="43"/>
      <c r="HTG44" s="43"/>
      <c r="HTH44" s="43"/>
      <c r="HTI44" s="43"/>
      <c r="HTJ44" s="43"/>
      <c r="HTK44" s="43"/>
      <c r="HTL44" s="43"/>
      <c r="HTM44" s="43"/>
      <c r="HTN44" s="43"/>
      <c r="HTO44" s="43"/>
      <c r="HTP44" s="43"/>
      <c r="HTQ44" s="43"/>
      <c r="HTR44" s="43"/>
      <c r="HTS44" s="43"/>
      <c r="HTT44" s="43"/>
      <c r="HTU44" s="43"/>
      <c r="HTV44" s="43"/>
      <c r="HTW44" s="43"/>
      <c r="HTX44" s="43"/>
      <c r="HTY44" s="43"/>
      <c r="HTZ44" s="43"/>
      <c r="HUA44" s="43"/>
      <c r="HUB44" s="43"/>
      <c r="HUC44" s="43"/>
      <c r="HUD44" s="43"/>
      <c r="HUE44" s="43"/>
      <c r="HUF44" s="43"/>
      <c r="HUG44" s="43"/>
      <c r="HUH44" s="43"/>
      <c r="HUI44" s="43"/>
      <c r="HUJ44" s="43"/>
      <c r="HUK44" s="43"/>
      <c r="HUL44" s="43"/>
      <c r="HUM44" s="43"/>
      <c r="HUN44" s="43"/>
      <c r="HUO44" s="43"/>
      <c r="HUP44" s="43"/>
      <c r="HUQ44" s="43"/>
      <c r="HUR44" s="43"/>
      <c r="HUS44" s="43"/>
      <c r="HUT44" s="43"/>
      <c r="HUU44" s="43"/>
      <c r="HUV44" s="43"/>
      <c r="HUW44" s="43"/>
      <c r="HUX44" s="43"/>
      <c r="HUY44" s="43"/>
      <c r="HUZ44" s="43"/>
      <c r="HVA44" s="43"/>
      <c r="HVB44" s="43"/>
      <c r="HVC44" s="43"/>
      <c r="HVD44" s="43"/>
      <c r="HVE44" s="43"/>
      <c r="HVF44" s="43"/>
      <c r="HVG44" s="43"/>
      <c r="HVH44" s="43"/>
      <c r="HVI44" s="43"/>
      <c r="HVJ44" s="43"/>
      <c r="HVK44" s="43"/>
      <c r="HVL44" s="43"/>
      <c r="HVM44" s="43"/>
      <c r="HVN44" s="43"/>
      <c r="HVO44" s="43"/>
      <c r="HVP44" s="43"/>
      <c r="HVQ44" s="43"/>
      <c r="HVR44" s="43"/>
      <c r="HVS44" s="43"/>
      <c r="HVT44" s="43"/>
      <c r="HVU44" s="43"/>
      <c r="HVV44" s="43"/>
      <c r="HVW44" s="43"/>
      <c r="HVX44" s="43"/>
      <c r="HVY44" s="43"/>
      <c r="HVZ44" s="43"/>
      <c r="HWA44" s="43"/>
      <c r="HWB44" s="43"/>
      <c r="HWC44" s="43"/>
      <c r="HWD44" s="43"/>
      <c r="HWE44" s="43"/>
      <c r="HWF44" s="43"/>
      <c r="HWG44" s="43"/>
      <c r="HWH44" s="43"/>
      <c r="HWI44" s="43"/>
      <c r="HWJ44" s="43"/>
      <c r="HWK44" s="43"/>
      <c r="HWL44" s="43"/>
      <c r="HWM44" s="43"/>
      <c r="HWN44" s="43"/>
      <c r="HWO44" s="43"/>
      <c r="HWP44" s="43"/>
      <c r="HWQ44" s="43"/>
      <c r="HWR44" s="43"/>
      <c r="HWS44" s="43"/>
      <c r="HWT44" s="43"/>
      <c r="HWU44" s="43"/>
      <c r="HWV44" s="43"/>
      <c r="HWW44" s="43"/>
      <c r="HWX44" s="43"/>
      <c r="HWY44" s="43"/>
      <c r="HWZ44" s="43"/>
      <c r="HXA44" s="43"/>
      <c r="HXB44" s="43"/>
      <c r="HXC44" s="43"/>
      <c r="HXD44" s="43"/>
      <c r="HXE44" s="43"/>
      <c r="HXF44" s="43"/>
      <c r="HXG44" s="43"/>
      <c r="HXH44" s="43"/>
      <c r="HXI44" s="43"/>
      <c r="HXJ44" s="43"/>
      <c r="HXK44" s="43"/>
      <c r="HXL44" s="43"/>
      <c r="HXM44" s="43"/>
      <c r="HXN44" s="43"/>
      <c r="HXO44" s="43"/>
      <c r="HXP44" s="43"/>
      <c r="HXQ44" s="43"/>
      <c r="HXR44" s="43"/>
      <c r="HXS44" s="43"/>
      <c r="HXT44" s="43"/>
      <c r="HXU44" s="43"/>
      <c r="HXV44" s="43"/>
      <c r="HXW44" s="43"/>
      <c r="HXX44" s="43"/>
      <c r="HXY44" s="43"/>
      <c r="HXZ44" s="43"/>
      <c r="HYA44" s="43"/>
      <c r="HYB44" s="43"/>
      <c r="HYC44" s="43"/>
      <c r="HYD44" s="43"/>
      <c r="HYE44" s="43"/>
      <c r="HYF44" s="43"/>
      <c r="HYG44" s="43"/>
      <c r="HYH44" s="43"/>
      <c r="HYI44" s="43"/>
      <c r="HYJ44" s="43"/>
      <c r="HYK44" s="43"/>
      <c r="HYL44" s="43"/>
      <c r="HYM44" s="43"/>
      <c r="HYN44" s="43"/>
      <c r="HYO44" s="43"/>
      <c r="HYP44" s="43"/>
      <c r="HYQ44" s="43"/>
      <c r="HYR44" s="43"/>
      <c r="HYS44" s="43"/>
      <c r="HYT44" s="43"/>
      <c r="HYU44" s="43"/>
      <c r="HYV44" s="43"/>
      <c r="HYW44" s="43"/>
      <c r="HYX44" s="43"/>
      <c r="HYY44" s="43"/>
      <c r="HYZ44" s="43"/>
      <c r="HZA44" s="43"/>
      <c r="HZB44" s="43"/>
      <c r="HZC44" s="43"/>
      <c r="HZD44" s="43"/>
      <c r="HZE44" s="43"/>
      <c r="HZF44" s="43"/>
      <c r="HZG44" s="43"/>
      <c r="HZH44" s="43"/>
      <c r="HZI44" s="43"/>
      <c r="HZJ44" s="43"/>
      <c r="HZK44" s="43"/>
      <c r="HZL44" s="43"/>
      <c r="HZM44" s="43"/>
      <c r="HZN44" s="43"/>
      <c r="HZO44" s="43"/>
      <c r="HZP44" s="43"/>
      <c r="HZQ44" s="43"/>
      <c r="HZR44" s="43"/>
      <c r="HZS44" s="43"/>
      <c r="HZT44" s="43"/>
      <c r="HZU44" s="43"/>
      <c r="HZV44" s="43"/>
      <c r="HZW44" s="43"/>
      <c r="HZX44" s="43"/>
      <c r="HZY44" s="43"/>
      <c r="HZZ44" s="43"/>
      <c r="IAA44" s="43"/>
      <c r="IAB44" s="43"/>
      <c r="IAC44" s="43"/>
      <c r="IAD44" s="43"/>
      <c r="IAE44" s="43"/>
      <c r="IAF44" s="43"/>
      <c r="IAG44" s="43"/>
      <c r="IAH44" s="43"/>
      <c r="IAI44" s="43"/>
      <c r="IAJ44" s="43"/>
      <c r="IAK44" s="43"/>
      <c r="IAL44" s="43"/>
      <c r="IAM44" s="43"/>
      <c r="IAN44" s="43"/>
      <c r="IAO44" s="43"/>
      <c r="IAP44" s="43"/>
      <c r="IAQ44" s="43"/>
      <c r="IAR44" s="43"/>
      <c r="IAS44" s="43"/>
      <c r="IAT44" s="43"/>
      <c r="IAU44" s="43"/>
      <c r="IAV44" s="43"/>
      <c r="IAW44" s="43"/>
      <c r="IAX44" s="43"/>
      <c r="IAY44" s="43"/>
      <c r="IAZ44" s="43"/>
      <c r="IBA44" s="43"/>
      <c r="IBB44" s="43"/>
      <c r="IBC44" s="43"/>
      <c r="IBD44" s="43"/>
      <c r="IBE44" s="43"/>
      <c r="IBF44" s="43"/>
      <c r="IBG44" s="43"/>
      <c r="IBH44" s="43"/>
      <c r="IBI44" s="43"/>
      <c r="IBJ44" s="43"/>
      <c r="IBK44" s="43"/>
      <c r="IBL44" s="43"/>
      <c r="IBM44" s="43"/>
      <c r="IBN44" s="43"/>
      <c r="IBO44" s="43"/>
      <c r="IBP44" s="43"/>
      <c r="IBQ44" s="43"/>
      <c r="IBR44" s="43"/>
      <c r="IBS44" s="43"/>
      <c r="IBT44" s="43"/>
      <c r="IBU44" s="43"/>
      <c r="IBV44" s="43"/>
      <c r="IBW44" s="43"/>
      <c r="IBX44" s="43"/>
      <c r="IBY44" s="43"/>
      <c r="IBZ44" s="43"/>
      <c r="ICA44" s="43"/>
      <c r="ICB44" s="43"/>
      <c r="ICC44" s="43"/>
      <c r="ICD44" s="43"/>
      <c r="ICE44" s="43"/>
      <c r="ICF44" s="43"/>
      <c r="ICG44" s="43"/>
      <c r="ICH44" s="43"/>
      <c r="ICI44" s="43"/>
      <c r="ICJ44" s="43"/>
      <c r="ICK44" s="43"/>
      <c r="ICL44" s="43"/>
      <c r="ICM44" s="43"/>
      <c r="ICN44" s="43"/>
      <c r="ICO44" s="43"/>
      <c r="ICP44" s="43"/>
      <c r="ICQ44" s="43"/>
      <c r="ICR44" s="43"/>
      <c r="ICS44" s="43"/>
      <c r="ICT44" s="43"/>
      <c r="ICU44" s="43"/>
      <c r="ICV44" s="43"/>
      <c r="ICW44" s="43"/>
      <c r="ICX44" s="43"/>
      <c r="ICY44" s="43"/>
      <c r="ICZ44" s="43"/>
      <c r="IDA44" s="43"/>
      <c r="IDB44" s="43"/>
      <c r="IDC44" s="43"/>
      <c r="IDD44" s="43"/>
      <c r="IDE44" s="43"/>
      <c r="IDF44" s="43"/>
      <c r="IDG44" s="43"/>
      <c r="IDH44" s="43"/>
      <c r="IDI44" s="43"/>
      <c r="IDJ44" s="43"/>
      <c r="IDK44" s="43"/>
      <c r="IDL44" s="43"/>
      <c r="IDM44" s="43"/>
      <c r="IDN44" s="43"/>
      <c r="IDO44" s="43"/>
      <c r="IDP44" s="43"/>
      <c r="IDQ44" s="43"/>
      <c r="IDR44" s="43"/>
      <c r="IDS44" s="43"/>
      <c r="IDT44" s="43"/>
      <c r="IDU44" s="43"/>
      <c r="IDV44" s="43"/>
      <c r="IDW44" s="43"/>
      <c r="IDX44" s="43"/>
      <c r="IDY44" s="43"/>
      <c r="IDZ44" s="43"/>
      <c r="IEA44" s="43"/>
      <c r="IEB44" s="43"/>
      <c r="IEC44" s="43"/>
      <c r="IED44" s="43"/>
      <c r="IEE44" s="43"/>
      <c r="IEF44" s="43"/>
      <c r="IEG44" s="43"/>
      <c r="IEH44" s="43"/>
      <c r="IEI44" s="43"/>
      <c r="IEJ44" s="43"/>
      <c r="IEK44" s="43"/>
      <c r="IEL44" s="43"/>
      <c r="IEM44" s="43"/>
      <c r="IEN44" s="43"/>
      <c r="IEO44" s="43"/>
      <c r="IEP44" s="43"/>
      <c r="IEQ44" s="43"/>
      <c r="IER44" s="43"/>
      <c r="IES44" s="43"/>
      <c r="IET44" s="43"/>
      <c r="IEU44" s="43"/>
      <c r="IEV44" s="43"/>
      <c r="IEW44" s="43"/>
      <c r="IEX44" s="43"/>
      <c r="IEY44" s="43"/>
      <c r="IEZ44" s="43"/>
      <c r="IFA44" s="43"/>
      <c r="IFB44" s="43"/>
      <c r="IFC44" s="43"/>
      <c r="IFD44" s="43"/>
      <c r="IFE44" s="43"/>
      <c r="IFF44" s="43"/>
      <c r="IFG44" s="43"/>
      <c r="IFH44" s="43"/>
      <c r="IFI44" s="43"/>
      <c r="IFJ44" s="43"/>
      <c r="IFK44" s="43"/>
      <c r="IFL44" s="43"/>
      <c r="IFM44" s="43"/>
      <c r="IFN44" s="43"/>
      <c r="IFO44" s="43"/>
      <c r="IFP44" s="43"/>
      <c r="IFQ44" s="43"/>
      <c r="IFR44" s="43"/>
      <c r="IFS44" s="43"/>
      <c r="IFT44" s="43"/>
      <c r="IFU44" s="43"/>
      <c r="IFV44" s="43"/>
      <c r="IFW44" s="43"/>
      <c r="IFX44" s="43"/>
      <c r="IFY44" s="43"/>
      <c r="IFZ44" s="43"/>
      <c r="IGA44" s="43"/>
      <c r="IGB44" s="43"/>
      <c r="IGC44" s="43"/>
      <c r="IGD44" s="43"/>
      <c r="IGE44" s="43"/>
      <c r="IGF44" s="43"/>
      <c r="IGG44" s="43"/>
      <c r="IGH44" s="43"/>
      <c r="IGI44" s="43"/>
      <c r="IGJ44" s="43"/>
      <c r="IGK44" s="43"/>
      <c r="IGL44" s="43"/>
      <c r="IGM44" s="43"/>
      <c r="IGN44" s="43"/>
      <c r="IGO44" s="43"/>
      <c r="IGP44" s="43"/>
      <c r="IGQ44" s="43"/>
      <c r="IGR44" s="43"/>
      <c r="IGS44" s="43"/>
      <c r="IGT44" s="43"/>
      <c r="IGU44" s="43"/>
      <c r="IGV44" s="43"/>
      <c r="IGW44" s="43"/>
      <c r="IGX44" s="43"/>
      <c r="IGY44" s="43"/>
      <c r="IGZ44" s="43"/>
      <c r="IHA44" s="43"/>
      <c r="IHB44" s="43"/>
      <c r="IHC44" s="43"/>
      <c r="IHD44" s="43"/>
      <c r="IHE44" s="43"/>
      <c r="IHF44" s="43"/>
      <c r="IHG44" s="43"/>
      <c r="IHH44" s="43"/>
      <c r="IHI44" s="43"/>
      <c r="IHJ44" s="43"/>
      <c r="IHK44" s="43"/>
      <c r="IHL44" s="43"/>
      <c r="IHM44" s="43"/>
      <c r="IHN44" s="43"/>
      <c r="IHO44" s="43"/>
      <c r="IHP44" s="43"/>
      <c r="IHQ44" s="43"/>
      <c r="IHR44" s="43"/>
      <c r="IHS44" s="43"/>
      <c r="IHT44" s="43"/>
      <c r="IHU44" s="43"/>
      <c r="IHV44" s="43"/>
      <c r="IHW44" s="43"/>
      <c r="IHX44" s="43"/>
      <c r="IHY44" s="43"/>
      <c r="IHZ44" s="43"/>
      <c r="IIA44" s="43"/>
      <c r="IIB44" s="43"/>
      <c r="IIC44" s="43"/>
      <c r="IID44" s="43"/>
      <c r="IIE44" s="43"/>
      <c r="IIF44" s="43"/>
      <c r="IIG44" s="43"/>
      <c r="IIH44" s="43"/>
      <c r="III44" s="43"/>
      <c r="IIJ44" s="43"/>
      <c r="IIK44" s="43"/>
      <c r="IIL44" s="43"/>
      <c r="IIM44" s="43"/>
      <c r="IIN44" s="43"/>
      <c r="IIO44" s="43"/>
      <c r="IIP44" s="43"/>
      <c r="IIQ44" s="43"/>
      <c r="IIR44" s="43"/>
      <c r="IIS44" s="43"/>
      <c r="IIT44" s="43"/>
      <c r="IIU44" s="43"/>
      <c r="IIV44" s="43"/>
      <c r="IIW44" s="43"/>
      <c r="IIX44" s="43"/>
      <c r="IIY44" s="43"/>
      <c r="IIZ44" s="43"/>
      <c r="IJA44" s="43"/>
      <c r="IJB44" s="43"/>
      <c r="IJC44" s="43"/>
      <c r="IJD44" s="43"/>
      <c r="IJE44" s="43"/>
      <c r="IJF44" s="43"/>
      <c r="IJG44" s="43"/>
      <c r="IJH44" s="43"/>
      <c r="IJI44" s="43"/>
      <c r="IJJ44" s="43"/>
      <c r="IJK44" s="43"/>
      <c r="IJL44" s="43"/>
      <c r="IJM44" s="43"/>
      <c r="IJN44" s="43"/>
      <c r="IJO44" s="43"/>
      <c r="IJP44" s="43"/>
      <c r="IJQ44" s="43"/>
      <c r="IJR44" s="43"/>
      <c r="IJS44" s="43"/>
      <c r="IJT44" s="43"/>
      <c r="IJU44" s="43"/>
      <c r="IJV44" s="43"/>
      <c r="IJW44" s="43"/>
      <c r="IJX44" s="43"/>
      <c r="IJY44" s="43"/>
      <c r="IJZ44" s="43"/>
      <c r="IKA44" s="43"/>
      <c r="IKB44" s="43"/>
      <c r="IKC44" s="43"/>
      <c r="IKD44" s="43"/>
      <c r="IKE44" s="43"/>
      <c r="IKF44" s="43"/>
      <c r="IKG44" s="43"/>
      <c r="IKH44" s="43"/>
      <c r="IKI44" s="43"/>
      <c r="IKJ44" s="43"/>
      <c r="IKK44" s="43"/>
      <c r="IKL44" s="43"/>
      <c r="IKM44" s="43"/>
      <c r="IKN44" s="43"/>
      <c r="IKO44" s="43"/>
      <c r="IKP44" s="43"/>
      <c r="IKQ44" s="43"/>
      <c r="IKR44" s="43"/>
      <c r="IKS44" s="43"/>
      <c r="IKT44" s="43"/>
      <c r="IKU44" s="43"/>
      <c r="IKV44" s="43"/>
      <c r="IKW44" s="43"/>
      <c r="IKX44" s="43"/>
      <c r="IKY44" s="43"/>
      <c r="IKZ44" s="43"/>
      <c r="ILA44" s="43"/>
      <c r="ILB44" s="43"/>
      <c r="ILC44" s="43"/>
      <c r="ILD44" s="43"/>
      <c r="ILE44" s="43"/>
      <c r="ILF44" s="43"/>
      <c r="ILG44" s="43"/>
      <c r="ILH44" s="43"/>
      <c r="ILI44" s="43"/>
      <c r="ILJ44" s="43"/>
      <c r="ILK44" s="43"/>
      <c r="ILL44" s="43"/>
      <c r="ILM44" s="43"/>
      <c r="ILN44" s="43"/>
      <c r="ILO44" s="43"/>
      <c r="ILP44" s="43"/>
      <c r="ILQ44" s="43"/>
      <c r="ILR44" s="43"/>
      <c r="ILS44" s="43"/>
      <c r="ILT44" s="43"/>
      <c r="ILU44" s="43"/>
      <c r="ILV44" s="43"/>
      <c r="ILW44" s="43"/>
      <c r="ILX44" s="43"/>
      <c r="ILY44" s="43"/>
      <c r="ILZ44" s="43"/>
      <c r="IMA44" s="43"/>
      <c r="IMB44" s="43"/>
      <c r="IMC44" s="43"/>
      <c r="IMD44" s="43"/>
      <c r="IME44" s="43"/>
      <c r="IMF44" s="43"/>
      <c r="IMG44" s="43"/>
      <c r="IMH44" s="43"/>
      <c r="IMI44" s="43"/>
      <c r="IMJ44" s="43"/>
      <c r="IMK44" s="43"/>
      <c r="IML44" s="43"/>
      <c r="IMM44" s="43"/>
      <c r="IMN44" s="43"/>
      <c r="IMO44" s="43"/>
      <c r="IMP44" s="43"/>
      <c r="IMQ44" s="43"/>
      <c r="IMR44" s="43"/>
      <c r="IMS44" s="43"/>
      <c r="IMT44" s="43"/>
      <c r="IMU44" s="43"/>
      <c r="IMV44" s="43"/>
      <c r="IMW44" s="43"/>
      <c r="IMX44" s="43"/>
      <c r="IMY44" s="43"/>
      <c r="IMZ44" s="43"/>
      <c r="INA44" s="43"/>
      <c r="INB44" s="43"/>
      <c r="INC44" s="43"/>
      <c r="IND44" s="43"/>
      <c r="INE44" s="43"/>
      <c r="INF44" s="43"/>
      <c r="ING44" s="43"/>
      <c r="INH44" s="43"/>
      <c r="INI44" s="43"/>
      <c r="INJ44" s="43"/>
      <c r="INK44" s="43"/>
      <c r="INL44" s="43"/>
      <c r="INM44" s="43"/>
      <c r="INN44" s="43"/>
      <c r="INO44" s="43"/>
      <c r="INP44" s="43"/>
      <c r="INQ44" s="43"/>
      <c r="INR44" s="43"/>
      <c r="INS44" s="43"/>
      <c r="INT44" s="43"/>
      <c r="INU44" s="43"/>
      <c r="INV44" s="43"/>
      <c r="INW44" s="43"/>
      <c r="INX44" s="43"/>
      <c r="INY44" s="43"/>
      <c r="INZ44" s="43"/>
      <c r="IOA44" s="43"/>
      <c r="IOB44" s="43"/>
      <c r="IOC44" s="43"/>
      <c r="IOD44" s="43"/>
      <c r="IOE44" s="43"/>
      <c r="IOF44" s="43"/>
      <c r="IOG44" s="43"/>
      <c r="IOH44" s="43"/>
      <c r="IOI44" s="43"/>
      <c r="IOJ44" s="43"/>
      <c r="IOK44" s="43"/>
      <c r="IOL44" s="43"/>
      <c r="IOM44" s="43"/>
      <c r="ION44" s="43"/>
      <c r="IOO44" s="43"/>
      <c r="IOP44" s="43"/>
      <c r="IOQ44" s="43"/>
      <c r="IOR44" s="43"/>
      <c r="IOS44" s="43"/>
      <c r="IOT44" s="43"/>
      <c r="IOU44" s="43"/>
      <c r="IOV44" s="43"/>
      <c r="IOW44" s="43"/>
      <c r="IOX44" s="43"/>
      <c r="IOY44" s="43"/>
      <c r="IOZ44" s="43"/>
      <c r="IPA44" s="43"/>
      <c r="IPB44" s="43"/>
      <c r="IPC44" s="43"/>
      <c r="IPD44" s="43"/>
      <c r="IPE44" s="43"/>
      <c r="IPF44" s="43"/>
      <c r="IPG44" s="43"/>
      <c r="IPH44" s="43"/>
      <c r="IPI44" s="43"/>
      <c r="IPJ44" s="43"/>
      <c r="IPK44" s="43"/>
      <c r="IPL44" s="43"/>
      <c r="IPM44" s="43"/>
      <c r="IPN44" s="43"/>
      <c r="IPO44" s="43"/>
      <c r="IPP44" s="43"/>
      <c r="IPQ44" s="43"/>
      <c r="IPR44" s="43"/>
      <c r="IPS44" s="43"/>
      <c r="IPT44" s="43"/>
      <c r="IPU44" s="43"/>
      <c r="IPV44" s="43"/>
      <c r="IPW44" s="43"/>
      <c r="IPX44" s="43"/>
      <c r="IPY44" s="43"/>
      <c r="IPZ44" s="43"/>
      <c r="IQA44" s="43"/>
      <c r="IQB44" s="43"/>
      <c r="IQC44" s="43"/>
      <c r="IQD44" s="43"/>
      <c r="IQE44" s="43"/>
      <c r="IQF44" s="43"/>
      <c r="IQG44" s="43"/>
      <c r="IQH44" s="43"/>
      <c r="IQI44" s="43"/>
      <c r="IQJ44" s="43"/>
      <c r="IQK44" s="43"/>
      <c r="IQL44" s="43"/>
      <c r="IQM44" s="43"/>
      <c r="IQN44" s="43"/>
      <c r="IQO44" s="43"/>
      <c r="IQP44" s="43"/>
      <c r="IQQ44" s="43"/>
      <c r="IQR44" s="43"/>
      <c r="IQS44" s="43"/>
      <c r="IQT44" s="43"/>
      <c r="IQU44" s="43"/>
      <c r="IQV44" s="43"/>
      <c r="IQW44" s="43"/>
      <c r="IQX44" s="43"/>
      <c r="IQY44" s="43"/>
      <c r="IQZ44" s="43"/>
      <c r="IRA44" s="43"/>
      <c r="IRB44" s="43"/>
      <c r="IRC44" s="43"/>
      <c r="IRD44" s="43"/>
      <c r="IRE44" s="43"/>
      <c r="IRF44" s="43"/>
      <c r="IRG44" s="43"/>
      <c r="IRH44" s="43"/>
      <c r="IRI44" s="43"/>
      <c r="IRJ44" s="43"/>
      <c r="IRK44" s="43"/>
      <c r="IRL44" s="43"/>
      <c r="IRM44" s="43"/>
      <c r="IRN44" s="43"/>
      <c r="IRO44" s="43"/>
      <c r="IRP44" s="43"/>
      <c r="IRQ44" s="43"/>
      <c r="IRR44" s="43"/>
      <c r="IRS44" s="43"/>
      <c r="IRT44" s="43"/>
      <c r="IRU44" s="43"/>
      <c r="IRV44" s="43"/>
      <c r="IRW44" s="43"/>
      <c r="IRX44" s="43"/>
      <c r="IRY44" s="43"/>
      <c r="IRZ44" s="43"/>
      <c r="ISA44" s="43"/>
      <c r="ISB44" s="43"/>
      <c r="ISC44" s="43"/>
      <c r="ISD44" s="43"/>
      <c r="ISE44" s="43"/>
      <c r="ISF44" s="43"/>
      <c r="ISG44" s="43"/>
      <c r="ISH44" s="43"/>
      <c r="ISI44" s="43"/>
      <c r="ISJ44" s="43"/>
      <c r="ISK44" s="43"/>
      <c r="ISL44" s="43"/>
      <c r="ISM44" s="43"/>
      <c r="ISN44" s="43"/>
      <c r="ISO44" s="43"/>
      <c r="ISP44" s="43"/>
      <c r="ISQ44" s="43"/>
      <c r="ISR44" s="43"/>
      <c r="ISS44" s="43"/>
      <c r="IST44" s="43"/>
      <c r="ISU44" s="43"/>
      <c r="ISV44" s="43"/>
      <c r="ISW44" s="43"/>
      <c r="ISX44" s="43"/>
      <c r="ISY44" s="43"/>
      <c r="ISZ44" s="43"/>
      <c r="ITA44" s="43"/>
      <c r="ITB44" s="43"/>
      <c r="ITC44" s="43"/>
      <c r="ITD44" s="43"/>
      <c r="ITE44" s="43"/>
      <c r="ITF44" s="43"/>
      <c r="ITG44" s="43"/>
      <c r="ITH44" s="43"/>
      <c r="ITI44" s="43"/>
      <c r="ITJ44" s="43"/>
      <c r="ITK44" s="43"/>
      <c r="ITL44" s="43"/>
      <c r="ITM44" s="43"/>
      <c r="ITN44" s="43"/>
      <c r="ITO44" s="43"/>
      <c r="ITP44" s="43"/>
      <c r="ITQ44" s="43"/>
      <c r="ITR44" s="43"/>
      <c r="ITS44" s="43"/>
      <c r="ITT44" s="43"/>
      <c r="ITU44" s="43"/>
      <c r="ITV44" s="43"/>
      <c r="ITW44" s="43"/>
      <c r="ITX44" s="43"/>
      <c r="ITY44" s="43"/>
      <c r="ITZ44" s="43"/>
      <c r="IUA44" s="43"/>
      <c r="IUB44" s="43"/>
      <c r="IUC44" s="43"/>
      <c r="IUD44" s="43"/>
      <c r="IUE44" s="43"/>
      <c r="IUF44" s="43"/>
      <c r="IUG44" s="43"/>
      <c r="IUH44" s="43"/>
      <c r="IUI44" s="43"/>
      <c r="IUJ44" s="43"/>
      <c r="IUK44" s="43"/>
      <c r="IUL44" s="43"/>
      <c r="IUM44" s="43"/>
      <c r="IUN44" s="43"/>
      <c r="IUO44" s="43"/>
      <c r="IUP44" s="43"/>
      <c r="IUQ44" s="43"/>
      <c r="IUR44" s="43"/>
      <c r="IUS44" s="43"/>
      <c r="IUT44" s="43"/>
      <c r="IUU44" s="43"/>
      <c r="IUV44" s="43"/>
      <c r="IUW44" s="43"/>
      <c r="IUX44" s="43"/>
      <c r="IUY44" s="43"/>
      <c r="IUZ44" s="43"/>
      <c r="IVA44" s="43"/>
      <c r="IVB44" s="43"/>
      <c r="IVC44" s="43"/>
      <c r="IVD44" s="43"/>
      <c r="IVE44" s="43"/>
      <c r="IVF44" s="43"/>
      <c r="IVG44" s="43"/>
      <c r="IVH44" s="43"/>
      <c r="IVI44" s="43"/>
      <c r="IVJ44" s="43"/>
      <c r="IVK44" s="43"/>
      <c r="IVL44" s="43"/>
      <c r="IVM44" s="43"/>
      <c r="IVN44" s="43"/>
      <c r="IVO44" s="43"/>
      <c r="IVP44" s="43"/>
      <c r="IVQ44" s="43"/>
      <c r="IVR44" s="43"/>
      <c r="IVS44" s="43"/>
      <c r="IVT44" s="43"/>
      <c r="IVU44" s="43"/>
      <c r="IVV44" s="43"/>
      <c r="IVW44" s="43"/>
      <c r="IVX44" s="43"/>
      <c r="IVY44" s="43"/>
      <c r="IVZ44" s="43"/>
      <c r="IWA44" s="43"/>
      <c r="IWB44" s="43"/>
      <c r="IWC44" s="43"/>
      <c r="IWD44" s="43"/>
      <c r="IWE44" s="43"/>
      <c r="IWF44" s="43"/>
      <c r="IWG44" s="43"/>
      <c r="IWH44" s="43"/>
      <c r="IWI44" s="43"/>
      <c r="IWJ44" s="43"/>
      <c r="IWK44" s="43"/>
      <c r="IWL44" s="43"/>
      <c r="IWM44" s="43"/>
      <c r="IWN44" s="43"/>
      <c r="IWO44" s="43"/>
      <c r="IWP44" s="43"/>
      <c r="IWQ44" s="43"/>
      <c r="IWR44" s="43"/>
      <c r="IWS44" s="43"/>
      <c r="IWT44" s="43"/>
      <c r="IWU44" s="43"/>
      <c r="IWV44" s="43"/>
      <c r="IWW44" s="43"/>
      <c r="IWX44" s="43"/>
      <c r="IWY44" s="43"/>
      <c r="IWZ44" s="43"/>
      <c r="IXA44" s="43"/>
      <c r="IXB44" s="43"/>
      <c r="IXC44" s="43"/>
      <c r="IXD44" s="43"/>
      <c r="IXE44" s="43"/>
      <c r="IXF44" s="43"/>
      <c r="IXG44" s="43"/>
      <c r="IXH44" s="43"/>
      <c r="IXI44" s="43"/>
      <c r="IXJ44" s="43"/>
      <c r="IXK44" s="43"/>
      <c r="IXL44" s="43"/>
      <c r="IXM44" s="43"/>
      <c r="IXN44" s="43"/>
      <c r="IXO44" s="43"/>
      <c r="IXP44" s="43"/>
      <c r="IXQ44" s="43"/>
      <c r="IXR44" s="43"/>
      <c r="IXS44" s="43"/>
      <c r="IXT44" s="43"/>
      <c r="IXU44" s="43"/>
      <c r="IXV44" s="43"/>
      <c r="IXW44" s="43"/>
      <c r="IXX44" s="43"/>
      <c r="IXY44" s="43"/>
      <c r="IXZ44" s="43"/>
      <c r="IYA44" s="43"/>
      <c r="IYB44" s="43"/>
      <c r="IYC44" s="43"/>
      <c r="IYD44" s="43"/>
      <c r="IYE44" s="43"/>
      <c r="IYF44" s="43"/>
      <c r="IYG44" s="43"/>
      <c r="IYH44" s="43"/>
      <c r="IYI44" s="43"/>
      <c r="IYJ44" s="43"/>
      <c r="IYK44" s="43"/>
      <c r="IYL44" s="43"/>
      <c r="IYM44" s="43"/>
      <c r="IYN44" s="43"/>
      <c r="IYO44" s="43"/>
      <c r="IYP44" s="43"/>
      <c r="IYQ44" s="43"/>
      <c r="IYR44" s="43"/>
      <c r="IYS44" s="43"/>
      <c r="IYT44" s="43"/>
      <c r="IYU44" s="43"/>
      <c r="IYV44" s="43"/>
      <c r="IYW44" s="43"/>
      <c r="IYX44" s="43"/>
      <c r="IYY44" s="43"/>
      <c r="IYZ44" s="43"/>
      <c r="IZA44" s="43"/>
      <c r="IZB44" s="43"/>
      <c r="IZC44" s="43"/>
      <c r="IZD44" s="43"/>
      <c r="IZE44" s="43"/>
      <c r="IZF44" s="43"/>
      <c r="IZG44" s="43"/>
      <c r="IZH44" s="43"/>
      <c r="IZI44" s="43"/>
      <c r="IZJ44" s="43"/>
      <c r="IZK44" s="43"/>
      <c r="IZL44" s="43"/>
      <c r="IZM44" s="43"/>
      <c r="IZN44" s="43"/>
      <c r="IZO44" s="43"/>
      <c r="IZP44" s="43"/>
      <c r="IZQ44" s="43"/>
      <c r="IZR44" s="43"/>
      <c r="IZS44" s="43"/>
      <c r="IZT44" s="43"/>
      <c r="IZU44" s="43"/>
      <c r="IZV44" s="43"/>
      <c r="IZW44" s="43"/>
      <c r="IZX44" s="43"/>
      <c r="IZY44" s="43"/>
      <c r="IZZ44" s="43"/>
      <c r="JAA44" s="43"/>
      <c r="JAB44" s="43"/>
      <c r="JAC44" s="43"/>
      <c r="JAD44" s="43"/>
      <c r="JAE44" s="43"/>
      <c r="JAF44" s="43"/>
      <c r="JAG44" s="43"/>
      <c r="JAH44" s="43"/>
      <c r="JAI44" s="43"/>
      <c r="JAJ44" s="43"/>
      <c r="JAK44" s="43"/>
      <c r="JAL44" s="43"/>
      <c r="JAM44" s="43"/>
      <c r="JAN44" s="43"/>
      <c r="JAO44" s="43"/>
      <c r="JAP44" s="43"/>
      <c r="JAQ44" s="43"/>
      <c r="JAR44" s="43"/>
      <c r="JAS44" s="43"/>
      <c r="JAT44" s="43"/>
      <c r="JAU44" s="43"/>
      <c r="JAV44" s="43"/>
      <c r="JAW44" s="43"/>
      <c r="JAX44" s="43"/>
      <c r="JAY44" s="43"/>
      <c r="JAZ44" s="43"/>
      <c r="JBA44" s="43"/>
      <c r="JBB44" s="43"/>
      <c r="JBC44" s="43"/>
      <c r="JBD44" s="43"/>
      <c r="JBE44" s="43"/>
      <c r="JBF44" s="43"/>
      <c r="JBG44" s="43"/>
      <c r="JBH44" s="43"/>
      <c r="JBI44" s="43"/>
      <c r="JBJ44" s="43"/>
      <c r="JBK44" s="43"/>
      <c r="JBL44" s="43"/>
      <c r="JBM44" s="43"/>
      <c r="JBN44" s="43"/>
      <c r="JBO44" s="43"/>
      <c r="JBP44" s="43"/>
      <c r="JBQ44" s="43"/>
      <c r="JBR44" s="43"/>
      <c r="JBS44" s="43"/>
      <c r="JBT44" s="43"/>
      <c r="JBU44" s="43"/>
      <c r="JBV44" s="43"/>
      <c r="JBW44" s="43"/>
      <c r="JBX44" s="43"/>
      <c r="JBY44" s="43"/>
      <c r="JBZ44" s="43"/>
      <c r="JCA44" s="43"/>
      <c r="JCB44" s="43"/>
      <c r="JCC44" s="43"/>
      <c r="JCD44" s="43"/>
      <c r="JCE44" s="43"/>
      <c r="JCF44" s="43"/>
      <c r="JCG44" s="43"/>
      <c r="JCH44" s="43"/>
      <c r="JCI44" s="43"/>
      <c r="JCJ44" s="43"/>
      <c r="JCK44" s="43"/>
      <c r="JCL44" s="43"/>
      <c r="JCM44" s="43"/>
      <c r="JCN44" s="43"/>
      <c r="JCO44" s="43"/>
      <c r="JCP44" s="43"/>
      <c r="JCQ44" s="43"/>
      <c r="JCR44" s="43"/>
      <c r="JCS44" s="43"/>
      <c r="JCT44" s="43"/>
      <c r="JCU44" s="43"/>
      <c r="JCV44" s="43"/>
      <c r="JCW44" s="43"/>
      <c r="JCX44" s="43"/>
      <c r="JCY44" s="43"/>
      <c r="JCZ44" s="43"/>
      <c r="JDA44" s="43"/>
      <c r="JDB44" s="43"/>
      <c r="JDC44" s="43"/>
      <c r="JDD44" s="43"/>
      <c r="JDE44" s="43"/>
      <c r="JDF44" s="43"/>
      <c r="JDG44" s="43"/>
      <c r="JDH44" s="43"/>
      <c r="JDI44" s="43"/>
      <c r="JDJ44" s="43"/>
      <c r="JDK44" s="43"/>
      <c r="JDL44" s="43"/>
      <c r="JDM44" s="43"/>
      <c r="JDN44" s="43"/>
      <c r="JDO44" s="43"/>
      <c r="JDP44" s="43"/>
      <c r="JDQ44" s="43"/>
      <c r="JDR44" s="43"/>
      <c r="JDS44" s="43"/>
      <c r="JDT44" s="43"/>
      <c r="JDU44" s="43"/>
      <c r="JDV44" s="43"/>
      <c r="JDW44" s="43"/>
      <c r="JDX44" s="43"/>
      <c r="JDY44" s="43"/>
      <c r="JDZ44" s="43"/>
      <c r="JEA44" s="43"/>
      <c r="JEB44" s="43"/>
      <c r="JEC44" s="43"/>
      <c r="JED44" s="43"/>
      <c r="JEE44" s="43"/>
      <c r="JEF44" s="43"/>
      <c r="JEG44" s="43"/>
      <c r="JEH44" s="43"/>
      <c r="JEI44" s="43"/>
      <c r="JEJ44" s="43"/>
      <c r="JEK44" s="43"/>
      <c r="JEL44" s="43"/>
      <c r="JEM44" s="43"/>
      <c r="JEN44" s="43"/>
      <c r="JEO44" s="43"/>
      <c r="JEP44" s="43"/>
      <c r="JEQ44" s="43"/>
      <c r="JER44" s="43"/>
      <c r="JES44" s="43"/>
      <c r="JET44" s="43"/>
      <c r="JEU44" s="43"/>
      <c r="JEV44" s="43"/>
      <c r="JEW44" s="43"/>
      <c r="JEX44" s="43"/>
      <c r="JEY44" s="43"/>
      <c r="JEZ44" s="43"/>
      <c r="JFA44" s="43"/>
      <c r="JFB44" s="43"/>
      <c r="JFC44" s="43"/>
      <c r="JFD44" s="43"/>
      <c r="JFE44" s="43"/>
      <c r="JFF44" s="43"/>
      <c r="JFG44" s="43"/>
      <c r="JFH44" s="43"/>
      <c r="JFI44" s="43"/>
      <c r="JFJ44" s="43"/>
      <c r="JFK44" s="43"/>
      <c r="JFL44" s="43"/>
      <c r="JFM44" s="43"/>
      <c r="JFN44" s="43"/>
      <c r="JFO44" s="43"/>
      <c r="JFP44" s="43"/>
      <c r="JFQ44" s="43"/>
      <c r="JFR44" s="43"/>
      <c r="JFS44" s="43"/>
      <c r="JFT44" s="43"/>
      <c r="JFU44" s="43"/>
      <c r="JFV44" s="43"/>
      <c r="JFW44" s="43"/>
      <c r="JFX44" s="43"/>
      <c r="JFY44" s="43"/>
      <c r="JFZ44" s="43"/>
      <c r="JGA44" s="43"/>
      <c r="JGB44" s="43"/>
      <c r="JGC44" s="43"/>
      <c r="JGD44" s="43"/>
      <c r="JGE44" s="43"/>
      <c r="JGF44" s="43"/>
      <c r="JGG44" s="43"/>
      <c r="JGH44" s="43"/>
      <c r="JGI44" s="43"/>
      <c r="JGJ44" s="43"/>
      <c r="JGK44" s="43"/>
      <c r="JGL44" s="43"/>
      <c r="JGM44" s="43"/>
      <c r="JGN44" s="43"/>
      <c r="JGO44" s="43"/>
      <c r="JGP44" s="43"/>
      <c r="JGQ44" s="43"/>
      <c r="JGR44" s="43"/>
      <c r="JGS44" s="43"/>
      <c r="JGT44" s="43"/>
      <c r="JGU44" s="43"/>
      <c r="JGV44" s="43"/>
      <c r="JGW44" s="43"/>
      <c r="JGX44" s="43"/>
      <c r="JGY44" s="43"/>
      <c r="JGZ44" s="43"/>
      <c r="JHA44" s="43"/>
      <c r="JHB44" s="43"/>
      <c r="JHC44" s="43"/>
      <c r="JHD44" s="43"/>
      <c r="JHE44" s="43"/>
      <c r="JHF44" s="43"/>
      <c r="JHG44" s="43"/>
      <c r="JHH44" s="43"/>
      <c r="JHI44" s="43"/>
      <c r="JHJ44" s="43"/>
      <c r="JHK44" s="43"/>
      <c r="JHL44" s="43"/>
      <c r="JHM44" s="43"/>
      <c r="JHN44" s="43"/>
      <c r="JHO44" s="43"/>
      <c r="JHP44" s="43"/>
      <c r="JHQ44" s="43"/>
      <c r="JHR44" s="43"/>
      <c r="JHS44" s="43"/>
      <c r="JHT44" s="43"/>
      <c r="JHU44" s="43"/>
      <c r="JHV44" s="43"/>
      <c r="JHW44" s="43"/>
      <c r="JHX44" s="43"/>
      <c r="JHY44" s="43"/>
      <c r="JHZ44" s="43"/>
      <c r="JIA44" s="43"/>
      <c r="JIB44" s="43"/>
      <c r="JIC44" s="43"/>
      <c r="JID44" s="43"/>
      <c r="JIE44" s="43"/>
      <c r="JIF44" s="43"/>
      <c r="JIG44" s="43"/>
      <c r="JIH44" s="43"/>
      <c r="JII44" s="43"/>
      <c r="JIJ44" s="43"/>
      <c r="JIK44" s="43"/>
      <c r="JIL44" s="43"/>
      <c r="JIM44" s="43"/>
      <c r="JIN44" s="43"/>
      <c r="JIO44" s="43"/>
      <c r="JIP44" s="43"/>
      <c r="JIQ44" s="43"/>
      <c r="JIR44" s="43"/>
      <c r="JIS44" s="43"/>
      <c r="JIT44" s="43"/>
      <c r="JIU44" s="43"/>
      <c r="JIV44" s="43"/>
      <c r="JIW44" s="43"/>
      <c r="JIX44" s="43"/>
      <c r="JIY44" s="43"/>
      <c r="JIZ44" s="43"/>
      <c r="JJA44" s="43"/>
      <c r="JJB44" s="43"/>
      <c r="JJC44" s="43"/>
      <c r="JJD44" s="43"/>
      <c r="JJE44" s="43"/>
      <c r="JJF44" s="43"/>
      <c r="JJG44" s="43"/>
      <c r="JJH44" s="43"/>
      <c r="JJI44" s="43"/>
      <c r="JJJ44" s="43"/>
      <c r="JJK44" s="43"/>
      <c r="JJL44" s="43"/>
      <c r="JJM44" s="43"/>
      <c r="JJN44" s="43"/>
      <c r="JJO44" s="43"/>
      <c r="JJP44" s="43"/>
      <c r="JJQ44" s="43"/>
      <c r="JJR44" s="43"/>
      <c r="JJS44" s="43"/>
      <c r="JJT44" s="43"/>
      <c r="JJU44" s="43"/>
      <c r="JJV44" s="43"/>
      <c r="JJW44" s="43"/>
      <c r="JJX44" s="43"/>
      <c r="JJY44" s="43"/>
      <c r="JJZ44" s="43"/>
      <c r="JKA44" s="43"/>
      <c r="JKB44" s="43"/>
      <c r="JKC44" s="43"/>
      <c r="JKD44" s="43"/>
      <c r="JKE44" s="43"/>
      <c r="JKF44" s="43"/>
      <c r="JKG44" s="43"/>
      <c r="JKH44" s="43"/>
      <c r="JKI44" s="43"/>
      <c r="JKJ44" s="43"/>
      <c r="JKK44" s="43"/>
      <c r="JKL44" s="43"/>
      <c r="JKM44" s="43"/>
      <c r="JKN44" s="43"/>
      <c r="JKO44" s="43"/>
      <c r="JKP44" s="43"/>
      <c r="JKQ44" s="43"/>
      <c r="JKR44" s="43"/>
      <c r="JKS44" s="43"/>
      <c r="JKT44" s="43"/>
      <c r="JKU44" s="43"/>
      <c r="JKV44" s="43"/>
      <c r="JKW44" s="43"/>
      <c r="JKX44" s="43"/>
      <c r="JKY44" s="43"/>
      <c r="JKZ44" s="43"/>
      <c r="JLA44" s="43"/>
      <c r="JLB44" s="43"/>
      <c r="JLC44" s="43"/>
      <c r="JLD44" s="43"/>
      <c r="JLE44" s="43"/>
      <c r="JLF44" s="43"/>
      <c r="JLG44" s="43"/>
      <c r="JLH44" s="43"/>
      <c r="JLI44" s="43"/>
      <c r="JLJ44" s="43"/>
      <c r="JLK44" s="43"/>
      <c r="JLL44" s="43"/>
      <c r="JLM44" s="43"/>
      <c r="JLN44" s="43"/>
      <c r="JLO44" s="43"/>
      <c r="JLP44" s="43"/>
      <c r="JLQ44" s="43"/>
      <c r="JLR44" s="43"/>
      <c r="JLS44" s="43"/>
      <c r="JLT44" s="43"/>
      <c r="JLU44" s="43"/>
      <c r="JLV44" s="43"/>
      <c r="JLW44" s="43"/>
      <c r="JLX44" s="43"/>
      <c r="JLY44" s="43"/>
      <c r="JLZ44" s="43"/>
      <c r="JMA44" s="43"/>
      <c r="JMB44" s="43"/>
      <c r="JMC44" s="43"/>
      <c r="JMD44" s="43"/>
      <c r="JME44" s="43"/>
      <c r="JMF44" s="43"/>
      <c r="JMG44" s="43"/>
      <c r="JMH44" s="43"/>
      <c r="JMI44" s="43"/>
      <c r="JMJ44" s="43"/>
      <c r="JMK44" s="43"/>
      <c r="JML44" s="43"/>
      <c r="JMM44" s="43"/>
      <c r="JMN44" s="43"/>
      <c r="JMO44" s="43"/>
      <c r="JMP44" s="43"/>
      <c r="JMQ44" s="43"/>
      <c r="JMR44" s="43"/>
      <c r="JMS44" s="43"/>
      <c r="JMT44" s="43"/>
      <c r="JMU44" s="43"/>
      <c r="JMV44" s="43"/>
      <c r="JMW44" s="43"/>
      <c r="JMX44" s="43"/>
      <c r="JMY44" s="43"/>
      <c r="JMZ44" s="43"/>
      <c r="JNA44" s="43"/>
      <c r="JNB44" s="43"/>
      <c r="JNC44" s="43"/>
      <c r="JND44" s="43"/>
      <c r="JNE44" s="43"/>
      <c r="JNF44" s="43"/>
      <c r="JNG44" s="43"/>
      <c r="JNH44" s="43"/>
      <c r="JNI44" s="43"/>
      <c r="JNJ44" s="43"/>
      <c r="JNK44" s="43"/>
      <c r="JNL44" s="43"/>
      <c r="JNM44" s="43"/>
      <c r="JNN44" s="43"/>
      <c r="JNO44" s="43"/>
      <c r="JNP44" s="43"/>
      <c r="JNQ44" s="43"/>
      <c r="JNR44" s="43"/>
      <c r="JNS44" s="43"/>
      <c r="JNT44" s="43"/>
      <c r="JNU44" s="43"/>
      <c r="JNV44" s="43"/>
      <c r="JNW44" s="43"/>
      <c r="JNX44" s="43"/>
      <c r="JNY44" s="43"/>
      <c r="JNZ44" s="43"/>
      <c r="JOA44" s="43"/>
      <c r="JOB44" s="43"/>
      <c r="JOC44" s="43"/>
      <c r="JOD44" s="43"/>
      <c r="JOE44" s="43"/>
      <c r="JOF44" s="43"/>
      <c r="JOG44" s="43"/>
      <c r="JOH44" s="43"/>
      <c r="JOI44" s="43"/>
      <c r="JOJ44" s="43"/>
      <c r="JOK44" s="43"/>
      <c r="JOL44" s="43"/>
      <c r="JOM44" s="43"/>
      <c r="JON44" s="43"/>
      <c r="JOO44" s="43"/>
      <c r="JOP44" s="43"/>
      <c r="JOQ44" s="43"/>
      <c r="JOR44" s="43"/>
      <c r="JOS44" s="43"/>
      <c r="JOT44" s="43"/>
      <c r="JOU44" s="43"/>
      <c r="JOV44" s="43"/>
      <c r="JOW44" s="43"/>
      <c r="JOX44" s="43"/>
      <c r="JOY44" s="43"/>
      <c r="JOZ44" s="43"/>
      <c r="JPA44" s="43"/>
      <c r="JPB44" s="43"/>
      <c r="JPC44" s="43"/>
      <c r="JPD44" s="43"/>
      <c r="JPE44" s="43"/>
      <c r="JPF44" s="43"/>
      <c r="JPG44" s="43"/>
      <c r="JPH44" s="43"/>
      <c r="JPI44" s="43"/>
      <c r="JPJ44" s="43"/>
      <c r="JPK44" s="43"/>
      <c r="JPL44" s="43"/>
      <c r="JPM44" s="43"/>
      <c r="JPN44" s="43"/>
      <c r="JPO44" s="43"/>
      <c r="JPP44" s="43"/>
      <c r="JPQ44" s="43"/>
      <c r="JPR44" s="43"/>
      <c r="JPS44" s="43"/>
      <c r="JPT44" s="43"/>
      <c r="JPU44" s="43"/>
      <c r="JPV44" s="43"/>
      <c r="JPW44" s="43"/>
      <c r="JPX44" s="43"/>
      <c r="JPY44" s="43"/>
      <c r="JPZ44" s="43"/>
      <c r="JQA44" s="43"/>
      <c r="JQB44" s="43"/>
      <c r="JQC44" s="43"/>
      <c r="JQD44" s="43"/>
      <c r="JQE44" s="43"/>
      <c r="JQF44" s="43"/>
      <c r="JQG44" s="43"/>
      <c r="JQH44" s="43"/>
      <c r="JQI44" s="43"/>
      <c r="JQJ44" s="43"/>
      <c r="JQK44" s="43"/>
      <c r="JQL44" s="43"/>
      <c r="JQM44" s="43"/>
      <c r="JQN44" s="43"/>
      <c r="JQO44" s="43"/>
      <c r="JQP44" s="43"/>
      <c r="JQQ44" s="43"/>
      <c r="JQR44" s="43"/>
      <c r="JQS44" s="43"/>
      <c r="JQT44" s="43"/>
      <c r="JQU44" s="43"/>
      <c r="JQV44" s="43"/>
      <c r="JQW44" s="43"/>
      <c r="JQX44" s="43"/>
      <c r="JQY44" s="43"/>
      <c r="JQZ44" s="43"/>
      <c r="JRA44" s="43"/>
      <c r="JRB44" s="43"/>
      <c r="JRC44" s="43"/>
      <c r="JRD44" s="43"/>
      <c r="JRE44" s="43"/>
      <c r="JRF44" s="43"/>
      <c r="JRG44" s="43"/>
      <c r="JRH44" s="43"/>
      <c r="JRI44" s="43"/>
      <c r="JRJ44" s="43"/>
      <c r="JRK44" s="43"/>
      <c r="JRL44" s="43"/>
      <c r="JRM44" s="43"/>
      <c r="JRN44" s="43"/>
      <c r="JRO44" s="43"/>
      <c r="JRP44" s="43"/>
      <c r="JRQ44" s="43"/>
      <c r="JRR44" s="43"/>
      <c r="JRS44" s="43"/>
      <c r="JRT44" s="43"/>
      <c r="JRU44" s="43"/>
      <c r="JRV44" s="43"/>
      <c r="JRW44" s="43"/>
      <c r="JRX44" s="43"/>
      <c r="JRY44" s="43"/>
      <c r="JRZ44" s="43"/>
      <c r="JSA44" s="43"/>
      <c r="JSB44" s="43"/>
      <c r="JSC44" s="43"/>
      <c r="JSD44" s="43"/>
      <c r="JSE44" s="43"/>
      <c r="JSF44" s="43"/>
      <c r="JSG44" s="43"/>
      <c r="JSH44" s="43"/>
      <c r="JSI44" s="43"/>
      <c r="JSJ44" s="43"/>
      <c r="JSK44" s="43"/>
      <c r="JSL44" s="43"/>
      <c r="JSM44" s="43"/>
      <c r="JSN44" s="43"/>
      <c r="JSO44" s="43"/>
      <c r="JSP44" s="43"/>
      <c r="JSQ44" s="43"/>
      <c r="JSR44" s="43"/>
      <c r="JSS44" s="43"/>
      <c r="JST44" s="43"/>
      <c r="JSU44" s="43"/>
      <c r="JSV44" s="43"/>
      <c r="JSW44" s="43"/>
      <c r="JSX44" s="43"/>
      <c r="JSY44" s="43"/>
      <c r="JSZ44" s="43"/>
      <c r="JTA44" s="43"/>
      <c r="JTB44" s="43"/>
      <c r="JTC44" s="43"/>
      <c r="JTD44" s="43"/>
      <c r="JTE44" s="43"/>
      <c r="JTF44" s="43"/>
      <c r="JTG44" s="43"/>
      <c r="JTH44" s="43"/>
      <c r="JTI44" s="43"/>
      <c r="JTJ44" s="43"/>
      <c r="JTK44" s="43"/>
      <c r="JTL44" s="43"/>
      <c r="JTM44" s="43"/>
      <c r="JTN44" s="43"/>
      <c r="JTO44" s="43"/>
      <c r="JTP44" s="43"/>
      <c r="JTQ44" s="43"/>
      <c r="JTR44" s="43"/>
      <c r="JTS44" s="43"/>
      <c r="JTT44" s="43"/>
      <c r="JTU44" s="43"/>
      <c r="JTV44" s="43"/>
      <c r="JTW44" s="43"/>
      <c r="JTX44" s="43"/>
      <c r="JTY44" s="43"/>
      <c r="JTZ44" s="43"/>
      <c r="JUA44" s="43"/>
      <c r="JUB44" s="43"/>
      <c r="JUC44" s="43"/>
      <c r="JUD44" s="43"/>
      <c r="JUE44" s="43"/>
      <c r="JUF44" s="43"/>
      <c r="JUG44" s="43"/>
      <c r="JUH44" s="43"/>
      <c r="JUI44" s="43"/>
      <c r="JUJ44" s="43"/>
      <c r="JUK44" s="43"/>
      <c r="JUL44" s="43"/>
      <c r="JUM44" s="43"/>
      <c r="JUN44" s="43"/>
      <c r="JUO44" s="43"/>
      <c r="JUP44" s="43"/>
      <c r="JUQ44" s="43"/>
      <c r="JUR44" s="43"/>
      <c r="JUS44" s="43"/>
      <c r="JUT44" s="43"/>
      <c r="JUU44" s="43"/>
      <c r="JUV44" s="43"/>
      <c r="JUW44" s="43"/>
      <c r="JUX44" s="43"/>
      <c r="JUY44" s="43"/>
      <c r="JUZ44" s="43"/>
      <c r="JVA44" s="43"/>
      <c r="JVB44" s="43"/>
      <c r="JVC44" s="43"/>
      <c r="JVD44" s="43"/>
      <c r="JVE44" s="43"/>
      <c r="JVF44" s="43"/>
      <c r="JVG44" s="43"/>
      <c r="JVH44" s="43"/>
      <c r="JVI44" s="43"/>
      <c r="JVJ44" s="43"/>
      <c r="JVK44" s="43"/>
      <c r="JVL44" s="43"/>
      <c r="JVM44" s="43"/>
      <c r="JVN44" s="43"/>
      <c r="JVO44" s="43"/>
      <c r="JVP44" s="43"/>
      <c r="JVQ44" s="43"/>
      <c r="JVR44" s="43"/>
      <c r="JVS44" s="43"/>
      <c r="JVT44" s="43"/>
      <c r="JVU44" s="43"/>
      <c r="JVV44" s="43"/>
      <c r="JVW44" s="43"/>
      <c r="JVX44" s="43"/>
      <c r="JVY44" s="43"/>
      <c r="JVZ44" s="43"/>
      <c r="JWA44" s="43"/>
      <c r="JWB44" s="43"/>
      <c r="JWC44" s="43"/>
      <c r="JWD44" s="43"/>
      <c r="JWE44" s="43"/>
      <c r="JWF44" s="43"/>
      <c r="JWG44" s="43"/>
      <c r="JWH44" s="43"/>
      <c r="JWI44" s="43"/>
      <c r="JWJ44" s="43"/>
      <c r="JWK44" s="43"/>
      <c r="JWL44" s="43"/>
      <c r="JWM44" s="43"/>
      <c r="JWN44" s="43"/>
      <c r="JWO44" s="43"/>
      <c r="JWP44" s="43"/>
      <c r="JWQ44" s="43"/>
      <c r="JWR44" s="43"/>
      <c r="JWS44" s="43"/>
      <c r="JWT44" s="43"/>
      <c r="JWU44" s="43"/>
      <c r="JWV44" s="43"/>
      <c r="JWW44" s="43"/>
      <c r="JWX44" s="43"/>
      <c r="JWY44" s="43"/>
      <c r="JWZ44" s="43"/>
      <c r="JXA44" s="43"/>
      <c r="JXB44" s="43"/>
      <c r="JXC44" s="43"/>
      <c r="JXD44" s="43"/>
      <c r="JXE44" s="43"/>
      <c r="JXF44" s="43"/>
      <c r="JXG44" s="43"/>
      <c r="JXH44" s="43"/>
      <c r="JXI44" s="43"/>
      <c r="JXJ44" s="43"/>
      <c r="JXK44" s="43"/>
      <c r="JXL44" s="43"/>
      <c r="JXM44" s="43"/>
      <c r="JXN44" s="43"/>
      <c r="JXO44" s="43"/>
      <c r="JXP44" s="43"/>
      <c r="JXQ44" s="43"/>
      <c r="JXR44" s="43"/>
      <c r="JXS44" s="43"/>
      <c r="JXT44" s="43"/>
      <c r="JXU44" s="43"/>
      <c r="JXV44" s="43"/>
      <c r="JXW44" s="43"/>
      <c r="JXX44" s="43"/>
      <c r="JXY44" s="43"/>
      <c r="JXZ44" s="43"/>
      <c r="JYA44" s="43"/>
      <c r="JYB44" s="43"/>
      <c r="JYC44" s="43"/>
      <c r="JYD44" s="43"/>
      <c r="JYE44" s="43"/>
      <c r="JYF44" s="43"/>
      <c r="JYG44" s="43"/>
      <c r="JYH44" s="43"/>
      <c r="JYI44" s="43"/>
      <c r="JYJ44" s="43"/>
      <c r="JYK44" s="43"/>
      <c r="JYL44" s="43"/>
      <c r="JYM44" s="43"/>
      <c r="JYN44" s="43"/>
      <c r="JYO44" s="43"/>
      <c r="JYP44" s="43"/>
      <c r="JYQ44" s="43"/>
      <c r="JYR44" s="43"/>
      <c r="JYS44" s="43"/>
      <c r="JYT44" s="43"/>
      <c r="JYU44" s="43"/>
      <c r="JYV44" s="43"/>
      <c r="JYW44" s="43"/>
      <c r="JYX44" s="43"/>
      <c r="JYY44" s="43"/>
      <c r="JYZ44" s="43"/>
      <c r="JZA44" s="43"/>
      <c r="JZB44" s="43"/>
      <c r="JZC44" s="43"/>
      <c r="JZD44" s="43"/>
      <c r="JZE44" s="43"/>
      <c r="JZF44" s="43"/>
      <c r="JZG44" s="43"/>
      <c r="JZH44" s="43"/>
      <c r="JZI44" s="43"/>
      <c r="JZJ44" s="43"/>
      <c r="JZK44" s="43"/>
      <c r="JZL44" s="43"/>
      <c r="JZM44" s="43"/>
      <c r="JZN44" s="43"/>
      <c r="JZO44" s="43"/>
      <c r="JZP44" s="43"/>
      <c r="JZQ44" s="43"/>
      <c r="JZR44" s="43"/>
      <c r="JZS44" s="43"/>
      <c r="JZT44" s="43"/>
      <c r="JZU44" s="43"/>
      <c r="JZV44" s="43"/>
      <c r="JZW44" s="43"/>
      <c r="JZX44" s="43"/>
      <c r="JZY44" s="43"/>
      <c r="JZZ44" s="43"/>
      <c r="KAA44" s="43"/>
      <c r="KAB44" s="43"/>
      <c r="KAC44" s="43"/>
      <c r="KAD44" s="43"/>
      <c r="KAE44" s="43"/>
      <c r="KAF44" s="43"/>
      <c r="KAG44" s="43"/>
      <c r="KAH44" s="43"/>
      <c r="KAI44" s="43"/>
      <c r="KAJ44" s="43"/>
      <c r="KAK44" s="43"/>
      <c r="KAL44" s="43"/>
      <c r="KAM44" s="43"/>
      <c r="KAN44" s="43"/>
      <c r="KAO44" s="43"/>
      <c r="KAP44" s="43"/>
      <c r="KAQ44" s="43"/>
      <c r="KAR44" s="43"/>
      <c r="KAS44" s="43"/>
      <c r="KAT44" s="43"/>
      <c r="KAU44" s="43"/>
      <c r="KAV44" s="43"/>
      <c r="KAW44" s="43"/>
      <c r="KAX44" s="43"/>
      <c r="KAY44" s="43"/>
      <c r="KAZ44" s="43"/>
      <c r="KBA44" s="43"/>
      <c r="KBB44" s="43"/>
      <c r="KBC44" s="43"/>
      <c r="KBD44" s="43"/>
      <c r="KBE44" s="43"/>
      <c r="KBF44" s="43"/>
      <c r="KBG44" s="43"/>
      <c r="KBH44" s="43"/>
      <c r="KBI44" s="43"/>
      <c r="KBJ44" s="43"/>
      <c r="KBK44" s="43"/>
      <c r="KBL44" s="43"/>
      <c r="KBM44" s="43"/>
      <c r="KBN44" s="43"/>
      <c r="KBO44" s="43"/>
      <c r="KBP44" s="43"/>
      <c r="KBQ44" s="43"/>
      <c r="KBR44" s="43"/>
      <c r="KBS44" s="43"/>
      <c r="KBT44" s="43"/>
      <c r="KBU44" s="43"/>
      <c r="KBV44" s="43"/>
      <c r="KBW44" s="43"/>
      <c r="KBX44" s="43"/>
      <c r="KBY44" s="43"/>
      <c r="KBZ44" s="43"/>
      <c r="KCA44" s="43"/>
      <c r="KCB44" s="43"/>
      <c r="KCC44" s="43"/>
      <c r="KCD44" s="43"/>
      <c r="KCE44" s="43"/>
      <c r="KCF44" s="43"/>
      <c r="KCG44" s="43"/>
      <c r="KCH44" s="43"/>
      <c r="KCI44" s="43"/>
      <c r="KCJ44" s="43"/>
      <c r="KCK44" s="43"/>
      <c r="KCL44" s="43"/>
      <c r="KCM44" s="43"/>
      <c r="KCN44" s="43"/>
      <c r="KCO44" s="43"/>
      <c r="KCP44" s="43"/>
      <c r="KCQ44" s="43"/>
      <c r="KCR44" s="43"/>
      <c r="KCS44" s="43"/>
      <c r="KCT44" s="43"/>
      <c r="KCU44" s="43"/>
      <c r="KCV44" s="43"/>
      <c r="KCW44" s="43"/>
      <c r="KCX44" s="43"/>
      <c r="KCY44" s="43"/>
      <c r="KCZ44" s="43"/>
      <c r="KDA44" s="43"/>
      <c r="KDB44" s="43"/>
      <c r="KDC44" s="43"/>
      <c r="KDD44" s="43"/>
      <c r="KDE44" s="43"/>
      <c r="KDF44" s="43"/>
      <c r="KDG44" s="43"/>
      <c r="KDH44" s="43"/>
      <c r="KDI44" s="43"/>
      <c r="KDJ44" s="43"/>
      <c r="KDK44" s="43"/>
      <c r="KDL44" s="43"/>
      <c r="KDM44" s="43"/>
      <c r="KDN44" s="43"/>
      <c r="KDO44" s="43"/>
      <c r="KDP44" s="43"/>
      <c r="KDQ44" s="43"/>
      <c r="KDR44" s="43"/>
      <c r="KDS44" s="43"/>
      <c r="KDT44" s="43"/>
      <c r="KDU44" s="43"/>
      <c r="KDV44" s="43"/>
      <c r="KDW44" s="43"/>
      <c r="KDX44" s="43"/>
      <c r="KDY44" s="43"/>
      <c r="KDZ44" s="43"/>
      <c r="KEA44" s="43"/>
      <c r="KEB44" s="43"/>
      <c r="KEC44" s="43"/>
      <c r="KED44" s="43"/>
      <c r="KEE44" s="43"/>
      <c r="KEF44" s="43"/>
      <c r="KEG44" s="43"/>
      <c r="KEH44" s="43"/>
      <c r="KEI44" s="43"/>
      <c r="KEJ44" s="43"/>
      <c r="KEK44" s="43"/>
      <c r="KEL44" s="43"/>
      <c r="KEM44" s="43"/>
      <c r="KEN44" s="43"/>
      <c r="KEO44" s="43"/>
      <c r="KEP44" s="43"/>
      <c r="KEQ44" s="43"/>
      <c r="KER44" s="43"/>
      <c r="KES44" s="43"/>
      <c r="KET44" s="43"/>
      <c r="KEU44" s="43"/>
      <c r="KEV44" s="43"/>
      <c r="KEW44" s="43"/>
      <c r="KEX44" s="43"/>
      <c r="KEY44" s="43"/>
      <c r="KEZ44" s="43"/>
      <c r="KFA44" s="43"/>
      <c r="KFB44" s="43"/>
      <c r="KFC44" s="43"/>
      <c r="KFD44" s="43"/>
      <c r="KFE44" s="43"/>
      <c r="KFF44" s="43"/>
      <c r="KFG44" s="43"/>
      <c r="KFH44" s="43"/>
      <c r="KFI44" s="43"/>
      <c r="KFJ44" s="43"/>
      <c r="KFK44" s="43"/>
      <c r="KFL44" s="43"/>
      <c r="KFM44" s="43"/>
      <c r="KFN44" s="43"/>
      <c r="KFO44" s="43"/>
      <c r="KFP44" s="43"/>
      <c r="KFQ44" s="43"/>
      <c r="KFR44" s="43"/>
      <c r="KFS44" s="43"/>
      <c r="KFT44" s="43"/>
      <c r="KFU44" s="43"/>
      <c r="KFV44" s="43"/>
      <c r="KFW44" s="43"/>
      <c r="KFX44" s="43"/>
      <c r="KFY44" s="43"/>
      <c r="KFZ44" s="43"/>
      <c r="KGA44" s="43"/>
      <c r="KGB44" s="43"/>
      <c r="KGC44" s="43"/>
      <c r="KGD44" s="43"/>
      <c r="KGE44" s="43"/>
      <c r="KGF44" s="43"/>
      <c r="KGG44" s="43"/>
      <c r="KGH44" s="43"/>
      <c r="KGI44" s="43"/>
      <c r="KGJ44" s="43"/>
      <c r="KGK44" s="43"/>
      <c r="KGL44" s="43"/>
      <c r="KGM44" s="43"/>
      <c r="KGN44" s="43"/>
      <c r="KGO44" s="43"/>
      <c r="KGP44" s="43"/>
      <c r="KGQ44" s="43"/>
      <c r="KGR44" s="43"/>
      <c r="KGS44" s="43"/>
      <c r="KGT44" s="43"/>
      <c r="KGU44" s="43"/>
      <c r="KGV44" s="43"/>
      <c r="KGW44" s="43"/>
      <c r="KGX44" s="43"/>
      <c r="KGY44" s="43"/>
      <c r="KGZ44" s="43"/>
      <c r="KHA44" s="43"/>
      <c r="KHB44" s="43"/>
      <c r="KHC44" s="43"/>
      <c r="KHD44" s="43"/>
      <c r="KHE44" s="43"/>
      <c r="KHF44" s="43"/>
      <c r="KHG44" s="43"/>
      <c r="KHH44" s="43"/>
      <c r="KHI44" s="43"/>
      <c r="KHJ44" s="43"/>
      <c r="KHK44" s="43"/>
      <c r="KHL44" s="43"/>
      <c r="KHM44" s="43"/>
      <c r="KHN44" s="43"/>
      <c r="KHO44" s="43"/>
      <c r="KHP44" s="43"/>
      <c r="KHQ44" s="43"/>
      <c r="KHR44" s="43"/>
      <c r="KHS44" s="43"/>
      <c r="KHT44" s="43"/>
      <c r="KHU44" s="43"/>
      <c r="KHV44" s="43"/>
      <c r="KHW44" s="43"/>
      <c r="KHX44" s="43"/>
      <c r="KHY44" s="43"/>
      <c r="KHZ44" s="43"/>
      <c r="KIA44" s="43"/>
      <c r="KIB44" s="43"/>
      <c r="KIC44" s="43"/>
      <c r="KID44" s="43"/>
      <c r="KIE44" s="43"/>
      <c r="KIF44" s="43"/>
      <c r="KIG44" s="43"/>
      <c r="KIH44" s="43"/>
      <c r="KII44" s="43"/>
      <c r="KIJ44" s="43"/>
      <c r="KIK44" s="43"/>
      <c r="KIL44" s="43"/>
      <c r="KIM44" s="43"/>
      <c r="KIN44" s="43"/>
      <c r="KIO44" s="43"/>
      <c r="KIP44" s="43"/>
      <c r="KIQ44" s="43"/>
      <c r="KIR44" s="43"/>
      <c r="KIS44" s="43"/>
      <c r="KIT44" s="43"/>
      <c r="KIU44" s="43"/>
      <c r="KIV44" s="43"/>
      <c r="KIW44" s="43"/>
      <c r="KIX44" s="43"/>
      <c r="KIY44" s="43"/>
      <c r="KIZ44" s="43"/>
      <c r="KJA44" s="43"/>
      <c r="KJB44" s="43"/>
      <c r="KJC44" s="43"/>
      <c r="KJD44" s="43"/>
      <c r="KJE44" s="43"/>
      <c r="KJF44" s="43"/>
      <c r="KJG44" s="43"/>
      <c r="KJH44" s="43"/>
      <c r="KJI44" s="43"/>
      <c r="KJJ44" s="43"/>
      <c r="KJK44" s="43"/>
      <c r="KJL44" s="43"/>
      <c r="KJM44" s="43"/>
      <c r="KJN44" s="43"/>
      <c r="KJO44" s="43"/>
      <c r="KJP44" s="43"/>
      <c r="KJQ44" s="43"/>
      <c r="KJR44" s="43"/>
      <c r="KJS44" s="43"/>
      <c r="KJT44" s="43"/>
      <c r="KJU44" s="43"/>
      <c r="KJV44" s="43"/>
      <c r="KJW44" s="43"/>
      <c r="KJX44" s="43"/>
      <c r="KJY44" s="43"/>
      <c r="KJZ44" s="43"/>
      <c r="KKA44" s="43"/>
      <c r="KKB44" s="43"/>
      <c r="KKC44" s="43"/>
      <c r="KKD44" s="43"/>
      <c r="KKE44" s="43"/>
      <c r="KKF44" s="43"/>
      <c r="KKG44" s="43"/>
      <c r="KKH44" s="43"/>
      <c r="KKI44" s="43"/>
      <c r="KKJ44" s="43"/>
      <c r="KKK44" s="43"/>
      <c r="KKL44" s="43"/>
      <c r="KKM44" s="43"/>
      <c r="KKN44" s="43"/>
      <c r="KKO44" s="43"/>
      <c r="KKP44" s="43"/>
      <c r="KKQ44" s="43"/>
      <c r="KKR44" s="43"/>
      <c r="KKS44" s="43"/>
      <c r="KKT44" s="43"/>
      <c r="KKU44" s="43"/>
      <c r="KKV44" s="43"/>
      <c r="KKW44" s="43"/>
      <c r="KKX44" s="43"/>
      <c r="KKY44" s="43"/>
      <c r="KKZ44" s="43"/>
      <c r="KLA44" s="43"/>
      <c r="KLB44" s="43"/>
      <c r="KLC44" s="43"/>
      <c r="KLD44" s="43"/>
      <c r="KLE44" s="43"/>
      <c r="KLF44" s="43"/>
      <c r="KLG44" s="43"/>
      <c r="KLH44" s="43"/>
      <c r="KLI44" s="43"/>
      <c r="KLJ44" s="43"/>
      <c r="KLK44" s="43"/>
      <c r="KLL44" s="43"/>
      <c r="KLM44" s="43"/>
      <c r="KLN44" s="43"/>
      <c r="KLO44" s="43"/>
      <c r="KLP44" s="43"/>
      <c r="KLQ44" s="43"/>
      <c r="KLR44" s="43"/>
      <c r="KLS44" s="43"/>
      <c r="KLT44" s="43"/>
      <c r="KLU44" s="43"/>
      <c r="KLV44" s="43"/>
      <c r="KLW44" s="43"/>
      <c r="KLX44" s="43"/>
      <c r="KLY44" s="43"/>
      <c r="KLZ44" s="43"/>
      <c r="KMA44" s="43"/>
      <c r="KMB44" s="43"/>
      <c r="KMC44" s="43"/>
      <c r="KMD44" s="43"/>
      <c r="KME44" s="43"/>
      <c r="KMF44" s="43"/>
      <c r="KMG44" s="43"/>
      <c r="KMH44" s="43"/>
      <c r="KMI44" s="43"/>
      <c r="KMJ44" s="43"/>
      <c r="KMK44" s="43"/>
      <c r="KML44" s="43"/>
      <c r="KMM44" s="43"/>
      <c r="KMN44" s="43"/>
      <c r="KMO44" s="43"/>
      <c r="KMP44" s="43"/>
      <c r="KMQ44" s="43"/>
      <c r="KMR44" s="43"/>
      <c r="KMS44" s="43"/>
      <c r="KMT44" s="43"/>
      <c r="KMU44" s="43"/>
      <c r="KMV44" s="43"/>
      <c r="KMW44" s="43"/>
      <c r="KMX44" s="43"/>
      <c r="KMY44" s="43"/>
      <c r="KMZ44" s="43"/>
      <c r="KNA44" s="43"/>
      <c r="KNB44" s="43"/>
      <c r="KNC44" s="43"/>
      <c r="KND44" s="43"/>
      <c r="KNE44" s="43"/>
      <c r="KNF44" s="43"/>
      <c r="KNG44" s="43"/>
      <c r="KNH44" s="43"/>
      <c r="KNI44" s="43"/>
      <c r="KNJ44" s="43"/>
      <c r="KNK44" s="43"/>
      <c r="KNL44" s="43"/>
      <c r="KNM44" s="43"/>
      <c r="KNN44" s="43"/>
      <c r="KNO44" s="43"/>
      <c r="KNP44" s="43"/>
      <c r="KNQ44" s="43"/>
      <c r="KNR44" s="43"/>
      <c r="KNS44" s="43"/>
      <c r="KNT44" s="43"/>
      <c r="KNU44" s="43"/>
      <c r="KNV44" s="43"/>
      <c r="KNW44" s="43"/>
      <c r="KNX44" s="43"/>
      <c r="KNY44" s="43"/>
      <c r="KNZ44" s="43"/>
      <c r="KOA44" s="43"/>
      <c r="KOB44" s="43"/>
      <c r="KOC44" s="43"/>
      <c r="KOD44" s="43"/>
      <c r="KOE44" s="43"/>
      <c r="KOF44" s="43"/>
      <c r="KOG44" s="43"/>
      <c r="KOH44" s="43"/>
      <c r="KOI44" s="43"/>
      <c r="KOJ44" s="43"/>
      <c r="KOK44" s="43"/>
      <c r="KOL44" s="43"/>
      <c r="KOM44" s="43"/>
      <c r="KON44" s="43"/>
      <c r="KOO44" s="43"/>
      <c r="KOP44" s="43"/>
      <c r="KOQ44" s="43"/>
      <c r="KOR44" s="43"/>
      <c r="KOS44" s="43"/>
      <c r="KOT44" s="43"/>
      <c r="KOU44" s="43"/>
      <c r="KOV44" s="43"/>
      <c r="KOW44" s="43"/>
      <c r="KOX44" s="43"/>
      <c r="KOY44" s="43"/>
      <c r="KOZ44" s="43"/>
      <c r="KPA44" s="43"/>
      <c r="KPB44" s="43"/>
      <c r="KPC44" s="43"/>
      <c r="KPD44" s="43"/>
      <c r="KPE44" s="43"/>
      <c r="KPF44" s="43"/>
      <c r="KPG44" s="43"/>
      <c r="KPH44" s="43"/>
      <c r="KPI44" s="43"/>
      <c r="KPJ44" s="43"/>
      <c r="KPK44" s="43"/>
      <c r="KPL44" s="43"/>
      <c r="KPM44" s="43"/>
      <c r="KPN44" s="43"/>
      <c r="KPO44" s="43"/>
      <c r="KPP44" s="43"/>
      <c r="KPQ44" s="43"/>
      <c r="KPR44" s="43"/>
      <c r="KPS44" s="43"/>
      <c r="KPT44" s="43"/>
      <c r="KPU44" s="43"/>
      <c r="KPV44" s="43"/>
      <c r="KPW44" s="43"/>
      <c r="KPX44" s="43"/>
      <c r="KPY44" s="43"/>
      <c r="KPZ44" s="43"/>
      <c r="KQA44" s="43"/>
      <c r="KQB44" s="43"/>
      <c r="KQC44" s="43"/>
      <c r="KQD44" s="43"/>
      <c r="KQE44" s="43"/>
      <c r="KQF44" s="43"/>
      <c r="KQG44" s="43"/>
      <c r="KQH44" s="43"/>
      <c r="KQI44" s="43"/>
      <c r="KQJ44" s="43"/>
      <c r="KQK44" s="43"/>
      <c r="KQL44" s="43"/>
      <c r="KQM44" s="43"/>
      <c r="KQN44" s="43"/>
      <c r="KQO44" s="43"/>
      <c r="KQP44" s="43"/>
      <c r="KQQ44" s="43"/>
      <c r="KQR44" s="43"/>
      <c r="KQS44" s="43"/>
      <c r="KQT44" s="43"/>
      <c r="KQU44" s="43"/>
      <c r="KQV44" s="43"/>
      <c r="KQW44" s="43"/>
      <c r="KQX44" s="43"/>
      <c r="KQY44" s="43"/>
      <c r="KQZ44" s="43"/>
      <c r="KRA44" s="43"/>
      <c r="KRB44" s="43"/>
      <c r="KRC44" s="43"/>
      <c r="KRD44" s="43"/>
      <c r="KRE44" s="43"/>
      <c r="KRF44" s="43"/>
      <c r="KRG44" s="43"/>
      <c r="KRH44" s="43"/>
      <c r="KRI44" s="43"/>
      <c r="KRJ44" s="43"/>
      <c r="KRK44" s="43"/>
      <c r="KRL44" s="43"/>
      <c r="KRM44" s="43"/>
      <c r="KRN44" s="43"/>
      <c r="KRO44" s="43"/>
      <c r="KRP44" s="43"/>
      <c r="KRQ44" s="43"/>
      <c r="KRR44" s="43"/>
      <c r="KRS44" s="43"/>
      <c r="KRT44" s="43"/>
      <c r="KRU44" s="43"/>
      <c r="KRV44" s="43"/>
      <c r="KRW44" s="43"/>
      <c r="KRX44" s="43"/>
      <c r="KRY44" s="43"/>
      <c r="KRZ44" s="43"/>
      <c r="KSA44" s="43"/>
      <c r="KSB44" s="43"/>
      <c r="KSC44" s="43"/>
      <c r="KSD44" s="43"/>
      <c r="KSE44" s="43"/>
      <c r="KSF44" s="43"/>
      <c r="KSG44" s="43"/>
      <c r="KSH44" s="43"/>
      <c r="KSI44" s="43"/>
      <c r="KSJ44" s="43"/>
      <c r="KSK44" s="43"/>
      <c r="KSL44" s="43"/>
      <c r="KSM44" s="43"/>
      <c r="KSN44" s="43"/>
      <c r="KSO44" s="43"/>
      <c r="KSP44" s="43"/>
      <c r="KSQ44" s="43"/>
      <c r="KSR44" s="43"/>
      <c r="KSS44" s="43"/>
      <c r="KST44" s="43"/>
      <c r="KSU44" s="43"/>
      <c r="KSV44" s="43"/>
      <c r="KSW44" s="43"/>
      <c r="KSX44" s="43"/>
      <c r="KSY44" s="43"/>
      <c r="KSZ44" s="43"/>
      <c r="KTA44" s="43"/>
      <c r="KTB44" s="43"/>
      <c r="KTC44" s="43"/>
      <c r="KTD44" s="43"/>
      <c r="KTE44" s="43"/>
      <c r="KTF44" s="43"/>
      <c r="KTG44" s="43"/>
      <c r="KTH44" s="43"/>
      <c r="KTI44" s="43"/>
      <c r="KTJ44" s="43"/>
      <c r="KTK44" s="43"/>
      <c r="KTL44" s="43"/>
      <c r="KTM44" s="43"/>
      <c r="KTN44" s="43"/>
      <c r="KTO44" s="43"/>
      <c r="KTP44" s="43"/>
      <c r="KTQ44" s="43"/>
      <c r="KTR44" s="43"/>
      <c r="KTS44" s="43"/>
      <c r="KTT44" s="43"/>
      <c r="KTU44" s="43"/>
      <c r="KTV44" s="43"/>
      <c r="KTW44" s="43"/>
      <c r="KTX44" s="43"/>
      <c r="KTY44" s="43"/>
      <c r="KTZ44" s="43"/>
      <c r="KUA44" s="43"/>
      <c r="KUB44" s="43"/>
      <c r="KUC44" s="43"/>
      <c r="KUD44" s="43"/>
      <c r="KUE44" s="43"/>
      <c r="KUF44" s="43"/>
      <c r="KUG44" s="43"/>
      <c r="KUH44" s="43"/>
      <c r="KUI44" s="43"/>
      <c r="KUJ44" s="43"/>
      <c r="KUK44" s="43"/>
      <c r="KUL44" s="43"/>
      <c r="KUM44" s="43"/>
      <c r="KUN44" s="43"/>
      <c r="KUO44" s="43"/>
      <c r="KUP44" s="43"/>
      <c r="KUQ44" s="43"/>
      <c r="KUR44" s="43"/>
      <c r="KUS44" s="43"/>
      <c r="KUT44" s="43"/>
      <c r="KUU44" s="43"/>
      <c r="KUV44" s="43"/>
      <c r="KUW44" s="43"/>
      <c r="KUX44" s="43"/>
      <c r="KUY44" s="43"/>
      <c r="KUZ44" s="43"/>
      <c r="KVA44" s="43"/>
      <c r="KVB44" s="43"/>
      <c r="KVC44" s="43"/>
      <c r="KVD44" s="43"/>
      <c r="KVE44" s="43"/>
      <c r="KVF44" s="43"/>
      <c r="KVG44" s="43"/>
      <c r="KVH44" s="43"/>
      <c r="KVI44" s="43"/>
      <c r="KVJ44" s="43"/>
      <c r="KVK44" s="43"/>
      <c r="KVL44" s="43"/>
      <c r="KVM44" s="43"/>
      <c r="KVN44" s="43"/>
      <c r="KVO44" s="43"/>
      <c r="KVP44" s="43"/>
      <c r="KVQ44" s="43"/>
      <c r="KVR44" s="43"/>
      <c r="KVS44" s="43"/>
      <c r="KVT44" s="43"/>
      <c r="KVU44" s="43"/>
      <c r="KVV44" s="43"/>
      <c r="KVW44" s="43"/>
      <c r="KVX44" s="43"/>
      <c r="KVY44" s="43"/>
      <c r="KVZ44" s="43"/>
      <c r="KWA44" s="43"/>
      <c r="KWB44" s="43"/>
      <c r="KWC44" s="43"/>
      <c r="KWD44" s="43"/>
      <c r="KWE44" s="43"/>
      <c r="KWF44" s="43"/>
      <c r="KWG44" s="43"/>
      <c r="KWH44" s="43"/>
      <c r="KWI44" s="43"/>
      <c r="KWJ44" s="43"/>
      <c r="KWK44" s="43"/>
      <c r="KWL44" s="43"/>
      <c r="KWM44" s="43"/>
      <c r="KWN44" s="43"/>
      <c r="KWO44" s="43"/>
      <c r="KWP44" s="43"/>
      <c r="KWQ44" s="43"/>
      <c r="KWR44" s="43"/>
      <c r="KWS44" s="43"/>
      <c r="KWT44" s="43"/>
      <c r="KWU44" s="43"/>
      <c r="KWV44" s="43"/>
      <c r="KWW44" s="43"/>
      <c r="KWX44" s="43"/>
      <c r="KWY44" s="43"/>
      <c r="KWZ44" s="43"/>
      <c r="KXA44" s="43"/>
      <c r="KXB44" s="43"/>
      <c r="KXC44" s="43"/>
      <c r="KXD44" s="43"/>
      <c r="KXE44" s="43"/>
      <c r="KXF44" s="43"/>
      <c r="KXG44" s="43"/>
      <c r="KXH44" s="43"/>
      <c r="KXI44" s="43"/>
      <c r="KXJ44" s="43"/>
      <c r="KXK44" s="43"/>
      <c r="KXL44" s="43"/>
      <c r="KXM44" s="43"/>
      <c r="KXN44" s="43"/>
      <c r="KXO44" s="43"/>
      <c r="KXP44" s="43"/>
      <c r="KXQ44" s="43"/>
      <c r="KXR44" s="43"/>
      <c r="KXS44" s="43"/>
      <c r="KXT44" s="43"/>
      <c r="KXU44" s="43"/>
      <c r="KXV44" s="43"/>
      <c r="KXW44" s="43"/>
      <c r="KXX44" s="43"/>
      <c r="KXY44" s="43"/>
      <c r="KXZ44" s="43"/>
      <c r="KYA44" s="43"/>
      <c r="KYB44" s="43"/>
      <c r="KYC44" s="43"/>
      <c r="KYD44" s="43"/>
      <c r="KYE44" s="43"/>
      <c r="KYF44" s="43"/>
      <c r="KYG44" s="43"/>
      <c r="KYH44" s="43"/>
      <c r="KYI44" s="43"/>
      <c r="KYJ44" s="43"/>
      <c r="KYK44" s="43"/>
      <c r="KYL44" s="43"/>
      <c r="KYM44" s="43"/>
      <c r="KYN44" s="43"/>
      <c r="KYO44" s="43"/>
      <c r="KYP44" s="43"/>
      <c r="KYQ44" s="43"/>
      <c r="KYR44" s="43"/>
      <c r="KYS44" s="43"/>
      <c r="KYT44" s="43"/>
      <c r="KYU44" s="43"/>
      <c r="KYV44" s="43"/>
      <c r="KYW44" s="43"/>
      <c r="KYX44" s="43"/>
      <c r="KYY44" s="43"/>
      <c r="KYZ44" s="43"/>
      <c r="KZA44" s="43"/>
      <c r="KZB44" s="43"/>
      <c r="KZC44" s="43"/>
      <c r="KZD44" s="43"/>
      <c r="KZE44" s="43"/>
      <c r="KZF44" s="43"/>
      <c r="KZG44" s="43"/>
      <c r="KZH44" s="43"/>
      <c r="KZI44" s="43"/>
      <c r="KZJ44" s="43"/>
      <c r="KZK44" s="43"/>
      <c r="KZL44" s="43"/>
      <c r="KZM44" s="43"/>
      <c r="KZN44" s="43"/>
      <c r="KZO44" s="43"/>
      <c r="KZP44" s="43"/>
      <c r="KZQ44" s="43"/>
      <c r="KZR44" s="43"/>
      <c r="KZS44" s="43"/>
      <c r="KZT44" s="43"/>
      <c r="KZU44" s="43"/>
      <c r="KZV44" s="43"/>
      <c r="KZW44" s="43"/>
      <c r="KZX44" s="43"/>
      <c r="KZY44" s="43"/>
      <c r="KZZ44" s="43"/>
      <c r="LAA44" s="43"/>
      <c r="LAB44" s="43"/>
      <c r="LAC44" s="43"/>
      <c r="LAD44" s="43"/>
      <c r="LAE44" s="43"/>
      <c r="LAF44" s="43"/>
      <c r="LAG44" s="43"/>
      <c r="LAH44" s="43"/>
      <c r="LAI44" s="43"/>
      <c r="LAJ44" s="43"/>
      <c r="LAK44" s="43"/>
      <c r="LAL44" s="43"/>
      <c r="LAM44" s="43"/>
      <c r="LAN44" s="43"/>
      <c r="LAO44" s="43"/>
      <c r="LAP44" s="43"/>
      <c r="LAQ44" s="43"/>
      <c r="LAR44" s="43"/>
      <c r="LAS44" s="43"/>
      <c r="LAT44" s="43"/>
      <c r="LAU44" s="43"/>
      <c r="LAV44" s="43"/>
      <c r="LAW44" s="43"/>
      <c r="LAX44" s="43"/>
      <c r="LAY44" s="43"/>
      <c r="LAZ44" s="43"/>
      <c r="LBA44" s="43"/>
      <c r="LBB44" s="43"/>
      <c r="LBC44" s="43"/>
      <c r="LBD44" s="43"/>
      <c r="LBE44" s="43"/>
      <c r="LBF44" s="43"/>
      <c r="LBG44" s="43"/>
      <c r="LBH44" s="43"/>
      <c r="LBI44" s="43"/>
      <c r="LBJ44" s="43"/>
      <c r="LBK44" s="43"/>
      <c r="LBL44" s="43"/>
      <c r="LBM44" s="43"/>
      <c r="LBN44" s="43"/>
      <c r="LBO44" s="43"/>
      <c r="LBP44" s="43"/>
      <c r="LBQ44" s="43"/>
      <c r="LBR44" s="43"/>
      <c r="LBS44" s="43"/>
      <c r="LBT44" s="43"/>
      <c r="LBU44" s="43"/>
      <c r="LBV44" s="43"/>
      <c r="LBW44" s="43"/>
      <c r="LBX44" s="43"/>
      <c r="LBY44" s="43"/>
      <c r="LBZ44" s="43"/>
      <c r="LCA44" s="43"/>
      <c r="LCB44" s="43"/>
      <c r="LCC44" s="43"/>
      <c r="LCD44" s="43"/>
      <c r="LCE44" s="43"/>
      <c r="LCF44" s="43"/>
      <c r="LCG44" s="43"/>
      <c r="LCH44" s="43"/>
      <c r="LCI44" s="43"/>
      <c r="LCJ44" s="43"/>
      <c r="LCK44" s="43"/>
      <c r="LCL44" s="43"/>
      <c r="LCM44" s="43"/>
      <c r="LCN44" s="43"/>
      <c r="LCO44" s="43"/>
      <c r="LCP44" s="43"/>
      <c r="LCQ44" s="43"/>
      <c r="LCR44" s="43"/>
      <c r="LCS44" s="43"/>
      <c r="LCT44" s="43"/>
      <c r="LCU44" s="43"/>
      <c r="LCV44" s="43"/>
      <c r="LCW44" s="43"/>
      <c r="LCX44" s="43"/>
      <c r="LCY44" s="43"/>
      <c r="LCZ44" s="43"/>
      <c r="LDA44" s="43"/>
      <c r="LDB44" s="43"/>
      <c r="LDC44" s="43"/>
      <c r="LDD44" s="43"/>
      <c r="LDE44" s="43"/>
      <c r="LDF44" s="43"/>
      <c r="LDG44" s="43"/>
      <c r="LDH44" s="43"/>
      <c r="LDI44" s="43"/>
      <c r="LDJ44" s="43"/>
      <c r="LDK44" s="43"/>
      <c r="LDL44" s="43"/>
      <c r="LDM44" s="43"/>
      <c r="LDN44" s="43"/>
      <c r="LDO44" s="43"/>
      <c r="LDP44" s="43"/>
      <c r="LDQ44" s="43"/>
      <c r="LDR44" s="43"/>
      <c r="LDS44" s="43"/>
      <c r="LDT44" s="43"/>
      <c r="LDU44" s="43"/>
      <c r="LDV44" s="43"/>
      <c r="LDW44" s="43"/>
      <c r="LDX44" s="43"/>
      <c r="LDY44" s="43"/>
      <c r="LDZ44" s="43"/>
      <c r="LEA44" s="43"/>
      <c r="LEB44" s="43"/>
      <c r="LEC44" s="43"/>
      <c r="LED44" s="43"/>
      <c r="LEE44" s="43"/>
      <c r="LEF44" s="43"/>
      <c r="LEG44" s="43"/>
      <c r="LEH44" s="43"/>
      <c r="LEI44" s="43"/>
      <c r="LEJ44" s="43"/>
      <c r="LEK44" s="43"/>
      <c r="LEL44" s="43"/>
      <c r="LEM44" s="43"/>
      <c r="LEN44" s="43"/>
      <c r="LEO44" s="43"/>
      <c r="LEP44" s="43"/>
      <c r="LEQ44" s="43"/>
      <c r="LER44" s="43"/>
      <c r="LES44" s="43"/>
      <c r="LET44" s="43"/>
      <c r="LEU44" s="43"/>
      <c r="LEV44" s="43"/>
      <c r="LEW44" s="43"/>
      <c r="LEX44" s="43"/>
      <c r="LEY44" s="43"/>
      <c r="LEZ44" s="43"/>
      <c r="LFA44" s="43"/>
      <c r="LFB44" s="43"/>
      <c r="LFC44" s="43"/>
      <c r="LFD44" s="43"/>
      <c r="LFE44" s="43"/>
      <c r="LFF44" s="43"/>
      <c r="LFG44" s="43"/>
      <c r="LFH44" s="43"/>
      <c r="LFI44" s="43"/>
      <c r="LFJ44" s="43"/>
      <c r="LFK44" s="43"/>
      <c r="LFL44" s="43"/>
      <c r="LFM44" s="43"/>
      <c r="LFN44" s="43"/>
      <c r="LFO44" s="43"/>
      <c r="LFP44" s="43"/>
      <c r="LFQ44" s="43"/>
      <c r="LFR44" s="43"/>
      <c r="LFS44" s="43"/>
      <c r="LFT44" s="43"/>
      <c r="LFU44" s="43"/>
      <c r="LFV44" s="43"/>
      <c r="LFW44" s="43"/>
      <c r="LFX44" s="43"/>
      <c r="LFY44" s="43"/>
      <c r="LFZ44" s="43"/>
      <c r="LGA44" s="43"/>
      <c r="LGB44" s="43"/>
      <c r="LGC44" s="43"/>
      <c r="LGD44" s="43"/>
      <c r="LGE44" s="43"/>
      <c r="LGF44" s="43"/>
      <c r="LGG44" s="43"/>
      <c r="LGH44" s="43"/>
      <c r="LGI44" s="43"/>
      <c r="LGJ44" s="43"/>
      <c r="LGK44" s="43"/>
      <c r="LGL44" s="43"/>
      <c r="LGM44" s="43"/>
      <c r="LGN44" s="43"/>
      <c r="LGO44" s="43"/>
      <c r="LGP44" s="43"/>
      <c r="LGQ44" s="43"/>
      <c r="LGR44" s="43"/>
      <c r="LGS44" s="43"/>
      <c r="LGT44" s="43"/>
      <c r="LGU44" s="43"/>
      <c r="LGV44" s="43"/>
      <c r="LGW44" s="43"/>
      <c r="LGX44" s="43"/>
      <c r="LGY44" s="43"/>
      <c r="LGZ44" s="43"/>
      <c r="LHA44" s="43"/>
      <c r="LHB44" s="43"/>
      <c r="LHC44" s="43"/>
      <c r="LHD44" s="43"/>
      <c r="LHE44" s="43"/>
      <c r="LHF44" s="43"/>
      <c r="LHG44" s="43"/>
      <c r="LHH44" s="43"/>
      <c r="LHI44" s="43"/>
      <c r="LHJ44" s="43"/>
      <c r="LHK44" s="43"/>
      <c r="LHL44" s="43"/>
      <c r="LHM44" s="43"/>
      <c r="LHN44" s="43"/>
      <c r="LHO44" s="43"/>
      <c r="LHP44" s="43"/>
      <c r="LHQ44" s="43"/>
      <c r="LHR44" s="43"/>
      <c r="LHS44" s="43"/>
      <c r="LHT44" s="43"/>
      <c r="LHU44" s="43"/>
      <c r="LHV44" s="43"/>
      <c r="LHW44" s="43"/>
      <c r="LHX44" s="43"/>
      <c r="LHY44" s="43"/>
      <c r="LHZ44" s="43"/>
      <c r="LIA44" s="43"/>
      <c r="LIB44" s="43"/>
      <c r="LIC44" s="43"/>
      <c r="LID44" s="43"/>
      <c r="LIE44" s="43"/>
      <c r="LIF44" s="43"/>
      <c r="LIG44" s="43"/>
      <c r="LIH44" s="43"/>
      <c r="LII44" s="43"/>
      <c r="LIJ44" s="43"/>
      <c r="LIK44" s="43"/>
      <c r="LIL44" s="43"/>
      <c r="LIM44" s="43"/>
      <c r="LIN44" s="43"/>
      <c r="LIO44" s="43"/>
      <c r="LIP44" s="43"/>
      <c r="LIQ44" s="43"/>
      <c r="LIR44" s="43"/>
      <c r="LIS44" s="43"/>
      <c r="LIT44" s="43"/>
      <c r="LIU44" s="43"/>
      <c r="LIV44" s="43"/>
      <c r="LIW44" s="43"/>
      <c r="LIX44" s="43"/>
      <c r="LIY44" s="43"/>
      <c r="LIZ44" s="43"/>
      <c r="LJA44" s="43"/>
      <c r="LJB44" s="43"/>
      <c r="LJC44" s="43"/>
      <c r="LJD44" s="43"/>
      <c r="LJE44" s="43"/>
      <c r="LJF44" s="43"/>
      <c r="LJG44" s="43"/>
      <c r="LJH44" s="43"/>
      <c r="LJI44" s="43"/>
      <c r="LJJ44" s="43"/>
      <c r="LJK44" s="43"/>
      <c r="LJL44" s="43"/>
      <c r="LJM44" s="43"/>
      <c r="LJN44" s="43"/>
      <c r="LJO44" s="43"/>
      <c r="LJP44" s="43"/>
      <c r="LJQ44" s="43"/>
      <c r="LJR44" s="43"/>
      <c r="LJS44" s="43"/>
      <c r="LJT44" s="43"/>
      <c r="LJU44" s="43"/>
      <c r="LJV44" s="43"/>
      <c r="LJW44" s="43"/>
      <c r="LJX44" s="43"/>
      <c r="LJY44" s="43"/>
      <c r="LJZ44" s="43"/>
      <c r="LKA44" s="43"/>
      <c r="LKB44" s="43"/>
      <c r="LKC44" s="43"/>
      <c r="LKD44" s="43"/>
      <c r="LKE44" s="43"/>
      <c r="LKF44" s="43"/>
      <c r="LKG44" s="43"/>
      <c r="LKH44" s="43"/>
      <c r="LKI44" s="43"/>
      <c r="LKJ44" s="43"/>
      <c r="LKK44" s="43"/>
      <c r="LKL44" s="43"/>
      <c r="LKM44" s="43"/>
      <c r="LKN44" s="43"/>
      <c r="LKO44" s="43"/>
      <c r="LKP44" s="43"/>
      <c r="LKQ44" s="43"/>
      <c r="LKR44" s="43"/>
      <c r="LKS44" s="43"/>
      <c r="LKT44" s="43"/>
      <c r="LKU44" s="43"/>
      <c r="LKV44" s="43"/>
      <c r="LKW44" s="43"/>
      <c r="LKX44" s="43"/>
      <c r="LKY44" s="43"/>
      <c r="LKZ44" s="43"/>
      <c r="LLA44" s="43"/>
      <c r="LLB44" s="43"/>
      <c r="LLC44" s="43"/>
      <c r="LLD44" s="43"/>
      <c r="LLE44" s="43"/>
      <c r="LLF44" s="43"/>
      <c r="LLG44" s="43"/>
      <c r="LLH44" s="43"/>
      <c r="LLI44" s="43"/>
      <c r="LLJ44" s="43"/>
      <c r="LLK44" s="43"/>
      <c r="LLL44" s="43"/>
      <c r="LLM44" s="43"/>
      <c r="LLN44" s="43"/>
      <c r="LLO44" s="43"/>
      <c r="LLP44" s="43"/>
      <c r="LLQ44" s="43"/>
      <c r="LLR44" s="43"/>
      <c r="LLS44" s="43"/>
      <c r="LLT44" s="43"/>
      <c r="LLU44" s="43"/>
      <c r="LLV44" s="43"/>
      <c r="LLW44" s="43"/>
      <c r="LLX44" s="43"/>
      <c r="LLY44" s="43"/>
      <c r="LLZ44" s="43"/>
      <c r="LMA44" s="43"/>
      <c r="LMB44" s="43"/>
      <c r="LMC44" s="43"/>
      <c r="LMD44" s="43"/>
      <c r="LME44" s="43"/>
      <c r="LMF44" s="43"/>
      <c r="LMG44" s="43"/>
      <c r="LMH44" s="43"/>
      <c r="LMI44" s="43"/>
      <c r="LMJ44" s="43"/>
      <c r="LMK44" s="43"/>
      <c r="LML44" s="43"/>
      <c r="LMM44" s="43"/>
      <c r="LMN44" s="43"/>
      <c r="LMO44" s="43"/>
      <c r="LMP44" s="43"/>
      <c r="LMQ44" s="43"/>
      <c r="LMR44" s="43"/>
      <c r="LMS44" s="43"/>
      <c r="LMT44" s="43"/>
      <c r="LMU44" s="43"/>
      <c r="LMV44" s="43"/>
      <c r="LMW44" s="43"/>
      <c r="LMX44" s="43"/>
      <c r="LMY44" s="43"/>
      <c r="LMZ44" s="43"/>
      <c r="LNA44" s="43"/>
      <c r="LNB44" s="43"/>
      <c r="LNC44" s="43"/>
      <c r="LND44" s="43"/>
      <c r="LNE44" s="43"/>
      <c r="LNF44" s="43"/>
      <c r="LNG44" s="43"/>
      <c r="LNH44" s="43"/>
      <c r="LNI44" s="43"/>
      <c r="LNJ44" s="43"/>
      <c r="LNK44" s="43"/>
      <c r="LNL44" s="43"/>
      <c r="LNM44" s="43"/>
      <c r="LNN44" s="43"/>
      <c r="LNO44" s="43"/>
      <c r="LNP44" s="43"/>
      <c r="LNQ44" s="43"/>
      <c r="LNR44" s="43"/>
      <c r="LNS44" s="43"/>
      <c r="LNT44" s="43"/>
      <c r="LNU44" s="43"/>
      <c r="LNV44" s="43"/>
      <c r="LNW44" s="43"/>
      <c r="LNX44" s="43"/>
      <c r="LNY44" s="43"/>
      <c r="LNZ44" s="43"/>
      <c r="LOA44" s="43"/>
      <c r="LOB44" s="43"/>
      <c r="LOC44" s="43"/>
      <c r="LOD44" s="43"/>
      <c r="LOE44" s="43"/>
      <c r="LOF44" s="43"/>
      <c r="LOG44" s="43"/>
      <c r="LOH44" s="43"/>
      <c r="LOI44" s="43"/>
      <c r="LOJ44" s="43"/>
      <c r="LOK44" s="43"/>
      <c r="LOL44" s="43"/>
      <c r="LOM44" s="43"/>
      <c r="LON44" s="43"/>
      <c r="LOO44" s="43"/>
      <c r="LOP44" s="43"/>
      <c r="LOQ44" s="43"/>
      <c r="LOR44" s="43"/>
      <c r="LOS44" s="43"/>
      <c r="LOT44" s="43"/>
      <c r="LOU44" s="43"/>
      <c r="LOV44" s="43"/>
      <c r="LOW44" s="43"/>
      <c r="LOX44" s="43"/>
      <c r="LOY44" s="43"/>
      <c r="LOZ44" s="43"/>
      <c r="LPA44" s="43"/>
      <c r="LPB44" s="43"/>
      <c r="LPC44" s="43"/>
      <c r="LPD44" s="43"/>
      <c r="LPE44" s="43"/>
      <c r="LPF44" s="43"/>
      <c r="LPG44" s="43"/>
      <c r="LPH44" s="43"/>
      <c r="LPI44" s="43"/>
      <c r="LPJ44" s="43"/>
      <c r="LPK44" s="43"/>
      <c r="LPL44" s="43"/>
      <c r="LPM44" s="43"/>
      <c r="LPN44" s="43"/>
      <c r="LPO44" s="43"/>
      <c r="LPP44" s="43"/>
      <c r="LPQ44" s="43"/>
      <c r="LPR44" s="43"/>
      <c r="LPS44" s="43"/>
      <c r="LPT44" s="43"/>
      <c r="LPU44" s="43"/>
      <c r="LPV44" s="43"/>
      <c r="LPW44" s="43"/>
      <c r="LPX44" s="43"/>
      <c r="LPY44" s="43"/>
      <c r="LPZ44" s="43"/>
      <c r="LQA44" s="43"/>
      <c r="LQB44" s="43"/>
      <c r="LQC44" s="43"/>
      <c r="LQD44" s="43"/>
      <c r="LQE44" s="43"/>
      <c r="LQF44" s="43"/>
      <c r="LQG44" s="43"/>
      <c r="LQH44" s="43"/>
      <c r="LQI44" s="43"/>
      <c r="LQJ44" s="43"/>
      <c r="LQK44" s="43"/>
      <c r="LQL44" s="43"/>
      <c r="LQM44" s="43"/>
      <c r="LQN44" s="43"/>
      <c r="LQO44" s="43"/>
      <c r="LQP44" s="43"/>
      <c r="LQQ44" s="43"/>
      <c r="LQR44" s="43"/>
      <c r="LQS44" s="43"/>
      <c r="LQT44" s="43"/>
      <c r="LQU44" s="43"/>
      <c r="LQV44" s="43"/>
      <c r="LQW44" s="43"/>
      <c r="LQX44" s="43"/>
      <c r="LQY44" s="43"/>
      <c r="LQZ44" s="43"/>
      <c r="LRA44" s="43"/>
      <c r="LRB44" s="43"/>
      <c r="LRC44" s="43"/>
      <c r="LRD44" s="43"/>
      <c r="LRE44" s="43"/>
      <c r="LRF44" s="43"/>
      <c r="LRG44" s="43"/>
      <c r="LRH44" s="43"/>
      <c r="LRI44" s="43"/>
      <c r="LRJ44" s="43"/>
      <c r="LRK44" s="43"/>
      <c r="LRL44" s="43"/>
      <c r="LRM44" s="43"/>
      <c r="LRN44" s="43"/>
      <c r="LRO44" s="43"/>
      <c r="LRP44" s="43"/>
      <c r="LRQ44" s="43"/>
      <c r="LRR44" s="43"/>
      <c r="LRS44" s="43"/>
      <c r="LRT44" s="43"/>
      <c r="LRU44" s="43"/>
      <c r="LRV44" s="43"/>
      <c r="LRW44" s="43"/>
      <c r="LRX44" s="43"/>
      <c r="LRY44" s="43"/>
      <c r="LRZ44" s="43"/>
      <c r="LSA44" s="43"/>
      <c r="LSB44" s="43"/>
      <c r="LSC44" s="43"/>
      <c r="LSD44" s="43"/>
      <c r="LSE44" s="43"/>
      <c r="LSF44" s="43"/>
      <c r="LSG44" s="43"/>
      <c r="LSH44" s="43"/>
      <c r="LSI44" s="43"/>
      <c r="LSJ44" s="43"/>
      <c r="LSK44" s="43"/>
      <c r="LSL44" s="43"/>
      <c r="LSM44" s="43"/>
      <c r="LSN44" s="43"/>
      <c r="LSO44" s="43"/>
      <c r="LSP44" s="43"/>
      <c r="LSQ44" s="43"/>
      <c r="LSR44" s="43"/>
      <c r="LSS44" s="43"/>
      <c r="LST44" s="43"/>
      <c r="LSU44" s="43"/>
      <c r="LSV44" s="43"/>
      <c r="LSW44" s="43"/>
      <c r="LSX44" s="43"/>
      <c r="LSY44" s="43"/>
      <c r="LSZ44" s="43"/>
      <c r="LTA44" s="43"/>
      <c r="LTB44" s="43"/>
      <c r="LTC44" s="43"/>
      <c r="LTD44" s="43"/>
      <c r="LTE44" s="43"/>
      <c r="LTF44" s="43"/>
      <c r="LTG44" s="43"/>
      <c r="LTH44" s="43"/>
      <c r="LTI44" s="43"/>
      <c r="LTJ44" s="43"/>
      <c r="LTK44" s="43"/>
      <c r="LTL44" s="43"/>
      <c r="LTM44" s="43"/>
      <c r="LTN44" s="43"/>
      <c r="LTO44" s="43"/>
      <c r="LTP44" s="43"/>
      <c r="LTQ44" s="43"/>
      <c r="LTR44" s="43"/>
      <c r="LTS44" s="43"/>
      <c r="LTT44" s="43"/>
      <c r="LTU44" s="43"/>
      <c r="LTV44" s="43"/>
      <c r="LTW44" s="43"/>
      <c r="LTX44" s="43"/>
      <c r="LTY44" s="43"/>
      <c r="LTZ44" s="43"/>
      <c r="LUA44" s="43"/>
      <c r="LUB44" s="43"/>
      <c r="LUC44" s="43"/>
      <c r="LUD44" s="43"/>
      <c r="LUE44" s="43"/>
      <c r="LUF44" s="43"/>
      <c r="LUG44" s="43"/>
      <c r="LUH44" s="43"/>
      <c r="LUI44" s="43"/>
      <c r="LUJ44" s="43"/>
      <c r="LUK44" s="43"/>
      <c r="LUL44" s="43"/>
      <c r="LUM44" s="43"/>
      <c r="LUN44" s="43"/>
      <c r="LUO44" s="43"/>
      <c r="LUP44" s="43"/>
      <c r="LUQ44" s="43"/>
      <c r="LUR44" s="43"/>
      <c r="LUS44" s="43"/>
      <c r="LUT44" s="43"/>
      <c r="LUU44" s="43"/>
      <c r="LUV44" s="43"/>
      <c r="LUW44" s="43"/>
      <c r="LUX44" s="43"/>
      <c r="LUY44" s="43"/>
      <c r="LUZ44" s="43"/>
      <c r="LVA44" s="43"/>
      <c r="LVB44" s="43"/>
      <c r="LVC44" s="43"/>
      <c r="LVD44" s="43"/>
      <c r="LVE44" s="43"/>
      <c r="LVF44" s="43"/>
      <c r="LVG44" s="43"/>
      <c r="LVH44" s="43"/>
      <c r="LVI44" s="43"/>
      <c r="LVJ44" s="43"/>
      <c r="LVK44" s="43"/>
      <c r="LVL44" s="43"/>
      <c r="LVM44" s="43"/>
      <c r="LVN44" s="43"/>
      <c r="LVO44" s="43"/>
      <c r="LVP44" s="43"/>
      <c r="LVQ44" s="43"/>
      <c r="LVR44" s="43"/>
      <c r="LVS44" s="43"/>
      <c r="LVT44" s="43"/>
      <c r="LVU44" s="43"/>
      <c r="LVV44" s="43"/>
      <c r="LVW44" s="43"/>
      <c r="LVX44" s="43"/>
      <c r="LVY44" s="43"/>
      <c r="LVZ44" s="43"/>
      <c r="LWA44" s="43"/>
      <c r="LWB44" s="43"/>
      <c r="LWC44" s="43"/>
      <c r="LWD44" s="43"/>
      <c r="LWE44" s="43"/>
      <c r="LWF44" s="43"/>
      <c r="LWG44" s="43"/>
      <c r="LWH44" s="43"/>
      <c r="LWI44" s="43"/>
      <c r="LWJ44" s="43"/>
      <c r="LWK44" s="43"/>
      <c r="LWL44" s="43"/>
      <c r="LWM44" s="43"/>
      <c r="LWN44" s="43"/>
      <c r="LWO44" s="43"/>
      <c r="LWP44" s="43"/>
      <c r="LWQ44" s="43"/>
      <c r="LWR44" s="43"/>
      <c r="LWS44" s="43"/>
      <c r="LWT44" s="43"/>
      <c r="LWU44" s="43"/>
      <c r="LWV44" s="43"/>
      <c r="LWW44" s="43"/>
      <c r="LWX44" s="43"/>
      <c r="LWY44" s="43"/>
      <c r="LWZ44" s="43"/>
      <c r="LXA44" s="43"/>
      <c r="LXB44" s="43"/>
      <c r="LXC44" s="43"/>
      <c r="LXD44" s="43"/>
      <c r="LXE44" s="43"/>
      <c r="LXF44" s="43"/>
      <c r="LXG44" s="43"/>
      <c r="LXH44" s="43"/>
      <c r="LXI44" s="43"/>
      <c r="LXJ44" s="43"/>
      <c r="LXK44" s="43"/>
      <c r="LXL44" s="43"/>
      <c r="LXM44" s="43"/>
      <c r="LXN44" s="43"/>
      <c r="LXO44" s="43"/>
      <c r="LXP44" s="43"/>
      <c r="LXQ44" s="43"/>
      <c r="LXR44" s="43"/>
      <c r="LXS44" s="43"/>
      <c r="LXT44" s="43"/>
      <c r="LXU44" s="43"/>
      <c r="LXV44" s="43"/>
      <c r="LXW44" s="43"/>
      <c r="LXX44" s="43"/>
      <c r="LXY44" s="43"/>
      <c r="LXZ44" s="43"/>
      <c r="LYA44" s="43"/>
      <c r="LYB44" s="43"/>
      <c r="LYC44" s="43"/>
      <c r="LYD44" s="43"/>
      <c r="LYE44" s="43"/>
      <c r="LYF44" s="43"/>
      <c r="LYG44" s="43"/>
      <c r="LYH44" s="43"/>
      <c r="LYI44" s="43"/>
      <c r="LYJ44" s="43"/>
      <c r="LYK44" s="43"/>
      <c r="LYL44" s="43"/>
      <c r="LYM44" s="43"/>
      <c r="LYN44" s="43"/>
      <c r="LYO44" s="43"/>
      <c r="LYP44" s="43"/>
      <c r="LYQ44" s="43"/>
      <c r="LYR44" s="43"/>
      <c r="LYS44" s="43"/>
      <c r="LYT44" s="43"/>
      <c r="LYU44" s="43"/>
      <c r="LYV44" s="43"/>
      <c r="LYW44" s="43"/>
      <c r="LYX44" s="43"/>
      <c r="LYY44" s="43"/>
      <c r="LYZ44" s="43"/>
      <c r="LZA44" s="43"/>
      <c r="LZB44" s="43"/>
      <c r="LZC44" s="43"/>
      <c r="LZD44" s="43"/>
      <c r="LZE44" s="43"/>
      <c r="LZF44" s="43"/>
      <c r="LZG44" s="43"/>
      <c r="LZH44" s="43"/>
      <c r="LZI44" s="43"/>
      <c r="LZJ44" s="43"/>
      <c r="LZK44" s="43"/>
      <c r="LZL44" s="43"/>
      <c r="LZM44" s="43"/>
      <c r="LZN44" s="43"/>
      <c r="LZO44" s="43"/>
      <c r="LZP44" s="43"/>
      <c r="LZQ44" s="43"/>
      <c r="LZR44" s="43"/>
      <c r="LZS44" s="43"/>
      <c r="LZT44" s="43"/>
      <c r="LZU44" s="43"/>
      <c r="LZV44" s="43"/>
      <c r="LZW44" s="43"/>
      <c r="LZX44" s="43"/>
      <c r="LZY44" s="43"/>
      <c r="LZZ44" s="43"/>
      <c r="MAA44" s="43"/>
      <c r="MAB44" s="43"/>
      <c r="MAC44" s="43"/>
      <c r="MAD44" s="43"/>
      <c r="MAE44" s="43"/>
      <c r="MAF44" s="43"/>
      <c r="MAG44" s="43"/>
      <c r="MAH44" s="43"/>
      <c r="MAI44" s="43"/>
      <c r="MAJ44" s="43"/>
      <c r="MAK44" s="43"/>
      <c r="MAL44" s="43"/>
      <c r="MAM44" s="43"/>
      <c r="MAN44" s="43"/>
      <c r="MAO44" s="43"/>
      <c r="MAP44" s="43"/>
      <c r="MAQ44" s="43"/>
      <c r="MAR44" s="43"/>
      <c r="MAS44" s="43"/>
      <c r="MAT44" s="43"/>
      <c r="MAU44" s="43"/>
      <c r="MAV44" s="43"/>
      <c r="MAW44" s="43"/>
      <c r="MAX44" s="43"/>
      <c r="MAY44" s="43"/>
      <c r="MAZ44" s="43"/>
      <c r="MBA44" s="43"/>
      <c r="MBB44" s="43"/>
      <c r="MBC44" s="43"/>
      <c r="MBD44" s="43"/>
      <c r="MBE44" s="43"/>
      <c r="MBF44" s="43"/>
      <c r="MBG44" s="43"/>
      <c r="MBH44" s="43"/>
      <c r="MBI44" s="43"/>
      <c r="MBJ44" s="43"/>
      <c r="MBK44" s="43"/>
      <c r="MBL44" s="43"/>
      <c r="MBM44" s="43"/>
      <c r="MBN44" s="43"/>
      <c r="MBO44" s="43"/>
      <c r="MBP44" s="43"/>
      <c r="MBQ44" s="43"/>
      <c r="MBR44" s="43"/>
      <c r="MBS44" s="43"/>
      <c r="MBT44" s="43"/>
      <c r="MBU44" s="43"/>
      <c r="MBV44" s="43"/>
      <c r="MBW44" s="43"/>
      <c r="MBX44" s="43"/>
      <c r="MBY44" s="43"/>
      <c r="MBZ44" s="43"/>
      <c r="MCA44" s="43"/>
      <c r="MCB44" s="43"/>
      <c r="MCC44" s="43"/>
      <c r="MCD44" s="43"/>
      <c r="MCE44" s="43"/>
      <c r="MCF44" s="43"/>
      <c r="MCG44" s="43"/>
      <c r="MCH44" s="43"/>
      <c r="MCI44" s="43"/>
      <c r="MCJ44" s="43"/>
      <c r="MCK44" s="43"/>
      <c r="MCL44" s="43"/>
      <c r="MCM44" s="43"/>
      <c r="MCN44" s="43"/>
      <c r="MCO44" s="43"/>
      <c r="MCP44" s="43"/>
      <c r="MCQ44" s="43"/>
      <c r="MCR44" s="43"/>
      <c r="MCS44" s="43"/>
      <c r="MCT44" s="43"/>
      <c r="MCU44" s="43"/>
      <c r="MCV44" s="43"/>
      <c r="MCW44" s="43"/>
      <c r="MCX44" s="43"/>
      <c r="MCY44" s="43"/>
      <c r="MCZ44" s="43"/>
      <c r="MDA44" s="43"/>
      <c r="MDB44" s="43"/>
      <c r="MDC44" s="43"/>
      <c r="MDD44" s="43"/>
      <c r="MDE44" s="43"/>
      <c r="MDF44" s="43"/>
      <c r="MDG44" s="43"/>
      <c r="MDH44" s="43"/>
      <c r="MDI44" s="43"/>
      <c r="MDJ44" s="43"/>
      <c r="MDK44" s="43"/>
      <c r="MDL44" s="43"/>
      <c r="MDM44" s="43"/>
      <c r="MDN44" s="43"/>
      <c r="MDO44" s="43"/>
      <c r="MDP44" s="43"/>
      <c r="MDQ44" s="43"/>
      <c r="MDR44" s="43"/>
      <c r="MDS44" s="43"/>
      <c r="MDT44" s="43"/>
      <c r="MDU44" s="43"/>
      <c r="MDV44" s="43"/>
      <c r="MDW44" s="43"/>
      <c r="MDX44" s="43"/>
      <c r="MDY44" s="43"/>
      <c r="MDZ44" s="43"/>
      <c r="MEA44" s="43"/>
      <c r="MEB44" s="43"/>
      <c r="MEC44" s="43"/>
      <c r="MED44" s="43"/>
      <c r="MEE44" s="43"/>
      <c r="MEF44" s="43"/>
      <c r="MEG44" s="43"/>
      <c r="MEH44" s="43"/>
      <c r="MEI44" s="43"/>
      <c r="MEJ44" s="43"/>
      <c r="MEK44" s="43"/>
      <c r="MEL44" s="43"/>
      <c r="MEM44" s="43"/>
      <c r="MEN44" s="43"/>
      <c r="MEO44" s="43"/>
      <c r="MEP44" s="43"/>
      <c r="MEQ44" s="43"/>
      <c r="MER44" s="43"/>
      <c r="MES44" s="43"/>
      <c r="MET44" s="43"/>
      <c r="MEU44" s="43"/>
      <c r="MEV44" s="43"/>
      <c r="MEW44" s="43"/>
      <c r="MEX44" s="43"/>
      <c r="MEY44" s="43"/>
      <c r="MEZ44" s="43"/>
      <c r="MFA44" s="43"/>
      <c r="MFB44" s="43"/>
      <c r="MFC44" s="43"/>
      <c r="MFD44" s="43"/>
      <c r="MFE44" s="43"/>
      <c r="MFF44" s="43"/>
      <c r="MFG44" s="43"/>
      <c r="MFH44" s="43"/>
      <c r="MFI44" s="43"/>
      <c r="MFJ44" s="43"/>
      <c r="MFK44" s="43"/>
      <c r="MFL44" s="43"/>
      <c r="MFM44" s="43"/>
      <c r="MFN44" s="43"/>
      <c r="MFO44" s="43"/>
      <c r="MFP44" s="43"/>
      <c r="MFQ44" s="43"/>
      <c r="MFR44" s="43"/>
      <c r="MFS44" s="43"/>
      <c r="MFT44" s="43"/>
      <c r="MFU44" s="43"/>
      <c r="MFV44" s="43"/>
      <c r="MFW44" s="43"/>
      <c r="MFX44" s="43"/>
      <c r="MFY44" s="43"/>
      <c r="MFZ44" s="43"/>
      <c r="MGA44" s="43"/>
      <c r="MGB44" s="43"/>
      <c r="MGC44" s="43"/>
      <c r="MGD44" s="43"/>
      <c r="MGE44" s="43"/>
      <c r="MGF44" s="43"/>
      <c r="MGG44" s="43"/>
      <c r="MGH44" s="43"/>
      <c r="MGI44" s="43"/>
      <c r="MGJ44" s="43"/>
      <c r="MGK44" s="43"/>
      <c r="MGL44" s="43"/>
      <c r="MGM44" s="43"/>
      <c r="MGN44" s="43"/>
      <c r="MGO44" s="43"/>
      <c r="MGP44" s="43"/>
      <c r="MGQ44" s="43"/>
      <c r="MGR44" s="43"/>
      <c r="MGS44" s="43"/>
      <c r="MGT44" s="43"/>
      <c r="MGU44" s="43"/>
      <c r="MGV44" s="43"/>
      <c r="MGW44" s="43"/>
      <c r="MGX44" s="43"/>
      <c r="MGY44" s="43"/>
      <c r="MGZ44" s="43"/>
      <c r="MHA44" s="43"/>
      <c r="MHB44" s="43"/>
      <c r="MHC44" s="43"/>
      <c r="MHD44" s="43"/>
      <c r="MHE44" s="43"/>
      <c r="MHF44" s="43"/>
      <c r="MHG44" s="43"/>
      <c r="MHH44" s="43"/>
      <c r="MHI44" s="43"/>
      <c r="MHJ44" s="43"/>
      <c r="MHK44" s="43"/>
      <c r="MHL44" s="43"/>
      <c r="MHM44" s="43"/>
      <c r="MHN44" s="43"/>
      <c r="MHO44" s="43"/>
      <c r="MHP44" s="43"/>
      <c r="MHQ44" s="43"/>
      <c r="MHR44" s="43"/>
      <c r="MHS44" s="43"/>
      <c r="MHT44" s="43"/>
      <c r="MHU44" s="43"/>
      <c r="MHV44" s="43"/>
      <c r="MHW44" s="43"/>
      <c r="MHX44" s="43"/>
      <c r="MHY44" s="43"/>
      <c r="MHZ44" s="43"/>
      <c r="MIA44" s="43"/>
      <c r="MIB44" s="43"/>
      <c r="MIC44" s="43"/>
      <c r="MID44" s="43"/>
      <c r="MIE44" s="43"/>
      <c r="MIF44" s="43"/>
      <c r="MIG44" s="43"/>
      <c r="MIH44" s="43"/>
      <c r="MII44" s="43"/>
      <c r="MIJ44" s="43"/>
      <c r="MIK44" s="43"/>
      <c r="MIL44" s="43"/>
      <c r="MIM44" s="43"/>
      <c r="MIN44" s="43"/>
      <c r="MIO44" s="43"/>
      <c r="MIP44" s="43"/>
      <c r="MIQ44" s="43"/>
      <c r="MIR44" s="43"/>
      <c r="MIS44" s="43"/>
      <c r="MIT44" s="43"/>
      <c r="MIU44" s="43"/>
      <c r="MIV44" s="43"/>
      <c r="MIW44" s="43"/>
      <c r="MIX44" s="43"/>
      <c r="MIY44" s="43"/>
      <c r="MIZ44" s="43"/>
      <c r="MJA44" s="43"/>
      <c r="MJB44" s="43"/>
      <c r="MJC44" s="43"/>
      <c r="MJD44" s="43"/>
      <c r="MJE44" s="43"/>
      <c r="MJF44" s="43"/>
      <c r="MJG44" s="43"/>
      <c r="MJH44" s="43"/>
      <c r="MJI44" s="43"/>
      <c r="MJJ44" s="43"/>
      <c r="MJK44" s="43"/>
      <c r="MJL44" s="43"/>
      <c r="MJM44" s="43"/>
      <c r="MJN44" s="43"/>
      <c r="MJO44" s="43"/>
      <c r="MJP44" s="43"/>
      <c r="MJQ44" s="43"/>
      <c r="MJR44" s="43"/>
      <c r="MJS44" s="43"/>
      <c r="MJT44" s="43"/>
      <c r="MJU44" s="43"/>
      <c r="MJV44" s="43"/>
      <c r="MJW44" s="43"/>
      <c r="MJX44" s="43"/>
      <c r="MJY44" s="43"/>
      <c r="MJZ44" s="43"/>
      <c r="MKA44" s="43"/>
      <c r="MKB44" s="43"/>
      <c r="MKC44" s="43"/>
      <c r="MKD44" s="43"/>
      <c r="MKE44" s="43"/>
      <c r="MKF44" s="43"/>
      <c r="MKG44" s="43"/>
      <c r="MKH44" s="43"/>
      <c r="MKI44" s="43"/>
      <c r="MKJ44" s="43"/>
      <c r="MKK44" s="43"/>
      <c r="MKL44" s="43"/>
      <c r="MKM44" s="43"/>
      <c r="MKN44" s="43"/>
      <c r="MKO44" s="43"/>
      <c r="MKP44" s="43"/>
      <c r="MKQ44" s="43"/>
      <c r="MKR44" s="43"/>
      <c r="MKS44" s="43"/>
      <c r="MKT44" s="43"/>
      <c r="MKU44" s="43"/>
      <c r="MKV44" s="43"/>
      <c r="MKW44" s="43"/>
      <c r="MKX44" s="43"/>
      <c r="MKY44" s="43"/>
      <c r="MKZ44" s="43"/>
      <c r="MLA44" s="43"/>
      <c r="MLB44" s="43"/>
      <c r="MLC44" s="43"/>
      <c r="MLD44" s="43"/>
      <c r="MLE44" s="43"/>
      <c r="MLF44" s="43"/>
      <c r="MLG44" s="43"/>
      <c r="MLH44" s="43"/>
      <c r="MLI44" s="43"/>
      <c r="MLJ44" s="43"/>
      <c r="MLK44" s="43"/>
      <c r="MLL44" s="43"/>
      <c r="MLM44" s="43"/>
      <c r="MLN44" s="43"/>
      <c r="MLO44" s="43"/>
      <c r="MLP44" s="43"/>
      <c r="MLQ44" s="43"/>
      <c r="MLR44" s="43"/>
      <c r="MLS44" s="43"/>
      <c r="MLT44" s="43"/>
      <c r="MLU44" s="43"/>
      <c r="MLV44" s="43"/>
      <c r="MLW44" s="43"/>
      <c r="MLX44" s="43"/>
      <c r="MLY44" s="43"/>
      <c r="MLZ44" s="43"/>
      <c r="MMA44" s="43"/>
      <c r="MMB44" s="43"/>
      <c r="MMC44" s="43"/>
      <c r="MMD44" s="43"/>
      <c r="MME44" s="43"/>
      <c r="MMF44" s="43"/>
      <c r="MMG44" s="43"/>
      <c r="MMH44" s="43"/>
      <c r="MMI44" s="43"/>
      <c r="MMJ44" s="43"/>
      <c r="MMK44" s="43"/>
      <c r="MML44" s="43"/>
      <c r="MMM44" s="43"/>
      <c r="MMN44" s="43"/>
      <c r="MMO44" s="43"/>
      <c r="MMP44" s="43"/>
      <c r="MMQ44" s="43"/>
      <c r="MMR44" s="43"/>
      <c r="MMS44" s="43"/>
      <c r="MMT44" s="43"/>
      <c r="MMU44" s="43"/>
      <c r="MMV44" s="43"/>
      <c r="MMW44" s="43"/>
      <c r="MMX44" s="43"/>
      <c r="MMY44" s="43"/>
      <c r="MMZ44" s="43"/>
      <c r="MNA44" s="43"/>
      <c r="MNB44" s="43"/>
      <c r="MNC44" s="43"/>
      <c r="MND44" s="43"/>
      <c r="MNE44" s="43"/>
      <c r="MNF44" s="43"/>
      <c r="MNG44" s="43"/>
      <c r="MNH44" s="43"/>
      <c r="MNI44" s="43"/>
      <c r="MNJ44" s="43"/>
      <c r="MNK44" s="43"/>
      <c r="MNL44" s="43"/>
      <c r="MNM44" s="43"/>
      <c r="MNN44" s="43"/>
      <c r="MNO44" s="43"/>
      <c r="MNP44" s="43"/>
      <c r="MNQ44" s="43"/>
      <c r="MNR44" s="43"/>
      <c r="MNS44" s="43"/>
      <c r="MNT44" s="43"/>
      <c r="MNU44" s="43"/>
      <c r="MNV44" s="43"/>
      <c r="MNW44" s="43"/>
      <c r="MNX44" s="43"/>
      <c r="MNY44" s="43"/>
      <c r="MNZ44" s="43"/>
      <c r="MOA44" s="43"/>
      <c r="MOB44" s="43"/>
      <c r="MOC44" s="43"/>
      <c r="MOD44" s="43"/>
      <c r="MOE44" s="43"/>
      <c r="MOF44" s="43"/>
      <c r="MOG44" s="43"/>
      <c r="MOH44" s="43"/>
      <c r="MOI44" s="43"/>
      <c r="MOJ44" s="43"/>
      <c r="MOK44" s="43"/>
      <c r="MOL44" s="43"/>
      <c r="MOM44" s="43"/>
      <c r="MON44" s="43"/>
      <c r="MOO44" s="43"/>
      <c r="MOP44" s="43"/>
      <c r="MOQ44" s="43"/>
      <c r="MOR44" s="43"/>
      <c r="MOS44" s="43"/>
      <c r="MOT44" s="43"/>
      <c r="MOU44" s="43"/>
      <c r="MOV44" s="43"/>
      <c r="MOW44" s="43"/>
      <c r="MOX44" s="43"/>
      <c r="MOY44" s="43"/>
      <c r="MOZ44" s="43"/>
      <c r="MPA44" s="43"/>
      <c r="MPB44" s="43"/>
      <c r="MPC44" s="43"/>
      <c r="MPD44" s="43"/>
      <c r="MPE44" s="43"/>
      <c r="MPF44" s="43"/>
      <c r="MPG44" s="43"/>
      <c r="MPH44" s="43"/>
      <c r="MPI44" s="43"/>
      <c r="MPJ44" s="43"/>
      <c r="MPK44" s="43"/>
      <c r="MPL44" s="43"/>
      <c r="MPM44" s="43"/>
      <c r="MPN44" s="43"/>
      <c r="MPO44" s="43"/>
      <c r="MPP44" s="43"/>
      <c r="MPQ44" s="43"/>
      <c r="MPR44" s="43"/>
      <c r="MPS44" s="43"/>
      <c r="MPT44" s="43"/>
      <c r="MPU44" s="43"/>
      <c r="MPV44" s="43"/>
      <c r="MPW44" s="43"/>
      <c r="MPX44" s="43"/>
      <c r="MPY44" s="43"/>
      <c r="MPZ44" s="43"/>
      <c r="MQA44" s="43"/>
      <c r="MQB44" s="43"/>
      <c r="MQC44" s="43"/>
      <c r="MQD44" s="43"/>
      <c r="MQE44" s="43"/>
      <c r="MQF44" s="43"/>
      <c r="MQG44" s="43"/>
      <c r="MQH44" s="43"/>
      <c r="MQI44" s="43"/>
      <c r="MQJ44" s="43"/>
      <c r="MQK44" s="43"/>
      <c r="MQL44" s="43"/>
      <c r="MQM44" s="43"/>
      <c r="MQN44" s="43"/>
      <c r="MQO44" s="43"/>
      <c r="MQP44" s="43"/>
      <c r="MQQ44" s="43"/>
      <c r="MQR44" s="43"/>
      <c r="MQS44" s="43"/>
      <c r="MQT44" s="43"/>
      <c r="MQU44" s="43"/>
      <c r="MQV44" s="43"/>
      <c r="MQW44" s="43"/>
      <c r="MQX44" s="43"/>
      <c r="MQY44" s="43"/>
      <c r="MQZ44" s="43"/>
      <c r="MRA44" s="43"/>
      <c r="MRB44" s="43"/>
      <c r="MRC44" s="43"/>
      <c r="MRD44" s="43"/>
      <c r="MRE44" s="43"/>
      <c r="MRF44" s="43"/>
      <c r="MRG44" s="43"/>
      <c r="MRH44" s="43"/>
      <c r="MRI44" s="43"/>
      <c r="MRJ44" s="43"/>
      <c r="MRK44" s="43"/>
      <c r="MRL44" s="43"/>
      <c r="MRM44" s="43"/>
      <c r="MRN44" s="43"/>
      <c r="MRO44" s="43"/>
      <c r="MRP44" s="43"/>
      <c r="MRQ44" s="43"/>
      <c r="MRR44" s="43"/>
      <c r="MRS44" s="43"/>
      <c r="MRT44" s="43"/>
      <c r="MRU44" s="43"/>
      <c r="MRV44" s="43"/>
      <c r="MRW44" s="43"/>
      <c r="MRX44" s="43"/>
      <c r="MRY44" s="43"/>
      <c r="MRZ44" s="43"/>
      <c r="MSA44" s="43"/>
      <c r="MSB44" s="43"/>
      <c r="MSC44" s="43"/>
      <c r="MSD44" s="43"/>
      <c r="MSE44" s="43"/>
      <c r="MSF44" s="43"/>
      <c r="MSG44" s="43"/>
      <c r="MSH44" s="43"/>
      <c r="MSI44" s="43"/>
      <c r="MSJ44" s="43"/>
      <c r="MSK44" s="43"/>
      <c r="MSL44" s="43"/>
      <c r="MSM44" s="43"/>
      <c r="MSN44" s="43"/>
      <c r="MSO44" s="43"/>
      <c r="MSP44" s="43"/>
      <c r="MSQ44" s="43"/>
      <c r="MSR44" s="43"/>
      <c r="MSS44" s="43"/>
      <c r="MST44" s="43"/>
      <c r="MSU44" s="43"/>
      <c r="MSV44" s="43"/>
      <c r="MSW44" s="43"/>
      <c r="MSX44" s="43"/>
      <c r="MSY44" s="43"/>
      <c r="MSZ44" s="43"/>
      <c r="MTA44" s="43"/>
      <c r="MTB44" s="43"/>
      <c r="MTC44" s="43"/>
      <c r="MTD44" s="43"/>
      <c r="MTE44" s="43"/>
      <c r="MTF44" s="43"/>
      <c r="MTG44" s="43"/>
      <c r="MTH44" s="43"/>
      <c r="MTI44" s="43"/>
      <c r="MTJ44" s="43"/>
      <c r="MTK44" s="43"/>
      <c r="MTL44" s="43"/>
      <c r="MTM44" s="43"/>
      <c r="MTN44" s="43"/>
      <c r="MTO44" s="43"/>
      <c r="MTP44" s="43"/>
      <c r="MTQ44" s="43"/>
      <c r="MTR44" s="43"/>
      <c r="MTS44" s="43"/>
      <c r="MTT44" s="43"/>
      <c r="MTU44" s="43"/>
      <c r="MTV44" s="43"/>
      <c r="MTW44" s="43"/>
      <c r="MTX44" s="43"/>
      <c r="MTY44" s="43"/>
      <c r="MTZ44" s="43"/>
      <c r="MUA44" s="43"/>
      <c r="MUB44" s="43"/>
      <c r="MUC44" s="43"/>
      <c r="MUD44" s="43"/>
      <c r="MUE44" s="43"/>
      <c r="MUF44" s="43"/>
      <c r="MUG44" s="43"/>
      <c r="MUH44" s="43"/>
      <c r="MUI44" s="43"/>
      <c r="MUJ44" s="43"/>
      <c r="MUK44" s="43"/>
      <c r="MUL44" s="43"/>
      <c r="MUM44" s="43"/>
      <c r="MUN44" s="43"/>
      <c r="MUO44" s="43"/>
      <c r="MUP44" s="43"/>
      <c r="MUQ44" s="43"/>
      <c r="MUR44" s="43"/>
      <c r="MUS44" s="43"/>
      <c r="MUT44" s="43"/>
      <c r="MUU44" s="43"/>
      <c r="MUV44" s="43"/>
      <c r="MUW44" s="43"/>
      <c r="MUX44" s="43"/>
      <c r="MUY44" s="43"/>
      <c r="MUZ44" s="43"/>
      <c r="MVA44" s="43"/>
      <c r="MVB44" s="43"/>
      <c r="MVC44" s="43"/>
      <c r="MVD44" s="43"/>
      <c r="MVE44" s="43"/>
      <c r="MVF44" s="43"/>
      <c r="MVG44" s="43"/>
      <c r="MVH44" s="43"/>
      <c r="MVI44" s="43"/>
      <c r="MVJ44" s="43"/>
      <c r="MVK44" s="43"/>
      <c r="MVL44" s="43"/>
      <c r="MVM44" s="43"/>
      <c r="MVN44" s="43"/>
      <c r="MVO44" s="43"/>
      <c r="MVP44" s="43"/>
      <c r="MVQ44" s="43"/>
      <c r="MVR44" s="43"/>
      <c r="MVS44" s="43"/>
      <c r="MVT44" s="43"/>
      <c r="MVU44" s="43"/>
      <c r="MVV44" s="43"/>
      <c r="MVW44" s="43"/>
      <c r="MVX44" s="43"/>
      <c r="MVY44" s="43"/>
      <c r="MVZ44" s="43"/>
      <c r="MWA44" s="43"/>
      <c r="MWB44" s="43"/>
      <c r="MWC44" s="43"/>
      <c r="MWD44" s="43"/>
      <c r="MWE44" s="43"/>
      <c r="MWF44" s="43"/>
      <c r="MWG44" s="43"/>
      <c r="MWH44" s="43"/>
      <c r="MWI44" s="43"/>
      <c r="MWJ44" s="43"/>
      <c r="MWK44" s="43"/>
      <c r="MWL44" s="43"/>
      <c r="MWM44" s="43"/>
      <c r="MWN44" s="43"/>
      <c r="MWO44" s="43"/>
      <c r="MWP44" s="43"/>
      <c r="MWQ44" s="43"/>
      <c r="MWR44" s="43"/>
      <c r="MWS44" s="43"/>
      <c r="MWT44" s="43"/>
      <c r="MWU44" s="43"/>
      <c r="MWV44" s="43"/>
      <c r="MWW44" s="43"/>
      <c r="MWX44" s="43"/>
      <c r="MWY44" s="43"/>
      <c r="MWZ44" s="43"/>
      <c r="MXA44" s="43"/>
      <c r="MXB44" s="43"/>
      <c r="MXC44" s="43"/>
      <c r="MXD44" s="43"/>
      <c r="MXE44" s="43"/>
      <c r="MXF44" s="43"/>
      <c r="MXG44" s="43"/>
      <c r="MXH44" s="43"/>
      <c r="MXI44" s="43"/>
      <c r="MXJ44" s="43"/>
      <c r="MXK44" s="43"/>
      <c r="MXL44" s="43"/>
      <c r="MXM44" s="43"/>
      <c r="MXN44" s="43"/>
      <c r="MXO44" s="43"/>
      <c r="MXP44" s="43"/>
      <c r="MXQ44" s="43"/>
      <c r="MXR44" s="43"/>
      <c r="MXS44" s="43"/>
      <c r="MXT44" s="43"/>
      <c r="MXU44" s="43"/>
      <c r="MXV44" s="43"/>
      <c r="MXW44" s="43"/>
      <c r="MXX44" s="43"/>
      <c r="MXY44" s="43"/>
      <c r="MXZ44" s="43"/>
      <c r="MYA44" s="43"/>
      <c r="MYB44" s="43"/>
      <c r="MYC44" s="43"/>
      <c r="MYD44" s="43"/>
      <c r="MYE44" s="43"/>
      <c r="MYF44" s="43"/>
      <c r="MYG44" s="43"/>
      <c r="MYH44" s="43"/>
      <c r="MYI44" s="43"/>
      <c r="MYJ44" s="43"/>
      <c r="MYK44" s="43"/>
      <c r="MYL44" s="43"/>
      <c r="MYM44" s="43"/>
      <c r="MYN44" s="43"/>
      <c r="MYO44" s="43"/>
      <c r="MYP44" s="43"/>
      <c r="MYQ44" s="43"/>
      <c r="MYR44" s="43"/>
      <c r="MYS44" s="43"/>
      <c r="MYT44" s="43"/>
      <c r="MYU44" s="43"/>
      <c r="MYV44" s="43"/>
      <c r="MYW44" s="43"/>
      <c r="MYX44" s="43"/>
      <c r="MYY44" s="43"/>
      <c r="MYZ44" s="43"/>
      <c r="MZA44" s="43"/>
      <c r="MZB44" s="43"/>
      <c r="MZC44" s="43"/>
      <c r="MZD44" s="43"/>
      <c r="MZE44" s="43"/>
      <c r="MZF44" s="43"/>
      <c r="MZG44" s="43"/>
      <c r="MZH44" s="43"/>
      <c r="MZI44" s="43"/>
      <c r="MZJ44" s="43"/>
      <c r="MZK44" s="43"/>
      <c r="MZL44" s="43"/>
      <c r="MZM44" s="43"/>
      <c r="MZN44" s="43"/>
      <c r="MZO44" s="43"/>
      <c r="MZP44" s="43"/>
      <c r="MZQ44" s="43"/>
      <c r="MZR44" s="43"/>
      <c r="MZS44" s="43"/>
      <c r="MZT44" s="43"/>
      <c r="MZU44" s="43"/>
      <c r="MZV44" s="43"/>
      <c r="MZW44" s="43"/>
      <c r="MZX44" s="43"/>
      <c r="MZY44" s="43"/>
      <c r="MZZ44" s="43"/>
      <c r="NAA44" s="43"/>
      <c r="NAB44" s="43"/>
      <c r="NAC44" s="43"/>
      <c r="NAD44" s="43"/>
      <c r="NAE44" s="43"/>
      <c r="NAF44" s="43"/>
      <c r="NAG44" s="43"/>
      <c r="NAH44" s="43"/>
      <c r="NAI44" s="43"/>
      <c r="NAJ44" s="43"/>
      <c r="NAK44" s="43"/>
      <c r="NAL44" s="43"/>
      <c r="NAM44" s="43"/>
      <c r="NAN44" s="43"/>
      <c r="NAO44" s="43"/>
      <c r="NAP44" s="43"/>
      <c r="NAQ44" s="43"/>
      <c r="NAR44" s="43"/>
      <c r="NAS44" s="43"/>
      <c r="NAT44" s="43"/>
      <c r="NAU44" s="43"/>
      <c r="NAV44" s="43"/>
      <c r="NAW44" s="43"/>
      <c r="NAX44" s="43"/>
      <c r="NAY44" s="43"/>
      <c r="NAZ44" s="43"/>
      <c r="NBA44" s="43"/>
      <c r="NBB44" s="43"/>
      <c r="NBC44" s="43"/>
      <c r="NBD44" s="43"/>
      <c r="NBE44" s="43"/>
      <c r="NBF44" s="43"/>
      <c r="NBG44" s="43"/>
      <c r="NBH44" s="43"/>
      <c r="NBI44" s="43"/>
      <c r="NBJ44" s="43"/>
      <c r="NBK44" s="43"/>
      <c r="NBL44" s="43"/>
      <c r="NBM44" s="43"/>
      <c r="NBN44" s="43"/>
      <c r="NBO44" s="43"/>
      <c r="NBP44" s="43"/>
      <c r="NBQ44" s="43"/>
      <c r="NBR44" s="43"/>
      <c r="NBS44" s="43"/>
      <c r="NBT44" s="43"/>
      <c r="NBU44" s="43"/>
      <c r="NBV44" s="43"/>
      <c r="NBW44" s="43"/>
      <c r="NBX44" s="43"/>
      <c r="NBY44" s="43"/>
      <c r="NBZ44" s="43"/>
      <c r="NCA44" s="43"/>
      <c r="NCB44" s="43"/>
      <c r="NCC44" s="43"/>
      <c r="NCD44" s="43"/>
      <c r="NCE44" s="43"/>
      <c r="NCF44" s="43"/>
      <c r="NCG44" s="43"/>
      <c r="NCH44" s="43"/>
      <c r="NCI44" s="43"/>
      <c r="NCJ44" s="43"/>
      <c r="NCK44" s="43"/>
      <c r="NCL44" s="43"/>
      <c r="NCM44" s="43"/>
      <c r="NCN44" s="43"/>
      <c r="NCO44" s="43"/>
      <c r="NCP44" s="43"/>
      <c r="NCQ44" s="43"/>
      <c r="NCR44" s="43"/>
      <c r="NCS44" s="43"/>
      <c r="NCT44" s="43"/>
      <c r="NCU44" s="43"/>
      <c r="NCV44" s="43"/>
      <c r="NCW44" s="43"/>
      <c r="NCX44" s="43"/>
      <c r="NCY44" s="43"/>
      <c r="NCZ44" s="43"/>
      <c r="NDA44" s="43"/>
      <c r="NDB44" s="43"/>
      <c r="NDC44" s="43"/>
      <c r="NDD44" s="43"/>
      <c r="NDE44" s="43"/>
      <c r="NDF44" s="43"/>
      <c r="NDG44" s="43"/>
      <c r="NDH44" s="43"/>
      <c r="NDI44" s="43"/>
      <c r="NDJ44" s="43"/>
      <c r="NDK44" s="43"/>
      <c r="NDL44" s="43"/>
      <c r="NDM44" s="43"/>
      <c r="NDN44" s="43"/>
      <c r="NDO44" s="43"/>
      <c r="NDP44" s="43"/>
      <c r="NDQ44" s="43"/>
      <c r="NDR44" s="43"/>
      <c r="NDS44" s="43"/>
      <c r="NDT44" s="43"/>
      <c r="NDU44" s="43"/>
      <c r="NDV44" s="43"/>
      <c r="NDW44" s="43"/>
      <c r="NDX44" s="43"/>
      <c r="NDY44" s="43"/>
      <c r="NDZ44" s="43"/>
      <c r="NEA44" s="43"/>
      <c r="NEB44" s="43"/>
      <c r="NEC44" s="43"/>
      <c r="NED44" s="43"/>
      <c r="NEE44" s="43"/>
      <c r="NEF44" s="43"/>
      <c r="NEG44" s="43"/>
      <c r="NEH44" s="43"/>
      <c r="NEI44" s="43"/>
      <c r="NEJ44" s="43"/>
      <c r="NEK44" s="43"/>
      <c r="NEL44" s="43"/>
      <c r="NEM44" s="43"/>
      <c r="NEN44" s="43"/>
      <c r="NEO44" s="43"/>
      <c r="NEP44" s="43"/>
      <c r="NEQ44" s="43"/>
      <c r="NER44" s="43"/>
      <c r="NES44" s="43"/>
      <c r="NET44" s="43"/>
      <c r="NEU44" s="43"/>
      <c r="NEV44" s="43"/>
      <c r="NEW44" s="43"/>
      <c r="NEX44" s="43"/>
      <c r="NEY44" s="43"/>
      <c r="NEZ44" s="43"/>
      <c r="NFA44" s="43"/>
      <c r="NFB44" s="43"/>
      <c r="NFC44" s="43"/>
      <c r="NFD44" s="43"/>
      <c r="NFE44" s="43"/>
      <c r="NFF44" s="43"/>
      <c r="NFG44" s="43"/>
      <c r="NFH44" s="43"/>
      <c r="NFI44" s="43"/>
      <c r="NFJ44" s="43"/>
      <c r="NFK44" s="43"/>
      <c r="NFL44" s="43"/>
      <c r="NFM44" s="43"/>
      <c r="NFN44" s="43"/>
      <c r="NFO44" s="43"/>
      <c r="NFP44" s="43"/>
      <c r="NFQ44" s="43"/>
      <c r="NFR44" s="43"/>
      <c r="NFS44" s="43"/>
      <c r="NFT44" s="43"/>
      <c r="NFU44" s="43"/>
      <c r="NFV44" s="43"/>
      <c r="NFW44" s="43"/>
      <c r="NFX44" s="43"/>
      <c r="NFY44" s="43"/>
      <c r="NFZ44" s="43"/>
      <c r="NGA44" s="43"/>
      <c r="NGB44" s="43"/>
      <c r="NGC44" s="43"/>
      <c r="NGD44" s="43"/>
      <c r="NGE44" s="43"/>
      <c r="NGF44" s="43"/>
      <c r="NGG44" s="43"/>
      <c r="NGH44" s="43"/>
      <c r="NGI44" s="43"/>
      <c r="NGJ44" s="43"/>
      <c r="NGK44" s="43"/>
      <c r="NGL44" s="43"/>
      <c r="NGM44" s="43"/>
      <c r="NGN44" s="43"/>
      <c r="NGO44" s="43"/>
      <c r="NGP44" s="43"/>
      <c r="NGQ44" s="43"/>
      <c r="NGR44" s="43"/>
      <c r="NGS44" s="43"/>
      <c r="NGT44" s="43"/>
      <c r="NGU44" s="43"/>
      <c r="NGV44" s="43"/>
      <c r="NGW44" s="43"/>
      <c r="NGX44" s="43"/>
      <c r="NGY44" s="43"/>
      <c r="NGZ44" s="43"/>
      <c r="NHA44" s="43"/>
      <c r="NHB44" s="43"/>
      <c r="NHC44" s="43"/>
      <c r="NHD44" s="43"/>
      <c r="NHE44" s="43"/>
      <c r="NHF44" s="43"/>
      <c r="NHG44" s="43"/>
      <c r="NHH44" s="43"/>
      <c r="NHI44" s="43"/>
      <c r="NHJ44" s="43"/>
      <c r="NHK44" s="43"/>
      <c r="NHL44" s="43"/>
      <c r="NHM44" s="43"/>
      <c r="NHN44" s="43"/>
      <c r="NHO44" s="43"/>
      <c r="NHP44" s="43"/>
      <c r="NHQ44" s="43"/>
      <c r="NHR44" s="43"/>
      <c r="NHS44" s="43"/>
      <c r="NHT44" s="43"/>
      <c r="NHU44" s="43"/>
      <c r="NHV44" s="43"/>
      <c r="NHW44" s="43"/>
      <c r="NHX44" s="43"/>
      <c r="NHY44" s="43"/>
      <c r="NHZ44" s="43"/>
      <c r="NIA44" s="43"/>
      <c r="NIB44" s="43"/>
      <c r="NIC44" s="43"/>
      <c r="NID44" s="43"/>
      <c r="NIE44" s="43"/>
      <c r="NIF44" s="43"/>
      <c r="NIG44" s="43"/>
      <c r="NIH44" s="43"/>
      <c r="NII44" s="43"/>
      <c r="NIJ44" s="43"/>
      <c r="NIK44" s="43"/>
      <c r="NIL44" s="43"/>
      <c r="NIM44" s="43"/>
      <c r="NIN44" s="43"/>
      <c r="NIO44" s="43"/>
      <c r="NIP44" s="43"/>
      <c r="NIQ44" s="43"/>
      <c r="NIR44" s="43"/>
      <c r="NIS44" s="43"/>
      <c r="NIT44" s="43"/>
      <c r="NIU44" s="43"/>
      <c r="NIV44" s="43"/>
      <c r="NIW44" s="43"/>
      <c r="NIX44" s="43"/>
      <c r="NIY44" s="43"/>
      <c r="NIZ44" s="43"/>
      <c r="NJA44" s="43"/>
      <c r="NJB44" s="43"/>
      <c r="NJC44" s="43"/>
      <c r="NJD44" s="43"/>
      <c r="NJE44" s="43"/>
      <c r="NJF44" s="43"/>
      <c r="NJG44" s="43"/>
      <c r="NJH44" s="43"/>
      <c r="NJI44" s="43"/>
      <c r="NJJ44" s="43"/>
      <c r="NJK44" s="43"/>
      <c r="NJL44" s="43"/>
      <c r="NJM44" s="43"/>
      <c r="NJN44" s="43"/>
      <c r="NJO44" s="43"/>
      <c r="NJP44" s="43"/>
      <c r="NJQ44" s="43"/>
      <c r="NJR44" s="43"/>
      <c r="NJS44" s="43"/>
      <c r="NJT44" s="43"/>
      <c r="NJU44" s="43"/>
      <c r="NJV44" s="43"/>
      <c r="NJW44" s="43"/>
      <c r="NJX44" s="43"/>
      <c r="NJY44" s="43"/>
      <c r="NJZ44" s="43"/>
      <c r="NKA44" s="43"/>
      <c r="NKB44" s="43"/>
      <c r="NKC44" s="43"/>
      <c r="NKD44" s="43"/>
      <c r="NKE44" s="43"/>
      <c r="NKF44" s="43"/>
      <c r="NKG44" s="43"/>
      <c r="NKH44" s="43"/>
      <c r="NKI44" s="43"/>
      <c r="NKJ44" s="43"/>
      <c r="NKK44" s="43"/>
      <c r="NKL44" s="43"/>
      <c r="NKM44" s="43"/>
      <c r="NKN44" s="43"/>
      <c r="NKO44" s="43"/>
      <c r="NKP44" s="43"/>
      <c r="NKQ44" s="43"/>
      <c r="NKR44" s="43"/>
      <c r="NKS44" s="43"/>
      <c r="NKT44" s="43"/>
      <c r="NKU44" s="43"/>
      <c r="NKV44" s="43"/>
      <c r="NKW44" s="43"/>
      <c r="NKX44" s="43"/>
      <c r="NKY44" s="43"/>
      <c r="NKZ44" s="43"/>
      <c r="NLA44" s="43"/>
      <c r="NLB44" s="43"/>
      <c r="NLC44" s="43"/>
      <c r="NLD44" s="43"/>
      <c r="NLE44" s="43"/>
      <c r="NLF44" s="43"/>
      <c r="NLG44" s="43"/>
      <c r="NLH44" s="43"/>
      <c r="NLI44" s="43"/>
      <c r="NLJ44" s="43"/>
      <c r="NLK44" s="43"/>
      <c r="NLL44" s="43"/>
      <c r="NLM44" s="43"/>
      <c r="NLN44" s="43"/>
      <c r="NLO44" s="43"/>
      <c r="NLP44" s="43"/>
      <c r="NLQ44" s="43"/>
      <c r="NLR44" s="43"/>
      <c r="NLS44" s="43"/>
      <c r="NLT44" s="43"/>
      <c r="NLU44" s="43"/>
      <c r="NLV44" s="43"/>
      <c r="NLW44" s="43"/>
      <c r="NLX44" s="43"/>
      <c r="NLY44" s="43"/>
      <c r="NLZ44" s="43"/>
      <c r="NMA44" s="43"/>
      <c r="NMB44" s="43"/>
      <c r="NMC44" s="43"/>
      <c r="NMD44" s="43"/>
      <c r="NME44" s="43"/>
      <c r="NMF44" s="43"/>
      <c r="NMG44" s="43"/>
      <c r="NMH44" s="43"/>
      <c r="NMI44" s="43"/>
      <c r="NMJ44" s="43"/>
      <c r="NMK44" s="43"/>
      <c r="NML44" s="43"/>
      <c r="NMM44" s="43"/>
      <c r="NMN44" s="43"/>
      <c r="NMO44" s="43"/>
      <c r="NMP44" s="43"/>
      <c r="NMQ44" s="43"/>
      <c r="NMR44" s="43"/>
      <c r="NMS44" s="43"/>
      <c r="NMT44" s="43"/>
      <c r="NMU44" s="43"/>
      <c r="NMV44" s="43"/>
      <c r="NMW44" s="43"/>
      <c r="NMX44" s="43"/>
      <c r="NMY44" s="43"/>
      <c r="NMZ44" s="43"/>
      <c r="NNA44" s="43"/>
      <c r="NNB44" s="43"/>
      <c r="NNC44" s="43"/>
      <c r="NND44" s="43"/>
      <c r="NNE44" s="43"/>
      <c r="NNF44" s="43"/>
      <c r="NNG44" s="43"/>
      <c r="NNH44" s="43"/>
      <c r="NNI44" s="43"/>
      <c r="NNJ44" s="43"/>
      <c r="NNK44" s="43"/>
      <c r="NNL44" s="43"/>
      <c r="NNM44" s="43"/>
      <c r="NNN44" s="43"/>
      <c r="NNO44" s="43"/>
      <c r="NNP44" s="43"/>
      <c r="NNQ44" s="43"/>
      <c r="NNR44" s="43"/>
      <c r="NNS44" s="43"/>
      <c r="NNT44" s="43"/>
      <c r="NNU44" s="43"/>
      <c r="NNV44" s="43"/>
      <c r="NNW44" s="43"/>
      <c r="NNX44" s="43"/>
      <c r="NNY44" s="43"/>
      <c r="NNZ44" s="43"/>
      <c r="NOA44" s="43"/>
      <c r="NOB44" s="43"/>
      <c r="NOC44" s="43"/>
      <c r="NOD44" s="43"/>
      <c r="NOE44" s="43"/>
      <c r="NOF44" s="43"/>
      <c r="NOG44" s="43"/>
      <c r="NOH44" s="43"/>
      <c r="NOI44" s="43"/>
      <c r="NOJ44" s="43"/>
      <c r="NOK44" s="43"/>
      <c r="NOL44" s="43"/>
      <c r="NOM44" s="43"/>
      <c r="NON44" s="43"/>
      <c r="NOO44" s="43"/>
      <c r="NOP44" s="43"/>
      <c r="NOQ44" s="43"/>
      <c r="NOR44" s="43"/>
      <c r="NOS44" s="43"/>
      <c r="NOT44" s="43"/>
      <c r="NOU44" s="43"/>
      <c r="NOV44" s="43"/>
      <c r="NOW44" s="43"/>
      <c r="NOX44" s="43"/>
      <c r="NOY44" s="43"/>
      <c r="NOZ44" s="43"/>
      <c r="NPA44" s="43"/>
      <c r="NPB44" s="43"/>
      <c r="NPC44" s="43"/>
      <c r="NPD44" s="43"/>
      <c r="NPE44" s="43"/>
      <c r="NPF44" s="43"/>
      <c r="NPG44" s="43"/>
      <c r="NPH44" s="43"/>
      <c r="NPI44" s="43"/>
      <c r="NPJ44" s="43"/>
      <c r="NPK44" s="43"/>
      <c r="NPL44" s="43"/>
      <c r="NPM44" s="43"/>
      <c r="NPN44" s="43"/>
      <c r="NPO44" s="43"/>
      <c r="NPP44" s="43"/>
      <c r="NPQ44" s="43"/>
      <c r="NPR44" s="43"/>
      <c r="NPS44" s="43"/>
      <c r="NPT44" s="43"/>
      <c r="NPU44" s="43"/>
      <c r="NPV44" s="43"/>
      <c r="NPW44" s="43"/>
      <c r="NPX44" s="43"/>
      <c r="NPY44" s="43"/>
      <c r="NPZ44" s="43"/>
      <c r="NQA44" s="43"/>
      <c r="NQB44" s="43"/>
      <c r="NQC44" s="43"/>
      <c r="NQD44" s="43"/>
      <c r="NQE44" s="43"/>
      <c r="NQF44" s="43"/>
      <c r="NQG44" s="43"/>
      <c r="NQH44" s="43"/>
      <c r="NQI44" s="43"/>
      <c r="NQJ44" s="43"/>
      <c r="NQK44" s="43"/>
      <c r="NQL44" s="43"/>
      <c r="NQM44" s="43"/>
      <c r="NQN44" s="43"/>
      <c r="NQO44" s="43"/>
      <c r="NQP44" s="43"/>
      <c r="NQQ44" s="43"/>
      <c r="NQR44" s="43"/>
      <c r="NQS44" s="43"/>
      <c r="NQT44" s="43"/>
      <c r="NQU44" s="43"/>
      <c r="NQV44" s="43"/>
      <c r="NQW44" s="43"/>
      <c r="NQX44" s="43"/>
      <c r="NQY44" s="43"/>
      <c r="NQZ44" s="43"/>
      <c r="NRA44" s="43"/>
      <c r="NRB44" s="43"/>
      <c r="NRC44" s="43"/>
      <c r="NRD44" s="43"/>
      <c r="NRE44" s="43"/>
      <c r="NRF44" s="43"/>
      <c r="NRG44" s="43"/>
      <c r="NRH44" s="43"/>
      <c r="NRI44" s="43"/>
      <c r="NRJ44" s="43"/>
      <c r="NRK44" s="43"/>
      <c r="NRL44" s="43"/>
      <c r="NRM44" s="43"/>
      <c r="NRN44" s="43"/>
      <c r="NRO44" s="43"/>
      <c r="NRP44" s="43"/>
      <c r="NRQ44" s="43"/>
      <c r="NRR44" s="43"/>
      <c r="NRS44" s="43"/>
      <c r="NRT44" s="43"/>
      <c r="NRU44" s="43"/>
      <c r="NRV44" s="43"/>
      <c r="NRW44" s="43"/>
      <c r="NRX44" s="43"/>
      <c r="NRY44" s="43"/>
      <c r="NRZ44" s="43"/>
      <c r="NSA44" s="43"/>
      <c r="NSB44" s="43"/>
      <c r="NSC44" s="43"/>
      <c r="NSD44" s="43"/>
      <c r="NSE44" s="43"/>
      <c r="NSF44" s="43"/>
      <c r="NSG44" s="43"/>
      <c r="NSH44" s="43"/>
      <c r="NSI44" s="43"/>
      <c r="NSJ44" s="43"/>
      <c r="NSK44" s="43"/>
      <c r="NSL44" s="43"/>
      <c r="NSM44" s="43"/>
      <c r="NSN44" s="43"/>
      <c r="NSO44" s="43"/>
      <c r="NSP44" s="43"/>
      <c r="NSQ44" s="43"/>
      <c r="NSR44" s="43"/>
      <c r="NSS44" s="43"/>
      <c r="NST44" s="43"/>
      <c r="NSU44" s="43"/>
      <c r="NSV44" s="43"/>
      <c r="NSW44" s="43"/>
      <c r="NSX44" s="43"/>
      <c r="NSY44" s="43"/>
      <c r="NSZ44" s="43"/>
      <c r="NTA44" s="43"/>
      <c r="NTB44" s="43"/>
      <c r="NTC44" s="43"/>
      <c r="NTD44" s="43"/>
      <c r="NTE44" s="43"/>
      <c r="NTF44" s="43"/>
      <c r="NTG44" s="43"/>
      <c r="NTH44" s="43"/>
      <c r="NTI44" s="43"/>
      <c r="NTJ44" s="43"/>
      <c r="NTK44" s="43"/>
      <c r="NTL44" s="43"/>
      <c r="NTM44" s="43"/>
      <c r="NTN44" s="43"/>
      <c r="NTO44" s="43"/>
      <c r="NTP44" s="43"/>
      <c r="NTQ44" s="43"/>
      <c r="NTR44" s="43"/>
      <c r="NTS44" s="43"/>
      <c r="NTT44" s="43"/>
      <c r="NTU44" s="43"/>
      <c r="NTV44" s="43"/>
      <c r="NTW44" s="43"/>
      <c r="NTX44" s="43"/>
      <c r="NTY44" s="43"/>
      <c r="NTZ44" s="43"/>
      <c r="NUA44" s="43"/>
      <c r="NUB44" s="43"/>
      <c r="NUC44" s="43"/>
      <c r="NUD44" s="43"/>
      <c r="NUE44" s="43"/>
      <c r="NUF44" s="43"/>
      <c r="NUG44" s="43"/>
      <c r="NUH44" s="43"/>
      <c r="NUI44" s="43"/>
      <c r="NUJ44" s="43"/>
      <c r="NUK44" s="43"/>
      <c r="NUL44" s="43"/>
      <c r="NUM44" s="43"/>
      <c r="NUN44" s="43"/>
      <c r="NUO44" s="43"/>
      <c r="NUP44" s="43"/>
      <c r="NUQ44" s="43"/>
      <c r="NUR44" s="43"/>
      <c r="NUS44" s="43"/>
      <c r="NUT44" s="43"/>
      <c r="NUU44" s="43"/>
      <c r="NUV44" s="43"/>
      <c r="NUW44" s="43"/>
      <c r="NUX44" s="43"/>
      <c r="NUY44" s="43"/>
      <c r="NUZ44" s="43"/>
      <c r="NVA44" s="43"/>
      <c r="NVB44" s="43"/>
      <c r="NVC44" s="43"/>
      <c r="NVD44" s="43"/>
      <c r="NVE44" s="43"/>
      <c r="NVF44" s="43"/>
      <c r="NVG44" s="43"/>
      <c r="NVH44" s="43"/>
      <c r="NVI44" s="43"/>
      <c r="NVJ44" s="43"/>
      <c r="NVK44" s="43"/>
      <c r="NVL44" s="43"/>
      <c r="NVM44" s="43"/>
      <c r="NVN44" s="43"/>
      <c r="NVO44" s="43"/>
      <c r="NVP44" s="43"/>
      <c r="NVQ44" s="43"/>
      <c r="NVR44" s="43"/>
      <c r="NVS44" s="43"/>
      <c r="NVT44" s="43"/>
      <c r="NVU44" s="43"/>
      <c r="NVV44" s="43"/>
      <c r="NVW44" s="43"/>
      <c r="NVX44" s="43"/>
      <c r="NVY44" s="43"/>
      <c r="NVZ44" s="43"/>
      <c r="NWA44" s="43"/>
      <c r="NWB44" s="43"/>
      <c r="NWC44" s="43"/>
      <c r="NWD44" s="43"/>
      <c r="NWE44" s="43"/>
      <c r="NWF44" s="43"/>
      <c r="NWG44" s="43"/>
      <c r="NWH44" s="43"/>
      <c r="NWI44" s="43"/>
      <c r="NWJ44" s="43"/>
      <c r="NWK44" s="43"/>
      <c r="NWL44" s="43"/>
      <c r="NWM44" s="43"/>
      <c r="NWN44" s="43"/>
      <c r="NWO44" s="43"/>
      <c r="NWP44" s="43"/>
      <c r="NWQ44" s="43"/>
      <c r="NWR44" s="43"/>
      <c r="NWS44" s="43"/>
      <c r="NWT44" s="43"/>
      <c r="NWU44" s="43"/>
      <c r="NWV44" s="43"/>
      <c r="NWW44" s="43"/>
      <c r="NWX44" s="43"/>
      <c r="NWY44" s="43"/>
      <c r="NWZ44" s="43"/>
      <c r="NXA44" s="43"/>
      <c r="NXB44" s="43"/>
      <c r="NXC44" s="43"/>
      <c r="NXD44" s="43"/>
      <c r="NXE44" s="43"/>
      <c r="NXF44" s="43"/>
      <c r="NXG44" s="43"/>
      <c r="NXH44" s="43"/>
      <c r="NXI44" s="43"/>
      <c r="NXJ44" s="43"/>
      <c r="NXK44" s="43"/>
      <c r="NXL44" s="43"/>
      <c r="NXM44" s="43"/>
      <c r="NXN44" s="43"/>
      <c r="NXO44" s="43"/>
      <c r="NXP44" s="43"/>
      <c r="NXQ44" s="43"/>
      <c r="NXR44" s="43"/>
      <c r="NXS44" s="43"/>
      <c r="NXT44" s="43"/>
      <c r="NXU44" s="43"/>
      <c r="NXV44" s="43"/>
      <c r="NXW44" s="43"/>
      <c r="NXX44" s="43"/>
      <c r="NXY44" s="43"/>
      <c r="NXZ44" s="43"/>
      <c r="NYA44" s="43"/>
      <c r="NYB44" s="43"/>
      <c r="NYC44" s="43"/>
      <c r="NYD44" s="43"/>
      <c r="NYE44" s="43"/>
      <c r="NYF44" s="43"/>
      <c r="NYG44" s="43"/>
      <c r="NYH44" s="43"/>
      <c r="NYI44" s="43"/>
      <c r="NYJ44" s="43"/>
      <c r="NYK44" s="43"/>
      <c r="NYL44" s="43"/>
      <c r="NYM44" s="43"/>
      <c r="NYN44" s="43"/>
      <c r="NYO44" s="43"/>
      <c r="NYP44" s="43"/>
      <c r="NYQ44" s="43"/>
      <c r="NYR44" s="43"/>
      <c r="NYS44" s="43"/>
      <c r="NYT44" s="43"/>
      <c r="NYU44" s="43"/>
      <c r="NYV44" s="43"/>
      <c r="NYW44" s="43"/>
      <c r="NYX44" s="43"/>
      <c r="NYY44" s="43"/>
      <c r="NYZ44" s="43"/>
      <c r="NZA44" s="43"/>
      <c r="NZB44" s="43"/>
      <c r="NZC44" s="43"/>
      <c r="NZD44" s="43"/>
      <c r="NZE44" s="43"/>
      <c r="NZF44" s="43"/>
      <c r="NZG44" s="43"/>
      <c r="NZH44" s="43"/>
      <c r="NZI44" s="43"/>
      <c r="NZJ44" s="43"/>
      <c r="NZK44" s="43"/>
      <c r="NZL44" s="43"/>
      <c r="NZM44" s="43"/>
      <c r="NZN44" s="43"/>
      <c r="NZO44" s="43"/>
      <c r="NZP44" s="43"/>
      <c r="NZQ44" s="43"/>
      <c r="NZR44" s="43"/>
      <c r="NZS44" s="43"/>
      <c r="NZT44" s="43"/>
      <c r="NZU44" s="43"/>
      <c r="NZV44" s="43"/>
      <c r="NZW44" s="43"/>
      <c r="NZX44" s="43"/>
      <c r="NZY44" s="43"/>
      <c r="NZZ44" s="43"/>
      <c r="OAA44" s="43"/>
      <c r="OAB44" s="43"/>
      <c r="OAC44" s="43"/>
      <c r="OAD44" s="43"/>
      <c r="OAE44" s="43"/>
      <c r="OAF44" s="43"/>
      <c r="OAG44" s="43"/>
      <c r="OAH44" s="43"/>
      <c r="OAI44" s="43"/>
      <c r="OAJ44" s="43"/>
      <c r="OAK44" s="43"/>
      <c r="OAL44" s="43"/>
      <c r="OAM44" s="43"/>
      <c r="OAN44" s="43"/>
      <c r="OAO44" s="43"/>
      <c r="OAP44" s="43"/>
      <c r="OAQ44" s="43"/>
      <c r="OAR44" s="43"/>
      <c r="OAS44" s="43"/>
      <c r="OAT44" s="43"/>
      <c r="OAU44" s="43"/>
      <c r="OAV44" s="43"/>
      <c r="OAW44" s="43"/>
      <c r="OAX44" s="43"/>
      <c r="OAY44" s="43"/>
      <c r="OAZ44" s="43"/>
      <c r="OBA44" s="43"/>
      <c r="OBB44" s="43"/>
      <c r="OBC44" s="43"/>
      <c r="OBD44" s="43"/>
      <c r="OBE44" s="43"/>
      <c r="OBF44" s="43"/>
      <c r="OBG44" s="43"/>
      <c r="OBH44" s="43"/>
      <c r="OBI44" s="43"/>
      <c r="OBJ44" s="43"/>
      <c r="OBK44" s="43"/>
      <c r="OBL44" s="43"/>
      <c r="OBM44" s="43"/>
      <c r="OBN44" s="43"/>
      <c r="OBO44" s="43"/>
      <c r="OBP44" s="43"/>
      <c r="OBQ44" s="43"/>
      <c r="OBR44" s="43"/>
      <c r="OBS44" s="43"/>
      <c r="OBT44" s="43"/>
      <c r="OBU44" s="43"/>
      <c r="OBV44" s="43"/>
      <c r="OBW44" s="43"/>
      <c r="OBX44" s="43"/>
      <c r="OBY44" s="43"/>
      <c r="OBZ44" s="43"/>
      <c r="OCA44" s="43"/>
      <c r="OCB44" s="43"/>
      <c r="OCC44" s="43"/>
      <c r="OCD44" s="43"/>
      <c r="OCE44" s="43"/>
      <c r="OCF44" s="43"/>
      <c r="OCG44" s="43"/>
      <c r="OCH44" s="43"/>
      <c r="OCI44" s="43"/>
      <c r="OCJ44" s="43"/>
      <c r="OCK44" s="43"/>
      <c r="OCL44" s="43"/>
      <c r="OCM44" s="43"/>
      <c r="OCN44" s="43"/>
      <c r="OCO44" s="43"/>
      <c r="OCP44" s="43"/>
      <c r="OCQ44" s="43"/>
      <c r="OCR44" s="43"/>
      <c r="OCS44" s="43"/>
      <c r="OCT44" s="43"/>
      <c r="OCU44" s="43"/>
      <c r="OCV44" s="43"/>
      <c r="OCW44" s="43"/>
      <c r="OCX44" s="43"/>
      <c r="OCY44" s="43"/>
      <c r="OCZ44" s="43"/>
      <c r="ODA44" s="43"/>
      <c r="ODB44" s="43"/>
      <c r="ODC44" s="43"/>
      <c r="ODD44" s="43"/>
      <c r="ODE44" s="43"/>
      <c r="ODF44" s="43"/>
      <c r="ODG44" s="43"/>
      <c r="ODH44" s="43"/>
      <c r="ODI44" s="43"/>
      <c r="ODJ44" s="43"/>
      <c r="ODK44" s="43"/>
      <c r="ODL44" s="43"/>
      <c r="ODM44" s="43"/>
      <c r="ODN44" s="43"/>
      <c r="ODO44" s="43"/>
      <c r="ODP44" s="43"/>
      <c r="ODQ44" s="43"/>
      <c r="ODR44" s="43"/>
      <c r="ODS44" s="43"/>
      <c r="ODT44" s="43"/>
      <c r="ODU44" s="43"/>
      <c r="ODV44" s="43"/>
      <c r="ODW44" s="43"/>
      <c r="ODX44" s="43"/>
      <c r="ODY44" s="43"/>
      <c r="ODZ44" s="43"/>
      <c r="OEA44" s="43"/>
      <c r="OEB44" s="43"/>
      <c r="OEC44" s="43"/>
      <c r="OED44" s="43"/>
      <c r="OEE44" s="43"/>
      <c r="OEF44" s="43"/>
      <c r="OEG44" s="43"/>
      <c r="OEH44" s="43"/>
      <c r="OEI44" s="43"/>
      <c r="OEJ44" s="43"/>
      <c r="OEK44" s="43"/>
      <c r="OEL44" s="43"/>
      <c r="OEM44" s="43"/>
      <c r="OEN44" s="43"/>
      <c r="OEO44" s="43"/>
      <c r="OEP44" s="43"/>
      <c r="OEQ44" s="43"/>
      <c r="OER44" s="43"/>
      <c r="OES44" s="43"/>
      <c r="OET44" s="43"/>
      <c r="OEU44" s="43"/>
      <c r="OEV44" s="43"/>
      <c r="OEW44" s="43"/>
      <c r="OEX44" s="43"/>
      <c r="OEY44" s="43"/>
      <c r="OEZ44" s="43"/>
      <c r="OFA44" s="43"/>
      <c r="OFB44" s="43"/>
      <c r="OFC44" s="43"/>
      <c r="OFD44" s="43"/>
      <c r="OFE44" s="43"/>
      <c r="OFF44" s="43"/>
      <c r="OFG44" s="43"/>
      <c r="OFH44" s="43"/>
      <c r="OFI44" s="43"/>
      <c r="OFJ44" s="43"/>
      <c r="OFK44" s="43"/>
      <c r="OFL44" s="43"/>
      <c r="OFM44" s="43"/>
      <c r="OFN44" s="43"/>
      <c r="OFO44" s="43"/>
      <c r="OFP44" s="43"/>
      <c r="OFQ44" s="43"/>
      <c r="OFR44" s="43"/>
      <c r="OFS44" s="43"/>
      <c r="OFT44" s="43"/>
      <c r="OFU44" s="43"/>
      <c r="OFV44" s="43"/>
      <c r="OFW44" s="43"/>
      <c r="OFX44" s="43"/>
      <c r="OFY44" s="43"/>
      <c r="OFZ44" s="43"/>
      <c r="OGA44" s="43"/>
      <c r="OGB44" s="43"/>
      <c r="OGC44" s="43"/>
      <c r="OGD44" s="43"/>
      <c r="OGE44" s="43"/>
      <c r="OGF44" s="43"/>
      <c r="OGG44" s="43"/>
      <c r="OGH44" s="43"/>
      <c r="OGI44" s="43"/>
      <c r="OGJ44" s="43"/>
      <c r="OGK44" s="43"/>
      <c r="OGL44" s="43"/>
      <c r="OGM44" s="43"/>
      <c r="OGN44" s="43"/>
      <c r="OGO44" s="43"/>
      <c r="OGP44" s="43"/>
      <c r="OGQ44" s="43"/>
      <c r="OGR44" s="43"/>
      <c r="OGS44" s="43"/>
      <c r="OGT44" s="43"/>
      <c r="OGU44" s="43"/>
      <c r="OGV44" s="43"/>
      <c r="OGW44" s="43"/>
      <c r="OGX44" s="43"/>
      <c r="OGY44" s="43"/>
      <c r="OGZ44" s="43"/>
      <c r="OHA44" s="43"/>
      <c r="OHB44" s="43"/>
      <c r="OHC44" s="43"/>
      <c r="OHD44" s="43"/>
      <c r="OHE44" s="43"/>
      <c r="OHF44" s="43"/>
      <c r="OHG44" s="43"/>
      <c r="OHH44" s="43"/>
      <c r="OHI44" s="43"/>
      <c r="OHJ44" s="43"/>
      <c r="OHK44" s="43"/>
      <c r="OHL44" s="43"/>
      <c r="OHM44" s="43"/>
      <c r="OHN44" s="43"/>
      <c r="OHO44" s="43"/>
      <c r="OHP44" s="43"/>
      <c r="OHQ44" s="43"/>
      <c r="OHR44" s="43"/>
      <c r="OHS44" s="43"/>
      <c r="OHT44" s="43"/>
      <c r="OHU44" s="43"/>
      <c r="OHV44" s="43"/>
      <c r="OHW44" s="43"/>
      <c r="OHX44" s="43"/>
      <c r="OHY44" s="43"/>
      <c r="OHZ44" s="43"/>
      <c r="OIA44" s="43"/>
      <c r="OIB44" s="43"/>
      <c r="OIC44" s="43"/>
      <c r="OID44" s="43"/>
      <c r="OIE44" s="43"/>
      <c r="OIF44" s="43"/>
      <c r="OIG44" s="43"/>
      <c r="OIH44" s="43"/>
      <c r="OII44" s="43"/>
      <c r="OIJ44" s="43"/>
      <c r="OIK44" s="43"/>
      <c r="OIL44" s="43"/>
      <c r="OIM44" s="43"/>
      <c r="OIN44" s="43"/>
      <c r="OIO44" s="43"/>
      <c r="OIP44" s="43"/>
      <c r="OIQ44" s="43"/>
      <c r="OIR44" s="43"/>
      <c r="OIS44" s="43"/>
      <c r="OIT44" s="43"/>
      <c r="OIU44" s="43"/>
      <c r="OIV44" s="43"/>
      <c r="OIW44" s="43"/>
      <c r="OIX44" s="43"/>
      <c r="OIY44" s="43"/>
      <c r="OIZ44" s="43"/>
      <c r="OJA44" s="43"/>
      <c r="OJB44" s="43"/>
      <c r="OJC44" s="43"/>
      <c r="OJD44" s="43"/>
      <c r="OJE44" s="43"/>
      <c r="OJF44" s="43"/>
      <c r="OJG44" s="43"/>
      <c r="OJH44" s="43"/>
      <c r="OJI44" s="43"/>
      <c r="OJJ44" s="43"/>
      <c r="OJK44" s="43"/>
      <c r="OJL44" s="43"/>
      <c r="OJM44" s="43"/>
      <c r="OJN44" s="43"/>
      <c r="OJO44" s="43"/>
      <c r="OJP44" s="43"/>
      <c r="OJQ44" s="43"/>
      <c r="OJR44" s="43"/>
      <c r="OJS44" s="43"/>
      <c r="OJT44" s="43"/>
      <c r="OJU44" s="43"/>
      <c r="OJV44" s="43"/>
      <c r="OJW44" s="43"/>
      <c r="OJX44" s="43"/>
      <c r="OJY44" s="43"/>
      <c r="OJZ44" s="43"/>
      <c r="OKA44" s="43"/>
      <c r="OKB44" s="43"/>
      <c r="OKC44" s="43"/>
      <c r="OKD44" s="43"/>
      <c r="OKE44" s="43"/>
      <c r="OKF44" s="43"/>
      <c r="OKG44" s="43"/>
      <c r="OKH44" s="43"/>
      <c r="OKI44" s="43"/>
      <c r="OKJ44" s="43"/>
      <c r="OKK44" s="43"/>
      <c r="OKL44" s="43"/>
      <c r="OKM44" s="43"/>
      <c r="OKN44" s="43"/>
      <c r="OKO44" s="43"/>
      <c r="OKP44" s="43"/>
      <c r="OKQ44" s="43"/>
      <c r="OKR44" s="43"/>
      <c r="OKS44" s="43"/>
      <c r="OKT44" s="43"/>
      <c r="OKU44" s="43"/>
      <c r="OKV44" s="43"/>
      <c r="OKW44" s="43"/>
      <c r="OKX44" s="43"/>
      <c r="OKY44" s="43"/>
      <c r="OKZ44" s="43"/>
      <c r="OLA44" s="43"/>
      <c r="OLB44" s="43"/>
      <c r="OLC44" s="43"/>
      <c r="OLD44" s="43"/>
      <c r="OLE44" s="43"/>
      <c r="OLF44" s="43"/>
      <c r="OLG44" s="43"/>
      <c r="OLH44" s="43"/>
      <c r="OLI44" s="43"/>
      <c r="OLJ44" s="43"/>
      <c r="OLK44" s="43"/>
      <c r="OLL44" s="43"/>
      <c r="OLM44" s="43"/>
      <c r="OLN44" s="43"/>
      <c r="OLO44" s="43"/>
      <c r="OLP44" s="43"/>
      <c r="OLQ44" s="43"/>
      <c r="OLR44" s="43"/>
      <c r="OLS44" s="43"/>
      <c r="OLT44" s="43"/>
      <c r="OLU44" s="43"/>
      <c r="OLV44" s="43"/>
      <c r="OLW44" s="43"/>
      <c r="OLX44" s="43"/>
      <c r="OLY44" s="43"/>
      <c r="OLZ44" s="43"/>
      <c r="OMA44" s="43"/>
      <c r="OMB44" s="43"/>
      <c r="OMC44" s="43"/>
      <c r="OMD44" s="43"/>
      <c r="OME44" s="43"/>
      <c r="OMF44" s="43"/>
      <c r="OMG44" s="43"/>
      <c r="OMH44" s="43"/>
      <c r="OMI44" s="43"/>
      <c r="OMJ44" s="43"/>
      <c r="OMK44" s="43"/>
      <c r="OML44" s="43"/>
      <c r="OMM44" s="43"/>
      <c r="OMN44" s="43"/>
      <c r="OMO44" s="43"/>
      <c r="OMP44" s="43"/>
      <c r="OMQ44" s="43"/>
      <c r="OMR44" s="43"/>
      <c r="OMS44" s="43"/>
      <c r="OMT44" s="43"/>
      <c r="OMU44" s="43"/>
      <c r="OMV44" s="43"/>
      <c r="OMW44" s="43"/>
      <c r="OMX44" s="43"/>
      <c r="OMY44" s="43"/>
      <c r="OMZ44" s="43"/>
      <c r="ONA44" s="43"/>
      <c r="ONB44" s="43"/>
      <c r="ONC44" s="43"/>
      <c r="OND44" s="43"/>
      <c r="ONE44" s="43"/>
      <c r="ONF44" s="43"/>
      <c r="ONG44" s="43"/>
      <c r="ONH44" s="43"/>
      <c r="ONI44" s="43"/>
      <c r="ONJ44" s="43"/>
      <c r="ONK44" s="43"/>
      <c r="ONL44" s="43"/>
      <c r="ONM44" s="43"/>
      <c r="ONN44" s="43"/>
      <c r="ONO44" s="43"/>
      <c r="ONP44" s="43"/>
      <c r="ONQ44" s="43"/>
      <c r="ONR44" s="43"/>
      <c r="ONS44" s="43"/>
      <c r="ONT44" s="43"/>
      <c r="ONU44" s="43"/>
      <c r="ONV44" s="43"/>
      <c r="ONW44" s="43"/>
      <c r="ONX44" s="43"/>
      <c r="ONY44" s="43"/>
      <c r="ONZ44" s="43"/>
      <c r="OOA44" s="43"/>
      <c r="OOB44" s="43"/>
      <c r="OOC44" s="43"/>
      <c r="OOD44" s="43"/>
      <c r="OOE44" s="43"/>
      <c r="OOF44" s="43"/>
      <c r="OOG44" s="43"/>
      <c r="OOH44" s="43"/>
      <c r="OOI44" s="43"/>
      <c r="OOJ44" s="43"/>
      <c r="OOK44" s="43"/>
      <c r="OOL44" s="43"/>
      <c r="OOM44" s="43"/>
      <c r="OON44" s="43"/>
      <c r="OOO44" s="43"/>
      <c r="OOP44" s="43"/>
      <c r="OOQ44" s="43"/>
      <c r="OOR44" s="43"/>
      <c r="OOS44" s="43"/>
      <c r="OOT44" s="43"/>
      <c r="OOU44" s="43"/>
      <c r="OOV44" s="43"/>
      <c r="OOW44" s="43"/>
      <c r="OOX44" s="43"/>
      <c r="OOY44" s="43"/>
      <c r="OOZ44" s="43"/>
      <c r="OPA44" s="43"/>
      <c r="OPB44" s="43"/>
      <c r="OPC44" s="43"/>
      <c r="OPD44" s="43"/>
      <c r="OPE44" s="43"/>
      <c r="OPF44" s="43"/>
      <c r="OPG44" s="43"/>
      <c r="OPH44" s="43"/>
      <c r="OPI44" s="43"/>
      <c r="OPJ44" s="43"/>
      <c r="OPK44" s="43"/>
      <c r="OPL44" s="43"/>
      <c r="OPM44" s="43"/>
      <c r="OPN44" s="43"/>
      <c r="OPO44" s="43"/>
      <c r="OPP44" s="43"/>
      <c r="OPQ44" s="43"/>
      <c r="OPR44" s="43"/>
      <c r="OPS44" s="43"/>
      <c r="OPT44" s="43"/>
      <c r="OPU44" s="43"/>
      <c r="OPV44" s="43"/>
      <c r="OPW44" s="43"/>
      <c r="OPX44" s="43"/>
      <c r="OPY44" s="43"/>
      <c r="OPZ44" s="43"/>
      <c r="OQA44" s="43"/>
      <c r="OQB44" s="43"/>
      <c r="OQC44" s="43"/>
      <c r="OQD44" s="43"/>
      <c r="OQE44" s="43"/>
      <c r="OQF44" s="43"/>
      <c r="OQG44" s="43"/>
      <c r="OQH44" s="43"/>
      <c r="OQI44" s="43"/>
      <c r="OQJ44" s="43"/>
      <c r="OQK44" s="43"/>
      <c r="OQL44" s="43"/>
      <c r="OQM44" s="43"/>
      <c r="OQN44" s="43"/>
      <c r="OQO44" s="43"/>
      <c r="OQP44" s="43"/>
      <c r="OQQ44" s="43"/>
      <c r="OQR44" s="43"/>
      <c r="OQS44" s="43"/>
      <c r="OQT44" s="43"/>
      <c r="OQU44" s="43"/>
      <c r="OQV44" s="43"/>
      <c r="OQW44" s="43"/>
      <c r="OQX44" s="43"/>
      <c r="OQY44" s="43"/>
      <c r="OQZ44" s="43"/>
      <c r="ORA44" s="43"/>
      <c r="ORB44" s="43"/>
      <c r="ORC44" s="43"/>
      <c r="ORD44" s="43"/>
      <c r="ORE44" s="43"/>
      <c r="ORF44" s="43"/>
      <c r="ORG44" s="43"/>
      <c r="ORH44" s="43"/>
      <c r="ORI44" s="43"/>
      <c r="ORJ44" s="43"/>
      <c r="ORK44" s="43"/>
      <c r="ORL44" s="43"/>
      <c r="ORM44" s="43"/>
      <c r="ORN44" s="43"/>
      <c r="ORO44" s="43"/>
      <c r="ORP44" s="43"/>
      <c r="ORQ44" s="43"/>
      <c r="ORR44" s="43"/>
      <c r="ORS44" s="43"/>
      <c r="ORT44" s="43"/>
      <c r="ORU44" s="43"/>
      <c r="ORV44" s="43"/>
      <c r="ORW44" s="43"/>
      <c r="ORX44" s="43"/>
      <c r="ORY44" s="43"/>
      <c r="ORZ44" s="43"/>
      <c r="OSA44" s="43"/>
      <c r="OSB44" s="43"/>
      <c r="OSC44" s="43"/>
      <c r="OSD44" s="43"/>
      <c r="OSE44" s="43"/>
      <c r="OSF44" s="43"/>
      <c r="OSG44" s="43"/>
      <c r="OSH44" s="43"/>
      <c r="OSI44" s="43"/>
      <c r="OSJ44" s="43"/>
      <c r="OSK44" s="43"/>
      <c r="OSL44" s="43"/>
      <c r="OSM44" s="43"/>
      <c r="OSN44" s="43"/>
      <c r="OSO44" s="43"/>
      <c r="OSP44" s="43"/>
      <c r="OSQ44" s="43"/>
      <c r="OSR44" s="43"/>
      <c r="OSS44" s="43"/>
      <c r="OST44" s="43"/>
      <c r="OSU44" s="43"/>
      <c r="OSV44" s="43"/>
      <c r="OSW44" s="43"/>
      <c r="OSX44" s="43"/>
      <c r="OSY44" s="43"/>
      <c r="OSZ44" s="43"/>
      <c r="OTA44" s="43"/>
      <c r="OTB44" s="43"/>
      <c r="OTC44" s="43"/>
      <c r="OTD44" s="43"/>
      <c r="OTE44" s="43"/>
      <c r="OTF44" s="43"/>
      <c r="OTG44" s="43"/>
      <c r="OTH44" s="43"/>
      <c r="OTI44" s="43"/>
      <c r="OTJ44" s="43"/>
      <c r="OTK44" s="43"/>
      <c r="OTL44" s="43"/>
      <c r="OTM44" s="43"/>
      <c r="OTN44" s="43"/>
      <c r="OTO44" s="43"/>
      <c r="OTP44" s="43"/>
      <c r="OTQ44" s="43"/>
      <c r="OTR44" s="43"/>
      <c r="OTS44" s="43"/>
      <c r="OTT44" s="43"/>
      <c r="OTU44" s="43"/>
      <c r="OTV44" s="43"/>
      <c r="OTW44" s="43"/>
      <c r="OTX44" s="43"/>
      <c r="OTY44" s="43"/>
      <c r="OTZ44" s="43"/>
      <c r="OUA44" s="43"/>
      <c r="OUB44" s="43"/>
      <c r="OUC44" s="43"/>
      <c r="OUD44" s="43"/>
      <c r="OUE44" s="43"/>
      <c r="OUF44" s="43"/>
      <c r="OUG44" s="43"/>
      <c r="OUH44" s="43"/>
      <c r="OUI44" s="43"/>
      <c r="OUJ44" s="43"/>
      <c r="OUK44" s="43"/>
      <c r="OUL44" s="43"/>
      <c r="OUM44" s="43"/>
      <c r="OUN44" s="43"/>
      <c r="OUO44" s="43"/>
      <c r="OUP44" s="43"/>
      <c r="OUQ44" s="43"/>
      <c r="OUR44" s="43"/>
      <c r="OUS44" s="43"/>
      <c r="OUT44" s="43"/>
      <c r="OUU44" s="43"/>
      <c r="OUV44" s="43"/>
      <c r="OUW44" s="43"/>
      <c r="OUX44" s="43"/>
      <c r="OUY44" s="43"/>
      <c r="OUZ44" s="43"/>
      <c r="OVA44" s="43"/>
      <c r="OVB44" s="43"/>
      <c r="OVC44" s="43"/>
      <c r="OVD44" s="43"/>
      <c r="OVE44" s="43"/>
      <c r="OVF44" s="43"/>
      <c r="OVG44" s="43"/>
      <c r="OVH44" s="43"/>
      <c r="OVI44" s="43"/>
      <c r="OVJ44" s="43"/>
      <c r="OVK44" s="43"/>
      <c r="OVL44" s="43"/>
      <c r="OVM44" s="43"/>
      <c r="OVN44" s="43"/>
      <c r="OVO44" s="43"/>
      <c r="OVP44" s="43"/>
      <c r="OVQ44" s="43"/>
      <c r="OVR44" s="43"/>
      <c r="OVS44" s="43"/>
      <c r="OVT44" s="43"/>
      <c r="OVU44" s="43"/>
      <c r="OVV44" s="43"/>
      <c r="OVW44" s="43"/>
      <c r="OVX44" s="43"/>
      <c r="OVY44" s="43"/>
      <c r="OVZ44" s="43"/>
      <c r="OWA44" s="43"/>
      <c r="OWB44" s="43"/>
      <c r="OWC44" s="43"/>
      <c r="OWD44" s="43"/>
      <c r="OWE44" s="43"/>
      <c r="OWF44" s="43"/>
      <c r="OWG44" s="43"/>
      <c r="OWH44" s="43"/>
      <c r="OWI44" s="43"/>
      <c r="OWJ44" s="43"/>
      <c r="OWK44" s="43"/>
      <c r="OWL44" s="43"/>
      <c r="OWM44" s="43"/>
      <c r="OWN44" s="43"/>
      <c r="OWO44" s="43"/>
      <c r="OWP44" s="43"/>
      <c r="OWQ44" s="43"/>
      <c r="OWR44" s="43"/>
      <c r="OWS44" s="43"/>
      <c r="OWT44" s="43"/>
      <c r="OWU44" s="43"/>
      <c r="OWV44" s="43"/>
      <c r="OWW44" s="43"/>
      <c r="OWX44" s="43"/>
      <c r="OWY44" s="43"/>
      <c r="OWZ44" s="43"/>
      <c r="OXA44" s="43"/>
      <c r="OXB44" s="43"/>
      <c r="OXC44" s="43"/>
      <c r="OXD44" s="43"/>
      <c r="OXE44" s="43"/>
      <c r="OXF44" s="43"/>
      <c r="OXG44" s="43"/>
      <c r="OXH44" s="43"/>
      <c r="OXI44" s="43"/>
      <c r="OXJ44" s="43"/>
      <c r="OXK44" s="43"/>
      <c r="OXL44" s="43"/>
      <c r="OXM44" s="43"/>
      <c r="OXN44" s="43"/>
      <c r="OXO44" s="43"/>
      <c r="OXP44" s="43"/>
      <c r="OXQ44" s="43"/>
      <c r="OXR44" s="43"/>
      <c r="OXS44" s="43"/>
      <c r="OXT44" s="43"/>
      <c r="OXU44" s="43"/>
      <c r="OXV44" s="43"/>
      <c r="OXW44" s="43"/>
      <c r="OXX44" s="43"/>
      <c r="OXY44" s="43"/>
      <c r="OXZ44" s="43"/>
      <c r="OYA44" s="43"/>
      <c r="OYB44" s="43"/>
      <c r="OYC44" s="43"/>
      <c r="OYD44" s="43"/>
      <c r="OYE44" s="43"/>
      <c r="OYF44" s="43"/>
      <c r="OYG44" s="43"/>
      <c r="OYH44" s="43"/>
      <c r="OYI44" s="43"/>
      <c r="OYJ44" s="43"/>
      <c r="OYK44" s="43"/>
      <c r="OYL44" s="43"/>
      <c r="OYM44" s="43"/>
      <c r="OYN44" s="43"/>
      <c r="OYO44" s="43"/>
      <c r="OYP44" s="43"/>
      <c r="OYQ44" s="43"/>
      <c r="OYR44" s="43"/>
      <c r="OYS44" s="43"/>
      <c r="OYT44" s="43"/>
      <c r="OYU44" s="43"/>
      <c r="OYV44" s="43"/>
      <c r="OYW44" s="43"/>
      <c r="OYX44" s="43"/>
      <c r="OYY44" s="43"/>
      <c r="OYZ44" s="43"/>
      <c r="OZA44" s="43"/>
      <c r="OZB44" s="43"/>
      <c r="OZC44" s="43"/>
      <c r="OZD44" s="43"/>
      <c r="OZE44" s="43"/>
      <c r="OZF44" s="43"/>
      <c r="OZG44" s="43"/>
      <c r="OZH44" s="43"/>
      <c r="OZI44" s="43"/>
      <c r="OZJ44" s="43"/>
      <c r="OZK44" s="43"/>
      <c r="OZL44" s="43"/>
      <c r="OZM44" s="43"/>
      <c r="OZN44" s="43"/>
      <c r="OZO44" s="43"/>
      <c r="OZP44" s="43"/>
      <c r="OZQ44" s="43"/>
      <c r="OZR44" s="43"/>
      <c r="OZS44" s="43"/>
      <c r="OZT44" s="43"/>
      <c r="OZU44" s="43"/>
      <c r="OZV44" s="43"/>
      <c r="OZW44" s="43"/>
      <c r="OZX44" s="43"/>
      <c r="OZY44" s="43"/>
      <c r="OZZ44" s="43"/>
      <c r="PAA44" s="43"/>
      <c r="PAB44" s="43"/>
      <c r="PAC44" s="43"/>
      <c r="PAD44" s="43"/>
      <c r="PAE44" s="43"/>
      <c r="PAF44" s="43"/>
      <c r="PAG44" s="43"/>
      <c r="PAH44" s="43"/>
      <c r="PAI44" s="43"/>
      <c r="PAJ44" s="43"/>
      <c r="PAK44" s="43"/>
      <c r="PAL44" s="43"/>
      <c r="PAM44" s="43"/>
      <c r="PAN44" s="43"/>
      <c r="PAO44" s="43"/>
      <c r="PAP44" s="43"/>
      <c r="PAQ44" s="43"/>
      <c r="PAR44" s="43"/>
      <c r="PAS44" s="43"/>
      <c r="PAT44" s="43"/>
      <c r="PAU44" s="43"/>
      <c r="PAV44" s="43"/>
      <c r="PAW44" s="43"/>
      <c r="PAX44" s="43"/>
      <c r="PAY44" s="43"/>
      <c r="PAZ44" s="43"/>
      <c r="PBA44" s="43"/>
      <c r="PBB44" s="43"/>
      <c r="PBC44" s="43"/>
      <c r="PBD44" s="43"/>
      <c r="PBE44" s="43"/>
      <c r="PBF44" s="43"/>
      <c r="PBG44" s="43"/>
      <c r="PBH44" s="43"/>
      <c r="PBI44" s="43"/>
      <c r="PBJ44" s="43"/>
      <c r="PBK44" s="43"/>
      <c r="PBL44" s="43"/>
      <c r="PBM44" s="43"/>
      <c r="PBN44" s="43"/>
      <c r="PBO44" s="43"/>
      <c r="PBP44" s="43"/>
      <c r="PBQ44" s="43"/>
      <c r="PBR44" s="43"/>
      <c r="PBS44" s="43"/>
      <c r="PBT44" s="43"/>
      <c r="PBU44" s="43"/>
      <c r="PBV44" s="43"/>
      <c r="PBW44" s="43"/>
      <c r="PBX44" s="43"/>
      <c r="PBY44" s="43"/>
      <c r="PBZ44" s="43"/>
      <c r="PCA44" s="43"/>
      <c r="PCB44" s="43"/>
      <c r="PCC44" s="43"/>
      <c r="PCD44" s="43"/>
      <c r="PCE44" s="43"/>
      <c r="PCF44" s="43"/>
      <c r="PCG44" s="43"/>
      <c r="PCH44" s="43"/>
      <c r="PCI44" s="43"/>
      <c r="PCJ44" s="43"/>
      <c r="PCK44" s="43"/>
      <c r="PCL44" s="43"/>
      <c r="PCM44" s="43"/>
      <c r="PCN44" s="43"/>
      <c r="PCO44" s="43"/>
      <c r="PCP44" s="43"/>
      <c r="PCQ44" s="43"/>
      <c r="PCR44" s="43"/>
      <c r="PCS44" s="43"/>
      <c r="PCT44" s="43"/>
      <c r="PCU44" s="43"/>
      <c r="PCV44" s="43"/>
      <c r="PCW44" s="43"/>
      <c r="PCX44" s="43"/>
      <c r="PCY44" s="43"/>
      <c r="PCZ44" s="43"/>
      <c r="PDA44" s="43"/>
      <c r="PDB44" s="43"/>
      <c r="PDC44" s="43"/>
      <c r="PDD44" s="43"/>
      <c r="PDE44" s="43"/>
      <c r="PDF44" s="43"/>
      <c r="PDG44" s="43"/>
      <c r="PDH44" s="43"/>
      <c r="PDI44" s="43"/>
      <c r="PDJ44" s="43"/>
      <c r="PDK44" s="43"/>
      <c r="PDL44" s="43"/>
      <c r="PDM44" s="43"/>
      <c r="PDN44" s="43"/>
      <c r="PDO44" s="43"/>
      <c r="PDP44" s="43"/>
      <c r="PDQ44" s="43"/>
      <c r="PDR44" s="43"/>
      <c r="PDS44" s="43"/>
      <c r="PDT44" s="43"/>
      <c r="PDU44" s="43"/>
      <c r="PDV44" s="43"/>
      <c r="PDW44" s="43"/>
      <c r="PDX44" s="43"/>
      <c r="PDY44" s="43"/>
      <c r="PDZ44" s="43"/>
      <c r="PEA44" s="43"/>
      <c r="PEB44" s="43"/>
      <c r="PEC44" s="43"/>
      <c r="PED44" s="43"/>
      <c r="PEE44" s="43"/>
      <c r="PEF44" s="43"/>
      <c r="PEG44" s="43"/>
      <c r="PEH44" s="43"/>
      <c r="PEI44" s="43"/>
      <c r="PEJ44" s="43"/>
      <c r="PEK44" s="43"/>
      <c r="PEL44" s="43"/>
      <c r="PEM44" s="43"/>
      <c r="PEN44" s="43"/>
      <c r="PEO44" s="43"/>
      <c r="PEP44" s="43"/>
      <c r="PEQ44" s="43"/>
      <c r="PER44" s="43"/>
      <c r="PES44" s="43"/>
      <c r="PET44" s="43"/>
      <c r="PEU44" s="43"/>
      <c r="PEV44" s="43"/>
      <c r="PEW44" s="43"/>
      <c r="PEX44" s="43"/>
      <c r="PEY44" s="43"/>
      <c r="PEZ44" s="43"/>
      <c r="PFA44" s="43"/>
      <c r="PFB44" s="43"/>
      <c r="PFC44" s="43"/>
      <c r="PFD44" s="43"/>
      <c r="PFE44" s="43"/>
      <c r="PFF44" s="43"/>
      <c r="PFG44" s="43"/>
      <c r="PFH44" s="43"/>
      <c r="PFI44" s="43"/>
      <c r="PFJ44" s="43"/>
      <c r="PFK44" s="43"/>
      <c r="PFL44" s="43"/>
      <c r="PFM44" s="43"/>
      <c r="PFN44" s="43"/>
      <c r="PFO44" s="43"/>
      <c r="PFP44" s="43"/>
      <c r="PFQ44" s="43"/>
      <c r="PFR44" s="43"/>
      <c r="PFS44" s="43"/>
      <c r="PFT44" s="43"/>
      <c r="PFU44" s="43"/>
      <c r="PFV44" s="43"/>
      <c r="PFW44" s="43"/>
      <c r="PFX44" s="43"/>
      <c r="PFY44" s="43"/>
      <c r="PFZ44" s="43"/>
      <c r="PGA44" s="43"/>
      <c r="PGB44" s="43"/>
      <c r="PGC44" s="43"/>
      <c r="PGD44" s="43"/>
      <c r="PGE44" s="43"/>
      <c r="PGF44" s="43"/>
      <c r="PGG44" s="43"/>
      <c r="PGH44" s="43"/>
      <c r="PGI44" s="43"/>
      <c r="PGJ44" s="43"/>
      <c r="PGK44" s="43"/>
      <c r="PGL44" s="43"/>
      <c r="PGM44" s="43"/>
      <c r="PGN44" s="43"/>
      <c r="PGO44" s="43"/>
      <c r="PGP44" s="43"/>
      <c r="PGQ44" s="43"/>
      <c r="PGR44" s="43"/>
      <c r="PGS44" s="43"/>
      <c r="PGT44" s="43"/>
      <c r="PGU44" s="43"/>
      <c r="PGV44" s="43"/>
      <c r="PGW44" s="43"/>
      <c r="PGX44" s="43"/>
      <c r="PGY44" s="43"/>
      <c r="PGZ44" s="43"/>
      <c r="PHA44" s="43"/>
      <c r="PHB44" s="43"/>
      <c r="PHC44" s="43"/>
      <c r="PHD44" s="43"/>
      <c r="PHE44" s="43"/>
      <c r="PHF44" s="43"/>
      <c r="PHG44" s="43"/>
      <c r="PHH44" s="43"/>
      <c r="PHI44" s="43"/>
      <c r="PHJ44" s="43"/>
      <c r="PHK44" s="43"/>
      <c r="PHL44" s="43"/>
      <c r="PHM44" s="43"/>
      <c r="PHN44" s="43"/>
      <c r="PHO44" s="43"/>
      <c r="PHP44" s="43"/>
      <c r="PHQ44" s="43"/>
      <c r="PHR44" s="43"/>
      <c r="PHS44" s="43"/>
      <c r="PHT44" s="43"/>
      <c r="PHU44" s="43"/>
      <c r="PHV44" s="43"/>
      <c r="PHW44" s="43"/>
      <c r="PHX44" s="43"/>
      <c r="PHY44" s="43"/>
      <c r="PHZ44" s="43"/>
      <c r="PIA44" s="43"/>
      <c r="PIB44" s="43"/>
      <c r="PIC44" s="43"/>
      <c r="PID44" s="43"/>
      <c r="PIE44" s="43"/>
      <c r="PIF44" s="43"/>
      <c r="PIG44" s="43"/>
      <c r="PIH44" s="43"/>
      <c r="PII44" s="43"/>
      <c r="PIJ44" s="43"/>
      <c r="PIK44" s="43"/>
      <c r="PIL44" s="43"/>
      <c r="PIM44" s="43"/>
      <c r="PIN44" s="43"/>
      <c r="PIO44" s="43"/>
      <c r="PIP44" s="43"/>
      <c r="PIQ44" s="43"/>
      <c r="PIR44" s="43"/>
      <c r="PIS44" s="43"/>
      <c r="PIT44" s="43"/>
      <c r="PIU44" s="43"/>
      <c r="PIV44" s="43"/>
      <c r="PIW44" s="43"/>
      <c r="PIX44" s="43"/>
      <c r="PIY44" s="43"/>
      <c r="PIZ44" s="43"/>
      <c r="PJA44" s="43"/>
      <c r="PJB44" s="43"/>
      <c r="PJC44" s="43"/>
      <c r="PJD44" s="43"/>
      <c r="PJE44" s="43"/>
      <c r="PJF44" s="43"/>
      <c r="PJG44" s="43"/>
      <c r="PJH44" s="43"/>
      <c r="PJI44" s="43"/>
      <c r="PJJ44" s="43"/>
      <c r="PJK44" s="43"/>
      <c r="PJL44" s="43"/>
      <c r="PJM44" s="43"/>
      <c r="PJN44" s="43"/>
      <c r="PJO44" s="43"/>
      <c r="PJP44" s="43"/>
      <c r="PJQ44" s="43"/>
      <c r="PJR44" s="43"/>
      <c r="PJS44" s="43"/>
      <c r="PJT44" s="43"/>
      <c r="PJU44" s="43"/>
      <c r="PJV44" s="43"/>
      <c r="PJW44" s="43"/>
      <c r="PJX44" s="43"/>
      <c r="PJY44" s="43"/>
      <c r="PJZ44" s="43"/>
      <c r="PKA44" s="43"/>
      <c r="PKB44" s="43"/>
      <c r="PKC44" s="43"/>
      <c r="PKD44" s="43"/>
      <c r="PKE44" s="43"/>
      <c r="PKF44" s="43"/>
      <c r="PKG44" s="43"/>
      <c r="PKH44" s="43"/>
      <c r="PKI44" s="43"/>
      <c r="PKJ44" s="43"/>
      <c r="PKK44" s="43"/>
      <c r="PKL44" s="43"/>
      <c r="PKM44" s="43"/>
      <c r="PKN44" s="43"/>
      <c r="PKO44" s="43"/>
      <c r="PKP44" s="43"/>
      <c r="PKQ44" s="43"/>
      <c r="PKR44" s="43"/>
      <c r="PKS44" s="43"/>
      <c r="PKT44" s="43"/>
      <c r="PKU44" s="43"/>
      <c r="PKV44" s="43"/>
      <c r="PKW44" s="43"/>
      <c r="PKX44" s="43"/>
      <c r="PKY44" s="43"/>
      <c r="PKZ44" s="43"/>
      <c r="PLA44" s="43"/>
      <c r="PLB44" s="43"/>
      <c r="PLC44" s="43"/>
      <c r="PLD44" s="43"/>
      <c r="PLE44" s="43"/>
      <c r="PLF44" s="43"/>
      <c r="PLG44" s="43"/>
      <c r="PLH44" s="43"/>
      <c r="PLI44" s="43"/>
      <c r="PLJ44" s="43"/>
      <c r="PLK44" s="43"/>
      <c r="PLL44" s="43"/>
      <c r="PLM44" s="43"/>
      <c r="PLN44" s="43"/>
      <c r="PLO44" s="43"/>
      <c r="PLP44" s="43"/>
      <c r="PLQ44" s="43"/>
      <c r="PLR44" s="43"/>
      <c r="PLS44" s="43"/>
      <c r="PLT44" s="43"/>
      <c r="PLU44" s="43"/>
      <c r="PLV44" s="43"/>
      <c r="PLW44" s="43"/>
      <c r="PLX44" s="43"/>
      <c r="PLY44" s="43"/>
      <c r="PLZ44" s="43"/>
      <c r="PMA44" s="43"/>
      <c r="PMB44" s="43"/>
      <c r="PMC44" s="43"/>
      <c r="PMD44" s="43"/>
      <c r="PME44" s="43"/>
      <c r="PMF44" s="43"/>
      <c r="PMG44" s="43"/>
      <c r="PMH44" s="43"/>
      <c r="PMI44" s="43"/>
      <c r="PMJ44" s="43"/>
      <c r="PMK44" s="43"/>
      <c r="PML44" s="43"/>
      <c r="PMM44" s="43"/>
      <c r="PMN44" s="43"/>
      <c r="PMO44" s="43"/>
      <c r="PMP44" s="43"/>
      <c r="PMQ44" s="43"/>
      <c r="PMR44" s="43"/>
      <c r="PMS44" s="43"/>
      <c r="PMT44" s="43"/>
      <c r="PMU44" s="43"/>
      <c r="PMV44" s="43"/>
      <c r="PMW44" s="43"/>
      <c r="PMX44" s="43"/>
      <c r="PMY44" s="43"/>
      <c r="PMZ44" s="43"/>
      <c r="PNA44" s="43"/>
      <c r="PNB44" s="43"/>
      <c r="PNC44" s="43"/>
      <c r="PND44" s="43"/>
      <c r="PNE44" s="43"/>
      <c r="PNF44" s="43"/>
      <c r="PNG44" s="43"/>
      <c r="PNH44" s="43"/>
      <c r="PNI44" s="43"/>
      <c r="PNJ44" s="43"/>
      <c r="PNK44" s="43"/>
      <c r="PNL44" s="43"/>
      <c r="PNM44" s="43"/>
      <c r="PNN44" s="43"/>
      <c r="PNO44" s="43"/>
      <c r="PNP44" s="43"/>
      <c r="PNQ44" s="43"/>
      <c r="PNR44" s="43"/>
      <c r="PNS44" s="43"/>
      <c r="PNT44" s="43"/>
      <c r="PNU44" s="43"/>
      <c r="PNV44" s="43"/>
      <c r="PNW44" s="43"/>
      <c r="PNX44" s="43"/>
      <c r="PNY44" s="43"/>
      <c r="PNZ44" s="43"/>
      <c r="POA44" s="43"/>
      <c r="POB44" s="43"/>
      <c r="POC44" s="43"/>
      <c r="POD44" s="43"/>
      <c r="POE44" s="43"/>
      <c r="POF44" s="43"/>
      <c r="POG44" s="43"/>
      <c r="POH44" s="43"/>
      <c r="POI44" s="43"/>
      <c r="POJ44" s="43"/>
      <c r="POK44" s="43"/>
      <c r="POL44" s="43"/>
      <c r="POM44" s="43"/>
      <c r="PON44" s="43"/>
      <c r="POO44" s="43"/>
      <c r="POP44" s="43"/>
      <c r="POQ44" s="43"/>
      <c r="POR44" s="43"/>
      <c r="POS44" s="43"/>
      <c r="POT44" s="43"/>
      <c r="POU44" s="43"/>
      <c r="POV44" s="43"/>
      <c r="POW44" s="43"/>
      <c r="POX44" s="43"/>
      <c r="POY44" s="43"/>
      <c r="POZ44" s="43"/>
      <c r="PPA44" s="43"/>
      <c r="PPB44" s="43"/>
      <c r="PPC44" s="43"/>
      <c r="PPD44" s="43"/>
      <c r="PPE44" s="43"/>
      <c r="PPF44" s="43"/>
      <c r="PPG44" s="43"/>
      <c r="PPH44" s="43"/>
      <c r="PPI44" s="43"/>
      <c r="PPJ44" s="43"/>
      <c r="PPK44" s="43"/>
      <c r="PPL44" s="43"/>
      <c r="PPM44" s="43"/>
      <c r="PPN44" s="43"/>
      <c r="PPO44" s="43"/>
      <c r="PPP44" s="43"/>
      <c r="PPQ44" s="43"/>
      <c r="PPR44" s="43"/>
      <c r="PPS44" s="43"/>
      <c r="PPT44" s="43"/>
      <c r="PPU44" s="43"/>
      <c r="PPV44" s="43"/>
      <c r="PPW44" s="43"/>
      <c r="PPX44" s="43"/>
      <c r="PPY44" s="43"/>
      <c r="PPZ44" s="43"/>
      <c r="PQA44" s="43"/>
      <c r="PQB44" s="43"/>
      <c r="PQC44" s="43"/>
      <c r="PQD44" s="43"/>
      <c r="PQE44" s="43"/>
      <c r="PQF44" s="43"/>
      <c r="PQG44" s="43"/>
      <c r="PQH44" s="43"/>
      <c r="PQI44" s="43"/>
      <c r="PQJ44" s="43"/>
      <c r="PQK44" s="43"/>
      <c r="PQL44" s="43"/>
      <c r="PQM44" s="43"/>
      <c r="PQN44" s="43"/>
      <c r="PQO44" s="43"/>
      <c r="PQP44" s="43"/>
      <c r="PQQ44" s="43"/>
      <c r="PQR44" s="43"/>
      <c r="PQS44" s="43"/>
      <c r="PQT44" s="43"/>
      <c r="PQU44" s="43"/>
      <c r="PQV44" s="43"/>
      <c r="PQW44" s="43"/>
      <c r="PQX44" s="43"/>
      <c r="PQY44" s="43"/>
      <c r="PQZ44" s="43"/>
      <c r="PRA44" s="43"/>
      <c r="PRB44" s="43"/>
      <c r="PRC44" s="43"/>
      <c r="PRD44" s="43"/>
      <c r="PRE44" s="43"/>
      <c r="PRF44" s="43"/>
      <c r="PRG44" s="43"/>
      <c r="PRH44" s="43"/>
      <c r="PRI44" s="43"/>
      <c r="PRJ44" s="43"/>
      <c r="PRK44" s="43"/>
      <c r="PRL44" s="43"/>
      <c r="PRM44" s="43"/>
      <c r="PRN44" s="43"/>
      <c r="PRO44" s="43"/>
      <c r="PRP44" s="43"/>
      <c r="PRQ44" s="43"/>
      <c r="PRR44" s="43"/>
      <c r="PRS44" s="43"/>
      <c r="PRT44" s="43"/>
      <c r="PRU44" s="43"/>
      <c r="PRV44" s="43"/>
      <c r="PRW44" s="43"/>
      <c r="PRX44" s="43"/>
      <c r="PRY44" s="43"/>
      <c r="PRZ44" s="43"/>
      <c r="PSA44" s="43"/>
      <c r="PSB44" s="43"/>
      <c r="PSC44" s="43"/>
      <c r="PSD44" s="43"/>
      <c r="PSE44" s="43"/>
      <c r="PSF44" s="43"/>
      <c r="PSG44" s="43"/>
      <c r="PSH44" s="43"/>
      <c r="PSI44" s="43"/>
      <c r="PSJ44" s="43"/>
      <c r="PSK44" s="43"/>
      <c r="PSL44" s="43"/>
      <c r="PSM44" s="43"/>
      <c r="PSN44" s="43"/>
      <c r="PSO44" s="43"/>
      <c r="PSP44" s="43"/>
      <c r="PSQ44" s="43"/>
      <c r="PSR44" s="43"/>
      <c r="PSS44" s="43"/>
      <c r="PST44" s="43"/>
      <c r="PSU44" s="43"/>
      <c r="PSV44" s="43"/>
      <c r="PSW44" s="43"/>
      <c r="PSX44" s="43"/>
      <c r="PSY44" s="43"/>
      <c r="PSZ44" s="43"/>
      <c r="PTA44" s="43"/>
      <c r="PTB44" s="43"/>
      <c r="PTC44" s="43"/>
      <c r="PTD44" s="43"/>
      <c r="PTE44" s="43"/>
      <c r="PTF44" s="43"/>
      <c r="PTG44" s="43"/>
      <c r="PTH44" s="43"/>
      <c r="PTI44" s="43"/>
      <c r="PTJ44" s="43"/>
      <c r="PTK44" s="43"/>
      <c r="PTL44" s="43"/>
      <c r="PTM44" s="43"/>
      <c r="PTN44" s="43"/>
      <c r="PTO44" s="43"/>
      <c r="PTP44" s="43"/>
      <c r="PTQ44" s="43"/>
      <c r="PTR44" s="43"/>
      <c r="PTS44" s="43"/>
      <c r="PTT44" s="43"/>
      <c r="PTU44" s="43"/>
      <c r="PTV44" s="43"/>
      <c r="PTW44" s="43"/>
      <c r="PTX44" s="43"/>
      <c r="PTY44" s="43"/>
      <c r="PTZ44" s="43"/>
      <c r="PUA44" s="43"/>
      <c r="PUB44" s="43"/>
      <c r="PUC44" s="43"/>
      <c r="PUD44" s="43"/>
      <c r="PUE44" s="43"/>
      <c r="PUF44" s="43"/>
      <c r="PUG44" s="43"/>
      <c r="PUH44" s="43"/>
      <c r="PUI44" s="43"/>
      <c r="PUJ44" s="43"/>
      <c r="PUK44" s="43"/>
      <c r="PUL44" s="43"/>
      <c r="PUM44" s="43"/>
      <c r="PUN44" s="43"/>
      <c r="PUO44" s="43"/>
      <c r="PUP44" s="43"/>
      <c r="PUQ44" s="43"/>
      <c r="PUR44" s="43"/>
      <c r="PUS44" s="43"/>
      <c r="PUT44" s="43"/>
      <c r="PUU44" s="43"/>
      <c r="PUV44" s="43"/>
      <c r="PUW44" s="43"/>
      <c r="PUX44" s="43"/>
      <c r="PUY44" s="43"/>
      <c r="PUZ44" s="43"/>
      <c r="PVA44" s="43"/>
      <c r="PVB44" s="43"/>
      <c r="PVC44" s="43"/>
      <c r="PVD44" s="43"/>
      <c r="PVE44" s="43"/>
      <c r="PVF44" s="43"/>
      <c r="PVG44" s="43"/>
      <c r="PVH44" s="43"/>
      <c r="PVI44" s="43"/>
      <c r="PVJ44" s="43"/>
      <c r="PVK44" s="43"/>
      <c r="PVL44" s="43"/>
      <c r="PVM44" s="43"/>
      <c r="PVN44" s="43"/>
      <c r="PVO44" s="43"/>
      <c r="PVP44" s="43"/>
      <c r="PVQ44" s="43"/>
      <c r="PVR44" s="43"/>
      <c r="PVS44" s="43"/>
      <c r="PVT44" s="43"/>
      <c r="PVU44" s="43"/>
      <c r="PVV44" s="43"/>
      <c r="PVW44" s="43"/>
      <c r="PVX44" s="43"/>
      <c r="PVY44" s="43"/>
      <c r="PVZ44" s="43"/>
      <c r="PWA44" s="43"/>
      <c r="PWB44" s="43"/>
      <c r="PWC44" s="43"/>
      <c r="PWD44" s="43"/>
      <c r="PWE44" s="43"/>
      <c r="PWF44" s="43"/>
      <c r="PWG44" s="43"/>
      <c r="PWH44" s="43"/>
      <c r="PWI44" s="43"/>
      <c r="PWJ44" s="43"/>
      <c r="PWK44" s="43"/>
      <c r="PWL44" s="43"/>
      <c r="PWM44" s="43"/>
      <c r="PWN44" s="43"/>
      <c r="PWO44" s="43"/>
      <c r="PWP44" s="43"/>
      <c r="PWQ44" s="43"/>
      <c r="PWR44" s="43"/>
      <c r="PWS44" s="43"/>
      <c r="PWT44" s="43"/>
      <c r="PWU44" s="43"/>
      <c r="PWV44" s="43"/>
      <c r="PWW44" s="43"/>
      <c r="PWX44" s="43"/>
      <c r="PWY44" s="43"/>
      <c r="PWZ44" s="43"/>
      <c r="PXA44" s="43"/>
      <c r="PXB44" s="43"/>
      <c r="PXC44" s="43"/>
      <c r="PXD44" s="43"/>
      <c r="PXE44" s="43"/>
      <c r="PXF44" s="43"/>
      <c r="PXG44" s="43"/>
      <c r="PXH44" s="43"/>
      <c r="PXI44" s="43"/>
      <c r="PXJ44" s="43"/>
      <c r="PXK44" s="43"/>
      <c r="PXL44" s="43"/>
      <c r="PXM44" s="43"/>
      <c r="PXN44" s="43"/>
      <c r="PXO44" s="43"/>
      <c r="PXP44" s="43"/>
      <c r="PXQ44" s="43"/>
      <c r="PXR44" s="43"/>
      <c r="PXS44" s="43"/>
      <c r="PXT44" s="43"/>
      <c r="PXU44" s="43"/>
      <c r="PXV44" s="43"/>
      <c r="PXW44" s="43"/>
      <c r="PXX44" s="43"/>
      <c r="PXY44" s="43"/>
      <c r="PXZ44" s="43"/>
      <c r="PYA44" s="43"/>
      <c r="PYB44" s="43"/>
      <c r="PYC44" s="43"/>
      <c r="PYD44" s="43"/>
      <c r="PYE44" s="43"/>
      <c r="PYF44" s="43"/>
      <c r="PYG44" s="43"/>
      <c r="PYH44" s="43"/>
      <c r="PYI44" s="43"/>
      <c r="PYJ44" s="43"/>
      <c r="PYK44" s="43"/>
      <c r="PYL44" s="43"/>
      <c r="PYM44" s="43"/>
      <c r="PYN44" s="43"/>
      <c r="PYO44" s="43"/>
      <c r="PYP44" s="43"/>
      <c r="PYQ44" s="43"/>
      <c r="PYR44" s="43"/>
      <c r="PYS44" s="43"/>
      <c r="PYT44" s="43"/>
      <c r="PYU44" s="43"/>
      <c r="PYV44" s="43"/>
      <c r="PYW44" s="43"/>
      <c r="PYX44" s="43"/>
      <c r="PYY44" s="43"/>
      <c r="PYZ44" s="43"/>
      <c r="PZA44" s="43"/>
      <c r="PZB44" s="43"/>
      <c r="PZC44" s="43"/>
      <c r="PZD44" s="43"/>
      <c r="PZE44" s="43"/>
      <c r="PZF44" s="43"/>
      <c r="PZG44" s="43"/>
      <c r="PZH44" s="43"/>
      <c r="PZI44" s="43"/>
      <c r="PZJ44" s="43"/>
      <c r="PZK44" s="43"/>
      <c r="PZL44" s="43"/>
      <c r="PZM44" s="43"/>
      <c r="PZN44" s="43"/>
      <c r="PZO44" s="43"/>
      <c r="PZP44" s="43"/>
      <c r="PZQ44" s="43"/>
      <c r="PZR44" s="43"/>
      <c r="PZS44" s="43"/>
      <c r="PZT44" s="43"/>
      <c r="PZU44" s="43"/>
      <c r="PZV44" s="43"/>
      <c r="PZW44" s="43"/>
      <c r="PZX44" s="43"/>
      <c r="PZY44" s="43"/>
      <c r="PZZ44" s="43"/>
      <c r="QAA44" s="43"/>
      <c r="QAB44" s="43"/>
      <c r="QAC44" s="43"/>
      <c r="QAD44" s="43"/>
      <c r="QAE44" s="43"/>
      <c r="QAF44" s="43"/>
      <c r="QAG44" s="43"/>
      <c r="QAH44" s="43"/>
      <c r="QAI44" s="43"/>
      <c r="QAJ44" s="43"/>
      <c r="QAK44" s="43"/>
      <c r="QAL44" s="43"/>
      <c r="QAM44" s="43"/>
      <c r="QAN44" s="43"/>
      <c r="QAO44" s="43"/>
      <c r="QAP44" s="43"/>
      <c r="QAQ44" s="43"/>
      <c r="QAR44" s="43"/>
      <c r="QAS44" s="43"/>
      <c r="QAT44" s="43"/>
      <c r="QAU44" s="43"/>
      <c r="QAV44" s="43"/>
      <c r="QAW44" s="43"/>
      <c r="QAX44" s="43"/>
      <c r="QAY44" s="43"/>
      <c r="QAZ44" s="43"/>
      <c r="QBA44" s="43"/>
      <c r="QBB44" s="43"/>
      <c r="QBC44" s="43"/>
      <c r="QBD44" s="43"/>
      <c r="QBE44" s="43"/>
      <c r="QBF44" s="43"/>
      <c r="QBG44" s="43"/>
      <c r="QBH44" s="43"/>
      <c r="QBI44" s="43"/>
      <c r="QBJ44" s="43"/>
      <c r="QBK44" s="43"/>
      <c r="QBL44" s="43"/>
      <c r="QBM44" s="43"/>
      <c r="QBN44" s="43"/>
      <c r="QBO44" s="43"/>
      <c r="QBP44" s="43"/>
      <c r="QBQ44" s="43"/>
      <c r="QBR44" s="43"/>
      <c r="QBS44" s="43"/>
      <c r="QBT44" s="43"/>
      <c r="QBU44" s="43"/>
      <c r="QBV44" s="43"/>
      <c r="QBW44" s="43"/>
      <c r="QBX44" s="43"/>
      <c r="QBY44" s="43"/>
      <c r="QBZ44" s="43"/>
      <c r="QCA44" s="43"/>
      <c r="QCB44" s="43"/>
      <c r="QCC44" s="43"/>
      <c r="QCD44" s="43"/>
      <c r="QCE44" s="43"/>
      <c r="QCF44" s="43"/>
      <c r="QCG44" s="43"/>
      <c r="QCH44" s="43"/>
      <c r="QCI44" s="43"/>
      <c r="QCJ44" s="43"/>
      <c r="QCK44" s="43"/>
      <c r="QCL44" s="43"/>
      <c r="QCM44" s="43"/>
      <c r="QCN44" s="43"/>
      <c r="QCO44" s="43"/>
      <c r="QCP44" s="43"/>
      <c r="QCQ44" s="43"/>
      <c r="QCR44" s="43"/>
      <c r="QCS44" s="43"/>
      <c r="QCT44" s="43"/>
      <c r="QCU44" s="43"/>
      <c r="QCV44" s="43"/>
      <c r="QCW44" s="43"/>
      <c r="QCX44" s="43"/>
      <c r="QCY44" s="43"/>
      <c r="QCZ44" s="43"/>
      <c r="QDA44" s="43"/>
      <c r="QDB44" s="43"/>
      <c r="QDC44" s="43"/>
      <c r="QDD44" s="43"/>
      <c r="QDE44" s="43"/>
      <c r="QDF44" s="43"/>
      <c r="QDG44" s="43"/>
      <c r="QDH44" s="43"/>
      <c r="QDI44" s="43"/>
      <c r="QDJ44" s="43"/>
      <c r="QDK44" s="43"/>
      <c r="QDL44" s="43"/>
      <c r="QDM44" s="43"/>
      <c r="QDN44" s="43"/>
      <c r="QDO44" s="43"/>
      <c r="QDP44" s="43"/>
      <c r="QDQ44" s="43"/>
      <c r="QDR44" s="43"/>
      <c r="QDS44" s="43"/>
      <c r="QDT44" s="43"/>
      <c r="QDU44" s="43"/>
      <c r="QDV44" s="43"/>
      <c r="QDW44" s="43"/>
      <c r="QDX44" s="43"/>
      <c r="QDY44" s="43"/>
      <c r="QDZ44" s="43"/>
      <c r="QEA44" s="43"/>
      <c r="QEB44" s="43"/>
      <c r="QEC44" s="43"/>
      <c r="QED44" s="43"/>
      <c r="QEE44" s="43"/>
      <c r="QEF44" s="43"/>
      <c r="QEG44" s="43"/>
      <c r="QEH44" s="43"/>
      <c r="QEI44" s="43"/>
      <c r="QEJ44" s="43"/>
      <c r="QEK44" s="43"/>
      <c r="QEL44" s="43"/>
      <c r="QEM44" s="43"/>
      <c r="QEN44" s="43"/>
      <c r="QEO44" s="43"/>
      <c r="QEP44" s="43"/>
      <c r="QEQ44" s="43"/>
      <c r="QER44" s="43"/>
      <c r="QES44" s="43"/>
      <c r="QET44" s="43"/>
      <c r="QEU44" s="43"/>
      <c r="QEV44" s="43"/>
      <c r="QEW44" s="43"/>
      <c r="QEX44" s="43"/>
      <c r="QEY44" s="43"/>
      <c r="QEZ44" s="43"/>
      <c r="QFA44" s="43"/>
      <c r="QFB44" s="43"/>
      <c r="QFC44" s="43"/>
      <c r="QFD44" s="43"/>
      <c r="QFE44" s="43"/>
      <c r="QFF44" s="43"/>
      <c r="QFG44" s="43"/>
      <c r="QFH44" s="43"/>
      <c r="QFI44" s="43"/>
      <c r="QFJ44" s="43"/>
      <c r="QFK44" s="43"/>
      <c r="QFL44" s="43"/>
      <c r="QFM44" s="43"/>
      <c r="QFN44" s="43"/>
      <c r="QFO44" s="43"/>
      <c r="QFP44" s="43"/>
      <c r="QFQ44" s="43"/>
      <c r="QFR44" s="43"/>
      <c r="QFS44" s="43"/>
      <c r="QFT44" s="43"/>
      <c r="QFU44" s="43"/>
      <c r="QFV44" s="43"/>
      <c r="QFW44" s="43"/>
      <c r="QFX44" s="43"/>
      <c r="QFY44" s="43"/>
      <c r="QFZ44" s="43"/>
      <c r="QGA44" s="43"/>
      <c r="QGB44" s="43"/>
      <c r="QGC44" s="43"/>
      <c r="QGD44" s="43"/>
      <c r="QGE44" s="43"/>
      <c r="QGF44" s="43"/>
      <c r="QGG44" s="43"/>
      <c r="QGH44" s="43"/>
      <c r="QGI44" s="43"/>
      <c r="QGJ44" s="43"/>
      <c r="QGK44" s="43"/>
      <c r="QGL44" s="43"/>
      <c r="QGM44" s="43"/>
      <c r="QGN44" s="43"/>
      <c r="QGO44" s="43"/>
      <c r="QGP44" s="43"/>
      <c r="QGQ44" s="43"/>
      <c r="QGR44" s="43"/>
      <c r="QGS44" s="43"/>
      <c r="QGT44" s="43"/>
      <c r="QGU44" s="43"/>
      <c r="QGV44" s="43"/>
      <c r="QGW44" s="43"/>
      <c r="QGX44" s="43"/>
      <c r="QGY44" s="43"/>
      <c r="QGZ44" s="43"/>
      <c r="QHA44" s="43"/>
      <c r="QHB44" s="43"/>
      <c r="QHC44" s="43"/>
      <c r="QHD44" s="43"/>
      <c r="QHE44" s="43"/>
      <c r="QHF44" s="43"/>
      <c r="QHG44" s="43"/>
      <c r="QHH44" s="43"/>
      <c r="QHI44" s="43"/>
      <c r="QHJ44" s="43"/>
      <c r="QHK44" s="43"/>
      <c r="QHL44" s="43"/>
      <c r="QHM44" s="43"/>
      <c r="QHN44" s="43"/>
      <c r="QHO44" s="43"/>
      <c r="QHP44" s="43"/>
      <c r="QHQ44" s="43"/>
      <c r="QHR44" s="43"/>
      <c r="QHS44" s="43"/>
      <c r="QHT44" s="43"/>
      <c r="QHU44" s="43"/>
      <c r="QHV44" s="43"/>
      <c r="QHW44" s="43"/>
      <c r="QHX44" s="43"/>
      <c r="QHY44" s="43"/>
      <c r="QHZ44" s="43"/>
      <c r="QIA44" s="43"/>
      <c r="QIB44" s="43"/>
      <c r="QIC44" s="43"/>
      <c r="QID44" s="43"/>
      <c r="QIE44" s="43"/>
      <c r="QIF44" s="43"/>
      <c r="QIG44" s="43"/>
      <c r="QIH44" s="43"/>
      <c r="QII44" s="43"/>
      <c r="QIJ44" s="43"/>
      <c r="QIK44" s="43"/>
      <c r="QIL44" s="43"/>
      <c r="QIM44" s="43"/>
      <c r="QIN44" s="43"/>
      <c r="QIO44" s="43"/>
      <c r="QIP44" s="43"/>
      <c r="QIQ44" s="43"/>
      <c r="QIR44" s="43"/>
      <c r="QIS44" s="43"/>
      <c r="QIT44" s="43"/>
      <c r="QIU44" s="43"/>
      <c r="QIV44" s="43"/>
      <c r="QIW44" s="43"/>
      <c r="QIX44" s="43"/>
      <c r="QIY44" s="43"/>
      <c r="QIZ44" s="43"/>
      <c r="QJA44" s="43"/>
      <c r="QJB44" s="43"/>
      <c r="QJC44" s="43"/>
      <c r="QJD44" s="43"/>
      <c r="QJE44" s="43"/>
      <c r="QJF44" s="43"/>
      <c r="QJG44" s="43"/>
      <c r="QJH44" s="43"/>
      <c r="QJI44" s="43"/>
      <c r="QJJ44" s="43"/>
      <c r="QJK44" s="43"/>
      <c r="QJL44" s="43"/>
      <c r="QJM44" s="43"/>
      <c r="QJN44" s="43"/>
      <c r="QJO44" s="43"/>
      <c r="QJP44" s="43"/>
      <c r="QJQ44" s="43"/>
      <c r="QJR44" s="43"/>
      <c r="QJS44" s="43"/>
      <c r="QJT44" s="43"/>
      <c r="QJU44" s="43"/>
      <c r="QJV44" s="43"/>
      <c r="QJW44" s="43"/>
      <c r="QJX44" s="43"/>
      <c r="QJY44" s="43"/>
      <c r="QJZ44" s="43"/>
      <c r="QKA44" s="43"/>
      <c r="QKB44" s="43"/>
      <c r="QKC44" s="43"/>
      <c r="QKD44" s="43"/>
      <c r="QKE44" s="43"/>
      <c r="QKF44" s="43"/>
      <c r="QKG44" s="43"/>
      <c r="QKH44" s="43"/>
      <c r="QKI44" s="43"/>
      <c r="QKJ44" s="43"/>
      <c r="QKK44" s="43"/>
      <c r="QKL44" s="43"/>
      <c r="QKM44" s="43"/>
      <c r="QKN44" s="43"/>
      <c r="QKO44" s="43"/>
      <c r="QKP44" s="43"/>
      <c r="QKQ44" s="43"/>
      <c r="QKR44" s="43"/>
      <c r="QKS44" s="43"/>
      <c r="QKT44" s="43"/>
      <c r="QKU44" s="43"/>
      <c r="QKV44" s="43"/>
      <c r="QKW44" s="43"/>
      <c r="QKX44" s="43"/>
      <c r="QKY44" s="43"/>
      <c r="QKZ44" s="43"/>
      <c r="QLA44" s="43"/>
      <c r="QLB44" s="43"/>
      <c r="QLC44" s="43"/>
      <c r="QLD44" s="43"/>
      <c r="QLE44" s="43"/>
      <c r="QLF44" s="43"/>
      <c r="QLG44" s="43"/>
      <c r="QLH44" s="43"/>
      <c r="QLI44" s="43"/>
      <c r="QLJ44" s="43"/>
      <c r="QLK44" s="43"/>
      <c r="QLL44" s="43"/>
      <c r="QLM44" s="43"/>
      <c r="QLN44" s="43"/>
      <c r="QLO44" s="43"/>
      <c r="QLP44" s="43"/>
      <c r="QLQ44" s="43"/>
      <c r="QLR44" s="43"/>
      <c r="QLS44" s="43"/>
      <c r="QLT44" s="43"/>
      <c r="QLU44" s="43"/>
      <c r="QLV44" s="43"/>
      <c r="QLW44" s="43"/>
      <c r="QLX44" s="43"/>
      <c r="QLY44" s="43"/>
      <c r="QLZ44" s="43"/>
      <c r="QMA44" s="43"/>
      <c r="QMB44" s="43"/>
      <c r="QMC44" s="43"/>
      <c r="QMD44" s="43"/>
      <c r="QME44" s="43"/>
      <c r="QMF44" s="43"/>
      <c r="QMG44" s="43"/>
      <c r="QMH44" s="43"/>
      <c r="QMI44" s="43"/>
      <c r="QMJ44" s="43"/>
      <c r="QMK44" s="43"/>
      <c r="QML44" s="43"/>
      <c r="QMM44" s="43"/>
      <c r="QMN44" s="43"/>
      <c r="QMO44" s="43"/>
      <c r="QMP44" s="43"/>
      <c r="QMQ44" s="43"/>
      <c r="QMR44" s="43"/>
      <c r="QMS44" s="43"/>
      <c r="QMT44" s="43"/>
      <c r="QMU44" s="43"/>
      <c r="QMV44" s="43"/>
      <c r="QMW44" s="43"/>
      <c r="QMX44" s="43"/>
      <c r="QMY44" s="43"/>
      <c r="QMZ44" s="43"/>
      <c r="QNA44" s="43"/>
      <c r="QNB44" s="43"/>
      <c r="QNC44" s="43"/>
      <c r="QND44" s="43"/>
      <c r="QNE44" s="43"/>
      <c r="QNF44" s="43"/>
      <c r="QNG44" s="43"/>
      <c r="QNH44" s="43"/>
      <c r="QNI44" s="43"/>
      <c r="QNJ44" s="43"/>
      <c r="QNK44" s="43"/>
      <c r="QNL44" s="43"/>
      <c r="QNM44" s="43"/>
      <c r="QNN44" s="43"/>
      <c r="QNO44" s="43"/>
      <c r="QNP44" s="43"/>
      <c r="QNQ44" s="43"/>
      <c r="QNR44" s="43"/>
      <c r="QNS44" s="43"/>
      <c r="QNT44" s="43"/>
      <c r="QNU44" s="43"/>
      <c r="QNV44" s="43"/>
      <c r="QNW44" s="43"/>
      <c r="QNX44" s="43"/>
      <c r="QNY44" s="43"/>
      <c r="QNZ44" s="43"/>
      <c r="QOA44" s="43"/>
      <c r="QOB44" s="43"/>
      <c r="QOC44" s="43"/>
      <c r="QOD44" s="43"/>
      <c r="QOE44" s="43"/>
      <c r="QOF44" s="43"/>
      <c r="QOG44" s="43"/>
      <c r="QOH44" s="43"/>
      <c r="QOI44" s="43"/>
      <c r="QOJ44" s="43"/>
      <c r="QOK44" s="43"/>
      <c r="QOL44" s="43"/>
      <c r="QOM44" s="43"/>
      <c r="QON44" s="43"/>
      <c r="QOO44" s="43"/>
      <c r="QOP44" s="43"/>
      <c r="QOQ44" s="43"/>
      <c r="QOR44" s="43"/>
      <c r="QOS44" s="43"/>
      <c r="QOT44" s="43"/>
      <c r="QOU44" s="43"/>
      <c r="QOV44" s="43"/>
      <c r="QOW44" s="43"/>
      <c r="QOX44" s="43"/>
      <c r="QOY44" s="43"/>
      <c r="QOZ44" s="43"/>
      <c r="QPA44" s="43"/>
      <c r="QPB44" s="43"/>
      <c r="QPC44" s="43"/>
      <c r="QPD44" s="43"/>
      <c r="QPE44" s="43"/>
      <c r="QPF44" s="43"/>
      <c r="QPG44" s="43"/>
      <c r="QPH44" s="43"/>
      <c r="QPI44" s="43"/>
      <c r="QPJ44" s="43"/>
      <c r="QPK44" s="43"/>
      <c r="QPL44" s="43"/>
      <c r="QPM44" s="43"/>
      <c r="QPN44" s="43"/>
      <c r="QPO44" s="43"/>
      <c r="QPP44" s="43"/>
      <c r="QPQ44" s="43"/>
      <c r="QPR44" s="43"/>
      <c r="QPS44" s="43"/>
      <c r="QPT44" s="43"/>
      <c r="QPU44" s="43"/>
      <c r="QPV44" s="43"/>
      <c r="QPW44" s="43"/>
      <c r="QPX44" s="43"/>
      <c r="QPY44" s="43"/>
      <c r="QPZ44" s="43"/>
      <c r="QQA44" s="43"/>
      <c r="QQB44" s="43"/>
      <c r="QQC44" s="43"/>
      <c r="QQD44" s="43"/>
      <c r="QQE44" s="43"/>
      <c r="QQF44" s="43"/>
      <c r="QQG44" s="43"/>
      <c r="QQH44" s="43"/>
      <c r="QQI44" s="43"/>
      <c r="QQJ44" s="43"/>
      <c r="QQK44" s="43"/>
      <c r="QQL44" s="43"/>
      <c r="QQM44" s="43"/>
      <c r="QQN44" s="43"/>
      <c r="QQO44" s="43"/>
      <c r="QQP44" s="43"/>
      <c r="QQQ44" s="43"/>
      <c r="QQR44" s="43"/>
      <c r="QQS44" s="43"/>
      <c r="QQT44" s="43"/>
      <c r="QQU44" s="43"/>
      <c r="QQV44" s="43"/>
      <c r="QQW44" s="43"/>
      <c r="QQX44" s="43"/>
      <c r="QQY44" s="43"/>
      <c r="QQZ44" s="43"/>
      <c r="QRA44" s="43"/>
      <c r="QRB44" s="43"/>
      <c r="QRC44" s="43"/>
      <c r="QRD44" s="43"/>
      <c r="QRE44" s="43"/>
      <c r="QRF44" s="43"/>
      <c r="QRG44" s="43"/>
      <c r="QRH44" s="43"/>
      <c r="QRI44" s="43"/>
      <c r="QRJ44" s="43"/>
      <c r="QRK44" s="43"/>
      <c r="QRL44" s="43"/>
      <c r="QRM44" s="43"/>
      <c r="QRN44" s="43"/>
      <c r="QRO44" s="43"/>
      <c r="QRP44" s="43"/>
      <c r="QRQ44" s="43"/>
      <c r="QRR44" s="43"/>
      <c r="QRS44" s="43"/>
      <c r="QRT44" s="43"/>
      <c r="QRU44" s="43"/>
      <c r="QRV44" s="43"/>
      <c r="QRW44" s="43"/>
      <c r="QRX44" s="43"/>
      <c r="QRY44" s="43"/>
      <c r="QRZ44" s="43"/>
      <c r="QSA44" s="43"/>
      <c r="QSB44" s="43"/>
      <c r="QSC44" s="43"/>
      <c r="QSD44" s="43"/>
      <c r="QSE44" s="43"/>
      <c r="QSF44" s="43"/>
      <c r="QSG44" s="43"/>
      <c r="QSH44" s="43"/>
      <c r="QSI44" s="43"/>
      <c r="QSJ44" s="43"/>
      <c r="QSK44" s="43"/>
      <c r="QSL44" s="43"/>
      <c r="QSM44" s="43"/>
      <c r="QSN44" s="43"/>
      <c r="QSO44" s="43"/>
      <c r="QSP44" s="43"/>
      <c r="QSQ44" s="43"/>
      <c r="QSR44" s="43"/>
      <c r="QSS44" s="43"/>
      <c r="QST44" s="43"/>
      <c r="QSU44" s="43"/>
      <c r="QSV44" s="43"/>
      <c r="QSW44" s="43"/>
      <c r="QSX44" s="43"/>
      <c r="QSY44" s="43"/>
      <c r="QSZ44" s="43"/>
      <c r="QTA44" s="43"/>
      <c r="QTB44" s="43"/>
      <c r="QTC44" s="43"/>
      <c r="QTD44" s="43"/>
      <c r="QTE44" s="43"/>
      <c r="QTF44" s="43"/>
      <c r="QTG44" s="43"/>
      <c r="QTH44" s="43"/>
      <c r="QTI44" s="43"/>
      <c r="QTJ44" s="43"/>
      <c r="QTK44" s="43"/>
      <c r="QTL44" s="43"/>
      <c r="QTM44" s="43"/>
      <c r="QTN44" s="43"/>
      <c r="QTO44" s="43"/>
      <c r="QTP44" s="43"/>
      <c r="QTQ44" s="43"/>
      <c r="QTR44" s="43"/>
      <c r="QTS44" s="43"/>
      <c r="QTT44" s="43"/>
      <c r="QTU44" s="43"/>
      <c r="QTV44" s="43"/>
      <c r="QTW44" s="43"/>
      <c r="QTX44" s="43"/>
      <c r="QTY44" s="43"/>
      <c r="QTZ44" s="43"/>
      <c r="QUA44" s="43"/>
      <c r="QUB44" s="43"/>
      <c r="QUC44" s="43"/>
      <c r="QUD44" s="43"/>
      <c r="QUE44" s="43"/>
      <c r="QUF44" s="43"/>
      <c r="QUG44" s="43"/>
      <c r="QUH44" s="43"/>
      <c r="QUI44" s="43"/>
      <c r="QUJ44" s="43"/>
      <c r="QUK44" s="43"/>
      <c r="QUL44" s="43"/>
      <c r="QUM44" s="43"/>
      <c r="QUN44" s="43"/>
      <c r="QUO44" s="43"/>
      <c r="QUP44" s="43"/>
      <c r="QUQ44" s="43"/>
      <c r="QUR44" s="43"/>
      <c r="QUS44" s="43"/>
      <c r="QUT44" s="43"/>
      <c r="QUU44" s="43"/>
      <c r="QUV44" s="43"/>
      <c r="QUW44" s="43"/>
      <c r="QUX44" s="43"/>
      <c r="QUY44" s="43"/>
      <c r="QUZ44" s="43"/>
      <c r="QVA44" s="43"/>
      <c r="QVB44" s="43"/>
      <c r="QVC44" s="43"/>
      <c r="QVD44" s="43"/>
      <c r="QVE44" s="43"/>
      <c r="QVF44" s="43"/>
      <c r="QVG44" s="43"/>
      <c r="QVH44" s="43"/>
      <c r="QVI44" s="43"/>
      <c r="QVJ44" s="43"/>
      <c r="QVK44" s="43"/>
      <c r="QVL44" s="43"/>
      <c r="QVM44" s="43"/>
      <c r="QVN44" s="43"/>
      <c r="QVO44" s="43"/>
      <c r="QVP44" s="43"/>
      <c r="QVQ44" s="43"/>
      <c r="QVR44" s="43"/>
      <c r="QVS44" s="43"/>
      <c r="QVT44" s="43"/>
      <c r="QVU44" s="43"/>
      <c r="QVV44" s="43"/>
      <c r="QVW44" s="43"/>
      <c r="QVX44" s="43"/>
      <c r="QVY44" s="43"/>
      <c r="QVZ44" s="43"/>
      <c r="QWA44" s="43"/>
      <c r="QWB44" s="43"/>
      <c r="QWC44" s="43"/>
      <c r="QWD44" s="43"/>
      <c r="QWE44" s="43"/>
      <c r="QWF44" s="43"/>
      <c r="QWG44" s="43"/>
      <c r="QWH44" s="43"/>
      <c r="QWI44" s="43"/>
      <c r="QWJ44" s="43"/>
      <c r="QWK44" s="43"/>
      <c r="QWL44" s="43"/>
      <c r="QWM44" s="43"/>
      <c r="QWN44" s="43"/>
      <c r="QWO44" s="43"/>
      <c r="QWP44" s="43"/>
      <c r="QWQ44" s="43"/>
      <c r="QWR44" s="43"/>
      <c r="QWS44" s="43"/>
      <c r="QWT44" s="43"/>
      <c r="QWU44" s="43"/>
      <c r="QWV44" s="43"/>
      <c r="QWW44" s="43"/>
      <c r="QWX44" s="43"/>
      <c r="QWY44" s="43"/>
      <c r="QWZ44" s="43"/>
      <c r="QXA44" s="43"/>
      <c r="QXB44" s="43"/>
      <c r="QXC44" s="43"/>
      <c r="QXD44" s="43"/>
      <c r="QXE44" s="43"/>
      <c r="QXF44" s="43"/>
      <c r="QXG44" s="43"/>
      <c r="QXH44" s="43"/>
      <c r="QXI44" s="43"/>
      <c r="QXJ44" s="43"/>
      <c r="QXK44" s="43"/>
      <c r="QXL44" s="43"/>
      <c r="QXM44" s="43"/>
      <c r="QXN44" s="43"/>
      <c r="QXO44" s="43"/>
      <c r="QXP44" s="43"/>
      <c r="QXQ44" s="43"/>
      <c r="QXR44" s="43"/>
      <c r="QXS44" s="43"/>
      <c r="QXT44" s="43"/>
      <c r="QXU44" s="43"/>
      <c r="QXV44" s="43"/>
      <c r="QXW44" s="43"/>
      <c r="QXX44" s="43"/>
      <c r="QXY44" s="43"/>
      <c r="QXZ44" s="43"/>
      <c r="QYA44" s="43"/>
      <c r="QYB44" s="43"/>
      <c r="QYC44" s="43"/>
      <c r="QYD44" s="43"/>
      <c r="QYE44" s="43"/>
      <c r="QYF44" s="43"/>
      <c r="QYG44" s="43"/>
      <c r="QYH44" s="43"/>
      <c r="QYI44" s="43"/>
      <c r="QYJ44" s="43"/>
      <c r="QYK44" s="43"/>
      <c r="QYL44" s="43"/>
      <c r="QYM44" s="43"/>
      <c r="QYN44" s="43"/>
      <c r="QYO44" s="43"/>
      <c r="QYP44" s="43"/>
      <c r="QYQ44" s="43"/>
      <c r="QYR44" s="43"/>
      <c r="QYS44" s="43"/>
      <c r="QYT44" s="43"/>
      <c r="QYU44" s="43"/>
      <c r="QYV44" s="43"/>
      <c r="QYW44" s="43"/>
      <c r="QYX44" s="43"/>
      <c r="QYY44" s="43"/>
      <c r="QYZ44" s="43"/>
      <c r="QZA44" s="43"/>
      <c r="QZB44" s="43"/>
      <c r="QZC44" s="43"/>
      <c r="QZD44" s="43"/>
      <c r="QZE44" s="43"/>
      <c r="QZF44" s="43"/>
      <c r="QZG44" s="43"/>
      <c r="QZH44" s="43"/>
      <c r="QZI44" s="43"/>
      <c r="QZJ44" s="43"/>
      <c r="QZK44" s="43"/>
      <c r="QZL44" s="43"/>
      <c r="QZM44" s="43"/>
      <c r="QZN44" s="43"/>
      <c r="QZO44" s="43"/>
      <c r="QZP44" s="43"/>
      <c r="QZQ44" s="43"/>
      <c r="QZR44" s="43"/>
      <c r="QZS44" s="43"/>
      <c r="QZT44" s="43"/>
      <c r="QZU44" s="43"/>
      <c r="QZV44" s="43"/>
      <c r="QZW44" s="43"/>
      <c r="QZX44" s="43"/>
      <c r="QZY44" s="43"/>
      <c r="QZZ44" s="43"/>
      <c r="RAA44" s="43"/>
      <c r="RAB44" s="43"/>
      <c r="RAC44" s="43"/>
      <c r="RAD44" s="43"/>
      <c r="RAE44" s="43"/>
      <c r="RAF44" s="43"/>
      <c r="RAG44" s="43"/>
      <c r="RAH44" s="43"/>
      <c r="RAI44" s="43"/>
      <c r="RAJ44" s="43"/>
      <c r="RAK44" s="43"/>
      <c r="RAL44" s="43"/>
      <c r="RAM44" s="43"/>
      <c r="RAN44" s="43"/>
      <c r="RAO44" s="43"/>
      <c r="RAP44" s="43"/>
      <c r="RAQ44" s="43"/>
      <c r="RAR44" s="43"/>
      <c r="RAS44" s="43"/>
      <c r="RAT44" s="43"/>
      <c r="RAU44" s="43"/>
      <c r="RAV44" s="43"/>
      <c r="RAW44" s="43"/>
      <c r="RAX44" s="43"/>
      <c r="RAY44" s="43"/>
      <c r="RAZ44" s="43"/>
      <c r="RBA44" s="43"/>
      <c r="RBB44" s="43"/>
      <c r="RBC44" s="43"/>
      <c r="RBD44" s="43"/>
      <c r="RBE44" s="43"/>
      <c r="RBF44" s="43"/>
      <c r="RBG44" s="43"/>
      <c r="RBH44" s="43"/>
      <c r="RBI44" s="43"/>
      <c r="RBJ44" s="43"/>
      <c r="RBK44" s="43"/>
      <c r="RBL44" s="43"/>
      <c r="RBM44" s="43"/>
      <c r="RBN44" s="43"/>
      <c r="RBO44" s="43"/>
      <c r="RBP44" s="43"/>
      <c r="RBQ44" s="43"/>
      <c r="RBR44" s="43"/>
      <c r="RBS44" s="43"/>
      <c r="RBT44" s="43"/>
      <c r="RBU44" s="43"/>
      <c r="RBV44" s="43"/>
      <c r="RBW44" s="43"/>
      <c r="RBX44" s="43"/>
      <c r="RBY44" s="43"/>
      <c r="RBZ44" s="43"/>
      <c r="RCA44" s="43"/>
      <c r="RCB44" s="43"/>
      <c r="RCC44" s="43"/>
      <c r="RCD44" s="43"/>
      <c r="RCE44" s="43"/>
      <c r="RCF44" s="43"/>
      <c r="RCG44" s="43"/>
      <c r="RCH44" s="43"/>
      <c r="RCI44" s="43"/>
      <c r="RCJ44" s="43"/>
      <c r="RCK44" s="43"/>
      <c r="RCL44" s="43"/>
      <c r="RCM44" s="43"/>
      <c r="RCN44" s="43"/>
      <c r="RCO44" s="43"/>
      <c r="RCP44" s="43"/>
      <c r="RCQ44" s="43"/>
      <c r="RCR44" s="43"/>
      <c r="RCS44" s="43"/>
      <c r="RCT44" s="43"/>
      <c r="RCU44" s="43"/>
      <c r="RCV44" s="43"/>
      <c r="RCW44" s="43"/>
      <c r="RCX44" s="43"/>
      <c r="RCY44" s="43"/>
      <c r="RCZ44" s="43"/>
      <c r="RDA44" s="43"/>
      <c r="RDB44" s="43"/>
      <c r="RDC44" s="43"/>
      <c r="RDD44" s="43"/>
      <c r="RDE44" s="43"/>
      <c r="RDF44" s="43"/>
      <c r="RDG44" s="43"/>
      <c r="RDH44" s="43"/>
      <c r="RDI44" s="43"/>
      <c r="RDJ44" s="43"/>
      <c r="RDK44" s="43"/>
      <c r="RDL44" s="43"/>
      <c r="RDM44" s="43"/>
      <c r="RDN44" s="43"/>
      <c r="RDO44" s="43"/>
      <c r="RDP44" s="43"/>
      <c r="RDQ44" s="43"/>
      <c r="RDR44" s="43"/>
      <c r="RDS44" s="43"/>
      <c r="RDT44" s="43"/>
      <c r="RDU44" s="43"/>
      <c r="RDV44" s="43"/>
      <c r="RDW44" s="43"/>
      <c r="RDX44" s="43"/>
      <c r="RDY44" s="43"/>
      <c r="RDZ44" s="43"/>
      <c r="REA44" s="43"/>
      <c r="REB44" s="43"/>
      <c r="REC44" s="43"/>
      <c r="RED44" s="43"/>
      <c r="REE44" s="43"/>
      <c r="REF44" s="43"/>
      <c r="REG44" s="43"/>
      <c r="REH44" s="43"/>
      <c r="REI44" s="43"/>
      <c r="REJ44" s="43"/>
      <c r="REK44" s="43"/>
      <c r="REL44" s="43"/>
      <c r="REM44" s="43"/>
      <c r="REN44" s="43"/>
      <c r="REO44" s="43"/>
      <c r="REP44" s="43"/>
      <c r="REQ44" s="43"/>
      <c r="RER44" s="43"/>
      <c r="RES44" s="43"/>
      <c r="RET44" s="43"/>
      <c r="REU44" s="43"/>
      <c r="REV44" s="43"/>
      <c r="REW44" s="43"/>
      <c r="REX44" s="43"/>
      <c r="REY44" s="43"/>
      <c r="REZ44" s="43"/>
      <c r="RFA44" s="43"/>
      <c r="RFB44" s="43"/>
      <c r="RFC44" s="43"/>
      <c r="RFD44" s="43"/>
      <c r="RFE44" s="43"/>
      <c r="RFF44" s="43"/>
      <c r="RFG44" s="43"/>
      <c r="RFH44" s="43"/>
      <c r="RFI44" s="43"/>
      <c r="RFJ44" s="43"/>
      <c r="RFK44" s="43"/>
      <c r="RFL44" s="43"/>
      <c r="RFM44" s="43"/>
      <c r="RFN44" s="43"/>
      <c r="RFO44" s="43"/>
      <c r="RFP44" s="43"/>
      <c r="RFQ44" s="43"/>
      <c r="RFR44" s="43"/>
      <c r="RFS44" s="43"/>
      <c r="RFT44" s="43"/>
      <c r="RFU44" s="43"/>
      <c r="RFV44" s="43"/>
      <c r="RFW44" s="43"/>
      <c r="RFX44" s="43"/>
      <c r="RFY44" s="43"/>
      <c r="RFZ44" s="43"/>
      <c r="RGA44" s="43"/>
      <c r="RGB44" s="43"/>
      <c r="RGC44" s="43"/>
      <c r="RGD44" s="43"/>
      <c r="RGE44" s="43"/>
      <c r="RGF44" s="43"/>
      <c r="RGG44" s="43"/>
      <c r="RGH44" s="43"/>
      <c r="RGI44" s="43"/>
      <c r="RGJ44" s="43"/>
      <c r="RGK44" s="43"/>
      <c r="RGL44" s="43"/>
      <c r="RGM44" s="43"/>
      <c r="RGN44" s="43"/>
      <c r="RGO44" s="43"/>
      <c r="RGP44" s="43"/>
      <c r="RGQ44" s="43"/>
      <c r="RGR44" s="43"/>
      <c r="RGS44" s="43"/>
      <c r="RGT44" s="43"/>
      <c r="RGU44" s="43"/>
      <c r="RGV44" s="43"/>
      <c r="RGW44" s="43"/>
      <c r="RGX44" s="43"/>
      <c r="RGY44" s="43"/>
      <c r="RGZ44" s="43"/>
      <c r="RHA44" s="43"/>
      <c r="RHB44" s="43"/>
      <c r="RHC44" s="43"/>
      <c r="RHD44" s="43"/>
      <c r="RHE44" s="43"/>
      <c r="RHF44" s="43"/>
      <c r="RHG44" s="43"/>
      <c r="RHH44" s="43"/>
      <c r="RHI44" s="43"/>
      <c r="RHJ44" s="43"/>
      <c r="RHK44" s="43"/>
      <c r="RHL44" s="43"/>
      <c r="RHM44" s="43"/>
      <c r="RHN44" s="43"/>
      <c r="RHO44" s="43"/>
      <c r="RHP44" s="43"/>
      <c r="RHQ44" s="43"/>
      <c r="RHR44" s="43"/>
      <c r="RHS44" s="43"/>
      <c r="RHT44" s="43"/>
      <c r="RHU44" s="43"/>
      <c r="RHV44" s="43"/>
      <c r="RHW44" s="43"/>
      <c r="RHX44" s="43"/>
      <c r="RHY44" s="43"/>
      <c r="RHZ44" s="43"/>
      <c r="RIA44" s="43"/>
      <c r="RIB44" s="43"/>
      <c r="RIC44" s="43"/>
      <c r="RID44" s="43"/>
      <c r="RIE44" s="43"/>
      <c r="RIF44" s="43"/>
      <c r="RIG44" s="43"/>
      <c r="RIH44" s="43"/>
      <c r="RII44" s="43"/>
      <c r="RIJ44" s="43"/>
      <c r="RIK44" s="43"/>
      <c r="RIL44" s="43"/>
      <c r="RIM44" s="43"/>
      <c r="RIN44" s="43"/>
      <c r="RIO44" s="43"/>
      <c r="RIP44" s="43"/>
      <c r="RIQ44" s="43"/>
      <c r="RIR44" s="43"/>
      <c r="RIS44" s="43"/>
      <c r="RIT44" s="43"/>
      <c r="RIU44" s="43"/>
      <c r="RIV44" s="43"/>
      <c r="RIW44" s="43"/>
      <c r="RIX44" s="43"/>
      <c r="RIY44" s="43"/>
      <c r="RIZ44" s="43"/>
      <c r="RJA44" s="43"/>
      <c r="RJB44" s="43"/>
      <c r="RJC44" s="43"/>
      <c r="RJD44" s="43"/>
      <c r="RJE44" s="43"/>
      <c r="RJF44" s="43"/>
      <c r="RJG44" s="43"/>
      <c r="RJH44" s="43"/>
      <c r="RJI44" s="43"/>
      <c r="RJJ44" s="43"/>
      <c r="RJK44" s="43"/>
      <c r="RJL44" s="43"/>
      <c r="RJM44" s="43"/>
      <c r="RJN44" s="43"/>
      <c r="RJO44" s="43"/>
      <c r="RJP44" s="43"/>
      <c r="RJQ44" s="43"/>
      <c r="RJR44" s="43"/>
      <c r="RJS44" s="43"/>
      <c r="RJT44" s="43"/>
      <c r="RJU44" s="43"/>
      <c r="RJV44" s="43"/>
      <c r="RJW44" s="43"/>
      <c r="RJX44" s="43"/>
      <c r="RJY44" s="43"/>
      <c r="RJZ44" s="43"/>
      <c r="RKA44" s="43"/>
      <c r="RKB44" s="43"/>
      <c r="RKC44" s="43"/>
      <c r="RKD44" s="43"/>
      <c r="RKE44" s="43"/>
      <c r="RKF44" s="43"/>
      <c r="RKG44" s="43"/>
      <c r="RKH44" s="43"/>
      <c r="RKI44" s="43"/>
      <c r="RKJ44" s="43"/>
      <c r="RKK44" s="43"/>
      <c r="RKL44" s="43"/>
      <c r="RKM44" s="43"/>
      <c r="RKN44" s="43"/>
      <c r="RKO44" s="43"/>
      <c r="RKP44" s="43"/>
      <c r="RKQ44" s="43"/>
      <c r="RKR44" s="43"/>
      <c r="RKS44" s="43"/>
      <c r="RKT44" s="43"/>
      <c r="RKU44" s="43"/>
      <c r="RKV44" s="43"/>
      <c r="RKW44" s="43"/>
      <c r="RKX44" s="43"/>
      <c r="RKY44" s="43"/>
      <c r="RKZ44" s="43"/>
      <c r="RLA44" s="43"/>
      <c r="RLB44" s="43"/>
      <c r="RLC44" s="43"/>
      <c r="RLD44" s="43"/>
      <c r="RLE44" s="43"/>
      <c r="RLF44" s="43"/>
      <c r="RLG44" s="43"/>
      <c r="RLH44" s="43"/>
      <c r="RLI44" s="43"/>
      <c r="RLJ44" s="43"/>
      <c r="RLK44" s="43"/>
      <c r="RLL44" s="43"/>
      <c r="RLM44" s="43"/>
      <c r="RLN44" s="43"/>
      <c r="RLO44" s="43"/>
      <c r="RLP44" s="43"/>
      <c r="RLQ44" s="43"/>
      <c r="RLR44" s="43"/>
      <c r="RLS44" s="43"/>
      <c r="RLT44" s="43"/>
      <c r="RLU44" s="43"/>
      <c r="RLV44" s="43"/>
      <c r="RLW44" s="43"/>
      <c r="RLX44" s="43"/>
      <c r="RLY44" s="43"/>
      <c r="RLZ44" s="43"/>
      <c r="RMA44" s="43"/>
      <c r="RMB44" s="43"/>
      <c r="RMC44" s="43"/>
      <c r="RMD44" s="43"/>
      <c r="RME44" s="43"/>
      <c r="RMF44" s="43"/>
      <c r="RMG44" s="43"/>
      <c r="RMH44" s="43"/>
      <c r="RMI44" s="43"/>
      <c r="RMJ44" s="43"/>
      <c r="RMK44" s="43"/>
      <c r="RML44" s="43"/>
      <c r="RMM44" s="43"/>
      <c r="RMN44" s="43"/>
      <c r="RMO44" s="43"/>
      <c r="RMP44" s="43"/>
      <c r="RMQ44" s="43"/>
      <c r="RMR44" s="43"/>
      <c r="RMS44" s="43"/>
      <c r="RMT44" s="43"/>
      <c r="RMU44" s="43"/>
      <c r="RMV44" s="43"/>
      <c r="RMW44" s="43"/>
      <c r="RMX44" s="43"/>
      <c r="RMY44" s="43"/>
      <c r="RMZ44" s="43"/>
      <c r="RNA44" s="43"/>
      <c r="RNB44" s="43"/>
      <c r="RNC44" s="43"/>
      <c r="RND44" s="43"/>
      <c r="RNE44" s="43"/>
      <c r="RNF44" s="43"/>
      <c r="RNG44" s="43"/>
      <c r="RNH44" s="43"/>
      <c r="RNI44" s="43"/>
      <c r="RNJ44" s="43"/>
      <c r="RNK44" s="43"/>
      <c r="RNL44" s="43"/>
      <c r="RNM44" s="43"/>
      <c r="RNN44" s="43"/>
      <c r="RNO44" s="43"/>
      <c r="RNP44" s="43"/>
      <c r="RNQ44" s="43"/>
      <c r="RNR44" s="43"/>
      <c r="RNS44" s="43"/>
      <c r="RNT44" s="43"/>
      <c r="RNU44" s="43"/>
      <c r="RNV44" s="43"/>
      <c r="RNW44" s="43"/>
      <c r="RNX44" s="43"/>
      <c r="RNY44" s="43"/>
      <c r="RNZ44" s="43"/>
      <c r="ROA44" s="43"/>
      <c r="ROB44" s="43"/>
      <c r="ROC44" s="43"/>
      <c r="ROD44" s="43"/>
      <c r="ROE44" s="43"/>
      <c r="ROF44" s="43"/>
      <c r="ROG44" s="43"/>
      <c r="ROH44" s="43"/>
      <c r="ROI44" s="43"/>
      <c r="ROJ44" s="43"/>
      <c r="ROK44" s="43"/>
      <c r="ROL44" s="43"/>
      <c r="ROM44" s="43"/>
      <c r="RON44" s="43"/>
      <c r="ROO44" s="43"/>
      <c r="ROP44" s="43"/>
      <c r="ROQ44" s="43"/>
      <c r="ROR44" s="43"/>
      <c r="ROS44" s="43"/>
      <c r="ROT44" s="43"/>
      <c r="ROU44" s="43"/>
      <c r="ROV44" s="43"/>
      <c r="ROW44" s="43"/>
      <c r="ROX44" s="43"/>
      <c r="ROY44" s="43"/>
      <c r="ROZ44" s="43"/>
      <c r="RPA44" s="43"/>
      <c r="RPB44" s="43"/>
      <c r="RPC44" s="43"/>
      <c r="RPD44" s="43"/>
      <c r="RPE44" s="43"/>
      <c r="RPF44" s="43"/>
      <c r="RPG44" s="43"/>
      <c r="RPH44" s="43"/>
      <c r="RPI44" s="43"/>
      <c r="RPJ44" s="43"/>
      <c r="RPK44" s="43"/>
      <c r="RPL44" s="43"/>
      <c r="RPM44" s="43"/>
      <c r="RPN44" s="43"/>
      <c r="RPO44" s="43"/>
      <c r="RPP44" s="43"/>
      <c r="RPQ44" s="43"/>
      <c r="RPR44" s="43"/>
      <c r="RPS44" s="43"/>
      <c r="RPT44" s="43"/>
      <c r="RPU44" s="43"/>
      <c r="RPV44" s="43"/>
      <c r="RPW44" s="43"/>
      <c r="RPX44" s="43"/>
      <c r="RPY44" s="43"/>
      <c r="RPZ44" s="43"/>
      <c r="RQA44" s="43"/>
      <c r="RQB44" s="43"/>
      <c r="RQC44" s="43"/>
      <c r="RQD44" s="43"/>
      <c r="RQE44" s="43"/>
      <c r="RQF44" s="43"/>
      <c r="RQG44" s="43"/>
      <c r="RQH44" s="43"/>
      <c r="RQI44" s="43"/>
      <c r="RQJ44" s="43"/>
      <c r="RQK44" s="43"/>
      <c r="RQL44" s="43"/>
      <c r="RQM44" s="43"/>
      <c r="RQN44" s="43"/>
      <c r="RQO44" s="43"/>
      <c r="RQP44" s="43"/>
      <c r="RQQ44" s="43"/>
      <c r="RQR44" s="43"/>
      <c r="RQS44" s="43"/>
      <c r="RQT44" s="43"/>
      <c r="RQU44" s="43"/>
      <c r="RQV44" s="43"/>
      <c r="RQW44" s="43"/>
      <c r="RQX44" s="43"/>
      <c r="RQY44" s="43"/>
      <c r="RQZ44" s="43"/>
      <c r="RRA44" s="43"/>
      <c r="RRB44" s="43"/>
      <c r="RRC44" s="43"/>
      <c r="RRD44" s="43"/>
      <c r="RRE44" s="43"/>
      <c r="RRF44" s="43"/>
      <c r="RRG44" s="43"/>
      <c r="RRH44" s="43"/>
      <c r="RRI44" s="43"/>
      <c r="RRJ44" s="43"/>
      <c r="RRK44" s="43"/>
      <c r="RRL44" s="43"/>
      <c r="RRM44" s="43"/>
      <c r="RRN44" s="43"/>
      <c r="RRO44" s="43"/>
      <c r="RRP44" s="43"/>
      <c r="RRQ44" s="43"/>
      <c r="RRR44" s="43"/>
      <c r="RRS44" s="43"/>
      <c r="RRT44" s="43"/>
      <c r="RRU44" s="43"/>
      <c r="RRV44" s="43"/>
      <c r="RRW44" s="43"/>
      <c r="RRX44" s="43"/>
      <c r="RRY44" s="43"/>
      <c r="RRZ44" s="43"/>
      <c r="RSA44" s="43"/>
      <c r="RSB44" s="43"/>
      <c r="RSC44" s="43"/>
      <c r="RSD44" s="43"/>
      <c r="RSE44" s="43"/>
      <c r="RSF44" s="43"/>
      <c r="RSG44" s="43"/>
      <c r="RSH44" s="43"/>
      <c r="RSI44" s="43"/>
      <c r="RSJ44" s="43"/>
      <c r="RSK44" s="43"/>
      <c r="RSL44" s="43"/>
      <c r="RSM44" s="43"/>
      <c r="RSN44" s="43"/>
      <c r="RSO44" s="43"/>
      <c r="RSP44" s="43"/>
      <c r="RSQ44" s="43"/>
      <c r="RSR44" s="43"/>
      <c r="RSS44" s="43"/>
      <c r="RST44" s="43"/>
      <c r="RSU44" s="43"/>
      <c r="RSV44" s="43"/>
      <c r="RSW44" s="43"/>
      <c r="RSX44" s="43"/>
      <c r="RSY44" s="43"/>
      <c r="RSZ44" s="43"/>
      <c r="RTA44" s="43"/>
      <c r="RTB44" s="43"/>
      <c r="RTC44" s="43"/>
      <c r="RTD44" s="43"/>
      <c r="RTE44" s="43"/>
      <c r="RTF44" s="43"/>
      <c r="RTG44" s="43"/>
      <c r="RTH44" s="43"/>
      <c r="RTI44" s="43"/>
      <c r="RTJ44" s="43"/>
      <c r="RTK44" s="43"/>
      <c r="RTL44" s="43"/>
      <c r="RTM44" s="43"/>
      <c r="RTN44" s="43"/>
      <c r="RTO44" s="43"/>
      <c r="RTP44" s="43"/>
      <c r="RTQ44" s="43"/>
      <c r="RTR44" s="43"/>
      <c r="RTS44" s="43"/>
      <c r="RTT44" s="43"/>
      <c r="RTU44" s="43"/>
      <c r="RTV44" s="43"/>
      <c r="RTW44" s="43"/>
      <c r="RTX44" s="43"/>
      <c r="RTY44" s="43"/>
      <c r="RTZ44" s="43"/>
      <c r="RUA44" s="43"/>
      <c r="RUB44" s="43"/>
      <c r="RUC44" s="43"/>
      <c r="RUD44" s="43"/>
      <c r="RUE44" s="43"/>
      <c r="RUF44" s="43"/>
      <c r="RUG44" s="43"/>
      <c r="RUH44" s="43"/>
      <c r="RUI44" s="43"/>
      <c r="RUJ44" s="43"/>
      <c r="RUK44" s="43"/>
      <c r="RUL44" s="43"/>
      <c r="RUM44" s="43"/>
      <c r="RUN44" s="43"/>
      <c r="RUO44" s="43"/>
      <c r="RUP44" s="43"/>
      <c r="RUQ44" s="43"/>
      <c r="RUR44" s="43"/>
      <c r="RUS44" s="43"/>
      <c r="RUT44" s="43"/>
      <c r="RUU44" s="43"/>
      <c r="RUV44" s="43"/>
      <c r="RUW44" s="43"/>
      <c r="RUX44" s="43"/>
      <c r="RUY44" s="43"/>
      <c r="RUZ44" s="43"/>
      <c r="RVA44" s="43"/>
      <c r="RVB44" s="43"/>
      <c r="RVC44" s="43"/>
      <c r="RVD44" s="43"/>
      <c r="RVE44" s="43"/>
      <c r="RVF44" s="43"/>
      <c r="RVG44" s="43"/>
      <c r="RVH44" s="43"/>
      <c r="RVI44" s="43"/>
      <c r="RVJ44" s="43"/>
      <c r="RVK44" s="43"/>
      <c r="RVL44" s="43"/>
      <c r="RVM44" s="43"/>
      <c r="RVN44" s="43"/>
      <c r="RVO44" s="43"/>
      <c r="RVP44" s="43"/>
      <c r="RVQ44" s="43"/>
      <c r="RVR44" s="43"/>
      <c r="RVS44" s="43"/>
      <c r="RVT44" s="43"/>
      <c r="RVU44" s="43"/>
      <c r="RVV44" s="43"/>
      <c r="RVW44" s="43"/>
      <c r="RVX44" s="43"/>
      <c r="RVY44" s="43"/>
      <c r="RVZ44" s="43"/>
      <c r="RWA44" s="43"/>
      <c r="RWB44" s="43"/>
      <c r="RWC44" s="43"/>
      <c r="RWD44" s="43"/>
      <c r="RWE44" s="43"/>
      <c r="RWF44" s="43"/>
      <c r="RWG44" s="43"/>
      <c r="RWH44" s="43"/>
      <c r="RWI44" s="43"/>
      <c r="RWJ44" s="43"/>
      <c r="RWK44" s="43"/>
      <c r="RWL44" s="43"/>
      <c r="RWM44" s="43"/>
      <c r="RWN44" s="43"/>
      <c r="RWO44" s="43"/>
      <c r="RWP44" s="43"/>
      <c r="RWQ44" s="43"/>
      <c r="RWR44" s="43"/>
      <c r="RWS44" s="43"/>
      <c r="RWT44" s="43"/>
      <c r="RWU44" s="43"/>
      <c r="RWV44" s="43"/>
      <c r="RWW44" s="43"/>
      <c r="RWX44" s="43"/>
      <c r="RWY44" s="43"/>
      <c r="RWZ44" s="43"/>
      <c r="RXA44" s="43"/>
      <c r="RXB44" s="43"/>
      <c r="RXC44" s="43"/>
      <c r="RXD44" s="43"/>
      <c r="RXE44" s="43"/>
      <c r="RXF44" s="43"/>
      <c r="RXG44" s="43"/>
      <c r="RXH44" s="43"/>
      <c r="RXI44" s="43"/>
      <c r="RXJ44" s="43"/>
      <c r="RXK44" s="43"/>
      <c r="RXL44" s="43"/>
      <c r="RXM44" s="43"/>
      <c r="RXN44" s="43"/>
      <c r="RXO44" s="43"/>
      <c r="RXP44" s="43"/>
      <c r="RXQ44" s="43"/>
      <c r="RXR44" s="43"/>
      <c r="RXS44" s="43"/>
      <c r="RXT44" s="43"/>
      <c r="RXU44" s="43"/>
      <c r="RXV44" s="43"/>
      <c r="RXW44" s="43"/>
      <c r="RXX44" s="43"/>
      <c r="RXY44" s="43"/>
      <c r="RXZ44" s="43"/>
      <c r="RYA44" s="43"/>
      <c r="RYB44" s="43"/>
      <c r="RYC44" s="43"/>
      <c r="RYD44" s="43"/>
      <c r="RYE44" s="43"/>
      <c r="RYF44" s="43"/>
      <c r="RYG44" s="43"/>
      <c r="RYH44" s="43"/>
      <c r="RYI44" s="43"/>
      <c r="RYJ44" s="43"/>
      <c r="RYK44" s="43"/>
      <c r="RYL44" s="43"/>
      <c r="RYM44" s="43"/>
      <c r="RYN44" s="43"/>
      <c r="RYO44" s="43"/>
      <c r="RYP44" s="43"/>
      <c r="RYQ44" s="43"/>
      <c r="RYR44" s="43"/>
      <c r="RYS44" s="43"/>
      <c r="RYT44" s="43"/>
      <c r="RYU44" s="43"/>
      <c r="RYV44" s="43"/>
      <c r="RYW44" s="43"/>
      <c r="RYX44" s="43"/>
      <c r="RYY44" s="43"/>
      <c r="RYZ44" s="43"/>
      <c r="RZA44" s="43"/>
      <c r="RZB44" s="43"/>
      <c r="RZC44" s="43"/>
      <c r="RZD44" s="43"/>
      <c r="RZE44" s="43"/>
      <c r="RZF44" s="43"/>
      <c r="RZG44" s="43"/>
      <c r="RZH44" s="43"/>
      <c r="RZI44" s="43"/>
      <c r="RZJ44" s="43"/>
      <c r="RZK44" s="43"/>
      <c r="RZL44" s="43"/>
      <c r="RZM44" s="43"/>
      <c r="RZN44" s="43"/>
      <c r="RZO44" s="43"/>
      <c r="RZP44" s="43"/>
      <c r="RZQ44" s="43"/>
      <c r="RZR44" s="43"/>
      <c r="RZS44" s="43"/>
      <c r="RZT44" s="43"/>
      <c r="RZU44" s="43"/>
      <c r="RZV44" s="43"/>
      <c r="RZW44" s="43"/>
      <c r="RZX44" s="43"/>
      <c r="RZY44" s="43"/>
      <c r="RZZ44" s="43"/>
      <c r="SAA44" s="43"/>
      <c r="SAB44" s="43"/>
      <c r="SAC44" s="43"/>
      <c r="SAD44" s="43"/>
      <c r="SAE44" s="43"/>
      <c r="SAF44" s="43"/>
      <c r="SAG44" s="43"/>
      <c r="SAH44" s="43"/>
      <c r="SAI44" s="43"/>
      <c r="SAJ44" s="43"/>
      <c r="SAK44" s="43"/>
      <c r="SAL44" s="43"/>
      <c r="SAM44" s="43"/>
      <c r="SAN44" s="43"/>
      <c r="SAO44" s="43"/>
      <c r="SAP44" s="43"/>
      <c r="SAQ44" s="43"/>
      <c r="SAR44" s="43"/>
      <c r="SAS44" s="43"/>
      <c r="SAT44" s="43"/>
      <c r="SAU44" s="43"/>
      <c r="SAV44" s="43"/>
      <c r="SAW44" s="43"/>
      <c r="SAX44" s="43"/>
      <c r="SAY44" s="43"/>
      <c r="SAZ44" s="43"/>
      <c r="SBA44" s="43"/>
      <c r="SBB44" s="43"/>
      <c r="SBC44" s="43"/>
      <c r="SBD44" s="43"/>
      <c r="SBE44" s="43"/>
      <c r="SBF44" s="43"/>
      <c r="SBG44" s="43"/>
      <c r="SBH44" s="43"/>
      <c r="SBI44" s="43"/>
      <c r="SBJ44" s="43"/>
      <c r="SBK44" s="43"/>
      <c r="SBL44" s="43"/>
      <c r="SBM44" s="43"/>
      <c r="SBN44" s="43"/>
      <c r="SBO44" s="43"/>
      <c r="SBP44" s="43"/>
      <c r="SBQ44" s="43"/>
      <c r="SBR44" s="43"/>
      <c r="SBS44" s="43"/>
      <c r="SBT44" s="43"/>
      <c r="SBU44" s="43"/>
      <c r="SBV44" s="43"/>
      <c r="SBW44" s="43"/>
      <c r="SBX44" s="43"/>
      <c r="SBY44" s="43"/>
      <c r="SBZ44" s="43"/>
      <c r="SCA44" s="43"/>
      <c r="SCB44" s="43"/>
      <c r="SCC44" s="43"/>
      <c r="SCD44" s="43"/>
      <c r="SCE44" s="43"/>
      <c r="SCF44" s="43"/>
      <c r="SCG44" s="43"/>
      <c r="SCH44" s="43"/>
      <c r="SCI44" s="43"/>
      <c r="SCJ44" s="43"/>
      <c r="SCK44" s="43"/>
      <c r="SCL44" s="43"/>
      <c r="SCM44" s="43"/>
      <c r="SCN44" s="43"/>
      <c r="SCO44" s="43"/>
      <c r="SCP44" s="43"/>
      <c r="SCQ44" s="43"/>
      <c r="SCR44" s="43"/>
      <c r="SCS44" s="43"/>
      <c r="SCT44" s="43"/>
      <c r="SCU44" s="43"/>
      <c r="SCV44" s="43"/>
      <c r="SCW44" s="43"/>
      <c r="SCX44" s="43"/>
      <c r="SCY44" s="43"/>
      <c r="SCZ44" s="43"/>
      <c r="SDA44" s="43"/>
      <c r="SDB44" s="43"/>
      <c r="SDC44" s="43"/>
      <c r="SDD44" s="43"/>
      <c r="SDE44" s="43"/>
      <c r="SDF44" s="43"/>
      <c r="SDG44" s="43"/>
      <c r="SDH44" s="43"/>
      <c r="SDI44" s="43"/>
      <c r="SDJ44" s="43"/>
      <c r="SDK44" s="43"/>
      <c r="SDL44" s="43"/>
      <c r="SDM44" s="43"/>
      <c r="SDN44" s="43"/>
      <c r="SDO44" s="43"/>
      <c r="SDP44" s="43"/>
      <c r="SDQ44" s="43"/>
      <c r="SDR44" s="43"/>
      <c r="SDS44" s="43"/>
      <c r="SDT44" s="43"/>
      <c r="SDU44" s="43"/>
      <c r="SDV44" s="43"/>
      <c r="SDW44" s="43"/>
      <c r="SDX44" s="43"/>
      <c r="SDY44" s="43"/>
      <c r="SDZ44" s="43"/>
      <c r="SEA44" s="43"/>
      <c r="SEB44" s="43"/>
      <c r="SEC44" s="43"/>
      <c r="SED44" s="43"/>
      <c r="SEE44" s="43"/>
      <c r="SEF44" s="43"/>
      <c r="SEG44" s="43"/>
      <c r="SEH44" s="43"/>
      <c r="SEI44" s="43"/>
      <c r="SEJ44" s="43"/>
      <c r="SEK44" s="43"/>
      <c r="SEL44" s="43"/>
      <c r="SEM44" s="43"/>
      <c r="SEN44" s="43"/>
      <c r="SEO44" s="43"/>
      <c r="SEP44" s="43"/>
      <c r="SEQ44" s="43"/>
      <c r="SER44" s="43"/>
      <c r="SES44" s="43"/>
      <c r="SET44" s="43"/>
      <c r="SEU44" s="43"/>
      <c r="SEV44" s="43"/>
      <c r="SEW44" s="43"/>
      <c r="SEX44" s="43"/>
      <c r="SEY44" s="43"/>
      <c r="SEZ44" s="43"/>
      <c r="SFA44" s="43"/>
      <c r="SFB44" s="43"/>
      <c r="SFC44" s="43"/>
      <c r="SFD44" s="43"/>
      <c r="SFE44" s="43"/>
      <c r="SFF44" s="43"/>
      <c r="SFG44" s="43"/>
      <c r="SFH44" s="43"/>
      <c r="SFI44" s="43"/>
      <c r="SFJ44" s="43"/>
      <c r="SFK44" s="43"/>
      <c r="SFL44" s="43"/>
      <c r="SFM44" s="43"/>
      <c r="SFN44" s="43"/>
      <c r="SFO44" s="43"/>
      <c r="SFP44" s="43"/>
      <c r="SFQ44" s="43"/>
      <c r="SFR44" s="43"/>
      <c r="SFS44" s="43"/>
      <c r="SFT44" s="43"/>
      <c r="SFU44" s="43"/>
      <c r="SFV44" s="43"/>
      <c r="SFW44" s="43"/>
      <c r="SFX44" s="43"/>
      <c r="SFY44" s="43"/>
      <c r="SFZ44" s="43"/>
      <c r="SGA44" s="43"/>
      <c r="SGB44" s="43"/>
      <c r="SGC44" s="43"/>
      <c r="SGD44" s="43"/>
      <c r="SGE44" s="43"/>
      <c r="SGF44" s="43"/>
      <c r="SGG44" s="43"/>
      <c r="SGH44" s="43"/>
      <c r="SGI44" s="43"/>
      <c r="SGJ44" s="43"/>
      <c r="SGK44" s="43"/>
      <c r="SGL44" s="43"/>
      <c r="SGM44" s="43"/>
      <c r="SGN44" s="43"/>
      <c r="SGO44" s="43"/>
      <c r="SGP44" s="43"/>
      <c r="SGQ44" s="43"/>
      <c r="SGR44" s="43"/>
      <c r="SGS44" s="43"/>
      <c r="SGT44" s="43"/>
      <c r="SGU44" s="43"/>
      <c r="SGV44" s="43"/>
      <c r="SGW44" s="43"/>
      <c r="SGX44" s="43"/>
      <c r="SGY44" s="43"/>
      <c r="SGZ44" s="43"/>
      <c r="SHA44" s="43"/>
      <c r="SHB44" s="43"/>
      <c r="SHC44" s="43"/>
      <c r="SHD44" s="43"/>
      <c r="SHE44" s="43"/>
      <c r="SHF44" s="43"/>
      <c r="SHG44" s="43"/>
      <c r="SHH44" s="43"/>
      <c r="SHI44" s="43"/>
      <c r="SHJ44" s="43"/>
      <c r="SHK44" s="43"/>
      <c r="SHL44" s="43"/>
      <c r="SHM44" s="43"/>
      <c r="SHN44" s="43"/>
      <c r="SHO44" s="43"/>
      <c r="SHP44" s="43"/>
      <c r="SHQ44" s="43"/>
      <c r="SHR44" s="43"/>
      <c r="SHS44" s="43"/>
      <c r="SHT44" s="43"/>
      <c r="SHU44" s="43"/>
      <c r="SHV44" s="43"/>
      <c r="SHW44" s="43"/>
      <c r="SHX44" s="43"/>
      <c r="SHY44" s="43"/>
      <c r="SHZ44" s="43"/>
      <c r="SIA44" s="43"/>
      <c r="SIB44" s="43"/>
      <c r="SIC44" s="43"/>
      <c r="SID44" s="43"/>
      <c r="SIE44" s="43"/>
      <c r="SIF44" s="43"/>
      <c r="SIG44" s="43"/>
      <c r="SIH44" s="43"/>
      <c r="SII44" s="43"/>
      <c r="SIJ44" s="43"/>
      <c r="SIK44" s="43"/>
      <c r="SIL44" s="43"/>
      <c r="SIM44" s="43"/>
      <c r="SIN44" s="43"/>
      <c r="SIO44" s="43"/>
      <c r="SIP44" s="43"/>
      <c r="SIQ44" s="43"/>
      <c r="SIR44" s="43"/>
      <c r="SIS44" s="43"/>
      <c r="SIT44" s="43"/>
      <c r="SIU44" s="43"/>
      <c r="SIV44" s="43"/>
      <c r="SIW44" s="43"/>
      <c r="SIX44" s="43"/>
      <c r="SIY44" s="43"/>
      <c r="SIZ44" s="43"/>
      <c r="SJA44" s="43"/>
      <c r="SJB44" s="43"/>
      <c r="SJC44" s="43"/>
      <c r="SJD44" s="43"/>
      <c r="SJE44" s="43"/>
      <c r="SJF44" s="43"/>
      <c r="SJG44" s="43"/>
      <c r="SJH44" s="43"/>
      <c r="SJI44" s="43"/>
      <c r="SJJ44" s="43"/>
      <c r="SJK44" s="43"/>
      <c r="SJL44" s="43"/>
      <c r="SJM44" s="43"/>
      <c r="SJN44" s="43"/>
      <c r="SJO44" s="43"/>
      <c r="SJP44" s="43"/>
      <c r="SJQ44" s="43"/>
      <c r="SJR44" s="43"/>
      <c r="SJS44" s="43"/>
      <c r="SJT44" s="43"/>
      <c r="SJU44" s="43"/>
      <c r="SJV44" s="43"/>
      <c r="SJW44" s="43"/>
      <c r="SJX44" s="43"/>
      <c r="SJY44" s="43"/>
      <c r="SJZ44" s="43"/>
      <c r="SKA44" s="43"/>
      <c r="SKB44" s="43"/>
      <c r="SKC44" s="43"/>
      <c r="SKD44" s="43"/>
      <c r="SKE44" s="43"/>
      <c r="SKF44" s="43"/>
      <c r="SKG44" s="43"/>
      <c r="SKH44" s="43"/>
      <c r="SKI44" s="43"/>
      <c r="SKJ44" s="43"/>
      <c r="SKK44" s="43"/>
      <c r="SKL44" s="43"/>
      <c r="SKM44" s="43"/>
      <c r="SKN44" s="43"/>
      <c r="SKO44" s="43"/>
      <c r="SKP44" s="43"/>
      <c r="SKQ44" s="43"/>
      <c r="SKR44" s="43"/>
      <c r="SKS44" s="43"/>
      <c r="SKT44" s="43"/>
      <c r="SKU44" s="43"/>
      <c r="SKV44" s="43"/>
      <c r="SKW44" s="43"/>
      <c r="SKX44" s="43"/>
      <c r="SKY44" s="43"/>
      <c r="SKZ44" s="43"/>
      <c r="SLA44" s="43"/>
      <c r="SLB44" s="43"/>
      <c r="SLC44" s="43"/>
      <c r="SLD44" s="43"/>
      <c r="SLE44" s="43"/>
      <c r="SLF44" s="43"/>
      <c r="SLG44" s="43"/>
      <c r="SLH44" s="43"/>
      <c r="SLI44" s="43"/>
      <c r="SLJ44" s="43"/>
      <c r="SLK44" s="43"/>
      <c r="SLL44" s="43"/>
      <c r="SLM44" s="43"/>
      <c r="SLN44" s="43"/>
      <c r="SLO44" s="43"/>
      <c r="SLP44" s="43"/>
      <c r="SLQ44" s="43"/>
      <c r="SLR44" s="43"/>
      <c r="SLS44" s="43"/>
      <c r="SLT44" s="43"/>
      <c r="SLU44" s="43"/>
      <c r="SLV44" s="43"/>
      <c r="SLW44" s="43"/>
      <c r="SLX44" s="43"/>
      <c r="SLY44" s="43"/>
      <c r="SLZ44" s="43"/>
      <c r="SMA44" s="43"/>
      <c r="SMB44" s="43"/>
      <c r="SMC44" s="43"/>
      <c r="SMD44" s="43"/>
      <c r="SME44" s="43"/>
      <c r="SMF44" s="43"/>
      <c r="SMG44" s="43"/>
      <c r="SMH44" s="43"/>
      <c r="SMI44" s="43"/>
      <c r="SMJ44" s="43"/>
      <c r="SMK44" s="43"/>
      <c r="SML44" s="43"/>
      <c r="SMM44" s="43"/>
      <c r="SMN44" s="43"/>
      <c r="SMO44" s="43"/>
      <c r="SMP44" s="43"/>
      <c r="SMQ44" s="43"/>
      <c r="SMR44" s="43"/>
      <c r="SMS44" s="43"/>
      <c r="SMT44" s="43"/>
      <c r="SMU44" s="43"/>
      <c r="SMV44" s="43"/>
      <c r="SMW44" s="43"/>
      <c r="SMX44" s="43"/>
      <c r="SMY44" s="43"/>
      <c r="SMZ44" s="43"/>
      <c r="SNA44" s="43"/>
      <c r="SNB44" s="43"/>
      <c r="SNC44" s="43"/>
      <c r="SND44" s="43"/>
      <c r="SNE44" s="43"/>
      <c r="SNF44" s="43"/>
      <c r="SNG44" s="43"/>
      <c r="SNH44" s="43"/>
      <c r="SNI44" s="43"/>
      <c r="SNJ44" s="43"/>
      <c r="SNK44" s="43"/>
      <c r="SNL44" s="43"/>
      <c r="SNM44" s="43"/>
      <c r="SNN44" s="43"/>
      <c r="SNO44" s="43"/>
      <c r="SNP44" s="43"/>
      <c r="SNQ44" s="43"/>
      <c r="SNR44" s="43"/>
      <c r="SNS44" s="43"/>
      <c r="SNT44" s="43"/>
      <c r="SNU44" s="43"/>
      <c r="SNV44" s="43"/>
      <c r="SNW44" s="43"/>
      <c r="SNX44" s="43"/>
      <c r="SNY44" s="43"/>
      <c r="SNZ44" s="43"/>
      <c r="SOA44" s="43"/>
      <c r="SOB44" s="43"/>
      <c r="SOC44" s="43"/>
      <c r="SOD44" s="43"/>
      <c r="SOE44" s="43"/>
      <c r="SOF44" s="43"/>
      <c r="SOG44" s="43"/>
      <c r="SOH44" s="43"/>
      <c r="SOI44" s="43"/>
      <c r="SOJ44" s="43"/>
      <c r="SOK44" s="43"/>
      <c r="SOL44" s="43"/>
      <c r="SOM44" s="43"/>
      <c r="SON44" s="43"/>
      <c r="SOO44" s="43"/>
      <c r="SOP44" s="43"/>
      <c r="SOQ44" s="43"/>
      <c r="SOR44" s="43"/>
      <c r="SOS44" s="43"/>
      <c r="SOT44" s="43"/>
      <c r="SOU44" s="43"/>
      <c r="SOV44" s="43"/>
      <c r="SOW44" s="43"/>
      <c r="SOX44" s="43"/>
      <c r="SOY44" s="43"/>
      <c r="SOZ44" s="43"/>
      <c r="SPA44" s="43"/>
      <c r="SPB44" s="43"/>
      <c r="SPC44" s="43"/>
      <c r="SPD44" s="43"/>
      <c r="SPE44" s="43"/>
      <c r="SPF44" s="43"/>
      <c r="SPG44" s="43"/>
      <c r="SPH44" s="43"/>
      <c r="SPI44" s="43"/>
      <c r="SPJ44" s="43"/>
      <c r="SPK44" s="43"/>
      <c r="SPL44" s="43"/>
      <c r="SPM44" s="43"/>
      <c r="SPN44" s="43"/>
      <c r="SPO44" s="43"/>
      <c r="SPP44" s="43"/>
      <c r="SPQ44" s="43"/>
      <c r="SPR44" s="43"/>
      <c r="SPS44" s="43"/>
      <c r="SPT44" s="43"/>
      <c r="SPU44" s="43"/>
      <c r="SPV44" s="43"/>
      <c r="SPW44" s="43"/>
      <c r="SPX44" s="43"/>
      <c r="SPY44" s="43"/>
      <c r="SPZ44" s="43"/>
      <c r="SQA44" s="43"/>
      <c r="SQB44" s="43"/>
      <c r="SQC44" s="43"/>
      <c r="SQD44" s="43"/>
      <c r="SQE44" s="43"/>
      <c r="SQF44" s="43"/>
      <c r="SQG44" s="43"/>
      <c r="SQH44" s="43"/>
      <c r="SQI44" s="43"/>
      <c r="SQJ44" s="43"/>
      <c r="SQK44" s="43"/>
      <c r="SQL44" s="43"/>
      <c r="SQM44" s="43"/>
      <c r="SQN44" s="43"/>
      <c r="SQO44" s="43"/>
      <c r="SQP44" s="43"/>
      <c r="SQQ44" s="43"/>
      <c r="SQR44" s="43"/>
      <c r="SQS44" s="43"/>
      <c r="SQT44" s="43"/>
      <c r="SQU44" s="43"/>
      <c r="SQV44" s="43"/>
      <c r="SQW44" s="43"/>
      <c r="SQX44" s="43"/>
      <c r="SQY44" s="43"/>
      <c r="SQZ44" s="43"/>
      <c r="SRA44" s="43"/>
      <c r="SRB44" s="43"/>
      <c r="SRC44" s="43"/>
      <c r="SRD44" s="43"/>
      <c r="SRE44" s="43"/>
      <c r="SRF44" s="43"/>
      <c r="SRG44" s="43"/>
      <c r="SRH44" s="43"/>
      <c r="SRI44" s="43"/>
      <c r="SRJ44" s="43"/>
      <c r="SRK44" s="43"/>
      <c r="SRL44" s="43"/>
      <c r="SRM44" s="43"/>
      <c r="SRN44" s="43"/>
      <c r="SRO44" s="43"/>
      <c r="SRP44" s="43"/>
      <c r="SRQ44" s="43"/>
      <c r="SRR44" s="43"/>
      <c r="SRS44" s="43"/>
      <c r="SRT44" s="43"/>
      <c r="SRU44" s="43"/>
      <c r="SRV44" s="43"/>
      <c r="SRW44" s="43"/>
      <c r="SRX44" s="43"/>
      <c r="SRY44" s="43"/>
      <c r="SRZ44" s="43"/>
      <c r="SSA44" s="43"/>
      <c r="SSB44" s="43"/>
      <c r="SSC44" s="43"/>
      <c r="SSD44" s="43"/>
      <c r="SSE44" s="43"/>
      <c r="SSF44" s="43"/>
      <c r="SSG44" s="43"/>
      <c r="SSH44" s="43"/>
      <c r="SSI44" s="43"/>
      <c r="SSJ44" s="43"/>
      <c r="SSK44" s="43"/>
      <c r="SSL44" s="43"/>
      <c r="SSM44" s="43"/>
      <c r="SSN44" s="43"/>
      <c r="SSO44" s="43"/>
      <c r="SSP44" s="43"/>
      <c r="SSQ44" s="43"/>
      <c r="SSR44" s="43"/>
      <c r="SSS44" s="43"/>
      <c r="SST44" s="43"/>
      <c r="SSU44" s="43"/>
      <c r="SSV44" s="43"/>
      <c r="SSW44" s="43"/>
      <c r="SSX44" s="43"/>
      <c r="SSY44" s="43"/>
      <c r="SSZ44" s="43"/>
      <c r="STA44" s="43"/>
      <c r="STB44" s="43"/>
      <c r="STC44" s="43"/>
      <c r="STD44" s="43"/>
      <c r="STE44" s="43"/>
      <c r="STF44" s="43"/>
      <c r="STG44" s="43"/>
      <c r="STH44" s="43"/>
      <c r="STI44" s="43"/>
      <c r="STJ44" s="43"/>
      <c r="STK44" s="43"/>
      <c r="STL44" s="43"/>
      <c r="STM44" s="43"/>
      <c r="STN44" s="43"/>
      <c r="STO44" s="43"/>
      <c r="STP44" s="43"/>
      <c r="STQ44" s="43"/>
      <c r="STR44" s="43"/>
      <c r="STS44" s="43"/>
      <c r="STT44" s="43"/>
      <c r="STU44" s="43"/>
      <c r="STV44" s="43"/>
      <c r="STW44" s="43"/>
      <c r="STX44" s="43"/>
      <c r="STY44" s="43"/>
      <c r="STZ44" s="43"/>
      <c r="SUA44" s="43"/>
      <c r="SUB44" s="43"/>
      <c r="SUC44" s="43"/>
      <c r="SUD44" s="43"/>
      <c r="SUE44" s="43"/>
      <c r="SUF44" s="43"/>
      <c r="SUG44" s="43"/>
      <c r="SUH44" s="43"/>
      <c r="SUI44" s="43"/>
      <c r="SUJ44" s="43"/>
      <c r="SUK44" s="43"/>
      <c r="SUL44" s="43"/>
      <c r="SUM44" s="43"/>
      <c r="SUN44" s="43"/>
      <c r="SUO44" s="43"/>
      <c r="SUP44" s="43"/>
      <c r="SUQ44" s="43"/>
      <c r="SUR44" s="43"/>
      <c r="SUS44" s="43"/>
      <c r="SUT44" s="43"/>
      <c r="SUU44" s="43"/>
      <c r="SUV44" s="43"/>
      <c r="SUW44" s="43"/>
      <c r="SUX44" s="43"/>
      <c r="SUY44" s="43"/>
      <c r="SUZ44" s="43"/>
      <c r="SVA44" s="43"/>
      <c r="SVB44" s="43"/>
      <c r="SVC44" s="43"/>
      <c r="SVD44" s="43"/>
      <c r="SVE44" s="43"/>
      <c r="SVF44" s="43"/>
      <c r="SVG44" s="43"/>
      <c r="SVH44" s="43"/>
      <c r="SVI44" s="43"/>
      <c r="SVJ44" s="43"/>
      <c r="SVK44" s="43"/>
      <c r="SVL44" s="43"/>
      <c r="SVM44" s="43"/>
      <c r="SVN44" s="43"/>
      <c r="SVO44" s="43"/>
      <c r="SVP44" s="43"/>
      <c r="SVQ44" s="43"/>
      <c r="SVR44" s="43"/>
      <c r="SVS44" s="43"/>
      <c r="SVT44" s="43"/>
      <c r="SVU44" s="43"/>
      <c r="SVV44" s="43"/>
      <c r="SVW44" s="43"/>
      <c r="SVX44" s="43"/>
      <c r="SVY44" s="43"/>
      <c r="SVZ44" s="43"/>
      <c r="SWA44" s="43"/>
      <c r="SWB44" s="43"/>
      <c r="SWC44" s="43"/>
      <c r="SWD44" s="43"/>
      <c r="SWE44" s="43"/>
      <c r="SWF44" s="43"/>
      <c r="SWG44" s="43"/>
      <c r="SWH44" s="43"/>
      <c r="SWI44" s="43"/>
      <c r="SWJ44" s="43"/>
      <c r="SWK44" s="43"/>
      <c r="SWL44" s="43"/>
      <c r="SWM44" s="43"/>
      <c r="SWN44" s="43"/>
      <c r="SWO44" s="43"/>
      <c r="SWP44" s="43"/>
      <c r="SWQ44" s="43"/>
      <c r="SWR44" s="43"/>
      <c r="SWS44" s="43"/>
      <c r="SWT44" s="43"/>
      <c r="SWU44" s="43"/>
      <c r="SWV44" s="43"/>
      <c r="SWW44" s="43"/>
      <c r="SWX44" s="43"/>
      <c r="SWY44" s="43"/>
      <c r="SWZ44" s="43"/>
      <c r="SXA44" s="43"/>
      <c r="SXB44" s="43"/>
      <c r="SXC44" s="43"/>
      <c r="SXD44" s="43"/>
      <c r="SXE44" s="43"/>
      <c r="SXF44" s="43"/>
      <c r="SXG44" s="43"/>
      <c r="SXH44" s="43"/>
      <c r="SXI44" s="43"/>
      <c r="SXJ44" s="43"/>
      <c r="SXK44" s="43"/>
      <c r="SXL44" s="43"/>
      <c r="SXM44" s="43"/>
      <c r="SXN44" s="43"/>
      <c r="SXO44" s="43"/>
      <c r="SXP44" s="43"/>
      <c r="SXQ44" s="43"/>
      <c r="SXR44" s="43"/>
      <c r="SXS44" s="43"/>
      <c r="SXT44" s="43"/>
      <c r="SXU44" s="43"/>
      <c r="SXV44" s="43"/>
      <c r="SXW44" s="43"/>
      <c r="SXX44" s="43"/>
      <c r="SXY44" s="43"/>
      <c r="SXZ44" s="43"/>
      <c r="SYA44" s="43"/>
      <c r="SYB44" s="43"/>
      <c r="SYC44" s="43"/>
      <c r="SYD44" s="43"/>
      <c r="SYE44" s="43"/>
      <c r="SYF44" s="43"/>
      <c r="SYG44" s="43"/>
      <c r="SYH44" s="43"/>
      <c r="SYI44" s="43"/>
      <c r="SYJ44" s="43"/>
      <c r="SYK44" s="43"/>
      <c r="SYL44" s="43"/>
      <c r="SYM44" s="43"/>
      <c r="SYN44" s="43"/>
      <c r="SYO44" s="43"/>
      <c r="SYP44" s="43"/>
      <c r="SYQ44" s="43"/>
      <c r="SYR44" s="43"/>
      <c r="SYS44" s="43"/>
      <c r="SYT44" s="43"/>
      <c r="SYU44" s="43"/>
      <c r="SYV44" s="43"/>
      <c r="SYW44" s="43"/>
      <c r="SYX44" s="43"/>
      <c r="SYY44" s="43"/>
      <c r="SYZ44" s="43"/>
      <c r="SZA44" s="43"/>
      <c r="SZB44" s="43"/>
      <c r="SZC44" s="43"/>
      <c r="SZD44" s="43"/>
      <c r="SZE44" s="43"/>
      <c r="SZF44" s="43"/>
      <c r="SZG44" s="43"/>
      <c r="SZH44" s="43"/>
      <c r="SZI44" s="43"/>
      <c r="SZJ44" s="43"/>
      <c r="SZK44" s="43"/>
      <c r="SZL44" s="43"/>
      <c r="SZM44" s="43"/>
      <c r="SZN44" s="43"/>
      <c r="SZO44" s="43"/>
      <c r="SZP44" s="43"/>
      <c r="SZQ44" s="43"/>
      <c r="SZR44" s="43"/>
      <c r="SZS44" s="43"/>
      <c r="SZT44" s="43"/>
      <c r="SZU44" s="43"/>
      <c r="SZV44" s="43"/>
      <c r="SZW44" s="43"/>
      <c r="SZX44" s="43"/>
      <c r="SZY44" s="43"/>
      <c r="SZZ44" s="43"/>
      <c r="TAA44" s="43"/>
      <c r="TAB44" s="43"/>
      <c r="TAC44" s="43"/>
      <c r="TAD44" s="43"/>
      <c r="TAE44" s="43"/>
      <c r="TAF44" s="43"/>
      <c r="TAG44" s="43"/>
      <c r="TAH44" s="43"/>
      <c r="TAI44" s="43"/>
      <c r="TAJ44" s="43"/>
      <c r="TAK44" s="43"/>
      <c r="TAL44" s="43"/>
      <c r="TAM44" s="43"/>
      <c r="TAN44" s="43"/>
      <c r="TAO44" s="43"/>
      <c r="TAP44" s="43"/>
      <c r="TAQ44" s="43"/>
      <c r="TAR44" s="43"/>
      <c r="TAS44" s="43"/>
      <c r="TAT44" s="43"/>
      <c r="TAU44" s="43"/>
      <c r="TAV44" s="43"/>
      <c r="TAW44" s="43"/>
      <c r="TAX44" s="43"/>
      <c r="TAY44" s="43"/>
      <c r="TAZ44" s="43"/>
      <c r="TBA44" s="43"/>
      <c r="TBB44" s="43"/>
      <c r="TBC44" s="43"/>
      <c r="TBD44" s="43"/>
      <c r="TBE44" s="43"/>
      <c r="TBF44" s="43"/>
      <c r="TBG44" s="43"/>
      <c r="TBH44" s="43"/>
      <c r="TBI44" s="43"/>
      <c r="TBJ44" s="43"/>
      <c r="TBK44" s="43"/>
      <c r="TBL44" s="43"/>
      <c r="TBM44" s="43"/>
      <c r="TBN44" s="43"/>
      <c r="TBO44" s="43"/>
      <c r="TBP44" s="43"/>
      <c r="TBQ44" s="43"/>
      <c r="TBR44" s="43"/>
      <c r="TBS44" s="43"/>
      <c r="TBT44" s="43"/>
      <c r="TBU44" s="43"/>
      <c r="TBV44" s="43"/>
      <c r="TBW44" s="43"/>
      <c r="TBX44" s="43"/>
      <c r="TBY44" s="43"/>
      <c r="TBZ44" s="43"/>
      <c r="TCA44" s="43"/>
      <c r="TCB44" s="43"/>
      <c r="TCC44" s="43"/>
      <c r="TCD44" s="43"/>
      <c r="TCE44" s="43"/>
      <c r="TCF44" s="43"/>
      <c r="TCG44" s="43"/>
      <c r="TCH44" s="43"/>
      <c r="TCI44" s="43"/>
      <c r="TCJ44" s="43"/>
      <c r="TCK44" s="43"/>
      <c r="TCL44" s="43"/>
      <c r="TCM44" s="43"/>
      <c r="TCN44" s="43"/>
      <c r="TCO44" s="43"/>
      <c r="TCP44" s="43"/>
      <c r="TCQ44" s="43"/>
      <c r="TCR44" s="43"/>
      <c r="TCS44" s="43"/>
      <c r="TCT44" s="43"/>
      <c r="TCU44" s="43"/>
      <c r="TCV44" s="43"/>
      <c r="TCW44" s="43"/>
      <c r="TCX44" s="43"/>
      <c r="TCY44" s="43"/>
      <c r="TCZ44" s="43"/>
      <c r="TDA44" s="43"/>
      <c r="TDB44" s="43"/>
      <c r="TDC44" s="43"/>
      <c r="TDD44" s="43"/>
      <c r="TDE44" s="43"/>
      <c r="TDF44" s="43"/>
      <c r="TDG44" s="43"/>
      <c r="TDH44" s="43"/>
      <c r="TDI44" s="43"/>
      <c r="TDJ44" s="43"/>
      <c r="TDK44" s="43"/>
      <c r="TDL44" s="43"/>
      <c r="TDM44" s="43"/>
      <c r="TDN44" s="43"/>
      <c r="TDO44" s="43"/>
      <c r="TDP44" s="43"/>
      <c r="TDQ44" s="43"/>
      <c r="TDR44" s="43"/>
      <c r="TDS44" s="43"/>
      <c r="TDT44" s="43"/>
      <c r="TDU44" s="43"/>
      <c r="TDV44" s="43"/>
      <c r="TDW44" s="43"/>
      <c r="TDX44" s="43"/>
      <c r="TDY44" s="43"/>
      <c r="TDZ44" s="43"/>
      <c r="TEA44" s="43"/>
      <c r="TEB44" s="43"/>
      <c r="TEC44" s="43"/>
      <c r="TED44" s="43"/>
      <c r="TEE44" s="43"/>
      <c r="TEF44" s="43"/>
      <c r="TEG44" s="43"/>
      <c r="TEH44" s="43"/>
      <c r="TEI44" s="43"/>
      <c r="TEJ44" s="43"/>
      <c r="TEK44" s="43"/>
      <c r="TEL44" s="43"/>
      <c r="TEM44" s="43"/>
      <c r="TEN44" s="43"/>
      <c r="TEO44" s="43"/>
      <c r="TEP44" s="43"/>
      <c r="TEQ44" s="43"/>
      <c r="TER44" s="43"/>
      <c r="TES44" s="43"/>
      <c r="TET44" s="43"/>
      <c r="TEU44" s="43"/>
      <c r="TEV44" s="43"/>
      <c r="TEW44" s="43"/>
      <c r="TEX44" s="43"/>
      <c r="TEY44" s="43"/>
      <c r="TEZ44" s="43"/>
      <c r="TFA44" s="43"/>
      <c r="TFB44" s="43"/>
      <c r="TFC44" s="43"/>
      <c r="TFD44" s="43"/>
      <c r="TFE44" s="43"/>
      <c r="TFF44" s="43"/>
      <c r="TFG44" s="43"/>
      <c r="TFH44" s="43"/>
      <c r="TFI44" s="43"/>
      <c r="TFJ44" s="43"/>
      <c r="TFK44" s="43"/>
      <c r="TFL44" s="43"/>
      <c r="TFM44" s="43"/>
      <c r="TFN44" s="43"/>
      <c r="TFO44" s="43"/>
      <c r="TFP44" s="43"/>
      <c r="TFQ44" s="43"/>
      <c r="TFR44" s="43"/>
      <c r="TFS44" s="43"/>
      <c r="TFT44" s="43"/>
      <c r="TFU44" s="43"/>
      <c r="TFV44" s="43"/>
      <c r="TFW44" s="43"/>
      <c r="TFX44" s="43"/>
      <c r="TFY44" s="43"/>
      <c r="TFZ44" s="43"/>
      <c r="TGA44" s="43"/>
      <c r="TGB44" s="43"/>
      <c r="TGC44" s="43"/>
      <c r="TGD44" s="43"/>
      <c r="TGE44" s="43"/>
      <c r="TGF44" s="43"/>
      <c r="TGG44" s="43"/>
      <c r="TGH44" s="43"/>
      <c r="TGI44" s="43"/>
      <c r="TGJ44" s="43"/>
      <c r="TGK44" s="43"/>
      <c r="TGL44" s="43"/>
      <c r="TGM44" s="43"/>
      <c r="TGN44" s="43"/>
      <c r="TGO44" s="43"/>
      <c r="TGP44" s="43"/>
      <c r="TGQ44" s="43"/>
      <c r="TGR44" s="43"/>
      <c r="TGS44" s="43"/>
      <c r="TGT44" s="43"/>
      <c r="TGU44" s="43"/>
      <c r="TGV44" s="43"/>
      <c r="TGW44" s="43"/>
      <c r="TGX44" s="43"/>
      <c r="TGY44" s="43"/>
      <c r="TGZ44" s="43"/>
      <c r="THA44" s="43"/>
      <c r="THB44" s="43"/>
      <c r="THC44" s="43"/>
      <c r="THD44" s="43"/>
      <c r="THE44" s="43"/>
      <c r="THF44" s="43"/>
      <c r="THG44" s="43"/>
      <c r="THH44" s="43"/>
      <c r="THI44" s="43"/>
      <c r="THJ44" s="43"/>
      <c r="THK44" s="43"/>
      <c r="THL44" s="43"/>
      <c r="THM44" s="43"/>
      <c r="THN44" s="43"/>
      <c r="THO44" s="43"/>
      <c r="THP44" s="43"/>
      <c r="THQ44" s="43"/>
      <c r="THR44" s="43"/>
      <c r="THS44" s="43"/>
      <c r="THT44" s="43"/>
      <c r="THU44" s="43"/>
      <c r="THV44" s="43"/>
      <c r="THW44" s="43"/>
      <c r="THX44" s="43"/>
      <c r="THY44" s="43"/>
      <c r="THZ44" s="43"/>
      <c r="TIA44" s="43"/>
      <c r="TIB44" s="43"/>
      <c r="TIC44" s="43"/>
      <c r="TID44" s="43"/>
      <c r="TIE44" s="43"/>
      <c r="TIF44" s="43"/>
      <c r="TIG44" s="43"/>
      <c r="TIH44" s="43"/>
      <c r="TII44" s="43"/>
      <c r="TIJ44" s="43"/>
      <c r="TIK44" s="43"/>
      <c r="TIL44" s="43"/>
      <c r="TIM44" s="43"/>
      <c r="TIN44" s="43"/>
      <c r="TIO44" s="43"/>
      <c r="TIP44" s="43"/>
      <c r="TIQ44" s="43"/>
      <c r="TIR44" s="43"/>
      <c r="TIS44" s="43"/>
      <c r="TIT44" s="43"/>
      <c r="TIU44" s="43"/>
      <c r="TIV44" s="43"/>
      <c r="TIW44" s="43"/>
      <c r="TIX44" s="43"/>
      <c r="TIY44" s="43"/>
      <c r="TIZ44" s="43"/>
      <c r="TJA44" s="43"/>
      <c r="TJB44" s="43"/>
      <c r="TJC44" s="43"/>
      <c r="TJD44" s="43"/>
      <c r="TJE44" s="43"/>
      <c r="TJF44" s="43"/>
      <c r="TJG44" s="43"/>
      <c r="TJH44" s="43"/>
      <c r="TJI44" s="43"/>
      <c r="TJJ44" s="43"/>
      <c r="TJK44" s="43"/>
      <c r="TJL44" s="43"/>
      <c r="TJM44" s="43"/>
      <c r="TJN44" s="43"/>
      <c r="TJO44" s="43"/>
      <c r="TJP44" s="43"/>
      <c r="TJQ44" s="43"/>
      <c r="TJR44" s="43"/>
      <c r="TJS44" s="43"/>
      <c r="TJT44" s="43"/>
      <c r="TJU44" s="43"/>
      <c r="TJV44" s="43"/>
      <c r="TJW44" s="43"/>
      <c r="TJX44" s="43"/>
      <c r="TJY44" s="43"/>
      <c r="TJZ44" s="43"/>
      <c r="TKA44" s="43"/>
      <c r="TKB44" s="43"/>
      <c r="TKC44" s="43"/>
      <c r="TKD44" s="43"/>
      <c r="TKE44" s="43"/>
      <c r="TKF44" s="43"/>
      <c r="TKG44" s="43"/>
      <c r="TKH44" s="43"/>
      <c r="TKI44" s="43"/>
      <c r="TKJ44" s="43"/>
      <c r="TKK44" s="43"/>
      <c r="TKL44" s="43"/>
      <c r="TKM44" s="43"/>
      <c r="TKN44" s="43"/>
      <c r="TKO44" s="43"/>
      <c r="TKP44" s="43"/>
      <c r="TKQ44" s="43"/>
      <c r="TKR44" s="43"/>
      <c r="TKS44" s="43"/>
      <c r="TKT44" s="43"/>
      <c r="TKU44" s="43"/>
      <c r="TKV44" s="43"/>
      <c r="TKW44" s="43"/>
      <c r="TKX44" s="43"/>
      <c r="TKY44" s="43"/>
      <c r="TKZ44" s="43"/>
      <c r="TLA44" s="43"/>
      <c r="TLB44" s="43"/>
      <c r="TLC44" s="43"/>
      <c r="TLD44" s="43"/>
      <c r="TLE44" s="43"/>
      <c r="TLF44" s="43"/>
      <c r="TLG44" s="43"/>
      <c r="TLH44" s="43"/>
      <c r="TLI44" s="43"/>
      <c r="TLJ44" s="43"/>
      <c r="TLK44" s="43"/>
      <c r="TLL44" s="43"/>
      <c r="TLM44" s="43"/>
      <c r="TLN44" s="43"/>
      <c r="TLO44" s="43"/>
      <c r="TLP44" s="43"/>
      <c r="TLQ44" s="43"/>
      <c r="TLR44" s="43"/>
      <c r="TLS44" s="43"/>
      <c r="TLT44" s="43"/>
      <c r="TLU44" s="43"/>
      <c r="TLV44" s="43"/>
      <c r="TLW44" s="43"/>
      <c r="TLX44" s="43"/>
      <c r="TLY44" s="43"/>
      <c r="TLZ44" s="43"/>
      <c r="TMA44" s="43"/>
      <c r="TMB44" s="43"/>
      <c r="TMC44" s="43"/>
      <c r="TMD44" s="43"/>
      <c r="TME44" s="43"/>
      <c r="TMF44" s="43"/>
      <c r="TMG44" s="43"/>
      <c r="TMH44" s="43"/>
      <c r="TMI44" s="43"/>
      <c r="TMJ44" s="43"/>
      <c r="TMK44" s="43"/>
      <c r="TML44" s="43"/>
      <c r="TMM44" s="43"/>
      <c r="TMN44" s="43"/>
      <c r="TMO44" s="43"/>
      <c r="TMP44" s="43"/>
      <c r="TMQ44" s="43"/>
      <c r="TMR44" s="43"/>
      <c r="TMS44" s="43"/>
      <c r="TMT44" s="43"/>
      <c r="TMU44" s="43"/>
      <c r="TMV44" s="43"/>
      <c r="TMW44" s="43"/>
      <c r="TMX44" s="43"/>
      <c r="TMY44" s="43"/>
      <c r="TMZ44" s="43"/>
      <c r="TNA44" s="43"/>
      <c r="TNB44" s="43"/>
      <c r="TNC44" s="43"/>
      <c r="TND44" s="43"/>
      <c r="TNE44" s="43"/>
      <c r="TNF44" s="43"/>
      <c r="TNG44" s="43"/>
      <c r="TNH44" s="43"/>
      <c r="TNI44" s="43"/>
      <c r="TNJ44" s="43"/>
      <c r="TNK44" s="43"/>
      <c r="TNL44" s="43"/>
      <c r="TNM44" s="43"/>
      <c r="TNN44" s="43"/>
      <c r="TNO44" s="43"/>
      <c r="TNP44" s="43"/>
      <c r="TNQ44" s="43"/>
      <c r="TNR44" s="43"/>
      <c r="TNS44" s="43"/>
      <c r="TNT44" s="43"/>
      <c r="TNU44" s="43"/>
      <c r="TNV44" s="43"/>
      <c r="TNW44" s="43"/>
      <c r="TNX44" s="43"/>
      <c r="TNY44" s="43"/>
      <c r="TNZ44" s="43"/>
      <c r="TOA44" s="43"/>
      <c r="TOB44" s="43"/>
      <c r="TOC44" s="43"/>
      <c r="TOD44" s="43"/>
      <c r="TOE44" s="43"/>
      <c r="TOF44" s="43"/>
      <c r="TOG44" s="43"/>
      <c r="TOH44" s="43"/>
      <c r="TOI44" s="43"/>
      <c r="TOJ44" s="43"/>
      <c r="TOK44" s="43"/>
      <c r="TOL44" s="43"/>
      <c r="TOM44" s="43"/>
      <c r="TON44" s="43"/>
      <c r="TOO44" s="43"/>
      <c r="TOP44" s="43"/>
      <c r="TOQ44" s="43"/>
      <c r="TOR44" s="43"/>
      <c r="TOS44" s="43"/>
      <c r="TOT44" s="43"/>
      <c r="TOU44" s="43"/>
      <c r="TOV44" s="43"/>
      <c r="TOW44" s="43"/>
      <c r="TOX44" s="43"/>
      <c r="TOY44" s="43"/>
      <c r="TOZ44" s="43"/>
      <c r="TPA44" s="43"/>
      <c r="TPB44" s="43"/>
      <c r="TPC44" s="43"/>
      <c r="TPD44" s="43"/>
      <c r="TPE44" s="43"/>
      <c r="TPF44" s="43"/>
      <c r="TPG44" s="43"/>
      <c r="TPH44" s="43"/>
      <c r="TPI44" s="43"/>
      <c r="TPJ44" s="43"/>
      <c r="TPK44" s="43"/>
      <c r="TPL44" s="43"/>
      <c r="TPM44" s="43"/>
      <c r="TPN44" s="43"/>
      <c r="TPO44" s="43"/>
      <c r="TPP44" s="43"/>
      <c r="TPQ44" s="43"/>
      <c r="TPR44" s="43"/>
      <c r="TPS44" s="43"/>
      <c r="TPT44" s="43"/>
      <c r="TPU44" s="43"/>
      <c r="TPV44" s="43"/>
      <c r="TPW44" s="43"/>
      <c r="TPX44" s="43"/>
      <c r="TPY44" s="43"/>
      <c r="TPZ44" s="43"/>
      <c r="TQA44" s="43"/>
      <c r="TQB44" s="43"/>
      <c r="TQC44" s="43"/>
      <c r="TQD44" s="43"/>
      <c r="TQE44" s="43"/>
      <c r="TQF44" s="43"/>
      <c r="TQG44" s="43"/>
      <c r="TQH44" s="43"/>
      <c r="TQI44" s="43"/>
      <c r="TQJ44" s="43"/>
      <c r="TQK44" s="43"/>
      <c r="TQL44" s="43"/>
      <c r="TQM44" s="43"/>
      <c r="TQN44" s="43"/>
      <c r="TQO44" s="43"/>
      <c r="TQP44" s="43"/>
      <c r="TQQ44" s="43"/>
      <c r="TQR44" s="43"/>
      <c r="TQS44" s="43"/>
      <c r="TQT44" s="43"/>
      <c r="TQU44" s="43"/>
      <c r="TQV44" s="43"/>
      <c r="TQW44" s="43"/>
      <c r="TQX44" s="43"/>
      <c r="TQY44" s="43"/>
      <c r="TQZ44" s="43"/>
      <c r="TRA44" s="43"/>
      <c r="TRB44" s="43"/>
      <c r="TRC44" s="43"/>
      <c r="TRD44" s="43"/>
      <c r="TRE44" s="43"/>
      <c r="TRF44" s="43"/>
      <c r="TRG44" s="43"/>
      <c r="TRH44" s="43"/>
      <c r="TRI44" s="43"/>
      <c r="TRJ44" s="43"/>
      <c r="TRK44" s="43"/>
      <c r="TRL44" s="43"/>
      <c r="TRM44" s="43"/>
      <c r="TRN44" s="43"/>
      <c r="TRO44" s="43"/>
      <c r="TRP44" s="43"/>
      <c r="TRQ44" s="43"/>
      <c r="TRR44" s="43"/>
      <c r="TRS44" s="43"/>
      <c r="TRT44" s="43"/>
      <c r="TRU44" s="43"/>
      <c r="TRV44" s="43"/>
      <c r="TRW44" s="43"/>
      <c r="TRX44" s="43"/>
      <c r="TRY44" s="43"/>
      <c r="TRZ44" s="43"/>
      <c r="TSA44" s="43"/>
      <c r="TSB44" s="43"/>
      <c r="TSC44" s="43"/>
      <c r="TSD44" s="43"/>
      <c r="TSE44" s="43"/>
      <c r="TSF44" s="43"/>
      <c r="TSG44" s="43"/>
      <c r="TSH44" s="43"/>
      <c r="TSI44" s="43"/>
      <c r="TSJ44" s="43"/>
      <c r="TSK44" s="43"/>
      <c r="TSL44" s="43"/>
      <c r="TSM44" s="43"/>
      <c r="TSN44" s="43"/>
      <c r="TSO44" s="43"/>
      <c r="TSP44" s="43"/>
      <c r="TSQ44" s="43"/>
      <c r="TSR44" s="43"/>
      <c r="TSS44" s="43"/>
      <c r="TST44" s="43"/>
      <c r="TSU44" s="43"/>
      <c r="TSV44" s="43"/>
      <c r="TSW44" s="43"/>
      <c r="TSX44" s="43"/>
      <c r="TSY44" s="43"/>
      <c r="TSZ44" s="43"/>
      <c r="TTA44" s="43"/>
      <c r="TTB44" s="43"/>
      <c r="TTC44" s="43"/>
      <c r="TTD44" s="43"/>
      <c r="TTE44" s="43"/>
      <c r="TTF44" s="43"/>
      <c r="TTG44" s="43"/>
      <c r="TTH44" s="43"/>
      <c r="TTI44" s="43"/>
      <c r="TTJ44" s="43"/>
      <c r="TTK44" s="43"/>
      <c r="TTL44" s="43"/>
      <c r="TTM44" s="43"/>
      <c r="TTN44" s="43"/>
      <c r="TTO44" s="43"/>
      <c r="TTP44" s="43"/>
      <c r="TTQ44" s="43"/>
      <c r="TTR44" s="43"/>
      <c r="TTS44" s="43"/>
      <c r="TTT44" s="43"/>
      <c r="TTU44" s="43"/>
      <c r="TTV44" s="43"/>
      <c r="TTW44" s="43"/>
      <c r="TTX44" s="43"/>
      <c r="TTY44" s="43"/>
      <c r="TTZ44" s="43"/>
      <c r="TUA44" s="43"/>
      <c r="TUB44" s="43"/>
      <c r="TUC44" s="43"/>
      <c r="TUD44" s="43"/>
      <c r="TUE44" s="43"/>
      <c r="TUF44" s="43"/>
      <c r="TUG44" s="43"/>
      <c r="TUH44" s="43"/>
      <c r="TUI44" s="43"/>
      <c r="TUJ44" s="43"/>
      <c r="TUK44" s="43"/>
      <c r="TUL44" s="43"/>
      <c r="TUM44" s="43"/>
      <c r="TUN44" s="43"/>
      <c r="TUO44" s="43"/>
      <c r="TUP44" s="43"/>
      <c r="TUQ44" s="43"/>
      <c r="TUR44" s="43"/>
      <c r="TUS44" s="43"/>
      <c r="TUT44" s="43"/>
      <c r="TUU44" s="43"/>
      <c r="TUV44" s="43"/>
      <c r="TUW44" s="43"/>
      <c r="TUX44" s="43"/>
      <c r="TUY44" s="43"/>
      <c r="TUZ44" s="43"/>
      <c r="TVA44" s="43"/>
      <c r="TVB44" s="43"/>
      <c r="TVC44" s="43"/>
      <c r="TVD44" s="43"/>
      <c r="TVE44" s="43"/>
      <c r="TVF44" s="43"/>
      <c r="TVG44" s="43"/>
      <c r="TVH44" s="43"/>
      <c r="TVI44" s="43"/>
      <c r="TVJ44" s="43"/>
      <c r="TVK44" s="43"/>
      <c r="TVL44" s="43"/>
      <c r="TVM44" s="43"/>
      <c r="TVN44" s="43"/>
      <c r="TVO44" s="43"/>
      <c r="TVP44" s="43"/>
      <c r="TVQ44" s="43"/>
      <c r="TVR44" s="43"/>
      <c r="TVS44" s="43"/>
      <c r="TVT44" s="43"/>
      <c r="TVU44" s="43"/>
      <c r="TVV44" s="43"/>
      <c r="TVW44" s="43"/>
      <c r="TVX44" s="43"/>
      <c r="TVY44" s="43"/>
      <c r="TVZ44" s="43"/>
      <c r="TWA44" s="43"/>
      <c r="TWB44" s="43"/>
      <c r="TWC44" s="43"/>
      <c r="TWD44" s="43"/>
      <c r="TWE44" s="43"/>
      <c r="TWF44" s="43"/>
      <c r="TWG44" s="43"/>
      <c r="TWH44" s="43"/>
      <c r="TWI44" s="43"/>
      <c r="TWJ44" s="43"/>
      <c r="TWK44" s="43"/>
      <c r="TWL44" s="43"/>
      <c r="TWM44" s="43"/>
      <c r="TWN44" s="43"/>
      <c r="TWO44" s="43"/>
      <c r="TWP44" s="43"/>
      <c r="TWQ44" s="43"/>
      <c r="TWR44" s="43"/>
      <c r="TWS44" s="43"/>
      <c r="TWT44" s="43"/>
      <c r="TWU44" s="43"/>
      <c r="TWV44" s="43"/>
      <c r="TWW44" s="43"/>
      <c r="TWX44" s="43"/>
      <c r="TWY44" s="43"/>
      <c r="TWZ44" s="43"/>
      <c r="TXA44" s="43"/>
      <c r="TXB44" s="43"/>
      <c r="TXC44" s="43"/>
      <c r="TXD44" s="43"/>
      <c r="TXE44" s="43"/>
      <c r="TXF44" s="43"/>
      <c r="TXG44" s="43"/>
      <c r="TXH44" s="43"/>
      <c r="TXI44" s="43"/>
      <c r="TXJ44" s="43"/>
      <c r="TXK44" s="43"/>
      <c r="TXL44" s="43"/>
      <c r="TXM44" s="43"/>
      <c r="TXN44" s="43"/>
      <c r="TXO44" s="43"/>
      <c r="TXP44" s="43"/>
      <c r="TXQ44" s="43"/>
      <c r="TXR44" s="43"/>
      <c r="TXS44" s="43"/>
      <c r="TXT44" s="43"/>
      <c r="TXU44" s="43"/>
      <c r="TXV44" s="43"/>
      <c r="TXW44" s="43"/>
      <c r="TXX44" s="43"/>
      <c r="TXY44" s="43"/>
      <c r="TXZ44" s="43"/>
      <c r="TYA44" s="43"/>
      <c r="TYB44" s="43"/>
      <c r="TYC44" s="43"/>
      <c r="TYD44" s="43"/>
      <c r="TYE44" s="43"/>
      <c r="TYF44" s="43"/>
      <c r="TYG44" s="43"/>
      <c r="TYH44" s="43"/>
      <c r="TYI44" s="43"/>
      <c r="TYJ44" s="43"/>
      <c r="TYK44" s="43"/>
      <c r="TYL44" s="43"/>
      <c r="TYM44" s="43"/>
      <c r="TYN44" s="43"/>
      <c r="TYO44" s="43"/>
      <c r="TYP44" s="43"/>
      <c r="TYQ44" s="43"/>
      <c r="TYR44" s="43"/>
      <c r="TYS44" s="43"/>
      <c r="TYT44" s="43"/>
      <c r="TYU44" s="43"/>
      <c r="TYV44" s="43"/>
      <c r="TYW44" s="43"/>
      <c r="TYX44" s="43"/>
      <c r="TYY44" s="43"/>
      <c r="TYZ44" s="43"/>
      <c r="TZA44" s="43"/>
      <c r="TZB44" s="43"/>
      <c r="TZC44" s="43"/>
      <c r="TZD44" s="43"/>
      <c r="TZE44" s="43"/>
      <c r="TZF44" s="43"/>
      <c r="TZG44" s="43"/>
      <c r="TZH44" s="43"/>
      <c r="TZI44" s="43"/>
      <c r="TZJ44" s="43"/>
      <c r="TZK44" s="43"/>
      <c r="TZL44" s="43"/>
      <c r="TZM44" s="43"/>
      <c r="TZN44" s="43"/>
      <c r="TZO44" s="43"/>
      <c r="TZP44" s="43"/>
      <c r="TZQ44" s="43"/>
      <c r="TZR44" s="43"/>
      <c r="TZS44" s="43"/>
      <c r="TZT44" s="43"/>
      <c r="TZU44" s="43"/>
      <c r="TZV44" s="43"/>
      <c r="TZW44" s="43"/>
      <c r="TZX44" s="43"/>
      <c r="TZY44" s="43"/>
      <c r="TZZ44" s="43"/>
      <c r="UAA44" s="43"/>
      <c r="UAB44" s="43"/>
      <c r="UAC44" s="43"/>
      <c r="UAD44" s="43"/>
      <c r="UAE44" s="43"/>
      <c r="UAF44" s="43"/>
      <c r="UAG44" s="43"/>
      <c r="UAH44" s="43"/>
      <c r="UAI44" s="43"/>
      <c r="UAJ44" s="43"/>
      <c r="UAK44" s="43"/>
      <c r="UAL44" s="43"/>
      <c r="UAM44" s="43"/>
      <c r="UAN44" s="43"/>
      <c r="UAO44" s="43"/>
      <c r="UAP44" s="43"/>
      <c r="UAQ44" s="43"/>
      <c r="UAR44" s="43"/>
      <c r="UAS44" s="43"/>
      <c r="UAT44" s="43"/>
      <c r="UAU44" s="43"/>
      <c r="UAV44" s="43"/>
      <c r="UAW44" s="43"/>
      <c r="UAX44" s="43"/>
      <c r="UAY44" s="43"/>
      <c r="UAZ44" s="43"/>
      <c r="UBA44" s="43"/>
      <c r="UBB44" s="43"/>
      <c r="UBC44" s="43"/>
      <c r="UBD44" s="43"/>
      <c r="UBE44" s="43"/>
      <c r="UBF44" s="43"/>
      <c r="UBG44" s="43"/>
      <c r="UBH44" s="43"/>
      <c r="UBI44" s="43"/>
      <c r="UBJ44" s="43"/>
      <c r="UBK44" s="43"/>
      <c r="UBL44" s="43"/>
      <c r="UBM44" s="43"/>
      <c r="UBN44" s="43"/>
      <c r="UBO44" s="43"/>
      <c r="UBP44" s="43"/>
      <c r="UBQ44" s="43"/>
      <c r="UBR44" s="43"/>
      <c r="UBS44" s="43"/>
      <c r="UBT44" s="43"/>
      <c r="UBU44" s="43"/>
      <c r="UBV44" s="43"/>
      <c r="UBW44" s="43"/>
      <c r="UBX44" s="43"/>
      <c r="UBY44" s="43"/>
      <c r="UBZ44" s="43"/>
      <c r="UCA44" s="43"/>
      <c r="UCB44" s="43"/>
      <c r="UCC44" s="43"/>
      <c r="UCD44" s="43"/>
      <c r="UCE44" s="43"/>
      <c r="UCF44" s="43"/>
      <c r="UCG44" s="43"/>
      <c r="UCH44" s="43"/>
      <c r="UCI44" s="43"/>
      <c r="UCJ44" s="43"/>
      <c r="UCK44" s="43"/>
      <c r="UCL44" s="43"/>
      <c r="UCM44" s="43"/>
      <c r="UCN44" s="43"/>
      <c r="UCO44" s="43"/>
      <c r="UCP44" s="43"/>
      <c r="UCQ44" s="43"/>
      <c r="UCR44" s="43"/>
      <c r="UCS44" s="43"/>
      <c r="UCT44" s="43"/>
      <c r="UCU44" s="43"/>
      <c r="UCV44" s="43"/>
      <c r="UCW44" s="43"/>
      <c r="UCX44" s="43"/>
      <c r="UCY44" s="43"/>
      <c r="UCZ44" s="43"/>
      <c r="UDA44" s="43"/>
      <c r="UDB44" s="43"/>
      <c r="UDC44" s="43"/>
      <c r="UDD44" s="43"/>
      <c r="UDE44" s="43"/>
      <c r="UDF44" s="43"/>
      <c r="UDG44" s="43"/>
      <c r="UDH44" s="43"/>
      <c r="UDI44" s="43"/>
      <c r="UDJ44" s="43"/>
      <c r="UDK44" s="43"/>
      <c r="UDL44" s="43"/>
      <c r="UDM44" s="43"/>
      <c r="UDN44" s="43"/>
      <c r="UDO44" s="43"/>
      <c r="UDP44" s="43"/>
      <c r="UDQ44" s="43"/>
      <c r="UDR44" s="43"/>
      <c r="UDS44" s="43"/>
      <c r="UDT44" s="43"/>
      <c r="UDU44" s="43"/>
      <c r="UDV44" s="43"/>
      <c r="UDW44" s="43"/>
      <c r="UDX44" s="43"/>
      <c r="UDY44" s="43"/>
      <c r="UDZ44" s="43"/>
      <c r="UEA44" s="43"/>
      <c r="UEB44" s="43"/>
      <c r="UEC44" s="43"/>
      <c r="UED44" s="43"/>
      <c r="UEE44" s="43"/>
      <c r="UEF44" s="43"/>
      <c r="UEG44" s="43"/>
      <c r="UEH44" s="43"/>
      <c r="UEI44" s="43"/>
      <c r="UEJ44" s="43"/>
      <c r="UEK44" s="43"/>
      <c r="UEL44" s="43"/>
      <c r="UEM44" s="43"/>
      <c r="UEN44" s="43"/>
      <c r="UEO44" s="43"/>
      <c r="UEP44" s="43"/>
      <c r="UEQ44" s="43"/>
      <c r="UER44" s="43"/>
      <c r="UES44" s="43"/>
      <c r="UET44" s="43"/>
      <c r="UEU44" s="43"/>
      <c r="UEV44" s="43"/>
      <c r="UEW44" s="43"/>
      <c r="UEX44" s="43"/>
      <c r="UEY44" s="43"/>
      <c r="UEZ44" s="43"/>
      <c r="UFA44" s="43"/>
      <c r="UFB44" s="43"/>
      <c r="UFC44" s="43"/>
      <c r="UFD44" s="43"/>
      <c r="UFE44" s="43"/>
      <c r="UFF44" s="43"/>
      <c r="UFG44" s="43"/>
      <c r="UFH44" s="43"/>
      <c r="UFI44" s="43"/>
      <c r="UFJ44" s="43"/>
      <c r="UFK44" s="43"/>
      <c r="UFL44" s="43"/>
      <c r="UFM44" s="43"/>
      <c r="UFN44" s="43"/>
      <c r="UFO44" s="43"/>
      <c r="UFP44" s="43"/>
      <c r="UFQ44" s="43"/>
      <c r="UFR44" s="43"/>
      <c r="UFS44" s="43"/>
      <c r="UFT44" s="43"/>
      <c r="UFU44" s="43"/>
      <c r="UFV44" s="43"/>
      <c r="UFW44" s="43"/>
      <c r="UFX44" s="43"/>
      <c r="UFY44" s="43"/>
      <c r="UFZ44" s="43"/>
      <c r="UGA44" s="43"/>
      <c r="UGB44" s="43"/>
      <c r="UGC44" s="43"/>
      <c r="UGD44" s="43"/>
      <c r="UGE44" s="43"/>
      <c r="UGF44" s="43"/>
      <c r="UGG44" s="43"/>
      <c r="UGH44" s="43"/>
      <c r="UGI44" s="43"/>
      <c r="UGJ44" s="43"/>
      <c r="UGK44" s="43"/>
      <c r="UGL44" s="43"/>
      <c r="UGM44" s="43"/>
      <c r="UGN44" s="43"/>
      <c r="UGO44" s="43"/>
      <c r="UGP44" s="43"/>
      <c r="UGQ44" s="43"/>
      <c r="UGR44" s="43"/>
      <c r="UGS44" s="43"/>
      <c r="UGT44" s="43"/>
      <c r="UGU44" s="43"/>
      <c r="UGV44" s="43"/>
      <c r="UGW44" s="43"/>
      <c r="UGX44" s="43"/>
      <c r="UGY44" s="43"/>
      <c r="UGZ44" s="43"/>
      <c r="UHA44" s="43"/>
      <c r="UHB44" s="43"/>
      <c r="UHC44" s="43"/>
      <c r="UHD44" s="43"/>
      <c r="UHE44" s="43"/>
      <c r="UHF44" s="43"/>
      <c r="UHG44" s="43"/>
      <c r="UHH44" s="43"/>
      <c r="UHI44" s="43"/>
      <c r="UHJ44" s="43"/>
      <c r="UHK44" s="43"/>
      <c r="UHL44" s="43"/>
      <c r="UHM44" s="43"/>
      <c r="UHN44" s="43"/>
      <c r="UHO44" s="43"/>
      <c r="UHP44" s="43"/>
      <c r="UHQ44" s="43"/>
      <c r="UHR44" s="43"/>
      <c r="UHS44" s="43"/>
      <c r="UHT44" s="43"/>
      <c r="UHU44" s="43"/>
      <c r="UHV44" s="43"/>
      <c r="UHW44" s="43"/>
      <c r="UHX44" s="43"/>
      <c r="UHY44" s="43"/>
      <c r="UHZ44" s="43"/>
      <c r="UIA44" s="43"/>
      <c r="UIB44" s="43"/>
      <c r="UIC44" s="43"/>
      <c r="UID44" s="43"/>
      <c r="UIE44" s="43"/>
      <c r="UIF44" s="43"/>
      <c r="UIG44" s="43"/>
      <c r="UIH44" s="43"/>
      <c r="UII44" s="43"/>
      <c r="UIJ44" s="43"/>
      <c r="UIK44" s="43"/>
      <c r="UIL44" s="43"/>
      <c r="UIM44" s="43"/>
      <c r="UIN44" s="43"/>
      <c r="UIO44" s="43"/>
      <c r="UIP44" s="43"/>
      <c r="UIQ44" s="43"/>
      <c r="UIR44" s="43"/>
      <c r="UIS44" s="43"/>
      <c r="UIT44" s="43"/>
      <c r="UIU44" s="43"/>
      <c r="UIV44" s="43"/>
      <c r="UIW44" s="43"/>
      <c r="UIX44" s="43"/>
      <c r="UIY44" s="43"/>
      <c r="UIZ44" s="43"/>
      <c r="UJA44" s="43"/>
      <c r="UJB44" s="43"/>
      <c r="UJC44" s="43"/>
      <c r="UJD44" s="43"/>
      <c r="UJE44" s="43"/>
      <c r="UJF44" s="43"/>
      <c r="UJG44" s="43"/>
      <c r="UJH44" s="43"/>
      <c r="UJI44" s="43"/>
      <c r="UJJ44" s="43"/>
      <c r="UJK44" s="43"/>
      <c r="UJL44" s="43"/>
      <c r="UJM44" s="43"/>
      <c r="UJN44" s="43"/>
      <c r="UJO44" s="43"/>
      <c r="UJP44" s="43"/>
      <c r="UJQ44" s="43"/>
      <c r="UJR44" s="43"/>
      <c r="UJS44" s="43"/>
      <c r="UJT44" s="43"/>
      <c r="UJU44" s="43"/>
      <c r="UJV44" s="43"/>
      <c r="UJW44" s="43"/>
      <c r="UJX44" s="43"/>
      <c r="UJY44" s="43"/>
      <c r="UJZ44" s="43"/>
      <c r="UKA44" s="43"/>
      <c r="UKB44" s="43"/>
      <c r="UKC44" s="43"/>
      <c r="UKD44" s="43"/>
      <c r="UKE44" s="43"/>
      <c r="UKF44" s="43"/>
      <c r="UKG44" s="43"/>
      <c r="UKH44" s="43"/>
      <c r="UKI44" s="43"/>
      <c r="UKJ44" s="43"/>
      <c r="UKK44" s="43"/>
      <c r="UKL44" s="43"/>
      <c r="UKM44" s="43"/>
      <c r="UKN44" s="43"/>
      <c r="UKO44" s="43"/>
      <c r="UKP44" s="43"/>
      <c r="UKQ44" s="43"/>
      <c r="UKR44" s="43"/>
      <c r="UKS44" s="43"/>
      <c r="UKT44" s="43"/>
      <c r="UKU44" s="43"/>
      <c r="UKV44" s="43"/>
      <c r="UKW44" s="43"/>
      <c r="UKX44" s="43"/>
      <c r="UKY44" s="43"/>
      <c r="UKZ44" s="43"/>
      <c r="ULA44" s="43"/>
      <c r="ULB44" s="43"/>
      <c r="ULC44" s="43"/>
      <c r="ULD44" s="43"/>
      <c r="ULE44" s="43"/>
      <c r="ULF44" s="43"/>
      <c r="ULG44" s="43"/>
      <c r="ULH44" s="43"/>
      <c r="ULI44" s="43"/>
      <c r="ULJ44" s="43"/>
      <c r="ULK44" s="43"/>
      <c r="ULL44" s="43"/>
      <c r="ULM44" s="43"/>
      <c r="ULN44" s="43"/>
      <c r="ULO44" s="43"/>
      <c r="ULP44" s="43"/>
      <c r="ULQ44" s="43"/>
      <c r="ULR44" s="43"/>
      <c r="ULS44" s="43"/>
      <c r="ULT44" s="43"/>
      <c r="ULU44" s="43"/>
      <c r="ULV44" s="43"/>
      <c r="ULW44" s="43"/>
      <c r="ULX44" s="43"/>
      <c r="ULY44" s="43"/>
      <c r="ULZ44" s="43"/>
      <c r="UMA44" s="43"/>
      <c r="UMB44" s="43"/>
      <c r="UMC44" s="43"/>
      <c r="UMD44" s="43"/>
      <c r="UME44" s="43"/>
      <c r="UMF44" s="43"/>
      <c r="UMG44" s="43"/>
      <c r="UMH44" s="43"/>
      <c r="UMI44" s="43"/>
      <c r="UMJ44" s="43"/>
      <c r="UMK44" s="43"/>
      <c r="UML44" s="43"/>
      <c r="UMM44" s="43"/>
      <c r="UMN44" s="43"/>
      <c r="UMO44" s="43"/>
      <c r="UMP44" s="43"/>
      <c r="UMQ44" s="43"/>
      <c r="UMR44" s="43"/>
      <c r="UMS44" s="43"/>
      <c r="UMT44" s="43"/>
      <c r="UMU44" s="43"/>
      <c r="UMV44" s="43"/>
      <c r="UMW44" s="43"/>
      <c r="UMX44" s="43"/>
      <c r="UMY44" s="43"/>
      <c r="UMZ44" s="43"/>
      <c r="UNA44" s="43"/>
      <c r="UNB44" s="43"/>
      <c r="UNC44" s="43"/>
      <c r="UND44" s="43"/>
      <c r="UNE44" s="43"/>
      <c r="UNF44" s="43"/>
      <c r="UNG44" s="43"/>
      <c r="UNH44" s="43"/>
      <c r="UNI44" s="43"/>
      <c r="UNJ44" s="43"/>
      <c r="UNK44" s="43"/>
      <c r="UNL44" s="43"/>
      <c r="UNM44" s="43"/>
      <c r="UNN44" s="43"/>
      <c r="UNO44" s="43"/>
      <c r="UNP44" s="43"/>
      <c r="UNQ44" s="43"/>
      <c r="UNR44" s="43"/>
      <c r="UNS44" s="43"/>
      <c r="UNT44" s="43"/>
      <c r="UNU44" s="43"/>
      <c r="UNV44" s="43"/>
      <c r="UNW44" s="43"/>
      <c r="UNX44" s="43"/>
      <c r="UNY44" s="43"/>
      <c r="UNZ44" s="43"/>
      <c r="UOA44" s="43"/>
      <c r="UOB44" s="43"/>
      <c r="UOC44" s="43"/>
      <c r="UOD44" s="43"/>
      <c r="UOE44" s="43"/>
      <c r="UOF44" s="43"/>
      <c r="UOG44" s="43"/>
      <c r="UOH44" s="43"/>
      <c r="UOI44" s="43"/>
      <c r="UOJ44" s="43"/>
      <c r="UOK44" s="43"/>
      <c r="UOL44" s="43"/>
      <c r="UOM44" s="43"/>
      <c r="UON44" s="43"/>
      <c r="UOO44" s="43"/>
      <c r="UOP44" s="43"/>
      <c r="UOQ44" s="43"/>
      <c r="UOR44" s="43"/>
      <c r="UOS44" s="43"/>
      <c r="UOT44" s="43"/>
      <c r="UOU44" s="43"/>
      <c r="UOV44" s="43"/>
      <c r="UOW44" s="43"/>
      <c r="UOX44" s="43"/>
      <c r="UOY44" s="43"/>
      <c r="UOZ44" s="43"/>
      <c r="UPA44" s="43"/>
      <c r="UPB44" s="43"/>
      <c r="UPC44" s="43"/>
      <c r="UPD44" s="43"/>
      <c r="UPE44" s="43"/>
      <c r="UPF44" s="43"/>
      <c r="UPG44" s="43"/>
      <c r="UPH44" s="43"/>
      <c r="UPI44" s="43"/>
      <c r="UPJ44" s="43"/>
      <c r="UPK44" s="43"/>
      <c r="UPL44" s="43"/>
      <c r="UPM44" s="43"/>
      <c r="UPN44" s="43"/>
      <c r="UPO44" s="43"/>
      <c r="UPP44" s="43"/>
      <c r="UPQ44" s="43"/>
      <c r="UPR44" s="43"/>
      <c r="UPS44" s="43"/>
      <c r="UPT44" s="43"/>
      <c r="UPU44" s="43"/>
      <c r="UPV44" s="43"/>
      <c r="UPW44" s="43"/>
      <c r="UPX44" s="43"/>
      <c r="UPY44" s="43"/>
      <c r="UPZ44" s="43"/>
      <c r="UQA44" s="43"/>
      <c r="UQB44" s="43"/>
      <c r="UQC44" s="43"/>
      <c r="UQD44" s="43"/>
      <c r="UQE44" s="43"/>
      <c r="UQF44" s="43"/>
      <c r="UQG44" s="43"/>
      <c r="UQH44" s="43"/>
      <c r="UQI44" s="43"/>
      <c r="UQJ44" s="43"/>
      <c r="UQK44" s="43"/>
      <c r="UQL44" s="43"/>
      <c r="UQM44" s="43"/>
      <c r="UQN44" s="43"/>
      <c r="UQO44" s="43"/>
      <c r="UQP44" s="43"/>
      <c r="UQQ44" s="43"/>
      <c r="UQR44" s="43"/>
      <c r="UQS44" s="43"/>
      <c r="UQT44" s="43"/>
      <c r="UQU44" s="43"/>
      <c r="UQV44" s="43"/>
      <c r="UQW44" s="43"/>
      <c r="UQX44" s="43"/>
      <c r="UQY44" s="43"/>
      <c r="UQZ44" s="43"/>
      <c r="URA44" s="43"/>
      <c r="URB44" s="43"/>
      <c r="URC44" s="43"/>
      <c r="URD44" s="43"/>
      <c r="URE44" s="43"/>
      <c r="URF44" s="43"/>
      <c r="URG44" s="43"/>
      <c r="URH44" s="43"/>
      <c r="URI44" s="43"/>
      <c r="URJ44" s="43"/>
      <c r="URK44" s="43"/>
      <c r="URL44" s="43"/>
      <c r="URM44" s="43"/>
      <c r="URN44" s="43"/>
      <c r="URO44" s="43"/>
      <c r="URP44" s="43"/>
      <c r="URQ44" s="43"/>
      <c r="URR44" s="43"/>
      <c r="URS44" s="43"/>
      <c r="URT44" s="43"/>
      <c r="URU44" s="43"/>
      <c r="URV44" s="43"/>
      <c r="URW44" s="43"/>
      <c r="URX44" s="43"/>
      <c r="URY44" s="43"/>
      <c r="URZ44" s="43"/>
      <c r="USA44" s="43"/>
      <c r="USB44" s="43"/>
      <c r="USC44" s="43"/>
      <c r="USD44" s="43"/>
      <c r="USE44" s="43"/>
      <c r="USF44" s="43"/>
      <c r="USG44" s="43"/>
      <c r="USH44" s="43"/>
      <c r="USI44" s="43"/>
      <c r="USJ44" s="43"/>
      <c r="USK44" s="43"/>
      <c r="USL44" s="43"/>
      <c r="USM44" s="43"/>
      <c r="USN44" s="43"/>
      <c r="USO44" s="43"/>
      <c r="USP44" s="43"/>
      <c r="USQ44" s="43"/>
      <c r="USR44" s="43"/>
      <c r="USS44" s="43"/>
      <c r="UST44" s="43"/>
      <c r="USU44" s="43"/>
      <c r="USV44" s="43"/>
      <c r="USW44" s="43"/>
      <c r="USX44" s="43"/>
      <c r="USY44" s="43"/>
      <c r="USZ44" s="43"/>
      <c r="UTA44" s="43"/>
      <c r="UTB44" s="43"/>
      <c r="UTC44" s="43"/>
      <c r="UTD44" s="43"/>
      <c r="UTE44" s="43"/>
      <c r="UTF44" s="43"/>
      <c r="UTG44" s="43"/>
      <c r="UTH44" s="43"/>
      <c r="UTI44" s="43"/>
      <c r="UTJ44" s="43"/>
      <c r="UTK44" s="43"/>
      <c r="UTL44" s="43"/>
      <c r="UTM44" s="43"/>
      <c r="UTN44" s="43"/>
      <c r="UTO44" s="43"/>
      <c r="UTP44" s="43"/>
      <c r="UTQ44" s="43"/>
      <c r="UTR44" s="43"/>
      <c r="UTS44" s="43"/>
      <c r="UTT44" s="43"/>
      <c r="UTU44" s="43"/>
      <c r="UTV44" s="43"/>
      <c r="UTW44" s="43"/>
      <c r="UTX44" s="43"/>
      <c r="UTY44" s="43"/>
      <c r="UTZ44" s="43"/>
      <c r="UUA44" s="43"/>
      <c r="UUB44" s="43"/>
      <c r="UUC44" s="43"/>
      <c r="UUD44" s="43"/>
      <c r="UUE44" s="43"/>
      <c r="UUF44" s="43"/>
      <c r="UUG44" s="43"/>
      <c r="UUH44" s="43"/>
      <c r="UUI44" s="43"/>
      <c r="UUJ44" s="43"/>
      <c r="UUK44" s="43"/>
      <c r="UUL44" s="43"/>
      <c r="UUM44" s="43"/>
      <c r="UUN44" s="43"/>
      <c r="UUO44" s="43"/>
      <c r="UUP44" s="43"/>
      <c r="UUQ44" s="43"/>
      <c r="UUR44" s="43"/>
      <c r="UUS44" s="43"/>
      <c r="UUT44" s="43"/>
      <c r="UUU44" s="43"/>
      <c r="UUV44" s="43"/>
      <c r="UUW44" s="43"/>
      <c r="UUX44" s="43"/>
      <c r="UUY44" s="43"/>
      <c r="UUZ44" s="43"/>
      <c r="UVA44" s="43"/>
      <c r="UVB44" s="43"/>
      <c r="UVC44" s="43"/>
      <c r="UVD44" s="43"/>
      <c r="UVE44" s="43"/>
      <c r="UVF44" s="43"/>
      <c r="UVG44" s="43"/>
      <c r="UVH44" s="43"/>
      <c r="UVI44" s="43"/>
      <c r="UVJ44" s="43"/>
      <c r="UVK44" s="43"/>
      <c r="UVL44" s="43"/>
      <c r="UVM44" s="43"/>
      <c r="UVN44" s="43"/>
      <c r="UVO44" s="43"/>
      <c r="UVP44" s="43"/>
      <c r="UVQ44" s="43"/>
      <c r="UVR44" s="43"/>
      <c r="UVS44" s="43"/>
      <c r="UVT44" s="43"/>
      <c r="UVU44" s="43"/>
      <c r="UVV44" s="43"/>
      <c r="UVW44" s="43"/>
      <c r="UVX44" s="43"/>
      <c r="UVY44" s="43"/>
      <c r="UVZ44" s="43"/>
      <c r="UWA44" s="43"/>
      <c r="UWB44" s="43"/>
      <c r="UWC44" s="43"/>
      <c r="UWD44" s="43"/>
      <c r="UWE44" s="43"/>
      <c r="UWF44" s="43"/>
      <c r="UWG44" s="43"/>
      <c r="UWH44" s="43"/>
      <c r="UWI44" s="43"/>
      <c r="UWJ44" s="43"/>
      <c r="UWK44" s="43"/>
      <c r="UWL44" s="43"/>
      <c r="UWM44" s="43"/>
      <c r="UWN44" s="43"/>
      <c r="UWO44" s="43"/>
      <c r="UWP44" s="43"/>
      <c r="UWQ44" s="43"/>
      <c r="UWR44" s="43"/>
      <c r="UWS44" s="43"/>
      <c r="UWT44" s="43"/>
      <c r="UWU44" s="43"/>
      <c r="UWV44" s="43"/>
      <c r="UWW44" s="43"/>
      <c r="UWX44" s="43"/>
      <c r="UWY44" s="43"/>
      <c r="UWZ44" s="43"/>
      <c r="UXA44" s="43"/>
      <c r="UXB44" s="43"/>
      <c r="UXC44" s="43"/>
      <c r="UXD44" s="43"/>
      <c r="UXE44" s="43"/>
      <c r="UXF44" s="43"/>
      <c r="UXG44" s="43"/>
      <c r="UXH44" s="43"/>
      <c r="UXI44" s="43"/>
      <c r="UXJ44" s="43"/>
      <c r="UXK44" s="43"/>
      <c r="UXL44" s="43"/>
      <c r="UXM44" s="43"/>
      <c r="UXN44" s="43"/>
      <c r="UXO44" s="43"/>
      <c r="UXP44" s="43"/>
      <c r="UXQ44" s="43"/>
      <c r="UXR44" s="43"/>
      <c r="UXS44" s="43"/>
      <c r="UXT44" s="43"/>
      <c r="UXU44" s="43"/>
      <c r="UXV44" s="43"/>
      <c r="UXW44" s="43"/>
      <c r="UXX44" s="43"/>
      <c r="UXY44" s="43"/>
      <c r="UXZ44" s="43"/>
      <c r="UYA44" s="43"/>
      <c r="UYB44" s="43"/>
      <c r="UYC44" s="43"/>
      <c r="UYD44" s="43"/>
      <c r="UYE44" s="43"/>
      <c r="UYF44" s="43"/>
      <c r="UYG44" s="43"/>
      <c r="UYH44" s="43"/>
      <c r="UYI44" s="43"/>
      <c r="UYJ44" s="43"/>
      <c r="UYK44" s="43"/>
      <c r="UYL44" s="43"/>
      <c r="UYM44" s="43"/>
      <c r="UYN44" s="43"/>
      <c r="UYO44" s="43"/>
      <c r="UYP44" s="43"/>
      <c r="UYQ44" s="43"/>
      <c r="UYR44" s="43"/>
      <c r="UYS44" s="43"/>
      <c r="UYT44" s="43"/>
      <c r="UYU44" s="43"/>
      <c r="UYV44" s="43"/>
      <c r="UYW44" s="43"/>
      <c r="UYX44" s="43"/>
      <c r="UYY44" s="43"/>
      <c r="UYZ44" s="43"/>
      <c r="UZA44" s="43"/>
      <c r="UZB44" s="43"/>
      <c r="UZC44" s="43"/>
      <c r="UZD44" s="43"/>
      <c r="UZE44" s="43"/>
      <c r="UZF44" s="43"/>
      <c r="UZG44" s="43"/>
      <c r="UZH44" s="43"/>
      <c r="UZI44" s="43"/>
      <c r="UZJ44" s="43"/>
      <c r="UZK44" s="43"/>
      <c r="UZL44" s="43"/>
      <c r="UZM44" s="43"/>
      <c r="UZN44" s="43"/>
      <c r="UZO44" s="43"/>
      <c r="UZP44" s="43"/>
      <c r="UZQ44" s="43"/>
      <c r="UZR44" s="43"/>
      <c r="UZS44" s="43"/>
      <c r="UZT44" s="43"/>
      <c r="UZU44" s="43"/>
      <c r="UZV44" s="43"/>
      <c r="UZW44" s="43"/>
      <c r="UZX44" s="43"/>
      <c r="UZY44" s="43"/>
      <c r="UZZ44" s="43"/>
      <c r="VAA44" s="43"/>
      <c r="VAB44" s="43"/>
      <c r="VAC44" s="43"/>
      <c r="VAD44" s="43"/>
      <c r="VAE44" s="43"/>
      <c r="VAF44" s="43"/>
      <c r="VAG44" s="43"/>
      <c r="VAH44" s="43"/>
      <c r="VAI44" s="43"/>
      <c r="VAJ44" s="43"/>
      <c r="VAK44" s="43"/>
      <c r="VAL44" s="43"/>
      <c r="VAM44" s="43"/>
      <c r="VAN44" s="43"/>
      <c r="VAO44" s="43"/>
      <c r="VAP44" s="43"/>
      <c r="VAQ44" s="43"/>
      <c r="VAR44" s="43"/>
      <c r="VAS44" s="43"/>
      <c r="VAT44" s="43"/>
      <c r="VAU44" s="43"/>
      <c r="VAV44" s="43"/>
      <c r="VAW44" s="43"/>
      <c r="VAX44" s="43"/>
      <c r="VAY44" s="43"/>
      <c r="VAZ44" s="43"/>
      <c r="VBA44" s="43"/>
      <c r="VBB44" s="43"/>
      <c r="VBC44" s="43"/>
      <c r="VBD44" s="43"/>
      <c r="VBE44" s="43"/>
      <c r="VBF44" s="43"/>
      <c r="VBG44" s="43"/>
      <c r="VBH44" s="43"/>
      <c r="VBI44" s="43"/>
      <c r="VBJ44" s="43"/>
      <c r="VBK44" s="43"/>
      <c r="VBL44" s="43"/>
      <c r="VBM44" s="43"/>
      <c r="VBN44" s="43"/>
      <c r="VBO44" s="43"/>
      <c r="VBP44" s="43"/>
      <c r="VBQ44" s="43"/>
      <c r="VBR44" s="43"/>
      <c r="VBS44" s="43"/>
      <c r="VBT44" s="43"/>
      <c r="VBU44" s="43"/>
      <c r="VBV44" s="43"/>
      <c r="VBW44" s="43"/>
      <c r="VBX44" s="43"/>
      <c r="VBY44" s="43"/>
      <c r="VBZ44" s="43"/>
      <c r="VCA44" s="43"/>
      <c r="VCB44" s="43"/>
      <c r="VCC44" s="43"/>
      <c r="VCD44" s="43"/>
      <c r="VCE44" s="43"/>
      <c r="VCF44" s="43"/>
      <c r="VCG44" s="43"/>
      <c r="VCH44" s="43"/>
      <c r="VCI44" s="43"/>
      <c r="VCJ44" s="43"/>
      <c r="VCK44" s="43"/>
      <c r="VCL44" s="43"/>
      <c r="VCM44" s="43"/>
      <c r="VCN44" s="43"/>
      <c r="VCO44" s="43"/>
      <c r="VCP44" s="43"/>
      <c r="VCQ44" s="43"/>
      <c r="VCR44" s="43"/>
      <c r="VCS44" s="43"/>
      <c r="VCT44" s="43"/>
      <c r="VCU44" s="43"/>
      <c r="VCV44" s="43"/>
      <c r="VCW44" s="43"/>
      <c r="VCX44" s="43"/>
      <c r="VCY44" s="43"/>
      <c r="VCZ44" s="43"/>
      <c r="VDA44" s="43"/>
      <c r="VDB44" s="43"/>
      <c r="VDC44" s="43"/>
      <c r="VDD44" s="43"/>
      <c r="VDE44" s="43"/>
      <c r="VDF44" s="43"/>
      <c r="VDG44" s="43"/>
      <c r="VDH44" s="43"/>
      <c r="VDI44" s="43"/>
      <c r="VDJ44" s="43"/>
      <c r="VDK44" s="43"/>
      <c r="VDL44" s="43"/>
      <c r="VDM44" s="43"/>
      <c r="VDN44" s="43"/>
      <c r="VDO44" s="43"/>
      <c r="VDP44" s="43"/>
      <c r="VDQ44" s="43"/>
      <c r="VDR44" s="43"/>
      <c r="VDS44" s="43"/>
      <c r="VDT44" s="43"/>
      <c r="VDU44" s="43"/>
      <c r="VDV44" s="43"/>
      <c r="VDW44" s="43"/>
      <c r="VDX44" s="43"/>
      <c r="VDY44" s="43"/>
      <c r="VDZ44" s="43"/>
      <c r="VEA44" s="43"/>
      <c r="VEB44" s="43"/>
      <c r="VEC44" s="43"/>
      <c r="VED44" s="43"/>
      <c r="VEE44" s="43"/>
      <c r="VEF44" s="43"/>
      <c r="VEG44" s="43"/>
      <c r="VEH44" s="43"/>
      <c r="VEI44" s="43"/>
      <c r="VEJ44" s="43"/>
      <c r="VEK44" s="43"/>
      <c r="VEL44" s="43"/>
      <c r="VEM44" s="43"/>
      <c r="VEN44" s="43"/>
      <c r="VEO44" s="43"/>
      <c r="VEP44" s="43"/>
      <c r="VEQ44" s="43"/>
      <c r="VER44" s="43"/>
      <c r="VES44" s="43"/>
      <c r="VET44" s="43"/>
      <c r="VEU44" s="43"/>
      <c r="VEV44" s="43"/>
      <c r="VEW44" s="43"/>
      <c r="VEX44" s="43"/>
      <c r="VEY44" s="43"/>
      <c r="VEZ44" s="43"/>
      <c r="VFA44" s="43"/>
      <c r="VFB44" s="43"/>
      <c r="VFC44" s="43"/>
      <c r="VFD44" s="43"/>
      <c r="VFE44" s="43"/>
      <c r="VFF44" s="43"/>
      <c r="VFG44" s="43"/>
      <c r="VFH44" s="43"/>
      <c r="VFI44" s="43"/>
      <c r="VFJ44" s="43"/>
      <c r="VFK44" s="43"/>
      <c r="VFL44" s="43"/>
      <c r="VFM44" s="43"/>
      <c r="VFN44" s="43"/>
      <c r="VFO44" s="43"/>
      <c r="VFP44" s="43"/>
      <c r="VFQ44" s="43"/>
      <c r="VFR44" s="43"/>
      <c r="VFS44" s="43"/>
      <c r="VFT44" s="43"/>
      <c r="VFU44" s="43"/>
      <c r="VFV44" s="43"/>
      <c r="VFW44" s="43"/>
      <c r="VFX44" s="43"/>
      <c r="VFY44" s="43"/>
      <c r="VFZ44" s="43"/>
      <c r="VGA44" s="43"/>
      <c r="VGB44" s="43"/>
      <c r="VGC44" s="43"/>
      <c r="VGD44" s="43"/>
      <c r="VGE44" s="43"/>
      <c r="VGF44" s="43"/>
      <c r="VGG44" s="43"/>
      <c r="VGH44" s="43"/>
      <c r="VGI44" s="43"/>
      <c r="VGJ44" s="43"/>
      <c r="VGK44" s="43"/>
      <c r="VGL44" s="43"/>
      <c r="VGM44" s="43"/>
      <c r="VGN44" s="43"/>
      <c r="VGO44" s="43"/>
      <c r="VGP44" s="43"/>
      <c r="VGQ44" s="43"/>
      <c r="VGR44" s="43"/>
      <c r="VGS44" s="43"/>
      <c r="VGT44" s="43"/>
      <c r="VGU44" s="43"/>
      <c r="VGV44" s="43"/>
      <c r="VGW44" s="43"/>
      <c r="VGX44" s="43"/>
      <c r="VGY44" s="43"/>
      <c r="VGZ44" s="43"/>
      <c r="VHA44" s="43"/>
      <c r="VHB44" s="43"/>
      <c r="VHC44" s="43"/>
      <c r="VHD44" s="43"/>
      <c r="VHE44" s="43"/>
      <c r="VHF44" s="43"/>
      <c r="VHG44" s="43"/>
      <c r="VHH44" s="43"/>
      <c r="VHI44" s="43"/>
      <c r="VHJ44" s="43"/>
      <c r="VHK44" s="43"/>
      <c r="VHL44" s="43"/>
      <c r="VHM44" s="43"/>
      <c r="VHN44" s="43"/>
      <c r="VHO44" s="43"/>
      <c r="VHP44" s="43"/>
      <c r="VHQ44" s="43"/>
      <c r="VHR44" s="43"/>
      <c r="VHS44" s="43"/>
      <c r="VHT44" s="43"/>
      <c r="VHU44" s="43"/>
      <c r="VHV44" s="43"/>
      <c r="VHW44" s="43"/>
      <c r="VHX44" s="43"/>
      <c r="VHY44" s="43"/>
      <c r="VHZ44" s="43"/>
      <c r="VIA44" s="43"/>
      <c r="VIB44" s="43"/>
      <c r="VIC44" s="43"/>
      <c r="VID44" s="43"/>
      <c r="VIE44" s="43"/>
      <c r="VIF44" s="43"/>
      <c r="VIG44" s="43"/>
      <c r="VIH44" s="43"/>
      <c r="VII44" s="43"/>
      <c r="VIJ44" s="43"/>
      <c r="VIK44" s="43"/>
      <c r="VIL44" s="43"/>
      <c r="VIM44" s="43"/>
      <c r="VIN44" s="43"/>
      <c r="VIO44" s="43"/>
      <c r="VIP44" s="43"/>
      <c r="VIQ44" s="43"/>
      <c r="VIR44" s="43"/>
      <c r="VIS44" s="43"/>
      <c r="VIT44" s="43"/>
      <c r="VIU44" s="43"/>
      <c r="VIV44" s="43"/>
      <c r="VIW44" s="43"/>
      <c r="VIX44" s="43"/>
      <c r="VIY44" s="43"/>
      <c r="VIZ44" s="43"/>
      <c r="VJA44" s="43"/>
      <c r="VJB44" s="43"/>
      <c r="VJC44" s="43"/>
      <c r="VJD44" s="43"/>
      <c r="VJE44" s="43"/>
      <c r="VJF44" s="43"/>
      <c r="VJG44" s="43"/>
      <c r="VJH44" s="43"/>
      <c r="VJI44" s="43"/>
      <c r="VJJ44" s="43"/>
      <c r="VJK44" s="43"/>
      <c r="VJL44" s="43"/>
      <c r="VJM44" s="43"/>
      <c r="VJN44" s="43"/>
      <c r="VJO44" s="43"/>
      <c r="VJP44" s="43"/>
      <c r="VJQ44" s="43"/>
      <c r="VJR44" s="43"/>
      <c r="VJS44" s="43"/>
      <c r="VJT44" s="43"/>
      <c r="VJU44" s="43"/>
      <c r="VJV44" s="43"/>
      <c r="VJW44" s="43"/>
      <c r="VJX44" s="43"/>
      <c r="VJY44" s="43"/>
      <c r="VJZ44" s="43"/>
      <c r="VKA44" s="43"/>
      <c r="VKB44" s="43"/>
      <c r="VKC44" s="43"/>
      <c r="VKD44" s="43"/>
      <c r="VKE44" s="43"/>
      <c r="VKF44" s="43"/>
      <c r="VKG44" s="43"/>
      <c r="VKH44" s="43"/>
      <c r="VKI44" s="43"/>
      <c r="VKJ44" s="43"/>
      <c r="VKK44" s="43"/>
      <c r="VKL44" s="43"/>
      <c r="VKM44" s="43"/>
      <c r="VKN44" s="43"/>
      <c r="VKO44" s="43"/>
      <c r="VKP44" s="43"/>
      <c r="VKQ44" s="43"/>
      <c r="VKR44" s="43"/>
      <c r="VKS44" s="43"/>
      <c r="VKT44" s="43"/>
      <c r="VKU44" s="43"/>
      <c r="VKV44" s="43"/>
      <c r="VKW44" s="43"/>
      <c r="VKX44" s="43"/>
      <c r="VKY44" s="43"/>
      <c r="VKZ44" s="43"/>
      <c r="VLA44" s="43"/>
      <c r="VLB44" s="43"/>
      <c r="VLC44" s="43"/>
      <c r="VLD44" s="43"/>
      <c r="VLE44" s="43"/>
      <c r="VLF44" s="43"/>
      <c r="VLG44" s="43"/>
      <c r="VLH44" s="43"/>
      <c r="VLI44" s="43"/>
      <c r="VLJ44" s="43"/>
      <c r="VLK44" s="43"/>
      <c r="VLL44" s="43"/>
      <c r="VLM44" s="43"/>
      <c r="VLN44" s="43"/>
      <c r="VLO44" s="43"/>
      <c r="VLP44" s="43"/>
      <c r="VLQ44" s="43"/>
      <c r="VLR44" s="43"/>
      <c r="VLS44" s="43"/>
      <c r="VLT44" s="43"/>
      <c r="VLU44" s="43"/>
      <c r="VLV44" s="43"/>
      <c r="VLW44" s="43"/>
      <c r="VLX44" s="43"/>
      <c r="VLY44" s="43"/>
      <c r="VLZ44" s="43"/>
      <c r="VMA44" s="43"/>
      <c r="VMB44" s="43"/>
      <c r="VMC44" s="43"/>
      <c r="VMD44" s="43"/>
      <c r="VME44" s="43"/>
      <c r="VMF44" s="43"/>
      <c r="VMG44" s="43"/>
      <c r="VMH44" s="43"/>
      <c r="VMI44" s="43"/>
      <c r="VMJ44" s="43"/>
      <c r="VMK44" s="43"/>
      <c r="VML44" s="43"/>
      <c r="VMM44" s="43"/>
      <c r="VMN44" s="43"/>
      <c r="VMO44" s="43"/>
      <c r="VMP44" s="43"/>
      <c r="VMQ44" s="43"/>
      <c r="VMR44" s="43"/>
      <c r="VMS44" s="43"/>
      <c r="VMT44" s="43"/>
      <c r="VMU44" s="43"/>
      <c r="VMV44" s="43"/>
      <c r="VMW44" s="43"/>
      <c r="VMX44" s="43"/>
      <c r="VMY44" s="43"/>
      <c r="VMZ44" s="43"/>
      <c r="VNA44" s="43"/>
      <c r="VNB44" s="43"/>
      <c r="VNC44" s="43"/>
      <c r="VND44" s="43"/>
      <c r="VNE44" s="43"/>
      <c r="VNF44" s="43"/>
      <c r="VNG44" s="43"/>
      <c r="VNH44" s="43"/>
      <c r="VNI44" s="43"/>
      <c r="VNJ44" s="43"/>
      <c r="VNK44" s="43"/>
      <c r="VNL44" s="43"/>
      <c r="VNM44" s="43"/>
      <c r="VNN44" s="43"/>
      <c r="VNO44" s="43"/>
      <c r="VNP44" s="43"/>
      <c r="VNQ44" s="43"/>
      <c r="VNR44" s="43"/>
      <c r="VNS44" s="43"/>
      <c r="VNT44" s="43"/>
      <c r="VNU44" s="43"/>
      <c r="VNV44" s="43"/>
      <c r="VNW44" s="43"/>
      <c r="VNX44" s="43"/>
      <c r="VNY44" s="43"/>
      <c r="VNZ44" s="43"/>
      <c r="VOA44" s="43"/>
      <c r="VOB44" s="43"/>
      <c r="VOC44" s="43"/>
      <c r="VOD44" s="43"/>
      <c r="VOE44" s="43"/>
      <c r="VOF44" s="43"/>
      <c r="VOG44" s="43"/>
      <c r="VOH44" s="43"/>
      <c r="VOI44" s="43"/>
      <c r="VOJ44" s="43"/>
      <c r="VOK44" s="43"/>
      <c r="VOL44" s="43"/>
      <c r="VOM44" s="43"/>
      <c r="VON44" s="43"/>
      <c r="VOO44" s="43"/>
      <c r="VOP44" s="43"/>
      <c r="VOQ44" s="43"/>
      <c r="VOR44" s="43"/>
      <c r="VOS44" s="43"/>
      <c r="VOT44" s="43"/>
      <c r="VOU44" s="43"/>
      <c r="VOV44" s="43"/>
      <c r="VOW44" s="43"/>
      <c r="VOX44" s="43"/>
      <c r="VOY44" s="43"/>
      <c r="VOZ44" s="43"/>
      <c r="VPA44" s="43"/>
      <c r="VPB44" s="43"/>
      <c r="VPC44" s="43"/>
      <c r="VPD44" s="43"/>
      <c r="VPE44" s="43"/>
      <c r="VPF44" s="43"/>
      <c r="VPG44" s="43"/>
      <c r="VPH44" s="43"/>
      <c r="VPI44" s="43"/>
      <c r="VPJ44" s="43"/>
      <c r="VPK44" s="43"/>
      <c r="VPL44" s="43"/>
      <c r="VPM44" s="43"/>
      <c r="VPN44" s="43"/>
      <c r="VPO44" s="43"/>
      <c r="VPP44" s="43"/>
      <c r="VPQ44" s="43"/>
      <c r="VPR44" s="43"/>
      <c r="VPS44" s="43"/>
      <c r="VPT44" s="43"/>
      <c r="VPU44" s="43"/>
      <c r="VPV44" s="43"/>
      <c r="VPW44" s="43"/>
      <c r="VPX44" s="43"/>
      <c r="VPY44" s="43"/>
      <c r="VPZ44" s="43"/>
      <c r="VQA44" s="43"/>
      <c r="VQB44" s="43"/>
      <c r="VQC44" s="43"/>
      <c r="VQD44" s="43"/>
      <c r="VQE44" s="43"/>
      <c r="VQF44" s="43"/>
      <c r="VQG44" s="43"/>
      <c r="VQH44" s="43"/>
      <c r="VQI44" s="43"/>
      <c r="VQJ44" s="43"/>
      <c r="VQK44" s="43"/>
      <c r="VQL44" s="43"/>
      <c r="VQM44" s="43"/>
      <c r="VQN44" s="43"/>
      <c r="VQO44" s="43"/>
      <c r="VQP44" s="43"/>
      <c r="VQQ44" s="43"/>
      <c r="VQR44" s="43"/>
      <c r="VQS44" s="43"/>
      <c r="VQT44" s="43"/>
      <c r="VQU44" s="43"/>
      <c r="VQV44" s="43"/>
      <c r="VQW44" s="43"/>
      <c r="VQX44" s="43"/>
      <c r="VQY44" s="43"/>
      <c r="VQZ44" s="43"/>
      <c r="VRA44" s="43"/>
      <c r="VRB44" s="43"/>
      <c r="VRC44" s="43"/>
      <c r="VRD44" s="43"/>
      <c r="VRE44" s="43"/>
      <c r="VRF44" s="43"/>
      <c r="VRG44" s="43"/>
      <c r="VRH44" s="43"/>
      <c r="VRI44" s="43"/>
      <c r="VRJ44" s="43"/>
      <c r="VRK44" s="43"/>
      <c r="VRL44" s="43"/>
      <c r="VRM44" s="43"/>
      <c r="VRN44" s="43"/>
      <c r="VRO44" s="43"/>
      <c r="VRP44" s="43"/>
      <c r="VRQ44" s="43"/>
      <c r="VRR44" s="43"/>
      <c r="VRS44" s="43"/>
      <c r="VRT44" s="43"/>
      <c r="VRU44" s="43"/>
      <c r="VRV44" s="43"/>
      <c r="VRW44" s="43"/>
      <c r="VRX44" s="43"/>
      <c r="VRY44" s="43"/>
      <c r="VRZ44" s="43"/>
      <c r="VSA44" s="43"/>
      <c r="VSB44" s="43"/>
      <c r="VSC44" s="43"/>
      <c r="VSD44" s="43"/>
      <c r="VSE44" s="43"/>
      <c r="VSF44" s="43"/>
      <c r="VSG44" s="43"/>
      <c r="VSH44" s="43"/>
      <c r="VSI44" s="43"/>
      <c r="VSJ44" s="43"/>
      <c r="VSK44" s="43"/>
      <c r="VSL44" s="43"/>
      <c r="VSM44" s="43"/>
      <c r="VSN44" s="43"/>
      <c r="VSO44" s="43"/>
      <c r="VSP44" s="43"/>
      <c r="VSQ44" s="43"/>
      <c r="VSR44" s="43"/>
      <c r="VSS44" s="43"/>
      <c r="VST44" s="43"/>
      <c r="VSU44" s="43"/>
      <c r="VSV44" s="43"/>
      <c r="VSW44" s="43"/>
      <c r="VSX44" s="43"/>
      <c r="VSY44" s="43"/>
      <c r="VSZ44" s="43"/>
      <c r="VTA44" s="43"/>
      <c r="VTB44" s="43"/>
      <c r="VTC44" s="43"/>
      <c r="VTD44" s="43"/>
      <c r="VTE44" s="43"/>
      <c r="VTF44" s="43"/>
      <c r="VTG44" s="43"/>
      <c r="VTH44" s="43"/>
      <c r="VTI44" s="43"/>
      <c r="VTJ44" s="43"/>
      <c r="VTK44" s="43"/>
      <c r="VTL44" s="43"/>
      <c r="VTM44" s="43"/>
      <c r="VTN44" s="43"/>
      <c r="VTO44" s="43"/>
      <c r="VTP44" s="43"/>
      <c r="VTQ44" s="43"/>
      <c r="VTR44" s="43"/>
      <c r="VTS44" s="43"/>
      <c r="VTT44" s="43"/>
      <c r="VTU44" s="43"/>
      <c r="VTV44" s="43"/>
      <c r="VTW44" s="43"/>
      <c r="VTX44" s="43"/>
      <c r="VTY44" s="43"/>
      <c r="VTZ44" s="43"/>
      <c r="VUA44" s="43"/>
      <c r="VUB44" s="43"/>
      <c r="VUC44" s="43"/>
      <c r="VUD44" s="43"/>
      <c r="VUE44" s="43"/>
      <c r="VUF44" s="43"/>
      <c r="VUG44" s="43"/>
      <c r="VUH44" s="43"/>
      <c r="VUI44" s="43"/>
      <c r="VUJ44" s="43"/>
      <c r="VUK44" s="43"/>
      <c r="VUL44" s="43"/>
      <c r="VUM44" s="43"/>
      <c r="VUN44" s="43"/>
      <c r="VUO44" s="43"/>
      <c r="VUP44" s="43"/>
      <c r="VUQ44" s="43"/>
      <c r="VUR44" s="43"/>
      <c r="VUS44" s="43"/>
      <c r="VUT44" s="43"/>
      <c r="VUU44" s="43"/>
      <c r="VUV44" s="43"/>
      <c r="VUW44" s="43"/>
      <c r="VUX44" s="43"/>
      <c r="VUY44" s="43"/>
      <c r="VUZ44" s="43"/>
      <c r="VVA44" s="43"/>
      <c r="VVB44" s="43"/>
      <c r="VVC44" s="43"/>
      <c r="VVD44" s="43"/>
      <c r="VVE44" s="43"/>
      <c r="VVF44" s="43"/>
      <c r="VVG44" s="43"/>
      <c r="VVH44" s="43"/>
      <c r="VVI44" s="43"/>
      <c r="VVJ44" s="43"/>
      <c r="VVK44" s="43"/>
      <c r="VVL44" s="43"/>
      <c r="VVM44" s="43"/>
      <c r="VVN44" s="43"/>
      <c r="VVO44" s="43"/>
      <c r="VVP44" s="43"/>
      <c r="VVQ44" s="43"/>
      <c r="VVR44" s="43"/>
      <c r="VVS44" s="43"/>
      <c r="VVT44" s="43"/>
      <c r="VVU44" s="43"/>
      <c r="VVV44" s="43"/>
      <c r="VVW44" s="43"/>
      <c r="VVX44" s="43"/>
      <c r="VVY44" s="43"/>
      <c r="VVZ44" s="43"/>
      <c r="VWA44" s="43"/>
      <c r="VWB44" s="43"/>
      <c r="VWC44" s="43"/>
      <c r="VWD44" s="43"/>
      <c r="VWE44" s="43"/>
      <c r="VWF44" s="43"/>
      <c r="VWG44" s="43"/>
      <c r="VWH44" s="43"/>
      <c r="VWI44" s="43"/>
      <c r="VWJ44" s="43"/>
      <c r="VWK44" s="43"/>
      <c r="VWL44" s="43"/>
      <c r="VWM44" s="43"/>
      <c r="VWN44" s="43"/>
      <c r="VWO44" s="43"/>
      <c r="VWP44" s="43"/>
      <c r="VWQ44" s="43"/>
      <c r="VWR44" s="43"/>
      <c r="VWS44" s="43"/>
      <c r="VWT44" s="43"/>
      <c r="VWU44" s="43"/>
      <c r="VWV44" s="43"/>
      <c r="VWW44" s="43"/>
      <c r="VWX44" s="43"/>
      <c r="VWY44" s="43"/>
      <c r="VWZ44" s="43"/>
      <c r="VXA44" s="43"/>
      <c r="VXB44" s="43"/>
      <c r="VXC44" s="43"/>
      <c r="VXD44" s="43"/>
      <c r="VXE44" s="43"/>
      <c r="VXF44" s="43"/>
      <c r="VXG44" s="43"/>
      <c r="VXH44" s="43"/>
      <c r="VXI44" s="43"/>
      <c r="VXJ44" s="43"/>
      <c r="VXK44" s="43"/>
      <c r="VXL44" s="43"/>
      <c r="VXM44" s="43"/>
      <c r="VXN44" s="43"/>
      <c r="VXO44" s="43"/>
      <c r="VXP44" s="43"/>
      <c r="VXQ44" s="43"/>
      <c r="VXR44" s="43"/>
      <c r="VXS44" s="43"/>
      <c r="VXT44" s="43"/>
      <c r="VXU44" s="43"/>
      <c r="VXV44" s="43"/>
      <c r="VXW44" s="43"/>
      <c r="VXX44" s="43"/>
      <c r="VXY44" s="43"/>
      <c r="VXZ44" s="43"/>
      <c r="VYA44" s="43"/>
      <c r="VYB44" s="43"/>
      <c r="VYC44" s="43"/>
      <c r="VYD44" s="43"/>
      <c r="VYE44" s="43"/>
      <c r="VYF44" s="43"/>
      <c r="VYG44" s="43"/>
      <c r="VYH44" s="43"/>
      <c r="VYI44" s="43"/>
      <c r="VYJ44" s="43"/>
      <c r="VYK44" s="43"/>
      <c r="VYL44" s="43"/>
      <c r="VYM44" s="43"/>
      <c r="VYN44" s="43"/>
      <c r="VYO44" s="43"/>
      <c r="VYP44" s="43"/>
      <c r="VYQ44" s="43"/>
      <c r="VYR44" s="43"/>
      <c r="VYS44" s="43"/>
      <c r="VYT44" s="43"/>
      <c r="VYU44" s="43"/>
      <c r="VYV44" s="43"/>
      <c r="VYW44" s="43"/>
      <c r="VYX44" s="43"/>
      <c r="VYY44" s="43"/>
      <c r="VYZ44" s="43"/>
      <c r="VZA44" s="43"/>
      <c r="VZB44" s="43"/>
      <c r="VZC44" s="43"/>
      <c r="VZD44" s="43"/>
      <c r="VZE44" s="43"/>
      <c r="VZF44" s="43"/>
      <c r="VZG44" s="43"/>
      <c r="VZH44" s="43"/>
      <c r="VZI44" s="43"/>
      <c r="VZJ44" s="43"/>
      <c r="VZK44" s="43"/>
      <c r="VZL44" s="43"/>
      <c r="VZM44" s="43"/>
      <c r="VZN44" s="43"/>
      <c r="VZO44" s="43"/>
      <c r="VZP44" s="43"/>
      <c r="VZQ44" s="43"/>
      <c r="VZR44" s="43"/>
      <c r="VZS44" s="43"/>
      <c r="VZT44" s="43"/>
      <c r="VZU44" s="43"/>
      <c r="VZV44" s="43"/>
      <c r="VZW44" s="43"/>
      <c r="VZX44" s="43"/>
      <c r="VZY44" s="43"/>
      <c r="VZZ44" s="43"/>
      <c r="WAA44" s="43"/>
      <c r="WAB44" s="43"/>
      <c r="WAC44" s="43"/>
      <c r="WAD44" s="43"/>
      <c r="WAE44" s="43"/>
      <c r="WAF44" s="43"/>
      <c r="WAG44" s="43"/>
      <c r="WAH44" s="43"/>
      <c r="WAI44" s="43"/>
      <c r="WAJ44" s="43"/>
      <c r="WAK44" s="43"/>
      <c r="WAL44" s="43"/>
      <c r="WAM44" s="43"/>
      <c r="WAN44" s="43"/>
      <c r="WAO44" s="43"/>
      <c r="WAP44" s="43"/>
      <c r="WAQ44" s="43"/>
      <c r="WAR44" s="43"/>
      <c r="WAS44" s="43"/>
      <c r="WAT44" s="43"/>
      <c r="WAU44" s="43"/>
      <c r="WAV44" s="43"/>
      <c r="WAW44" s="43"/>
      <c r="WAX44" s="43"/>
      <c r="WAY44" s="43"/>
      <c r="WAZ44" s="43"/>
      <c r="WBA44" s="43"/>
      <c r="WBB44" s="43"/>
      <c r="WBC44" s="43"/>
      <c r="WBD44" s="43"/>
      <c r="WBE44" s="43"/>
      <c r="WBF44" s="43"/>
      <c r="WBG44" s="43"/>
      <c r="WBH44" s="43"/>
      <c r="WBI44" s="43"/>
      <c r="WBJ44" s="43"/>
      <c r="WBK44" s="43"/>
      <c r="WBL44" s="43"/>
      <c r="WBM44" s="43"/>
      <c r="WBN44" s="43"/>
      <c r="WBO44" s="43"/>
      <c r="WBP44" s="43"/>
      <c r="WBQ44" s="43"/>
      <c r="WBR44" s="43"/>
      <c r="WBS44" s="43"/>
      <c r="WBT44" s="43"/>
      <c r="WBU44" s="43"/>
      <c r="WBV44" s="43"/>
      <c r="WBW44" s="43"/>
      <c r="WBX44" s="43"/>
      <c r="WBY44" s="43"/>
      <c r="WBZ44" s="43"/>
      <c r="WCA44" s="43"/>
      <c r="WCB44" s="43"/>
      <c r="WCC44" s="43"/>
      <c r="WCD44" s="43"/>
      <c r="WCE44" s="43"/>
      <c r="WCF44" s="43"/>
      <c r="WCG44" s="43"/>
      <c r="WCH44" s="43"/>
      <c r="WCI44" s="43"/>
      <c r="WCJ44" s="43"/>
      <c r="WCK44" s="43"/>
      <c r="WCL44" s="43"/>
      <c r="WCM44" s="43"/>
      <c r="WCN44" s="43"/>
      <c r="WCO44" s="43"/>
      <c r="WCP44" s="43"/>
      <c r="WCQ44" s="43"/>
      <c r="WCR44" s="43"/>
      <c r="WCS44" s="43"/>
      <c r="WCT44" s="43"/>
      <c r="WCU44" s="43"/>
      <c r="WCV44" s="43"/>
      <c r="WCW44" s="43"/>
      <c r="WCX44" s="43"/>
      <c r="WCY44" s="43"/>
      <c r="WCZ44" s="43"/>
      <c r="WDA44" s="43"/>
      <c r="WDB44" s="43"/>
      <c r="WDC44" s="43"/>
      <c r="WDD44" s="43"/>
      <c r="WDE44" s="43"/>
      <c r="WDF44" s="43"/>
      <c r="WDG44" s="43"/>
      <c r="WDH44" s="43"/>
      <c r="WDI44" s="43"/>
      <c r="WDJ44" s="43"/>
      <c r="WDK44" s="43"/>
      <c r="WDL44" s="43"/>
      <c r="WDM44" s="43"/>
      <c r="WDN44" s="43"/>
      <c r="WDO44" s="43"/>
      <c r="WDP44" s="43"/>
      <c r="WDQ44" s="43"/>
      <c r="WDR44" s="43"/>
      <c r="WDS44" s="43"/>
      <c r="WDT44" s="43"/>
      <c r="WDU44" s="43"/>
      <c r="WDV44" s="43"/>
      <c r="WDW44" s="43"/>
      <c r="WDX44" s="43"/>
      <c r="WDY44" s="43"/>
      <c r="WDZ44" s="43"/>
      <c r="WEA44" s="43"/>
      <c r="WEB44" s="43"/>
      <c r="WEC44" s="43"/>
      <c r="WED44" s="43"/>
      <c r="WEE44" s="43"/>
      <c r="WEF44" s="43"/>
      <c r="WEG44" s="43"/>
      <c r="WEH44" s="43"/>
      <c r="WEI44" s="43"/>
      <c r="WEJ44" s="43"/>
      <c r="WEK44" s="43"/>
      <c r="WEL44" s="43"/>
      <c r="WEM44" s="43"/>
      <c r="WEN44" s="43"/>
      <c r="WEO44" s="43"/>
      <c r="WEP44" s="43"/>
      <c r="WEQ44" s="43"/>
      <c r="WER44" s="43"/>
      <c r="WES44" s="43"/>
      <c r="WET44" s="43"/>
      <c r="WEU44" s="43"/>
      <c r="WEV44" s="43"/>
      <c r="WEW44" s="43"/>
      <c r="WEX44" s="43"/>
      <c r="WEY44" s="43"/>
      <c r="WEZ44" s="43"/>
      <c r="WFA44" s="43"/>
      <c r="WFB44" s="43"/>
      <c r="WFC44" s="43"/>
      <c r="WFD44" s="43"/>
      <c r="WFE44" s="43"/>
      <c r="WFF44" s="43"/>
      <c r="WFG44" s="43"/>
      <c r="WFH44" s="43"/>
      <c r="WFI44" s="43"/>
      <c r="WFJ44" s="43"/>
      <c r="WFK44" s="43"/>
      <c r="WFL44" s="43"/>
      <c r="WFM44" s="43"/>
      <c r="WFN44" s="43"/>
      <c r="WFO44" s="43"/>
      <c r="WFP44" s="43"/>
      <c r="WFQ44" s="43"/>
      <c r="WFR44" s="43"/>
      <c r="WFS44" s="43"/>
      <c r="WFT44" s="43"/>
      <c r="WFU44" s="43"/>
      <c r="WFV44" s="43"/>
      <c r="WFW44" s="43"/>
      <c r="WFX44" s="43"/>
      <c r="WFY44" s="43"/>
      <c r="WFZ44" s="43"/>
      <c r="WGA44" s="43"/>
      <c r="WGB44" s="43"/>
      <c r="WGC44" s="43"/>
      <c r="WGD44" s="43"/>
      <c r="WGE44" s="43"/>
      <c r="WGF44" s="43"/>
      <c r="WGG44" s="43"/>
      <c r="WGH44" s="43"/>
      <c r="WGI44" s="43"/>
      <c r="WGJ44" s="43"/>
      <c r="WGK44" s="43"/>
      <c r="WGL44" s="43"/>
      <c r="WGM44" s="43"/>
      <c r="WGN44" s="43"/>
      <c r="WGO44" s="43"/>
      <c r="WGP44" s="43"/>
      <c r="WGQ44" s="43"/>
      <c r="WGR44" s="43"/>
      <c r="WGS44" s="43"/>
      <c r="WGT44" s="43"/>
      <c r="WGU44" s="43"/>
      <c r="WGV44" s="43"/>
      <c r="WGW44" s="43"/>
      <c r="WGX44" s="43"/>
      <c r="WGY44" s="43"/>
      <c r="WGZ44" s="43"/>
      <c r="WHA44" s="43"/>
      <c r="WHB44" s="43"/>
      <c r="WHC44" s="43"/>
      <c r="WHD44" s="43"/>
      <c r="WHE44" s="43"/>
      <c r="WHF44" s="43"/>
      <c r="WHG44" s="43"/>
      <c r="WHH44" s="43"/>
      <c r="WHI44" s="43"/>
      <c r="WHJ44" s="43"/>
      <c r="WHK44" s="43"/>
      <c r="WHL44" s="43"/>
      <c r="WHM44" s="43"/>
      <c r="WHN44" s="43"/>
      <c r="WHO44" s="43"/>
      <c r="WHP44" s="43"/>
      <c r="WHQ44" s="43"/>
      <c r="WHR44" s="43"/>
      <c r="WHS44" s="43"/>
      <c r="WHT44" s="43"/>
      <c r="WHU44" s="43"/>
      <c r="WHV44" s="43"/>
      <c r="WHW44" s="43"/>
      <c r="WHX44" s="43"/>
      <c r="WHY44" s="43"/>
      <c r="WHZ44" s="43"/>
      <c r="WIA44" s="43"/>
      <c r="WIB44" s="43"/>
      <c r="WIC44" s="43"/>
      <c r="WID44" s="43"/>
      <c r="WIE44" s="43"/>
      <c r="WIF44" s="43"/>
      <c r="WIG44" s="43"/>
      <c r="WIH44" s="43"/>
      <c r="WII44" s="43"/>
      <c r="WIJ44" s="43"/>
      <c r="WIK44" s="43"/>
      <c r="WIL44" s="43"/>
      <c r="WIM44" s="43"/>
      <c r="WIN44" s="43"/>
      <c r="WIO44" s="43"/>
      <c r="WIP44" s="43"/>
      <c r="WIQ44" s="43"/>
      <c r="WIR44" s="43"/>
      <c r="WIS44" s="43"/>
      <c r="WIT44" s="43"/>
      <c r="WIU44" s="43"/>
      <c r="WIV44" s="43"/>
      <c r="WIW44" s="43"/>
      <c r="WIX44" s="43"/>
      <c r="WIY44" s="43"/>
      <c r="WIZ44" s="43"/>
      <c r="WJA44" s="43"/>
      <c r="WJB44" s="43"/>
      <c r="WJC44" s="43"/>
      <c r="WJD44" s="43"/>
      <c r="WJE44" s="43"/>
      <c r="WJF44" s="43"/>
      <c r="WJG44" s="43"/>
      <c r="WJH44" s="43"/>
      <c r="WJI44" s="43"/>
      <c r="WJJ44" s="43"/>
      <c r="WJK44" s="43"/>
      <c r="WJL44" s="43"/>
      <c r="WJM44" s="43"/>
      <c r="WJN44" s="43"/>
      <c r="WJO44" s="43"/>
      <c r="WJP44" s="43"/>
      <c r="WJQ44" s="43"/>
      <c r="WJR44" s="43"/>
      <c r="WJS44" s="43"/>
      <c r="WJT44" s="43"/>
      <c r="WJU44" s="43"/>
      <c r="WJV44" s="43"/>
      <c r="WJW44" s="43"/>
      <c r="WJX44" s="43"/>
      <c r="WJY44" s="43"/>
      <c r="WJZ44" s="43"/>
      <c r="WKA44" s="43"/>
      <c r="WKB44" s="43"/>
      <c r="WKC44" s="43"/>
      <c r="WKD44" s="43"/>
      <c r="WKE44" s="43"/>
      <c r="WKF44" s="43"/>
      <c r="WKG44" s="43"/>
      <c r="WKH44" s="43"/>
      <c r="WKI44" s="43"/>
      <c r="WKJ44" s="43"/>
      <c r="WKK44" s="43"/>
      <c r="WKL44" s="43"/>
      <c r="WKM44" s="43"/>
      <c r="WKN44" s="43"/>
      <c r="WKO44" s="43"/>
      <c r="WKP44" s="43"/>
      <c r="WKQ44" s="43"/>
      <c r="WKR44" s="43"/>
      <c r="WKS44" s="43"/>
      <c r="WKT44" s="43"/>
      <c r="WKU44" s="43"/>
      <c r="WKV44" s="43"/>
      <c r="WKW44" s="43"/>
      <c r="WKX44" s="43"/>
      <c r="WKY44" s="43"/>
      <c r="WKZ44" s="43"/>
      <c r="WLA44" s="43"/>
      <c r="WLB44" s="43"/>
      <c r="WLC44" s="43"/>
      <c r="WLD44" s="43"/>
      <c r="WLE44" s="43"/>
      <c r="WLF44" s="43"/>
      <c r="WLG44" s="43"/>
      <c r="WLH44" s="43"/>
      <c r="WLI44" s="43"/>
      <c r="WLJ44" s="43"/>
      <c r="WLK44" s="43"/>
      <c r="WLL44" s="43"/>
      <c r="WLM44" s="43"/>
      <c r="WLN44" s="43"/>
      <c r="WLO44" s="43"/>
      <c r="WLP44" s="43"/>
      <c r="WLQ44" s="43"/>
      <c r="WLR44" s="43"/>
      <c r="WLS44" s="43"/>
      <c r="WLT44" s="43"/>
      <c r="WLU44" s="43"/>
      <c r="WLV44" s="43"/>
      <c r="WLW44" s="43"/>
      <c r="WLX44" s="43"/>
      <c r="WLY44" s="43"/>
      <c r="WLZ44" s="43"/>
      <c r="WMA44" s="43"/>
      <c r="WMB44" s="43"/>
      <c r="WMC44" s="43"/>
      <c r="WMD44" s="43"/>
      <c r="WME44" s="43"/>
      <c r="WMF44" s="43"/>
      <c r="WMG44" s="43"/>
      <c r="WMH44" s="43"/>
      <c r="WMI44" s="43"/>
      <c r="WMJ44" s="43"/>
      <c r="WMK44" s="43"/>
      <c r="WML44" s="43"/>
      <c r="WMM44" s="43"/>
      <c r="WMN44" s="43"/>
      <c r="WMO44" s="43"/>
      <c r="WMP44" s="43"/>
      <c r="WMQ44" s="43"/>
      <c r="WMR44" s="43"/>
      <c r="WMS44" s="43"/>
      <c r="WMT44" s="43"/>
      <c r="WMU44" s="43"/>
      <c r="WMV44" s="43"/>
      <c r="WMW44" s="43"/>
      <c r="WMX44" s="43"/>
      <c r="WMY44" s="43"/>
      <c r="WMZ44" s="43"/>
      <c r="WNA44" s="43"/>
      <c r="WNB44" s="43"/>
      <c r="WNC44" s="43"/>
      <c r="WND44" s="43"/>
      <c r="WNE44" s="43"/>
      <c r="WNF44" s="43"/>
      <c r="WNG44" s="43"/>
      <c r="WNH44" s="43"/>
      <c r="WNI44" s="43"/>
      <c r="WNJ44" s="43"/>
      <c r="WNK44" s="43"/>
      <c r="WNL44" s="43"/>
      <c r="WNM44" s="43"/>
      <c r="WNN44" s="43"/>
      <c r="WNO44" s="43"/>
      <c r="WNP44" s="43"/>
      <c r="WNQ44" s="43"/>
      <c r="WNR44" s="43"/>
      <c r="WNS44" s="43"/>
      <c r="WNT44" s="43"/>
      <c r="WNU44" s="43"/>
      <c r="WNV44" s="43"/>
      <c r="WNW44" s="43"/>
      <c r="WNX44" s="43"/>
      <c r="WNY44" s="43"/>
      <c r="WNZ44" s="43"/>
      <c r="WOA44" s="43"/>
      <c r="WOB44" s="43"/>
      <c r="WOC44" s="43"/>
      <c r="WOD44" s="43"/>
      <c r="WOE44" s="43"/>
      <c r="WOF44" s="43"/>
      <c r="WOG44" s="43"/>
      <c r="WOH44" s="43"/>
      <c r="WOI44" s="43"/>
      <c r="WOJ44" s="43"/>
      <c r="WOK44" s="43"/>
      <c r="WOL44" s="43"/>
      <c r="WOM44" s="43"/>
      <c r="WON44" s="43"/>
      <c r="WOO44" s="43"/>
      <c r="WOP44" s="43"/>
      <c r="WOQ44" s="43"/>
      <c r="WOR44" s="43"/>
      <c r="WOS44" s="43"/>
      <c r="WOT44" s="43"/>
      <c r="WOU44" s="43"/>
      <c r="WOV44" s="43"/>
      <c r="WOW44" s="43"/>
      <c r="WOX44" s="43"/>
      <c r="WOY44" s="43"/>
      <c r="WOZ44" s="43"/>
      <c r="WPA44" s="43"/>
      <c r="WPB44" s="43"/>
      <c r="WPC44" s="43"/>
      <c r="WPD44" s="43"/>
      <c r="WPE44" s="43"/>
      <c r="WPF44" s="43"/>
      <c r="WPG44" s="43"/>
      <c r="WPH44" s="43"/>
      <c r="WPI44" s="43"/>
      <c r="WPJ44" s="43"/>
      <c r="WPK44" s="43"/>
      <c r="WPL44" s="43"/>
      <c r="WPM44" s="43"/>
      <c r="WPN44" s="43"/>
      <c r="WPO44" s="43"/>
      <c r="WPP44" s="43"/>
      <c r="WPQ44" s="43"/>
      <c r="WPR44" s="43"/>
      <c r="WPS44" s="43"/>
      <c r="WPT44" s="43"/>
      <c r="WPU44" s="43"/>
      <c r="WPV44" s="43"/>
      <c r="WPW44" s="43"/>
      <c r="WPX44" s="43"/>
      <c r="WPY44" s="43"/>
      <c r="WPZ44" s="43"/>
      <c r="WQA44" s="43"/>
      <c r="WQB44" s="43"/>
      <c r="WQC44" s="43"/>
      <c r="WQD44" s="43"/>
      <c r="WQE44" s="43"/>
      <c r="WQF44" s="43"/>
      <c r="WQG44" s="43"/>
      <c r="WQH44" s="43"/>
      <c r="WQI44" s="43"/>
      <c r="WQJ44" s="43"/>
      <c r="WQK44" s="43"/>
      <c r="WQL44" s="43"/>
      <c r="WQM44" s="43"/>
      <c r="WQN44" s="43"/>
      <c r="WQO44" s="43"/>
      <c r="WQP44" s="43"/>
      <c r="WQQ44" s="43"/>
      <c r="WQR44" s="43"/>
      <c r="WQS44" s="43"/>
      <c r="WQT44" s="43"/>
      <c r="WQU44" s="43"/>
      <c r="WQV44" s="43"/>
      <c r="WQW44" s="43"/>
      <c r="WQX44" s="43"/>
      <c r="WQY44" s="43"/>
      <c r="WQZ44" s="43"/>
      <c r="WRA44" s="43"/>
      <c r="WRB44" s="43"/>
      <c r="WRC44" s="43"/>
      <c r="WRD44" s="43"/>
      <c r="WRE44" s="43"/>
      <c r="WRF44" s="43"/>
      <c r="WRG44" s="43"/>
      <c r="WRH44" s="43"/>
      <c r="WRI44" s="43"/>
      <c r="WRJ44" s="43"/>
      <c r="WRK44" s="43"/>
      <c r="WRL44" s="43"/>
      <c r="WRM44" s="43"/>
      <c r="WRN44" s="43"/>
      <c r="WRO44" s="43"/>
      <c r="WRP44" s="43"/>
      <c r="WRQ44" s="43"/>
      <c r="WRR44" s="43"/>
      <c r="WRS44" s="43"/>
      <c r="WRT44" s="43"/>
      <c r="WRU44" s="43"/>
      <c r="WRV44" s="43"/>
      <c r="WRW44" s="43"/>
      <c r="WRX44" s="43"/>
      <c r="WRY44" s="43"/>
      <c r="WRZ44" s="43"/>
      <c r="WSA44" s="43"/>
      <c r="WSB44" s="43"/>
      <c r="WSC44" s="43"/>
      <c r="WSD44" s="43"/>
      <c r="WSE44" s="43"/>
      <c r="WSF44" s="43"/>
      <c r="WSG44" s="43"/>
      <c r="WSH44" s="43"/>
      <c r="WSI44" s="43"/>
      <c r="WSJ44" s="43"/>
      <c r="WSK44" s="43"/>
      <c r="WSL44" s="43"/>
      <c r="WSM44" s="43"/>
      <c r="WSN44" s="43"/>
      <c r="WSO44" s="43"/>
      <c r="WSP44" s="43"/>
      <c r="WSQ44" s="43"/>
      <c r="WSR44" s="43"/>
      <c r="WSS44" s="43"/>
      <c r="WST44" s="43"/>
      <c r="WSU44" s="43"/>
      <c r="WSV44" s="43"/>
      <c r="WSW44" s="43"/>
      <c r="WSX44" s="43"/>
      <c r="WSY44" s="43"/>
      <c r="WSZ44" s="43"/>
      <c r="WTA44" s="43"/>
      <c r="WTB44" s="43"/>
      <c r="WTC44" s="43"/>
      <c r="WTD44" s="43"/>
      <c r="WTE44" s="43"/>
      <c r="WTF44" s="43"/>
      <c r="WTG44" s="43"/>
      <c r="WTH44" s="43"/>
      <c r="WTI44" s="43"/>
      <c r="WTJ44" s="43"/>
      <c r="WTK44" s="43"/>
      <c r="WTL44" s="43"/>
      <c r="WTM44" s="43"/>
      <c r="WTN44" s="43"/>
      <c r="WTO44" s="43"/>
      <c r="WTP44" s="43"/>
      <c r="WTQ44" s="43"/>
      <c r="WTR44" s="43"/>
      <c r="WTS44" s="43"/>
      <c r="WTT44" s="43"/>
      <c r="WTU44" s="43"/>
      <c r="WTV44" s="43"/>
      <c r="WTW44" s="43"/>
      <c r="WTX44" s="43"/>
      <c r="WTY44" s="43"/>
      <c r="WTZ44" s="43"/>
      <c r="WUA44" s="43"/>
      <c r="WUB44" s="43"/>
      <c r="WUC44" s="43"/>
      <c r="WUD44" s="43"/>
      <c r="WUE44" s="43"/>
      <c r="WUF44" s="43"/>
      <c r="WUG44" s="43"/>
      <c r="WUH44" s="43"/>
      <c r="WUI44" s="43"/>
      <c r="WUJ44" s="43"/>
      <c r="WUK44" s="43"/>
      <c r="WUL44" s="43"/>
      <c r="WUM44" s="43"/>
      <c r="WUN44" s="43"/>
      <c r="WUO44" s="43"/>
      <c r="WUP44" s="43"/>
      <c r="WUQ44" s="43"/>
      <c r="WUR44" s="43"/>
      <c r="WUS44" s="43"/>
      <c r="WUT44" s="43"/>
      <c r="WUU44" s="43"/>
      <c r="WUV44" s="43"/>
      <c r="WUW44" s="43"/>
      <c r="WUX44" s="43"/>
      <c r="WUY44" s="43"/>
      <c r="WUZ44" s="43"/>
      <c r="WVA44" s="43"/>
      <c r="WVB44" s="43"/>
      <c r="WVC44" s="43"/>
      <c r="WVD44" s="43"/>
      <c r="WVE44" s="43"/>
      <c r="WVF44" s="43"/>
      <c r="WVG44" s="43"/>
      <c r="WVH44" s="43"/>
      <c r="WVI44" s="43"/>
      <c r="WVJ44" s="43"/>
      <c r="WVK44" s="43"/>
      <c r="WVL44" s="43"/>
      <c r="WVM44" s="43"/>
      <c r="WVN44" s="43"/>
      <c r="WVO44" s="43"/>
      <c r="WVP44" s="43"/>
      <c r="WVQ44" s="43"/>
      <c r="WVR44" s="43"/>
      <c r="WVS44" s="43"/>
      <c r="WVT44" s="43"/>
      <c r="WVU44" s="43"/>
      <c r="WVV44" s="43"/>
      <c r="WVW44" s="43"/>
      <c r="WVX44" s="43"/>
      <c r="WVY44" s="43"/>
      <c r="WVZ44" s="43"/>
      <c r="WWA44" s="43"/>
      <c r="WWB44" s="43"/>
      <c r="WWC44" s="43"/>
      <c r="WWD44" s="43"/>
      <c r="WWE44" s="43"/>
      <c r="WWF44" s="43"/>
      <c r="WWG44" s="43"/>
      <c r="WWH44" s="43"/>
      <c r="WWI44" s="43"/>
      <c r="WWJ44" s="43"/>
      <c r="WWK44" s="43"/>
      <c r="WWL44" s="43"/>
      <c r="WWM44" s="43"/>
      <c r="WWN44" s="43"/>
      <c r="WWO44" s="43"/>
      <c r="WWP44" s="43"/>
      <c r="WWQ44" s="43"/>
      <c r="WWR44" s="43"/>
      <c r="WWS44" s="43"/>
      <c r="WWT44" s="43"/>
      <c r="WWU44" s="43"/>
      <c r="WWV44" s="43"/>
      <c r="WWW44" s="43"/>
      <c r="WWX44" s="43"/>
      <c r="WWY44" s="43"/>
      <c r="WWZ44" s="43"/>
      <c r="WXA44" s="43"/>
      <c r="WXB44" s="43"/>
      <c r="WXC44" s="43"/>
      <c r="WXD44" s="43"/>
      <c r="WXE44" s="43"/>
      <c r="WXF44" s="43"/>
      <c r="WXG44" s="43"/>
      <c r="WXH44" s="43"/>
      <c r="WXI44" s="43"/>
      <c r="WXJ44" s="43"/>
      <c r="WXK44" s="43"/>
      <c r="WXL44" s="43"/>
      <c r="WXM44" s="43"/>
      <c r="WXN44" s="43"/>
      <c r="WXO44" s="43"/>
      <c r="WXP44" s="43"/>
      <c r="WXQ44" s="43"/>
      <c r="WXR44" s="43"/>
      <c r="WXS44" s="43"/>
      <c r="WXT44" s="43"/>
      <c r="WXU44" s="43"/>
      <c r="WXV44" s="43"/>
      <c r="WXW44" s="43"/>
      <c r="WXX44" s="43"/>
      <c r="WXY44" s="43"/>
      <c r="WXZ44" s="43"/>
      <c r="WYA44" s="43"/>
      <c r="WYB44" s="43"/>
      <c r="WYC44" s="43"/>
      <c r="WYD44" s="43"/>
      <c r="WYE44" s="43"/>
      <c r="WYF44" s="43"/>
      <c r="WYG44" s="43"/>
      <c r="WYH44" s="43"/>
      <c r="WYI44" s="43"/>
      <c r="WYJ44" s="43"/>
      <c r="WYK44" s="43"/>
      <c r="WYL44" s="43"/>
      <c r="WYM44" s="43"/>
      <c r="WYN44" s="43"/>
      <c r="WYO44" s="43"/>
      <c r="WYP44" s="43"/>
      <c r="WYQ44" s="43"/>
      <c r="WYR44" s="43"/>
      <c r="WYS44" s="43"/>
      <c r="WYT44" s="43"/>
      <c r="WYU44" s="43"/>
      <c r="WYV44" s="43"/>
      <c r="WYW44" s="43"/>
      <c r="WYX44" s="43"/>
      <c r="WYY44" s="43"/>
      <c r="WYZ44" s="43"/>
      <c r="WZA44" s="43"/>
      <c r="WZB44" s="43"/>
      <c r="WZC44" s="43"/>
      <c r="WZD44" s="43"/>
      <c r="WZE44" s="43"/>
      <c r="WZF44" s="43"/>
      <c r="WZG44" s="43"/>
      <c r="WZH44" s="43"/>
      <c r="WZI44" s="43"/>
      <c r="WZJ44" s="43"/>
      <c r="WZK44" s="43"/>
      <c r="WZL44" s="43"/>
      <c r="WZM44" s="43"/>
      <c r="WZN44" s="43"/>
      <c r="WZO44" s="43"/>
      <c r="WZP44" s="43"/>
      <c r="WZQ44" s="43"/>
      <c r="WZR44" s="43"/>
      <c r="WZS44" s="43"/>
      <c r="WZT44" s="43"/>
      <c r="WZU44" s="43"/>
      <c r="WZV44" s="43"/>
      <c r="WZW44" s="43"/>
      <c r="WZX44" s="43"/>
      <c r="WZY44" s="43"/>
      <c r="WZZ44" s="43"/>
      <c r="XAA44" s="43"/>
      <c r="XAB44" s="43"/>
      <c r="XAC44" s="43"/>
      <c r="XAD44" s="43"/>
      <c r="XAE44" s="43"/>
      <c r="XAF44" s="43"/>
      <c r="XAG44" s="43"/>
      <c r="XAH44" s="43"/>
      <c r="XAI44" s="43"/>
      <c r="XAJ44" s="43"/>
      <c r="XAK44" s="43"/>
      <c r="XAL44" s="43"/>
      <c r="XAM44" s="43"/>
      <c r="XAN44" s="43"/>
      <c r="XAO44" s="43"/>
      <c r="XAP44" s="43"/>
      <c r="XAQ44" s="43"/>
      <c r="XAR44" s="43"/>
      <c r="XAS44" s="43"/>
      <c r="XAT44" s="43"/>
      <c r="XAU44" s="43"/>
      <c r="XAV44" s="43"/>
      <c r="XAW44" s="43"/>
      <c r="XAX44" s="43"/>
      <c r="XAY44" s="43"/>
      <c r="XAZ44" s="43"/>
      <c r="XBA44" s="43"/>
      <c r="XBB44" s="43"/>
      <c r="XBC44" s="43"/>
      <c r="XBD44" s="43"/>
      <c r="XBE44" s="43"/>
      <c r="XBF44" s="43"/>
      <c r="XBG44" s="43"/>
      <c r="XBH44" s="43"/>
      <c r="XBI44" s="43"/>
      <c r="XBJ44" s="43"/>
      <c r="XBK44" s="43"/>
      <c r="XBL44" s="43"/>
      <c r="XBM44" s="43"/>
      <c r="XBN44" s="43"/>
      <c r="XBO44" s="43"/>
      <c r="XBP44" s="43"/>
      <c r="XBQ44" s="43"/>
      <c r="XBR44" s="43"/>
      <c r="XBS44" s="43"/>
      <c r="XBT44" s="43"/>
      <c r="XBU44" s="43"/>
      <c r="XBV44" s="43"/>
      <c r="XBW44" s="43"/>
      <c r="XBX44" s="43"/>
      <c r="XBY44" s="43"/>
      <c r="XBZ44" s="43"/>
      <c r="XCA44" s="43"/>
      <c r="XCB44" s="43"/>
      <c r="XCC44" s="43"/>
      <c r="XCD44" s="43"/>
      <c r="XCE44" s="43"/>
      <c r="XCF44" s="43"/>
      <c r="XCG44" s="43"/>
      <c r="XCH44" s="43"/>
      <c r="XCI44" s="43"/>
      <c r="XCJ44" s="43"/>
      <c r="XCK44" s="43"/>
      <c r="XCL44" s="43"/>
      <c r="XCM44" s="43"/>
      <c r="XCN44" s="43"/>
      <c r="XCO44" s="43"/>
      <c r="XCP44" s="43"/>
      <c r="XCQ44" s="43"/>
      <c r="XCR44" s="43"/>
      <c r="XCS44" s="43"/>
      <c r="XCT44" s="43"/>
      <c r="XCU44" s="43"/>
      <c r="XCV44" s="43"/>
      <c r="XCW44" s="43"/>
      <c r="XCX44" s="43"/>
      <c r="XCY44" s="43"/>
      <c r="XCZ44" s="43"/>
      <c r="XDA44" s="43"/>
      <c r="XDB44" s="43"/>
      <c r="XDC44" s="43"/>
      <c r="XDD44" s="43"/>
      <c r="XDE44" s="43"/>
      <c r="XDF44" s="43"/>
      <c r="XDG44" s="43"/>
      <c r="XDH44" s="43"/>
      <c r="XDI44" s="43"/>
      <c r="XDJ44" s="43"/>
      <c r="XDK44" s="43"/>
      <c r="XDL44" s="43"/>
      <c r="XDM44" s="43"/>
      <c r="XDN44" s="43"/>
      <c r="XDO44" s="43"/>
      <c r="XDP44" s="43"/>
      <c r="XDQ44" s="43"/>
      <c r="XDR44" s="43"/>
      <c r="XDS44" s="43"/>
      <c r="XDT44" s="43"/>
      <c r="XDU44" s="43"/>
      <c r="XDV44" s="43"/>
      <c r="XDW44" s="43"/>
      <c r="XDX44" s="43"/>
      <c r="XDY44" s="43"/>
      <c r="XDZ44" s="43"/>
      <c r="XEA44" s="43"/>
      <c r="XEB44" s="43"/>
      <c r="XEC44" s="43"/>
      <c r="XED44" s="43"/>
      <c r="XEE44" s="43"/>
      <c r="XEF44" s="43"/>
      <c r="XEG44" s="43"/>
      <c r="XEH44" s="43"/>
      <c r="XEI44" s="43"/>
      <c r="XEJ44" s="43"/>
      <c r="XEK44" s="43"/>
      <c r="XEL44" s="43"/>
      <c r="XEM44" s="43"/>
      <c r="XEN44" s="43"/>
      <c r="XEO44" s="43"/>
      <c r="XEP44" s="43"/>
      <c r="XEQ44" s="43"/>
      <c r="XER44" s="43"/>
      <c r="XES44" s="43"/>
      <c r="XET44" s="43"/>
      <c r="XEU44" s="43"/>
      <c r="XEV44" s="43"/>
      <c r="XEW44" s="43"/>
      <c r="XEX44" s="43"/>
      <c r="XEY44" s="43"/>
      <c r="XEZ44" s="43"/>
      <c r="XFA44" s="43"/>
      <c r="XFB44" s="43"/>
    </row>
    <row r="45" spans="1:16382" x14ac:dyDescent="0.35">
      <c r="A45" s="131"/>
      <c r="B45" s="128" t="s">
        <v>224</v>
      </c>
      <c r="C45" s="159" t="s">
        <v>409</v>
      </c>
      <c r="D45" s="159"/>
      <c r="E45" s="159"/>
      <c r="F45" s="136">
        <f>F34</f>
        <v>0</v>
      </c>
      <c r="G45" s="136"/>
      <c r="H45" s="128"/>
      <c r="I45" s="128"/>
      <c r="J45" s="128"/>
      <c r="K45" s="137"/>
    </row>
    <row r="46" spans="1:16382" ht="15.75" customHeight="1" x14ac:dyDescent="0.35">
      <c r="A46" s="156" t="s">
        <v>451</v>
      </c>
      <c r="B46" s="39">
        <v>1</v>
      </c>
      <c r="C46" s="39"/>
      <c r="D46" s="39" t="s">
        <v>401</v>
      </c>
      <c r="E46" s="39"/>
      <c r="F46" s="138"/>
      <c r="G46" s="39">
        <v>0</v>
      </c>
      <c r="H46" s="39">
        <v>1.514</v>
      </c>
      <c r="I46" s="39">
        <v>1.9317</v>
      </c>
      <c r="J46" s="134">
        <f t="shared" ref="J46:J51" si="2">SUM(G46:I46)</f>
        <v>3.4457</v>
      </c>
      <c r="K46" s="113">
        <f>G46*Emissionsfaktorer!H12+H46*Emissionsfaktorer!H26+'Aktiv udtag - CO2 beregning'!I46*Emissionsfaktorer!H41</f>
        <v>0</v>
      </c>
    </row>
    <row r="47" spans="1:16382" ht="18.75" customHeight="1" x14ac:dyDescent="0.35">
      <c r="A47" s="157"/>
      <c r="B47" s="39">
        <v>1</v>
      </c>
      <c r="C47" s="39"/>
      <c r="D47" s="39" t="s">
        <v>318</v>
      </c>
      <c r="E47" s="39"/>
      <c r="F47" s="138"/>
      <c r="G47" s="39">
        <v>0</v>
      </c>
      <c r="H47" s="39">
        <v>0.2286</v>
      </c>
      <c r="I47" s="39">
        <v>1.0537000000000001</v>
      </c>
      <c r="J47" s="134">
        <f t="shared" si="2"/>
        <v>1.2823</v>
      </c>
      <c r="K47" s="113">
        <f>G47*Emissionsfaktorer!H13+H47*Emissionsfaktorer!H27+'Aktiv udtag - CO2 beregning'!I47*Emissionsfaktorer!H42</f>
        <v>0.82296000000000002</v>
      </c>
    </row>
    <row r="48" spans="1:16382" x14ac:dyDescent="0.35">
      <c r="A48" s="157"/>
      <c r="B48" s="39">
        <v>1</v>
      </c>
      <c r="C48" s="39"/>
      <c r="D48" s="39" t="s">
        <v>317</v>
      </c>
      <c r="E48" s="39"/>
      <c r="F48" s="138"/>
      <c r="G48" s="39">
        <v>0</v>
      </c>
      <c r="H48" s="39">
        <v>9.7699999999999995E-2</v>
      </c>
      <c r="I48" s="39">
        <v>1.0884</v>
      </c>
      <c r="J48" s="134">
        <f t="shared" si="2"/>
        <v>1.1860999999999999</v>
      </c>
      <c r="K48" s="113">
        <f>G48*Emissionsfaktorer!H14+H48*Emissionsfaktorer!H28+'Aktiv udtag - CO2 beregning'!I48*Emissionsfaktorer!H43</f>
        <v>0.79202040285714281</v>
      </c>
    </row>
    <row r="49" spans="1:16383" x14ac:dyDescent="0.35">
      <c r="A49" s="157"/>
      <c r="B49" s="39">
        <v>1</v>
      </c>
      <c r="C49" s="39"/>
      <c r="D49" s="39" t="s">
        <v>319</v>
      </c>
      <c r="E49" s="39"/>
      <c r="F49" s="138"/>
      <c r="G49" s="39">
        <v>0</v>
      </c>
      <c r="H49" s="39">
        <v>0.56730000000000003</v>
      </c>
      <c r="I49" s="39">
        <v>1.7869999999999999</v>
      </c>
      <c r="J49" s="134">
        <f t="shared" si="2"/>
        <v>2.3542999999999998</v>
      </c>
      <c r="K49" s="113">
        <f>G49*Emissionsfaktorer!H15+H49*Emissionsfaktorer!H29+'Aktiv udtag - CO2 beregning'!I49*Emissionsfaktorer!H44</f>
        <v>7.2689931942857156</v>
      </c>
    </row>
    <row r="50" spans="1:16383" ht="15" thickBot="1" x14ac:dyDescent="0.4">
      <c r="A50" s="158"/>
      <c r="B50" s="39">
        <v>1</v>
      </c>
      <c r="C50" s="39"/>
      <c r="D50" s="39" t="s">
        <v>336</v>
      </c>
      <c r="E50" s="39"/>
      <c r="F50" s="138"/>
      <c r="G50" s="39">
        <v>0</v>
      </c>
      <c r="H50" s="39">
        <v>1.6279999999999999</v>
      </c>
      <c r="I50" s="39">
        <v>4.3726000000000003</v>
      </c>
      <c r="J50" s="139">
        <f t="shared" si="2"/>
        <v>6.0006000000000004</v>
      </c>
      <c r="K50" s="114">
        <f>G50*Emissionsfaktorer!H16+H50*Emissionsfaktorer!H30+'Aktiv udtag - CO2 beregning'!I50*Emissionsfaktorer!H45</f>
        <v>28.522513485714281</v>
      </c>
    </row>
    <row r="51" spans="1:16383" ht="15" thickBot="1" x14ac:dyDescent="0.4">
      <c r="A51" s="131"/>
      <c r="B51" s="128"/>
      <c r="C51" s="128"/>
      <c r="D51" s="128" t="s">
        <v>452</v>
      </c>
      <c r="E51" s="128"/>
      <c r="F51" s="128"/>
      <c r="G51" s="135">
        <f>SUM(G46:G50)</f>
        <v>0</v>
      </c>
      <c r="H51" s="135">
        <f>SUM(H46:H50)</f>
        <v>4.0355999999999996</v>
      </c>
      <c r="I51" s="135">
        <f>SUM(I46:I50)</f>
        <v>10.2334</v>
      </c>
      <c r="J51" s="140">
        <f t="shared" si="2"/>
        <v>14.268999999999998</v>
      </c>
      <c r="K51" s="114">
        <f>SUM(K46:K50)</f>
        <v>37.40648708285714</v>
      </c>
    </row>
    <row r="52" spans="1:16383" ht="15" thickBot="1" x14ac:dyDescent="0.4">
      <c r="A52" s="131"/>
      <c r="B52" s="128"/>
      <c r="C52" s="128"/>
      <c r="D52" s="128" t="s">
        <v>427</v>
      </c>
      <c r="E52" s="128"/>
      <c r="F52" s="128"/>
      <c r="G52" s="135" t="str">
        <f>IF(G32=G51,"OK","Fejl")</f>
        <v>OK</v>
      </c>
      <c r="H52" s="135" t="str">
        <f>IF(H32=H51,"OK","Fejl")</f>
        <v>OK</v>
      </c>
      <c r="I52" s="135" t="str">
        <f>IF(I32=I51,"OK","Fejl")</f>
        <v>OK</v>
      </c>
      <c r="J52" s="151"/>
      <c r="K52" s="114"/>
    </row>
    <row r="53" spans="1:16383" ht="15" thickBot="1" x14ac:dyDescent="0.4">
      <c r="A53" s="131"/>
      <c r="B53" s="128"/>
      <c r="C53" s="128"/>
      <c r="D53" s="128" t="s">
        <v>398</v>
      </c>
      <c r="E53" s="128"/>
      <c r="F53" s="135">
        <f>F33</f>
        <v>3.7197999999999993</v>
      </c>
      <c r="G53" s="135"/>
      <c r="H53" s="135"/>
      <c r="I53" s="135"/>
      <c r="J53" s="140">
        <f>F33</f>
        <v>3.7197999999999993</v>
      </c>
      <c r="K53" s="114"/>
    </row>
    <row r="54" spans="1:16383" ht="15" thickBot="1" x14ac:dyDescent="0.4">
      <c r="A54" s="131"/>
      <c r="B54" s="128"/>
      <c r="C54" s="128"/>
      <c r="D54" s="128" t="s">
        <v>406</v>
      </c>
      <c r="E54" s="128"/>
      <c r="F54" s="135">
        <f>F34</f>
        <v>0</v>
      </c>
      <c r="G54" s="135">
        <f>G46</f>
        <v>0</v>
      </c>
      <c r="H54" s="135">
        <f t="shared" ref="H54:I54" si="3">H46</f>
        <v>1.514</v>
      </c>
      <c r="I54" s="135">
        <f t="shared" si="3"/>
        <v>1.9317</v>
      </c>
      <c r="J54" s="140">
        <f>F45+J46</f>
        <v>3.4457</v>
      </c>
      <c r="K54" s="112"/>
    </row>
    <row r="55" spans="1:16383" s="45" customFormat="1" ht="15" thickBot="1" x14ac:dyDescent="0.4">
      <c r="A55" s="131"/>
      <c r="B55" s="128"/>
      <c r="C55" s="128"/>
      <c r="D55" s="128" t="s">
        <v>410</v>
      </c>
      <c r="E55" s="128"/>
      <c r="F55" s="153">
        <f>SUM(F53:F54)</f>
        <v>3.7197999999999993</v>
      </c>
      <c r="G55" s="153">
        <f>G51</f>
        <v>0</v>
      </c>
      <c r="H55" s="153">
        <f t="shared" ref="H55:I55" si="4">H51</f>
        <v>4.0355999999999996</v>
      </c>
      <c r="I55" s="153">
        <f t="shared" si="4"/>
        <v>10.2334</v>
      </c>
      <c r="J55" s="140">
        <f>IF((J51+F33+F34)=D6,(J51+F33+F34),"Fejl")</f>
        <v>17.988799999999998</v>
      </c>
      <c r="K55" s="112"/>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c r="ET55" s="43"/>
      <c r="EU55" s="43"/>
      <c r="EV55" s="43"/>
      <c r="EW55" s="43"/>
      <c r="EX55" s="43"/>
      <c r="EY55" s="43"/>
      <c r="EZ55" s="43"/>
      <c r="FA55" s="43"/>
      <c r="FB55" s="43"/>
      <c r="FC55" s="43"/>
      <c r="FD55" s="43"/>
      <c r="FE55" s="43"/>
      <c r="FF55" s="43"/>
      <c r="FG55" s="43"/>
      <c r="FH55" s="43"/>
      <c r="FI55" s="43"/>
      <c r="FJ55" s="43"/>
      <c r="FK55" s="43"/>
      <c r="FL55" s="43"/>
      <c r="FM55" s="43"/>
      <c r="FN55" s="43"/>
      <c r="FO55" s="43"/>
      <c r="FP55" s="43"/>
      <c r="FQ55" s="43"/>
      <c r="FR55" s="43"/>
      <c r="FS55" s="43"/>
      <c r="FT55" s="43"/>
      <c r="FU55" s="43"/>
      <c r="FV55" s="43"/>
      <c r="FW55" s="43"/>
      <c r="FX55" s="43"/>
      <c r="FY55" s="43"/>
      <c r="FZ55" s="43"/>
      <c r="GA55" s="43"/>
      <c r="GB55" s="43"/>
      <c r="GC55" s="43"/>
      <c r="GD55" s="43"/>
      <c r="GE55" s="43"/>
      <c r="GF55" s="43"/>
      <c r="GG55" s="43"/>
      <c r="GH55" s="43"/>
      <c r="GI55" s="43"/>
      <c r="GJ55" s="43"/>
      <c r="GK55" s="43"/>
      <c r="GL55" s="43"/>
      <c r="GM55" s="43"/>
      <c r="GN55" s="43"/>
      <c r="GO55" s="43"/>
      <c r="GP55" s="43"/>
      <c r="GQ55" s="43"/>
      <c r="GR55" s="43"/>
      <c r="GS55" s="43"/>
      <c r="GT55" s="43"/>
      <c r="GU55" s="43"/>
      <c r="GV55" s="43"/>
      <c r="GW55" s="43"/>
      <c r="GX55" s="43"/>
      <c r="GY55" s="43"/>
      <c r="GZ55" s="43"/>
      <c r="HA55" s="43"/>
      <c r="HB55" s="43"/>
      <c r="HC55" s="43"/>
      <c r="HD55" s="43"/>
      <c r="HE55" s="43"/>
      <c r="HF55" s="43"/>
      <c r="HG55" s="43"/>
      <c r="HH55" s="43"/>
      <c r="HI55" s="43"/>
      <c r="HJ55" s="43"/>
      <c r="HK55" s="43"/>
      <c r="HL55" s="43"/>
      <c r="HM55" s="43"/>
      <c r="HN55" s="43"/>
      <c r="HO55" s="43"/>
      <c r="HP55" s="43"/>
      <c r="HQ55" s="43"/>
      <c r="HR55" s="43"/>
      <c r="HS55" s="43"/>
      <c r="HT55" s="43"/>
      <c r="HU55" s="43"/>
      <c r="HV55" s="43"/>
      <c r="HW55" s="43"/>
      <c r="HX55" s="43"/>
      <c r="HY55" s="43"/>
      <c r="HZ55" s="43"/>
      <c r="IA55" s="43"/>
      <c r="IB55" s="43"/>
      <c r="IC55" s="43"/>
      <c r="ID55" s="43"/>
      <c r="IE55" s="43"/>
      <c r="IF55" s="43"/>
      <c r="IG55" s="43"/>
      <c r="IH55" s="43"/>
      <c r="II55" s="43"/>
      <c r="IJ55" s="43"/>
      <c r="IK55" s="43"/>
      <c r="IL55" s="43"/>
      <c r="IM55" s="43"/>
      <c r="IN55" s="43"/>
      <c r="IO55" s="43"/>
      <c r="IP55" s="43"/>
      <c r="IQ55" s="43"/>
      <c r="IR55" s="43"/>
      <c r="IS55" s="43"/>
      <c r="IT55" s="43"/>
      <c r="IU55" s="43"/>
      <c r="IV55" s="43"/>
      <c r="IW55" s="43"/>
      <c r="IX55" s="43"/>
      <c r="IY55" s="43"/>
      <c r="IZ55" s="43"/>
      <c r="JA55" s="43"/>
      <c r="JB55" s="43"/>
      <c r="JC55" s="43"/>
      <c r="JD55" s="43"/>
      <c r="JE55" s="43"/>
      <c r="JF55" s="43"/>
      <c r="JG55" s="43"/>
      <c r="JH55" s="43"/>
      <c r="JI55" s="43"/>
      <c r="JJ55" s="43"/>
      <c r="JK55" s="43"/>
      <c r="JL55" s="43"/>
      <c r="JM55" s="43"/>
      <c r="JN55" s="43"/>
      <c r="JO55" s="43"/>
      <c r="JP55" s="43"/>
      <c r="JQ55" s="43"/>
      <c r="JR55" s="43"/>
      <c r="JS55" s="43"/>
      <c r="JT55" s="43"/>
      <c r="JU55" s="43"/>
      <c r="JV55" s="43"/>
      <c r="JW55" s="43"/>
      <c r="JX55" s="43"/>
      <c r="JY55" s="43"/>
      <c r="JZ55" s="43"/>
      <c r="KA55" s="43"/>
      <c r="KB55" s="43"/>
      <c r="KC55" s="43"/>
      <c r="KD55" s="43"/>
      <c r="KE55" s="43"/>
      <c r="KF55" s="43"/>
      <c r="KG55" s="43"/>
      <c r="KH55" s="43"/>
      <c r="KI55" s="43"/>
      <c r="KJ55" s="43"/>
      <c r="KK55" s="43"/>
      <c r="KL55" s="43"/>
      <c r="KM55" s="43"/>
      <c r="KN55" s="43"/>
      <c r="KO55" s="43"/>
      <c r="KP55" s="43"/>
      <c r="KQ55" s="43"/>
      <c r="KR55" s="43"/>
      <c r="KS55" s="43"/>
      <c r="KT55" s="43"/>
      <c r="KU55" s="43"/>
      <c r="KV55" s="43"/>
      <c r="KW55" s="43"/>
      <c r="KX55" s="43"/>
      <c r="KY55" s="43"/>
      <c r="KZ55" s="43"/>
      <c r="LA55" s="43"/>
      <c r="LB55" s="43"/>
      <c r="LC55" s="43"/>
      <c r="LD55" s="43"/>
      <c r="LE55" s="43"/>
      <c r="LF55" s="43"/>
      <c r="LG55" s="43"/>
      <c r="LH55" s="43"/>
      <c r="LI55" s="43"/>
      <c r="LJ55" s="43"/>
      <c r="LK55" s="43"/>
      <c r="LL55" s="43"/>
      <c r="LM55" s="43"/>
      <c r="LN55" s="43"/>
      <c r="LO55" s="43"/>
      <c r="LP55" s="43"/>
      <c r="LQ55" s="43"/>
      <c r="LR55" s="43"/>
      <c r="LS55" s="43"/>
      <c r="LT55" s="43"/>
      <c r="LU55" s="43"/>
      <c r="LV55" s="43"/>
      <c r="LW55" s="43"/>
      <c r="LX55" s="43"/>
      <c r="LY55" s="43"/>
      <c r="LZ55" s="43"/>
      <c r="MA55" s="43"/>
      <c r="MB55" s="43"/>
      <c r="MC55" s="43"/>
      <c r="MD55" s="43"/>
      <c r="ME55" s="43"/>
      <c r="MF55" s="43"/>
      <c r="MG55" s="43"/>
      <c r="MH55" s="43"/>
      <c r="MI55" s="43"/>
      <c r="MJ55" s="43"/>
      <c r="MK55" s="43"/>
      <c r="ML55" s="43"/>
      <c r="MM55" s="43"/>
      <c r="MN55" s="43"/>
      <c r="MO55" s="43"/>
      <c r="MP55" s="43"/>
      <c r="MQ55" s="43"/>
      <c r="MR55" s="43"/>
      <c r="MS55" s="43"/>
      <c r="MT55" s="43"/>
      <c r="MU55" s="43"/>
      <c r="MV55" s="43"/>
      <c r="MW55" s="43"/>
      <c r="MX55" s="43"/>
      <c r="MY55" s="43"/>
      <c r="MZ55" s="43"/>
      <c r="NA55" s="43"/>
      <c r="NB55" s="43"/>
      <c r="NC55" s="43"/>
      <c r="ND55" s="43"/>
      <c r="NE55" s="43"/>
      <c r="NF55" s="43"/>
      <c r="NG55" s="43"/>
      <c r="NH55" s="43"/>
      <c r="NI55" s="43"/>
      <c r="NJ55" s="43"/>
      <c r="NK55" s="43"/>
      <c r="NL55" s="43"/>
      <c r="NM55" s="43"/>
      <c r="NN55" s="43"/>
      <c r="NO55" s="43"/>
      <c r="NP55" s="43"/>
      <c r="NQ55" s="43"/>
      <c r="NR55" s="43"/>
      <c r="NS55" s="43"/>
      <c r="NT55" s="43"/>
      <c r="NU55" s="43"/>
      <c r="NV55" s="43"/>
      <c r="NW55" s="43"/>
      <c r="NX55" s="43"/>
      <c r="NY55" s="43"/>
      <c r="NZ55" s="43"/>
      <c r="OA55" s="43"/>
      <c r="OB55" s="43"/>
      <c r="OC55" s="43"/>
      <c r="OD55" s="43"/>
      <c r="OE55" s="43"/>
      <c r="OF55" s="43"/>
      <c r="OG55" s="43"/>
      <c r="OH55" s="43"/>
      <c r="OI55" s="43"/>
      <c r="OJ55" s="43"/>
      <c r="OK55" s="43"/>
      <c r="OL55" s="43"/>
      <c r="OM55" s="43"/>
      <c r="ON55" s="43"/>
      <c r="OO55" s="43"/>
      <c r="OP55" s="43"/>
      <c r="OQ55" s="43"/>
      <c r="OR55" s="43"/>
      <c r="OS55" s="43"/>
      <c r="OT55" s="43"/>
      <c r="OU55" s="43"/>
      <c r="OV55" s="43"/>
      <c r="OW55" s="43"/>
      <c r="OX55" s="43"/>
      <c r="OY55" s="43"/>
      <c r="OZ55" s="43"/>
      <c r="PA55" s="43"/>
      <c r="PB55" s="43"/>
      <c r="PC55" s="43"/>
      <c r="PD55" s="43"/>
      <c r="PE55" s="43"/>
      <c r="PF55" s="43"/>
      <c r="PG55" s="43"/>
      <c r="PH55" s="43"/>
      <c r="PI55" s="43"/>
      <c r="PJ55" s="43"/>
      <c r="PK55" s="43"/>
      <c r="PL55" s="43"/>
      <c r="PM55" s="43"/>
      <c r="PN55" s="43"/>
      <c r="PO55" s="43"/>
      <c r="PP55" s="43"/>
      <c r="PQ55" s="43"/>
      <c r="PR55" s="43"/>
      <c r="PS55" s="43"/>
      <c r="PT55" s="43"/>
      <c r="PU55" s="43"/>
      <c r="PV55" s="43"/>
      <c r="PW55" s="43"/>
      <c r="PX55" s="43"/>
      <c r="PY55" s="43"/>
      <c r="PZ55" s="43"/>
      <c r="QA55" s="43"/>
      <c r="QB55" s="43"/>
      <c r="QC55" s="43"/>
      <c r="QD55" s="43"/>
      <c r="QE55" s="43"/>
      <c r="QF55" s="43"/>
      <c r="QG55" s="43"/>
      <c r="QH55" s="43"/>
      <c r="QI55" s="43"/>
      <c r="QJ55" s="43"/>
      <c r="QK55" s="43"/>
      <c r="QL55" s="43"/>
      <c r="QM55" s="43"/>
      <c r="QN55" s="43"/>
      <c r="QO55" s="43"/>
      <c r="QP55" s="43"/>
      <c r="QQ55" s="43"/>
      <c r="QR55" s="43"/>
      <c r="QS55" s="43"/>
      <c r="QT55" s="43"/>
      <c r="QU55" s="43"/>
      <c r="QV55" s="43"/>
      <c r="QW55" s="43"/>
      <c r="QX55" s="43"/>
      <c r="QY55" s="43"/>
      <c r="QZ55" s="43"/>
      <c r="RA55" s="43"/>
      <c r="RB55" s="43"/>
      <c r="RC55" s="43"/>
      <c r="RD55" s="43"/>
      <c r="RE55" s="43"/>
      <c r="RF55" s="43"/>
      <c r="RG55" s="43"/>
      <c r="RH55" s="43"/>
      <c r="RI55" s="43"/>
      <c r="RJ55" s="43"/>
      <c r="RK55" s="43"/>
      <c r="RL55" s="43"/>
      <c r="RM55" s="43"/>
      <c r="RN55" s="43"/>
      <c r="RO55" s="43"/>
      <c r="RP55" s="43"/>
      <c r="RQ55" s="43"/>
      <c r="RR55" s="43"/>
      <c r="RS55" s="43"/>
      <c r="RT55" s="43"/>
      <c r="RU55" s="43"/>
      <c r="RV55" s="43"/>
      <c r="RW55" s="43"/>
      <c r="RX55" s="43"/>
      <c r="RY55" s="43"/>
      <c r="RZ55" s="43"/>
      <c r="SA55" s="43"/>
      <c r="SB55" s="43"/>
      <c r="SC55" s="43"/>
      <c r="SD55" s="43"/>
      <c r="SE55" s="43"/>
      <c r="SF55" s="43"/>
      <c r="SG55" s="43"/>
      <c r="SH55" s="43"/>
      <c r="SI55" s="43"/>
      <c r="SJ55" s="43"/>
      <c r="SK55" s="43"/>
      <c r="SL55" s="43"/>
      <c r="SM55" s="43"/>
      <c r="SN55" s="43"/>
      <c r="SO55" s="43"/>
      <c r="SP55" s="43"/>
      <c r="SQ55" s="43"/>
      <c r="SR55" s="43"/>
      <c r="SS55" s="43"/>
      <c r="ST55" s="43"/>
      <c r="SU55" s="43"/>
      <c r="SV55" s="43"/>
      <c r="SW55" s="43"/>
      <c r="SX55" s="43"/>
      <c r="SY55" s="43"/>
      <c r="SZ55" s="43"/>
      <c r="TA55" s="43"/>
      <c r="TB55" s="43"/>
      <c r="TC55" s="43"/>
      <c r="TD55" s="43"/>
      <c r="TE55" s="43"/>
      <c r="TF55" s="43"/>
      <c r="TG55" s="43"/>
      <c r="TH55" s="43"/>
      <c r="TI55" s="43"/>
      <c r="TJ55" s="43"/>
      <c r="TK55" s="43"/>
      <c r="TL55" s="43"/>
      <c r="TM55" s="43"/>
      <c r="TN55" s="43"/>
      <c r="TO55" s="43"/>
      <c r="TP55" s="43"/>
      <c r="TQ55" s="43"/>
      <c r="TR55" s="43"/>
      <c r="TS55" s="43"/>
      <c r="TT55" s="43"/>
      <c r="TU55" s="43"/>
      <c r="TV55" s="43"/>
      <c r="TW55" s="43"/>
      <c r="TX55" s="43"/>
      <c r="TY55" s="43"/>
      <c r="TZ55" s="43"/>
      <c r="UA55" s="43"/>
      <c r="UB55" s="43"/>
      <c r="UC55" s="43"/>
      <c r="UD55" s="43"/>
      <c r="UE55" s="43"/>
      <c r="UF55" s="43"/>
      <c r="UG55" s="43"/>
      <c r="UH55" s="43"/>
      <c r="UI55" s="43"/>
      <c r="UJ55" s="43"/>
      <c r="UK55" s="43"/>
      <c r="UL55" s="43"/>
      <c r="UM55" s="43"/>
      <c r="UN55" s="43"/>
      <c r="UO55" s="43"/>
      <c r="UP55" s="43"/>
      <c r="UQ55" s="43"/>
      <c r="UR55" s="43"/>
      <c r="US55" s="43"/>
      <c r="UT55" s="43"/>
      <c r="UU55" s="43"/>
      <c r="UV55" s="43"/>
      <c r="UW55" s="43"/>
      <c r="UX55" s="43"/>
      <c r="UY55" s="43"/>
      <c r="UZ55" s="43"/>
      <c r="VA55" s="43"/>
      <c r="VB55" s="43"/>
      <c r="VC55" s="43"/>
      <c r="VD55" s="43"/>
      <c r="VE55" s="43"/>
      <c r="VF55" s="43"/>
      <c r="VG55" s="43"/>
      <c r="VH55" s="43"/>
      <c r="VI55" s="43"/>
      <c r="VJ55" s="43"/>
      <c r="VK55" s="43"/>
      <c r="VL55" s="43"/>
      <c r="VM55" s="43"/>
      <c r="VN55" s="43"/>
      <c r="VO55" s="43"/>
      <c r="VP55" s="43"/>
      <c r="VQ55" s="43"/>
      <c r="VR55" s="43"/>
      <c r="VS55" s="43"/>
      <c r="VT55" s="43"/>
      <c r="VU55" s="43"/>
      <c r="VV55" s="43"/>
      <c r="VW55" s="43"/>
      <c r="VX55" s="43"/>
      <c r="VY55" s="43"/>
      <c r="VZ55" s="43"/>
      <c r="WA55" s="43"/>
      <c r="WB55" s="43"/>
      <c r="WC55" s="43"/>
      <c r="WD55" s="43"/>
      <c r="WE55" s="43"/>
      <c r="WF55" s="43"/>
      <c r="WG55" s="43"/>
      <c r="WH55" s="43"/>
      <c r="WI55" s="43"/>
      <c r="WJ55" s="43"/>
      <c r="WK55" s="43"/>
      <c r="WL55" s="43"/>
      <c r="WM55" s="43"/>
      <c r="WN55" s="43"/>
      <c r="WO55" s="43"/>
      <c r="WP55" s="43"/>
      <c r="WQ55" s="43"/>
      <c r="WR55" s="43"/>
      <c r="WS55" s="43"/>
      <c r="WT55" s="43"/>
      <c r="WU55" s="43"/>
      <c r="WV55" s="43"/>
      <c r="WW55" s="43"/>
      <c r="WX55" s="43"/>
      <c r="WY55" s="43"/>
      <c r="WZ55" s="43"/>
      <c r="XA55" s="43"/>
      <c r="XB55" s="43"/>
      <c r="XC55" s="43"/>
      <c r="XD55" s="43"/>
      <c r="XE55" s="43"/>
      <c r="XF55" s="43"/>
      <c r="XG55" s="43"/>
      <c r="XH55" s="43"/>
      <c r="XI55" s="43"/>
      <c r="XJ55" s="43"/>
      <c r="XK55" s="43"/>
      <c r="XL55" s="43"/>
      <c r="XM55" s="43"/>
      <c r="XN55" s="43"/>
      <c r="XO55" s="43"/>
      <c r="XP55" s="43"/>
      <c r="XQ55" s="43"/>
      <c r="XR55" s="43"/>
      <c r="XS55" s="43"/>
      <c r="XT55" s="43"/>
      <c r="XU55" s="43"/>
      <c r="XV55" s="43"/>
      <c r="XW55" s="43"/>
      <c r="XX55" s="43"/>
      <c r="XY55" s="43"/>
      <c r="XZ55" s="43"/>
      <c r="YA55" s="43"/>
      <c r="YB55" s="43"/>
      <c r="YC55" s="43"/>
      <c r="YD55" s="43"/>
      <c r="YE55" s="43"/>
      <c r="YF55" s="43"/>
      <c r="YG55" s="43"/>
      <c r="YH55" s="43"/>
      <c r="YI55" s="43"/>
      <c r="YJ55" s="43"/>
      <c r="YK55" s="43"/>
      <c r="YL55" s="43"/>
      <c r="YM55" s="43"/>
      <c r="YN55" s="43"/>
      <c r="YO55" s="43"/>
      <c r="YP55" s="43"/>
      <c r="YQ55" s="43"/>
      <c r="YR55" s="43"/>
      <c r="YS55" s="43"/>
      <c r="YT55" s="43"/>
      <c r="YU55" s="43"/>
      <c r="YV55" s="43"/>
      <c r="YW55" s="43"/>
      <c r="YX55" s="43"/>
      <c r="YY55" s="43"/>
      <c r="YZ55" s="43"/>
      <c r="ZA55" s="43"/>
      <c r="ZB55" s="43"/>
      <c r="ZC55" s="43"/>
      <c r="ZD55" s="43"/>
      <c r="ZE55" s="43"/>
      <c r="ZF55" s="43"/>
      <c r="ZG55" s="43"/>
      <c r="ZH55" s="43"/>
      <c r="ZI55" s="43"/>
      <c r="ZJ55" s="43"/>
      <c r="ZK55" s="43"/>
      <c r="ZL55" s="43"/>
      <c r="ZM55" s="43"/>
      <c r="ZN55" s="43"/>
      <c r="ZO55" s="43"/>
      <c r="ZP55" s="43"/>
      <c r="ZQ55" s="43"/>
      <c r="ZR55" s="43"/>
      <c r="ZS55" s="43"/>
      <c r="ZT55" s="43"/>
      <c r="ZU55" s="43"/>
      <c r="ZV55" s="43"/>
      <c r="ZW55" s="43"/>
      <c r="ZX55" s="43"/>
      <c r="ZY55" s="43"/>
      <c r="ZZ55" s="43"/>
      <c r="AAA55" s="43"/>
      <c r="AAB55" s="43"/>
      <c r="AAC55" s="43"/>
      <c r="AAD55" s="43"/>
      <c r="AAE55" s="43"/>
      <c r="AAF55" s="43"/>
      <c r="AAG55" s="43"/>
      <c r="AAH55" s="43"/>
      <c r="AAI55" s="43"/>
      <c r="AAJ55" s="43"/>
      <c r="AAK55" s="43"/>
      <c r="AAL55" s="43"/>
      <c r="AAM55" s="43"/>
      <c r="AAN55" s="43"/>
      <c r="AAO55" s="43"/>
      <c r="AAP55" s="43"/>
      <c r="AAQ55" s="43"/>
      <c r="AAR55" s="43"/>
      <c r="AAS55" s="43"/>
      <c r="AAT55" s="43"/>
      <c r="AAU55" s="43"/>
      <c r="AAV55" s="43"/>
      <c r="AAW55" s="43"/>
      <c r="AAX55" s="43"/>
      <c r="AAY55" s="43"/>
      <c r="AAZ55" s="43"/>
      <c r="ABA55" s="43"/>
      <c r="ABB55" s="43"/>
      <c r="ABC55" s="43"/>
      <c r="ABD55" s="43"/>
      <c r="ABE55" s="43"/>
      <c r="ABF55" s="43"/>
      <c r="ABG55" s="43"/>
      <c r="ABH55" s="43"/>
      <c r="ABI55" s="43"/>
      <c r="ABJ55" s="43"/>
      <c r="ABK55" s="43"/>
      <c r="ABL55" s="43"/>
      <c r="ABM55" s="43"/>
      <c r="ABN55" s="43"/>
      <c r="ABO55" s="43"/>
      <c r="ABP55" s="43"/>
      <c r="ABQ55" s="43"/>
      <c r="ABR55" s="43"/>
      <c r="ABS55" s="43"/>
      <c r="ABT55" s="43"/>
      <c r="ABU55" s="43"/>
      <c r="ABV55" s="43"/>
      <c r="ABW55" s="43"/>
      <c r="ABX55" s="43"/>
      <c r="ABY55" s="43"/>
      <c r="ABZ55" s="43"/>
      <c r="ACA55" s="43"/>
      <c r="ACB55" s="43"/>
      <c r="ACC55" s="43"/>
      <c r="ACD55" s="43"/>
      <c r="ACE55" s="43"/>
      <c r="ACF55" s="43"/>
      <c r="ACG55" s="43"/>
      <c r="ACH55" s="43"/>
      <c r="ACI55" s="43"/>
      <c r="ACJ55" s="43"/>
      <c r="ACK55" s="43"/>
      <c r="ACL55" s="43"/>
      <c r="ACM55" s="43"/>
      <c r="ACN55" s="43"/>
      <c r="ACO55" s="43"/>
      <c r="ACP55" s="43"/>
      <c r="ACQ55" s="43"/>
      <c r="ACR55" s="43"/>
      <c r="ACS55" s="43"/>
      <c r="ACT55" s="43"/>
      <c r="ACU55" s="43"/>
      <c r="ACV55" s="43"/>
      <c r="ACW55" s="43"/>
      <c r="ACX55" s="43"/>
      <c r="ACY55" s="43"/>
      <c r="ACZ55" s="43"/>
      <c r="ADA55" s="43"/>
      <c r="ADB55" s="43"/>
      <c r="ADC55" s="43"/>
      <c r="ADD55" s="43"/>
      <c r="ADE55" s="43"/>
      <c r="ADF55" s="43"/>
      <c r="ADG55" s="43"/>
      <c r="ADH55" s="43"/>
      <c r="ADI55" s="43"/>
      <c r="ADJ55" s="43"/>
      <c r="ADK55" s="43"/>
      <c r="ADL55" s="43"/>
      <c r="ADM55" s="43"/>
      <c r="ADN55" s="43"/>
      <c r="ADO55" s="43"/>
      <c r="ADP55" s="43"/>
      <c r="ADQ55" s="43"/>
      <c r="ADR55" s="43"/>
      <c r="ADS55" s="43"/>
      <c r="ADT55" s="43"/>
      <c r="ADU55" s="43"/>
      <c r="ADV55" s="43"/>
      <c r="ADW55" s="43"/>
      <c r="ADX55" s="43"/>
      <c r="ADY55" s="43"/>
      <c r="ADZ55" s="43"/>
      <c r="AEA55" s="43"/>
      <c r="AEB55" s="43"/>
      <c r="AEC55" s="43"/>
      <c r="AED55" s="43"/>
      <c r="AEE55" s="43"/>
      <c r="AEF55" s="43"/>
      <c r="AEG55" s="43"/>
      <c r="AEH55" s="43"/>
      <c r="AEI55" s="43"/>
      <c r="AEJ55" s="43"/>
      <c r="AEK55" s="43"/>
      <c r="AEL55" s="43"/>
      <c r="AEM55" s="43"/>
      <c r="AEN55" s="43"/>
      <c r="AEO55" s="43"/>
      <c r="AEP55" s="43"/>
      <c r="AEQ55" s="43"/>
      <c r="AER55" s="43"/>
      <c r="AES55" s="43"/>
      <c r="AET55" s="43"/>
      <c r="AEU55" s="43"/>
      <c r="AEV55" s="43"/>
      <c r="AEW55" s="43"/>
      <c r="AEX55" s="43"/>
      <c r="AEY55" s="43"/>
      <c r="AEZ55" s="43"/>
      <c r="AFA55" s="43"/>
      <c r="AFB55" s="43"/>
      <c r="AFC55" s="43"/>
      <c r="AFD55" s="43"/>
      <c r="AFE55" s="43"/>
      <c r="AFF55" s="43"/>
      <c r="AFG55" s="43"/>
      <c r="AFH55" s="43"/>
      <c r="AFI55" s="43"/>
      <c r="AFJ55" s="43"/>
      <c r="AFK55" s="43"/>
      <c r="AFL55" s="43"/>
      <c r="AFM55" s="43"/>
      <c r="AFN55" s="43"/>
      <c r="AFO55" s="43"/>
      <c r="AFP55" s="43"/>
      <c r="AFQ55" s="43"/>
      <c r="AFR55" s="43"/>
      <c r="AFS55" s="43"/>
      <c r="AFT55" s="43"/>
      <c r="AFU55" s="43"/>
      <c r="AFV55" s="43"/>
      <c r="AFW55" s="43"/>
      <c r="AFX55" s="43"/>
      <c r="AFY55" s="43"/>
      <c r="AFZ55" s="43"/>
      <c r="AGA55" s="43"/>
      <c r="AGB55" s="43"/>
      <c r="AGC55" s="43"/>
      <c r="AGD55" s="43"/>
      <c r="AGE55" s="43"/>
      <c r="AGF55" s="43"/>
      <c r="AGG55" s="43"/>
      <c r="AGH55" s="43"/>
      <c r="AGI55" s="43"/>
      <c r="AGJ55" s="43"/>
      <c r="AGK55" s="43"/>
      <c r="AGL55" s="43"/>
      <c r="AGM55" s="43"/>
      <c r="AGN55" s="43"/>
      <c r="AGO55" s="43"/>
      <c r="AGP55" s="43"/>
      <c r="AGQ55" s="43"/>
      <c r="AGR55" s="43"/>
      <c r="AGS55" s="43"/>
      <c r="AGT55" s="43"/>
      <c r="AGU55" s="43"/>
      <c r="AGV55" s="43"/>
      <c r="AGW55" s="43"/>
      <c r="AGX55" s="43"/>
      <c r="AGY55" s="43"/>
      <c r="AGZ55" s="43"/>
      <c r="AHA55" s="43"/>
      <c r="AHB55" s="43"/>
      <c r="AHC55" s="43"/>
      <c r="AHD55" s="43"/>
      <c r="AHE55" s="43"/>
      <c r="AHF55" s="43"/>
      <c r="AHG55" s="43"/>
      <c r="AHH55" s="43"/>
      <c r="AHI55" s="43"/>
      <c r="AHJ55" s="43"/>
      <c r="AHK55" s="43"/>
      <c r="AHL55" s="43"/>
      <c r="AHM55" s="43"/>
      <c r="AHN55" s="43"/>
      <c r="AHO55" s="43"/>
      <c r="AHP55" s="43"/>
      <c r="AHQ55" s="43"/>
      <c r="AHR55" s="43"/>
      <c r="AHS55" s="43"/>
      <c r="AHT55" s="43"/>
      <c r="AHU55" s="43"/>
      <c r="AHV55" s="43"/>
      <c r="AHW55" s="43"/>
      <c r="AHX55" s="43"/>
      <c r="AHY55" s="43"/>
      <c r="AHZ55" s="43"/>
      <c r="AIA55" s="43"/>
      <c r="AIB55" s="43"/>
      <c r="AIC55" s="43"/>
      <c r="AID55" s="43"/>
      <c r="AIE55" s="43"/>
      <c r="AIF55" s="43"/>
      <c r="AIG55" s="43"/>
      <c r="AIH55" s="43"/>
      <c r="AII55" s="43"/>
      <c r="AIJ55" s="43"/>
      <c r="AIK55" s="43"/>
      <c r="AIL55" s="43"/>
      <c r="AIM55" s="43"/>
      <c r="AIN55" s="43"/>
      <c r="AIO55" s="43"/>
      <c r="AIP55" s="43"/>
      <c r="AIQ55" s="43"/>
      <c r="AIR55" s="43"/>
      <c r="AIS55" s="43"/>
      <c r="AIT55" s="43"/>
      <c r="AIU55" s="43"/>
      <c r="AIV55" s="43"/>
      <c r="AIW55" s="43"/>
      <c r="AIX55" s="43"/>
      <c r="AIY55" s="43"/>
      <c r="AIZ55" s="43"/>
      <c r="AJA55" s="43"/>
      <c r="AJB55" s="43"/>
      <c r="AJC55" s="43"/>
      <c r="AJD55" s="43"/>
      <c r="AJE55" s="43"/>
      <c r="AJF55" s="43"/>
      <c r="AJG55" s="43"/>
      <c r="AJH55" s="43"/>
      <c r="AJI55" s="43"/>
      <c r="AJJ55" s="43"/>
      <c r="AJK55" s="43"/>
      <c r="AJL55" s="43"/>
      <c r="AJM55" s="43"/>
      <c r="AJN55" s="43"/>
      <c r="AJO55" s="43"/>
      <c r="AJP55" s="43"/>
      <c r="AJQ55" s="43"/>
      <c r="AJR55" s="43"/>
      <c r="AJS55" s="43"/>
      <c r="AJT55" s="43"/>
      <c r="AJU55" s="43"/>
      <c r="AJV55" s="43"/>
      <c r="AJW55" s="43"/>
      <c r="AJX55" s="43"/>
      <c r="AJY55" s="43"/>
      <c r="AJZ55" s="43"/>
      <c r="AKA55" s="43"/>
      <c r="AKB55" s="43"/>
      <c r="AKC55" s="43"/>
      <c r="AKD55" s="43"/>
      <c r="AKE55" s="43"/>
      <c r="AKF55" s="43"/>
      <c r="AKG55" s="43"/>
      <c r="AKH55" s="43"/>
      <c r="AKI55" s="43"/>
      <c r="AKJ55" s="43"/>
      <c r="AKK55" s="43"/>
      <c r="AKL55" s="43"/>
      <c r="AKM55" s="43"/>
      <c r="AKN55" s="43"/>
      <c r="AKO55" s="43"/>
      <c r="AKP55" s="43"/>
      <c r="AKQ55" s="43"/>
      <c r="AKR55" s="43"/>
      <c r="AKS55" s="43"/>
      <c r="AKT55" s="43"/>
      <c r="AKU55" s="43"/>
      <c r="AKV55" s="43"/>
      <c r="AKW55" s="43"/>
      <c r="AKX55" s="43"/>
      <c r="AKY55" s="43"/>
      <c r="AKZ55" s="43"/>
      <c r="ALA55" s="43"/>
      <c r="ALB55" s="43"/>
      <c r="ALC55" s="43"/>
      <c r="ALD55" s="43"/>
      <c r="ALE55" s="43"/>
      <c r="ALF55" s="43"/>
      <c r="ALG55" s="43"/>
      <c r="ALH55" s="43"/>
      <c r="ALI55" s="43"/>
      <c r="ALJ55" s="43"/>
      <c r="ALK55" s="43"/>
      <c r="ALL55" s="43"/>
      <c r="ALM55" s="43"/>
      <c r="ALN55" s="43"/>
      <c r="ALO55" s="43"/>
      <c r="ALP55" s="43"/>
      <c r="ALQ55" s="43"/>
      <c r="ALR55" s="43"/>
      <c r="ALS55" s="43"/>
      <c r="ALT55" s="43"/>
      <c r="ALU55" s="43"/>
      <c r="ALV55" s="43"/>
      <c r="ALW55" s="43"/>
      <c r="ALX55" s="43"/>
      <c r="ALY55" s="43"/>
      <c r="ALZ55" s="43"/>
      <c r="AMA55" s="43"/>
      <c r="AMB55" s="43"/>
      <c r="AMC55" s="43"/>
      <c r="AMD55" s="43"/>
      <c r="AME55" s="43"/>
      <c r="AMF55" s="43"/>
      <c r="AMG55" s="43"/>
      <c r="AMH55" s="43"/>
      <c r="AMI55" s="43"/>
      <c r="AMJ55" s="43"/>
      <c r="AMK55" s="43"/>
      <c r="AML55" s="43"/>
      <c r="AMM55" s="43"/>
      <c r="AMN55" s="43"/>
      <c r="AMO55" s="43"/>
      <c r="AMP55" s="43"/>
      <c r="AMQ55" s="43"/>
      <c r="AMR55" s="43"/>
      <c r="AMS55" s="43"/>
      <c r="AMT55" s="43"/>
      <c r="AMU55" s="43"/>
      <c r="AMV55" s="43"/>
      <c r="AMW55" s="43"/>
      <c r="AMX55" s="43"/>
      <c r="AMY55" s="43"/>
      <c r="AMZ55" s="43"/>
      <c r="ANA55" s="43"/>
      <c r="ANB55" s="43"/>
      <c r="ANC55" s="43"/>
      <c r="AND55" s="43"/>
      <c r="ANE55" s="43"/>
      <c r="ANF55" s="43"/>
      <c r="ANG55" s="43"/>
      <c r="ANH55" s="43"/>
      <c r="ANI55" s="43"/>
      <c r="ANJ55" s="43"/>
      <c r="ANK55" s="43"/>
      <c r="ANL55" s="43"/>
      <c r="ANM55" s="43"/>
      <c r="ANN55" s="43"/>
      <c r="ANO55" s="43"/>
      <c r="ANP55" s="43"/>
      <c r="ANQ55" s="43"/>
      <c r="ANR55" s="43"/>
      <c r="ANS55" s="43"/>
      <c r="ANT55" s="43"/>
      <c r="ANU55" s="43"/>
      <c r="ANV55" s="43"/>
      <c r="ANW55" s="43"/>
      <c r="ANX55" s="43"/>
      <c r="ANY55" s="43"/>
      <c r="ANZ55" s="43"/>
      <c r="AOA55" s="43"/>
      <c r="AOB55" s="43"/>
      <c r="AOC55" s="43"/>
      <c r="AOD55" s="43"/>
      <c r="AOE55" s="43"/>
      <c r="AOF55" s="43"/>
      <c r="AOG55" s="43"/>
      <c r="AOH55" s="43"/>
      <c r="AOI55" s="43"/>
      <c r="AOJ55" s="43"/>
      <c r="AOK55" s="43"/>
      <c r="AOL55" s="43"/>
      <c r="AOM55" s="43"/>
      <c r="AON55" s="43"/>
      <c r="AOO55" s="43"/>
      <c r="AOP55" s="43"/>
      <c r="AOQ55" s="43"/>
      <c r="AOR55" s="43"/>
      <c r="AOS55" s="43"/>
      <c r="AOT55" s="43"/>
      <c r="AOU55" s="43"/>
      <c r="AOV55" s="43"/>
      <c r="AOW55" s="43"/>
      <c r="AOX55" s="43"/>
      <c r="AOY55" s="43"/>
      <c r="AOZ55" s="43"/>
      <c r="APA55" s="43"/>
      <c r="APB55" s="43"/>
      <c r="APC55" s="43"/>
      <c r="APD55" s="43"/>
      <c r="APE55" s="43"/>
      <c r="APF55" s="43"/>
      <c r="APG55" s="43"/>
      <c r="APH55" s="43"/>
      <c r="API55" s="43"/>
      <c r="APJ55" s="43"/>
      <c r="APK55" s="43"/>
      <c r="APL55" s="43"/>
      <c r="APM55" s="43"/>
      <c r="APN55" s="43"/>
      <c r="APO55" s="43"/>
      <c r="APP55" s="43"/>
      <c r="APQ55" s="43"/>
      <c r="APR55" s="43"/>
      <c r="APS55" s="43"/>
      <c r="APT55" s="43"/>
      <c r="APU55" s="43"/>
      <c r="APV55" s="43"/>
      <c r="APW55" s="43"/>
      <c r="APX55" s="43"/>
      <c r="APY55" s="43"/>
      <c r="APZ55" s="43"/>
      <c r="AQA55" s="43"/>
      <c r="AQB55" s="43"/>
      <c r="AQC55" s="43"/>
      <c r="AQD55" s="43"/>
      <c r="AQE55" s="43"/>
      <c r="AQF55" s="43"/>
      <c r="AQG55" s="43"/>
      <c r="AQH55" s="43"/>
      <c r="AQI55" s="43"/>
      <c r="AQJ55" s="43"/>
      <c r="AQK55" s="43"/>
      <c r="AQL55" s="43"/>
      <c r="AQM55" s="43"/>
      <c r="AQN55" s="43"/>
      <c r="AQO55" s="43"/>
      <c r="AQP55" s="43"/>
      <c r="AQQ55" s="43"/>
      <c r="AQR55" s="43"/>
      <c r="AQS55" s="43"/>
      <c r="AQT55" s="43"/>
      <c r="AQU55" s="43"/>
      <c r="AQV55" s="43"/>
      <c r="AQW55" s="43"/>
      <c r="AQX55" s="43"/>
      <c r="AQY55" s="43"/>
      <c r="AQZ55" s="43"/>
      <c r="ARA55" s="43"/>
      <c r="ARB55" s="43"/>
      <c r="ARC55" s="43"/>
      <c r="ARD55" s="43"/>
      <c r="ARE55" s="43"/>
      <c r="ARF55" s="43"/>
      <c r="ARG55" s="43"/>
      <c r="ARH55" s="43"/>
      <c r="ARI55" s="43"/>
      <c r="ARJ55" s="43"/>
      <c r="ARK55" s="43"/>
      <c r="ARL55" s="43"/>
      <c r="ARM55" s="43"/>
      <c r="ARN55" s="43"/>
      <c r="ARO55" s="43"/>
      <c r="ARP55" s="43"/>
      <c r="ARQ55" s="43"/>
      <c r="ARR55" s="43"/>
      <c r="ARS55" s="43"/>
      <c r="ART55" s="43"/>
      <c r="ARU55" s="43"/>
      <c r="ARV55" s="43"/>
      <c r="ARW55" s="43"/>
      <c r="ARX55" s="43"/>
      <c r="ARY55" s="43"/>
      <c r="ARZ55" s="43"/>
      <c r="ASA55" s="43"/>
      <c r="ASB55" s="43"/>
      <c r="ASC55" s="43"/>
      <c r="ASD55" s="43"/>
      <c r="ASE55" s="43"/>
      <c r="ASF55" s="43"/>
      <c r="ASG55" s="43"/>
      <c r="ASH55" s="43"/>
      <c r="ASI55" s="43"/>
      <c r="ASJ55" s="43"/>
      <c r="ASK55" s="43"/>
      <c r="ASL55" s="43"/>
      <c r="ASM55" s="43"/>
      <c r="ASN55" s="43"/>
      <c r="ASO55" s="43"/>
      <c r="ASP55" s="43"/>
      <c r="ASQ55" s="43"/>
      <c r="ASR55" s="43"/>
      <c r="ASS55" s="43"/>
      <c r="AST55" s="43"/>
      <c r="ASU55" s="43"/>
      <c r="ASV55" s="43"/>
      <c r="ASW55" s="43"/>
      <c r="ASX55" s="43"/>
      <c r="ASY55" s="43"/>
      <c r="ASZ55" s="43"/>
      <c r="ATA55" s="43"/>
      <c r="ATB55" s="43"/>
      <c r="ATC55" s="43"/>
      <c r="ATD55" s="43"/>
      <c r="ATE55" s="43"/>
      <c r="ATF55" s="43"/>
      <c r="ATG55" s="43"/>
      <c r="ATH55" s="43"/>
      <c r="ATI55" s="43"/>
      <c r="ATJ55" s="43"/>
      <c r="ATK55" s="43"/>
      <c r="ATL55" s="43"/>
      <c r="ATM55" s="43"/>
      <c r="ATN55" s="43"/>
      <c r="ATO55" s="43"/>
      <c r="ATP55" s="43"/>
      <c r="ATQ55" s="43"/>
      <c r="ATR55" s="43"/>
      <c r="ATS55" s="43"/>
      <c r="ATT55" s="43"/>
      <c r="ATU55" s="43"/>
      <c r="ATV55" s="43"/>
      <c r="ATW55" s="43"/>
      <c r="ATX55" s="43"/>
      <c r="ATY55" s="43"/>
      <c r="ATZ55" s="43"/>
      <c r="AUA55" s="43"/>
      <c r="AUB55" s="43"/>
      <c r="AUC55" s="43"/>
      <c r="AUD55" s="43"/>
      <c r="AUE55" s="43"/>
      <c r="AUF55" s="43"/>
      <c r="AUG55" s="43"/>
      <c r="AUH55" s="43"/>
      <c r="AUI55" s="43"/>
      <c r="AUJ55" s="43"/>
      <c r="AUK55" s="43"/>
      <c r="AUL55" s="43"/>
      <c r="AUM55" s="43"/>
      <c r="AUN55" s="43"/>
      <c r="AUO55" s="43"/>
      <c r="AUP55" s="43"/>
      <c r="AUQ55" s="43"/>
      <c r="AUR55" s="43"/>
      <c r="AUS55" s="43"/>
      <c r="AUT55" s="43"/>
      <c r="AUU55" s="43"/>
      <c r="AUV55" s="43"/>
      <c r="AUW55" s="43"/>
      <c r="AUX55" s="43"/>
      <c r="AUY55" s="43"/>
      <c r="AUZ55" s="43"/>
      <c r="AVA55" s="43"/>
      <c r="AVB55" s="43"/>
      <c r="AVC55" s="43"/>
      <c r="AVD55" s="43"/>
      <c r="AVE55" s="43"/>
      <c r="AVF55" s="43"/>
      <c r="AVG55" s="43"/>
      <c r="AVH55" s="43"/>
      <c r="AVI55" s="43"/>
      <c r="AVJ55" s="43"/>
      <c r="AVK55" s="43"/>
      <c r="AVL55" s="43"/>
      <c r="AVM55" s="43"/>
      <c r="AVN55" s="43"/>
      <c r="AVO55" s="43"/>
      <c r="AVP55" s="43"/>
      <c r="AVQ55" s="43"/>
      <c r="AVR55" s="43"/>
      <c r="AVS55" s="43"/>
      <c r="AVT55" s="43"/>
      <c r="AVU55" s="43"/>
      <c r="AVV55" s="43"/>
      <c r="AVW55" s="43"/>
      <c r="AVX55" s="43"/>
      <c r="AVY55" s="43"/>
      <c r="AVZ55" s="43"/>
      <c r="AWA55" s="43"/>
      <c r="AWB55" s="43"/>
      <c r="AWC55" s="43"/>
      <c r="AWD55" s="43"/>
      <c r="AWE55" s="43"/>
      <c r="AWF55" s="43"/>
      <c r="AWG55" s="43"/>
      <c r="AWH55" s="43"/>
      <c r="AWI55" s="43"/>
      <c r="AWJ55" s="43"/>
      <c r="AWK55" s="43"/>
      <c r="AWL55" s="43"/>
      <c r="AWM55" s="43"/>
      <c r="AWN55" s="43"/>
      <c r="AWO55" s="43"/>
      <c r="AWP55" s="43"/>
      <c r="AWQ55" s="43"/>
      <c r="AWR55" s="43"/>
      <c r="AWS55" s="43"/>
      <c r="AWT55" s="43"/>
      <c r="AWU55" s="43"/>
      <c r="AWV55" s="43"/>
      <c r="AWW55" s="43"/>
      <c r="AWX55" s="43"/>
      <c r="AWY55" s="43"/>
      <c r="AWZ55" s="43"/>
      <c r="AXA55" s="43"/>
      <c r="AXB55" s="43"/>
      <c r="AXC55" s="43"/>
      <c r="AXD55" s="43"/>
      <c r="AXE55" s="43"/>
      <c r="AXF55" s="43"/>
      <c r="AXG55" s="43"/>
      <c r="AXH55" s="43"/>
      <c r="AXI55" s="43"/>
      <c r="AXJ55" s="43"/>
      <c r="AXK55" s="43"/>
      <c r="AXL55" s="43"/>
      <c r="AXM55" s="43"/>
      <c r="AXN55" s="43"/>
      <c r="AXO55" s="43"/>
      <c r="AXP55" s="43"/>
      <c r="AXQ55" s="43"/>
      <c r="AXR55" s="43"/>
      <c r="AXS55" s="43"/>
      <c r="AXT55" s="43"/>
      <c r="AXU55" s="43"/>
      <c r="AXV55" s="43"/>
      <c r="AXW55" s="43"/>
      <c r="AXX55" s="43"/>
      <c r="AXY55" s="43"/>
      <c r="AXZ55" s="43"/>
      <c r="AYA55" s="43"/>
      <c r="AYB55" s="43"/>
      <c r="AYC55" s="43"/>
      <c r="AYD55" s="43"/>
      <c r="AYE55" s="43"/>
      <c r="AYF55" s="43"/>
      <c r="AYG55" s="43"/>
      <c r="AYH55" s="43"/>
      <c r="AYI55" s="43"/>
      <c r="AYJ55" s="43"/>
      <c r="AYK55" s="43"/>
      <c r="AYL55" s="43"/>
      <c r="AYM55" s="43"/>
      <c r="AYN55" s="43"/>
      <c r="AYO55" s="43"/>
      <c r="AYP55" s="43"/>
      <c r="AYQ55" s="43"/>
      <c r="AYR55" s="43"/>
      <c r="AYS55" s="43"/>
      <c r="AYT55" s="43"/>
      <c r="AYU55" s="43"/>
      <c r="AYV55" s="43"/>
      <c r="AYW55" s="43"/>
      <c r="AYX55" s="43"/>
      <c r="AYY55" s="43"/>
      <c r="AYZ55" s="43"/>
      <c r="AZA55" s="43"/>
      <c r="AZB55" s="43"/>
      <c r="AZC55" s="43"/>
      <c r="AZD55" s="43"/>
      <c r="AZE55" s="43"/>
      <c r="AZF55" s="43"/>
      <c r="AZG55" s="43"/>
      <c r="AZH55" s="43"/>
      <c r="AZI55" s="43"/>
      <c r="AZJ55" s="43"/>
      <c r="AZK55" s="43"/>
      <c r="AZL55" s="43"/>
      <c r="AZM55" s="43"/>
      <c r="AZN55" s="43"/>
      <c r="AZO55" s="43"/>
      <c r="AZP55" s="43"/>
      <c r="AZQ55" s="43"/>
      <c r="AZR55" s="43"/>
      <c r="AZS55" s="43"/>
      <c r="AZT55" s="43"/>
      <c r="AZU55" s="43"/>
      <c r="AZV55" s="43"/>
      <c r="AZW55" s="43"/>
      <c r="AZX55" s="43"/>
      <c r="AZY55" s="43"/>
      <c r="AZZ55" s="43"/>
      <c r="BAA55" s="43"/>
      <c r="BAB55" s="43"/>
      <c r="BAC55" s="43"/>
      <c r="BAD55" s="43"/>
      <c r="BAE55" s="43"/>
      <c r="BAF55" s="43"/>
      <c r="BAG55" s="43"/>
      <c r="BAH55" s="43"/>
      <c r="BAI55" s="43"/>
      <c r="BAJ55" s="43"/>
      <c r="BAK55" s="43"/>
      <c r="BAL55" s="43"/>
      <c r="BAM55" s="43"/>
      <c r="BAN55" s="43"/>
      <c r="BAO55" s="43"/>
      <c r="BAP55" s="43"/>
      <c r="BAQ55" s="43"/>
      <c r="BAR55" s="43"/>
      <c r="BAS55" s="43"/>
      <c r="BAT55" s="43"/>
      <c r="BAU55" s="43"/>
      <c r="BAV55" s="43"/>
      <c r="BAW55" s="43"/>
      <c r="BAX55" s="43"/>
      <c r="BAY55" s="43"/>
      <c r="BAZ55" s="43"/>
      <c r="BBA55" s="43"/>
      <c r="BBB55" s="43"/>
      <c r="BBC55" s="43"/>
      <c r="BBD55" s="43"/>
      <c r="BBE55" s="43"/>
      <c r="BBF55" s="43"/>
      <c r="BBG55" s="43"/>
      <c r="BBH55" s="43"/>
      <c r="BBI55" s="43"/>
      <c r="BBJ55" s="43"/>
      <c r="BBK55" s="43"/>
      <c r="BBL55" s="43"/>
      <c r="BBM55" s="43"/>
      <c r="BBN55" s="43"/>
      <c r="BBO55" s="43"/>
      <c r="BBP55" s="43"/>
      <c r="BBQ55" s="43"/>
      <c r="BBR55" s="43"/>
      <c r="BBS55" s="43"/>
      <c r="BBT55" s="43"/>
      <c r="BBU55" s="43"/>
      <c r="BBV55" s="43"/>
      <c r="BBW55" s="43"/>
      <c r="BBX55" s="43"/>
      <c r="BBY55" s="43"/>
      <c r="BBZ55" s="43"/>
      <c r="BCA55" s="43"/>
      <c r="BCB55" s="43"/>
      <c r="BCC55" s="43"/>
      <c r="BCD55" s="43"/>
      <c r="BCE55" s="43"/>
      <c r="BCF55" s="43"/>
      <c r="BCG55" s="43"/>
      <c r="BCH55" s="43"/>
      <c r="BCI55" s="43"/>
      <c r="BCJ55" s="43"/>
      <c r="BCK55" s="43"/>
      <c r="BCL55" s="43"/>
      <c r="BCM55" s="43"/>
      <c r="BCN55" s="43"/>
      <c r="BCO55" s="43"/>
      <c r="BCP55" s="43"/>
      <c r="BCQ55" s="43"/>
      <c r="BCR55" s="43"/>
      <c r="BCS55" s="43"/>
      <c r="BCT55" s="43"/>
      <c r="BCU55" s="43"/>
      <c r="BCV55" s="43"/>
      <c r="BCW55" s="43"/>
      <c r="BCX55" s="43"/>
      <c r="BCY55" s="43"/>
      <c r="BCZ55" s="43"/>
      <c r="BDA55" s="43"/>
      <c r="BDB55" s="43"/>
      <c r="BDC55" s="43"/>
      <c r="BDD55" s="43"/>
      <c r="BDE55" s="43"/>
      <c r="BDF55" s="43"/>
      <c r="BDG55" s="43"/>
      <c r="BDH55" s="43"/>
      <c r="BDI55" s="43"/>
      <c r="BDJ55" s="43"/>
      <c r="BDK55" s="43"/>
      <c r="BDL55" s="43"/>
      <c r="BDM55" s="43"/>
      <c r="BDN55" s="43"/>
      <c r="BDO55" s="43"/>
      <c r="BDP55" s="43"/>
      <c r="BDQ55" s="43"/>
      <c r="BDR55" s="43"/>
      <c r="BDS55" s="43"/>
      <c r="BDT55" s="43"/>
      <c r="BDU55" s="43"/>
      <c r="BDV55" s="43"/>
      <c r="BDW55" s="43"/>
      <c r="BDX55" s="43"/>
      <c r="BDY55" s="43"/>
      <c r="BDZ55" s="43"/>
      <c r="BEA55" s="43"/>
      <c r="BEB55" s="43"/>
      <c r="BEC55" s="43"/>
      <c r="BED55" s="43"/>
      <c r="BEE55" s="43"/>
      <c r="BEF55" s="43"/>
      <c r="BEG55" s="43"/>
      <c r="BEH55" s="43"/>
      <c r="BEI55" s="43"/>
      <c r="BEJ55" s="43"/>
      <c r="BEK55" s="43"/>
      <c r="BEL55" s="43"/>
      <c r="BEM55" s="43"/>
      <c r="BEN55" s="43"/>
      <c r="BEO55" s="43"/>
      <c r="BEP55" s="43"/>
      <c r="BEQ55" s="43"/>
      <c r="BER55" s="43"/>
      <c r="BES55" s="43"/>
      <c r="BET55" s="43"/>
      <c r="BEU55" s="43"/>
      <c r="BEV55" s="43"/>
      <c r="BEW55" s="43"/>
      <c r="BEX55" s="43"/>
      <c r="BEY55" s="43"/>
      <c r="BEZ55" s="43"/>
      <c r="BFA55" s="43"/>
      <c r="BFB55" s="43"/>
      <c r="BFC55" s="43"/>
      <c r="BFD55" s="43"/>
      <c r="BFE55" s="43"/>
      <c r="BFF55" s="43"/>
      <c r="BFG55" s="43"/>
      <c r="BFH55" s="43"/>
      <c r="BFI55" s="43"/>
      <c r="BFJ55" s="43"/>
      <c r="BFK55" s="43"/>
      <c r="BFL55" s="43"/>
      <c r="BFM55" s="43"/>
      <c r="BFN55" s="43"/>
      <c r="BFO55" s="43"/>
      <c r="BFP55" s="43"/>
      <c r="BFQ55" s="43"/>
      <c r="BFR55" s="43"/>
      <c r="BFS55" s="43"/>
      <c r="BFT55" s="43"/>
      <c r="BFU55" s="43"/>
      <c r="BFV55" s="43"/>
      <c r="BFW55" s="43"/>
      <c r="BFX55" s="43"/>
      <c r="BFY55" s="43"/>
      <c r="BFZ55" s="43"/>
      <c r="BGA55" s="43"/>
      <c r="BGB55" s="43"/>
      <c r="BGC55" s="43"/>
      <c r="BGD55" s="43"/>
      <c r="BGE55" s="43"/>
      <c r="BGF55" s="43"/>
      <c r="BGG55" s="43"/>
      <c r="BGH55" s="43"/>
      <c r="BGI55" s="43"/>
      <c r="BGJ55" s="43"/>
      <c r="BGK55" s="43"/>
      <c r="BGL55" s="43"/>
      <c r="BGM55" s="43"/>
      <c r="BGN55" s="43"/>
      <c r="BGO55" s="43"/>
      <c r="BGP55" s="43"/>
      <c r="BGQ55" s="43"/>
      <c r="BGR55" s="43"/>
      <c r="BGS55" s="43"/>
      <c r="BGT55" s="43"/>
      <c r="BGU55" s="43"/>
      <c r="BGV55" s="43"/>
      <c r="BGW55" s="43"/>
      <c r="BGX55" s="43"/>
      <c r="BGY55" s="43"/>
      <c r="BGZ55" s="43"/>
      <c r="BHA55" s="43"/>
      <c r="BHB55" s="43"/>
      <c r="BHC55" s="43"/>
      <c r="BHD55" s="43"/>
      <c r="BHE55" s="43"/>
      <c r="BHF55" s="43"/>
      <c r="BHG55" s="43"/>
      <c r="BHH55" s="43"/>
      <c r="BHI55" s="43"/>
      <c r="BHJ55" s="43"/>
      <c r="BHK55" s="43"/>
      <c r="BHL55" s="43"/>
      <c r="BHM55" s="43"/>
      <c r="BHN55" s="43"/>
      <c r="BHO55" s="43"/>
      <c r="BHP55" s="43"/>
      <c r="BHQ55" s="43"/>
      <c r="BHR55" s="43"/>
      <c r="BHS55" s="43"/>
      <c r="BHT55" s="43"/>
      <c r="BHU55" s="43"/>
      <c r="BHV55" s="43"/>
      <c r="BHW55" s="43"/>
      <c r="BHX55" s="43"/>
      <c r="BHY55" s="43"/>
      <c r="BHZ55" s="43"/>
      <c r="BIA55" s="43"/>
      <c r="BIB55" s="43"/>
      <c r="BIC55" s="43"/>
      <c r="BID55" s="43"/>
      <c r="BIE55" s="43"/>
      <c r="BIF55" s="43"/>
      <c r="BIG55" s="43"/>
      <c r="BIH55" s="43"/>
      <c r="BII55" s="43"/>
      <c r="BIJ55" s="43"/>
      <c r="BIK55" s="43"/>
      <c r="BIL55" s="43"/>
      <c r="BIM55" s="43"/>
      <c r="BIN55" s="43"/>
      <c r="BIO55" s="43"/>
      <c r="BIP55" s="43"/>
      <c r="BIQ55" s="43"/>
      <c r="BIR55" s="43"/>
      <c r="BIS55" s="43"/>
      <c r="BIT55" s="43"/>
      <c r="BIU55" s="43"/>
      <c r="BIV55" s="43"/>
      <c r="BIW55" s="43"/>
      <c r="BIX55" s="43"/>
      <c r="BIY55" s="43"/>
      <c r="BIZ55" s="43"/>
      <c r="BJA55" s="43"/>
      <c r="BJB55" s="43"/>
      <c r="BJC55" s="43"/>
      <c r="BJD55" s="43"/>
      <c r="BJE55" s="43"/>
      <c r="BJF55" s="43"/>
      <c r="BJG55" s="43"/>
      <c r="BJH55" s="43"/>
      <c r="BJI55" s="43"/>
      <c r="BJJ55" s="43"/>
      <c r="BJK55" s="43"/>
      <c r="BJL55" s="43"/>
      <c r="BJM55" s="43"/>
      <c r="BJN55" s="43"/>
      <c r="BJO55" s="43"/>
      <c r="BJP55" s="43"/>
      <c r="BJQ55" s="43"/>
      <c r="BJR55" s="43"/>
      <c r="BJS55" s="43"/>
      <c r="BJT55" s="43"/>
      <c r="BJU55" s="43"/>
      <c r="BJV55" s="43"/>
      <c r="BJW55" s="43"/>
      <c r="BJX55" s="43"/>
      <c r="BJY55" s="43"/>
      <c r="BJZ55" s="43"/>
      <c r="BKA55" s="43"/>
      <c r="BKB55" s="43"/>
      <c r="BKC55" s="43"/>
      <c r="BKD55" s="43"/>
      <c r="BKE55" s="43"/>
      <c r="BKF55" s="43"/>
      <c r="BKG55" s="43"/>
      <c r="BKH55" s="43"/>
      <c r="BKI55" s="43"/>
      <c r="BKJ55" s="43"/>
      <c r="BKK55" s="43"/>
      <c r="BKL55" s="43"/>
      <c r="BKM55" s="43"/>
      <c r="BKN55" s="43"/>
      <c r="BKO55" s="43"/>
      <c r="BKP55" s="43"/>
      <c r="BKQ55" s="43"/>
      <c r="BKR55" s="43"/>
      <c r="BKS55" s="43"/>
      <c r="BKT55" s="43"/>
      <c r="BKU55" s="43"/>
      <c r="BKV55" s="43"/>
      <c r="BKW55" s="43"/>
      <c r="BKX55" s="43"/>
      <c r="BKY55" s="43"/>
      <c r="BKZ55" s="43"/>
      <c r="BLA55" s="43"/>
      <c r="BLB55" s="43"/>
      <c r="BLC55" s="43"/>
      <c r="BLD55" s="43"/>
      <c r="BLE55" s="43"/>
      <c r="BLF55" s="43"/>
      <c r="BLG55" s="43"/>
      <c r="BLH55" s="43"/>
      <c r="BLI55" s="43"/>
      <c r="BLJ55" s="43"/>
      <c r="BLK55" s="43"/>
      <c r="BLL55" s="43"/>
      <c r="BLM55" s="43"/>
      <c r="BLN55" s="43"/>
      <c r="BLO55" s="43"/>
      <c r="BLP55" s="43"/>
      <c r="BLQ55" s="43"/>
      <c r="BLR55" s="43"/>
      <c r="BLS55" s="43"/>
      <c r="BLT55" s="43"/>
      <c r="BLU55" s="43"/>
      <c r="BLV55" s="43"/>
      <c r="BLW55" s="43"/>
      <c r="BLX55" s="43"/>
      <c r="BLY55" s="43"/>
      <c r="BLZ55" s="43"/>
      <c r="BMA55" s="43"/>
      <c r="BMB55" s="43"/>
      <c r="BMC55" s="43"/>
      <c r="BMD55" s="43"/>
      <c r="BME55" s="43"/>
      <c r="BMF55" s="43"/>
      <c r="BMG55" s="43"/>
      <c r="BMH55" s="43"/>
      <c r="BMI55" s="43"/>
      <c r="BMJ55" s="43"/>
      <c r="BMK55" s="43"/>
      <c r="BML55" s="43"/>
      <c r="BMM55" s="43"/>
      <c r="BMN55" s="43"/>
      <c r="BMO55" s="43"/>
      <c r="BMP55" s="43"/>
      <c r="BMQ55" s="43"/>
      <c r="BMR55" s="43"/>
      <c r="BMS55" s="43"/>
      <c r="BMT55" s="43"/>
      <c r="BMU55" s="43"/>
      <c r="BMV55" s="43"/>
      <c r="BMW55" s="43"/>
      <c r="BMX55" s="43"/>
      <c r="BMY55" s="43"/>
      <c r="BMZ55" s="43"/>
      <c r="BNA55" s="43"/>
      <c r="BNB55" s="43"/>
      <c r="BNC55" s="43"/>
      <c r="BND55" s="43"/>
      <c r="BNE55" s="43"/>
      <c r="BNF55" s="43"/>
      <c r="BNG55" s="43"/>
      <c r="BNH55" s="43"/>
      <c r="BNI55" s="43"/>
      <c r="BNJ55" s="43"/>
      <c r="BNK55" s="43"/>
      <c r="BNL55" s="43"/>
      <c r="BNM55" s="43"/>
      <c r="BNN55" s="43"/>
      <c r="BNO55" s="43"/>
      <c r="BNP55" s="43"/>
      <c r="BNQ55" s="43"/>
      <c r="BNR55" s="43"/>
      <c r="BNS55" s="43"/>
      <c r="BNT55" s="43"/>
      <c r="BNU55" s="43"/>
      <c r="BNV55" s="43"/>
      <c r="BNW55" s="43"/>
      <c r="BNX55" s="43"/>
      <c r="BNY55" s="43"/>
      <c r="BNZ55" s="43"/>
      <c r="BOA55" s="43"/>
      <c r="BOB55" s="43"/>
      <c r="BOC55" s="43"/>
      <c r="BOD55" s="43"/>
      <c r="BOE55" s="43"/>
      <c r="BOF55" s="43"/>
      <c r="BOG55" s="43"/>
      <c r="BOH55" s="43"/>
      <c r="BOI55" s="43"/>
      <c r="BOJ55" s="43"/>
      <c r="BOK55" s="43"/>
      <c r="BOL55" s="43"/>
      <c r="BOM55" s="43"/>
      <c r="BON55" s="43"/>
      <c r="BOO55" s="43"/>
      <c r="BOP55" s="43"/>
      <c r="BOQ55" s="43"/>
      <c r="BOR55" s="43"/>
      <c r="BOS55" s="43"/>
      <c r="BOT55" s="43"/>
      <c r="BOU55" s="43"/>
      <c r="BOV55" s="43"/>
      <c r="BOW55" s="43"/>
      <c r="BOX55" s="43"/>
      <c r="BOY55" s="43"/>
      <c r="BOZ55" s="43"/>
      <c r="BPA55" s="43"/>
      <c r="BPB55" s="43"/>
      <c r="BPC55" s="43"/>
      <c r="BPD55" s="43"/>
      <c r="BPE55" s="43"/>
      <c r="BPF55" s="43"/>
      <c r="BPG55" s="43"/>
      <c r="BPH55" s="43"/>
      <c r="BPI55" s="43"/>
      <c r="BPJ55" s="43"/>
      <c r="BPK55" s="43"/>
      <c r="BPL55" s="43"/>
      <c r="BPM55" s="43"/>
      <c r="BPN55" s="43"/>
      <c r="BPO55" s="43"/>
      <c r="BPP55" s="43"/>
      <c r="BPQ55" s="43"/>
      <c r="BPR55" s="43"/>
      <c r="BPS55" s="43"/>
      <c r="BPT55" s="43"/>
      <c r="BPU55" s="43"/>
      <c r="BPV55" s="43"/>
      <c r="BPW55" s="43"/>
      <c r="BPX55" s="43"/>
      <c r="BPY55" s="43"/>
      <c r="BPZ55" s="43"/>
      <c r="BQA55" s="43"/>
      <c r="BQB55" s="43"/>
      <c r="BQC55" s="43"/>
      <c r="BQD55" s="43"/>
      <c r="BQE55" s="43"/>
      <c r="BQF55" s="43"/>
      <c r="BQG55" s="43"/>
      <c r="BQH55" s="43"/>
      <c r="BQI55" s="43"/>
      <c r="BQJ55" s="43"/>
      <c r="BQK55" s="43"/>
      <c r="BQL55" s="43"/>
      <c r="BQM55" s="43"/>
      <c r="BQN55" s="43"/>
      <c r="BQO55" s="43"/>
      <c r="BQP55" s="43"/>
      <c r="BQQ55" s="43"/>
      <c r="BQR55" s="43"/>
      <c r="BQS55" s="43"/>
      <c r="BQT55" s="43"/>
      <c r="BQU55" s="43"/>
      <c r="BQV55" s="43"/>
      <c r="BQW55" s="43"/>
      <c r="BQX55" s="43"/>
      <c r="BQY55" s="43"/>
      <c r="BQZ55" s="43"/>
      <c r="BRA55" s="43"/>
      <c r="BRB55" s="43"/>
      <c r="BRC55" s="43"/>
      <c r="BRD55" s="43"/>
      <c r="BRE55" s="43"/>
      <c r="BRF55" s="43"/>
      <c r="BRG55" s="43"/>
      <c r="BRH55" s="43"/>
      <c r="BRI55" s="43"/>
      <c r="BRJ55" s="43"/>
      <c r="BRK55" s="43"/>
      <c r="BRL55" s="43"/>
      <c r="BRM55" s="43"/>
      <c r="BRN55" s="43"/>
      <c r="BRO55" s="43"/>
      <c r="BRP55" s="43"/>
      <c r="BRQ55" s="43"/>
      <c r="BRR55" s="43"/>
      <c r="BRS55" s="43"/>
      <c r="BRT55" s="43"/>
      <c r="BRU55" s="43"/>
      <c r="BRV55" s="43"/>
      <c r="BRW55" s="43"/>
      <c r="BRX55" s="43"/>
      <c r="BRY55" s="43"/>
      <c r="BRZ55" s="43"/>
      <c r="BSA55" s="43"/>
      <c r="BSB55" s="43"/>
      <c r="BSC55" s="43"/>
      <c r="BSD55" s="43"/>
      <c r="BSE55" s="43"/>
      <c r="BSF55" s="43"/>
      <c r="BSG55" s="43"/>
      <c r="BSH55" s="43"/>
      <c r="BSI55" s="43"/>
      <c r="BSJ55" s="43"/>
      <c r="BSK55" s="43"/>
      <c r="BSL55" s="43"/>
      <c r="BSM55" s="43"/>
      <c r="BSN55" s="43"/>
      <c r="BSO55" s="43"/>
      <c r="BSP55" s="43"/>
      <c r="BSQ55" s="43"/>
      <c r="BSR55" s="43"/>
      <c r="BSS55" s="43"/>
      <c r="BST55" s="43"/>
      <c r="BSU55" s="43"/>
      <c r="BSV55" s="43"/>
      <c r="BSW55" s="43"/>
      <c r="BSX55" s="43"/>
      <c r="BSY55" s="43"/>
      <c r="BSZ55" s="43"/>
      <c r="BTA55" s="43"/>
      <c r="BTB55" s="43"/>
      <c r="BTC55" s="43"/>
      <c r="BTD55" s="43"/>
      <c r="BTE55" s="43"/>
      <c r="BTF55" s="43"/>
      <c r="BTG55" s="43"/>
      <c r="BTH55" s="43"/>
      <c r="BTI55" s="43"/>
      <c r="BTJ55" s="43"/>
      <c r="BTK55" s="43"/>
      <c r="BTL55" s="43"/>
      <c r="BTM55" s="43"/>
      <c r="BTN55" s="43"/>
      <c r="BTO55" s="43"/>
      <c r="BTP55" s="43"/>
      <c r="BTQ55" s="43"/>
      <c r="BTR55" s="43"/>
      <c r="BTS55" s="43"/>
      <c r="BTT55" s="43"/>
      <c r="BTU55" s="43"/>
      <c r="BTV55" s="43"/>
      <c r="BTW55" s="43"/>
      <c r="BTX55" s="43"/>
      <c r="BTY55" s="43"/>
      <c r="BTZ55" s="43"/>
      <c r="BUA55" s="43"/>
      <c r="BUB55" s="43"/>
      <c r="BUC55" s="43"/>
      <c r="BUD55" s="43"/>
      <c r="BUE55" s="43"/>
      <c r="BUF55" s="43"/>
      <c r="BUG55" s="43"/>
      <c r="BUH55" s="43"/>
      <c r="BUI55" s="43"/>
      <c r="BUJ55" s="43"/>
      <c r="BUK55" s="43"/>
      <c r="BUL55" s="43"/>
      <c r="BUM55" s="43"/>
      <c r="BUN55" s="43"/>
      <c r="BUO55" s="43"/>
      <c r="BUP55" s="43"/>
      <c r="BUQ55" s="43"/>
      <c r="BUR55" s="43"/>
      <c r="BUS55" s="43"/>
      <c r="BUT55" s="43"/>
      <c r="BUU55" s="43"/>
      <c r="BUV55" s="43"/>
      <c r="BUW55" s="43"/>
      <c r="BUX55" s="43"/>
      <c r="BUY55" s="43"/>
      <c r="BUZ55" s="43"/>
      <c r="BVA55" s="43"/>
      <c r="BVB55" s="43"/>
      <c r="BVC55" s="43"/>
      <c r="BVD55" s="43"/>
      <c r="BVE55" s="43"/>
      <c r="BVF55" s="43"/>
      <c r="BVG55" s="43"/>
      <c r="BVH55" s="43"/>
      <c r="BVI55" s="43"/>
      <c r="BVJ55" s="43"/>
      <c r="BVK55" s="43"/>
      <c r="BVL55" s="43"/>
      <c r="BVM55" s="43"/>
      <c r="BVN55" s="43"/>
      <c r="BVO55" s="43"/>
      <c r="BVP55" s="43"/>
      <c r="BVQ55" s="43"/>
      <c r="BVR55" s="43"/>
      <c r="BVS55" s="43"/>
      <c r="BVT55" s="43"/>
      <c r="BVU55" s="43"/>
      <c r="BVV55" s="43"/>
      <c r="BVW55" s="43"/>
      <c r="BVX55" s="43"/>
      <c r="BVY55" s="43"/>
      <c r="BVZ55" s="43"/>
      <c r="BWA55" s="43"/>
      <c r="BWB55" s="43"/>
      <c r="BWC55" s="43"/>
      <c r="BWD55" s="43"/>
      <c r="BWE55" s="43"/>
      <c r="BWF55" s="43"/>
      <c r="BWG55" s="43"/>
      <c r="BWH55" s="43"/>
      <c r="BWI55" s="43"/>
      <c r="BWJ55" s="43"/>
      <c r="BWK55" s="43"/>
      <c r="BWL55" s="43"/>
      <c r="BWM55" s="43"/>
      <c r="BWN55" s="43"/>
      <c r="BWO55" s="43"/>
      <c r="BWP55" s="43"/>
      <c r="BWQ55" s="43"/>
      <c r="BWR55" s="43"/>
      <c r="BWS55" s="43"/>
      <c r="BWT55" s="43"/>
      <c r="BWU55" s="43"/>
      <c r="BWV55" s="43"/>
      <c r="BWW55" s="43"/>
      <c r="BWX55" s="43"/>
      <c r="BWY55" s="43"/>
      <c r="BWZ55" s="43"/>
      <c r="BXA55" s="43"/>
      <c r="BXB55" s="43"/>
      <c r="BXC55" s="43"/>
      <c r="BXD55" s="43"/>
      <c r="BXE55" s="43"/>
      <c r="BXF55" s="43"/>
      <c r="BXG55" s="43"/>
      <c r="BXH55" s="43"/>
      <c r="BXI55" s="43"/>
      <c r="BXJ55" s="43"/>
      <c r="BXK55" s="43"/>
      <c r="BXL55" s="43"/>
      <c r="BXM55" s="43"/>
      <c r="BXN55" s="43"/>
      <c r="BXO55" s="43"/>
      <c r="BXP55" s="43"/>
      <c r="BXQ55" s="43"/>
      <c r="BXR55" s="43"/>
      <c r="BXS55" s="43"/>
      <c r="BXT55" s="43"/>
      <c r="BXU55" s="43"/>
      <c r="BXV55" s="43"/>
      <c r="BXW55" s="43"/>
      <c r="BXX55" s="43"/>
      <c r="BXY55" s="43"/>
      <c r="BXZ55" s="43"/>
      <c r="BYA55" s="43"/>
      <c r="BYB55" s="43"/>
      <c r="BYC55" s="43"/>
      <c r="BYD55" s="43"/>
      <c r="BYE55" s="43"/>
      <c r="BYF55" s="43"/>
      <c r="BYG55" s="43"/>
      <c r="BYH55" s="43"/>
      <c r="BYI55" s="43"/>
      <c r="BYJ55" s="43"/>
      <c r="BYK55" s="43"/>
      <c r="BYL55" s="43"/>
      <c r="BYM55" s="43"/>
      <c r="BYN55" s="43"/>
      <c r="BYO55" s="43"/>
      <c r="BYP55" s="43"/>
      <c r="BYQ55" s="43"/>
      <c r="BYR55" s="43"/>
      <c r="BYS55" s="43"/>
      <c r="BYT55" s="43"/>
      <c r="BYU55" s="43"/>
      <c r="BYV55" s="43"/>
      <c r="BYW55" s="43"/>
      <c r="BYX55" s="43"/>
      <c r="BYY55" s="43"/>
      <c r="BYZ55" s="43"/>
      <c r="BZA55" s="43"/>
      <c r="BZB55" s="43"/>
      <c r="BZC55" s="43"/>
      <c r="BZD55" s="43"/>
      <c r="BZE55" s="43"/>
      <c r="BZF55" s="43"/>
      <c r="BZG55" s="43"/>
      <c r="BZH55" s="43"/>
      <c r="BZI55" s="43"/>
      <c r="BZJ55" s="43"/>
      <c r="BZK55" s="43"/>
      <c r="BZL55" s="43"/>
      <c r="BZM55" s="43"/>
      <c r="BZN55" s="43"/>
      <c r="BZO55" s="43"/>
      <c r="BZP55" s="43"/>
      <c r="BZQ55" s="43"/>
      <c r="BZR55" s="43"/>
      <c r="BZS55" s="43"/>
      <c r="BZT55" s="43"/>
      <c r="BZU55" s="43"/>
      <c r="BZV55" s="43"/>
      <c r="BZW55" s="43"/>
      <c r="BZX55" s="43"/>
      <c r="BZY55" s="43"/>
      <c r="BZZ55" s="43"/>
      <c r="CAA55" s="43"/>
      <c r="CAB55" s="43"/>
      <c r="CAC55" s="43"/>
      <c r="CAD55" s="43"/>
      <c r="CAE55" s="43"/>
      <c r="CAF55" s="43"/>
      <c r="CAG55" s="43"/>
      <c r="CAH55" s="43"/>
      <c r="CAI55" s="43"/>
      <c r="CAJ55" s="43"/>
      <c r="CAK55" s="43"/>
      <c r="CAL55" s="43"/>
      <c r="CAM55" s="43"/>
      <c r="CAN55" s="43"/>
      <c r="CAO55" s="43"/>
      <c r="CAP55" s="43"/>
      <c r="CAQ55" s="43"/>
      <c r="CAR55" s="43"/>
      <c r="CAS55" s="43"/>
      <c r="CAT55" s="43"/>
      <c r="CAU55" s="43"/>
      <c r="CAV55" s="43"/>
      <c r="CAW55" s="43"/>
      <c r="CAX55" s="43"/>
      <c r="CAY55" s="43"/>
      <c r="CAZ55" s="43"/>
      <c r="CBA55" s="43"/>
      <c r="CBB55" s="43"/>
      <c r="CBC55" s="43"/>
      <c r="CBD55" s="43"/>
      <c r="CBE55" s="43"/>
      <c r="CBF55" s="43"/>
      <c r="CBG55" s="43"/>
      <c r="CBH55" s="43"/>
      <c r="CBI55" s="43"/>
      <c r="CBJ55" s="43"/>
      <c r="CBK55" s="43"/>
      <c r="CBL55" s="43"/>
      <c r="CBM55" s="43"/>
      <c r="CBN55" s="43"/>
      <c r="CBO55" s="43"/>
      <c r="CBP55" s="43"/>
      <c r="CBQ55" s="43"/>
      <c r="CBR55" s="43"/>
      <c r="CBS55" s="43"/>
      <c r="CBT55" s="43"/>
      <c r="CBU55" s="43"/>
      <c r="CBV55" s="43"/>
      <c r="CBW55" s="43"/>
      <c r="CBX55" s="43"/>
      <c r="CBY55" s="43"/>
      <c r="CBZ55" s="43"/>
      <c r="CCA55" s="43"/>
      <c r="CCB55" s="43"/>
      <c r="CCC55" s="43"/>
      <c r="CCD55" s="43"/>
      <c r="CCE55" s="43"/>
      <c r="CCF55" s="43"/>
      <c r="CCG55" s="43"/>
      <c r="CCH55" s="43"/>
      <c r="CCI55" s="43"/>
      <c r="CCJ55" s="43"/>
      <c r="CCK55" s="43"/>
      <c r="CCL55" s="43"/>
      <c r="CCM55" s="43"/>
      <c r="CCN55" s="43"/>
      <c r="CCO55" s="43"/>
      <c r="CCP55" s="43"/>
      <c r="CCQ55" s="43"/>
      <c r="CCR55" s="43"/>
      <c r="CCS55" s="43"/>
      <c r="CCT55" s="43"/>
      <c r="CCU55" s="43"/>
      <c r="CCV55" s="43"/>
      <c r="CCW55" s="43"/>
      <c r="CCX55" s="43"/>
      <c r="CCY55" s="43"/>
      <c r="CCZ55" s="43"/>
      <c r="CDA55" s="43"/>
      <c r="CDB55" s="43"/>
      <c r="CDC55" s="43"/>
      <c r="CDD55" s="43"/>
      <c r="CDE55" s="43"/>
      <c r="CDF55" s="43"/>
      <c r="CDG55" s="43"/>
      <c r="CDH55" s="43"/>
      <c r="CDI55" s="43"/>
      <c r="CDJ55" s="43"/>
      <c r="CDK55" s="43"/>
      <c r="CDL55" s="43"/>
      <c r="CDM55" s="43"/>
      <c r="CDN55" s="43"/>
      <c r="CDO55" s="43"/>
      <c r="CDP55" s="43"/>
      <c r="CDQ55" s="43"/>
      <c r="CDR55" s="43"/>
      <c r="CDS55" s="43"/>
      <c r="CDT55" s="43"/>
      <c r="CDU55" s="43"/>
      <c r="CDV55" s="43"/>
      <c r="CDW55" s="43"/>
      <c r="CDX55" s="43"/>
      <c r="CDY55" s="43"/>
      <c r="CDZ55" s="43"/>
      <c r="CEA55" s="43"/>
      <c r="CEB55" s="43"/>
      <c r="CEC55" s="43"/>
      <c r="CED55" s="43"/>
      <c r="CEE55" s="43"/>
      <c r="CEF55" s="43"/>
      <c r="CEG55" s="43"/>
      <c r="CEH55" s="43"/>
      <c r="CEI55" s="43"/>
      <c r="CEJ55" s="43"/>
      <c r="CEK55" s="43"/>
      <c r="CEL55" s="43"/>
      <c r="CEM55" s="43"/>
      <c r="CEN55" s="43"/>
      <c r="CEO55" s="43"/>
      <c r="CEP55" s="43"/>
      <c r="CEQ55" s="43"/>
      <c r="CER55" s="43"/>
      <c r="CES55" s="43"/>
      <c r="CET55" s="43"/>
      <c r="CEU55" s="43"/>
      <c r="CEV55" s="43"/>
      <c r="CEW55" s="43"/>
      <c r="CEX55" s="43"/>
      <c r="CEY55" s="43"/>
      <c r="CEZ55" s="43"/>
      <c r="CFA55" s="43"/>
      <c r="CFB55" s="43"/>
      <c r="CFC55" s="43"/>
      <c r="CFD55" s="43"/>
      <c r="CFE55" s="43"/>
      <c r="CFF55" s="43"/>
      <c r="CFG55" s="43"/>
      <c r="CFH55" s="43"/>
      <c r="CFI55" s="43"/>
      <c r="CFJ55" s="43"/>
      <c r="CFK55" s="43"/>
      <c r="CFL55" s="43"/>
      <c r="CFM55" s="43"/>
      <c r="CFN55" s="43"/>
      <c r="CFO55" s="43"/>
      <c r="CFP55" s="43"/>
      <c r="CFQ55" s="43"/>
      <c r="CFR55" s="43"/>
      <c r="CFS55" s="43"/>
      <c r="CFT55" s="43"/>
      <c r="CFU55" s="43"/>
      <c r="CFV55" s="43"/>
      <c r="CFW55" s="43"/>
      <c r="CFX55" s="43"/>
      <c r="CFY55" s="43"/>
      <c r="CFZ55" s="43"/>
      <c r="CGA55" s="43"/>
      <c r="CGB55" s="43"/>
      <c r="CGC55" s="43"/>
      <c r="CGD55" s="43"/>
      <c r="CGE55" s="43"/>
      <c r="CGF55" s="43"/>
      <c r="CGG55" s="43"/>
      <c r="CGH55" s="43"/>
      <c r="CGI55" s="43"/>
      <c r="CGJ55" s="43"/>
      <c r="CGK55" s="43"/>
      <c r="CGL55" s="43"/>
      <c r="CGM55" s="43"/>
      <c r="CGN55" s="43"/>
      <c r="CGO55" s="43"/>
      <c r="CGP55" s="43"/>
      <c r="CGQ55" s="43"/>
      <c r="CGR55" s="43"/>
      <c r="CGS55" s="43"/>
      <c r="CGT55" s="43"/>
      <c r="CGU55" s="43"/>
      <c r="CGV55" s="43"/>
      <c r="CGW55" s="43"/>
      <c r="CGX55" s="43"/>
      <c r="CGY55" s="43"/>
      <c r="CGZ55" s="43"/>
      <c r="CHA55" s="43"/>
      <c r="CHB55" s="43"/>
      <c r="CHC55" s="43"/>
      <c r="CHD55" s="43"/>
      <c r="CHE55" s="43"/>
      <c r="CHF55" s="43"/>
      <c r="CHG55" s="43"/>
      <c r="CHH55" s="43"/>
      <c r="CHI55" s="43"/>
      <c r="CHJ55" s="43"/>
      <c r="CHK55" s="43"/>
      <c r="CHL55" s="43"/>
      <c r="CHM55" s="43"/>
      <c r="CHN55" s="43"/>
      <c r="CHO55" s="43"/>
      <c r="CHP55" s="43"/>
      <c r="CHQ55" s="43"/>
      <c r="CHR55" s="43"/>
      <c r="CHS55" s="43"/>
      <c r="CHT55" s="43"/>
      <c r="CHU55" s="43"/>
      <c r="CHV55" s="43"/>
      <c r="CHW55" s="43"/>
      <c r="CHX55" s="43"/>
      <c r="CHY55" s="43"/>
      <c r="CHZ55" s="43"/>
      <c r="CIA55" s="43"/>
      <c r="CIB55" s="43"/>
      <c r="CIC55" s="43"/>
      <c r="CID55" s="43"/>
      <c r="CIE55" s="43"/>
      <c r="CIF55" s="43"/>
      <c r="CIG55" s="43"/>
      <c r="CIH55" s="43"/>
      <c r="CII55" s="43"/>
      <c r="CIJ55" s="43"/>
      <c r="CIK55" s="43"/>
      <c r="CIL55" s="43"/>
      <c r="CIM55" s="43"/>
      <c r="CIN55" s="43"/>
      <c r="CIO55" s="43"/>
      <c r="CIP55" s="43"/>
      <c r="CIQ55" s="43"/>
      <c r="CIR55" s="43"/>
      <c r="CIS55" s="43"/>
      <c r="CIT55" s="43"/>
      <c r="CIU55" s="43"/>
      <c r="CIV55" s="43"/>
      <c r="CIW55" s="43"/>
      <c r="CIX55" s="43"/>
      <c r="CIY55" s="43"/>
      <c r="CIZ55" s="43"/>
      <c r="CJA55" s="43"/>
      <c r="CJB55" s="43"/>
      <c r="CJC55" s="43"/>
      <c r="CJD55" s="43"/>
      <c r="CJE55" s="43"/>
      <c r="CJF55" s="43"/>
      <c r="CJG55" s="43"/>
      <c r="CJH55" s="43"/>
      <c r="CJI55" s="43"/>
      <c r="CJJ55" s="43"/>
      <c r="CJK55" s="43"/>
      <c r="CJL55" s="43"/>
      <c r="CJM55" s="43"/>
      <c r="CJN55" s="43"/>
      <c r="CJO55" s="43"/>
      <c r="CJP55" s="43"/>
      <c r="CJQ55" s="43"/>
      <c r="CJR55" s="43"/>
      <c r="CJS55" s="43"/>
      <c r="CJT55" s="43"/>
      <c r="CJU55" s="43"/>
      <c r="CJV55" s="43"/>
      <c r="CJW55" s="43"/>
      <c r="CJX55" s="43"/>
      <c r="CJY55" s="43"/>
      <c r="CJZ55" s="43"/>
      <c r="CKA55" s="43"/>
      <c r="CKB55" s="43"/>
      <c r="CKC55" s="43"/>
      <c r="CKD55" s="43"/>
      <c r="CKE55" s="43"/>
      <c r="CKF55" s="43"/>
      <c r="CKG55" s="43"/>
      <c r="CKH55" s="43"/>
      <c r="CKI55" s="43"/>
      <c r="CKJ55" s="43"/>
      <c r="CKK55" s="43"/>
      <c r="CKL55" s="43"/>
      <c r="CKM55" s="43"/>
      <c r="CKN55" s="43"/>
      <c r="CKO55" s="43"/>
      <c r="CKP55" s="43"/>
      <c r="CKQ55" s="43"/>
      <c r="CKR55" s="43"/>
      <c r="CKS55" s="43"/>
      <c r="CKT55" s="43"/>
      <c r="CKU55" s="43"/>
      <c r="CKV55" s="43"/>
      <c r="CKW55" s="43"/>
      <c r="CKX55" s="43"/>
      <c r="CKY55" s="43"/>
      <c r="CKZ55" s="43"/>
      <c r="CLA55" s="43"/>
      <c r="CLB55" s="43"/>
      <c r="CLC55" s="43"/>
      <c r="CLD55" s="43"/>
      <c r="CLE55" s="43"/>
      <c r="CLF55" s="43"/>
      <c r="CLG55" s="43"/>
      <c r="CLH55" s="43"/>
      <c r="CLI55" s="43"/>
      <c r="CLJ55" s="43"/>
      <c r="CLK55" s="43"/>
      <c r="CLL55" s="43"/>
      <c r="CLM55" s="43"/>
      <c r="CLN55" s="43"/>
      <c r="CLO55" s="43"/>
      <c r="CLP55" s="43"/>
      <c r="CLQ55" s="43"/>
      <c r="CLR55" s="43"/>
      <c r="CLS55" s="43"/>
      <c r="CLT55" s="43"/>
      <c r="CLU55" s="43"/>
      <c r="CLV55" s="43"/>
      <c r="CLW55" s="43"/>
      <c r="CLX55" s="43"/>
      <c r="CLY55" s="43"/>
      <c r="CLZ55" s="43"/>
      <c r="CMA55" s="43"/>
      <c r="CMB55" s="43"/>
      <c r="CMC55" s="43"/>
      <c r="CMD55" s="43"/>
      <c r="CME55" s="43"/>
      <c r="CMF55" s="43"/>
      <c r="CMG55" s="43"/>
      <c r="CMH55" s="43"/>
      <c r="CMI55" s="43"/>
      <c r="CMJ55" s="43"/>
      <c r="CMK55" s="43"/>
      <c r="CML55" s="43"/>
      <c r="CMM55" s="43"/>
      <c r="CMN55" s="43"/>
      <c r="CMO55" s="43"/>
      <c r="CMP55" s="43"/>
      <c r="CMQ55" s="43"/>
      <c r="CMR55" s="43"/>
      <c r="CMS55" s="43"/>
      <c r="CMT55" s="43"/>
      <c r="CMU55" s="43"/>
      <c r="CMV55" s="43"/>
      <c r="CMW55" s="43"/>
      <c r="CMX55" s="43"/>
      <c r="CMY55" s="43"/>
      <c r="CMZ55" s="43"/>
      <c r="CNA55" s="43"/>
      <c r="CNB55" s="43"/>
      <c r="CNC55" s="43"/>
      <c r="CND55" s="43"/>
      <c r="CNE55" s="43"/>
      <c r="CNF55" s="43"/>
      <c r="CNG55" s="43"/>
      <c r="CNH55" s="43"/>
      <c r="CNI55" s="43"/>
      <c r="CNJ55" s="43"/>
      <c r="CNK55" s="43"/>
      <c r="CNL55" s="43"/>
      <c r="CNM55" s="43"/>
      <c r="CNN55" s="43"/>
      <c r="CNO55" s="43"/>
      <c r="CNP55" s="43"/>
      <c r="CNQ55" s="43"/>
      <c r="CNR55" s="43"/>
      <c r="CNS55" s="43"/>
      <c r="CNT55" s="43"/>
      <c r="CNU55" s="43"/>
      <c r="CNV55" s="43"/>
      <c r="CNW55" s="43"/>
      <c r="CNX55" s="43"/>
      <c r="CNY55" s="43"/>
      <c r="CNZ55" s="43"/>
      <c r="COA55" s="43"/>
      <c r="COB55" s="43"/>
      <c r="COC55" s="43"/>
      <c r="COD55" s="43"/>
      <c r="COE55" s="43"/>
      <c r="COF55" s="43"/>
      <c r="COG55" s="43"/>
      <c r="COH55" s="43"/>
      <c r="COI55" s="43"/>
      <c r="COJ55" s="43"/>
      <c r="COK55" s="43"/>
      <c r="COL55" s="43"/>
      <c r="COM55" s="43"/>
      <c r="CON55" s="43"/>
      <c r="COO55" s="43"/>
      <c r="COP55" s="43"/>
      <c r="COQ55" s="43"/>
      <c r="COR55" s="43"/>
      <c r="COS55" s="43"/>
      <c r="COT55" s="43"/>
      <c r="COU55" s="43"/>
      <c r="COV55" s="43"/>
      <c r="COW55" s="43"/>
      <c r="COX55" s="43"/>
      <c r="COY55" s="43"/>
      <c r="COZ55" s="43"/>
      <c r="CPA55" s="43"/>
      <c r="CPB55" s="43"/>
      <c r="CPC55" s="43"/>
      <c r="CPD55" s="43"/>
      <c r="CPE55" s="43"/>
      <c r="CPF55" s="43"/>
      <c r="CPG55" s="43"/>
      <c r="CPH55" s="43"/>
      <c r="CPI55" s="43"/>
      <c r="CPJ55" s="43"/>
      <c r="CPK55" s="43"/>
      <c r="CPL55" s="43"/>
      <c r="CPM55" s="43"/>
      <c r="CPN55" s="43"/>
      <c r="CPO55" s="43"/>
      <c r="CPP55" s="43"/>
      <c r="CPQ55" s="43"/>
      <c r="CPR55" s="43"/>
      <c r="CPS55" s="43"/>
      <c r="CPT55" s="43"/>
      <c r="CPU55" s="43"/>
      <c r="CPV55" s="43"/>
      <c r="CPW55" s="43"/>
      <c r="CPX55" s="43"/>
      <c r="CPY55" s="43"/>
      <c r="CPZ55" s="43"/>
      <c r="CQA55" s="43"/>
      <c r="CQB55" s="43"/>
      <c r="CQC55" s="43"/>
      <c r="CQD55" s="43"/>
      <c r="CQE55" s="43"/>
      <c r="CQF55" s="43"/>
      <c r="CQG55" s="43"/>
      <c r="CQH55" s="43"/>
      <c r="CQI55" s="43"/>
      <c r="CQJ55" s="43"/>
      <c r="CQK55" s="43"/>
      <c r="CQL55" s="43"/>
      <c r="CQM55" s="43"/>
      <c r="CQN55" s="43"/>
      <c r="CQO55" s="43"/>
      <c r="CQP55" s="43"/>
      <c r="CQQ55" s="43"/>
      <c r="CQR55" s="43"/>
      <c r="CQS55" s="43"/>
      <c r="CQT55" s="43"/>
      <c r="CQU55" s="43"/>
      <c r="CQV55" s="43"/>
      <c r="CQW55" s="43"/>
      <c r="CQX55" s="43"/>
      <c r="CQY55" s="43"/>
      <c r="CQZ55" s="43"/>
      <c r="CRA55" s="43"/>
      <c r="CRB55" s="43"/>
      <c r="CRC55" s="43"/>
      <c r="CRD55" s="43"/>
      <c r="CRE55" s="43"/>
      <c r="CRF55" s="43"/>
      <c r="CRG55" s="43"/>
      <c r="CRH55" s="43"/>
      <c r="CRI55" s="43"/>
      <c r="CRJ55" s="43"/>
      <c r="CRK55" s="43"/>
      <c r="CRL55" s="43"/>
      <c r="CRM55" s="43"/>
      <c r="CRN55" s="43"/>
      <c r="CRO55" s="43"/>
      <c r="CRP55" s="43"/>
      <c r="CRQ55" s="43"/>
      <c r="CRR55" s="43"/>
      <c r="CRS55" s="43"/>
      <c r="CRT55" s="43"/>
      <c r="CRU55" s="43"/>
      <c r="CRV55" s="43"/>
      <c r="CRW55" s="43"/>
      <c r="CRX55" s="43"/>
      <c r="CRY55" s="43"/>
      <c r="CRZ55" s="43"/>
      <c r="CSA55" s="43"/>
      <c r="CSB55" s="43"/>
      <c r="CSC55" s="43"/>
      <c r="CSD55" s="43"/>
      <c r="CSE55" s="43"/>
      <c r="CSF55" s="43"/>
      <c r="CSG55" s="43"/>
      <c r="CSH55" s="43"/>
      <c r="CSI55" s="43"/>
      <c r="CSJ55" s="43"/>
      <c r="CSK55" s="43"/>
      <c r="CSL55" s="43"/>
      <c r="CSM55" s="43"/>
      <c r="CSN55" s="43"/>
      <c r="CSO55" s="43"/>
      <c r="CSP55" s="43"/>
      <c r="CSQ55" s="43"/>
      <c r="CSR55" s="43"/>
      <c r="CSS55" s="43"/>
      <c r="CST55" s="43"/>
      <c r="CSU55" s="43"/>
      <c r="CSV55" s="43"/>
      <c r="CSW55" s="43"/>
      <c r="CSX55" s="43"/>
      <c r="CSY55" s="43"/>
      <c r="CSZ55" s="43"/>
      <c r="CTA55" s="43"/>
      <c r="CTB55" s="43"/>
      <c r="CTC55" s="43"/>
      <c r="CTD55" s="43"/>
      <c r="CTE55" s="43"/>
      <c r="CTF55" s="43"/>
      <c r="CTG55" s="43"/>
      <c r="CTH55" s="43"/>
      <c r="CTI55" s="43"/>
      <c r="CTJ55" s="43"/>
      <c r="CTK55" s="43"/>
      <c r="CTL55" s="43"/>
      <c r="CTM55" s="43"/>
      <c r="CTN55" s="43"/>
      <c r="CTO55" s="43"/>
      <c r="CTP55" s="43"/>
      <c r="CTQ55" s="43"/>
      <c r="CTR55" s="43"/>
      <c r="CTS55" s="43"/>
      <c r="CTT55" s="43"/>
      <c r="CTU55" s="43"/>
      <c r="CTV55" s="43"/>
      <c r="CTW55" s="43"/>
      <c r="CTX55" s="43"/>
      <c r="CTY55" s="43"/>
      <c r="CTZ55" s="43"/>
      <c r="CUA55" s="43"/>
      <c r="CUB55" s="43"/>
      <c r="CUC55" s="43"/>
      <c r="CUD55" s="43"/>
      <c r="CUE55" s="43"/>
      <c r="CUF55" s="43"/>
      <c r="CUG55" s="43"/>
      <c r="CUH55" s="43"/>
      <c r="CUI55" s="43"/>
      <c r="CUJ55" s="43"/>
      <c r="CUK55" s="43"/>
      <c r="CUL55" s="43"/>
      <c r="CUM55" s="43"/>
      <c r="CUN55" s="43"/>
      <c r="CUO55" s="43"/>
      <c r="CUP55" s="43"/>
      <c r="CUQ55" s="43"/>
      <c r="CUR55" s="43"/>
      <c r="CUS55" s="43"/>
      <c r="CUT55" s="43"/>
      <c r="CUU55" s="43"/>
      <c r="CUV55" s="43"/>
      <c r="CUW55" s="43"/>
      <c r="CUX55" s="43"/>
      <c r="CUY55" s="43"/>
      <c r="CUZ55" s="43"/>
      <c r="CVA55" s="43"/>
      <c r="CVB55" s="43"/>
      <c r="CVC55" s="43"/>
      <c r="CVD55" s="43"/>
      <c r="CVE55" s="43"/>
      <c r="CVF55" s="43"/>
      <c r="CVG55" s="43"/>
      <c r="CVH55" s="43"/>
      <c r="CVI55" s="43"/>
      <c r="CVJ55" s="43"/>
      <c r="CVK55" s="43"/>
      <c r="CVL55" s="43"/>
      <c r="CVM55" s="43"/>
      <c r="CVN55" s="43"/>
      <c r="CVO55" s="43"/>
      <c r="CVP55" s="43"/>
      <c r="CVQ55" s="43"/>
      <c r="CVR55" s="43"/>
      <c r="CVS55" s="43"/>
      <c r="CVT55" s="43"/>
      <c r="CVU55" s="43"/>
      <c r="CVV55" s="43"/>
      <c r="CVW55" s="43"/>
      <c r="CVX55" s="43"/>
      <c r="CVY55" s="43"/>
      <c r="CVZ55" s="43"/>
      <c r="CWA55" s="43"/>
      <c r="CWB55" s="43"/>
      <c r="CWC55" s="43"/>
      <c r="CWD55" s="43"/>
      <c r="CWE55" s="43"/>
      <c r="CWF55" s="43"/>
      <c r="CWG55" s="43"/>
      <c r="CWH55" s="43"/>
      <c r="CWI55" s="43"/>
      <c r="CWJ55" s="43"/>
      <c r="CWK55" s="43"/>
      <c r="CWL55" s="43"/>
      <c r="CWM55" s="43"/>
      <c r="CWN55" s="43"/>
      <c r="CWO55" s="43"/>
      <c r="CWP55" s="43"/>
      <c r="CWQ55" s="43"/>
      <c r="CWR55" s="43"/>
      <c r="CWS55" s="43"/>
      <c r="CWT55" s="43"/>
      <c r="CWU55" s="43"/>
      <c r="CWV55" s="43"/>
      <c r="CWW55" s="43"/>
      <c r="CWX55" s="43"/>
      <c r="CWY55" s="43"/>
      <c r="CWZ55" s="43"/>
      <c r="CXA55" s="43"/>
      <c r="CXB55" s="43"/>
      <c r="CXC55" s="43"/>
      <c r="CXD55" s="43"/>
      <c r="CXE55" s="43"/>
      <c r="CXF55" s="43"/>
      <c r="CXG55" s="43"/>
      <c r="CXH55" s="43"/>
      <c r="CXI55" s="43"/>
      <c r="CXJ55" s="43"/>
      <c r="CXK55" s="43"/>
      <c r="CXL55" s="43"/>
      <c r="CXM55" s="43"/>
      <c r="CXN55" s="43"/>
      <c r="CXO55" s="43"/>
      <c r="CXP55" s="43"/>
      <c r="CXQ55" s="43"/>
      <c r="CXR55" s="43"/>
      <c r="CXS55" s="43"/>
      <c r="CXT55" s="43"/>
      <c r="CXU55" s="43"/>
      <c r="CXV55" s="43"/>
      <c r="CXW55" s="43"/>
      <c r="CXX55" s="43"/>
      <c r="CXY55" s="43"/>
      <c r="CXZ55" s="43"/>
      <c r="CYA55" s="43"/>
      <c r="CYB55" s="43"/>
      <c r="CYC55" s="43"/>
      <c r="CYD55" s="43"/>
      <c r="CYE55" s="43"/>
      <c r="CYF55" s="43"/>
      <c r="CYG55" s="43"/>
      <c r="CYH55" s="43"/>
      <c r="CYI55" s="43"/>
      <c r="CYJ55" s="43"/>
      <c r="CYK55" s="43"/>
      <c r="CYL55" s="43"/>
      <c r="CYM55" s="43"/>
      <c r="CYN55" s="43"/>
      <c r="CYO55" s="43"/>
      <c r="CYP55" s="43"/>
      <c r="CYQ55" s="43"/>
      <c r="CYR55" s="43"/>
      <c r="CYS55" s="43"/>
      <c r="CYT55" s="43"/>
      <c r="CYU55" s="43"/>
      <c r="CYV55" s="43"/>
      <c r="CYW55" s="43"/>
      <c r="CYX55" s="43"/>
      <c r="CYY55" s="43"/>
      <c r="CYZ55" s="43"/>
      <c r="CZA55" s="43"/>
      <c r="CZB55" s="43"/>
      <c r="CZC55" s="43"/>
      <c r="CZD55" s="43"/>
      <c r="CZE55" s="43"/>
      <c r="CZF55" s="43"/>
      <c r="CZG55" s="43"/>
      <c r="CZH55" s="43"/>
      <c r="CZI55" s="43"/>
      <c r="CZJ55" s="43"/>
      <c r="CZK55" s="43"/>
      <c r="CZL55" s="43"/>
      <c r="CZM55" s="43"/>
      <c r="CZN55" s="43"/>
      <c r="CZO55" s="43"/>
      <c r="CZP55" s="43"/>
      <c r="CZQ55" s="43"/>
      <c r="CZR55" s="43"/>
      <c r="CZS55" s="43"/>
      <c r="CZT55" s="43"/>
      <c r="CZU55" s="43"/>
      <c r="CZV55" s="43"/>
      <c r="CZW55" s="43"/>
      <c r="CZX55" s="43"/>
      <c r="CZY55" s="43"/>
      <c r="CZZ55" s="43"/>
      <c r="DAA55" s="43"/>
      <c r="DAB55" s="43"/>
      <c r="DAC55" s="43"/>
      <c r="DAD55" s="43"/>
      <c r="DAE55" s="43"/>
      <c r="DAF55" s="43"/>
      <c r="DAG55" s="43"/>
      <c r="DAH55" s="43"/>
      <c r="DAI55" s="43"/>
      <c r="DAJ55" s="43"/>
      <c r="DAK55" s="43"/>
      <c r="DAL55" s="43"/>
      <c r="DAM55" s="43"/>
      <c r="DAN55" s="43"/>
      <c r="DAO55" s="43"/>
      <c r="DAP55" s="43"/>
      <c r="DAQ55" s="43"/>
      <c r="DAR55" s="43"/>
      <c r="DAS55" s="43"/>
      <c r="DAT55" s="43"/>
      <c r="DAU55" s="43"/>
      <c r="DAV55" s="43"/>
      <c r="DAW55" s="43"/>
      <c r="DAX55" s="43"/>
      <c r="DAY55" s="43"/>
      <c r="DAZ55" s="43"/>
      <c r="DBA55" s="43"/>
      <c r="DBB55" s="43"/>
      <c r="DBC55" s="43"/>
      <c r="DBD55" s="43"/>
      <c r="DBE55" s="43"/>
      <c r="DBF55" s="43"/>
      <c r="DBG55" s="43"/>
      <c r="DBH55" s="43"/>
      <c r="DBI55" s="43"/>
      <c r="DBJ55" s="43"/>
      <c r="DBK55" s="43"/>
      <c r="DBL55" s="43"/>
      <c r="DBM55" s="43"/>
      <c r="DBN55" s="43"/>
      <c r="DBO55" s="43"/>
      <c r="DBP55" s="43"/>
      <c r="DBQ55" s="43"/>
      <c r="DBR55" s="43"/>
      <c r="DBS55" s="43"/>
      <c r="DBT55" s="43"/>
      <c r="DBU55" s="43"/>
      <c r="DBV55" s="43"/>
      <c r="DBW55" s="43"/>
      <c r="DBX55" s="43"/>
      <c r="DBY55" s="43"/>
      <c r="DBZ55" s="43"/>
      <c r="DCA55" s="43"/>
      <c r="DCB55" s="43"/>
      <c r="DCC55" s="43"/>
      <c r="DCD55" s="43"/>
      <c r="DCE55" s="43"/>
      <c r="DCF55" s="43"/>
      <c r="DCG55" s="43"/>
      <c r="DCH55" s="43"/>
      <c r="DCI55" s="43"/>
      <c r="DCJ55" s="43"/>
      <c r="DCK55" s="43"/>
      <c r="DCL55" s="43"/>
      <c r="DCM55" s="43"/>
      <c r="DCN55" s="43"/>
      <c r="DCO55" s="43"/>
      <c r="DCP55" s="43"/>
      <c r="DCQ55" s="43"/>
      <c r="DCR55" s="43"/>
      <c r="DCS55" s="43"/>
      <c r="DCT55" s="43"/>
      <c r="DCU55" s="43"/>
      <c r="DCV55" s="43"/>
      <c r="DCW55" s="43"/>
      <c r="DCX55" s="43"/>
      <c r="DCY55" s="43"/>
      <c r="DCZ55" s="43"/>
      <c r="DDA55" s="43"/>
      <c r="DDB55" s="43"/>
      <c r="DDC55" s="43"/>
      <c r="DDD55" s="43"/>
      <c r="DDE55" s="43"/>
      <c r="DDF55" s="43"/>
      <c r="DDG55" s="43"/>
      <c r="DDH55" s="43"/>
      <c r="DDI55" s="43"/>
      <c r="DDJ55" s="43"/>
      <c r="DDK55" s="43"/>
      <c r="DDL55" s="43"/>
      <c r="DDM55" s="43"/>
      <c r="DDN55" s="43"/>
      <c r="DDO55" s="43"/>
      <c r="DDP55" s="43"/>
      <c r="DDQ55" s="43"/>
      <c r="DDR55" s="43"/>
      <c r="DDS55" s="43"/>
      <c r="DDT55" s="43"/>
      <c r="DDU55" s="43"/>
      <c r="DDV55" s="43"/>
      <c r="DDW55" s="43"/>
      <c r="DDX55" s="43"/>
      <c r="DDY55" s="43"/>
      <c r="DDZ55" s="43"/>
      <c r="DEA55" s="43"/>
      <c r="DEB55" s="43"/>
      <c r="DEC55" s="43"/>
      <c r="DED55" s="43"/>
      <c r="DEE55" s="43"/>
      <c r="DEF55" s="43"/>
      <c r="DEG55" s="43"/>
      <c r="DEH55" s="43"/>
      <c r="DEI55" s="43"/>
      <c r="DEJ55" s="43"/>
      <c r="DEK55" s="43"/>
      <c r="DEL55" s="43"/>
      <c r="DEM55" s="43"/>
      <c r="DEN55" s="43"/>
      <c r="DEO55" s="43"/>
      <c r="DEP55" s="43"/>
      <c r="DEQ55" s="43"/>
      <c r="DER55" s="43"/>
      <c r="DES55" s="43"/>
      <c r="DET55" s="43"/>
      <c r="DEU55" s="43"/>
      <c r="DEV55" s="43"/>
      <c r="DEW55" s="43"/>
      <c r="DEX55" s="43"/>
      <c r="DEY55" s="43"/>
      <c r="DEZ55" s="43"/>
      <c r="DFA55" s="43"/>
      <c r="DFB55" s="43"/>
      <c r="DFC55" s="43"/>
      <c r="DFD55" s="43"/>
      <c r="DFE55" s="43"/>
      <c r="DFF55" s="43"/>
      <c r="DFG55" s="43"/>
      <c r="DFH55" s="43"/>
      <c r="DFI55" s="43"/>
      <c r="DFJ55" s="43"/>
      <c r="DFK55" s="43"/>
      <c r="DFL55" s="43"/>
      <c r="DFM55" s="43"/>
      <c r="DFN55" s="43"/>
      <c r="DFO55" s="43"/>
      <c r="DFP55" s="43"/>
      <c r="DFQ55" s="43"/>
      <c r="DFR55" s="43"/>
      <c r="DFS55" s="43"/>
      <c r="DFT55" s="43"/>
      <c r="DFU55" s="43"/>
      <c r="DFV55" s="43"/>
      <c r="DFW55" s="43"/>
      <c r="DFX55" s="43"/>
      <c r="DFY55" s="43"/>
      <c r="DFZ55" s="43"/>
      <c r="DGA55" s="43"/>
      <c r="DGB55" s="43"/>
      <c r="DGC55" s="43"/>
      <c r="DGD55" s="43"/>
      <c r="DGE55" s="43"/>
      <c r="DGF55" s="43"/>
      <c r="DGG55" s="43"/>
      <c r="DGH55" s="43"/>
      <c r="DGI55" s="43"/>
      <c r="DGJ55" s="43"/>
      <c r="DGK55" s="43"/>
      <c r="DGL55" s="43"/>
      <c r="DGM55" s="43"/>
      <c r="DGN55" s="43"/>
      <c r="DGO55" s="43"/>
      <c r="DGP55" s="43"/>
      <c r="DGQ55" s="43"/>
      <c r="DGR55" s="43"/>
      <c r="DGS55" s="43"/>
      <c r="DGT55" s="43"/>
      <c r="DGU55" s="43"/>
      <c r="DGV55" s="43"/>
      <c r="DGW55" s="43"/>
      <c r="DGX55" s="43"/>
      <c r="DGY55" s="43"/>
      <c r="DGZ55" s="43"/>
      <c r="DHA55" s="43"/>
      <c r="DHB55" s="43"/>
      <c r="DHC55" s="43"/>
      <c r="DHD55" s="43"/>
      <c r="DHE55" s="43"/>
      <c r="DHF55" s="43"/>
      <c r="DHG55" s="43"/>
      <c r="DHH55" s="43"/>
      <c r="DHI55" s="43"/>
      <c r="DHJ55" s="43"/>
      <c r="DHK55" s="43"/>
      <c r="DHL55" s="43"/>
      <c r="DHM55" s="43"/>
      <c r="DHN55" s="43"/>
      <c r="DHO55" s="43"/>
      <c r="DHP55" s="43"/>
      <c r="DHQ55" s="43"/>
      <c r="DHR55" s="43"/>
      <c r="DHS55" s="43"/>
      <c r="DHT55" s="43"/>
      <c r="DHU55" s="43"/>
      <c r="DHV55" s="43"/>
      <c r="DHW55" s="43"/>
      <c r="DHX55" s="43"/>
      <c r="DHY55" s="43"/>
      <c r="DHZ55" s="43"/>
      <c r="DIA55" s="43"/>
      <c r="DIB55" s="43"/>
      <c r="DIC55" s="43"/>
      <c r="DID55" s="43"/>
      <c r="DIE55" s="43"/>
      <c r="DIF55" s="43"/>
      <c r="DIG55" s="43"/>
      <c r="DIH55" s="43"/>
      <c r="DII55" s="43"/>
      <c r="DIJ55" s="43"/>
      <c r="DIK55" s="43"/>
      <c r="DIL55" s="43"/>
      <c r="DIM55" s="43"/>
      <c r="DIN55" s="43"/>
      <c r="DIO55" s="43"/>
      <c r="DIP55" s="43"/>
      <c r="DIQ55" s="43"/>
      <c r="DIR55" s="43"/>
      <c r="DIS55" s="43"/>
      <c r="DIT55" s="43"/>
      <c r="DIU55" s="43"/>
      <c r="DIV55" s="43"/>
      <c r="DIW55" s="43"/>
      <c r="DIX55" s="43"/>
      <c r="DIY55" s="43"/>
      <c r="DIZ55" s="43"/>
      <c r="DJA55" s="43"/>
      <c r="DJB55" s="43"/>
      <c r="DJC55" s="43"/>
      <c r="DJD55" s="43"/>
      <c r="DJE55" s="43"/>
      <c r="DJF55" s="43"/>
      <c r="DJG55" s="43"/>
      <c r="DJH55" s="43"/>
      <c r="DJI55" s="43"/>
      <c r="DJJ55" s="43"/>
      <c r="DJK55" s="43"/>
      <c r="DJL55" s="43"/>
      <c r="DJM55" s="43"/>
      <c r="DJN55" s="43"/>
      <c r="DJO55" s="43"/>
      <c r="DJP55" s="43"/>
      <c r="DJQ55" s="43"/>
      <c r="DJR55" s="43"/>
      <c r="DJS55" s="43"/>
      <c r="DJT55" s="43"/>
      <c r="DJU55" s="43"/>
      <c r="DJV55" s="43"/>
      <c r="DJW55" s="43"/>
      <c r="DJX55" s="43"/>
      <c r="DJY55" s="43"/>
      <c r="DJZ55" s="43"/>
      <c r="DKA55" s="43"/>
      <c r="DKB55" s="43"/>
      <c r="DKC55" s="43"/>
      <c r="DKD55" s="43"/>
      <c r="DKE55" s="43"/>
      <c r="DKF55" s="43"/>
      <c r="DKG55" s="43"/>
      <c r="DKH55" s="43"/>
      <c r="DKI55" s="43"/>
      <c r="DKJ55" s="43"/>
      <c r="DKK55" s="43"/>
      <c r="DKL55" s="43"/>
      <c r="DKM55" s="43"/>
      <c r="DKN55" s="43"/>
      <c r="DKO55" s="43"/>
      <c r="DKP55" s="43"/>
      <c r="DKQ55" s="43"/>
      <c r="DKR55" s="43"/>
      <c r="DKS55" s="43"/>
      <c r="DKT55" s="43"/>
      <c r="DKU55" s="43"/>
      <c r="DKV55" s="43"/>
      <c r="DKW55" s="43"/>
      <c r="DKX55" s="43"/>
      <c r="DKY55" s="43"/>
      <c r="DKZ55" s="43"/>
      <c r="DLA55" s="43"/>
      <c r="DLB55" s="43"/>
      <c r="DLC55" s="43"/>
      <c r="DLD55" s="43"/>
      <c r="DLE55" s="43"/>
      <c r="DLF55" s="43"/>
      <c r="DLG55" s="43"/>
      <c r="DLH55" s="43"/>
      <c r="DLI55" s="43"/>
      <c r="DLJ55" s="43"/>
      <c r="DLK55" s="43"/>
      <c r="DLL55" s="43"/>
      <c r="DLM55" s="43"/>
      <c r="DLN55" s="43"/>
      <c r="DLO55" s="43"/>
      <c r="DLP55" s="43"/>
      <c r="DLQ55" s="43"/>
      <c r="DLR55" s="43"/>
      <c r="DLS55" s="43"/>
      <c r="DLT55" s="43"/>
      <c r="DLU55" s="43"/>
      <c r="DLV55" s="43"/>
      <c r="DLW55" s="43"/>
      <c r="DLX55" s="43"/>
      <c r="DLY55" s="43"/>
      <c r="DLZ55" s="43"/>
      <c r="DMA55" s="43"/>
      <c r="DMB55" s="43"/>
      <c r="DMC55" s="43"/>
      <c r="DMD55" s="43"/>
      <c r="DME55" s="43"/>
      <c r="DMF55" s="43"/>
      <c r="DMG55" s="43"/>
      <c r="DMH55" s="43"/>
      <c r="DMI55" s="43"/>
      <c r="DMJ55" s="43"/>
      <c r="DMK55" s="43"/>
      <c r="DML55" s="43"/>
      <c r="DMM55" s="43"/>
      <c r="DMN55" s="43"/>
      <c r="DMO55" s="43"/>
      <c r="DMP55" s="43"/>
      <c r="DMQ55" s="43"/>
      <c r="DMR55" s="43"/>
      <c r="DMS55" s="43"/>
      <c r="DMT55" s="43"/>
      <c r="DMU55" s="43"/>
      <c r="DMV55" s="43"/>
      <c r="DMW55" s="43"/>
      <c r="DMX55" s="43"/>
      <c r="DMY55" s="43"/>
      <c r="DMZ55" s="43"/>
      <c r="DNA55" s="43"/>
      <c r="DNB55" s="43"/>
      <c r="DNC55" s="43"/>
      <c r="DND55" s="43"/>
      <c r="DNE55" s="43"/>
      <c r="DNF55" s="43"/>
      <c r="DNG55" s="43"/>
      <c r="DNH55" s="43"/>
      <c r="DNI55" s="43"/>
      <c r="DNJ55" s="43"/>
      <c r="DNK55" s="43"/>
      <c r="DNL55" s="43"/>
      <c r="DNM55" s="43"/>
      <c r="DNN55" s="43"/>
      <c r="DNO55" s="43"/>
      <c r="DNP55" s="43"/>
      <c r="DNQ55" s="43"/>
      <c r="DNR55" s="43"/>
      <c r="DNS55" s="43"/>
      <c r="DNT55" s="43"/>
      <c r="DNU55" s="43"/>
      <c r="DNV55" s="43"/>
      <c r="DNW55" s="43"/>
      <c r="DNX55" s="43"/>
      <c r="DNY55" s="43"/>
      <c r="DNZ55" s="43"/>
      <c r="DOA55" s="43"/>
      <c r="DOB55" s="43"/>
      <c r="DOC55" s="43"/>
      <c r="DOD55" s="43"/>
      <c r="DOE55" s="43"/>
      <c r="DOF55" s="43"/>
      <c r="DOG55" s="43"/>
      <c r="DOH55" s="43"/>
      <c r="DOI55" s="43"/>
      <c r="DOJ55" s="43"/>
      <c r="DOK55" s="43"/>
      <c r="DOL55" s="43"/>
      <c r="DOM55" s="43"/>
      <c r="DON55" s="43"/>
      <c r="DOO55" s="43"/>
      <c r="DOP55" s="43"/>
      <c r="DOQ55" s="43"/>
      <c r="DOR55" s="43"/>
      <c r="DOS55" s="43"/>
      <c r="DOT55" s="43"/>
      <c r="DOU55" s="43"/>
      <c r="DOV55" s="43"/>
      <c r="DOW55" s="43"/>
      <c r="DOX55" s="43"/>
      <c r="DOY55" s="43"/>
      <c r="DOZ55" s="43"/>
      <c r="DPA55" s="43"/>
      <c r="DPB55" s="43"/>
      <c r="DPC55" s="43"/>
      <c r="DPD55" s="43"/>
      <c r="DPE55" s="43"/>
      <c r="DPF55" s="43"/>
      <c r="DPG55" s="43"/>
      <c r="DPH55" s="43"/>
      <c r="DPI55" s="43"/>
      <c r="DPJ55" s="43"/>
      <c r="DPK55" s="43"/>
      <c r="DPL55" s="43"/>
      <c r="DPM55" s="43"/>
      <c r="DPN55" s="43"/>
      <c r="DPO55" s="43"/>
      <c r="DPP55" s="43"/>
      <c r="DPQ55" s="43"/>
      <c r="DPR55" s="43"/>
      <c r="DPS55" s="43"/>
      <c r="DPT55" s="43"/>
      <c r="DPU55" s="43"/>
      <c r="DPV55" s="43"/>
      <c r="DPW55" s="43"/>
      <c r="DPX55" s="43"/>
      <c r="DPY55" s="43"/>
      <c r="DPZ55" s="43"/>
      <c r="DQA55" s="43"/>
      <c r="DQB55" s="43"/>
      <c r="DQC55" s="43"/>
      <c r="DQD55" s="43"/>
      <c r="DQE55" s="43"/>
      <c r="DQF55" s="43"/>
      <c r="DQG55" s="43"/>
      <c r="DQH55" s="43"/>
      <c r="DQI55" s="43"/>
      <c r="DQJ55" s="43"/>
      <c r="DQK55" s="43"/>
      <c r="DQL55" s="43"/>
      <c r="DQM55" s="43"/>
      <c r="DQN55" s="43"/>
      <c r="DQO55" s="43"/>
      <c r="DQP55" s="43"/>
      <c r="DQQ55" s="43"/>
      <c r="DQR55" s="43"/>
      <c r="DQS55" s="43"/>
      <c r="DQT55" s="43"/>
      <c r="DQU55" s="43"/>
      <c r="DQV55" s="43"/>
      <c r="DQW55" s="43"/>
      <c r="DQX55" s="43"/>
      <c r="DQY55" s="43"/>
      <c r="DQZ55" s="43"/>
      <c r="DRA55" s="43"/>
      <c r="DRB55" s="43"/>
      <c r="DRC55" s="43"/>
      <c r="DRD55" s="43"/>
      <c r="DRE55" s="43"/>
      <c r="DRF55" s="43"/>
      <c r="DRG55" s="43"/>
      <c r="DRH55" s="43"/>
      <c r="DRI55" s="43"/>
      <c r="DRJ55" s="43"/>
      <c r="DRK55" s="43"/>
      <c r="DRL55" s="43"/>
      <c r="DRM55" s="43"/>
      <c r="DRN55" s="43"/>
      <c r="DRO55" s="43"/>
      <c r="DRP55" s="43"/>
      <c r="DRQ55" s="43"/>
      <c r="DRR55" s="43"/>
      <c r="DRS55" s="43"/>
      <c r="DRT55" s="43"/>
      <c r="DRU55" s="43"/>
      <c r="DRV55" s="43"/>
      <c r="DRW55" s="43"/>
      <c r="DRX55" s="43"/>
      <c r="DRY55" s="43"/>
      <c r="DRZ55" s="43"/>
      <c r="DSA55" s="43"/>
      <c r="DSB55" s="43"/>
      <c r="DSC55" s="43"/>
      <c r="DSD55" s="43"/>
      <c r="DSE55" s="43"/>
      <c r="DSF55" s="43"/>
      <c r="DSG55" s="43"/>
      <c r="DSH55" s="43"/>
      <c r="DSI55" s="43"/>
      <c r="DSJ55" s="43"/>
      <c r="DSK55" s="43"/>
      <c r="DSL55" s="43"/>
      <c r="DSM55" s="43"/>
      <c r="DSN55" s="43"/>
      <c r="DSO55" s="43"/>
      <c r="DSP55" s="43"/>
      <c r="DSQ55" s="43"/>
      <c r="DSR55" s="43"/>
      <c r="DSS55" s="43"/>
      <c r="DST55" s="43"/>
      <c r="DSU55" s="43"/>
      <c r="DSV55" s="43"/>
      <c r="DSW55" s="43"/>
      <c r="DSX55" s="43"/>
      <c r="DSY55" s="43"/>
      <c r="DSZ55" s="43"/>
      <c r="DTA55" s="43"/>
      <c r="DTB55" s="43"/>
      <c r="DTC55" s="43"/>
      <c r="DTD55" s="43"/>
      <c r="DTE55" s="43"/>
      <c r="DTF55" s="43"/>
      <c r="DTG55" s="43"/>
      <c r="DTH55" s="43"/>
      <c r="DTI55" s="43"/>
      <c r="DTJ55" s="43"/>
      <c r="DTK55" s="43"/>
      <c r="DTL55" s="43"/>
      <c r="DTM55" s="43"/>
      <c r="DTN55" s="43"/>
      <c r="DTO55" s="43"/>
      <c r="DTP55" s="43"/>
      <c r="DTQ55" s="43"/>
      <c r="DTR55" s="43"/>
      <c r="DTS55" s="43"/>
      <c r="DTT55" s="43"/>
      <c r="DTU55" s="43"/>
      <c r="DTV55" s="43"/>
      <c r="DTW55" s="43"/>
      <c r="DTX55" s="43"/>
      <c r="DTY55" s="43"/>
      <c r="DTZ55" s="43"/>
      <c r="DUA55" s="43"/>
      <c r="DUB55" s="43"/>
      <c r="DUC55" s="43"/>
      <c r="DUD55" s="43"/>
      <c r="DUE55" s="43"/>
      <c r="DUF55" s="43"/>
      <c r="DUG55" s="43"/>
      <c r="DUH55" s="43"/>
      <c r="DUI55" s="43"/>
      <c r="DUJ55" s="43"/>
      <c r="DUK55" s="43"/>
      <c r="DUL55" s="43"/>
      <c r="DUM55" s="43"/>
      <c r="DUN55" s="43"/>
      <c r="DUO55" s="43"/>
      <c r="DUP55" s="43"/>
      <c r="DUQ55" s="43"/>
      <c r="DUR55" s="43"/>
      <c r="DUS55" s="43"/>
      <c r="DUT55" s="43"/>
      <c r="DUU55" s="43"/>
      <c r="DUV55" s="43"/>
      <c r="DUW55" s="43"/>
      <c r="DUX55" s="43"/>
      <c r="DUY55" s="43"/>
      <c r="DUZ55" s="43"/>
      <c r="DVA55" s="43"/>
      <c r="DVB55" s="43"/>
      <c r="DVC55" s="43"/>
      <c r="DVD55" s="43"/>
      <c r="DVE55" s="43"/>
      <c r="DVF55" s="43"/>
      <c r="DVG55" s="43"/>
      <c r="DVH55" s="43"/>
      <c r="DVI55" s="43"/>
      <c r="DVJ55" s="43"/>
      <c r="DVK55" s="43"/>
      <c r="DVL55" s="43"/>
      <c r="DVM55" s="43"/>
      <c r="DVN55" s="43"/>
      <c r="DVO55" s="43"/>
      <c r="DVP55" s="43"/>
      <c r="DVQ55" s="43"/>
      <c r="DVR55" s="43"/>
      <c r="DVS55" s="43"/>
      <c r="DVT55" s="43"/>
      <c r="DVU55" s="43"/>
      <c r="DVV55" s="43"/>
      <c r="DVW55" s="43"/>
      <c r="DVX55" s="43"/>
      <c r="DVY55" s="43"/>
      <c r="DVZ55" s="43"/>
      <c r="DWA55" s="43"/>
      <c r="DWB55" s="43"/>
      <c r="DWC55" s="43"/>
      <c r="DWD55" s="43"/>
      <c r="DWE55" s="43"/>
      <c r="DWF55" s="43"/>
      <c r="DWG55" s="43"/>
      <c r="DWH55" s="43"/>
      <c r="DWI55" s="43"/>
      <c r="DWJ55" s="43"/>
      <c r="DWK55" s="43"/>
      <c r="DWL55" s="43"/>
      <c r="DWM55" s="43"/>
      <c r="DWN55" s="43"/>
      <c r="DWO55" s="43"/>
      <c r="DWP55" s="43"/>
      <c r="DWQ55" s="43"/>
      <c r="DWR55" s="43"/>
      <c r="DWS55" s="43"/>
      <c r="DWT55" s="43"/>
      <c r="DWU55" s="43"/>
      <c r="DWV55" s="43"/>
      <c r="DWW55" s="43"/>
      <c r="DWX55" s="43"/>
      <c r="DWY55" s="43"/>
      <c r="DWZ55" s="43"/>
      <c r="DXA55" s="43"/>
      <c r="DXB55" s="43"/>
      <c r="DXC55" s="43"/>
      <c r="DXD55" s="43"/>
      <c r="DXE55" s="43"/>
      <c r="DXF55" s="43"/>
      <c r="DXG55" s="43"/>
      <c r="DXH55" s="43"/>
      <c r="DXI55" s="43"/>
      <c r="DXJ55" s="43"/>
      <c r="DXK55" s="43"/>
      <c r="DXL55" s="43"/>
      <c r="DXM55" s="43"/>
      <c r="DXN55" s="43"/>
      <c r="DXO55" s="43"/>
      <c r="DXP55" s="43"/>
      <c r="DXQ55" s="43"/>
      <c r="DXR55" s="43"/>
      <c r="DXS55" s="43"/>
      <c r="DXT55" s="43"/>
      <c r="DXU55" s="43"/>
      <c r="DXV55" s="43"/>
      <c r="DXW55" s="43"/>
      <c r="DXX55" s="43"/>
      <c r="DXY55" s="43"/>
      <c r="DXZ55" s="43"/>
      <c r="DYA55" s="43"/>
      <c r="DYB55" s="43"/>
      <c r="DYC55" s="43"/>
      <c r="DYD55" s="43"/>
      <c r="DYE55" s="43"/>
      <c r="DYF55" s="43"/>
      <c r="DYG55" s="43"/>
      <c r="DYH55" s="43"/>
      <c r="DYI55" s="43"/>
      <c r="DYJ55" s="43"/>
      <c r="DYK55" s="43"/>
      <c r="DYL55" s="43"/>
      <c r="DYM55" s="43"/>
      <c r="DYN55" s="43"/>
      <c r="DYO55" s="43"/>
      <c r="DYP55" s="43"/>
      <c r="DYQ55" s="43"/>
      <c r="DYR55" s="43"/>
      <c r="DYS55" s="43"/>
      <c r="DYT55" s="43"/>
      <c r="DYU55" s="43"/>
      <c r="DYV55" s="43"/>
      <c r="DYW55" s="43"/>
      <c r="DYX55" s="43"/>
      <c r="DYY55" s="43"/>
      <c r="DYZ55" s="43"/>
      <c r="DZA55" s="43"/>
      <c r="DZB55" s="43"/>
      <c r="DZC55" s="43"/>
      <c r="DZD55" s="43"/>
      <c r="DZE55" s="43"/>
      <c r="DZF55" s="43"/>
      <c r="DZG55" s="43"/>
      <c r="DZH55" s="43"/>
      <c r="DZI55" s="43"/>
      <c r="DZJ55" s="43"/>
      <c r="DZK55" s="43"/>
      <c r="DZL55" s="43"/>
      <c r="DZM55" s="43"/>
      <c r="DZN55" s="43"/>
      <c r="DZO55" s="43"/>
      <c r="DZP55" s="43"/>
      <c r="DZQ55" s="43"/>
      <c r="DZR55" s="43"/>
      <c r="DZS55" s="43"/>
      <c r="DZT55" s="43"/>
      <c r="DZU55" s="43"/>
      <c r="DZV55" s="43"/>
      <c r="DZW55" s="43"/>
      <c r="DZX55" s="43"/>
      <c r="DZY55" s="43"/>
      <c r="DZZ55" s="43"/>
      <c r="EAA55" s="43"/>
      <c r="EAB55" s="43"/>
      <c r="EAC55" s="43"/>
      <c r="EAD55" s="43"/>
      <c r="EAE55" s="43"/>
      <c r="EAF55" s="43"/>
      <c r="EAG55" s="43"/>
      <c r="EAH55" s="43"/>
      <c r="EAI55" s="43"/>
      <c r="EAJ55" s="43"/>
      <c r="EAK55" s="43"/>
      <c r="EAL55" s="43"/>
      <c r="EAM55" s="43"/>
      <c r="EAN55" s="43"/>
      <c r="EAO55" s="43"/>
      <c r="EAP55" s="43"/>
      <c r="EAQ55" s="43"/>
      <c r="EAR55" s="43"/>
      <c r="EAS55" s="43"/>
      <c r="EAT55" s="43"/>
      <c r="EAU55" s="43"/>
      <c r="EAV55" s="43"/>
      <c r="EAW55" s="43"/>
      <c r="EAX55" s="43"/>
      <c r="EAY55" s="43"/>
      <c r="EAZ55" s="43"/>
      <c r="EBA55" s="43"/>
      <c r="EBB55" s="43"/>
      <c r="EBC55" s="43"/>
      <c r="EBD55" s="43"/>
      <c r="EBE55" s="43"/>
      <c r="EBF55" s="43"/>
      <c r="EBG55" s="43"/>
      <c r="EBH55" s="43"/>
      <c r="EBI55" s="43"/>
      <c r="EBJ55" s="43"/>
      <c r="EBK55" s="43"/>
      <c r="EBL55" s="43"/>
      <c r="EBM55" s="43"/>
      <c r="EBN55" s="43"/>
      <c r="EBO55" s="43"/>
      <c r="EBP55" s="43"/>
      <c r="EBQ55" s="43"/>
      <c r="EBR55" s="43"/>
      <c r="EBS55" s="43"/>
      <c r="EBT55" s="43"/>
      <c r="EBU55" s="43"/>
      <c r="EBV55" s="43"/>
      <c r="EBW55" s="43"/>
      <c r="EBX55" s="43"/>
      <c r="EBY55" s="43"/>
      <c r="EBZ55" s="43"/>
      <c r="ECA55" s="43"/>
      <c r="ECB55" s="43"/>
      <c r="ECC55" s="43"/>
      <c r="ECD55" s="43"/>
      <c r="ECE55" s="43"/>
      <c r="ECF55" s="43"/>
      <c r="ECG55" s="43"/>
      <c r="ECH55" s="43"/>
      <c r="ECI55" s="43"/>
      <c r="ECJ55" s="43"/>
      <c r="ECK55" s="43"/>
      <c r="ECL55" s="43"/>
      <c r="ECM55" s="43"/>
      <c r="ECN55" s="43"/>
      <c r="ECO55" s="43"/>
      <c r="ECP55" s="43"/>
      <c r="ECQ55" s="43"/>
      <c r="ECR55" s="43"/>
      <c r="ECS55" s="43"/>
      <c r="ECT55" s="43"/>
      <c r="ECU55" s="43"/>
      <c r="ECV55" s="43"/>
      <c r="ECW55" s="43"/>
      <c r="ECX55" s="43"/>
      <c r="ECY55" s="43"/>
      <c r="ECZ55" s="43"/>
      <c r="EDA55" s="43"/>
      <c r="EDB55" s="43"/>
      <c r="EDC55" s="43"/>
      <c r="EDD55" s="43"/>
      <c r="EDE55" s="43"/>
      <c r="EDF55" s="43"/>
      <c r="EDG55" s="43"/>
      <c r="EDH55" s="43"/>
      <c r="EDI55" s="43"/>
      <c r="EDJ55" s="43"/>
      <c r="EDK55" s="43"/>
      <c r="EDL55" s="43"/>
      <c r="EDM55" s="43"/>
      <c r="EDN55" s="43"/>
      <c r="EDO55" s="43"/>
      <c r="EDP55" s="43"/>
      <c r="EDQ55" s="43"/>
      <c r="EDR55" s="43"/>
      <c r="EDS55" s="43"/>
      <c r="EDT55" s="43"/>
      <c r="EDU55" s="43"/>
      <c r="EDV55" s="43"/>
      <c r="EDW55" s="43"/>
      <c r="EDX55" s="43"/>
      <c r="EDY55" s="43"/>
      <c r="EDZ55" s="43"/>
      <c r="EEA55" s="43"/>
      <c r="EEB55" s="43"/>
      <c r="EEC55" s="43"/>
      <c r="EED55" s="43"/>
      <c r="EEE55" s="43"/>
      <c r="EEF55" s="43"/>
      <c r="EEG55" s="43"/>
      <c r="EEH55" s="43"/>
      <c r="EEI55" s="43"/>
      <c r="EEJ55" s="43"/>
      <c r="EEK55" s="43"/>
      <c r="EEL55" s="43"/>
      <c r="EEM55" s="43"/>
      <c r="EEN55" s="43"/>
      <c r="EEO55" s="43"/>
      <c r="EEP55" s="43"/>
      <c r="EEQ55" s="43"/>
      <c r="EER55" s="43"/>
      <c r="EES55" s="43"/>
      <c r="EET55" s="43"/>
      <c r="EEU55" s="43"/>
      <c r="EEV55" s="43"/>
      <c r="EEW55" s="43"/>
      <c r="EEX55" s="43"/>
      <c r="EEY55" s="43"/>
      <c r="EEZ55" s="43"/>
      <c r="EFA55" s="43"/>
      <c r="EFB55" s="43"/>
      <c r="EFC55" s="43"/>
      <c r="EFD55" s="43"/>
      <c r="EFE55" s="43"/>
      <c r="EFF55" s="43"/>
      <c r="EFG55" s="43"/>
      <c r="EFH55" s="43"/>
      <c r="EFI55" s="43"/>
      <c r="EFJ55" s="43"/>
      <c r="EFK55" s="43"/>
      <c r="EFL55" s="43"/>
      <c r="EFM55" s="43"/>
      <c r="EFN55" s="43"/>
      <c r="EFO55" s="43"/>
      <c r="EFP55" s="43"/>
      <c r="EFQ55" s="43"/>
      <c r="EFR55" s="43"/>
      <c r="EFS55" s="43"/>
      <c r="EFT55" s="43"/>
      <c r="EFU55" s="43"/>
      <c r="EFV55" s="43"/>
      <c r="EFW55" s="43"/>
      <c r="EFX55" s="43"/>
      <c r="EFY55" s="43"/>
      <c r="EFZ55" s="43"/>
      <c r="EGA55" s="43"/>
      <c r="EGB55" s="43"/>
      <c r="EGC55" s="43"/>
      <c r="EGD55" s="43"/>
      <c r="EGE55" s="43"/>
      <c r="EGF55" s="43"/>
      <c r="EGG55" s="43"/>
      <c r="EGH55" s="43"/>
      <c r="EGI55" s="43"/>
      <c r="EGJ55" s="43"/>
      <c r="EGK55" s="43"/>
      <c r="EGL55" s="43"/>
      <c r="EGM55" s="43"/>
      <c r="EGN55" s="43"/>
      <c r="EGO55" s="43"/>
      <c r="EGP55" s="43"/>
      <c r="EGQ55" s="43"/>
      <c r="EGR55" s="43"/>
      <c r="EGS55" s="43"/>
      <c r="EGT55" s="43"/>
      <c r="EGU55" s="43"/>
      <c r="EGV55" s="43"/>
      <c r="EGW55" s="43"/>
      <c r="EGX55" s="43"/>
      <c r="EGY55" s="43"/>
      <c r="EGZ55" s="43"/>
      <c r="EHA55" s="43"/>
      <c r="EHB55" s="43"/>
      <c r="EHC55" s="43"/>
      <c r="EHD55" s="43"/>
      <c r="EHE55" s="43"/>
      <c r="EHF55" s="43"/>
      <c r="EHG55" s="43"/>
      <c r="EHH55" s="43"/>
      <c r="EHI55" s="43"/>
      <c r="EHJ55" s="43"/>
      <c r="EHK55" s="43"/>
      <c r="EHL55" s="43"/>
      <c r="EHM55" s="43"/>
      <c r="EHN55" s="43"/>
      <c r="EHO55" s="43"/>
      <c r="EHP55" s="43"/>
      <c r="EHQ55" s="43"/>
      <c r="EHR55" s="43"/>
      <c r="EHS55" s="43"/>
      <c r="EHT55" s="43"/>
      <c r="EHU55" s="43"/>
      <c r="EHV55" s="43"/>
      <c r="EHW55" s="43"/>
      <c r="EHX55" s="43"/>
      <c r="EHY55" s="43"/>
      <c r="EHZ55" s="43"/>
      <c r="EIA55" s="43"/>
      <c r="EIB55" s="43"/>
      <c r="EIC55" s="43"/>
      <c r="EID55" s="43"/>
      <c r="EIE55" s="43"/>
      <c r="EIF55" s="43"/>
      <c r="EIG55" s="43"/>
      <c r="EIH55" s="43"/>
      <c r="EII55" s="43"/>
      <c r="EIJ55" s="43"/>
      <c r="EIK55" s="43"/>
      <c r="EIL55" s="43"/>
      <c r="EIM55" s="43"/>
      <c r="EIN55" s="43"/>
      <c r="EIO55" s="43"/>
      <c r="EIP55" s="43"/>
      <c r="EIQ55" s="43"/>
      <c r="EIR55" s="43"/>
      <c r="EIS55" s="43"/>
      <c r="EIT55" s="43"/>
      <c r="EIU55" s="43"/>
      <c r="EIV55" s="43"/>
      <c r="EIW55" s="43"/>
      <c r="EIX55" s="43"/>
      <c r="EIY55" s="43"/>
      <c r="EIZ55" s="43"/>
      <c r="EJA55" s="43"/>
      <c r="EJB55" s="43"/>
      <c r="EJC55" s="43"/>
      <c r="EJD55" s="43"/>
      <c r="EJE55" s="43"/>
      <c r="EJF55" s="43"/>
      <c r="EJG55" s="43"/>
      <c r="EJH55" s="43"/>
      <c r="EJI55" s="43"/>
      <c r="EJJ55" s="43"/>
      <c r="EJK55" s="43"/>
      <c r="EJL55" s="43"/>
      <c r="EJM55" s="43"/>
      <c r="EJN55" s="43"/>
      <c r="EJO55" s="43"/>
      <c r="EJP55" s="43"/>
      <c r="EJQ55" s="43"/>
      <c r="EJR55" s="43"/>
      <c r="EJS55" s="43"/>
      <c r="EJT55" s="43"/>
      <c r="EJU55" s="43"/>
      <c r="EJV55" s="43"/>
      <c r="EJW55" s="43"/>
      <c r="EJX55" s="43"/>
      <c r="EJY55" s="43"/>
      <c r="EJZ55" s="43"/>
      <c r="EKA55" s="43"/>
      <c r="EKB55" s="43"/>
      <c r="EKC55" s="43"/>
      <c r="EKD55" s="43"/>
      <c r="EKE55" s="43"/>
      <c r="EKF55" s="43"/>
      <c r="EKG55" s="43"/>
      <c r="EKH55" s="43"/>
      <c r="EKI55" s="43"/>
      <c r="EKJ55" s="43"/>
      <c r="EKK55" s="43"/>
      <c r="EKL55" s="43"/>
      <c r="EKM55" s="43"/>
      <c r="EKN55" s="43"/>
      <c r="EKO55" s="43"/>
      <c r="EKP55" s="43"/>
      <c r="EKQ55" s="43"/>
      <c r="EKR55" s="43"/>
      <c r="EKS55" s="43"/>
      <c r="EKT55" s="43"/>
      <c r="EKU55" s="43"/>
      <c r="EKV55" s="43"/>
      <c r="EKW55" s="43"/>
      <c r="EKX55" s="43"/>
      <c r="EKY55" s="43"/>
      <c r="EKZ55" s="43"/>
      <c r="ELA55" s="43"/>
      <c r="ELB55" s="43"/>
      <c r="ELC55" s="43"/>
      <c r="ELD55" s="43"/>
      <c r="ELE55" s="43"/>
      <c r="ELF55" s="43"/>
      <c r="ELG55" s="43"/>
      <c r="ELH55" s="43"/>
      <c r="ELI55" s="43"/>
      <c r="ELJ55" s="43"/>
      <c r="ELK55" s="43"/>
      <c r="ELL55" s="43"/>
      <c r="ELM55" s="43"/>
      <c r="ELN55" s="43"/>
      <c r="ELO55" s="43"/>
      <c r="ELP55" s="43"/>
      <c r="ELQ55" s="43"/>
      <c r="ELR55" s="43"/>
      <c r="ELS55" s="43"/>
      <c r="ELT55" s="43"/>
      <c r="ELU55" s="43"/>
      <c r="ELV55" s="43"/>
      <c r="ELW55" s="43"/>
      <c r="ELX55" s="43"/>
      <c r="ELY55" s="43"/>
      <c r="ELZ55" s="43"/>
      <c r="EMA55" s="43"/>
      <c r="EMB55" s="43"/>
      <c r="EMC55" s="43"/>
      <c r="EMD55" s="43"/>
      <c r="EME55" s="43"/>
      <c r="EMF55" s="43"/>
      <c r="EMG55" s="43"/>
      <c r="EMH55" s="43"/>
      <c r="EMI55" s="43"/>
      <c r="EMJ55" s="43"/>
      <c r="EMK55" s="43"/>
      <c r="EML55" s="43"/>
      <c r="EMM55" s="43"/>
      <c r="EMN55" s="43"/>
      <c r="EMO55" s="43"/>
      <c r="EMP55" s="43"/>
      <c r="EMQ55" s="43"/>
      <c r="EMR55" s="43"/>
      <c r="EMS55" s="43"/>
      <c r="EMT55" s="43"/>
      <c r="EMU55" s="43"/>
      <c r="EMV55" s="43"/>
      <c r="EMW55" s="43"/>
      <c r="EMX55" s="43"/>
      <c r="EMY55" s="43"/>
      <c r="EMZ55" s="43"/>
      <c r="ENA55" s="43"/>
      <c r="ENB55" s="43"/>
      <c r="ENC55" s="43"/>
      <c r="END55" s="43"/>
      <c r="ENE55" s="43"/>
      <c r="ENF55" s="43"/>
      <c r="ENG55" s="43"/>
      <c r="ENH55" s="43"/>
      <c r="ENI55" s="43"/>
      <c r="ENJ55" s="43"/>
      <c r="ENK55" s="43"/>
      <c r="ENL55" s="43"/>
      <c r="ENM55" s="43"/>
      <c r="ENN55" s="43"/>
      <c r="ENO55" s="43"/>
      <c r="ENP55" s="43"/>
      <c r="ENQ55" s="43"/>
      <c r="ENR55" s="43"/>
      <c r="ENS55" s="43"/>
      <c r="ENT55" s="43"/>
      <c r="ENU55" s="43"/>
      <c r="ENV55" s="43"/>
      <c r="ENW55" s="43"/>
      <c r="ENX55" s="43"/>
      <c r="ENY55" s="43"/>
      <c r="ENZ55" s="43"/>
      <c r="EOA55" s="43"/>
      <c r="EOB55" s="43"/>
      <c r="EOC55" s="43"/>
      <c r="EOD55" s="43"/>
      <c r="EOE55" s="43"/>
      <c r="EOF55" s="43"/>
      <c r="EOG55" s="43"/>
      <c r="EOH55" s="43"/>
      <c r="EOI55" s="43"/>
      <c r="EOJ55" s="43"/>
      <c r="EOK55" s="43"/>
      <c r="EOL55" s="43"/>
      <c r="EOM55" s="43"/>
      <c r="EON55" s="43"/>
      <c r="EOO55" s="43"/>
      <c r="EOP55" s="43"/>
      <c r="EOQ55" s="43"/>
      <c r="EOR55" s="43"/>
      <c r="EOS55" s="43"/>
      <c r="EOT55" s="43"/>
      <c r="EOU55" s="43"/>
      <c r="EOV55" s="43"/>
      <c r="EOW55" s="43"/>
      <c r="EOX55" s="43"/>
      <c r="EOY55" s="43"/>
      <c r="EOZ55" s="43"/>
      <c r="EPA55" s="43"/>
      <c r="EPB55" s="43"/>
      <c r="EPC55" s="43"/>
      <c r="EPD55" s="43"/>
      <c r="EPE55" s="43"/>
      <c r="EPF55" s="43"/>
      <c r="EPG55" s="43"/>
      <c r="EPH55" s="43"/>
      <c r="EPI55" s="43"/>
      <c r="EPJ55" s="43"/>
      <c r="EPK55" s="43"/>
      <c r="EPL55" s="43"/>
      <c r="EPM55" s="43"/>
      <c r="EPN55" s="43"/>
      <c r="EPO55" s="43"/>
      <c r="EPP55" s="43"/>
      <c r="EPQ55" s="43"/>
      <c r="EPR55" s="43"/>
      <c r="EPS55" s="43"/>
      <c r="EPT55" s="43"/>
      <c r="EPU55" s="43"/>
      <c r="EPV55" s="43"/>
      <c r="EPW55" s="43"/>
      <c r="EPX55" s="43"/>
      <c r="EPY55" s="43"/>
      <c r="EPZ55" s="43"/>
      <c r="EQA55" s="43"/>
      <c r="EQB55" s="43"/>
      <c r="EQC55" s="43"/>
      <c r="EQD55" s="43"/>
      <c r="EQE55" s="43"/>
      <c r="EQF55" s="43"/>
      <c r="EQG55" s="43"/>
      <c r="EQH55" s="43"/>
      <c r="EQI55" s="43"/>
      <c r="EQJ55" s="43"/>
      <c r="EQK55" s="43"/>
      <c r="EQL55" s="43"/>
      <c r="EQM55" s="43"/>
      <c r="EQN55" s="43"/>
      <c r="EQO55" s="43"/>
      <c r="EQP55" s="43"/>
      <c r="EQQ55" s="43"/>
      <c r="EQR55" s="43"/>
      <c r="EQS55" s="43"/>
      <c r="EQT55" s="43"/>
      <c r="EQU55" s="43"/>
      <c r="EQV55" s="43"/>
      <c r="EQW55" s="43"/>
      <c r="EQX55" s="43"/>
      <c r="EQY55" s="43"/>
      <c r="EQZ55" s="43"/>
      <c r="ERA55" s="43"/>
      <c r="ERB55" s="43"/>
      <c r="ERC55" s="43"/>
      <c r="ERD55" s="43"/>
      <c r="ERE55" s="43"/>
      <c r="ERF55" s="43"/>
      <c r="ERG55" s="43"/>
      <c r="ERH55" s="43"/>
      <c r="ERI55" s="43"/>
      <c r="ERJ55" s="43"/>
      <c r="ERK55" s="43"/>
      <c r="ERL55" s="43"/>
      <c r="ERM55" s="43"/>
      <c r="ERN55" s="43"/>
      <c r="ERO55" s="43"/>
      <c r="ERP55" s="43"/>
      <c r="ERQ55" s="43"/>
      <c r="ERR55" s="43"/>
      <c r="ERS55" s="43"/>
      <c r="ERT55" s="43"/>
      <c r="ERU55" s="43"/>
      <c r="ERV55" s="43"/>
      <c r="ERW55" s="43"/>
      <c r="ERX55" s="43"/>
      <c r="ERY55" s="43"/>
      <c r="ERZ55" s="43"/>
      <c r="ESA55" s="43"/>
      <c r="ESB55" s="43"/>
      <c r="ESC55" s="43"/>
      <c r="ESD55" s="43"/>
      <c r="ESE55" s="43"/>
      <c r="ESF55" s="43"/>
      <c r="ESG55" s="43"/>
      <c r="ESH55" s="43"/>
      <c r="ESI55" s="43"/>
      <c r="ESJ55" s="43"/>
      <c r="ESK55" s="43"/>
      <c r="ESL55" s="43"/>
      <c r="ESM55" s="43"/>
      <c r="ESN55" s="43"/>
      <c r="ESO55" s="43"/>
      <c r="ESP55" s="43"/>
      <c r="ESQ55" s="43"/>
      <c r="ESR55" s="43"/>
      <c r="ESS55" s="43"/>
      <c r="EST55" s="43"/>
      <c r="ESU55" s="43"/>
      <c r="ESV55" s="43"/>
      <c r="ESW55" s="43"/>
      <c r="ESX55" s="43"/>
      <c r="ESY55" s="43"/>
      <c r="ESZ55" s="43"/>
      <c r="ETA55" s="43"/>
      <c r="ETB55" s="43"/>
      <c r="ETC55" s="43"/>
      <c r="ETD55" s="43"/>
      <c r="ETE55" s="43"/>
      <c r="ETF55" s="43"/>
      <c r="ETG55" s="43"/>
      <c r="ETH55" s="43"/>
      <c r="ETI55" s="43"/>
      <c r="ETJ55" s="43"/>
      <c r="ETK55" s="43"/>
      <c r="ETL55" s="43"/>
      <c r="ETM55" s="43"/>
      <c r="ETN55" s="43"/>
      <c r="ETO55" s="43"/>
      <c r="ETP55" s="43"/>
      <c r="ETQ55" s="43"/>
      <c r="ETR55" s="43"/>
      <c r="ETS55" s="43"/>
      <c r="ETT55" s="43"/>
      <c r="ETU55" s="43"/>
      <c r="ETV55" s="43"/>
      <c r="ETW55" s="43"/>
      <c r="ETX55" s="43"/>
      <c r="ETY55" s="43"/>
      <c r="ETZ55" s="43"/>
      <c r="EUA55" s="43"/>
      <c r="EUB55" s="43"/>
      <c r="EUC55" s="43"/>
      <c r="EUD55" s="43"/>
      <c r="EUE55" s="43"/>
      <c r="EUF55" s="43"/>
      <c r="EUG55" s="43"/>
      <c r="EUH55" s="43"/>
      <c r="EUI55" s="43"/>
      <c r="EUJ55" s="43"/>
      <c r="EUK55" s="43"/>
      <c r="EUL55" s="43"/>
      <c r="EUM55" s="43"/>
      <c r="EUN55" s="43"/>
      <c r="EUO55" s="43"/>
      <c r="EUP55" s="43"/>
      <c r="EUQ55" s="43"/>
      <c r="EUR55" s="43"/>
      <c r="EUS55" s="43"/>
      <c r="EUT55" s="43"/>
      <c r="EUU55" s="43"/>
      <c r="EUV55" s="43"/>
      <c r="EUW55" s="43"/>
      <c r="EUX55" s="43"/>
      <c r="EUY55" s="43"/>
      <c r="EUZ55" s="43"/>
      <c r="EVA55" s="43"/>
      <c r="EVB55" s="43"/>
      <c r="EVC55" s="43"/>
      <c r="EVD55" s="43"/>
      <c r="EVE55" s="43"/>
      <c r="EVF55" s="43"/>
      <c r="EVG55" s="43"/>
      <c r="EVH55" s="43"/>
      <c r="EVI55" s="43"/>
      <c r="EVJ55" s="43"/>
      <c r="EVK55" s="43"/>
      <c r="EVL55" s="43"/>
      <c r="EVM55" s="43"/>
      <c r="EVN55" s="43"/>
      <c r="EVO55" s="43"/>
      <c r="EVP55" s="43"/>
      <c r="EVQ55" s="43"/>
      <c r="EVR55" s="43"/>
      <c r="EVS55" s="43"/>
      <c r="EVT55" s="43"/>
      <c r="EVU55" s="43"/>
      <c r="EVV55" s="43"/>
      <c r="EVW55" s="43"/>
      <c r="EVX55" s="43"/>
      <c r="EVY55" s="43"/>
      <c r="EVZ55" s="43"/>
      <c r="EWA55" s="43"/>
      <c r="EWB55" s="43"/>
      <c r="EWC55" s="43"/>
      <c r="EWD55" s="43"/>
      <c r="EWE55" s="43"/>
      <c r="EWF55" s="43"/>
      <c r="EWG55" s="43"/>
      <c r="EWH55" s="43"/>
      <c r="EWI55" s="43"/>
      <c r="EWJ55" s="43"/>
      <c r="EWK55" s="43"/>
      <c r="EWL55" s="43"/>
      <c r="EWM55" s="43"/>
      <c r="EWN55" s="43"/>
      <c r="EWO55" s="43"/>
      <c r="EWP55" s="43"/>
      <c r="EWQ55" s="43"/>
      <c r="EWR55" s="43"/>
      <c r="EWS55" s="43"/>
      <c r="EWT55" s="43"/>
      <c r="EWU55" s="43"/>
      <c r="EWV55" s="43"/>
      <c r="EWW55" s="43"/>
      <c r="EWX55" s="43"/>
      <c r="EWY55" s="43"/>
      <c r="EWZ55" s="43"/>
      <c r="EXA55" s="43"/>
      <c r="EXB55" s="43"/>
      <c r="EXC55" s="43"/>
      <c r="EXD55" s="43"/>
      <c r="EXE55" s="43"/>
      <c r="EXF55" s="43"/>
      <c r="EXG55" s="43"/>
      <c r="EXH55" s="43"/>
      <c r="EXI55" s="43"/>
      <c r="EXJ55" s="43"/>
      <c r="EXK55" s="43"/>
      <c r="EXL55" s="43"/>
      <c r="EXM55" s="43"/>
      <c r="EXN55" s="43"/>
      <c r="EXO55" s="43"/>
      <c r="EXP55" s="43"/>
      <c r="EXQ55" s="43"/>
      <c r="EXR55" s="43"/>
      <c r="EXS55" s="43"/>
      <c r="EXT55" s="43"/>
      <c r="EXU55" s="43"/>
      <c r="EXV55" s="43"/>
      <c r="EXW55" s="43"/>
      <c r="EXX55" s="43"/>
      <c r="EXY55" s="43"/>
      <c r="EXZ55" s="43"/>
      <c r="EYA55" s="43"/>
      <c r="EYB55" s="43"/>
      <c r="EYC55" s="43"/>
      <c r="EYD55" s="43"/>
      <c r="EYE55" s="43"/>
      <c r="EYF55" s="43"/>
      <c r="EYG55" s="43"/>
      <c r="EYH55" s="43"/>
      <c r="EYI55" s="43"/>
      <c r="EYJ55" s="43"/>
      <c r="EYK55" s="43"/>
      <c r="EYL55" s="43"/>
      <c r="EYM55" s="43"/>
      <c r="EYN55" s="43"/>
      <c r="EYO55" s="43"/>
      <c r="EYP55" s="43"/>
      <c r="EYQ55" s="43"/>
      <c r="EYR55" s="43"/>
      <c r="EYS55" s="43"/>
      <c r="EYT55" s="43"/>
      <c r="EYU55" s="43"/>
      <c r="EYV55" s="43"/>
      <c r="EYW55" s="43"/>
      <c r="EYX55" s="43"/>
      <c r="EYY55" s="43"/>
      <c r="EYZ55" s="43"/>
      <c r="EZA55" s="43"/>
      <c r="EZB55" s="43"/>
      <c r="EZC55" s="43"/>
      <c r="EZD55" s="43"/>
      <c r="EZE55" s="43"/>
      <c r="EZF55" s="43"/>
      <c r="EZG55" s="43"/>
      <c r="EZH55" s="43"/>
      <c r="EZI55" s="43"/>
      <c r="EZJ55" s="43"/>
      <c r="EZK55" s="43"/>
      <c r="EZL55" s="43"/>
      <c r="EZM55" s="43"/>
      <c r="EZN55" s="43"/>
      <c r="EZO55" s="43"/>
      <c r="EZP55" s="43"/>
      <c r="EZQ55" s="43"/>
      <c r="EZR55" s="43"/>
      <c r="EZS55" s="43"/>
      <c r="EZT55" s="43"/>
      <c r="EZU55" s="43"/>
      <c r="EZV55" s="43"/>
      <c r="EZW55" s="43"/>
      <c r="EZX55" s="43"/>
      <c r="EZY55" s="43"/>
      <c r="EZZ55" s="43"/>
      <c r="FAA55" s="43"/>
      <c r="FAB55" s="43"/>
      <c r="FAC55" s="43"/>
      <c r="FAD55" s="43"/>
      <c r="FAE55" s="43"/>
      <c r="FAF55" s="43"/>
      <c r="FAG55" s="43"/>
      <c r="FAH55" s="43"/>
      <c r="FAI55" s="43"/>
      <c r="FAJ55" s="43"/>
      <c r="FAK55" s="43"/>
      <c r="FAL55" s="43"/>
      <c r="FAM55" s="43"/>
      <c r="FAN55" s="43"/>
      <c r="FAO55" s="43"/>
      <c r="FAP55" s="43"/>
      <c r="FAQ55" s="43"/>
      <c r="FAR55" s="43"/>
      <c r="FAS55" s="43"/>
      <c r="FAT55" s="43"/>
      <c r="FAU55" s="43"/>
      <c r="FAV55" s="43"/>
      <c r="FAW55" s="43"/>
      <c r="FAX55" s="43"/>
      <c r="FAY55" s="43"/>
      <c r="FAZ55" s="43"/>
      <c r="FBA55" s="43"/>
      <c r="FBB55" s="43"/>
      <c r="FBC55" s="43"/>
      <c r="FBD55" s="43"/>
      <c r="FBE55" s="43"/>
      <c r="FBF55" s="43"/>
      <c r="FBG55" s="43"/>
      <c r="FBH55" s="43"/>
      <c r="FBI55" s="43"/>
      <c r="FBJ55" s="43"/>
      <c r="FBK55" s="43"/>
      <c r="FBL55" s="43"/>
      <c r="FBM55" s="43"/>
      <c r="FBN55" s="43"/>
      <c r="FBO55" s="43"/>
      <c r="FBP55" s="43"/>
      <c r="FBQ55" s="43"/>
      <c r="FBR55" s="43"/>
      <c r="FBS55" s="43"/>
      <c r="FBT55" s="43"/>
      <c r="FBU55" s="43"/>
      <c r="FBV55" s="43"/>
      <c r="FBW55" s="43"/>
      <c r="FBX55" s="43"/>
      <c r="FBY55" s="43"/>
      <c r="FBZ55" s="43"/>
      <c r="FCA55" s="43"/>
      <c r="FCB55" s="43"/>
      <c r="FCC55" s="43"/>
      <c r="FCD55" s="43"/>
      <c r="FCE55" s="43"/>
      <c r="FCF55" s="43"/>
      <c r="FCG55" s="43"/>
      <c r="FCH55" s="43"/>
      <c r="FCI55" s="43"/>
      <c r="FCJ55" s="43"/>
      <c r="FCK55" s="43"/>
      <c r="FCL55" s="43"/>
      <c r="FCM55" s="43"/>
      <c r="FCN55" s="43"/>
      <c r="FCO55" s="43"/>
      <c r="FCP55" s="43"/>
      <c r="FCQ55" s="43"/>
      <c r="FCR55" s="43"/>
      <c r="FCS55" s="43"/>
      <c r="FCT55" s="43"/>
      <c r="FCU55" s="43"/>
      <c r="FCV55" s="43"/>
      <c r="FCW55" s="43"/>
      <c r="FCX55" s="43"/>
      <c r="FCY55" s="43"/>
      <c r="FCZ55" s="43"/>
      <c r="FDA55" s="43"/>
      <c r="FDB55" s="43"/>
      <c r="FDC55" s="43"/>
      <c r="FDD55" s="43"/>
      <c r="FDE55" s="43"/>
      <c r="FDF55" s="43"/>
      <c r="FDG55" s="43"/>
      <c r="FDH55" s="43"/>
      <c r="FDI55" s="43"/>
      <c r="FDJ55" s="43"/>
      <c r="FDK55" s="43"/>
      <c r="FDL55" s="43"/>
      <c r="FDM55" s="43"/>
      <c r="FDN55" s="43"/>
      <c r="FDO55" s="43"/>
      <c r="FDP55" s="43"/>
      <c r="FDQ55" s="43"/>
      <c r="FDR55" s="43"/>
      <c r="FDS55" s="43"/>
      <c r="FDT55" s="43"/>
      <c r="FDU55" s="43"/>
      <c r="FDV55" s="43"/>
      <c r="FDW55" s="43"/>
      <c r="FDX55" s="43"/>
      <c r="FDY55" s="43"/>
      <c r="FDZ55" s="43"/>
      <c r="FEA55" s="43"/>
      <c r="FEB55" s="43"/>
      <c r="FEC55" s="43"/>
      <c r="FED55" s="43"/>
      <c r="FEE55" s="43"/>
      <c r="FEF55" s="43"/>
      <c r="FEG55" s="43"/>
      <c r="FEH55" s="43"/>
      <c r="FEI55" s="43"/>
      <c r="FEJ55" s="43"/>
      <c r="FEK55" s="43"/>
      <c r="FEL55" s="43"/>
      <c r="FEM55" s="43"/>
      <c r="FEN55" s="43"/>
      <c r="FEO55" s="43"/>
      <c r="FEP55" s="43"/>
      <c r="FEQ55" s="43"/>
      <c r="FER55" s="43"/>
      <c r="FES55" s="43"/>
      <c r="FET55" s="43"/>
      <c r="FEU55" s="43"/>
      <c r="FEV55" s="43"/>
      <c r="FEW55" s="43"/>
      <c r="FEX55" s="43"/>
      <c r="FEY55" s="43"/>
      <c r="FEZ55" s="43"/>
      <c r="FFA55" s="43"/>
      <c r="FFB55" s="43"/>
      <c r="FFC55" s="43"/>
      <c r="FFD55" s="43"/>
      <c r="FFE55" s="43"/>
      <c r="FFF55" s="43"/>
      <c r="FFG55" s="43"/>
      <c r="FFH55" s="43"/>
      <c r="FFI55" s="43"/>
      <c r="FFJ55" s="43"/>
      <c r="FFK55" s="43"/>
      <c r="FFL55" s="43"/>
      <c r="FFM55" s="43"/>
      <c r="FFN55" s="43"/>
      <c r="FFO55" s="43"/>
      <c r="FFP55" s="43"/>
      <c r="FFQ55" s="43"/>
      <c r="FFR55" s="43"/>
      <c r="FFS55" s="43"/>
      <c r="FFT55" s="43"/>
      <c r="FFU55" s="43"/>
      <c r="FFV55" s="43"/>
      <c r="FFW55" s="43"/>
      <c r="FFX55" s="43"/>
      <c r="FFY55" s="43"/>
      <c r="FFZ55" s="43"/>
      <c r="FGA55" s="43"/>
      <c r="FGB55" s="43"/>
      <c r="FGC55" s="43"/>
      <c r="FGD55" s="43"/>
      <c r="FGE55" s="43"/>
      <c r="FGF55" s="43"/>
      <c r="FGG55" s="43"/>
      <c r="FGH55" s="43"/>
      <c r="FGI55" s="43"/>
      <c r="FGJ55" s="43"/>
      <c r="FGK55" s="43"/>
      <c r="FGL55" s="43"/>
      <c r="FGM55" s="43"/>
      <c r="FGN55" s="43"/>
      <c r="FGO55" s="43"/>
      <c r="FGP55" s="43"/>
      <c r="FGQ55" s="43"/>
      <c r="FGR55" s="43"/>
      <c r="FGS55" s="43"/>
      <c r="FGT55" s="43"/>
      <c r="FGU55" s="43"/>
      <c r="FGV55" s="43"/>
      <c r="FGW55" s="43"/>
      <c r="FGX55" s="43"/>
      <c r="FGY55" s="43"/>
      <c r="FGZ55" s="43"/>
      <c r="FHA55" s="43"/>
      <c r="FHB55" s="43"/>
      <c r="FHC55" s="43"/>
      <c r="FHD55" s="43"/>
      <c r="FHE55" s="43"/>
      <c r="FHF55" s="43"/>
      <c r="FHG55" s="43"/>
      <c r="FHH55" s="43"/>
      <c r="FHI55" s="43"/>
      <c r="FHJ55" s="43"/>
      <c r="FHK55" s="43"/>
      <c r="FHL55" s="43"/>
      <c r="FHM55" s="43"/>
      <c r="FHN55" s="43"/>
      <c r="FHO55" s="43"/>
      <c r="FHP55" s="43"/>
      <c r="FHQ55" s="43"/>
      <c r="FHR55" s="43"/>
      <c r="FHS55" s="43"/>
      <c r="FHT55" s="43"/>
      <c r="FHU55" s="43"/>
      <c r="FHV55" s="43"/>
      <c r="FHW55" s="43"/>
      <c r="FHX55" s="43"/>
      <c r="FHY55" s="43"/>
      <c r="FHZ55" s="43"/>
      <c r="FIA55" s="43"/>
      <c r="FIB55" s="43"/>
      <c r="FIC55" s="43"/>
      <c r="FID55" s="43"/>
      <c r="FIE55" s="43"/>
      <c r="FIF55" s="43"/>
      <c r="FIG55" s="43"/>
      <c r="FIH55" s="43"/>
      <c r="FII55" s="43"/>
      <c r="FIJ55" s="43"/>
      <c r="FIK55" s="43"/>
      <c r="FIL55" s="43"/>
      <c r="FIM55" s="43"/>
      <c r="FIN55" s="43"/>
      <c r="FIO55" s="43"/>
      <c r="FIP55" s="43"/>
      <c r="FIQ55" s="43"/>
      <c r="FIR55" s="43"/>
      <c r="FIS55" s="43"/>
      <c r="FIT55" s="43"/>
      <c r="FIU55" s="43"/>
      <c r="FIV55" s="43"/>
      <c r="FIW55" s="43"/>
      <c r="FIX55" s="43"/>
      <c r="FIY55" s="43"/>
      <c r="FIZ55" s="43"/>
      <c r="FJA55" s="43"/>
      <c r="FJB55" s="43"/>
      <c r="FJC55" s="43"/>
      <c r="FJD55" s="43"/>
      <c r="FJE55" s="43"/>
      <c r="FJF55" s="43"/>
      <c r="FJG55" s="43"/>
      <c r="FJH55" s="43"/>
      <c r="FJI55" s="43"/>
      <c r="FJJ55" s="43"/>
      <c r="FJK55" s="43"/>
      <c r="FJL55" s="43"/>
      <c r="FJM55" s="43"/>
      <c r="FJN55" s="43"/>
      <c r="FJO55" s="43"/>
      <c r="FJP55" s="43"/>
      <c r="FJQ55" s="43"/>
      <c r="FJR55" s="43"/>
      <c r="FJS55" s="43"/>
      <c r="FJT55" s="43"/>
      <c r="FJU55" s="43"/>
      <c r="FJV55" s="43"/>
      <c r="FJW55" s="43"/>
      <c r="FJX55" s="43"/>
      <c r="FJY55" s="43"/>
      <c r="FJZ55" s="43"/>
      <c r="FKA55" s="43"/>
      <c r="FKB55" s="43"/>
      <c r="FKC55" s="43"/>
      <c r="FKD55" s="43"/>
      <c r="FKE55" s="43"/>
      <c r="FKF55" s="43"/>
      <c r="FKG55" s="43"/>
      <c r="FKH55" s="43"/>
      <c r="FKI55" s="43"/>
      <c r="FKJ55" s="43"/>
      <c r="FKK55" s="43"/>
      <c r="FKL55" s="43"/>
      <c r="FKM55" s="43"/>
      <c r="FKN55" s="43"/>
      <c r="FKO55" s="43"/>
      <c r="FKP55" s="43"/>
      <c r="FKQ55" s="43"/>
      <c r="FKR55" s="43"/>
      <c r="FKS55" s="43"/>
      <c r="FKT55" s="43"/>
      <c r="FKU55" s="43"/>
      <c r="FKV55" s="43"/>
      <c r="FKW55" s="43"/>
      <c r="FKX55" s="43"/>
      <c r="FKY55" s="43"/>
      <c r="FKZ55" s="43"/>
      <c r="FLA55" s="43"/>
      <c r="FLB55" s="43"/>
      <c r="FLC55" s="43"/>
      <c r="FLD55" s="43"/>
      <c r="FLE55" s="43"/>
      <c r="FLF55" s="43"/>
      <c r="FLG55" s="43"/>
      <c r="FLH55" s="43"/>
      <c r="FLI55" s="43"/>
      <c r="FLJ55" s="43"/>
      <c r="FLK55" s="43"/>
      <c r="FLL55" s="43"/>
      <c r="FLM55" s="43"/>
      <c r="FLN55" s="43"/>
      <c r="FLO55" s="43"/>
      <c r="FLP55" s="43"/>
      <c r="FLQ55" s="43"/>
      <c r="FLR55" s="43"/>
      <c r="FLS55" s="43"/>
      <c r="FLT55" s="43"/>
      <c r="FLU55" s="43"/>
      <c r="FLV55" s="43"/>
      <c r="FLW55" s="43"/>
      <c r="FLX55" s="43"/>
      <c r="FLY55" s="43"/>
      <c r="FLZ55" s="43"/>
      <c r="FMA55" s="43"/>
      <c r="FMB55" s="43"/>
      <c r="FMC55" s="43"/>
      <c r="FMD55" s="43"/>
      <c r="FME55" s="43"/>
      <c r="FMF55" s="43"/>
      <c r="FMG55" s="43"/>
      <c r="FMH55" s="43"/>
      <c r="FMI55" s="43"/>
      <c r="FMJ55" s="43"/>
      <c r="FMK55" s="43"/>
      <c r="FML55" s="43"/>
      <c r="FMM55" s="43"/>
      <c r="FMN55" s="43"/>
      <c r="FMO55" s="43"/>
      <c r="FMP55" s="43"/>
      <c r="FMQ55" s="43"/>
      <c r="FMR55" s="43"/>
      <c r="FMS55" s="43"/>
      <c r="FMT55" s="43"/>
      <c r="FMU55" s="43"/>
      <c r="FMV55" s="43"/>
      <c r="FMW55" s="43"/>
      <c r="FMX55" s="43"/>
      <c r="FMY55" s="43"/>
      <c r="FMZ55" s="43"/>
      <c r="FNA55" s="43"/>
      <c r="FNB55" s="43"/>
      <c r="FNC55" s="43"/>
      <c r="FND55" s="43"/>
      <c r="FNE55" s="43"/>
      <c r="FNF55" s="43"/>
      <c r="FNG55" s="43"/>
      <c r="FNH55" s="43"/>
      <c r="FNI55" s="43"/>
      <c r="FNJ55" s="43"/>
      <c r="FNK55" s="43"/>
      <c r="FNL55" s="43"/>
      <c r="FNM55" s="43"/>
      <c r="FNN55" s="43"/>
      <c r="FNO55" s="43"/>
      <c r="FNP55" s="43"/>
      <c r="FNQ55" s="43"/>
      <c r="FNR55" s="43"/>
      <c r="FNS55" s="43"/>
      <c r="FNT55" s="43"/>
      <c r="FNU55" s="43"/>
      <c r="FNV55" s="43"/>
      <c r="FNW55" s="43"/>
      <c r="FNX55" s="43"/>
      <c r="FNY55" s="43"/>
      <c r="FNZ55" s="43"/>
      <c r="FOA55" s="43"/>
      <c r="FOB55" s="43"/>
      <c r="FOC55" s="43"/>
      <c r="FOD55" s="43"/>
      <c r="FOE55" s="43"/>
      <c r="FOF55" s="43"/>
      <c r="FOG55" s="43"/>
      <c r="FOH55" s="43"/>
      <c r="FOI55" s="43"/>
      <c r="FOJ55" s="43"/>
      <c r="FOK55" s="43"/>
      <c r="FOL55" s="43"/>
      <c r="FOM55" s="43"/>
      <c r="FON55" s="43"/>
      <c r="FOO55" s="43"/>
      <c r="FOP55" s="43"/>
      <c r="FOQ55" s="43"/>
      <c r="FOR55" s="43"/>
      <c r="FOS55" s="43"/>
      <c r="FOT55" s="43"/>
      <c r="FOU55" s="43"/>
      <c r="FOV55" s="43"/>
      <c r="FOW55" s="43"/>
      <c r="FOX55" s="43"/>
      <c r="FOY55" s="43"/>
      <c r="FOZ55" s="43"/>
      <c r="FPA55" s="43"/>
      <c r="FPB55" s="43"/>
      <c r="FPC55" s="43"/>
      <c r="FPD55" s="43"/>
      <c r="FPE55" s="43"/>
      <c r="FPF55" s="43"/>
      <c r="FPG55" s="43"/>
      <c r="FPH55" s="43"/>
      <c r="FPI55" s="43"/>
      <c r="FPJ55" s="43"/>
      <c r="FPK55" s="43"/>
      <c r="FPL55" s="43"/>
      <c r="FPM55" s="43"/>
      <c r="FPN55" s="43"/>
      <c r="FPO55" s="43"/>
      <c r="FPP55" s="43"/>
      <c r="FPQ55" s="43"/>
      <c r="FPR55" s="43"/>
      <c r="FPS55" s="43"/>
      <c r="FPT55" s="43"/>
      <c r="FPU55" s="43"/>
      <c r="FPV55" s="43"/>
      <c r="FPW55" s="43"/>
      <c r="FPX55" s="43"/>
      <c r="FPY55" s="43"/>
      <c r="FPZ55" s="43"/>
      <c r="FQA55" s="43"/>
      <c r="FQB55" s="43"/>
      <c r="FQC55" s="43"/>
      <c r="FQD55" s="43"/>
      <c r="FQE55" s="43"/>
      <c r="FQF55" s="43"/>
      <c r="FQG55" s="43"/>
      <c r="FQH55" s="43"/>
      <c r="FQI55" s="43"/>
      <c r="FQJ55" s="43"/>
      <c r="FQK55" s="43"/>
      <c r="FQL55" s="43"/>
      <c r="FQM55" s="43"/>
      <c r="FQN55" s="43"/>
      <c r="FQO55" s="43"/>
      <c r="FQP55" s="43"/>
      <c r="FQQ55" s="43"/>
      <c r="FQR55" s="43"/>
      <c r="FQS55" s="43"/>
      <c r="FQT55" s="43"/>
      <c r="FQU55" s="43"/>
      <c r="FQV55" s="43"/>
      <c r="FQW55" s="43"/>
      <c r="FQX55" s="43"/>
      <c r="FQY55" s="43"/>
      <c r="FQZ55" s="43"/>
      <c r="FRA55" s="43"/>
      <c r="FRB55" s="43"/>
      <c r="FRC55" s="43"/>
      <c r="FRD55" s="43"/>
      <c r="FRE55" s="43"/>
      <c r="FRF55" s="43"/>
      <c r="FRG55" s="43"/>
      <c r="FRH55" s="43"/>
      <c r="FRI55" s="43"/>
      <c r="FRJ55" s="43"/>
      <c r="FRK55" s="43"/>
      <c r="FRL55" s="43"/>
      <c r="FRM55" s="43"/>
      <c r="FRN55" s="43"/>
      <c r="FRO55" s="43"/>
      <c r="FRP55" s="43"/>
      <c r="FRQ55" s="43"/>
      <c r="FRR55" s="43"/>
      <c r="FRS55" s="43"/>
      <c r="FRT55" s="43"/>
      <c r="FRU55" s="43"/>
      <c r="FRV55" s="43"/>
      <c r="FRW55" s="43"/>
      <c r="FRX55" s="43"/>
      <c r="FRY55" s="43"/>
      <c r="FRZ55" s="43"/>
      <c r="FSA55" s="43"/>
      <c r="FSB55" s="43"/>
      <c r="FSC55" s="43"/>
      <c r="FSD55" s="43"/>
      <c r="FSE55" s="43"/>
      <c r="FSF55" s="43"/>
      <c r="FSG55" s="43"/>
      <c r="FSH55" s="43"/>
      <c r="FSI55" s="43"/>
      <c r="FSJ55" s="43"/>
      <c r="FSK55" s="43"/>
      <c r="FSL55" s="43"/>
      <c r="FSM55" s="43"/>
      <c r="FSN55" s="43"/>
      <c r="FSO55" s="43"/>
      <c r="FSP55" s="43"/>
      <c r="FSQ55" s="43"/>
      <c r="FSR55" s="43"/>
      <c r="FSS55" s="43"/>
      <c r="FST55" s="43"/>
      <c r="FSU55" s="43"/>
      <c r="FSV55" s="43"/>
      <c r="FSW55" s="43"/>
      <c r="FSX55" s="43"/>
      <c r="FSY55" s="43"/>
      <c r="FSZ55" s="43"/>
      <c r="FTA55" s="43"/>
      <c r="FTB55" s="43"/>
      <c r="FTC55" s="43"/>
      <c r="FTD55" s="43"/>
      <c r="FTE55" s="43"/>
      <c r="FTF55" s="43"/>
      <c r="FTG55" s="43"/>
      <c r="FTH55" s="43"/>
      <c r="FTI55" s="43"/>
      <c r="FTJ55" s="43"/>
      <c r="FTK55" s="43"/>
      <c r="FTL55" s="43"/>
      <c r="FTM55" s="43"/>
      <c r="FTN55" s="43"/>
      <c r="FTO55" s="43"/>
      <c r="FTP55" s="43"/>
      <c r="FTQ55" s="43"/>
      <c r="FTR55" s="43"/>
      <c r="FTS55" s="43"/>
      <c r="FTT55" s="43"/>
      <c r="FTU55" s="43"/>
      <c r="FTV55" s="43"/>
      <c r="FTW55" s="43"/>
      <c r="FTX55" s="43"/>
      <c r="FTY55" s="43"/>
      <c r="FTZ55" s="43"/>
      <c r="FUA55" s="43"/>
      <c r="FUB55" s="43"/>
      <c r="FUC55" s="43"/>
      <c r="FUD55" s="43"/>
      <c r="FUE55" s="43"/>
      <c r="FUF55" s="43"/>
      <c r="FUG55" s="43"/>
      <c r="FUH55" s="43"/>
      <c r="FUI55" s="43"/>
      <c r="FUJ55" s="43"/>
      <c r="FUK55" s="43"/>
      <c r="FUL55" s="43"/>
      <c r="FUM55" s="43"/>
      <c r="FUN55" s="43"/>
      <c r="FUO55" s="43"/>
      <c r="FUP55" s="43"/>
      <c r="FUQ55" s="43"/>
      <c r="FUR55" s="43"/>
      <c r="FUS55" s="43"/>
      <c r="FUT55" s="43"/>
      <c r="FUU55" s="43"/>
      <c r="FUV55" s="43"/>
      <c r="FUW55" s="43"/>
      <c r="FUX55" s="43"/>
      <c r="FUY55" s="43"/>
      <c r="FUZ55" s="43"/>
      <c r="FVA55" s="43"/>
      <c r="FVB55" s="43"/>
      <c r="FVC55" s="43"/>
      <c r="FVD55" s="43"/>
      <c r="FVE55" s="43"/>
      <c r="FVF55" s="43"/>
      <c r="FVG55" s="43"/>
      <c r="FVH55" s="43"/>
      <c r="FVI55" s="43"/>
      <c r="FVJ55" s="43"/>
      <c r="FVK55" s="43"/>
      <c r="FVL55" s="43"/>
      <c r="FVM55" s="43"/>
      <c r="FVN55" s="43"/>
      <c r="FVO55" s="43"/>
      <c r="FVP55" s="43"/>
      <c r="FVQ55" s="43"/>
      <c r="FVR55" s="43"/>
      <c r="FVS55" s="43"/>
      <c r="FVT55" s="43"/>
      <c r="FVU55" s="43"/>
      <c r="FVV55" s="43"/>
      <c r="FVW55" s="43"/>
      <c r="FVX55" s="43"/>
      <c r="FVY55" s="43"/>
      <c r="FVZ55" s="43"/>
      <c r="FWA55" s="43"/>
      <c r="FWB55" s="43"/>
      <c r="FWC55" s="43"/>
      <c r="FWD55" s="43"/>
      <c r="FWE55" s="43"/>
      <c r="FWF55" s="43"/>
      <c r="FWG55" s="43"/>
      <c r="FWH55" s="43"/>
      <c r="FWI55" s="43"/>
      <c r="FWJ55" s="43"/>
      <c r="FWK55" s="43"/>
      <c r="FWL55" s="43"/>
      <c r="FWM55" s="43"/>
      <c r="FWN55" s="43"/>
      <c r="FWO55" s="43"/>
      <c r="FWP55" s="43"/>
      <c r="FWQ55" s="43"/>
      <c r="FWR55" s="43"/>
      <c r="FWS55" s="43"/>
      <c r="FWT55" s="43"/>
      <c r="FWU55" s="43"/>
      <c r="FWV55" s="43"/>
      <c r="FWW55" s="43"/>
      <c r="FWX55" s="43"/>
      <c r="FWY55" s="43"/>
      <c r="FWZ55" s="43"/>
      <c r="FXA55" s="43"/>
      <c r="FXB55" s="43"/>
      <c r="FXC55" s="43"/>
      <c r="FXD55" s="43"/>
      <c r="FXE55" s="43"/>
      <c r="FXF55" s="43"/>
      <c r="FXG55" s="43"/>
      <c r="FXH55" s="43"/>
      <c r="FXI55" s="43"/>
      <c r="FXJ55" s="43"/>
      <c r="FXK55" s="43"/>
      <c r="FXL55" s="43"/>
      <c r="FXM55" s="43"/>
      <c r="FXN55" s="43"/>
      <c r="FXO55" s="43"/>
      <c r="FXP55" s="43"/>
      <c r="FXQ55" s="43"/>
      <c r="FXR55" s="43"/>
      <c r="FXS55" s="43"/>
      <c r="FXT55" s="43"/>
      <c r="FXU55" s="43"/>
      <c r="FXV55" s="43"/>
      <c r="FXW55" s="43"/>
      <c r="FXX55" s="43"/>
      <c r="FXY55" s="43"/>
      <c r="FXZ55" s="43"/>
      <c r="FYA55" s="43"/>
      <c r="FYB55" s="43"/>
      <c r="FYC55" s="43"/>
      <c r="FYD55" s="43"/>
      <c r="FYE55" s="43"/>
      <c r="FYF55" s="43"/>
      <c r="FYG55" s="43"/>
      <c r="FYH55" s="43"/>
      <c r="FYI55" s="43"/>
      <c r="FYJ55" s="43"/>
      <c r="FYK55" s="43"/>
      <c r="FYL55" s="43"/>
      <c r="FYM55" s="43"/>
      <c r="FYN55" s="43"/>
      <c r="FYO55" s="43"/>
      <c r="FYP55" s="43"/>
      <c r="FYQ55" s="43"/>
      <c r="FYR55" s="43"/>
      <c r="FYS55" s="43"/>
      <c r="FYT55" s="43"/>
      <c r="FYU55" s="43"/>
      <c r="FYV55" s="43"/>
      <c r="FYW55" s="43"/>
      <c r="FYX55" s="43"/>
      <c r="FYY55" s="43"/>
      <c r="FYZ55" s="43"/>
      <c r="FZA55" s="43"/>
      <c r="FZB55" s="43"/>
      <c r="FZC55" s="43"/>
      <c r="FZD55" s="43"/>
      <c r="FZE55" s="43"/>
      <c r="FZF55" s="43"/>
      <c r="FZG55" s="43"/>
      <c r="FZH55" s="43"/>
      <c r="FZI55" s="43"/>
      <c r="FZJ55" s="43"/>
      <c r="FZK55" s="43"/>
      <c r="FZL55" s="43"/>
      <c r="FZM55" s="43"/>
      <c r="FZN55" s="43"/>
      <c r="FZO55" s="43"/>
      <c r="FZP55" s="43"/>
      <c r="FZQ55" s="43"/>
      <c r="FZR55" s="43"/>
      <c r="FZS55" s="43"/>
      <c r="FZT55" s="43"/>
      <c r="FZU55" s="43"/>
      <c r="FZV55" s="43"/>
      <c r="FZW55" s="43"/>
      <c r="FZX55" s="43"/>
      <c r="FZY55" s="43"/>
      <c r="FZZ55" s="43"/>
      <c r="GAA55" s="43"/>
      <c r="GAB55" s="43"/>
      <c r="GAC55" s="43"/>
      <c r="GAD55" s="43"/>
      <c r="GAE55" s="43"/>
      <c r="GAF55" s="43"/>
      <c r="GAG55" s="43"/>
      <c r="GAH55" s="43"/>
      <c r="GAI55" s="43"/>
      <c r="GAJ55" s="43"/>
      <c r="GAK55" s="43"/>
      <c r="GAL55" s="43"/>
      <c r="GAM55" s="43"/>
      <c r="GAN55" s="43"/>
      <c r="GAO55" s="43"/>
      <c r="GAP55" s="43"/>
      <c r="GAQ55" s="43"/>
      <c r="GAR55" s="43"/>
      <c r="GAS55" s="43"/>
      <c r="GAT55" s="43"/>
      <c r="GAU55" s="43"/>
      <c r="GAV55" s="43"/>
      <c r="GAW55" s="43"/>
      <c r="GAX55" s="43"/>
      <c r="GAY55" s="43"/>
      <c r="GAZ55" s="43"/>
      <c r="GBA55" s="43"/>
      <c r="GBB55" s="43"/>
      <c r="GBC55" s="43"/>
      <c r="GBD55" s="43"/>
      <c r="GBE55" s="43"/>
      <c r="GBF55" s="43"/>
      <c r="GBG55" s="43"/>
      <c r="GBH55" s="43"/>
      <c r="GBI55" s="43"/>
      <c r="GBJ55" s="43"/>
      <c r="GBK55" s="43"/>
      <c r="GBL55" s="43"/>
      <c r="GBM55" s="43"/>
      <c r="GBN55" s="43"/>
      <c r="GBO55" s="43"/>
      <c r="GBP55" s="43"/>
      <c r="GBQ55" s="43"/>
      <c r="GBR55" s="43"/>
      <c r="GBS55" s="43"/>
      <c r="GBT55" s="43"/>
      <c r="GBU55" s="43"/>
      <c r="GBV55" s="43"/>
      <c r="GBW55" s="43"/>
      <c r="GBX55" s="43"/>
      <c r="GBY55" s="43"/>
      <c r="GBZ55" s="43"/>
      <c r="GCA55" s="43"/>
      <c r="GCB55" s="43"/>
      <c r="GCC55" s="43"/>
      <c r="GCD55" s="43"/>
      <c r="GCE55" s="43"/>
      <c r="GCF55" s="43"/>
      <c r="GCG55" s="43"/>
      <c r="GCH55" s="43"/>
      <c r="GCI55" s="43"/>
      <c r="GCJ55" s="43"/>
      <c r="GCK55" s="43"/>
      <c r="GCL55" s="43"/>
      <c r="GCM55" s="43"/>
      <c r="GCN55" s="43"/>
      <c r="GCO55" s="43"/>
      <c r="GCP55" s="43"/>
      <c r="GCQ55" s="43"/>
      <c r="GCR55" s="43"/>
      <c r="GCS55" s="43"/>
      <c r="GCT55" s="43"/>
      <c r="GCU55" s="43"/>
      <c r="GCV55" s="43"/>
      <c r="GCW55" s="43"/>
      <c r="GCX55" s="43"/>
      <c r="GCY55" s="43"/>
      <c r="GCZ55" s="43"/>
      <c r="GDA55" s="43"/>
      <c r="GDB55" s="43"/>
      <c r="GDC55" s="43"/>
      <c r="GDD55" s="43"/>
      <c r="GDE55" s="43"/>
      <c r="GDF55" s="43"/>
      <c r="GDG55" s="43"/>
      <c r="GDH55" s="43"/>
      <c r="GDI55" s="43"/>
      <c r="GDJ55" s="43"/>
      <c r="GDK55" s="43"/>
      <c r="GDL55" s="43"/>
      <c r="GDM55" s="43"/>
      <c r="GDN55" s="43"/>
      <c r="GDO55" s="43"/>
      <c r="GDP55" s="43"/>
      <c r="GDQ55" s="43"/>
      <c r="GDR55" s="43"/>
      <c r="GDS55" s="43"/>
      <c r="GDT55" s="43"/>
      <c r="GDU55" s="43"/>
      <c r="GDV55" s="43"/>
      <c r="GDW55" s="43"/>
      <c r="GDX55" s="43"/>
      <c r="GDY55" s="43"/>
      <c r="GDZ55" s="43"/>
      <c r="GEA55" s="43"/>
      <c r="GEB55" s="43"/>
      <c r="GEC55" s="43"/>
      <c r="GED55" s="43"/>
      <c r="GEE55" s="43"/>
      <c r="GEF55" s="43"/>
      <c r="GEG55" s="43"/>
      <c r="GEH55" s="43"/>
      <c r="GEI55" s="43"/>
      <c r="GEJ55" s="43"/>
      <c r="GEK55" s="43"/>
      <c r="GEL55" s="43"/>
      <c r="GEM55" s="43"/>
      <c r="GEN55" s="43"/>
      <c r="GEO55" s="43"/>
      <c r="GEP55" s="43"/>
      <c r="GEQ55" s="43"/>
      <c r="GER55" s="43"/>
      <c r="GES55" s="43"/>
      <c r="GET55" s="43"/>
      <c r="GEU55" s="43"/>
      <c r="GEV55" s="43"/>
      <c r="GEW55" s="43"/>
      <c r="GEX55" s="43"/>
      <c r="GEY55" s="43"/>
      <c r="GEZ55" s="43"/>
      <c r="GFA55" s="43"/>
      <c r="GFB55" s="43"/>
      <c r="GFC55" s="43"/>
      <c r="GFD55" s="43"/>
      <c r="GFE55" s="43"/>
      <c r="GFF55" s="43"/>
      <c r="GFG55" s="43"/>
      <c r="GFH55" s="43"/>
      <c r="GFI55" s="43"/>
      <c r="GFJ55" s="43"/>
      <c r="GFK55" s="43"/>
      <c r="GFL55" s="43"/>
      <c r="GFM55" s="43"/>
      <c r="GFN55" s="43"/>
      <c r="GFO55" s="43"/>
      <c r="GFP55" s="43"/>
      <c r="GFQ55" s="43"/>
      <c r="GFR55" s="43"/>
      <c r="GFS55" s="43"/>
      <c r="GFT55" s="43"/>
      <c r="GFU55" s="43"/>
      <c r="GFV55" s="43"/>
      <c r="GFW55" s="43"/>
      <c r="GFX55" s="43"/>
      <c r="GFY55" s="43"/>
      <c r="GFZ55" s="43"/>
      <c r="GGA55" s="43"/>
      <c r="GGB55" s="43"/>
      <c r="GGC55" s="43"/>
      <c r="GGD55" s="43"/>
      <c r="GGE55" s="43"/>
      <c r="GGF55" s="43"/>
      <c r="GGG55" s="43"/>
      <c r="GGH55" s="43"/>
      <c r="GGI55" s="43"/>
      <c r="GGJ55" s="43"/>
      <c r="GGK55" s="43"/>
      <c r="GGL55" s="43"/>
      <c r="GGM55" s="43"/>
      <c r="GGN55" s="43"/>
      <c r="GGO55" s="43"/>
      <c r="GGP55" s="43"/>
      <c r="GGQ55" s="43"/>
      <c r="GGR55" s="43"/>
      <c r="GGS55" s="43"/>
      <c r="GGT55" s="43"/>
      <c r="GGU55" s="43"/>
      <c r="GGV55" s="43"/>
      <c r="GGW55" s="43"/>
      <c r="GGX55" s="43"/>
      <c r="GGY55" s="43"/>
      <c r="GGZ55" s="43"/>
      <c r="GHA55" s="43"/>
      <c r="GHB55" s="43"/>
      <c r="GHC55" s="43"/>
      <c r="GHD55" s="43"/>
      <c r="GHE55" s="43"/>
      <c r="GHF55" s="43"/>
      <c r="GHG55" s="43"/>
      <c r="GHH55" s="43"/>
      <c r="GHI55" s="43"/>
      <c r="GHJ55" s="43"/>
      <c r="GHK55" s="43"/>
      <c r="GHL55" s="43"/>
      <c r="GHM55" s="43"/>
      <c r="GHN55" s="43"/>
      <c r="GHO55" s="43"/>
      <c r="GHP55" s="43"/>
      <c r="GHQ55" s="43"/>
      <c r="GHR55" s="43"/>
      <c r="GHS55" s="43"/>
      <c r="GHT55" s="43"/>
      <c r="GHU55" s="43"/>
      <c r="GHV55" s="43"/>
      <c r="GHW55" s="43"/>
      <c r="GHX55" s="43"/>
      <c r="GHY55" s="43"/>
      <c r="GHZ55" s="43"/>
      <c r="GIA55" s="43"/>
      <c r="GIB55" s="43"/>
      <c r="GIC55" s="43"/>
      <c r="GID55" s="43"/>
      <c r="GIE55" s="43"/>
      <c r="GIF55" s="43"/>
      <c r="GIG55" s="43"/>
      <c r="GIH55" s="43"/>
      <c r="GII55" s="43"/>
      <c r="GIJ55" s="43"/>
      <c r="GIK55" s="43"/>
      <c r="GIL55" s="43"/>
      <c r="GIM55" s="43"/>
      <c r="GIN55" s="43"/>
      <c r="GIO55" s="43"/>
      <c r="GIP55" s="43"/>
      <c r="GIQ55" s="43"/>
      <c r="GIR55" s="43"/>
      <c r="GIS55" s="43"/>
      <c r="GIT55" s="43"/>
      <c r="GIU55" s="43"/>
      <c r="GIV55" s="43"/>
      <c r="GIW55" s="43"/>
      <c r="GIX55" s="43"/>
      <c r="GIY55" s="43"/>
      <c r="GIZ55" s="43"/>
      <c r="GJA55" s="43"/>
      <c r="GJB55" s="43"/>
      <c r="GJC55" s="43"/>
      <c r="GJD55" s="43"/>
      <c r="GJE55" s="43"/>
      <c r="GJF55" s="43"/>
      <c r="GJG55" s="43"/>
      <c r="GJH55" s="43"/>
      <c r="GJI55" s="43"/>
      <c r="GJJ55" s="43"/>
      <c r="GJK55" s="43"/>
      <c r="GJL55" s="43"/>
      <c r="GJM55" s="43"/>
      <c r="GJN55" s="43"/>
      <c r="GJO55" s="43"/>
      <c r="GJP55" s="43"/>
      <c r="GJQ55" s="43"/>
      <c r="GJR55" s="43"/>
      <c r="GJS55" s="43"/>
      <c r="GJT55" s="43"/>
      <c r="GJU55" s="43"/>
      <c r="GJV55" s="43"/>
      <c r="GJW55" s="43"/>
      <c r="GJX55" s="43"/>
      <c r="GJY55" s="43"/>
      <c r="GJZ55" s="43"/>
      <c r="GKA55" s="43"/>
      <c r="GKB55" s="43"/>
      <c r="GKC55" s="43"/>
      <c r="GKD55" s="43"/>
      <c r="GKE55" s="43"/>
      <c r="GKF55" s="43"/>
      <c r="GKG55" s="43"/>
      <c r="GKH55" s="43"/>
      <c r="GKI55" s="43"/>
      <c r="GKJ55" s="43"/>
      <c r="GKK55" s="43"/>
      <c r="GKL55" s="43"/>
      <c r="GKM55" s="43"/>
      <c r="GKN55" s="43"/>
      <c r="GKO55" s="43"/>
      <c r="GKP55" s="43"/>
      <c r="GKQ55" s="43"/>
      <c r="GKR55" s="43"/>
      <c r="GKS55" s="43"/>
      <c r="GKT55" s="43"/>
      <c r="GKU55" s="43"/>
      <c r="GKV55" s="43"/>
      <c r="GKW55" s="43"/>
      <c r="GKX55" s="43"/>
      <c r="GKY55" s="43"/>
      <c r="GKZ55" s="43"/>
      <c r="GLA55" s="43"/>
      <c r="GLB55" s="43"/>
      <c r="GLC55" s="43"/>
      <c r="GLD55" s="43"/>
      <c r="GLE55" s="43"/>
      <c r="GLF55" s="43"/>
      <c r="GLG55" s="43"/>
      <c r="GLH55" s="43"/>
      <c r="GLI55" s="43"/>
      <c r="GLJ55" s="43"/>
      <c r="GLK55" s="43"/>
      <c r="GLL55" s="43"/>
      <c r="GLM55" s="43"/>
      <c r="GLN55" s="43"/>
      <c r="GLO55" s="43"/>
      <c r="GLP55" s="43"/>
      <c r="GLQ55" s="43"/>
      <c r="GLR55" s="43"/>
      <c r="GLS55" s="43"/>
      <c r="GLT55" s="43"/>
      <c r="GLU55" s="43"/>
      <c r="GLV55" s="43"/>
      <c r="GLW55" s="43"/>
      <c r="GLX55" s="43"/>
      <c r="GLY55" s="43"/>
      <c r="GLZ55" s="43"/>
      <c r="GMA55" s="43"/>
      <c r="GMB55" s="43"/>
      <c r="GMC55" s="43"/>
      <c r="GMD55" s="43"/>
      <c r="GME55" s="43"/>
      <c r="GMF55" s="43"/>
      <c r="GMG55" s="43"/>
      <c r="GMH55" s="43"/>
      <c r="GMI55" s="43"/>
      <c r="GMJ55" s="43"/>
      <c r="GMK55" s="43"/>
      <c r="GML55" s="43"/>
      <c r="GMM55" s="43"/>
      <c r="GMN55" s="43"/>
      <c r="GMO55" s="43"/>
      <c r="GMP55" s="43"/>
      <c r="GMQ55" s="43"/>
      <c r="GMR55" s="43"/>
      <c r="GMS55" s="43"/>
      <c r="GMT55" s="43"/>
      <c r="GMU55" s="43"/>
      <c r="GMV55" s="43"/>
      <c r="GMW55" s="43"/>
      <c r="GMX55" s="43"/>
      <c r="GMY55" s="43"/>
      <c r="GMZ55" s="43"/>
      <c r="GNA55" s="43"/>
      <c r="GNB55" s="43"/>
      <c r="GNC55" s="43"/>
      <c r="GND55" s="43"/>
      <c r="GNE55" s="43"/>
      <c r="GNF55" s="43"/>
      <c r="GNG55" s="43"/>
      <c r="GNH55" s="43"/>
      <c r="GNI55" s="43"/>
      <c r="GNJ55" s="43"/>
      <c r="GNK55" s="43"/>
      <c r="GNL55" s="43"/>
      <c r="GNM55" s="43"/>
      <c r="GNN55" s="43"/>
      <c r="GNO55" s="43"/>
      <c r="GNP55" s="43"/>
      <c r="GNQ55" s="43"/>
      <c r="GNR55" s="43"/>
      <c r="GNS55" s="43"/>
      <c r="GNT55" s="43"/>
      <c r="GNU55" s="43"/>
      <c r="GNV55" s="43"/>
      <c r="GNW55" s="43"/>
      <c r="GNX55" s="43"/>
      <c r="GNY55" s="43"/>
      <c r="GNZ55" s="43"/>
      <c r="GOA55" s="43"/>
      <c r="GOB55" s="43"/>
      <c r="GOC55" s="43"/>
      <c r="GOD55" s="43"/>
      <c r="GOE55" s="43"/>
      <c r="GOF55" s="43"/>
      <c r="GOG55" s="43"/>
      <c r="GOH55" s="43"/>
      <c r="GOI55" s="43"/>
      <c r="GOJ55" s="43"/>
      <c r="GOK55" s="43"/>
      <c r="GOL55" s="43"/>
      <c r="GOM55" s="43"/>
      <c r="GON55" s="43"/>
      <c r="GOO55" s="43"/>
      <c r="GOP55" s="43"/>
      <c r="GOQ55" s="43"/>
      <c r="GOR55" s="43"/>
      <c r="GOS55" s="43"/>
      <c r="GOT55" s="43"/>
      <c r="GOU55" s="43"/>
      <c r="GOV55" s="43"/>
      <c r="GOW55" s="43"/>
      <c r="GOX55" s="43"/>
      <c r="GOY55" s="43"/>
      <c r="GOZ55" s="43"/>
      <c r="GPA55" s="43"/>
      <c r="GPB55" s="43"/>
      <c r="GPC55" s="43"/>
      <c r="GPD55" s="43"/>
      <c r="GPE55" s="43"/>
      <c r="GPF55" s="43"/>
      <c r="GPG55" s="43"/>
      <c r="GPH55" s="43"/>
      <c r="GPI55" s="43"/>
      <c r="GPJ55" s="43"/>
      <c r="GPK55" s="43"/>
      <c r="GPL55" s="43"/>
      <c r="GPM55" s="43"/>
      <c r="GPN55" s="43"/>
      <c r="GPO55" s="43"/>
      <c r="GPP55" s="43"/>
      <c r="GPQ55" s="43"/>
      <c r="GPR55" s="43"/>
      <c r="GPS55" s="43"/>
      <c r="GPT55" s="43"/>
      <c r="GPU55" s="43"/>
      <c r="GPV55" s="43"/>
      <c r="GPW55" s="43"/>
      <c r="GPX55" s="43"/>
      <c r="GPY55" s="43"/>
      <c r="GPZ55" s="43"/>
      <c r="GQA55" s="43"/>
      <c r="GQB55" s="43"/>
      <c r="GQC55" s="43"/>
      <c r="GQD55" s="43"/>
      <c r="GQE55" s="43"/>
      <c r="GQF55" s="43"/>
      <c r="GQG55" s="43"/>
      <c r="GQH55" s="43"/>
      <c r="GQI55" s="43"/>
      <c r="GQJ55" s="43"/>
      <c r="GQK55" s="43"/>
      <c r="GQL55" s="43"/>
      <c r="GQM55" s="43"/>
      <c r="GQN55" s="43"/>
      <c r="GQO55" s="43"/>
      <c r="GQP55" s="43"/>
      <c r="GQQ55" s="43"/>
      <c r="GQR55" s="43"/>
      <c r="GQS55" s="43"/>
      <c r="GQT55" s="43"/>
      <c r="GQU55" s="43"/>
      <c r="GQV55" s="43"/>
      <c r="GQW55" s="43"/>
      <c r="GQX55" s="43"/>
      <c r="GQY55" s="43"/>
      <c r="GQZ55" s="43"/>
      <c r="GRA55" s="43"/>
      <c r="GRB55" s="43"/>
      <c r="GRC55" s="43"/>
      <c r="GRD55" s="43"/>
      <c r="GRE55" s="43"/>
      <c r="GRF55" s="43"/>
      <c r="GRG55" s="43"/>
      <c r="GRH55" s="43"/>
      <c r="GRI55" s="43"/>
      <c r="GRJ55" s="43"/>
      <c r="GRK55" s="43"/>
      <c r="GRL55" s="43"/>
      <c r="GRM55" s="43"/>
      <c r="GRN55" s="43"/>
      <c r="GRO55" s="43"/>
      <c r="GRP55" s="43"/>
      <c r="GRQ55" s="43"/>
      <c r="GRR55" s="43"/>
      <c r="GRS55" s="43"/>
      <c r="GRT55" s="43"/>
      <c r="GRU55" s="43"/>
      <c r="GRV55" s="43"/>
      <c r="GRW55" s="43"/>
      <c r="GRX55" s="43"/>
      <c r="GRY55" s="43"/>
      <c r="GRZ55" s="43"/>
      <c r="GSA55" s="43"/>
      <c r="GSB55" s="43"/>
      <c r="GSC55" s="43"/>
      <c r="GSD55" s="43"/>
      <c r="GSE55" s="43"/>
      <c r="GSF55" s="43"/>
      <c r="GSG55" s="43"/>
      <c r="GSH55" s="43"/>
      <c r="GSI55" s="43"/>
      <c r="GSJ55" s="43"/>
      <c r="GSK55" s="43"/>
      <c r="GSL55" s="43"/>
      <c r="GSM55" s="43"/>
      <c r="GSN55" s="43"/>
      <c r="GSO55" s="43"/>
      <c r="GSP55" s="43"/>
      <c r="GSQ55" s="43"/>
      <c r="GSR55" s="43"/>
      <c r="GSS55" s="43"/>
      <c r="GST55" s="43"/>
      <c r="GSU55" s="43"/>
      <c r="GSV55" s="43"/>
      <c r="GSW55" s="43"/>
      <c r="GSX55" s="43"/>
      <c r="GSY55" s="43"/>
      <c r="GSZ55" s="43"/>
      <c r="GTA55" s="43"/>
      <c r="GTB55" s="43"/>
      <c r="GTC55" s="43"/>
      <c r="GTD55" s="43"/>
      <c r="GTE55" s="43"/>
      <c r="GTF55" s="43"/>
      <c r="GTG55" s="43"/>
      <c r="GTH55" s="43"/>
      <c r="GTI55" s="43"/>
      <c r="GTJ55" s="43"/>
      <c r="GTK55" s="43"/>
      <c r="GTL55" s="43"/>
      <c r="GTM55" s="43"/>
      <c r="GTN55" s="43"/>
      <c r="GTO55" s="43"/>
      <c r="GTP55" s="43"/>
      <c r="GTQ55" s="43"/>
      <c r="GTR55" s="43"/>
      <c r="GTS55" s="43"/>
      <c r="GTT55" s="43"/>
      <c r="GTU55" s="43"/>
      <c r="GTV55" s="43"/>
      <c r="GTW55" s="43"/>
      <c r="GTX55" s="43"/>
      <c r="GTY55" s="43"/>
      <c r="GTZ55" s="43"/>
      <c r="GUA55" s="43"/>
      <c r="GUB55" s="43"/>
      <c r="GUC55" s="43"/>
      <c r="GUD55" s="43"/>
      <c r="GUE55" s="43"/>
      <c r="GUF55" s="43"/>
      <c r="GUG55" s="43"/>
      <c r="GUH55" s="43"/>
      <c r="GUI55" s="43"/>
      <c r="GUJ55" s="43"/>
      <c r="GUK55" s="43"/>
      <c r="GUL55" s="43"/>
      <c r="GUM55" s="43"/>
      <c r="GUN55" s="43"/>
      <c r="GUO55" s="43"/>
      <c r="GUP55" s="43"/>
      <c r="GUQ55" s="43"/>
      <c r="GUR55" s="43"/>
      <c r="GUS55" s="43"/>
      <c r="GUT55" s="43"/>
      <c r="GUU55" s="43"/>
      <c r="GUV55" s="43"/>
      <c r="GUW55" s="43"/>
      <c r="GUX55" s="43"/>
      <c r="GUY55" s="43"/>
      <c r="GUZ55" s="43"/>
      <c r="GVA55" s="43"/>
      <c r="GVB55" s="43"/>
      <c r="GVC55" s="43"/>
      <c r="GVD55" s="43"/>
      <c r="GVE55" s="43"/>
      <c r="GVF55" s="43"/>
      <c r="GVG55" s="43"/>
      <c r="GVH55" s="43"/>
      <c r="GVI55" s="43"/>
      <c r="GVJ55" s="43"/>
      <c r="GVK55" s="43"/>
      <c r="GVL55" s="43"/>
      <c r="GVM55" s="43"/>
      <c r="GVN55" s="43"/>
      <c r="GVO55" s="43"/>
      <c r="GVP55" s="43"/>
      <c r="GVQ55" s="43"/>
      <c r="GVR55" s="43"/>
      <c r="GVS55" s="43"/>
      <c r="GVT55" s="43"/>
      <c r="GVU55" s="43"/>
      <c r="GVV55" s="43"/>
      <c r="GVW55" s="43"/>
      <c r="GVX55" s="43"/>
      <c r="GVY55" s="43"/>
      <c r="GVZ55" s="43"/>
      <c r="GWA55" s="43"/>
      <c r="GWB55" s="43"/>
      <c r="GWC55" s="43"/>
      <c r="GWD55" s="43"/>
      <c r="GWE55" s="43"/>
      <c r="GWF55" s="43"/>
      <c r="GWG55" s="43"/>
      <c r="GWH55" s="43"/>
      <c r="GWI55" s="43"/>
      <c r="GWJ55" s="43"/>
      <c r="GWK55" s="43"/>
      <c r="GWL55" s="43"/>
      <c r="GWM55" s="43"/>
      <c r="GWN55" s="43"/>
      <c r="GWO55" s="43"/>
      <c r="GWP55" s="43"/>
      <c r="GWQ55" s="43"/>
      <c r="GWR55" s="43"/>
      <c r="GWS55" s="43"/>
      <c r="GWT55" s="43"/>
      <c r="GWU55" s="43"/>
      <c r="GWV55" s="43"/>
      <c r="GWW55" s="43"/>
      <c r="GWX55" s="43"/>
      <c r="GWY55" s="43"/>
      <c r="GWZ55" s="43"/>
      <c r="GXA55" s="43"/>
      <c r="GXB55" s="43"/>
      <c r="GXC55" s="43"/>
      <c r="GXD55" s="43"/>
      <c r="GXE55" s="43"/>
      <c r="GXF55" s="43"/>
      <c r="GXG55" s="43"/>
      <c r="GXH55" s="43"/>
      <c r="GXI55" s="43"/>
      <c r="GXJ55" s="43"/>
      <c r="GXK55" s="43"/>
      <c r="GXL55" s="43"/>
      <c r="GXM55" s="43"/>
      <c r="GXN55" s="43"/>
      <c r="GXO55" s="43"/>
      <c r="GXP55" s="43"/>
      <c r="GXQ55" s="43"/>
      <c r="GXR55" s="43"/>
      <c r="GXS55" s="43"/>
      <c r="GXT55" s="43"/>
      <c r="GXU55" s="43"/>
      <c r="GXV55" s="43"/>
      <c r="GXW55" s="43"/>
      <c r="GXX55" s="43"/>
      <c r="GXY55" s="43"/>
      <c r="GXZ55" s="43"/>
      <c r="GYA55" s="43"/>
      <c r="GYB55" s="43"/>
      <c r="GYC55" s="43"/>
      <c r="GYD55" s="43"/>
      <c r="GYE55" s="43"/>
      <c r="GYF55" s="43"/>
      <c r="GYG55" s="43"/>
      <c r="GYH55" s="43"/>
      <c r="GYI55" s="43"/>
      <c r="GYJ55" s="43"/>
      <c r="GYK55" s="43"/>
      <c r="GYL55" s="43"/>
      <c r="GYM55" s="43"/>
      <c r="GYN55" s="43"/>
      <c r="GYO55" s="43"/>
      <c r="GYP55" s="43"/>
      <c r="GYQ55" s="43"/>
      <c r="GYR55" s="43"/>
      <c r="GYS55" s="43"/>
      <c r="GYT55" s="43"/>
      <c r="GYU55" s="43"/>
      <c r="GYV55" s="43"/>
      <c r="GYW55" s="43"/>
      <c r="GYX55" s="43"/>
      <c r="GYY55" s="43"/>
      <c r="GYZ55" s="43"/>
      <c r="GZA55" s="43"/>
      <c r="GZB55" s="43"/>
      <c r="GZC55" s="43"/>
      <c r="GZD55" s="43"/>
      <c r="GZE55" s="43"/>
      <c r="GZF55" s="43"/>
      <c r="GZG55" s="43"/>
      <c r="GZH55" s="43"/>
      <c r="GZI55" s="43"/>
      <c r="GZJ55" s="43"/>
      <c r="GZK55" s="43"/>
      <c r="GZL55" s="43"/>
      <c r="GZM55" s="43"/>
      <c r="GZN55" s="43"/>
      <c r="GZO55" s="43"/>
      <c r="GZP55" s="43"/>
      <c r="GZQ55" s="43"/>
      <c r="GZR55" s="43"/>
      <c r="GZS55" s="43"/>
      <c r="GZT55" s="43"/>
      <c r="GZU55" s="43"/>
      <c r="GZV55" s="43"/>
      <c r="GZW55" s="43"/>
      <c r="GZX55" s="43"/>
      <c r="GZY55" s="43"/>
      <c r="GZZ55" s="43"/>
      <c r="HAA55" s="43"/>
      <c r="HAB55" s="43"/>
      <c r="HAC55" s="43"/>
      <c r="HAD55" s="43"/>
      <c r="HAE55" s="43"/>
      <c r="HAF55" s="43"/>
      <c r="HAG55" s="43"/>
      <c r="HAH55" s="43"/>
      <c r="HAI55" s="43"/>
      <c r="HAJ55" s="43"/>
      <c r="HAK55" s="43"/>
      <c r="HAL55" s="43"/>
      <c r="HAM55" s="43"/>
      <c r="HAN55" s="43"/>
      <c r="HAO55" s="43"/>
      <c r="HAP55" s="43"/>
      <c r="HAQ55" s="43"/>
      <c r="HAR55" s="43"/>
      <c r="HAS55" s="43"/>
      <c r="HAT55" s="43"/>
      <c r="HAU55" s="43"/>
      <c r="HAV55" s="43"/>
      <c r="HAW55" s="43"/>
      <c r="HAX55" s="43"/>
      <c r="HAY55" s="43"/>
      <c r="HAZ55" s="43"/>
      <c r="HBA55" s="43"/>
      <c r="HBB55" s="43"/>
      <c r="HBC55" s="43"/>
      <c r="HBD55" s="43"/>
      <c r="HBE55" s="43"/>
      <c r="HBF55" s="43"/>
      <c r="HBG55" s="43"/>
      <c r="HBH55" s="43"/>
      <c r="HBI55" s="43"/>
      <c r="HBJ55" s="43"/>
      <c r="HBK55" s="43"/>
      <c r="HBL55" s="43"/>
      <c r="HBM55" s="43"/>
      <c r="HBN55" s="43"/>
      <c r="HBO55" s="43"/>
      <c r="HBP55" s="43"/>
      <c r="HBQ55" s="43"/>
      <c r="HBR55" s="43"/>
      <c r="HBS55" s="43"/>
      <c r="HBT55" s="43"/>
      <c r="HBU55" s="43"/>
      <c r="HBV55" s="43"/>
      <c r="HBW55" s="43"/>
      <c r="HBX55" s="43"/>
      <c r="HBY55" s="43"/>
      <c r="HBZ55" s="43"/>
      <c r="HCA55" s="43"/>
      <c r="HCB55" s="43"/>
      <c r="HCC55" s="43"/>
      <c r="HCD55" s="43"/>
      <c r="HCE55" s="43"/>
      <c r="HCF55" s="43"/>
      <c r="HCG55" s="43"/>
      <c r="HCH55" s="43"/>
      <c r="HCI55" s="43"/>
      <c r="HCJ55" s="43"/>
      <c r="HCK55" s="43"/>
      <c r="HCL55" s="43"/>
      <c r="HCM55" s="43"/>
      <c r="HCN55" s="43"/>
      <c r="HCO55" s="43"/>
      <c r="HCP55" s="43"/>
      <c r="HCQ55" s="43"/>
      <c r="HCR55" s="43"/>
      <c r="HCS55" s="43"/>
      <c r="HCT55" s="43"/>
      <c r="HCU55" s="43"/>
      <c r="HCV55" s="43"/>
      <c r="HCW55" s="43"/>
      <c r="HCX55" s="43"/>
      <c r="HCY55" s="43"/>
      <c r="HCZ55" s="43"/>
      <c r="HDA55" s="43"/>
      <c r="HDB55" s="43"/>
      <c r="HDC55" s="43"/>
      <c r="HDD55" s="43"/>
      <c r="HDE55" s="43"/>
      <c r="HDF55" s="43"/>
      <c r="HDG55" s="43"/>
      <c r="HDH55" s="43"/>
      <c r="HDI55" s="43"/>
      <c r="HDJ55" s="43"/>
      <c r="HDK55" s="43"/>
      <c r="HDL55" s="43"/>
      <c r="HDM55" s="43"/>
      <c r="HDN55" s="43"/>
      <c r="HDO55" s="43"/>
      <c r="HDP55" s="43"/>
      <c r="HDQ55" s="43"/>
      <c r="HDR55" s="43"/>
      <c r="HDS55" s="43"/>
      <c r="HDT55" s="43"/>
      <c r="HDU55" s="43"/>
      <c r="HDV55" s="43"/>
      <c r="HDW55" s="43"/>
      <c r="HDX55" s="43"/>
      <c r="HDY55" s="43"/>
      <c r="HDZ55" s="43"/>
      <c r="HEA55" s="43"/>
      <c r="HEB55" s="43"/>
      <c r="HEC55" s="43"/>
      <c r="HED55" s="43"/>
      <c r="HEE55" s="43"/>
      <c r="HEF55" s="43"/>
      <c r="HEG55" s="43"/>
      <c r="HEH55" s="43"/>
      <c r="HEI55" s="43"/>
      <c r="HEJ55" s="43"/>
      <c r="HEK55" s="43"/>
      <c r="HEL55" s="43"/>
      <c r="HEM55" s="43"/>
      <c r="HEN55" s="43"/>
      <c r="HEO55" s="43"/>
      <c r="HEP55" s="43"/>
      <c r="HEQ55" s="43"/>
      <c r="HER55" s="43"/>
      <c r="HES55" s="43"/>
      <c r="HET55" s="43"/>
      <c r="HEU55" s="43"/>
      <c r="HEV55" s="43"/>
      <c r="HEW55" s="43"/>
      <c r="HEX55" s="43"/>
      <c r="HEY55" s="43"/>
      <c r="HEZ55" s="43"/>
      <c r="HFA55" s="43"/>
      <c r="HFB55" s="43"/>
      <c r="HFC55" s="43"/>
      <c r="HFD55" s="43"/>
      <c r="HFE55" s="43"/>
      <c r="HFF55" s="43"/>
      <c r="HFG55" s="43"/>
      <c r="HFH55" s="43"/>
      <c r="HFI55" s="43"/>
      <c r="HFJ55" s="43"/>
      <c r="HFK55" s="43"/>
      <c r="HFL55" s="43"/>
      <c r="HFM55" s="43"/>
      <c r="HFN55" s="43"/>
      <c r="HFO55" s="43"/>
      <c r="HFP55" s="43"/>
      <c r="HFQ55" s="43"/>
      <c r="HFR55" s="43"/>
      <c r="HFS55" s="43"/>
      <c r="HFT55" s="43"/>
      <c r="HFU55" s="43"/>
      <c r="HFV55" s="43"/>
      <c r="HFW55" s="43"/>
      <c r="HFX55" s="43"/>
      <c r="HFY55" s="43"/>
      <c r="HFZ55" s="43"/>
      <c r="HGA55" s="43"/>
      <c r="HGB55" s="43"/>
      <c r="HGC55" s="43"/>
      <c r="HGD55" s="43"/>
      <c r="HGE55" s="43"/>
      <c r="HGF55" s="43"/>
      <c r="HGG55" s="43"/>
      <c r="HGH55" s="43"/>
      <c r="HGI55" s="43"/>
      <c r="HGJ55" s="43"/>
      <c r="HGK55" s="43"/>
      <c r="HGL55" s="43"/>
      <c r="HGM55" s="43"/>
      <c r="HGN55" s="43"/>
      <c r="HGO55" s="43"/>
      <c r="HGP55" s="43"/>
      <c r="HGQ55" s="43"/>
      <c r="HGR55" s="43"/>
      <c r="HGS55" s="43"/>
      <c r="HGT55" s="43"/>
      <c r="HGU55" s="43"/>
      <c r="HGV55" s="43"/>
      <c r="HGW55" s="43"/>
      <c r="HGX55" s="43"/>
      <c r="HGY55" s="43"/>
      <c r="HGZ55" s="43"/>
      <c r="HHA55" s="43"/>
      <c r="HHB55" s="43"/>
      <c r="HHC55" s="43"/>
      <c r="HHD55" s="43"/>
      <c r="HHE55" s="43"/>
      <c r="HHF55" s="43"/>
      <c r="HHG55" s="43"/>
      <c r="HHH55" s="43"/>
      <c r="HHI55" s="43"/>
      <c r="HHJ55" s="43"/>
      <c r="HHK55" s="43"/>
      <c r="HHL55" s="43"/>
      <c r="HHM55" s="43"/>
      <c r="HHN55" s="43"/>
      <c r="HHO55" s="43"/>
      <c r="HHP55" s="43"/>
      <c r="HHQ55" s="43"/>
      <c r="HHR55" s="43"/>
      <c r="HHS55" s="43"/>
      <c r="HHT55" s="43"/>
      <c r="HHU55" s="43"/>
      <c r="HHV55" s="43"/>
      <c r="HHW55" s="43"/>
      <c r="HHX55" s="43"/>
      <c r="HHY55" s="43"/>
      <c r="HHZ55" s="43"/>
      <c r="HIA55" s="43"/>
      <c r="HIB55" s="43"/>
      <c r="HIC55" s="43"/>
      <c r="HID55" s="43"/>
      <c r="HIE55" s="43"/>
      <c r="HIF55" s="43"/>
      <c r="HIG55" s="43"/>
      <c r="HIH55" s="43"/>
      <c r="HII55" s="43"/>
      <c r="HIJ55" s="43"/>
      <c r="HIK55" s="43"/>
      <c r="HIL55" s="43"/>
      <c r="HIM55" s="43"/>
      <c r="HIN55" s="43"/>
      <c r="HIO55" s="43"/>
      <c r="HIP55" s="43"/>
      <c r="HIQ55" s="43"/>
      <c r="HIR55" s="43"/>
      <c r="HIS55" s="43"/>
      <c r="HIT55" s="43"/>
      <c r="HIU55" s="43"/>
      <c r="HIV55" s="43"/>
      <c r="HIW55" s="43"/>
      <c r="HIX55" s="43"/>
      <c r="HIY55" s="43"/>
      <c r="HIZ55" s="43"/>
      <c r="HJA55" s="43"/>
      <c r="HJB55" s="43"/>
      <c r="HJC55" s="43"/>
      <c r="HJD55" s="43"/>
      <c r="HJE55" s="43"/>
      <c r="HJF55" s="43"/>
      <c r="HJG55" s="43"/>
      <c r="HJH55" s="43"/>
      <c r="HJI55" s="43"/>
      <c r="HJJ55" s="43"/>
      <c r="HJK55" s="43"/>
      <c r="HJL55" s="43"/>
      <c r="HJM55" s="43"/>
      <c r="HJN55" s="43"/>
      <c r="HJO55" s="43"/>
      <c r="HJP55" s="43"/>
      <c r="HJQ55" s="43"/>
      <c r="HJR55" s="43"/>
      <c r="HJS55" s="43"/>
      <c r="HJT55" s="43"/>
      <c r="HJU55" s="43"/>
      <c r="HJV55" s="43"/>
      <c r="HJW55" s="43"/>
      <c r="HJX55" s="43"/>
      <c r="HJY55" s="43"/>
      <c r="HJZ55" s="43"/>
      <c r="HKA55" s="43"/>
      <c r="HKB55" s="43"/>
      <c r="HKC55" s="43"/>
      <c r="HKD55" s="43"/>
      <c r="HKE55" s="43"/>
      <c r="HKF55" s="43"/>
      <c r="HKG55" s="43"/>
      <c r="HKH55" s="43"/>
      <c r="HKI55" s="43"/>
      <c r="HKJ55" s="43"/>
      <c r="HKK55" s="43"/>
      <c r="HKL55" s="43"/>
      <c r="HKM55" s="43"/>
      <c r="HKN55" s="43"/>
      <c r="HKO55" s="43"/>
      <c r="HKP55" s="43"/>
      <c r="HKQ55" s="43"/>
      <c r="HKR55" s="43"/>
      <c r="HKS55" s="43"/>
      <c r="HKT55" s="43"/>
      <c r="HKU55" s="43"/>
      <c r="HKV55" s="43"/>
      <c r="HKW55" s="43"/>
      <c r="HKX55" s="43"/>
      <c r="HKY55" s="43"/>
      <c r="HKZ55" s="43"/>
      <c r="HLA55" s="43"/>
      <c r="HLB55" s="43"/>
      <c r="HLC55" s="43"/>
      <c r="HLD55" s="43"/>
      <c r="HLE55" s="43"/>
      <c r="HLF55" s="43"/>
      <c r="HLG55" s="43"/>
      <c r="HLH55" s="43"/>
      <c r="HLI55" s="43"/>
      <c r="HLJ55" s="43"/>
      <c r="HLK55" s="43"/>
      <c r="HLL55" s="43"/>
      <c r="HLM55" s="43"/>
      <c r="HLN55" s="43"/>
      <c r="HLO55" s="43"/>
      <c r="HLP55" s="43"/>
      <c r="HLQ55" s="43"/>
      <c r="HLR55" s="43"/>
      <c r="HLS55" s="43"/>
      <c r="HLT55" s="43"/>
      <c r="HLU55" s="43"/>
      <c r="HLV55" s="43"/>
      <c r="HLW55" s="43"/>
      <c r="HLX55" s="43"/>
      <c r="HLY55" s="43"/>
      <c r="HLZ55" s="43"/>
      <c r="HMA55" s="43"/>
      <c r="HMB55" s="43"/>
      <c r="HMC55" s="43"/>
      <c r="HMD55" s="43"/>
      <c r="HME55" s="43"/>
      <c r="HMF55" s="43"/>
      <c r="HMG55" s="43"/>
      <c r="HMH55" s="43"/>
      <c r="HMI55" s="43"/>
      <c r="HMJ55" s="43"/>
      <c r="HMK55" s="43"/>
      <c r="HML55" s="43"/>
      <c r="HMM55" s="43"/>
      <c r="HMN55" s="43"/>
      <c r="HMO55" s="43"/>
      <c r="HMP55" s="43"/>
      <c r="HMQ55" s="43"/>
      <c r="HMR55" s="43"/>
      <c r="HMS55" s="43"/>
      <c r="HMT55" s="43"/>
      <c r="HMU55" s="43"/>
      <c r="HMV55" s="43"/>
      <c r="HMW55" s="43"/>
      <c r="HMX55" s="43"/>
      <c r="HMY55" s="43"/>
      <c r="HMZ55" s="43"/>
      <c r="HNA55" s="43"/>
      <c r="HNB55" s="43"/>
      <c r="HNC55" s="43"/>
      <c r="HND55" s="43"/>
      <c r="HNE55" s="43"/>
      <c r="HNF55" s="43"/>
      <c r="HNG55" s="43"/>
      <c r="HNH55" s="43"/>
      <c r="HNI55" s="43"/>
      <c r="HNJ55" s="43"/>
      <c r="HNK55" s="43"/>
      <c r="HNL55" s="43"/>
      <c r="HNM55" s="43"/>
      <c r="HNN55" s="43"/>
      <c r="HNO55" s="43"/>
      <c r="HNP55" s="43"/>
      <c r="HNQ55" s="43"/>
      <c r="HNR55" s="43"/>
      <c r="HNS55" s="43"/>
      <c r="HNT55" s="43"/>
      <c r="HNU55" s="43"/>
      <c r="HNV55" s="43"/>
      <c r="HNW55" s="43"/>
      <c r="HNX55" s="43"/>
      <c r="HNY55" s="43"/>
      <c r="HNZ55" s="43"/>
      <c r="HOA55" s="43"/>
      <c r="HOB55" s="43"/>
      <c r="HOC55" s="43"/>
      <c r="HOD55" s="43"/>
      <c r="HOE55" s="43"/>
      <c r="HOF55" s="43"/>
      <c r="HOG55" s="43"/>
      <c r="HOH55" s="43"/>
      <c r="HOI55" s="43"/>
      <c r="HOJ55" s="43"/>
      <c r="HOK55" s="43"/>
      <c r="HOL55" s="43"/>
      <c r="HOM55" s="43"/>
      <c r="HON55" s="43"/>
      <c r="HOO55" s="43"/>
      <c r="HOP55" s="43"/>
      <c r="HOQ55" s="43"/>
      <c r="HOR55" s="43"/>
      <c r="HOS55" s="43"/>
      <c r="HOT55" s="43"/>
      <c r="HOU55" s="43"/>
      <c r="HOV55" s="43"/>
      <c r="HOW55" s="43"/>
      <c r="HOX55" s="43"/>
      <c r="HOY55" s="43"/>
      <c r="HOZ55" s="43"/>
      <c r="HPA55" s="43"/>
      <c r="HPB55" s="43"/>
      <c r="HPC55" s="43"/>
      <c r="HPD55" s="43"/>
      <c r="HPE55" s="43"/>
      <c r="HPF55" s="43"/>
      <c r="HPG55" s="43"/>
      <c r="HPH55" s="43"/>
      <c r="HPI55" s="43"/>
      <c r="HPJ55" s="43"/>
      <c r="HPK55" s="43"/>
      <c r="HPL55" s="43"/>
      <c r="HPM55" s="43"/>
      <c r="HPN55" s="43"/>
      <c r="HPO55" s="43"/>
      <c r="HPP55" s="43"/>
      <c r="HPQ55" s="43"/>
      <c r="HPR55" s="43"/>
      <c r="HPS55" s="43"/>
      <c r="HPT55" s="43"/>
      <c r="HPU55" s="43"/>
      <c r="HPV55" s="43"/>
      <c r="HPW55" s="43"/>
      <c r="HPX55" s="43"/>
      <c r="HPY55" s="43"/>
      <c r="HPZ55" s="43"/>
      <c r="HQA55" s="43"/>
      <c r="HQB55" s="43"/>
      <c r="HQC55" s="43"/>
      <c r="HQD55" s="43"/>
      <c r="HQE55" s="43"/>
      <c r="HQF55" s="43"/>
      <c r="HQG55" s="43"/>
      <c r="HQH55" s="43"/>
      <c r="HQI55" s="43"/>
      <c r="HQJ55" s="43"/>
      <c r="HQK55" s="43"/>
      <c r="HQL55" s="43"/>
      <c r="HQM55" s="43"/>
      <c r="HQN55" s="43"/>
      <c r="HQO55" s="43"/>
      <c r="HQP55" s="43"/>
      <c r="HQQ55" s="43"/>
      <c r="HQR55" s="43"/>
      <c r="HQS55" s="43"/>
      <c r="HQT55" s="43"/>
      <c r="HQU55" s="43"/>
      <c r="HQV55" s="43"/>
      <c r="HQW55" s="43"/>
      <c r="HQX55" s="43"/>
      <c r="HQY55" s="43"/>
      <c r="HQZ55" s="43"/>
      <c r="HRA55" s="43"/>
      <c r="HRB55" s="43"/>
      <c r="HRC55" s="43"/>
      <c r="HRD55" s="43"/>
      <c r="HRE55" s="43"/>
      <c r="HRF55" s="43"/>
      <c r="HRG55" s="43"/>
      <c r="HRH55" s="43"/>
      <c r="HRI55" s="43"/>
      <c r="HRJ55" s="43"/>
      <c r="HRK55" s="43"/>
      <c r="HRL55" s="43"/>
      <c r="HRM55" s="43"/>
      <c r="HRN55" s="43"/>
      <c r="HRO55" s="43"/>
      <c r="HRP55" s="43"/>
      <c r="HRQ55" s="43"/>
      <c r="HRR55" s="43"/>
      <c r="HRS55" s="43"/>
      <c r="HRT55" s="43"/>
      <c r="HRU55" s="43"/>
      <c r="HRV55" s="43"/>
      <c r="HRW55" s="43"/>
      <c r="HRX55" s="43"/>
      <c r="HRY55" s="43"/>
      <c r="HRZ55" s="43"/>
      <c r="HSA55" s="43"/>
      <c r="HSB55" s="43"/>
      <c r="HSC55" s="43"/>
      <c r="HSD55" s="43"/>
      <c r="HSE55" s="43"/>
      <c r="HSF55" s="43"/>
      <c r="HSG55" s="43"/>
      <c r="HSH55" s="43"/>
      <c r="HSI55" s="43"/>
      <c r="HSJ55" s="43"/>
      <c r="HSK55" s="43"/>
      <c r="HSL55" s="43"/>
      <c r="HSM55" s="43"/>
      <c r="HSN55" s="43"/>
      <c r="HSO55" s="43"/>
      <c r="HSP55" s="43"/>
      <c r="HSQ55" s="43"/>
      <c r="HSR55" s="43"/>
      <c r="HSS55" s="43"/>
      <c r="HST55" s="43"/>
      <c r="HSU55" s="43"/>
      <c r="HSV55" s="43"/>
      <c r="HSW55" s="43"/>
      <c r="HSX55" s="43"/>
      <c r="HSY55" s="43"/>
      <c r="HSZ55" s="43"/>
      <c r="HTA55" s="43"/>
      <c r="HTB55" s="43"/>
      <c r="HTC55" s="43"/>
      <c r="HTD55" s="43"/>
      <c r="HTE55" s="43"/>
      <c r="HTF55" s="43"/>
      <c r="HTG55" s="43"/>
      <c r="HTH55" s="43"/>
      <c r="HTI55" s="43"/>
      <c r="HTJ55" s="43"/>
      <c r="HTK55" s="43"/>
      <c r="HTL55" s="43"/>
      <c r="HTM55" s="43"/>
      <c r="HTN55" s="43"/>
      <c r="HTO55" s="43"/>
      <c r="HTP55" s="43"/>
      <c r="HTQ55" s="43"/>
      <c r="HTR55" s="43"/>
      <c r="HTS55" s="43"/>
      <c r="HTT55" s="43"/>
      <c r="HTU55" s="43"/>
      <c r="HTV55" s="43"/>
      <c r="HTW55" s="43"/>
      <c r="HTX55" s="43"/>
      <c r="HTY55" s="43"/>
      <c r="HTZ55" s="43"/>
      <c r="HUA55" s="43"/>
      <c r="HUB55" s="43"/>
      <c r="HUC55" s="43"/>
      <c r="HUD55" s="43"/>
      <c r="HUE55" s="43"/>
      <c r="HUF55" s="43"/>
      <c r="HUG55" s="43"/>
      <c r="HUH55" s="43"/>
      <c r="HUI55" s="43"/>
      <c r="HUJ55" s="43"/>
      <c r="HUK55" s="43"/>
      <c r="HUL55" s="43"/>
      <c r="HUM55" s="43"/>
      <c r="HUN55" s="43"/>
      <c r="HUO55" s="43"/>
      <c r="HUP55" s="43"/>
      <c r="HUQ55" s="43"/>
      <c r="HUR55" s="43"/>
      <c r="HUS55" s="43"/>
      <c r="HUT55" s="43"/>
      <c r="HUU55" s="43"/>
      <c r="HUV55" s="43"/>
      <c r="HUW55" s="43"/>
      <c r="HUX55" s="43"/>
      <c r="HUY55" s="43"/>
      <c r="HUZ55" s="43"/>
      <c r="HVA55" s="43"/>
      <c r="HVB55" s="43"/>
      <c r="HVC55" s="43"/>
      <c r="HVD55" s="43"/>
      <c r="HVE55" s="43"/>
      <c r="HVF55" s="43"/>
      <c r="HVG55" s="43"/>
      <c r="HVH55" s="43"/>
      <c r="HVI55" s="43"/>
      <c r="HVJ55" s="43"/>
      <c r="HVK55" s="43"/>
      <c r="HVL55" s="43"/>
      <c r="HVM55" s="43"/>
      <c r="HVN55" s="43"/>
      <c r="HVO55" s="43"/>
      <c r="HVP55" s="43"/>
      <c r="HVQ55" s="43"/>
      <c r="HVR55" s="43"/>
      <c r="HVS55" s="43"/>
      <c r="HVT55" s="43"/>
      <c r="HVU55" s="43"/>
      <c r="HVV55" s="43"/>
      <c r="HVW55" s="43"/>
      <c r="HVX55" s="43"/>
      <c r="HVY55" s="43"/>
      <c r="HVZ55" s="43"/>
      <c r="HWA55" s="43"/>
      <c r="HWB55" s="43"/>
      <c r="HWC55" s="43"/>
      <c r="HWD55" s="43"/>
      <c r="HWE55" s="43"/>
      <c r="HWF55" s="43"/>
      <c r="HWG55" s="43"/>
      <c r="HWH55" s="43"/>
      <c r="HWI55" s="43"/>
      <c r="HWJ55" s="43"/>
      <c r="HWK55" s="43"/>
      <c r="HWL55" s="43"/>
      <c r="HWM55" s="43"/>
      <c r="HWN55" s="43"/>
      <c r="HWO55" s="43"/>
      <c r="HWP55" s="43"/>
      <c r="HWQ55" s="43"/>
      <c r="HWR55" s="43"/>
      <c r="HWS55" s="43"/>
      <c r="HWT55" s="43"/>
      <c r="HWU55" s="43"/>
      <c r="HWV55" s="43"/>
      <c r="HWW55" s="43"/>
      <c r="HWX55" s="43"/>
      <c r="HWY55" s="43"/>
      <c r="HWZ55" s="43"/>
      <c r="HXA55" s="43"/>
      <c r="HXB55" s="43"/>
      <c r="HXC55" s="43"/>
      <c r="HXD55" s="43"/>
      <c r="HXE55" s="43"/>
      <c r="HXF55" s="43"/>
      <c r="HXG55" s="43"/>
      <c r="HXH55" s="43"/>
      <c r="HXI55" s="43"/>
      <c r="HXJ55" s="43"/>
      <c r="HXK55" s="43"/>
      <c r="HXL55" s="43"/>
      <c r="HXM55" s="43"/>
      <c r="HXN55" s="43"/>
      <c r="HXO55" s="43"/>
      <c r="HXP55" s="43"/>
      <c r="HXQ55" s="43"/>
      <c r="HXR55" s="43"/>
      <c r="HXS55" s="43"/>
      <c r="HXT55" s="43"/>
      <c r="HXU55" s="43"/>
      <c r="HXV55" s="43"/>
      <c r="HXW55" s="43"/>
      <c r="HXX55" s="43"/>
      <c r="HXY55" s="43"/>
      <c r="HXZ55" s="43"/>
      <c r="HYA55" s="43"/>
      <c r="HYB55" s="43"/>
      <c r="HYC55" s="43"/>
      <c r="HYD55" s="43"/>
      <c r="HYE55" s="43"/>
      <c r="HYF55" s="43"/>
      <c r="HYG55" s="43"/>
      <c r="HYH55" s="43"/>
      <c r="HYI55" s="43"/>
      <c r="HYJ55" s="43"/>
      <c r="HYK55" s="43"/>
      <c r="HYL55" s="43"/>
      <c r="HYM55" s="43"/>
      <c r="HYN55" s="43"/>
      <c r="HYO55" s="43"/>
      <c r="HYP55" s="43"/>
      <c r="HYQ55" s="43"/>
      <c r="HYR55" s="43"/>
      <c r="HYS55" s="43"/>
      <c r="HYT55" s="43"/>
      <c r="HYU55" s="43"/>
      <c r="HYV55" s="43"/>
      <c r="HYW55" s="43"/>
      <c r="HYX55" s="43"/>
      <c r="HYY55" s="43"/>
      <c r="HYZ55" s="43"/>
      <c r="HZA55" s="43"/>
      <c r="HZB55" s="43"/>
      <c r="HZC55" s="43"/>
      <c r="HZD55" s="43"/>
      <c r="HZE55" s="43"/>
      <c r="HZF55" s="43"/>
      <c r="HZG55" s="43"/>
      <c r="HZH55" s="43"/>
      <c r="HZI55" s="43"/>
      <c r="HZJ55" s="43"/>
      <c r="HZK55" s="43"/>
      <c r="HZL55" s="43"/>
      <c r="HZM55" s="43"/>
      <c r="HZN55" s="43"/>
      <c r="HZO55" s="43"/>
      <c r="HZP55" s="43"/>
      <c r="HZQ55" s="43"/>
      <c r="HZR55" s="43"/>
      <c r="HZS55" s="43"/>
      <c r="HZT55" s="43"/>
      <c r="HZU55" s="43"/>
      <c r="HZV55" s="43"/>
      <c r="HZW55" s="43"/>
      <c r="HZX55" s="43"/>
      <c r="HZY55" s="43"/>
      <c r="HZZ55" s="43"/>
      <c r="IAA55" s="43"/>
      <c r="IAB55" s="43"/>
      <c r="IAC55" s="43"/>
      <c r="IAD55" s="43"/>
      <c r="IAE55" s="43"/>
      <c r="IAF55" s="43"/>
      <c r="IAG55" s="43"/>
      <c r="IAH55" s="43"/>
      <c r="IAI55" s="43"/>
      <c r="IAJ55" s="43"/>
      <c r="IAK55" s="43"/>
      <c r="IAL55" s="43"/>
      <c r="IAM55" s="43"/>
      <c r="IAN55" s="43"/>
      <c r="IAO55" s="43"/>
      <c r="IAP55" s="43"/>
      <c r="IAQ55" s="43"/>
      <c r="IAR55" s="43"/>
      <c r="IAS55" s="43"/>
      <c r="IAT55" s="43"/>
      <c r="IAU55" s="43"/>
      <c r="IAV55" s="43"/>
      <c r="IAW55" s="43"/>
      <c r="IAX55" s="43"/>
      <c r="IAY55" s="43"/>
      <c r="IAZ55" s="43"/>
      <c r="IBA55" s="43"/>
      <c r="IBB55" s="43"/>
      <c r="IBC55" s="43"/>
      <c r="IBD55" s="43"/>
      <c r="IBE55" s="43"/>
      <c r="IBF55" s="43"/>
      <c r="IBG55" s="43"/>
      <c r="IBH55" s="43"/>
      <c r="IBI55" s="43"/>
      <c r="IBJ55" s="43"/>
      <c r="IBK55" s="43"/>
      <c r="IBL55" s="43"/>
      <c r="IBM55" s="43"/>
      <c r="IBN55" s="43"/>
      <c r="IBO55" s="43"/>
      <c r="IBP55" s="43"/>
      <c r="IBQ55" s="43"/>
      <c r="IBR55" s="43"/>
      <c r="IBS55" s="43"/>
      <c r="IBT55" s="43"/>
      <c r="IBU55" s="43"/>
      <c r="IBV55" s="43"/>
      <c r="IBW55" s="43"/>
      <c r="IBX55" s="43"/>
      <c r="IBY55" s="43"/>
      <c r="IBZ55" s="43"/>
      <c r="ICA55" s="43"/>
      <c r="ICB55" s="43"/>
      <c r="ICC55" s="43"/>
      <c r="ICD55" s="43"/>
      <c r="ICE55" s="43"/>
      <c r="ICF55" s="43"/>
      <c r="ICG55" s="43"/>
      <c r="ICH55" s="43"/>
      <c r="ICI55" s="43"/>
      <c r="ICJ55" s="43"/>
      <c r="ICK55" s="43"/>
      <c r="ICL55" s="43"/>
      <c r="ICM55" s="43"/>
      <c r="ICN55" s="43"/>
      <c r="ICO55" s="43"/>
      <c r="ICP55" s="43"/>
      <c r="ICQ55" s="43"/>
      <c r="ICR55" s="43"/>
      <c r="ICS55" s="43"/>
      <c r="ICT55" s="43"/>
      <c r="ICU55" s="43"/>
      <c r="ICV55" s="43"/>
      <c r="ICW55" s="43"/>
      <c r="ICX55" s="43"/>
      <c r="ICY55" s="43"/>
      <c r="ICZ55" s="43"/>
      <c r="IDA55" s="43"/>
      <c r="IDB55" s="43"/>
      <c r="IDC55" s="43"/>
      <c r="IDD55" s="43"/>
      <c r="IDE55" s="43"/>
      <c r="IDF55" s="43"/>
      <c r="IDG55" s="43"/>
      <c r="IDH55" s="43"/>
      <c r="IDI55" s="43"/>
      <c r="IDJ55" s="43"/>
      <c r="IDK55" s="43"/>
      <c r="IDL55" s="43"/>
      <c r="IDM55" s="43"/>
      <c r="IDN55" s="43"/>
      <c r="IDO55" s="43"/>
      <c r="IDP55" s="43"/>
      <c r="IDQ55" s="43"/>
      <c r="IDR55" s="43"/>
      <c r="IDS55" s="43"/>
      <c r="IDT55" s="43"/>
      <c r="IDU55" s="43"/>
      <c r="IDV55" s="43"/>
      <c r="IDW55" s="43"/>
      <c r="IDX55" s="43"/>
      <c r="IDY55" s="43"/>
      <c r="IDZ55" s="43"/>
      <c r="IEA55" s="43"/>
      <c r="IEB55" s="43"/>
      <c r="IEC55" s="43"/>
      <c r="IED55" s="43"/>
      <c r="IEE55" s="43"/>
      <c r="IEF55" s="43"/>
      <c r="IEG55" s="43"/>
      <c r="IEH55" s="43"/>
      <c r="IEI55" s="43"/>
      <c r="IEJ55" s="43"/>
      <c r="IEK55" s="43"/>
      <c r="IEL55" s="43"/>
      <c r="IEM55" s="43"/>
      <c r="IEN55" s="43"/>
      <c r="IEO55" s="43"/>
      <c r="IEP55" s="43"/>
      <c r="IEQ55" s="43"/>
      <c r="IER55" s="43"/>
      <c r="IES55" s="43"/>
      <c r="IET55" s="43"/>
      <c r="IEU55" s="43"/>
      <c r="IEV55" s="43"/>
      <c r="IEW55" s="43"/>
      <c r="IEX55" s="43"/>
      <c r="IEY55" s="43"/>
      <c r="IEZ55" s="43"/>
      <c r="IFA55" s="43"/>
      <c r="IFB55" s="43"/>
      <c r="IFC55" s="43"/>
      <c r="IFD55" s="43"/>
      <c r="IFE55" s="43"/>
      <c r="IFF55" s="43"/>
      <c r="IFG55" s="43"/>
      <c r="IFH55" s="43"/>
      <c r="IFI55" s="43"/>
      <c r="IFJ55" s="43"/>
      <c r="IFK55" s="43"/>
      <c r="IFL55" s="43"/>
      <c r="IFM55" s="43"/>
      <c r="IFN55" s="43"/>
      <c r="IFO55" s="43"/>
      <c r="IFP55" s="43"/>
      <c r="IFQ55" s="43"/>
      <c r="IFR55" s="43"/>
      <c r="IFS55" s="43"/>
      <c r="IFT55" s="43"/>
      <c r="IFU55" s="43"/>
      <c r="IFV55" s="43"/>
      <c r="IFW55" s="43"/>
      <c r="IFX55" s="43"/>
      <c r="IFY55" s="43"/>
      <c r="IFZ55" s="43"/>
      <c r="IGA55" s="43"/>
      <c r="IGB55" s="43"/>
      <c r="IGC55" s="43"/>
      <c r="IGD55" s="43"/>
      <c r="IGE55" s="43"/>
      <c r="IGF55" s="43"/>
      <c r="IGG55" s="43"/>
      <c r="IGH55" s="43"/>
      <c r="IGI55" s="43"/>
      <c r="IGJ55" s="43"/>
      <c r="IGK55" s="43"/>
      <c r="IGL55" s="43"/>
      <c r="IGM55" s="43"/>
      <c r="IGN55" s="43"/>
      <c r="IGO55" s="43"/>
      <c r="IGP55" s="43"/>
      <c r="IGQ55" s="43"/>
      <c r="IGR55" s="43"/>
      <c r="IGS55" s="43"/>
      <c r="IGT55" s="43"/>
      <c r="IGU55" s="43"/>
      <c r="IGV55" s="43"/>
      <c r="IGW55" s="43"/>
      <c r="IGX55" s="43"/>
      <c r="IGY55" s="43"/>
      <c r="IGZ55" s="43"/>
      <c r="IHA55" s="43"/>
      <c r="IHB55" s="43"/>
      <c r="IHC55" s="43"/>
      <c r="IHD55" s="43"/>
      <c r="IHE55" s="43"/>
      <c r="IHF55" s="43"/>
      <c r="IHG55" s="43"/>
      <c r="IHH55" s="43"/>
      <c r="IHI55" s="43"/>
      <c r="IHJ55" s="43"/>
      <c r="IHK55" s="43"/>
      <c r="IHL55" s="43"/>
      <c r="IHM55" s="43"/>
      <c r="IHN55" s="43"/>
      <c r="IHO55" s="43"/>
      <c r="IHP55" s="43"/>
      <c r="IHQ55" s="43"/>
      <c r="IHR55" s="43"/>
      <c r="IHS55" s="43"/>
      <c r="IHT55" s="43"/>
      <c r="IHU55" s="43"/>
      <c r="IHV55" s="43"/>
      <c r="IHW55" s="43"/>
      <c r="IHX55" s="43"/>
      <c r="IHY55" s="43"/>
      <c r="IHZ55" s="43"/>
      <c r="IIA55" s="43"/>
      <c r="IIB55" s="43"/>
      <c r="IIC55" s="43"/>
      <c r="IID55" s="43"/>
      <c r="IIE55" s="43"/>
      <c r="IIF55" s="43"/>
      <c r="IIG55" s="43"/>
      <c r="IIH55" s="43"/>
      <c r="III55" s="43"/>
      <c r="IIJ55" s="43"/>
      <c r="IIK55" s="43"/>
      <c r="IIL55" s="43"/>
      <c r="IIM55" s="43"/>
      <c r="IIN55" s="43"/>
      <c r="IIO55" s="43"/>
      <c r="IIP55" s="43"/>
      <c r="IIQ55" s="43"/>
      <c r="IIR55" s="43"/>
      <c r="IIS55" s="43"/>
      <c r="IIT55" s="43"/>
      <c r="IIU55" s="43"/>
      <c r="IIV55" s="43"/>
      <c r="IIW55" s="43"/>
      <c r="IIX55" s="43"/>
      <c r="IIY55" s="43"/>
      <c r="IIZ55" s="43"/>
      <c r="IJA55" s="43"/>
      <c r="IJB55" s="43"/>
      <c r="IJC55" s="43"/>
      <c r="IJD55" s="43"/>
      <c r="IJE55" s="43"/>
      <c r="IJF55" s="43"/>
      <c r="IJG55" s="43"/>
      <c r="IJH55" s="43"/>
      <c r="IJI55" s="43"/>
      <c r="IJJ55" s="43"/>
      <c r="IJK55" s="43"/>
      <c r="IJL55" s="43"/>
      <c r="IJM55" s="43"/>
      <c r="IJN55" s="43"/>
      <c r="IJO55" s="43"/>
      <c r="IJP55" s="43"/>
      <c r="IJQ55" s="43"/>
      <c r="IJR55" s="43"/>
      <c r="IJS55" s="43"/>
      <c r="IJT55" s="43"/>
      <c r="IJU55" s="43"/>
      <c r="IJV55" s="43"/>
      <c r="IJW55" s="43"/>
      <c r="IJX55" s="43"/>
      <c r="IJY55" s="43"/>
      <c r="IJZ55" s="43"/>
      <c r="IKA55" s="43"/>
      <c r="IKB55" s="43"/>
      <c r="IKC55" s="43"/>
      <c r="IKD55" s="43"/>
      <c r="IKE55" s="43"/>
      <c r="IKF55" s="43"/>
      <c r="IKG55" s="43"/>
      <c r="IKH55" s="43"/>
      <c r="IKI55" s="43"/>
      <c r="IKJ55" s="43"/>
      <c r="IKK55" s="43"/>
      <c r="IKL55" s="43"/>
      <c r="IKM55" s="43"/>
      <c r="IKN55" s="43"/>
      <c r="IKO55" s="43"/>
      <c r="IKP55" s="43"/>
      <c r="IKQ55" s="43"/>
      <c r="IKR55" s="43"/>
      <c r="IKS55" s="43"/>
      <c r="IKT55" s="43"/>
      <c r="IKU55" s="43"/>
      <c r="IKV55" s="43"/>
      <c r="IKW55" s="43"/>
      <c r="IKX55" s="43"/>
      <c r="IKY55" s="43"/>
      <c r="IKZ55" s="43"/>
      <c r="ILA55" s="43"/>
      <c r="ILB55" s="43"/>
      <c r="ILC55" s="43"/>
      <c r="ILD55" s="43"/>
      <c r="ILE55" s="43"/>
      <c r="ILF55" s="43"/>
      <c r="ILG55" s="43"/>
      <c r="ILH55" s="43"/>
      <c r="ILI55" s="43"/>
      <c r="ILJ55" s="43"/>
      <c r="ILK55" s="43"/>
      <c r="ILL55" s="43"/>
      <c r="ILM55" s="43"/>
      <c r="ILN55" s="43"/>
      <c r="ILO55" s="43"/>
      <c r="ILP55" s="43"/>
      <c r="ILQ55" s="43"/>
      <c r="ILR55" s="43"/>
      <c r="ILS55" s="43"/>
      <c r="ILT55" s="43"/>
      <c r="ILU55" s="43"/>
      <c r="ILV55" s="43"/>
      <c r="ILW55" s="43"/>
      <c r="ILX55" s="43"/>
      <c r="ILY55" s="43"/>
      <c r="ILZ55" s="43"/>
      <c r="IMA55" s="43"/>
      <c r="IMB55" s="43"/>
      <c r="IMC55" s="43"/>
      <c r="IMD55" s="43"/>
      <c r="IME55" s="43"/>
      <c r="IMF55" s="43"/>
      <c r="IMG55" s="43"/>
      <c r="IMH55" s="43"/>
      <c r="IMI55" s="43"/>
      <c r="IMJ55" s="43"/>
      <c r="IMK55" s="43"/>
      <c r="IML55" s="43"/>
      <c r="IMM55" s="43"/>
      <c r="IMN55" s="43"/>
      <c r="IMO55" s="43"/>
      <c r="IMP55" s="43"/>
      <c r="IMQ55" s="43"/>
      <c r="IMR55" s="43"/>
      <c r="IMS55" s="43"/>
      <c r="IMT55" s="43"/>
      <c r="IMU55" s="43"/>
      <c r="IMV55" s="43"/>
      <c r="IMW55" s="43"/>
      <c r="IMX55" s="43"/>
      <c r="IMY55" s="43"/>
      <c r="IMZ55" s="43"/>
      <c r="INA55" s="43"/>
      <c r="INB55" s="43"/>
      <c r="INC55" s="43"/>
      <c r="IND55" s="43"/>
      <c r="INE55" s="43"/>
      <c r="INF55" s="43"/>
      <c r="ING55" s="43"/>
      <c r="INH55" s="43"/>
      <c r="INI55" s="43"/>
      <c r="INJ55" s="43"/>
      <c r="INK55" s="43"/>
      <c r="INL55" s="43"/>
      <c r="INM55" s="43"/>
      <c r="INN55" s="43"/>
      <c r="INO55" s="43"/>
      <c r="INP55" s="43"/>
      <c r="INQ55" s="43"/>
      <c r="INR55" s="43"/>
      <c r="INS55" s="43"/>
      <c r="INT55" s="43"/>
      <c r="INU55" s="43"/>
      <c r="INV55" s="43"/>
      <c r="INW55" s="43"/>
      <c r="INX55" s="43"/>
      <c r="INY55" s="43"/>
      <c r="INZ55" s="43"/>
      <c r="IOA55" s="43"/>
      <c r="IOB55" s="43"/>
      <c r="IOC55" s="43"/>
      <c r="IOD55" s="43"/>
      <c r="IOE55" s="43"/>
      <c r="IOF55" s="43"/>
      <c r="IOG55" s="43"/>
      <c r="IOH55" s="43"/>
      <c r="IOI55" s="43"/>
      <c r="IOJ55" s="43"/>
      <c r="IOK55" s="43"/>
      <c r="IOL55" s="43"/>
      <c r="IOM55" s="43"/>
      <c r="ION55" s="43"/>
      <c r="IOO55" s="43"/>
      <c r="IOP55" s="43"/>
      <c r="IOQ55" s="43"/>
      <c r="IOR55" s="43"/>
      <c r="IOS55" s="43"/>
      <c r="IOT55" s="43"/>
      <c r="IOU55" s="43"/>
      <c r="IOV55" s="43"/>
      <c r="IOW55" s="43"/>
      <c r="IOX55" s="43"/>
      <c r="IOY55" s="43"/>
      <c r="IOZ55" s="43"/>
      <c r="IPA55" s="43"/>
      <c r="IPB55" s="43"/>
      <c r="IPC55" s="43"/>
      <c r="IPD55" s="43"/>
      <c r="IPE55" s="43"/>
      <c r="IPF55" s="43"/>
      <c r="IPG55" s="43"/>
      <c r="IPH55" s="43"/>
      <c r="IPI55" s="43"/>
      <c r="IPJ55" s="43"/>
      <c r="IPK55" s="43"/>
      <c r="IPL55" s="43"/>
      <c r="IPM55" s="43"/>
      <c r="IPN55" s="43"/>
      <c r="IPO55" s="43"/>
      <c r="IPP55" s="43"/>
      <c r="IPQ55" s="43"/>
      <c r="IPR55" s="43"/>
      <c r="IPS55" s="43"/>
      <c r="IPT55" s="43"/>
      <c r="IPU55" s="43"/>
      <c r="IPV55" s="43"/>
      <c r="IPW55" s="43"/>
      <c r="IPX55" s="43"/>
      <c r="IPY55" s="43"/>
      <c r="IPZ55" s="43"/>
      <c r="IQA55" s="43"/>
      <c r="IQB55" s="43"/>
      <c r="IQC55" s="43"/>
      <c r="IQD55" s="43"/>
      <c r="IQE55" s="43"/>
      <c r="IQF55" s="43"/>
      <c r="IQG55" s="43"/>
      <c r="IQH55" s="43"/>
      <c r="IQI55" s="43"/>
      <c r="IQJ55" s="43"/>
      <c r="IQK55" s="43"/>
      <c r="IQL55" s="43"/>
      <c r="IQM55" s="43"/>
      <c r="IQN55" s="43"/>
      <c r="IQO55" s="43"/>
      <c r="IQP55" s="43"/>
      <c r="IQQ55" s="43"/>
      <c r="IQR55" s="43"/>
      <c r="IQS55" s="43"/>
      <c r="IQT55" s="43"/>
      <c r="IQU55" s="43"/>
      <c r="IQV55" s="43"/>
      <c r="IQW55" s="43"/>
      <c r="IQX55" s="43"/>
      <c r="IQY55" s="43"/>
      <c r="IQZ55" s="43"/>
      <c r="IRA55" s="43"/>
      <c r="IRB55" s="43"/>
      <c r="IRC55" s="43"/>
      <c r="IRD55" s="43"/>
      <c r="IRE55" s="43"/>
      <c r="IRF55" s="43"/>
      <c r="IRG55" s="43"/>
      <c r="IRH55" s="43"/>
      <c r="IRI55" s="43"/>
      <c r="IRJ55" s="43"/>
      <c r="IRK55" s="43"/>
      <c r="IRL55" s="43"/>
      <c r="IRM55" s="43"/>
      <c r="IRN55" s="43"/>
      <c r="IRO55" s="43"/>
      <c r="IRP55" s="43"/>
      <c r="IRQ55" s="43"/>
      <c r="IRR55" s="43"/>
      <c r="IRS55" s="43"/>
      <c r="IRT55" s="43"/>
      <c r="IRU55" s="43"/>
      <c r="IRV55" s="43"/>
      <c r="IRW55" s="43"/>
      <c r="IRX55" s="43"/>
      <c r="IRY55" s="43"/>
      <c r="IRZ55" s="43"/>
      <c r="ISA55" s="43"/>
      <c r="ISB55" s="43"/>
      <c r="ISC55" s="43"/>
      <c r="ISD55" s="43"/>
      <c r="ISE55" s="43"/>
      <c r="ISF55" s="43"/>
      <c r="ISG55" s="43"/>
      <c r="ISH55" s="43"/>
      <c r="ISI55" s="43"/>
      <c r="ISJ55" s="43"/>
      <c r="ISK55" s="43"/>
      <c r="ISL55" s="43"/>
      <c r="ISM55" s="43"/>
      <c r="ISN55" s="43"/>
      <c r="ISO55" s="43"/>
      <c r="ISP55" s="43"/>
      <c r="ISQ55" s="43"/>
      <c r="ISR55" s="43"/>
      <c r="ISS55" s="43"/>
      <c r="IST55" s="43"/>
      <c r="ISU55" s="43"/>
      <c r="ISV55" s="43"/>
      <c r="ISW55" s="43"/>
      <c r="ISX55" s="43"/>
      <c r="ISY55" s="43"/>
      <c r="ISZ55" s="43"/>
      <c r="ITA55" s="43"/>
      <c r="ITB55" s="43"/>
      <c r="ITC55" s="43"/>
      <c r="ITD55" s="43"/>
      <c r="ITE55" s="43"/>
      <c r="ITF55" s="43"/>
      <c r="ITG55" s="43"/>
      <c r="ITH55" s="43"/>
      <c r="ITI55" s="43"/>
      <c r="ITJ55" s="43"/>
      <c r="ITK55" s="43"/>
      <c r="ITL55" s="43"/>
      <c r="ITM55" s="43"/>
      <c r="ITN55" s="43"/>
      <c r="ITO55" s="43"/>
      <c r="ITP55" s="43"/>
      <c r="ITQ55" s="43"/>
      <c r="ITR55" s="43"/>
      <c r="ITS55" s="43"/>
      <c r="ITT55" s="43"/>
      <c r="ITU55" s="43"/>
      <c r="ITV55" s="43"/>
      <c r="ITW55" s="43"/>
      <c r="ITX55" s="43"/>
      <c r="ITY55" s="43"/>
      <c r="ITZ55" s="43"/>
      <c r="IUA55" s="43"/>
      <c r="IUB55" s="43"/>
      <c r="IUC55" s="43"/>
      <c r="IUD55" s="43"/>
      <c r="IUE55" s="43"/>
      <c r="IUF55" s="43"/>
      <c r="IUG55" s="43"/>
      <c r="IUH55" s="43"/>
      <c r="IUI55" s="43"/>
      <c r="IUJ55" s="43"/>
      <c r="IUK55" s="43"/>
      <c r="IUL55" s="43"/>
      <c r="IUM55" s="43"/>
      <c r="IUN55" s="43"/>
      <c r="IUO55" s="43"/>
      <c r="IUP55" s="43"/>
      <c r="IUQ55" s="43"/>
      <c r="IUR55" s="43"/>
      <c r="IUS55" s="43"/>
      <c r="IUT55" s="43"/>
      <c r="IUU55" s="43"/>
      <c r="IUV55" s="43"/>
      <c r="IUW55" s="43"/>
      <c r="IUX55" s="43"/>
      <c r="IUY55" s="43"/>
      <c r="IUZ55" s="43"/>
      <c r="IVA55" s="43"/>
      <c r="IVB55" s="43"/>
      <c r="IVC55" s="43"/>
      <c r="IVD55" s="43"/>
      <c r="IVE55" s="43"/>
      <c r="IVF55" s="43"/>
      <c r="IVG55" s="43"/>
      <c r="IVH55" s="43"/>
      <c r="IVI55" s="43"/>
      <c r="IVJ55" s="43"/>
      <c r="IVK55" s="43"/>
      <c r="IVL55" s="43"/>
      <c r="IVM55" s="43"/>
      <c r="IVN55" s="43"/>
      <c r="IVO55" s="43"/>
      <c r="IVP55" s="43"/>
      <c r="IVQ55" s="43"/>
      <c r="IVR55" s="43"/>
      <c r="IVS55" s="43"/>
      <c r="IVT55" s="43"/>
      <c r="IVU55" s="43"/>
      <c r="IVV55" s="43"/>
      <c r="IVW55" s="43"/>
      <c r="IVX55" s="43"/>
      <c r="IVY55" s="43"/>
      <c r="IVZ55" s="43"/>
      <c r="IWA55" s="43"/>
      <c r="IWB55" s="43"/>
      <c r="IWC55" s="43"/>
      <c r="IWD55" s="43"/>
      <c r="IWE55" s="43"/>
      <c r="IWF55" s="43"/>
      <c r="IWG55" s="43"/>
      <c r="IWH55" s="43"/>
      <c r="IWI55" s="43"/>
      <c r="IWJ55" s="43"/>
      <c r="IWK55" s="43"/>
      <c r="IWL55" s="43"/>
      <c r="IWM55" s="43"/>
      <c r="IWN55" s="43"/>
      <c r="IWO55" s="43"/>
      <c r="IWP55" s="43"/>
      <c r="IWQ55" s="43"/>
      <c r="IWR55" s="43"/>
      <c r="IWS55" s="43"/>
      <c r="IWT55" s="43"/>
      <c r="IWU55" s="43"/>
      <c r="IWV55" s="43"/>
      <c r="IWW55" s="43"/>
      <c r="IWX55" s="43"/>
      <c r="IWY55" s="43"/>
      <c r="IWZ55" s="43"/>
      <c r="IXA55" s="43"/>
      <c r="IXB55" s="43"/>
      <c r="IXC55" s="43"/>
      <c r="IXD55" s="43"/>
      <c r="IXE55" s="43"/>
      <c r="IXF55" s="43"/>
      <c r="IXG55" s="43"/>
      <c r="IXH55" s="43"/>
      <c r="IXI55" s="43"/>
      <c r="IXJ55" s="43"/>
      <c r="IXK55" s="43"/>
      <c r="IXL55" s="43"/>
      <c r="IXM55" s="43"/>
      <c r="IXN55" s="43"/>
      <c r="IXO55" s="43"/>
      <c r="IXP55" s="43"/>
      <c r="IXQ55" s="43"/>
      <c r="IXR55" s="43"/>
      <c r="IXS55" s="43"/>
      <c r="IXT55" s="43"/>
      <c r="IXU55" s="43"/>
      <c r="IXV55" s="43"/>
      <c r="IXW55" s="43"/>
      <c r="IXX55" s="43"/>
      <c r="IXY55" s="43"/>
      <c r="IXZ55" s="43"/>
      <c r="IYA55" s="43"/>
      <c r="IYB55" s="43"/>
      <c r="IYC55" s="43"/>
      <c r="IYD55" s="43"/>
      <c r="IYE55" s="43"/>
      <c r="IYF55" s="43"/>
      <c r="IYG55" s="43"/>
      <c r="IYH55" s="43"/>
      <c r="IYI55" s="43"/>
      <c r="IYJ55" s="43"/>
      <c r="IYK55" s="43"/>
      <c r="IYL55" s="43"/>
      <c r="IYM55" s="43"/>
      <c r="IYN55" s="43"/>
      <c r="IYO55" s="43"/>
      <c r="IYP55" s="43"/>
      <c r="IYQ55" s="43"/>
      <c r="IYR55" s="43"/>
      <c r="IYS55" s="43"/>
      <c r="IYT55" s="43"/>
      <c r="IYU55" s="43"/>
      <c r="IYV55" s="43"/>
      <c r="IYW55" s="43"/>
      <c r="IYX55" s="43"/>
      <c r="IYY55" s="43"/>
      <c r="IYZ55" s="43"/>
      <c r="IZA55" s="43"/>
      <c r="IZB55" s="43"/>
      <c r="IZC55" s="43"/>
      <c r="IZD55" s="43"/>
      <c r="IZE55" s="43"/>
      <c r="IZF55" s="43"/>
      <c r="IZG55" s="43"/>
      <c r="IZH55" s="43"/>
      <c r="IZI55" s="43"/>
      <c r="IZJ55" s="43"/>
      <c r="IZK55" s="43"/>
      <c r="IZL55" s="43"/>
      <c r="IZM55" s="43"/>
      <c r="IZN55" s="43"/>
      <c r="IZO55" s="43"/>
      <c r="IZP55" s="43"/>
      <c r="IZQ55" s="43"/>
      <c r="IZR55" s="43"/>
      <c r="IZS55" s="43"/>
      <c r="IZT55" s="43"/>
      <c r="IZU55" s="43"/>
      <c r="IZV55" s="43"/>
      <c r="IZW55" s="43"/>
      <c r="IZX55" s="43"/>
      <c r="IZY55" s="43"/>
      <c r="IZZ55" s="43"/>
      <c r="JAA55" s="43"/>
      <c r="JAB55" s="43"/>
      <c r="JAC55" s="43"/>
      <c r="JAD55" s="43"/>
      <c r="JAE55" s="43"/>
      <c r="JAF55" s="43"/>
      <c r="JAG55" s="43"/>
      <c r="JAH55" s="43"/>
      <c r="JAI55" s="43"/>
      <c r="JAJ55" s="43"/>
      <c r="JAK55" s="43"/>
      <c r="JAL55" s="43"/>
      <c r="JAM55" s="43"/>
      <c r="JAN55" s="43"/>
      <c r="JAO55" s="43"/>
      <c r="JAP55" s="43"/>
      <c r="JAQ55" s="43"/>
      <c r="JAR55" s="43"/>
      <c r="JAS55" s="43"/>
      <c r="JAT55" s="43"/>
      <c r="JAU55" s="43"/>
      <c r="JAV55" s="43"/>
      <c r="JAW55" s="43"/>
      <c r="JAX55" s="43"/>
      <c r="JAY55" s="43"/>
      <c r="JAZ55" s="43"/>
      <c r="JBA55" s="43"/>
      <c r="JBB55" s="43"/>
      <c r="JBC55" s="43"/>
      <c r="JBD55" s="43"/>
      <c r="JBE55" s="43"/>
      <c r="JBF55" s="43"/>
      <c r="JBG55" s="43"/>
      <c r="JBH55" s="43"/>
      <c r="JBI55" s="43"/>
      <c r="JBJ55" s="43"/>
      <c r="JBK55" s="43"/>
      <c r="JBL55" s="43"/>
      <c r="JBM55" s="43"/>
      <c r="JBN55" s="43"/>
      <c r="JBO55" s="43"/>
      <c r="JBP55" s="43"/>
      <c r="JBQ55" s="43"/>
      <c r="JBR55" s="43"/>
      <c r="JBS55" s="43"/>
      <c r="JBT55" s="43"/>
      <c r="JBU55" s="43"/>
      <c r="JBV55" s="43"/>
      <c r="JBW55" s="43"/>
      <c r="JBX55" s="43"/>
      <c r="JBY55" s="43"/>
      <c r="JBZ55" s="43"/>
      <c r="JCA55" s="43"/>
      <c r="JCB55" s="43"/>
      <c r="JCC55" s="43"/>
      <c r="JCD55" s="43"/>
      <c r="JCE55" s="43"/>
      <c r="JCF55" s="43"/>
      <c r="JCG55" s="43"/>
      <c r="JCH55" s="43"/>
      <c r="JCI55" s="43"/>
      <c r="JCJ55" s="43"/>
      <c r="JCK55" s="43"/>
      <c r="JCL55" s="43"/>
      <c r="JCM55" s="43"/>
      <c r="JCN55" s="43"/>
      <c r="JCO55" s="43"/>
      <c r="JCP55" s="43"/>
      <c r="JCQ55" s="43"/>
      <c r="JCR55" s="43"/>
      <c r="JCS55" s="43"/>
      <c r="JCT55" s="43"/>
      <c r="JCU55" s="43"/>
      <c r="JCV55" s="43"/>
      <c r="JCW55" s="43"/>
      <c r="JCX55" s="43"/>
      <c r="JCY55" s="43"/>
      <c r="JCZ55" s="43"/>
      <c r="JDA55" s="43"/>
      <c r="JDB55" s="43"/>
      <c r="JDC55" s="43"/>
      <c r="JDD55" s="43"/>
      <c r="JDE55" s="43"/>
      <c r="JDF55" s="43"/>
      <c r="JDG55" s="43"/>
      <c r="JDH55" s="43"/>
      <c r="JDI55" s="43"/>
      <c r="JDJ55" s="43"/>
      <c r="JDK55" s="43"/>
      <c r="JDL55" s="43"/>
      <c r="JDM55" s="43"/>
      <c r="JDN55" s="43"/>
      <c r="JDO55" s="43"/>
      <c r="JDP55" s="43"/>
      <c r="JDQ55" s="43"/>
      <c r="JDR55" s="43"/>
      <c r="JDS55" s="43"/>
      <c r="JDT55" s="43"/>
      <c r="JDU55" s="43"/>
      <c r="JDV55" s="43"/>
      <c r="JDW55" s="43"/>
      <c r="JDX55" s="43"/>
      <c r="JDY55" s="43"/>
      <c r="JDZ55" s="43"/>
      <c r="JEA55" s="43"/>
      <c r="JEB55" s="43"/>
      <c r="JEC55" s="43"/>
      <c r="JED55" s="43"/>
      <c r="JEE55" s="43"/>
      <c r="JEF55" s="43"/>
      <c r="JEG55" s="43"/>
      <c r="JEH55" s="43"/>
      <c r="JEI55" s="43"/>
      <c r="JEJ55" s="43"/>
      <c r="JEK55" s="43"/>
      <c r="JEL55" s="43"/>
      <c r="JEM55" s="43"/>
      <c r="JEN55" s="43"/>
      <c r="JEO55" s="43"/>
      <c r="JEP55" s="43"/>
      <c r="JEQ55" s="43"/>
      <c r="JER55" s="43"/>
      <c r="JES55" s="43"/>
      <c r="JET55" s="43"/>
      <c r="JEU55" s="43"/>
      <c r="JEV55" s="43"/>
      <c r="JEW55" s="43"/>
      <c r="JEX55" s="43"/>
      <c r="JEY55" s="43"/>
      <c r="JEZ55" s="43"/>
      <c r="JFA55" s="43"/>
      <c r="JFB55" s="43"/>
      <c r="JFC55" s="43"/>
      <c r="JFD55" s="43"/>
      <c r="JFE55" s="43"/>
      <c r="JFF55" s="43"/>
      <c r="JFG55" s="43"/>
      <c r="JFH55" s="43"/>
      <c r="JFI55" s="43"/>
      <c r="JFJ55" s="43"/>
      <c r="JFK55" s="43"/>
      <c r="JFL55" s="43"/>
      <c r="JFM55" s="43"/>
      <c r="JFN55" s="43"/>
      <c r="JFO55" s="43"/>
      <c r="JFP55" s="43"/>
      <c r="JFQ55" s="43"/>
      <c r="JFR55" s="43"/>
      <c r="JFS55" s="43"/>
      <c r="JFT55" s="43"/>
      <c r="JFU55" s="43"/>
      <c r="JFV55" s="43"/>
      <c r="JFW55" s="43"/>
      <c r="JFX55" s="43"/>
      <c r="JFY55" s="43"/>
      <c r="JFZ55" s="43"/>
      <c r="JGA55" s="43"/>
      <c r="JGB55" s="43"/>
      <c r="JGC55" s="43"/>
      <c r="JGD55" s="43"/>
      <c r="JGE55" s="43"/>
      <c r="JGF55" s="43"/>
      <c r="JGG55" s="43"/>
      <c r="JGH55" s="43"/>
      <c r="JGI55" s="43"/>
      <c r="JGJ55" s="43"/>
      <c r="JGK55" s="43"/>
      <c r="JGL55" s="43"/>
      <c r="JGM55" s="43"/>
      <c r="JGN55" s="43"/>
      <c r="JGO55" s="43"/>
      <c r="JGP55" s="43"/>
      <c r="JGQ55" s="43"/>
      <c r="JGR55" s="43"/>
      <c r="JGS55" s="43"/>
      <c r="JGT55" s="43"/>
      <c r="JGU55" s="43"/>
      <c r="JGV55" s="43"/>
      <c r="JGW55" s="43"/>
      <c r="JGX55" s="43"/>
      <c r="JGY55" s="43"/>
      <c r="JGZ55" s="43"/>
      <c r="JHA55" s="43"/>
      <c r="JHB55" s="43"/>
      <c r="JHC55" s="43"/>
      <c r="JHD55" s="43"/>
      <c r="JHE55" s="43"/>
      <c r="JHF55" s="43"/>
      <c r="JHG55" s="43"/>
      <c r="JHH55" s="43"/>
      <c r="JHI55" s="43"/>
      <c r="JHJ55" s="43"/>
      <c r="JHK55" s="43"/>
      <c r="JHL55" s="43"/>
      <c r="JHM55" s="43"/>
      <c r="JHN55" s="43"/>
      <c r="JHO55" s="43"/>
      <c r="JHP55" s="43"/>
      <c r="JHQ55" s="43"/>
      <c r="JHR55" s="43"/>
      <c r="JHS55" s="43"/>
      <c r="JHT55" s="43"/>
      <c r="JHU55" s="43"/>
      <c r="JHV55" s="43"/>
      <c r="JHW55" s="43"/>
      <c r="JHX55" s="43"/>
      <c r="JHY55" s="43"/>
      <c r="JHZ55" s="43"/>
      <c r="JIA55" s="43"/>
      <c r="JIB55" s="43"/>
      <c r="JIC55" s="43"/>
      <c r="JID55" s="43"/>
      <c r="JIE55" s="43"/>
      <c r="JIF55" s="43"/>
      <c r="JIG55" s="43"/>
      <c r="JIH55" s="43"/>
      <c r="JII55" s="43"/>
      <c r="JIJ55" s="43"/>
      <c r="JIK55" s="43"/>
      <c r="JIL55" s="43"/>
      <c r="JIM55" s="43"/>
      <c r="JIN55" s="43"/>
      <c r="JIO55" s="43"/>
      <c r="JIP55" s="43"/>
      <c r="JIQ55" s="43"/>
      <c r="JIR55" s="43"/>
      <c r="JIS55" s="43"/>
      <c r="JIT55" s="43"/>
      <c r="JIU55" s="43"/>
      <c r="JIV55" s="43"/>
      <c r="JIW55" s="43"/>
      <c r="JIX55" s="43"/>
      <c r="JIY55" s="43"/>
      <c r="JIZ55" s="43"/>
      <c r="JJA55" s="43"/>
      <c r="JJB55" s="43"/>
      <c r="JJC55" s="43"/>
      <c r="JJD55" s="43"/>
      <c r="JJE55" s="43"/>
      <c r="JJF55" s="43"/>
      <c r="JJG55" s="43"/>
      <c r="JJH55" s="43"/>
      <c r="JJI55" s="43"/>
      <c r="JJJ55" s="43"/>
      <c r="JJK55" s="43"/>
      <c r="JJL55" s="43"/>
      <c r="JJM55" s="43"/>
      <c r="JJN55" s="43"/>
      <c r="JJO55" s="43"/>
      <c r="JJP55" s="43"/>
      <c r="JJQ55" s="43"/>
      <c r="JJR55" s="43"/>
      <c r="JJS55" s="43"/>
      <c r="JJT55" s="43"/>
      <c r="JJU55" s="43"/>
      <c r="JJV55" s="43"/>
      <c r="JJW55" s="43"/>
      <c r="JJX55" s="43"/>
      <c r="JJY55" s="43"/>
      <c r="JJZ55" s="43"/>
      <c r="JKA55" s="43"/>
      <c r="JKB55" s="43"/>
      <c r="JKC55" s="43"/>
      <c r="JKD55" s="43"/>
      <c r="JKE55" s="43"/>
      <c r="JKF55" s="43"/>
      <c r="JKG55" s="43"/>
      <c r="JKH55" s="43"/>
      <c r="JKI55" s="43"/>
      <c r="JKJ55" s="43"/>
      <c r="JKK55" s="43"/>
      <c r="JKL55" s="43"/>
      <c r="JKM55" s="43"/>
      <c r="JKN55" s="43"/>
      <c r="JKO55" s="43"/>
      <c r="JKP55" s="43"/>
      <c r="JKQ55" s="43"/>
      <c r="JKR55" s="43"/>
      <c r="JKS55" s="43"/>
      <c r="JKT55" s="43"/>
      <c r="JKU55" s="43"/>
      <c r="JKV55" s="43"/>
      <c r="JKW55" s="43"/>
      <c r="JKX55" s="43"/>
      <c r="JKY55" s="43"/>
      <c r="JKZ55" s="43"/>
      <c r="JLA55" s="43"/>
      <c r="JLB55" s="43"/>
      <c r="JLC55" s="43"/>
      <c r="JLD55" s="43"/>
      <c r="JLE55" s="43"/>
      <c r="JLF55" s="43"/>
      <c r="JLG55" s="43"/>
      <c r="JLH55" s="43"/>
      <c r="JLI55" s="43"/>
      <c r="JLJ55" s="43"/>
      <c r="JLK55" s="43"/>
      <c r="JLL55" s="43"/>
      <c r="JLM55" s="43"/>
      <c r="JLN55" s="43"/>
      <c r="JLO55" s="43"/>
      <c r="JLP55" s="43"/>
      <c r="JLQ55" s="43"/>
      <c r="JLR55" s="43"/>
      <c r="JLS55" s="43"/>
      <c r="JLT55" s="43"/>
      <c r="JLU55" s="43"/>
      <c r="JLV55" s="43"/>
      <c r="JLW55" s="43"/>
      <c r="JLX55" s="43"/>
      <c r="JLY55" s="43"/>
      <c r="JLZ55" s="43"/>
      <c r="JMA55" s="43"/>
      <c r="JMB55" s="43"/>
      <c r="JMC55" s="43"/>
      <c r="JMD55" s="43"/>
      <c r="JME55" s="43"/>
      <c r="JMF55" s="43"/>
      <c r="JMG55" s="43"/>
      <c r="JMH55" s="43"/>
      <c r="JMI55" s="43"/>
      <c r="JMJ55" s="43"/>
      <c r="JMK55" s="43"/>
      <c r="JML55" s="43"/>
      <c r="JMM55" s="43"/>
      <c r="JMN55" s="43"/>
      <c r="JMO55" s="43"/>
      <c r="JMP55" s="43"/>
      <c r="JMQ55" s="43"/>
      <c r="JMR55" s="43"/>
      <c r="JMS55" s="43"/>
      <c r="JMT55" s="43"/>
      <c r="JMU55" s="43"/>
      <c r="JMV55" s="43"/>
      <c r="JMW55" s="43"/>
      <c r="JMX55" s="43"/>
      <c r="JMY55" s="43"/>
      <c r="JMZ55" s="43"/>
      <c r="JNA55" s="43"/>
      <c r="JNB55" s="43"/>
      <c r="JNC55" s="43"/>
      <c r="JND55" s="43"/>
      <c r="JNE55" s="43"/>
      <c r="JNF55" s="43"/>
      <c r="JNG55" s="43"/>
      <c r="JNH55" s="43"/>
      <c r="JNI55" s="43"/>
      <c r="JNJ55" s="43"/>
      <c r="JNK55" s="43"/>
      <c r="JNL55" s="43"/>
      <c r="JNM55" s="43"/>
      <c r="JNN55" s="43"/>
      <c r="JNO55" s="43"/>
      <c r="JNP55" s="43"/>
      <c r="JNQ55" s="43"/>
      <c r="JNR55" s="43"/>
      <c r="JNS55" s="43"/>
      <c r="JNT55" s="43"/>
      <c r="JNU55" s="43"/>
      <c r="JNV55" s="43"/>
      <c r="JNW55" s="43"/>
      <c r="JNX55" s="43"/>
      <c r="JNY55" s="43"/>
      <c r="JNZ55" s="43"/>
      <c r="JOA55" s="43"/>
      <c r="JOB55" s="43"/>
      <c r="JOC55" s="43"/>
      <c r="JOD55" s="43"/>
      <c r="JOE55" s="43"/>
      <c r="JOF55" s="43"/>
      <c r="JOG55" s="43"/>
      <c r="JOH55" s="43"/>
      <c r="JOI55" s="43"/>
      <c r="JOJ55" s="43"/>
      <c r="JOK55" s="43"/>
      <c r="JOL55" s="43"/>
      <c r="JOM55" s="43"/>
      <c r="JON55" s="43"/>
      <c r="JOO55" s="43"/>
      <c r="JOP55" s="43"/>
      <c r="JOQ55" s="43"/>
      <c r="JOR55" s="43"/>
      <c r="JOS55" s="43"/>
      <c r="JOT55" s="43"/>
      <c r="JOU55" s="43"/>
      <c r="JOV55" s="43"/>
      <c r="JOW55" s="43"/>
      <c r="JOX55" s="43"/>
      <c r="JOY55" s="43"/>
      <c r="JOZ55" s="43"/>
      <c r="JPA55" s="43"/>
      <c r="JPB55" s="43"/>
      <c r="JPC55" s="43"/>
      <c r="JPD55" s="43"/>
      <c r="JPE55" s="43"/>
      <c r="JPF55" s="43"/>
      <c r="JPG55" s="43"/>
      <c r="JPH55" s="43"/>
      <c r="JPI55" s="43"/>
      <c r="JPJ55" s="43"/>
      <c r="JPK55" s="43"/>
      <c r="JPL55" s="43"/>
      <c r="JPM55" s="43"/>
      <c r="JPN55" s="43"/>
      <c r="JPO55" s="43"/>
      <c r="JPP55" s="43"/>
      <c r="JPQ55" s="43"/>
      <c r="JPR55" s="43"/>
      <c r="JPS55" s="43"/>
      <c r="JPT55" s="43"/>
      <c r="JPU55" s="43"/>
      <c r="JPV55" s="43"/>
      <c r="JPW55" s="43"/>
      <c r="JPX55" s="43"/>
      <c r="JPY55" s="43"/>
      <c r="JPZ55" s="43"/>
      <c r="JQA55" s="43"/>
      <c r="JQB55" s="43"/>
      <c r="JQC55" s="43"/>
      <c r="JQD55" s="43"/>
      <c r="JQE55" s="43"/>
      <c r="JQF55" s="43"/>
      <c r="JQG55" s="43"/>
      <c r="JQH55" s="43"/>
      <c r="JQI55" s="43"/>
      <c r="JQJ55" s="43"/>
      <c r="JQK55" s="43"/>
      <c r="JQL55" s="43"/>
      <c r="JQM55" s="43"/>
      <c r="JQN55" s="43"/>
      <c r="JQO55" s="43"/>
      <c r="JQP55" s="43"/>
      <c r="JQQ55" s="43"/>
      <c r="JQR55" s="43"/>
      <c r="JQS55" s="43"/>
      <c r="JQT55" s="43"/>
      <c r="JQU55" s="43"/>
      <c r="JQV55" s="43"/>
      <c r="JQW55" s="43"/>
      <c r="JQX55" s="43"/>
      <c r="JQY55" s="43"/>
      <c r="JQZ55" s="43"/>
      <c r="JRA55" s="43"/>
      <c r="JRB55" s="43"/>
      <c r="JRC55" s="43"/>
      <c r="JRD55" s="43"/>
      <c r="JRE55" s="43"/>
      <c r="JRF55" s="43"/>
      <c r="JRG55" s="43"/>
      <c r="JRH55" s="43"/>
      <c r="JRI55" s="43"/>
      <c r="JRJ55" s="43"/>
      <c r="JRK55" s="43"/>
      <c r="JRL55" s="43"/>
      <c r="JRM55" s="43"/>
      <c r="JRN55" s="43"/>
      <c r="JRO55" s="43"/>
      <c r="JRP55" s="43"/>
      <c r="JRQ55" s="43"/>
      <c r="JRR55" s="43"/>
      <c r="JRS55" s="43"/>
      <c r="JRT55" s="43"/>
      <c r="JRU55" s="43"/>
      <c r="JRV55" s="43"/>
      <c r="JRW55" s="43"/>
      <c r="JRX55" s="43"/>
      <c r="JRY55" s="43"/>
      <c r="JRZ55" s="43"/>
      <c r="JSA55" s="43"/>
      <c r="JSB55" s="43"/>
      <c r="JSC55" s="43"/>
      <c r="JSD55" s="43"/>
      <c r="JSE55" s="43"/>
      <c r="JSF55" s="43"/>
      <c r="JSG55" s="43"/>
      <c r="JSH55" s="43"/>
      <c r="JSI55" s="43"/>
      <c r="JSJ55" s="43"/>
      <c r="JSK55" s="43"/>
      <c r="JSL55" s="43"/>
      <c r="JSM55" s="43"/>
      <c r="JSN55" s="43"/>
      <c r="JSO55" s="43"/>
      <c r="JSP55" s="43"/>
      <c r="JSQ55" s="43"/>
      <c r="JSR55" s="43"/>
      <c r="JSS55" s="43"/>
      <c r="JST55" s="43"/>
      <c r="JSU55" s="43"/>
      <c r="JSV55" s="43"/>
      <c r="JSW55" s="43"/>
      <c r="JSX55" s="43"/>
      <c r="JSY55" s="43"/>
      <c r="JSZ55" s="43"/>
      <c r="JTA55" s="43"/>
      <c r="JTB55" s="43"/>
      <c r="JTC55" s="43"/>
      <c r="JTD55" s="43"/>
      <c r="JTE55" s="43"/>
      <c r="JTF55" s="43"/>
      <c r="JTG55" s="43"/>
      <c r="JTH55" s="43"/>
      <c r="JTI55" s="43"/>
      <c r="JTJ55" s="43"/>
      <c r="JTK55" s="43"/>
      <c r="JTL55" s="43"/>
      <c r="JTM55" s="43"/>
      <c r="JTN55" s="43"/>
      <c r="JTO55" s="43"/>
      <c r="JTP55" s="43"/>
      <c r="JTQ55" s="43"/>
      <c r="JTR55" s="43"/>
      <c r="JTS55" s="43"/>
      <c r="JTT55" s="43"/>
      <c r="JTU55" s="43"/>
      <c r="JTV55" s="43"/>
      <c r="JTW55" s="43"/>
      <c r="JTX55" s="43"/>
      <c r="JTY55" s="43"/>
      <c r="JTZ55" s="43"/>
      <c r="JUA55" s="43"/>
      <c r="JUB55" s="43"/>
      <c r="JUC55" s="43"/>
      <c r="JUD55" s="43"/>
      <c r="JUE55" s="43"/>
      <c r="JUF55" s="43"/>
      <c r="JUG55" s="43"/>
      <c r="JUH55" s="43"/>
      <c r="JUI55" s="43"/>
      <c r="JUJ55" s="43"/>
      <c r="JUK55" s="43"/>
      <c r="JUL55" s="43"/>
      <c r="JUM55" s="43"/>
      <c r="JUN55" s="43"/>
      <c r="JUO55" s="43"/>
      <c r="JUP55" s="43"/>
      <c r="JUQ55" s="43"/>
      <c r="JUR55" s="43"/>
      <c r="JUS55" s="43"/>
      <c r="JUT55" s="43"/>
      <c r="JUU55" s="43"/>
      <c r="JUV55" s="43"/>
      <c r="JUW55" s="43"/>
      <c r="JUX55" s="43"/>
      <c r="JUY55" s="43"/>
      <c r="JUZ55" s="43"/>
      <c r="JVA55" s="43"/>
      <c r="JVB55" s="43"/>
      <c r="JVC55" s="43"/>
      <c r="JVD55" s="43"/>
      <c r="JVE55" s="43"/>
      <c r="JVF55" s="43"/>
      <c r="JVG55" s="43"/>
      <c r="JVH55" s="43"/>
      <c r="JVI55" s="43"/>
      <c r="JVJ55" s="43"/>
      <c r="JVK55" s="43"/>
      <c r="JVL55" s="43"/>
      <c r="JVM55" s="43"/>
      <c r="JVN55" s="43"/>
      <c r="JVO55" s="43"/>
      <c r="JVP55" s="43"/>
      <c r="JVQ55" s="43"/>
      <c r="JVR55" s="43"/>
      <c r="JVS55" s="43"/>
      <c r="JVT55" s="43"/>
      <c r="JVU55" s="43"/>
      <c r="JVV55" s="43"/>
      <c r="JVW55" s="43"/>
      <c r="JVX55" s="43"/>
      <c r="JVY55" s="43"/>
      <c r="JVZ55" s="43"/>
      <c r="JWA55" s="43"/>
      <c r="JWB55" s="43"/>
      <c r="JWC55" s="43"/>
      <c r="JWD55" s="43"/>
      <c r="JWE55" s="43"/>
      <c r="JWF55" s="43"/>
      <c r="JWG55" s="43"/>
      <c r="JWH55" s="43"/>
      <c r="JWI55" s="43"/>
      <c r="JWJ55" s="43"/>
      <c r="JWK55" s="43"/>
      <c r="JWL55" s="43"/>
      <c r="JWM55" s="43"/>
      <c r="JWN55" s="43"/>
      <c r="JWO55" s="43"/>
      <c r="JWP55" s="43"/>
      <c r="JWQ55" s="43"/>
      <c r="JWR55" s="43"/>
      <c r="JWS55" s="43"/>
      <c r="JWT55" s="43"/>
      <c r="JWU55" s="43"/>
      <c r="JWV55" s="43"/>
      <c r="JWW55" s="43"/>
      <c r="JWX55" s="43"/>
      <c r="JWY55" s="43"/>
      <c r="JWZ55" s="43"/>
      <c r="JXA55" s="43"/>
      <c r="JXB55" s="43"/>
      <c r="JXC55" s="43"/>
      <c r="JXD55" s="43"/>
      <c r="JXE55" s="43"/>
      <c r="JXF55" s="43"/>
      <c r="JXG55" s="43"/>
      <c r="JXH55" s="43"/>
      <c r="JXI55" s="43"/>
      <c r="JXJ55" s="43"/>
      <c r="JXK55" s="43"/>
      <c r="JXL55" s="43"/>
      <c r="JXM55" s="43"/>
      <c r="JXN55" s="43"/>
      <c r="JXO55" s="43"/>
      <c r="JXP55" s="43"/>
      <c r="JXQ55" s="43"/>
      <c r="JXR55" s="43"/>
      <c r="JXS55" s="43"/>
      <c r="JXT55" s="43"/>
      <c r="JXU55" s="43"/>
      <c r="JXV55" s="43"/>
      <c r="JXW55" s="43"/>
      <c r="JXX55" s="43"/>
      <c r="JXY55" s="43"/>
      <c r="JXZ55" s="43"/>
      <c r="JYA55" s="43"/>
      <c r="JYB55" s="43"/>
      <c r="JYC55" s="43"/>
      <c r="JYD55" s="43"/>
      <c r="JYE55" s="43"/>
      <c r="JYF55" s="43"/>
      <c r="JYG55" s="43"/>
      <c r="JYH55" s="43"/>
      <c r="JYI55" s="43"/>
      <c r="JYJ55" s="43"/>
      <c r="JYK55" s="43"/>
      <c r="JYL55" s="43"/>
      <c r="JYM55" s="43"/>
      <c r="JYN55" s="43"/>
      <c r="JYO55" s="43"/>
      <c r="JYP55" s="43"/>
      <c r="JYQ55" s="43"/>
      <c r="JYR55" s="43"/>
      <c r="JYS55" s="43"/>
      <c r="JYT55" s="43"/>
      <c r="JYU55" s="43"/>
      <c r="JYV55" s="43"/>
      <c r="JYW55" s="43"/>
      <c r="JYX55" s="43"/>
      <c r="JYY55" s="43"/>
      <c r="JYZ55" s="43"/>
      <c r="JZA55" s="43"/>
      <c r="JZB55" s="43"/>
      <c r="JZC55" s="43"/>
      <c r="JZD55" s="43"/>
      <c r="JZE55" s="43"/>
      <c r="JZF55" s="43"/>
      <c r="JZG55" s="43"/>
      <c r="JZH55" s="43"/>
      <c r="JZI55" s="43"/>
      <c r="JZJ55" s="43"/>
      <c r="JZK55" s="43"/>
      <c r="JZL55" s="43"/>
      <c r="JZM55" s="43"/>
      <c r="JZN55" s="43"/>
      <c r="JZO55" s="43"/>
      <c r="JZP55" s="43"/>
      <c r="JZQ55" s="43"/>
      <c r="JZR55" s="43"/>
      <c r="JZS55" s="43"/>
      <c r="JZT55" s="43"/>
      <c r="JZU55" s="43"/>
      <c r="JZV55" s="43"/>
      <c r="JZW55" s="43"/>
      <c r="JZX55" s="43"/>
      <c r="JZY55" s="43"/>
      <c r="JZZ55" s="43"/>
      <c r="KAA55" s="43"/>
      <c r="KAB55" s="43"/>
      <c r="KAC55" s="43"/>
      <c r="KAD55" s="43"/>
      <c r="KAE55" s="43"/>
      <c r="KAF55" s="43"/>
      <c r="KAG55" s="43"/>
      <c r="KAH55" s="43"/>
      <c r="KAI55" s="43"/>
      <c r="KAJ55" s="43"/>
      <c r="KAK55" s="43"/>
      <c r="KAL55" s="43"/>
      <c r="KAM55" s="43"/>
      <c r="KAN55" s="43"/>
      <c r="KAO55" s="43"/>
      <c r="KAP55" s="43"/>
      <c r="KAQ55" s="43"/>
      <c r="KAR55" s="43"/>
      <c r="KAS55" s="43"/>
      <c r="KAT55" s="43"/>
      <c r="KAU55" s="43"/>
      <c r="KAV55" s="43"/>
      <c r="KAW55" s="43"/>
      <c r="KAX55" s="43"/>
      <c r="KAY55" s="43"/>
      <c r="KAZ55" s="43"/>
      <c r="KBA55" s="43"/>
      <c r="KBB55" s="43"/>
      <c r="KBC55" s="43"/>
      <c r="KBD55" s="43"/>
      <c r="KBE55" s="43"/>
      <c r="KBF55" s="43"/>
      <c r="KBG55" s="43"/>
      <c r="KBH55" s="43"/>
      <c r="KBI55" s="43"/>
      <c r="KBJ55" s="43"/>
      <c r="KBK55" s="43"/>
      <c r="KBL55" s="43"/>
      <c r="KBM55" s="43"/>
      <c r="KBN55" s="43"/>
      <c r="KBO55" s="43"/>
      <c r="KBP55" s="43"/>
      <c r="KBQ55" s="43"/>
      <c r="KBR55" s="43"/>
      <c r="KBS55" s="43"/>
      <c r="KBT55" s="43"/>
      <c r="KBU55" s="43"/>
      <c r="KBV55" s="43"/>
      <c r="KBW55" s="43"/>
      <c r="KBX55" s="43"/>
      <c r="KBY55" s="43"/>
      <c r="KBZ55" s="43"/>
      <c r="KCA55" s="43"/>
      <c r="KCB55" s="43"/>
      <c r="KCC55" s="43"/>
      <c r="KCD55" s="43"/>
      <c r="KCE55" s="43"/>
      <c r="KCF55" s="43"/>
      <c r="KCG55" s="43"/>
      <c r="KCH55" s="43"/>
      <c r="KCI55" s="43"/>
      <c r="KCJ55" s="43"/>
      <c r="KCK55" s="43"/>
      <c r="KCL55" s="43"/>
      <c r="KCM55" s="43"/>
      <c r="KCN55" s="43"/>
      <c r="KCO55" s="43"/>
      <c r="KCP55" s="43"/>
      <c r="KCQ55" s="43"/>
      <c r="KCR55" s="43"/>
      <c r="KCS55" s="43"/>
      <c r="KCT55" s="43"/>
      <c r="KCU55" s="43"/>
      <c r="KCV55" s="43"/>
      <c r="KCW55" s="43"/>
      <c r="KCX55" s="43"/>
      <c r="KCY55" s="43"/>
      <c r="KCZ55" s="43"/>
      <c r="KDA55" s="43"/>
      <c r="KDB55" s="43"/>
      <c r="KDC55" s="43"/>
      <c r="KDD55" s="43"/>
      <c r="KDE55" s="43"/>
      <c r="KDF55" s="43"/>
      <c r="KDG55" s="43"/>
      <c r="KDH55" s="43"/>
      <c r="KDI55" s="43"/>
      <c r="KDJ55" s="43"/>
      <c r="KDK55" s="43"/>
      <c r="KDL55" s="43"/>
      <c r="KDM55" s="43"/>
      <c r="KDN55" s="43"/>
      <c r="KDO55" s="43"/>
      <c r="KDP55" s="43"/>
      <c r="KDQ55" s="43"/>
      <c r="KDR55" s="43"/>
      <c r="KDS55" s="43"/>
      <c r="KDT55" s="43"/>
      <c r="KDU55" s="43"/>
      <c r="KDV55" s="43"/>
      <c r="KDW55" s="43"/>
      <c r="KDX55" s="43"/>
      <c r="KDY55" s="43"/>
      <c r="KDZ55" s="43"/>
      <c r="KEA55" s="43"/>
      <c r="KEB55" s="43"/>
      <c r="KEC55" s="43"/>
      <c r="KED55" s="43"/>
      <c r="KEE55" s="43"/>
      <c r="KEF55" s="43"/>
      <c r="KEG55" s="43"/>
      <c r="KEH55" s="43"/>
      <c r="KEI55" s="43"/>
      <c r="KEJ55" s="43"/>
      <c r="KEK55" s="43"/>
      <c r="KEL55" s="43"/>
      <c r="KEM55" s="43"/>
      <c r="KEN55" s="43"/>
      <c r="KEO55" s="43"/>
      <c r="KEP55" s="43"/>
      <c r="KEQ55" s="43"/>
      <c r="KER55" s="43"/>
      <c r="KES55" s="43"/>
      <c r="KET55" s="43"/>
      <c r="KEU55" s="43"/>
      <c r="KEV55" s="43"/>
      <c r="KEW55" s="43"/>
      <c r="KEX55" s="43"/>
      <c r="KEY55" s="43"/>
      <c r="KEZ55" s="43"/>
      <c r="KFA55" s="43"/>
      <c r="KFB55" s="43"/>
      <c r="KFC55" s="43"/>
      <c r="KFD55" s="43"/>
      <c r="KFE55" s="43"/>
      <c r="KFF55" s="43"/>
      <c r="KFG55" s="43"/>
      <c r="KFH55" s="43"/>
      <c r="KFI55" s="43"/>
      <c r="KFJ55" s="43"/>
      <c r="KFK55" s="43"/>
      <c r="KFL55" s="43"/>
      <c r="KFM55" s="43"/>
      <c r="KFN55" s="43"/>
      <c r="KFO55" s="43"/>
      <c r="KFP55" s="43"/>
      <c r="KFQ55" s="43"/>
      <c r="KFR55" s="43"/>
      <c r="KFS55" s="43"/>
      <c r="KFT55" s="43"/>
      <c r="KFU55" s="43"/>
      <c r="KFV55" s="43"/>
      <c r="KFW55" s="43"/>
      <c r="KFX55" s="43"/>
      <c r="KFY55" s="43"/>
      <c r="KFZ55" s="43"/>
      <c r="KGA55" s="43"/>
      <c r="KGB55" s="43"/>
      <c r="KGC55" s="43"/>
      <c r="KGD55" s="43"/>
      <c r="KGE55" s="43"/>
      <c r="KGF55" s="43"/>
      <c r="KGG55" s="43"/>
      <c r="KGH55" s="43"/>
      <c r="KGI55" s="43"/>
      <c r="KGJ55" s="43"/>
      <c r="KGK55" s="43"/>
      <c r="KGL55" s="43"/>
      <c r="KGM55" s="43"/>
      <c r="KGN55" s="43"/>
      <c r="KGO55" s="43"/>
      <c r="KGP55" s="43"/>
      <c r="KGQ55" s="43"/>
      <c r="KGR55" s="43"/>
      <c r="KGS55" s="43"/>
      <c r="KGT55" s="43"/>
      <c r="KGU55" s="43"/>
      <c r="KGV55" s="43"/>
      <c r="KGW55" s="43"/>
      <c r="KGX55" s="43"/>
      <c r="KGY55" s="43"/>
      <c r="KGZ55" s="43"/>
      <c r="KHA55" s="43"/>
      <c r="KHB55" s="43"/>
      <c r="KHC55" s="43"/>
      <c r="KHD55" s="43"/>
      <c r="KHE55" s="43"/>
      <c r="KHF55" s="43"/>
      <c r="KHG55" s="43"/>
      <c r="KHH55" s="43"/>
      <c r="KHI55" s="43"/>
      <c r="KHJ55" s="43"/>
      <c r="KHK55" s="43"/>
      <c r="KHL55" s="43"/>
      <c r="KHM55" s="43"/>
      <c r="KHN55" s="43"/>
      <c r="KHO55" s="43"/>
      <c r="KHP55" s="43"/>
      <c r="KHQ55" s="43"/>
      <c r="KHR55" s="43"/>
      <c r="KHS55" s="43"/>
      <c r="KHT55" s="43"/>
      <c r="KHU55" s="43"/>
      <c r="KHV55" s="43"/>
      <c r="KHW55" s="43"/>
      <c r="KHX55" s="43"/>
      <c r="KHY55" s="43"/>
      <c r="KHZ55" s="43"/>
      <c r="KIA55" s="43"/>
      <c r="KIB55" s="43"/>
      <c r="KIC55" s="43"/>
      <c r="KID55" s="43"/>
      <c r="KIE55" s="43"/>
      <c r="KIF55" s="43"/>
      <c r="KIG55" s="43"/>
      <c r="KIH55" s="43"/>
      <c r="KII55" s="43"/>
      <c r="KIJ55" s="43"/>
      <c r="KIK55" s="43"/>
      <c r="KIL55" s="43"/>
      <c r="KIM55" s="43"/>
      <c r="KIN55" s="43"/>
      <c r="KIO55" s="43"/>
      <c r="KIP55" s="43"/>
      <c r="KIQ55" s="43"/>
      <c r="KIR55" s="43"/>
      <c r="KIS55" s="43"/>
      <c r="KIT55" s="43"/>
      <c r="KIU55" s="43"/>
      <c r="KIV55" s="43"/>
      <c r="KIW55" s="43"/>
      <c r="KIX55" s="43"/>
      <c r="KIY55" s="43"/>
      <c r="KIZ55" s="43"/>
      <c r="KJA55" s="43"/>
      <c r="KJB55" s="43"/>
      <c r="KJC55" s="43"/>
      <c r="KJD55" s="43"/>
      <c r="KJE55" s="43"/>
      <c r="KJF55" s="43"/>
      <c r="KJG55" s="43"/>
      <c r="KJH55" s="43"/>
      <c r="KJI55" s="43"/>
      <c r="KJJ55" s="43"/>
      <c r="KJK55" s="43"/>
      <c r="KJL55" s="43"/>
      <c r="KJM55" s="43"/>
      <c r="KJN55" s="43"/>
      <c r="KJO55" s="43"/>
      <c r="KJP55" s="43"/>
      <c r="KJQ55" s="43"/>
      <c r="KJR55" s="43"/>
      <c r="KJS55" s="43"/>
      <c r="KJT55" s="43"/>
      <c r="KJU55" s="43"/>
      <c r="KJV55" s="43"/>
      <c r="KJW55" s="43"/>
      <c r="KJX55" s="43"/>
      <c r="KJY55" s="43"/>
      <c r="KJZ55" s="43"/>
      <c r="KKA55" s="43"/>
      <c r="KKB55" s="43"/>
      <c r="KKC55" s="43"/>
      <c r="KKD55" s="43"/>
      <c r="KKE55" s="43"/>
      <c r="KKF55" s="43"/>
      <c r="KKG55" s="43"/>
      <c r="KKH55" s="43"/>
      <c r="KKI55" s="43"/>
      <c r="KKJ55" s="43"/>
      <c r="KKK55" s="43"/>
      <c r="KKL55" s="43"/>
      <c r="KKM55" s="43"/>
      <c r="KKN55" s="43"/>
      <c r="KKO55" s="43"/>
      <c r="KKP55" s="43"/>
      <c r="KKQ55" s="43"/>
      <c r="KKR55" s="43"/>
      <c r="KKS55" s="43"/>
      <c r="KKT55" s="43"/>
      <c r="KKU55" s="43"/>
      <c r="KKV55" s="43"/>
      <c r="KKW55" s="43"/>
      <c r="KKX55" s="43"/>
      <c r="KKY55" s="43"/>
      <c r="KKZ55" s="43"/>
      <c r="KLA55" s="43"/>
      <c r="KLB55" s="43"/>
      <c r="KLC55" s="43"/>
      <c r="KLD55" s="43"/>
      <c r="KLE55" s="43"/>
      <c r="KLF55" s="43"/>
      <c r="KLG55" s="43"/>
      <c r="KLH55" s="43"/>
      <c r="KLI55" s="43"/>
      <c r="KLJ55" s="43"/>
      <c r="KLK55" s="43"/>
      <c r="KLL55" s="43"/>
      <c r="KLM55" s="43"/>
      <c r="KLN55" s="43"/>
      <c r="KLO55" s="43"/>
      <c r="KLP55" s="43"/>
      <c r="KLQ55" s="43"/>
      <c r="KLR55" s="43"/>
      <c r="KLS55" s="43"/>
      <c r="KLT55" s="43"/>
      <c r="KLU55" s="43"/>
      <c r="KLV55" s="43"/>
      <c r="KLW55" s="43"/>
      <c r="KLX55" s="43"/>
      <c r="KLY55" s="43"/>
      <c r="KLZ55" s="43"/>
      <c r="KMA55" s="43"/>
      <c r="KMB55" s="43"/>
      <c r="KMC55" s="43"/>
      <c r="KMD55" s="43"/>
      <c r="KME55" s="43"/>
      <c r="KMF55" s="43"/>
      <c r="KMG55" s="43"/>
      <c r="KMH55" s="43"/>
      <c r="KMI55" s="43"/>
      <c r="KMJ55" s="43"/>
      <c r="KMK55" s="43"/>
      <c r="KML55" s="43"/>
      <c r="KMM55" s="43"/>
      <c r="KMN55" s="43"/>
      <c r="KMO55" s="43"/>
      <c r="KMP55" s="43"/>
      <c r="KMQ55" s="43"/>
      <c r="KMR55" s="43"/>
      <c r="KMS55" s="43"/>
      <c r="KMT55" s="43"/>
      <c r="KMU55" s="43"/>
      <c r="KMV55" s="43"/>
      <c r="KMW55" s="43"/>
      <c r="KMX55" s="43"/>
      <c r="KMY55" s="43"/>
      <c r="KMZ55" s="43"/>
      <c r="KNA55" s="43"/>
      <c r="KNB55" s="43"/>
      <c r="KNC55" s="43"/>
      <c r="KND55" s="43"/>
      <c r="KNE55" s="43"/>
      <c r="KNF55" s="43"/>
      <c r="KNG55" s="43"/>
      <c r="KNH55" s="43"/>
      <c r="KNI55" s="43"/>
      <c r="KNJ55" s="43"/>
      <c r="KNK55" s="43"/>
      <c r="KNL55" s="43"/>
      <c r="KNM55" s="43"/>
      <c r="KNN55" s="43"/>
      <c r="KNO55" s="43"/>
      <c r="KNP55" s="43"/>
      <c r="KNQ55" s="43"/>
      <c r="KNR55" s="43"/>
      <c r="KNS55" s="43"/>
      <c r="KNT55" s="43"/>
      <c r="KNU55" s="43"/>
      <c r="KNV55" s="43"/>
      <c r="KNW55" s="43"/>
      <c r="KNX55" s="43"/>
      <c r="KNY55" s="43"/>
      <c r="KNZ55" s="43"/>
      <c r="KOA55" s="43"/>
      <c r="KOB55" s="43"/>
      <c r="KOC55" s="43"/>
      <c r="KOD55" s="43"/>
      <c r="KOE55" s="43"/>
      <c r="KOF55" s="43"/>
      <c r="KOG55" s="43"/>
      <c r="KOH55" s="43"/>
      <c r="KOI55" s="43"/>
      <c r="KOJ55" s="43"/>
      <c r="KOK55" s="43"/>
      <c r="KOL55" s="43"/>
      <c r="KOM55" s="43"/>
      <c r="KON55" s="43"/>
      <c r="KOO55" s="43"/>
      <c r="KOP55" s="43"/>
      <c r="KOQ55" s="43"/>
      <c r="KOR55" s="43"/>
      <c r="KOS55" s="43"/>
      <c r="KOT55" s="43"/>
      <c r="KOU55" s="43"/>
      <c r="KOV55" s="43"/>
      <c r="KOW55" s="43"/>
      <c r="KOX55" s="43"/>
      <c r="KOY55" s="43"/>
      <c r="KOZ55" s="43"/>
      <c r="KPA55" s="43"/>
      <c r="KPB55" s="43"/>
      <c r="KPC55" s="43"/>
      <c r="KPD55" s="43"/>
      <c r="KPE55" s="43"/>
      <c r="KPF55" s="43"/>
      <c r="KPG55" s="43"/>
      <c r="KPH55" s="43"/>
      <c r="KPI55" s="43"/>
      <c r="KPJ55" s="43"/>
      <c r="KPK55" s="43"/>
      <c r="KPL55" s="43"/>
      <c r="KPM55" s="43"/>
      <c r="KPN55" s="43"/>
      <c r="KPO55" s="43"/>
      <c r="KPP55" s="43"/>
      <c r="KPQ55" s="43"/>
      <c r="KPR55" s="43"/>
      <c r="KPS55" s="43"/>
      <c r="KPT55" s="43"/>
      <c r="KPU55" s="43"/>
      <c r="KPV55" s="43"/>
      <c r="KPW55" s="43"/>
      <c r="KPX55" s="43"/>
      <c r="KPY55" s="43"/>
      <c r="KPZ55" s="43"/>
      <c r="KQA55" s="43"/>
      <c r="KQB55" s="43"/>
      <c r="KQC55" s="43"/>
      <c r="KQD55" s="43"/>
      <c r="KQE55" s="43"/>
      <c r="KQF55" s="43"/>
      <c r="KQG55" s="43"/>
      <c r="KQH55" s="43"/>
      <c r="KQI55" s="43"/>
      <c r="KQJ55" s="43"/>
      <c r="KQK55" s="43"/>
      <c r="KQL55" s="43"/>
      <c r="KQM55" s="43"/>
      <c r="KQN55" s="43"/>
      <c r="KQO55" s="43"/>
      <c r="KQP55" s="43"/>
      <c r="KQQ55" s="43"/>
      <c r="KQR55" s="43"/>
      <c r="KQS55" s="43"/>
      <c r="KQT55" s="43"/>
      <c r="KQU55" s="43"/>
      <c r="KQV55" s="43"/>
      <c r="KQW55" s="43"/>
      <c r="KQX55" s="43"/>
      <c r="KQY55" s="43"/>
      <c r="KQZ55" s="43"/>
      <c r="KRA55" s="43"/>
      <c r="KRB55" s="43"/>
      <c r="KRC55" s="43"/>
      <c r="KRD55" s="43"/>
      <c r="KRE55" s="43"/>
      <c r="KRF55" s="43"/>
      <c r="KRG55" s="43"/>
      <c r="KRH55" s="43"/>
      <c r="KRI55" s="43"/>
      <c r="KRJ55" s="43"/>
      <c r="KRK55" s="43"/>
      <c r="KRL55" s="43"/>
      <c r="KRM55" s="43"/>
      <c r="KRN55" s="43"/>
      <c r="KRO55" s="43"/>
      <c r="KRP55" s="43"/>
      <c r="KRQ55" s="43"/>
      <c r="KRR55" s="43"/>
      <c r="KRS55" s="43"/>
      <c r="KRT55" s="43"/>
      <c r="KRU55" s="43"/>
      <c r="KRV55" s="43"/>
      <c r="KRW55" s="43"/>
      <c r="KRX55" s="43"/>
      <c r="KRY55" s="43"/>
      <c r="KRZ55" s="43"/>
      <c r="KSA55" s="43"/>
      <c r="KSB55" s="43"/>
      <c r="KSC55" s="43"/>
      <c r="KSD55" s="43"/>
      <c r="KSE55" s="43"/>
      <c r="KSF55" s="43"/>
      <c r="KSG55" s="43"/>
      <c r="KSH55" s="43"/>
      <c r="KSI55" s="43"/>
      <c r="KSJ55" s="43"/>
      <c r="KSK55" s="43"/>
      <c r="KSL55" s="43"/>
      <c r="KSM55" s="43"/>
      <c r="KSN55" s="43"/>
      <c r="KSO55" s="43"/>
      <c r="KSP55" s="43"/>
      <c r="KSQ55" s="43"/>
      <c r="KSR55" s="43"/>
      <c r="KSS55" s="43"/>
      <c r="KST55" s="43"/>
      <c r="KSU55" s="43"/>
      <c r="KSV55" s="43"/>
      <c r="KSW55" s="43"/>
      <c r="KSX55" s="43"/>
      <c r="KSY55" s="43"/>
      <c r="KSZ55" s="43"/>
      <c r="KTA55" s="43"/>
      <c r="KTB55" s="43"/>
      <c r="KTC55" s="43"/>
      <c r="KTD55" s="43"/>
      <c r="KTE55" s="43"/>
      <c r="KTF55" s="43"/>
      <c r="KTG55" s="43"/>
      <c r="KTH55" s="43"/>
      <c r="KTI55" s="43"/>
      <c r="KTJ55" s="43"/>
      <c r="KTK55" s="43"/>
      <c r="KTL55" s="43"/>
      <c r="KTM55" s="43"/>
      <c r="KTN55" s="43"/>
      <c r="KTO55" s="43"/>
      <c r="KTP55" s="43"/>
      <c r="KTQ55" s="43"/>
      <c r="KTR55" s="43"/>
      <c r="KTS55" s="43"/>
      <c r="KTT55" s="43"/>
      <c r="KTU55" s="43"/>
      <c r="KTV55" s="43"/>
      <c r="KTW55" s="43"/>
      <c r="KTX55" s="43"/>
      <c r="KTY55" s="43"/>
      <c r="KTZ55" s="43"/>
      <c r="KUA55" s="43"/>
      <c r="KUB55" s="43"/>
      <c r="KUC55" s="43"/>
      <c r="KUD55" s="43"/>
      <c r="KUE55" s="43"/>
      <c r="KUF55" s="43"/>
      <c r="KUG55" s="43"/>
      <c r="KUH55" s="43"/>
      <c r="KUI55" s="43"/>
      <c r="KUJ55" s="43"/>
      <c r="KUK55" s="43"/>
      <c r="KUL55" s="43"/>
      <c r="KUM55" s="43"/>
      <c r="KUN55" s="43"/>
      <c r="KUO55" s="43"/>
      <c r="KUP55" s="43"/>
      <c r="KUQ55" s="43"/>
      <c r="KUR55" s="43"/>
      <c r="KUS55" s="43"/>
      <c r="KUT55" s="43"/>
      <c r="KUU55" s="43"/>
      <c r="KUV55" s="43"/>
      <c r="KUW55" s="43"/>
      <c r="KUX55" s="43"/>
      <c r="KUY55" s="43"/>
      <c r="KUZ55" s="43"/>
      <c r="KVA55" s="43"/>
      <c r="KVB55" s="43"/>
      <c r="KVC55" s="43"/>
      <c r="KVD55" s="43"/>
      <c r="KVE55" s="43"/>
      <c r="KVF55" s="43"/>
      <c r="KVG55" s="43"/>
      <c r="KVH55" s="43"/>
      <c r="KVI55" s="43"/>
      <c r="KVJ55" s="43"/>
      <c r="KVK55" s="43"/>
      <c r="KVL55" s="43"/>
      <c r="KVM55" s="43"/>
      <c r="KVN55" s="43"/>
      <c r="KVO55" s="43"/>
      <c r="KVP55" s="43"/>
      <c r="KVQ55" s="43"/>
      <c r="KVR55" s="43"/>
      <c r="KVS55" s="43"/>
      <c r="KVT55" s="43"/>
      <c r="KVU55" s="43"/>
      <c r="KVV55" s="43"/>
      <c r="KVW55" s="43"/>
      <c r="KVX55" s="43"/>
      <c r="KVY55" s="43"/>
      <c r="KVZ55" s="43"/>
      <c r="KWA55" s="43"/>
      <c r="KWB55" s="43"/>
      <c r="KWC55" s="43"/>
      <c r="KWD55" s="43"/>
      <c r="KWE55" s="43"/>
      <c r="KWF55" s="43"/>
      <c r="KWG55" s="43"/>
      <c r="KWH55" s="43"/>
      <c r="KWI55" s="43"/>
      <c r="KWJ55" s="43"/>
      <c r="KWK55" s="43"/>
      <c r="KWL55" s="43"/>
      <c r="KWM55" s="43"/>
      <c r="KWN55" s="43"/>
      <c r="KWO55" s="43"/>
      <c r="KWP55" s="43"/>
      <c r="KWQ55" s="43"/>
      <c r="KWR55" s="43"/>
      <c r="KWS55" s="43"/>
      <c r="KWT55" s="43"/>
      <c r="KWU55" s="43"/>
      <c r="KWV55" s="43"/>
      <c r="KWW55" s="43"/>
      <c r="KWX55" s="43"/>
      <c r="KWY55" s="43"/>
      <c r="KWZ55" s="43"/>
      <c r="KXA55" s="43"/>
      <c r="KXB55" s="43"/>
      <c r="KXC55" s="43"/>
      <c r="KXD55" s="43"/>
      <c r="KXE55" s="43"/>
      <c r="KXF55" s="43"/>
      <c r="KXG55" s="43"/>
      <c r="KXH55" s="43"/>
      <c r="KXI55" s="43"/>
      <c r="KXJ55" s="43"/>
      <c r="KXK55" s="43"/>
      <c r="KXL55" s="43"/>
      <c r="KXM55" s="43"/>
      <c r="KXN55" s="43"/>
      <c r="KXO55" s="43"/>
      <c r="KXP55" s="43"/>
      <c r="KXQ55" s="43"/>
      <c r="KXR55" s="43"/>
      <c r="KXS55" s="43"/>
      <c r="KXT55" s="43"/>
      <c r="KXU55" s="43"/>
      <c r="KXV55" s="43"/>
      <c r="KXW55" s="43"/>
      <c r="KXX55" s="43"/>
      <c r="KXY55" s="43"/>
      <c r="KXZ55" s="43"/>
      <c r="KYA55" s="43"/>
      <c r="KYB55" s="43"/>
      <c r="KYC55" s="43"/>
      <c r="KYD55" s="43"/>
      <c r="KYE55" s="43"/>
      <c r="KYF55" s="43"/>
      <c r="KYG55" s="43"/>
      <c r="KYH55" s="43"/>
      <c r="KYI55" s="43"/>
      <c r="KYJ55" s="43"/>
      <c r="KYK55" s="43"/>
      <c r="KYL55" s="43"/>
      <c r="KYM55" s="43"/>
      <c r="KYN55" s="43"/>
      <c r="KYO55" s="43"/>
      <c r="KYP55" s="43"/>
      <c r="KYQ55" s="43"/>
      <c r="KYR55" s="43"/>
      <c r="KYS55" s="43"/>
      <c r="KYT55" s="43"/>
      <c r="KYU55" s="43"/>
      <c r="KYV55" s="43"/>
      <c r="KYW55" s="43"/>
      <c r="KYX55" s="43"/>
      <c r="KYY55" s="43"/>
      <c r="KYZ55" s="43"/>
      <c r="KZA55" s="43"/>
      <c r="KZB55" s="43"/>
      <c r="KZC55" s="43"/>
      <c r="KZD55" s="43"/>
      <c r="KZE55" s="43"/>
      <c r="KZF55" s="43"/>
      <c r="KZG55" s="43"/>
      <c r="KZH55" s="43"/>
      <c r="KZI55" s="43"/>
      <c r="KZJ55" s="43"/>
      <c r="KZK55" s="43"/>
      <c r="KZL55" s="43"/>
      <c r="KZM55" s="43"/>
      <c r="KZN55" s="43"/>
      <c r="KZO55" s="43"/>
      <c r="KZP55" s="43"/>
      <c r="KZQ55" s="43"/>
      <c r="KZR55" s="43"/>
      <c r="KZS55" s="43"/>
      <c r="KZT55" s="43"/>
      <c r="KZU55" s="43"/>
      <c r="KZV55" s="43"/>
      <c r="KZW55" s="43"/>
      <c r="KZX55" s="43"/>
      <c r="KZY55" s="43"/>
      <c r="KZZ55" s="43"/>
      <c r="LAA55" s="43"/>
      <c r="LAB55" s="43"/>
      <c r="LAC55" s="43"/>
      <c r="LAD55" s="43"/>
      <c r="LAE55" s="43"/>
      <c r="LAF55" s="43"/>
      <c r="LAG55" s="43"/>
      <c r="LAH55" s="43"/>
      <c r="LAI55" s="43"/>
      <c r="LAJ55" s="43"/>
      <c r="LAK55" s="43"/>
      <c r="LAL55" s="43"/>
      <c r="LAM55" s="43"/>
      <c r="LAN55" s="43"/>
      <c r="LAO55" s="43"/>
      <c r="LAP55" s="43"/>
      <c r="LAQ55" s="43"/>
      <c r="LAR55" s="43"/>
      <c r="LAS55" s="43"/>
      <c r="LAT55" s="43"/>
      <c r="LAU55" s="43"/>
      <c r="LAV55" s="43"/>
      <c r="LAW55" s="43"/>
      <c r="LAX55" s="43"/>
      <c r="LAY55" s="43"/>
      <c r="LAZ55" s="43"/>
      <c r="LBA55" s="43"/>
      <c r="LBB55" s="43"/>
      <c r="LBC55" s="43"/>
      <c r="LBD55" s="43"/>
      <c r="LBE55" s="43"/>
      <c r="LBF55" s="43"/>
      <c r="LBG55" s="43"/>
      <c r="LBH55" s="43"/>
      <c r="LBI55" s="43"/>
      <c r="LBJ55" s="43"/>
      <c r="LBK55" s="43"/>
      <c r="LBL55" s="43"/>
      <c r="LBM55" s="43"/>
      <c r="LBN55" s="43"/>
      <c r="LBO55" s="43"/>
      <c r="LBP55" s="43"/>
      <c r="LBQ55" s="43"/>
      <c r="LBR55" s="43"/>
      <c r="LBS55" s="43"/>
      <c r="LBT55" s="43"/>
      <c r="LBU55" s="43"/>
      <c r="LBV55" s="43"/>
      <c r="LBW55" s="43"/>
      <c r="LBX55" s="43"/>
      <c r="LBY55" s="43"/>
      <c r="LBZ55" s="43"/>
      <c r="LCA55" s="43"/>
      <c r="LCB55" s="43"/>
      <c r="LCC55" s="43"/>
      <c r="LCD55" s="43"/>
      <c r="LCE55" s="43"/>
      <c r="LCF55" s="43"/>
      <c r="LCG55" s="43"/>
      <c r="LCH55" s="43"/>
      <c r="LCI55" s="43"/>
      <c r="LCJ55" s="43"/>
      <c r="LCK55" s="43"/>
      <c r="LCL55" s="43"/>
      <c r="LCM55" s="43"/>
      <c r="LCN55" s="43"/>
      <c r="LCO55" s="43"/>
      <c r="LCP55" s="43"/>
      <c r="LCQ55" s="43"/>
      <c r="LCR55" s="43"/>
      <c r="LCS55" s="43"/>
      <c r="LCT55" s="43"/>
      <c r="LCU55" s="43"/>
      <c r="LCV55" s="43"/>
      <c r="LCW55" s="43"/>
      <c r="LCX55" s="43"/>
      <c r="LCY55" s="43"/>
      <c r="LCZ55" s="43"/>
      <c r="LDA55" s="43"/>
      <c r="LDB55" s="43"/>
      <c r="LDC55" s="43"/>
      <c r="LDD55" s="43"/>
      <c r="LDE55" s="43"/>
      <c r="LDF55" s="43"/>
      <c r="LDG55" s="43"/>
      <c r="LDH55" s="43"/>
      <c r="LDI55" s="43"/>
      <c r="LDJ55" s="43"/>
      <c r="LDK55" s="43"/>
      <c r="LDL55" s="43"/>
      <c r="LDM55" s="43"/>
      <c r="LDN55" s="43"/>
      <c r="LDO55" s="43"/>
      <c r="LDP55" s="43"/>
      <c r="LDQ55" s="43"/>
      <c r="LDR55" s="43"/>
      <c r="LDS55" s="43"/>
      <c r="LDT55" s="43"/>
      <c r="LDU55" s="43"/>
      <c r="LDV55" s="43"/>
      <c r="LDW55" s="43"/>
      <c r="LDX55" s="43"/>
      <c r="LDY55" s="43"/>
      <c r="LDZ55" s="43"/>
      <c r="LEA55" s="43"/>
      <c r="LEB55" s="43"/>
      <c r="LEC55" s="43"/>
      <c r="LED55" s="43"/>
      <c r="LEE55" s="43"/>
      <c r="LEF55" s="43"/>
      <c r="LEG55" s="43"/>
      <c r="LEH55" s="43"/>
      <c r="LEI55" s="43"/>
      <c r="LEJ55" s="43"/>
      <c r="LEK55" s="43"/>
      <c r="LEL55" s="43"/>
      <c r="LEM55" s="43"/>
      <c r="LEN55" s="43"/>
      <c r="LEO55" s="43"/>
      <c r="LEP55" s="43"/>
      <c r="LEQ55" s="43"/>
      <c r="LER55" s="43"/>
      <c r="LES55" s="43"/>
      <c r="LET55" s="43"/>
      <c r="LEU55" s="43"/>
      <c r="LEV55" s="43"/>
      <c r="LEW55" s="43"/>
      <c r="LEX55" s="43"/>
      <c r="LEY55" s="43"/>
      <c r="LEZ55" s="43"/>
      <c r="LFA55" s="43"/>
      <c r="LFB55" s="43"/>
      <c r="LFC55" s="43"/>
      <c r="LFD55" s="43"/>
      <c r="LFE55" s="43"/>
      <c r="LFF55" s="43"/>
      <c r="LFG55" s="43"/>
      <c r="LFH55" s="43"/>
      <c r="LFI55" s="43"/>
      <c r="LFJ55" s="43"/>
      <c r="LFK55" s="43"/>
      <c r="LFL55" s="43"/>
      <c r="LFM55" s="43"/>
      <c r="LFN55" s="43"/>
      <c r="LFO55" s="43"/>
      <c r="LFP55" s="43"/>
      <c r="LFQ55" s="43"/>
      <c r="LFR55" s="43"/>
      <c r="LFS55" s="43"/>
      <c r="LFT55" s="43"/>
      <c r="LFU55" s="43"/>
      <c r="LFV55" s="43"/>
      <c r="LFW55" s="43"/>
      <c r="LFX55" s="43"/>
      <c r="LFY55" s="43"/>
      <c r="LFZ55" s="43"/>
      <c r="LGA55" s="43"/>
      <c r="LGB55" s="43"/>
      <c r="LGC55" s="43"/>
      <c r="LGD55" s="43"/>
      <c r="LGE55" s="43"/>
      <c r="LGF55" s="43"/>
      <c r="LGG55" s="43"/>
      <c r="LGH55" s="43"/>
      <c r="LGI55" s="43"/>
      <c r="LGJ55" s="43"/>
      <c r="LGK55" s="43"/>
      <c r="LGL55" s="43"/>
      <c r="LGM55" s="43"/>
      <c r="LGN55" s="43"/>
      <c r="LGO55" s="43"/>
      <c r="LGP55" s="43"/>
      <c r="LGQ55" s="43"/>
      <c r="LGR55" s="43"/>
      <c r="LGS55" s="43"/>
      <c r="LGT55" s="43"/>
      <c r="LGU55" s="43"/>
      <c r="LGV55" s="43"/>
      <c r="LGW55" s="43"/>
      <c r="LGX55" s="43"/>
      <c r="LGY55" s="43"/>
      <c r="LGZ55" s="43"/>
      <c r="LHA55" s="43"/>
      <c r="LHB55" s="43"/>
      <c r="LHC55" s="43"/>
      <c r="LHD55" s="43"/>
      <c r="LHE55" s="43"/>
      <c r="LHF55" s="43"/>
      <c r="LHG55" s="43"/>
      <c r="LHH55" s="43"/>
      <c r="LHI55" s="43"/>
      <c r="LHJ55" s="43"/>
      <c r="LHK55" s="43"/>
      <c r="LHL55" s="43"/>
      <c r="LHM55" s="43"/>
      <c r="LHN55" s="43"/>
      <c r="LHO55" s="43"/>
      <c r="LHP55" s="43"/>
      <c r="LHQ55" s="43"/>
      <c r="LHR55" s="43"/>
      <c r="LHS55" s="43"/>
      <c r="LHT55" s="43"/>
      <c r="LHU55" s="43"/>
      <c r="LHV55" s="43"/>
      <c r="LHW55" s="43"/>
      <c r="LHX55" s="43"/>
      <c r="LHY55" s="43"/>
      <c r="LHZ55" s="43"/>
      <c r="LIA55" s="43"/>
      <c r="LIB55" s="43"/>
      <c r="LIC55" s="43"/>
      <c r="LID55" s="43"/>
      <c r="LIE55" s="43"/>
      <c r="LIF55" s="43"/>
      <c r="LIG55" s="43"/>
      <c r="LIH55" s="43"/>
      <c r="LII55" s="43"/>
      <c r="LIJ55" s="43"/>
      <c r="LIK55" s="43"/>
      <c r="LIL55" s="43"/>
      <c r="LIM55" s="43"/>
      <c r="LIN55" s="43"/>
      <c r="LIO55" s="43"/>
      <c r="LIP55" s="43"/>
      <c r="LIQ55" s="43"/>
      <c r="LIR55" s="43"/>
      <c r="LIS55" s="43"/>
      <c r="LIT55" s="43"/>
      <c r="LIU55" s="43"/>
      <c r="LIV55" s="43"/>
      <c r="LIW55" s="43"/>
      <c r="LIX55" s="43"/>
      <c r="LIY55" s="43"/>
      <c r="LIZ55" s="43"/>
      <c r="LJA55" s="43"/>
      <c r="LJB55" s="43"/>
      <c r="LJC55" s="43"/>
      <c r="LJD55" s="43"/>
      <c r="LJE55" s="43"/>
      <c r="LJF55" s="43"/>
      <c r="LJG55" s="43"/>
      <c r="LJH55" s="43"/>
      <c r="LJI55" s="43"/>
      <c r="LJJ55" s="43"/>
      <c r="LJK55" s="43"/>
      <c r="LJL55" s="43"/>
      <c r="LJM55" s="43"/>
      <c r="LJN55" s="43"/>
      <c r="LJO55" s="43"/>
      <c r="LJP55" s="43"/>
      <c r="LJQ55" s="43"/>
      <c r="LJR55" s="43"/>
      <c r="LJS55" s="43"/>
      <c r="LJT55" s="43"/>
      <c r="LJU55" s="43"/>
      <c r="LJV55" s="43"/>
      <c r="LJW55" s="43"/>
      <c r="LJX55" s="43"/>
      <c r="LJY55" s="43"/>
      <c r="LJZ55" s="43"/>
      <c r="LKA55" s="43"/>
      <c r="LKB55" s="43"/>
      <c r="LKC55" s="43"/>
      <c r="LKD55" s="43"/>
      <c r="LKE55" s="43"/>
      <c r="LKF55" s="43"/>
      <c r="LKG55" s="43"/>
      <c r="LKH55" s="43"/>
      <c r="LKI55" s="43"/>
      <c r="LKJ55" s="43"/>
      <c r="LKK55" s="43"/>
      <c r="LKL55" s="43"/>
      <c r="LKM55" s="43"/>
      <c r="LKN55" s="43"/>
      <c r="LKO55" s="43"/>
      <c r="LKP55" s="43"/>
      <c r="LKQ55" s="43"/>
      <c r="LKR55" s="43"/>
      <c r="LKS55" s="43"/>
      <c r="LKT55" s="43"/>
      <c r="LKU55" s="43"/>
      <c r="LKV55" s="43"/>
      <c r="LKW55" s="43"/>
      <c r="LKX55" s="43"/>
      <c r="LKY55" s="43"/>
      <c r="LKZ55" s="43"/>
      <c r="LLA55" s="43"/>
      <c r="LLB55" s="43"/>
      <c r="LLC55" s="43"/>
      <c r="LLD55" s="43"/>
      <c r="LLE55" s="43"/>
      <c r="LLF55" s="43"/>
      <c r="LLG55" s="43"/>
      <c r="LLH55" s="43"/>
      <c r="LLI55" s="43"/>
      <c r="LLJ55" s="43"/>
      <c r="LLK55" s="43"/>
      <c r="LLL55" s="43"/>
      <c r="LLM55" s="43"/>
      <c r="LLN55" s="43"/>
      <c r="LLO55" s="43"/>
      <c r="LLP55" s="43"/>
      <c r="LLQ55" s="43"/>
      <c r="LLR55" s="43"/>
      <c r="LLS55" s="43"/>
      <c r="LLT55" s="43"/>
      <c r="LLU55" s="43"/>
      <c r="LLV55" s="43"/>
      <c r="LLW55" s="43"/>
      <c r="LLX55" s="43"/>
      <c r="LLY55" s="43"/>
      <c r="LLZ55" s="43"/>
      <c r="LMA55" s="43"/>
      <c r="LMB55" s="43"/>
      <c r="LMC55" s="43"/>
      <c r="LMD55" s="43"/>
      <c r="LME55" s="43"/>
      <c r="LMF55" s="43"/>
      <c r="LMG55" s="43"/>
      <c r="LMH55" s="43"/>
      <c r="LMI55" s="43"/>
      <c r="LMJ55" s="43"/>
      <c r="LMK55" s="43"/>
      <c r="LML55" s="43"/>
      <c r="LMM55" s="43"/>
      <c r="LMN55" s="43"/>
      <c r="LMO55" s="43"/>
      <c r="LMP55" s="43"/>
      <c r="LMQ55" s="43"/>
      <c r="LMR55" s="43"/>
      <c r="LMS55" s="43"/>
      <c r="LMT55" s="43"/>
      <c r="LMU55" s="43"/>
      <c r="LMV55" s="43"/>
      <c r="LMW55" s="43"/>
      <c r="LMX55" s="43"/>
      <c r="LMY55" s="43"/>
      <c r="LMZ55" s="43"/>
      <c r="LNA55" s="43"/>
      <c r="LNB55" s="43"/>
      <c r="LNC55" s="43"/>
      <c r="LND55" s="43"/>
      <c r="LNE55" s="43"/>
      <c r="LNF55" s="43"/>
      <c r="LNG55" s="43"/>
      <c r="LNH55" s="43"/>
      <c r="LNI55" s="43"/>
      <c r="LNJ55" s="43"/>
      <c r="LNK55" s="43"/>
      <c r="LNL55" s="43"/>
      <c r="LNM55" s="43"/>
      <c r="LNN55" s="43"/>
      <c r="LNO55" s="43"/>
      <c r="LNP55" s="43"/>
      <c r="LNQ55" s="43"/>
      <c r="LNR55" s="43"/>
      <c r="LNS55" s="43"/>
      <c r="LNT55" s="43"/>
      <c r="LNU55" s="43"/>
      <c r="LNV55" s="43"/>
      <c r="LNW55" s="43"/>
      <c r="LNX55" s="43"/>
      <c r="LNY55" s="43"/>
      <c r="LNZ55" s="43"/>
      <c r="LOA55" s="43"/>
      <c r="LOB55" s="43"/>
      <c r="LOC55" s="43"/>
      <c r="LOD55" s="43"/>
      <c r="LOE55" s="43"/>
      <c r="LOF55" s="43"/>
      <c r="LOG55" s="43"/>
      <c r="LOH55" s="43"/>
      <c r="LOI55" s="43"/>
      <c r="LOJ55" s="43"/>
      <c r="LOK55" s="43"/>
      <c r="LOL55" s="43"/>
      <c r="LOM55" s="43"/>
      <c r="LON55" s="43"/>
      <c r="LOO55" s="43"/>
      <c r="LOP55" s="43"/>
      <c r="LOQ55" s="43"/>
      <c r="LOR55" s="43"/>
      <c r="LOS55" s="43"/>
      <c r="LOT55" s="43"/>
      <c r="LOU55" s="43"/>
      <c r="LOV55" s="43"/>
      <c r="LOW55" s="43"/>
      <c r="LOX55" s="43"/>
      <c r="LOY55" s="43"/>
      <c r="LOZ55" s="43"/>
      <c r="LPA55" s="43"/>
      <c r="LPB55" s="43"/>
      <c r="LPC55" s="43"/>
      <c r="LPD55" s="43"/>
      <c r="LPE55" s="43"/>
      <c r="LPF55" s="43"/>
      <c r="LPG55" s="43"/>
      <c r="LPH55" s="43"/>
      <c r="LPI55" s="43"/>
      <c r="LPJ55" s="43"/>
      <c r="LPK55" s="43"/>
      <c r="LPL55" s="43"/>
      <c r="LPM55" s="43"/>
      <c r="LPN55" s="43"/>
      <c r="LPO55" s="43"/>
      <c r="LPP55" s="43"/>
      <c r="LPQ55" s="43"/>
      <c r="LPR55" s="43"/>
      <c r="LPS55" s="43"/>
      <c r="LPT55" s="43"/>
      <c r="LPU55" s="43"/>
      <c r="LPV55" s="43"/>
      <c r="LPW55" s="43"/>
      <c r="LPX55" s="43"/>
      <c r="LPY55" s="43"/>
      <c r="LPZ55" s="43"/>
      <c r="LQA55" s="43"/>
      <c r="LQB55" s="43"/>
      <c r="LQC55" s="43"/>
      <c r="LQD55" s="43"/>
      <c r="LQE55" s="43"/>
      <c r="LQF55" s="43"/>
      <c r="LQG55" s="43"/>
      <c r="LQH55" s="43"/>
      <c r="LQI55" s="43"/>
      <c r="LQJ55" s="43"/>
      <c r="LQK55" s="43"/>
      <c r="LQL55" s="43"/>
      <c r="LQM55" s="43"/>
      <c r="LQN55" s="43"/>
      <c r="LQO55" s="43"/>
      <c r="LQP55" s="43"/>
      <c r="LQQ55" s="43"/>
      <c r="LQR55" s="43"/>
      <c r="LQS55" s="43"/>
      <c r="LQT55" s="43"/>
      <c r="LQU55" s="43"/>
      <c r="LQV55" s="43"/>
      <c r="LQW55" s="43"/>
      <c r="LQX55" s="43"/>
      <c r="LQY55" s="43"/>
      <c r="LQZ55" s="43"/>
      <c r="LRA55" s="43"/>
      <c r="LRB55" s="43"/>
      <c r="LRC55" s="43"/>
      <c r="LRD55" s="43"/>
      <c r="LRE55" s="43"/>
      <c r="LRF55" s="43"/>
      <c r="LRG55" s="43"/>
      <c r="LRH55" s="43"/>
      <c r="LRI55" s="43"/>
      <c r="LRJ55" s="43"/>
      <c r="LRK55" s="43"/>
      <c r="LRL55" s="43"/>
      <c r="LRM55" s="43"/>
      <c r="LRN55" s="43"/>
      <c r="LRO55" s="43"/>
      <c r="LRP55" s="43"/>
      <c r="LRQ55" s="43"/>
      <c r="LRR55" s="43"/>
      <c r="LRS55" s="43"/>
      <c r="LRT55" s="43"/>
      <c r="LRU55" s="43"/>
      <c r="LRV55" s="43"/>
      <c r="LRW55" s="43"/>
      <c r="LRX55" s="43"/>
      <c r="LRY55" s="43"/>
      <c r="LRZ55" s="43"/>
      <c r="LSA55" s="43"/>
      <c r="LSB55" s="43"/>
      <c r="LSC55" s="43"/>
      <c r="LSD55" s="43"/>
      <c r="LSE55" s="43"/>
      <c r="LSF55" s="43"/>
      <c r="LSG55" s="43"/>
      <c r="LSH55" s="43"/>
      <c r="LSI55" s="43"/>
      <c r="LSJ55" s="43"/>
      <c r="LSK55" s="43"/>
      <c r="LSL55" s="43"/>
      <c r="LSM55" s="43"/>
      <c r="LSN55" s="43"/>
      <c r="LSO55" s="43"/>
      <c r="LSP55" s="43"/>
      <c r="LSQ55" s="43"/>
      <c r="LSR55" s="43"/>
      <c r="LSS55" s="43"/>
      <c r="LST55" s="43"/>
      <c r="LSU55" s="43"/>
      <c r="LSV55" s="43"/>
      <c r="LSW55" s="43"/>
      <c r="LSX55" s="43"/>
      <c r="LSY55" s="43"/>
      <c r="LSZ55" s="43"/>
      <c r="LTA55" s="43"/>
      <c r="LTB55" s="43"/>
      <c r="LTC55" s="43"/>
      <c r="LTD55" s="43"/>
      <c r="LTE55" s="43"/>
      <c r="LTF55" s="43"/>
      <c r="LTG55" s="43"/>
      <c r="LTH55" s="43"/>
      <c r="LTI55" s="43"/>
      <c r="LTJ55" s="43"/>
      <c r="LTK55" s="43"/>
      <c r="LTL55" s="43"/>
      <c r="LTM55" s="43"/>
      <c r="LTN55" s="43"/>
      <c r="LTO55" s="43"/>
      <c r="LTP55" s="43"/>
      <c r="LTQ55" s="43"/>
      <c r="LTR55" s="43"/>
      <c r="LTS55" s="43"/>
      <c r="LTT55" s="43"/>
      <c r="LTU55" s="43"/>
      <c r="LTV55" s="43"/>
      <c r="LTW55" s="43"/>
      <c r="LTX55" s="43"/>
      <c r="LTY55" s="43"/>
      <c r="LTZ55" s="43"/>
      <c r="LUA55" s="43"/>
      <c r="LUB55" s="43"/>
      <c r="LUC55" s="43"/>
      <c r="LUD55" s="43"/>
      <c r="LUE55" s="43"/>
      <c r="LUF55" s="43"/>
      <c r="LUG55" s="43"/>
      <c r="LUH55" s="43"/>
      <c r="LUI55" s="43"/>
      <c r="LUJ55" s="43"/>
      <c r="LUK55" s="43"/>
      <c r="LUL55" s="43"/>
      <c r="LUM55" s="43"/>
      <c r="LUN55" s="43"/>
      <c r="LUO55" s="43"/>
      <c r="LUP55" s="43"/>
      <c r="LUQ55" s="43"/>
      <c r="LUR55" s="43"/>
      <c r="LUS55" s="43"/>
      <c r="LUT55" s="43"/>
      <c r="LUU55" s="43"/>
      <c r="LUV55" s="43"/>
      <c r="LUW55" s="43"/>
      <c r="LUX55" s="43"/>
      <c r="LUY55" s="43"/>
      <c r="LUZ55" s="43"/>
      <c r="LVA55" s="43"/>
      <c r="LVB55" s="43"/>
      <c r="LVC55" s="43"/>
      <c r="LVD55" s="43"/>
      <c r="LVE55" s="43"/>
      <c r="LVF55" s="43"/>
      <c r="LVG55" s="43"/>
      <c r="LVH55" s="43"/>
      <c r="LVI55" s="43"/>
      <c r="LVJ55" s="43"/>
      <c r="LVK55" s="43"/>
      <c r="LVL55" s="43"/>
      <c r="LVM55" s="43"/>
      <c r="LVN55" s="43"/>
      <c r="LVO55" s="43"/>
      <c r="LVP55" s="43"/>
      <c r="LVQ55" s="43"/>
      <c r="LVR55" s="43"/>
      <c r="LVS55" s="43"/>
      <c r="LVT55" s="43"/>
      <c r="LVU55" s="43"/>
      <c r="LVV55" s="43"/>
      <c r="LVW55" s="43"/>
      <c r="LVX55" s="43"/>
      <c r="LVY55" s="43"/>
      <c r="LVZ55" s="43"/>
      <c r="LWA55" s="43"/>
      <c r="LWB55" s="43"/>
      <c r="LWC55" s="43"/>
      <c r="LWD55" s="43"/>
      <c r="LWE55" s="43"/>
      <c r="LWF55" s="43"/>
      <c r="LWG55" s="43"/>
      <c r="LWH55" s="43"/>
      <c r="LWI55" s="43"/>
      <c r="LWJ55" s="43"/>
      <c r="LWK55" s="43"/>
      <c r="LWL55" s="43"/>
      <c r="LWM55" s="43"/>
      <c r="LWN55" s="43"/>
      <c r="LWO55" s="43"/>
      <c r="LWP55" s="43"/>
      <c r="LWQ55" s="43"/>
      <c r="LWR55" s="43"/>
      <c r="LWS55" s="43"/>
      <c r="LWT55" s="43"/>
      <c r="LWU55" s="43"/>
      <c r="LWV55" s="43"/>
      <c r="LWW55" s="43"/>
      <c r="LWX55" s="43"/>
      <c r="LWY55" s="43"/>
      <c r="LWZ55" s="43"/>
      <c r="LXA55" s="43"/>
      <c r="LXB55" s="43"/>
      <c r="LXC55" s="43"/>
      <c r="LXD55" s="43"/>
      <c r="LXE55" s="43"/>
      <c r="LXF55" s="43"/>
      <c r="LXG55" s="43"/>
      <c r="LXH55" s="43"/>
      <c r="LXI55" s="43"/>
      <c r="LXJ55" s="43"/>
      <c r="LXK55" s="43"/>
      <c r="LXL55" s="43"/>
      <c r="LXM55" s="43"/>
      <c r="LXN55" s="43"/>
      <c r="LXO55" s="43"/>
      <c r="LXP55" s="43"/>
      <c r="LXQ55" s="43"/>
      <c r="LXR55" s="43"/>
      <c r="LXS55" s="43"/>
      <c r="LXT55" s="43"/>
      <c r="LXU55" s="43"/>
      <c r="LXV55" s="43"/>
      <c r="LXW55" s="43"/>
      <c r="LXX55" s="43"/>
      <c r="LXY55" s="43"/>
      <c r="LXZ55" s="43"/>
      <c r="LYA55" s="43"/>
      <c r="LYB55" s="43"/>
      <c r="LYC55" s="43"/>
      <c r="LYD55" s="43"/>
      <c r="LYE55" s="43"/>
      <c r="LYF55" s="43"/>
      <c r="LYG55" s="43"/>
      <c r="LYH55" s="43"/>
      <c r="LYI55" s="43"/>
      <c r="LYJ55" s="43"/>
      <c r="LYK55" s="43"/>
      <c r="LYL55" s="43"/>
      <c r="LYM55" s="43"/>
      <c r="LYN55" s="43"/>
      <c r="LYO55" s="43"/>
      <c r="LYP55" s="43"/>
      <c r="LYQ55" s="43"/>
      <c r="LYR55" s="43"/>
      <c r="LYS55" s="43"/>
      <c r="LYT55" s="43"/>
      <c r="LYU55" s="43"/>
      <c r="LYV55" s="43"/>
      <c r="LYW55" s="43"/>
      <c r="LYX55" s="43"/>
      <c r="LYY55" s="43"/>
      <c r="LYZ55" s="43"/>
      <c r="LZA55" s="43"/>
      <c r="LZB55" s="43"/>
      <c r="LZC55" s="43"/>
      <c r="LZD55" s="43"/>
      <c r="LZE55" s="43"/>
      <c r="LZF55" s="43"/>
      <c r="LZG55" s="43"/>
      <c r="LZH55" s="43"/>
      <c r="LZI55" s="43"/>
      <c r="LZJ55" s="43"/>
      <c r="LZK55" s="43"/>
      <c r="LZL55" s="43"/>
      <c r="LZM55" s="43"/>
      <c r="LZN55" s="43"/>
      <c r="LZO55" s="43"/>
      <c r="LZP55" s="43"/>
      <c r="LZQ55" s="43"/>
      <c r="LZR55" s="43"/>
      <c r="LZS55" s="43"/>
      <c r="LZT55" s="43"/>
      <c r="LZU55" s="43"/>
      <c r="LZV55" s="43"/>
      <c r="LZW55" s="43"/>
      <c r="LZX55" s="43"/>
      <c r="LZY55" s="43"/>
      <c r="LZZ55" s="43"/>
      <c r="MAA55" s="43"/>
      <c r="MAB55" s="43"/>
      <c r="MAC55" s="43"/>
      <c r="MAD55" s="43"/>
      <c r="MAE55" s="43"/>
      <c r="MAF55" s="43"/>
      <c r="MAG55" s="43"/>
      <c r="MAH55" s="43"/>
      <c r="MAI55" s="43"/>
      <c r="MAJ55" s="43"/>
      <c r="MAK55" s="43"/>
      <c r="MAL55" s="43"/>
      <c r="MAM55" s="43"/>
      <c r="MAN55" s="43"/>
      <c r="MAO55" s="43"/>
      <c r="MAP55" s="43"/>
      <c r="MAQ55" s="43"/>
      <c r="MAR55" s="43"/>
      <c r="MAS55" s="43"/>
      <c r="MAT55" s="43"/>
      <c r="MAU55" s="43"/>
      <c r="MAV55" s="43"/>
      <c r="MAW55" s="43"/>
      <c r="MAX55" s="43"/>
      <c r="MAY55" s="43"/>
      <c r="MAZ55" s="43"/>
      <c r="MBA55" s="43"/>
      <c r="MBB55" s="43"/>
      <c r="MBC55" s="43"/>
      <c r="MBD55" s="43"/>
      <c r="MBE55" s="43"/>
      <c r="MBF55" s="43"/>
      <c r="MBG55" s="43"/>
      <c r="MBH55" s="43"/>
      <c r="MBI55" s="43"/>
      <c r="MBJ55" s="43"/>
      <c r="MBK55" s="43"/>
      <c r="MBL55" s="43"/>
      <c r="MBM55" s="43"/>
      <c r="MBN55" s="43"/>
      <c r="MBO55" s="43"/>
      <c r="MBP55" s="43"/>
      <c r="MBQ55" s="43"/>
      <c r="MBR55" s="43"/>
      <c r="MBS55" s="43"/>
      <c r="MBT55" s="43"/>
      <c r="MBU55" s="43"/>
      <c r="MBV55" s="43"/>
      <c r="MBW55" s="43"/>
      <c r="MBX55" s="43"/>
      <c r="MBY55" s="43"/>
      <c r="MBZ55" s="43"/>
      <c r="MCA55" s="43"/>
      <c r="MCB55" s="43"/>
      <c r="MCC55" s="43"/>
      <c r="MCD55" s="43"/>
      <c r="MCE55" s="43"/>
      <c r="MCF55" s="43"/>
      <c r="MCG55" s="43"/>
      <c r="MCH55" s="43"/>
      <c r="MCI55" s="43"/>
      <c r="MCJ55" s="43"/>
      <c r="MCK55" s="43"/>
      <c r="MCL55" s="43"/>
      <c r="MCM55" s="43"/>
      <c r="MCN55" s="43"/>
      <c r="MCO55" s="43"/>
      <c r="MCP55" s="43"/>
      <c r="MCQ55" s="43"/>
      <c r="MCR55" s="43"/>
      <c r="MCS55" s="43"/>
      <c r="MCT55" s="43"/>
      <c r="MCU55" s="43"/>
      <c r="MCV55" s="43"/>
      <c r="MCW55" s="43"/>
      <c r="MCX55" s="43"/>
      <c r="MCY55" s="43"/>
      <c r="MCZ55" s="43"/>
      <c r="MDA55" s="43"/>
      <c r="MDB55" s="43"/>
      <c r="MDC55" s="43"/>
      <c r="MDD55" s="43"/>
      <c r="MDE55" s="43"/>
      <c r="MDF55" s="43"/>
      <c r="MDG55" s="43"/>
      <c r="MDH55" s="43"/>
      <c r="MDI55" s="43"/>
      <c r="MDJ55" s="43"/>
      <c r="MDK55" s="43"/>
      <c r="MDL55" s="43"/>
      <c r="MDM55" s="43"/>
      <c r="MDN55" s="43"/>
      <c r="MDO55" s="43"/>
      <c r="MDP55" s="43"/>
      <c r="MDQ55" s="43"/>
      <c r="MDR55" s="43"/>
      <c r="MDS55" s="43"/>
      <c r="MDT55" s="43"/>
      <c r="MDU55" s="43"/>
      <c r="MDV55" s="43"/>
      <c r="MDW55" s="43"/>
      <c r="MDX55" s="43"/>
      <c r="MDY55" s="43"/>
      <c r="MDZ55" s="43"/>
      <c r="MEA55" s="43"/>
      <c r="MEB55" s="43"/>
      <c r="MEC55" s="43"/>
      <c r="MED55" s="43"/>
      <c r="MEE55" s="43"/>
      <c r="MEF55" s="43"/>
      <c r="MEG55" s="43"/>
      <c r="MEH55" s="43"/>
      <c r="MEI55" s="43"/>
      <c r="MEJ55" s="43"/>
      <c r="MEK55" s="43"/>
      <c r="MEL55" s="43"/>
      <c r="MEM55" s="43"/>
      <c r="MEN55" s="43"/>
      <c r="MEO55" s="43"/>
      <c r="MEP55" s="43"/>
      <c r="MEQ55" s="43"/>
      <c r="MER55" s="43"/>
      <c r="MES55" s="43"/>
      <c r="MET55" s="43"/>
      <c r="MEU55" s="43"/>
      <c r="MEV55" s="43"/>
      <c r="MEW55" s="43"/>
      <c r="MEX55" s="43"/>
      <c r="MEY55" s="43"/>
      <c r="MEZ55" s="43"/>
      <c r="MFA55" s="43"/>
      <c r="MFB55" s="43"/>
      <c r="MFC55" s="43"/>
      <c r="MFD55" s="43"/>
      <c r="MFE55" s="43"/>
      <c r="MFF55" s="43"/>
      <c r="MFG55" s="43"/>
      <c r="MFH55" s="43"/>
      <c r="MFI55" s="43"/>
      <c r="MFJ55" s="43"/>
      <c r="MFK55" s="43"/>
      <c r="MFL55" s="43"/>
      <c r="MFM55" s="43"/>
      <c r="MFN55" s="43"/>
      <c r="MFO55" s="43"/>
      <c r="MFP55" s="43"/>
      <c r="MFQ55" s="43"/>
      <c r="MFR55" s="43"/>
      <c r="MFS55" s="43"/>
      <c r="MFT55" s="43"/>
      <c r="MFU55" s="43"/>
      <c r="MFV55" s="43"/>
      <c r="MFW55" s="43"/>
      <c r="MFX55" s="43"/>
      <c r="MFY55" s="43"/>
      <c r="MFZ55" s="43"/>
      <c r="MGA55" s="43"/>
      <c r="MGB55" s="43"/>
      <c r="MGC55" s="43"/>
      <c r="MGD55" s="43"/>
      <c r="MGE55" s="43"/>
      <c r="MGF55" s="43"/>
      <c r="MGG55" s="43"/>
      <c r="MGH55" s="43"/>
      <c r="MGI55" s="43"/>
      <c r="MGJ55" s="43"/>
      <c r="MGK55" s="43"/>
      <c r="MGL55" s="43"/>
      <c r="MGM55" s="43"/>
      <c r="MGN55" s="43"/>
      <c r="MGO55" s="43"/>
      <c r="MGP55" s="43"/>
      <c r="MGQ55" s="43"/>
      <c r="MGR55" s="43"/>
      <c r="MGS55" s="43"/>
      <c r="MGT55" s="43"/>
      <c r="MGU55" s="43"/>
      <c r="MGV55" s="43"/>
      <c r="MGW55" s="43"/>
      <c r="MGX55" s="43"/>
      <c r="MGY55" s="43"/>
      <c r="MGZ55" s="43"/>
      <c r="MHA55" s="43"/>
      <c r="MHB55" s="43"/>
      <c r="MHC55" s="43"/>
      <c r="MHD55" s="43"/>
      <c r="MHE55" s="43"/>
      <c r="MHF55" s="43"/>
      <c r="MHG55" s="43"/>
      <c r="MHH55" s="43"/>
      <c r="MHI55" s="43"/>
      <c r="MHJ55" s="43"/>
      <c r="MHK55" s="43"/>
      <c r="MHL55" s="43"/>
      <c r="MHM55" s="43"/>
      <c r="MHN55" s="43"/>
      <c r="MHO55" s="43"/>
      <c r="MHP55" s="43"/>
      <c r="MHQ55" s="43"/>
      <c r="MHR55" s="43"/>
      <c r="MHS55" s="43"/>
      <c r="MHT55" s="43"/>
      <c r="MHU55" s="43"/>
      <c r="MHV55" s="43"/>
      <c r="MHW55" s="43"/>
      <c r="MHX55" s="43"/>
      <c r="MHY55" s="43"/>
      <c r="MHZ55" s="43"/>
      <c r="MIA55" s="43"/>
      <c r="MIB55" s="43"/>
      <c r="MIC55" s="43"/>
      <c r="MID55" s="43"/>
      <c r="MIE55" s="43"/>
      <c r="MIF55" s="43"/>
      <c r="MIG55" s="43"/>
      <c r="MIH55" s="43"/>
      <c r="MII55" s="43"/>
      <c r="MIJ55" s="43"/>
      <c r="MIK55" s="43"/>
      <c r="MIL55" s="43"/>
      <c r="MIM55" s="43"/>
      <c r="MIN55" s="43"/>
      <c r="MIO55" s="43"/>
      <c r="MIP55" s="43"/>
      <c r="MIQ55" s="43"/>
      <c r="MIR55" s="43"/>
      <c r="MIS55" s="43"/>
      <c r="MIT55" s="43"/>
      <c r="MIU55" s="43"/>
      <c r="MIV55" s="43"/>
      <c r="MIW55" s="43"/>
      <c r="MIX55" s="43"/>
      <c r="MIY55" s="43"/>
      <c r="MIZ55" s="43"/>
      <c r="MJA55" s="43"/>
      <c r="MJB55" s="43"/>
      <c r="MJC55" s="43"/>
      <c r="MJD55" s="43"/>
      <c r="MJE55" s="43"/>
      <c r="MJF55" s="43"/>
      <c r="MJG55" s="43"/>
      <c r="MJH55" s="43"/>
      <c r="MJI55" s="43"/>
      <c r="MJJ55" s="43"/>
      <c r="MJK55" s="43"/>
      <c r="MJL55" s="43"/>
      <c r="MJM55" s="43"/>
      <c r="MJN55" s="43"/>
      <c r="MJO55" s="43"/>
      <c r="MJP55" s="43"/>
      <c r="MJQ55" s="43"/>
      <c r="MJR55" s="43"/>
      <c r="MJS55" s="43"/>
      <c r="MJT55" s="43"/>
      <c r="MJU55" s="43"/>
      <c r="MJV55" s="43"/>
      <c r="MJW55" s="43"/>
      <c r="MJX55" s="43"/>
      <c r="MJY55" s="43"/>
      <c r="MJZ55" s="43"/>
      <c r="MKA55" s="43"/>
      <c r="MKB55" s="43"/>
      <c r="MKC55" s="43"/>
      <c r="MKD55" s="43"/>
      <c r="MKE55" s="43"/>
      <c r="MKF55" s="43"/>
      <c r="MKG55" s="43"/>
      <c r="MKH55" s="43"/>
      <c r="MKI55" s="43"/>
      <c r="MKJ55" s="43"/>
      <c r="MKK55" s="43"/>
      <c r="MKL55" s="43"/>
      <c r="MKM55" s="43"/>
      <c r="MKN55" s="43"/>
      <c r="MKO55" s="43"/>
      <c r="MKP55" s="43"/>
      <c r="MKQ55" s="43"/>
      <c r="MKR55" s="43"/>
      <c r="MKS55" s="43"/>
      <c r="MKT55" s="43"/>
      <c r="MKU55" s="43"/>
      <c r="MKV55" s="43"/>
      <c r="MKW55" s="43"/>
      <c r="MKX55" s="43"/>
      <c r="MKY55" s="43"/>
      <c r="MKZ55" s="43"/>
      <c r="MLA55" s="43"/>
      <c r="MLB55" s="43"/>
      <c r="MLC55" s="43"/>
      <c r="MLD55" s="43"/>
      <c r="MLE55" s="43"/>
      <c r="MLF55" s="43"/>
      <c r="MLG55" s="43"/>
      <c r="MLH55" s="43"/>
      <c r="MLI55" s="43"/>
      <c r="MLJ55" s="43"/>
      <c r="MLK55" s="43"/>
      <c r="MLL55" s="43"/>
      <c r="MLM55" s="43"/>
      <c r="MLN55" s="43"/>
      <c r="MLO55" s="43"/>
      <c r="MLP55" s="43"/>
      <c r="MLQ55" s="43"/>
      <c r="MLR55" s="43"/>
      <c r="MLS55" s="43"/>
      <c r="MLT55" s="43"/>
      <c r="MLU55" s="43"/>
      <c r="MLV55" s="43"/>
      <c r="MLW55" s="43"/>
      <c r="MLX55" s="43"/>
      <c r="MLY55" s="43"/>
      <c r="MLZ55" s="43"/>
      <c r="MMA55" s="43"/>
      <c r="MMB55" s="43"/>
      <c r="MMC55" s="43"/>
      <c r="MMD55" s="43"/>
      <c r="MME55" s="43"/>
      <c r="MMF55" s="43"/>
      <c r="MMG55" s="43"/>
      <c r="MMH55" s="43"/>
      <c r="MMI55" s="43"/>
      <c r="MMJ55" s="43"/>
      <c r="MMK55" s="43"/>
      <c r="MML55" s="43"/>
      <c r="MMM55" s="43"/>
      <c r="MMN55" s="43"/>
      <c r="MMO55" s="43"/>
      <c r="MMP55" s="43"/>
      <c r="MMQ55" s="43"/>
      <c r="MMR55" s="43"/>
      <c r="MMS55" s="43"/>
      <c r="MMT55" s="43"/>
      <c r="MMU55" s="43"/>
      <c r="MMV55" s="43"/>
      <c r="MMW55" s="43"/>
      <c r="MMX55" s="43"/>
      <c r="MMY55" s="43"/>
      <c r="MMZ55" s="43"/>
      <c r="MNA55" s="43"/>
      <c r="MNB55" s="43"/>
      <c r="MNC55" s="43"/>
      <c r="MND55" s="43"/>
      <c r="MNE55" s="43"/>
      <c r="MNF55" s="43"/>
      <c r="MNG55" s="43"/>
      <c r="MNH55" s="43"/>
      <c r="MNI55" s="43"/>
      <c r="MNJ55" s="43"/>
      <c r="MNK55" s="43"/>
      <c r="MNL55" s="43"/>
      <c r="MNM55" s="43"/>
      <c r="MNN55" s="43"/>
      <c r="MNO55" s="43"/>
      <c r="MNP55" s="43"/>
      <c r="MNQ55" s="43"/>
      <c r="MNR55" s="43"/>
      <c r="MNS55" s="43"/>
      <c r="MNT55" s="43"/>
      <c r="MNU55" s="43"/>
      <c r="MNV55" s="43"/>
      <c r="MNW55" s="43"/>
      <c r="MNX55" s="43"/>
      <c r="MNY55" s="43"/>
      <c r="MNZ55" s="43"/>
      <c r="MOA55" s="43"/>
      <c r="MOB55" s="43"/>
      <c r="MOC55" s="43"/>
      <c r="MOD55" s="43"/>
      <c r="MOE55" s="43"/>
      <c r="MOF55" s="43"/>
      <c r="MOG55" s="43"/>
      <c r="MOH55" s="43"/>
      <c r="MOI55" s="43"/>
      <c r="MOJ55" s="43"/>
      <c r="MOK55" s="43"/>
      <c r="MOL55" s="43"/>
      <c r="MOM55" s="43"/>
      <c r="MON55" s="43"/>
      <c r="MOO55" s="43"/>
      <c r="MOP55" s="43"/>
      <c r="MOQ55" s="43"/>
      <c r="MOR55" s="43"/>
      <c r="MOS55" s="43"/>
      <c r="MOT55" s="43"/>
      <c r="MOU55" s="43"/>
      <c r="MOV55" s="43"/>
      <c r="MOW55" s="43"/>
      <c r="MOX55" s="43"/>
      <c r="MOY55" s="43"/>
      <c r="MOZ55" s="43"/>
      <c r="MPA55" s="43"/>
      <c r="MPB55" s="43"/>
      <c r="MPC55" s="43"/>
      <c r="MPD55" s="43"/>
      <c r="MPE55" s="43"/>
      <c r="MPF55" s="43"/>
      <c r="MPG55" s="43"/>
      <c r="MPH55" s="43"/>
      <c r="MPI55" s="43"/>
      <c r="MPJ55" s="43"/>
      <c r="MPK55" s="43"/>
      <c r="MPL55" s="43"/>
      <c r="MPM55" s="43"/>
      <c r="MPN55" s="43"/>
      <c r="MPO55" s="43"/>
      <c r="MPP55" s="43"/>
      <c r="MPQ55" s="43"/>
      <c r="MPR55" s="43"/>
      <c r="MPS55" s="43"/>
      <c r="MPT55" s="43"/>
      <c r="MPU55" s="43"/>
      <c r="MPV55" s="43"/>
      <c r="MPW55" s="43"/>
      <c r="MPX55" s="43"/>
      <c r="MPY55" s="43"/>
      <c r="MPZ55" s="43"/>
      <c r="MQA55" s="43"/>
      <c r="MQB55" s="43"/>
      <c r="MQC55" s="43"/>
      <c r="MQD55" s="43"/>
      <c r="MQE55" s="43"/>
      <c r="MQF55" s="43"/>
      <c r="MQG55" s="43"/>
      <c r="MQH55" s="43"/>
      <c r="MQI55" s="43"/>
      <c r="MQJ55" s="43"/>
      <c r="MQK55" s="43"/>
      <c r="MQL55" s="43"/>
      <c r="MQM55" s="43"/>
      <c r="MQN55" s="43"/>
      <c r="MQO55" s="43"/>
      <c r="MQP55" s="43"/>
      <c r="MQQ55" s="43"/>
      <c r="MQR55" s="43"/>
      <c r="MQS55" s="43"/>
      <c r="MQT55" s="43"/>
      <c r="MQU55" s="43"/>
      <c r="MQV55" s="43"/>
      <c r="MQW55" s="43"/>
      <c r="MQX55" s="43"/>
      <c r="MQY55" s="43"/>
      <c r="MQZ55" s="43"/>
      <c r="MRA55" s="43"/>
      <c r="MRB55" s="43"/>
      <c r="MRC55" s="43"/>
      <c r="MRD55" s="43"/>
      <c r="MRE55" s="43"/>
      <c r="MRF55" s="43"/>
      <c r="MRG55" s="43"/>
      <c r="MRH55" s="43"/>
      <c r="MRI55" s="43"/>
      <c r="MRJ55" s="43"/>
      <c r="MRK55" s="43"/>
      <c r="MRL55" s="43"/>
      <c r="MRM55" s="43"/>
      <c r="MRN55" s="43"/>
      <c r="MRO55" s="43"/>
      <c r="MRP55" s="43"/>
      <c r="MRQ55" s="43"/>
      <c r="MRR55" s="43"/>
      <c r="MRS55" s="43"/>
      <c r="MRT55" s="43"/>
      <c r="MRU55" s="43"/>
      <c r="MRV55" s="43"/>
      <c r="MRW55" s="43"/>
      <c r="MRX55" s="43"/>
      <c r="MRY55" s="43"/>
      <c r="MRZ55" s="43"/>
      <c r="MSA55" s="43"/>
      <c r="MSB55" s="43"/>
      <c r="MSC55" s="43"/>
      <c r="MSD55" s="43"/>
      <c r="MSE55" s="43"/>
      <c r="MSF55" s="43"/>
      <c r="MSG55" s="43"/>
      <c r="MSH55" s="43"/>
      <c r="MSI55" s="43"/>
      <c r="MSJ55" s="43"/>
      <c r="MSK55" s="43"/>
      <c r="MSL55" s="43"/>
      <c r="MSM55" s="43"/>
      <c r="MSN55" s="43"/>
      <c r="MSO55" s="43"/>
      <c r="MSP55" s="43"/>
      <c r="MSQ55" s="43"/>
      <c r="MSR55" s="43"/>
      <c r="MSS55" s="43"/>
      <c r="MST55" s="43"/>
      <c r="MSU55" s="43"/>
      <c r="MSV55" s="43"/>
      <c r="MSW55" s="43"/>
      <c r="MSX55" s="43"/>
      <c r="MSY55" s="43"/>
      <c r="MSZ55" s="43"/>
      <c r="MTA55" s="43"/>
      <c r="MTB55" s="43"/>
      <c r="MTC55" s="43"/>
      <c r="MTD55" s="43"/>
      <c r="MTE55" s="43"/>
      <c r="MTF55" s="43"/>
      <c r="MTG55" s="43"/>
      <c r="MTH55" s="43"/>
      <c r="MTI55" s="43"/>
      <c r="MTJ55" s="43"/>
      <c r="MTK55" s="43"/>
      <c r="MTL55" s="43"/>
      <c r="MTM55" s="43"/>
      <c r="MTN55" s="43"/>
      <c r="MTO55" s="43"/>
      <c r="MTP55" s="43"/>
      <c r="MTQ55" s="43"/>
      <c r="MTR55" s="43"/>
      <c r="MTS55" s="43"/>
      <c r="MTT55" s="43"/>
      <c r="MTU55" s="43"/>
      <c r="MTV55" s="43"/>
      <c r="MTW55" s="43"/>
      <c r="MTX55" s="43"/>
      <c r="MTY55" s="43"/>
      <c r="MTZ55" s="43"/>
      <c r="MUA55" s="43"/>
      <c r="MUB55" s="43"/>
      <c r="MUC55" s="43"/>
      <c r="MUD55" s="43"/>
      <c r="MUE55" s="43"/>
      <c r="MUF55" s="43"/>
      <c r="MUG55" s="43"/>
      <c r="MUH55" s="43"/>
      <c r="MUI55" s="43"/>
      <c r="MUJ55" s="43"/>
      <c r="MUK55" s="43"/>
      <c r="MUL55" s="43"/>
      <c r="MUM55" s="43"/>
      <c r="MUN55" s="43"/>
      <c r="MUO55" s="43"/>
      <c r="MUP55" s="43"/>
      <c r="MUQ55" s="43"/>
      <c r="MUR55" s="43"/>
      <c r="MUS55" s="43"/>
      <c r="MUT55" s="43"/>
      <c r="MUU55" s="43"/>
      <c r="MUV55" s="43"/>
      <c r="MUW55" s="43"/>
      <c r="MUX55" s="43"/>
      <c r="MUY55" s="43"/>
      <c r="MUZ55" s="43"/>
      <c r="MVA55" s="43"/>
      <c r="MVB55" s="43"/>
      <c r="MVC55" s="43"/>
      <c r="MVD55" s="43"/>
      <c r="MVE55" s="43"/>
      <c r="MVF55" s="43"/>
      <c r="MVG55" s="43"/>
      <c r="MVH55" s="43"/>
      <c r="MVI55" s="43"/>
      <c r="MVJ55" s="43"/>
      <c r="MVK55" s="43"/>
      <c r="MVL55" s="43"/>
      <c r="MVM55" s="43"/>
      <c r="MVN55" s="43"/>
      <c r="MVO55" s="43"/>
      <c r="MVP55" s="43"/>
      <c r="MVQ55" s="43"/>
      <c r="MVR55" s="43"/>
      <c r="MVS55" s="43"/>
      <c r="MVT55" s="43"/>
      <c r="MVU55" s="43"/>
      <c r="MVV55" s="43"/>
      <c r="MVW55" s="43"/>
      <c r="MVX55" s="43"/>
      <c r="MVY55" s="43"/>
      <c r="MVZ55" s="43"/>
      <c r="MWA55" s="43"/>
      <c r="MWB55" s="43"/>
      <c r="MWC55" s="43"/>
      <c r="MWD55" s="43"/>
      <c r="MWE55" s="43"/>
      <c r="MWF55" s="43"/>
      <c r="MWG55" s="43"/>
      <c r="MWH55" s="43"/>
      <c r="MWI55" s="43"/>
      <c r="MWJ55" s="43"/>
      <c r="MWK55" s="43"/>
      <c r="MWL55" s="43"/>
      <c r="MWM55" s="43"/>
      <c r="MWN55" s="43"/>
      <c r="MWO55" s="43"/>
      <c r="MWP55" s="43"/>
      <c r="MWQ55" s="43"/>
      <c r="MWR55" s="43"/>
      <c r="MWS55" s="43"/>
      <c r="MWT55" s="43"/>
      <c r="MWU55" s="43"/>
      <c r="MWV55" s="43"/>
      <c r="MWW55" s="43"/>
      <c r="MWX55" s="43"/>
      <c r="MWY55" s="43"/>
      <c r="MWZ55" s="43"/>
      <c r="MXA55" s="43"/>
      <c r="MXB55" s="43"/>
      <c r="MXC55" s="43"/>
      <c r="MXD55" s="43"/>
      <c r="MXE55" s="43"/>
      <c r="MXF55" s="43"/>
      <c r="MXG55" s="43"/>
      <c r="MXH55" s="43"/>
      <c r="MXI55" s="43"/>
      <c r="MXJ55" s="43"/>
      <c r="MXK55" s="43"/>
      <c r="MXL55" s="43"/>
      <c r="MXM55" s="43"/>
      <c r="MXN55" s="43"/>
      <c r="MXO55" s="43"/>
      <c r="MXP55" s="43"/>
      <c r="MXQ55" s="43"/>
      <c r="MXR55" s="43"/>
      <c r="MXS55" s="43"/>
      <c r="MXT55" s="43"/>
      <c r="MXU55" s="43"/>
      <c r="MXV55" s="43"/>
      <c r="MXW55" s="43"/>
      <c r="MXX55" s="43"/>
      <c r="MXY55" s="43"/>
      <c r="MXZ55" s="43"/>
      <c r="MYA55" s="43"/>
      <c r="MYB55" s="43"/>
      <c r="MYC55" s="43"/>
      <c r="MYD55" s="43"/>
      <c r="MYE55" s="43"/>
      <c r="MYF55" s="43"/>
      <c r="MYG55" s="43"/>
      <c r="MYH55" s="43"/>
      <c r="MYI55" s="43"/>
      <c r="MYJ55" s="43"/>
      <c r="MYK55" s="43"/>
      <c r="MYL55" s="43"/>
      <c r="MYM55" s="43"/>
      <c r="MYN55" s="43"/>
      <c r="MYO55" s="43"/>
      <c r="MYP55" s="43"/>
      <c r="MYQ55" s="43"/>
      <c r="MYR55" s="43"/>
      <c r="MYS55" s="43"/>
      <c r="MYT55" s="43"/>
      <c r="MYU55" s="43"/>
      <c r="MYV55" s="43"/>
      <c r="MYW55" s="43"/>
      <c r="MYX55" s="43"/>
      <c r="MYY55" s="43"/>
      <c r="MYZ55" s="43"/>
      <c r="MZA55" s="43"/>
      <c r="MZB55" s="43"/>
      <c r="MZC55" s="43"/>
      <c r="MZD55" s="43"/>
      <c r="MZE55" s="43"/>
      <c r="MZF55" s="43"/>
      <c r="MZG55" s="43"/>
      <c r="MZH55" s="43"/>
      <c r="MZI55" s="43"/>
      <c r="MZJ55" s="43"/>
      <c r="MZK55" s="43"/>
      <c r="MZL55" s="43"/>
      <c r="MZM55" s="43"/>
      <c r="MZN55" s="43"/>
      <c r="MZO55" s="43"/>
      <c r="MZP55" s="43"/>
      <c r="MZQ55" s="43"/>
      <c r="MZR55" s="43"/>
      <c r="MZS55" s="43"/>
      <c r="MZT55" s="43"/>
      <c r="MZU55" s="43"/>
      <c r="MZV55" s="43"/>
      <c r="MZW55" s="43"/>
      <c r="MZX55" s="43"/>
      <c r="MZY55" s="43"/>
      <c r="MZZ55" s="43"/>
      <c r="NAA55" s="43"/>
      <c r="NAB55" s="43"/>
      <c r="NAC55" s="43"/>
      <c r="NAD55" s="43"/>
      <c r="NAE55" s="43"/>
      <c r="NAF55" s="43"/>
      <c r="NAG55" s="43"/>
      <c r="NAH55" s="43"/>
      <c r="NAI55" s="43"/>
      <c r="NAJ55" s="43"/>
      <c r="NAK55" s="43"/>
      <c r="NAL55" s="43"/>
      <c r="NAM55" s="43"/>
      <c r="NAN55" s="43"/>
      <c r="NAO55" s="43"/>
      <c r="NAP55" s="43"/>
      <c r="NAQ55" s="43"/>
      <c r="NAR55" s="43"/>
      <c r="NAS55" s="43"/>
      <c r="NAT55" s="43"/>
      <c r="NAU55" s="43"/>
      <c r="NAV55" s="43"/>
      <c r="NAW55" s="43"/>
      <c r="NAX55" s="43"/>
      <c r="NAY55" s="43"/>
      <c r="NAZ55" s="43"/>
      <c r="NBA55" s="43"/>
      <c r="NBB55" s="43"/>
      <c r="NBC55" s="43"/>
      <c r="NBD55" s="43"/>
      <c r="NBE55" s="43"/>
      <c r="NBF55" s="43"/>
      <c r="NBG55" s="43"/>
      <c r="NBH55" s="43"/>
      <c r="NBI55" s="43"/>
      <c r="NBJ55" s="43"/>
      <c r="NBK55" s="43"/>
      <c r="NBL55" s="43"/>
      <c r="NBM55" s="43"/>
      <c r="NBN55" s="43"/>
      <c r="NBO55" s="43"/>
      <c r="NBP55" s="43"/>
      <c r="NBQ55" s="43"/>
      <c r="NBR55" s="43"/>
      <c r="NBS55" s="43"/>
      <c r="NBT55" s="43"/>
      <c r="NBU55" s="43"/>
      <c r="NBV55" s="43"/>
      <c r="NBW55" s="43"/>
      <c r="NBX55" s="43"/>
      <c r="NBY55" s="43"/>
      <c r="NBZ55" s="43"/>
      <c r="NCA55" s="43"/>
      <c r="NCB55" s="43"/>
      <c r="NCC55" s="43"/>
      <c r="NCD55" s="43"/>
      <c r="NCE55" s="43"/>
      <c r="NCF55" s="43"/>
      <c r="NCG55" s="43"/>
      <c r="NCH55" s="43"/>
      <c r="NCI55" s="43"/>
      <c r="NCJ55" s="43"/>
      <c r="NCK55" s="43"/>
      <c r="NCL55" s="43"/>
      <c r="NCM55" s="43"/>
      <c r="NCN55" s="43"/>
      <c r="NCO55" s="43"/>
      <c r="NCP55" s="43"/>
      <c r="NCQ55" s="43"/>
      <c r="NCR55" s="43"/>
      <c r="NCS55" s="43"/>
      <c r="NCT55" s="43"/>
      <c r="NCU55" s="43"/>
      <c r="NCV55" s="43"/>
      <c r="NCW55" s="43"/>
      <c r="NCX55" s="43"/>
      <c r="NCY55" s="43"/>
      <c r="NCZ55" s="43"/>
      <c r="NDA55" s="43"/>
      <c r="NDB55" s="43"/>
      <c r="NDC55" s="43"/>
      <c r="NDD55" s="43"/>
      <c r="NDE55" s="43"/>
      <c r="NDF55" s="43"/>
      <c r="NDG55" s="43"/>
      <c r="NDH55" s="43"/>
      <c r="NDI55" s="43"/>
      <c r="NDJ55" s="43"/>
      <c r="NDK55" s="43"/>
      <c r="NDL55" s="43"/>
      <c r="NDM55" s="43"/>
      <c r="NDN55" s="43"/>
      <c r="NDO55" s="43"/>
      <c r="NDP55" s="43"/>
      <c r="NDQ55" s="43"/>
      <c r="NDR55" s="43"/>
      <c r="NDS55" s="43"/>
      <c r="NDT55" s="43"/>
      <c r="NDU55" s="43"/>
      <c r="NDV55" s="43"/>
      <c r="NDW55" s="43"/>
      <c r="NDX55" s="43"/>
      <c r="NDY55" s="43"/>
      <c r="NDZ55" s="43"/>
      <c r="NEA55" s="43"/>
      <c r="NEB55" s="43"/>
      <c r="NEC55" s="43"/>
      <c r="NED55" s="43"/>
      <c r="NEE55" s="43"/>
      <c r="NEF55" s="43"/>
      <c r="NEG55" s="43"/>
      <c r="NEH55" s="43"/>
      <c r="NEI55" s="43"/>
      <c r="NEJ55" s="43"/>
      <c r="NEK55" s="43"/>
      <c r="NEL55" s="43"/>
      <c r="NEM55" s="43"/>
      <c r="NEN55" s="43"/>
      <c r="NEO55" s="43"/>
      <c r="NEP55" s="43"/>
      <c r="NEQ55" s="43"/>
      <c r="NER55" s="43"/>
      <c r="NES55" s="43"/>
      <c r="NET55" s="43"/>
      <c r="NEU55" s="43"/>
      <c r="NEV55" s="43"/>
      <c r="NEW55" s="43"/>
      <c r="NEX55" s="43"/>
      <c r="NEY55" s="43"/>
      <c r="NEZ55" s="43"/>
      <c r="NFA55" s="43"/>
      <c r="NFB55" s="43"/>
      <c r="NFC55" s="43"/>
      <c r="NFD55" s="43"/>
      <c r="NFE55" s="43"/>
      <c r="NFF55" s="43"/>
      <c r="NFG55" s="43"/>
      <c r="NFH55" s="43"/>
      <c r="NFI55" s="43"/>
      <c r="NFJ55" s="43"/>
      <c r="NFK55" s="43"/>
      <c r="NFL55" s="43"/>
      <c r="NFM55" s="43"/>
      <c r="NFN55" s="43"/>
      <c r="NFO55" s="43"/>
      <c r="NFP55" s="43"/>
      <c r="NFQ55" s="43"/>
      <c r="NFR55" s="43"/>
      <c r="NFS55" s="43"/>
      <c r="NFT55" s="43"/>
      <c r="NFU55" s="43"/>
      <c r="NFV55" s="43"/>
      <c r="NFW55" s="43"/>
      <c r="NFX55" s="43"/>
      <c r="NFY55" s="43"/>
      <c r="NFZ55" s="43"/>
      <c r="NGA55" s="43"/>
      <c r="NGB55" s="43"/>
      <c r="NGC55" s="43"/>
      <c r="NGD55" s="43"/>
      <c r="NGE55" s="43"/>
      <c r="NGF55" s="43"/>
      <c r="NGG55" s="43"/>
      <c r="NGH55" s="43"/>
      <c r="NGI55" s="43"/>
      <c r="NGJ55" s="43"/>
      <c r="NGK55" s="43"/>
      <c r="NGL55" s="43"/>
      <c r="NGM55" s="43"/>
      <c r="NGN55" s="43"/>
      <c r="NGO55" s="43"/>
      <c r="NGP55" s="43"/>
      <c r="NGQ55" s="43"/>
      <c r="NGR55" s="43"/>
      <c r="NGS55" s="43"/>
      <c r="NGT55" s="43"/>
      <c r="NGU55" s="43"/>
      <c r="NGV55" s="43"/>
      <c r="NGW55" s="43"/>
      <c r="NGX55" s="43"/>
      <c r="NGY55" s="43"/>
      <c r="NGZ55" s="43"/>
      <c r="NHA55" s="43"/>
      <c r="NHB55" s="43"/>
      <c r="NHC55" s="43"/>
      <c r="NHD55" s="43"/>
      <c r="NHE55" s="43"/>
      <c r="NHF55" s="43"/>
      <c r="NHG55" s="43"/>
      <c r="NHH55" s="43"/>
      <c r="NHI55" s="43"/>
      <c r="NHJ55" s="43"/>
      <c r="NHK55" s="43"/>
      <c r="NHL55" s="43"/>
      <c r="NHM55" s="43"/>
      <c r="NHN55" s="43"/>
      <c r="NHO55" s="43"/>
      <c r="NHP55" s="43"/>
      <c r="NHQ55" s="43"/>
      <c r="NHR55" s="43"/>
      <c r="NHS55" s="43"/>
      <c r="NHT55" s="43"/>
      <c r="NHU55" s="43"/>
      <c r="NHV55" s="43"/>
      <c r="NHW55" s="43"/>
      <c r="NHX55" s="43"/>
      <c r="NHY55" s="43"/>
      <c r="NHZ55" s="43"/>
      <c r="NIA55" s="43"/>
      <c r="NIB55" s="43"/>
      <c r="NIC55" s="43"/>
      <c r="NID55" s="43"/>
      <c r="NIE55" s="43"/>
      <c r="NIF55" s="43"/>
      <c r="NIG55" s="43"/>
      <c r="NIH55" s="43"/>
      <c r="NII55" s="43"/>
      <c r="NIJ55" s="43"/>
      <c r="NIK55" s="43"/>
      <c r="NIL55" s="43"/>
      <c r="NIM55" s="43"/>
      <c r="NIN55" s="43"/>
      <c r="NIO55" s="43"/>
      <c r="NIP55" s="43"/>
      <c r="NIQ55" s="43"/>
      <c r="NIR55" s="43"/>
      <c r="NIS55" s="43"/>
      <c r="NIT55" s="43"/>
      <c r="NIU55" s="43"/>
      <c r="NIV55" s="43"/>
      <c r="NIW55" s="43"/>
      <c r="NIX55" s="43"/>
      <c r="NIY55" s="43"/>
      <c r="NIZ55" s="43"/>
      <c r="NJA55" s="43"/>
      <c r="NJB55" s="43"/>
      <c r="NJC55" s="43"/>
      <c r="NJD55" s="43"/>
      <c r="NJE55" s="43"/>
      <c r="NJF55" s="43"/>
      <c r="NJG55" s="43"/>
      <c r="NJH55" s="43"/>
      <c r="NJI55" s="43"/>
      <c r="NJJ55" s="43"/>
      <c r="NJK55" s="43"/>
      <c r="NJL55" s="43"/>
      <c r="NJM55" s="43"/>
      <c r="NJN55" s="43"/>
      <c r="NJO55" s="43"/>
      <c r="NJP55" s="43"/>
      <c r="NJQ55" s="43"/>
      <c r="NJR55" s="43"/>
      <c r="NJS55" s="43"/>
      <c r="NJT55" s="43"/>
      <c r="NJU55" s="43"/>
      <c r="NJV55" s="43"/>
      <c r="NJW55" s="43"/>
      <c r="NJX55" s="43"/>
      <c r="NJY55" s="43"/>
      <c r="NJZ55" s="43"/>
      <c r="NKA55" s="43"/>
      <c r="NKB55" s="43"/>
      <c r="NKC55" s="43"/>
      <c r="NKD55" s="43"/>
      <c r="NKE55" s="43"/>
      <c r="NKF55" s="43"/>
      <c r="NKG55" s="43"/>
      <c r="NKH55" s="43"/>
      <c r="NKI55" s="43"/>
      <c r="NKJ55" s="43"/>
      <c r="NKK55" s="43"/>
      <c r="NKL55" s="43"/>
      <c r="NKM55" s="43"/>
      <c r="NKN55" s="43"/>
      <c r="NKO55" s="43"/>
      <c r="NKP55" s="43"/>
      <c r="NKQ55" s="43"/>
      <c r="NKR55" s="43"/>
      <c r="NKS55" s="43"/>
      <c r="NKT55" s="43"/>
      <c r="NKU55" s="43"/>
      <c r="NKV55" s="43"/>
      <c r="NKW55" s="43"/>
      <c r="NKX55" s="43"/>
      <c r="NKY55" s="43"/>
      <c r="NKZ55" s="43"/>
      <c r="NLA55" s="43"/>
      <c r="NLB55" s="43"/>
      <c r="NLC55" s="43"/>
      <c r="NLD55" s="43"/>
      <c r="NLE55" s="43"/>
      <c r="NLF55" s="43"/>
      <c r="NLG55" s="43"/>
      <c r="NLH55" s="43"/>
      <c r="NLI55" s="43"/>
      <c r="NLJ55" s="43"/>
      <c r="NLK55" s="43"/>
      <c r="NLL55" s="43"/>
      <c r="NLM55" s="43"/>
      <c r="NLN55" s="43"/>
      <c r="NLO55" s="43"/>
      <c r="NLP55" s="43"/>
      <c r="NLQ55" s="43"/>
      <c r="NLR55" s="43"/>
      <c r="NLS55" s="43"/>
      <c r="NLT55" s="43"/>
      <c r="NLU55" s="43"/>
      <c r="NLV55" s="43"/>
      <c r="NLW55" s="43"/>
      <c r="NLX55" s="43"/>
      <c r="NLY55" s="43"/>
      <c r="NLZ55" s="43"/>
      <c r="NMA55" s="43"/>
      <c r="NMB55" s="43"/>
      <c r="NMC55" s="43"/>
      <c r="NMD55" s="43"/>
      <c r="NME55" s="43"/>
      <c r="NMF55" s="43"/>
      <c r="NMG55" s="43"/>
      <c r="NMH55" s="43"/>
      <c r="NMI55" s="43"/>
      <c r="NMJ55" s="43"/>
      <c r="NMK55" s="43"/>
      <c r="NML55" s="43"/>
      <c r="NMM55" s="43"/>
      <c r="NMN55" s="43"/>
      <c r="NMO55" s="43"/>
      <c r="NMP55" s="43"/>
      <c r="NMQ55" s="43"/>
      <c r="NMR55" s="43"/>
      <c r="NMS55" s="43"/>
      <c r="NMT55" s="43"/>
      <c r="NMU55" s="43"/>
      <c r="NMV55" s="43"/>
      <c r="NMW55" s="43"/>
      <c r="NMX55" s="43"/>
      <c r="NMY55" s="43"/>
      <c r="NMZ55" s="43"/>
      <c r="NNA55" s="43"/>
      <c r="NNB55" s="43"/>
      <c r="NNC55" s="43"/>
      <c r="NND55" s="43"/>
      <c r="NNE55" s="43"/>
      <c r="NNF55" s="43"/>
      <c r="NNG55" s="43"/>
      <c r="NNH55" s="43"/>
      <c r="NNI55" s="43"/>
      <c r="NNJ55" s="43"/>
      <c r="NNK55" s="43"/>
      <c r="NNL55" s="43"/>
      <c r="NNM55" s="43"/>
      <c r="NNN55" s="43"/>
      <c r="NNO55" s="43"/>
      <c r="NNP55" s="43"/>
      <c r="NNQ55" s="43"/>
      <c r="NNR55" s="43"/>
      <c r="NNS55" s="43"/>
      <c r="NNT55" s="43"/>
      <c r="NNU55" s="43"/>
      <c r="NNV55" s="43"/>
      <c r="NNW55" s="43"/>
      <c r="NNX55" s="43"/>
      <c r="NNY55" s="43"/>
      <c r="NNZ55" s="43"/>
      <c r="NOA55" s="43"/>
      <c r="NOB55" s="43"/>
      <c r="NOC55" s="43"/>
      <c r="NOD55" s="43"/>
      <c r="NOE55" s="43"/>
      <c r="NOF55" s="43"/>
      <c r="NOG55" s="43"/>
      <c r="NOH55" s="43"/>
      <c r="NOI55" s="43"/>
      <c r="NOJ55" s="43"/>
      <c r="NOK55" s="43"/>
      <c r="NOL55" s="43"/>
      <c r="NOM55" s="43"/>
      <c r="NON55" s="43"/>
      <c r="NOO55" s="43"/>
      <c r="NOP55" s="43"/>
      <c r="NOQ55" s="43"/>
      <c r="NOR55" s="43"/>
      <c r="NOS55" s="43"/>
      <c r="NOT55" s="43"/>
      <c r="NOU55" s="43"/>
      <c r="NOV55" s="43"/>
      <c r="NOW55" s="43"/>
      <c r="NOX55" s="43"/>
      <c r="NOY55" s="43"/>
      <c r="NOZ55" s="43"/>
      <c r="NPA55" s="43"/>
      <c r="NPB55" s="43"/>
      <c r="NPC55" s="43"/>
      <c r="NPD55" s="43"/>
      <c r="NPE55" s="43"/>
      <c r="NPF55" s="43"/>
      <c r="NPG55" s="43"/>
      <c r="NPH55" s="43"/>
      <c r="NPI55" s="43"/>
      <c r="NPJ55" s="43"/>
      <c r="NPK55" s="43"/>
      <c r="NPL55" s="43"/>
      <c r="NPM55" s="43"/>
      <c r="NPN55" s="43"/>
      <c r="NPO55" s="43"/>
      <c r="NPP55" s="43"/>
      <c r="NPQ55" s="43"/>
      <c r="NPR55" s="43"/>
      <c r="NPS55" s="43"/>
      <c r="NPT55" s="43"/>
      <c r="NPU55" s="43"/>
      <c r="NPV55" s="43"/>
      <c r="NPW55" s="43"/>
      <c r="NPX55" s="43"/>
      <c r="NPY55" s="43"/>
      <c r="NPZ55" s="43"/>
      <c r="NQA55" s="43"/>
      <c r="NQB55" s="43"/>
      <c r="NQC55" s="43"/>
      <c r="NQD55" s="43"/>
      <c r="NQE55" s="43"/>
      <c r="NQF55" s="43"/>
      <c r="NQG55" s="43"/>
      <c r="NQH55" s="43"/>
      <c r="NQI55" s="43"/>
      <c r="NQJ55" s="43"/>
      <c r="NQK55" s="43"/>
      <c r="NQL55" s="43"/>
      <c r="NQM55" s="43"/>
      <c r="NQN55" s="43"/>
      <c r="NQO55" s="43"/>
      <c r="NQP55" s="43"/>
      <c r="NQQ55" s="43"/>
      <c r="NQR55" s="43"/>
      <c r="NQS55" s="43"/>
      <c r="NQT55" s="43"/>
      <c r="NQU55" s="43"/>
      <c r="NQV55" s="43"/>
      <c r="NQW55" s="43"/>
      <c r="NQX55" s="43"/>
      <c r="NQY55" s="43"/>
      <c r="NQZ55" s="43"/>
      <c r="NRA55" s="43"/>
      <c r="NRB55" s="43"/>
      <c r="NRC55" s="43"/>
      <c r="NRD55" s="43"/>
      <c r="NRE55" s="43"/>
      <c r="NRF55" s="43"/>
      <c r="NRG55" s="43"/>
      <c r="NRH55" s="43"/>
      <c r="NRI55" s="43"/>
      <c r="NRJ55" s="43"/>
      <c r="NRK55" s="43"/>
      <c r="NRL55" s="43"/>
      <c r="NRM55" s="43"/>
      <c r="NRN55" s="43"/>
      <c r="NRO55" s="43"/>
      <c r="NRP55" s="43"/>
      <c r="NRQ55" s="43"/>
      <c r="NRR55" s="43"/>
      <c r="NRS55" s="43"/>
      <c r="NRT55" s="43"/>
      <c r="NRU55" s="43"/>
      <c r="NRV55" s="43"/>
      <c r="NRW55" s="43"/>
      <c r="NRX55" s="43"/>
      <c r="NRY55" s="43"/>
      <c r="NRZ55" s="43"/>
      <c r="NSA55" s="43"/>
      <c r="NSB55" s="43"/>
      <c r="NSC55" s="43"/>
      <c r="NSD55" s="43"/>
      <c r="NSE55" s="43"/>
      <c r="NSF55" s="43"/>
      <c r="NSG55" s="43"/>
      <c r="NSH55" s="43"/>
      <c r="NSI55" s="43"/>
      <c r="NSJ55" s="43"/>
      <c r="NSK55" s="43"/>
      <c r="NSL55" s="43"/>
      <c r="NSM55" s="43"/>
      <c r="NSN55" s="43"/>
      <c r="NSO55" s="43"/>
      <c r="NSP55" s="43"/>
      <c r="NSQ55" s="43"/>
      <c r="NSR55" s="43"/>
      <c r="NSS55" s="43"/>
      <c r="NST55" s="43"/>
      <c r="NSU55" s="43"/>
      <c r="NSV55" s="43"/>
      <c r="NSW55" s="43"/>
      <c r="NSX55" s="43"/>
      <c r="NSY55" s="43"/>
      <c r="NSZ55" s="43"/>
      <c r="NTA55" s="43"/>
      <c r="NTB55" s="43"/>
      <c r="NTC55" s="43"/>
      <c r="NTD55" s="43"/>
      <c r="NTE55" s="43"/>
      <c r="NTF55" s="43"/>
      <c r="NTG55" s="43"/>
      <c r="NTH55" s="43"/>
      <c r="NTI55" s="43"/>
      <c r="NTJ55" s="43"/>
      <c r="NTK55" s="43"/>
      <c r="NTL55" s="43"/>
      <c r="NTM55" s="43"/>
      <c r="NTN55" s="43"/>
      <c r="NTO55" s="43"/>
      <c r="NTP55" s="43"/>
      <c r="NTQ55" s="43"/>
      <c r="NTR55" s="43"/>
      <c r="NTS55" s="43"/>
      <c r="NTT55" s="43"/>
      <c r="NTU55" s="43"/>
      <c r="NTV55" s="43"/>
      <c r="NTW55" s="43"/>
      <c r="NTX55" s="43"/>
      <c r="NTY55" s="43"/>
      <c r="NTZ55" s="43"/>
      <c r="NUA55" s="43"/>
      <c r="NUB55" s="43"/>
      <c r="NUC55" s="43"/>
      <c r="NUD55" s="43"/>
      <c r="NUE55" s="43"/>
      <c r="NUF55" s="43"/>
      <c r="NUG55" s="43"/>
      <c r="NUH55" s="43"/>
      <c r="NUI55" s="43"/>
      <c r="NUJ55" s="43"/>
      <c r="NUK55" s="43"/>
      <c r="NUL55" s="43"/>
      <c r="NUM55" s="43"/>
      <c r="NUN55" s="43"/>
      <c r="NUO55" s="43"/>
      <c r="NUP55" s="43"/>
      <c r="NUQ55" s="43"/>
      <c r="NUR55" s="43"/>
      <c r="NUS55" s="43"/>
      <c r="NUT55" s="43"/>
      <c r="NUU55" s="43"/>
      <c r="NUV55" s="43"/>
      <c r="NUW55" s="43"/>
      <c r="NUX55" s="43"/>
      <c r="NUY55" s="43"/>
      <c r="NUZ55" s="43"/>
      <c r="NVA55" s="43"/>
      <c r="NVB55" s="43"/>
      <c r="NVC55" s="43"/>
      <c r="NVD55" s="43"/>
      <c r="NVE55" s="43"/>
      <c r="NVF55" s="43"/>
      <c r="NVG55" s="43"/>
      <c r="NVH55" s="43"/>
      <c r="NVI55" s="43"/>
      <c r="NVJ55" s="43"/>
      <c r="NVK55" s="43"/>
      <c r="NVL55" s="43"/>
      <c r="NVM55" s="43"/>
      <c r="NVN55" s="43"/>
      <c r="NVO55" s="43"/>
      <c r="NVP55" s="43"/>
      <c r="NVQ55" s="43"/>
      <c r="NVR55" s="43"/>
      <c r="NVS55" s="43"/>
      <c r="NVT55" s="43"/>
      <c r="NVU55" s="43"/>
      <c r="NVV55" s="43"/>
      <c r="NVW55" s="43"/>
      <c r="NVX55" s="43"/>
      <c r="NVY55" s="43"/>
      <c r="NVZ55" s="43"/>
      <c r="NWA55" s="43"/>
      <c r="NWB55" s="43"/>
      <c r="NWC55" s="43"/>
      <c r="NWD55" s="43"/>
      <c r="NWE55" s="43"/>
      <c r="NWF55" s="43"/>
      <c r="NWG55" s="43"/>
      <c r="NWH55" s="43"/>
      <c r="NWI55" s="43"/>
      <c r="NWJ55" s="43"/>
      <c r="NWK55" s="43"/>
      <c r="NWL55" s="43"/>
      <c r="NWM55" s="43"/>
      <c r="NWN55" s="43"/>
      <c r="NWO55" s="43"/>
      <c r="NWP55" s="43"/>
      <c r="NWQ55" s="43"/>
      <c r="NWR55" s="43"/>
      <c r="NWS55" s="43"/>
      <c r="NWT55" s="43"/>
      <c r="NWU55" s="43"/>
      <c r="NWV55" s="43"/>
      <c r="NWW55" s="43"/>
      <c r="NWX55" s="43"/>
      <c r="NWY55" s="43"/>
      <c r="NWZ55" s="43"/>
      <c r="NXA55" s="43"/>
      <c r="NXB55" s="43"/>
      <c r="NXC55" s="43"/>
      <c r="NXD55" s="43"/>
      <c r="NXE55" s="43"/>
      <c r="NXF55" s="43"/>
      <c r="NXG55" s="43"/>
      <c r="NXH55" s="43"/>
      <c r="NXI55" s="43"/>
      <c r="NXJ55" s="43"/>
      <c r="NXK55" s="43"/>
      <c r="NXL55" s="43"/>
      <c r="NXM55" s="43"/>
      <c r="NXN55" s="43"/>
      <c r="NXO55" s="43"/>
      <c r="NXP55" s="43"/>
      <c r="NXQ55" s="43"/>
      <c r="NXR55" s="43"/>
      <c r="NXS55" s="43"/>
      <c r="NXT55" s="43"/>
      <c r="NXU55" s="43"/>
      <c r="NXV55" s="43"/>
      <c r="NXW55" s="43"/>
      <c r="NXX55" s="43"/>
      <c r="NXY55" s="43"/>
      <c r="NXZ55" s="43"/>
      <c r="NYA55" s="43"/>
      <c r="NYB55" s="43"/>
      <c r="NYC55" s="43"/>
      <c r="NYD55" s="43"/>
      <c r="NYE55" s="43"/>
      <c r="NYF55" s="43"/>
      <c r="NYG55" s="43"/>
      <c r="NYH55" s="43"/>
      <c r="NYI55" s="43"/>
      <c r="NYJ55" s="43"/>
      <c r="NYK55" s="43"/>
      <c r="NYL55" s="43"/>
      <c r="NYM55" s="43"/>
      <c r="NYN55" s="43"/>
      <c r="NYO55" s="43"/>
      <c r="NYP55" s="43"/>
      <c r="NYQ55" s="43"/>
      <c r="NYR55" s="43"/>
      <c r="NYS55" s="43"/>
      <c r="NYT55" s="43"/>
      <c r="NYU55" s="43"/>
      <c r="NYV55" s="43"/>
      <c r="NYW55" s="43"/>
      <c r="NYX55" s="43"/>
      <c r="NYY55" s="43"/>
      <c r="NYZ55" s="43"/>
      <c r="NZA55" s="43"/>
      <c r="NZB55" s="43"/>
      <c r="NZC55" s="43"/>
      <c r="NZD55" s="43"/>
      <c r="NZE55" s="43"/>
      <c r="NZF55" s="43"/>
      <c r="NZG55" s="43"/>
      <c r="NZH55" s="43"/>
      <c r="NZI55" s="43"/>
      <c r="NZJ55" s="43"/>
      <c r="NZK55" s="43"/>
      <c r="NZL55" s="43"/>
      <c r="NZM55" s="43"/>
      <c r="NZN55" s="43"/>
      <c r="NZO55" s="43"/>
      <c r="NZP55" s="43"/>
      <c r="NZQ55" s="43"/>
      <c r="NZR55" s="43"/>
      <c r="NZS55" s="43"/>
      <c r="NZT55" s="43"/>
      <c r="NZU55" s="43"/>
      <c r="NZV55" s="43"/>
      <c r="NZW55" s="43"/>
      <c r="NZX55" s="43"/>
      <c r="NZY55" s="43"/>
      <c r="NZZ55" s="43"/>
      <c r="OAA55" s="43"/>
      <c r="OAB55" s="43"/>
      <c r="OAC55" s="43"/>
      <c r="OAD55" s="43"/>
      <c r="OAE55" s="43"/>
      <c r="OAF55" s="43"/>
      <c r="OAG55" s="43"/>
      <c r="OAH55" s="43"/>
      <c r="OAI55" s="43"/>
      <c r="OAJ55" s="43"/>
      <c r="OAK55" s="43"/>
      <c r="OAL55" s="43"/>
      <c r="OAM55" s="43"/>
      <c r="OAN55" s="43"/>
      <c r="OAO55" s="43"/>
      <c r="OAP55" s="43"/>
      <c r="OAQ55" s="43"/>
      <c r="OAR55" s="43"/>
      <c r="OAS55" s="43"/>
      <c r="OAT55" s="43"/>
      <c r="OAU55" s="43"/>
      <c r="OAV55" s="43"/>
      <c r="OAW55" s="43"/>
      <c r="OAX55" s="43"/>
      <c r="OAY55" s="43"/>
      <c r="OAZ55" s="43"/>
      <c r="OBA55" s="43"/>
      <c r="OBB55" s="43"/>
      <c r="OBC55" s="43"/>
      <c r="OBD55" s="43"/>
      <c r="OBE55" s="43"/>
      <c r="OBF55" s="43"/>
      <c r="OBG55" s="43"/>
      <c r="OBH55" s="43"/>
      <c r="OBI55" s="43"/>
      <c r="OBJ55" s="43"/>
      <c r="OBK55" s="43"/>
      <c r="OBL55" s="43"/>
      <c r="OBM55" s="43"/>
      <c r="OBN55" s="43"/>
      <c r="OBO55" s="43"/>
      <c r="OBP55" s="43"/>
      <c r="OBQ55" s="43"/>
      <c r="OBR55" s="43"/>
      <c r="OBS55" s="43"/>
      <c r="OBT55" s="43"/>
      <c r="OBU55" s="43"/>
      <c r="OBV55" s="43"/>
      <c r="OBW55" s="43"/>
      <c r="OBX55" s="43"/>
      <c r="OBY55" s="43"/>
      <c r="OBZ55" s="43"/>
      <c r="OCA55" s="43"/>
      <c r="OCB55" s="43"/>
      <c r="OCC55" s="43"/>
      <c r="OCD55" s="43"/>
      <c r="OCE55" s="43"/>
      <c r="OCF55" s="43"/>
      <c r="OCG55" s="43"/>
      <c r="OCH55" s="43"/>
      <c r="OCI55" s="43"/>
      <c r="OCJ55" s="43"/>
      <c r="OCK55" s="43"/>
      <c r="OCL55" s="43"/>
      <c r="OCM55" s="43"/>
      <c r="OCN55" s="43"/>
      <c r="OCO55" s="43"/>
      <c r="OCP55" s="43"/>
      <c r="OCQ55" s="43"/>
      <c r="OCR55" s="43"/>
      <c r="OCS55" s="43"/>
      <c r="OCT55" s="43"/>
      <c r="OCU55" s="43"/>
      <c r="OCV55" s="43"/>
      <c r="OCW55" s="43"/>
      <c r="OCX55" s="43"/>
      <c r="OCY55" s="43"/>
      <c r="OCZ55" s="43"/>
      <c r="ODA55" s="43"/>
      <c r="ODB55" s="43"/>
      <c r="ODC55" s="43"/>
      <c r="ODD55" s="43"/>
      <c r="ODE55" s="43"/>
      <c r="ODF55" s="43"/>
      <c r="ODG55" s="43"/>
      <c r="ODH55" s="43"/>
      <c r="ODI55" s="43"/>
      <c r="ODJ55" s="43"/>
      <c r="ODK55" s="43"/>
      <c r="ODL55" s="43"/>
      <c r="ODM55" s="43"/>
      <c r="ODN55" s="43"/>
      <c r="ODO55" s="43"/>
      <c r="ODP55" s="43"/>
      <c r="ODQ55" s="43"/>
      <c r="ODR55" s="43"/>
      <c r="ODS55" s="43"/>
      <c r="ODT55" s="43"/>
      <c r="ODU55" s="43"/>
      <c r="ODV55" s="43"/>
      <c r="ODW55" s="43"/>
      <c r="ODX55" s="43"/>
      <c r="ODY55" s="43"/>
      <c r="ODZ55" s="43"/>
      <c r="OEA55" s="43"/>
      <c r="OEB55" s="43"/>
      <c r="OEC55" s="43"/>
      <c r="OED55" s="43"/>
      <c r="OEE55" s="43"/>
      <c r="OEF55" s="43"/>
      <c r="OEG55" s="43"/>
      <c r="OEH55" s="43"/>
      <c r="OEI55" s="43"/>
      <c r="OEJ55" s="43"/>
      <c r="OEK55" s="43"/>
      <c r="OEL55" s="43"/>
      <c r="OEM55" s="43"/>
      <c r="OEN55" s="43"/>
      <c r="OEO55" s="43"/>
      <c r="OEP55" s="43"/>
      <c r="OEQ55" s="43"/>
      <c r="OER55" s="43"/>
      <c r="OES55" s="43"/>
      <c r="OET55" s="43"/>
      <c r="OEU55" s="43"/>
      <c r="OEV55" s="43"/>
      <c r="OEW55" s="43"/>
      <c r="OEX55" s="43"/>
      <c r="OEY55" s="43"/>
      <c r="OEZ55" s="43"/>
      <c r="OFA55" s="43"/>
      <c r="OFB55" s="43"/>
      <c r="OFC55" s="43"/>
      <c r="OFD55" s="43"/>
      <c r="OFE55" s="43"/>
      <c r="OFF55" s="43"/>
      <c r="OFG55" s="43"/>
      <c r="OFH55" s="43"/>
      <c r="OFI55" s="43"/>
      <c r="OFJ55" s="43"/>
      <c r="OFK55" s="43"/>
      <c r="OFL55" s="43"/>
      <c r="OFM55" s="43"/>
      <c r="OFN55" s="43"/>
      <c r="OFO55" s="43"/>
      <c r="OFP55" s="43"/>
      <c r="OFQ55" s="43"/>
      <c r="OFR55" s="43"/>
      <c r="OFS55" s="43"/>
      <c r="OFT55" s="43"/>
      <c r="OFU55" s="43"/>
      <c r="OFV55" s="43"/>
      <c r="OFW55" s="43"/>
      <c r="OFX55" s="43"/>
      <c r="OFY55" s="43"/>
      <c r="OFZ55" s="43"/>
      <c r="OGA55" s="43"/>
      <c r="OGB55" s="43"/>
      <c r="OGC55" s="43"/>
      <c r="OGD55" s="43"/>
      <c r="OGE55" s="43"/>
      <c r="OGF55" s="43"/>
      <c r="OGG55" s="43"/>
      <c r="OGH55" s="43"/>
      <c r="OGI55" s="43"/>
      <c r="OGJ55" s="43"/>
      <c r="OGK55" s="43"/>
      <c r="OGL55" s="43"/>
      <c r="OGM55" s="43"/>
      <c r="OGN55" s="43"/>
      <c r="OGO55" s="43"/>
      <c r="OGP55" s="43"/>
      <c r="OGQ55" s="43"/>
      <c r="OGR55" s="43"/>
      <c r="OGS55" s="43"/>
      <c r="OGT55" s="43"/>
      <c r="OGU55" s="43"/>
      <c r="OGV55" s="43"/>
      <c r="OGW55" s="43"/>
      <c r="OGX55" s="43"/>
      <c r="OGY55" s="43"/>
      <c r="OGZ55" s="43"/>
      <c r="OHA55" s="43"/>
      <c r="OHB55" s="43"/>
      <c r="OHC55" s="43"/>
      <c r="OHD55" s="43"/>
      <c r="OHE55" s="43"/>
      <c r="OHF55" s="43"/>
      <c r="OHG55" s="43"/>
      <c r="OHH55" s="43"/>
      <c r="OHI55" s="43"/>
      <c r="OHJ55" s="43"/>
      <c r="OHK55" s="43"/>
      <c r="OHL55" s="43"/>
      <c r="OHM55" s="43"/>
      <c r="OHN55" s="43"/>
      <c r="OHO55" s="43"/>
      <c r="OHP55" s="43"/>
      <c r="OHQ55" s="43"/>
      <c r="OHR55" s="43"/>
      <c r="OHS55" s="43"/>
      <c r="OHT55" s="43"/>
      <c r="OHU55" s="43"/>
      <c r="OHV55" s="43"/>
      <c r="OHW55" s="43"/>
      <c r="OHX55" s="43"/>
      <c r="OHY55" s="43"/>
      <c r="OHZ55" s="43"/>
      <c r="OIA55" s="43"/>
      <c r="OIB55" s="43"/>
      <c r="OIC55" s="43"/>
      <c r="OID55" s="43"/>
      <c r="OIE55" s="43"/>
      <c r="OIF55" s="43"/>
      <c r="OIG55" s="43"/>
      <c r="OIH55" s="43"/>
      <c r="OII55" s="43"/>
      <c r="OIJ55" s="43"/>
      <c r="OIK55" s="43"/>
      <c r="OIL55" s="43"/>
      <c r="OIM55" s="43"/>
      <c r="OIN55" s="43"/>
      <c r="OIO55" s="43"/>
      <c r="OIP55" s="43"/>
      <c r="OIQ55" s="43"/>
      <c r="OIR55" s="43"/>
      <c r="OIS55" s="43"/>
      <c r="OIT55" s="43"/>
      <c r="OIU55" s="43"/>
      <c r="OIV55" s="43"/>
      <c r="OIW55" s="43"/>
      <c r="OIX55" s="43"/>
      <c r="OIY55" s="43"/>
      <c r="OIZ55" s="43"/>
      <c r="OJA55" s="43"/>
      <c r="OJB55" s="43"/>
      <c r="OJC55" s="43"/>
      <c r="OJD55" s="43"/>
      <c r="OJE55" s="43"/>
      <c r="OJF55" s="43"/>
      <c r="OJG55" s="43"/>
      <c r="OJH55" s="43"/>
      <c r="OJI55" s="43"/>
      <c r="OJJ55" s="43"/>
      <c r="OJK55" s="43"/>
      <c r="OJL55" s="43"/>
      <c r="OJM55" s="43"/>
      <c r="OJN55" s="43"/>
      <c r="OJO55" s="43"/>
      <c r="OJP55" s="43"/>
      <c r="OJQ55" s="43"/>
      <c r="OJR55" s="43"/>
      <c r="OJS55" s="43"/>
      <c r="OJT55" s="43"/>
      <c r="OJU55" s="43"/>
      <c r="OJV55" s="43"/>
      <c r="OJW55" s="43"/>
      <c r="OJX55" s="43"/>
      <c r="OJY55" s="43"/>
      <c r="OJZ55" s="43"/>
      <c r="OKA55" s="43"/>
      <c r="OKB55" s="43"/>
      <c r="OKC55" s="43"/>
      <c r="OKD55" s="43"/>
      <c r="OKE55" s="43"/>
      <c r="OKF55" s="43"/>
      <c r="OKG55" s="43"/>
      <c r="OKH55" s="43"/>
      <c r="OKI55" s="43"/>
      <c r="OKJ55" s="43"/>
      <c r="OKK55" s="43"/>
      <c r="OKL55" s="43"/>
      <c r="OKM55" s="43"/>
      <c r="OKN55" s="43"/>
      <c r="OKO55" s="43"/>
      <c r="OKP55" s="43"/>
      <c r="OKQ55" s="43"/>
      <c r="OKR55" s="43"/>
      <c r="OKS55" s="43"/>
      <c r="OKT55" s="43"/>
      <c r="OKU55" s="43"/>
      <c r="OKV55" s="43"/>
      <c r="OKW55" s="43"/>
      <c r="OKX55" s="43"/>
      <c r="OKY55" s="43"/>
      <c r="OKZ55" s="43"/>
      <c r="OLA55" s="43"/>
      <c r="OLB55" s="43"/>
      <c r="OLC55" s="43"/>
      <c r="OLD55" s="43"/>
      <c r="OLE55" s="43"/>
      <c r="OLF55" s="43"/>
      <c r="OLG55" s="43"/>
      <c r="OLH55" s="43"/>
      <c r="OLI55" s="43"/>
      <c r="OLJ55" s="43"/>
      <c r="OLK55" s="43"/>
      <c r="OLL55" s="43"/>
      <c r="OLM55" s="43"/>
      <c r="OLN55" s="43"/>
      <c r="OLO55" s="43"/>
      <c r="OLP55" s="43"/>
      <c r="OLQ55" s="43"/>
      <c r="OLR55" s="43"/>
      <c r="OLS55" s="43"/>
      <c r="OLT55" s="43"/>
      <c r="OLU55" s="43"/>
      <c r="OLV55" s="43"/>
      <c r="OLW55" s="43"/>
      <c r="OLX55" s="43"/>
      <c r="OLY55" s="43"/>
      <c r="OLZ55" s="43"/>
      <c r="OMA55" s="43"/>
      <c r="OMB55" s="43"/>
      <c r="OMC55" s="43"/>
      <c r="OMD55" s="43"/>
      <c r="OME55" s="43"/>
      <c r="OMF55" s="43"/>
      <c r="OMG55" s="43"/>
      <c r="OMH55" s="43"/>
      <c r="OMI55" s="43"/>
      <c r="OMJ55" s="43"/>
      <c r="OMK55" s="43"/>
      <c r="OML55" s="43"/>
      <c r="OMM55" s="43"/>
      <c r="OMN55" s="43"/>
      <c r="OMO55" s="43"/>
      <c r="OMP55" s="43"/>
      <c r="OMQ55" s="43"/>
      <c r="OMR55" s="43"/>
      <c r="OMS55" s="43"/>
      <c r="OMT55" s="43"/>
      <c r="OMU55" s="43"/>
      <c r="OMV55" s="43"/>
      <c r="OMW55" s="43"/>
      <c r="OMX55" s="43"/>
      <c r="OMY55" s="43"/>
      <c r="OMZ55" s="43"/>
      <c r="ONA55" s="43"/>
      <c r="ONB55" s="43"/>
      <c r="ONC55" s="43"/>
      <c r="OND55" s="43"/>
      <c r="ONE55" s="43"/>
      <c r="ONF55" s="43"/>
      <c r="ONG55" s="43"/>
      <c r="ONH55" s="43"/>
      <c r="ONI55" s="43"/>
      <c r="ONJ55" s="43"/>
      <c r="ONK55" s="43"/>
      <c r="ONL55" s="43"/>
      <c r="ONM55" s="43"/>
      <c r="ONN55" s="43"/>
      <c r="ONO55" s="43"/>
      <c r="ONP55" s="43"/>
      <c r="ONQ55" s="43"/>
      <c r="ONR55" s="43"/>
      <c r="ONS55" s="43"/>
      <c r="ONT55" s="43"/>
      <c r="ONU55" s="43"/>
      <c r="ONV55" s="43"/>
      <c r="ONW55" s="43"/>
      <c r="ONX55" s="43"/>
      <c r="ONY55" s="43"/>
      <c r="ONZ55" s="43"/>
      <c r="OOA55" s="43"/>
      <c r="OOB55" s="43"/>
      <c r="OOC55" s="43"/>
      <c r="OOD55" s="43"/>
      <c r="OOE55" s="43"/>
      <c r="OOF55" s="43"/>
      <c r="OOG55" s="43"/>
      <c r="OOH55" s="43"/>
      <c r="OOI55" s="43"/>
      <c r="OOJ55" s="43"/>
      <c r="OOK55" s="43"/>
      <c r="OOL55" s="43"/>
      <c r="OOM55" s="43"/>
      <c r="OON55" s="43"/>
      <c r="OOO55" s="43"/>
      <c r="OOP55" s="43"/>
      <c r="OOQ55" s="43"/>
      <c r="OOR55" s="43"/>
      <c r="OOS55" s="43"/>
      <c r="OOT55" s="43"/>
      <c r="OOU55" s="43"/>
      <c r="OOV55" s="43"/>
      <c r="OOW55" s="43"/>
      <c r="OOX55" s="43"/>
      <c r="OOY55" s="43"/>
      <c r="OOZ55" s="43"/>
      <c r="OPA55" s="43"/>
      <c r="OPB55" s="43"/>
      <c r="OPC55" s="43"/>
      <c r="OPD55" s="43"/>
      <c r="OPE55" s="43"/>
      <c r="OPF55" s="43"/>
      <c r="OPG55" s="43"/>
      <c r="OPH55" s="43"/>
      <c r="OPI55" s="43"/>
      <c r="OPJ55" s="43"/>
      <c r="OPK55" s="43"/>
      <c r="OPL55" s="43"/>
      <c r="OPM55" s="43"/>
      <c r="OPN55" s="43"/>
      <c r="OPO55" s="43"/>
      <c r="OPP55" s="43"/>
      <c r="OPQ55" s="43"/>
      <c r="OPR55" s="43"/>
      <c r="OPS55" s="43"/>
      <c r="OPT55" s="43"/>
      <c r="OPU55" s="43"/>
      <c r="OPV55" s="43"/>
      <c r="OPW55" s="43"/>
      <c r="OPX55" s="43"/>
      <c r="OPY55" s="43"/>
      <c r="OPZ55" s="43"/>
      <c r="OQA55" s="43"/>
      <c r="OQB55" s="43"/>
      <c r="OQC55" s="43"/>
      <c r="OQD55" s="43"/>
      <c r="OQE55" s="43"/>
      <c r="OQF55" s="43"/>
      <c r="OQG55" s="43"/>
      <c r="OQH55" s="43"/>
      <c r="OQI55" s="43"/>
      <c r="OQJ55" s="43"/>
      <c r="OQK55" s="43"/>
      <c r="OQL55" s="43"/>
      <c r="OQM55" s="43"/>
      <c r="OQN55" s="43"/>
      <c r="OQO55" s="43"/>
      <c r="OQP55" s="43"/>
      <c r="OQQ55" s="43"/>
      <c r="OQR55" s="43"/>
      <c r="OQS55" s="43"/>
      <c r="OQT55" s="43"/>
      <c r="OQU55" s="43"/>
      <c r="OQV55" s="43"/>
      <c r="OQW55" s="43"/>
      <c r="OQX55" s="43"/>
      <c r="OQY55" s="43"/>
      <c r="OQZ55" s="43"/>
      <c r="ORA55" s="43"/>
      <c r="ORB55" s="43"/>
      <c r="ORC55" s="43"/>
      <c r="ORD55" s="43"/>
      <c r="ORE55" s="43"/>
      <c r="ORF55" s="43"/>
      <c r="ORG55" s="43"/>
      <c r="ORH55" s="43"/>
      <c r="ORI55" s="43"/>
      <c r="ORJ55" s="43"/>
      <c r="ORK55" s="43"/>
      <c r="ORL55" s="43"/>
      <c r="ORM55" s="43"/>
      <c r="ORN55" s="43"/>
      <c r="ORO55" s="43"/>
      <c r="ORP55" s="43"/>
      <c r="ORQ55" s="43"/>
      <c r="ORR55" s="43"/>
      <c r="ORS55" s="43"/>
      <c r="ORT55" s="43"/>
      <c r="ORU55" s="43"/>
      <c r="ORV55" s="43"/>
      <c r="ORW55" s="43"/>
      <c r="ORX55" s="43"/>
      <c r="ORY55" s="43"/>
      <c r="ORZ55" s="43"/>
      <c r="OSA55" s="43"/>
      <c r="OSB55" s="43"/>
      <c r="OSC55" s="43"/>
      <c r="OSD55" s="43"/>
      <c r="OSE55" s="43"/>
      <c r="OSF55" s="43"/>
      <c r="OSG55" s="43"/>
      <c r="OSH55" s="43"/>
      <c r="OSI55" s="43"/>
      <c r="OSJ55" s="43"/>
      <c r="OSK55" s="43"/>
      <c r="OSL55" s="43"/>
      <c r="OSM55" s="43"/>
      <c r="OSN55" s="43"/>
      <c r="OSO55" s="43"/>
      <c r="OSP55" s="43"/>
      <c r="OSQ55" s="43"/>
      <c r="OSR55" s="43"/>
      <c r="OSS55" s="43"/>
      <c r="OST55" s="43"/>
      <c r="OSU55" s="43"/>
      <c r="OSV55" s="43"/>
      <c r="OSW55" s="43"/>
      <c r="OSX55" s="43"/>
      <c r="OSY55" s="43"/>
      <c r="OSZ55" s="43"/>
      <c r="OTA55" s="43"/>
      <c r="OTB55" s="43"/>
      <c r="OTC55" s="43"/>
      <c r="OTD55" s="43"/>
      <c r="OTE55" s="43"/>
      <c r="OTF55" s="43"/>
      <c r="OTG55" s="43"/>
      <c r="OTH55" s="43"/>
      <c r="OTI55" s="43"/>
      <c r="OTJ55" s="43"/>
      <c r="OTK55" s="43"/>
      <c r="OTL55" s="43"/>
      <c r="OTM55" s="43"/>
      <c r="OTN55" s="43"/>
      <c r="OTO55" s="43"/>
      <c r="OTP55" s="43"/>
      <c r="OTQ55" s="43"/>
      <c r="OTR55" s="43"/>
      <c r="OTS55" s="43"/>
      <c r="OTT55" s="43"/>
      <c r="OTU55" s="43"/>
      <c r="OTV55" s="43"/>
      <c r="OTW55" s="43"/>
      <c r="OTX55" s="43"/>
      <c r="OTY55" s="43"/>
      <c r="OTZ55" s="43"/>
      <c r="OUA55" s="43"/>
      <c r="OUB55" s="43"/>
      <c r="OUC55" s="43"/>
      <c r="OUD55" s="43"/>
      <c r="OUE55" s="43"/>
      <c r="OUF55" s="43"/>
      <c r="OUG55" s="43"/>
      <c r="OUH55" s="43"/>
      <c r="OUI55" s="43"/>
      <c r="OUJ55" s="43"/>
      <c r="OUK55" s="43"/>
      <c r="OUL55" s="43"/>
      <c r="OUM55" s="43"/>
      <c r="OUN55" s="43"/>
      <c r="OUO55" s="43"/>
      <c r="OUP55" s="43"/>
      <c r="OUQ55" s="43"/>
      <c r="OUR55" s="43"/>
      <c r="OUS55" s="43"/>
      <c r="OUT55" s="43"/>
      <c r="OUU55" s="43"/>
      <c r="OUV55" s="43"/>
      <c r="OUW55" s="43"/>
      <c r="OUX55" s="43"/>
      <c r="OUY55" s="43"/>
      <c r="OUZ55" s="43"/>
      <c r="OVA55" s="43"/>
      <c r="OVB55" s="43"/>
      <c r="OVC55" s="43"/>
      <c r="OVD55" s="43"/>
      <c r="OVE55" s="43"/>
      <c r="OVF55" s="43"/>
      <c r="OVG55" s="43"/>
      <c r="OVH55" s="43"/>
      <c r="OVI55" s="43"/>
      <c r="OVJ55" s="43"/>
      <c r="OVK55" s="43"/>
      <c r="OVL55" s="43"/>
      <c r="OVM55" s="43"/>
      <c r="OVN55" s="43"/>
      <c r="OVO55" s="43"/>
      <c r="OVP55" s="43"/>
      <c r="OVQ55" s="43"/>
      <c r="OVR55" s="43"/>
      <c r="OVS55" s="43"/>
      <c r="OVT55" s="43"/>
      <c r="OVU55" s="43"/>
      <c r="OVV55" s="43"/>
      <c r="OVW55" s="43"/>
      <c r="OVX55" s="43"/>
      <c r="OVY55" s="43"/>
      <c r="OVZ55" s="43"/>
      <c r="OWA55" s="43"/>
      <c r="OWB55" s="43"/>
      <c r="OWC55" s="43"/>
      <c r="OWD55" s="43"/>
      <c r="OWE55" s="43"/>
      <c r="OWF55" s="43"/>
      <c r="OWG55" s="43"/>
      <c r="OWH55" s="43"/>
      <c r="OWI55" s="43"/>
      <c r="OWJ55" s="43"/>
      <c r="OWK55" s="43"/>
      <c r="OWL55" s="43"/>
      <c r="OWM55" s="43"/>
      <c r="OWN55" s="43"/>
      <c r="OWO55" s="43"/>
      <c r="OWP55" s="43"/>
      <c r="OWQ55" s="43"/>
      <c r="OWR55" s="43"/>
      <c r="OWS55" s="43"/>
      <c r="OWT55" s="43"/>
      <c r="OWU55" s="43"/>
      <c r="OWV55" s="43"/>
      <c r="OWW55" s="43"/>
      <c r="OWX55" s="43"/>
      <c r="OWY55" s="43"/>
      <c r="OWZ55" s="43"/>
      <c r="OXA55" s="43"/>
      <c r="OXB55" s="43"/>
      <c r="OXC55" s="43"/>
      <c r="OXD55" s="43"/>
      <c r="OXE55" s="43"/>
      <c r="OXF55" s="43"/>
      <c r="OXG55" s="43"/>
      <c r="OXH55" s="43"/>
      <c r="OXI55" s="43"/>
      <c r="OXJ55" s="43"/>
      <c r="OXK55" s="43"/>
      <c r="OXL55" s="43"/>
      <c r="OXM55" s="43"/>
      <c r="OXN55" s="43"/>
      <c r="OXO55" s="43"/>
      <c r="OXP55" s="43"/>
      <c r="OXQ55" s="43"/>
      <c r="OXR55" s="43"/>
      <c r="OXS55" s="43"/>
      <c r="OXT55" s="43"/>
      <c r="OXU55" s="43"/>
      <c r="OXV55" s="43"/>
      <c r="OXW55" s="43"/>
      <c r="OXX55" s="43"/>
      <c r="OXY55" s="43"/>
      <c r="OXZ55" s="43"/>
      <c r="OYA55" s="43"/>
      <c r="OYB55" s="43"/>
      <c r="OYC55" s="43"/>
      <c r="OYD55" s="43"/>
      <c r="OYE55" s="43"/>
      <c r="OYF55" s="43"/>
      <c r="OYG55" s="43"/>
      <c r="OYH55" s="43"/>
      <c r="OYI55" s="43"/>
      <c r="OYJ55" s="43"/>
      <c r="OYK55" s="43"/>
      <c r="OYL55" s="43"/>
      <c r="OYM55" s="43"/>
      <c r="OYN55" s="43"/>
      <c r="OYO55" s="43"/>
      <c r="OYP55" s="43"/>
      <c r="OYQ55" s="43"/>
      <c r="OYR55" s="43"/>
      <c r="OYS55" s="43"/>
      <c r="OYT55" s="43"/>
      <c r="OYU55" s="43"/>
      <c r="OYV55" s="43"/>
      <c r="OYW55" s="43"/>
      <c r="OYX55" s="43"/>
      <c r="OYY55" s="43"/>
      <c r="OYZ55" s="43"/>
      <c r="OZA55" s="43"/>
      <c r="OZB55" s="43"/>
      <c r="OZC55" s="43"/>
      <c r="OZD55" s="43"/>
      <c r="OZE55" s="43"/>
      <c r="OZF55" s="43"/>
      <c r="OZG55" s="43"/>
      <c r="OZH55" s="43"/>
      <c r="OZI55" s="43"/>
      <c r="OZJ55" s="43"/>
      <c r="OZK55" s="43"/>
      <c r="OZL55" s="43"/>
      <c r="OZM55" s="43"/>
      <c r="OZN55" s="43"/>
      <c r="OZO55" s="43"/>
      <c r="OZP55" s="43"/>
      <c r="OZQ55" s="43"/>
      <c r="OZR55" s="43"/>
      <c r="OZS55" s="43"/>
      <c r="OZT55" s="43"/>
      <c r="OZU55" s="43"/>
      <c r="OZV55" s="43"/>
      <c r="OZW55" s="43"/>
      <c r="OZX55" s="43"/>
      <c r="OZY55" s="43"/>
      <c r="OZZ55" s="43"/>
      <c r="PAA55" s="43"/>
      <c r="PAB55" s="43"/>
      <c r="PAC55" s="43"/>
      <c r="PAD55" s="43"/>
      <c r="PAE55" s="43"/>
      <c r="PAF55" s="43"/>
      <c r="PAG55" s="43"/>
      <c r="PAH55" s="43"/>
      <c r="PAI55" s="43"/>
      <c r="PAJ55" s="43"/>
      <c r="PAK55" s="43"/>
      <c r="PAL55" s="43"/>
      <c r="PAM55" s="43"/>
      <c r="PAN55" s="43"/>
      <c r="PAO55" s="43"/>
      <c r="PAP55" s="43"/>
      <c r="PAQ55" s="43"/>
      <c r="PAR55" s="43"/>
      <c r="PAS55" s="43"/>
      <c r="PAT55" s="43"/>
      <c r="PAU55" s="43"/>
      <c r="PAV55" s="43"/>
      <c r="PAW55" s="43"/>
      <c r="PAX55" s="43"/>
      <c r="PAY55" s="43"/>
      <c r="PAZ55" s="43"/>
      <c r="PBA55" s="43"/>
      <c r="PBB55" s="43"/>
      <c r="PBC55" s="43"/>
      <c r="PBD55" s="43"/>
      <c r="PBE55" s="43"/>
      <c r="PBF55" s="43"/>
      <c r="PBG55" s="43"/>
      <c r="PBH55" s="43"/>
      <c r="PBI55" s="43"/>
      <c r="PBJ55" s="43"/>
      <c r="PBK55" s="43"/>
      <c r="PBL55" s="43"/>
      <c r="PBM55" s="43"/>
      <c r="PBN55" s="43"/>
      <c r="PBO55" s="43"/>
      <c r="PBP55" s="43"/>
      <c r="PBQ55" s="43"/>
      <c r="PBR55" s="43"/>
      <c r="PBS55" s="43"/>
      <c r="PBT55" s="43"/>
      <c r="PBU55" s="43"/>
      <c r="PBV55" s="43"/>
      <c r="PBW55" s="43"/>
      <c r="PBX55" s="43"/>
      <c r="PBY55" s="43"/>
      <c r="PBZ55" s="43"/>
      <c r="PCA55" s="43"/>
      <c r="PCB55" s="43"/>
      <c r="PCC55" s="43"/>
      <c r="PCD55" s="43"/>
      <c r="PCE55" s="43"/>
      <c r="PCF55" s="43"/>
      <c r="PCG55" s="43"/>
      <c r="PCH55" s="43"/>
      <c r="PCI55" s="43"/>
      <c r="PCJ55" s="43"/>
      <c r="PCK55" s="43"/>
      <c r="PCL55" s="43"/>
      <c r="PCM55" s="43"/>
      <c r="PCN55" s="43"/>
      <c r="PCO55" s="43"/>
      <c r="PCP55" s="43"/>
      <c r="PCQ55" s="43"/>
      <c r="PCR55" s="43"/>
      <c r="PCS55" s="43"/>
      <c r="PCT55" s="43"/>
      <c r="PCU55" s="43"/>
      <c r="PCV55" s="43"/>
      <c r="PCW55" s="43"/>
      <c r="PCX55" s="43"/>
      <c r="PCY55" s="43"/>
      <c r="PCZ55" s="43"/>
      <c r="PDA55" s="43"/>
      <c r="PDB55" s="43"/>
      <c r="PDC55" s="43"/>
      <c r="PDD55" s="43"/>
      <c r="PDE55" s="43"/>
      <c r="PDF55" s="43"/>
      <c r="PDG55" s="43"/>
      <c r="PDH55" s="43"/>
      <c r="PDI55" s="43"/>
      <c r="PDJ55" s="43"/>
      <c r="PDK55" s="43"/>
      <c r="PDL55" s="43"/>
      <c r="PDM55" s="43"/>
      <c r="PDN55" s="43"/>
      <c r="PDO55" s="43"/>
      <c r="PDP55" s="43"/>
      <c r="PDQ55" s="43"/>
      <c r="PDR55" s="43"/>
      <c r="PDS55" s="43"/>
      <c r="PDT55" s="43"/>
      <c r="PDU55" s="43"/>
      <c r="PDV55" s="43"/>
      <c r="PDW55" s="43"/>
      <c r="PDX55" s="43"/>
      <c r="PDY55" s="43"/>
      <c r="PDZ55" s="43"/>
      <c r="PEA55" s="43"/>
      <c r="PEB55" s="43"/>
      <c r="PEC55" s="43"/>
      <c r="PED55" s="43"/>
      <c r="PEE55" s="43"/>
      <c r="PEF55" s="43"/>
      <c r="PEG55" s="43"/>
      <c r="PEH55" s="43"/>
      <c r="PEI55" s="43"/>
      <c r="PEJ55" s="43"/>
      <c r="PEK55" s="43"/>
      <c r="PEL55" s="43"/>
      <c r="PEM55" s="43"/>
      <c r="PEN55" s="43"/>
      <c r="PEO55" s="43"/>
      <c r="PEP55" s="43"/>
      <c r="PEQ55" s="43"/>
      <c r="PER55" s="43"/>
      <c r="PES55" s="43"/>
      <c r="PET55" s="43"/>
      <c r="PEU55" s="43"/>
      <c r="PEV55" s="43"/>
      <c r="PEW55" s="43"/>
      <c r="PEX55" s="43"/>
      <c r="PEY55" s="43"/>
      <c r="PEZ55" s="43"/>
      <c r="PFA55" s="43"/>
      <c r="PFB55" s="43"/>
      <c r="PFC55" s="43"/>
      <c r="PFD55" s="43"/>
      <c r="PFE55" s="43"/>
      <c r="PFF55" s="43"/>
      <c r="PFG55" s="43"/>
      <c r="PFH55" s="43"/>
      <c r="PFI55" s="43"/>
      <c r="PFJ55" s="43"/>
      <c r="PFK55" s="43"/>
      <c r="PFL55" s="43"/>
      <c r="PFM55" s="43"/>
      <c r="PFN55" s="43"/>
      <c r="PFO55" s="43"/>
      <c r="PFP55" s="43"/>
      <c r="PFQ55" s="43"/>
      <c r="PFR55" s="43"/>
      <c r="PFS55" s="43"/>
      <c r="PFT55" s="43"/>
      <c r="PFU55" s="43"/>
      <c r="PFV55" s="43"/>
      <c r="PFW55" s="43"/>
      <c r="PFX55" s="43"/>
      <c r="PFY55" s="43"/>
      <c r="PFZ55" s="43"/>
      <c r="PGA55" s="43"/>
      <c r="PGB55" s="43"/>
      <c r="PGC55" s="43"/>
      <c r="PGD55" s="43"/>
      <c r="PGE55" s="43"/>
      <c r="PGF55" s="43"/>
      <c r="PGG55" s="43"/>
      <c r="PGH55" s="43"/>
      <c r="PGI55" s="43"/>
      <c r="PGJ55" s="43"/>
      <c r="PGK55" s="43"/>
      <c r="PGL55" s="43"/>
      <c r="PGM55" s="43"/>
      <c r="PGN55" s="43"/>
      <c r="PGO55" s="43"/>
      <c r="PGP55" s="43"/>
      <c r="PGQ55" s="43"/>
      <c r="PGR55" s="43"/>
      <c r="PGS55" s="43"/>
      <c r="PGT55" s="43"/>
      <c r="PGU55" s="43"/>
      <c r="PGV55" s="43"/>
      <c r="PGW55" s="43"/>
      <c r="PGX55" s="43"/>
      <c r="PGY55" s="43"/>
      <c r="PGZ55" s="43"/>
      <c r="PHA55" s="43"/>
      <c r="PHB55" s="43"/>
      <c r="PHC55" s="43"/>
      <c r="PHD55" s="43"/>
      <c r="PHE55" s="43"/>
      <c r="PHF55" s="43"/>
      <c r="PHG55" s="43"/>
      <c r="PHH55" s="43"/>
      <c r="PHI55" s="43"/>
      <c r="PHJ55" s="43"/>
      <c r="PHK55" s="43"/>
      <c r="PHL55" s="43"/>
      <c r="PHM55" s="43"/>
      <c r="PHN55" s="43"/>
      <c r="PHO55" s="43"/>
      <c r="PHP55" s="43"/>
      <c r="PHQ55" s="43"/>
      <c r="PHR55" s="43"/>
      <c r="PHS55" s="43"/>
      <c r="PHT55" s="43"/>
      <c r="PHU55" s="43"/>
      <c r="PHV55" s="43"/>
      <c r="PHW55" s="43"/>
      <c r="PHX55" s="43"/>
      <c r="PHY55" s="43"/>
      <c r="PHZ55" s="43"/>
      <c r="PIA55" s="43"/>
      <c r="PIB55" s="43"/>
      <c r="PIC55" s="43"/>
      <c r="PID55" s="43"/>
      <c r="PIE55" s="43"/>
      <c r="PIF55" s="43"/>
      <c r="PIG55" s="43"/>
      <c r="PIH55" s="43"/>
      <c r="PII55" s="43"/>
      <c r="PIJ55" s="43"/>
      <c r="PIK55" s="43"/>
      <c r="PIL55" s="43"/>
      <c r="PIM55" s="43"/>
      <c r="PIN55" s="43"/>
      <c r="PIO55" s="43"/>
      <c r="PIP55" s="43"/>
      <c r="PIQ55" s="43"/>
      <c r="PIR55" s="43"/>
      <c r="PIS55" s="43"/>
      <c r="PIT55" s="43"/>
      <c r="PIU55" s="43"/>
      <c r="PIV55" s="43"/>
      <c r="PIW55" s="43"/>
      <c r="PIX55" s="43"/>
      <c r="PIY55" s="43"/>
      <c r="PIZ55" s="43"/>
      <c r="PJA55" s="43"/>
      <c r="PJB55" s="43"/>
      <c r="PJC55" s="43"/>
      <c r="PJD55" s="43"/>
      <c r="PJE55" s="43"/>
      <c r="PJF55" s="43"/>
      <c r="PJG55" s="43"/>
      <c r="PJH55" s="43"/>
      <c r="PJI55" s="43"/>
      <c r="PJJ55" s="43"/>
      <c r="PJK55" s="43"/>
      <c r="PJL55" s="43"/>
      <c r="PJM55" s="43"/>
      <c r="PJN55" s="43"/>
      <c r="PJO55" s="43"/>
      <c r="PJP55" s="43"/>
      <c r="PJQ55" s="43"/>
      <c r="PJR55" s="43"/>
      <c r="PJS55" s="43"/>
      <c r="PJT55" s="43"/>
      <c r="PJU55" s="43"/>
      <c r="PJV55" s="43"/>
      <c r="PJW55" s="43"/>
      <c r="PJX55" s="43"/>
      <c r="PJY55" s="43"/>
      <c r="PJZ55" s="43"/>
      <c r="PKA55" s="43"/>
      <c r="PKB55" s="43"/>
      <c r="PKC55" s="43"/>
      <c r="PKD55" s="43"/>
      <c r="PKE55" s="43"/>
      <c r="PKF55" s="43"/>
      <c r="PKG55" s="43"/>
      <c r="PKH55" s="43"/>
      <c r="PKI55" s="43"/>
      <c r="PKJ55" s="43"/>
      <c r="PKK55" s="43"/>
      <c r="PKL55" s="43"/>
      <c r="PKM55" s="43"/>
      <c r="PKN55" s="43"/>
      <c r="PKO55" s="43"/>
      <c r="PKP55" s="43"/>
      <c r="PKQ55" s="43"/>
      <c r="PKR55" s="43"/>
      <c r="PKS55" s="43"/>
      <c r="PKT55" s="43"/>
      <c r="PKU55" s="43"/>
      <c r="PKV55" s="43"/>
      <c r="PKW55" s="43"/>
      <c r="PKX55" s="43"/>
      <c r="PKY55" s="43"/>
      <c r="PKZ55" s="43"/>
      <c r="PLA55" s="43"/>
      <c r="PLB55" s="43"/>
      <c r="PLC55" s="43"/>
      <c r="PLD55" s="43"/>
      <c r="PLE55" s="43"/>
      <c r="PLF55" s="43"/>
      <c r="PLG55" s="43"/>
      <c r="PLH55" s="43"/>
      <c r="PLI55" s="43"/>
      <c r="PLJ55" s="43"/>
      <c r="PLK55" s="43"/>
      <c r="PLL55" s="43"/>
      <c r="PLM55" s="43"/>
      <c r="PLN55" s="43"/>
      <c r="PLO55" s="43"/>
      <c r="PLP55" s="43"/>
      <c r="PLQ55" s="43"/>
      <c r="PLR55" s="43"/>
      <c r="PLS55" s="43"/>
      <c r="PLT55" s="43"/>
      <c r="PLU55" s="43"/>
      <c r="PLV55" s="43"/>
      <c r="PLW55" s="43"/>
      <c r="PLX55" s="43"/>
      <c r="PLY55" s="43"/>
      <c r="PLZ55" s="43"/>
      <c r="PMA55" s="43"/>
      <c r="PMB55" s="43"/>
      <c r="PMC55" s="43"/>
      <c r="PMD55" s="43"/>
      <c r="PME55" s="43"/>
      <c r="PMF55" s="43"/>
      <c r="PMG55" s="43"/>
      <c r="PMH55" s="43"/>
      <c r="PMI55" s="43"/>
      <c r="PMJ55" s="43"/>
      <c r="PMK55" s="43"/>
      <c r="PML55" s="43"/>
      <c r="PMM55" s="43"/>
      <c r="PMN55" s="43"/>
      <c r="PMO55" s="43"/>
      <c r="PMP55" s="43"/>
      <c r="PMQ55" s="43"/>
      <c r="PMR55" s="43"/>
      <c r="PMS55" s="43"/>
      <c r="PMT55" s="43"/>
      <c r="PMU55" s="43"/>
      <c r="PMV55" s="43"/>
      <c r="PMW55" s="43"/>
      <c r="PMX55" s="43"/>
      <c r="PMY55" s="43"/>
      <c r="PMZ55" s="43"/>
      <c r="PNA55" s="43"/>
      <c r="PNB55" s="43"/>
      <c r="PNC55" s="43"/>
      <c r="PND55" s="43"/>
      <c r="PNE55" s="43"/>
      <c r="PNF55" s="43"/>
      <c r="PNG55" s="43"/>
      <c r="PNH55" s="43"/>
      <c r="PNI55" s="43"/>
      <c r="PNJ55" s="43"/>
      <c r="PNK55" s="43"/>
      <c r="PNL55" s="43"/>
      <c r="PNM55" s="43"/>
      <c r="PNN55" s="43"/>
      <c r="PNO55" s="43"/>
      <c r="PNP55" s="43"/>
      <c r="PNQ55" s="43"/>
      <c r="PNR55" s="43"/>
      <c r="PNS55" s="43"/>
      <c r="PNT55" s="43"/>
      <c r="PNU55" s="43"/>
      <c r="PNV55" s="43"/>
      <c r="PNW55" s="43"/>
      <c r="PNX55" s="43"/>
      <c r="PNY55" s="43"/>
      <c r="PNZ55" s="43"/>
      <c r="POA55" s="43"/>
      <c r="POB55" s="43"/>
      <c r="POC55" s="43"/>
      <c r="POD55" s="43"/>
      <c r="POE55" s="43"/>
      <c r="POF55" s="43"/>
      <c r="POG55" s="43"/>
      <c r="POH55" s="43"/>
      <c r="POI55" s="43"/>
      <c r="POJ55" s="43"/>
      <c r="POK55" s="43"/>
      <c r="POL55" s="43"/>
      <c r="POM55" s="43"/>
      <c r="PON55" s="43"/>
      <c r="POO55" s="43"/>
      <c r="POP55" s="43"/>
      <c r="POQ55" s="43"/>
      <c r="POR55" s="43"/>
      <c r="POS55" s="43"/>
      <c r="POT55" s="43"/>
      <c r="POU55" s="43"/>
      <c r="POV55" s="43"/>
      <c r="POW55" s="43"/>
      <c r="POX55" s="43"/>
      <c r="POY55" s="43"/>
      <c r="POZ55" s="43"/>
      <c r="PPA55" s="43"/>
      <c r="PPB55" s="43"/>
      <c r="PPC55" s="43"/>
      <c r="PPD55" s="43"/>
      <c r="PPE55" s="43"/>
      <c r="PPF55" s="43"/>
      <c r="PPG55" s="43"/>
      <c r="PPH55" s="43"/>
      <c r="PPI55" s="43"/>
      <c r="PPJ55" s="43"/>
      <c r="PPK55" s="43"/>
      <c r="PPL55" s="43"/>
      <c r="PPM55" s="43"/>
      <c r="PPN55" s="43"/>
      <c r="PPO55" s="43"/>
      <c r="PPP55" s="43"/>
      <c r="PPQ55" s="43"/>
      <c r="PPR55" s="43"/>
      <c r="PPS55" s="43"/>
      <c r="PPT55" s="43"/>
      <c r="PPU55" s="43"/>
      <c r="PPV55" s="43"/>
      <c r="PPW55" s="43"/>
      <c r="PPX55" s="43"/>
      <c r="PPY55" s="43"/>
      <c r="PPZ55" s="43"/>
      <c r="PQA55" s="43"/>
      <c r="PQB55" s="43"/>
      <c r="PQC55" s="43"/>
      <c r="PQD55" s="43"/>
      <c r="PQE55" s="43"/>
      <c r="PQF55" s="43"/>
      <c r="PQG55" s="43"/>
      <c r="PQH55" s="43"/>
      <c r="PQI55" s="43"/>
      <c r="PQJ55" s="43"/>
      <c r="PQK55" s="43"/>
      <c r="PQL55" s="43"/>
      <c r="PQM55" s="43"/>
      <c r="PQN55" s="43"/>
      <c r="PQO55" s="43"/>
      <c r="PQP55" s="43"/>
      <c r="PQQ55" s="43"/>
      <c r="PQR55" s="43"/>
      <c r="PQS55" s="43"/>
      <c r="PQT55" s="43"/>
      <c r="PQU55" s="43"/>
      <c r="PQV55" s="43"/>
      <c r="PQW55" s="43"/>
      <c r="PQX55" s="43"/>
      <c r="PQY55" s="43"/>
      <c r="PQZ55" s="43"/>
      <c r="PRA55" s="43"/>
      <c r="PRB55" s="43"/>
      <c r="PRC55" s="43"/>
      <c r="PRD55" s="43"/>
      <c r="PRE55" s="43"/>
      <c r="PRF55" s="43"/>
      <c r="PRG55" s="43"/>
      <c r="PRH55" s="43"/>
      <c r="PRI55" s="43"/>
      <c r="PRJ55" s="43"/>
      <c r="PRK55" s="43"/>
      <c r="PRL55" s="43"/>
      <c r="PRM55" s="43"/>
      <c r="PRN55" s="43"/>
      <c r="PRO55" s="43"/>
      <c r="PRP55" s="43"/>
      <c r="PRQ55" s="43"/>
      <c r="PRR55" s="43"/>
      <c r="PRS55" s="43"/>
      <c r="PRT55" s="43"/>
      <c r="PRU55" s="43"/>
      <c r="PRV55" s="43"/>
      <c r="PRW55" s="43"/>
      <c r="PRX55" s="43"/>
      <c r="PRY55" s="43"/>
      <c r="PRZ55" s="43"/>
      <c r="PSA55" s="43"/>
      <c r="PSB55" s="43"/>
      <c r="PSC55" s="43"/>
      <c r="PSD55" s="43"/>
      <c r="PSE55" s="43"/>
      <c r="PSF55" s="43"/>
      <c r="PSG55" s="43"/>
      <c r="PSH55" s="43"/>
      <c r="PSI55" s="43"/>
      <c r="PSJ55" s="43"/>
      <c r="PSK55" s="43"/>
      <c r="PSL55" s="43"/>
      <c r="PSM55" s="43"/>
      <c r="PSN55" s="43"/>
      <c r="PSO55" s="43"/>
      <c r="PSP55" s="43"/>
      <c r="PSQ55" s="43"/>
      <c r="PSR55" s="43"/>
      <c r="PSS55" s="43"/>
      <c r="PST55" s="43"/>
      <c r="PSU55" s="43"/>
      <c r="PSV55" s="43"/>
      <c r="PSW55" s="43"/>
      <c r="PSX55" s="43"/>
      <c r="PSY55" s="43"/>
      <c r="PSZ55" s="43"/>
      <c r="PTA55" s="43"/>
      <c r="PTB55" s="43"/>
      <c r="PTC55" s="43"/>
      <c r="PTD55" s="43"/>
      <c r="PTE55" s="43"/>
      <c r="PTF55" s="43"/>
      <c r="PTG55" s="43"/>
      <c r="PTH55" s="43"/>
      <c r="PTI55" s="43"/>
      <c r="PTJ55" s="43"/>
      <c r="PTK55" s="43"/>
      <c r="PTL55" s="43"/>
      <c r="PTM55" s="43"/>
      <c r="PTN55" s="43"/>
      <c r="PTO55" s="43"/>
      <c r="PTP55" s="43"/>
      <c r="PTQ55" s="43"/>
      <c r="PTR55" s="43"/>
      <c r="PTS55" s="43"/>
      <c r="PTT55" s="43"/>
      <c r="PTU55" s="43"/>
      <c r="PTV55" s="43"/>
      <c r="PTW55" s="43"/>
      <c r="PTX55" s="43"/>
      <c r="PTY55" s="43"/>
      <c r="PTZ55" s="43"/>
      <c r="PUA55" s="43"/>
      <c r="PUB55" s="43"/>
      <c r="PUC55" s="43"/>
      <c r="PUD55" s="43"/>
      <c r="PUE55" s="43"/>
      <c r="PUF55" s="43"/>
      <c r="PUG55" s="43"/>
      <c r="PUH55" s="43"/>
      <c r="PUI55" s="43"/>
      <c r="PUJ55" s="43"/>
      <c r="PUK55" s="43"/>
      <c r="PUL55" s="43"/>
      <c r="PUM55" s="43"/>
      <c r="PUN55" s="43"/>
      <c r="PUO55" s="43"/>
      <c r="PUP55" s="43"/>
      <c r="PUQ55" s="43"/>
      <c r="PUR55" s="43"/>
      <c r="PUS55" s="43"/>
      <c r="PUT55" s="43"/>
      <c r="PUU55" s="43"/>
      <c r="PUV55" s="43"/>
      <c r="PUW55" s="43"/>
      <c r="PUX55" s="43"/>
      <c r="PUY55" s="43"/>
      <c r="PUZ55" s="43"/>
      <c r="PVA55" s="43"/>
      <c r="PVB55" s="43"/>
      <c r="PVC55" s="43"/>
      <c r="PVD55" s="43"/>
      <c r="PVE55" s="43"/>
      <c r="PVF55" s="43"/>
      <c r="PVG55" s="43"/>
      <c r="PVH55" s="43"/>
      <c r="PVI55" s="43"/>
      <c r="PVJ55" s="43"/>
      <c r="PVK55" s="43"/>
      <c r="PVL55" s="43"/>
      <c r="PVM55" s="43"/>
      <c r="PVN55" s="43"/>
      <c r="PVO55" s="43"/>
      <c r="PVP55" s="43"/>
      <c r="PVQ55" s="43"/>
      <c r="PVR55" s="43"/>
      <c r="PVS55" s="43"/>
      <c r="PVT55" s="43"/>
      <c r="PVU55" s="43"/>
      <c r="PVV55" s="43"/>
      <c r="PVW55" s="43"/>
      <c r="PVX55" s="43"/>
      <c r="PVY55" s="43"/>
      <c r="PVZ55" s="43"/>
      <c r="PWA55" s="43"/>
      <c r="PWB55" s="43"/>
      <c r="PWC55" s="43"/>
      <c r="PWD55" s="43"/>
      <c r="PWE55" s="43"/>
      <c r="PWF55" s="43"/>
      <c r="PWG55" s="43"/>
      <c r="PWH55" s="43"/>
      <c r="PWI55" s="43"/>
      <c r="PWJ55" s="43"/>
      <c r="PWK55" s="43"/>
      <c r="PWL55" s="43"/>
      <c r="PWM55" s="43"/>
      <c r="PWN55" s="43"/>
      <c r="PWO55" s="43"/>
      <c r="PWP55" s="43"/>
      <c r="PWQ55" s="43"/>
      <c r="PWR55" s="43"/>
      <c r="PWS55" s="43"/>
      <c r="PWT55" s="43"/>
      <c r="PWU55" s="43"/>
      <c r="PWV55" s="43"/>
      <c r="PWW55" s="43"/>
      <c r="PWX55" s="43"/>
      <c r="PWY55" s="43"/>
      <c r="PWZ55" s="43"/>
      <c r="PXA55" s="43"/>
      <c r="PXB55" s="43"/>
      <c r="PXC55" s="43"/>
      <c r="PXD55" s="43"/>
      <c r="PXE55" s="43"/>
      <c r="PXF55" s="43"/>
      <c r="PXG55" s="43"/>
      <c r="PXH55" s="43"/>
      <c r="PXI55" s="43"/>
      <c r="PXJ55" s="43"/>
      <c r="PXK55" s="43"/>
      <c r="PXL55" s="43"/>
      <c r="PXM55" s="43"/>
      <c r="PXN55" s="43"/>
      <c r="PXO55" s="43"/>
      <c r="PXP55" s="43"/>
      <c r="PXQ55" s="43"/>
      <c r="PXR55" s="43"/>
      <c r="PXS55" s="43"/>
      <c r="PXT55" s="43"/>
      <c r="PXU55" s="43"/>
      <c r="PXV55" s="43"/>
      <c r="PXW55" s="43"/>
      <c r="PXX55" s="43"/>
      <c r="PXY55" s="43"/>
      <c r="PXZ55" s="43"/>
      <c r="PYA55" s="43"/>
      <c r="PYB55" s="43"/>
      <c r="PYC55" s="43"/>
      <c r="PYD55" s="43"/>
      <c r="PYE55" s="43"/>
      <c r="PYF55" s="43"/>
      <c r="PYG55" s="43"/>
      <c r="PYH55" s="43"/>
      <c r="PYI55" s="43"/>
      <c r="PYJ55" s="43"/>
      <c r="PYK55" s="43"/>
      <c r="PYL55" s="43"/>
      <c r="PYM55" s="43"/>
      <c r="PYN55" s="43"/>
      <c r="PYO55" s="43"/>
      <c r="PYP55" s="43"/>
      <c r="PYQ55" s="43"/>
      <c r="PYR55" s="43"/>
      <c r="PYS55" s="43"/>
      <c r="PYT55" s="43"/>
      <c r="PYU55" s="43"/>
      <c r="PYV55" s="43"/>
      <c r="PYW55" s="43"/>
      <c r="PYX55" s="43"/>
      <c r="PYY55" s="43"/>
      <c r="PYZ55" s="43"/>
      <c r="PZA55" s="43"/>
      <c r="PZB55" s="43"/>
      <c r="PZC55" s="43"/>
      <c r="PZD55" s="43"/>
      <c r="PZE55" s="43"/>
      <c r="PZF55" s="43"/>
      <c r="PZG55" s="43"/>
      <c r="PZH55" s="43"/>
      <c r="PZI55" s="43"/>
      <c r="PZJ55" s="43"/>
      <c r="PZK55" s="43"/>
      <c r="PZL55" s="43"/>
      <c r="PZM55" s="43"/>
      <c r="PZN55" s="43"/>
      <c r="PZO55" s="43"/>
      <c r="PZP55" s="43"/>
      <c r="PZQ55" s="43"/>
      <c r="PZR55" s="43"/>
      <c r="PZS55" s="43"/>
      <c r="PZT55" s="43"/>
      <c r="PZU55" s="43"/>
      <c r="PZV55" s="43"/>
      <c r="PZW55" s="43"/>
      <c r="PZX55" s="43"/>
      <c r="PZY55" s="43"/>
      <c r="PZZ55" s="43"/>
      <c r="QAA55" s="43"/>
      <c r="QAB55" s="43"/>
      <c r="QAC55" s="43"/>
      <c r="QAD55" s="43"/>
      <c r="QAE55" s="43"/>
      <c r="QAF55" s="43"/>
      <c r="QAG55" s="43"/>
      <c r="QAH55" s="43"/>
      <c r="QAI55" s="43"/>
      <c r="QAJ55" s="43"/>
      <c r="QAK55" s="43"/>
      <c r="QAL55" s="43"/>
      <c r="QAM55" s="43"/>
      <c r="QAN55" s="43"/>
      <c r="QAO55" s="43"/>
      <c r="QAP55" s="43"/>
      <c r="QAQ55" s="43"/>
      <c r="QAR55" s="43"/>
      <c r="QAS55" s="43"/>
      <c r="QAT55" s="43"/>
      <c r="QAU55" s="43"/>
      <c r="QAV55" s="43"/>
      <c r="QAW55" s="43"/>
      <c r="QAX55" s="43"/>
      <c r="QAY55" s="43"/>
      <c r="QAZ55" s="43"/>
      <c r="QBA55" s="43"/>
      <c r="QBB55" s="43"/>
      <c r="QBC55" s="43"/>
      <c r="QBD55" s="43"/>
      <c r="QBE55" s="43"/>
      <c r="QBF55" s="43"/>
      <c r="QBG55" s="43"/>
      <c r="QBH55" s="43"/>
      <c r="QBI55" s="43"/>
      <c r="QBJ55" s="43"/>
      <c r="QBK55" s="43"/>
      <c r="QBL55" s="43"/>
      <c r="QBM55" s="43"/>
      <c r="QBN55" s="43"/>
      <c r="QBO55" s="43"/>
      <c r="QBP55" s="43"/>
      <c r="QBQ55" s="43"/>
      <c r="QBR55" s="43"/>
      <c r="QBS55" s="43"/>
      <c r="QBT55" s="43"/>
      <c r="QBU55" s="43"/>
      <c r="QBV55" s="43"/>
      <c r="QBW55" s="43"/>
      <c r="QBX55" s="43"/>
      <c r="QBY55" s="43"/>
      <c r="QBZ55" s="43"/>
      <c r="QCA55" s="43"/>
      <c r="QCB55" s="43"/>
      <c r="QCC55" s="43"/>
      <c r="QCD55" s="43"/>
      <c r="QCE55" s="43"/>
      <c r="QCF55" s="43"/>
      <c r="QCG55" s="43"/>
      <c r="QCH55" s="43"/>
      <c r="QCI55" s="43"/>
      <c r="QCJ55" s="43"/>
      <c r="QCK55" s="43"/>
      <c r="QCL55" s="43"/>
      <c r="QCM55" s="43"/>
      <c r="QCN55" s="43"/>
      <c r="QCO55" s="43"/>
      <c r="QCP55" s="43"/>
      <c r="QCQ55" s="43"/>
      <c r="QCR55" s="43"/>
      <c r="QCS55" s="43"/>
      <c r="QCT55" s="43"/>
      <c r="QCU55" s="43"/>
      <c r="QCV55" s="43"/>
      <c r="QCW55" s="43"/>
      <c r="QCX55" s="43"/>
      <c r="QCY55" s="43"/>
      <c r="QCZ55" s="43"/>
      <c r="QDA55" s="43"/>
      <c r="QDB55" s="43"/>
      <c r="QDC55" s="43"/>
      <c r="QDD55" s="43"/>
      <c r="QDE55" s="43"/>
      <c r="QDF55" s="43"/>
      <c r="QDG55" s="43"/>
      <c r="QDH55" s="43"/>
      <c r="QDI55" s="43"/>
      <c r="QDJ55" s="43"/>
      <c r="QDK55" s="43"/>
      <c r="QDL55" s="43"/>
      <c r="QDM55" s="43"/>
      <c r="QDN55" s="43"/>
      <c r="QDO55" s="43"/>
      <c r="QDP55" s="43"/>
      <c r="QDQ55" s="43"/>
      <c r="QDR55" s="43"/>
      <c r="QDS55" s="43"/>
      <c r="QDT55" s="43"/>
      <c r="QDU55" s="43"/>
      <c r="QDV55" s="43"/>
      <c r="QDW55" s="43"/>
      <c r="QDX55" s="43"/>
      <c r="QDY55" s="43"/>
      <c r="QDZ55" s="43"/>
      <c r="QEA55" s="43"/>
      <c r="QEB55" s="43"/>
      <c r="QEC55" s="43"/>
      <c r="QED55" s="43"/>
      <c r="QEE55" s="43"/>
      <c r="QEF55" s="43"/>
      <c r="QEG55" s="43"/>
      <c r="QEH55" s="43"/>
      <c r="QEI55" s="43"/>
      <c r="QEJ55" s="43"/>
      <c r="QEK55" s="43"/>
      <c r="QEL55" s="43"/>
      <c r="QEM55" s="43"/>
      <c r="QEN55" s="43"/>
      <c r="QEO55" s="43"/>
      <c r="QEP55" s="43"/>
      <c r="QEQ55" s="43"/>
      <c r="QER55" s="43"/>
      <c r="QES55" s="43"/>
      <c r="QET55" s="43"/>
      <c r="QEU55" s="43"/>
      <c r="QEV55" s="43"/>
      <c r="QEW55" s="43"/>
      <c r="QEX55" s="43"/>
      <c r="QEY55" s="43"/>
      <c r="QEZ55" s="43"/>
      <c r="QFA55" s="43"/>
      <c r="QFB55" s="43"/>
      <c r="QFC55" s="43"/>
      <c r="QFD55" s="43"/>
      <c r="QFE55" s="43"/>
      <c r="QFF55" s="43"/>
      <c r="QFG55" s="43"/>
      <c r="QFH55" s="43"/>
      <c r="QFI55" s="43"/>
      <c r="QFJ55" s="43"/>
      <c r="QFK55" s="43"/>
      <c r="QFL55" s="43"/>
      <c r="QFM55" s="43"/>
      <c r="QFN55" s="43"/>
      <c r="QFO55" s="43"/>
      <c r="QFP55" s="43"/>
      <c r="QFQ55" s="43"/>
      <c r="QFR55" s="43"/>
      <c r="QFS55" s="43"/>
      <c r="QFT55" s="43"/>
      <c r="QFU55" s="43"/>
      <c r="QFV55" s="43"/>
      <c r="QFW55" s="43"/>
      <c r="QFX55" s="43"/>
      <c r="QFY55" s="43"/>
      <c r="QFZ55" s="43"/>
      <c r="QGA55" s="43"/>
      <c r="QGB55" s="43"/>
      <c r="QGC55" s="43"/>
      <c r="QGD55" s="43"/>
      <c r="QGE55" s="43"/>
      <c r="QGF55" s="43"/>
      <c r="QGG55" s="43"/>
      <c r="QGH55" s="43"/>
      <c r="QGI55" s="43"/>
      <c r="QGJ55" s="43"/>
      <c r="QGK55" s="43"/>
      <c r="QGL55" s="43"/>
      <c r="QGM55" s="43"/>
      <c r="QGN55" s="43"/>
      <c r="QGO55" s="43"/>
      <c r="QGP55" s="43"/>
      <c r="QGQ55" s="43"/>
      <c r="QGR55" s="43"/>
      <c r="QGS55" s="43"/>
      <c r="QGT55" s="43"/>
      <c r="QGU55" s="43"/>
      <c r="QGV55" s="43"/>
      <c r="QGW55" s="43"/>
      <c r="QGX55" s="43"/>
      <c r="QGY55" s="43"/>
      <c r="QGZ55" s="43"/>
      <c r="QHA55" s="43"/>
      <c r="QHB55" s="43"/>
      <c r="QHC55" s="43"/>
      <c r="QHD55" s="43"/>
      <c r="QHE55" s="43"/>
      <c r="QHF55" s="43"/>
      <c r="QHG55" s="43"/>
      <c r="QHH55" s="43"/>
      <c r="QHI55" s="43"/>
      <c r="QHJ55" s="43"/>
      <c r="QHK55" s="43"/>
      <c r="QHL55" s="43"/>
      <c r="QHM55" s="43"/>
      <c r="QHN55" s="43"/>
      <c r="QHO55" s="43"/>
      <c r="QHP55" s="43"/>
      <c r="QHQ55" s="43"/>
      <c r="QHR55" s="43"/>
      <c r="QHS55" s="43"/>
      <c r="QHT55" s="43"/>
      <c r="QHU55" s="43"/>
      <c r="QHV55" s="43"/>
      <c r="QHW55" s="43"/>
      <c r="QHX55" s="43"/>
      <c r="QHY55" s="43"/>
      <c r="QHZ55" s="43"/>
      <c r="QIA55" s="43"/>
      <c r="QIB55" s="43"/>
      <c r="QIC55" s="43"/>
      <c r="QID55" s="43"/>
      <c r="QIE55" s="43"/>
      <c r="QIF55" s="43"/>
      <c r="QIG55" s="43"/>
      <c r="QIH55" s="43"/>
      <c r="QII55" s="43"/>
      <c r="QIJ55" s="43"/>
      <c r="QIK55" s="43"/>
      <c r="QIL55" s="43"/>
      <c r="QIM55" s="43"/>
      <c r="QIN55" s="43"/>
      <c r="QIO55" s="43"/>
      <c r="QIP55" s="43"/>
      <c r="QIQ55" s="43"/>
      <c r="QIR55" s="43"/>
      <c r="QIS55" s="43"/>
      <c r="QIT55" s="43"/>
      <c r="QIU55" s="43"/>
      <c r="QIV55" s="43"/>
      <c r="QIW55" s="43"/>
      <c r="QIX55" s="43"/>
      <c r="QIY55" s="43"/>
      <c r="QIZ55" s="43"/>
      <c r="QJA55" s="43"/>
      <c r="QJB55" s="43"/>
      <c r="QJC55" s="43"/>
      <c r="QJD55" s="43"/>
      <c r="QJE55" s="43"/>
      <c r="QJF55" s="43"/>
      <c r="QJG55" s="43"/>
      <c r="QJH55" s="43"/>
      <c r="QJI55" s="43"/>
      <c r="QJJ55" s="43"/>
      <c r="QJK55" s="43"/>
      <c r="QJL55" s="43"/>
      <c r="QJM55" s="43"/>
      <c r="QJN55" s="43"/>
      <c r="QJO55" s="43"/>
      <c r="QJP55" s="43"/>
      <c r="QJQ55" s="43"/>
      <c r="QJR55" s="43"/>
      <c r="QJS55" s="43"/>
      <c r="QJT55" s="43"/>
      <c r="QJU55" s="43"/>
      <c r="QJV55" s="43"/>
      <c r="QJW55" s="43"/>
      <c r="QJX55" s="43"/>
      <c r="QJY55" s="43"/>
      <c r="QJZ55" s="43"/>
      <c r="QKA55" s="43"/>
      <c r="QKB55" s="43"/>
      <c r="QKC55" s="43"/>
      <c r="QKD55" s="43"/>
      <c r="QKE55" s="43"/>
      <c r="QKF55" s="43"/>
      <c r="QKG55" s="43"/>
      <c r="QKH55" s="43"/>
      <c r="QKI55" s="43"/>
      <c r="QKJ55" s="43"/>
      <c r="QKK55" s="43"/>
      <c r="QKL55" s="43"/>
      <c r="QKM55" s="43"/>
      <c r="QKN55" s="43"/>
      <c r="QKO55" s="43"/>
      <c r="QKP55" s="43"/>
      <c r="QKQ55" s="43"/>
      <c r="QKR55" s="43"/>
      <c r="QKS55" s="43"/>
      <c r="QKT55" s="43"/>
      <c r="QKU55" s="43"/>
      <c r="QKV55" s="43"/>
      <c r="QKW55" s="43"/>
      <c r="QKX55" s="43"/>
      <c r="QKY55" s="43"/>
      <c r="QKZ55" s="43"/>
      <c r="QLA55" s="43"/>
      <c r="QLB55" s="43"/>
      <c r="QLC55" s="43"/>
      <c r="QLD55" s="43"/>
      <c r="QLE55" s="43"/>
      <c r="QLF55" s="43"/>
      <c r="QLG55" s="43"/>
      <c r="QLH55" s="43"/>
      <c r="QLI55" s="43"/>
      <c r="QLJ55" s="43"/>
      <c r="QLK55" s="43"/>
      <c r="QLL55" s="43"/>
      <c r="QLM55" s="43"/>
      <c r="QLN55" s="43"/>
      <c r="QLO55" s="43"/>
      <c r="QLP55" s="43"/>
      <c r="QLQ55" s="43"/>
      <c r="QLR55" s="43"/>
      <c r="QLS55" s="43"/>
      <c r="QLT55" s="43"/>
      <c r="QLU55" s="43"/>
      <c r="QLV55" s="43"/>
      <c r="QLW55" s="43"/>
      <c r="QLX55" s="43"/>
      <c r="QLY55" s="43"/>
      <c r="QLZ55" s="43"/>
      <c r="QMA55" s="43"/>
      <c r="QMB55" s="43"/>
      <c r="QMC55" s="43"/>
      <c r="QMD55" s="43"/>
      <c r="QME55" s="43"/>
      <c r="QMF55" s="43"/>
      <c r="QMG55" s="43"/>
      <c r="QMH55" s="43"/>
      <c r="QMI55" s="43"/>
      <c r="QMJ55" s="43"/>
      <c r="QMK55" s="43"/>
      <c r="QML55" s="43"/>
      <c r="QMM55" s="43"/>
      <c r="QMN55" s="43"/>
      <c r="QMO55" s="43"/>
      <c r="QMP55" s="43"/>
      <c r="QMQ55" s="43"/>
      <c r="QMR55" s="43"/>
      <c r="QMS55" s="43"/>
      <c r="QMT55" s="43"/>
      <c r="QMU55" s="43"/>
      <c r="QMV55" s="43"/>
      <c r="QMW55" s="43"/>
      <c r="QMX55" s="43"/>
      <c r="QMY55" s="43"/>
      <c r="QMZ55" s="43"/>
      <c r="QNA55" s="43"/>
      <c r="QNB55" s="43"/>
      <c r="QNC55" s="43"/>
      <c r="QND55" s="43"/>
      <c r="QNE55" s="43"/>
      <c r="QNF55" s="43"/>
      <c r="QNG55" s="43"/>
      <c r="QNH55" s="43"/>
      <c r="QNI55" s="43"/>
      <c r="QNJ55" s="43"/>
      <c r="QNK55" s="43"/>
      <c r="QNL55" s="43"/>
      <c r="QNM55" s="43"/>
      <c r="QNN55" s="43"/>
      <c r="QNO55" s="43"/>
      <c r="QNP55" s="43"/>
      <c r="QNQ55" s="43"/>
      <c r="QNR55" s="43"/>
      <c r="QNS55" s="43"/>
      <c r="QNT55" s="43"/>
      <c r="QNU55" s="43"/>
      <c r="QNV55" s="43"/>
      <c r="QNW55" s="43"/>
      <c r="QNX55" s="43"/>
      <c r="QNY55" s="43"/>
      <c r="QNZ55" s="43"/>
      <c r="QOA55" s="43"/>
      <c r="QOB55" s="43"/>
      <c r="QOC55" s="43"/>
      <c r="QOD55" s="43"/>
      <c r="QOE55" s="43"/>
      <c r="QOF55" s="43"/>
      <c r="QOG55" s="43"/>
      <c r="QOH55" s="43"/>
      <c r="QOI55" s="43"/>
      <c r="QOJ55" s="43"/>
      <c r="QOK55" s="43"/>
      <c r="QOL55" s="43"/>
      <c r="QOM55" s="43"/>
      <c r="QON55" s="43"/>
      <c r="QOO55" s="43"/>
      <c r="QOP55" s="43"/>
      <c r="QOQ55" s="43"/>
      <c r="QOR55" s="43"/>
      <c r="QOS55" s="43"/>
      <c r="QOT55" s="43"/>
      <c r="QOU55" s="43"/>
      <c r="QOV55" s="43"/>
      <c r="QOW55" s="43"/>
      <c r="QOX55" s="43"/>
      <c r="QOY55" s="43"/>
      <c r="QOZ55" s="43"/>
      <c r="QPA55" s="43"/>
      <c r="QPB55" s="43"/>
      <c r="QPC55" s="43"/>
      <c r="QPD55" s="43"/>
      <c r="QPE55" s="43"/>
      <c r="QPF55" s="43"/>
      <c r="QPG55" s="43"/>
      <c r="QPH55" s="43"/>
      <c r="QPI55" s="43"/>
      <c r="QPJ55" s="43"/>
      <c r="QPK55" s="43"/>
      <c r="QPL55" s="43"/>
      <c r="QPM55" s="43"/>
      <c r="QPN55" s="43"/>
      <c r="QPO55" s="43"/>
      <c r="QPP55" s="43"/>
      <c r="QPQ55" s="43"/>
      <c r="QPR55" s="43"/>
      <c r="QPS55" s="43"/>
      <c r="QPT55" s="43"/>
      <c r="QPU55" s="43"/>
      <c r="QPV55" s="43"/>
      <c r="QPW55" s="43"/>
      <c r="QPX55" s="43"/>
      <c r="QPY55" s="43"/>
      <c r="QPZ55" s="43"/>
      <c r="QQA55" s="43"/>
      <c r="QQB55" s="43"/>
      <c r="QQC55" s="43"/>
      <c r="QQD55" s="43"/>
      <c r="QQE55" s="43"/>
      <c r="QQF55" s="43"/>
      <c r="QQG55" s="43"/>
      <c r="QQH55" s="43"/>
      <c r="QQI55" s="43"/>
      <c r="QQJ55" s="43"/>
      <c r="QQK55" s="43"/>
      <c r="QQL55" s="43"/>
      <c r="QQM55" s="43"/>
      <c r="QQN55" s="43"/>
      <c r="QQO55" s="43"/>
      <c r="QQP55" s="43"/>
      <c r="QQQ55" s="43"/>
      <c r="QQR55" s="43"/>
      <c r="QQS55" s="43"/>
      <c r="QQT55" s="43"/>
      <c r="QQU55" s="43"/>
      <c r="QQV55" s="43"/>
      <c r="QQW55" s="43"/>
      <c r="QQX55" s="43"/>
      <c r="QQY55" s="43"/>
      <c r="QQZ55" s="43"/>
      <c r="QRA55" s="43"/>
      <c r="QRB55" s="43"/>
      <c r="QRC55" s="43"/>
      <c r="QRD55" s="43"/>
      <c r="QRE55" s="43"/>
      <c r="QRF55" s="43"/>
      <c r="QRG55" s="43"/>
      <c r="QRH55" s="43"/>
      <c r="QRI55" s="43"/>
      <c r="QRJ55" s="43"/>
      <c r="QRK55" s="43"/>
      <c r="QRL55" s="43"/>
      <c r="QRM55" s="43"/>
      <c r="QRN55" s="43"/>
      <c r="QRO55" s="43"/>
      <c r="QRP55" s="43"/>
      <c r="QRQ55" s="43"/>
      <c r="QRR55" s="43"/>
      <c r="QRS55" s="43"/>
      <c r="QRT55" s="43"/>
      <c r="QRU55" s="43"/>
      <c r="QRV55" s="43"/>
      <c r="QRW55" s="43"/>
      <c r="QRX55" s="43"/>
      <c r="QRY55" s="43"/>
      <c r="QRZ55" s="43"/>
      <c r="QSA55" s="43"/>
      <c r="QSB55" s="43"/>
      <c r="QSC55" s="43"/>
      <c r="QSD55" s="43"/>
      <c r="QSE55" s="43"/>
      <c r="QSF55" s="43"/>
      <c r="QSG55" s="43"/>
      <c r="QSH55" s="43"/>
      <c r="QSI55" s="43"/>
      <c r="QSJ55" s="43"/>
      <c r="QSK55" s="43"/>
      <c r="QSL55" s="43"/>
      <c r="QSM55" s="43"/>
      <c r="QSN55" s="43"/>
      <c r="QSO55" s="43"/>
      <c r="QSP55" s="43"/>
      <c r="QSQ55" s="43"/>
      <c r="QSR55" s="43"/>
      <c r="QSS55" s="43"/>
      <c r="QST55" s="43"/>
      <c r="QSU55" s="43"/>
      <c r="QSV55" s="43"/>
      <c r="QSW55" s="43"/>
      <c r="QSX55" s="43"/>
      <c r="QSY55" s="43"/>
      <c r="QSZ55" s="43"/>
      <c r="QTA55" s="43"/>
      <c r="QTB55" s="43"/>
      <c r="QTC55" s="43"/>
      <c r="QTD55" s="43"/>
      <c r="QTE55" s="43"/>
      <c r="QTF55" s="43"/>
      <c r="QTG55" s="43"/>
      <c r="QTH55" s="43"/>
      <c r="QTI55" s="43"/>
      <c r="QTJ55" s="43"/>
      <c r="QTK55" s="43"/>
      <c r="QTL55" s="43"/>
      <c r="QTM55" s="43"/>
      <c r="QTN55" s="43"/>
      <c r="QTO55" s="43"/>
      <c r="QTP55" s="43"/>
      <c r="QTQ55" s="43"/>
      <c r="QTR55" s="43"/>
      <c r="QTS55" s="43"/>
      <c r="QTT55" s="43"/>
      <c r="QTU55" s="43"/>
      <c r="QTV55" s="43"/>
      <c r="QTW55" s="43"/>
      <c r="QTX55" s="43"/>
      <c r="QTY55" s="43"/>
      <c r="QTZ55" s="43"/>
      <c r="QUA55" s="43"/>
      <c r="QUB55" s="43"/>
      <c r="QUC55" s="43"/>
      <c r="QUD55" s="43"/>
      <c r="QUE55" s="43"/>
      <c r="QUF55" s="43"/>
      <c r="QUG55" s="43"/>
      <c r="QUH55" s="43"/>
      <c r="QUI55" s="43"/>
      <c r="QUJ55" s="43"/>
      <c r="QUK55" s="43"/>
      <c r="QUL55" s="43"/>
      <c r="QUM55" s="43"/>
      <c r="QUN55" s="43"/>
      <c r="QUO55" s="43"/>
      <c r="QUP55" s="43"/>
      <c r="QUQ55" s="43"/>
      <c r="QUR55" s="43"/>
      <c r="QUS55" s="43"/>
      <c r="QUT55" s="43"/>
      <c r="QUU55" s="43"/>
      <c r="QUV55" s="43"/>
      <c r="QUW55" s="43"/>
      <c r="QUX55" s="43"/>
      <c r="QUY55" s="43"/>
      <c r="QUZ55" s="43"/>
      <c r="QVA55" s="43"/>
      <c r="QVB55" s="43"/>
      <c r="QVC55" s="43"/>
      <c r="QVD55" s="43"/>
      <c r="QVE55" s="43"/>
      <c r="QVF55" s="43"/>
      <c r="QVG55" s="43"/>
      <c r="QVH55" s="43"/>
      <c r="QVI55" s="43"/>
      <c r="QVJ55" s="43"/>
      <c r="QVK55" s="43"/>
      <c r="QVL55" s="43"/>
      <c r="QVM55" s="43"/>
      <c r="QVN55" s="43"/>
      <c r="QVO55" s="43"/>
      <c r="QVP55" s="43"/>
      <c r="QVQ55" s="43"/>
      <c r="QVR55" s="43"/>
      <c r="QVS55" s="43"/>
      <c r="QVT55" s="43"/>
      <c r="QVU55" s="43"/>
      <c r="QVV55" s="43"/>
      <c r="QVW55" s="43"/>
      <c r="QVX55" s="43"/>
      <c r="QVY55" s="43"/>
      <c r="QVZ55" s="43"/>
      <c r="QWA55" s="43"/>
      <c r="QWB55" s="43"/>
      <c r="QWC55" s="43"/>
      <c r="QWD55" s="43"/>
      <c r="QWE55" s="43"/>
      <c r="QWF55" s="43"/>
      <c r="QWG55" s="43"/>
      <c r="QWH55" s="43"/>
      <c r="QWI55" s="43"/>
      <c r="QWJ55" s="43"/>
      <c r="QWK55" s="43"/>
      <c r="QWL55" s="43"/>
      <c r="QWM55" s="43"/>
      <c r="QWN55" s="43"/>
      <c r="QWO55" s="43"/>
      <c r="QWP55" s="43"/>
      <c r="QWQ55" s="43"/>
      <c r="QWR55" s="43"/>
      <c r="QWS55" s="43"/>
      <c r="QWT55" s="43"/>
      <c r="QWU55" s="43"/>
      <c r="QWV55" s="43"/>
      <c r="QWW55" s="43"/>
      <c r="QWX55" s="43"/>
      <c r="QWY55" s="43"/>
      <c r="QWZ55" s="43"/>
      <c r="QXA55" s="43"/>
      <c r="QXB55" s="43"/>
      <c r="QXC55" s="43"/>
      <c r="QXD55" s="43"/>
      <c r="QXE55" s="43"/>
      <c r="QXF55" s="43"/>
      <c r="QXG55" s="43"/>
      <c r="QXH55" s="43"/>
      <c r="QXI55" s="43"/>
      <c r="QXJ55" s="43"/>
      <c r="QXK55" s="43"/>
      <c r="QXL55" s="43"/>
      <c r="QXM55" s="43"/>
      <c r="QXN55" s="43"/>
      <c r="QXO55" s="43"/>
      <c r="QXP55" s="43"/>
      <c r="QXQ55" s="43"/>
      <c r="QXR55" s="43"/>
      <c r="QXS55" s="43"/>
      <c r="QXT55" s="43"/>
      <c r="QXU55" s="43"/>
      <c r="QXV55" s="43"/>
      <c r="QXW55" s="43"/>
      <c r="QXX55" s="43"/>
      <c r="QXY55" s="43"/>
      <c r="QXZ55" s="43"/>
      <c r="QYA55" s="43"/>
      <c r="QYB55" s="43"/>
      <c r="QYC55" s="43"/>
      <c r="QYD55" s="43"/>
      <c r="QYE55" s="43"/>
      <c r="QYF55" s="43"/>
      <c r="QYG55" s="43"/>
      <c r="QYH55" s="43"/>
      <c r="QYI55" s="43"/>
      <c r="QYJ55" s="43"/>
      <c r="QYK55" s="43"/>
      <c r="QYL55" s="43"/>
      <c r="QYM55" s="43"/>
      <c r="QYN55" s="43"/>
      <c r="QYO55" s="43"/>
      <c r="QYP55" s="43"/>
      <c r="QYQ55" s="43"/>
      <c r="QYR55" s="43"/>
      <c r="QYS55" s="43"/>
      <c r="QYT55" s="43"/>
      <c r="QYU55" s="43"/>
      <c r="QYV55" s="43"/>
      <c r="QYW55" s="43"/>
      <c r="QYX55" s="43"/>
      <c r="QYY55" s="43"/>
      <c r="QYZ55" s="43"/>
      <c r="QZA55" s="43"/>
      <c r="QZB55" s="43"/>
      <c r="QZC55" s="43"/>
      <c r="QZD55" s="43"/>
      <c r="QZE55" s="43"/>
      <c r="QZF55" s="43"/>
      <c r="QZG55" s="43"/>
      <c r="QZH55" s="43"/>
      <c r="QZI55" s="43"/>
      <c r="QZJ55" s="43"/>
      <c r="QZK55" s="43"/>
      <c r="QZL55" s="43"/>
      <c r="QZM55" s="43"/>
      <c r="QZN55" s="43"/>
      <c r="QZO55" s="43"/>
      <c r="QZP55" s="43"/>
      <c r="QZQ55" s="43"/>
      <c r="QZR55" s="43"/>
      <c r="QZS55" s="43"/>
      <c r="QZT55" s="43"/>
      <c r="QZU55" s="43"/>
      <c r="QZV55" s="43"/>
      <c r="QZW55" s="43"/>
      <c r="QZX55" s="43"/>
      <c r="QZY55" s="43"/>
      <c r="QZZ55" s="43"/>
      <c r="RAA55" s="43"/>
      <c r="RAB55" s="43"/>
      <c r="RAC55" s="43"/>
      <c r="RAD55" s="43"/>
      <c r="RAE55" s="43"/>
      <c r="RAF55" s="43"/>
      <c r="RAG55" s="43"/>
      <c r="RAH55" s="43"/>
      <c r="RAI55" s="43"/>
      <c r="RAJ55" s="43"/>
      <c r="RAK55" s="43"/>
      <c r="RAL55" s="43"/>
      <c r="RAM55" s="43"/>
      <c r="RAN55" s="43"/>
      <c r="RAO55" s="43"/>
      <c r="RAP55" s="43"/>
      <c r="RAQ55" s="43"/>
      <c r="RAR55" s="43"/>
      <c r="RAS55" s="43"/>
      <c r="RAT55" s="43"/>
      <c r="RAU55" s="43"/>
      <c r="RAV55" s="43"/>
      <c r="RAW55" s="43"/>
      <c r="RAX55" s="43"/>
      <c r="RAY55" s="43"/>
      <c r="RAZ55" s="43"/>
      <c r="RBA55" s="43"/>
      <c r="RBB55" s="43"/>
      <c r="RBC55" s="43"/>
      <c r="RBD55" s="43"/>
      <c r="RBE55" s="43"/>
      <c r="RBF55" s="43"/>
      <c r="RBG55" s="43"/>
      <c r="RBH55" s="43"/>
      <c r="RBI55" s="43"/>
      <c r="RBJ55" s="43"/>
      <c r="RBK55" s="43"/>
      <c r="RBL55" s="43"/>
      <c r="RBM55" s="43"/>
      <c r="RBN55" s="43"/>
      <c r="RBO55" s="43"/>
      <c r="RBP55" s="43"/>
      <c r="RBQ55" s="43"/>
      <c r="RBR55" s="43"/>
      <c r="RBS55" s="43"/>
      <c r="RBT55" s="43"/>
      <c r="RBU55" s="43"/>
      <c r="RBV55" s="43"/>
      <c r="RBW55" s="43"/>
      <c r="RBX55" s="43"/>
      <c r="RBY55" s="43"/>
      <c r="RBZ55" s="43"/>
      <c r="RCA55" s="43"/>
      <c r="RCB55" s="43"/>
      <c r="RCC55" s="43"/>
      <c r="RCD55" s="43"/>
      <c r="RCE55" s="43"/>
      <c r="RCF55" s="43"/>
      <c r="RCG55" s="43"/>
      <c r="RCH55" s="43"/>
      <c r="RCI55" s="43"/>
      <c r="RCJ55" s="43"/>
      <c r="RCK55" s="43"/>
      <c r="RCL55" s="43"/>
      <c r="RCM55" s="43"/>
      <c r="RCN55" s="43"/>
      <c r="RCO55" s="43"/>
      <c r="RCP55" s="43"/>
      <c r="RCQ55" s="43"/>
      <c r="RCR55" s="43"/>
      <c r="RCS55" s="43"/>
      <c r="RCT55" s="43"/>
      <c r="RCU55" s="43"/>
      <c r="RCV55" s="43"/>
      <c r="RCW55" s="43"/>
      <c r="RCX55" s="43"/>
      <c r="RCY55" s="43"/>
      <c r="RCZ55" s="43"/>
      <c r="RDA55" s="43"/>
      <c r="RDB55" s="43"/>
      <c r="RDC55" s="43"/>
      <c r="RDD55" s="43"/>
      <c r="RDE55" s="43"/>
      <c r="RDF55" s="43"/>
      <c r="RDG55" s="43"/>
      <c r="RDH55" s="43"/>
      <c r="RDI55" s="43"/>
      <c r="RDJ55" s="43"/>
      <c r="RDK55" s="43"/>
      <c r="RDL55" s="43"/>
      <c r="RDM55" s="43"/>
      <c r="RDN55" s="43"/>
      <c r="RDO55" s="43"/>
      <c r="RDP55" s="43"/>
      <c r="RDQ55" s="43"/>
      <c r="RDR55" s="43"/>
      <c r="RDS55" s="43"/>
      <c r="RDT55" s="43"/>
      <c r="RDU55" s="43"/>
      <c r="RDV55" s="43"/>
      <c r="RDW55" s="43"/>
      <c r="RDX55" s="43"/>
      <c r="RDY55" s="43"/>
      <c r="RDZ55" s="43"/>
      <c r="REA55" s="43"/>
      <c r="REB55" s="43"/>
      <c r="REC55" s="43"/>
      <c r="RED55" s="43"/>
      <c r="REE55" s="43"/>
      <c r="REF55" s="43"/>
      <c r="REG55" s="43"/>
      <c r="REH55" s="43"/>
      <c r="REI55" s="43"/>
      <c r="REJ55" s="43"/>
      <c r="REK55" s="43"/>
      <c r="REL55" s="43"/>
      <c r="REM55" s="43"/>
      <c r="REN55" s="43"/>
      <c r="REO55" s="43"/>
      <c r="REP55" s="43"/>
      <c r="REQ55" s="43"/>
      <c r="RER55" s="43"/>
      <c r="RES55" s="43"/>
      <c r="RET55" s="43"/>
      <c r="REU55" s="43"/>
      <c r="REV55" s="43"/>
      <c r="REW55" s="43"/>
      <c r="REX55" s="43"/>
      <c r="REY55" s="43"/>
      <c r="REZ55" s="43"/>
      <c r="RFA55" s="43"/>
      <c r="RFB55" s="43"/>
      <c r="RFC55" s="43"/>
      <c r="RFD55" s="43"/>
      <c r="RFE55" s="43"/>
      <c r="RFF55" s="43"/>
      <c r="RFG55" s="43"/>
      <c r="RFH55" s="43"/>
      <c r="RFI55" s="43"/>
      <c r="RFJ55" s="43"/>
      <c r="RFK55" s="43"/>
      <c r="RFL55" s="43"/>
      <c r="RFM55" s="43"/>
      <c r="RFN55" s="43"/>
      <c r="RFO55" s="43"/>
      <c r="RFP55" s="43"/>
      <c r="RFQ55" s="43"/>
      <c r="RFR55" s="43"/>
      <c r="RFS55" s="43"/>
      <c r="RFT55" s="43"/>
      <c r="RFU55" s="43"/>
      <c r="RFV55" s="43"/>
      <c r="RFW55" s="43"/>
      <c r="RFX55" s="43"/>
      <c r="RFY55" s="43"/>
      <c r="RFZ55" s="43"/>
      <c r="RGA55" s="43"/>
      <c r="RGB55" s="43"/>
      <c r="RGC55" s="43"/>
      <c r="RGD55" s="43"/>
      <c r="RGE55" s="43"/>
      <c r="RGF55" s="43"/>
      <c r="RGG55" s="43"/>
      <c r="RGH55" s="43"/>
      <c r="RGI55" s="43"/>
      <c r="RGJ55" s="43"/>
      <c r="RGK55" s="43"/>
      <c r="RGL55" s="43"/>
      <c r="RGM55" s="43"/>
      <c r="RGN55" s="43"/>
      <c r="RGO55" s="43"/>
      <c r="RGP55" s="43"/>
      <c r="RGQ55" s="43"/>
      <c r="RGR55" s="43"/>
      <c r="RGS55" s="43"/>
      <c r="RGT55" s="43"/>
      <c r="RGU55" s="43"/>
      <c r="RGV55" s="43"/>
      <c r="RGW55" s="43"/>
      <c r="RGX55" s="43"/>
      <c r="RGY55" s="43"/>
      <c r="RGZ55" s="43"/>
      <c r="RHA55" s="43"/>
      <c r="RHB55" s="43"/>
      <c r="RHC55" s="43"/>
      <c r="RHD55" s="43"/>
      <c r="RHE55" s="43"/>
      <c r="RHF55" s="43"/>
      <c r="RHG55" s="43"/>
      <c r="RHH55" s="43"/>
      <c r="RHI55" s="43"/>
      <c r="RHJ55" s="43"/>
      <c r="RHK55" s="43"/>
      <c r="RHL55" s="43"/>
      <c r="RHM55" s="43"/>
      <c r="RHN55" s="43"/>
      <c r="RHO55" s="43"/>
      <c r="RHP55" s="43"/>
      <c r="RHQ55" s="43"/>
      <c r="RHR55" s="43"/>
      <c r="RHS55" s="43"/>
      <c r="RHT55" s="43"/>
      <c r="RHU55" s="43"/>
      <c r="RHV55" s="43"/>
      <c r="RHW55" s="43"/>
      <c r="RHX55" s="43"/>
      <c r="RHY55" s="43"/>
      <c r="RHZ55" s="43"/>
      <c r="RIA55" s="43"/>
      <c r="RIB55" s="43"/>
      <c r="RIC55" s="43"/>
      <c r="RID55" s="43"/>
      <c r="RIE55" s="43"/>
      <c r="RIF55" s="43"/>
      <c r="RIG55" s="43"/>
      <c r="RIH55" s="43"/>
      <c r="RII55" s="43"/>
      <c r="RIJ55" s="43"/>
      <c r="RIK55" s="43"/>
      <c r="RIL55" s="43"/>
      <c r="RIM55" s="43"/>
      <c r="RIN55" s="43"/>
      <c r="RIO55" s="43"/>
      <c r="RIP55" s="43"/>
      <c r="RIQ55" s="43"/>
      <c r="RIR55" s="43"/>
      <c r="RIS55" s="43"/>
      <c r="RIT55" s="43"/>
      <c r="RIU55" s="43"/>
      <c r="RIV55" s="43"/>
      <c r="RIW55" s="43"/>
      <c r="RIX55" s="43"/>
      <c r="RIY55" s="43"/>
      <c r="RIZ55" s="43"/>
      <c r="RJA55" s="43"/>
      <c r="RJB55" s="43"/>
      <c r="RJC55" s="43"/>
      <c r="RJD55" s="43"/>
      <c r="RJE55" s="43"/>
      <c r="RJF55" s="43"/>
      <c r="RJG55" s="43"/>
      <c r="RJH55" s="43"/>
      <c r="RJI55" s="43"/>
      <c r="RJJ55" s="43"/>
      <c r="RJK55" s="43"/>
      <c r="RJL55" s="43"/>
      <c r="RJM55" s="43"/>
      <c r="RJN55" s="43"/>
      <c r="RJO55" s="43"/>
      <c r="RJP55" s="43"/>
      <c r="RJQ55" s="43"/>
      <c r="RJR55" s="43"/>
      <c r="RJS55" s="43"/>
      <c r="RJT55" s="43"/>
      <c r="RJU55" s="43"/>
      <c r="RJV55" s="43"/>
      <c r="RJW55" s="43"/>
      <c r="RJX55" s="43"/>
      <c r="RJY55" s="43"/>
      <c r="RJZ55" s="43"/>
      <c r="RKA55" s="43"/>
      <c r="RKB55" s="43"/>
      <c r="RKC55" s="43"/>
      <c r="RKD55" s="43"/>
      <c r="RKE55" s="43"/>
      <c r="RKF55" s="43"/>
      <c r="RKG55" s="43"/>
      <c r="RKH55" s="43"/>
      <c r="RKI55" s="43"/>
      <c r="RKJ55" s="43"/>
      <c r="RKK55" s="43"/>
      <c r="RKL55" s="43"/>
      <c r="RKM55" s="43"/>
      <c r="RKN55" s="43"/>
      <c r="RKO55" s="43"/>
      <c r="RKP55" s="43"/>
      <c r="RKQ55" s="43"/>
      <c r="RKR55" s="43"/>
      <c r="RKS55" s="43"/>
      <c r="RKT55" s="43"/>
      <c r="RKU55" s="43"/>
      <c r="RKV55" s="43"/>
      <c r="RKW55" s="43"/>
      <c r="RKX55" s="43"/>
      <c r="RKY55" s="43"/>
      <c r="RKZ55" s="43"/>
      <c r="RLA55" s="43"/>
      <c r="RLB55" s="43"/>
      <c r="RLC55" s="43"/>
      <c r="RLD55" s="43"/>
      <c r="RLE55" s="43"/>
      <c r="RLF55" s="43"/>
      <c r="RLG55" s="43"/>
      <c r="RLH55" s="43"/>
      <c r="RLI55" s="43"/>
      <c r="RLJ55" s="43"/>
      <c r="RLK55" s="43"/>
      <c r="RLL55" s="43"/>
      <c r="RLM55" s="43"/>
      <c r="RLN55" s="43"/>
      <c r="RLO55" s="43"/>
      <c r="RLP55" s="43"/>
      <c r="RLQ55" s="43"/>
      <c r="RLR55" s="43"/>
      <c r="RLS55" s="43"/>
      <c r="RLT55" s="43"/>
      <c r="RLU55" s="43"/>
      <c r="RLV55" s="43"/>
      <c r="RLW55" s="43"/>
      <c r="RLX55" s="43"/>
      <c r="RLY55" s="43"/>
      <c r="RLZ55" s="43"/>
      <c r="RMA55" s="43"/>
      <c r="RMB55" s="43"/>
      <c r="RMC55" s="43"/>
      <c r="RMD55" s="43"/>
      <c r="RME55" s="43"/>
      <c r="RMF55" s="43"/>
      <c r="RMG55" s="43"/>
      <c r="RMH55" s="43"/>
      <c r="RMI55" s="43"/>
      <c r="RMJ55" s="43"/>
      <c r="RMK55" s="43"/>
      <c r="RML55" s="43"/>
      <c r="RMM55" s="43"/>
      <c r="RMN55" s="43"/>
      <c r="RMO55" s="43"/>
      <c r="RMP55" s="43"/>
      <c r="RMQ55" s="43"/>
      <c r="RMR55" s="43"/>
      <c r="RMS55" s="43"/>
      <c r="RMT55" s="43"/>
      <c r="RMU55" s="43"/>
      <c r="RMV55" s="43"/>
      <c r="RMW55" s="43"/>
      <c r="RMX55" s="43"/>
      <c r="RMY55" s="43"/>
      <c r="RMZ55" s="43"/>
      <c r="RNA55" s="43"/>
      <c r="RNB55" s="43"/>
      <c r="RNC55" s="43"/>
      <c r="RND55" s="43"/>
      <c r="RNE55" s="43"/>
      <c r="RNF55" s="43"/>
      <c r="RNG55" s="43"/>
      <c r="RNH55" s="43"/>
      <c r="RNI55" s="43"/>
      <c r="RNJ55" s="43"/>
      <c r="RNK55" s="43"/>
      <c r="RNL55" s="43"/>
      <c r="RNM55" s="43"/>
      <c r="RNN55" s="43"/>
      <c r="RNO55" s="43"/>
      <c r="RNP55" s="43"/>
      <c r="RNQ55" s="43"/>
      <c r="RNR55" s="43"/>
      <c r="RNS55" s="43"/>
      <c r="RNT55" s="43"/>
      <c r="RNU55" s="43"/>
      <c r="RNV55" s="43"/>
      <c r="RNW55" s="43"/>
      <c r="RNX55" s="43"/>
      <c r="RNY55" s="43"/>
      <c r="RNZ55" s="43"/>
      <c r="ROA55" s="43"/>
      <c r="ROB55" s="43"/>
      <c r="ROC55" s="43"/>
      <c r="ROD55" s="43"/>
      <c r="ROE55" s="43"/>
      <c r="ROF55" s="43"/>
      <c r="ROG55" s="43"/>
      <c r="ROH55" s="43"/>
      <c r="ROI55" s="43"/>
      <c r="ROJ55" s="43"/>
      <c r="ROK55" s="43"/>
      <c r="ROL55" s="43"/>
      <c r="ROM55" s="43"/>
      <c r="RON55" s="43"/>
      <c r="ROO55" s="43"/>
      <c r="ROP55" s="43"/>
      <c r="ROQ55" s="43"/>
      <c r="ROR55" s="43"/>
      <c r="ROS55" s="43"/>
      <c r="ROT55" s="43"/>
      <c r="ROU55" s="43"/>
      <c r="ROV55" s="43"/>
      <c r="ROW55" s="43"/>
      <c r="ROX55" s="43"/>
      <c r="ROY55" s="43"/>
      <c r="ROZ55" s="43"/>
      <c r="RPA55" s="43"/>
      <c r="RPB55" s="43"/>
      <c r="RPC55" s="43"/>
      <c r="RPD55" s="43"/>
      <c r="RPE55" s="43"/>
      <c r="RPF55" s="43"/>
      <c r="RPG55" s="43"/>
      <c r="RPH55" s="43"/>
      <c r="RPI55" s="43"/>
      <c r="RPJ55" s="43"/>
      <c r="RPK55" s="43"/>
      <c r="RPL55" s="43"/>
      <c r="RPM55" s="43"/>
      <c r="RPN55" s="43"/>
      <c r="RPO55" s="43"/>
      <c r="RPP55" s="43"/>
      <c r="RPQ55" s="43"/>
      <c r="RPR55" s="43"/>
      <c r="RPS55" s="43"/>
      <c r="RPT55" s="43"/>
      <c r="RPU55" s="43"/>
      <c r="RPV55" s="43"/>
      <c r="RPW55" s="43"/>
      <c r="RPX55" s="43"/>
      <c r="RPY55" s="43"/>
      <c r="RPZ55" s="43"/>
      <c r="RQA55" s="43"/>
      <c r="RQB55" s="43"/>
      <c r="RQC55" s="43"/>
      <c r="RQD55" s="43"/>
      <c r="RQE55" s="43"/>
      <c r="RQF55" s="43"/>
      <c r="RQG55" s="43"/>
      <c r="RQH55" s="43"/>
      <c r="RQI55" s="43"/>
      <c r="RQJ55" s="43"/>
      <c r="RQK55" s="43"/>
      <c r="RQL55" s="43"/>
      <c r="RQM55" s="43"/>
      <c r="RQN55" s="43"/>
      <c r="RQO55" s="43"/>
      <c r="RQP55" s="43"/>
      <c r="RQQ55" s="43"/>
      <c r="RQR55" s="43"/>
      <c r="RQS55" s="43"/>
      <c r="RQT55" s="43"/>
      <c r="RQU55" s="43"/>
      <c r="RQV55" s="43"/>
      <c r="RQW55" s="43"/>
      <c r="RQX55" s="43"/>
      <c r="RQY55" s="43"/>
      <c r="RQZ55" s="43"/>
      <c r="RRA55" s="43"/>
      <c r="RRB55" s="43"/>
      <c r="RRC55" s="43"/>
      <c r="RRD55" s="43"/>
      <c r="RRE55" s="43"/>
      <c r="RRF55" s="43"/>
      <c r="RRG55" s="43"/>
      <c r="RRH55" s="43"/>
      <c r="RRI55" s="43"/>
      <c r="RRJ55" s="43"/>
      <c r="RRK55" s="43"/>
      <c r="RRL55" s="43"/>
      <c r="RRM55" s="43"/>
      <c r="RRN55" s="43"/>
      <c r="RRO55" s="43"/>
      <c r="RRP55" s="43"/>
      <c r="RRQ55" s="43"/>
      <c r="RRR55" s="43"/>
      <c r="RRS55" s="43"/>
      <c r="RRT55" s="43"/>
      <c r="RRU55" s="43"/>
      <c r="RRV55" s="43"/>
      <c r="RRW55" s="43"/>
      <c r="RRX55" s="43"/>
      <c r="RRY55" s="43"/>
      <c r="RRZ55" s="43"/>
      <c r="RSA55" s="43"/>
      <c r="RSB55" s="43"/>
      <c r="RSC55" s="43"/>
      <c r="RSD55" s="43"/>
      <c r="RSE55" s="43"/>
      <c r="RSF55" s="43"/>
      <c r="RSG55" s="43"/>
      <c r="RSH55" s="43"/>
      <c r="RSI55" s="43"/>
      <c r="RSJ55" s="43"/>
      <c r="RSK55" s="43"/>
      <c r="RSL55" s="43"/>
      <c r="RSM55" s="43"/>
      <c r="RSN55" s="43"/>
      <c r="RSO55" s="43"/>
      <c r="RSP55" s="43"/>
      <c r="RSQ55" s="43"/>
      <c r="RSR55" s="43"/>
      <c r="RSS55" s="43"/>
      <c r="RST55" s="43"/>
      <c r="RSU55" s="43"/>
      <c r="RSV55" s="43"/>
      <c r="RSW55" s="43"/>
      <c r="RSX55" s="43"/>
      <c r="RSY55" s="43"/>
      <c r="RSZ55" s="43"/>
      <c r="RTA55" s="43"/>
      <c r="RTB55" s="43"/>
      <c r="RTC55" s="43"/>
      <c r="RTD55" s="43"/>
      <c r="RTE55" s="43"/>
      <c r="RTF55" s="43"/>
      <c r="RTG55" s="43"/>
      <c r="RTH55" s="43"/>
      <c r="RTI55" s="43"/>
      <c r="RTJ55" s="43"/>
      <c r="RTK55" s="43"/>
      <c r="RTL55" s="43"/>
      <c r="RTM55" s="43"/>
      <c r="RTN55" s="43"/>
      <c r="RTO55" s="43"/>
      <c r="RTP55" s="43"/>
      <c r="RTQ55" s="43"/>
      <c r="RTR55" s="43"/>
      <c r="RTS55" s="43"/>
      <c r="RTT55" s="43"/>
      <c r="RTU55" s="43"/>
      <c r="RTV55" s="43"/>
      <c r="RTW55" s="43"/>
      <c r="RTX55" s="43"/>
      <c r="RTY55" s="43"/>
      <c r="RTZ55" s="43"/>
      <c r="RUA55" s="43"/>
      <c r="RUB55" s="43"/>
      <c r="RUC55" s="43"/>
      <c r="RUD55" s="43"/>
      <c r="RUE55" s="43"/>
      <c r="RUF55" s="43"/>
      <c r="RUG55" s="43"/>
      <c r="RUH55" s="43"/>
      <c r="RUI55" s="43"/>
      <c r="RUJ55" s="43"/>
      <c r="RUK55" s="43"/>
      <c r="RUL55" s="43"/>
      <c r="RUM55" s="43"/>
      <c r="RUN55" s="43"/>
      <c r="RUO55" s="43"/>
      <c r="RUP55" s="43"/>
      <c r="RUQ55" s="43"/>
      <c r="RUR55" s="43"/>
      <c r="RUS55" s="43"/>
      <c r="RUT55" s="43"/>
      <c r="RUU55" s="43"/>
      <c r="RUV55" s="43"/>
      <c r="RUW55" s="43"/>
      <c r="RUX55" s="43"/>
      <c r="RUY55" s="43"/>
      <c r="RUZ55" s="43"/>
      <c r="RVA55" s="43"/>
      <c r="RVB55" s="43"/>
      <c r="RVC55" s="43"/>
      <c r="RVD55" s="43"/>
      <c r="RVE55" s="43"/>
      <c r="RVF55" s="43"/>
      <c r="RVG55" s="43"/>
      <c r="RVH55" s="43"/>
      <c r="RVI55" s="43"/>
      <c r="RVJ55" s="43"/>
      <c r="RVK55" s="43"/>
      <c r="RVL55" s="43"/>
      <c r="RVM55" s="43"/>
      <c r="RVN55" s="43"/>
      <c r="RVO55" s="43"/>
      <c r="RVP55" s="43"/>
      <c r="RVQ55" s="43"/>
      <c r="RVR55" s="43"/>
      <c r="RVS55" s="43"/>
      <c r="RVT55" s="43"/>
      <c r="RVU55" s="43"/>
      <c r="RVV55" s="43"/>
      <c r="RVW55" s="43"/>
      <c r="RVX55" s="43"/>
      <c r="RVY55" s="43"/>
      <c r="RVZ55" s="43"/>
      <c r="RWA55" s="43"/>
      <c r="RWB55" s="43"/>
      <c r="RWC55" s="43"/>
      <c r="RWD55" s="43"/>
      <c r="RWE55" s="43"/>
      <c r="RWF55" s="43"/>
      <c r="RWG55" s="43"/>
      <c r="RWH55" s="43"/>
      <c r="RWI55" s="43"/>
      <c r="RWJ55" s="43"/>
      <c r="RWK55" s="43"/>
      <c r="RWL55" s="43"/>
      <c r="RWM55" s="43"/>
      <c r="RWN55" s="43"/>
      <c r="RWO55" s="43"/>
      <c r="RWP55" s="43"/>
      <c r="RWQ55" s="43"/>
      <c r="RWR55" s="43"/>
      <c r="RWS55" s="43"/>
      <c r="RWT55" s="43"/>
      <c r="RWU55" s="43"/>
      <c r="RWV55" s="43"/>
      <c r="RWW55" s="43"/>
      <c r="RWX55" s="43"/>
      <c r="RWY55" s="43"/>
      <c r="RWZ55" s="43"/>
      <c r="RXA55" s="43"/>
      <c r="RXB55" s="43"/>
      <c r="RXC55" s="43"/>
      <c r="RXD55" s="43"/>
      <c r="RXE55" s="43"/>
      <c r="RXF55" s="43"/>
      <c r="RXG55" s="43"/>
      <c r="RXH55" s="43"/>
      <c r="RXI55" s="43"/>
      <c r="RXJ55" s="43"/>
      <c r="RXK55" s="43"/>
      <c r="RXL55" s="43"/>
      <c r="RXM55" s="43"/>
      <c r="RXN55" s="43"/>
      <c r="RXO55" s="43"/>
      <c r="RXP55" s="43"/>
      <c r="RXQ55" s="43"/>
      <c r="RXR55" s="43"/>
      <c r="RXS55" s="43"/>
      <c r="RXT55" s="43"/>
      <c r="RXU55" s="43"/>
      <c r="RXV55" s="43"/>
      <c r="RXW55" s="43"/>
      <c r="RXX55" s="43"/>
      <c r="RXY55" s="43"/>
      <c r="RXZ55" s="43"/>
      <c r="RYA55" s="43"/>
      <c r="RYB55" s="43"/>
      <c r="RYC55" s="43"/>
      <c r="RYD55" s="43"/>
      <c r="RYE55" s="43"/>
      <c r="RYF55" s="43"/>
      <c r="RYG55" s="43"/>
      <c r="RYH55" s="43"/>
      <c r="RYI55" s="43"/>
      <c r="RYJ55" s="43"/>
      <c r="RYK55" s="43"/>
      <c r="RYL55" s="43"/>
      <c r="RYM55" s="43"/>
      <c r="RYN55" s="43"/>
      <c r="RYO55" s="43"/>
      <c r="RYP55" s="43"/>
      <c r="RYQ55" s="43"/>
      <c r="RYR55" s="43"/>
      <c r="RYS55" s="43"/>
      <c r="RYT55" s="43"/>
      <c r="RYU55" s="43"/>
      <c r="RYV55" s="43"/>
      <c r="RYW55" s="43"/>
      <c r="RYX55" s="43"/>
      <c r="RYY55" s="43"/>
      <c r="RYZ55" s="43"/>
      <c r="RZA55" s="43"/>
      <c r="RZB55" s="43"/>
      <c r="RZC55" s="43"/>
      <c r="RZD55" s="43"/>
      <c r="RZE55" s="43"/>
      <c r="RZF55" s="43"/>
      <c r="RZG55" s="43"/>
      <c r="RZH55" s="43"/>
      <c r="RZI55" s="43"/>
      <c r="RZJ55" s="43"/>
      <c r="RZK55" s="43"/>
      <c r="RZL55" s="43"/>
      <c r="RZM55" s="43"/>
      <c r="RZN55" s="43"/>
      <c r="RZO55" s="43"/>
      <c r="RZP55" s="43"/>
      <c r="RZQ55" s="43"/>
      <c r="RZR55" s="43"/>
      <c r="RZS55" s="43"/>
      <c r="RZT55" s="43"/>
      <c r="RZU55" s="43"/>
      <c r="RZV55" s="43"/>
      <c r="RZW55" s="43"/>
      <c r="RZX55" s="43"/>
      <c r="RZY55" s="43"/>
      <c r="RZZ55" s="43"/>
      <c r="SAA55" s="43"/>
      <c r="SAB55" s="43"/>
      <c r="SAC55" s="43"/>
      <c r="SAD55" s="43"/>
      <c r="SAE55" s="43"/>
      <c r="SAF55" s="43"/>
      <c r="SAG55" s="43"/>
      <c r="SAH55" s="43"/>
      <c r="SAI55" s="43"/>
      <c r="SAJ55" s="43"/>
      <c r="SAK55" s="43"/>
      <c r="SAL55" s="43"/>
      <c r="SAM55" s="43"/>
      <c r="SAN55" s="43"/>
      <c r="SAO55" s="43"/>
      <c r="SAP55" s="43"/>
      <c r="SAQ55" s="43"/>
      <c r="SAR55" s="43"/>
      <c r="SAS55" s="43"/>
      <c r="SAT55" s="43"/>
      <c r="SAU55" s="43"/>
      <c r="SAV55" s="43"/>
      <c r="SAW55" s="43"/>
      <c r="SAX55" s="43"/>
      <c r="SAY55" s="43"/>
      <c r="SAZ55" s="43"/>
      <c r="SBA55" s="43"/>
      <c r="SBB55" s="43"/>
      <c r="SBC55" s="43"/>
      <c r="SBD55" s="43"/>
      <c r="SBE55" s="43"/>
      <c r="SBF55" s="43"/>
      <c r="SBG55" s="43"/>
      <c r="SBH55" s="43"/>
      <c r="SBI55" s="43"/>
      <c r="SBJ55" s="43"/>
      <c r="SBK55" s="43"/>
      <c r="SBL55" s="43"/>
      <c r="SBM55" s="43"/>
      <c r="SBN55" s="43"/>
      <c r="SBO55" s="43"/>
      <c r="SBP55" s="43"/>
      <c r="SBQ55" s="43"/>
      <c r="SBR55" s="43"/>
      <c r="SBS55" s="43"/>
      <c r="SBT55" s="43"/>
      <c r="SBU55" s="43"/>
      <c r="SBV55" s="43"/>
      <c r="SBW55" s="43"/>
      <c r="SBX55" s="43"/>
      <c r="SBY55" s="43"/>
      <c r="SBZ55" s="43"/>
      <c r="SCA55" s="43"/>
      <c r="SCB55" s="43"/>
      <c r="SCC55" s="43"/>
      <c r="SCD55" s="43"/>
      <c r="SCE55" s="43"/>
      <c r="SCF55" s="43"/>
      <c r="SCG55" s="43"/>
      <c r="SCH55" s="43"/>
      <c r="SCI55" s="43"/>
      <c r="SCJ55" s="43"/>
      <c r="SCK55" s="43"/>
      <c r="SCL55" s="43"/>
      <c r="SCM55" s="43"/>
      <c r="SCN55" s="43"/>
      <c r="SCO55" s="43"/>
      <c r="SCP55" s="43"/>
      <c r="SCQ55" s="43"/>
      <c r="SCR55" s="43"/>
      <c r="SCS55" s="43"/>
      <c r="SCT55" s="43"/>
      <c r="SCU55" s="43"/>
      <c r="SCV55" s="43"/>
      <c r="SCW55" s="43"/>
      <c r="SCX55" s="43"/>
      <c r="SCY55" s="43"/>
      <c r="SCZ55" s="43"/>
      <c r="SDA55" s="43"/>
      <c r="SDB55" s="43"/>
      <c r="SDC55" s="43"/>
      <c r="SDD55" s="43"/>
      <c r="SDE55" s="43"/>
      <c r="SDF55" s="43"/>
      <c r="SDG55" s="43"/>
      <c r="SDH55" s="43"/>
      <c r="SDI55" s="43"/>
      <c r="SDJ55" s="43"/>
      <c r="SDK55" s="43"/>
      <c r="SDL55" s="43"/>
      <c r="SDM55" s="43"/>
      <c r="SDN55" s="43"/>
      <c r="SDO55" s="43"/>
      <c r="SDP55" s="43"/>
      <c r="SDQ55" s="43"/>
      <c r="SDR55" s="43"/>
      <c r="SDS55" s="43"/>
      <c r="SDT55" s="43"/>
      <c r="SDU55" s="43"/>
      <c r="SDV55" s="43"/>
      <c r="SDW55" s="43"/>
      <c r="SDX55" s="43"/>
      <c r="SDY55" s="43"/>
      <c r="SDZ55" s="43"/>
      <c r="SEA55" s="43"/>
      <c r="SEB55" s="43"/>
      <c r="SEC55" s="43"/>
      <c r="SED55" s="43"/>
      <c r="SEE55" s="43"/>
      <c r="SEF55" s="43"/>
      <c r="SEG55" s="43"/>
      <c r="SEH55" s="43"/>
      <c r="SEI55" s="43"/>
      <c r="SEJ55" s="43"/>
      <c r="SEK55" s="43"/>
      <c r="SEL55" s="43"/>
      <c r="SEM55" s="43"/>
      <c r="SEN55" s="43"/>
      <c r="SEO55" s="43"/>
      <c r="SEP55" s="43"/>
      <c r="SEQ55" s="43"/>
      <c r="SER55" s="43"/>
      <c r="SES55" s="43"/>
      <c r="SET55" s="43"/>
      <c r="SEU55" s="43"/>
      <c r="SEV55" s="43"/>
      <c r="SEW55" s="43"/>
      <c r="SEX55" s="43"/>
      <c r="SEY55" s="43"/>
      <c r="SEZ55" s="43"/>
      <c r="SFA55" s="43"/>
      <c r="SFB55" s="43"/>
      <c r="SFC55" s="43"/>
      <c r="SFD55" s="43"/>
      <c r="SFE55" s="43"/>
      <c r="SFF55" s="43"/>
      <c r="SFG55" s="43"/>
      <c r="SFH55" s="43"/>
      <c r="SFI55" s="43"/>
      <c r="SFJ55" s="43"/>
      <c r="SFK55" s="43"/>
      <c r="SFL55" s="43"/>
      <c r="SFM55" s="43"/>
      <c r="SFN55" s="43"/>
      <c r="SFO55" s="43"/>
      <c r="SFP55" s="43"/>
      <c r="SFQ55" s="43"/>
      <c r="SFR55" s="43"/>
      <c r="SFS55" s="43"/>
      <c r="SFT55" s="43"/>
      <c r="SFU55" s="43"/>
      <c r="SFV55" s="43"/>
      <c r="SFW55" s="43"/>
      <c r="SFX55" s="43"/>
      <c r="SFY55" s="43"/>
      <c r="SFZ55" s="43"/>
      <c r="SGA55" s="43"/>
      <c r="SGB55" s="43"/>
      <c r="SGC55" s="43"/>
      <c r="SGD55" s="43"/>
      <c r="SGE55" s="43"/>
      <c r="SGF55" s="43"/>
      <c r="SGG55" s="43"/>
      <c r="SGH55" s="43"/>
      <c r="SGI55" s="43"/>
      <c r="SGJ55" s="43"/>
      <c r="SGK55" s="43"/>
      <c r="SGL55" s="43"/>
      <c r="SGM55" s="43"/>
      <c r="SGN55" s="43"/>
      <c r="SGO55" s="43"/>
      <c r="SGP55" s="43"/>
      <c r="SGQ55" s="43"/>
      <c r="SGR55" s="43"/>
      <c r="SGS55" s="43"/>
      <c r="SGT55" s="43"/>
      <c r="SGU55" s="43"/>
      <c r="SGV55" s="43"/>
      <c r="SGW55" s="43"/>
      <c r="SGX55" s="43"/>
      <c r="SGY55" s="43"/>
      <c r="SGZ55" s="43"/>
      <c r="SHA55" s="43"/>
      <c r="SHB55" s="43"/>
      <c r="SHC55" s="43"/>
      <c r="SHD55" s="43"/>
      <c r="SHE55" s="43"/>
      <c r="SHF55" s="43"/>
      <c r="SHG55" s="43"/>
      <c r="SHH55" s="43"/>
      <c r="SHI55" s="43"/>
      <c r="SHJ55" s="43"/>
      <c r="SHK55" s="43"/>
      <c r="SHL55" s="43"/>
      <c r="SHM55" s="43"/>
      <c r="SHN55" s="43"/>
      <c r="SHO55" s="43"/>
      <c r="SHP55" s="43"/>
      <c r="SHQ55" s="43"/>
      <c r="SHR55" s="43"/>
      <c r="SHS55" s="43"/>
      <c r="SHT55" s="43"/>
      <c r="SHU55" s="43"/>
      <c r="SHV55" s="43"/>
      <c r="SHW55" s="43"/>
      <c r="SHX55" s="43"/>
      <c r="SHY55" s="43"/>
      <c r="SHZ55" s="43"/>
      <c r="SIA55" s="43"/>
      <c r="SIB55" s="43"/>
      <c r="SIC55" s="43"/>
      <c r="SID55" s="43"/>
      <c r="SIE55" s="43"/>
      <c r="SIF55" s="43"/>
      <c r="SIG55" s="43"/>
      <c r="SIH55" s="43"/>
      <c r="SII55" s="43"/>
      <c r="SIJ55" s="43"/>
      <c r="SIK55" s="43"/>
      <c r="SIL55" s="43"/>
      <c r="SIM55" s="43"/>
      <c r="SIN55" s="43"/>
      <c r="SIO55" s="43"/>
      <c r="SIP55" s="43"/>
      <c r="SIQ55" s="43"/>
      <c r="SIR55" s="43"/>
      <c r="SIS55" s="43"/>
      <c r="SIT55" s="43"/>
      <c r="SIU55" s="43"/>
      <c r="SIV55" s="43"/>
      <c r="SIW55" s="43"/>
      <c r="SIX55" s="43"/>
      <c r="SIY55" s="43"/>
      <c r="SIZ55" s="43"/>
      <c r="SJA55" s="43"/>
      <c r="SJB55" s="43"/>
      <c r="SJC55" s="43"/>
      <c r="SJD55" s="43"/>
      <c r="SJE55" s="43"/>
      <c r="SJF55" s="43"/>
      <c r="SJG55" s="43"/>
      <c r="SJH55" s="43"/>
      <c r="SJI55" s="43"/>
      <c r="SJJ55" s="43"/>
      <c r="SJK55" s="43"/>
      <c r="SJL55" s="43"/>
      <c r="SJM55" s="43"/>
      <c r="SJN55" s="43"/>
      <c r="SJO55" s="43"/>
      <c r="SJP55" s="43"/>
      <c r="SJQ55" s="43"/>
      <c r="SJR55" s="43"/>
      <c r="SJS55" s="43"/>
      <c r="SJT55" s="43"/>
      <c r="SJU55" s="43"/>
      <c r="SJV55" s="43"/>
      <c r="SJW55" s="43"/>
      <c r="SJX55" s="43"/>
      <c r="SJY55" s="43"/>
      <c r="SJZ55" s="43"/>
      <c r="SKA55" s="43"/>
      <c r="SKB55" s="43"/>
      <c r="SKC55" s="43"/>
      <c r="SKD55" s="43"/>
      <c r="SKE55" s="43"/>
      <c r="SKF55" s="43"/>
      <c r="SKG55" s="43"/>
      <c r="SKH55" s="43"/>
      <c r="SKI55" s="43"/>
      <c r="SKJ55" s="43"/>
      <c r="SKK55" s="43"/>
      <c r="SKL55" s="43"/>
      <c r="SKM55" s="43"/>
      <c r="SKN55" s="43"/>
      <c r="SKO55" s="43"/>
      <c r="SKP55" s="43"/>
      <c r="SKQ55" s="43"/>
      <c r="SKR55" s="43"/>
      <c r="SKS55" s="43"/>
      <c r="SKT55" s="43"/>
      <c r="SKU55" s="43"/>
      <c r="SKV55" s="43"/>
      <c r="SKW55" s="43"/>
      <c r="SKX55" s="43"/>
      <c r="SKY55" s="43"/>
      <c r="SKZ55" s="43"/>
      <c r="SLA55" s="43"/>
      <c r="SLB55" s="43"/>
      <c r="SLC55" s="43"/>
      <c r="SLD55" s="43"/>
      <c r="SLE55" s="43"/>
      <c r="SLF55" s="43"/>
      <c r="SLG55" s="43"/>
      <c r="SLH55" s="43"/>
      <c r="SLI55" s="43"/>
      <c r="SLJ55" s="43"/>
      <c r="SLK55" s="43"/>
      <c r="SLL55" s="43"/>
      <c r="SLM55" s="43"/>
      <c r="SLN55" s="43"/>
      <c r="SLO55" s="43"/>
      <c r="SLP55" s="43"/>
      <c r="SLQ55" s="43"/>
      <c r="SLR55" s="43"/>
      <c r="SLS55" s="43"/>
      <c r="SLT55" s="43"/>
      <c r="SLU55" s="43"/>
      <c r="SLV55" s="43"/>
      <c r="SLW55" s="43"/>
      <c r="SLX55" s="43"/>
      <c r="SLY55" s="43"/>
      <c r="SLZ55" s="43"/>
      <c r="SMA55" s="43"/>
      <c r="SMB55" s="43"/>
      <c r="SMC55" s="43"/>
      <c r="SMD55" s="43"/>
      <c r="SME55" s="43"/>
      <c r="SMF55" s="43"/>
      <c r="SMG55" s="43"/>
      <c r="SMH55" s="43"/>
      <c r="SMI55" s="43"/>
      <c r="SMJ55" s="43"/>
      <c r="SMK55" s="43"/>
      <c r="SML55" s="43"/>
      <c r="SMM55" s="43"/>
      <c r="SMN55" s="43"/>
      <c r="SMO55" s="43"/>
      <c r="SMP55" s="43"/>
      <c r="SMQ55" s="43"/>
      <c r="SMR55" s="43"/>
      <c r="SMS55" s="43"/>
      <c r="SMT55" s="43"/>
      <c r="SMU55" s="43"/>
      <c r="SMV55" s="43"/>
      <c r="SMW55" s="43"/>
      <c r="SMX55" s="43"/>
      <c r="SMY55" s="43"/>
      <c r="SMZ55" s="43"/>
      <c r="SNA55" s="43"/>
      <c r="SNB55" s="43"/>
      <c r="SNC55" s="43"/>
      <c r="SND55" s="43"/>
      <c r="SNE55" s="43"/>
      <c r="SNF55" s="43"/>
      <c r="SNG55" s="43"/>
      <c r="SNH55" s="43"/>
      <c r="SNI55" s="43"/>
      <c r="SNJ55" s="43"/>
      <c r="SNK55" s="43"/>
      <c r="SNL55" s="43"/>
      <c r="SNM55" s="43"/>
      <c r="SNN55" s="43"/>
      <c r="SNO55" s="43"/>
      <c r="SNP55" s="43"/>
      <c r="SNQ55" s="43"/>
      <c r="SNR55" s="43"/>
      <c r="SNS55" s="43"/>
      <c r="SNT55" s="43"/>
      <c r="SNU55" s="43"/>
      <c r="SNV55" s="43"/>
      <c r="SNW55" s="43"/>
      <c r="SNX55" s="43"/>
      <c r="SNY55" s="43"/>
      <c r="SNZ55" s="43"/>
      <c r="SOA55" s="43"/>
      <c r="SOB55" s="43"/>
      <c r="SOC55" s="43"/>
      <c r="SOD55" s="43"/>
      <c r="SOE55" s="43"/>
      <c r="SOF55" s="43"/>
      <c r="SOG55" s="43"/>
      <c r="SOH55" s="43"/>
      <c r="SOI55" s="43"/>
      <c r="SOJ55" s="43"/>
      <c r="SOK55" s="43"/>
      <c r="SOL55" s="43"/>
      <c r="SOM55" s="43"/>
      <c r="SON55" s="43"/>
      <c r="SOO55" s="43"/>
      <c r="SOP55" s="43"/>
      <c r="SOQ55" s="43"/>
      <c r="SOR55" s="43"/>
      <c r="SOS55" s="43"/>
      <c r="SOT55" s="43"/>
      <c r="SOU55" s="43"/>
      <c r="SOV55" s="43"/>
      <c r="SOW55" s="43"/>
      <c r="SOX55" s="43"/>
      <c r="SOY55" s="43"/>
      <c r="SOZ55" s="43"/>
      <c r="SPA55" s="43"/>
      <c r="SPB55" s="43"/>
      <c r="SPC55" s="43"/>
      <c r="SPD55" s="43"/>
      <c r="SPE55" s="43"/>
      <c r="SPF55" s="43"/>
      <c r="SPG55" s="43"/>
      <c r="SPH55" s="43"/>
      <c r="SPI55" s="43"/>
      <c r="SPJ55" s="43"/>
      <c r="SPK55" s="43"/>
      <c r="SPL55" s="43"/>
      <c r="SPM55" s="43"/>
      <c r="SPN55" s="43"/>
      <c r="SPO55" s="43"/>
      <c r="SPP55" s="43"/>
      <c r="SPQ55" s="43"/>
      <c r="SPR55" s="43"/>
      <c r="SPS55" s="43"/>
      <c r="SPT55" s="43"/>
      <c r="SPU55" s="43"/>
      <c r="SPV55" s="43"/>
      <c r="SPW55" s="43"/>
      <c r="SPX55" s="43"/>
      <c r="SPY55" s="43"/>
      <c r="SPZ55" s="43"/>
      <c r="SQA55" s="43"/>
      <c r="SQB55" s="43"/>
      <c r="SQC55" s="43"/>
      <c r="SQD55" s="43"/>
      <c r="SQE55" s="43"/>
      <c r="SQF55" s="43"/>
      <c r="SQG55" s="43"/>
      <c r="SQH55" s="43"/>
      <c r="SQI55" s="43"/>
      <c r="SQJ55" s="43"/>
      <c r="SQK55" s="43"/>
      <c r="SQL55" s="43"/>
      <c r="SQM55" s="43"/>
      <c r="SQN55" s="43"/>
      <c r="SQO55" s="43"/>
      <c r="SQP55" s="43"/>
      <c r="SQQ55" s="43"/>
      <c r="SQR55" s="43"/>
      <c r="SQS55" s="43"/>
      <c r="SQT55" s="43"/>
      <c r="SQU55" s="43"/>
      <c r="SQV55" s="43"/>
      <c r="SQW55" s="43"/>
      <c r="SQX55" s="43"/>
      <c r="SQY55" s="43"/>
      <c r="SQZ55" s="43"/>
      <c r="SRA55" s="43"/>
      <c r="SRB55" s="43"/>
      <c r="SRC55" s="43"/>
      <c r="SRD55" s="43"/>
      <c r="SRE55" s="43"/>
      <c r="SRF55" s="43"/>
      <c r="SRG55" s="43"/>
      <c r="SRH55" s="43"/>
      <c r="SRI55" s="43"/>
      <c r="SRJ55" s="43"/>
      <c r="SRK55" s="43"/>
      <c r="SRL55" s="43"/>
      <c r="SRM55" s="43"/>
      <c r="SRN55" s="43"/>
      <c r="SRO55" s="43"/>
      <c r="SRP55" s="43"/>
      <c r="SRQ55" s="43"/>
      <c r="SRR55" s="43"/>
      <c r="SRS55" s="43"/>
      <c r="SRT55" s="43"/>
      <c r="SRU55" s="43"/>
      <c r="SRV55" s="43"/>
      <c r="SRW55" s="43"/>
      <c r="SRX55" s="43"/>
      <c r="SRY55" s="43"/>
      <c r="SRZ55" s="43"/>
      <c r="SSA55" s="43"/>
      <c r="SSB55" s="43"/>
      <c r="SSC55" s="43"/>
      <c r="SSD55" s="43"/>
      <c r="SSE55" s="43"/>
      <c r="SSF55" s="43"/>
      <c r="SSG55" s="43"/>
      <c r="SSH55" s="43"/>
      <c r="SSI55" s="43"/>
      <c r="SSJ55" s="43"/>
      <c r="SSK55" s="43"/>
      <c r="SSL55" s="43"/>
      <c r="SSM55" s="43"/>
      <c r="SSN55" s="43"/>
      <c r="SSO55" s="43"/>
      <c r="SSP55" s="43"/>
      <c r="SSQ55" s="43"/>
      <c r="SSR55" s="43"/>
      <c r="SSS55" s="43"/>
      <c r="SST55" s="43"/>
      <c r="SSU55" s="43"/>
      <c r="SSV55" s="43"/>
      <c r="SSW55" s="43"/>
      <c r="SSX55" s="43"/>
      <c r="SSY55" s="43"/>
      <c r="SSZ55" s="43"/>
      <c r="STA55" s="43"/>
      <c r="STB55" s="43"/>
      <c r="STC55" s="43"/>
      <c r="STD55" s="43"/>
      <c r="STE55" s="43"/>
      <c r="STF55" s="43"/>
      <c r="STG55" s="43"/>
      <c r="STH55" s="43"/>
      <c r="STI55" s="43"/>
      <c r="STJ55" s="43"/>
      <c r="STK55" s="43"/>
      <c r="STL55" s="43"/>
      <c r="STM55" s="43"/>
      <c r="STN55" s="43"/>
      <c r="STO55" s="43"/>
      <c r="STP55" s="43"/>
      <c r="STQ55" s="43"/>
      <c r="STR55" s="43"/>
      <c r="STS55" s="43"/>
      <c r="STT55" s="43"/>
      <c r="STU55" s="43"/>
      <c r="STV55" s="43"/>
      <c r="STW55" s="43"/>
      <c r="STX55" s="43"/>
      <c r="STY55" s="43"/>
      <c r="STZ55" s="43"/>
      <c r="SUA55" s="43"/>
      <c r="SUB55" s="43"/>
      <c r="SUC55" s="43"/>
      <c r="SUD55" s="43"/>
      <c r="SUE55" s="43"/>
      <c r="SUF55" s="43"/>
      <c r="SUG55" s="43"/>
      <c r="SUH55" s="43"/>
      <c r="SUI55" s="43"/>
      <c r="SUJ55" s="43"/>
      <c r="SUK55" s="43"/>
      <c r="SUL55" s="43"/>
      <c r="SUM55" s="43"/>
      <c r="SUN55" s="43"/>
      <c r="SUO55" s="43"/>
      <c r="SUP55" s="43"/>
      <c r="SUQ55" s="43"/>
      <c r="SUR55" s="43"/>
      <c r="SUS55" s="43"/>
      <c r="SUT55" s="43"/>
      <c r="SUU55" s="43"/>
      <c r="SUV55" s="43"/>
      <c r="SUW55" s="43"/>
      <c r="SUX55" s="43"/>
      <c r="SUY55" s="43"/>
      <c r="SUZ55" s="43"/>
      <c r="SVA55" s="43"/>
      <c r="SVB55" s="43"/>
      <c r="SVC55" s="43"/>
      <c r="SVD55" s="43"/>
      <c r="SVE55" s="43"/>
      <c r="SVF55" s="43"/>
      <c r="SVG55" s="43"/>
      <c r="SVH55" s="43"/>
      <c r="SVI55" s="43"/>
      <c r="SVJ55" s="43"/>
      <c r="SVK55" s="43"/>
      <c r="SVL55" s="43"/>
      <c r="SVM55" s="43"/>
      <c r="SVN55" s="43"/>
      <c r="SVO55" s="43"/>
      <c r="SVP55" s="43"/>
      <c r="SVQ55" s="43"/>
      <c r="SVR55" s="43"/>
      <c r="SVS55" s="43"/>
      <c r="SVT55" s="43"/>
      <c r="SVU55" s="43"/>
      <c r="SVV55" s="43"/>
      <c r="SVW55" s="43"/>
      <c r="SVX55" s="43"/>
      <c r="SVY55" s="43"/>
      <c r="SVZ55" s="43"/>
      <c r="SWA55" s="43"/>
      <c r="SWB55" s="43"/>
      <c r="SWC55" s="43"/>
      <c r="SWD55" s="43"/>
      <c r="SWE55" s="43"/>
      <c r="SWF55" s="43"/>
      <c r="SWG55" s="43"/>
      <c r="SWH55" s="43"/>
      <c r="SWI55" s="43"/>
      <c r="SWJ55" s="43"/>
      <c r="SWK55" s="43"/>
      <c r="SWL55" s="43"/>
      <c r="SWM55" s="43"/>
      <c r="SWN55" s="43"/>
      <c r="SWO55" s="43"/>
      <c r="SWP55" s="43"/>
      <c r="SWQ55" s="43"/>
      <c r="SWR55" s="43"/>
      <c r="SWS55" s="43"/>
      <c r="SWT55" s="43"/>
      <c r="SWU55" s="43"/>
      <c r="SWV55" s="43"/>
      <c r="SWW55" s="43"/>
      <c r="SWX55" s="43"/>
      <c r="SWY55" s="43"/>
      <c r="SWZ55" s="43"/>
      <c r="SXA55" s="43"/>
      <c r="SXB55" s="43"/>
      <c r="SXC55" s="43"/>
      <c r="SXD55" s="43"/>
      <c r="SXE55" s="43"/>
      <c r="SXF55" s="43"/>
      <c r="SXG55" s="43"/>
      <c r="SXH55" s="43"/>
      <c r="SXI55" s="43"/>
      <c r="SXJ55" s="43"/>
      <c r="SXK55" s="43"/>
      <c r="SXL55" s="43"/>
      <c r="SXM55" s="43"/>
      <c r="SXN55" s="43"/>
      <c r="SXO55" s="43"/>
      <c r="SXP55" s="43"/>
      <c r="SXQ55" s="43"/>
      <c r="SXR55" s="43"/>
      <c r="SXS55" s="43"/>
      <c r="SXT55" s="43"/>
      <c r="SXU55" s="43"/>
      <c r="SXV55" s="43"/>
      <c r="SXW55" s="43"/>
      <c r="SXX55" s="43"/>
      <c r="SXY55" s="43"/>
      <c r="SXZ55" s="43"/>
      <c r="SYA55" s="43"/>
      <c r="SYB55" s="43"/>
      <c r="SYC55" s="43"/>
      <c r="SYD55" s="43"/>
      <c r="SYE55" s="43"/>
      <c r="SYF55" s="43"/>
      <c r="SYG55" s="43"/>
      <c r="SYH55" s="43"/>
      <c r="SYI55" s="43"/>
      <c r="SYJ55" s="43"/>
      <c r="SYK55" s="43"/>
      <c r="SYL55" s="43"/>
      <c r="SYM55" s="43"/>
      <c r="SYN55" s="43"/>
      <c r="SYO55" s="43"/>
      <c r="SYP55" s="43"/>
      <c r="SYQ55" s="43"/>
      <c r="SYR55" s="43"/>
      <c r="SYS55" s="43"/>
      <c r="SYT55" s="43"/>
      <c r="SYU55" s="43"/>
      <c r="SYV55" s="43"/>
      <c r="SYW55" s="43"/>
      <c r="SYX55" s="43"/>
      <c r="SYY55" s="43"/>
      <c r="SYZ55" s="43"/>
      <c r="SZA55" s="43"/>
      <c r="SZB55" s="43"/>
      <c r="SZC55" s="43"/>
      <c r="SZD55" s="43"/>
      <c r="SZE55" s="43"/>
      <c r="SZF55" s="43"/>
      <c r="SZG55" s="43"/>
      <c r="SZH55" s="43"/>
      <c r="SZI55" s="43"/>
      <c r="SZJ55" s="43"/>
      <c r="SZK55" s="43"/>
      <c r="SZL55" s="43"/>
      <c r="SZM55" s="43"/>
      <c r="SZN55" s="43"/>
      <c r="SZO55" s="43"/>
      <c r="SZP55" s="43"/>
      <c r="SZQ55" s="43"/>
      <c r="SZR55" s="43"/>
      <c r="SZS55" s="43"/>
      <c r="SZT55" s="43"/>
      <c r="SZU55" s="43"/>
      <c r="SZV55" s="43"/>
      <c r="SZW55" s="43"/>
      <c r="SZX55" s="43"/>
      <c r="SZY55" s="43"/>
      <c r="SZZ55" s="43"/>
      <c r="TAA55" s="43"/>
      <c r="TAB55" s="43"/>
      <c r="TAC55" s="43"/>
      <c r="TAD55" s="43"/>
      <c r="TAE55" s="43"/>
      <c r="TAF55" s="43"/>
      <c r="TAG55" s="43"/>
      <c r="TAH55" s="43"/>
      <c r="TAI55" s="43"/>
      <c r="TAJ55" s="43"/>
      <c r="TAK55" s="43"/>
      <c r="TAL55" s="43"/>
      <c r="TAM55" s="43"/>
      <c r="TAN55" s="43"/>
      <c r="TAO55" s="43"/>
      <c r="TAP55" s="43"/>
      <c r="TAQ55" s="43"/>
      <c r="TAR55" s="43"/>
      <c r="TAS55" s="43"/>
      <c r="TAT55" s="43"/>
      <c r="TAU55" s="43"/>
      <c r="TAV55" s="43"/>
      <c r="TAW55" s="43"/>
      <c r="TAX55" s="43"/>
      <c r="TAY55" s="43"/>
      <c r="TAZ55" s="43"/>
      <c r="TBA55" s="43"/>
      <c r="TBB55" s="43"/>
      <c r="TBC55" s="43"/>
      <c r="TBD55" s="43"/>
      <c r="TBE55" s="43"/>
      <c r="TBF55" s="43"/>
      <c r="TBG55" s="43"/>
      <c r="TBH55" s="43"/>
      <c r="TBI55" s="43"/>
      <c r="TBJ55" s="43"/>
      <c r="TBK55" s="43"/>
      <c r="TBL55" s="43"/>
      <c r="TBM55" s="43"/>
      <c r="TBN55" s="43"/>
      <c r="TBO55" s="43"/>
      <c r="TBP55" s="43"/>
      <c r="TBQ55" s="43"/>
      <c r="TBR55" s="43"/>
      <c r="TBS55" s="43"/>
      <c r="TBT55" s="43"/>
      <c r="TBU55" s="43"/>
      <c r="TBV55" s="43"/>
      <c r="TBW55" s="43"/>
      <c r="TBX55" s="43"/>
      <c r="TBY55" s="43"/>
      <c r="TBZ55" s="43"/>
      <c r="TCA55" s="43"/>
      <c r="TCB55" s="43"/>
      <c r="TCC55" s="43"/>
      <c r="TCD55" s="43"/>
      <c r="TCE55" s="43"/>
      <c r="TCF55" s="43"/>
      <c r="TCG55" s="43"/>
      <c r="TCH55" s="43"/>
      <c r="TCI55" s="43"/>
      <c r="TCJ55" s="43"/>
      <c r="TCK55" s="43"/>
      <c r="TCL55" s="43"/>
      <c r="TCM55" s="43"/>
      <c r="TCN55" s="43"/>
      <c r="TCO55" s="43"/>
      <c r="TCP55" s="43"/>
      <c r="TCQ55" s="43"/>
      <c r="TCR55" s="43"/>
      <c r="TCS55" s="43"/>
      <c r="TCT55" s="43"/>
      <c r="TCU55" s="43"/>
      <c r="TCV55" s="43"/>
      <c r="TCW55" s="43"/>
      <c r="TCX55" s="43"/>
      <c r="TCY55" s="43"/>
      <c r="TCZ55" s="43"/>
      <c r="TDA55" s="43"/>
      <c r="TDB55" s="43"/>
      <c r="TDC55" s="43"/>
      <c r="TDD55" s="43"/>
      <c r="TDE55" s="43"/>
      <c r="TDF55" s="43"/>
      <c r="TDG55" s="43"/>
      <c r="TDH55" s="43"/>
      <c r="TDI55" s="43"/>
      <c r="TDJ55" s="43"/>
      <c r="TDK55" s="43"/>
      <c r="TDL55" s="43"/>
      <c r="TDM55" s="43"/>
      <c r="TDN55" s="43"/>
      <c r="TDO55" s="43"/>
      <c r="TDP55" s="43"/>
      <c r="TDQ55" s="43"/>
      <c r="TDR55" s="43"/>
      <c r="TDS55" s="43"/>
      <c r="TDT55" s="43"/>
      <c r="TDU55" s="43"/>
      <c r="TDV55" s="43"/>
      <c r="TDW55" s="43"/>
      <c r="TDX55" s="43"/>
      <c r="TDY55" s="43"/>
      <c r="TDZ55" s="43"/>
      <c r="TEA55" s="43"/>
      <c r="TEB55" s="43"/>
      <c r="TEC55" s="43"/>
      <c r="TED55" s="43"/>
      <c r="TEE55" s="43"/>
      <c r="TEF55" s="43"/>
      <c r="TEG55" s="43"/>
      <c r="TEH55" s="43"/>
      <c r="TEI55" s="43"/>
      <c r="TEJ55" s="43"/>
      <c r="TEK55" s="43"/>
      <c r="TEL55" s="43"/>
      <c r="TEM55" s="43"/>
      <c r="TEN55" s="43"/>
      <c r="TEO55" s="43"/>
      <c r="TEP55" s="43"/>
      <c r="TEQ55" s="43"/>
      <c r="TER55" s="43"/>
      <c r="TES55" s="43"/>
      <c r="TET55" s="43"/>
      <c r="TEU55" s="43"/>
      <c r="TEV55" s="43"/>
      <c r="TEW55" s="43"/>
      <c r="TEX55" s="43"/>
      <c r="TEY55" s="43"/>
      <c r="TEZ55" s="43"/>
      <c r="TFA55" s="43"/>
      <c r="TFB55" s="43"/>
      <c r="TFC55" s="43"/>
      <c r="TFD55" s="43"/>
      <c r="TFE55" s="43"/>
      <c r="TFF55" s="43"/>
      <c r="TFG55" s="43"/>
      <c r="TFH55" s="43"/>
      <c r="TFI55" s="43"/>
      <c r="TFJ55" s="43"/>
      <c r="TFK55" s="43"/>
      <c r="TFL55" s="43"/>
      <c r="TFM55" s="43"/>
      <c r="TFN55" s="43"/>
      <c r="TFO55" s="43"/>
      <c r="TFP55" s="43"/>
      <c r="TFQ55" s="43"/>
      <c r="TFR55" s="43"/>
      <c r="TFS55" s="43"/>
      <c r="TFT55" s="43"/>
      <c r="TFU55" s="43"/>
      <c r="TFV55" s="43"/>
      <c r="TFW55" s="43"/>
      <c r="TFX55" s="43"/>
      <c r="TFY55" s="43"/>
      <c r="TFZ55" s="43"/>
      <c r="TGA55" s="43"/>
      <c r="TGB55" s="43"/>
      <c r="TGC55" s="43"/>
      <c r="TGD55" s="43"/>
      <c r="TGE55" s="43"/>
      <c r="TGF55" s="43"/>
      <c r="TGG55" s="43"/>
      <c r="TGH55" s="43"/>
      <c r="TGI55" s="43"/>
      <c r="TGJ55" s="43"/>
      <c r="TGK55" s="43"/>
      <c r="TGL55" s="43"/>
      <c r="TGM55" s="43"/>
      <c r="TGN55" s="43"/>
      <c r="TGO55" s="43"/>
      <c r="TGP55" s="43"/>
      <c r="TGQ55" s="43"/>
      <c r="TGR55" s="43"/>
      <c r="TGS55" s="43"/>
      <c r="TGT55" s="43"/>
      <c r="TGU55" s="43"/>
      <c r="TGV55" s="43"/>
      <c r="TGW55" s="43"/>
      <c r="TGX55" s="43"/>
      <c r="TGY55" s="43"/>
      <c r="TGZ55" s="43"/>
      <c r="THA55" s="43"/>
      <c r="THB55" s="43"/>
      <c r="THC55" s="43"/>
      <c r="THD55" s="43"/>
      <c r="THE55" s="43"/>
      <c r="THF55" s="43"/>
      <c r="THG55" s="43"/>
      <c r="THH55" s="43"/>
      <c r="THI55" s="43"/>
      <c r="THJ55" s="43"/>
      <c r="THK55" s="43"/>
      <c r="THL55" s="43"/>
      <c r="THM55" s="43"/>
      <c r="THN55" s="43"/>
      <c r="THO55" s="43"/>
      <c r="THP55" s="43"/>
      <c r="THQ55" s="43"/>
      <c r="THR55" s="43"/>
      <c r="THS55" s="43"/>
      <c r="THT55" s="43"/>
      <c r="THU55" s="43"/>
      <c r="THV55" s="43"/>
      <c r="THW55" s="43"/>
      <c r="THX55" s="43"/>
      <c r="THY55" s="43"/>
      <c r="THZ55" s="43"/>
      <c r="TIA55" s="43"/>
      <c r="TIB55" s="43"/>
      <c r="TIC55" s="43"/>
      <c r="TID55" s="43"/>
      <c r="TIE55" s="43"/>
      <c r="TIF55" s="43"/>
      <c r="TIG55" s="43"/>
      <c r="TIH55" s="43"/>
      <c r="TII55" s="43"/>
      <c r="TIJ55" s="43"/>
      <c r="TIK55" s="43"/>
      <c r="TIL55" s="43"/>
      <c r="TIM55" s="43"/>
      <c r="TIN55" s="43"/>
      <c r="TIO55" s="43"/>
      <c r="TIP55" s="43"/>
      <c r="TIQ55" s="43"/>
      <c r="TIR55" s="43"/>
      <c r="TIS55" s="43"/>
      <c r="TIT55" s="43"/>
      <c r="TIU55" s="43"/>
      <c r="TIV55" s="43"/>
      <c r="TIW55" s="43"/>
      <c r="TIX55" s="43"/>
      <c r="TIY55" s="43"/>
      <c r="TIZ55" s="43"/>
      <c r="TJA55" s="43"/>
      <c r="TJB55" s="43"/>
      <c r="TJC55" s="43"/>
      <c r="TJD55" s="43"/>
      <c r="TJE55" s="43"/>
      <c r="TJF55" s="43"/>
      <c r="TJG55" s="43"/>
      <c r="TJH55" s="43"/>
      <c r="TJI55" s="43"/>
      <c r="TJJ55" s="43"/>
      <c r="TJK55" s="43"/>
      <c r="TJL55" s="43"/>
      <c r="TJM55" s="43"/>
      <c r="TJN55" s="43"/>
      <c r="TJO55" s="43"/>
      <c r="TJP55" s="43"/>
      <c r="TJQ55" s="43"/>
      <c r="TJR55" s="43"/>
      <c r="TJS55" s="43"/>
      <c r="TJT55" s="43"/>
      <c r="TJU55" s="43"/>
      <c r="TJV55" s="43"/>
      <c r="TJW55" s="43"/>
      <c r="TJX55" s="43"/>
      <c r="TJY55" s="43"/>
      <c r="TJZ55" s="43"/>
      <c r="TKA55" s="43"/>
      <c r="TKB55" s="43"/>
      <c r="TKC55" s="43"/>
      <c r="TKD55" s="43"/>
      <c r="TKE55" s="43"/>
      <c r="TKF55" s="43"/>
      <c r="TKG55" s="43"/>
      <c r="TKH55" s="43"/>
      <c r="TKI55" s="43"/>
      <c r="TKJ55" s="43"/>
      <c r="TKK55" s="43"/>
      <c r="TKL55" s="43"/>
      <c r="TKM55" s="43"/>
      <c r="TKN55" s="43"/>
      <c r="TKO55" s="43"/>
      <c r="TKP55" s="43"/>
      <c r="TKQ55" s="43"/>
      <c r="TKR55" s="43"/>
      <c r="TKS55" s="43"/>
      <c r="TKT55" s="43"/>
      <c r="TKU55" s="43"/>
      <c r="TKV55" s="43"/>
      <c r="TKW55" s="43"/>
      <c r="TKX55" s="43"/>
      <c r="TKY55" s="43"/>
      <c r="TKZ55" s="43"/>
      <c r="TLA55" s="43"/>
      <c r="TLB55" s="43"/>
      <c r="TLC55" s="43"/>
      <c r="TLD55" s="43"/>
      <c r="TLE55" s="43"/>
      <c r="TLF55" s="43"/>
      <c r="TLG55" s="43"/>
      <c r="TLH55" s="43"/>
      <c r="TLI55" s="43"/>
      <c r="TLJ55" s="43"/>
      <c r="TLK55" s="43"/>
      <c r="TLL55" s="43"/>
      <c r="TLM55" s="43"/>
      <c r="TLN55" s="43"/>
      <c r="TLO55" s="43"/>
      <c r="TLP55" s="43"/>
      <c r="TLQ55" s="43"/>
      <c r="TLR55" s="43"/>
      <c r="TLS55" s="43"/>
      <c r="TLT55" s="43"/>
      <c r="TLU55" s="43"/>
      <c r="TLV55" s="43"/>
      <c r="TLW55" s="43"/>
      <c r="TLX55" s="43"/>
      <c r="TLY55" s="43"/>
      <c r="TLZ55" s="43"/>
      <c r="TMA55" s="43"/>
      <c r="TMB55" s="43"/>
      <c r="TMC55" s="43"/>
      <c r="TMD55" s="43"/>
      <c r="TME55" s="43"/>
      <c r="TMF55" s="43"/>
      <c r="TMG55" s="43"/>
      <c r="TMH55" s="43"/>
      <c r="TMI55" s="43"/>
      <c r="TMJ55" s="43"/>
      <c r="TMK55" s="43"/>
      <c r="TML55" s="43"/>
      <c r="TMM55" s="43"/>
      <c r="TMN55" s="43"/>
      <c r="TMO55" s="43"/>
      <c r="TMP55" s="43"/>
      <c r="TMQ55" s="43"/>
      <c r="TMR55" s="43"/>
      <c r="TMS55" s="43"/>
      <c r="TMT55" s="43"/>
      <c r="TMU55" s="43"/>
      <c r="TMV55" s="43"/>
      <c r="TMW55" s="43"/>
      <c r="TMX55" s="43"/>
      <c r="TMY55" s="43"/>
      <c r="TMZ55" s="43"/>
      <c r="TNA55" s="43"/>
      <c r="TNB55" s="43"/>
      <c r="TNC55" s="43"/>
      <c r="TND55" s="43"/>
      <c r="TNE55" s="43"/>
      <c r="TNF55" s="43"/>
      <c r="TNG55" s="43"/>
      <c r="TNH55" s="43"/>
      <c r="TNI55" s="43"/>
      <c r="TNJ55" s="43"/>
      <c r="TNK55" s="43"/>
      <c r="TNL55" s="43"/>
      <c r="TNM55" s="43"/>
      <c r="TNN55" s="43"/>
      <c r="TNO55" s="43"/>
      <c r="TNP55" s="43"/>
      <c r="TNQ55" s="43"/>
      <c r="TNR55" s="43"/>
      <c r="TNS55" s="43"/>
      <c r="TNT55" s="43"/>
      <c r="TNU55" s="43"/>
      <c r="TNV55" s="43"/>
      <c r="TNW55" s="43"/>
      <c r="TNX55" s="43"/>
      <c r="TNY55" s="43"/>
      <c r="TNZ55" s="43"/>
      <c r="TOA55" s="43"/>
      <c r="TOB55" s="43"/>
      <c r="TOC55" s="43"/>
      <c r="TOD55" s="43"/>
      <c r="TOE55" s="43"/>
      <c r="TOF55" s="43"/>
      <c r="TOG55" s="43"/>
      <c r="TOH55" s="43"/>
      <c r="TOI55" s="43"/>
      <c r="TOJ55" s="43"/>
      <c r="TOK55" s="43"/>
      <c r="TOL55" s="43"/>
      <c r="TOM55" s="43"/>
      <c r="TON55" s="43"/>
      <c r="TOO55" s="43"/>
      <c r="TOP55" s="43"/>
      <c r="TOQ55" s="43"/>
      <c r="TOR55" s="43"/>
      <c r="TOS55" s="43"/>
      <c r="TOT55" s="43"/>
      <c r="TOU55" s="43"/>
      <c r="TOV55" s="43"/>
      <c r="TOW55" s="43"/>
      <c r="TOX55" s="43"/>
      <c r="TOY55" s="43"/>
      <c r="TOZ55" s="43"/>
      <c r="TPA55" s="43"/>
      <c r="TPB55" s="43"/>
      <c r="TPC55" s="43"/>
      <c r="TPD55" s="43"/>
      <c r="TPE55" s="43"/>
      <c r="TPF55" s="43"/>
      <c r="TPG55" s="43"/>
      <c r="TPH55" s="43"/>
      <c r="TPI55" s="43"/>
      <c r="TPJ55" s="43"/>
      <c r="TPK55" s="43"/>
      <c r="TPL55" s="43"/>
      <c r="TPM55" s="43"/>
      <c r="TPN55" s="43"/>
      <c r="TPO55" s="43"/>
      <c r="TPP55" s="43"/>
      <c r="TPQ55" s="43"/>
      <c r="TPR55" s="43"/>
      <c r="TPS55" s="43"/>
      <c r="TPT55" s="43"/>
      <c r="TPU55" s="43"/>
      <c r="TPV55" s="43"/>
      <c r="TPW55" s="43"/>
      <c r="TPX55" s="43"/>
      <c r="TPY55" s="43"/>
      <c r="TPZ55" s="43"/>
      <c r="TQA55" s="43"/>
      <c r="TQB55" s="43"/>
      <c r="TQC55" s="43"/>
      <c r="TQD55" s="43"/>
      <c r="TQE55" s="43"/>
      <c r="TQF55" s="43"/>
      <c r="TQG55" s="43"/>
      <c r="TQH55" s="43"/>
      <c r="TQI55" s="43"/>
      <c r="TQJ55" s="43"/>
      <c r="TQK55" s="43"/>
      <c r="TQL55" s="43"/>
      <c r="TQM55" s="43"/>
      <c r="TQN55" s="43"/>
      <c r="TQO55" s="43"/>
      <c r="TQP55" s="43"/>
      <c r="TQQ55" s="43"/>
      <c r="TQR55" s="43"/>
      <c r="TQS55" s="43"/>
      <c r="TQT55" s="43"/>
      <c r="TQU55" s="43"/>
      <c r="TQV55" s="43"/>
      <c r="TQW55" s="43"/>
      <c r="TQX55" s="43"/>
      <c r="TQY55" s="43"/>
      <c r="TQZ55" s="43"/>
      <c r="TRA55" s="43"/>
      <c r="TRB55" s="43"/>
      <c r="TRC55" s="43"/>
      <c r="TRD55" s="43"/>
      <c r="TRE55" s="43"/>
      <c r="TRF55" s="43"/>
      <c r="TRG55" s="43"/>
      <c r="TRH55" s="43"/>
      <c r="TRI55" s="43"/>
      <c r="TRJ55" s="43"/>
      <c r="TRK55" s="43"/>
      <c r="TRL55" s="43"/>
      <c r="TRM55" s="43"/>
      <c r="TRN55" s="43"/>
      <c r="TRO55" s="43"/>
      <c r="TRP55" s="43"/>
      <c r="TRQ55" s="43"/>
      <c r="TRR55" s="43"/>
      <c r="TRS55" s="43"/>
      <c r="TRT55" s="43"/>
      <c r="TRU55" s="43"/>
      <c r="TRV55" s="43"/>
      <c r="TRW55" s="43"/>
      <c r="TRX55" s="43"/>
      <c r="TRY55" s="43"/>
      <c r="TRZ55" s="43"/>
      <c r="TSA55" s="43"/>
      <c r="TSB55" s="43"/>
      <c r="TSC55" s="43"/>
      <c r="TSD55" s="43"/>
      <c r="TSE55" s="43"/>
      <c r="TSF55" s="43"/>
      <c r="TSG55" s="43"/>
      <c r="TSH55" s="43"/>
      <c r="TSI55" s="43"/>
      <c r="TSJ55" s="43"/>
      <c r="TSK55" s="43"/>
      <c r="TSL55" s="43"/>
      <c r="TSM55" s="43"/>
      <c r="TSN55" s="43"/>
      <c r="TSO55" s="43"/>
      <c r="TSP55" s="43"/>
      <c r="TSQ55" s="43"/>
      <c r="TSR55" s="43"/>
      <c r="TSS55" s="43"/>
      <c r="TST55" s="43"/>
      <c r="TSU55" s="43"/>
      <c r="TSV55" s="43"/>
      <c r="TSW55" s="43"/>
      <c r="TSX55" s="43"/>
      <c r="TSY55" s="43"/>
      <c r="TSZ55" s="43"/>
      <c r="TTA55" s="43"/>
      <c r="TTB55" s="43"/>
      <c r="TTC55" s="43"/>
      <c r="TTD55" s="43"/>
      <c r="TTE55" s="43"/>
      <c r="TTF55" s="43"/>
      <c r="TTG55" s="43"/>
      <c r="TTH55" s="43"/>
      <c r="TTI55" s="43"/>
      <c r="TTJ55" s="43"/>
      <c r="TTK55" s="43"/>
      <c r="TTL55" s="43"/>
      <c r="TTM55" s="43"/>
      <c r="TTN55" s="43"/>
      <c r="TTO55" s="43"/>
      <c r="TTP55" s="43"/>
      <c r="TTQ55" s="43"/>
      <c r="TTR55" s="43"/>
      <c r="TTS55" s="43"/>
      <c r="TTT55" s="43"/>
      <c r="TTU55" s="43"/>
      <c r="TTV55" s="43"/>
      <c r="TTW55" s="43"/>
      <c r="TTX55" s="43"/>
      <c r="TTY55" s="43"/>
      <c r="TTZ55" s="43"/>
      <c r="TUA55" s="43"/>
      <c r="TUB55" s="43"/>
      <c r="TUC55" s="43"/>
      <c r="TUD55" s="43"/>
      <c r="TUE55" s="43"/>
      <c r="TUF55" s="43"/>
      <c r="TUG55" s="43"/>
      <c r="TUH55" s="43"/>
      <c r="TUI55" s="43"/>
      <c r="TUJ55" s="43"/>
      <c r="TUK55" s="43"/>
      <c r="TUL55" s="43"/>
      <c r="TUM55" s="43"/>
      <c r="TUN55" s="43"/>
      <c r="TUO55" s="43"/>
      <c r="TUP55" s="43"/>
      <c r="TUQ55" s="43"/>
      <c r="TUR55" s="43"/>
      <c r="TUS55" s="43"/>
      <c r="TUT55" s="43"/>
      <c r="TUU55" s="43"/>
      <c r="TUV55" s="43"/>
      <c r="TUW55" s="43"/>
      <c r="TUX55" s="43"/>
      <c r="TUY55" s="43"/>
      <c r="TUZ55" s="43"/>
      <c r="TVA55" s="43"/>
      <c r="TVB55" s="43"/>
      <c r="TVC55" s="43"/>
      <c r="TVD55" s="43"/>
      <c r="TVE55" s="43"/>
      <c r="TVF55" s="43"/>
      <c r="TVG55" s="43"/>
      <c r="TVH55" s="43"/>
      <c r="TVI55" s="43"/>
      <c r="TVJ55" s="43"/>
      <c r="TVK55" s="43"/>
      <c r="TVL55" s="43"/>
      <c r="TVM55" s="43"/>
      <c r="TVN55" s="43"/>
      <c r="TVO55" s="43"/>
      <c r="TVP55" s="43"/>
      <c r="TVQ55" s="43"/>
      <c r="TVR55" s="43"/>
      <c r="TVS55" s="43"/>
      <c r="TVT55" s="43"/>
      <c r="TVU55" s="43"/>
      <c r="TVV55" s="43"/>
      <c r="TVW55" s="43"/>
      <c r="TVX55" s="43"/>
      <c r="TVY55" s="43"/>
      <c r="TVZ55" s="43"/>
      <c r="TWA55" s="43"/>
      <c r="TWB55" s="43"/>
      <c r="TWC55" s="43"/>
      <c r="TWD55" s="43"/>
      <c r="TWE55" s="43"/>
      <c r="TWF55" s="43"/>
      <c r="TWG55" s="43"/>
      <c r="TWH55" s="43"/>
      <c r="TWI55" s="43"/>
      <c r="TWJ55" s="43"/>
      <c r="TWK55" s="43"/>
      <c r="TWL55" s="43"/>
      <c r="TWM55" s="43"/>
      <c r="TWN55" s="43"/>
      <c r="TWO55" s="43"/>
      <c r="TWP55" s="43"/>
      <c r="TWQ55" s="43"/>
      <c r="TWR55" s="43"/>
      <c r="TWS55" s="43"/>
      <c r="TWT55" s="43"/>
      <c r="TWU55" s="43"/>
      <c r="TWV55" s="43"/>
      <c r="TWW55" s="43"/>
      <c r="TWX55" s="43"/>
      <c r="TWY55" s="43"/>
      <c r="TWZ55" s="43"/>
      <c r="TXA55" s="43"/>
      <c r="TXB55" s="43"/>
      <c r="TXC55" s="43"/>
      <c r="TXD55" s="43"/>
      <c r="TXE55" s="43"/>
      <c r="TXF55" s="43"/>
      <c r="TXG55" s="43"/>
      <c r="TXH55" s="43"/>
      <c r="TXI55" s="43"/>
      <c r="TXJ55" s="43"/>
      <c r="TXK55" s="43"/>
      <c r="TXL55" s="43"/>
      <c r="TXM55" s="43"/>
      <c r="TXN55" s="43"/>
      <c r="TXO55" s="43"/>
      <c r="TXP55" s="43"/>
      <c r="TXQ55" s="43"/>
      <c r="TXR55" s="43"/>
      <c r="TXS55" s="43"/>
      <c r="TXT55" s="43"/>
      <c r="TXU55" s="43"/>
      <c r="TXV55" s="43"/>
      <c r="TXW55" s="43"/>
      <c r="TXX55" s="43"/>
      <c r="TXY55" s="43"/>
      <c r="TXZ55" s="43"/>
      <c r="TYA55" s="43"/>
      <c r="TYB55" s="43"/>
      <c r="TYC55" s="43"/>
      <c r="TYD55" s="43"/>
      <c r="TYE55" s="43"/>
      <c r="TYF55" s="43"/>
      <c r="TYG55" s="43"/>
      <c r="TYH55" s="43"/>
      <c r="TYI55" s="43"/>
      <c r="TYJ55" s="43"/>
      <c r="TYK55" s="43"/>
      <c r="TYL55" s="43"/>
      <c r="TYM55" s="43"/>
      <c r="TYN55" s="43"/>
      <c r="TYO55" s="43"/>
      <c r="TYP55" s="43"/>
      <c r="TYQ55" s="43"/>
      <c r="TYR55" s="43"/>
      <c r="TYS55" s="43"/>
      <c r="TYT55" s="43"/>
      <c r="TYU55" s="43"/>
      <c r="TYV55" s="43"/>
      <c r="TYW55" s="43"/>
      <c r="TYX55" s="43"/>
      <c r="TYY55" s="43"/>
      <c r="TYZ55" s="43"/>
      <c r="TZA55" s="43"/>
      <c r="TZB55" s="43"/>
      <c r="TZC55" s="43"/>
      <c r="TZD55" s="43"/>
      <c r="TZE55" s="43"/>
      <c r="TZF55" s="43"/>
      <c r="TZG55" s="43"/>
      <c r="TZH55" s="43"/>
      <c r="TZI55" s="43"/>
      <c r="TZJ55" s="43"/>
      <c r="TZK55" s="43"/>
      <c r="TZL55" s="43"/>
      <c r="TZM55" s="43"/>
      <c r="TZN55" s="43"/>
      <c r="TZO55" s="43"/>
      <c r="TZP55" s="43"/>
      <c r="TZQ55" s="43"/>
      <c r="TZR55" s="43"/>
      <c r="TZS55" s="43"/>
      <c r="TZT55" s="43"/>
      <c r="TZU55" s="43"/>
      <c r="TZV55" s="43"/>
      <c r="TZW55" s="43"/>
      <c r="TZX55" s="43"/>
      <c r="TZY55" s="43"/>
      <c r="TZZ55" s="43"/>
      <c r="UAA55" s="43"/>
      <c r="UAB55" s="43"/>
      <c r="UAC55" s="43"/>
      <c r="UAD55" s="43"/>
      <c r="UAE55" s="43"/>
      <c r="UAF55" s="43"/>
      <c r="UAG55" s="43"/>
      <c r="UAH55" s="43"/>
      <c r="UAI55" s="43"/>
      <c r="UAJ55" s="43"/>
      <c r="UAK55" s="43"/>
      <c r="UAL55" s="43"/>
      <c r="UAM55" s="43"/>
      <c r="UAN55" s="43"/>
      <c r="UAO55" s="43"/>
      <c r="UAP55" s="43"/>
      <c r="UAQ55" s="43"/>
      <c r="UAR55" s="43"/>
      <c r="UAS55" s="43"/>
      <c r="UAT55" s="43"/>
      <c r="UAU55" s="43"/>
      <c r="UAV55" s="43"/>
      <c r="UAW55" s="43"/>
      <c r="UAX55" s="43"/>
      <c r="UAY55" s="43"/>
      <c r="UAZ55" s="43"/>
      <c r="UBA55" s="43"/>
      <c r="UBB55" s="43"/>
      <c r="UBC55" s="43"/>
      <c r="UBD55" s="43"/>
      <c r="UBE55" s="43"/>
      <c r="UBF55" s="43"/>
      <c r="UBG55" s="43"/>
      <c r="UBH55" s="43"/>
      <c r="UBI55" s="43"/>
      <c r="UBJ55" s="43"/>
      <c r="UBK55" s="43"/>
      <c r="UBL55" s="43"/>
      <c r="UBM55" s="43"/>
      <c r="UBN55" s="43"/>
      <c r="UBO55" s="43"/>
      <c r="UBP55" s="43"/>
      <c r="UBQ55" s="43"/>
      <c r="UBR55" s="43"/>
      <c r="UBS55" s="43"/>
      <c r="UBT55" s="43"/>
      <c r="UBU55" s="43"/>
      <c r="UBV55" s="43"/>
      <c r="UBW55" s="43"/>
      <c r="UBX55" s="43"/>
      <c r="UBY55" s="43"/>
      <c r="UBZ55" s="43"/>
      <c r="UCA55" s="43"/>
      <c r="UCB55" s="43"/>
      <c r="UCC55" s="43"/>
      <c r="UCD55" s="43"/>
      <c r="UCE55" s="43"/>
      <c r="UCF55" s="43"/>
      <c r="UCG55" s="43"/>
      <c r="UCH55" s="43"/>
      <c r="UCI55" s="43"/>
      <c r="UCJ55" s="43"/>
      <c r="UCK55" s="43"/>
      <c r="UCL55" s="43"/>
      <c r="UCM55" s="43"/>
      <c r="UCN55" s="43"/>
      <c r="UCO55" s="43"/>
      <c r="UCP55" s="43"/>
      <c r="UCQ55" s="43"/>
      <c r="UCR55" s="43"/>
      <c r="UCS55" s="43"/>
      <c r="UCT55" s="43"/>
      <c r="UCU55" s="43"/>
      <c r="UCV55" s="43"/>
      <c r="UCW55" s="43"/>
      <c r="UCX55" s="43"/>
      <c r="UCY55" s="43"/>
      <c r="UCZ55" s="43"/>
      <c r="UDA55" s="43"/>
      <c r="UDB55" s="43"/>
      <c r="UDC55" s="43"/>
      <c r="UDD55" s="43"/>
      <c r="UDE55" s="43"/>
      <c r="UDF55" s="43"/>
      <c r="UDG55" s="43"/>
      <c r="UDH55" s="43"/>
      <c r="UDI55" s="43"/>
      <c r="UDJ55" s="43"/>
      <c r="UDK55" s="43"/>
      <c r="UDL55" s="43"/>
      <c r="UDM55" s="43"/>
      <c r="UDN55" s="43"/>
      <c r="UDO55" s="43"/>
      <c r="UDP55" s="43"/>
      <c r="UDQ55" s="43"/>
      <c r="UDR55" s="43"/>
      <c r="UDS55" s="43"/>
      <c r="UDT55" s="43"/>
      <c r="UDU55" s="43"/>
      <c r="UDV55" s="43"/>
      <c r="UDW55" s="43"/>
      <c r="UDX55" s="43"/>
      <c r="UDY55" s="43"/>
      <c r="UDZ55" s="43"/>
      <c r="UEA55" s="43"/>
      <c r="UEB55" s="43"/>
      <c r="UEC55" s="43"/>
      <c r="UED55" s="43"/>
      <c r="UEE55" s="43"/>
      <c r="UEF55" s="43"/>
      <c r="UEG55" s="43"/>
      <c r="UEH55" s="43"/>
      <c r="UEI55" s="43"/>
      <c r="UEJ55" s="43"/>
      <c r="UEK55" s="43"/>
      <c r="UEL55" s="43"/>
      <c r="UEM55" s="43"/>
      <c r="UEN55" s="43"/>
      <c r="UEO55" s="43"/>
      <c r="UEP55" s="43"/>
      <c r="UEQ55" s="43"/>
      <c r="UER55" s="43"/>
      <c r="UES55" s="43"/>
      <c r="UET55" s="43"/>
      <c r="UEU55" s="43"/>
      <c r="UEV55" s="43"/>
      <c r="UEW55" s="43"/>
      <c r="UEX55" s="43"/>
      <c r="UEY55" s="43"/>
      <c r="UEZ55" s="43"/>
      <c r="UFA55" s="43"/>
      <c r="UFB55" s="43"/>
      <c r="UFC55" s="43"/>
      <c r="UFD55" s="43"/>
      <c r="UFE55" s="43"/>
      <c r="UFF55" s="43"/>
      <c r="UFG55" s="43"/>
      <c r="UFH55" s="43"/>
      <c r="UFI55" s="43"/>
      <c r="UFJ55" s="43"/>
      <c r="UFK55" s="43"/>
      <c r="UFL55" s="43"/>
      <c r="UFM55" s="43"/>
      <c r="UFN55" s="43"/>
      <c r="UFO55" s="43"/>
      <c r="UFP55" s="43"/>
      <c r="UFQ55" s="43"/>
      <c r="UFR55" s="43"/>
      <c r="UFS55" s="43"/>
      <c r="UFT55" s="43"/>
      <c r="UFU55" s="43"/>
      <c r="UFV55" s="43"/>
      <c r="UFW55" s="43"/>
      <c r="UFX55" s="43"/>
      <c r="UFY55" s="43"/>
      <c r="UFZ55" s="43"/>
      <c r="UGA55" s="43"/>
      <c r="UGB55" s="43"/>
      <c r="UGC55" s="43"/>
      <c r="UGD55" s="43"/>
      <c r="UGE55" s="43"/>
      <c r="UGF55" s="43"/>
      <c r="UGG55" s="43"/>
      <c r="UGH55" s="43"/>
      <c r="UGI55" s="43"/>
      <c r="UGJ55" s="43"/>
      <c r="UGK55" s="43"/>
      <c r="UGL55" s="43"/>
      <c r="UGM55" s="43"/>
      <c r="UGN55" s="43"/>
      <c r="UGO55" s="43"/>
      <c r="UGP55" s="43"/>
      <c r="UGQ55" s="43"/>
      <c r="UGR55" s="43"/>
      <c r="UGS55" s="43"/>
      <c r="UGT55" s="43"/>
      <c r="UGU55" s="43"/>
      <c r="UGV55" s="43"/>
      <c r="UGW55" s="43"/>
      <c r="UGX55" s="43"/>
      <c r="UGY55" s="43"/>
      <c r="UGZ55" s="43"/>
      <c r="UHA55" s="43"/>
      <c r="UHB55" s="43"/>
      <c r="UHC55" s="43"/>
      <c r="UHD55" s="43"/>
      <c r="UHE55" s="43"/>
      <c r="UHF55" s="43"/>
      <c r="UHG55" s="43"/>
      <c r="UHH55" s="43"/>
      <c r="UHI55" s="43"/>
      <c r="UHJ55" s="43"/>
      <c r="UHK55" s="43"/>
      <c r="UHL55" s="43"/>
      <c r="UHM55" s="43"/>
      <c r="UHN55" s="43"/>
      <c r="UHO55" s="43"/>
      <c r="UHP55" s="43"/>
      <c r="UHQ55" s="43"/>
      <c r="UHR55" s="43"/>
      <c r="UHS55" s="43"/>
      <c r="UHT55" s="43"/>
      <c r="UHU55" s="43"/>
      <c r="UHV55" s="43"/>
      <c r="UHW55" s="43"/>
      <c r="UHX55" s="43"/>
      <c r="UHY55" s="43"/>
      <c r="UHZ55" s="43"/>
      <c r="UIA55" s="43"/>
      <c r="UIB55" s="43"/>
      <c r="UIC55" s="43"/>
      <c r="UID55" s="43"/>
      <c r="UIE55" s="43"/>
      <c r="UIF55" s="43"/>
      <c r="UIG55" s="43"/>
      <c r="UIH55" s="43"/>
      <c r="UII55" s="43"/>
      <c r="UIJ55" s="43"/>
      <c r="UIK55" s="43"/>
      <c r="UIL55" s="43"/>
      <c r="UIM55" s="43"/>
      <c r="UIN55" s="43"/>
      <c r="UIO55" s="43"/>
      <c r="UIP55" s="43"/>
      <c r="UIQ55" s="43"/>
      <c r="UIR55" s="43"/>
      <c r="UIS55" s="43"/>
      <c r="UIT55" s="43"/>
      <c r="UIU55" s="43"/>
      <c r="UIV55" s="43"/>
      <c r="UIW55" s="43"/>
      <c r="UIX55" s="43"/>
      <c r="UIY55" s="43"/>
      <c r="UIZ55" s="43"/>
      <c r="UJA55" s="43"/>
      <c r="UJB55" s="43"/>
      <c r="UJC55" s="43"/>
      <c r="UJD55" s="43"/>
      <c r="UJE55" s="43"/>
      <c r="UJF55" s="43"/>
      <c r="UJG55" s="43"/>
      <c r="UJH55" s="43"/>
      <c r="UJI55" s="43"/>
      <c r="UJJ55" s="43"/>
      <c r="UJK55" s="43"/>
      <c r="UJL55" s="43"/>
      <c r="UJM55" s="43"/>
      <c r="UJN55" s="43"/>
      <c r="UJO55" s="43"/>
      <c r="UJP55" s="43"/>
      <c r="UJQ55" s="43"/>
      <c r="UJR55" s="43"/>
      <c r="UJS55" s="43"/>
      <c r="UJT55" s="43"/>
      <c r="UJU55" s="43"/>
      <c r="UJV55" s="43"/>
      <c r="UJW55" s="43"/>
      <c r="UJX55" s="43"/>
      <c r="UJY55" s="43"/>
      <c r="UJZ55" s="43"/>
      <c r="UKA55" s="43"/>
      <c r="UKB55" s="43"/>
      <c r="UKC55" s="43"/>
      <c r="UKD55" s="43"/>
      <c r="UKE55" s="43"/>
      <c r="UKF55" s="43"/>
      <c r="UKG55" s="43"/>
      <c r="UKH55" s="43"/>
      <c r="UKI55" s="43"/>
      <c r="UKJ55" s="43"/>
      <c r="UKK55" s="43"/>
      <c r="UKL55" s="43"/>
      <c r="UKM55" s="43"/>
      <c r="UKN55" s="43"/>
      <c r="UKO55" s="43"/>
      <c r="UKP55" s="43"/>
      <c r="UKQ55" s="43"/>
      <c r="UKR55" s="43"/>
      <c r="UKS55" s="43"/>
      <c r="UKT55" s="43"/>
      <c r="UKU55" s="43"/>
      <c r="UKV55" s="43"/>
      <c r="UKW55" s="43"/>
      <c r="UKX55" s="43"/>
      <c r="UKY55" s="43"/>
      <c r="UKZ55" s="43"/>
      <c r="ULA55" s="43"/>
      <c r="ULB55" s="43"/>
      <c r="ULC55" s="43"/>
      <c r="ULD55" s="43"/>
      <c r="ULE55" s="43"/>
      <c r="ULF55" s="43"/>
      <c r="ULG55" s="43"/>
      <c r="ULH55" s="43"/>
      <c r="ULI55" s="43"/>
      <c r="ULJ55" s="43"/>
      <c r="ULK55" s="43"/>
      <c r="ULL55" s="43"/>
      <c r="ULM55" s="43"/>
      <c r="ULN55" s="43"/>
      <c r="ULO55" s="43"/>
      <c r="ULP55" s="43"/>
      <c r="ULQ55" s="43"/>
      <c r="ULR55" s="43"/>
      <c r="ULS55" s="43"/>
      <c r="ULT55" s="43"/>
      <c r="ULU55" s="43"/>
      <c r="ULV55" s="43"/>
      <c r="ULW55" s="43"/>
      <c r="ULX55" s="43"/>
      <c r="ULY55" s="43"/>
      <c r="ULZ55" s="43"/>
      <c r="UMA55" s="43"/>
      <c r="UMB55" s="43"/>
      <c r="UMC55" s="43"/>
      <c r="UMD55" s="43"/>
      <c r="UME55" s="43"/>
      <c r="UMF55" s="43"/>
      <c r="UMG55" s="43"/>
      <c r="UMH55" s="43"/>
      <c r="UMI55" s="43"/>
      <c r="UMJ55" s="43"/>
      <c r="UMK55" s="43"/>
      <c r="UML55" s="43"/>
      <c r="UMM55" s="43"/>
      <c r="UMN55" s="43"/>
      <c r="UMO55" s="43"/>
      <c r="UMP55" s="43"/>
      <c r="UMQ55" s="43"/>
      <c r="UMR55" s="43"/>
      <c r="UMS55" s="43"/>
      <c r="UMT55" s="43"/>
      <c r="UMU55" s="43"/>
      <c r="UMV55" s="43"/>
      <c r="UMW55" s="43"/>
      <c r="UMX55" s="43"/>
      <c r="UMY55" s="43"/>
      <c r="UMZ55" s="43"/>
      <c r="UNA55" s="43"/>
      <c r="UNB55" s="43"/>
      <c r="UNC55" s="43"/>
      <c r="UND55" s="43"/>
      <c r="UNE55" s="43"/>
      <c r="UNF55" s="43"/>
      <c r="UNG55" s="43"/>
      <c r="UNH55" s="43"/>
      <c r="UNI55" s="43"/>
      <c r="UNJ55" s="43"/>
      <c r="UNK55" s="43"/>
      <c r="UNL55" s="43"/>
      <c r="UNM55" s="43"/>
      <c r="UNN55" s="43"/>
      <c r="UNO55" s="43"/>
      <c r="UNP55" s="43"/>
      <c r="UNQ55" s="43"/>
      <c r="UNR55" s="43"/>
      <c r="UNS55" s="43"/>
      <c r="UNT55" s="43"/>
      <c r="UNU55" s="43"/>
      <c r="UNV55" s="43"/>
      <c r="UNW55" s="43"/>
      <c r="UNX55" s="43"/>
      <c r="UNY55" s="43"/>
      <c r="UNZ55" s="43"/>
      <c r="UOA55" s="43"/>
      <c r="UOB55" s="43"/>
      <c r="UOC55" s="43"/>
      <c r="UOD55" s="43"/>
      <c r="UOE55" s="43"/>
      <c r="UOF55" s="43"/>
      <c r="UOG55" s="43"/>
      <c r="UOH55" s="43"/>
      <c r="UOI55" s="43"/>
      <c r="UOJ55" s="43"/>
      <c r="UOK55" s="43"/>
      <c r="UOL55" s="43"/>
      <c r="UOM55" s="43"/>
      <c r="UON55" s="43"/>
      <c r="UOO55" s="43"/>
      <c r="UOP55" s="43"/>
      <c r="UOQ55" s="43"/>
      <c r="UOR55" s="43"/>
      <c r="UOS55" s="43"/>
      <c r="UOT55" s="43"/>
      <c r="UOU55" s="43"/>
      <c r="UOV55" s="43"/>
      <c r="UOW55" s="43"/>
      <c r="UOX55" s="43"/>
      <c r="UOY55" s="43"/>
      <c r="UOZ55" s="43"/>
      <c r="UPA55" s="43"/>
      <c r="UPB55" s="43"/>
      <c r="UPC55" s="43"/>
      <c r="UPD55" s="43"/>
      <c r="UPE55" s="43"/>
      <c r="UPF55" s="43"/>
      <c r="UPG55" s="43"/>
      <c r="UPH55" s="43"/>
      <c r="UPI55" s="43"/>
      <c r="UPJ55" s="43"/>
      <c r="UPK55" s="43"/>
      <c r="UPL55" s="43"/>
      <c r="UPM55" s="43"/>
      <c r="UPN55" s="43"/>
      <c r="UPO55" s="43"/>
      <c r="UPP55" s="43"/>
      <c r="UPQ55" s="43"/>
      <c r="UPR55" s="43"/>
      <c r="UPS55" s="43"/>
      <c r="UPT55" s="43"/>
      <c r="UPU55" s="43"/>
      <c r="UPV55" s="43"/>
      <c r="UPW55" s="43"/>
      <c r="UPX55" s="43"/>
      <c r="UPY55" s="43"/>
      <c r="UPZ55" s="43"/>
      <c r="UQA55" s="43"/>
      <c r="UQB55" s="43"/>
      <c r="UQC55" s="43"/>
      <c r="UQD55" s="43"/>
      <c r="UQE55" s="43"/>
      <c r="UQF55" s="43"/>
      <c r="UQG55" s="43"/>
      <c r="UQH55" s="43"/>
      <c r="UQI55" s="43"/>
      <c r="UQJ55" s="43"/>
      <c r="UQK55" s="43"/>
      <c r="UQL55" s="43"/>
      <c r="UQM55" s="43"/>
      <c r="UQN55" s="43"/>
      <c r="UQO55" s="43"/>
      <c r="UQP55" s="43"/>
      <c r="UQQ55" s="43"/>
      <c r="UQR55" s="43"/>
      <c r="UQS55" s="43"/>
      <c r="UQT55" s="43"/>
      <c r="UQU55" s="43"/>
      <c r="UQV55" s="43"/>
      <c r="UQW55" s="43"/>
      <c r="UQX55" s="43"/>
      <c r="UQY55" s="43"/>
      <c r="UQZ55" s="43"/>
      <c r="URA55" s="43"/>
      <c r="URB55" s="43"/>
      <c r="URC55" s="43"/>
      <c r="URD55" s="43"/>
      <c r="URE55" s="43"/>
      <c r="URF55" s="43"/>
      <c r="URG55" s="43"/>
      <c r="URH55" s="43"/>
      <c r="URI55" s="43"/>
      <c r="URJ55" s="43"/>
      <c r="URK55" s="43"/>
      <c r="URL55" s="43"/>
      <c r="URM55" s="43"/>
      <c r="URN55" s="43"/>
      <c r="URO55" s="43"/>
      <c r="URP55" s="43"/>
      <c r="URQ55" s="43"/>
      <c r="URR55" s="43"/>
      <c r="URS55" s="43"/>
      <c r="URT55" s="43"/>
      <c r="URU55" s="43"/>
      <c r="URV55" s="43"/>
      <c r="URW55" s="43"/>
      <c r="URX55" s="43"/>
      <c r="URY55" s="43"/>
      <c r="URZ55" s="43"/>
      <c r="USA55" s="43"/>
      <c r="USB55" s="43"/>
      <c r="USC55" s="43"/>
      <c r="USD55" s="43"/>
      <c r="USE55" s="43"/>
      <c r="USF55" s="43"/>
      <c r="USG55" s="43"/>
      <c r="USH55" s="43"/>
      <c r="USI55" s="43"/>
      <c r="USJ55" s="43"/>
      <c r="USK55" s="43"/>
      <c r="USL55" s="43"/>
      <c r="USM55" s="43"/>
      <c r="USN55" s="43"/>
      <c r="USO55" s="43"/>
      <c r="USP55" s="43"/>
      <c r="USQ55" s="43"/>
      <c r="USR55" s="43"/>
      <c r="USS55" s="43"/>
      <c r="UST55" s="43"/>
      <c r="USU55" s="43"/>
      <c r="USV55" s="43"/>
      <c r="USW55" s="43"/>
      <c r="USX55" s="43"/>
      <c r="USY55" s="43"/>
      <c r="USZ55" s="43"/>
      <c r="UTA55" s="43"/>
      <c r="UTB55" s="43"/>
      <c r="UTC55" s="43"/>
      <c r="UTD55" s="43"/>
      <c r="UTE55" s="43"/>
      <c r="UTF55" s="43"/>
      <c r="UTG55" s="43"/>
      <c r="UTH55" s="43"/>
      <c r="UTI55" s="43"/>
      <c r="UTJ55" s="43"/>
      <c r="UTK55" s="43"/>
      <c r="UTL55" s="43"/>
      <c r="UTM55" s="43"/>
      <c r="UTN55" s="43"/>
      <c r="UTO55" s="43"/>
      <c r="UTP55" s="43"/>
      <c r="UTQ55" s="43"/>
      <c r="UTR55" s="43"/>
      <c r="UTS55" s="43"/>
      <c r="UTT55" s="43"/>
      <c r="UTU55" s="43"/>
      <c r="UTV55" s="43"/>
      <c r="UTW55" s="43"/>
      <c r="UTX55" s="43"/>
      <c r="UTY55" s="43"/>
      <c r="UTZ55" s="43"/>
      <c r="UUA55" s="43"/>
      <c r="UUB55" s="43"/>
      <c r="UUC55" s="43"/>
      <c r="UUD55" s="43"/>
      <c r="UUE55" s="43"/>
      <c r="UUF55" s="43"/>
      <c r="UUG55" s="43"/>
      <c r="UUH55" s="43"/>
      <c r="UUI55" s="43"/>
      <c r="UUJ55" s="43"/>
      <c r="UUK55" s="43"/>
      <c r="UUL55" s="43"/>
      <c r="UUM55" s="43"/>
      <c r="UUN55" s="43"/>
      <c r="UUO55" s="43"/>
      <c r="UUP55" s="43"/>
      <c r="UUQ55" s="43"/>
      <c r="UUR55" s="43"/>
      <c r="UUS55" s="43"/>
      <c r="UUT55" s="43"/>
      <c r="UUU55" s="43"/>
      <c r="UUV55" s="43"/>
      <c r="UUW55" s="43"/>
      <c r="UUX55" s="43"/>
      <c r="UUY55" s="43"/>
      <c r="UUZ55" s="43"/>
      <c r="UVA55" s="43"/>
      <c r="UVB55" s="43"/>
      <c r="UVC55" s="43"/>
      <c r="UVD55" s="43"/>
      <c r="UVE55" s="43"/>
      <c r="UVF55" s="43"/>
      <c r="UVG55" s="43"/>
      <c r="UVH55" s="43"/>
      <c r="UVI55" s="43"/>
      <c r="UVJ55" s="43"/>
      <c r="UVK55" s="43"/>
      <c r="UVL55" s="43"/>
      <c r="UVM55" s="43"/>
      <c r="UVN55" s="43"/>
      <c r="UVO55" s="43"/>
      <c r="UVP55" s="43"/>
      <c r="UVQ55" s="43"/>
      <c r="UVR55" s="43"/>
      <c r="UVS55" s="43"/>
      <c r="UVT55" s="43"/>
      <c r="UVU55" s="43"/>
      <c r="UVV55" s="43"/>
      <c r="UVW55" s="43"/>
      <c r="UVX55" s="43"/>
      <c r="UVY55" s="43"/>
      <c r="UVZ55" s="43"/>
      <c r="UWA55" s="43"/>
      <c r="UWB55" s="43"/>
      <c r="UWC55" s="43"/>
      <c r="UWD55" s="43"/>
      <c r="UWE55" s="43"/>
      <c r="UWF55" s="43"/>
      <c r="UWG55" s="43"/>
      <c r="UWH55" s="43"/>
      <c r="UWI55" s="43"/>
      <c r="UWJ55" s="43"/>
      <c r="UWK55" s="43"/>
      <c r="UWL55" s="43"/>
      <c r="UWM55" s="43"/>
      <c r="UWN55" s="43"/>
      <c r="UWO55" s="43"/>
      <c r="UWP55" s="43"/>
      <c r="UWQ55" s="43"/>
      <c r="UWR55" s="43"/>
      <c r="UWS55" s="43"/>
      <c r="UWT55" s="43"/>
      <c r="UWU55" s="43"/>
      <c r="UWV55" s="43"/>
      <c r="UWW55" s="43"/>
      <c r="UWX55" s="43"/>
      <c r="UWY55" s="43"/>
      <c r="UWZ55" s="43"/>
      <c r="UXA55" s="43"/>
      <c r="UXB55" s="43"/>
      <c r="UXC55" s="43"/>
      <c r="UXD55" s="43"/>
      <c r="UXE55" s="43"/>
      <c r="UXF55" s="43"/>
      <c r="UXG55" s="43"/>
      <c r="UXH55" s="43"/>
      <c r="UXI55" s="43"/>
      <c r="UXJ55" s="43"/>
      <c r="UXK55" s="43"/>
      <c r="UXL55" s="43"/>
      <c r="UXM55" s="43"/>
      <c r="UXN55" s="43"/>
      <c r="UXO55" s="43"/>
      <c r="UXP55" s="43"/>
      <c r="UXQ55" s="43"/>
      <c r="UXR55" s="43"/>
      <c r="UXS55" s="43"/>
      <c r="UXT55" s="43"/>
      <c r="UXU55" s="43"/>
      <c r="UXV55" s="43"/>
      <c r="UXW55" s="43"/>
      <c r="UXX55" s="43"/>
      <c r="UXY55" s="43"/>
      <c r="UXZ55" s="43"/>
      <c r="UYA55" s="43"/>
      <c r="UYB55" s="43"/>
      <c r="UYC55" s="43"/>
      <c r="UYD55" s="43"/>
      <c r="UYE55" s="43"/>
      <c r="UYF55" s="43"/>
      <c r="UYG55" s="43"/>
      <c r="UYH55" s="43"/>
      <c r="UYI55" s="43"/>
      <c r="UYJ55" s="43"/>
      <c r="UYK55" s="43"/>
      <c r="UYL55" s="43"/>
      <c r="UYM55" s="43"/>
      <c r="UYN55" s="43"/>
      <c r="UYO55" s="43"/>
      <c r="UYP55" s="43"/>
      <c r="UYQ55" s="43"/>
      <c r="UYR55" s="43"/>
      <c r="UYS55" s="43"/>
      <c r="UYT55" s="43"/>
      <c r="UYU55" s="43"/>
      <c r="UYV55" s="43"/>
      <c r="UYW55" s="43"/>
      <c r="UYX55" s="43"/>
      <c r="UYY55" s="43"/>
      <c r="UYZ55" s="43"/>
      <c r="UZA55" s="43"/>
      <c r="UZB55" s="43"/>
      <c r="UZC55" s="43"/>
      <c r="UZD55" s="43"/>
      <c r="UZE55" s="43"/>
      <c r="UZF55" s="43"/>
      <c r="UZG55" s="43"/>
      <c r="UZH55" s="43"/>
      <c r="UZI55" s="43"/>
      <c r="UZJ55" s="43"/>
      <c r="UZK55" s="43"/>
      <c r="UZL55" s="43"/>
      <c r="UZM55" s="43"/>
      <c r="UZN55" s="43"/>
      <c r="UZO55" s="43"/>
      <c r="UZP55" s="43"/>
      <c r="UZQ55" s="43"/>
      <c r="UZR55" s="43"/>
      <c r="UZS55" s="43"/>
      <c r="UZT55" s="43"/>
      <c r="UZU55" s="43"/>
      <c r="UZV55" s="43"/>
      <c r="UZW55" s="43"/>
      <c r="UZX55" s="43"/>
      <c r="UZY55" s="43"/>
      <c r="UZZ55" s="43"/>
      <c r="VAA55" s="43"/>
      <c r="VAB55" s="43"/>
      <c r="VAC55" s="43"/>
      <c r="VAD55" s="43"/>
      <c r="VAE55" s="43"/>
      <c r="VAF55" s="43"/>
      <c r="VAG55" s="43"/>
      <c r="VAH55" s="43"/>
      <c r="VAI55" s="43"/>
      <c r="VAJ55" s="43"/>
      <c r="VAK55" s="43"/>
      <c r="VAL55" s="43"/>
      <c r="VAM55" s="43"/>
      <c r="VAN55" s="43"/>
      <c r="VAO55" s="43"/>
      <c r="VAP55" s="43"/>
      <c r="VAQ55" s="43"/>
      <c r="VAR55" s="43"/>
      <c r="VAS55" s="43"/>
      <c r="VAT55" s="43"/>
      <c r="VAU55" s="43"/>
      <c r="VAV55" s="43"/>
      <c r="VAW55" s="43"/>
      <c r="VAX55" s="43"/>
      <c r="VAY55" s="43"/>
      <c r="VAZ55" s="43"/>
      <c r="VBA55" s="43"/>
      <c r="VBB55" s="43"/>
      <c r="VBC55" s="43"/>
      <c r="VBD55" s="43"/>
      <c r="VBE55" s="43"/>
      <c r="VBF55" s="43"/>
      <c r="VBG55" s="43"/>
      <c r="VBH55" s="43"/>
      <c r="VBI55" s="43"/>
      <c r="VBJ55" s="43"/>
      <c r="VBK55" s="43"/>
      <c r="VBL55" s="43"/>
      <c r="VBM55" s="43"/>
      <c r="VBN55" s="43"/>
      <c r="VBO55" s="43"/>
      <c r="VBP55" s="43"/>
      <c r="VBQ55" s="43"/>
      <c r="VBR55" s="43"/>
      <c r="VBS55" s="43"/>
      <c r="VBT55" s="43"/>
      <c r="VBU55" s="43"/>
      <c r="VBV55" s="43"/>
      <c r="VBW55" s="43"/>
      <c r="VBX55" s="43"/>
      <c r="VBY55" s="43"/>
      <c r="VBZ55" s="43"/>
      <c r="VCA55" s="43"/>
      <c r="VCB55" s="43"/>
      <c r="VCC55" s="43"/>
      <c r="VCD55" s="43"/>
      <c r="VCE55" s="43"/>
      <c r="VCF55" s="43"/>
      <c r="VCG55" s="43"/>
      <c r="VCH55" s="43"/>
      <c r="VCI55" s="43"/>
      <c r="VCJ55" s="43"/>
      <c r="VCK55" s="43"/>
      <c r="VCL55" s="43"/>
      <c r="VCM55" s="43"/>
      <c r="VCN55" s="43"/>
      <c r="VCO55" s="43"/>
      <c r="VCP55" s="43"/>
      <c r="VCQ55" s="43"/>
      <c r="VCR55" s="43"/>
      <c r="VCS55" s="43"/>
      <c r="VCT55" s="43"/>
      <c r="VCU55" s="43"/>
      <c r="VCV55" s="43"/>
      <c r="VCW55" s="43"/>
      <c r="VCX55" s="43"/>
      <c r="VCY55" s="43"/>
      <c r="VCZ55" s="43"/>
      <c r="VDA55" s="43"/>
      <c r="VDB55" s="43"/>
      <c r="VDC55" s="43"/>
      <c r="VDD55" s="43"/>
      <c r="VDE55" s="43"/>
      <c r="VDF55" s="43"/>
      <c r="VDG55" s="43"/>
      <c r="VDH55" s="43"/>
      <c r="VDI55" s="43"/>
      <c r="VDJ55" s="43"/>
      <c r="VDK55" s="43"/>
      <c r="VDL55" s="43"/>
      <c r="VDM55" s="43"/>
      <c r="VDN55" s="43"/>
      <c r="VDO55" s="43"/>
      <c r="VDP55" s="43"/>
      <c r="VDQ55" s="43"/>
      <c r="VDR55" s="43"/>
      <c r="VDS55" s="43"/>
      <c r="VDT55" s="43"/>
      <c r="VDU55" s="43"/>
      <c r="VDV55" s="43"/>
      <c r="VDW55" s="43"/>
      <c r="VDX55" s="43"/>
      <c r="VDY55" s="43"/>
      <c r="VDZ55" s="43"/>
      <c r="VEA55" s="43"/>
      <c r="VEB55" s="43"/>
      <c r="VEC55" s="43"/>
      <c r="VED55" s="43"/>
      <c r="VEE55" s="43"/>
      <c r="VEF55" s="43"/>
      <c r="VEG55" s="43"/>
      <c r="VEH55" s="43"/>
      <c r="VEI55" s="43"/>
      <c r="VEJ55" s="43"/>
      <c r="VEK55" s="43"/>
      <c r="VEL55" s="43"/>
      <c r="VEM55" s="43"/>
      <c r="VEN55" s="43"/>
      <c r="VEO55" s="43"/>
      <c r="VEP55" s="43"/>
      <c r="VEQ55" s="43"/>
      <c r="VER55" s="43"/>
      <c r="VES55" s="43"/>
      <c r="VET55" s="43"/>
      <c r="VEU55" s="43"/>
      <c r="VEV55" s="43"/>
      <c r="VEW55" s="43"/>
      <c r="VEX55" s="43"/>
      <c r="VEY55" s="43"/>
      <c r="VEZ55" s="43"/>
      <c r="VFA55" s="43"/>
      <c r="VFB55" s="43"/>
      <c r="VFC55" s="43"/>
      <c r="VFD55" s="43"/>
      <c r="VFE55" s="43"/>
      <c r="VFF55" s="43"/>
      <c r="VFG55" s="43"/>
      <c r="VFH55" s="43"/>
      <c r="VFI55" s="43"/>
      <c r="VFJ55" s="43"/>
      <c r="VFK55" s="43"/>
      <c r="VFL55" s="43"/>
      <c r="VFM55" s="43"/>
      <c r="VFN55" s="43"/>
      <c r="VFO55" s="43"/>
      <c r="VFP55" s="43"/>
      <c r="VFQ55" s="43"/>
      <c r="VFR55" s="43"/>
      <c r="VFS55" s="43"/>
      <c r="VFT55" s="43"/>
      <c r="VFU55" s="43"/>
      <c r="VFV55" s="43"/>
      <c r="VFW55" s="43"/>
      <c r="VFX55" s="43"/>
      <c r="VFY55" s="43"/>
      <c r="VFZ55" s="43"/>
      <c r="VGA55" s="43"/>
      <c r="VGB55" s="43"/>
      <c r="VGC55" s="43"/>
      <c r="VGD55" s="43"/>
      <c r="VGE55" s="43"/>
      <c r="VGF55" s="43"/>
      <c r="VGG55" s="43"/>
      <c r="VGH55" s="43"/>
      <c r="VGI55" s="43"/>
      <c r="VGJ55" s="43"/>
      <c r="VGK55" s="43"/>
      <c r="VGL55" s="43"/>
      <c r="VGM55" s="43"/>
      <c r="VGN55" s="43"/>
      <c r="VGO55" s="43"/>
      <c r="VGP55" s="43"/>
      <c r="VGQ55" s="43"/>
      <c r="VGR55" s="43"/>
      <c r="VGS55" s="43"/>
      <c r="VGT55" s="43"/>
      <c r="VGU55" s="43"/>
      <c r="VGV55" s="43"/>
      <c r="VGW55" s="43"/>
      <c r="VGX55" s="43"/>
      <c r="VGY55" s="43"/>
      <c r="VGZ55" s="43"/>
      <c r="VHA55" s="43"/>
      <c r="VHB55" s="43"/>
      <c r="VHC55" s="43"/>
      <c r="VHD55" s="43"/>
      <c r="VHE55" s="43"/>
      <c r="VHF55" s="43"/>
      <c r="VHG55" s="43"/>
      <c r="VHH55" s="43"/>
      <c r="VHI55" s="43"/>
      <c r="VHJ55" s="43"/>
      <c r="VHK55" s="43"/>
      <c r="VHL55" s="43"/>
      <c r="VHM55" s="43"/>
      <c r="VHN55" s="43"/>
      <c r="VHO55" s="43"/>
      <c r="VHP55" s="43"/>
      <c r="VHQ55" s="43"/>
      <c r="VHR55" s="43"/>
      <c r="VHS55" s="43"/>
      <c r="VHT55" s="43"/>
      <c r="VHU55" s="43"/>
      <c r="VHV55" s="43"/>
      <c r="VHW55" s="43"/>
      <c r="VHX55" s="43"/>
      <c r="VHY55" s="43"/>
      <c r="VHZ55" s="43"/>
      <c r="VIA55" s="43"/>
      <c r="VIB55" s="43"/>
      <c r="VIC55" s="43"/>
      <c r="VID55" s="43"/>
      <c r="VIE55" s="43"/>
      <c r="VIF55" s="43"/>
      <c r="VIG55" s="43"/>
      <c r="VIH55" s="43"/>
      <c r="VII55" s="43"/>
      <c r="VIJ55" s="43"/>
      <c r="VIK55" s="43"/>
      <c r="VIL55" s="43"/>
      <c r="VIM55" s="43"/>
      <c r="VIN55" s="43"/>
      <c r="VIO55" s="43"/>
      <c r="VIP55" s="43"/>
      <c r="VIQ55" s="43"/>
      <c r="VIR55" s="43"/>
      <c r="VIS55" s="43"/>
      <c r="VIT55" s="43"/>
      <c r="VIU55" s="43"/>
      <c r="VIV55" s="43"/>
      <c r="VIW55" s="43"/>
      <c r="VIX55" s="43"/>
      <c r="VIY55" s="43"/>
      <c r="VIZ55" s="43"/>
      <c r="VJA55" s="43"/>
      <c r="VJB55" s="43"/>
      <c r="VJC55" s="43"/>
      <c r="VJD55" s="43"/>
      <c r="VJE55" s="43"/>
      <c r="VJF55" s="43"/>
      <c r="VJG55" s="43"/>
      <c r="VJH55" s="43"/>
      <c r="VJI55" s="43"/>
      <c r="VJJ55" s="43"/>
      <c r="VJK55" s="43"/>
      <c r="VJL55" s="43"/>
      <c r="VJM55" s="43"/>
      <c r="VJN55" s="43"/>
      <c r="VJO55" s="43"/>
      <c r="VJP55" s="43"/>
      <c r="VJQ55" s="43"/>
      <c r="VJR55" s="43"/>
      <c r="VJS55" s="43"/>
      <c r="VJT55" s="43"/>
      <c r="VJU55" s="43"/>
      <c r="VJV55" s="43"/>
      <c r="VJW55" s="43"/>
      <c r="VJX55" s="43"/>
      <c r="VJY55" s="43"/>
      <c r="VJZ55" s="43"/>
      <c r="VKA55" s="43"/>
      <c r="VKB55" s="43"/>
      <c r="VKC55" s="43"/>
      <c r="VKD55" s="43"/>
      <c r="VKE55" s="43"/>
      <c r="VKF55" s="43"/>
      <c r="VKG55" s="43"/>
      <c r="VKH55" s="43"/>
      <c r="VKI55" s="43"/>
      <c r="VKJ55" s="43"/>
      <c r="VKK55" s="43"/>
      <c r="VKL55" s="43"/>
      <c r="VKM55" s="43"/>
      <c r="VKN55" s="43"/>
      <c r="VKO55" s="43"/>
      <c r="VKP55" s="43"/>
      <c r="VKQ55" s="43"/>
      <c r="VKR55" s="43"/>
      <c r="VKS55" s="43"/>
      <c r="VKT55" s="43"/>
      <c r="VKU55" s="43"/>
      <c r="VKV55" s="43"/>
      <c r="VKW55" s="43"/>
      <c r="VKX55" s="43"/>
      <c r="VKY55" s="43"/>
      <c r="VKZ55" s="43"/>
      <c r="VLA55" s="43"/>
      <c r="VLB55" s="43"/>
      <c r="VLC55" s="43"/>
      <c r="VLD55" s="43"/>
      <c r="VLE55" s="43"/>
      <c r="VLF55" s="43"/>
      <c r="VLG55" s="43"/>
      <c r="VLH55" s="43"/>
      <c r="VLI55" s="43"/>
      <c r="VLJ55" s="43"/>
      <c r="VLK55" s="43"/>
      <c r="VLL55" s="43"/>
      <c r="VLM55" s="43"/>
      <c r="VLN55" s="43"/>
      <c r="VLO55" s="43"/>
      <c r="VLP55" s="43"/>
      <c r="VLQ55" s="43"/>
      <c r="VLR55" s="43"/>
      <c r="VLS55" s="43"/>
      <c r="VLT55" s="43"/>
      <c r="VLU55" s="43"/>
      <c r="VLV55" s="43"/>
      <c r="VLW55" s="43"/>
      <c r="VLX55" s="43"/>
      <c r="VLY55" s="43"/>
      <c r="VLZ55" s="43"/>
      <c r="VMA55" s="43"/>
      <c r="VMB55" s="43"/>
      <c r="VMC55" s="43"/>
      <c r="VMD55" s="43"/>
      <c r="VME55" s="43"/>
      <c r="VMF55" s="43"/>
      <c r="VMG55" s="43"/>
      <c r="VMH55" s="43"/>
      <c r="VMI55" s="43"/>
      <c r="VMJ55" s="43"/>
      <c r="VMK55" s="43"/>
      <c r="VML55" s="43"/>
      <c r="VMM55" s="43"/>
      <c r="VMN55" s="43"/>
      <c r="VMO55" s="43"/>
      <c r="VMP55" s="43"/>
      <c r="VMQ55" s="43"/>
      <c r="VMR55" s="43"/>
      <c r="VMS55" s="43"/>
      <c r="VMT55" s="43"/>
      <c r="VMU55" s="43"/>
      <c r="VMV55" s="43"/>
      <c r="VMW55" s="43"/>
      <c r="VMX55" s="43"/>
      <c r="VMY55" s="43"/>
      <c r="VMZ55" s="43"/>
      <c r="VNA55" s="43"/>
      <c r="VNB55" s="43"/>
      <c r="VNC55" s="43"/>
      <c r="VND55" s="43"/>
      <c r="VNE55" s="43"/>
      <c r="VNF55" s="43"/>
      <c r="VNG55" s="43"/>
      <c r="VNH55" s="43"/>
      <c r="VNI55" s="43"/>
      <c r="VNJ55" s="43"/>
      <c r="VNK55" s="43"/>
      <c r="VNL55" s="43"/>
      <c r="VNM55" s="43"/>
      <c r="VNN55" s="43"/>
      <c r="VNO55" s="43"/>
      <c r="VNP55" s="43"/>
      <c r="VNQ55" s="43"/>
      <c r="VNR55" s="43"/>
      <c r="VNS55" s="43"/>
      <c r="VNT55" s="43"/>
      <c r="VNU55" s="43"/>
      <c r="VNV55" s="43"/>
      <c r="VNW55" s="43"/>
      <c r="VNX55" s="43"/>
      <c r="VNY55" s="43"/>
      <c r="VNZ55" s="43"/>
      <c r="VOA55" s="43"/>
      <c r="VOB55" s="43"/>
      <c r="VOC55" s="43"/>
      <c r="VOD55" s="43"/>
      <c r="VOE55" s="43"/>
      <c r="VOF55" s="43"/>
      <c r="VOG55" s="43"/>
      <c r="VOH55" s="43"/>
      <c r="VOI55" s="43"/>
      <c r="VOJ55" s="43"/>
      <c r="VOK55" s="43"/>
      <c r="VOL55" s="43"/>
      <c r="VOM55" s="43"/>
      <c r="VON55" s="43"/>
      <c r="VOO55" s="43"/>
      <c r="VOP55" s="43"/>
      <c r="VOQ55" s="43"/>
      <c r="VOR55" s="43"/>
      <c r="VOS55" s="43"/>
      <c r="VOT55" s="43"/>
      <c r="VOU55" s="43"/>
      <c r="VOV55" s="43"/>
      <c r="VOW55" s="43"/>
      <c r="VOX55" s="43"/>
      <c r="VOY55" s="43"/>
      <c r="VOZ55" s="43"/>
      <c r="VPA55" s="43"/>
      <c r="VPB55" s="43"/>
      <c r="VPC55" s="43"/>
      <c r="VPD55" s="43"/>
      <c r="VPE55" s="43"/>
      <c r="VPF55" s="43"/>
      <c r="VPG55" s="43"/>
      <c r="VPH55" s="43"/>
      <c r="VPI55" s="43"/>
      <c r="VPJ55" s="43"/>
      <c r="VPK55" s="43"/>
      <c r="VPL55" s="43"/>
      <c r="VPM55" s="43"/>
      <c r="VPN55" s="43"/>
      <c r="VPO55" s="43"/>
      <c r="VPP55" s="43"/>
      <c r="VPQ55" s="43"/>
      <c r="VPR55" s="43"/>
      <c r="VPS55" s="43"/>
      <c r="VPT55" s="43"/>
      <c r="VPU55" s="43"/>
      <c r="VPV55" s="43"/>
      <c r="VPW55" s="43"/>
      <c r="VPX55" s="43"/>
      <c r="VPY55" s="43"/>
      <c r="VPZ55" s="43"/>
      <c r="VQA55" s="43"/>
      <c r="VQB55" s="43"/>
      <c r="VQC55" s="43"/>
      <c r="VQD55" s="43"/>
      <c r="VQE55" s="43"/>
      <c r="VQF55" s="43"/>
      <c r="VQG55" s="43"/>
      <c r="VQH55" s="43"/>
      <c r="VQI55" s="43"/>
      <c r="VQJ55" s="43"/>
      <c r="VQK55" s="43"/>
      <c r="VQL55" s="43"/>
      <c r="VQM55" s="43"/>
      <c r="VQN55" s="43"/>
      <c r="VQO55" s="43"/>
      <c r="VQP55" s="43"/>
      <c r="VQQ55" s="43"/>
      <c r="VQR55" s="43"/>
      <c r="VQS55" s="43"/>
      <c r="VQT55" s="43"/>
      <c r="VQU55" s="43"/>
      <c r="VQV55" s="43"/>
      <c r="VQW55" s="43"/>
      <c r="VQX55" s="43"/>
      <c r="VQY55" s="43"/>
      <c r="VQZ55" s="43"/>
      <c r="VRA55" s="43"/>
      <c r="VRB55" s="43"/>
      <c r="VRC55" s="43"/>
      <c r="VRD55" s="43"/>
      <c r="VRE55" s="43"/>
      <c r="VRF55" s="43"/>
      <c r="VRG55" s="43"/>
      <c r="VRH55" s="43"/>
      <c r="VRI55" s="43"/>
      <c r="VRJ55" s="43"/>
      <c r="VRK55" s="43"/>
      <c r="VRL55" s="43"/>
      <c r="VRM55" s="43"/>
      <c r="VRN55" s="43"/>
      <c r="VRO55" s="43"/>
      <c r="VRP55" s="43"/>
      <c r="VRQ55" s="43"/>
      <c r="VRR55" s="43"/>
      <c r="VRS55" s="43"/>
      <c r="VRT55" s="43"/>
      <c r="VRU55" s="43"/>
      <c r="VRV55" s="43"/>
      <c r="VRW55" s="43"/>
      <c r="VRX55" s="43"/>
      <c r="VRY55" s="43"/>
      <c r="VRZ55" s="43"/>
      <c r="VSA55" s="43"/>
      <c r="VSB55" s="43"/>
      <c r="VSC55" s="43"/>
      <c r="VSD55" s="43"/>
      <c r="VSE55" s="43"/>
      <c r="VSF55" s="43"/>
      <c r="VSG55" s="43"/>
      <c r="VSH55" s="43"/>
      <c r="VSI55" s="43"/>
      <c r="VSJ55" s="43"/>
      <c r="VSK55" s="43"/>
      <c r="VSL55" s="43"/>
      <c r="VSM55" s="43"/>
      <c r="VSN55" s="43"/>
      <c r="VSO55" s="43"/>
      <c r="VSP55" s="43"/>
      <c r="VSQ55" s="43"/>
      <c r="VSR55" s="43"/>
      <c r="VSS55" s="43"/>
      <c r="VST55" s="43"/>
      <c r="VSU55" s="43"/>
      <c r="VSV55" s="43"/>
      <c r="VSW55" s="43"/>
      <c r="VSX55" s="43"/>
      <c r="VSY55" s="43"/>
      <c r="VSZ55" s="43"/>
      <c r="VTA55" s="43"/>
      <c r="VTB55" s="43"/>
      <c r="VTC55" s="43"/>
      <c r="VTD55" s="43"/>
      <c r="VTE55" s="43"/>
      <c r="VTF55" s="43"/>
      <c r="VTG55" s="43"/>
      <c r="VTH55" s="43"/>
      <c r="VTI55" s="43"/>
      <c r="VTJ55" s="43"/>
      <c r="VTK55" s="43"/>
      <c r="VTL55" s="43"/>
      <c r="VTM55" s="43"/>
      <c r="VTN55" s="43"/>
      <c r="VTO55" s="43"/>
      <c r="VTP55" s="43"/>
      <c r="VTQ55" s="43"/>
      <c r="VTR55" s="43"/>
      <c r="VTS55" s="43"/>
      <c r="VTT55" s="43"/>
      <c r="VTU55" s="43"/>
      <c r="VTV55" s="43"/>
      <c r="VTW55" s="43"/>
      <c r="VTX55" s="43"/>
      <c r="VTY55" s="43"/>
      <c r="VTZ55" s="43"/>
      <c r="VUA55" s="43"/>
      <c r="VUB55" s="43"/>
      <c r="VUC55" s="43"/>
      <c r="VUD55" s="43"/>
      <c r="VUE55" s="43"/>
      <c r="VUF55" s="43"/>
      <c r="VUG55" s="43"/>
      <c r="VUH55" s="43"/>
      <c r="VUI55" s="43"/>
      <c r="VUJ55" s="43"/>
      <c r="VUK55" s="43"/>
      <c r="VUL55" s="43"/>
      <c r="VUM55" s="43"/>
      <c r="VUN55" s="43"/>
      <c r="VUO55" s="43"/>
      <c r="VUP55" s="43"/>
      <c r="VUQ55" s="43"/>
      <c r="VUR55" s="43"/>
      <c r="VUS55" s="43"/>
      <c r="VUT55" s="43"/>
      <c r="VUU55" s="43"/>
      <c r="VUV55" s="43"/>
      <c r="VUW55" s="43"/>
      <c r="VUX55" s="43"/>
      <c r="VUY55" s="43"/>
      <c r="VUZ55" s="43"/>
      <c r="VVA55" s="43"/>
      <c r="VVB55" s="43"/>
      <c r="VVC55" s="43"/>
      <c r="VVD55" s="43"/>
      <c r="VVE55" s="43"/>
      <c r="VVF55" s="43"/>
      <c r="VVG55" s="43"/>
      <c r="VVH55" s="43"/>
      <c r="VVI55" s="43"/>
      <c r="VVJ55" s="43"/>
      <c r="VVK55" s="43"/>
      <c r="VVL55" s="43"/>
      <c r="VVM55" s="43"/>
      <c r="VVN55" s="43"/>
      <c r="VVO55" s="43"/>
      <c r="VVP55" s="43"/>
      <c r="VVQ55" s="43"/>
      <c r="VVR55" s="43"/>
      <c r="VVS55" s="43"/>
      <c r="VVT55" s="43"/>
      <c r="VVU55" s="43"/>
      <c r="VVV55" s="43"/>
      <c r="VVW55" s="43"/>
      <c r="VVX55" s="43"/>
      <c r="VVY55" s="43"/>
      <c r="VVZ55" s="43"/>
      <c r="VWA55" s="43"/>
      <c r="VWB55" s="43"/>
      <c r="VWC55" s="43"/>
      <c r="VWD55" s="43"/>
      <c r="VWE55" s="43"/>
      <c r="VWF55" s="43"/>
      <c r="VWG55" s="43"/>
      <c r="VWH55" s="43"/>
      <c r="VWI55" s="43"/>
      <c r="VWJ55" s="43"/>
      <c r="VWK55" s="43"/>
      <c r="VWL55" s="43"/>
      <c r="VWM55" s="43"/>
      <c r="VWN55" s="43"/>
      <c r="VWO55" s="43"/>
      <c r="VWP55" s="43"/>
      <c r="VWQ55" s="43"/>
      <c r="VWR55" s="43"/>
      <c r="VWS55" s="43"/>
      <c r="VWT55" s="43"/>
      <c r="VWU55" s="43"/>
      <c r="VWV55" s="43"/>
      <c r="VWW55" s="43"/>
      <c r="VWX55" s="43"/>
      <c r="VWY55" s="43"/>
      <c r="VWZ55" s="43"/>
      <c r="VXA55" s="43"/>
      <c r="VXB55" s="43"/>
      <c r="VXC55" s="43"/>
      <c r="VXD55" s="43"/>
      <c r="VXE55" s="43"/>
      <c r="VXF55" s="43"/>
      <c r="VXG55" s="43"/>
      <c r="VXH55" s="43"/>
      <c r="VXI55" s="43"/>
      <c r="VXJ55" s="43"/>
      <c r="VXK55" s="43"/>
      <c r="VXL55" s="43"/>
      <c r="VXM55" s="43"/>
      <c r="VXN55" s="43"/>
      <c r="VXO55" s="43"/>
      <c r="VXP55" s="43"/>
      <c r="VXQ55" s="43"/>
      <c r="VXR55" s="43"/>
      <c r="VXS55" s="43"/>
      <c r="VXT55" s="43"/>
      <c r="VXU55" s="43"/>
      <c r="VXV55" s="43"/>
      <c r="VXW55" s="43"/>
      <c r="VXX55" s="43"/>
      <c r="VXY55" s="43"/>
      <c r="VXZ55" s="43"/>
      <c r="VYA55" s="43"/>
      <c r="VYB55" s="43"/>
      <c r="VYC55" s="43"/>
      <c r="VYD55" s="43"/>
      <c r="VYE55" s="43"/>
      <c r="VYF55" s="43"/>
      <c r="VYG55" s="43"/>
      <c r="VYH55" s="43"/>
      <c r="VYI55" s="43"/>
      <c r="VYJ55" s="43"/>
      <c r="VYK55" s="43"/>
      <c r="VYL55" s="43"/>
      <c r="VYM55" s="43"/>
      <c r="VYN55" s="43"/>
      <c r="VYO55" s="43"/>
      <c r="VYP55" s="43"/>
      <c r="VYQ55" s="43"/>
      <c r="VYR55" s="43"/>
      <c r="VYS55" s="43"/>
      <c r="VYT55" s="43"/>
      <c r="VYU55" s="43"/>
      <c r="VYV55" s="43"/>
      <c r="VYW55" s="43"/>
      <c r="VYX55" s="43"/>
      <c r="VYY55" s="43"/>
      <c r="VYZ55" s="43"/>
      <c r="VZA55" s="43"/>
      <c r="VZB55" s="43"/>
      <c r="VZC55" s="43"/>
      <c r="VZD55" s="43"/>
      <c r="VZE55" s="43"/>
      <c r="VZF55" s="43"/>
      <c r="VZG55" s="43"/>
      <c r="VZH55" s="43"/>
      <c r="VZI55" s="43"/>
      <c r="VZJ55" s="43"/>
      <c r="VZK55" s="43"/>
      <c r="VZL55" s="43"/>
      <c r="VZM55" s="43"/>
      <c r="VZN55" s="43"/>
      <c r="VZO55" s="43"/>
      <c r="VZP55" s="43"/>
      <c r="VZQ55" s="43"/>
      <c r="VZR55" s="43"/>
      <c r="VZS55" s="43"/>
      <c r="VZT55" s="43"/>
      <c r="VZU55" s="43"/>
      <c r="VZV55" s="43"/>
      <c r="VZW55" s="43"/>
      <c r="VZX55" s="43"/>
      <c r="VZY55" s="43"/>
      <c r="VZZ55" s="43"/>
      <c r="WAA55" s="43"/>
      <c r="WAB55" s="43"/>
      <c r="WAC55" s="43"/>
      <c r="WAD55" s="43"/>
      <c r="WAE55" s="43"/>
      <c r="WAF55" s="43"/>
      <c r="WAG55" s="43"/>
      <c r="WAH55" s="43"/>
      <c r="WAI55" s="43"/>
      <c r="WAJ55" s="43"/>
      <c r="WAK55" s="43"/>
      <c r="WAL55" s="43"/>
      <c r="WAM55" s="43"/>
      <c r="WAN55" s="43"/>
      <c r="WAO55" s="43"/>
      <c r="WAP55" s="43"/>
      <c r="WAQ55" s="43"/>
      <c r="WAR55" s="43"/>
      <c r="WAS55" s="43"/>
      <c r="WAT55" s="43"/>
      <c r="WAU55" s="43"/>
      <c r="WAV55" s="43"/>
      <c r="WAW55" s="43"/>
      <c r="WAX55" s="43"/>
      <c r="WAY55" s="43"/>
      <c r="WAZ55" s="43"/>
      <c r="WBA55" s="43"/>
      <c r="WBB55" s="43"/>
      <c r="WBC55" s="43"/>
      <c r="WBD55" s="43"/>
      <c r="WBE55" s="43"/>
      <c r="WBF55" s="43"/>
      <c r="WBG55" s="43"/>
      <c r="WBH55" s="43"/>
      <c r="WBI55" s="43"/>
      <c r="WBJ55" s="43"/>
      <c r="WBK55" s="43"/>
      <c r="WBL55" s="43"/>
      <c r="WBM55" s="43"/>
      <c r="WBN55" s="43"/>
      <c r="WBO55" s="43"/>
      <c r="WBP55" s="43"/>
      <c r="WBQ55" s="43"/>
      <c r="WBR55" s="43"/>
      <c r="WBS55" s="43"/>
      <c r="WBT55" s="43"/>
      <c r="WBU55" s="43"/>
      <c r="WBV55" s="43"/>
      <c r="WBW55" s="43"/>
      <c r="WBX55" s="43"/>
      <c r="WBY55" s="43"/>
      <c r="WBZ55" s="43"/>
      <c r="WCA55" s="43"/>
      <c r="WCB55" s="43"/>
      <c r="WCC55" s="43"/>
      <c r="WCD55" s="43"/>
      <c r="WCE55" s="43"/>
      <c r="WCF55" s="43"/>
      <c r="WCG55" s="43"/>
      <c r="WCH55" s="43"/>
      <c r="WCI55" s="43"/>
      <c r="WCJ55" s="43"/>
      <c r="WCK55" s="43"/>
      <c r="WCL55" s="43"/>
      <c r="WCM55" s="43"/>
      <c r="WCN55" s="43"/>
      <c r="WCO55" s="43"/>
      <c r="WCP55" s="43"/>
      <c r="WCQ55" s="43"/>
      <c r="WCR55" s="43"/>
      <c r="WCS55" s="43"/>
      <c r="WCT55" s="43"/>
      <c r="WCU55" s="43"/>
      <c r="WCV55" s="43"/>
      <c r="WCW55" s="43"/>
      <c r="WCX55" s="43"/>
      <c r="WCY55" s="43"/>
      <c r="WCZ55" s="43"/>
      <c r="WDA55" s="43"/>
      <c r="WDB55" s="43"/>
      <c r="WDC55" s="43"/>
      <c r="WDD55" s="43"/>
      <c r="WDE55" s="43"/>
      <c r="WDF55" s="43"/>
      <c r="WDG55" s="43"/>
      <c r="WDH55" s="43"/>
      <c r="WDI55" s="43"/>
      <c r="WDJ55" s="43"/>
      <c r="WDK55" s="43"/>
      <c r="WDL55" s="43"/>
      <c r="WDM55" s="43"/>
      <c r="WDN55" s="43"/>
      <c r="WDO55" s="43"/>
      <c r="WDP55" s="43"/>
      <c r="WDQ55" s="43"/>
      <c r="WDR55" s="43"/>
      <c r="WDS55" s="43"/>
      <c r="WDT55" s="43"/>
      <c r="WDU55" s="43"/>
      <c r="WDV55" s="43"/>
      <c r="WDW55" s="43"/>
      <c r="WDX55" s="43"/>
      <c r="WDY55" s="43"/>
      <c r="WDZ55" s="43"/>
      <c r="WEA55" s="43"/>
      <c r="WEB55" s="43"/>
      <c r="WEC55" s="43"/>
      <c r="WED55" s="43"/>
      <c r="WEE55" s="43"/>
      <c r="WEF55" s="43"/>
      <c r="WEG55" s="43"/>
      <c r="WEH55" s="43"/>
      <c r="WEI55" s="43"/>
      <c r="WEJ55" s="43"/>
      <c r="WEK55" s="43"/>
      <c r="WEL55" s="43"/>
      <c r="WEM55" s="43"/>
      <c r="WEN55" s="43"/>
      <c r="WEO55" s="43"/>
      <c r="WEP55" s="43"/>
      <c r="WEQ55" s="43"/>
      <c r="WER55" s="43"/>
      <c r="WES55" s="43"/>
      <c r="WET55" s="43"/>
      <c r="WEU55" s="43"/>
      <c r="WEV55" s="43"/>
      <c r="WEW55" s="43"/>
      <c r="WEX55" s="43"/>
      <c r="WEY55" s="43"/>
      <c r="WEZ55" s="43"/>
      <c r="WFA55" s="43"/>
      <c r="WFB55" s="43"/>
      <c r="WFC55" s="43"/>
      <c r="WFD55" s="43"/>
      <c r="WFE55" s="43"/>
      <c r="WFF55" s="43"/>
      <c r="WFG55" s="43"/>
      <c r="WFH55" s="43"/>
      <c r="WFI55" s="43"/>
      <c r="WFJ55" s="43"/>
      <c r="WFK55" s="43"/>
      <c r="WFL55" s="43"/>
      <c r="WFM55" s="43"/>
      <c r="WFN55" s="43"/>
      <c r="WFO55" s="43"/>
      <c r="WFP55" s="43"/>
      <c r="WFQ55" s="43"/>
      <c r="WFR55" s="43"/>
      <c r="WFS55" s="43"/>
      <c r="WFT55" s="43"/>
      <c r="WFU55" s="43"/>
      <c r="WFV55" s="43"/>
      <c r="WFW55" s="43"/>
      <c r="WFX55" s="43"/>
      <c r="WFY55" s="43"/>
      <c r="WFZ55" s="43"/>
      <c r="WGA55" s="43"/>
      <c r="WGB55" s="43"/>
      <c r="WGC55" s="43"/>
      <c r="WGD55" s="43"/>
      <c r="WGE55" s="43"/>
      <c r="WGF55" s="43"/>
      <c r="WGG55" s="43"/>
      <c r="WGH55" s="43"/>
      <c r="WGI55" s="43"/>
      <c r="WGJ55" s="43"/>
      <c r="WGK55" s="43"/>
      <c r="WGL55" s="43"/>
      <c r="WGM55" s="43"/>
      <c r="WGN55" s="43"/>
      <c r="WGO55" s="43"/>
      <c r="WGP55" s="43"/>
      <c r="WGQ55" s="43"/>
      <c r="WGR55" s="43"/>
      <c r="WGS55" s="43"/>
      <c r="WGT55" s="43"/>
      <c r="WGU55" s="43"/>
      <c r="WGV55" s="43"/>
      <c r="WGW55" s="43"/>
      <c r="WGX55" s="43"/>
      <c r="WGY55" s="43"/>
      <c r="WGZ55" s="43"/>
      <c r="WHA55" s="43"/>
      <c r="WHB55" s="43"/>
      <c r="WHC55" s="43"/>
      <c r="WHD55" s="43"/>
      <c r="WHE55" s="43"/>
      <c r="WHF55" s="43"/>
      <c r="WHG55" s="43"/>
      <c r="WHH55" s="43"/>
      <c r="WHI55" s="43"/>
      <c r="WHJ55" s="43"/>
      <c r="WHK55" s="43"/>
      <c r="WHL55" s="43"/>
      <c r="WHM55" s="43"/>
      <c r="WHN55" s="43"/>
      <c r="WHO55" s="43"/>
      <c r="WHP55" s="43"/>
      <c r="WHQ55" s="43"/>
      <c r="WHR55" s="43"/>
      <c r="WHS55" s="43"/>
      <c r="WHT55" s="43"/>
      <c r="WHU55" s="43"/>
      <c r="WHV55" s="43"/>
      <c r="WHW55" s="43"/>
      <c r="WHX55" s="43"/>
      <c r="WHY55" s="43"/>
      <c r="WHZ55" s="43"/>
      <c r="WIA55" s="43"/>
      <c r="WIB55" s="43"/>
      <c r="WIC55" s="43"/>
      <c r="WID55" s="43"/>
      <c r="WIE55" s="43"/>
      <c r="WIF55" s="43"/>
      <c r="WIG55" s="43"/>
      <c r="WIH55" s="43"/>
      <c r="WII55" s="43"/>
      <c r="WIJ55" s="43"/>
      <c r="WIK55" s="43"/>
      <c r="WIL55" s="43"/>
      <c r="WIM55" s="43"/>
      <c r="WIN55" s="43"/>
      <c r="WIO55" s="43"/>
      <c r="WIP55" s="43"/>
      <c r="WIQ55" s="43"/>
      <c r="WIR55" s="43"/>
      <c r="WIS55" s="43"/>
      <c r="WIT55" s="43"/>
      <c r="WIU55" s="43"/>
      <c r="WIV55" s="43"/>
      <c r="WIW55" s="43"/>
      <c r="WIX55" s="43"/>
      <c r="WIY55" s="43"/>
      <c r="WIZ55" s="43"/>
      <c r="WJA55" s="43"/>
      <c r="WJB55" s="43"/>
      <c r="WJC55" s="43"/>
      <c r="WJD55" s="43"/>
      <c r="WJE55" s="43"/>
      <c r="WJF55" s="43"/>
      <c r="WJG55" s="43"/>
      <c r="WJH55" s="43"/>
      <c r="WJI55" s="43"/>
      <c r="WJJ55" s="43"/>
      <c r="WJK55" s="43"/>
      <c r="WJL55" s="43"/>
      <c r="WJM55" s="43"/>
      <c r="WJN55" s="43"/>
      <c r="WJO55" s="43"/>
      <c r="WJP55" s="43"/>
      <c r="WJQ55" s="43"/>
      <c r="WJR55" s="43"/>
      <c r="WJS55" s="43"/>
      <c r="WJT55" s="43"/>
      <c r="WJU55" s="43"/>
      <c r="WJV55" s="43"/>
      <c r="WJW55" s="43"/>
      <c r="WJX55" s="43"/>
      <c r="WJY55" s="43"/>
      <c r="WJZ55" s="43"/>
      <c r="WKA55" s="43"/>
      <c r="WKB55" s="43"/>
      <c r="WKC55" s="43"/>
      <c r="WKD55" s="43"/>
      <c r="WKE55" s="43"/>
      <c r="WKF55" s="43"/>
      <c r="WKG55" s="43"/>
      <c r="WKH55" s="43"/>
      <c r="WKI55" s="43"/>
      <c r="WKJ55" s="43"/>
      <c r="WKK55" s="43"/>
      <c r="WKL55" s="43"/>
      <c r="WKM55" s="43"/>
      <c r="WKN55" s="43"/>
      <c r="WKO55" s="43"/>
      <c r="WKP55" s="43"/>
      <c r="WKQ55" s="43"/>
      <c r="WKR55" s="43"/>
      <c r="WKS55" s="43"/>
      <c r="WKT55" s="43"/>
      <c r="WKU55" s="43"/>
      <c r="WKV55" s="43"/>
      <c r="WKW55" s="43"/>
      <c r="WKX55" s="43"/>
      <c r="WKY55" s="43"/>
      <c r="WKZ55" s="43"/>
      <c r="WLA55" s="43"/>
      <c r="WLB55" s="43"/>
      <c r="WLC55" s="43"/>
      <c r="WLD55" s="43"/>
      <c r="WLE55" s="43"/>
      <c r="WLF55" s="43"/>
      <c r="WLG55" s="43"/>
      <c r="WLH55" s="43"/>
      <c r="WLI55" s="43"/>
      <c r="WLJ55" s="43"/>
      <c r="WLK55" s="43"/>
      <c r="WLL55" s="43"/>
      <c r="WLM55" s="43"/>
      <c r="WLN55" s="43"/>
      <c r="WLO55" s="43"/>
      <c r="WLP55" s="43"/>
      <c r="WLQ55" s="43"/>
      <c r="WLR55" s="43"/>
      <c r="WLS55" s="43"/>
      <c r="WLT55" s="43"/>
      <c r="WLU55" s="43"/>
      <c r="WLV55" s="43"/>
      <c r="WLW55" s="43"/>
      <c r="WLX55" s="43"/>
      <c r="WLY55" s="43"/>
      <c r="WLZ55" s="43"/>
      <c r="WMA55" s="43"/>
      <c r="WMB55" s="43"/>
      <c r="WMC55" s="43"/>
      <c r="WMD55" s="43"/>
      <c r="WME55" s="43"/>
      <c r="WMF55" s="43"/>
      <c r="WMG55" s="43"/>
      <c r="WMH55" s="43"/>
      <c r="WMI55" s="43"/>
      <c r="WMJ55" s="43"/>
      <c r="WMK55" s="43"/>
      <c r="WML55" s="43"/>
      <c r="WMM55" s="43"/>
      <c r="WMN55" s="43"/>
      <c r="WMO55" s="43"/>
      <c r="WMP55" s="43"/>
      <c r="WMQ55" s="43"/>
      <c r="WMR55" s="43"/>
      <c r="WMS55" s="43"/>
      <c r="WMT55" s="43"/>
      <c r="WMU55" s="43"/>
      <c r="WMV55" s="43"/>
      <c r="WMW55" s="43"/>
      <c r="WMX55" s="43"/>
      <c r="WMY55" s="43"/>
      <c r="WMZ55" s="43"/>
      <c r="WNA55" s="43"/>
      <c r="WNB55" s="43"/>
      <c r="WNC55" s="43"/>
      <c r="WND55" s="43"/>
      <c r="WNE55" s="43"/>
      <c r="WNF55" s="43"/>
      <c r="WNG55" s="43"/>
      <c r="WNH55" s="43"/>
      <c r="WNI55" s="43"/>
      <c r="WNJ55" s="43"/>
      <c r="WNK55" s="43"/>
      <c r="WNL55" s="43"/>
      <c r="WNM55" s="43"/>
      <c r="WNN55" s="43"/>
      <c r="WNO55" s="43"/>
      <c r="WNP55" s="43"/>
      <c r="WNQ55" s="43"/>
      <c r="WNR55" s="43"/>
      <c r="WNS55" s="43"/>
      <c r="WNT55" s="43"/>
      <c r="WNU55" s="43"/>
      <c r="WNV55" s="43"/>
      <c r="WNW55" s="43"/>
      <c r="WNX55" s="43"/>
      <c r="WNY55" s="43"/>
      <c r="WNZ55" s="43"/>
      <c r="WOA55" s="43"/>
      <c r="WOB55" s="43"/>
      <c r="WOC55" s="43"/>
      <c r="WOD55" s="43"/>
      <c r="WOE55" s="43"/>
      <c r="WOF55" s="43"/>
      <c r="WOG55" s="43"/>
      <c r="WOH55" s="43"/>
      <c r="WOI55" s="43"/>
      <c r="WOJ55" s="43"/>
      <c r="WOK55" s="43"/>
      <c r="WOL55" s="43"/>
      <c r="WOM55" s="43"/>
      <c r="WON55" s="43"/>
      <c r="WOO55" s="43"/>
      <c r="WOP55" s="43"/>
      <c r="WOQ55" s="43"/>
      <c r="WOR55" s="43"/>
      <c r="WOS55" s="43"/>
      <c r="WOT55" s="43"/>
      <c r="WOU55" s="43"/>
      <c r="WOV55" s="43"/>
      <c r="WOW55" s="43"/>
      <c r="WOX55" s="43"/>
      <c r="WOY55" s="43"/>
      <c r="WOZ55" s="43"/>
      <c r="WPA55" s="43"/>
      <c r="WPB55" s="43"/>
      <c r="WPC55" s="43"/>
      <c r="WPD55" s="43"/>
      <c r="WPE55" s="43"/>
      <c r="WPF55" s="43"/>
      <c r="WPG55" s="43"/>
      <c r="WPH55" s="43"/>
      <c r="WPI55" s="43"/>
      <c r="WPJ55" s="43"/>
      <c r="WPK55" s="43"/>
      <c r="WPL55" s="43"/>
      <c r="WPM55" s="43"/>
      <c r="WPN55" s="43"/>
      <c r="WPO55" s="43"/>
      <c r="WPP55" s="43"/>
      <c r="WPQ55" s="43"/>
      <c r="WPR55" s="43"/>
      <c r="WPS55" s="43"/>
      <c r="WPT55" s="43"/>
      <c r="WPU55" s="43"/>
      <c r="WPV55" s="43"/>
      <c r="WPW55" s="43"/>
      <c r="WPX55" s="43"/>
      <c r="WPY55" s="43"/>
      <c r="WPZ55" s="43"/>
      <c r="WQA55" s="43"/>
      <c r="WQB55" s="43"/>
      <c r="WQC55" s="43"/>
      <c r="WQD55" s="43"/>
      <c r="WQE55" s="43"/>
      <c r="WQF55" s="43"/>
      <c r="WQG55" s="43"/>
      <c r="WQH55" s="43"/>
      <c r="WQI55" s="43"/>
      <c r="WQJ55" s="43"/>
      <c r="WQK55" s="43"/>
      <c r="WQL55" s="43"/>
      <c r="WQM55" s="43"/>
      <c r="WQN55" s="43"/>
      <c r="WQO55" s="43"/>
      <c r="WQP55" s="43"/>
      <c r="WQQ55" s="43"/>
      <c r="WQR55" s="43"/>
      <c r="WQS55" s="43"/>
      <c r="WQT55" s="43"/>
      <c r="WQU55" s="43"/>
      <c r="WQV55" s="43"/>
      <c r="WQW55" s="43"/>
      <c r="WQX55" s="43"/>
      <c r="WQY55" s="43"/>
      <c r="WQZ55" s="43"/>
      <c r="WRA55" s="43"/>
      <c r="WRB55" s="43"/>
      <c r="WRC55" s="43"/>
      <c r="WRD55" s="43"/>
      <c r="WRE55" s="43"/>
      <c r="WRF55" s="43"/>
      <c r="WRG55" s="43"/>
      <c r="WRH55" s="43"/>
      <c r="WRI55" s="43"/>
      <c r="WRJ55" s="43"/>
      <c r="WRK55" s="43"/>
      <c r="WRL55" s="43"/>
      <c r="WRM55" s="43"/>
      <c r="WRN55" s="43"/>
      <c r="WRO55" s="43"/>
      <c r="WRP55" s="43"/>
      <c r="WRQ55" s="43"/>
      <c r="WRR55" s="43"/>
      <c r="WRS55" s="43"/>
      <c r="WRT55" s="43"/>
      <c r="WRU55" s="43"/>
      <c r="WRV55" s="43"/>
      <c r="WRW55" s="43"/>
      <c r="WRX55" s="43"/>
      <c r="WRY55" s="43"/>
      <c r="WRZ55" s="43"/>
      <c r="WSA55" s="43"/>
      <c r="WSB55" s="43"/>
      <c r="WSC55" s="43"/>
      <c r="WSD55" s="43"/>
      <c r="WSE55" s="43"/>
      <c r="WSF55" s="43"/>
      <c r="WSG55" s="43"/>
      <c r="WSH55" s="43"/>
      <c r="WSI55" s="43"/>
      <c r="WSJ55" s="43"/>
      <c r="WSK55" s="43"/>
      <c r="WSL55" s="43"/>
      <c r="WSM55" s="43"/>
      <c r="WSN55" s="43"/>
      <c r="WSO55" s="43"/>
      <c r="WSP55" s="43"/>
      <c r="WSQ55" s="43"/>
      <c r="WSR55" s="43"/>
      <c r="WSS55" s="43"/>
      <c r="WST55" s="43"/>
      <c r="WSU55" s="43"/>
      <c r="WSV55" s="43"/>
      <c r="WSW55" s="43"/>
      <c r="WSX55" s="43"/>
      <c r="WSY55" s="43"/>
      <c r="WSZ55" s="43"/>
      <c r="WTA55" s="43"/>
      <c r="WTB55" s="43"/>
      <c r="WTC55" s="43"/>
      <c r="WTD55" s="43"/>
      <c r="WTE55" s="43"/>
      <c r="WTF55" s="43"/>
      <c r="WTG55" s="43"/>
      <c r="WTH55" s="43"/>
      <c r="WTI55" s="43"/>
      <c r="WTJ55" s="43"/>
      <c r="WTK55" s="43"/>
      <c r="WTL55" s="43"/>
      <c r="WTM55" s="43"/>
      <c r="WTN55" s="43"/>
      <c r="WTO55" s="43"/>
      <c r="WTP55" s="43"/>
      <c r="WTQ55" s="43"/>
      <c r="WTR55" s="43"/>
      <c r="WTS55" s="43"/>
      <c r="WTT55" s="43"/>
      <c r="WTU55" s="43"/>
      <c r="WTV55" s="43"/>
      <c r="WTW55" s="43"/>
      <c r="WTX55" s="43"/>
      <c r="WTY55" s="43"/>
      <c r="WTZ55" s="43"/>
      <c r="WUA55" s="43"/>
      <c r="WUB55" s="43"/>
      <c r="WUC55" s="43"/>
      <c r="WUD55" s="43"/>
      <c r="WUE55" s="43"/>
      <c r="WUF55" s="43"/>
      <c r="WUG55" s="43"/>
      <c r="WUH55" s="43"/>
      <c r="WUI55" s="43"/>
      <c r="WUJ55" s="43"/>
      <c r="WUK55" s="43"/>
      <c r="WUL55" s="43"/>
      <c r="WUM55" s="43"/>
      <c r="WUN55" s="43"/>
      <c r="WUO55" s="43"/>
      <c r="WUP55" s="43"/>
      <c r="WUQ55" s="43"/>
      <c r="WUR55" s="43"/>
      <c r="WUS55" s="43"/>
      <c r="WUT55" s="43"/>
      <c r="WUU55" s="43"/>
      <c r="WUV55" s="43"/>
      <c r="WUW55" s="43"/>
      <c r="WUX55" s="43"/>
      <c r="WUY55" s="43"/>
      <c r="WUZ55" s="43"/>
      <c r="WVA55" s="43"/>
      <c r="WVB55" s="43"/>
      <c r="WVC55" s="43"/>
      <c r="WVD55" s="43"/>
      <c r="WVE55" s="43"/>
      <c r="WVF55" s="43"/>
      <c r="WVG55" s="43"/>
      <c r="WVH55" s="43"/>
      <c r="WVI55" s="43"/>
      <c r="WVJ55" s="43"/>
      <c r="WVK55" s="43"/>
      <c r="WVL55" s="43"/>
      <c r="WVM55" s="43"/>
      <c r="WVN55" s="43"/>
      <c r="WVO55" s="43"/>
      <c r="WVP55" s="43"/>
      <c r="WVQ55" s="43"/>
      <c r="WVR55" s="43"/>
      <c r="WVS55" s="43"/>
      <c r="WVT55" s="43"/>
      <c r="WVU55" s="43"/>
      <c r="WVV55" s="43"/>
      <c r="WVW55" s="43"/>
      <c r="WVX55" s="43"/>
      <c r="WVY55" s="43"/>
      <c r="WVZ55" s="43"/>
      <c r="WWA55" s="43"/>
      <c r="WWB55" s="43"/>
      <c r="WWC55" s="43"/>
      <c r="WWD55" s="43"/>
      <c r="WWE55" s="43"/>
      <c r="WWF55" s="43"/>
      <c r="WWG55" s="43"/>
      <c r="WWH55" s="43"/>
      <c r="WWI55" s="43"/>
      <c r="WWJ55" s="43"/>
      <c r="WWK55" s="43"/>
      <c r="WWL55" s="43"/>
      <c r="WWM55" s="43"/>
      <c r="WWN55" s="43"/>
      <c r="WWO55" s="43"/>
      <c r="WWP55" s="43"/>
      <c r="WWQ55" s="43"/>
      <c r="WWR55" s="43"/>
      <c r="WWS55" s="43"/>
      <c r="WWT55" s="43"/>
      <c r="WWU55" s="43"/>
      <c r="WWV55" s="43"/>
      <c r="WWW55" s="43"/>
      <c r="WWX55" s="43"/>
      <c r="WWY55" s="43"/>
      <c r="WWZ55" s="43"/>
      <c r="WXA55" s="43"/>
      <c r="WXB55" s="43"/>
      <c r="WXC55" s="43"/>
      <c r="WXD55" s="43"/>
      <c r="WXE55" s="43"/>
      <c r="WXF55" s="43"/>
      <c r="WXG55" s="43"/>
      <c r="WXH55" s="43"/>
      <c r="WXI55" s="43"/>
      <c r="WXJ55" s="43"/>
      <c r="WXK55" s="43"/>
      <c r="WXL55" s="43"/>
      <c r="WXM55" s="43"/>
      <c r="WXN55" s="43"/>
      <c r="WXO55" s="43"/>
      <c r="WXP55" s="43"/>
      <c r="WXQ55" s="43"/>
      <c r="WXR55" s="43"/>
      <c r="WXS55" s="43"/>
      <c r="WXT55" s="43"/>
      <c r="WXU55" s="43"/>
      <c r="WXV55" s="43"/>
      <c r="WXW55" s="43"/>
      <c r="WXX55" s="43"/>
      <c r="WXY55" s="43"/>
      <c r="WXZ55" s="43"/>
      <c r="WYA55" s="43"/>
      <c r="WYB55" s="43"/>
      <c r="WYC55" s="43"/>
      <c r="WYD55" s="43"/>
      <c r="WYE55" s="43"/>
      <c r="WYF55" s="43"/>
      <c r="WYG55" s="43"/>
      <c r="WYH55" s="43"/>
      <c r="WYI55" s="43"/>
      <c r="WYJ55" s="43"/>
      <c r="WYK55" s="43"/>
      <c r="WYL55" s="43"/>
      <c r="WYM55" s="43"/>
      <c r="WYN55" s="43"/>
      <c r="WYO55" s="43"/>
      <c r="WYP55" s="43"/>
      <c r="WYQ55" s="43"/>
      <c r="WYR55" s="43"/>
      <c r="WYS55" s="43"/>
      <c r="WYT55" s="43"/>
      <c r="WYU55" s="43"/>
      <c r="WYV55" s="43"/>
      <c r="WYW55" s="43"/>
      <c r="WYX55" s="43"/>
      <c r="WYY55" s="43"/>
      <c r="WYZ55" s="43"/>
      <c r="WZA55" s="43"/>
      <c r="WZB55" s="43"/>
      <c r="WZC55" s="43"/>
      <c r="WZD55" s="43"/>
      <c r="WZE55" s="43"/>
      <c r="WZF55" s="43"/>
      <c r="WZG55" s="43"/>
      <c r="WZH55" s="43"/>
      <c r="WZI55" s="43"/>
      <c r="WZJ55" s="43"/>
      <c r="WZK55" s="43"/>
      <c r="WZL55" s="43"/>
      <c r="WZM55" s="43"/>
      <c r="WZN55" s="43"/>
      <c r="WZO55" s="43"/>
      <c r="WZP55" s="43"/>
      <c r="WZQ55" s="43"/>
      <c r="WZR55" s="43"/>
      <c r="WZS55" s="43"/>
      <c r="WZT55" s="43"/>
      <c r="WZU55" s="43"/>
      <c r="WZV55" s="43"/>
      <c r="WZW55" s="43"/>
      <c r="WZX55" s="43"/>
      <c r="WZY55" s="43"/>
      <c r="WZZ55" s="43"/>
      <c r="XAA55" s="43"/>
      <c r="XAB55" s="43"/>
      <c r="XAC55" s="43"/>
      <c r="XAD55" s="43"/>
      <c r="XAE55" s="43"/>
      <c r="XAF55" s="43"/>
      <c r="XAG55" s="43"/>
      <c r="XAH55" s="43"/>
      <c r="XAI55" s="43"/>
      <c r="XAJ55" s="43"/>
      <c r="XAK55" s="43"/>
      <c r="XAL55" s="43"/>
      <c r="XAM55" s="43"/>
      <c r="XAN55" s="43"/>
      <c r="XAO55" s="43"/>
      <c r="XAP55" s="43"/>
      <c r="XAQ55" s="43"/>
      <c r="XAR55" s="43"/>
      <c r="XAS55" s="43"/>
      <c r="XAT55" s="43"/>
      <c r="XAU55" s="43"/>
      <c r="XAV55" s="43"/>
      <c r="XAW55" s="43"/>
      <c r="XAX55" s="43"/>
      <c r="XAY55" s="43"/>
      <c r="XAZ55" s="43"/>
      <c r="XBA55" s="43"/>
      <c r="XBB55" s="43"/>
      <c r="XBC55" s="43"/>
      <c r="XBD55" s="43"/>
      <c r="XBE55" s="43"/>
      <c r="XBF55" s="43"/>
      <c r="XBG55" s="43"/>
      <c r="XBH55" s="43"/>
      <c r="XBI55" s="43"/>
      <c r="XBJ55" s="43"/>
      <c r="XBK55" s="43"/>
      <c r="XBL55" s="43"/>
      <c r="XBM55" s="43"/>
      <c r="XBN55" s="43"/>
      <c r="XBO55" s="43"/>
      <c r="XBP55" s="43"/>
      <c r="XBQ55" s="43"/>
      <c r="XBR55" s="43"/>
      <c r="XBS55" s="43"/>
      <c r="XBT55" s="43"/>
      <c r="XBU55" s="43"/>
      <c r="XBV55" s="43"/>
      <c r="XBW55" s="43"/>
      <c r="XBX55" s="43"/>
      <c r="XBY55" s="43"/>
      <c r="XBZ55" s="43"/>
      <c r="XCA55" s="43"/>
      <c r="XCB55" s="43"/>
      <c r="XCC55" s="43"/>
      <c r="XCD55" s="43"/>
      <c r="XCE55" s="43"/>
      <c r="XCF55" s="43"/>
      <c r="XCG55" s="43"/>
      <c r="XCH55" s="43"/>
      <c r="XCI55" s="43"/>
      <c r="XCJ55" s="43"/>
      <c r="XCK55" s="43"/>
      <c r="XCL55" s="43"/>
      <c r="XCM55" s="43"/>
      <c r="XCN55" s="43"/>
      <c r="XCO55" s="43"/>
      <c r="XCP55" s="43"/>
      <c r="XCQ55" s="43"/>
      <c r="XCR55" s="43"/>
      <c r="XCS55" s="43"/>
      <c r="XCT55" s="43"/>
      <c r="XCU55" s="43"/>
      <c r="XCV55" s="43"/>
      <c r="XCW55" s="43"/>
      <c r="XCX55" s="43"/>
      <c r="XCY55" s="43"/>
      <c r="XCZ55" s="43"/>
      <c r="XDA55" s="43"/>
      <c r="XDB55" s="43"/>
      <c r="XDC55" s="43"/>
      <c r="XDD55" s="43"/>
      <c r="XDE55" s="43"/>
      <c r="XDF55" s="43"/>
      <c r="XDG55" s="43"/>
      <c r="XDH55" s="43"/>
      <c r="XDI55" s="43"/>
      <c r="XDJ55" s="43"/>
      <c r="XDK55" s="43"/>
      <c r="XDL55" s="43"/>
      <c r="XDM55" s="43"/>
      <c r="XDN55" s="43"/>
      <c r="XDO55" s="43"/>
      <c r="XDP55" s="43"/>
      <c r="XDQ55" s="43"/>
      <c r="XDR55" s="43"/>
      <c r="XDS55" s="43"/>
      <c r="XDT55" s="43"/>
      <c r="XDU55" s="43"/>
      <c r="XDV55" s="43"/>
      <c r="XDW55" s="43"/>
      <c r="XDX55" s="43"/>
      <c r="XDY55" s="43"/>
      <c r="XDZ55" s="43"/>
      <c r="XEA55" s="43"/>
      <c r="XEB55" s="43"/>
      <c r="XEC55" s="43"/>
      <c r="XED55" s="43"/>
      <c r="XEE55" s="43"/>
      <c r="XEF55" s="43"/>
      <c r="XEG55" s="43"/>
      <c r="XEH55" s="43"/>
      <c r="XEI55" s="43"/>
      <c r="XEJ55" s="43"/>
      <c r="XEK55" s="43"/>
      <c r="XEL55" s="43"/>
      <c r="XEM55" s="43"/>
      <c r="XEN55" s="43"/>
      <c r="XEO55" s="43"/>
      <c r="XEP55" s="43"/>
      <c r="XEQ55" s="43"/>
      <c r="XER55" s="43"/>
      <c r="XES55" s="43"/>
      <c r="XET55" s="43"/>
      <c r="XEU55" s="43"/>
      <c r="XEV55" s="43"/>
      <c r="XEW55" s="43"/>
      <c r="XEX55" s="43"/>
      <c r="XEY55" s="43"/>
      <c r="XEZ55" s="43"/>
      <c r="XFA55" s="43"/>
      <c r="XFB55" s="43"/>
    </row>
    <row r="56" spans="1:16383" s="45" customFormat="1" x14ac:dyDescent="0.35"/>
    <row r="57" spans="1:16383" s="45" customFormat="1" ht="21" x14ac:dyDescent="0.5">
      <c r="A57" s="52" t="s">
        <v>328</v>
      </c>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c r="IW57" s="43"/>
      <c r="IX57" s="43"/>
      <c r="IY57" s="43"/>
      <c r="IZ57" s="43"/>
      <c r="JA57" s="43"/>
      <c r="JB57" s="43"/>
      <c r="JC57" s="43"/>
      <c r="JD57" s="43"/>
      <c r="JE57" s="43"/>
      <c r="JF57" s="43"/>
      <c r="JG57" s="43"/>
      <c r="JH57" s="43"/>
      <c r="JI57" s="43"/>
      <c r="JJ57" s="43"/>
      <c r="JK57" s="43"/>
      <c r="JL57" s="43"/>
      <c r="JM57" s="43"/>
      <c r="JN57" s="43"/>
      <c r="JO57" s="43"/>
      <c r="JP57" s="43"/>
      <c r="JQ57" s="43"/>
      <c r="JR57" s="43"/>
      <c r="JS57" s="43"/>
      <c r="JT57" s="43"/>
      <c r="JU57" s="43"/>
      <c r="JV57" s="43"/>
      <c r="JW57" s="43"/>
      <c r="JX57" s="43"/>
      <c r="JY57" s="43"/>
      <c r="JZ57" s="43"/>
      <c r="KA57" s="43"/>
      <c r="KB57" s="43"/>
      <c r="KC57" s="43"/>
      <c r="KD57" s="43"/>
      <c r="KE57" s="43"/>
      <c r="KF57" s="43"/>
      <c r="KG57" s="43"/>
      <c r="KH57" s="43"/>
      <c r="KI57" s="43"/>
      <c r="KJ57" s="43"/>
      <c r="KK57" s="43"/>
      <c r="KL57" s="43"/>
      <c r="KM57" s="43"/>
      <c r="KN57" s="43"/>
      <c r="KO57" s="43"/>
      <c r="KP57" s="43"/>
      <c r="KQ57" s="43"/>
      <c r="KR57" s="43"/>
      <c r="KS57" s="43"/>
      <c r="KT57" s="43"/>
      <c r="KU57" s="43"/>
      <c r="KV57" s="43"/>
      <c r="KW57" s="43"/>
      <c r="KX57" s="43"/>
      <c r="KY57" s="43"/>
      <c r="KZ57" s="43"/>
      <c r="LA57" s="43"/>
      <c r="LB57" s="43"/>
      <c r="LC57" s="43"/>
      <c r="LD57" s="43"/>
      <c r="LE57" s="43"/>
      <c r="LF57" s="43"/>
      <c r="LG57" s="43"/>
      <c r="LH57" s="43"/>
      <c r="LI57" s="43"/>
      <c r="LJ57" s="43"/>
      <c r="LK57" s="43"/>
      <c r="LL57" s="43"/>
      <c r="LM57" s="43"/>
      <c r="LN57" s="43"/>
      <c r="LO57" s="43"/>
      <c r="LP57" s="43"/>
      <c r="LQ57" s="43"/>
      <c r="LR57" s="43"/>
      <c r="LS57" s="43"/>
      <c r="LT57" s="43"/>
      <c r="LU57" s="43"/>
      <c r="LV57" s="43"/>
      <c r="LW57" s="43"/>
      <c r="LX57" s="43"/>
      <c r="LY57" s="43"/>
      <c r="LZ57" s="43"/>
      <c r="MA57" s="43"/>
      <c r="MB57" s="43"/>
      <c r="MC57" s="43"/>
      <c r="MD57" s="43"/>
      <c r="ME57" s="43"/>
      <c r="MF57" s="43"/>
      <c r="MG57" s="43"/>
      <c r="MH57" s="43"/>
      <c r="MI57" s="43"/>
      <c r="MJ57" s="43"/>
      <c r="MK57" s="43"/>
      <c r="ML57" s="43"/>
      <c r="MM57" s="43"/>
      <c r="MN57" s="43"/>
      <c r="MO57" s="43"/>
      <c r="MP57" s="43"/>
      <c r="MQ57" s="43"/>
      <c r="MR57" s="43"/>
      <c r="MS57" s="43"/>
      <c r="MT57" s="43"/>
      <c r="MU57" s="43"/>
      <c r="MV57" s="43"/>
      <c r="MW57" s="43"/>
      <c r="MX57" s="43"/>
      <c r="MY57" s="43"/>
      <c r="MZ57" s="43"/>
      <c r="NA57" s="43"/>
      <c r="NB57" s="43"/>
      <c r="NC57" s="43"/>
      <c r="ND57" s="43"/>
      <c r="NE57" s="43"/>
      <c r="NF57" s="43"/>
      <c r="NG57" s="43"/>
      <c r="NH57" s="43"/>
      <c r="NI57" s="43"/>
      <c r="NJ57" s="43"/>
      <c r="NK57" s="43"/>
      <c r="NL57" s="43"/>
      <c r="NM57" s="43"/>
      <c r="NN57" s="43"/>
      <c r="NO57" s="43"/>
      <c r="NP57" s="43"/>
      <c r="NQ57" s="43"/>
      <c r="NR57" s="43"/>
      <c r="NS57" s="43"/>
      <c r="NT57" s="43"/>
      <c r="NU57" s="43"/>
      <c r="NV57" s="43"/>
      <c r="NW57" s="43"/>
      <c r="NX57" s="43"/>
      <c r="NY57" s="43"/>
      <c r="NZ57" s="43"/>
      <c r="OA57" s="43"/>
      <c r="OB57" s="43"/>
      <c r="OC57" s="43"/>
      <c r="OD57" s="43"/>
      <c r="OE57" s="43"/>
      <c r="OF57" s="43"/>
      <c r="OG57" s="43"/>
      <c r="OH57" s="43"/>
      <c r="OI57" s="43"/>
      <c r="OJ57" s="43"/>
      <c r="OK57" s="43"/>
      <c r="OL57" s="43"/>
      <c r="OM57" s="43"/>
      <c r="ON57" s="43"/>
      <c r="OO57" s="43"/>
      <c r="OP57" s="43"/>
      <c r="OQ57" s="43"/>
      <c r="OR57" s="43"/>
      <c r="OS57" s="43"/>
      <c r="OT57" s="43"/>
      <c r="OU57" s="43"/>
      <c r="OV57" s="43"/>
      <c r="OW57" s="43"/>
      <c r="OX57" s="43"/>
      <c r="OY57" s="43"/>
      <c r="OZ57" s="43"/>
      <c r="PA57" s="43"/>
      <c r="PB57" s="43"/>
      <c r="PC57" s="43"/>
      <c r="PD57" s="43"/>
      <c r="PE57" s="43"/>
      <c r="PF57" s="43"/>
      <c r="PG57" s="43"/>
      <c r="PH57" s="43"/>
      <c r="PI57" s="43"/>
      <c r="PJ57" s="43"/>
      <c r="PK57" s="43"/>
      <c r="PL57" s="43"/>
      <c r="PM57" s="43"/>
      <c r="PN57" s="43"/>
      <c r="PO57" s="43"/>
      <c r="PP57" s="43"/>
      <c r="PQ57" s="43"/>
      <c r="PR57" s="43"/>
      <c r="PS57" s="43"/>
      <c r="PT57" s="43"/>
      <c r="PU57" s="43"/>
      <c r="PV57" s="43"/>
      <c r="PW57" s="43"/>
      <c r="PX57" s="43"/>
      <c r="PY57" s="43"/>
      <c r="PZ57" s="43"/>
      <c r="QA57" s="43"/>
      <c r="QB57" s="43"/>
      <c r="QC57" s="43"/>
      <c r="QD57" s="43"/>
      <c r="QE57" s="43"/>
      <c r="QF57" s="43"/>
      <c r="QG57" s="43"/>
      <c r="QH57" s="43"/>
      <c r="QI57" s="43"/>
      <c r="QJ57" s="43"/>
      <c r="QK57" s="43"/>
      <c r="QL57" s="43"/>
      <c r="QM57" s="43"/>
      <c r="QN57" s="43"/>
      <c r="QO57" s="43"/>
      <c r="QP57" s="43"/>
      <c r="QQ57" s="43"/>
      <c r="QR57" s="43"/>
      <c r="QS57" s="43"/>
      <c r="QT57" s="43"/>
      <c r="QU57" s="43"/>
      <c r="QV57" s="43"/>
      <c r="QW57" s="43"/>
      <c r="QX57" s="43"/>
      <c r="QY57" s="43"/>
      <c r="QZ57" s="43"/>
      <c r="RA57" s="43"/>
      <c r="RB57" s="43"/>
      <c r="RC57" s="43"/>
      <c r="RD57" s="43"/>
      <c r="RE57" s="43"/>
      <c r="RF57" s="43"/>
      <c r="RG57" s="43"/>
      <c r="RH57" s="43"/>
      <c r="RI57" s="43"/>
      <c r="RJ57" s="43"/>
      <c r="RK57" s="43"/>
      <c r="RL57" s="43"/>
      <c r="RM57" s="43"/>
      <c r="RN57" s="43"/>
      <c r="RO57" s="43"/>
      <c r="RP57" s="43"/>
      <c r="RQ57" s="43"/>
      <c r="RR57" s="43"/>
      <c r="RS57" s="43"/>
      <c r="RT57" s="43"/>
      <c r="RU57" s="43"/>
      <c r="RV57" s="43"/>
      <c r="RW57" s="43"/>
      <c r="RX57" s="43"/>
      <c r="RY57" s="43"/>
      <c r="RZ57" s="43"/>
      <c r="SA57" s="43"/>
      <c r="SB57" s="43"/>
      <c r="SC57" s="43"/>
      <c r="SD57" s="43"/>
      <c r="SE57" s="43"/>
      <c r="SF57" s="43"/>
      <c r="SG57" s="43"/>
      <c r="SH57" s="43"/>
      <c r="SI57" s="43"/>
      <c r="SJ57" s="43"/>
      <c r="SK57" s="43"/>
      <c r="SL57" s="43"/>
      <c r="SM57" s="43"/>
      <c r="SN57" s="43"/>
      <c r="SO57" s="43"/>
      <c r="SP57" s="43"/>
      <c r="SQ57" s="43"/>
      <c r="SR57" s="43"/>
      <c r="SS57" s="43"/>
      <c r="ST57" s="43"/>
      <c r="SU57" s="43"/>
      <c r="SV57" s="43"/>
      <c r="SW57" s="43"/>
      <c r="SX57" s="43"/>
      <c r="SY57" s="43"/>
      <c r="SZ57" s="43"/>
      <c r="TA57" s="43"/>
      <c r="TB57" s="43"/>
      <c r="TC57" s="43"/>
      <c r="TD57" s="43"/>
      <c r="TE57" s="43"/>
      <c r="TF57" s="43"/>
      <c r="TG57" s="43"/>
      <c r="TH57" s="43"/>
      <c r="TI57" s="43"/>
      <c r="TJ57" s="43"/>
      <c r="TK57" s="43"/>
      <c r="TL57" s="43"/>
      <c r="TM57" s="43"/>
      <c r="TN57" s="43"/>
      <c r="TO57" s="43"/>
      <c r="TP57" s="43"/>
      <c r="TQ57" s="43"/>
      <c r="TR57" s="43"/>
      <c r="TS57" s="43"/>
      <c r="TT57" s="43"/>
      <c r="TU57" s="43"/>
      <c r="TV57" s="43"/>
      <c r="TW57" s="43"/>
      <c r="TX57" s="43"/>
      <c r="TY57" s="43"/>
      <c r="TZ57" s="43"/>
      <c r="UA57" s="43"/>
      <c r="UB57" s="43"/>
      <c r="UC57" s="43"/>
      <c r="UD57" s="43"/>
      <c r="UE57" s="43"/>
      <c r="UF57" s="43"/>
      <c r="UG57" s="43"/>
      <c r="UH57" s="43"/>
      <c r="UI57" s="43"/>
      <c r="UJ57" s="43"/>
      <c r="UK57" s="43"/>
      <c r="UL57" s="43"/>
      <c r="UM57" s="43"/>
      <c r="UN57" s="43"/>
      <c r="UO57" s="43"/>
      <c r="UP57" s="43"/>
      <c r="UQ57" s="43"/>
      <c r="UR57" s="43"/>
      <c r="US57" s="43"/>
      <c r="UT57" s="43"/>
      <c r="UU57" s="43"/>
      <c r="UV57" s="43"/>
      <c r="UW57" s="43"/>
      <c r="UX57" s="43"/>
      <c r="UY57" s="43"/>
      <c r="UZ57" s="43"/>
      <c r="VA57" s="43"/>
      <c r="VB57" s="43"/>
      <c r="VC57" s="43"/>
      <c r="VD57" s="43"/>
      <c r="VE57" s="43"/>
      <c r="VF57" s="43"/>
      <c r="VG57" s="43"/>
      <c r="VH57" s="43"/>
      <c r="VI57" s="43"/>
      <c r="VJ57" s="43"/>
      <c r="VK57" s="43"/>
      <c r="VL57" s="43"/>
      <c r="VM57" s="43"/>
      <c r="VN57" s="43"/>
      <c r="VO57" s="43"/>
      <c r="VP57" s="43"/>
      <c r="VQ57" s="43"/>
      <c r="VR57" s="43"/>
      <c r="VS57" s="43"/>
      <c r="VT57" s="43"/>
      <c r="VU57" s="43"/>
      <c r="VV57" s="43"/>
      <c r="VW57" s="43"/>
      <c r="VX57" s="43"/>
      <c r="VY57" s="43"/>
      <c r="VZ57" s="43"/>
      <c r="WA57" s="43"/>
      <c r="WB57" s="43"/>
      <c r="WC57" s="43"/>
      <c r="WD57" s="43"/>
      <c r="WE57" s="43"/>
      <c r="WF57" s="43"/>
      <c r="WG57" s="43"/>
      <c r="WH57" s="43"/>
      <c r="WI57" s="43"/>
      <c r="WJ57" s="43"/>
      <c r="WK57" s="43"/>
      <c r="WL57" s="43"/>
      <c r="WM57" s="43"/>
      <c r="WN57" s="43"/>
      <c r="WO57" s="43"/>
      <c r="WP57" s="43"/>
      <c r="WQ57" s="43"/>
      <c r="WR57" s="43"/>
      <c r="WS57" s="43"/>
      <c r="WT57" s="43"/>
      <c r="WU57" s="43"/>
      <c r="WV57" s="43"/>
      <c r="WW57" s="43"/>
      <c r="WX57" s="43"/>
      <c r="WY57" s="43"/>
      <c r="WZ57" s="43"/>
      <c r="XA57" s="43"/>
      <c r="XB57" s="43"/>
      <c r="XC57" s="43"/>
      <c r="XD57" s="43"/>
      <c r="XE57" s="43"/>
      <c r="XF57" s="43"/>
      <c r="XG57" s="43"/>
      <c r="XH57" s="43"/>
      <c r="XI57" s="43"/>
      <c r="XJ57" s="43"/>
      <c r="XK57" s="43"/>
      <c r="XL57" s="43"/>
      <c r="XM57" s="43"/>
      <c r="XN57" s="43"/>
      <c r="XO57" s="43"/>
      <c r="XP57" s="43"/>
      <c r="XQ57" s="43"/>
      <c r="XR57" s="43"/>
      <c r="XS57" s="43"/>
      <c r="XT57" s="43"/>
      <c r="XU57" s="43"/>
      <c r="XV57" s="43"/>
      <c r="XW57" s="43"/>
      <c r="XX57" s="43"/>
      <c r="XY57" s="43"/>
      <c r="XZ57" s="43"/>
      <c r="YA57" s="43"/>
      <c r="YB57" s="43"/>
      <c r="YC57" s="43"/>
      <c r="YD57" s="43"/>
      <c r="YE57" s="43"/>
      <c r="YF57" s="43"/>
      <c r="YG57" s="43"/>
      <c r="YH57" s="43"/>
      <c r="YI57" s="43"/>
      <c r="YJ57" s="43"/>
      <c r="YK57" s="43"/>
      <c r="YL57" s="43"/>
      <c r="YM57" s="43"/>
      <c r="YN57" s="43"/>
      <c r="YO57" s="43"/>
      <c r="YP57" s="43"/>
      <c r="YQ57" s="43"/>
      <c r="YR57" s="43"/>
      <c r="YS57" s="43"/>
      <c r="YT57" s="43"/>
      <c r="YU57" s="43"/>
      <c r="YV57" s="43"/>
      <c r="YW57" s="43"/>
      <c r="YX57" s="43"/>
      <c r="YY57" s="43"/>
      <c r="YZ57" s="43"/>
      <c r="ZA57" s="43"/>
      <c r="ZB57" s="43"/>
      <c r="ZC57" s="43"/>
      <c r="ZD57" s="43"/>
      <c r="ZE57" s="43"/>
      <c r="ZF57" s="43"/>
      <c r="ZG57" s="43"/>
      <c r="ZH57" s="43"/>
      <c r="ZI57" s="43"/>
      <c r="ZJ57" s="43"/>
      <c r="ZK57" s="43"/>
      <c r="ZL57" s="43"/>
      <c r="ZM57" s="43"/>
      <c r="ZN57" s="43"/>
      <c r="ZO57" s="43"/>
      <c r="ZP57" s="43"/>
      <c r="ZQ57" s="43"/>
      <c r="ZR57" s="43"/>
      <c r="ZS57" s="43"/>
      <c r="ZT57" s="43"/>
      <c r="ZU57" s="43"/>
      <c r="ZV57" s="43"/>
      <c r="ZW57" s="43"/>
      <c r="ZX57" s="43"/>
      <c r="ZY57" s="43"/>
      <c r="ZZ57" s="43"/>
      <c r="AAA57" s="43"/>
      <c r="AAB57" s="43"/>
      <c r="AAC57" s="43"/>
      <c r="AAD57" s="43"/>
      <c r="AAE57" s="43"/>
      <c r="AAF57" s="43"/>
      <c r="AAG57" s="43"/>
      <c r="AAH57" s="43"/>
      <c r="AAI57" s="43"/>
      <c r="AAJ57" s="43"/>
      <c r="AAK57" s="43"/>
      <c r="AAL57" s="43"/>
      <c r="AAM57" s="43"/>
      <c r="AAN57" s="43"/>
      <c r="AAO57" s="43"/>
      <c r="AAP57" s="43"/>
      <c r="AAQ57" s="43"/>
      <c r="AAR57" s="43"/>
      <c r="AAS57" s="43"/>
      <c r="AAT57" s="43"/>
      <c r="AAU57" s="43"/>
      <c r="AAV57" s="43"/>
      <c r="AAW57" s="43"/>
      <c r="AAX57" s="43"/>
      <c r="AAY57" s="43"/>
      <c r="AAZ57" s="43"/>
      <c r="ABA57" s="43"/>
      <c r="ABB57" s="43"/>
      <c r="ABC57" s="43"/>
      <c r="ABD57" s="43"/>
      <c r="ABE57" s="43"/>
      <c r="ABF57" s="43"/>
      <c r="ABG57" s="43"/>
      <c r="ABH57" s="43"/>
      <c r="ABI57" s="43"/>
      <c r="ABJ57" s="43"/>
      <c r="ABK57" s="43"/>
      <c r="ABL57" s="43"/>
      <c r="ABM57" s="43"/>
      <c r="ABN57" s="43"/>
      <c r="ABO57" s="43"/>
      <c r="ABP57" s="43"/>
      <c r="ABQ57" s="43"/>
      <c r="ABR57" s="43"/>
      <c r="ABS57" s="43"/>
      <c r="ABT57" s="43"/>
      <c r="ABU57" s="43"/>
      <c r="ABV57" s="43"/>
      <c r="ABW57" s="43"/>
      <c r="ABX57" s="43"/>
      <c r="ABY57" s="43"/>
      <c r="ABZ57" s="43"/>
      <c r="ACA57" s="43"/>
      <c r="ACB57" s="43"/>
      <c r="ACC57" s="43"/>
      <c r="ACD57" s="43"/>
      <c r="ACE57" s="43"/>
      <c r="ACF57" s="43"/>
      <c r="ACG57" s="43"/>
      <c r="ACH57" s="43"/>
      <c r="ACI57" s="43"/>
      <c r="ACJ57" s="43"/>
      <c r="ACK57" s="43"/>
      <c r="ACL57" s="43"/>
      <c r="ACM57" s="43"/>
      <c r="ACN57" s="43"/>
      <c r="ACO57" s="43"/>
      <c r="ACP57" s="43"/>
      <c r="ACQ57" s="43"/>
      <c r="ACR57" s="43"/>
      <c r="ACS57" s="43"/>
      <c r="ACT57" s="43"/>
      <c r="ACU57" s="43"/>
      <c r="ACV57" s="43"/>
      <c r="ACW57" s="43"/>
      <c r="ACX57" s="43"/>
      <c r="ACY57" s="43"/>
      <c r="ACZ57" s="43"/>
      <c r="ADA57" s="43"/>
      <c r="ADB57" s="43"/>
      <c r="ADC57" s="43"/>
      <c r="ADD57" s="43"/>
      <c r="ADE57" s="43"/>
      <c r="ADF57" s="43"/>
      <c r="ADG57" s="43"/>
      <c r="ADH57" s="43"/>
      <c r="ADI57" s="43"/>
      <c r="ADJ57" s="43"/>
      <c r="ADK57" s="43"/>
      <c r="ADL57" s="43"/>
      <c r="ADM57" s="43"/>
      <c r="ADN57" s="43"/>
      <c r="ADO57" s="43"/>
      <c r="ADP57" s="43"/>
      <c r="ADQ57" s="43"/>
      <c r="ADR57" s="43"/>
      <c r="ADS57" s="43"/>
      <c r="ADT57" s="43"/>
      <c r="ADU57" s="43"/>
      <c r="ADV57" s="43"/>
      <c r="ADW57" s="43"/>
      <c r="ADX57" s="43"/>
      <c r="ADY57" s="43"/>
      <c r="ADZ57" s="43"/>
      <c r="AEA57" s="43"/>
      <c r="AEB57" s="43"/>
      <c r="AEC57" s="43"/>
      <c r="AED57" s="43"/>
      <c r="AEE57" s="43"/>
      <c r="AEF57" s="43"/>
      <c r="AEG57" s="43"/>
      <c r="AEH57" s="43"/>
      <c r="AEI57" s="43"/>
      <c r="AEJ57" s="43"/>
      <c r="AEK57" s="43"/>
      <c r="AEL57" s="43"/>
      <c r="AEM57" s="43"/>
      <c r="AEN57" s="43"/>
      <c r="AEO57" s="43"/>
      <c r="AEP57" s="43"/>
      <c r="AEQ57" s="43"/>
      <c r="AER57" s="43"/>
      <c r="AES57" s="43"/>
      <c r="AET57" s="43"/>
      <c r="AEU57" s="43"/>
      <c r="AEV57" s="43"/>
      <c r="AEW57" s="43"/>
      <c r="AEX57" s="43"/>
      <c r="AEY57" s="43"/>
      <c r="AEZ57" s="43"/>
      <c r="AFA57" s="43"/>
      <c r="AFB57" s="43"/>
      <c r="AFC57" s="43"/>
      <c r="AFD57" s="43"/>
      <c r="AFE57" s="43"/>
      <c r="AFF57" s="43"/>
      <c r="AFG57" s="43"/>
      <c r="AFH57" s="43"/>
      <c r="AFI57" s="43"/>
      <c r="AFJ57" s="43"/>
      <c r="AFK57" s="43"/>
      <c r="AFL57" s="43"/>
      <c r="AFM57" s="43"/>
      <c r="AFN57" s="43"/>
      <c r="AFO57" s="43"/>
      <c r="AFP57" s="43"/>
      <c r="AFQ57" s="43"/>
      <c r="AFR57" s="43"/>
      <c r="AFS57" s="43"/>
      <c r="AFT57" s="43"/>
      <c r="AFU57" s="43"/>
      <c r="AFV57" s="43"/>
      <c r="AFW57" s="43"/>
      <c r="AFX57" s="43"/>
      <c r="AFY57" s="43"/>
      <c r="AFZ57" s="43"/>
      <c r="AGA57" s="43"/>
      <c r="AGB57" s="43"/>
      <c r="AGC57" s="43"/>
      <c r="AGD57" s="43"/>
      <c r="AGE57" s="43"/>
      <c r="AGF57" s="43"/>
      <c r="AGG57" s="43"/>
      <c r="AGH57" s="43"/>
      <c r="AGI57" s="43"/>
      <c r="AGJ57" s="43"/>
      <c r="AGK57" s="43"/>
      <c r="AGL57" s="43"/>
      <c r="AGM57" s="43"/>
      <c r="AGN57" s="43"/>
      <c r="AGO57" s="43"/>
      <c r="AGP57" s="43"/>
      <c r="AGQ57" s="43"/>
      <c r="AGR57" s="43"/>
      <c r="AGS57" s="43"/>
      <c r="AGT57" s="43"/>
      <c r="AGU57" s="43"/>
      <c r="AGV57" s="43"/>
      <c r="AGW57" s="43"/>
      <c r="AGX57" s="43"/>
      <c r="AGY57" s="43"/>
      <c r="AGZ57" s="43"/>
      <c r="AHA57" s="43"/>
      <c r="AHB57" s="43"/>
      <c r="AHC57" s="43"/>
      <c r="AHD57" s="43"/>
      <c r="AHE57" s="43"/>
      <c r="AHF57" s="43"/>
      <c r="AHG57" s="43"/>
      <c r="AHH57" s="43"/>
      <c r="AHI57" s="43"/>
      <c r="AHJ57" s="43"/>
      <c r="AHK57" s="43"/>
      <c r="AHL57" s="43"/>
      <c r="AHM57" s="43"/>
      <c r="AHN57" s="43"/>
      <c r="AHO57" s="43"/>
      <c r="AHP57" s="43"/>
      <c r="AHQ57" s="43"/>
      <c r="AHR57" s="43"/>
      <c r="AHS57" s="43"/>
      <c r="AHT57" s="43"/>
      <c r="AHU57" s="43"/>
      <c r="AHV57" s="43"/>
      <c r="AHW57" s="43"/>
      <c r="AHX57" s="43"/>
      <c r="AHY57" s="43"/>
      <c r="AHZ57" s="43"/>
      <c r="AIA57" s="43"/>
      <c r="AIB57" s="43"/>
      <c r="AIC57" s="43"/>
      <c r="AID57" s="43"/>
      <c r="AIE57" s="43"/>
      <c r="AIF57" s="43"/>
      <c r="AIG57" s="43"/>
      <c r="AIH57" s="43"/>
      <c r="AII57" s="43"/>
      <c r="AIJ57" s="43"/>
      <c r="AIK57" s="43"/>
      <c r="AIL57" s="43"/>
      <c r="AIM57" s="43"/>
      <c r="AIN57" s="43"/>
      <c r="AIO57" s="43"/>
      <c r="AIP57" s="43"/>
      <c r="AIQ57" s="43"/>
      <c r="AIR57" s="43"/>
      <c r="AIS57" s="43"/>
      <c r="AIT57" s="43"/>
      <c r="AIU57" s="43"/>
      <c r="AIV57" s="43"/>
      <c r="AIW57" s="43"/>
      <c r="AIX57" s="43"/>
      <c r="AIY57" s="43"/>
      <c r="AIZ57" s="43"/>
      <c r="AJA57" s="43"/>
      <c r="AJB57" s="43"/>
      <c r="AJC57" s="43"/>
      <c r="AJD57" s="43"/>
      <c r="AJE57" s="43"/>
      <c r="AJF57" s="43"/>
      <c r="AJG57" s="43"/>
      <c r="AJH57" s="43"/>
      <c r="AJI57" s="43"/>
      <c r="AJJ57" s="43"/>
      <c r="AJK57" s="43"/>
      <c r="AJL57" s="43"/>
      <c r="AJM57" s="43"/>
      <c r="AJN57" s="43"/>
      <c r="AJO57" s="43"/>
      <c r="AJP57" s="43"/>
      <c r="AJQ57" s="43"/>
      <c r="AJR57" s="43"/>
      <c r="AJS57" s="43"/>
      <c r="AJT57" s="43"/>
      <c r="AJU57" s="43"/>
      <c r="AJV57" s="43"/>
      <c r="AJW57" s="43"/>
      <c r="AJX57" s="43"/>
      <c r="AJY57" s="43"/>
      <c r="AJZ57" s="43"/>
      <c r="AKA57" s="43"/>
      <c r="AKB57" s="43"/>
      <c r="AKC57" s="43"/>
      <c r="AKD57" s="43"/>
      <c r="AKE57" s="43"/>
      <c r="AKF57" s="43"/>
      <c r="AKG57" s="43"/>
      <c r="AKH57" s="43"/>
      <c r="AKI57" s="43"/>
      <c r="AKJ57" s="43"/>
      <c r="AKK57" s="43"/>
      <c r="AKL57" s="43"/>
      <c r="AKM57" s="43"/>
      <c r="AKN57" s="43"/>
      <c r="AKO57" s="43"/>
      <c r="AKP57" s="43"/>
      <c r="AKQ57" s="43"/>
      <c r="AKR57" s="43"/>
      <c r="AKS57" s="43"/>
      <c r="AKT57" s="43"/>
      <c r="AKU57" s="43"/>
      <c r="AKV57" s="43"/>
      <c r="AKW57" s="43"/>
      <c r="AKX57" s="43"/>
      <c r="AKY57" s="43"/>
      <c r="AKZ57" s="43"/>
      <c r="ALA57" s="43"/>
      <c r="ALB57" s="43"/>
      <c r="ALC57" s="43"/>
      <c r="ALD57" s="43"/>
      <c r="ALE57" s="43"/>
      <c r="ALF57" s="43"/>
      <c r="ALG57" s="43"/>
      <c r="ALH57" s="43"/>
      <c r="ALI57" s="43"/>
      <c r="ALJ57" s="43"/>
      <c r="ALK57" s="43"/>
      <c r="ALL57" s="43"/>
      <c r="ALM57" s="43"/>
      <c r="ALN57" s="43"/>
      <c r="ALO57" s="43"/>
      <c r="ALP57" s="43"/>
      <c r="ALQ57" s="43"/>
      <c r="ALR57" s="43"/>
      <c r="ALS57" s="43"/>
      <c r="ALT57" s="43"/>
      <c r="ALU57" s="43"/>
      <c r="ALV57" s="43"/>
      <c r="ALW57" s="43"/>
      <c r="ALX57" s="43"/>
      <c r="ALY57" s="43"/>
      <c r="ALZ57" s="43"/>
      <c r="AMA57" s="43"/>
      <c r="AMB57" s="43"/>
      <c r="AMC57" s="43"/>
      <c r="AMD57" s="43"/>
      <c r="AME57" s="43"/>
      <c r="AMF57" s="43"/>
      <c r="AMG57" s="43"/>
      <c r="AMH57" s="43"/>
      <c r="AMI57" s="43"/>
      <c r="AMJ57" s="43"/>
      <c r="AMK57" s="43"/>
      <c r="AML57" s="43"/>
      <c r="AMM57" s="43"/>
      <c r="AMN57" s="43"/>
      <c r="AMO57" s="43"/>
      <c r="AMP57" s="43"/>
      <c r="AMQ57" s="43"/>
      <c r="AMR57" s="43"/>
      <c r="AMS57" s="43"/>
      <c r="AMT57" s="43"/>
      <c r="AMU57" s="43"/>
      <c r="AMV57" s="43"/>
      <c r="AMW57" s="43"/>
      <c r="AMX57" s="43"/>
      <c r="AMY57" s="43"/>
      <c r="AMZ57" s="43"/>
      <c r="ANA57" s="43"/>
      <c r="ANB57" s="43"/>
      <c r="ANC57" s="43"/>
      <c r="AND57" s="43"/>
      <c r="ANE57" s="43"/>
      <c r="ANF57" s="43"/>
      <c r="ANG57" s="43"/>
      <c r="ANH57" s="43"/>
      <c r="ANI57" s="43"/>
      <c r="ANJ57" s="43"/>
      <c r="ANK57" s="43"/>
      <c r="ANL57" s="43"/>
      <c r="ANM57" s="43"/>
      <c r="ANN57" s="43"/>
      <c r="ANO57" s="43"/>
      <c r="ANP57" s="43"/>
      <c r="ANQ57" s="43"/>
      <c r="ANR57" s="43"/>
      <c r="ANS57" s="43"/>
      <c r="ANT57" s="43"/>
      <c r="ANU57" s="43"/>
      <c r="ANV57" s="43"/>
      <c r="ANW57" s="43"/>
      <c r="ANX57" s="43"/>
      <c r="ANY57" s="43"/>
      <c r="ANZ57" s="43"/>
      <c r="AOA57" s="43"/>
      <c r="AOB57" s="43"/>
      <c r="AOC57" s="43"/>
      <c r="AOD57" s="43"/>
      <c r="AOE57" s="43"/>
      <c r="AOF57" s="43"/>
      <c r="AOG57" s="43"/>
      <c r="AOH57" s="43"/>
      <c r="AOI57" s="43"/>
      <c r="AOJ57" s="43"/>
      <c r="AOK57" s="43"/>
      <c r="AOL57" s="43"/>
      <c r="AOM57" s="43"/>
      <c r="AON57" s="43"/>
      <c r="AOO57" s="43"/>
      <c r="AOP57" s="43"/>
      <c r="AOQ57" s="43"/>
      <c r="AOR57" s="43"/>
      <c r="AOS57" s="43"/>
      <c r="AOT57" s="43"/>
      <c r="AOU57" s="43"/>
      <c r="AOV57" s="43"/>
      <c r="AOW57" s="43"/>
      <c r="AOX57" s="43"/>
      <c r="AOY57" s="43"/>
      <c r="AOZ57" s="43"/>
      <c r="APA57" s="43"/>
      <c r="APB57" s="43"/>
      <c r="APC57" s="43"/>
      <c r="APD57" s="43"/>
      <c r="APE57" s="43"/>
      <c r="APF57" s="43"/>
      <c r="APG57" s="43"/>
      <c r="APH57" s="43"/>
      <c r="API57" s="43"/>
      <c r="APJ57" s="43"/>
      <c r="APK57" s="43"/>
      <c r="APL57" s="43"/>
      <c r="APM57" s="43"/>
      <c r="APN57" s="43"/>
      <c r="APO57" s="43"/>
      <c r="APP57" s="43"/>
      <c r="APQ57" s="43"/>
      <c r="APR57" s="43"/>
      <c r="APS57" s="43"/>
      <c r="APT57" s="43"/>
      <c r="APU57" s="43"/>
      <c r="APV57" s="43"/>
      <c r="APW57" s="43"/>
      <c r="APX57" s="43"/>
      <c r="APY57" s="43"/>
      <c r="APZ57" s="43"/>
      <c r="AQA57" s="43"/>
      <c r="AQB57" s="43"/>
      <c r="AQC57" s="43"/>
      <c r="AQD57" s="43"/>
      <c r="AQE57" s="43"/>
      <c r="AQF57" s="43"/>
      <c r="AQG57" s="43"/>
      <c r="AQH57" s="43"/>
      <c r="AQI57" s="43"/>
      <c r="AQJ57" s="43"/>
      <c r="AQK57" s="43"/>
      <c r="AQL57" s="43"/>
      <c r="AQM57" s="43"/>
      <c r="AQN57" s="43"/>
      <c r="AQO57" s="43"/>
      <c r="AQP57" s="43"/>
      <c r="AQQ57" s="43"/>
      <c r="AQR57" s="43"/>
      <c r="AQS57" s="43"/>
      <c r="AQT57" s="43"/>
      <c r="AQU57" s="43"/>
      <c r="AQV57" s="43"/>
      <c r="AQW57" s="43"/>
      <c r="AQX57" s="43"/>
      <c r="AQY57" s="43"/>
      <c r="AQZ57" s="43"/>
      <c r="ARA57" s="43"/>
      <c r="ARB57" s="43"/>
      <c r="ARC57" s="43"/>
      <c r="ARD57" s="43"/>
      <c r="ARE57" s="43"/>
      <c r="ARF57" s="43"/>
      <c r="ARG57" s="43"/>
      <c r="ARH57" s="43"/>
      <c r="ARI57" s="43"/>
      <c r="ARJ57" s="43"/>
      <c r="ARK57" s="43"/>
      <c r="ARL57" s="43"/>
      <c r="ARM57" s="43"/>
      <c r="ARN57" s="43"/>
      <c r="ARO57" s="43"/>
      <c r="ARP57" s="43"/>
      <c r="ARQ57" s="43"/>
      <c r="ARR57" s="43"/>
      <c r="ARS57" s="43"/>
      <c r="ART57" s="43"/>
      <c r="ARU57" s="43"/>
      <c r="ARV57" s="43"/>
      <c r="ARW57" s="43"/>
      <c r="ARX57" s="43"/>
      <c r="ARY57" s="43"/>
      <c r="ARZ57" s="43"/>
      <c r="ASA57" s="43"/>
      <c r="ASB57" s="43"/>
      <c r="ASC57" s="43"/>
      <c r="ASD57" s="43"/>
      <c r="ASE57" s="43"/>
      <c r="ASF57" s="43"/>
      <c r="ASG57" s="43"/>
      <c r="ASH57" s="43"/>
      <c r="ASI57" s="43"/>
      <c r="ASJ57" s="43"/>
      <c r="ASK57" s="43"/>
      <c r="ASL57" s="43"/>
      <c r="ASM57" s="43"/>
      <c r="ASN57" s="43"/>
      <c r="ASO57" s="43"/>
      <c r="ASP57" s="43"/>
      <c r="ASQ57" s="43"/>
      <c r="ASR57" s="43"/>
      <c r="ASS57" s="43"/>
      <c r="AST57" s="43"/>
      <c r="ASU57" s="43"/>
      <c r="ASV57" s="43"/>
      <c r="ASW57" s="43"/>
      <c r="ASX57" s="43"/>
      <c r="ASY57" s="43"/>
      <c r="ASZ57" s="43"/>
      <c r="ATA57" s="43"/>
      <c r="ATB57" s="43"/>
      <c r="ATC57" s="43"/>
      <c r="ATD57" s="43"/>
      <c r="ATE57" s="43"/>
      <c r="ATF57" s="43"/>
      <c r="ATG57" s="43"/>
      <c r="ATH57" s="43"/>
      <c r="ATI57" s="43"/>
      <c r="ATJ57" s="43"/>
      <c r="ATK57" s="43"/>
      <c r="ATL57" s="43"/>
      <c r="ATM57" s="43"/>
      <c r="ATN57" s="43"/>
      <c r="ATO57" s="43"/>
      <c r="ATP57" s="43"/>
      <c r="ATQ57" s="43"/>
      <c r="ATR57" s="43"/>
      <c r="ATS57" s="43"/>
      <c r="ATT57" s="43"/>
      <c r="ATU57" s="43"/>
      <c r="ATV57" s="43"/>
      <c r="ATW57" s="43"/>
      <c r="ATX57" s="43"/>
      <c r="ATY57" s="43"/>
      <c r="ATZ57" s="43"/>
      <c r="AUA57" s="43"/>
      <c r="AUB57" s="43"/>
      <c r="AUC57" s="43"/>
      <c r="AUD57" s="43"/>
      <c r="AUE57" s="43"/>
      <c r="AUF57" s="43"/>
      <c r="AUG57" s="43"/>
      <c r="AUH57" s="43"/>
      <c r="AUI57" s="43"/>
      <c r="AUJ57" s="43"/>
      <c r="AUK57" s="43"/>
      <c r="AUL57" s="43"/>
      <c r="AUM57" s="43"/>
      <c r="AUN57" s="43"/>
      <c r="AUO57" s="43"/>
      <c r="AUP57" s="43"/>
      <c r="AUQ57" s="43"/>
      <c r="AUR57" s="43"/>
      <c r="AUS57" s="43"/>
      <c r="AUT57" s="43"/>
      <c r="AUU57" s="43"/>
      <c r="AUV57" s="43"/>
      <c r="AUW57" s="43"/>
      <c r="AUX57" s="43"/>
      <c r="AUY57" s="43"/>
      <c r="AUZ57" s="43"/>
      <c r="AVA57" s="43"/>
      <c r="AVB57" s="43"/>
      <c r="AVC57" s="43"/>
      <c r="AVD57" s="43"/>
      <c r="AVE57" s="43"/>
      <c r="AVF57" s="43"/>
      <c r="AVG57" s="43"/>
      <c r="AVH57" s="43"/>
      <c r="AVI57" s="43"/>
      <c r="AVJ57" s="43"/>
      <c r="AVK57" s="43"/>
      <c r="AVL57" s="43"/>
      <c r="AVM57" s="43"/>
      <c r="AVN57" s="43"/>
      <c r="AVO57" s="43"/>
      <c r="AVP57" s="43"/>
      <c r="AVQ57" s="43"/>
      <c r="AVR57" s="43"/>
      <c r="AVS57" s="43"/>
      <c r="AVT57" s="43"/>
      <c r="AVU57" s="43"/>
      <c r="AVV57" s="43"/>
      <c r="AVW57" s="43"/>
      <c r="AVX57" s="43"/>
      <c r="AVY57" s="43"/>
      <c r="AVZ57" s="43"/>
      <c r="AWA57" s="43"/>
      <c r="AWB57" s="43"/>
      <c r="AWC57" s="43"/>
      <c r="AWD57" s="43"/>
      <c r="AWE57" s="43"/>
      <c r="AWF57" s="43"/>
      <c r="AWG57" s="43"/>
      <c r="AWH57" s="43"/>
      <c r="AWI57" s="43"/>
      <c r="AWJ57" s="43"/>
      <c r="AWK57" s="43"/>
      <c r="AWL57" s="43"/>
      <c r="AWM57" s="43"/>
      <c r="AWN57" s="43"/>
      <c r="AWO57" s="43"/>
      <c r="AWP57" s="43"/>
      <c r="AWQ57" s="43"/>
      <c r="AWR57" s="43"/>
      <c r="AWS57" s="43"/>
      <c r="AWT57" s="43"/>
      <c r="AWU57" s="43"/>
      <c r="AWV57" s="43"/>
      <c r="AWW57" s="43"/>
      <c r="AWX57" s="43"/>
      <c r="AWY57" s="43"/>
      <c r="AWZ57" s="43"/>
      <c r="AXA57" s="43"/>
      <c r="AXB57" s="43"/>
      <c r="AXC57" s="43"/>
      <c r="AXD57" s="43"/>
      <c r="AXE57" s="43"/>
      <c r="AXF57" s="43"/>
      <c r="AXG57" s="43"/>
      <c r="AXH57" s="43"/>
      <c r="AXI57" s="43"/>
      <c r="AXJ57" s="43"/>
      <c r="AXK57" s="43"/>
      <c r="AXL57" s="43"/>
      <c r="AXM57" s="43"/>
      <c r="AXN57" s="43"/>
      <c r="AXO57" s="43"/>
      <c r="AXP57" s="43"/>
      <c r="AXQ57" s="43"/>
      <c r="AXR57" s="43"/>
      <c r="AXS57" s="43"/>
      <c r="AXT57" s="43"/>
      <c r="AXU57" s="43"/>
      <c r="AXV57" s="43"/>
      <c r="AXW57" s="43"/>
      <c r="AXX57" s="43"/>
      <c r="AXY57" s="43"/>
      <c r="AXZ57" s="43"/>
      <c r="AYA57" s="43"/>
      <c r="AYB57" s="43"/>
      <c r="AYC57" s="43"/>
      <c r="AYD57" s="43"/>
      <c r="AYE57" s="43"/>
      <c r="AYF57" s="43"/>
      <c r="AYG57" s="43"/>
      <c r="AYH57" s="43"/>
      <c r="AYI57" s="43"/>
      <c r="AYJ57" s="43"/>
      <c r="AYK57" s="43"/>
      <c r="AYL57" s="43"/>
      <c r="AYM57" s="43"/>
      <c r="AYN57" s="43"/>
      <c r="AYO57" s="43"/>
      <c r="AYP57" s="43"/>
      <c r="AYQ57" s="43"/>
      <c r="AYR57" s="43"/>
      <c r="AYS57" s="43"/>
      <c r="AYT57" s="43"/>
      <c r="AYU57" s="43"/>
      <c r="AYV57" s="43"/>
      <c r="AYW57" s="43"/>
      <c r="AYX57" s="43"/>
      <c r="AYY57" s="43"/>
      <c r="AYZ57" s="43"/>
      <c r="AZA57" s="43"/>
      <c r="AZB57" s="43"/>
      <c r="AZC57" s="43"/>
      <c r="AZD57" s="43"/>
      <c r="AZE57" s="43"/>
      <c r="AZF57" s="43"/>
      <c r="AZG57" s="43"/>
      <c r="AZH57" s="43"/>
      <c r="AZI57" s="43"/>
      <c r="AZJ57" s="43"/>
      <c r="AZK57" s="43"/>
      <c r="AZL57" s="43"/>
      <c r="AZM57" s="43"/>
      <c r="AZN57" s="43"/>
      <c r="AZO57" s="43"/>
      <c r="AZP57" s="43"/>
      <c r="AZQ57" s="43"/>
      <c r="AZR57" s="43"/>
      <c r="AZS57" s="43"/>
      <c r="AZT57" s="43"/>
      <c r="AZU57" s="43"/>
      <c r="AZV57" s="43"/>
      <c r="AZW57" s="43"/>
      <c r="AZX57" s="43"/>
      <c r="AZY57" s="43"/>
      <c r="AZZ57" s="43"/>
      <c r="BAA57" s="43"/>
      <c r="BAB57" s="43"/>
      <c r="BAC57" s="43"/>
      <c r="BAD57" s="43"/>
      <c r="BAE57" s="43"/>
      <c r="BAF57" s="43"/>
      <c r="BAG57" s="43"/>
      <c r="BAH57" s="43"/>
      <c r="BAI57" s="43"/>
      <c r="BAJ57" s="43"/>
      <c r="BAK57" s="43"/>
      <c r="BAL57" s="43"/>
      <c r="BAM57" s="43"/>
      <c r="BAN57" s="43"/>
      <c r="BAO57" s="43"/>
      <c r="BAP57" s="43"/>
      <c r="BAQ57" s="43"/>
      <c r="BAR57" s="43"/>
      <c r="BAS57" s="43"/>
      <c r="BAT57" s="43"/>
      <c r="BAU57" s="43"/>
      <c r="BAV57" s="43"/>
      <c r="BAW57" s="43"/>
      <c r="BAX57" s="43"/>
      <c r="BAY57" s="43"/>
      <c r="BAZ57" s="43"/>
      <c r="BBA57" s="43"/>
      <c r="BBB57" s="43"/>
      <c r="BBC57" s="43"/>
      <c r="BBD57" s="43"/>
      <c r="BBE57" s="43"/>
      <c r="BBF57" s="43"/>
      <c r="BBG57" s="43"/>
      <c r="BBH57" s="43"/>
      <c r="BBI57" s="43"/>
      <c r="BBJ57" s="43"/>
      <c r="BBK57" s="43"/>
      <c r="BBL57" s="43"/>
      <c r="BBM57" s="43"/>
      <c r="BBN57" s="43"/>
      <c r="BBO57" s="43"/>
      <c r="BBP57" s="43"/>
      <c r="BBQ57" s="43"/>
      <c r="BBR57" s="43"/>
      <c r="BBS57" s="43"/>
      <c r="BBT57" s="43"/>
      <c r="BBU57" s="43"/>
      <c r="BBV57" s="43"/>
      <c r="BBW57" s="43"/>
      <c r="BBX57" s="43"/>
      <c r="BBY57" s="43"/>
      <c r="BBZ57" s="43"/>
      <c r="BCA57" s="43"/>
      <c r="BCB57" s="43"/>
      <c r="BCC57" s="43"/>
      <c r="BCD57" s="43"/>
      <c r="BCE57" s="43"/>
      <c r="BCF57" s="43"/>
      <c r="BCG57" s="43"/>
      <c r="BCH57" s="43"/>
      <c r="BCI57" s="43"/>
      <c r="BCJ57" s="43"/>
      <c r="BCK57" s="43"/>
      <c r="BCL57" s="43"/>
      <c r="BCM57" s="43"/>
      <c r="BCN57" s="43"/>
      <c r="BCO57" s="43"/>
      <c r="BCP57" s="43"/>
      <c r="BCQ57" s="43"/>
      <c r="BCR57" s="43"/>
      <c r="BCS57" s="43"/>
      <c r="BCT57" s="43"/>
      <c r="BCU57" s="43"/>
      <c r="BCV57" s="43"/>
      <c r="BCW57" s="43"/>
      <c r="BCX57" s="43"/>
      <c r="BCY57" s="43"/>
      <c r="BCZ57" s="43"/>
      <c r="BDA57" s="43"/>
      <c r="BDB57" s="43"/>
      <c r="BDC57" s="43"/>
      <c r="BDD57" s="43"/>
      <c r="BDE57" s="43"/>
      <c r="BDF57" s="43"/>
      <c r="BDG57" s="43"/>
      <c r="BDH57" s="43"/>
      <c r="BDI57" s="43"/>
      <c r="BDJ57" s="43"/>
      <c r="BDK57" s="43"/>
      <c r="BDL57" s="43"/>
      <c r="BDM57" s="43"/>
      <c r="BDN57" s="43"/>
      <c r="BDO57" s="43"/>
      <c r="BDP57" s="43"/>
      <c r="BDQ57" s="43"/>
      <c r="BDR57" s="43"/>
      <c r="BDS57" s="43"/>
      <c r="BDT57" s="43"/>
      <c r="BDU57" s="43"/>
      <c r="BDV57" s="43"/>
      <c r="BDW57" s="43"/>
      <c r="BDX57" s="43"/>
      <c r="BDY57" s="43"/>
      <c r="BDZ57" s="43"/>
      <c r="BEA57" s="43"/>
      <c r="BEB57" s="43"/>
      <c r="BEC57" s="43"/>
      <c r="BED57" s="43"/>
      <c r="BEE57" s="43"/>
      <c r="BEF57" s="43"/>
      <c r="BEG57" s="43"/>
      <c r="BEH57" s="43"/>
      <c r="BEI57" s="43"/>
      <c r="BEJ57" s="43"/>
      <c r="BEK57" s="43"/>
      <c r="BEL57" s="43"/>
      <c r="BEM57" s="43"/>
      <c r="BEN57" s="43"/>
      <c r="BEO57" s="43"/>
      <c r="BEP57" s="43"/>
      <c r="BEQ57" s="43"/>
      <c r="BER57" s="43"/>
      <c r="BES57" s="43"/>
      <c r="BET57" s="43"/>
      <c r="BEU57" s="43"/>
      <c r="BEV57" s="43"/>
      <c r="BEW57" s="43"/>
      <c r="BEX57" s="43"/>
      <c r="BEY57" s="43"/>
      <c r="BEZ57" s="43"/>
      <c r="BFA57" s="43"/>
      <c r="BFB57" s="43"/>
      <c r="BFC57" s="43"/>
      <c r="BFD57" s="43"/>
      <c r="BFE57" s="43"/>
      <c r="BFF57" s="43"/>
      <c r="BFG57" s="43"/>
      <c r="BFH57" s="43"/>
      <c r="BFI57" s="43"/>
      <c r="BFJ57" s="43"/>
      <c r="BFK57" s="43"/>
      <c r="BFL57" s="43"/>
      <c r="BFM57" s="43"/>
      <c r="BFN57" s="43"/>
      <c r="BFO57" s="43"/>
      <c r="BFP57" s="43"/>
      <c r="BFQ57" s="43"/>
      <c r="BFR57" s="43"/>
      <c r="BFS57" s="43"/>
      <c r="BFT57" s="43"/>
      <c r="BFU57" s="43"/>
      <c r="BFV57" s="43"/>
      <c r="BFW57" s="43"/>
      <c r="BFX57" s="43"/>
      <c r="BFY57" s="43"/>
      <c r="BFZ57" s="43"/>
      <c r="BGA57" s="43"/>
      <c r="BGB57" s="43"/>
      <c r="BGC57" s="43"/>
      <c r="BGD57" s="43"/>
      <c r="BGE57" s="43"/>
      <c r="BGF57" s="43"/>
      <c r="BGG57" s="43"/>
      <c r="BGH57" s="43"/>
      <c r="BGI57" s="43"/>
      <c r="BGJ57" s="43"/>
      <c r="BGK57" s="43"/>
      <c r="BGL57" s="43"/>
      <c r="BGM57" s="43"/>
      <c r="BGN57" s="43"/>
      <c r="BGO57" s="43"/>
      <c r="BGP57" s="43"/>
      <c r="BGQ57" s="43"/>
      <c r="BGR57" s="43"/>
      <c r="BGS57" s="43"/>
      <c r="BGT57" s="43"/>
      <c r="BGU57" s="43"/>
      <c r="BGV57" s="43"/>
      <c r="BGW57" s="43"/>
      <c r="BGX57" s="43"/>
      <c r="BGY57" s="43"/>
      <c r="BGZ57" s="43"/>
      <c r="BHA57" s="43"/>
      <c r="BHB57" s="43"/>
      <c r="BHC57" s="43"/>
      <c r="BHD57" s="43"/>
      <c r="BHE57" s="43"/>
      <c r="BHF57" s="43"/>
      <c r="BHG57" s="43"/>
      <c r="BHH57" s="43"/>
      <c r="BHI57" s="43"/>
      <c r="BHJ57" s="43"/>
      <c r="BHK57" s="43"/>
      <c r="BHL57" s="43"/>
      <c r="BHM57" s="43"/>
      <c r="BHN57" s="43"/>
      <c r="BHO57" s="43"/>
      <c r="BHP57" s="43"/>
      <c r="BHQ57" s="43"/>
      <c r="BHR57" s="43"/>
      <c r="BHS57" s="43"/>
      <c r="BHT57" s="43"/>
      <c r="BHU57" s="43"/>
      <c r="BHV57" s="43"/>
      <c r="BHW57" s="43"/>
      <c r="BHX57" s="43"/>
      <c r="BHY57" s="43"/>
      <c r="BHZ57" s="43"/>
      <c r="BIA57" s="43"/>
      <c r="BIB57" s="43"/>
      <c r="BIC57" s="43"/>
      <c r="BID57" s="43"/>
      <c r="BIE57" s="43"/>
      <c r="BIF57" s="43"/>
      <c r="BIG57" s="43"/>
      <c r="BIH57" s="43"/>
      <c r="BII57" s="43"/>
      <c r="BIJ57" s="43"/>
      <c r="BIK57" s="43"/>
      <c r="BIL57" s="43"/>
      <c r="BIM57" s="43"/>
      <c r="BIN57" s="43"/>
      <c r="BIO57" s="43"/>
      <c r="BIP57" s="43"/>
      <c r="BIQ57" s="43"/>
      <c r="BIR57" s="43"/>
      <c r="BIS57" s="43"/>
      <c r="BIT57" s="43"/>
      <c r="BIU57" s="43"/>
      <c r="BIV57" s="43"/>
      <c r="BIW57" s="43"/>
      <c r="BIX57" s="43"/>
      <c r="BIY57" s="43"/>
      <c r="BIZ57" s="43"/>
      <c r="BJA57" s="43"/>
      <c r="BJB57" s="43"/>
      <c r="BJC57" s="43"/>
      <c r="BJD57" s="43"/>
      <c r="BJE57" s="43"/>
      <c r="BJF57" s="43"/>
      <c r="BJG57" s="43"/>
      <c r="BJH57" s="43"/>
      <c r="BJI57" s="43"/>
      <c r="BJJ57" s="43"/>
      <c r="BJK57" s="43"/>
      <c r="BJL57" s="43"/>
      <c r="BJM57" s="43"/>
      <c r="BJN57" s="43"/>
      <c r="BJO57" s="43"/>
      <c r="BJP57" s="43"/>
      <c r="BJQ57" s="43"/>
      <c r="BJR57" s="43"/>
      <c r="BJS57" s="43"/>
      <c r="BJT57" s="43"/>
      <c r="BJU57" s="43"/>
      <c r="BJV57" s="43"/>
      <c r="BJW57" s="43"/>
      <c r="BJX57" s="43"/>
      <c r="BJY57" s="43"/>
      <c r="BJZ57" s="43"/>
      <c r="BKA57" s="43"/>
      <c r="BKB57" s="43"/>
      <c r="BKC57" s="43"/>
      <c r="BKD57" s="43"/>
      <c r="BKE57" s="43"/>
      <c r="BKF57" s="43"/>
      <c r="BKG57" s="43"/>
      <c r="BKH57" s="43"/>
      <c r="BKI57" s="43"/>
      <c r="BKJ57" s="43"/>
      <c r="BKK57" s="43"/>
      <c r="BKL57" s="43"/>
      <c r="BKM57" s="43"/>
      <c r="BKN57" s="43"/>
      <c r="BKO57" s="43"/>
      <c r="BKP57" s="43"/>
      <c r="BKQ57" s="43"/>
      <c r="BKR57" s="43"/>
      <c r="BKS57" s="43"/>
      <c r="BKT57" s="43"/>
      <c r="BKU57" s="43"/>
      <c r="BKV57" s="43"/>
      <c r="BKW57" s="43"/>
      <c r="BKX57" s="43"/>
      <c r="BKY57" s="43"/>
      <c r="BKZ57" s="43"/>
      <c r="BLA57" s="43"/>
      <c r="BLB57" s="43"/>
      <c r="BLC57" s="43"/>
      <c r="BLD57" s="43"/>
      <c r="BLE57" s="43"/>
      <c r="BLF57" s="43"/>
      <c r="BLG57" s="43"/>
      <c r="BLH57" s="43"/>
      <c r="BLI57" s="43"/>
      <c r="BLJ57" s="43"/>
      <c r="BLK57" s="43"/>
      <c r="BLL57" s="43"/>
      <c r="BLM57" s="43"/>
      <c r="BLN57" s="43"/>
      <c r="BLO57" s="43"/>
      <c r="BLP57" s="43"/>
      <c r="BLQ57" s="43"/>
      <c r="BLR57" s="43"/>
      <c r="BLS57" s="43"/>
      <c r="BLT57" s="43"/>
      <c r="BLU57" s="43"/>
      <c r="BLV57" s="43"/>
      <c r="BLW57" s="43"/>
      <c r="BLX57" s="43"/>
      <c r="BLY57" s="43"/>
      <c r="BLZ57" s="43"/>
      <c r="BMA57" s="43"/>
      <c r="BMB57" s="43"/>
      <c r="BMC57" s="43"/>
      <c r="BMD57" s="43"/>
      <c r="BME57" s="43"/>
      <c r="BMF57" s="43"/>
      <c r="BMG57" s="43"/>
      <c r="BMH57" s="43"/>
      <c r="BMI57" s="43"/>
      <c r="BMJ57" s="43"/>
      <c r="BMK57" s="43"/>
      <c r="BML57" s="43"/>
      <c r="BMM57" s="43"/>
      <c r="BMN57" s="43"/>
      <c r="BMO57" s="43"/>
      <c r="BMP57" s="43"/>
      <c r="BMQ57" s="43"/>
      <c r="BMR57" s="43"/>
      <c r="BMS57" s="43"/>
      <c r="BMT57" s="43"/>
      <c r="BMU57" s="43"/>
      <c r="BMV57" s="43"/>
      <c r="BMW57" s="43"/>
      <c r="BMX57" s="43"/>
      <c r="BMY57" s="43"/>
      <c r="BMZ57" s="43"/>
      <c r="BNA57" s="43"/>
      <c r="BNB57" s="43"/>
      <c r="BNC57" s="43"/>
      <c r="BND57" s="43"/>
      <c r="BNE57" s="43"/>
      <c r="BNF57" s="43"/>
      <c r="BNG57" s="43"/>
      <c r="BNH57" s="43"/>
      <c r="BNI57" s="43"/>
      <c r="BNJ57" s="43"/>
      <c r="BNK57" s="43"/>
      <c r="BNL57" s="43"/>
      <c r="BNM57" s="43"/>
      <c r="BNN57" s="43"/>
      <c r="BNO57" s="43"/>
      <c r="BNP57" s="43"/>
      <c r="BNQ57" s="43"/>
      <c r="BNR57" s="43"/>
      <c r="BNS57" s="43"/>
      <c r="BNT57" s="43"/>
      <c r="BNU57" s="43"/>
      <c r="BNV57" s="43"/>
      <c r="BNW57" s="43"/>
      <c r="BNX57" s="43"/>
      <c r="BNY57" s="43"/>
      <c r="BNZ57" s="43"/>
      <c r="BOA57" s="43"/>
      <c r="BOB57" s="43"/>
      <c r="BOC57" s="43"/>
      <c r="BOD57" s="43"/>
      <c r="BOE57" s="43"/>
      <c r="BOF57" s="43"/>
      <c r="BOG57" s="43"/>
      <c r="BOH57" s="43"/>
      <c r="BOI57" s="43"/>
      <c r="BOJ57" s="43"/>
      <c r="BOK57" s="43"/>
      <c r="BOL57" s="43"/>
      <c r="BOM57" s="43"/>
      <c r="BON57" s="43"/>
      <c r="BOO57" s="43"/>
      <c r="BOP57" s="43"/>
      <c r="BOQ57" s="43"/>
      <c r="BOR57" s="43"/>
      <c r="BOS57" s="43"/>
      <c r="BOT57" s="43"/>
      <c r="BOU57" s="43"/>
      <c r="BOV57" s="43"/>
      <c r="BOW57" s="43"/>
      <c r="BOX57" s="43"/>
      <c r="BOY57" s="43"/>
      <c r="BOZ57" s="43"/>
      <c r="BPA57" s="43"/>
      <c r="BPB57" s="43"/>
      <c r="BPC57" s="43"/>
      <c r="BPD57" s="43"/>
      <c r="BPE57" s="43"/>
      <c r="BPF57" s="43"/>
      <c r="BPG57" s="43"/>
      <c r="BPH57" s="43"/>
      <c r="BPI57" s="43"/>
      <c r="BPJ57" s="43"/>
      <c r="BPK57" s="43"/>
      <c r="BPL57" s="43"/>
      <c r="BPM57" s="43"/>
      <c r="BPN57" s="43"/>
      <c r="BPO57" s="43"/>
      <c r="BPP57" s="43"/>
      <c r="BPQ57" s="43"/>
      <c r="BPR57" s="43"/>
      <c r="BPS57" s="43"/>
      <c r="BPT57" s="43"/>
      <c r="BPU57" s="43"/>
      <c r="BPV57" s="43"/>
      <c r="BPW57" s="43"/>
      <c r="BPX57" s="43"/>
      <c r="BPY57" s="43"/>
      <c r="BPZ57" s="43"/>
      <c r="BQA57" s="43"/>
      <c r="BQB57" s="43"/>
      <c r="BQC57" s="43"/>
      <c r="BQD57" s="43"/>
      <c r="BQE57" s="43"/>
      <c r="BQF57" s="43"/>
      <c r="BQG57" s="43"/>
      <c r="BQH57" s="43"/>
      <c r="BQI57" s="43"/>
      <c r="BQJ57" s="43"/>
      <c r="BQK57" s="43"/>
      <c r="BQL57" s="43"/>
      <c r="BQM57" s="43"/>
      <c r="BQN57" s="43"/>
      <c r="BQO57" s="43"/>
      <c r="BQP57" s="43"/>
      <c r="BQQ57" s="43"/>
      <c r="BQR57" s="43"/>
      <c r="BQS57" s="43"/>
      <c r="BQT57" s="43"/>
      <c r="BQU57" s="43"/>
      <c r="BQV57" s="43"/>
      <c r="BQW57" s="43"/>
      <c r="BQX57" s="43"/>
      <c r="BQY57" s="43"/>
      <c r="BQZ57" s="43"/>
      <c r="BRA57" s="43"/>
      <c r="BRB57" s="43"/>
      <c r="BRC57" s="43"/>
      <c r="BRD57" s="43"/>
      <c r="BRE57" s="43"/>
      <c r="BRF57" s="43"/>
      <c r="BRG57" s="43"/>
      <c r="BRH57" s="43"/>
      <c r="BRI57" s="43"/>
      <c r="BRJ57" s="43"/>
      <c r="BRK57" s="43"/>
      <c r="BRL57" s="43"/>
      <c r="BRM57" s="43"/>
      <c r="BRN57" s="43"/>
      <c r="BRO57" s="43"/>
      <c r="BRP57" s="43"/>
      <c r="BRQ57" s="43"/>
      <c r="BRR57" s="43"/>
      <c r="BRS57" s="43"/>
      <c r="BRT57" s="43"/>
      <c r="BRU57" s="43"/>
      <c r="BRV57" s="43"/>
      <c r="BRW57" s="43"/>
      <c r="BRX57" s="43"/>
      <c r="BRY57" s="43"/>
      <c r="BRZ57" s="43"/>
      <c r="BSA57" s="43"/>
      <c r="BSB57" s="43"/>
      <c r="BSC57" s="43"/>
      <c r="BSD57" s="43"/>
      <c r="BSE57" s="43"/>
      <c r="BSF57" s="43"/>
      <c r="BSG57" s="43"/>
      <c r="BSH57" s="43"/>
      <c r="BSI57" s="43"/>
      <c r="BSJ57" s="43"/>
      <c r="BSK57" s="43"/>
      <c r="BSL57" s="43"/>
      <c r="BSM57" s="43"/>
      <c r="BSN57" s="43"/>
      <c r="BSO57" s="43"/>
      <c r="BSP57" s="43"/>
      <c r="BSQ57" s="43"/>
      <c r="BSR57" s="43"/>
      <c r="BSS57" s="43"/>
      <c r="BST57" s="43"/>
      <c r="BSU57" s="43"/>
      <c r="BSV57" s="43"/>
      <c r="BSW57" s="43"/>
      <c r="BSX57" s="43"/>
      <c r="BSY57" s="43"/>
      <c r="BSZ57" s="43"/>
      <c r="BTA57" s="43"/>
      <c r="BTB57" s="43"/>
      <c r="BTC57" s="43"/>
      <c r="BTD57" s="43"/>
      <c r="BTE57" s="43"/>
      <c r="BTF57" s="43"/>
      <c r="BTG57" s="43"/>
      <c r="BTH57" s="43"/>
      <c r="BTI57" s="43"/>
      <c r="BTJ57" s="43"/>
      <c r="BTK57" s="43"/>
      <c r="BTL57" s="43"/>
      <c r="BTM57" s="43"/>
      <c r="BTN57" s="43"/>
      <c r="BTO57" s="43"/>
      <c r="BTP57" s="43"/>
      <c r="BTQ57" s="43"/>
      <c r="BTR57" s="43"/>
      <c r="BTS57" s="43"/>
      <c r="BTT57" s="43"/>
      <c r="BTU57" s="43"/>
      <c r="BTV57" s="43"/>
      <c r="BTW57" s="43"/>
      <c r="BTX57" s="43"/>
      <c r="BTY57" s="43"/>
      <c r="BTZ57" s="43"/>
      <c r="BUA57" s="43"/>
      <c r="BUB57" s="43"/>
      <c r="BUC57" s="43"/>
      <c r="BUD57" s="43"/>
      <c r="BUE57" s="43"/>
      <c r="BUF57" s="43"/>
      <c r="BUG57" s="43"/>
      <c r="BUH57" s="43"/>
      <c r="BUI57" s="43"/>
      <c r="BUJ57" s="43"/>
      <c r="BUK57" s="43"/>
      <c r="BUL57" s="43"/>
      <c r="BUM57" s="43"/>
      <c r="BUN57" s="43"/>
      <c r="BUO57" s="43"/>
      <c r="BUP57" s="43"/>
      <c r="BUQ57" s="43"/>
      <c r="BUR57" s="43"/>
      <c r="BUS57" s="43"/>
      <c r="BUT57" s="43"/>
      <c r="BUU57" s="43"/>
      <c r="BUV57" s="43"/>
      <c r="BUW57" s="43"/>
      <c r="BUX57" s="43"/>
      <c r="BUY57" s="43"/>
      <c r="BUZ57" s="43"/>
      <c r="BVA57" s="43"/>
      <c r="BVB57" s="43"/>
      <c r="BVC57" s="43"/>
      <c r="BVD57" s="43"/>
      <c r="BVE57" s="43"/>
      <c r="BVF57" s="43"/>
      <c r="BVG57" s="43"/>
      <c r="BVH57" s="43"/>
      <c r="BVI57" s="43"/>
      <c r="BVJ57" s="43"/>
      <c r="BVK57" s="43"/>
      <c r="BVL57" s="43"/>
      <c r="BVM57" s="43"/>
      <c r="BVN57" s="43"/>
      <c r="BVO57" s="43"/>
      <c r="BVP57" s="43"/>
      <c r="BVQ57" s="43"/>
      <c r="BVR57" s="43"/>
      <c r="BVS57" s="43"/>
      <c r="BVT57" s="43"/>
      <c r="BVU57" s="43"/>
      <c r="BVV57" s="43"/>
      <c r="BVW57" s="43"/>
      <c r="BVX57" s="43"/>
      <c r="BVY57" s="43"/>
      <c r="BVZ57" s="43"/>
      <c r="BWA57" s="43"/>
      <c r="BWB57" s="43"/>
      <c r="BWC57" s="43"/>
      <c r="BWD57" s="43"/>
      <c r="BWE57" s="43"/>
      <c r="BWF57" s="43"/>
      <c r="BWG57" s="43"/>
      <c r="BWH57" s="43"/>
      <c r="BWI57" s="43"/>
      <c r="BWJ57" s="43"/>
      <c r="BWK57" s="43"/>
      <c r="BWL57" s="43"/>
      <c r="BWM57" s="43"/>
      <c r="BWN57" s="43"/>
      <c r="BWO57" s="43"/>
      <c r="BWP57" s="43"/>
      <c r="BWQ57" s="43"/>
      <c r="BWR57" s="43"/>
      <c r="BWS57" s="43"/>
      <c r="BWT57" s="43"/>
      <c r="BWU57" s="43"/>
      <c r="BWV57" s="43"/>
      <c r="BWW57" s="43"/>
      <c r="BWX57" s="43"/>
      <c r="BWY57" s="43"/>
      <c r="BWZ57" s="43"/>
      <c r="BXA57" s="43"/>
      <c r="BXB57" s="43"/>
      <c r="BXC57" s="43"/>
      <c r="BXD57" s="43"/>
      <c r="BXE57" s="43"/>
      <c r="BXF57" s="43"/>
      <c r="BXG57" s="43"/>
      <c r="BXH57" s="43"/>
      <c r="BXI57" s="43"/>
      <c r="BXJ57" s="43"/>
      <c r="BXK57" s="43"/>
      <c r="BXL57" s="43"/>
      <c r="BXM57" s="43"/>
      <c r="BXN57" s="43"/>
      <c r="BXO57" s="43"/>
      <c r="BXP57" s="43"/>
      <c r="BXQ57" s="43"/>
      <c r="BXR57" s="43"/>
      <c r="BXS57" s="43"/>
      <c r="BXT57" s="43"/>
      <c r="BXU57" s="43"/>
      <c r="BXV57" s="43"/>
      <c r="BXW57" s="43"/>
      <c r="BXX57" s="43"/>
      <c r="BXY57" s="43"/>
      <c r="BXZ57" s="43"/>
      <c r="BYA57" s="43"/>
      <c r="BYB57" s="43"/>
      <c r="BYC57" s="43"/>
      <c r="BYD57" s="43"/>
      <c r="BYE57" s="43"/>
      <c r="BYF57" s="43"/>
      <c r="BYG57" s="43"/>
      <c r="BYH57" s="43"/>
      <c r="BYI57" s="43"/>
      <c r="BYJ57" s="43"/>
      <c r="BYK57" s="43"/>
      <c r="BYL57" s="43"/>
      <c r="BYM57" s="43"/>
      <c r="BYN57" s="43"/>
      <c r="BYO57" s="43"/>
      <c r="BYP57" s="43"/>
      <c r="BYQ57" s="43"/>
      <c r="BYR57" s="43"/>
      <c r="BYS57" s="43"/>
      <c r="BYT57" s="43"/>
      <c r="BYU57" s="43"/>
      <c r="BYV57" s="43"/>
      <c r="BYW57" s="43"/>
      <c r="BYX57" s="43"/>
      <c r="BYY57" s="43"/>
      <c r="BYZ57" s="43"/>
      <c r="BZA57" s="43"/>
      <c r="BZB57" s="43"/>
      <c r="BZC57" s="43"/>
      <c r="BZD57" s="43"/>
      <c r="BZE57" s="43"/>
      <c r="BZF57" s="43"/>
      <c r="BZG57" s="43"/>
      <c r="BZH57" s="43"/>
      <c r="BZI57" s="43"/>
      <c r="BZJ57" s="43"/>
      <c r="BZK57" s="43"/>
      <c r="BZL57" s="43"/>
      <c r="BZM57" s="43"/>
      <c r="BZN57" s="43"/>
      <c r="BZO57" s="43"/>
      <c r="BZP57" s="43"/>
      <c r="BZQ57" s="43"/>
      <c r="BZR57" s="43"/>
      <c r="BZS57" s="43"/>
      <c r="BZT57" s="43"/>
      <c r="BZU57" s="43"/>
      <c r="BZV57" s="43"/>
      <c r="BZW57" s="43"/>
      <c r="BZX57" s="43"/>
      <c r="BZY57" s="43"/>
      <c r="BZZ57" s="43"/>
      <c r="CAA57" s="43"/>
      <c r="CAB57" s="43"/>
      <c r="CAC57" s="43"/>
      <c r="CAD57" s="43"/>
      <c r="CAE57" s="43"/>
      <c r="CAF57" s="43"/>
      <c r="CAG57" s="43"/>
      <c r="CAH57" s="43"/>
      <c r="CAI57" s="43"/>
      <c r="CAJ57" s="43"/>
      <c r="CAK57" s="43"/>
      <c r="CAL57" s="43"/>
      <c r="CAM57" s="43"/>
      <c r="CAN57" s="43"/>
      <c r="CAO57" s="43"/>
      <c r="CAP57" s="43"/>
      <c r="CAQ57" s="43"/>
      <c r="CAR57" s="43"/>
      <c r="CAS57" s="43"/>
      <c r="CAT57" s="43"/>
      <c r="CAU57" s="43"/>
      <c r="CAV57" s="43"/>
      <c r="CAW57" s="43"/>
      <c r="CAX57" s="43"/>
      <c r="CAY57" s="43"/>
      <c r="CAZ57" s="43"/>
      <c r="CBA57" s="43"/>
      <c r="CBB57" s="43"/>
      <c r="CBC57" s="43"/>
      <c r="CBD57" s="43"/>
      <c r="CBE57" s="43"/>
      <c r="CBF57" s="43"/>
      <c r="CBG57" s="43"/>
      <c r="CBH57" s="43"/>
      <c r="CBI57" s="43"/>
      <c r="CBJ57" s="43"/>
      <c r="CBK57" s="43"/>
      <c r="CBL57" s="43"/>
      <c r="CBM57" s="43"/>
      <c r="CBN57" s="43"/>
      <c r="CBO57" s="43"/>
      <c r="CBP57" s="43"/>
      <c r="CBQ57" s="43"/>
      <c r="CBR57" s="43"/>
      <c r="CBS57" s="43"/>
      <c r="CBT57" s="43"/>
      <c r="CBU57" s="43"/>
      <c r="CBV57" s="43"/>
      <c r="CBW57" s="43"/>
      <c r="CBX57" s="43"/>
      <c r="CBY57" s="43"/>
      <c r="CBZ57" s="43"/>
      <c r="CCA57" s="43"/>
      <c r="CCB57" s="43"/>
      <c r="CCC57" s="43"/>
      <c r="CCD57" s="43"/>
      <c r="CCE57" s="43"/>
      <c r="CCF57" s="43"/>
      <c r="CCG57" s="43"/>
      <c r="CCH57" s="43"/>
      <c r="CCI57" s="43"/>
      <c r="CCJ57" s="43"/>
      <c r="CCK57" s="43"/>
      <c r="CCL57" s="43"/>
      <c r="CCM57" s="43"/>
      <c r="CCN57" s="43"/>
      <c r="CCO57" s="43"/>
      <c r="CCP57" s="43"/>
      <c r="CCQ57" s="43"/>
      <c r="CCR57" s="43"/>
      <c r="CCS57" s="43"/>
      <c r="CCT57" s="43"/>
      <c r="CCU57" s="43"/>
      <c r="CCV57" s="43"/>
      <c r="CCW57" s="43"/>
      <c r="CCX57" s="43"/>
      <c r="CCY57" s="43"/>
      <c r="CCZ57" s="43"/>
      <c r="CDA57" s="43"/>
      <c r="CDB57" s="43"/>
      <c r="CDC57" s="43"/>
      <c r="CDD57" s="43"/>
      <c r="CDE57" s="43"/>
      <c r="CDF57" s="43"/>
      <c r="CDG57" s="43"/>
      <c r="CDH57" s="43"/>
      <c r="CDI57" s="43"/>
      <c r="CDJ57" s="43"/>
      <c r="CDK57" s="43"/>
      <c r="CDL57" s="43"/>
      <c r="CDM57" s="43"/>
      <c r="CDN57" s="43"/>
      <c r="CDO57" s="43"/>
      <c r="CDP57" s="43"/>
      <c r="CDQ57" s="43"/>
      <c r="CDR57" s="43"/>
      <c r="CDS57" s="43"/>
      <c r="CDT57" s="43"/>
      <c r="CDU57" s="43"/>
      <c r="CDV57" s="43"/>
      <c r="CDW57" s="43"/>
      <c r="CDX57" s="43"/>
      <c r="CDY57" s="43"/>
      <c r="CDZ57" s="43"/>
      <c r="CEA57" s="43"/>
      <c r="CEB57" s="43"/>
      <c r="CEC57" s="43"/>
      <c r="CED57" s="43"/>
      <c r="CEE57" s="43"/>
      <c r="CEF57" s="43"/>
      <c r="CEG57" s="43"/>
      <c r="CEH57" s="43"/>
      <c r="CEI57" s="43"/>
      <c r="CEJ57" s="43"/>
      <c r="CEK57" s="43"/>
      <c r="CEL57" s="43"/>
      <c r="CEM57" s="43"/>
      <c r="CEN57" s="43"/>
      <c r="CEO57" s="43"/>
      <c r="CEP57" s="43"/>
      <c r="CEQ57" s="43"/>
      <c r="CER57" s="43"/>
      <c r="CES57" s="43"/>
      <c r="CET57" s="43"/>
      <c r="CEU57" s="43"/>
      <c r="CEV57" s="43"/>
      <c r="CEW57" s="43"/>
      <c r="CEX57" s="43"/>
      <c r="CEY57" s="43"/>
      <c r="CEZ57" s="43"/>
      <c r="CFA57" s="43"/>
      <c r="CFB57" s="43"/>
      <c r="CFC57" s="43"/>
      <c r="CFD57" s="43"/>
      <c r="CFE57" s="43"/>
      <c r="CFF57" s="43"/>
      <c r="CFG57" s="43"/>
      <c r="CFH57" s="43"/>
      <c r="CFI57" s="43"/>
      <c r="CFJ57" s="43"/>
      <c r="CFK57" s="43"/>
      <c r="CFL57" s="43"/>
      <c r="CFM57" s="43"/>
      <c r="CFN57" s="43"/>
      <c r="CFO57" s="43"/>
      <c r="CFP57" s="43"/>
      <c r="CFQ57" s="43"/>
      <c r="CFR57" s="43"/>
      <c r="CFS57" s="43"/>
      <c r="CFT57" s="43"/>
      <c r="CFU57" s="43"/>
      <c r="CFV57" s="43"/>
      <c r="CFW57" s="43"/>
      <c r="CFX57" s="43"/>
      <c r="CFY57" s="43"/>
      <c r="CFZ57" s="43"/>
      <c r="CGA57" s="43"/>
      <c r="CGB57" s="43"/>
      <c r="CGC57" s="43"/>
      <c r="CGD57" s="43"/>
      <c r="CGE57" s="43"/>
      <c r="CGF57" s="43"/>
      <c r="CGG57" s="43"/>
      <c r="CGH57" s="43"/>
      <c r="CGI57" s="43"/>
      <c r="CGJ57" s="43"/>
      <c r="CGK57" s="43"/>
      <c r="CGL57" s="43"/>
      <c r="CGM57" s="43"/>
      <c r="CGN57" s="43"/>
      <c r="CGO57" s="43"/>
      <c r="CGP57" s="43"/>
      <c r="CGQ57" s="43"/>
      <c r="CGR57" s="43"/>
      <c r="CGS57" s="43"/>
      <c r="CGT57" s="43"/>
      <c r="CGU57" s="43"/>
      <c r="CGV57" s="43"/>
      <c r="CGW57" s="43"/>
      <c r="CGX57" s="43"/>
      <c r="CGY57" s="43"/>
      <c r="CGZ57" s="43"/>
      <c r="CHA57" s="43"/>
      <c r="CHB57" s="43"/>
      <c r="CHC57" s="43"/>
      <c r="CHD57" s="43"/>
      <c r="CHE57" s="43"/>
      <c r="CHF57" s="43"/>
      <c r="CHG57" s="43"/>
      <c r="CHH57" s="43"/>
      <c r="CHI57" s="43"/>
      <c r="CHJ57" s="43"/>
      <c r="CHK57" s="43"/>
      <c r="CHL57" s="43"/>
      <c r="CHM57" s="43"/>
      <c r="CHN57" s="43"/>
      <c r="CHO57" s="43"/>
      <c r="CHP57" s="43"/>
      <c r="CHQ57" s="43"/>
      <c r="CHR57" s="43"/>
      <c r="CHS57" s="43"/>
      <c r="CHT57" s="43"/>
      <c r="CHU57" s="43"/>
      <c r="CHV57" s="43"/>
      <c r="CHW57" s="43"/>
      <c r="CHX57" s="43"/>
      <c r="CHY57" s="43"/>
      <c r="CHZ57" s="43"/>
      <c r="CIA57" s="43"/>
      <c r="CIB57" s="43"/>
      <c r="CIC57" s="43"/>
      <c r="CID57" s="43"/>
      <c r="CIE57" s="43"/>
      <c r="CIF57" s="43"/>
      <c r="CIG57" s="43"/>
      <c r="CIH57" s="43"/>
      <c r="CII57" s="43"/>
      <c r="CIJ57" s="43"/>
      <c r="CIK57" s="43"/>
      <c r="CIL57" s="43"/>
      <c r="CIM57" s="43"/>
      <c r="CIN57" s="43"/>
      <c r="CIO57" s="43"/>
      <c r="CIP57" s="43"/>
      <c r="CIQ57" s="43"/>
      <c r="CIR57" s="43"/>
      <c r="CIS57" s="43"/>
      <c r="CIT57" s="43"/>
      <c r="CIU57" s="43"/>
      <c r="CIV57" s="43"/>
      <c r="CIW57" s="43"/>
      <c r="CIX57" s="43"/>
      <c r="CIY57" s="43"/>
      <c r="CIZ57" s="43"/>
      <c r="CJA57" s="43"/>
      <c r="CJB57" s="43"/>
      <c r="CJC57" s="43"/>
      <c r="CJD57" s="43"/>
      <c r="CJE57" s="43"/>
      <c r="CJF57" s="43"/>
      <c r="CJG57" s="43"/>
      <c r="CJH57" s="43"/>
      <c r="CJI57" s="43"/>
      <c r="CJJ57" s="43"/>
      <c r="CJK57" s="43"/>
      <c r="CJL57" s="43"/>
      <c r="CJM57" s="43"/>
      <c r="CJN57" s="43"/>
      <c r="CJO57" s="43"/>
      <c r="CJP57" s="43"/>
      <c r="CJQ57" s="43"/>
      <c r="CJR57" s="43"/>
      <c r="CJS57" s="43"/>
      <c r="CJT57" s="43"/>
      <c r="CJU57" s="43"/>
      <c r="CJV57" s="43"/>
      <c r="CJW57" s="43"/>
      <c r="CJX57" s="43"/>
      <c r="CJY57" s="43"/>
      <c r="CJZ57" s="43"/>
      <c r="CKA57" s="43"/>
      <c r="CKB57" s="43"/>
      <c r="CKC57" s="43"/>
      <c r="CKD57" s="43"/>
      <c r="CKE57" s="43"/>
      <c r="CKF57" s="43"/>
      <c r="CKG57" s="43"/>
      <c r="CKH57" s="43"/>
      <c r="CKI57" s="43"/>
      <c r="CKJ57" s="43"/>
      <c r="CKK57" s="43"/>
      <c r="CKL57" s="43"/>
      <c r="CKM57" s="43"/>
      <c r="CKN57" s="43"/>
      <c r="CKO57" s="43"/>
      <c r="CKP57" s="43"/>
      <c r="CKQ57" s="43"/>
      <c r="CKR57" s="43"/>
      <c r="CKS57" s="43"/>
      <c r="CKT57" s="43"/>
      <c r="CKU57" s="43"/>
      <c r="CKV57" s="43"/>
      <c r="CKW57" s="43"/>
      <c r="CKX57" s="43"/>
      <c r="CKY57" s="43"/>
      <c r="CKZ57" s="43"/>
      <c r="CLA57" s="43"/>
      <c r="CLB57" s="43"/>
      <c r="CLC57" s="43"/>
      <c r="CLD57" s="43"/>
      <c r="CLE57" s="43"/>
      <c r="CLF57" s="43"/>
      <c r="CLG57" s="43"/>
      <c r="CLH57" s="43"/>
      <c r="CLI57" s="43"/>
      <c r="CLJ57" s="43"/>
      <c r="CLK57" s="43"/>
      <c r="CLL57" s="43"/>
      <c r="CLM57" s="43"/>
      <c r="CLN57" s="43"/>
      <c r="CLO57" s="43"/>
      <c r="CLP57" s="43"/>
      <c r="CLQ57" s="43"/>
      <c r="CLR57" s="43"/>
      <c r="CLS57" s="43"/>
      <c r="CLT57" s="43"/>
      <c r="CLU57" s="43"/>
      <c r="CLV57" s="43"/>
      <c r="CLW57" s="43"/>
      <c r="CLX57" s="43"/>
      <c r="CLY57" s="43"/>
      <c r="CLZ57" s="43"/>
      <c r="CMA57" s="43"/>
      <c r="CMB57" s="43"/>
      <c r="CMC57" s="43"/>
      <c r="CMD57" s="43"/>
      <c r="CME57" s="43"/>
      <c r="CMF57" s="43"/>
      <c r="CMG57" s="43"/>
      <c r="CMH57" s="43"/>
      <c r="CMI57" s="43"/>
      <c r="CMJ57" s="43"/>
      <c r="CMK57" s="43"/>
      <c r="CML57" s="43"/>
      <c r="CMM57" s="43"/>
      <c r="CMN57" s="43"/>
      <c r="CMO57" s="43"/>
      <c r="CMP57" s="43"/>
      <c r="CMQ57" s="43"/>
      <c r="CMR57" s="43"/>
      <c r="CMS57" s="43"/>
      <c r="CMT57" s="43"/>
      <c r="CMU57" s="43"/>
      <c r="CMV57" s="43"/>
      <c r="CMW57" s="43"/>
      <c r="CMX57" s="43"/>
      <c r="CMY57" s="43"/>
      <c r="CMZ57" s="43"/>
      <c r="CNA57" s="43"/>
      <c r="CNB57" s="43"/>
      <c r="CNC57" s="43"/>
      <c r="CND57" s="43"/>
      <c r="CNE57" s="43"/>
      <c r="CNF57" s="43"/>
      <c r="CNG57" s="43"/>
      <c r="CNH57" s="43"/>
      <c r="CNI57" s="43"/>
      <c r="CNJ57" s="43"/>
      <c r="CNK57" s="43"/>
      <c r="CNL57" s="43"/>
      <c r="CNM57" s="43"/>
      <c r="CNN57" s="43"/>
      <c r="CNO57" s="43"/>
      <c r="CNP57" s="43"/>
      <c r="CNQ57" s="43"/>
      <c r="CNR57" s="43"/>
      <c r="CNS57" s="43"/>
      <c r="CNT57" s="43"/>
      <c r="CNU57" s="43"/>
      <c r="CNV57" s="43"/>
      <c r="CNW57" s="43"/>
      <c r="CNX57" s="43"/>
      <c r="CNY57" s="43"/>
      <c r="CNZ57" s="43"/>
      <c r="COA57" s="43"/>
      <c r="COB57" s="43"/>
      <c r="COC57" s="43"/>
      <c r="COD57" s="43"/>
      <c r="COE57" s="43"/>
      <c r="COF57" s="43"/>
      <c r="COG57" s="43"/>
      <c r="COH57" s="43"/>
      <c r="COI57" s="43"/>
      <c r="COJ57" s="43"/>
      <c r="COK57" s="43"/>
      <c r="COL57" s="43"/>
      <c r="COM57" s="43"/>
      <c r="CON57" s="43"/>
      <c r="COO57" s="43"/>
      <c r="COP57" s="43"/>
      <c r="COQ57" s="43"/>
      <c r="COR57" s="43"/>
      <c r="COS57" s="43"/>
      <c r="COT57" s="43"/>
      <c r="COU57" s="43"/>
      <c r="COV57" s="43"/>
      <c r="COW57" s="43"/>
      <c r="COX57" s="43"/>
      <c r="COY57" s="43"/>
      <c r="COZ57" s="43"/>
      <c r="CPA57" s="43"/>
      <c r="CPB57" s="43"/>
      <c r="CPC57" s="43"/>
      <c r="CPD57" s="43"/>
      <c r="CPE57" s="43"/>
      <c r="CPF57" s="43"/>
      <c r="CPG57" s="43"/>
      <c r="CPH57" s="43"/>
      <c r="CPI57" s="43"/>
      <c r="CPJ57" s="43"/>
      <c r="CPK57" s="43"/>
      <c r="CPL57" s="43"/>
      <c r="CPM57" s="43"/>
      <c r="CPN57" s="43"/>
      <c r="CPO57" s="43"/>
      <c r="CPP57" s="43"/>
      <c r="CPQ57" s="43"/>
      <c r="CPR57" s="43"/>
      <c r="CPS57" s="43"/>
      <c r="CPT57" s="43"/>
      <c r="CPU57" s="43"/>
      <c r="CPV57" s="43"/>
      <c r="CPW57" s="43"/>
      <c r="CPX57" s="43"/>
      <c r="CPY57" s="43"/>
      <c r="CPZ57" s="43"/>
      <c r="CQA57" s="43"/>
      <c r="CQB57" s="43"/>
      <c r="CQC57" s="43"/>
      <c r="CQD57" s="43"/>
      <c r="CQE57" s="43"/>
      <c r="CQF57" s="43"/>
      <c r="CQG57" s="43"/>
      <c r="CQH57" s="43"/>
      <c r="CQI57" s="43"/>
      <c r="CQJ57" s="43"/>
      <c r="CQK57" s="43"/>
      <c r="CQL57" s="43"/>
      <c r="CQM57" s="43"/>
      <c r="CQN57" s="43"/>
      <c r="CQO57" s="43"/>
      <c r="CQP57" s="43"/>
      <c r="CQQ57" s="43"/>
      <c r="CQR57" s="43"/>
      <c r="CQS57" s="43"/>
      <c r="CQT57" s="43"/>
      <c r="CQU57" s="43"/>
      <c r="CQV57" s="43"/>
      <c r="CQW57" s="43"/>
      <c r="CQX57" s="43"/>
      <c r="CQY57" s="43"/>
      <c r="CQZ57" s="43"/>
      <c r="CRA57" s="43"/>
      <c r="CRB57" s="43"/>
      <c r="CRC57" s="43"/>
      <c r="CRD57" s="43"/>
      <c r="CRE57" s="43"/>
      <c r="CRF57" s="43"/>
      <c r="CRG57" s="43"/>
      <c r="CRH57" s="43"/>
      <c r="CRI57" s="43"/>
      <c r="CRJ57" s="43"/>
      <c r="CRK57" s="43"/>
      <c r="CRL57" s="43"/>
      <c r="CRM57" s="43"/>
      <c r="CRN57" s="43"/>
      <c r="CRO57" s="43"/>
      <c r="CRP57" s="43"/>
      <c r="CRQ57" s="43"/>
      <c r="CRR57" s="43"/>
      <c r="CRS57" s="43"/>
      <c r="CRT57" s="43"/>
      <c r="CRU57" s="43"/>
      <c r="CRV57" s="43"/>
      <c r="CRW57" s="43"/>
      <c r="CRX57" s="43"/>
      <c r="CRY57" s="43"/>
      <c r="CRZ57" s="43"/>
      <c r="CSA57" s="43"/>
      <c r="CSB57" s="43"/>
      <c r="CSC57" s="43"/>
      <c r="CSD57" s="43"/>
      <c r="CSE57" s="43"/>
      <c r="CSF57" s="43"/>
      <c r="CSG57" s="43"/>
      <c r="CSH57" s="43"/>
      <c r="CSI57" s="43"/>
      <c r="CSJ57" s="43"/>
      <c r="CSK57" s="43"/>
      <c r="CSL57" s="43"/>
      <c r="CSM57" s="43"/>
      <c r="CSN57" s="43"/>
      <c r="CSO57" s="43"/>
      <c r="CSP57" s="43"/>
      <c r="CSQ57" s="43"/>
      <c r="CSR57" s="43"/>
      <c r="CSS57" s="43"/>
      <c r="CST57" s="43"/>
      <c r="CSU57" s="43"/>
      <c r="CSV57" s="43"/>
      <c r="CSW57" s="43"/>
      <c r="CSX57" s="43"/>
      <c r="CSY57" s="43"/>
      <c r="CSZ57" s="43"/>
      <c r="CTA57" s="43"/>
      <c r="CTB57" s="43"/>
      <c r="CTC57" s="43"/>
      <c r="CTD57" s="43"/>
      <c r="CTE57" s="43"/>
      <c r="CTF57" s="43"/>
      <c r="CTG57" s="43"/>
      <c r="CTH57" s="43"/>
      <c r="CTI57" s="43"/>
      <c r="CTJ57" s="43"/>
      <c r="CTK57" s="43"/>
      <c r="CTL57" s="43"/>
      <c r="CTM57" s="43"/>
      <c r="CTN57" s="43"/>
      <c r="CTO57" s="43"/>
      <c r="CTP57" s="43"/>
      <c r="CTQ57" s="43"/>
      <c r="CTR57" s="43"/>
      <c r="CTS57" s="43"/>
      <c r="CTT57" s="43"/>
      <c r="CTU57" s="43"/>
      <c r="CTV57" s="43"/>
      <c r="CTW57" s="43"/>
      <c r="CTX57" s="43"/>
      <c r="CTY57" s="43"/>
      <c r="CTZ57" s="43"/>
      <c r="CUA57" s="43"/>
      <c r="CUB57" s="43"/>
      <c r="CUC57" s="43"/>
      <c r="CUD57" s="43"/>
      <c r="CUE57" s="43"/>
      <c r="CUF57" s="43"/>
      <c r="CUG57" s="43"/>
      <c r="CUH57" s="43"/>
      <c r="CUI57" s="43"/>
      <c r="CUJ57" s="43"/>
      <c r="CUK57" s="43"/>
      <c r="CUL57" s="43"/>
      <c r="CUM57" s="43"/>
      <c r="CUN57" s="43"/>
      <c r="CUO57" s="43"/>
      <c r="CUP57" s="43"/>
      <c r="CUQ57" s="43"/>
      <c r="CUR57" s="43"/>
      <c r="CUS57" s="43"/>
      <c r="CUT57" s="43"/>
      <c r="CUU57" s="43"/>
      <c r="CUV57" s="43"/>
      <c r="CUW57" s="43"/>
      <c r="CUX57" s="43"/>
      <c r="CUY57" s="43"/>
      <c r="CUZ57" s="43"/>
      <c r="CVA57" s="43"/>
      <c r="CVB57" s="43"/>
      <c r="CVC57" s="43"/>
      <c r="CVD57" s="43"/>
      <c r="CVE57" s="43"/>
      <c r="CVF57" s="43"/>
      <c r="CVG57" s="43"/>
      <c r="CVH57" s="43"/>
      <c r="CVI57" s="43"/>
      <c r="CVJ57" s="43"/>
      <c r="CVK57" s="43"/>
      <c r="CVL57" s="43"/>
      <c r="CVM57" s="43"/>
      <c r="CVN57" s="43"/>
      <c r="CVO57" s="43"/>
      <c r="CVP57" s="43"/>
      <c r="CVQ57" s="43"/>
      <c r="CVR57" s="43"/>
      <c r="CVS57" s="43"/>
      <c r="CVT57" s="43"/>
      <c r="CVU57" s="43"/>
      <c r="CVV57" s="43"/>
      <c r="CVW57" s="43"/>
      <c r="CVX57" s="43"/>
      <c r="CVY57" s="43"/>
      <c r="CVZ57" s="43"/>
      <c r="CWA57" s="43"/>
      <c r="CWB57" s="43"/>
      <c r="CWC57" s="43"/>
      <c r="CWD57" s="43"/>
      <c r="CWE57" s="43"/>
      <c r="CWF57" s="43"/>
      <c r="CWG57" s="43"/>
      <c r="CWH57" s="43"/>
      <c r="CWI57" s="43"/>
      <c r="CWJ57" s="43"/>
      <c r="CWK57" s="43"/>
      <c r="CWL57" s="43"/>
      <c r="CWM57" s="43"/>
      <c r="CWN57" s="43"/>
      <c r="CWO57" s="43"/>
      <c r="CWP57" s="43"/>
      <c r="CWQ57" s="43"/>
      <c r="CWR57" s="43"/>
      <c r="CWS57" s="43"/>
      <c r="CWT57" s="43"/>
      <c r="CWU57" s="43"/>
      <c r="CWV57" s="43"/>
      <c r="CWW57" s="43"/>
      <c r="CWX57" s="43"/>
      <c r="CWY57" s="43"/>
      <c r="CWZ57" s="43"/>
      <c r="CXA57" s="43"/>
      <c r="CXB57" s="43"/>
      <c r="CXC57" s="43"/>
      <c r="CXD57" s="43"/>
      <c r="CXE57" s="43"/>
      <c r="CXF57" s="43"/>
      <c r="CXG57" s="43"/>
      <c r="CXH57" s="43"/>
      <c r="CXI57" s="43"/>
      <c r="CXJ57" s="43"/>
      <c r="CXK57" s="43"/>
      <c r="CXL57" s="43"/>
      <c r="CXM57" s="43"/>
      <c r="CXN57" s="43"/>
      <c r="CXO57" s="43"/>
      <c r="CXP57" s="43"/>
      <c r="CXQ57" s="43"/>
      <c r="CXR57" s="43"/>
      <c r="CXS57" s="43"/>
      <c r="CXT57" s="43"/>
      <c r="CXU57" s="43"/>
      <c r="CXV57" s="43"/>
      <c r="CXW57" s="43"/>
      <c r="CXX57" s="43"/>
      <c r="CXY57" s="43"/>
      <c r="CXZ57" s="43"/>
      <c r="CYA57" s="43"/>
      <c r="CYB57" s="43"/>
      <c r="CYC57" s="43"/>
      <c r="CYD57" s="43"/>
      <c r="CYE57" s="43"/>
      <c r="CYF57" s="43"/>
      <c r="CYG57" s="43"/>
      <c r="CYH57" s="43"/>
      <c r="CYI57" s="43"/>
      <c r="CYJ57" s="43"/>
      <c r="CYK57" s="43"/>
      <c r="CYL57" s="43"/>
      <c r="CYM57" s="43"/>
      <c r="CYN57" s="43"/>
      <c r="CYO57" s="43"/>
      <c r="CYP57" s="43"/>
      <c r="CYQ57" s="43"/>
      <c r="CYR57" s="43"/>
      <c r="CYS57" s="43"/>
      <c r="CYT57" s="43"/>
      <c r="CYU57" s="43"/>
      <c r="CYV57" s="43"/>
      <c r="CYW57" s="43"/>
      <c r="CYX57" s="43"/>
      <c r="CYY57" s="43"/>
      <c r="CYZ57" s="43"/>
      <c r="CZA57" s="43"/>
      <c r="CZB57" s="43"/>
      <c r="CZC57" s="43"/>
      <c r="CZD57" s="43"/>
      <c r="CZE57" s="43"/>
      <c r="CZF57" s="43"/>
      <c r="CZG57" s="43"/>
      <c r="CZH57" s="43"/>
      <c r="CZI57" s="43"/>
      <c r="CZJ57" s="43"/>
      <c r="CZK57" s="43"/>
      <c r="CZL57" s="43"/>
      <c r="CZM57" s="43"/>
      <c r="CZN57" s="43"/>
      <c r="CZO57" s="43"/>
      <c r="CZP57" s="43"/>
      <c r="CZQ57" s="43"/>
      <c r="CZR57" s="43"/>
      <c r="CZS57" s="43"/>
      <c r="CZT57" s="43"/>
      <c r="CZU57" s="43"/>
      <c r="CZV57" s="43"/>
      <c r="CZW57" s="43"/>
      <c r="CZX57" s="43"/>
      <c r="CZY57" s="43"/>
      <c r="CZZ57" s="43"/>
      <c r="DAA57" s="43"/>
      <c r="DAB57" s="43"/>
      <c r="DAC57" s="43"/>
      <c r="DAD57" s="43"/>
      <c r="DAE57" s="43"/>
      <c r="DAF57" s="43"/>
      <c r="DAG57" s="43"/>
      <c r="DAH57" s="43"/>
      <c r="DAI57" s="43"/>
      <c r="DAJ57" s="43"/>
      <c r="DAK57" s="43"/>
      <c r="DAL57" s="43"/>
      <c r="DAM57" s="43"/>
      <c r="DAN57" s="43"/>
      <c r="DAO57" s="43"/>
      <c r="DAP57" s="43"/>
      <c r="DAQ57" s="43"/>
      <c r="DAR57" s="43"/>
      <c r="DAS57" s="43"/>
      <c r="DAT57" s="43"/>
      <c r="DAU57" s="43"/>
      <c r="DAV57" s="43"/>
      <c r="DAW57" s="43"/>
      <c r="DAX57" s="43"/>
      <c r="DAY57" s="43"/>
      <c r="DAZ57" s="43"/>
      <c r="DBA57" s="43"/>
      <c r="DBB57" s="43"/>
      <c r="DBC57" s="43"/>
      <c r="DBD57" s="43"/>
      <c r="DBE57" s="43"/>
      <c r="DBF57" s="43"/>
      <c r="DBG57" s="43"/>
      <c r="DBH57" s="43"/>
      <c r="DBI57" s="43"/>
      <c r="DBJ57" s="43"/>
      <c r="DBK57" s="43"/>
      <c r="DBL57" s="43"/>
      <c r="DBM57" s="43"/>
      <c r="DBN57" s="43"/>
      <c r="DBO57" s="43"/>
      <c r="DBP57" s="43"/>
      <c r="DBQ57" s="43"/>
      <c r="DBR57" s="43"/>
      <c r="DBS57" s="43"/>
      <c r="DBT57" s="43"/>
      <c r="DBU57" s="43"/>
      <c r="DBV57" s="43"/>
      <c r="DBW57" s="43"/>
      <c r="DBX57" s="43"/>
      <c r="DBY57" s="43"/>
      <c r="DBZ57" s="43"/>
      <c r="DCA57" s="43"/>
      <c r="DCB57" s="43"/>
      <c r="DCC57" s="43"/>
      <c r="DCD57" s="43"/>
      <c r="DCE57" s="43"/>
      <c r="DCF57" s="43"/>
      <c r="DCG57" s="43"/>
      <c r="DCH57" s="43"/>
      <c r="DCI57" s="43"/>
      <c r="DCJ57" s="43"/>
      <c r="DCK57" s="43"/>
      <c r="DCL57" s="43"/>
      <c r="DCM57" s="43"/>
      <c r="DCN57" s="43"/>
      <c r="DCO57" s="43"/>
      <c r="DCP57" s="43"/>
      <c r="DCQ57" s="43"/>
      <c r="DCR57" s="43"/>
      <c r="DCS57" s="43"/>
      <c r="DCT57" s="43"/>
      <c r="DCU57" s="43"/>
      <c r="DCV57" s="43"/>
      <c r="DCW57" s="43"/>
      <c r="DCX57" s="43"/>
      <c r="DCY57" s="43"/>
      <c r="DCZ57" s="43"/>
      <c r="DDA57" s="43"/>
      <c r="DDB57" s="43"/>
      <c r="DDC57" s="43"/>
      <c r="DDD57" s="43"/>
      <c r="DDE57" s="43"/>
      <c r="DDF57" s="43"/>
      <c r="DDG57" s="43"/>
      <c r="DDH57" s="43"/>
      <c r="DDI57" s="43"/>
      <c r="DDJ57" s="43"/>
      <c r="DDK57" s="43"/>
      <c r="DDL57" s="43"/>
      <c r="DDM57" s="43"/>
      <c r="DDN57" s="43"/>
      <c r="DDO57" s="43"/>
      <c r="DDP57" s="43"/>
      <c r="DDQ57" s="43"/>
      <c r="DDR57" s="43"/>
      <c r="DDS57" s="43"/>
      <c r="DDT57" s="43"/>
      <c r="DDU57" s="43"/>
      <c r="DDV57" s="43"/>
      <c r="DDW57" s="43"/>
      <c r="DDX57" s="43"/>
      <c r="DDY57" s="43"/>
      <c r="DDZ57" s="43"/>
      <c r="DEA57" s="43"/>
      <c r="DEB57" s="43"/>
      <c r="DEC57" s="43"/>
      <c r="DED57" s="43"/>
      <c r="DEE57" s="43"/>
      <c r="DEF57" s="43"/>
      <c r="DEG57" s="43"/>
      <c r="DEH57" s="43"/>
      <c r="DEI57" s="43"/>
      <c r="DEJ57" s="43"/>
      <c r="DEK57" s="43"/>
      <c r="DEL57" s="43"/>
      <c r="DEM57" s="43"/>
      <c r="DEN57" s="43"/>
      <c r="DEO57" s="43"/>
      <c r="DEP57" s="43"/>
      <c r="DEQ57" s="43"/>
      <c r="DER57" s="43"/>
      <c r="DES57" s="43"/>
      <c r="DET57" s="43"/>
      <c r="DEU57" s="43"/>
      <c r="DEV57" s="43"/>
      <c r="DEW57" s="43"/>
      <c r="DEX57" s="43"/>
      <c r="DEY57" s="43"/>
      <c r="DEZ57" s="43"/>
      <c r="DFA57" s="43"/>
      <c r="DFB57" s="43"/>
      <c r="DFC57" s="43"/>
      <c r="DFD57" s="43"/>
      <c r="DFE57" s="43"/>
      <c r="DFF57" s="43"/>
      <c r="DFG57" s="43"/>
      <c r="DFH57" s="43"/>
      <c r="DFI57" s="43"/>
      <c r="DFJ57" s="43"/>
      <c r="DFK57" s="43"/>
      <c r="DFL57" s="43"/>
      <c r="DFM57" s="43"/>
      <c r="DFN57" s="43"/>
      <c r="DFO57" s="43"/>
      <c r="DFP57" s="43"/>
      <c r="DFQ57" s="43"/>
      <c r="DFR57" s="43"/>
      <c r="DFS57" s="43"/>
      <c r="DFT57" s="43"/>
      <c r="DFU57" s="43"/>
      <c r="DFV57" s="43"/>
      <c r="DFW57" s="43"/>
      <c r="DFX57" s="43"/>
      <c r="DFY57" s="43"/>
      <c r="DFZ57" s="43"/>
      <c r="DGA57" s="43"/>
      <c r="DGB57" s="43"/>
      <c r="DGC57" s="43"/>
      <c r="DGD57" s="43"/>
      <c r="DGE57" s="43"/>
      <c r="DGF57" s="43"/>
      <c r="DGG57" s="43"/>
      <c r="DGH57" s="43"/>
      <c r="DGI57" s="43"/>
      <c r="DGJ57" s="43"/>
      <c r="DGK57" s="43"/>
      <c r="DGL57" s="43"/>
      <c r="DGM57" s="43"/>
      <c r="DGN57" s="43"/>
      <c r="DGO57" s="43"/>
      <c r="DGP57" s="43"/>
      <c r="DGQ57" s="43"/>
      <c r="DGR57" s="43"/>
      <c r="DGS57" s="43"/>
      <c r="DGT57" s="43"/>
      <c r="DGU57" s="43"/>
      <c r="DGV57" s="43"/>
      <c r="DGW57" s="43"/>
      <c r="DGX57" s="43"/>
      <c r="DGY57" s="43"/>
      <c r="DGZ57" s="43"/>
      <c r="DHA57" s="43"/>
      <c r="DHB57" s="43"/>
      <c r="DHC57" s="43"/>
      <c r="DHD57" s="43"/>
      <c r="DHE57" s="43"/>
      <c r="DHF57" s="43"/>
      <c r="DHG57" s="43"/>
      <c r="DHH57" s="43"/>
      <c r="DHI57" s="43"/>
      <c r="DHJ57" s="43"/>
      <c r="DHK57" s="43"/>
      <c r="DHL57" s="43"/>
      <c r="DHM57" s="43"/>
      <c r="DHN57" s="43"/>
      <c r="DHO57" s="43"/>
      <c r="DHP57" s="43"/>
      <c r="DHQ57" s="43"/>
      <c r="DHR57" s="43"/>
      <c r="DHS57" s="43"/>
      <c r="DHT57" s="43"/>
      <c r="DHU57" s="43"/>
      <c r="DHV57" s="43"/>
      <c r="DHW57" s="43"/>
      <c r="DHX57" s="43"/>
      <c r="DHY57" s="43"/>
      <c r="DHZ57" s="43"/>
      <c r="DIA57" s="43"/>
      <c r="DIB57" s="43"/>
      <c r="DIC57" s="43"/>
      <c r="DID57" s="43"/>
      <c r="DIE57" s="43"/>
      <c r="DIF57" s="43"/>
      <c r="DIG57" s="43"/>
      <c r="DIH57" s="43"/>
      <c r="DII57" s="43"/>
      <c r="DIJ57" s="43"/>
      <c r="DIK57" s="43"/>
      <c r="DIL57" s="43"/>
      <c r="DIM57" s="43"/>
      <c r="DIN57" s="43"/>
      <c r="DIO57" s="43"/>
      <c r="DIP57" s="43"/>
      <c r="DIQ57" s="43"/>
      <c r="DIR57" s="43"/>
      <c r="DIS57" s="43"/>
      <c r="DIT57" s="43"/>
      <c r="DIU57" s="43"/>
      <c r="DIV57" s="43"/>
      <c r="DIW57" s="43"/>
      <c r="DIX57" s="43"/>
      <c r="DIY57" s="43"/>
      <c r="DIZ57" s="43"/>
      <c r="DJA57" s="43"/>
      <c r="DJB57" s="43"/>
      <c r="DJC57" s="43"/>
      <c r="DJD57" s="43"/>
      <c r="DJE57" s="43"/>
      <c r="DJF57" s="43"/>
      <c r="DJG57" s="43"/>
      <c r="DJH57" s="43"/>
      <c r="DJI57" s="43"/>
      <c r="DJJ57" s="43"/>
      <c r="DJK57" s="43"/>
      <c r="DJL57" s="43"/>
      <c r="DJM57" s="43"/>
      <c r="DJN57" s="43"/>
      <c r="DJO57" s="43"/>
      <c r="DJP57" s="43"/>
      <c r="DJQ57" s="43"/>
      <c r="DJR57" s="43"/>
      <c r="DJS57" s="43"/>
      <c r="DJT57" s="43"/>
      <c r="DJU57" s="43"/>
      <c r="DJV57" s="43"/>
      <c r="DJW57" s="43"/>
      <c r="DJX57" s="43"/>
      <c r="DJY57" s="43"/>
      <c r="DJZ57" s="43"/>
      <c r="DKA57" s="43"/>
      <c r="DKB57" s="43"/>
      <c r="DKC57" s="43"/>
      <c r="DKD57" s="43"/>
      <c r="DKE57" s="43"/>
      <c r="DKF57" s="43"/>
      <c r="DKG57" s="43"/>
      <c r="DKH57" s="43"/>
      <c r="DKI57" s="43"/>
      <c r="DKJ57" s="43"/>
      <c r="DKK57" s="43"/>
      <c r="DKL57" s="43"/>
      <c r="DKM57" s="43"/>
      <c r="DKN57" s="43"/>
      <c r="DKO57" s="43"/>
      <c r="DKP57" s="43"/>
      <c r="DKQ57" s="43"/>
      <c r="DKR57" s="43"/>
      <c r="DKS57" s="43"/>
      <c r="DKT57" s="43"/>
      <c r="DKU57" s="43"/>
      <c r="DKV57" s="43"/>
      <c r="DKW57" s="43"/>
      <c r="DKX57" s="43"/>
      <c r="DKY57" s="43"/>
      <c r="DKZ57" s="43"/>
      <c r="DLA57" s="43"/>
      <c r="DLB57" s="43"/>
      <c r="DLC57" s="43"/>
      <c r="DLD57" s="43"/>
      <c r="DLE57" s="43"/>
      <c r="DLF57" s="43"/>
      <c r="DLG57" s="43"/>
      <c r="DLH57" s="43"/>
      <c r="DLI57" s="43"/>
      <c r="DLJ57" s="43"/>
      <c r="DLK57" s="43"/>
      <c r="DLL57" s="43"/>
      <c r="DLM57" s="43"/>
      <c r="DLN57" s="43"/>
      <c r="DLO57" s="43"/>
      <c r="DLP57" s="43"/>
      <c r="DLQ57" s="43"/>
      <c r="DLR57" s="43"/>
      <c r="DLS57" s="43"/>
      <c r="DLT57" s="43"/>
      <c r="DLU57" s="43"/>
      <c r="DLV57" s="43"/>
      <c r="DLW57" s="43"/>
      <c r="DLX57" s="43"/>
      <c r="DLY57" s="43"/>
      <c r="DLZ57" s="43"/>
      <c r="DMA57" s="43"/>
      <c r="DMB57" s="43"/>
      <c r="DMC57" s="43"/>
      <c r="DMD57" s="43"/>
      <c r="DME57" s="43"/>
      <c r="DMF57" s="43"/>
      <c r="DMG57" s="43"/>
      <c r="DMH57" s="43"/>
      <c r="DMI57" s="43"/>
      <c r="DMJ57" s="43"/>
      <c r="DMK57" s="43"/>
      <c r="DML57" s="43"/>
      <c r="DMM57" s="43"/>
      <c r="DMN57" s="43"/>
      <c r="DMO57" s="43"/>
      <c r="DMP57" s="43"/>
      <c r="DMQ57" s="43"/>
      <c r="DMR57" s="43"/>
      <c r="DMS57" s="43"/>
      <c r="DMT57" s="43"/>
      <c r="DMU57" s="43"/>
      <c r="DMV57" s="43"/>
      <c r="DMW57" s="43"/>
      <c r="DMX57" s="43"/>
      <c r="DMY57" s="43"/>
      <c r="DMZ57" s="43"/>
      <c r="DNA57" s="43"/>
      <c r="DNB57" s="43"/>
      <c r="DNC57" s="43"/>
      <c r="DND57" s="43"/>
      <c r="DNE57" s="43"/>
      <c r="DNF57" s="43"/>
      <c r="DNG57" s="43"/>
      <c r="DNH57" s="43"/>
      <c r="DNI57" s="43"/>
      <c r="DNJ57" s="43"/>
      <c r="DNK57" s="43"/>
      <c r="DNL57" s="43"/>
      <c r="DNM57" s="43"/>
      <c r="DNN57" s="43"/>
      <c r="DNO57" s="43"/>
      <c r="DNP57" s="43"/>
      <c r="DNQ57" s="43"/>
      <c r="DNR57" s="43"/>
      <c r="DNS57" s="43"/>
      <c r="DNT57" s="43"/>
      <c r="DNU57" s="43"/>
      <c r="DNV57" s="43"/>
      <c r="DNW57" s="43"/>
      <c r="DNX57" s="43"/>
      <c r="DNY57" s="43"/>
      <c r="DNZ57" s="43"/>
      <c r="DOA57" s="43"/>
      <c r="DOB57" s="43"/>
      <c r="DOC57" s="43"/>
      <c r="DOD57" s="43"/>
      <c r="DOE57" s="43"/>
      <c r="DOF57" s="43"/>
      <c r="DOG57" s="43"/>
      <c r="DOH57" s="43"/>
      <c r="DOI57" s="43"/>
      <c r="DOJ57" s="43"/>
      <c r="DOK57" s="43"/>
      <c r="DOL57" s="43"/>
      <c r="DOM57" s="43"/>
      <c r="DON57" s="43"/>
      <c r="DOO57" s="43"/>
      <c r="DOP57" s="43"/>
      <c r="DOQ57" s="43"/>
      <c r="DOR57" s="43"/>
      <c r="DOS57" s="43"/>
      <c r="DOT57" s="43"/>
      <c r="DOU57" s="43"/>
      <c r="DOV57" s="43"/>
      <c r="DOW57" s="43"/>
      <c r="DOX57" s="43"/>
      <c r="DOY57" s="43"/>
      <c r="DOZ57" s="43"/>
      <c r="DPA57" s="43"/>
      <c r="DPB57" s="43"/>
      <c r="DPC57" s="43"/>
      <c r="DPD57" s="43"/>
      <c r="DPE57" s="43"/>
      <c r="DPF57" s="43"/>
      <c r="DPG57" s="43"/>
      <c r="DPH57" s="43"/>
      <c r="DPI57" s="43"/>
      <c r="DPJ57" s="43"/>
      <c r="DPK57" s="43"/>
      <c r="DPL57" s="43"/>
      <c r="DPM57" s="43"/>
      <c r="DPN57" s="43"/>
      <c r="DPO57" s="43"/>
      <c r="DPP57" s="43"/>
      <c r="DPQ57" s="43"/>
      <c r="DPR57" s="43"/>
      <c r="DPS57" s="43"/>
      <c r="DPT57" s="43"/>
      <c r="DPU57" s="43"/>
      <c r="DPV57" s="43"/>
      <c r="DPW57" s="43"/>
      <c r="DPX57" s="43"/>
      <c r="DPY57" s="43"/>
      <c r="DPZ57" s="43"/>
      <c r="DQA57" s="43"/>
      <c r="DQB57" s="43"/>
      <c r="DQC57" s="43"/>
      <c r="DQD57" s="43"/>
      <c r="DQE57" s="43"/>
      <c r="DQF57" s="43"/>
      <c r="DQG57" s="43"/>
      <c r="DQH57" s="43"/>
      <c r="DQI57" s="43"/>
      <c r="DQJ57" s="43"/>
      <c r="DQK57" s="43"/>
      <c r="DQL57" s="43"/>
      <c r="DQM57" s="43"/>
      <c r="DQN57" s="43"/>
      <c r="DQO57" s="43"/>
      <c r="DQP57" s="43"/>
      <c r="DQQ57" s="43"/>
      <c r="DQR57" s="43"/>
      <c r="DQS57" s="43"/>
      <c r="DQT57" s="43"/>
      <c r="DQU57" s="43"/>
      <c r="DQV57" s="43"/>
      <c r="DQW57" s="43"/>
      <c r="DQX57" s="43"/>
      <c r="DQY57" s="43"/>
      <c r="DQZ57" s="43"/>
      <c r="DRA57" s="43"/>
      <c r="DRB57" s="43"/>
      <c r="DRC57" s="43"/>
      <c r="DRD57" s="43"/>
      <c r="DRE57" s="43"/>
      <c r="DRF57" s="43"/>
      <c r="DRG57" s="43"/>
      <c r="DRH57" s="43"/>
      <c r="DRI57" s="43"/>
      <c r="DRJ57" s="43"/>
      <c r="DRK57" s="43"/>
      <c r="DRL57" s="43"/>
      <c r="DRM57" s="43"/>
      <c r="DRN57" s="43"/>
      <c r="DRO57" s="43"/>
      <c r="DRP57" s="43"/>
      <c r="DRQ57" s="43"/>
      <c r="DRR57" s="43"/>
      <c r="DRS57" s="43"/>
      <c r="DRT57" s="43"/>
      <c r="DRU57" s="43"/>
      <c r="DRV57" s="43"/>
      <c r="DRW57" s="43"/>
      <c r="DRX57" s="43"/>
      <c r="DRY57" s="43"/>
      <c r="DRZ57" s="43"/>
      <c r="DSA57" s="43"/>
      <c r="DSB57" s="43"/>
      <c r="DSC57" s="43"/>
      <c r="DSD57" s="43"/>
      <c r="DSE57" s="43"/>
      <c r="DSF57" s="43"/>
      <c r="DSG57" s="43"/>
      <c r="DSH57" s="43"/>
      <c r="DSI57" s="43"/>
      <c r="DSJ57" s="43"/>
      <c r="DSK57" s="43"/>
      <c r="DSL57" s="43"/>
      <c r="DSM57" s="43"/>
      <c r="DSN57" s="43"/>
      <c r="DSO57" s="43"/>
      <c r="DSP57" s="43"/>
      <c r="DSQ57" s="43"/>
      <c r="DSR57" s="43"/>
      <c r="DSS57" s="43"/>
      <c r="DST57" s="43"/>
      <c r="DSU57" s="43"/>
      <c r="DSV57" s="43"/>
      <c r="DSW57" s="43"/>
      <c r="DSX57" s="43"/>
      <c r="DSY57" s="43"/>
      <c r="DSZ57" s="43"/>
      <c r="DTA57" s="43"/>
      <c r="DTB57" s="43"/>
      <c r="DTC57" s="43"/>
      <c r="DTD57" s="43"/>
      <c r="DTE57" s="43"/>
      <c r="DTF57" s="43"/>
      <c r="DTG57" s="43"/>
      <c r="DTH57" s="43"/>
      <c r="DTI57" s="43"/>
      <c r="DTJ57" s="43"/>
      <c r="DTK57" s="43"/>
      <c r="DTL57" s="43"/>
      <c r="DTM57" s="43"/>
      <c r="DTN57" s="43"/>
      <c r="DTO57" s="43"/>
      <c r="DTP57" s="43"/>
      <c r="DTQ57" s="43"/>
      <c r="DTR57" s="43"/>
      <c r="DTS57" s="43"/>
      <c r="DTT57" s="43"/>
      <c r="DTU57" s="43"/>
      <c r="DTV57" s="43"/>
      <c r="DTW57" s="43"/>
      <c r="DTX57" s="43"/>
      <c r="DTY57" s="43"/>
      <c r="DTZ57" s="43"/>
      <c r="DUA57" s="43"/>
      <c r="DUB57" s="43"/>
      <c r="DUC57" s="43"/>
      <c r="DUD57" s="43"/>
      <c r="DUE57" s="43"/>
      <c r="DUF57" s="43"/>
      <c r="DUG57" s="43"/>
      <c r="DUH57" s="43"/>
      <c r="DUI57" s="43"/>
      <c r="DUJ57" s="43"/>
      <c r="DUK57" s="43"/>
      <c r="DUL57" s="43"/>
      <c r="DUM57" s="43"/>
      <c r="DUN57" s="43"/>
      <c r="DUO57" s="43"/>
      <c r="DUP57" s="43"/>
      <c r="DUQ57" s="43"/>
      <c r="DUR57" s="43"/>
      <c r="DUS57" s="43"/>
      <c r="DUT57" s="43"/>
      <c r="DUU57" s="43"/>
      <c r="DUV57" s="43"/>
      <c r="DUW57" s="43"/>
      <c r="DUX57" s="43"/>
      <c r="DUY57" s="43"/>
      <c r="DUZ57" s="43"/>
      <c r="DVA57" s="43"/>
      <c r="DVB57" s="43"/>
      <c r="DVC57" s="43"/>
      <c r="DVD57" s="43"/>
      <c r="DVE57" s="43"/>
      <c r="DVF57" s="43"/>
      <c r="DVG57" s="43"/>
      <c r="DVH57" s="43"/>
      <c r="DVI57" s="43"/>
      <c r="DVJ57" s="43"/>
      <c r="DVK57" s="43"/>
      <c r="DVL57" s="43"/>
      <c r="DVM57" s="43"/>
      <c r="DVN57" s="43"/>
      <c r="DVO57" s="43"/>
      <c r="DVP57" s="43"/>
      <c r="DVQ57" s="43"/>
      <c r="DVR57" s="43"/>
      <c r="DVS57" s="43"/>
      <c r="DVT57" s="43"/>
      <c r="DVU57" s="43"/>
      <c r="DVV57" s="43"/>
      <c r="DVW57" s="43"/>
      <c r="DVX57" s="43"/>
      <c r="DVY57" s="43"/>
      <c r="DVZ57" s="43"/>
      <c r="DWA57" s="43"/>
      <c r="DWB57" s="43"/>
      <c r="DWC57" s="43"/>
      <c r="DWD57" s="43"/>
      <c r="DWE57" s="43"/>
      <c r="DWF57" s="43"/>
      <c r="DWG57" s="43"/>
      <c r="DWH57" s="43"/>
      <c r="DWI57" s="43"/>
      <c r="DWJ57" s="43"/>
      <c r="DWK57" s="43"/>
      <c r="DWL57" s="43"/>
      <c r="DWM57" s="43"/>
      <c r="DWN57" s="43"/>
      <c r="DWO57" s="43"/>
      <c r="DWP57" s="43"/>
      <c r="DWQ57" s="43"/>
      <c r="DWR57" s="43"/>
      <c r="DWS57" s="43"/>
      <c r="DWT57" s="43"/>
      <c r="DWU57" s="43"/>
      <c r="DWV57" s="43"/>
      <c r="DWW57" s="43"/>
      <c r="DWX57" s="43"/>
      <c r="DWY57" s="43"/>
      <c r="DWZ57" s="43"/>
      <c r="DXA57" s="43"/>
      <c r="DXB57" s="43"/>
      <c r="DXC57" s="43"/>
      <c r="DXD57" s="43"/>
      <c r="DXE57" s="43"/>
      <c r="DXF57" s="43"/>
      <c r="DXG57" s="43"/>
      <c r="DXH57" s="43"/>
      <c r="DXI57" s="43"/>
      <c r="DXJ57" s="43"/>
      <c r="DXK57" s="43"/>
      <c r="DXL57" s="43"/>
      <c r="DXM57" s="43"/>
      <c r="DXN57" s="43"/>
      <c r="DXO57" s="43"/>
      <c r="DXP57" s="43"/>
      <c r="DXQ57" s="43"/>
      <c r="DXR57" s="43"/>
      <c r="DXS57" s="43"/>
      <c r="DXT57" s="43"/>
      <c r="DXU57" s="43"/>
      <c r="DXV57" s="43"/>
      <c r="DXW57" s="43"/>
      <c r="DXX57" s="43"/>
      <c r="DXY57" s="43"/>
      <c r="DXZ57" s="43"/>
      <c r="DYA57" s="43"/>
      <c r="DYB57" s="43"/>
      <c r="DYC57" s="43"/>
      <c r="DYD57" s="43"/>
      <c r="DYE57" s="43"/>
      <c r="DYF57" s="43"/>
      <c r="DYG57" s="43"/>
      <c r="DYH57" s="43"/>
      <c r="DYI57" s="43"/>
      <c r="DYJ57" s="43"/>
      <c r="DYK57" s="43"/>
      <c r="DYL57" s="43"/>
      <c r="DYM57" s="43"/>
      <c r="DYN57" s="43"/>
      <c r="DYO57" s="43"/>
      <c r="DYP57" s="43"/>
      <c r="DYQ57" s="43"/>
      <c r="DYR57" s="43"/>
      <c r="DYS57" s="43"/>
      <c r="DYT57" s="43"/>
      <c r="DYU57" s="43"/>
      <c r="DYV57" s="43"/>
      <c r="DYW57" s="43"/>
      <c r="DYX57" s="43"/>
      <c r="DYY57" s="43"/>
      <c r="DYZ57" s="43"/>
      <c r="DZA57" s="43"/>
      <c r="DZB57" s="43"/>
      <c r="DZC57" s="43"/>
      <c r="DZD57" s="43"/>
      <c r="DZE57" s="43"/>
      <c r="DZF57" s="43"/>
      <c r="DZG57" s="43"/>
      <c r="DZH57" s="43"/>
      <c r="DZI57" s="43"/>
      <c r="DZJ57" s="43"/>
      <c r="DZK57" s="43"/>
      <c r="DZL57" s="43"/>
      <c r="DZM57" s="43"/>
      <c r="DZN57" s="43"/>
      <c r="DZO57" s="43"/>
      <c r="DZP57" s="43"/>
      <c r="DZQ57" s="43"/>
      <c r="DZR57" s="43"/>
      <c r="DZS57" s="43"/>
      <c r="DZT57" s="43"/>
      <c r="DZU57" s="43"/>
      <c r="DZV57" s="43"/>
      <c r="DZW57" s="43"/>
      <c r="DZX57" s="43"/>
      <c r="DZY57" s="43"/>
      <c r="DZZ57" s="43"/>
      <c r="EAA57" s="43"/>
      <c r="EAB57" s="43"/>
      <c r="EAC57" s="43"/>
      <c r="EAD57" s="43"/>
      <c r="EAE57" s="43"/>
      <c r="EAF57" s="43"/>
      <c r="EAG57" s="43"/>
      <c r="EAH57" s="43"/>
      <c r="EAI57" s="43"/>
      <c r="EAJ57" s="43"/>
      <c r="EAK57" s="43"/>
      <c r="EAL57" s="43"/>
      <c r="EAM57" s="43"/>
      <c r="EAN57" s="43"/>
      <c r="EAO57" s="43"/>
      <c r="EAP57" s="43"/>
      <c r="EAQ57" s="43"/>
      <c r="EAR57" s="43"/>
      <c r="EAS57" s="43"/>
      <c r="EAT57" s="43"/>
      <c r="EAU57" s="43"/>
      <c r="EAV57" s="43"/>
      <c r="EAW57" s="43"/>
      <c r="EAX57" s="43"/>
      <c r="EAY57" s="43"/>
      <c r="EAZ57" s="43"/>
      <c r="EBA57" s="43"/>
      <c r="EBB57" s="43"/>
      <c r="EBC57" s="43"/>
      <c r="EBD57" s="43"/>
      <c r="EBE57" s="43"/>
      <c r="EBF57" s="43"/>
      <c r="EBG57" s="43"/>
      <c r="EBH57" s="43"/>
      <c r="EBI57" s="43"/>
      <c r="EBJ57" s="43"/>
      <c r="EBK57" s="43"/>
      <c r="EBL57" s="43"/>
      <c r="EBM57" s="43"/>
      <c r="EBN57" s="43"/>
      <c r="EBO57" s="43"/>
      <c r="EBP57" s="43"/>
      <c r="EBQ57" s="43"/>
      <c r="EBR57" s="43"/>
      <c r="EBS57" s="43"/>
      <c r="EBT57" s="43"/>
      <c r="EBU57" s="43"/>
      <c r="EBV57" s="43"/>
      <c r="EBW57" s="43"/>
      <c r="EBX57" s="43"/>
      <c r="EBY57" s="43"/>
      <c r="EBZ57" s="43"/>
      <c r="ECA57" s="43"/>
      <c r="ECB57" s="43"/>
      <c r="ECC57" s="43"/>
      <c r="ECD57" s="43"/>
      <c r="ECE57" s="43"/>
      <c r="ECF57" s="43"/>
      <c r="ECG57" s="43"/>
      <c r="ECH57" s="43"/>
      <c r="ECI57" s="43"/>
      <c r="ECJ57" s="43"/>
      <c r="ECK57" s="43"/>
      <c r="ECL57" s="43"/>
      <c r="ECM57" s="43"/>
      <c r="ECN57" s="43"/>
      <c r="ECO57" s="43"/>
      <c r="ECP57" s="43"/>
      <c r="ECQ57" s="43"/>
      <c r="ECR57" s="43"/>
      <c r="ECS57" s="43"/>
      <c r="ECT57" s="43"/>
      <c r="ECU57" s="43"/>
      <c r="ECV57" s="43"/>
      <c r="ECW57" s="43"/>
      <c r="ECX57" s="43"/>
      <c r="ECY57" s="43"/>
      <c r="ECZ57" s="43"/>
      <c r="EDA57" s="43"/>
      <c r="EDB57" s="43"/>
      <c r="EDC57" s="43"/>
      <c r="EDD57" s="43"/>
      <c r="EDE57" s="43"/>
      <c r="EDF57" s="43"/>
      <c r="EDG57" s="43"/>
      <c r="EDH57" s="43"/>
      <c r="EDI57" s="43"/>
      <c r="EDJ57" s="43"/>
      <c r="EDK57" s="43"/>
      <c r="EDL57" s="43"/>
      <c r="EDM57" s="43"/>
      <c r="EDN57" s="43"/>
      <c r="EDO57" s="43"/>
      <c r="EDP57" s="43"/>
      <c r="EDQ57" s="43"/>
      <c r="EDR57" s="43"/>
      <c r="EDS57" s="43"/>
      <c r="EDT57" s="43"/>
      <c r="EDU57" s="43"/>
      <c r="EDV57" s="43"/>
      <c r="EDW57" s="43"/>
      <c r="EDX57" s="43"/>
      <c r="EDY57" s="43"/>
      <c r="EDZ57" s="43"/>
      <c r="EEA57" s="43"/>
      <c r="EEB57" s="43"/>
      <c r="EEC57" s="43"/>
      <c r="EED57" s="43"/>
      <c r="EEE57" s="43"/>
      <c r="EEF57" s="43"/>
      <c r="EEG57" s="43"/>
      <c r="EEH57" s="43"/>
      <c r="EEI57" s="43"/>
      <c r="EEJ57" s="43"/>
      <c r="EEK57" s="43"/>
      <c r="EEL57" s="43"/>
      <c r="EEM57" s="43"/>
      <c r="EEN57" s="43"/>
      <c r="EEO57" s="43"/>
      <c r="EEP57" s="43"/>
      <c r="EEQ57" s="43"/>
      <c r="EER57" s="43"/>
      <c r="EES57" s="43"/>
      <c r="EET57" s="43"/>
      <c r="EEU57" s="43"/>
      <c r="EEV57" s="43"/>
      <c r="EEW57" s="43"/>
      <c r="EEX57" s="43"/>
      <c r="EEY57" s="43"/>
      <c r="EEZ57" s="43"/>
      <c r="EFA57" s="43"/>
      <c r="EFB57" s="43"/>
      <c r="EFC57" s="43"/>
      <c r="EFD57" s="43"/>
      <c r="EFE57" s="43"/>
      <c r="EFF57" s="43"/>
      <c r="EFG57" s="43"/>
      <c r="EFH57" s="43"/>
      <c r="EFI57" s="43"/>
      <c r="EFJ57" s="43"/>
      <c r="EFK57" s="43"/>
      <c r="EFL57" s="43"/>
      <c r="EFM57" s="43"/>
      <c r="EFN57" s="43"/>
      <c r="EFO57" s="43"/>
      <c r="EFP57" s="43"/>
      <c r="EFQ57" s="43"/>
      <c r="EFR57" s="43"/>
      <c r="EFS57" s="43"/>
      <c r="EFT57" s="43"/>
      <c r="EFU57" s="43"/>
      <c r="EFV57" s="43"/>
      <c r="EFW57" s="43"/>
      <c r="EFX57" s="43"/>
      <c r="EFY57" s="43"/>
      <c r="EFZ57" s="43"/>
      <c r="EGA57" s="43"/>
      <c r="EGB57" s="43"/>
      <c r="EGC57" s="43"/>
      <c r="EGD57" s="43"/>
      <c r="EGE57" s="43"/>
      <c r="EGF57" s="43"/>
      <c r="EGG57" s="43"/>
      <c r="EGH57" s="43"/>
      <c r="EGI57" s="43"/>
      <c r="EGJ57" s="43"/>
      <c r="EGK57" s="43"/>
      <c r="EGL57" s="43"/>
      <c r="EGM57" s="43"/>
      <c r="EGN57" s="43"/>
      <c r="EGO57" s="43"/>
      <c r="EGP57" s="43"/>
      <c r="EGQ57" s="43"/>
      <c r="EGR57" s="43"/>
      <c r="EGS57" s="43"/>
      <c r="EGT57" s="43"/>
      <c r="EGU57" s="43"/>
      <c r="EGV57" s="43"/>
      <c r="EGW57" s="43"/>
      <c r="EGX57" s="43"/>
      <c r="EGY57" s="43"/>
      <c r="EGZ57" s="43"/>
      <c r="EHA57" s="43"/>
      <c r="EHB57" s="43"/>
      <c r="EHC57" s="43"/>
      <c r="EHD57" s="43"/>
      <c r="EHE57" s="43"/>
      <c r="EHF57" s="43"/>
      <c r="EHG57" s="43"/>
      <c r="EHH57" s="43"/>
      <c r="EHI57" s="43"/>
      <c r="EHJ57" s="43"/>
      <c r="EHK57" s="43"/>
      <c r="EHL57" s="43"/>
      <c r="EHM57" s="43"/>
      <c r="EHN57" s="43"/>
      <c r="EHO57" s="43"/>
      <c r="EHP57" s="43"/>
      <c r="EHQ57" s="43"/>
      <c r="EHR57" s="43"/>
      <c r="EHS57" s="43"/>
      <c r="EHT57" s="43"/>
      <c r="EHU57" s="43"/>
      <c r="EHV57" s="43"/>
      <c r="EHW57" s="43"/>
      <c r="EHX57" s="43"/>
      <c r="EHY57" s="43"/>
      <c r="EHZ57" s="43"/>
      <c r="EIA57" s="43"/>
      <c r="EIB57" s="43"/>
      <c r="EIC57" s="43"/>
      <c r="EID57" s="43"/>
      <c r="EIE57" s="43"/>
      <c r="EIF57" s="43"/>
      <c r="EIG57" s="43"/>
      <c r="EIH57" s="43"/>
      <c r="EII57" s="43"/>
      <c r="EIJ57" s="43"/>
      <c r="EIK57" s="43"/>
      <c r="EIL57" s="43"/>
      <c r="EIM57" s="43"/>
      <c r="EIN57" s="43"/>
      <c r="EIO57" s="43"/>
      <c r="EIP57" s="43"/>
      <c r="EIQ57" s="43"/>
      <c r="EIR57" s="43"/>
      <c r="EIS57" s="43"/>
      <c r="EIT57" s="43"/>
      <c r="EIU57" s="43"/>
      <c r="EIV57" s="43"/>
      <c r="EIW57" s="43"/>
      <c r="EIX57" s="43"/>
      <c r="EIY57" s="43"/>
      <c r="EIZ57" s="43"/>
      <c r="EJA57" s="43"/>
      <c r="EJB57" s="43"/>
      <c r="EJC57" s="43"/>
      <c r="EJD57" s="43"/>
      <c r="EJE57" s="43"/>
      <c r="EJF57" s="43"/>
      <c r="EJG57" s="43"/>
      <c r="EJH57" s="43"/>
      <c r="EJI57" s="43"/>
      <c r="EJJ57" s="43"/>
      <c r="EJK57" s="43"/>
      <c r="EJL57" s="43"/>
      <c r="EJM57" s="43"/>
      <c r="EJN57" s="43"/>
      <c r="EJO57" s="43"/>
      <c r="EJP57" s="43"/>
      <c r="EJQ57" s="43"/>
      <c r="EJR57" s="43"/>
      <c r="EJS57" s="43"/>
      <c r="EJT57" s="43"/>
      <c r="EJU57" s="43"/>
      <c r="EJV57" s="43"/>
      <c r="EJW57" s="43"/>
      <c r="EJX57" s="43"/>
      <c r="EJY57" s="43"/>
      <c r="EJZ57" s="43"/>
      <c r="EKA57" s="43"/>
      <c r="EKB57" s="43"/>
      <c r="EKC57" s="43"/>
      <c r="EKD57" s="43"/>
      <c r="EKE57" s="43"/>
      <c r="EKF57" s="43"/>
      <c r="EKG57" s="43"/>
      <c r="EKH57" s="43"/>
      <c r="EKI57" s="43"/>
      <c r="EKJ57" s="43"/>
      <c r="EKK57" s="43"/>
      <c r="EKL57" s="43"/>
      <c r="EKM57" s="43"/>
      <c r="EKN57" s="43"/>
      <c r="EKO57" s="43"/>
      <c r="EKP57" s="43"/>
      <c r="EKQ57" s="43"/>
      <c r="EKR57" s="43"/>
      <c r="EKS57" s="43"/>
      <c r="EKT57" s="43"/>
      <c r="EKU57" s="43"/>
      <c r="EKV57" s="43"/>
      <c r="EKW57" s="43"/>
      <c r="EKX57" s="43"/>
      <c r="EKY57" s="43"/>
      <c r="EKZ57" s="43"/>
      <c r="ELA57" s="43"/>
      <c r="ELB57" s="43"/>
      <c r="ELC57" s="43"/>
      <c r="ELD57" s="43"/>
      <c r="ELE57" s="43"/>
      <c r="ELF57" s="43"/>
      <c r="ELG57" s="43"/>
      <c r="ELH57" s="43"/>
      <c r="ELI57" s="43"/>
      <c r="ELJ57" s="43"/>
      <c r="ELK57" s="43"/>
      <c r="ELL57" s="43"/>
      <c r="ELM57" s="43"/>
      <c r="ELN57" s="43"/>
      <c r="ELO57" s="43"/>
      <c r="ELP57" s="43"/>
      <c r="ELQ57" s="43"/>
      <c r="ELR57" s="43"/>
      <c r="ELS57" s="43"/>
      <c r="ELT57" s="43"/>
      <c r="ELU57" s="43"/>
      <c r="ELV57" s="43"/>
      <c r="ELW57" s="43"/>
      <c r="ELX57" s="43"/>
      <c r="ELY57" s="43"/>
      <c r="ELZ57" s="43"/>
      <c r="EMA57" s="43"/>
      <c r="EMB57" s="43"/>
      <c r="EMC57" s="43"/>
      <c r="EMD57" s="43"/>
      <c r="EME57" s="43"/>
      <c r="EMF57" s="43"/>
      <c r="EMG57" s="43"/>
      <c r="EMH57" s="43"/>
      <c r="EMI57" s="43"/>
      <c r="EMJ57" s="43"/>
      <c r="EMK57" s="43"/>
      <c r="EML57" s="43"/>
      <c r="EMM57" s="43"/>
      <c r="EMN57" s="43"/>
      <c r="EMO57" s="43"/>
      <c r="EMP57" s="43"/>
      <c r="EMQ57" s="43"/>
      <c r="EMR57" s="43"/>
      <c r="EMS57" s="43"/>
      <c r="EMT57" s="43"/>
      <c r="EMU57" s="43"/>
      <c r="EMV57" s="43"/>
      <c r="EMW57" s="43"/>
      <c r="EMX57" s="43"/>
      <c r="EMY57" s="43"/>
      <c r="EMZ57" s="43"/>
      <c r="ENA57" s="43"/>
      <c r="ENB57" s="43"/>
      <c r="ENC57" s="43"/>
      <c r="END57" s="43"/>
      <c r="ENE57" s="43"/>
      <c r="ENF57" s="43"/>
      <c r="ENG57" s="43"/>
      <c r="ENH57" s="43"/>
      <c r="ENI57" s="43"/>
      <c r="ENJ57" s="43"/>
      <c r="ENK57" s="43"/>
      <c r="ENL57" s="43"/>
      <c r="ENM57" s="43"/>
      <c r="ENN57" s="43"/>
      <c r="ENO57" s="43"/>
      <c r="ENP57" s="43"/>
      <c r="ENQ57" s="43"/>
      <c r="ENR57" s="43"/>
      <c r="ENS57" s="43"/>
      <c r="ENT57" s="43"/>
      <c r="ENU57" s="43"/>
      <c r="ENV57" s="43"/>
      <c r="ENW57" s="43"/>
      <c r="ENX57" s="43"/>
      <c r="ENY57" s="43"/>
      <c r="ENZ57" s="43"/>
      <c r="EOA57" s="43"/>
      <c r="EOB57" s="43"/>
      <c r="EOC57" s="43"/>
      <c r="EOD57" s="43"/>
      <c r="EOE57" s="43"/>
      <c r="EOF57" s="43"/>
      <c r="EOG57" s="43"/>
      <c r="EOH57" s="43"/>
      <c r="EOI57" s="43"/>
      <c r="EOJ57" s="43"/>
      <c r="EOK57" s="43"/>
      <c r="EOL57" s="43"/>
      <c r="EOM57" s="43"/>
      <c r="EON57" s="43"/>
      <c r="EOO57" s="43"/>
      <c r="EOP57" s="43"/>
      <c r="EOQ57" s="43"/>
      <c r="EOR57" s="43"/>
      <c r="EOS57" s="43"/>
      <c r="EOT57" s="43"/>
      <c r="EOU57" s="43"/>
      <c r="EOV57" s="43"/>
      <c r="EOW57" s="43"/>
      <c r="EOX57" s="43"/>
      <c r="EOY57" s="43"/>
      <c r="EOZ57" s="43"/>
      <c r="EPA57" s="43"/>
      <c r="EPB57" s="43"/>
      <c r="EPC57" s="43"/>
      <c r="EPD57" s="43"/>
      <c r="EPE57" s="43"/>
      <c r="EPF57" s="43"/>
      <c r="EPG57" s="43"/>
      <c r="EPH57" s="43"/>
      <c r="EPI57" s="43"/>
      <c r="EPJ57" s="43"/>
      <c r="EPK57" s="43"/>
      <c r="EPL57" s="43"/>
      <c r="EPM57" s="43"/>
      <c r="EPN57" s="43"/>
      <c r="EPO57" s="43"/>
      <c r="EPP57" s="43"/>
      <c r="EPQ57" s="43"/>
      <c r="EPR57" s="43"/>
      <c r="EPS57" s="43"/>
      <c r="EPT57" s="43"/>
      <c r="EPU57" s="43"/>
      <c r="EPV57" s="43"/>
      <c r="EPW57" s="43"/>
      <c r="EPX57" s="43"/>
      <c r="EPY57" s="43"/>
      <c r="EPZ57" s="43"/>
      <c r="EQA57" s="43"/>
      <c r="EQB57" s="43"/>
      <c r="EQC57" s="43"/>
      <c r="EQD57" s="43"/>
      <c r="EQE57" s="43"/>
      <c r="EQF57" s="43"/>
      <c r="EQG57" s="43"/>
      <c r="EQH57" s="43"/>
      <c r="EQI57" s="43"/>
      <c r="EQJ57" s="43"/>
      <c r="EQK57" s="43"/>
      <c r="EQL57" s="43"/>
      <c r="EQM57" s="43"/>
      <c r="EQN57" s="43"/>
      <c r="EQO57" s="43"/>
      <c r="EQP57" s="43"/>
      <c r="EQQ57" s="43"/>
      <c r="EQR57" s="43"/>
      <c r="EQS57" s="43"/>
      <c r="EQT57" s="43"/>
      <c r="EQU57" s="43"/>
      <c r="EQV57" s="43"/>
      <c r="EQW57" s="43"/>
      <c r="EQX57" s="43"/>
      <c r="EQY57" s="43"/>
      <c r="EQZ57" s="43"/>
      <c r="ERA57" s="43"/>
      <c r="ERB57" s="43"/>
      <c r="ERC57" s="43"/>
      <c r="ERD57" s="43"/>
      <c r="ERE57" s="43"/>
      <c r="ERF57" s="43"/>
      <c r="ERG57" s="43"/>
      <c r="ERH57" s="43"/>
      <c r="ERI57" s="43"/>
      <c r="ERJ57" s="43"/>
      <c r="ERK57" s="43"/>
      <c r="ERL57" s="43"/>
      <c r="ERM57" s="43"/>
      <c r="ERN57" s="43"/>
      <c r="ERO57" s="43"/>
      <c r="ERP57" s="43"/>
      <c r="ERQ57" s="43"/>
      <c r="ERR57" s="43"/>
      <c r="ERS57" s="43"/>
      <c r="ERT57" s="43"/>
      <c r="ERU57" s="43"/>
      <c r="ERV57" s="43"/>
      <c r="ERW57" s="43"/>
      <c r="ERX57" s="43"/>
      <c r="ERY57" s="43"/>
      <c r="ERZ57" s="43"/>
      <c r="ESA57" s="43"/>
      <c r="ESB57" s="43"/>
      <c r="ESC57" s="43"/>
      <c r="ESD57" s="43"/>
      <c r="ESE57" s="43"/>
      <c r="ESF57" s="43"/>
      <c r="ESG57" s="43"/>
      <c r="ESH57" s="43"/>
      <c r="ESI57" s="43"/>
      <c r="ESJ57" s="43"/>
      <c r="ESK57" s="43"/>
      <c r="ESL57" s="43"/>
      <c r="ESM57" s="43"/>
      <c r="ESN57" s="43"/>
      <c r="ESO57" s="43"/>
      <c r="ESP57" s="43"/>
      <c r="ESQ57" s="43"/>
      <c r="ESR57" s="43"/>
      <c r="ESS57" s="43"/>
      <c r="EST57" s="43"/>
      <c r="ESU57" s="43"/>
      <c r="ESV57" s="43"/>
      <c r="ESW57" s="43"/>
      <c r="ESX57" s="43"/>
      <c r="ESY57" s="43"/>
      <c r="ESZ57" s="43"/>
      <c r="ETA57" s="43"/>
      <c r="ETB57" s="43"/>
      <c r="ETC57" s="43"/>
      <c r="ETD57" s="43"/>
      <c r="ETE57" s="43"/>
      <c r="ETF57" s="43"/>
      <c r="ETG57" s="43"/>
      <c r="ETH57" s="43"/>
      <c r="ETI57" s="43"/>
      <c r="ETJ57" s="43"/>
      <c r="ETK57" s="43"/>
      <c r="ETL57" s="43"/>
      <c r="ETM57" s="43"/>
      <c r="ETN57" s="43"/>
      <c r="ETO57" s="43"/>
      <c r="ETP57" s="43"/>
      <c r="ETQ57" s="43"/>
      <c r="ETR57" s="43"/>
      <c r="ETS57" s="43"/>
      <c r="ETT57" s="43"/>
      <c r="ETU57" s="43"/>
      <c r="ETV57" s="43"/>
      <c r="ETW57" s="43"/>
      <c r="ETX57" s="43"/>
      <c r="ETY57" s="43"/>
      <c r="ETZ57" s="43"/>
      <c r="EUA57" s="43"/>
      <c r="EUB57" s="43"/>
      <c r="EUC57" s="43"/>
      <c r="EUD57" s="43"/>
      <c r="EUE57" s="43"/>
      <c r="EUF57" s="43"/>
      <c r="EUG57" s="43"/>
      <c r="EUH57" s="43"/>
      <c r="EUI57" s="43"/>
      <c r="EUJ57" s="43"/>
      <c r="EUK57" s="43"/>
      <c r="EUL57" s="43"/>
      <c r="EUM57" s="43"/>
      <c r="EUN57" s="43"/>
      <c r="EUO57" s="43"/>
      <c r="EUP57" s="43"/>
      <c r="EUQ57" s="43"/>
      <c r="EUR57" s="43"/>
      <c r="EUS57" s="43"/>
      <c r="EUT57" s="43"/>
      <c r="EUU57" s="43"/>
      <c r="EUV57" s="43"/>
      <c r="EUW57" s="43"/>
      <c r="EUX57" s="43"/>
      <c r="EUY57" s="43"/>
      <c r="EUZ57" s="43"/>
      <c r="EVA57" s="43"/>
      <c r="EVB57" s="43"/>
      <c r="EVC57" s="43"/>
      <c r="EVD57" s="43"/>
      <c r="EVE57" s="43"/>
      <c r="EVF57" s="43"/>
      <c r="EVG57" s="43"/>
      <c r="EVH57" s="43"/>
      <c r="EVI57" s="43"/>
      <c r="EVJ57" s="43"/>
      <c r="EVK57" s="43"/>
      <c r="EVL57" s="43"/>
      <c r="EVM57" s="43"/>
      <c r="EVN57" s="43"/>
      <c r="EVO57" s="43"/>
      <c r="EVP57" s="43"/>
      <c r="EVQ57" s="43"/>
      <c r="EVR57" s="43"/>
      <c r="EVS57" s="43"/>
      <c r="EVT57" s="43"/>
      <c r="EVU57" s="43"/>
      <c r="EVV57" s="43"/>
      <c r="EVW57" s="43"/>
      <c r="EVX57" s="43"/>
      <c r="EVY57" s="43"/>
      <c r="EVZ57" s="43"/>
      <c r="EWA57" s="43"/>
      <c r="EWB57" s="43"/>
      <c r="EWC57" s="43"/>
      <c r="EWD57" s="43"/>
      <c r="EWE57" s="43"/>
      <c r="EWF57" s="43"/>
      <c r="EWG57" s="43"/>
      <c r="EWH57" s="43"/>
      <c r="EWI57" s="43"/>
      <c r="EWJ57" s="43"/>
      <c r="EWK57" s="43"/>
      <c r="EWL57" s="43"/>
      <c r="EWM57" s="43"/>
      <c r="EWN57" s="43"/>
      <c r="EWO57" s="43"/>
      <c r="EWP57" s="43"/>
      <c r="EWQ57" s="43"/>
      <c r="EWR57" s="43"/>
      <c r="EWS57" s="43"/>
      <c r="EWT57" s="43"/>
      <c r="EWU57" s="43"/>
      <c r="EWV57" s="43"/>
      <c r="EWW57" s="43"/>
      <c r="EWX57" s="43"/>
      <c r="EWY57" s="43"/>
      <c r="EWZ57" s="43"/>
      <c r="EXA57" s="43"/>
      <c r="EXB57" s="43"/>
      <c r="EXC57" s="43"/>
      <c r="EXD57" s="43"/>
      <c r="EXE57" s="43"/>
      <c r="EXF57" s="43"/>
      <c r="EXG57" s="43"/>
      <c r="EXH57" s="43"/>
      <c r="EXI57" s="43"/>
      <c r="EXJ57" s="43"/>
      <c r="EXK57" s="43"/>
      <c r="EXL57" s="43"/>
      <c r="EXM57" s="43"/>
      <c r="EXN57" s="43"/>
      <c r="EXO57" s="43"/>
      <c r="EXP57" s="43"/>
      <c r="EXQ57" s="43"/>
      <c r="EXR57" s="43"/>
      <c r="EXS57" s="43"/>
      <c r="EXT57" s="43"/>
      <c r="EXU57" s="43"/>
      <c r="EXV57" s="43"/>
      <c r="EXW57" s="43"/>
      <c r="EXX57" s="43"/>
      <c r="EXY57" s="43"/>
      <c r="EXZ57" s="43"/>
      <c r="EYA57" s="43"/>
      <c r="EYB57" s="43"/>
      <c r="EYC57" s="43"/>
      <c r="EYD57" s="43"/>
      <c r="EYE57" s="43"/>
      <c r="EYF57" s="43"/>
      <c r="EYG57" s="43"/>
      <c r="EYH57" s="43"/>
      <c r="EYI57" s="43"/>
      <c r="EYJ57" s="43"/>
      <c r="EYK57" s="43"/>
      <c r="EYL57" s="43"/>
      <c r="EYM57" s="43"/>
      <c r="EYN57" s="43"/>
      <c r="EYO57" s="43"/>
      <c r="EYP57" s="43"/>
      <c r="EYQ57" s="43"/>
      <c r="EYR57" s="43"/>
      <c r="EYS57" s="43"/>
      <c r="EYT57" s="43"/>
      <c r="EYU57" s="43"/>
      <c r="EYV57" s="43"/>
      <c r="EYW57" s="43"/>
      <c r="EYX57" s="43"/>
      <c r="EYY57" s="43"/>
      <c r="EYZ57" s="43"/>
      <c r="EZA57" s="43"/>
      <c r="EZB57" s="43"/>
      <c r="EZC57" s="43"/>
      <c r="EZD57" s="43"/>
      <c r="EZE57" s="43"/>
      <c r="EZF57" s="43"/>
      <c r="EZG57" s="43"/>
      <c r="EZH57" s="43"/>
      <c r="EZI57" s="43"/>
      <c r="EZJ57" s="43"/>
      <c r="EZK57" s="43"/>
      <c r="EZL57" s="43"/>
      <c r="EZM57" s="43"/>
      <c r="EZN57" s="43"/>
      <c r="EZO57" s="43"/>
      <c r="EZP57" s="43"/>
      <c r="EZQ57" s="43"/>
      <c r="EZR57" s="43"/>
      <c r="EZS57" s="43"/>
      <c r="EZT57" s="43"/>
      <c r="EZU57" s="43"/>
      <c r="EZV57" s="43"/>
      <c r="EZW57" s="43"/>
      <c r="EZX57" s="43"/>
      <c r="EZY57" s="43"/>
      <c r="EZZ57" s="43"/>
      <c r="FAA57" s="43"/>
      <c r="FAB57" s="43"/>
      <c r="FAC57" s="43"/>
      <c r="FAD57" s="43"/>
      <c r="FAE57" s="43"/>
      <c r="FAF57" s="43"/>
      <c r="FAG57" s="43"/>
      <c r="FAH57" s="43"/>
      <c r="FAI57" s="43"/>
      <c r="FAJ57" s="43"/>
      <c r="FAK57" s="43"/>
      <c r="FAL57" s="43"/>
      <c r="FAM57" s="43"/>
      <c r="FAN57" s="43"/>
      <c r="FAO57" s="43"/>
      <c r="FAP57" s="43"/>
      <c r="FAQ57" s="43"/>
      <c r="FAR57" s="43"/>
      <c r="FAS57" s="43"/>
      <c r="FAT57" s="43"/>
      <c r="FAU57" s="43"/>
      <c r="FAV57" s="43"/>
      <c r="FAW57" s="43"/>
      <c r="FAX57" s="43"/>
      <c r="FAY57" s="43"/>
      <c r="FAZ57" s="43"/>
      <c r="FBA57" s="43"/>
      <c r="FBB57" s="43"/>
      <c r="FBC57" s="43"/>
      <c r="FBD57" s="43"/>
      <c r="FBE57" s="43"/>
      <c r="FBF57" s="43"/>
      <c r="FBG57" s="43"/>
      <c r="FBH57" s="43"/>
      <c r="FBI57" s="43"/>
      <c r="FBJ57" s="43"/>
      <c r="FBK57" s="43"/>
      <c r="FBL57" s="43"/>
      <c r="FBM57" s="43"/>
      <c r="FBN57" s="43"/>
      <c r="FBO57" s="43"/>
      <c r="FBP57" s="43"/>
      <c r="FBQ57" s="43"/>
      <c r="FBR57" s="43"/>
      <c r="FBS57" s="43"/>
      <c r="FBT57" s="43"/>
      <c r="FBU57" s="43"/>
      <c r="FBV57" s="43"/>
      <c r="FBW57" s="43"/>
      <c r="FBX57" s="43"/>
      <c r="FBY57" s="43"/>
      <c r="FBZ57" s="43"/>
      <c r="FCA57" s="43"/>
      <c r="FCB57" s="43"/>
      <c r="FCC57" s="43"/>
      <c r="FCD57" s="43"/>
      <c r="FCE57" s="43"/>
      <c r="FCF57" s="43"/>
      <c r="FCG57" s="43"/>
      <c r="FCH57" s="43"/>
      <c r="FCI57" s="43"/>
      <c r="FCJ57" s="43"/>
      <c r="FCK57" s="43"/>
      <c r="FCL57" s="43"/>
      <c r="FCM57" s="43"/>
      <c r="FCN57" s="43"/>
      <c r="FCO57" s="43"/>
      <c r="FCP57" s="43"/>
      <c r="FCQ57" s="43"/>
      <c r="FCR57" s="43"/>
      <c r="FCS57" s="43"/>
      <c r="FCT57" s="43"/>
      <c r="FCU57" s="43"/>
      <c r="FCV57" s="43"/>
      <c r="FCW57" s="43"/>
      <c r="FCX57" s="43"/>
      <c r="FCY57" s="43"/>
      <c r="FCZ57" s="43"/>
      <c r="FDA57" s="43"/>
      <c r="FDB57" s="43"/>
      <c r="FDC57" s="43"/>
      <c r="FDD57" s="43"/>
      <c r="FDE57" s="43"/>
      <c r="FDF57" s="43"/>
      <c r="FDG57" s="43"/>
      <c r="FDH57" s="43"/>
      <c r="FDI57" s="43"/>
      <c r="FDJ57" s="43"/>
      <c r="FDK57" s="43"/>
      <c r="FDL57" s="43"/>
      <c r="FDM57" s="43"/>
      <c r="FDN57" s="43"/>
      <c r="FDO57" s="43"/>
      <c r="FDP57" s="43"/>
      <c r="FDQ57" s="43"/>
      <c r="FDR57" s="43"/>
      <c r="FDS57" s="43"/>
      <c r="FDT57" s="43"/>
      <c r="FDU57" s="43"/>
      <c r="FDV57" s="43"/>
      <c r="FDW57" s="43"/>
      <c r="FDX57" s="43"/>
      <c r="FDY57" s="43"/>
      <c r="FDZ57" s="43"/>
      <c r="FEA57" s="43"/>
      <c r="FEB57" s="43"/>
      <c r="FEC57" s="43"/>
      <c r="FED57" s="43"/>
      <c r="FEE57" s="43"/>
      <c r="FEF57" s="43"/>
      <c r="FEG57" s="43"/>
      <c r="FEH57" s="43"/>
      <c r="FEI57" s="43"/>
      <c r="FEJ57" s="43"/>
      <c r="FEK57" s="43"/>
      <c r="FEL57" s="43"/>
      <c r="FEM57" s="43"/>
      <c r="FEN57" s="43"/>
      <c r="FEO57" s="43"/>
      <c r="FEP57" s="43"/>
      <c r="FEQ57" s="43"/>
      <c r="FER57" s="43"/>
      <c r="FES57" s="43"/>
      <c r="FET57" s="43"/>
      <c r="FEU57" s="43"/>
      <c r="FEV57" s="43"/>
      <c r="FEW57" s="43"/>
      <c r="FEX57" s="43"/>
      <c r="FEY57" s="43"/>
      <c r="FEZ57" s="43"/>
      <c r="FFA57" s="43"/>
      <c r="FFB57" s="43"/>
      <c r="FFC57" s="43"/>
      <c r="FFD57" s="43"/>
      <c r="FFE57" s="43"/>
      <c r="FFF57" s="43"/>
      <c r="FFG57" s="43"/>
      <c r="FFH57" s="43"/>
      <c r="FFI57" s="43"/>
      <c r="FFJ57" s="43"/>
      <c r="FFK57" s="43"/>
      <c r="FFL57" s="43"/>
      <c r="FFM57" s="43"/>
      <c r="FFN57" s="43"/>
      <c r="FFO57" s="43"/>
      <c r="FFP57" s="43"/>
      <c r="FFQ57" s="43"/>
      <c r="FFR57" s="43"/>
      <c r="FFS57" s="43"/>
      <c r="FFT57" s="43"/>
      <c r="FFU57" s="43"/>
      <c r="FFV57" s="43"/>
      <c r="FFW57" s="43"/>
      <c r="FFX57" s="43"/>
      <c r="FFY57" s="43"/>
      <c r="FFZ57" s="43"/>
      <c r="FGA57" s="43"/>
      <c r="FGB57" s="43"/>
      <c r="FGC57" s="43"/>
      <c r="FGD57" s="43"/>
      <c r="FGE57" s="43"/>
      <c r="FGF57" s="43"/>
      <c r="FGG57" s="43"/>
      <c r="FGH57" s="43"/>
      <c r="FGI57" s="43"/>
      <c r="FGJ57" s="43"/>
      <c r="FGK57" s="43"/>
      <c r="FGL57" s="43"/>
      <c r="FGM57" s="43"/>
      <c r="FGN57" s="43"/>
      <c r="FGO57" s="43"/>
      <c r="FGP57" s="43"/>
      <c r="FGQ57" s="43"/>
      <c r="FGR57" s="43"/>
      <c r="FGS57" s="43"/>
      <c r="FGT57" s="43"/>
      <c r="FGU57" s="43"/>
      <c r="FGV57" s="43"/>
      <c r="FGW57" s="43"/>
      <c r="FGX57" s="43"/>
      <c r="FGY57" s="43"/>
      <c r="FGZ57" s="43"/>
      <c r="FHA57" s="43"/>
      <c r="FHB57" s="43"/>
      <c r="FHC57" s="43"/>
      <c r="FHD57" s="43"/>
      <c r="FHE57" s="43"/>
      <c r="FHF57" s="43"/>
      <c r="FHG57" s="43"/>
      <c r="FHH57" s="43"/>
      <c r="FHI57" s="43"/>
      <c r="FHJ57" s="43"/>
      <c r="FHK57" s="43"/>
      <c r="FHL57" s="43"/>
      <c r="FHM57" s="43"/>
      <c r="FHN57" s="43"/>
      <c r="FHO57" s="43"/>
      <c r="FHP57" s="43"/>
      <c r="FHQ57" s="43"/>
      <c r="FHR57" s="43"/>
      <c r="FHS57" s="43"/>
      <c r="FHT57" s="43"/>
      <c r="FHU57" s="43"/>
      <c r="FHV57" s="43"/>
      <c r="FHW57" s="43"/>
      <c r="FHX57" s="43"/>
      <c r="FHY57" s="43"/>
      <c r="FHZ57" s="43"/>
      <c r="FIA57" s="43"/>
      <c r="FIB57" s="43"/>
      <c r="FIC57" s="43"/>
      <c r="FID57" s="43"/>
      <c r="FIE57" s="43"/>
      <c r="FIF57" s="43"/>
      <c r="FIG57" s="43"/>
      <c r="FIH57" s="43"/>
      <c r="FII57" s="43"/>
      <c r="FIJ57" s="43"/>
      <c r="FIK57" s="43"/>
      <c r="FIL57" s="43"/>
      <c r="FIM57" s="43"/>
      <c r="FIN57" s="43"/>
      <c r="FIO57" s="43"/>
      <c r="FIP57" s="43"/>
      <c r="FIQ57" s="43"/>
      <c r="FIR57" s="43"/>
      <c r="FIS57" s="43"/>
      <c r="FIT57" s="43"/>
      <c r="FIU57" s="43"/>
      <c r="FIV57" s="43"/>
      <c r="FIW57" s="43"/>
      <c r="FIX57" s="43"/>
      <c r="FIY57" s="43"/>
      <c r="FIZ57" s="43"/>
      <c r="FJA57" s="43"/>
      <c r="FJB57" s="43"/>
      <c r="FJC57" s="43"/>
      <c r="FJD57" s="43"/>
      <c r="FJE57" s="43"/>
      <c r="FJF57" s="43"/>
      <c r="FJG57" s="43"/>
      <c r="FJH57" s="43"/>
      <c r="FJI57" s="43"/>
      <c r="FJJ57" s="43"/>
      <c r="FJK57" s="43"/>
      <c r="FJL57" s="43"/>
      <c r="FJM57" s="43"/>
      <c r="FJN57" s="43"/>
      <c r="FJO57" s="43"/>
      <c r="FJP57" s="43"/>
      <c r="FJQ57" s="43"/>
      <c r="FJR57" s="43"/>
      <c r="FJS57" s="43"/>
      <c r="FJT57" s="43"/>
      <c r="FJU57" s="43"/>
      <c r="FJV57" s="43"/>
      <c r="FJW57" s="43"/>
      <c r="FJX57" s="43"/>
      <c r="FJY57" s="43"/>
      <c r="FJZ57" s="43"/>
      <c r="FKA57" s="43"/>
      <c r="FKB57" s="43"/>
      <c r="FKC57" s="43"/>
      <c r="FKD57" s="43"/>
      <c r="FKE57" s="43"/>
      <c r="FKF57" s="43"/>
      <c r="FKG57" s="43"/>
      <c r="FKH57" s="43"/>
      <c r="FKI57" s="43"/>
      <c r="FKJ57" s="43"/>
      <c r="FKK57" s="43"/>
      <c r="FKL57" s="43"/>
      <c r="FKM57" s="43"/>
      <c r="FKN57" s="43"/>
      <c r="FKO57" s="43"/>
      <c r="FKP57" s="43"/>
      <c r="FKQ57" s="43"/>
      <c r="FKR57" s="43"/>
      <c r="FKS57" s="43"/>
      <c r="FKT57" s="43"/>
      <c r="FKU57" s="43"/>
      <c r="FKV57" s="43"/>
      <c r="FKW57" s="43"/>
      <c r="FKX57" s="43"/>
      <c r="FKY57" s="43"/>
      <c r="FKZ57" s="43"/>
      <c r="FLA57" s="43"/>
      <c r="FLB57" s="43"/>
      <c r="FLC57" s="43"/>
      <c r="FLD57" s="43"/>
      <c r="FLE57" s="43"/>
      <c r="FLF57" s="43"/>
      <c r="FLG57" s="43"/>
      <c r="FLH57" s="43"/>
      <c r="FLI57" s="43"/>
      <c r="FLJ57" s="43"/>
      <c r="FLK57" s="43"/>
      <c r="FLL57" s="43"/>
      <c r="FLM57" s="43"/>
      <c r="FLN57" s="43"/>
      <c r="FLO57" s="43"/>
      <c r="FLP57" s="43"/>
      <c r="FLQ57" s="43"/>
      <c r="FLR57" s="43"/>
      <c r="FLS57" s="43"/>
      <c r="FLT57" s="43"/>
      <c r="FLU57" s="43"/>
      <c r="FLV57" s="43"/>
      <c r="FLW57" s="43"/>
      <c r="FLX57" s="43"/>
      <c r="FLY57" s="43"/>
      <c r="FLZ57" s="43"/>
      <c r="FMA57" s="43"/>
      <c r="FMB57" s="43"/>
      <c r="FMC57" s="43"/>
      <c r="FMD57" s="43"/>
      <c r="FME57" s="43"/>
      <c r="FMF57" s="43"/>
      <c r="FMG57" s="43"/>
      <c r="FMH57" s="43"/>
      <c r="FMI57" s="43"/>
      <c r="FMJ57" s="43"/>
      <c r="FMK57" s="43"/>
      <c r="FML57" s="43"/>
      <c r="FMM57" s="43"/>
      <c r="FMN57" s="43"/>
      <c r="FMO57" s="43"/>
      <c r="FMP57" s="43"/>
      <c r="FMQ57" s="43"/>
      <c r="FMR57" s="43"/>
      <c r="FMS57" s="43"/>
      <c r="FMT57" s="43"/>
      <c r="FMU57" s="43"/>
      <c r="FMV57" s="43"/>
      <c r="FMW57" s="43"/>
      <c r="FMX57" s="43"/>
      <c r="FMY57" s="43"/>
      <c r="FMZ57" s="43"/>
      <c r="FNA57" s="43"/>
      <c r="FNB57" s="43"/>
      <c r="FNC57" s="43"/>
      <c r="FND57" s="43"/>
      <c r="FNE57" s="43"/>
      <c r="FNF57" s="43"/>
      <c r="FNG57" s="43"/>
      <c r="FNH57" s="43"/>
      <c r="FNI57" s="43"/>
      <c r="FNJ57" s="43"/>
      <c r="FNK57" s="43"/>
      <c r="FNL57" s="43"/>
      <c r="FNM57" s="43"/>
      <c r="FNN57" s="43"/>
      <c r="FNO57" s="43"/>
      <c r="FNP57" s="43"/>
      <c r="FNQ57" s="43"/>
      <c r="FNR57" s="43"/>
      <c r="FNS57" s="43"/>
      <c r="FNT57" s="43"/>
      <c r="FNU57" s="43"/>
      <c r="FNV57" s="43"/>
      <c r="FNW57" s="43"/>
      <c r="FNX57" s="43"/>
      <c r="FNY57" s="43"/>
      <c r="FNZ57" s="43"/>
      <c r="FOA57" s="43"/>
      <c r="FOB57" s="43"/>
      <c r="FOC57" s="43"/>
      <c r="FOD57" s="43"/>
      <c r="FOE57" s="43"/>
      <c r="FOF57" s="43"/>
      <c r="FOG57" s="43"/>
      <c r="FOH57" s="43"/>
      <c r="FOI57" s="43"/>
      <c r="FOJ57" s="43"/>
      <c r="FOK57" s="43"/>
      <c r="FOL57" s="43"/>
      <c r="FOM57" s="43"/>
      <c r="FON57" s="43"/>
      <c r="FOO57" s="43"/>
      <c r="FOP57" s="43"/>
      <c r="FOQ57" s="43"/>
      <c r="FOR57" s="43"/>
      <c r="FOS57" s="43"/>
      <c r="FOT57" s="43"/>
      <c r="FOU57" s="43"/>
      <c r="FOV57" s="43"/>
      <c r="FOW57" s="43"/>
      <c r="FOX57" s="43"/>
      <c r="FOY57" s="43"/>
      <c r="FOZ57" s="43"/>
      <c r="FPA57" s="43"/>
      <c r="FPB57" s="43"/>
      <c r="FPC57" s="43"/>
      <c r="FPD57" s="43"/>
      <c r="FPE57" s="43"/>
      <c r="FPF57" s="43"/>
      <c r="FPG57" s="43"/>
      <c r="FPH57" s="43"/>
      <c r="FPI57" s="43"/>
      <c r="FPJ57" s="43"/>
      <c r="FPK57" s="43"/>
      <c r="FPL57" s="43"/>
      <c r="FPM57" s="43"/>
      <c r="FPN57" s="43"/>
      <c r="FPO57" s="43"/>
      <c r="FPP57" s="43"/>
      <c r="FPQ57" s="43"/>
      <c r="FPR57" s="43"/>
      <c r="FPS57" s="43"/>
      <c r="FPT57" s="43"/>
      <c r="FPU57" s="43"/>
      <c r="FPV57" s="43"/>
      <c r="FPW57" s="43"/>
      <c r="FPX57" s="43"/>
      <c r="FPY57" s="43"/>
      <c r="FPZ57" s="43"/>
      <c r="FQA57" s="43"/>
      <c r="FQB57" s="43"/>
      <c r="FQC57" s="43"/>
      <c r="FQD57" s="43"/>
      <c r="FQE57" s="43"/>
      <c r="FQF57" s="43"/>
      <c r="FQG57" s="43"/>
      <c r="FQH57" s="43"/>
      <c r="FQI57" s="43"/>
      <c r="FQJ57" s="43"/>
      <c r="FQK57" s="43"/>
      <c r="FQL57" s="43"/>
      <c r="FQM57" s="43"/>
      <c r="FQN57" s="43"/>
      <c r="FQO57" s="43"/>
      <c r="FQP57" s="43"/>
      <c r="FQQ57" s="43"/>
      <c r="FQR57" s="43"/>
      <c r="FQS57" s="43"/>
      <c r="FQT57" s="43"/>
      <c r="FQU57" s="43"/>
      <c r="FQV57" s="43"/>
      <c r="FQW57" s="43"/>
      <c r="FQX57" s="43"/>
      <c r="FQY57" s="43"/>
      <c r="FQZ57" s="43"/>
      <c r="FRA57" s="43"/>
      <c r="FRB57" s="43"/>
      <c r="FRC57" s="43"/>
      <c r="FRD57" s="43"/>
      <c r="FRE57" s="43"/>
      <c r="FRF57" s="43"/>
      <c r="FRG57" s="43"/>
      <c r="FRH57" s="43"/>
      <c r="FRI57" s="43"/>
      <c r="FRJ57" s="43"/>
      <c r="FRK57" s="43"/>
      <c r="FRL57" s="43"/>
      <c r="FRM57" s="43"/>
      <c r="FRN57" s="43"/>
      <c r="FRO57" s="43"/>
      <c r="FRP57" s="43"/>
      <c r="FRQ57" s="43"/>
      <c r="FRR57" s="43"/>
      <c r="FRS57" s="43"/>
      <c r="FRT57" s="43"/>
      <c r="FRU57" s="43"/>
      <c r="FRV57" s="43"/>
      <c r="FRW57" s="43"/>
      <c r="FRX57" s="43"/>
      <c r="FRY57" s="43"/>
      <c r="FRZ57" s="43"/>
      <c r="FSA57" s="43"/>
      <c r="FSB57" s="43"/>
      <c r="FSC57" s="43"/>
      <c r="FSD57" s="43"/>
      <c r="FSE57" s="43"/>
      <c r="FSF57" s="43"/>
      <c r="FSG57" s="43"/>
      <c r="FSH57" s="43"/>
      <c r="FSI57" s="43"/>
      <c r="FSJ57" s="43"/>
      <c r="FSK57" s="43"/>
      <c r="FSL57" s="43"/>
      <c r="FSM57" s="43"/>
      <c r="FSN57" s="43"/>
      <c r="FSO57" s="43"/>
      <c r="FSP57" s="43"/>
      <c r="FSQ57" s="43"/>
      <c r="FSR57" s="43"/>
      <c r="FSS57" s="43"/>
      <c r="FST57" s="43"/>
      <c r="FSU57" s="43"/>
      <c r="FSV57" s="43"/>
      <c r="FSW57" s="43"/>
      <c r="FSX57" s="43"/>
      <c r="FSY57" s="43"/>
      <c r="FSZ57" s="43"/>
      <c r="FTA57" s="43"/>
      <c r="FTB57" s="43"/>
      <c r="FTC57" s="43"/>
      <c r="FTD57" s="43"/>
      <c r="FTE57" s="43"/>
      <c r="FTF57" s="43"/>
      <c r="FTG57" s="43"/>
      <c r="FTH57" s="43"/>
      <c r="FTI57" s="43"/>
      <c r="FTJ57" s="43"/>
      <c r="FTK57" s="43"/>
      <c r="FTL57" s="43"/>
      <c r="FTM57" s="43"/>
      <c r="FTN57" s="43"/>
      <c r="FTO57" s="43"/>
      <c r="FTP57" s="43"/>
      <c r="FTQ57" s="43"/>
      <c r="FTR57" s="43"/>
      <c r="FTS57" s="43"/>
      <c r="FTT57" s="43"/>
      <c r="FTU57" s="43"/>
      <c r="FTV57" s="43"/>
      <c r="FTW57" s="43"/>
      <c r="FTX57" s="43"/>
      <c r="FTY57" s="43"/>
      <c r="FTZ57" s="43"/>
      <c r="FUA57" s="43"/>
      <c r="FUB57" s="43"/>
      <c r="FUC57" s="43"/>
      <c r="FUD57" s="43"/>
      <c r="FUE57" s="43"/>
      <c r="FUF57" s="43"/>
      <c r="FUG57" s="43"/>
      <c r="FUH57" s="43"/>
      <c r="FUI57" s="43"/>
      <c r="FUJ57" s="43"/>
      <c r="FUK57" s="43"/>
      <c r="FUL57" s="43"/>
      <c r="FUM57" s="43"/>
      <c r="FUN57" s="43"/>
      <c r="FUO57" s="43"/>
      <c r="FUP57" s="43"/>
      <c r="FUQ57" s="43"/>
      <c r="FUR57" s="43"/>
      <c r="FUS57" s="43"/>
      <c r="FUT57" s="43"/>
      <c r="FUU57" s="43"/>
      <c r="FUV57" s="43"/>
      <c r="FUW57" s="43"/>
      <c r="FUX57" s="43"/>
      <c r="FUY57" s="43"/>
      <c r="FUZ57" s="43"/>
      <c r="FVA57" s="43"/>
      <c r="FVB57" s="43"/>
      <c r="FVC57" s="43"/>
      <c r="FVD57" s="43"/>
      <c r="FVE57" s="43"/>
      <c r="FVF57" s="43"/>
      <c r="FVG57" s="43"/>
      <c r="FVH57" s="43"/>
      <c r="FVI57" s="43"/>
      <c r="FVJ57" s="43"/>
      <c r="FVK57" s="43"/>
      <c r="FVL57" s="43"/>
      <c r="FVM57" s="43"/>
      <c r="FVN57" s="43"/>
      <c r="FVO57" s="43"/>
      <c r="FVP57" s="43"/>
      <c r="FVQ57" s="43"/>
      <c r="FVR57" s="43"/>
      <c r="FVS57" s="43"/>
      <c r="FVT57" s="43"/>
      <c r="FVU57" s="43"/>
      <c r="FVV57" s="43"/>
      <c r="FVW57" s="43"/>
      <c r="FVX57" s="43"/>
      <c r="FVY57" s="43"/>
      <c r="FVZ57" s="43"/>
      <c r="FWA57" s="43"/>
      <c r="FWB57" s="43"/>
      <c r="FWC57" s="43"/>
      <c r="FWD57" s="43"/>
      <c r="FWE57" s="43"/>
      <c r="FWF57" s="43"/>
      <c r="FWG57" s="43"/>
      <c r="FWH57" s="43"/>
      <c r="FWI57" s="43"/>
      <c r="FWJ57" s="43"/>
      <c r="FWK57" s="43"/>
      <c r="FWL57" s="43"/>
      <c r="FWM57" s="43"/>
      <c r="FWN57" s="43"/>
      <c r="FWO57" s="43"/>
      <c r="FWP57" s="43"/>
      <c r="FWQ57" s="43"/>
      <c r="FWR57" s="43"/>
      <c r="FWS57" s="43"/>
      <c r="FWT57" s="43"/>
      <c r="FWU57" s="43"/>
      <c r="FWV57" s="43"/>
      <c r="FWW57" s="43"/>
      <c r="FWX57" s="43"/>
      <c r="FWY57" s="43"/>
      <c r="FWZ57" s="43"/>
      <c r="FXA57" s="43"/>
      <c r="FXB57" s="43"/>
      <c r="FXC57" s="43"/>
      <c r="FXD57" s="43"/>
      <c r="FXE57" s="43"/>
      <c r="FXF57" s="43"/>
      <c r="FXG57" s="43"/>
      <c r="FXH57" s="43"/>
      <c r="FXI57" s="43"/>
      <c r="FXJ57" s="43"/>
      <c r="FXK57" s="43"/>
      <c r="FXL57" s="43"/>
      <c r="FXM57" s="43"/>
      <c r="FXN57" s="43"/>
      <c r="FXO57" s="43"/>
      <c r="FXP57" s="43"/>
      <c r="FXQ57" s="43"/>
      <c r="FXR57" s="43"/>
      <c r="FXS57" s="43"/>
      <c r="FXT57" s="43"/>
      <c r="FXU57" s="43"/>
      <c r="FXV57" s="43"/>
      <c r="FXW57" s="43"/>
      <c r="FXX57" s="43"/>
      <c r="FXY57" s="43"/>
      <c r="FXZ57" s="43"/>
      <c r="FYA57" s="43"/>
      <c r="FYB57" s="43"/>
      <c r="FYC57" s="43"/>
      <c r="FYD57" s="43"/>
      <c r="FYE57" s="43"/>
      <c r="FYF57" s="43"/>
      <c r="FYG57" s="43"/>
      <c r="FYH57" s="43"/>
      <c r="FYI57" s="43"/>
      <c r="FYJ57" s="43"/>
      <c r="FYK57" s="43"/>
      <c r="FYL57" s="43"/>
      <c r="FYM57" s="43"/>
      <c r="FYN57" s="43"/>
      <c r="FYO57" s="43"/>
      <c r="FYP57" s="43"/>
      <c r="FYQ57" s="43"/>
      <c r="FYR57" s="43"/>
      <c r="FYS57" s="43"/>
      <c r="FYT57" s="43"/>
      <c r="FYU57" s="43"/>
      <c r="FYV57" s="43"/>
      <c r="FYW57" s="43"/>
      <c r="FYX57" s="43"/>
      <c r="FYY57" s="43"/>
      <c r="FYZ57" s="43"/>
      <c r="FZA57" s="43"/>
      <c r="FZB57" s="43"/>
      <c r="FZC57" s="43"/>
      <c r="FZD57" s="43"/>
      <c r="FZE57" s="43"/>
      <c r="FZF57" s="43"/>
      <c r="FZG57" s="43"/>
      <c r="FZH57" s="43"/>
      <c r="FZI57" s="43"/>
      <c r="FZJ57" s="43"/>
      <c r="FZK57" s="43"/>
      <c r="FZL57" s="43"/>
      <c r="FZM57" s="43"/>
      <c r="FZN57" s="43"/>
      <c r="FZO57" s="43"/>
      <c r="FZP57" s="43"/>
      <c r="FZQ57" s="43"/>
      <c r="FZR57" s="43"/>
      <c r="FZS57" s="43"/>
      <c r="FZT57" s="43"/>
      <c r="FZU57" s="43"/>
      <c r="FZV57" s="43"/>
      <c r="FZW57" s="43"/>
      <c r="FZX57" s="43"/>
      <c r="FZY57" s="43"/>
      <c r="FZZ57" s="43"/>
      <c r="GAA57" s="43"/>
      <c r="GAB57" s="43"/>
      <c r="GAC57" s="43"/>
      <c r="GAD57" s="43"/>
      <c r="GAE57" s="43"/>
      <c r="GAF57" s="43"/>
      <c r="GAG57" s="43"/>
      <c r="GAH57" s="43"/>
      <c r="GAI57" s="43"/>
      <c r="GAJ57" s="43"/>
      <c r="GAK57" s="43"/>
      <c r="GAL57" s="43"/>
      <c r="GAM57" s="43"/>
      <c r="GAN57" s="43"/>
      <c r="GAO57" s="43"/>
      <c r="GAP57" s="43"/>
      <c r="GAQ57" s="43"/>
      <c r="GAR57" s="43"/>
      <c r="GAS57" s="43"/>
      <c r="GAT57" s="43"/>
      <c r="GAU57" s="43"/>
      <c r="GAV57" s="43"/>
      <c r="GAW57" s="43"/>
      <c r="GAX57" s="43"/>
      <c r="GAY57" s="43"/>
      <c r="GAZ57" s="43"/>
      <c r="GBA57" s="43"/>
      <c r="GBB57" s="43"/>
      <c r="GBC57" s="43"/>
      <c r="GBD57" s="43"/>
      <c r="GBE57" s="43"/>
      <c r="GBF57" s="43"/>
      <c r="GBG57" s="43"/>
      <c r="GBH57" s="43"/>
      <c r="GBI57" s="43"/>
      <c r="GBJ57" s="43"/>
      <c r="GBK57" s="43"/>
      <c r="GBL57" s="43"/>
      <c r="GBM57" s="43"/>
      <c r="GBN57" s="43"/>
      <c r="GBO57" s="43"/>
      <c r="GBP57" s="43"/>
      <c r="GBQ57" s="43"/>
      <c r="GBR57" s="43"/>
      <c r="GBS57" s="43"/>
      <c r="GBT57" s="43"/>
      <c r="GBU57" s="43"/>
      <c r="GBV57" s="43"/>
      <c r="GBW57" s="43"/>
      <c r="GBX57" s="43"/>
      <c r="GBY57" s="43"/>
      <c r="GBZ57" s="43"/>
      <c r="GCA57" s="43"/>
      <c r="GCB57" s="43"/>
      <c r="GCC57" s="43"/>
      <c r="GCD57" s="43"/>
      <c r="GCE57" s="43"/>
      <c r="GCF57" s="43"/>
      <c r="GCG57" s="43"/>
      <c r="GCH57" s="43"/>
      <c r="GCI57" s="43"/>
      <c r="GCJ57" s="43"/>
      <c r="GCK57" s="43"/>
      <c r="GCL57" s="43"/>
      <c r="GCM57" s="43"/>
      <c r="GCN57" s="43"/>
      <c r="GCO57" s="43"/>
      <c r="GCP57" s="43"/>
      <c r="GCQ57" s="43"/>
      <c r="GCR57" s="43"/>
      <c r="GCS57" s="43"/>
      <c r="GCT57" s="43"/>
      <c r="GCU57" s="43"/>
      <c r="GCV57" s="43"/>
      <c r="GCW57" s="43"/>
      <c r="GCX57" s="43"/>
      <c r="GCY57" s="43"/>
      <c r="GCZ57" s="43"/>
      <c r="GDA57" s="43"/>
      <c r="GDB57" s="43"/>
      <c r="GDC57" s="43"/>
      <c r="GDD57" s="43"/>
      <c r="GDE57" s="43"/>
      <c r="GDF57" s="43"/>
      <c r="GDG57" s="43"/>
      <c r="GDH57" s="43"/>
      <c r="GDI57" s="43"/>
      <c r="GDJ57" s="43"/>
      <c r="GDK57" s="43"/>
      <c r="GDL57" s="43"/>
      <c r="GDM57" s="43"/>
      <c r="GDN57" s="43"/>
      <c r="GDO57" s="43"/>
      <c r="GDP57" s="43"/>
      <c r="GDQ57" s="43"/>
      <c r="GDR57" s="43"/>
      <c r="GDS57" s="43"/>
      <c r="GDT57" s="43"/>
      <c r="GDU57" s="43"/>
      <c r="GDV57" s="43"/>
      <c r="GDW57" s="43"/>
      <c r="GDX57" s="43"/>
      <c r="GDY57" s="43"/>
      <c r="GDZ57" s="43"/>
      <c r="GEA57" s="43"/>
      <c r="GEB57" s="43"/>
      <c r="GEC57" s="43"/>
      <c r="GED57" s="43"/>
      <c r="GEE57" s="43"/>
      <c r="GEF57" s="43"/>
      <c r="GEG57" s="43"/>
      <c r="GEH57" s="43"/>
      <c r="GEI57" s="43"/>
      <c r="GEJ57" s="43"/>
      <c r="GEK57" s="43"/>
      <c r="GEL57" s="43"/>
      <c r="GEM57" s="43"/>
      <c r="GEN57" s="43"/>
      <c r="GEO57" s="43"/>
      <c r="GEP57" s="43"/>
      <c r="GEQ57" s="43"/>
      <c r="GER57" s="43"/>
      <c r="GES57" s="43"/>
      <c r="GET57" s="43"/>
      <c r="GEU57" s="43"/>
      <c r="GEV57" s="43"/>
      <c r="GEW57" s="43"/>
      <c r="GEX57" s="43"/>
      <c r="GEY57" s="43"/>
      <c r="GEZ57" s="43"/>
      <c r="GFA57" s="43"/>
      <c r="GFB57" s="43"/>
      <c r="GFC57" s="43"/>
      <c r="GFD57" s="43"/>
      <c r="GFE57" s="43"/>
      <c r="GFF57" s="43"/>
      <c r="GFG57" s="43"/>
      <c r="GFH57" s="43"/>
      <c r="GFI57" s="43"/>
      <c r="GFJ57" s="43"/>
      <c r="GFK57" s="43"/>
      <c r="GFL57" s="43"/>
      <c r="GFM57" s="43"/>
      <c r="GFN57" s="43"/>
      <c r="GFO57" s="43"/>
      <c r="GFP57" s="43"/>
      <c r="GFQ57" s="43"/>
      <c r="GFR57" s="43"/>
      <c r="GFS57" s="43"/>
      <c r="GFT57" s="43"/>
      <c r="GFU57" s="43"/>
      <c r="GFV57" s="43"/>
      <c r="GFW57" s="43"/>
      <c r="GFX57" s="43"/>
      <c r="GFY57" s="43"/>
      <c r="GFZ57" s="43"/>
      <c r="GGA57" s="43"/>
      <c r="GGB57" s="43"/>
      <c r="GGC57" s="43"/>
      <c r="GGD57" s="43"/>
      <c r="GGE57" s="43"/>
      <c r="GGF57" s="43"/>
      <c r="GGG57" s="43"/>
      <c r="GGH57" s="43"/>
      <c r="GGI57" s="43"/>
      <c r="GGJ57" s="43"/>
      <c r="GGK57" s="43"/>
      <c r="GGL57" s="43"/>
      <c r="GGM57" s="43"/>
      <c r="GGN57" s="43"/>
      <c r="GGO57" s="43"/>
      <c r="GGP57" s="43"/>
      <c r="GGQ57" s="43"/>
      <c r="GGR57" s="43"/>
      <c r="GGS57" s="43"/>
      <c r="GGT57" s="43"/>
      <c r="GGU57" s="43"/>
      <c r="GGV57" s="43"/>
      <c r="GGW57" s="43"/>
      <c r="GGX57" s="43"/>
      <c r="GGY57" s="43"/>
      <c r="GGZ57" s="43"/>
      <c r="GHA57" s="43"/>
      <c r="GHB57" s="43"/>
      <c r="GHC57" s="43"/>
      <c r="GHD57" s="43"/>
      <c r="GHE57" s="43"/>
      <c r="GHF57" s="43"/>
      <c r="GHG57" s="43"/>
      <c r="GHH57" s="43"/>
      <c r="GHI57" s="43"/>
      <c r="GHJ57" s="43"/>
      <c r="GHK57" s="43"/>
      <c r="GHL57" s="43"/>
      <c r="GHM57" s="43"/>
      <c r="GHN57" s="43"/>
      <c r="GHO57" s="43"/>
      <c r="GHP57" s="43"/>
      <c r="GHQ57" s="43"/>
      <c r="GHR57" s="43"/>
      <c r="GHS57" s="43"/>
      <c r="GHT57" s="43"/>
      <c r="GHU57" s="43"/>
      <c r="GHV57" s="43"/>
      <c r="GHW57" s="43"/>
      <c r="GHX57" s="43"/>
      <c r="GHY57" s="43"/>
      <c r="GHZ57" s="43"/>
      <c r="GIA57" s="43"/>
      <c r="GIB57" s="43"/>
      <c r="GIC57" s="43"/>
      <c r="GID57" s="43"/>
      <c r="GIE57" s="43"/>
      <c r="GIF57" s="43"/>
      <c r="GIG57" s="43"/>
      <c r="GIH57" s="43"/>
      <c r="GII57" s="43"/>
      <c r="GIJ57" s="43"/>
      <c r="GIK57" s="43"/>
      <c r="GIL57" s="43"/>
      <c r="GIM57" s="43"/>
      <c r="GIN57" s="43"/>
      <c r="GIO57" s="43"/>
      <c r="GIP57" s="43"/>
      <c r="GIQ57" s="43"/>
      <c r="GIR57" s="43"/>
      <c r="GIS57" s="43"/>
      <c r="GIT57" s="43"/>
      <c r="GIU57" s="43"/>
      <c r="GIV57" s="43"/>
      <c r="GIW57" s="43"/>
      <c r="GIX57" s="43"/>
      <c r="GIY57" s="43"/>
      <c r="GIZ57" s="43"/>
      <c r="GJA57" s="43"/>
      <c r="GJB57" s="43"/>
      <c r="GJC57" s="43"/>
      <c r="GJD57" s="43"/>
      <c r="GJE57" s="43"/>
      <c r="GJF57" s="43"/>
      <c r="GJG57" s="43"/>
      <c r="GJH57" s="43"/>
      <c r="GJI57" s="43"/>
      <c r="GJJ57" s="43"/>
      <c r="GJK57" s="43"/>
      <c r="GJL57" s="43"/>
      <c r="GJM57" s="43"/>
      <c r="GJN57" s="43"/>
      <c r="GJO57" s="43"/>
      <c r="GJP57" s="43"/>
      <c r="GJQ57" s="43"/>
      <c r="GJR57" s="43"/>
      <c r="GJS57" s="43"/>
      <c r="GJT57" s="43"/>
      <c r="GJU57" s="43"/>
      <c r="GJV57" s="43"/>
      <c r="GJW57" s="43"/>
      <c r="GJX57" s="43"/>
      <c r="GJY57" s="43"/>
      <c r="GJZ57" s="43"/>
      <c r="GKA57" s="43"/>
      <c r="GKB57" s="43"/>
      <c r="GKC57" s="43"/>
      <c r="GKD57" s="43"/>
      <c r="GKE57" s="43"/>
      <c r="GKF57" s="43"/>
      <c r="GKG57" s="43"/>
      <c r="GKH57" s="43"/>
      <c r="GKI57" s="43"/>
      <c r="GKJ57" s="43"/>
      <c r="GKK57" s="43"/>
      <c r="GKL57" s="43"/>
      <c r="GKM57" s="43"/>
      <c r="GKN57" s="43"/>
      <c r="GKO57" s="43"/>
      <c r="GKP57" s="43"/>
      <c r="GKQ57" s="43"/>
      <c r="GKR57" s="43"/>
      <c r="GKS57" s="43"/>
      <c r="GKT57" s="43"/>
      <c r="GKU57" s="43"/>
      <c r="GKV57" s="43"/>
      <c r="GKW57" s="43"/>
      <c r="GKX57" s="43"/>
      <c r="GKY57" s="43"/>
      <c r="GKZ57" s="43"/>
      <c r="GLA57" s="43"/>
      <c r="GLB57" s="43"/>
      <c r="GLC57" s="43"/>
      <c r="GLD57" s="43"/>
      <c r="GLE57" s="43"/>
      <c r="GLF57" s="43"/>
      <c r="GLG57" s="43"/>
      <c r="GLH57" s="43"/>
      <c r="GLI57" s="43"/>
      <c r="GLJ57" s="43"/>
      <c r="GLK57" s="43"/>
      <c r="GLL57" s="43"/>
      <c r="GLM57" s="43"/>
      <c r="GLN57" s="43"/>
      <c r="GLO57" s="43"/>
      <c r="GLP57" s="43"/>
      <c r="GLQ57" s="43"/>
      <c r="GLR57" s="43"/>
      <c r="GLS57" s="43"/>
      <c r="GLT57" s="43"/>
      <c r="GLU57" s="43"/>
      <c r="GLV57" s="43"/>
      <c r="GLW57" s="43"/>
      <c r="GLX57" s="43"/>
      <c r="GLY57" s="43"/>
      <c r="GLZ57" s="43"/>
      <c r="GMA57" s="43"/>
      <c r="GMB57" s="43"/>
      <c r="GMC57" s="43"/>
      <c r="GMD57" s="43"/>
      <c r="GME57" s="43"/>
      <c r="GMF57" s="43"/>
      <c r="GMG57" s="43"/>
      <c r="GMH57" s="43"/>
      <c r="GMI57" s="43"/>
      <c r="GMJ57" s="43"/>
      <c r="GMK57" s="43"/>
      <c r="GML57" s="43"/>
      <c r="GMM57" s="43"/>
      <c r="GMN57" s="43"/>
      <c r="GMO57" s="43"/>
      <c r="GMP57" s="43"/>
      <c r="GMQ57" s="43"/>
      <c r="GMR57" s="43"/>
      <c r="GMS57" s="43"/>
      <c r="GMT57" s="43"/>
      <c r="GMU57" s="43"/>
      <c r="GMV57" s="43"/>
      <c r="GMW57" s="43"/>
      <c r="GMX57" s="43"/>
      <c r="GMY57" s="43"/>
      <c r="GMZ57" s="43"/>
      <c r="GNA57" s="43"/>
      <c r="GNB57" s="43"/>
      <c r="GNC57" s="43"/>
      <c r="GND57" s="43"/>
      <c r="GNE57" s="43"/>
      <c r="GNF57" s="43"/>
      <c r="GNG57" s="43"/>
      <c r="GNH57" s="43"/>
      <c r="GNI57" s="43"/>
      <c r="GNJ57" s="43"/>
      <c r="GNK57" s="43"/>
      <c r="GNL57" s="43"/>
      <c r="GNM57" s="43"/>
      <c r="GNN57" s="43"/>
      <c r="GNO57" s="43"/>
      <c r="GNP57" s="43"/>
      <c r="GNQ57" s="43"/>
      <c r="GNR57" s="43"/>
      <c r="GNS57" s="43"/>
      <c r="GNT57" s="43"/>
      <c r="GNU57" s="43"/>
      <c r="GNV57" s="43"/>
      <c r="GNW57" s="43"/>
      <c r="GNX57" s="43"/>
      <c r="GNY57" s="43"/>
      <c r="GNZ57" s="43"/>
      <c r="GOA57" s="43"/>
      <c r="GOB57" s="43"/>
      <c r="GOC57" s="43"/>
      <c r="GOD57" s="43"/>
      <c r="GOE57" s="43"/>
      <c r="GOF57" s="43"/>
      <c r="GOG57" s="43"/>
      <c r="GOH57" s="43"/>
      <c r="GOI57" s="43"/>
      <c r="GOJ57" s="43"/>
      <c r="GOK57" s="43"/>
      <c r="GOL57" s="43"/>
      <c r="GOM57" s="43"/>
      <c r="GON57" s="43"/>
      <c r="GOO57" s="43"/>
      <c r="GOP57" s="43"/>
      <c r="GOQ57" s="43"/>
      <c r="GOR57" s="43"/>
      <c r="GOS57" s="43"/>
      <c r="GOT57" s="43"/>
      <c r="GOU57" s="43"/>
      <c r="GOV57" s="43"/>
      <c r="GOW57" s="43"/>
      <c r="GOX57" s="43"/>
      <c r="GOY57" s="43"/>
      <c r="GOZ57" s="43"/>
      <c r="GPA57" s="43"/>
      <c r="GPB57" s="43"/>
      <c r="GPC57" s="43"/>
      <c r="GPD57" s="43"/>
      <c r="GPE57" s="43"/>
      <c r="GPF57" s="43"/>
      <c r="GPG57" s="43"/>
      <c r="GPH57" s="43"/>
      <c r="GPI57" s="43"/>
      <c r="GPJ57" s="43"/>
      <c r="GPK57" s="43"/>
      <c r="GPL57" s="43"/>
      <c r="GPM57" s="43"/>
      <c r="GPN57" s="43"/>
      <c r="GPO57" s="43"/>
      <c r="GPP57" s="43"/>
      <c r="GPQ57" s="43"/>
      <c r="GPR57" s="43"/>
      <c r="GPS57" s="43"/>
      <c r="GPT57" s="43"/>
      <c r="GPU57" s="43"/>
      <c r="GPV57" s="43"/>
      <c r="GPW57" s="43"/>
      <c r="GPX57" s="43"/>
      <c r="GPY57" s="43"/>
      <c r="GPZ57" s="43"/>
      <c r="GQA57" s="43"/>
      <c r="GQB57" s="43"/>
      <c r="GQC57" s="43"/>
      <c r="GQD57" s="43"/>
      <c r="GQE57" s="43"/>
      <c r="GQF57" s="43"/>
      <c r="GQG57" s="43"/>
      <c r="GQH57" s="43"/>
      <c r="GQI57" s="43"/>
      <c r="GQJ57" s="43"/>
      <c r="GQK57" s="43"/>
      <c r="GQL57" s="43"/>
      <c r="GQM57" s="43"/>
      <c r="GQN57" s="43"/>
      <c r="GQO57" s="43"/>
      <c r="GQP57" s="43"/>
      <c r="GQQ57" s="43"/>
      <c r="GQR57" s="43"/>
      <c r="GQS57" s="43"/>
      <c r="GQT57" s="43"/>
      <c r="GQU57" s="43"/>
      <c r="GQV57" s="43"/>
      <c r="GQW57" s="43"/>
      <c r="GQX57" s="43"/>
      <c r="GQY57" s="43"/>
      <c r="GQZ57" s="43"/>
      <c r="GRA57" s="43"/>
      <c r="GRB57" s="43"/>
      <c r="GRC57" s="43"/>
      <c r="GRD57" s="43"/>
      <c r="GRE57" s="43"/>
      <c r="GRF57" s="43"/>
      <c r="GRG57" s="43"/>
      <c r="GRH57" s="43"/>
      <c r="GRI57" s="43"/>
      <c r="GRJ57" s="43"/>
      <c r="GRK57" s="43"/>
      <c r="GRL57" s="43"/>
      <c r="GRM57" s="43"/>
      <c r="GRN57" s="43"/>
      <c r="GRO57" s="43"/>
      <c r="GRP57" s="43"/>
      <c r="GRQ57" s="43"/>
      <c r="GRR57" s="43"/>
      <c r="GRS57" s="43"/>
      <c r="GRT57" s="43"/>
      <c r="GRU57" s="43"/>
      <c r="GRV57" s="43"/>
      <c r="GRW57" s="43"/>
      <c r="GRX57" s="43"/>
      <c r="GRY57" s="43"/>
      <c r="GRZ57" s="43"/>
      <c r="GSA57" s="43"/>
      <c r="GSB57" s="43"/>
      <c r="GSC57" s="43"/>
      <c r="GSD57" s="43"/>
      <c r="GSE57" s="43"/>
      <c r="GSF57" s="43"/>
      <c r="GSG57" s="43"/>
      <c r="GSH57" s="43"/>
      <c r="GSI57" s="43"/>
      <c r="GSJ57" s="43"/>
      <c r="GSK57" s="43"/>
      <c r="GSL57" s="43"/>
      <c r="GSM57" s="43"/>
      <c r="GSN57" s="43"/>
      <c r="GSO57" s="43"/>
      <c r="GSP57" s="43"/>
      <c r="GSQ57" s="43"/>
      <c r="GSR57" s="43"/>
      <c r="GSS57" s="43"/>
      <c r="GST57" s="43"/>
      <c r="GSU57" s="43"/>
      <c r="GSV57" s="43"/>
      <c r="GSW57" s="43"/>
      <c r="GSX57" s="43"/>
      <c r="GSY57" s="43"/>
      <c r="GSZ57" s="43"/>
      <c r="GTA57" s="43"/>
      <c r="GTB57" s="43"/>
      <c r="GTC57" s="43"/>
      <c r="GTD57" s="43"/>
      <c r="GTE57" s="43"/>
      <c r="GTF57" s="43"/>
      <c r="GTG57" s="43"/>
      <c r="GTH57" s="43"/>
      <c r="GTI57" s="43"/>
      <c r="GTJ57" s="43"/>
      <c r="GTK57" s="43"/>
      <c r="GTL57" s="43"/>
      <c r="GTM57" s="43"/>
      <c r="GTN57" s="43"/>
      <c r="GTO57" s="43"/>
      <c r="GTP57" s="43"/>
      <c r="GTQ57" s="43"/>
      <c r="GTR57" s="43"/>
      <c r="GTS57" s="43"/>
      <c r="GTT57" s="43"/>
      <c r="GTU57" s="43"/>
      <c r="GTV57" s="43"/>
      <c r="GTW57" s="43"/>
      <c r="GTX57" s="43"/>
      <c r="GTY57" s="43"/>
      <c r="GTZ57" s="43"/>
      <c r="GUA57" s="43"/>
      <c r="GUB57" s="43"/>
      <c r="GUC57" s="43"/>
      <c r="GUD57" s="43"/>
      <c r="GUE57" s="43"/>
      <c r="GUF57" s="43"/>
      <c r="GUG57" s="43"/>
      <c r="GUH57" s="43"/>
      <c r="GUI57" s="43"/>
      <c r="GUJ57" s="43"/>
      <c r="GUK57" s="43"/>
      <c r="GUL57" s="43"/>
      <c r="GUM57" s="43"/>
      <c r="GUN57" s="43"/>
      <c r="GUO57" s="43"/>
      <c r="GUP57" s="43"/>
      <c r="GUQ57" s="43"/>
      <c r="GUR57" s="43"/>
      <c r="GUS57" s="43"/>
      <c r="GUT57" s="43"/>
      <c r="GUU57" s="43"/>
      <c r="GUV57" s="43"/>
      <c r="GUW57" s="43"/>
      <c r="GUX57" s="43"/>
      <c r="GUY57" s="43"/>
      <c r="GUZ57" s="43"/>
      <c r="GVA57" s="43"/>
      <c r="GVB57" s="43"/>
      <c r="GVC57" s="43"/>
      <c r="GVD57" s="43"/>
      <c r="GVE57" s="43"/>
      <c r="GVF57" s="43"/>
      <c r="GVG57" s="43"/>
      <c r="GVH57" s="43"/>
      <c r="GVI57" s="43"/>
      <c r="GVJ57" s="43"/>
      <c r="GVK57" s="43"/>
      <c r="GVL57" s="43"/>
      <c r="GVM57" s="43"/>
      <c r="GVN57" s="43"/>
      <c r="GVO57" s="43"/>
      <c r="GVP57" s="43"/>
      <c r="GVQ57" s="43"/>
      <c r="GVR57" s="43"/>
      <c r="GVS57" s="43"/>
      <c r="GVT57" s="43"/>
      <c r="GVU57" s="43"/>
      <c r="GVV57" s="43"/>
      <c r="GVW57" s="43"/>
      <c r="GVX57" s="43"/>
      <c r="GVY57" s="43"/>
      <c r="GVZ57" s="43"/>
      <c r="GWA57" s="43"/>
      <c r="GWB57" s="43"/>
      <c r="GWC57" s="43"/>
      <c r="GWD57" s="43"/>
      <c r="GWE57" s="43"/>
      <c r="GWF57" s="43"/>
      <c r="GWG57" s="43"/>
      <c r="GWH57" s="43"/>
      <c r="GWI57" s="43"/>
      <c r="GWJ57" s="43"/>
      <c r="GWK57" s="43"/>
      <c r="GWL57" s="43"/>
      <c r="GWM57" s="43"/>
      <c r="GWN57" s="43"/>
      <c r="GWO57" s="43"/>
      <c r="GWP57" s="43"/>
      <c r="GWQ57" s="43"/>
      <c r="GWR57" s="43"/>
      <c r="GWS57" s="43"/>
      <c r="GWT57" s="43"/>
      <c r="GWU57" s="43"/>
      <c r="GWV57" s="43"/>
      <c r="GWW57" s="43"/>
      <c r="GWX57" s="43"/>
      <c r="GWY57" s="43"/>
      <c r="GWZ57" s="43"/>
      <c r="GXA57" s="43"/>
      <c r="GXB57" s="43"/>
      <c r="GXC57" s="43"/>
      <c r="GXD57" s="43"/>
      <c r="GXE57" s="43"/>
      <c r="GXF57" s="43"/>
      <c r="GXG57" s="43"/>
      <c r="GXH57" s="43"/>
      <c r="GXI57" s="43"/>
      <c r="GXJ57" s="43"/>
      <c r="GXK57" s="43"/>
      <c r="GXL57" s="43"/>
      <c r="GXM57" s="43"/>
      <c r="GXN57" s="43"/>
      <c r="GXO57" s="43"/>
      <c r="GXP57" s="43"/>
      <c r="GXQ57" s="43"/>
      <c r="GXR57" s="43"/>
      <c r="GXS57" s="43"/>
      <c r="GXT57" s="43"/>
      <c r="GXU57" s="43"/>
      <c r="GXV57" s="43"/>
      <c r="GXW57" s="43"/>
      <c r="GXX57" s="43"/>
      <c r="GXY57" s="43"/>
      <c r="GXZ57" s="43"/>
      <c r="GYA57" s="43"/>
      <c r="GYB57" s="43"/>
      <c r="GYC57" s="43"/>
      <c r="GYD57" s="43"/>
      <c r="GYE57" s="43"/>
      <c r="GYF57" s="43"/>
      <c r="GYG57" s="43"/>
      <c r="GYH57" s="43"/>
      <c r="GYI57" s="43"/>
      <c r="GYJ57" s="43"/>
      <c r="GYK57" s="43"/>
      <c r="GYL57" s="43"/>
      <c r="GYM57" s="43"/>
      <c r="GYN57" s="43"/>
      <c r="GYO57" s="43"/>
      <c r="GYP57" s="43"/>
      <c r="GYQ57" s="43"/>
      <c r="GYR57" s="43"/>
      <c r="GYS57" s="43"/>
      <c r="GYT57" s="43"/>
      <c r="GYU57" s="43"/>
      <c r="GYV57" s="43"/>
      <c r="GYW57" s="43"/>
      <c r="GYX57" s="43"/>
      <c r="GYY57" s="43"/>
      <c r="GYZ57" s="43"/>
      <c r="GZA57" s="43"/>
      <c r="GZB57" s="43"/>
      <c r="GZC57" s="43"/>
      <c r="GZD57" s="43"/>
      <c r="GZE57" s="43"/>
      <c r="GZF57" s="43"/>
      <c r="GZG57" s="43"/>
      <c r="GZH57" s="43"/>
      <c r="GZI57" s="43"/>
      <c r="GZJ57" s="43"/>
      <c r="GZK57" s="43"/>
      <c r="GZL57" s="43"/>
      <c r="GZM57" s="43"/>
      <c r="GZN57" s="43"/>
      <c r="GZO57" s="43"/>
      <c r="GZP57" s="43"/>
      <c r="GZQ57" s="43"/>
      <c r="GZR57" s="43"/>
      <c r="GZS57" s="43"/>
      <c r="GZT57" s="43"/>
      <c r="GZU57" s="43"/>
      <c r="GZV57" s="43"/>
      <c r="GZW57" s="43"/>
      <c r="GZX57" s="43"/>
      <c r="GZY57" s="43"/>
      <c r="GZZ57" s="43"/>
      <c r="HAA57" s="43"/>
      <c r="HAB57" s="43"/>
      <c r="HAC57" s="43"/>
      <c r="HAD57" s="43"/>
      <c r="HAE57" s="43"/>
      <c r="HAF57" s="43"/>
      <c r="HAG57" s="43"/>
      <c r="HAH57" s="43"/>
      <c r="HAI57" s="43"/>
      <c r="HAJ57" s="43"/>
      <c r="HAK57" s="43"/>
      <c r="HAL57" s="43"/>
      <c r="HAM57" s="43"/>
      <c r="HAN57" s="43"/>
      <c r="HAO57" s="43"/>
      <c r="HAP57" s="43"/>
      <c r="HAQ57" s="43"/>
      <c r="HAR57" s="43"/>
      <c r="HAS57" s="43"/>
      <c r="HAT57" s="43"/>
      <c r="HAU57" s="43"/>
      <c r="HAV57" s="43"/>
      <c r="HAW57" s="43"/>
      <c r="HAX57" s="43"/>
      <c r="HAY57" s="43"/>
      <c r="HAZ57" s="43"/>
      <c r="HBA57" s="43"/>
      <c r="HBB57" s="43"/>
      <c r="HBC57" s="43"/>
      <c r="HBD57" s="43"/>
      <c r="HBE57" s="43"/>
      <c r="HBF57" s="43"/>
      <c r="HBG57" s="43"/>
      <c r="HBH57" s="43"/>
      <c r="HBI57" s="43"/>
      <c r="HBJ57" s="43"/>
      <c r="HBK57" s="43"/>
      <c r="HBL57" s="43"/>
      <c r="HBM57" s="43"/>
      <c r="HBN57" s="43"/>
      <c r="HBO57" s="43"/>
      <c r="HBP57" s="43"/>
      <c r="HBQ57" s="43"/>
      <c r="HBR57" s="43"/>
      <c r="HBS57" s="43"/>
      <c r="HBT57" s="43"/>
      <c r="HBU57" s="43"/>
      <c r="HBV57" s="43"/>
      <c r="HBW57" s="43"/>
      <c r="HBX57" s="43"/>
      <c r="HBY57" s="43"/>
      <c r="HBZ57" s="43"/>
      <c r="HCA57" s="43"/>
      <c r="HCB57" s="43"/>
      <c r="HCC57" s="43"/>
      <c r="HCD57" s="43"/>
      <c r="HCE57" s="43"/>
      <c r="HCF57" s="43"/>
      <c r="HCG57" s="43"/>
      <c r="HCH57" s="43"/>
      <c r="HCI57" s="43"/>
      <c r="HCJ57" s="43"/>
      <c r="HCK57" s="43"/>
      <c r="HCL57" s="43"/>
      <c r="HCM57" s="43"/>
      <c r="HCN57" s="43"/>
      <c r="HCO57" s="43"/>
      <c r="HCP57" s="43"/>
      <c r="HCQ57" s="43"/>
      <c r="HCR57" s="43"/>
      <c r="HCS57" s="43"/>
      <c r="HCT57" s="43"/>
      <c r="HCU57" s="43"/>
      <c r="HCV57" s="43"/>
      <c r="HCW57" s="43"/>
      <c r="HCX57" s="43"/>
      <c r="HCY57" s="43"/>
      <c r="HCZ57" s="43"/>
      <c r="HDA57" s="43"/>
      <c r="HDB57" s="43"/>
      <c r="HDC57" s="43"/>
      <c r="HDD57" s="43"/>
      <c r="HDE57" s="43"/>
      <c r="HDF57" s="43"/>
      <c r="HDG57" s="43"/>
      <c r="HDH57" s="43"/>
      <c r="HDI57" s="43"/>
      <c r="HDJ57" s="43"/>
      <c r="HDK57" s="43"/>
      <c r="HDL57" s="43"/>
      <c r="HDM57" s="43"/>
      <c r="HDN57" s="43"/>
      <c r="HDO57" s="43"/>
      <c r="HDP57" s="43"/>
      <c r="HDQ57" s="43"/>
      <c r="HDR57" s="43"/>
      <c r="HDS57" s="43"/>
      <c r="HDT57" s="43"/>
      <c r="HDU57" s="43"/>
      <c r="HDV57" s="43"/>
      <c r="HDW57" s="43"/>
      <c r="HDX57" s="43"/>
      <c r="HDY57" s="43"/>
      <c r="HDZ57" s="43"/>
      <c r="HEA57" s="43"/>
      <c r="HEB57" s="43"/>
      <c r="HEC57" s="43"/>
      <c r="HED57" s="43"/>
      <c r="HEE57" s="43"/>
      <c r="HEF57" s="43"/>
      <c r="HEG57" s="43"/>
      <c r="HEH57" s="43"/>
      <c r="HEI57" s="43"/>
      <c r="HEJ57" s="43"/>
      <c r="HEK57" s="43"/>
      <c r="HEL57" s="43"/>
      <c r="HEM57" s="43"/>
      <c r="HEN57" s="43"/>
      <c r="HEO57" s="43"/>
      <c r="HEP57" s="43"/>
      <c r="HEQ57" s="43"/>
      <c r="HER57" s="43"/>
      <c r="HES57" s="43"/>
      <c r="HET57" s="43"/>
      <c r="HEU57" s="43"/>
      <c r="HEV57" s="43"/>
      <c r="HEW57" s="43"/>
      <c r="HEX57" s="43"/>
      <c r="HEY57" s="43"/>
      <c r="HEZ57" s="43"/>
      <c r="HFA57" s="43"/>
      <c r="HFB57" s="43"/>
      <c r="HFC57" s="43"/>
      <c r="HFD57" s="43"/>
      <c r="HFE57" s="43"/>
      <c r="HFF57" s="43"/>
      <c r="HFG57" s="43"/>
      <c r="HFH57" s="43"/>
      <c r="HFI57" s="43"/>
      <c r="HFJ57" s="43"/>
      <c r="HFK57" s="43"/>
      <c r="HFL57" s="43"/>
      <c r="HFM57" s="43"/>
      <c r="HFN57" s="43"/>
      <c r="HFO57" s="43"/>
      <c r="HFP57" s="43"/>
      <c r="HFQ57" s="43"/>
      <c r="HFR57" s="43"/>
      <c r="HFS57" s="43"/>
      <c r="HFT57" s="43"/>
      <c r="HFU57" s="43"/>
      <c r="HFV57" s="43"/>
      <c r="HFW57" s="43"/>
      <c r="HFX57" s="43"/>
      <c r="HFY57" s="43"/>
      <c r="HFZ57" s="43"/>
      <c r="HGA57" s="43"/>
      <c r="HGB57" s="43"/>
      <c r="HGC57" s="43"/>
      <c r="HGD57" s="43"/>
      <c r="HGE57" s="43"/>
      <c r="HGF57" s="43"/>
      <c r="HGG57" s="43"/>
      <c r="HGH57" s="43"/>
      <c r="HGI57" s="43"/>
      <c r="HGJ57" s="43"/>
      <c r="HGK57" s="43"/>
      <c r="HGL57" s="43"/>
      <c r="HGM57" s="43"/>
      <c r="HGN57" s="43"/>
      <c r="HGO57" s="43"/>
      <c r="HGP57" s="43"/>
      <c r="HGQ57" s="43"/>
      <c r="HGR57" s="43"/>
      <c r="HGS57" s="43"/>
      <c r="HGT57" s="43"/>
      <c r="HGU57" s="43"/>
      <c r="HGV57" s="43"/>
      <c r="HGW57" s="43"/>
      <c r="HGX57" s="43"/>
      <c r="HGY57" s="43"/>
      <c r="HGZ57" s="43"/>
      <c r="HHA57" s="43"/>
      <c r="HHB57" s="43"/>
      <c r="HHC57" s="43"/>
      <c r="HHD57" s="43"/>
      <c r="HHE57" s="43"/>
      <c r="HHF57" s="43"/>
      <c r="HHG57" s="43"/>
      <c r="HHH57" s="43"/>
      <c r="HHI57" s="43"/>
      <c r="HHJ57" s="43"/>
      <c r="HHK57" s="43"/>
      <c r="HHL57" s="43"/>
      <c r="HHM57" s="43"/>
      <c r="HHN57" s="43"/>
      <c r="HHO57" s="43"/>
      <c r="HHP57" s="43"/>
      <c r="HHQ57" s="43"/>
      <c r="HHR57" s="43"/>
      <c r="HHS57" s="43"/>
      <c r="HHT57" s="43"/>
      <c r="HHU57" s="43"/>
      <c r="HHV57" s="43"/>
      <c r="HHW57" s="43"/>
      <c r="HHX57" s="43"/>
      <c r="HHY57" s="43"/>
      <c r="HHZ57" s="43"/>
      <c r="HIA57" s="43"/>
      <c r="HIB57" s="43"/>
      <c r="HIC57" s="43"/>
      <c r="HID57" s="43"/>
      <c r="HIE57" s="43"/>
      <c r="HIF57" s="43"/>
      <c r="HIG57" s="43"/>
      <c r="HIH57" s="43"/>
      <c r="HII57" s="43"/>
      <c r="HIJ57" s="43"/>
      <c r="HIK57" s="43"/>
      <c r="HIL57" s="43"/>
      <c r="HIM57" s="43"/>
      <c r="HIN57" s="43"/>
      <c r="HIO57" s="43"/>
      <c r="HIP57" s="43"/>
      <c r="HIQ57" s="43"/>
      <c r="HIR57" s="43"/>
      <c r="HIS57" s="43"/>
      <c r="HIT57" s="43"/>
      <c r="HIU57" s="43"/>
      <c r="HIV57" s="43"/>
      <c r="HIW57" s="43"/>
      <c r="HIX57" s="43"/>
      <c r="HIY57" s="43"/>
      <c r="HIZ57" s="43"/>
      <c r="HJA57" s="43"/>
      <c r="HJB57" s="43"/>
      <c r="HJC57" s="43"/>
      <c r="HJD57" s="43"/>
      <c r="HJE57" s="43"/>
      <c r="HJF57" s="43"/>
      <c r="HJG57" s="43"/>
      <c r="HJH57" s="43"/>
      <c r="HJI57" s="43"/>
      <c r="HJJ57" s="43"/>
      <c r="HJK57" s="43"/>
      <c r="HJL57" s="43"/>
      <c r="HJM57" s="43"/>
      <c r="HJN57" s="43"/>
      <c r="HJO57" s="43"/>
      <c r="HJP57" s="43"/>
      <c r="HJQ57" s="43"/>
      <c r="HJR57" s="43"/>
      <c r="HJS57" s="43"/>
      <c r="HJT57" s="43"/>
      <c r="HJU57" s="43"/>
      <c r="HJV57" s="43"/>
      <c r="HJW57" s="43"/>
      <c r="HJX57" s="43"/>
      <c r="HJY57" s="43"/>
      <c r="HJZ57" s="43"/>
      <c r="HKA57" s="43"/>
      <c r="HKB57" s="43"/>
      <c r="HKC57" s="43"/>
      <c r="HKD57" s="43"/>
      <c r="HKE57" s="43"/>
      <c r="HKF57" s="43"/>
      <c r="HKG57" s="43"/>
      <c r="HKH57" s="43"/>
      <c r="HKI57" s="43"/>
      <c r="HKJ57" s="43"/>
      <c r="HKK57" s="43"/>
      <c r="HKL57" s="43"/>
      <c r="HKM57" s="43"/>
      <c r="HKN57" s="43"/>
      <c r="HKO57" s="43"/>
      <c r="HKP57" s="43"/>
      <c r="HKQ57" s="43"/>
      <c r="HKR57" s="43"/>
      <c r="HKS57" s="43"/>
      <c r="HKT57" s="43"/>
      <c r="HKU57" s="43"/>
      <c r="HKV57" s="43"/>
      <c r="HKW57" s="43"/>
      <c r="HKX57" s="43"/>
      <c r="HKY57" s="43"/>
      <c r="HKZ57" s="43"/>
      <c r="HLA57" s="43"/>
      <c r="HLB57" s="43"/>
      <c r="HLC57" s="43"/>
      <c r="HLD57" s="43"/>
      <c r="HLE57" s="43"/>
      <c r="HLF57" s="43"/>
      <c r="HLG57" s="43"/>
      <c r="HLH57" s="43"/>
      <c r="HLI57" s="43"/>
      <c r="HLJ57" s="43"/>
      <c r="HLK57" s="43"/>
      <c r="HLL57" s="43"/>
      <c r="HLM57" s="43"/>
      <c r="HLN57" s="43"/>
      <c r="HLO57" s="43"/>
      <c r="HLP57" s="43"/>
      <c r="HLQ57" s="43"/>
      <c r="HLR57" s="43"/>
      <c r="HLS57" s="43"/>
      <c r="HLT57" s="43"/>
      <c r="HLU57" s="43"/>
      <c r="HLV57" s="43"/>
      <c r="HLW57" s="43"/>
      <c r="HLX57" s="43"/>
      <c r="HLY57" s="43"/>
      <c r="HLZ57" s="43"/>
      <c r="HMA57" s="43"/>
      <c r="HMB57" s="43"/>
      <c r="HMC57" s="43"/>
      <c r="HMD57" s="43"/>
      <c r="HME57" s="43"/>
      <c r="HMF57" s="43"/>
      <c r="HMG57" s="43"/>
      <c r="HMH57" s="43"/>
      <c r="HMI57" s="43"/>
      <c r="HMJ57" s="43"/>
      <c r="HMK57" s="43"/>
      <c r="HML57" s="43"/>
      <c r="HMM57" s="43"/>
      <c r="HMN57" s="43"/>
      <c r="HMO57" s="43"/>
      <c r="HMP57" s="43"/>
      <c r="HMQ57" s="43"/>
      <c r="HMR57" s="43"/>
      <c r="HMS57" s="43"/>
      <c r="HMT57" s="43"/>
      <c r="HMU57" s="43"/>
      <c r="HMV57" s="43"/>
      <c r="HMW57" s="43"/>
      <c r="HMX57" s="43"/>
      <c r="HMY57" s="43"/>
      <c r="HMZ57" s="43"/>
      <c r="HNA57" s="43"/>
      <c r="HNB57" s="43"/>
      <c r="HNC57" s="43"/>
      <c r="HND57" s="43"/>
      <c r="HNE57" s="43"/>
      <c r="HNF57" s="43"/>
      <c r="HNG57" s="43"/>
      <c r="HNH57" s="43"/>
      <c r="HNI57" s="43"/>
      <c r="HNJ57" s="43"/>
      <c r="HNK57" s="43"/>
      <c r="HNL57" s="43"/>
      <c r="HNM57" s="43"/>
      <c r="HNN57" s="43"/>
      <c r="HNO57" s="43"/>
      <c r="HNP57" s="43"/>
      <c r="HNQ57" s="43"/>
      <c r="HNR57" s="43"/>
      <c r="HNS57" s="43"/>
      <c r="HNT57" s="43"/>
      <c r="HNU57" s="43"/>
      <c r="HNV57" s="43"/>
      <c r="HNW57" s="43"/>
      <c r="HNX57" s="43"/>
      <c r="HNY57" s="43"/>
      <c r="HNZ57" s="43"/>
      <c r="HOA57" s="43"/>
      <c r="HOB57" s="43"/>
      <c r="HOC57" s="43"/>
      <c r="HOD57" s="43"/>
      <c r="HOE57" s="43"/>
      <c r="HOF57" s="43"/>
      <c r="HOG57" s="43"/>
      <c r="HOH57" s="43"/>
      <c r="HOI57" s="43"/>
      <c r="HOJ57" s="43"/>
      <c r="HOK57" s="43"/>
      <c r="HOL57" s="43"/>
      <c r="HOM57" s="43"/>
      <c r="HON57" s="43"/>
      <c r="HOO57" s="43"/>
      <c r="HOP57" s="43"/>
      <c r="HOQ57" s="43"/>
      <c r="HOR57" s="43"/>
      <c r="HOS57" s="43"/>
      <c r="HOT57" s="43"/>
      <c r="HOU57" s="43"/>
      <c r="HOV57" s="43"/>
      <c r="HOW57" s="43"/>
      <c r="HOX57" s="43"/>
      <c r="HOY57" s="43"/>
      <c r="HOZ57" s="43"/>
      <c r="HPA57" s="43"/>
      <c r="HPB57" s="43"/>
      <c r="HPC57" s="43"/>
      <c r="HPD57" s="43"/>
      <c r="HPE57" s="43"/>
      <c r="HPF57" s="43"/>
      <c r="HPG57" s="43"/>
      <c r="HPH57" s="43"/>
      <c r="HPI57" s="43"/>
      <c r="HPJ57" s="43"/>
      <c r="HPK57" s="43"/>
      <c r="HPL57" s="43"/>
      <c r="HPM57" s="43"/>
      <c r="HPN57" s="43"/>
      <c r="HPO57" s="43"/>
      <c r="HPP57" s="43"/>
      <c r="HPQ57" s="43"/>
      <c r="HPR57" s="43"/>
      <c r="HPS57" s="43"/>
      <c r="HPT57" s="43"/>
      <c r="HPU57" s="43"/>
      <c r="HPV57" s="43"/>
      <c r="HPW57" s="43"/>
      <c r="HPX57" s="43"/>
      <c r="HPY57" s="43"/>
      <c r="HPZ57" s="43"/>
      <c r="HQA57" s="43"/>
      <c r="HQB57" s="43"/>
      <c r="HQC57" s="43"/>
      <c r="HQD57" s="43"/>
      <c r="HQE57" s="43"/>
      <c r="HQF57" s="43"/>
      <c r="HQG57" s="43"/>
      <c r="HQH57" s="43"/>
      <c r="HQI57" s="43"/>
      <c r="HQJ57" s="43"/>
      <c r="HQK57" s="43"/>
      <c r="HQL57" s="43"/>
      <c r="HQM57" s="43"/>
      <c r="HQN57" s="43"/>
      <c r="HQO57" s="43"/>
      <c r="HQP57" s="43"/>
      <c r="HQQ57" s="43"/>
      <c r="HQR57" s="43"/>
      <c r="HQS57" s="43"/>
      <c r="HQT57" s="43"/>
      <c r="HQU57" s="43"/>
      <c r="HQV57" s="43"/>
      <c r="HQW57" s="43"/>
      <c r="HQX57" s="43"/>
      <c r="HQY57" s="43"/>
      <c r="HQZ57" s="43"/>
      <c r="HRA57" s="43"/>
      <c r="HRB57" s="43"/>
      <c r="HRC57" s="43"/>
      <c r="HRD57" s="43"/>
      <c r="HRE57" s="43"/>
      <c r="HRF57" s="43"/>
      <c r="HRG57" s="43"/>
      <c r="HRH57" s="43"/>
      <c r="HRI57" s="43"/>
      <c r="HRJ57" s="43"/>
      <c r="HRK57" s="43"/>
      <c r="HRL57" s="43"/>
      <c r="HRM57" s="43"/>
      <c r="HRN57" s="43"/>
      <c r="HRO57" s="43"/>
      <c r="HRP57" s="43"/>
      <c r="HRQ57" s="43"/>
      <c r="HRR57" s="43"/>
      <c r="HRS57" s="43"/>
      <c r="HRT57" s="43"/>
      <c r="HRU57" s="43"/>
      <c r="HRV57" s="43"/>
      <c r="HRW57" s="43"/>
      <c r="HRX57" s="43"/>
      <c r="HRY57" s="43"/>
      <c r="HRZ57" s="43"/>
      <c r="HSA57" s="43"/>
      <c r="HSB57" s="43"/>
      <c r="HSC57" s="43"/>
      <c r="HSD57" s="43"/>
      <c r="HSE57" s="43"/>
      <c r="HSF57" s="43"/>
      <c r="HSG57" s="43"/>
      <c r="HSH57" s="43"/>
      <c r="HSI57" s="43"/>
      <c r="HSJ57" s="43"/>
      <c r="HSK57" s="43"/>
      <c r="HSL57" s="43"/>
      <c r="HSM57" s="43"/>
      <c r="HSN57" s="43"/>
      <c r="HSO57" s="43"/>
      <c r="HSP57" s="43"/>
      <c r="HSQ57" s="43"/>
      <c r="HSR57" s="43"/>
      <c r="HSS57" s="43"/>
      <c r="HST57" s="43"/>
      <c r="HSU57" s="43"/>
      <c r="HSV57" s="43"/>
      <c r="HSW57" s="43"/>
      <c r="HSX57" s="43"/>
      <c r="HSY57" s="43"/>
      <c r="HSZ57" s="43"/>
      <c r="HTA57" s="43"/>
      <c r="HTB57" s="43"/>
      <c r="HTC57" s="43"/>
      <c r="HTD57" s="43"/>
      <c r="HTE57" s="43"/>
      <c r="HTF57" s="43"/>
      <c r="HTG57" s="43"/>
      <c r="HTH57" s="43"/>
      <c r="HTI57" s="43"/>
      <c r="HTJ57" s="43"/>
      <c r="HTK57" s="43"/>
      <c r="HTL57" s="43"/>
      <c r="HTM57" s="43"/>
      <c r="HTN57" s="43"/>
      <c r="HTO57" s="43"/>
      <c r="HTP57" s="43"/>
      <c r="HTQ57" s="43"/>
      <c r="HTR57" s="43"/>
      <c r="HTS57" s="43"/>
      <c r="HTT57" s="43"/>
      <c r="HTU57" s="43"/>
      <c r="HTV57" s="43"/>
      <c r="HTW57" s="43"/>
      <c r="HTX57" s="43"/>
      <c r="HTY57" s="43"/>
      <c r="HTZ57" s="43"/>
      <c r="HUA57" s="43"/>
      <c r="HUB57" s="43"/>
      <c r="HUC57" s="43"/>
      <c r="HUD57" s="43"/>
      <c r="HUE57" s="43"/>
      <c r="HUF57" s="43"/>
      <c r="HUG57" s="43"/>
      <c r="HUH57" s="43"/>
      <c r="HUI57" s="43"/>
      <c r="HUJ57" s="43"/>
      <c r="HUK57" s="43"/>
      <c r="HUL57" s="43"/>
      <c r="HUM57" s="43"/>
      <c r="HUN57" s="43"/>
      <c r="HUO57" s="43"/>
      <c r="HUP57" s="43"/>
      <c r="HUQ57" s="43"/>
      <c r="HUR57" s="43"/>
      <c r="HUS57" s="43"/>
      <c r="HUT57" s="43"/>
      <c r="HUU57" s="43"/>
      <c r="HUV57" s="43"/>
      <c r="HUW57" s="43"/>
      <c r="HUX57" s="43"/>
      <c r="HUY57" s="43"/>
      <c r="HUZ57" s="43"/>
      <c r="HVA57" s="43"/>
      <c r="HVB57" s="43"/>
      <c r="HVC57" s="43"/>
      <c r="HVD57" s="43"/>
      <c r="HVE57" s="43"/>
      <c r="HVF57" s="43"/>
      <c r="HVG57" s="43"/>
      <c r="HVH57" s="43"/>
      <c r="HVI57" s="43"/>
      <c r="HVJ57" s="43"/>
      <c r="HVK57" s="43"/>
      <c r="HVL57" s="43"/>
      <c r="HVM57" s="43"/>
      <c r="HVN57" s="43"/>
      <c r="HVO57" s="43"/>
      <c r="HVP57" s="43"/>
      <c r="HVQ57" s="43"/>
      <c r="HVR57" s="43"/>
      <c r="HVS57" s="43"/>
      <c r="HVT57" s="43"/>
      <c r="HVU57" s="43"/>
      <c r="HVV57" s="43"/>
      <c r="HVW57" s="43"/>
      <c r="HVX57" s="43"/>
      <c r="HVY57" s="43"/>
      <c r="HVZ57" s="43"/>
      <c r="HWA57" s="43"/>
      <c r="HWB57" s="43"/>
      <c r="HWC57" s="43"/>
      <c r="HWD57" s="43"/>
      <c r="HWE57" s="43"/>
      <c r="HWF57" s="43"/>
      <c r="HWG57" s="43"/>
      <c r="HWH57" s="43"/>
      <c r="HWI57" s="43"/>
      <c r="HWJ57" s="43"/>
      <c r="HWK57" s="43"/>
      <c r="HWL57" s="43"/>
      <c r="HWM57" s="43"/>
      <c r="HWN57" s="43"/>
      <c r="HWO57" s="43"/>
      <c r="HWP57" s="43"/>
      <c r="HWQ57" s="43"/>
      <c r="HWR57" s="43"/>
      <c r="HWS57" s="43"/>
      <c r="HWT57" s="43"/>
      <c r="HWU57" s="43"/>
      <c r="HWV57" s="43"/>
      <c r="HWW57" s="43"/>
      <c r="HWX57" s="43"/>
      <c r="HWY57" s="43"/>
      <c r="HWZ57" s="43"/>
      <c r="HXA57" s="43"/>
      <c r="HXB57" s="43"/>
      <c r="HXC57" s="43"/>
      <c r="HXD57" s="43"/>
      <c r="HXE57" s="43"/>
      <c r="HXF57" s="43"/>
      <c r="HXG57" s="43"/>
      <c r="HXH57" s="43"/>
      <c r="HXI57" s="43"/>
      <c r="HXJ57" s="43"/>
      <c r="HXK57" s="43"/>
      <c r="HXL57" s="43"/>
      <c r="HXM57" s="43"/>
      <c r="HXN57" s="43"/>
      <c r="HXO57" s="43"/>
      <c r="HXP57" s="43"/>
      <c r="HXQ57" s="43"/>
      <c r="HXR57" s="43"/>
      <c r="HXS57" s="43"/>
      <c r="HXT57" s="43"/>
      <c r="HXU57" s="43"/>
      <c r="HXV57" s="43"/>
      <c r="HXW57" s="43"/>
      <c r="HXX57" s="43"/>
      <c r="HXY57" s="43"/>
      <c r="HXZ57" s="43"/>
      <c r="HYA57" s="43"/>
      <c r="HYB57" s="43"/>
      <c r="HYC57" s="43"/>
      <c r="HYD57" s="43"/>
      <c r="HYE57" s="43"/>
      <c r="HYF57" s="43"/>
      <c r="HYG57" s="43"/>
      <c r="HYH57" s="43"/>
      <c r="HYI57" s="43"/>
      <c r="HYJ57" s="43"/>
      <c r="HYK57" s="43"/>
      <c r="HYL57" s="43"/>
      <c r="HYM57" s="43"/>
      <c r="HYN57" s="43"/>
      <c r="HYO57" s="43"/>
      <c r="HYP57" s="43"/>
      <c r="HYQ57" s="43"/>
      <c r="HYR57" s="43"/>
      <c r="HYS57" s="43"/>
      <c r="HYT57" s="43"/>
      <c r="HYU57" s="43"/>
      <c r="HYV57" s="43"/>
      <c r="HYW57" s="43"/>
      <c r="HYX57" s="43"/>
      <c r="HYY57" s="43"/>
      <c r="HYZ57" s="43"/>
      <c r="HZA57" s="43"/>
      <c r="HZB57" s="43"/>
      <c r="HZC57" s="43"/>
      <c r="HZD57" s="43"/>
      <c r="HZE57" s="43"/>
      <c r="HZF57" s="43"/>
      <c r="HZG57" s="43"/>
      <c r="HZH57" s="43"/>
      <c r="HZI57" s="43"/>
      <c r="HZJ57" s="43"/>
      <c r="HZK57" s="43"/>
      <c r="HZL57" s="43"/>
      <c r="HZM57" s="43"/>
      <c r="HZN57" s="43"/>
      <c r="HZO57" s="43"/>
      <c r="HZP57" s="43"/>
      <c r="HZQ57" s="43"/>
      <c r="HZR57" s="43"/>
      <c r="HZS57" s="43"/>
      <c r="HZT57" s="43"/>
      <c r="HZU57" s="43"/>
      <c r="HZV57" s="43"/>
      <c r="HZW57" s="43"/>
      <c r="HZX57" s="43"/>
      <c r="HZY57" s="43"/>
      <c r="HZZ57" s="43"/>
      <c r="IAA57" s="43"/>
      <c r="IAB57" s="43"/>
      <c r="IAC57" s="43"/>
      <c r="IAD57" s="43"/>
      <c r="IAE57" s="43"/>
      <c r="IAF57" s="43"/>
      <c r="IAG57" s="43"/>
      <c r="IAH57" s="43"/>
      <c r="IAI57" s="43"/>
      <c r="IAJ57" s="43"/>
      <c r="IAK57" s="43"/>
      <c r="IAL57" s="43"/>
      <c r="IAM57" s="43"/>
      <c r="IAN57" s="43"/>
      <c r="IAO57" s="43"/>
      <c r="IAP57" s="43"/>
      <c r="IAQ57" s="43"/>
      <c r="IAR57" s="43"/>
      <c r="IAS57" s="43"/>
      <c r="IAT57" s="43"/>
      <c r="IAU57" s="43"/>
      <c r="IAV57" s="43"/>
      <c r="IAW57" s="43"/>
      <c r="IAX57" s="43"/>
      <c r="IAY57" s="43"/>
      <c r="IAZ57" s="43"/>
      <c r="IBA57" s="43"/>
      <c r="IBB57" s="43"/>
      <c r="IBC57" s="43"/>
      <c r="IBD57" s="43"/>
      <c r="IBE57" s="43"/>
      <c r="IBF57" s="43"/>
      <c r="IBG57" s="43"/>
      <c r="IBH57" s="43"/>
      <c r="IBI57" s="43"/>
      <c r="IBJ57" s="43"/>
      <c r="IBK57" s="43"/>
      <c r="IBL57" s="43"/>
      <c r="IBM57" s="43"/>
      <c r="IBN57" s="43"/>
      <c r="IBO57" s="43"/>
      <c r="IBP57" s="43"/>
      <c r="IBQ57" s="43"/>
      <c r="IBR57" s="43"/>
      <c r="IBS57" s="43"/>
      <c r="IBT57" s="43"/>
      <c r="IBU57" s="43"/>
      <c r="IBV57" s="43"/>
      <c r="IBW57" s="43"/>
      <c r="IBX57" s="43"/>
      <c r="IBY57" s="43"/>
      <c r="IBZ57" s="43"/>
      <c r="ICA57" s="43"/>
      <c r="ICB57" s="43"/>
      <c r="ICC57" s="43"/>
      <c r="ICD57" s="43"/>
      <c r="ICE57" s="43"/>
      <c r="ICF57" s="43"/>
      <c r="ICG57" s="43"/>
      <c r="ICH57" s="43"/>
      <c r="ICI57" s="43"/>
      <c r="ICJ57" s="43"/>
      <c r="ICK57" s="43"/>
      <c r="ICL57" s="43"/>
      <c r="ICM57" s="43"/>
      <c r="ICN57" s="43"/>
      <c r="ICO57" s="43"/>
      <c r="ICP57" s="43"/>
      <c r="ICQ57" s="43"/>
      <c r="ICR57" s="43"/>
      <c r="ICS57" s="43"/>
      <c r="ICT57" s="43"/>
      <c r="ICU57" s="43"/>
      <c r="ICV57" s="43"/>
      <c r="ICW57" s="43"/>
      <c r="ICX57" s="43"/>
      <c r="ICY57" s="43"/>
      <c r="ICZ57" s="43"/>
      <c r="IDA57" s="43"/>
      <c r="IDB57" s="43"/>
      <c r="IDC57" s="43"/>
      <c r="IDD57" s="43"/>
      <c r="IDE57" s="43"/>
      <c r="IDF57" s="43"/>
      <c r="IDG57" s="43"/>
      <c r="IDH57" s="43"/>
      <c r="IDI57" s="43"/>
      <c r="IDJ57" s="43"/>
      <c r="IDK57" s="43"/>
      <c r="IDL57" s="43"/>
      <c r="IDM57" s="43"/>
      <c r="IDN57" s="43"/>
      <c r="IDO57" s="43"/>
      <c r="IDP57" s="43"/>
      <c r="IDQ57" s="43"/>
      <c r="IDR57" s="43"/>
      <c r="IDS57" s="43"/>
      <c r="IDT57" s="43"/>
      <c r="IDU57" s="43"/>
      <c r="IDV57" s="43"/>
      <c r="IDW57" s="43"/>
      <c r="IDX57" s="43"/>
      <c r="IDY57" s="43"/>
      <c r="IDZ57" s="43"/>
      <c r="IEA57" s="43"/>
      <c r="IEB57" s="43"/>
      <c r="IEC57" s="43"/>
      <c r="IED57" s="43"/>
      <c r="IEE57" s="43"/>
      <c r="IEF57" s="43"/>
      <c r="IEG57" s="43"/>
      <c r="IEH57" s="43"/>
      <c r="IEI57" s="43"/>
      <c r="IEJ57" s="43"/>
      <c r="IEK57" s="43"/>
      <c r="IEL57" s="43"/>
      <c r="IEM57" s="43"/>
      <c r="IEN57" s="43"/>
      <c r="IEO57" s="43"/>
      <c r="IEP57" s="43"/>
      <c r="IEQ57" s="43"/>
      <c r="IER57" s="43"/>
      <c r="IES57" s="43"/>
      <c r="IET57" s="43"/>
      <c r="IEU57" s="43"/>
      <c r="IEV57" s="43"/>
      <c r="IEW57" s="43"/>
      <c r="IEX57" s="43"/>
      <c r="IEY57" s="43"/>
      <c r="IEZ57" s="43"/>
      <c r="IFA57" s="43"/>
      <c r="IFB57" s="43"/>
      <c r="IFC57" s="43"/>
      <c r="IFD57" s="43"/>
      <c r="IFE57" s="43"/>
      <c r="IFF57" s="43"/>
      <c r="IFG57" s="43"/>
      <c r="IFH57" s="43"/>
      <c r="IFI57" s="43"/>
      <c r="IFJ57" s="43"/>
      <c r="IFK57" s="43"/>
      <c r="IFL57" s="43"/>
      <c r="IFM57" s="43"/>
      <c r="IFN57" s="43"/>
      <c r="IFO57" s="43"/>
      <c r="IFP57" s="43"/>
      <c r="IFQ57" s="43"/>
      <c r="IFR57" s="43"/>
      <c r="IFS57" s="43"/>
      <c r="IFT57" s="43"/>
      <c r="IFU57" s="43"/>
      <c r="IFV57" s="43"/>
      <c r="IFW57" s="43"/>
      <c r="IFX57" s="43"/>
      <c r="IFY57" s="43"/>
      <c r="IFZ57" s="43"/>
      <c r="IGA57" s="43"/>
      <c r="IGB57" s="43"/>
      <c r="IGC57" s="43"/>
      <c r="IGD57" s="43"/>
      <c r="IGE57" s="43"/>
      <c r="IGF57" s="43"/>
      <c r="IGG57" s="43"/>
      <c r="IGH57" s="43"/>
      <c r="IGI57" s="43"/>
      <c r="IGJ57" s="43"/>
      <c r="IGK57" s="43"/>
      <c r="IGL57" s="43"/>
      <c r="IGM57" s="43"/>
      <c r="IGN57" s="43"/>
      <c r="IGO57" s="43"/>
      <c r="IGP57" s="43"/>
      <c r="IGQ57" s="43"/>
      <c r="IGR57" s="43"/>
      <c r="IGS57" s="43"/>
      <c r="IGT57" s="43"/>
      <c r="IGU57" s="43"/>
      <c r="IGV57" s="43"/>
      <c r="IGW57" s="43"/>
      <c r="IGX57" s="43"/>
      <c r="IGY57" s="43"/>
      <c r="IGZ57" s="43"/>
      <c r="IHA57" s="43"/>
      <c r="IHB57" s="43"/>
      <c r="IHC57" s="43"/>
      <c r="IHD57" s="43"/>
      <c r="IHE57" s="43"/>
      <c r="IHF57" s="43"/>
      <c r="IHG57" s="43"/>
      <c r="IHH57" s="43"/>
      <c r="IHI57" s="43"/>
      <c r="IHJ57" s="43"/>
      <c r="IHK57" s="43"/>
      <c r="IHL57" s="43"/>
      <c r="IHM57" s="43"/>
      <c r="IHN57" s="43"/>
      <c r="IHO57" s="43"/>
      <c r="IHP57" s="43"/>
      <c r="IHQ57" s="43"/>
      <c r="IHR57" s="43"/>
      <c r="IHS57" s="43"/>
      <c r="IHT57" s="43"/>
      <c r="IHU57" s="43"/>
      <c r="IHV57" s="43"/>
      <c r="IHW57" s="43"/>
      <c r="IHX57" s="43"/>
      <c r="IHY57" s="43"/>
      <c r="IHZ57" s="43"/>
      <c r="IIA57" s="43"/>
      <c r="IIB57" s="43"/>
      <c r="IIC57" s="43"/>
      <c r="IID57" s="43"/>
      <c r="IIE57" s="43"/>
      <c r="IIF57" s="43"/>
      <c r="IIG57" s="43"/>
      <c r="IIH57" s="43"/>
      <c r="III57" s="43"/>
      <c r="IIJ57" s="43"/>
      <c r="IIK57" s="43"/>
      <c r="IIL57" s="43"/>
      <c r="IIM57" s="43"/>
      <c r="IIN57" s="43"/>
      <c r="IIO57" s="43"/>
      <c r="IIP57" s="43"/>
      <c r="IIQ57" s="43"/>
      <c r="IIR57" s="43"/>
      <c r="IIS57" s="43"/>
      <c r="IIT57" s="43"/>
      <c r="IIU57" s="43"/>
      <c r="IIV57" s="43"/>
      <c r="IIW57" s="43"/>
      <c r="IIX57" s="43"/>
      <c r="IIY57" s="43"/>
      <c r="IIZ57" s="43"/>
      <c r="IJA57" s="43"/>
      <c r="IJB57" s="43"/>
      <c r="IJC57" s="43"/>
      <c r="IJD57" s="43"/>
      <c r="IJE57" s="43"/>
      <c r="IJF57" s="43"/>
      <c r="IJG57" s="43"/>
      <c r="IJH57" s="43"/>
      <c r="IJI57" s="43"/>
      <c r="IJJ57" s="43"/>
      <c r="IJK57" s="43"/>
      <c r="IJL57" s="43"/>
      <c r="IJM57" s="43"/>
      <c r="IJN57" s="43"/>
      <c r="IJO57" s="43"/>
      <c r="IJP57" s="43"/>
      <c r="IJQ57" s="43"/>
      <c r="IJR57" s="43"/>
      <c r="IJS57" s="43"/>
      <c r="IJT57" s="43"/>
      <c r="IJU57" s="43"/>
      <c r="IJV57" s="43"/>
      <c r="IJW57" s="43"/>
      <c r="IJX57" s="43"/>
      <c r="IJY57" s="43"/>
      <c r="IJZ57" s="43"/>
      <c r="IKA57" s="43"/>
      <c r="IKB57" s="43"/>
      <c r="IKC57" s="43"/>
      <c r="IKD57" s="43"/>
      <c r="IKE57" s="43"/>
      <c r="IKF57" s="43"/>
      <c r="IKG57" s="43"/>
      <c r="IKH57" s="43"/>
      <c r="IKI57" s="43"/>
      <c r="IKJ57" s="43"/>
      <c r="IKK57" s="43"/>
      <c r="IKL57" s="43"/>
      <c r="IKM57" s="43"/>
      <c r="IKN57" s="43"/>
      <c r="IKO57" s="43"/>
      <c r="IKP57" s="43"/>
      <c r="IKQ57" s="43"/>
      <c r="IKR57" s="43"/>
      <c r="IKS57" s="43"/>
      <c r="IKT57" s="43"/>
      <c r="IKU57" s="43"/>
      <c r="IKV57" s="43"/>
      <c r="IKW57" s="43"/>
      <c r="IKX57" s="43"/>
      <c r="IKY57" s="43"/>
      <c r="IKZ57" s="43"/>
      <c r="ILA57" s="43"/>
      <c r="ILB57" s="43"/>
      <c r="ILC57" s="43"/>
      <c r="ILD57" s="43"/>
      <c r="ILE57" s="43"/>
      <c r="ILF57" s="43"/>
      <c r="ILG57" s="43"/>
      <c r="ILH57" s="43"/>
      <c r="ILI57" s="43"/>
      <c r="ILJ57" s="43"/>
      <c r="ILK57" s="43"/>
      <c r="ILL57" s="43"/>
      <c r="ILM57" s="43"/>
      <c r="ILN57" s="43"/>
      <c r="ILO57" s="43"/>
      <c r="ILP57" s="43"/>
      <c r="ILQ57" s="43"/>
      <c r="ILR57" s="43"/>
      <c r="ILS57" s="43"/>
      <c r="ILT57" s="43"/>
      <c r="ILU57" s="43"/>
      <c r="ILV57" s="43"/>
      <c r="ILW57" s="43"/>
      <c r="ILX57" s="43"/>
      <c r="ILY57" s="43"/>
      <c r="ILZ57" s="43"/>
      <c r="IMA57" s="43"/>
      <c r="IMB57" s="43"/>
      <c r="IMC57" s="43"/>
      <c r="IMD57" s="43"/>
      <c r="IME57" s="43"/>
      <c r="IMF57" s="43"/>
      <c r="IMG57" s="43"/>
      <c r="IMH57" s="43"/>
      <c r="IMI57" s="43"/>
      <c r="IMJ57" s="43"/>
      <c r="IMK57" s="43"/>
      <c r="IML57" s="43"/>
      <c r="IMM57" s="43"/>
      <c r="IMN57" s="43"/>
      <c r="IMO57" s="43"/>
      <c r="IMP57" s="43"/>
      <c r="IMQ57" s="43"/>
      <c r="IMR57" s="43"/>
      <c r="IMS57" s="43"/>
      <c r="IMT57" s="43"/>
      <c r="IMU57" s="43"/>
      <c r="IMV57" s="43"/>
      <c r="IMW57" s="43"/>
      <c r="IMX57" s="43"/>
      <c r="IMY57" s="43"/>
      <c r="IMZ57" s="43"/>
      <c r="INA57" s="43"/>
      <c r="INB57" s="43"/>
      <c r="INC57" s="43"/>
      <c r="IND57" s="43"/>
      <c r="INE57" s="43"/>
      <c r="INF57" s="43"/>
      <c r="ING57" s="43"/>
      <c r="INH57" s="43"/>
      <c r="INI57" s="43"/>
      <c r="INJ57" s="43"/>
      <c r="INK57" s="43"/>
      <c r="INL57" s="43"/>
      <c r="INM57" s="43"/>
      <c r="INN57" s="43"/>
      <c r="INO57" s="43"/>
      <c r="INP57" s="43"/>
      <c r="INQ57" s="43"/>
      <c r="INR57" s="43"/>
      <c r="INS57" s="43"/>
      <c r="INT57" s="43"/>
      <c r="INU57" s="43"/>
      <c r="INV57" s="43"/>
      <c r="INW57" s="43"/>
      <c r="INX57" s="43"/>
      <c r="INY57" s="43"/>
      <c r="INZ57" s="43"/>
      <c r="IOA57" s="43"/>
      <c r="IOB57" s="43"/>
      <c r="IOC57" s="43"/>
      <c r="IOD57" s="43"/>
      <c r="IOE57" s="43"/>
      <c r="IOF57" s="43"/>
      <c r="IOG57" s="43"/>
      <c r="IOH57" s="43"/>
      <c r="IOI57" s="43"/>
      <c r="IOJ57" s="43"/>
      <c r="IOK57" s="43"/>
      <c r="IOL57" s="43"/>
      <c r="IOM57" s="43"/>
      <c r="ION57" s="43"/>
      <c r="IOO57" s="43"/>
      <c r="IOP57" s="43"/>
      <c r="IOQ57" s="43"/>
      <c r="IOR57" s="43"/>
      <c r="IOS57" s="43"/>
      <c r="IOT57" s="43"/>
      <c r="IOU57" s="43"/>
      <c r="IOV57" s="43"/>
      <c r="IOW57" s="43"/>
      <c r="IOX57" s="43"/>
      <c r="IOY57" s="43"/>
      <c r="IOZ57" s="43"/>
      <c r="IPA57" s="43"/>
      <c r="IPB57" s="43"/>
      <c r="IPC57" s="43"/>
      <c r="IPD57" s="43"/>
      <c r="IPE57" s="43"/>
      <c r="IPF57" s="43"/>
      <c r="IPG57" s="43"/>
      <c r="IPH57" s="43"/>
      <c r="IPI57" s="43"/>
      <c r="IPJ57" s="43"/>
      <c r="IPK57" s="43"/>
      <c r="IPL57" s="43"/>
      <c r="IPM57" s="43"/>
      <c r="IPN57" s="43"/>
      <c r="IPO57" s="43"/>
      <c r="IPP57" s="43"/>
      <c r="IPQ57" s="43"/>
      <c r="IPR57" s="43"/>
      <c r="IPS57" s="43"/>
      <c r="IPT57" s="43"/>
      <c r="IPU57" s="43"/>
      <c r="IPV57" s="43"/>
      <c r="IPW57" s="43"/>
      <c r="IPX57" s="43"/>
      <c r="IPY57" s="43"/>
      <c r="IPZ57" s="43"/>
      <c r="IQA57" s="43"/>
      <c r="IQB57" s="43"/>
      <c r="IQC57" s="43"/>
      <c r="IQD57" s="43"/>
      <c r="IQE57" s="43"/>
      <c r="IQF57" s="43"/>
      <c r="IQG57" s="43"/>
      <c r="IQH57" s="43"/>
      <c r="IQI57" s="43"/>
      <c r="IQJ57" s="43"/>
      <c r="IQK57" s="43"/>
      <c r="IQL57" s="43"/>
      <c r="IQM57" s="43"/>
      <c r="IQN57" s="43"/>
      <c r="IQO57" s="43"/>
      <c r="IQP57" s="43"/>
      <c r="IQQ57" s="43"/>
      <c r="IQR57" s="43"/>
      <c r="IQS57" s="43"/>
      <c r="IQT57" s="43"/>
      <c r="IQU57" s="43"/>
      <c r="IQV57" s="43"/>
      <c r="IQW57" s="43"/>
      <c r="IQX57" s="43"/>
      <c r="IQY57" s="43"/>
      <c r="IQZ57" s="43"/>
      <c r="IRA57" s="43"/>
      <c r="IRB57" s="43"/>
      <c r="IRC57" s="43"/>
      <c r="IRD57" s="43"/>
      <c r="IRE57" s="43"/>
      <c r="IRF57" s="43"/>
      <c r="IRG57" s="43"/>
      <c r="IRH57" s="43"/>
      <c r="IRI57" s="43"/>
      <c r="IRJ57" s="43"/>
      <c r="IRK57" s="43"/>
      <c r="IRL57" s="43"/>
      <c r="IRM57" s="43"/>
      <c r="IRN57" s="43"/>
      <c r="IRO57" s="43"/>
      <c r="IRP57" s="43"/>
      <c r="IRQ57" s="43"/>
      <c r="IRR57" s="43"/>
      <c r="IRS57" s="43"/>
      <c r="IRT57" s="43"/>
      <c r="IRU57" s="43"/>
      <c r="IRV57" s="43"/>
      <c r="IRW57" s="43"/>
      <c r="IRX57" s="43"/>
      <c r="IRY57" s="43"/>
      <c r="IRZ57" s="43"/>
      <c r="ISA57" s="43"/>
      <c r="ISB57" s="43"/>
      <c r="ISC57" s="43"/>
      <c r="ISD57" s="43"/>
      <c r="ISE57" s="43"/>
      <c r="ISF57" s="43"/>
      <c r="ISG57" s="43"/>
      <c r="ISH57" s="43"/>
      <c r="ISI57" s="43"/>
      <c r="ISJ57" s="43"/>
      <c r="ISK57" s="43"/>
      <c r="ISL57" s="43"/>
      <c r="ISM57" s="43"/>
      <c r="ISN57" s="43"/>
      <c r="ISO57" s="43"/>
      <c r="ISP57" s="43"/>
      <c r="ISQ57" s="43"/>
      <c r="ISR57" s="43"/>
      <c r="ISS57" s="43"/>
      <c r="IST57" s="43"/>
      <c r="ISU57" s="43"/>
      <c r="ISV57" s="43"/>
      <c r="ISW57" s="43"/>
      <c r="ISX57" s="43"/>
      <c r="ISY57" s="43"/>
      <c r="ISZ57" s="43"/>
      <c r="ITA57" s="43"/>
      <c r="ITB57" s="43"/>
      <c r="ITC57" s="43"/>
      <c r="ITD57" s="43"/>
      <c r="ITE57" s="43"/>
      <c r="ITF57" s="43"/>
      <c r="ITG57" s="43"/>
      <c r="ITH57" s="43"/>
      <c r="ITI57" s="43"/>
      <c r="ITJ57" s="43"/>
      <c r="ITK57" s="43"/>
      <c r="ITL57" s="43"/>
      <c r="ITM57" s="43"/>
      <c r="ITN57" s="43"/>
      <c r="ITO57" s="43"/>
      <c r="ITP57" s="43"/>
      <c r="ITQ57" s="43"/>
      <c r="ITR57" s="43"/>
      <c r="ITS57" s="43"/>
      <c r="ITT57" s="43"/>
      <c r="ITU57" s="43"/>
      <c r="ITV57" s="43"/>
      <c r="ITW57" s="43"/>
      <c r="ITX57" s="43"/>
      <c r="ITY57" s="43"/>
      <c r="ITZ57" s="43"/>
      <c r="IUA57" s="43"/>
      <c r="IUB57" s="43"/>
      <c r="IUC57" s="43"/>
      <c r="IUD57" s="43"/>
      <c r="IUE57" s="43"/>
      <c r="IUF57" s="43"/>
      <c r="IUG57" s="43"/>
      <c r="IUH57" s="43"/>
      <c r="IUI57" s="43"/>
      <c r="IUJ57" s="43"/>
      <c r="IUK57" s="43"/>
      <c r="IUL57" s="43"/>
      <c r="IUM57" s="43"/>
      <c r="IUN57" s="43"/>
      <c r="IUO57" s="43"/>
      <c r="IUP57" s="43"/>
      <c r="IUQ57" s="43"/>
      <c r="IUR57" s="43"/>
      <c r="IUS57" s="43"/>
      <c r="IUT57" s="43"/>
      <c r="IUU57" s="43"/>
      <c r="IUV57" s="43"/>
      <c r="IUW57" s="43"/>
      <c r="IUX57" s="43"/>
      <c r="IUY57" s="43"/>
      <c r="IUZ57" s="43"/>
      <c r="IVA57" s="43"/>
      <c r="IVB57" s="43"/>
      <c r="IVC57" s="43"/>
      <c r="IVD57" s="43"/>
      <c r="IVE57" s="43"/>
      <c r="IVF57" s="43"/>
      <c r="IVG57" s="43"/>
      <c r="IVH57" s="43"/>
      <c r="IVI57" s="43"/>
      <c r="IVJ57" s="43"/>
      <c r="IVK57" s="43"/>
      <c r="IVL57" s="43"/>
      <c r="IVM57" s="43"/>
      <c r="IVN57" s="43"/>
      <c r="IVO57" s="43"/>
      <c r="IVP57" s="43"/>
      <c r="IVQ57" s="43"/>
      <c r="IVR57" s="43"/>
      <c r="IVS57" s="43"/>
      <c r="IVT57" s="43"/>
      <c r="IVU57" s="43"/>
      <c r="IVV57" s="43"/>
      <c r="IVW57" s="43"/>
      <c r="IVX57" s="43"/>
      <c r="IVY57" s="43"/>
      <c r="IVZ57" s="43"/>
      <c r="IWA57" s="43"/>
      <c r="IWB57" s="43"/>
      <c r="IWC57" s="43"/>
      <c r="IWD57" s="43"/>
      <c r="IWE57" s="43"/>
      <c r="IWF57" s="43"/>
      <c r="IWG57" s="43"/>
      <c r="IWH57" s="43"/>
      <c r="IWI57" s="43"/>
      <c r="IWJ57" s="43"/>
      <c r="IWK57" s="43"/>
      <c r="IWL57" s="43"/>
      <c r="IWM57" s="43"/>
      <c r="IWN57" s="43"/>
      <c r="IWO57" s="43"/>
      <c r="IWP57" s="43"/>
      <c r="IWQ57" s="43"/>
      <c r="IWR57" s="43"/>
      <c r="IWS57" s="43"/>
      <c r="IWT57" s="43"/>
      <c r="IWU57" s="43"/>
      <c r="IWV57" s="43"/>
      <c r="IWW57" s="43"/>
      <c r="IWX57" s="43"/>
      <c r="IWY57" s="43"/>
      <c r="IWZ57" s="43"/>
      <c r="IXA57" s="43"/>
      <c r="IXB57" s="43"/>
      <c r="IXC57" s="43"/>
      <c r="IXD57" s="43"/>
      <c r="IXE57" s="43"/>
      <c r="IXF57" s="43"/>
      <c r="IXG57" s="43"/>
      <c r="IXH57" s="43"/>
      <c r="IXI57" s="43"/>
      <c r="IXJ57" s="43"/>
      <c r="IXK57" s="43"/>
      <c r="IXL57" s="43"/>
      <c r="IXM57" s="43"/>
      <c r="IXN57" s="43"/>
      <c r="IXO57" s="43"/>
      <c r="IXP57" s="43"/>
      <c r="IXQ57" s="43"/>
      <c r="IXR57" s="43"/>
      <c r="IXS57" s="43"/>
      <c r="IXT57" s="43"/>
      <c r="IXU57" s="43"/>
      <c r="IXV57" s="43"/>
      <c r="IXW57" s="43"/>
      <c r="IXX57" s="43"/>
      <c r="IXY57" s="43"/>
      <c r="IXZ57" s="43"/>
      <c r="IYA57" s="43"/>
      <c r="IYB57" s="43"/>
      <c r="IYC57" s="43"/>
      <c r="IYD57" s="43"/>
      <c r="IYE57" s="43"/>
      <c r="IYF57" s="43"/>
      <c r="IYG57" s="43"/>
      <c r="IYH57" s="43"/>
      <c r="IYI57" s="43"/>
      <c r="IYJ57" s="43"/>
      <c r="IYK57" s="43"/>
      <c r="IYL57" s="43"/>
      <c r="IYM57" s="43"/>
      <c r="IYN57" s="43"/>
      <c r="IYO57" s="43"/>
      <c r="IYP57" s="43"/>
      <c r="IYQ57" s="43"/>
      <c r="IYR57" s="43"/>
      <c r="IYS57" s="43"/>
      <c r="IYT57" s="43"/>
      <c r="IYU57" s="43"/>
      <c r="IYV57" s="43"/>
      <c r="IYW57" s="43"/>
      <c r="IYX57" s="43"/>
      <c r="IYY57" s="43"/>
      <c r="IYZ57" s="43"/>
      <c r="IZA57" s="43"/>
      <c r="IZB57" s="43"/>
      <c r="IZC57" s="43"/>
      <c r="IZD57" s="43"/>
      <c r="IZE57" s="43"/>
      <c r="IZF57" s="43"/>
      <c r="IZG57" s="43"/>
      <c r="IZH57" s="43"/>
      <c r="IZI57" s="43"/>
      <c r="IZJ57" s="43"/>
      <c r="IZK57" s="43"/>
      <c r="IZL57" s="43"/>
      <c r="IZM57" s="43"/>
      <c r="IZN57" s="43"/>
      <c r="IZO57" s="43"/>
      <c r="IZP57" s="43"/>
      <c r="IZQ57" s="43"/>
      <c r="IZR57" s="43"/>
      <c r="IZS57" s="43"/>
      <c r="IZT57" s="43"/>
      <c r="IZU57" s="43"/>
      <c r="IZV57" s="43"/>
      <c r="IZW57" s="43"/>
      <c r="IZX57" s="43"/>
      <c r="IZY57" s="43"/>
      <c r="IZZ57" s="43"/>
      <c r="JAA57" s="43"/>
      <c r="JAB57" s="43"/>
      <c r="JAC57" s="43"/>
      <c r="JAD57" s="43"/>
      <c r="JAE57" s="43"/>
      <c r="JAF57" s="43"/>
      <c r="JAG57" s="43"/>
      <c r="JAH57" s="43"/>
      <c r="JAI57" s="43"/>
      <c r="JAJ57" s="43"/>
      <c r="JAK57" s="43"/>
      <c r="JAL57" s="43"/>
      <c r="JAM57" s="43"/>
      <c r="JAN57" s="43"/>
      <c r="JAO57" s="43"/>
      <c r="JAP57" s="43"/>
      <c r="JAQ57" s="43"/>
      <c r="JAR57" s="43"/>
      <c r="JAS57" s="43"/>
      <c r="JAT57" s="43"/>
      <c r="JAU57" s="43"/>
      <c r="JAV57" s="43"/>
      <c r="JAW57" s="43"/>
      <c r="JAX57" s="43"/>
      <c r="JAY57" s="43"/>
      <c r="JAZ57" s="43"/>
      <c r="JBA57" s="43"/>
      <c r="JBB57" s="43"/>
      <c r="JBC57" s="43"/>
      <c r="JBD57" s="43"/>
      <c r="JBE57" s="43"/>
      <c r="JBF57" s="43"/>
      <c r="JBG57" s="43"/>
      <c r="JBH57" s="43"/>
      <c r="JBI57" s="43"/>
      <c r="JBJ57" s="43"/>
      <c r="JBK57" s="43"/>
      <c r="JBL57" s="43"/>
      <c r="JBM57" s="43"/>
      <c r="JBN57" s="43"/>
      <c r="JBO57" s="43"/>
      <c r="JBP57" s="43"/>
      <c r="JBQ57" s="43"/>
      <c r="JBR57" s="43"/>
      <c r="JBS57" s="43"/>
      <c r="JBT57" s="43"/>
      <c r="JBU57" s="43"/>
      <c r="JBV57" s="43"/>
      <c r="JBW57" s="43"/>
      <c r="JBX57" s="43"/>
      <c r="JBY57" s="43"/>
      <c r="JBZ57" s="43"/>
      <c r="JCA57" s="43"/>
      <c r="JCB57" s="43"/>
      <c r="JCC57" s="43"/>
      <c r="JCD57" s="43"/>
      <c r="JCE57" s="43"/>
      <c r="JCF57" s="43"/>
      <c r="JCG57" s="43"/>
      <c r="JCH57" s="43"/>
      <c r="JCI57" s="43"/>
      <c r="JCJ57" s="43"/>
      <c r="JCK57" s="43"/>
      <c r="JCL57" s="43"/>
      <c r="JCM57" s="43"/>
      <c r="JCN57" s="43"/>
      <c r="JCO57" s="43"/>
      <c r="JCP57" s="43"/>
      <c r="JCQ57" s="43"/>
      <c r="JCR57" s="43"/>
      <c r="JCS57" s="43"/>
      <c r="JCT57" s="43"/>
      <c r="JCU57" s="43"/>
      <c r="JCV57" s="43"/>
      <c r="JCW57" s="43"/>
      <c r="JCX57" s="43"/>
      <c r="JCY57" s="43"/>
      <c r="JCZ57" s="43"/>
      <c r="JDA57" s="43"/>
      <c r="JDB57" s="43"/>
      <c r="JDC57" s="43"/>
      <c r="JDD57" s="43"/>
      <c r="JDE57" s="43"/>
      <c r="JDF57" s="43"/>
      <c r="JDG57" s="43"/>
      <c r="JDH57" s="43"/>
      <c r="JDI57" s="43"/>
      <c r="JDJ57" s="43"/>
      <c r="JDK57" s="43"/>
      <c r="JDL57" s="43"/>
      <c r="JDM57" s="43"/>
      <c r="JDN57" s="43"/>
      <c r="JDO57" s="43"/>
      <c r="JDP57" s="43"/>
      <c r="JDQ57" s="43"/>
      <c r="JDR57" s="43"/>
      <c r="JDS57" s="43"/>
      <c r="JDT57" s="43"/>
      <c r="JDU57" s="43"/>
      <c r="JDV57" s="43"/>
      <c r="JDW57" s="43"/>
      <c r="JDX57" s="43"/>
      <c r="JDY57" s="43"/>
      <c r="JDZ57" s="43"/>
      <c r="JEA57" s="43"/>
      <c r="JEB57" s="43"/>
      <c r="JEC57" s="43"/>
      <c r="JED57" s="43"/>
      <c r="JEE57" s="43"/>
      <c r="JEF57" s="43"/>
      <c r="JEG57" s="43"/>
      <c r="JEH57" s="43"/>
      <c r="JEI57" s="43"/>
      <c r="JEJ57" s="43"/>
      <c r="JEK57" s="43"/>
      <c r="JEL57" s="43"/>
      <c r="JEM57" s="43"/>
      <c r="JEN57" s="43"/>
      <c r="JEO57" s="43"/>
      <c r="JEP57" s="43"/>
      <c r="JEQ57" s="43"/>
      <c r="JER57" s="43"/>
      <c r="JES57" s="43"/>
      <c r="JET57" s="43"/>
      <c r="JEU57" s="43"/>
      <c r="JEV57" s="43"/>
      <c r="JEW57" s="43"/>
      <c r="JEX57" s="43"/>
      <c r="JEY57" s="43"/>
      <c r="JEZ57" s="43"/>
      <c r="JFA57" s="43"/>
      <c r="JFB57" s="43"/>
      <c r="JFC57" s="43"/>
      <c r="JFD57" s="43"/>
      <c r="JFE57" s="43"/>
      <c r="JFF57" s="43"/>
      <c r="JFG57" s="43"/>
      <c r="JFH57" s="43"/>
      <c r="JFI57" s="43"/>
      <c r="JFJ57" s="43"/>
      <c r="JFK57" s="43"/>
      <c r="JFL57" s="43"/>
      <c r="JFM57" s="43"/>
      <c r="JFN57" s="43"/>
      <c r="JFO57" s="43"/>
      <c r="JFP57" s="43"/>
      <c r="JFQ57" s="43"/>
      <c r="JFR57" s="43"/>
      <c r="JFS57" s="43"/>
      <c r="JFT57" s="43"/>
      <c r="JFU57" s="43"/>
      <c r="JFV57" s="43"/>
      <c r="JFW57" s="43"/>
      <c r="JFX57" s="43"/>
      <c r="JFY57" s="43"/>
      <c r="JFZ57" s="43"/>
      <c r="JGA57" s="43"/>
      <c r="JGB57" s="43"/>
      <c r="JGC57" s="43"/>
      <c r="JGD57" s="43"/>
      <c r="JGE57" s="43"/>
      <c r="JGF57" s="43"/>
      <c r="JGG57" s="43"/>
      <c r="JGH57" s="43"/>
      <c r="JGI57" s="43"/>
      <c r="JGJ57" s="43"/>
      <c r="JGK57" s="43"/>
      <c r="JGL57" s="43"/>
      <c r="JGM57" s="43"/>
      <c r="JGN57" s="43"/>
      <c r="JGO57" s="43"/>
      <c r="JGP57" s="43"/>
      <c r="JGQ57" s="43"/>
      <c r="JGR57" s="43"/>
      <c r="JGS57" s="43"/>
      <c r="JGT57" s="43"/>
      <c r="JGU57" s="43"/>
      <c r="JGV57" s="43"/>
      <c r="JGW57" s="43"/>
      <c r="JGX57" s="43"/>
      <c r="JGY57" s="43"/>
      <c r="JGZ57" s="43"/>
      <c r="JHA57" s="43"/>
      <c r="JHB57" s="43"/>
      <c r="JHC57" s="43"/>
      <c r="JHD57" s="43"/>
      <c r="JHE57" s="43"/>
      <c r="JHF57" s="43"/>
      <c r="JHG57" s="43"/>
      <c r="JHH57" s="43"/>
      <c r="JHI57" s="43"/>
      <c r="JHJ57" s="43"/>
      <c r="JHK57" s="43"/>
      <c r="JHL57" s="43"/>
      <c r="JHM57" s="43"/>
      <c r="JHN57" s="43"/>
      <c r="JHO57" s="43"/>
      <c r="JHP57" s="43"/>
      <c r="JHQ57" s="43"/>
      <c r="JHR57" s="43"/>
      <c r="JHS57" s="43"/>
      <c r="JHT57" s="43"/>
      <c r="JHU57" s="43"/>
      <c r="JHV57" s="43"/>
      <c r="JHW57" s="43"/>
      <c r="JHX57" s="43"/>
      <c r="JHY57" s="43"/>
      <c r="JHZ57" s="43"/>
      <c r="JIA57" s="43"/>
      <c r="JIB57" s="43"/>
      <c r="JIC57" s="43"/>
      <c r="JID57" s="43"/>
      <c r="JIE57" s="43"/>
      <c r="JIF57" s="43"/>
      <c r="JIG57" s="43"/>
      <c r="JIH57" s="43"/>
      <c r="JII57" s="43"/>
      <c r="JIJ57" s="43"/>
      <c r="JIK57" s="43"/>
      <c r="JIL57" s="43"/>
      <c r="JIM57" s="43"/>
      <c r="JIN57" s="43"/>
      <c r="JIO57" s="43"/>
      <c r="JIP57" s="43"/>
      <c r="JIQ57" s="43"/>
      <c r="JIR57" s="43"/>
      <c r="JIS57" s="43"/>
      <c r="JIT57" s="43"/>
      <c r="JIU57" s="43"/>
      <c r="JIV57" s="43"/>
      <c r="JIW57" s="43"/>
      <c r="JIX57" s="43"/>
      <c r="JIY57" s="43"/>
      <c r="JIZ57" s="43"/>
      <c r="JJA57" s="43"/>
      <c r="JJB57" s="43"/>
      <c r="JJC57" s="43"/>
      <c r="JJD57" s="43"/>
      <c r="JJE57" s="43"/>
      <c r="JJF57" s="43"/>
      <c r="JJG57" s="43"/>
      <c r="JJH57" s="43"/>
      <c r="JJI57" s="43"/>
      <c r="JJJ57" s="43"/>
      <c r="JJK57" s="43"/>
      <c r="JJL57" s="43"/>
      <c r="JJM57" s="43"/>
      <c r="JJN57" s="43"/>
      <c r="JJO57" s="43"/>
      <c r="JJP57" s="43"/>
      <c r="JJQ57" s="43"/>
      <c r="JJR57" s="43"/>
      <c r="JJS57" s="43"/>
      <c r="JJT57" s="43"/>
      <c r="JJU57" s="43"/>
      <c r="JJV57" s="43"/>
      <c r="JJW57" s="43"/>
      <c r="JJX57" s="43"/>
      <c r="JJY57" s="43"/>
      <c r="JJZ57" s="43"/>
      <c r="JKA57" s="43"/>
      <c r="JKB57" s="43"/>
      <c r="JKC57" s="43"/>
      <c r="JKD57" s="43"/>
      <c r="JKE57" s="43"/>
      <c r="JKF57" s="43"/>
      <c r="JKG57" s="43"/>
      <c r="JKH57" s="43"/>
      <c r="JKI57" s="43"/>
      <c r="JKJ57" s="43"/>
      <c r="JKK57" s="43"/>
      <c r="JKL57" s="43"/>
      <c r="JKM57" s="43"/>
      <c r="JKN57" s="43"/>
      <c r="JKO57" s="43"/>
      <c r="JKP57" s="43"/>
      <c r="JKQ57" s="43"/>
      <c r="JKR57" s="43"/>
      <c r="JKS57" s="43"/>
      <c r="JKT57" s="43"/>
      <c r="JKU57" s="43"/>
      <c r="JKV57" s="43"/>
      <c r="JKW57" s="43"/>
      <c r="JKX57" s="43"/>
      <c r="JKY57" s="43"/>
      <c r="JKZ57" s="43"/>
      <c r="JLA57" s="43"/>
      <c r="JLB57" s="43"/>
      <c r="JLC57" s="43"/>
      <c r="JLD57" s="43"/>
      <c r="JLE57" s="43"/>
      <c r="JLF57" s="43"/>
      <c r="JLG57" s="43"/>
      <c r="JLH57" s="43"/>
      <c r="JLI57" s="43"/>
      <c r="JLJ57" s="43"/>
      <c r="JLK57" s="43"/>
      <c r="JLL57" s="43"/>
      <c r="JLM57" s="43"/>
      <c r="JLN57" s="43"/>
      <c r="JLO57" s="43"/>
      <c r="JLP57" s="43"/>
      <c r="JLQ57" s="43"/>
      <c r="JLR57" s="43"/>
      <c r="JLS57" s="43"/>
      <c r="JLT57" s="43"/>
      <c r="JLU57" s="43"/>
      <c r="JLV57" s="43"/>
      <c r="JLW57" s="43"/>
      <c r="JLX57" s="43"/>
      <c r="JLY57" s="43"/>
      <c r="JLZ57" s="43"/>
      <c r="JMA57" s="43"/>
      <c r="JMB57" s="43"/>
      <c r="JMC57" s="43"/>
      <c r="JMD57" s="43"/>
      <c r="JME57" s="43"/>
      <c r="JMF57" s="43"/>
      <c r="JMG57" s="43"/>
      <c r="JMH57" s="43"/>
      <c r="JMI57" s="43"/>
      <c r="JMJ57" s="43"/>
      <c r="JMK57" s="43"/>
      <c r="JML57" s="43"/>
      <c r="JMM57" s="43"/>
      <c r="JMN57" s="43"/>
      <c r="JMO57" s="43"/>
      <c r="JMP57" s="43"/>
      <c r="JMQ57" s="43"/>
      <c r="JMR57" s="43"/>
      <c r="JMS57" s="43"/>
      <c r="JMT57" s="43"/>
      <c r="JMU57" s="43"/>
      <c r="JMV57" s="43"/>
      <c r="JMW57" s="43"/>
      <c r="JMX57" s="43"/>
      <c r="JMY57" s="43"/>
      <c r="JMZ57" s="43"/>
      <c r="JNA57" s="43"/>
      <c r="JNB57" s="43"/>
      <c r="JNC57" s="43"/>
      <c r="JND57" s="43"/>
      <c r="JNE57" s="43"/>
      <c r="JNF57" s="43"/>
      <c r="JNG57" s="43"/>
      <c r="JNH57" s="43"/>
      <c r="JNI57" s="43"/>
      <c r="JNJ57" s="43"/>
      <c r="JNK57" s="43"/>
      <c r="JNL57" s="43"/>
      <c r="JNM57" s="43"/>
      <c r="JNN57" s="43"/>
      <c r="JNO57" s="43"/>
      <c r="JNP57" s="43"/>
      <c r="JNQ57" s="43"/>
      <c r="JNR57" s="43"/>
      <c r="JNS57" s="43"/>
      <c r="JNT57" s="43"/>
      <c r="JNU57" s="43"/>
      <c r="JNV57" s="43"/>
      <c r="JNW57" s="43"/>
      <c r="JNX57" s="43"/>
      <c r="JNY57" s="43"/>
      <c r="JNZ57" s="43"/>
      <c r="JOA57" s="43"/>
      <c r="JOB57" s="43"/>
      <c r="JOC57" s="43"/>
      <c r="JOD57" s="43"/>
      <c r="JOE57" s="43"/>
      <c r="JOF57" s="43"/>
      <c r="JOG57" s="43"/>
      <c r="JOH57" s="43"/>
      <c r="JOI57" s="43"/>
      <c r="JOJ57" s="43"/>
      <c r="JOK57" s="43"/>
      <c r="JOL57" s="43"/>
      <c r="JOM57" s="43"/>
      <c r="JON57" s="43"/>
      <c r="JOO57" s="43"/>
      <c r="JOP57" s="43"/>
      <c r="JOQ57" s="43"/>
      <c r="JOR57" s="43"/>
      <c r="JOS57" s="43"/>
      <c r="JOT57" s="43"/>
      <c r="JOU57" s="43"/>
      <c r="JOV57" s="43"/>
      <c r="JOW57" s="43"/>
      <c r="JOX57" s="43"/>
      <c r="JOY57" s="43"/>
      <c r="JOZ57" s="43"/>
      <c r="JPA57" s="43"/>
      <c r="JPB57" s="43"/>
      <c r="JPC57" s="43"/>
      <c r="JPD57" s="43"/>
      <c r="JPE57" s="43"/>
      <c r="JPF57" s="43"/>
      <c r="JPG57" s="43"/>
      <c r="JPH57" s="43"/>
      <c r="JPI57" s="43"/>
      <c r="JPJ57" s="43"/>
      <c r="JPK57" s="43"/>
      <c r="JPL57" s="43"/>
      <c r="JPM57" s="43"/>
      <c r="JPN57" s="43"/>
      <c r="JPO57" s="43"/>
      <c r="JPP57" s="43"/>
      <c r="JPQ57" s="43"/>
      <c r="JPR57" s="43"/>
      <c r="JPS57" s="43"/>
      <c r="JPT57" s="43"/>
      <c r="JPU57" s="43"/>
      <c r="JPV57" s="43"/>
      <c r="JPW57" s="43"/>
      <c r="JPX57" s="43"/>
      <c r="JPY57" s="43"/>
      <c r="JPZ57" s="43"/>
      <c r="JQA57" s="43"/>
      <c r="JQB57" s="43"/>
      <c r="JQC57" s="43"/>
      <c r="JQD57" s="43"/>
      <c r="JQE57" s="43"/>
      <c r="JQF57" s="43"/>
      <c r="JQG57" s="43"/>
      <c r="JQH57" s="43"/>
      <c r="JQI57" s="43"/>
      <c r="JQJ57" s="43"/>
      <c r="JQK57" s="43"/>
      <c r="JQL57" s="43"/>
      <c r="JQM57" s="43"/>
      <c r="JQN57" s="43"/>
      <c r="JQO57" s="43"/>
      <c r="JQP57" s="43"/>
      <c r="JQQ57" s="43"/>
      <c r="JQR57" s="43"/>
      <c r="JQS57" s="43"/>
      <c r="JQT57" s="43"/>
      <c r="JQU57" s="43"/>
      <c r="JQV57" s="43"/>
      <c r="JQW57" s="43"/>
      <c r="JQX57" s="43"/>
      <c r="JQY57" s="43"/>
      <c r="JQZ57" s="43"/>
      <c r="JRA57" s="43"/>
      <c r="JRB57" s="43"/>
      <c r="JRC57" s="43"/>
      <c r="JRD57" s="43"/>
      <c r="JRE57" s="43"/>
      <c r="JRF57" s="43"/>
      <c r="JRG57" s="43"/>
      <c r="JRH57" s="43"/>
      <c r="JRI57" s="43"/>
      <c r="JRJ57" s="43"/>
      <c r="JRK57" s="43"/>
      <c r="JRL57" s="43"/>
      <c r="JRM57" s="43"/>
      <c r="JRN57" s="43"/>
      <c r="JRO57" s="43"/>
      <c r="JRP57" s="43"/>
      <c r="JRQ57" s="43"/>
      <c r="JRR57" s="43"/>
      <c r="JRS57" s="43"/>
      <c r="JRT57" s="43"/>
      <c r="JRU57" s="43"/>
      <c r="JRV57" s="43"/>
      <c r="JRW57" s="43"/>
      <c r="JRX57" s="43"/>
      <c r="JRY57" s="43"/>
      <c r="JRZ57" s="43"/>
      <c r="JSA57" s="43"/>
      <c r="JSB57" s="43"/>
      <c r="JSC57" s="43"/>
      <c r="JSD57" s="43"/>
      <c r="JSE57" s="43"/>
      <c r="JSF57" s="43"/>
      <c r="JSG57" s="43"/>
      <c r="JSH57" s="43"/>
      <c r="JSI57" s="43"/>
      <c r="JSJ57" s="43"/>
      <c r="JSK57" s="43"/>
      <c r="JSL57" s="43"/>
      <c r="JSM57" s="43"/>
      <c r="JSN57" s="43"/>
      <c r="JSO57" s="43"/>
      <c r="JSP57" s="43"/>
      <c r="JSQ57" s="43"/>
      <c r="JSR57" s="43"/>
      <c r="JSS57" s="43"/>
      <c r="JST57" s="43"/>
      <c r="JSU57" s="43"/>
      <c r="JSV57" s="43"/>
      <c r="JSW57" s="43"/>
      <c r="JSX57" s="43"/>
      <c r="JSY57" s="43"/>
      <c r="JSZ57" s="43"/>
      <c r="JTA57" s="43"/>
      <c r="JTB57" s="43"/>
      <c r="JTC57" s="43"/>
      <c r="JTD57" s="43"/>
      <c r="JTE57" s="43"/>
      <c r="JTF57" s="43"/>
      <c r="JTG57" s="43"/>
      <c r="JTH57" s="43"/>
      <c r="JTI57" s="43"/>
      <c r="JTJ57" s="43"/>
      <c r="JTK57" s="43"/>
      <c r="JTL57" s="43"/>
      <c r="JTM57" s="43"/>
      <c r="JTN57" s="43"/>
      <c r="JTO57" s="43"/>
      <c r="JTP57" s="43"/>
      <c r="JTQ57" s="43"/>
      <c r="JTR57" s="43"/>
      <c r="JTS57" s="43"/>
      <c r="JTT57" s="43"/>
      <c r="JTU57" s="43"/>
      <c r="JTV57" s="43"/>
      <c r="JTW57" s="43"/>
      <c r="JTX57" s="43"/>
      <c r="JTY57" s="43"/>
      <c r="JTZ57" s="43"/>
      <c r="JUA57" s="43"/>
      <c r="JUB57" s="43"/>
      <c r="JUC57" s="43"/>
      <c r="JUD57" s="43"/>
      <c r="JUE57" s="43"/>
      <c r="JUF57" s="43"/>
      <c r="JUG57" s="43"/>
      <c r="JUH57" s="43"/>
      <c r="JUI57" s="43"/>
      <c r="JUJ57" s="43"/>
      <c r="JUK57" s="43"/>
      <c r="JUL57" s="43"/>
      <c r="JUM57" s="43"/>
      <c r="JUN57" s="43"/>
      <c r="JUO57" s="43"/>
      <c r="JUP57" s="43"/>
      <c r="JUQ57" s="43"/>
      <c r="JUR57" s="43"/>
      <c r="JUS57" s="43"/>
      <c r="JUT57" s="43"/>
      <c r="JUU57" s="43"/>
      <c r="JUV57" s="43"/>
      <c r="JUW57" s="43"/>
      <c r="JUX57" s="43"/>
      <c r="JUY57" s="43"/>
      <c r="JUZ57" s="43"/>
      <c r="JVA57" s="43"/>
      <c r="JVB57" s="43"/>
      <c r="JVC57" s="43"/>
      <c r="JVD57" s="43"/>
      <c r="JVE57" s="43"/>
      <c r="JVF57" s="43"/>
      <c r="JVG57" s="43"/>
      <c r="JVH57" s="43"/>
      <c r="JVI57" s="43"/>
      <c r="JVJ57" s="43"/>
      <c r="JVK57" s="43"/>
      <c r="JVL57" s="43"/>
      <c r="JVM57" s="43"/>
      <c r="JVN57" s="43"/>
      <c r="JVO57" s="43"/>
      <c r="JVP57" s="43"/>
      <c r="JVQ57" s="43"/>
      <c r="JVR57" s="43"/>
      <c r="JVS57" s="43"/>
      <c r="JVT57" s="43"/>
      <c r="JVU57" s="43"/>
      <c r="JVV57" s="43"/>
      <c r="JVW57" s="43"/>
      <c r="JVX57" s="43"/>
      <c r="JVY57" s="43"/>
      <c r="JVZ57" s="43"/>
      <c r="JWA57" s="43"/>
      <c r="JWB57" s="43"/>
      <c r="JWC57" s="43"/>
      <c r="JWD57" s="43"/>
      <c r="JWE57" s="43"/>
      <c r="JWF57" s="43"/>
      <c r="JWG57" s="43"/>
      <c r="JWH57" s="43"/>
      <c r="JWI57" s="43"/>
      <c r="JWJ57" s="43"/>
      <c r="JWK57" s="43"/>
      <c r="JWL57" s="43"/>
      <c r="JWM57" s="43"/>
      <c r="JWN57" s="43"/>
      <c r="JWO57" s="43"/>
      <c r="JWP57" s="43"/>
      <c r="JWQ57" s="43"/>
      <c r="JWR57" s="43"/>
      <c r="JWS57" s="43"/>
      <c r="JWT57" s="43"/>
      <c r="JWU57" s="43"/>
      <c r="JWV57" s="43"/>
      <c r="JWW57" s="43"/>
      <c r="JWX57" s="43"/>
      <c r="JWY57" s="43"/>
      <c r="JWZ57" s="43"/>
      <c r="JXA57" s="43"/>
      <c r="JXB57" s="43"/>
      <c r="JXC57" s="43"/>
      <c r="JXD57" s="43"/>
      <c r="JXE57" s="43"/>
      <c r="JXF57" s="43"/>
      <c r="JXG57" s="43"/>
      <c r="JXH57" s="43"/>
      <c r="JXI57" s="43"/>
      <c r="JXJ57" s="43"/>
      <c r="JXK57" s="43"/>
      <c r="JXL57" s="43"/>
      <c r="JXM57" s="43"/>
      <c r="JXN57" s="43"/>
      <c r="JXO57" s="43"/>
      <c r="JXP57" s="43"/>
      <c r="JXQ57" s="43"/>
      <c r="JXR57" s="43"/>
      <c r="JXS57" s="43"/>
      <c r="JXT57" s="43"/>
      <c r="JXU57" s="43"/>
      <c r="JXV57" s="43"/>
      <c r="JXW57" s="43"/>
      <c r="JXX57" s="43"/>
      <c r="JXY57" s="43"/>
      <c r="JXZ57" s="43"/>
      <c r="JYA57" s="43"/>
      <c r="JYB57" s="43"/>
      <c r="JYC57" s="43"/>
      <c r="JYD57" s="43"/>
      <c r="JYE57" s="43"/>
      <c r="JYF57" s="43"/>
      <c r="JYG57" s="43"/>
      <c r="JYH57" s="43"/>
      <c r="JYI57" s="43"/>
      <c r="JYJ57" s="43"/>
      <c r="JYK57" s="43"/>
      <c r="JYL57" s="43"/>
      <c r="JYM57" s="43"/>
      <c r="JYN57" s="43"/>
      <c r="JYO57" s="43"/>
      <c r="JYP57" s="43"/>
      <c r="JYQ57" s="43"/>
      <c r="JYR57" s="43"/>
      <c r="JYS57" s="43"/>
      <c r="JYT57" s="43"/>
      <c r="JYU57" s="43"/>
      <c r="JYV57" s="43"/>
      <c r="JYW57" s="43"/>
      <c r="JYX57" s="43"/>
      <c r="JYY57" s="43"/>
      <c r="JYZ57" s="43"/>
      <c r="JZA57" s="43"/>
      <c r="JZB57" s="43"/>
      <c r="JZC57" s="43"/>
      <c r="JZD57" s="43"/>
      <c r="JZE57" s="43"/>
      <c r="JZF57" s="43"/>
      <c r="JZG57" s="43"/>
      <c r="JZH57" s="43"/>
      <c r="JZI57" s="43"/>
      <c r="JZJ57" s="43"/>
      <c r="JZK57" s="43"/>
      <c r="JZL57" s="43"/>
      <c r="JZM57" s="43"/>
      <c r="JZN57" s="43"/>
      <c r="JZO57" s="43"/>
      <c r="JZP57" s="43"/>
      <c r="JZQ57" s="43"/>
      <c r="JZR57" s="43"/>
      <c r="JZS57" s="43"/>
      <c r="JZT57" s="43"/>
      <c r="JZU57" s="43"/>
      <c r="JZV57" s="43"/>
      <c r="JZW57" s="43"/>
      <c r="JZX57" s="43"/>
      <c r="JZY57" s="43"/>
      <c r="JZZ57" s="43"/>
      <c r="KAA57" s="43"/>
      <c r="KAB57" s="43"/>
      <c r="KAC57" s="43"/>
      <c r="KAD57" s="43"/>
      <c r="KAE57" s="43"/>
      <c r="KAF57" s="43"/>
      <c r="KAG57" s="43"/>
      <c r="KAH57" s="43"/>
      <c r="KAI57" s="43"/>
      <c r="KAJ57" s="43"/>
      <c r="KAK57" s="43"/>
      <c r="KAL57" s="43"/>
      <c r="KAM57" s="43"/>
      <c r="KAN57" s="43"/>
      <c r="KAO57" s="43"/>
      <c r="KAP57" s="43"/>
      <c r="KAQ57" s="43"/>
      <c r="KAR57" s="43"/>
      <c r="KAS57" s="43"/>
      <c r="KAT57" s="43"/>
      <c r="KAU57" s="43"/>
      <c r="KAV57" s="43"/>
      <c r="KAW57" s="43"/>
      <c r="KAX57" s="43"/>
      <c r="KAY57" s="43"/>
      <c r="KAZ57" s="43"/>
      <c r="KBA57" s="43"/>
      <c r="KBB57" s="43"/>
      <c r="KBC57" s="43"/>
      <c r="KBD57" s="43"/>
      <c r="KBE57" s="43"/>
      <c r="KBF57" s="43"/>
      <c r="KBG57" s="43"/>
      <c r="KBH57" s="43"/>
      <c r="KBI57" s="43"/>
      <c r="KBJ57" s="43"/>
      <c r="KBK57" s="43"/>
      <c r="KBL57" s="43"/>
      <c r="KBM57" s="43"/>
      <c r="KBN57" s="43"/>
      <c r="KBO57" s="43"/>
      <c r="KBP57" s="43"/>
      <c r="KBQ57" s="43"/>
      <c r="KBR57" s="43"/>
      <c r="KBS57" s="43"/>
      <c r="KBT57" s="43"/>
      <c r="KBU57" s="43"/>
      <c r="KBV57" s="43"/>
      <c r="KBW57" s="43"/>
      <c r="KBX57" s="43"/>
      <c r="KBY57" s="43"/>
      <c r="KBZ57" s="43"/>
      <c r="KCA57" s="43"/>
      <c r="KCB57" s="43"/>
      <c r="KCC57" s="43"/>
      <c r="KCD57" s="43"/>
      <c r="KCE57" s="43"/>
      <c r="KCF57" s="43"/>
      <c r="KCG57" s="43"/>
      <c r="KCH57" s="43"/>
      <c r="KCI57" s="43"/>
      <c r="KCJ57" s="43"/>
      <c r="KCK57" s="43"/>
      <c r="KCL57" s="43"/>
      <c r="KCM57" s="43"/>
      <c r="KCN57" s="43"/>
      <c r="KCO57" s="43"/>
      <c r="KCP57" s="43"/>
      <c r="KCQ57" s="43"/>
      <c r="KCR57" s="43"/>
      <c r="KCS57" s="43"/>
      <c r="KCT57" s="43"/>
      <c r="KCU57" s="43"/>
      <c r="KCV57" s="43"/>
      <c r="KCW57" s="43"/>
      <c r="KCX57" s="43"/>
      <c r="KCY57" s="43"/>
      <c r="KCZ57" s="43"/>
      <c r="KDA57" s="43"/>
      <c r="KDB57" s="43"/>
      <c r="KDC57" s="43"/>
      <c r="KDD57" s="43"/>
      <c r="KDE57" s="43"/>
      <c r="KDF57" s="43"/>
      <c r="KDG57" s="43"/>
      <c r="KDH57" s="43"/>
      <c r="KDI57" s="43"/>
      <c r="KDJ57" s="43"/>
      <c r="KDK57" s="43"/>
      <c r="KDL57" s="43"/>
      <c r="KDM57" s="43"/>
      <c r="KDN57" s="43"/>
      <c r="KDO57" s="43"/>
      <c r="KDP57" s="43"/>
      <c r="KDQ57" s="43"/>
      <c r="KDR57" s="43"/>
      <c r="KDS57" s="43"/>
      <c r="KDT57" s="43"/>
      <c r="KDU57" s="43"/>
      <c r="KDV57" s="43"/>
      <c r="KDW57" s="43"/>
      <c r="KDX57" s="43"/>
      <c r="KDY57" s="43"/>
      <c r="KDZ57" s="43"/>
      <c r="KEA57" s="43"/>
      <c r="KEB57" s="43"/>
      <c r="KEC57" s="43"/>
      <c r="KED57" s="43"/>
      <c r="KEE57" s="43"/>
      <c r="KEF57" s="43"/>
      <c r="KEG57" s="43"/>
      <c r="KEH57" s="43"/>
      <c r="KEI57" s="43"/>
      <c r="KEJ57" s="43"/>
      <c r="KEK57" s="43"/>
      <c r="KEL57" s="43"/>
      <c r="KEM57" s="43"/>
      <c r="KEN57" s="43"/>
      <c r="KEO57" s="43"/>
      <c r="KEP57" s="43"/>
      <c r="KEQ57" s="43"/>
      <c r="KER57" s="43"/>
      <c r="KES57" s="43"/>
      <c r="KET57" s="43"/>
      <c r="KEU57" s="43"/>
      <c r="KEV57" s="43"/>
      <c r="KEW57" s="43"/>
      <c r="KEX57" s="43"/>
      <c r="KEY57" s="43"/>
      <c r="KEZ57" s="43"/>
      <c r="KFA57" s="43"/>
      <c r="KFB57" s="43"/>
      <c r="KFC57" s="43"/>
      <c r="KFD57" s="43"/>
      <c r="KFE57" s="43"/>
      <c r="KFF57" s="43"/>
      <c r="KFG57" s="43"/>
      <c r="KFH57" s="43"/>
      <c r="KFI57" s="43"/>
      <c r="KFJ57" s="43"/>
      <c r="KFK57" s="43"/>
      <c r="KFL57" s="43"/>
      <c r="KFM57" s="43"/>
      <c r="KFN57" s="43"/>
      <c r="KFO57" s="43"/>
      <c r="KFP57" s="43"/>
      <c r="KFQ57" s="43"/>
      <c r="KFR57" s="43"/>
      <c r="KFS57" s="43"/>
      <c r="KFT57" s="43"/>
      <c r="KFU57" s="43"/>
      <c r="KFV57" s="43"/>
      <c r="KFW57" s="43"/>
      <c r="KFX57" s="43"/>
      <c r="KFY57" s="43"/>
      <c r="KFZ57" s="43"/>
      <c r="KGA57" s="43"/>
      <c r="KGB57" s="43"/>
      <c r="KGC57" s="43"/>
      <c r="KGD57" s="43"/>
      <c r="KGE57" s="43"/>
      <c r="KGF57" s="43"/>
      <c r="KGG57" s="43"/>
      <c r="KGH57" s="43"/>
      <c r="KGI57" s="43"/>
      <c r="KGJ57" s="43"/>
      <c r="KGK57" s="43"/>
      <c r="KGL57" s="43"/>
      <c r="KGM57" s="43"/>
      <c r="KGN57" s="43"/>
      <c r="KGO57" s="43"/>
      <c r="KGP57" s="43"/>
      <c r="KGQ57" s="43"/>
      <c r="KGR57" s="43"/>
      <c r="KGS57" s="43"/>
      <c r="KGT57" s="43"/>
      <c r="KGU57" s="43"/>
      <c r="KGV57" s="43"/>
      <c r="KGW57" s="43"/>
      <c r="KGX57" s="43"/>
      <c r="KGY57" s="43"/>
      <c r="KGZ57" s="43"/>
      <c r="KHA57" s="43"/>
      <c r="KHB57" s="43"/>
      <c r="KHC57" s="43"/>
      <c r="KHD57" s="43"/>
      <c r="KHE57" s="43"/>
      <c r="KHF57" s="43"/>
      <c r="KHG57" s="43"/>
      <c r="KHH57" s="43"/>
      <c r="KHI57" s="43"/>
      <c r="KHJ57" s="43"/>
      <c r="KHK57" s="43"/>
      <c r="KHL57" s="43"/>
      <c r="KHM57" s="43"/>
      <c r="KHN57" s="43"/>
      <c r="KHO57" s="43"/>
      <c r="KHP57" s="43"/>
      <c r="KHQ57" s="43"/>
      <c r="KHR57" s="43"/>
      <c r="KHS57" s="43"/>
      <c r="KHT57" s="43"/>
      <c r="KHU57" s="43"/>
      <c r="KHV57" s="43"/>
      <c r="KHW57" s="43"/>
      <c r="KHX57" s="43"/>
      <c r="KHY57" s="43"/>
      <c r="KHZ57" s="43"/>
      <c r="KIA57" s="43"/>
      <c r="KIB57" s="43"/>
      <c r="KIC57" s="43"/>
      <c r="KID57" s="43"/>
      <c r="KIE57" s="43"/>
      <c r="KIF57" s="43"/>
      <c r="KIG57" s="43"/>
      <c r="KIH57" s="43"/>
      <c r="KII57" s="43"/>
      <c r="KIJ57" s="43"/>
      <c r="KIK57" s="43"/>
      <c r="KIL57" s="43"/>
      <c r="KIM57" s="43"/>
      <c r="KIN57" s="43"/>
      <c r="KIO57" s="43"/>
      <c r="KIP57" s="43"/>
      <c r="KIQ57" s="43"/>
      <c r="KIR57" s="43"/>
      <c r="KIS57" s="43"/>
      <c r="KIT57" s="43"/>
      <c r="KIU57" s="43"/>
      <c r="KIV57" s="43"/>
      <c r="KIW57" s="43"/>
      <c r="KIX57" s="43"/>
      <c r="KIY57" s="43"/>
      <c r="KIZ57" s="43"/>
      <c r="KJA57" s="43"/>
      <c r="KJB57" s="43"/>
      <c r="KJC57" s="43"/>
      <c r="KJD57" s="43"/>
      <c r="KJE57" s="43"/>
      <c r="KJF57" s="43"/>
      <c r="KJG57" s="43"/>
      <c r="KJH57" s="43"/>
      <c r="KJI57" s="43"/>
      <c r="KJJ57" s="43"/>
      <c r="KJK57" s="43"/>
      <c r="KJL57" s="43"/>
      <c r="KJM57" s="43"/>
      <c r="KJN57" s="43"/>
      <c r="KJO57" s="43"/>
      <c r="KJP57" s="43"/>
      <c r="KJQ57" s="43"/>
      <c r="KJR57" s="43"/>
      <c r="KJS57" s="43"/>
      <c r="KJT57" s="43"/>
      <c r="KJU57" s="43"/>
      <c r="KJV57" s="43"/>
      <c r="KJW57" s="43"/>
      <c r="KJX57" s="43"/>
      <c r="KJY57" s="43"/>
      <c r="KJZ57" s="43"/>
      <c r="KKA57" s="43"/>
      <c r="KKB57" s="43"/>
      <c r="KKC57" s="43"/>
      <c r="KKD57" s="43"/>
      <c r="KKE57" s="43"/>
      <c r="KKF57" s="43"/>
      <c r="KKG57" s="43"/>
      <c r="KKH57" s="43"/>
      <c r="KKI57" s="43"/>
      <c r="KKJ57" s="43"/>
      <c r="KKK57" s="43"/>
      <c r="KKL57" s="43"/>
      <c r="KKM57" s="43"/>
      <c r="KKN57" s="43"/>
      <c r="KKO57" s="43"/>
      <c r="KKP57" s="43"/>
      <c r="KKQ57" s="43"/>
      <c r="KKR57" s="43"/>
      <c r="KKS57" s="43"/>
      <c r="KKT57" s="43"/>
      <c r="KKU57" s="43"/>
      <c r="KKV57" s="43"/>
      <c r="KKW57" s="43"/>
      <c r="KKX57" s="43"/>
      <c r="KKY57" s="43"/>
      <c r="KKZ57" s="43"/>
      <c r="KLA57" s="43"/>
      <c r="KLB57" s="43"/>
      <c r="KLC57" s="43"/>
      <c r="KLD57" s="43"/>
      <c r="KLE57" s="43"/>
      <c r="KLF57" s="43"/>
      <c r="KLG57" s="43"/>
      <c r="KLH57" s="43"/>
      <c r="KLI57" s="43"/>
      <c r="KLJ57" s="43"/>
      <c r="KLK57" s="43"/>
      <c r="KLL57" s="43"/>
      <c r="KLM57" s="43"/>
      <c r="KLN57" s="43"/>
      <c r="KLO57" s="43"/>
      <c r="KLP57" s="43"/>
      <c r="KLQ57" s="43"/>
      <c r="KLR57" s="43"/>
      <c r="KLS57" s="43"/>
      <c r="KLT57" s="43"/>
      <c r="KLU57" s="43"/>
      <c r="KLV57" s="43"/>
      <c r="KLW57" s="43"/>
      <c r="KLX57" s="43"/>
      <c r="KLY57" s="43"/>
      <c r="KLZ57" s="43"/>
      <c r="KMA57" s="43"/>
      <c r="KMB57" s="43"/>
      <c r="KMC57" s="43"/>
      <c r="KMD57" s="43"/>
      <c r="KME57" s="43"/>
      <c r="KMF57" s="43"/>
      <c r="KMG57" s="43"/>
      <c r="KMH57" s="43"/>
      <c r="KMI57" s="43"/>
      <c r="KMJ57" s="43"/>
      <c r="KMK57" s="43"/>
      <c r="KML57" s="43"/>
      <c r="KMM57" s="43"/>
      <c r="KMN57" s="43"/>
      <c r="KMO57" s="43"/>
      <c r="KMP57" s="43"/>
      <c r="KMQ57" s="43"/>
      <c r="KMR57" s="43"/>
      <c r="KMS57" s="43"/>
      <c r="KMT57" s="43"/>
      <c r="KMU57" s="43"/>
      <c r="KMV57" s="43"/>
      <c r="KMW57" s="43"/>
      <c r="KMX57" s="43"/>
      <c r="KMY57" s="43"/>
      <c r="KMZ57" s="43"/>
      <c r="KNA57" s="43"/>
      <c r="KNB57" s="43"/>
      <c r="KNC57" s="43"/>
      <c r="KND57" s="43"/>
      <c r="KNE57" s="43"/>
      <c r="KNF57" s="43"/>
      <c r="KNG57" s="43"/>
      <c r="KNH57" s="43"/>
      <c r="KNI57" s="43"/>
      <c r="KNJ57" s="43"/>
      <c r="KNK57" s="43"/>
      <c r="KNL57" s="43"/>
      <c r="KNM57" s="43"/>
      <c r="KNN57" s="43"/>
      <c r="KNO57" s="43"/>
      <c r="KNP57" s="43"/>
      <c r="KNQ57" s="43"/>
      <c r="KNR57" s="43"/>
      <c r="KNS57" s="43"/>
      <c r="KNT57" s="43"/>
      <c r="KNU57" s="43"/>
      <c r="KNV57" s="43"/>
      <c r="KNW57" s="43"/>
      <c r="KNX57" s="43"/>
      <c r="KNY57" s="43"/>
      <c r="KNZ57" s="43"/>
      <c r="KOA57" s="43"/>
      <c r="KOB57" s="43"/>
      <c r="KOC57" s="43"/>
      <c r="KOD57" s="43"/>
      <c r="KOE57" s="43"/>
      <c r="KOF57" s="43"/>
      <c r="KOG57" s="43"/>
      <c r="KOH57" s="43"/>
      <c r="KOI57" s="43"/>
      <c r="KOJ57" s="43"/>
      <c r="KOK57" s="43"/>
      <c r="KOL57" s="43"/>
      <c r="KOM57" s="43"/>
      <c r="KON57" s="43"/>
      <c r="KOO57" s="43"/>
      <c r="KOP57" s="43"/>
      <c r="KOQ57" s="43"/>
      <c r="KOR57" s="43"/>
      <c r="KOS57" s="43"/>
      <c r="KOT57" s="43"/>
      <c r="KOU57" s="43"/>
      <c r="KOV57" s="43"/>
      <c r="KOW57" s="43"/>
      <c r="KOX57" s="43"/>
      <c r="KOY57" s="43"/>
      <c r="KOZ57" s="43"/>
      <c r="KPA57" s="43"/>
      <c r="KPB57" s="43"/>
      <c r="KPC57" s="43"/>
      <c r="KPD57" s="43"/>
      <c r="KPE57" s="43"/>
      <c r="KPF57" s="43"/>
      <c r="KPG57" s="43"/>
      <c r="KPH57" s="43"/>
      <c r="KPI57" s="43"/>
      <c r="KPJ57" s="43"/>
      <c r="KPK57" s="43"/>
      <c r="KPL57" s="43"/>
      <c r="KPM57" s="43"/>
      <c r="KPN57" s="43"/>
      <c r="KPO57" s="43"/>
      <c r="KPP57" s="43"/>
      <c r="KPQ57" s="43"/>
      <c r="KPR57" s="43"/>
      <c r="KPS57" s="43"/>
      <c r="KPT57" s="43"/>
      <c r="KPU57" s="43"/>
      <c r="KPV57" s="43"/>
      <c r="KPW57" s="43"/>
      <c r="KPX57" s="43"/>
      <c r="KPY57" s="43"/>
      <c r="KPZ57" s="43"/>
      <c r="KQA57" s="43"/>
      <c r="KQB57" s="43"/>
      <c r="KQC57" s="43"/>
      <c r="KQD57" s="43"/>
      <c r="KQE57" s="43"/>
      <c r="KQF57" s="43"/>
      <c r="KQG57" s="43"/>
      <c r="KQH57" s="43"/>
      <c r="KQI57" s="43"/>
      <c r="KQJ57" s="43"/>
      <c r="KQK57" s="43"/>
      <c r="KQL57" s="43"/>
      <c r="KQM57" s="43"/>
      <c r="KQN57" s="43"/>
      <c r="KQO57" s="43"/>
      <c r="KQP57" s="43"/>
      <c r="KQQ57" s="43"/>
      <c r="KQR57" s="43"/>
      <c r="KQS57" s="43"/>
      <c r="KQT57" s="43"/>
      <c r="KQU57" s="43"/>
      <c r="KQV57" s="43"/>
      <c r="KQW57" s="43"/>
      <c r="KQX57" s="43"/>
      <c r="KQY57" s="43"/>
      <c r="KQZ57" s="43"/>
      <c r="KRA57" s="43"/>
      <c r="KRB57" s="43"/>
      <c r="KRC57" s="43"/>
      <c r="KRD57" s="43"/>
      <c r="KRE57" s="43"/>
      <c r="KRF57" s="43"/>
      <c r="KRG57" s="43"/>
      <c r="KRH57" s="43"/>
      <c r="KRI57" s="43"/>
      <c r="KRJ57" s="43"/>
      <c r="KRK57" s="43"/>
      <c r="KRL57" s="43"/>
      <c r="KRM57" s="43"/>
      <c r="KRN57" s="43"/>
      <c r="KRO57" s="43"/>
      <c r="KRP57" s="43"/>
      <c r="KRQ57" s="43"/>
      <c r="KRR57" s="43"/>
      <c r="KRS57" s="43"/>
      <c r="KRT57" s="43"/>
      <c r="KRU57" s="43"/>
      <c r="KRV57" s="43"/>
      <c r="KRW57" s="43"/>
      <c r="KRX57" s="43"/>
      <c r="KRY57" s="43"/>
      <c r="KRZ57" s="43"/>
      <c r="KSA57" s="43"/>
      <c r="KSB57" s="43"/>
      <c r="KSC57" s="43"/>
      <c r="KSD57" s="43"/>
      <c r="KSE57" s="43"/>
      <c r="KSF57" s="43"/>
      <c r="KSG57" s="43"/>
      <c r="KSH57" s="43"/>
      <c r="KSI57" s="43"/>
      <c r="KSJ57" s="43"/>
      <c r="KSK57" s="43"/>
      <c r="KSL57" s="43"/>
      <c r="KSM57" s="43"/>
      <c r="KSN57" s="43"/>
      <c r="KSO57" s="43"/>
      <c r="KSP57" s="43"/>
      <c r="KSQ57" s="43"/>
      <c r="KSR57" s="43"/>
      <c r="KSS57" s="43"/>
      <c r="KST57" s="43"/>
      <c r="KSU57" s="43"/>
      <c r="KSV57" s="43"/>
      <c r="KSW57" s="43"/>
      <c r="KSX57" s="43"/>
      <c r="KSY57" s="43"/>
      <c r="KSZ57" s="43"/>
      <c r="KTA57" s="43"/>
      <c r="KTB57" s="43"/>
      <c r="KTC57" s="43"/>
      <c r="KTD57" s="43"/>
      <c r="KTE57" s="43"/>
      <c r="KTF57" s="43"/>
      <c r="KTG57" s="43"/>
      <c r="KTH57" s="43"/>
      <c r="KTI57" s="43"/>
      <c r="KTJ57" s="43"/>
      <c r="KTK57" s="43"/>
      <c r="KTL57" s="43"/>
      <c r="KTM57" s="43"/>
      <c r="KTN57" s="43"/>
      <c r="KTO57" s="43"/>
      <c r="KTP57" s="43"/>
      <c r="KTQ57" s="43"/>
      <c r="KTR57" s="43"/>
      <c r="KTS57" s="43"/>
      <c r="KTT57" s="43"/>
      <c r="KTU57" s="43"/>
      <c r="KTV57" s="43"/>
      <c r="KTW57" s="43"/>
      <c r="KTX57" s="43"/>
      <c r="KTY57" s="43"/>
      <c r="KTZ57" s="43"/>
      <c r="KUA57" s="43"/>
      <c r="KUB57" s="43"/>
      <c r="KUC57" s="43"/>
      <c r="KUD57" s="43"/>
      <c r="KUE57" s="43"/>
      <c r="KUF57" s="43"/>
      <c r="KUG57" s="43"/>
      <c r="KUH57" s="43"/>
      <c r="KUI57" s="43"/>
      <c r="KUJ57" s="43"/>
      <c r="KUK57" s="43"/>
      <c r="KUL57" s="43"/>
      <c r="KUM57" s="43"/>
      <c r="KUN57" s="43"/>
      <c r="KUO57" s="43"/>
      <c r="KUP57" s="43"/>
      <c r="KUQ57" s="43"/>
      <c r="KUR57" s="43"/>
      <c r="KUS57" s="43"/>
      <c r="KUT57" s="43"/>
      <c r="KUU57" s="43"/>
      <c r="KUV57" s="43"/>
      <c r="KUW57" s="43"/>
      <c r="KUX57" s="43"/>
      <c r="KUY57" s="43"/>
      <c r="KUZ57" s="43"/>
      <c r="KVA57" s="43"/>
      <c r="KVB57" s="43"/>
      <c r="KVC57" s="43"/>
      <c r="KVD57" s="43"/>
      <c r="KVE57" s="43"/>
      <c r="KVF57" s="43"/>
      <c r="KVG57" s="43"/>
      <c r="KVH57" s="43"/>
      <c r="KVI57" s="43"/>
      <c r="KVJ57" s="43"/>
      <c r="KVK57" s="43"/>
      <c r="KVL57" s="43"/>
      <c r="KVM57" s="43"/>
      <c r="KVN57" s="43"/>
      <c r="KVO57" s="43"/>
      <c r="KVP57" s="43"/>
      <c r="KVQ57" s="43"/>
      <c r="KVR57" s="43"/>
      <c r="KVS57" s="43"/>
      <c r="KVT57" s="43"/>
      <c r="KVU57" s="43"/>
      <c r="KVV57" s="43"/>
      <c r="KVW57" s="43"/>
      <c r="KVX57" s="43"/>
      <c r="KVY57" s="43"/>
      <c r="KVZ57" s="43"/>
      <c r="KWA57" s="43"/>
      <c r="KWB57" s="43"/>
      <c r="KWC57" s="43"/>
      <c r="KWD57" s="43"/>
      <c r="KWE57" s="43"/>
      <c r="KWF57" s="43"/>
      <c r="KWG57" s="43"/>
      <c r="KWH57" s="43"/>
      <c r="KWI57" s="43"/>
      <c r="KWJ57" s="43"/>
      <c r="KWK57" s="43"/>
      <c r="KWL57" s="43"/>
      <c r="KWM57" s="43"/>
      <c r="KWN57" s="43"/>
      <c r="KWO57" s="43"/>
      <c r="KWP57" s="43"/>
      <c r="KWQ57" s="43"/>
      <c r="KWR57" s="43"/>
      <c r="KWS57" s="43"/>
      <c r="KWT57" s="43"/>
      <c r="KWU57" s="43"/>
      <c r="KWV57" s="43"/>
      <c r="KWW57" s="43"/>
      <c r="KWX57" s="43"/>
      <c r="KWY57" s="43"/>
      <c r="KWZ57" s="43"/>
      <c r="KXA57" s="43"/>
      <c r="KXB57" s="43"/>
      <c r="KXC57" s="43"/>
      <c r="KXD57" s="43"/>
      <c r="KXE57" s="43"/>
      <c r="KXF57" s="43"/>
      <c r="KXG57" s="43"/>
      <c r="KXH57" s="43"/>
      <c r="KXI57" s="43"/>
      <c r="KXJ57" s="43"/>
      <c r="KXK57" s="43"/>
      <c r="KXL57" s="43"/>
      <c r="KXM57" s="43"/>
      <c r="KXN57" s="43"/>
      <c r="KXO57" s="43"/>
      <c r="KXP57" s="43"/>
      <c r="KXQ57" s="43"/>
      <c r="KXR57" s="43"/>
      <c r="KXS57" s="43"/>
      <c r="KXT57" s="43"/>
      <c r="KXU57" s="43"/>
      <c r="KXV57" s="43"/>
      <c r="KXW57" s="43"/>
      <c r="KXX57" s="43"/>
      <c r="KXY57" s="43"/>
      <c r="KXZ57" s="43"/>
      <c r="KYA57" s="43"/>
      <c r="KYB57" s="43"/>
      <c r="KYC57" s="43"/>
      <c r="KYD57" s="43"/>
      <c r="KYE57" s="43"/>
      <c r="KYF57" s="43"/>
      <c r="KYG57" s="43"/>
      <c r="KYH57" s="43"/>
      <c r="KYI57" s="43"/>
      <c r="KYJ57" s="43"/>
      <c r="KYK57" s="43"/>
      <c r="KYL57" s="43"/>
      <c r="KYM57" s="43"/>
      <c r="KYN57" s="43"/>
      <c r="KYO57" s="43"/>
      <c r="KYP57" s="43"/>
      <c r="KYQ57" s="43"/>
      <c r="KYR57" s="43"/>
      <c r="KYS57" s="43"/>
      <c r="KYT57" s="43"/>
      <c r="KYU57" s="43"/>
      <c r="KYV57" s="43"/>
      <c r="KYW57" s="43"/>
      <c r="KYX57" s="43"/>
      <c r="KYY57" s="43"/>
      <c r="KYZ57" s="43"/>
      <c r="KZA57" s="43"/>
      <c r="KZB57" s="43"/>
      <c r="KZC57" s="43"/>
      <c r="KZD57" s="43"/>
      <c r="KZE57" s="43"/>
      <c r="KZF57" s="43"/>
      <c r="KZG57" s="43"/>
      <c r="KZH57" s="43"/>
      <c r="KZI57" s="43"/>
      <c r="KZJ57" s="43"/>
      <c r="KZK57" s="43"/>
      <c r="KZL57" s="43"/>
      <c r="KZM57" s="43"/>
      <c r="KZN57" s="43"/>
      <c r="KZO57" s="43"/>
      <c r="KZP57" s="43"/>
      <c r="KZQ57" s="43"/>
      <c r="KZR57" s="43"/>
      <c r="KZS57" s="43"/>
      <c r="KZT57" s="43"/>
      <c r="KZU57" s="43"/>
      <c r="KZV57" s="43"/>
      <c r="KZW57" s="43"/>
      <c r="KZX57" s="43"/>
      <c r="KZY57" s="43"/>
      <c r="KZZ57" s="43"/>
      <c r="LAA57" s="43"/>
      <c r="LAB57" s="43"/>
      <c r="LAC57" s="43"/>
      <c r="LAD57" s="43"/>
      <c r="LAE57" s="43"/>
      <c r="LAF57" s="43"/>
      <c r="LAG57" s="43"/>
      <c r="LAH57" s="43"/>
      <c r="LAI57" s="43"/>
      <c r="LAJ57" s="43"/>
      <c r="LAK57" s="43"/>
      <c r="LAL57" s="43"/>
      <c r="LAM57" s="43"/>
      <c r="LAN57" s="43"/>
      <c r="LAO57" s="43"/>
      <c r="LAP57" s="43"/>
      <c r="LAQ57" s="43"/>
      <c r="LAR57" s="43"/>
      <c r="LAS57" s="43"/>
      <c r="LAT57" s="43"/>
      <c r="LAU57" s="43"/>
      <c r="LAV57" s="43"/>
      <c r="LAW57" s="43"/>
      <c r="LAX57" s="43"/>
      <c r="LAY57" s="43"/>
      <c r="LAZ57" s="43"/>
      <c r="LBA57" s="43"/>
      <c r="LBB57" s="43"/>
      <c r="LBC57" s="43"/>
      <c r="LBD57" s="43"/>
      <c r="LBE57" s="43"/>
      <c r="LBF57" s="43"/>
      <c r="LBG57" s="43"/>
      <c r="LBH57" s="43"/>
      <c r="LBI57" s="43"/>
      <c r="LBJ57" s="43"/>
      <c r="LBK57" s="43"/>
      <c r="LBL57" s="43"/>
      <c r="LBM57" s="43"/>
      <c r="LBN57" s="43"/>
      <c r="LBO57" s="43"/>
      <c r="LBP57" s="43"/>
      <c r="LBQ57" s="43"/>
      <c r="LBR57" s="43"/>
      <c r="LBS57" s="43"/>
      <c r="LBT57" s="43"/>
      <c r="LBU57" s="43"/>
      <c r="LBV57" s="43"/>
      <c r="LBW57" s="43"/>
      <c r="LBX57" s="43"/>
      <c r="LBY57" s="43"/>
      <c r="LBZ57" s="43"/>
      <c r="LCA57" s="43"/>
      <c r="LCB57" s="43"/>
      <c r="LCC57" s="43"/>
      <c r="LCD57" s="43"/>
      <c r="LCE57" s="43"/>
      <c r="LCF57" s="43"/>
      <c r="LCG57" s="43"/>
      <c r="LCH57" s="43"/>
      <c r="LCI57" s="43"/>
      <c r="LCJ57" s="43"/>
      <c r="LCK57" s="43"/>
      <c r="LCL57" s="43"/>
      <c r="LCM57" s="43"/>
      <c r="LCN57" s="43"/>
      <c r="LCO57" s="43"/>
      <c r="LCP57" s="43"/>
      <c r="LCQ57" s="43"/>
      <c r="LCR57" s="43"/>
      <c r="LCS57" s="43"/>
      <c r="LCT57" s="43"/>
      <c r="LCU57" s="43"/>
      <c r="LCV57" s="43"/>
      <c r="LCW57" s="43"/>
      <c r="LCX57" s="43"/>
      <c r="LCY57" s="43"/>
      <c r="LCZ57" s="43"/>
      <c r="LDA57" s="43"/>
      <c r="LDB57" s="43"/>
      <c r="LDC57" s="43"/>
      <c r="LDD57" s="43"/>
      <c r="LDE57" s="43"/>
      <c r="LDF57" s="43"/>
      <c r="LDG57" s="43"/>
      <c r="LDH57" s="43"/>
      <c r="LDI57" s="43"/>
      <c r="LDJ57" s="43"/>
      <c r="LDK57" s="43"/>
      <c r="LDL57" s="43"/>
      <c r="LDM57" s="43"/>
      <c r="LDN57" s="43"/>
      <c r="LDO57" s="43"/>
      <c r="LDP57" s="43"/>
      <c r="LDQ57" s="43"/>
      <c r="LDR57" s="43"/>
      <c r="LDS57" s="43"/>
      <c r="LDT57" s="43"/>
      <c r="LDU57" s="43"/>
      <c r="LDV57" s="43"/>
      <c r="LDW57" s="43"/>
      <c r="LDX57" s="43"/>
      <c r="LDY57" s="43"/>
      <c r="LDZ57" s="43"/>
      <c r="LEA57" s="43"/>
      <c r="LEB57" s="43"/>
      <c r="LEC57" s="43"/>
      <c r="LED57" s="43"/>
      <c r="LEE57" s="43"/>
      <c r="LEF57" s="43"/>
      <c r="LEG57" s="43"/>
      <c r="LEH57" s="43"/>
      <c r="LEI57" s="43"/>
      <c r="LEJ57" s="43"/>
      <c r="LEK57" s="43"/>
      <c r="LEL57" s="43"/>
      <c r="LEM57" s="43"/>
      <c r="LEN57" s="43"/>
      <c r="LEO57" s="43"/>
      <c r="LEP57" s="43"/>
      <c r="LEQ57" s="43"/>
      <c r="LER57" s="43"/>
      <c r="LES57" s="43"/>
      <c r="LET57" s="43"/>
      <c r="LEU57" s="43"/>
      <c r="LEV57" s="43"/>
      <c r="LEW57" s="43"/>
      <c r="LEX57" s="43"/>
      <c r="LEY57" s="43"/>
      <c r="LEZ57" s="43"/>
      <c r="LFA57" s="43"/>
      <c r="LFB57" s="43"/>
      <c r="LFC57" s="43"/>
      <c r="LFD57" s="43"/>
      <c r="LFE57" s="43"/>
      <c r="LFF57" s="43"/>
      <c r="LFG57" s="43"/>
      <c r="LFH57" s="43"/>
      <c r="LFI57" s="43"/>
      <c r="LFJ57" s="43"/>
      <c r="LFK57" s="43"/>
      <c r="LFL57" s="43"/>
      <c r="LFM57" s="43"/>
      <c r="LFN57" s="43"/>
      <c r="LFO57" s="43"/>
      <c r="LFP57" s="43"/>
      <c r="LFQ57" s="43"/>
      <c r="LFR57" s="43"/>
      <c r="LFS57" s="43"/>
      <c r="LFT57" s="43"/>
      <c r="LFU57" s="43"/>
      <c r="LFV57" s="43"/>
      <c r="LFW57" s="43"/>
      <c r="LFX57" s="43"/>
      <c r="LFY57" s="43"/>
      <c r="LFZ57" s="43"/>
      <c r="LGA57" s="43"/>
      <c r="LGB57" s="43"/>
      <c r="LGC57" s="43"/>
      <c r="LGD57" s="43"/>
      <c r="LGE57" s="43"/>
      <c r="LGF57" s="43"/>
      <c r="LGG57" s="43"/>
      <c r="LGH57" s="43"/>
      <c r="LGI57" s="43"/>
      <c r="LGJ57" s="43"/>
      <c r="LGK57" s="43"/>
      <c r="LGL57" s="43"/>
      <c r="LGM57" s="43"/>
      <c r="LGN57" s="43"/>
      <c r="LGO57" s="43"/>
      <c r="LGP57" s="43"/>
      <c r="LGQ57" s="43"/>
      <c r="LGR57" s="43"/>
      <c r="LGS57" s="43"/>
      <c r="LGT57" s="43"/>
      <c r="LGU57" s="43"/>
      <c r="LGV57" s="43"/>
      <c r="LGW57" s="43"/>
      <c r="LGX57" s="43"/>
      <c r="LGY57" s="43"/>
      <c r="LGZ57" s="43"/>
      <c r="LHA57" s="43"/>
      <c r="LHB57" s="43"/>
      <c r="LHC57" s="43"/>
      <c r="LHD57" s="43"/>
      <c r="LHE57" s="43"/>
      <c r="LHF57" s="43"/>
      <c r="LHG57" s="43"/>
      <c r="LHH57" s="43"/>
      <c r="LHI57" s="43"/>
      <c r="LHJ57" s="43"/>
      <c r="LHK57" s="43"/>
      <c r="LHL57" s="43"/>
      <c r="LHM57" s="43"/>
      <c r="LHN57" s="43"/>
      <c r="LHO57" s="43"/>
      <c r="LHP57" s="43"/>
      <c r="LHQ57" s="43"/>
      <c r="LHR57" s="43"/>
      <c r="LHS57" s="43"/>
      <c r="LHT57" s="43"/>
      <c r="LHU57" s="43"/>
      <c r="LHV57" s="43"/>
      <c r="LHW57" s="43"/>
      <c r="LHX57" s="43"/>
      <c r="LHY57" s="43"/>
      <c r="LHZ57" s="43"/>
      <c r="LIA57" s="43"/>
      <c r="LIB57" s="43"/>
      <c r="LIC57" s="43"/>
      <c r="LID57" s="43"/>
      <c r="LIE57" s="43"/>
      <c r="LIF57" s="43"/>
      <c r="LIG57" s="43"/>
      <c r="LIH57" s="43"/>
      <c r="LII57" s="43"/>
      <c r="LIJ57" s="43"/>
      <c r="LIK57" s="43"/>
      <c r="LIL57" s="43"/>
      <c r="LIM57" s="43"/>
      <c r="LIN57" s="43"/>
      <c r="LIO57" s="43"/>
      <c r="LIP57" s="43"/>
      <c r="LIQ57" s="43"/>
      <c r="LIR57" s="43"/>
      <c r="LIS57" s="43"/>
      <c r="LIT57" s="43"/>
      <c r="LIU57" s="43"/>
      <c r="LIV57" s="43"/>
      <c r="LIW57" s="43"/>
      <c r="LIX57" s="43"/>
      <c r="LIY57" s="43"/>
      <c r="LIZ57" s="43"/>
      <c r="LJA57" s="43"/>
      <c r="LJB57" s="43"/>
      <c r="LJC57" s="43"/>
      <c r="LJD57" s="43"/>
      <c r="LJE57" s="43"/>
      <c r="LJF57" s="43"/>
      <c r="LJG57" s="43"/>
      <c r="LJH57" s="43"/>
      <c r="LJI57" s="43"/>
      <c r="LJJ57" s="43"/>
      <c r="LJK57" s="43"/>
      <c r="LJL57" s="43"/>
      <c r="LJM57" s="43"/>
      <c r="LJN57" s="43"/>
      <c r="LJO57" s="43"/>
      <c r="LJP57" s="43"/>
      <c r="LJQ57" s="43"/>
      <c r="LJR57" s="43"/>
      <c r="LJS57" s="43"/>
      <c r="LJT57" s="43"/>
      <c r="LJU57" s="43"/>
      <c r="LJV57" s="43"/>
      <c r="LJW57" s="43"/>
      <c r="LJX57" s="43"/>
      <c r="LJY57" s="43"/>
      <c r="LJZ57" s="43"/>
      <c r="LKA57" s="43"/>
      <c r="LKB57" s="43"/>
      <c r="LKC57" s="43"/>
      <c r="LKD57" s="43"/>
      <c r="LKE57" s="43"/>
      <c r="LKF57" s="43"/>
      <c r="LKG57" s="43"/>
      <c r="LKH57" s="43"/>
      <c r="LKI57" s="43"/>
      <c r="LKJ57" s="43"/>
      <c r="LKK57" s="43"/>
      <c r="LKL57" s="43"/>
      <c r="LKM57" s="43"/>
      <c r="LKN57" s="43"/>
      <c r="LKO57" s="43"/>
      <c r="LKP57" s="43"/>
      <c r="LKQ57" s="43"/>
      <c r="LKR57" s="43"/>
      <c r="LKS57" s="43"/>
      <c r="LKT57" s="43"/>
      <c r="LKU57" s="43"/>
      <c r="LKV57" s="43"/>
      <c r="LKW57" s="43"/>
      <c r="LKX57" s="43"/>
      <c r="LKY57" s="43"/>
      <c r="LKZ57" s="43"/>
      <c r="LLA57" s="43"/>
      <c r="LLB57" s="43"/>
      <c r="LLC57" s="43"/>
      <c r="LLD57" s="43"/>
      <c r="LLE57" s="43"/>
      <c r="LLF57" s="43"/>
      <c r="LLG57" s="43"/>
      <c r="LLH57" s="43"/>
      <c r="LLI57" s="43"/>
      <c r="LLJ57" s="43"/>
      <c r="LLK57" s="43"/>
      <c r="LLL57" s="43"/>
      <c r="LLM57" s="43"/>
      <c r="LLN57" s="43"/>
      <c r="LLO57" s="43"/>
      <c r="LLP57" s="43"/>
      <c r="LLQ57" s="43"/>
      <c r="LLR57" s="43"/>
      <c r="LLS57" s="43"/>
      <c r="LLT57" s="43"/>
      <c r="LLU57" s="43"/>
      <c r="LLV57" s="43"/>
      <c r="LLW57" s="43"/>
      <c r="LLX57" s="43"/>
      <c r="LLY57" s="43"/>
      <c r="LLZ57" s="43"/>
      <c r="LMA57" s="43"/>
      <c r="LMB57" s="43"/>
      <c r="LMC57" s="43"/>
      <c r="LMD57" s="43"/>
      <c r="LME57" s="43"/>
      <c r="LMF57" s="43"/>
      <c r="LMG57" s="43"/>
      <c r="LMH57" s="43"/>
      <c r="LMI57" s="43"/>
      <c r="LMJ57" s="43"/>
      <c r="LMK57" s="43"/>
      <c r="LML57" s="43"/>
      <c r="LMM57" s="43"/>
      <c r="LMN57" s="43"/>
      <c r="LMO57" s="43"/>
      <c r="LMP57" s="43"/>
      <c r="LMQ57" s="43"/>
      <c r="LMR57" s="43"/>
      <c r="LMS57" s="43"/>
      <c r="LMT57" s="43"/>
      <c r="LMU57" s="43"/>
      <c r="LMV57" s="43"/>
      <c r="LMW57" s="43"/>
      <c r="LMX57" s="43"/>
      <c r="LMY57" s="43"/>
      <c r="LMZ57" s="43"/>
      <c r="LNA57" s="43"/>
      <c r="LNB57" s="43"/>
      <c r="LNC57" s="43"/>
      <c r="LND57" s="43"/>
      <c r="LNE57" s="43"/>
      <c r="LNF57" s="43"/>
      <c r="LNG57" s="43"/>
      <c r="LNH57" s="43"/>
      <c r="LNI57" s="43"/>
      <c r="LNJ57" s="43"/>
      <c r="LNK57" s="43"/>
      <c r="LNL57" s="43"/>
      <c r="LNM57" s="43"/>
      <c r="LNN57" s="43"/>
      <c r="LNO57" s="43"/>
      <c r="LNP57" s="43"/>
      <c r="LNQ57" s="43"/>
      <c r="LNR57" s="43"/>
      <c r="LNS57" s="43"/>
      <c r="LNT57" s="43"/>
      <c r="LNU57" s="43"/>
      <c r="LNV57" s="43"/>
      <c r="LNW57" s="43"/>
      <c r="LNX57" s="43"/>
      <c r="LNY57" s="43"/>
      <c r="LNZ57" s="43"/>
      <c r="LOA57" s="43"/>
      <c r="LOB57" s="43"/>
      <c r="LOC57" s="43"/>
      <c r="LOD57" s="43"/>
      <c r="LOE57" s="43"/>
      <c r="LOF57" s="43"/>
      <c r="LOG57" s="43"/>
      <c r="LOH57" s="43"/>
      <c r="LOI57" s="43"/>
      <c r="LOJ57" s="43"/>
      <c r="LOK57" s="43"/>
      <c r="LOL57" s="43"/>
      <c r="LOM57" s="43"/>
      <c r="LON57" s="43"/>
      <c r="LOO57" s="43"/>
      <c r="LOP57" s="43"/>
      <c r="LOQ57" s="43"/>
      <c r="LOR57" s="43"/>
      <c r="LOS57" s="43"/>
      <c r="LOT57" s="43"/>
      <c r="LOU57" s="43"/>
      <c r="LOV57" s="43"/>
      <c r="LOW57" s="43"/>
      <c r="LOX57" s="43"/>
      <c r="LOY57" s="43"/>
      <c r="LOZ57" s="43"/>
      <c r="LPA57" s="43"/>
      <c r="LPB57" s="43"/>
      <c r="LPC57" s="43"/>
      <c r="LPD57" s="43"/>
      <c r="LPE57" s="43"/>
      <c r="LPF57" s="43"/>
      <c r="LPG57" s="43"/>
      <c r="LPH57" s="43"/>
      <c r="LPI57" s="43"/>
      <c r="LPJ57" s="43"/>
      <c r="LPK57" s="43"/>
      <c r="LPL57" s="43"/>
      <c r="LPM57" s="43"/>
      <c r="LPN57" s="43"/>
      <c r="LPO57" s="43"/>
      <c r="LPP57" s="43"/>
      <c r="LPQ57" s="43"/>
      <c r="LPR57" s="43"/>
      <c r="LPS57" s="43"/>
      <c r="LPT57" s="43"/>
      <c r="LPU57" s="43"/>
      <c r="LPV57" s="43"/>
      <c r="LPW57" s="43"/>
      <c r="LPX57" s="43"/>
      <c r="LPY57" s="43"/>
      <c r="LPZ57" s="43"/>
      <c r="LQA57" s="43"/>
      <c r="LQB57" s="43"/>
      <c r="LQC57" s="43"/>
      <c r="LQD57" s="43"/>
      <c r="LQE57" s="43"/>
      <c r="LQF57" s="43"/>
      <c r="LQG57" s="43"/>
      <c r="LQH57" s="43"/>
      <c r="LQI57" s="43"/>
      <c r="LQJ57" s="43"/>
      <c r="LQK57" s="43"/>
      <c r="LQL57" s="43"/>
      <c r="LQM57" s="43"/>
      <c r="LQN57" s="43"/>
      <c r="LQO57" s="43"/>
      <c r="LQP57" s="43"/>
      <c r="LQQ57" s="43"/>
      <c r="LQR57" s="43"/>
      <c r="LQS57" s="43"/>
      <c r="LQT57" s="43"/>
      <c r="LQU57" s="43"/>
      <c r="LQV57" s="43"/>
      <c r="LQW57" s="43"/>
      <c r="LQX57" s="43"/>
      <c r="LQY57" s="43"/>
      <c r="LQZ57" s="43"/>
      <c r="LRA57" s="43"/>
      <c r="LRB57" s="43"/>
      <c r="LRC57" s="43"/>
      <c r="LRD57" s="43"/>
      <c r="LRE57" s="43"/>
      <c r="LRF57" s="43"/>
      <c r="LRG57" s="43"/>
      <c r="LRH57" s="43"/>
      <c r="LRI57" s="43"/>
      <c r="LRJ57" s="43"/>
      <c r="LRK57" s="43"/>
      <c r="LRL57" s="43"/>
      <c r="LRM57" s="43"/>
      <c r="LRN57" s="43"/>
      <c r="LRO57" s="43"/>
      <c r="LRP57" s="43"/>
      <c r="LRQ57" s="43"/>
      <c r="LRR57" s="43"/>
      <c r="LRS57" s="43"/>
      <c r="LRT57" s="43"/>
      <c r="LRU57" s="43"/>
      <c r="LRV57" s="43"/>
      <c r="LRW57" s="43"/>
      <c r="LRX57" s="43"/>
      <c r="LRY57" s="43"/>
      <c r="LRZ57" s="43"/>
      <c r="LSA57" s="43"/>
      <c r="LSB57" s="43"/>
      <c r="LSC57" s="43"/>
      <c r="LSD57" s="43"/>
      <c r="LSE57" s="43"/>
      <c r="LSF57" s="43"/>
      <c r="LSG57" s="43"/>
      <c r="LSH57" s="43"/>
      <c r="LSI57" s="43"/>
      <c r="LSJ57" s="43"/>
      <c r="LSK57" s="43"/>
      <c r="LSL57" s="43"/>
      <c r="LSM57" s="43"/>
      <c r="LSN57" s="43"/>
      <c r="LSO57" s="43"/>
      <c r="LSP57" s="43"/>
      <c r="LSQ57" s="43"/>
      <c r="LSR57" s="43"/>
      <c r="LSS57" s="43"/>
      <c r="LST57" s="43"/>
      <c r="LSU57" s="43"/>
      <c r="LSV57" s="43"/>
      <c r="LSW57" s="43"/>
      <c r="LSX57" s="43"/>
      <c r="LSY57" s="43"/>
      <c r="LSZ57" s="43"/>
      <c r="LTA57" s="43"/>
      <c r="LTB57" s="43"/>
      <c r="LTC57" s="43"/>
      <c r="LTD57" s="43"/>
      <c r="LTE57" s="43"/>
      <c r="LTF57" s="43"/>
      <c r="LTG57" s="43"/>
      <c r="LTH57" s="43"/>
      <c r="LTI57" s="43"/>
      <c r="LTJ57" s="43"/>
      <c r="LTK57" s="43"/>
      <c r="LTL57" s="43"/>
      <c r="LTM57" s="43"/>
      <c r="LTN57" s="43"/>
      <c r="LTO57" s="43"/>
      <c r="LTP57" s="43"/>
      <c r="LTQ57" s="43"/>
      <c r="LTR57" s="43"/>
      <c r="LTS57" s="43"/>
      <c r="LTT57" s="43"/>
      <c r="LTU57" s="43"/>
      <c r="LTV57" s="43"/>
      <c r="LTW57" s="43"/>
      <c r="LTX57" s="43"/>
      <c r="LTY57" s="43"/>
      <c r="LTZ57" s="43"/>
      <c r="LUA57" s="43"/>
      <c r="LUB57" s="43"/>
      <c r="LUC57" s="43"/>
      <c r="LUD57" s="43"/>
      <c r="LUE57" s="43"/>
      <c r="LUF57" s="43"/>
      <c r="LUG57" s="43"/>
      <c r="LUH57" s="43"/>
      <c r="LUI57" s="43"/>
      <c r="LUJ57" s="43"/>
      <c r="LUK57" s="43"/>
      <c r="LUL57" s="43"/>
      <c r="LUM57" s="43"/>
      <c r="LUN57" s="43"/>
      <c r="LUO57" s="43"/>
      <c r="LUP57" s="43"/>
      <c r="LUQ57" s="43"/>
      <c r="LUR57" s="43"/>
      <c r="LUS57" s="43"/>
      <c r="LUT57" s="43"/>
      <c r="LUU57" s="43"/>
      <c r="LUV57" s="43"/>
      <c r="LUW57" s="43"/>
      <c r="LUX57" s="43"/>
      <c r="LUY57" s="43"/>
      <c r="LUZ57" s="43"/>
      <c r="LVA57" s="43"/>
      <c r="LVB57" s="43"/>
      <c r="LVC57" s="43"/>
      <c r="LVD57" s="43"/>
      <c r="LVE57" s="43"/>
      <c r="LVF57" s="43"/>
      <c r="LVG57" s="43"/>
      <c r="LVH57" s="43"/>
      <c r="LVI57" s="43"/>
      <c r="LVJ57" s="43"/>
      <c r="LVK57" s="43"/>
      <c r="LVL57" s="43"/>
      <c r="LVM57" s="43"/>
      <c r="LVN57" s="43"/>
      <c r="LVO57" s="43"/>
      <c r="LVP57" s="43"/>
      <c r="LVQ57" s="43"/>
      <c r="LVR57" s="43"/>
      <c r="LVS57" s="43"/>
      <c r="LVT57" s="43"/>
      <c r="LVU57" s="43"/>
      <c r="LVV57" s="43"/>
      <c r="LVW57" s="43"/>
      <c r="LVX57" s="43"/>
      <c r="LVY57" s="43"/>
      <c r="LVZ57" s="43"/>
      <c r="LWA57" s="43"/>
      <c r="LWB57" s="43"/>
      <c r="LWC57" s="43"/>
      <c r="LWD57" s="43"/>
      <c r="LWE57" s="43"/>
      <c r="LWF57" s="43"/>
      <c r="LWG57" s="43"/>
      <c r="LWH57" s="43"/>
      <c r="LWI57" s="43"/>
      <c r="LWJ57" s="43"/>
      <c r="LWK57" s="43"/>
      <c r="LWL57" s="43"/>
      <c r="LWM57" s="43"/>
      <c r="LWN57" s="43"/>
      <c r="LWO57" s="43"/>
      <c r="LWP57" s="43"/>
      <c r="LWQ57" s="43"/>
      <c r="LWR57" s="43"/>
      <c r="LWS57" s="43"/>
      <c r="LWT57" s="43"/>
      <c r="LWU57" s="43"/>
      <c r="LWV57" s="43"/>
      <c r="LWW57" s="43"/>
      <c r="LWX57" s="43"/>
      <c r="LWY57" s="43"/>
      <c r="LWZ57" s="43"/>
      <c r="LXA57" s="43"/>
      <c r="LXB57" s="43"/>
      <c r="LXC57" s="43"/>
      <c r="LXD57" s="43"/>
      <c r="LXE57" s="43"/>
      <c r="LXF57" s="43"/>
      <c r="LXG57" s="43"/>
      <c r="LXH57" s="43"/>
      <c r="LXI57" s="43"/>
      <c r="LXJ57" s="43"/>
      <c r="LXK57" s="43"/>
      <c r="LXL57" s="43"/>
      <c r="LXM57" s="43"/>
      <c r="LXN57" s="43"/>
      <c r="LXO57" s="43"/>
      <c r="LXP57" s="43"/>
      <c r="LXQ57" s="43"/>
      <c r="LXR57" s="43"/>
      <c r="LXS57" s="43"/>
      <c r="LXT57" s="43"/>
      <c r="LXU57" s="43"/>
      <c r="LXV57" s="43"/>
      <c r="LXW57" s="43"/>
      <c r="LXX57" s="43"/>
      <c r="LXY57" s="43"/>
      <c r="LXZ57" s="43"/>
      <c r="LYA57" s="43"/>
      <c r="LYB57" s="43"/>
      <c r="LYC57" s="43"/>
      <c r="LYD57" s="43"/>
      <c r="LYE57" s="43"/>
      <c r="LYF57" s="43"/>
      <c r="LYG57" s="43"/>
      <c r="LYH57" s="43"/>
      <c r="LYI57" s="43"/>
      <c r="LYJ57" s="43"/>
      <c r="LYK57" s="43"/>
      <c r="LYL57" s="43"/>
      <c r="LYM57" s="43"/>
      <c r="LYN57" s="43"/>
      <c r="LYO57" s="43"/>
      <c r="LYP57" s="43"/>
      <c r="LYQ57" s="43"/>
      <c r="LYR57" s="43"/>
      <c r="LYS57" s="43"/>
      <c r="LYT57" s="43"/>
      <c r="LYU57" s="43"/>
      <c r="LYV57" s="43"/>
      <c r="LYW57" s="43"/>
      <c r="LYX57" s="43"/>
      <c r="LYY57" s="43"/>
      <c r="LYZ57" s="43"/>
      <c r="LZA57" s="43"/>
      <c r="LZB57" s="43"/>
      <c r="LZC57" s="43"/>
      <c r="LZD57" s="43"/>
      <c r="LZE57" s="43"/>
      <c r="LZF57" s="43"/>
      <c r="LZG57" s="43"/>
      <c r="LZH57" s="43"/>
      <c r="LZI57" s="43"/>
      <c r="LZJ57" s="43"/>
      <c r="LZK57" s="43"/>
      <c r="LZL57" s="43"/>
      <c r="LZM57" s="43"/>
      <c r="LZN57" s="43"/>
      <c r="LZO57" s="43"/>
      <c r="LZP57" s="43"/>
      <c r="LZQ57" s="43"/>
      <c r="LZR57" s="43"/>
      <c r="LZS57" s="43"/>
      <c r="LZT57" s="43"/>
      <c r="LZU57" s="43"/>
      <c r="LZV57" s="43"/>
      <c r="LZW57" s="43"/>
      <c r="LZX57" s="43"/>
      <c r="LZY57" s="43"/>
      <c r="LZZ57" s="43"/>
      <c r="MAA57" s="43"/>
      <c r="MAB57" s="43"/>
      <c r="MAC57" s="43"/>
      <c r="MAD57" s="43"/>
      <c r="MAE57" s="43"/>
      <c r="MAF57" s="43"/>
      <c r="MAG57" s="43"/>
      <c r="MAH57" s="43"/>
      <c r="MAI57" s="43"/>
      <c r="MAJ57" s="43"/>
      <c r="MAK57" s="43"/>
      <c r="MAL57" s="43"/>
      <c r="MAM57" s="43"/>
      <c r="MAN57" s="43"/>
      <c r="MAO57" s="43"/>
      <c r="MAP57" s="43"/>
      <c r="MAQ57" s="43"/>
      <c r="MAR57" s="43"/>
      <c r="MAS57" s="43"/>
      <c r="MAT57" s="43"/>
      <c r="MAU57" s="43"/>
      <c r="MAV57" s="43"/>
      <c r="MAW57" s="43"/>
      <c r="MAX57" s="43"/>
      <c r="MAY57" s="43"/>
      <c r="MAZ57" s="43"/>
      <c r="MBA57" s="43"/>
      <c r="MBB57" s="43"/>
      <c r="MBC57" s="43"/>
      <c r="MBD57" s="43"/>
      <c r="MBE57" s="43"/>
      <c r="MBF57" s="43"/>
      <c r="MBG57" s="43"/>
      <c r="MBH57" s="43"/>
      <c r="MBI57" s="43"/>
      <c r="MBJ57" s="43"/>
      <c r="MBK57" s="43"/>
      <c r="MBL57" s="43"/>
      <c r="MBM57" s="43"/>
      <c r="MBN57" s="43"/>
      <c r="MBO57" s="43"/>
      <c r="MBP57" s="43"/>
      <c r="MBQ57" s="43"/>
      <c r="MBR57" s="43"/>
      <c r="MBS57" s="43"/>
      <c r="MBT57" s="43"/>
      <c r="MBU57" s="43"/>
      <c r="MBV57" s="43"/>
      <c r="MBW57" s="43"/>
      <c r="MBX57" s="43"/>
      <c r="MBY57" s="43"/>
      <c r="MBZ57" s="43"/>
      <c r="MCA57" s="43"/>
      <c r="MCB57" s="43"/>
      <c r="MCC57" s="43"/>
      <c r="MCD57" s="43"/>
      <c r="MCE57" s="43"/>
      <c r="MCF57" s="43"/>
      <c r="MCG57" s="43"/>
      <c r="MCH57" s="43"/>
      <c r="MCI57" s="43"/>
      <c r="MCJ57" s="43"/>
      <c r="MCK57" s="43"/>
      <c r="MCL57" s="43"/>
      <c r="MCM57" s="43"/>
      <c r="MCN57" s="43"/>
      <c r="MCO57" s="43"/>
      <c r="MCP57" s="43"/>
      <c r="MCQ57" s="43"/>
      <c r="MCR57" s="43"/>
      <c r="MCS57" s="43"/>
      <c r="MCT57" s="43"/>
      <c r="MCU57" s="43"/>
      <c r="MCV57" s="43"/>
      <c r="MCW57" s="43"/>
      <c r="MCX57" s="43"/>
      <c r="MCY57" s="43"/>
      <c r="MCZ57" s="43"/>
      <c r="MDA57" s="43"/>
      <c r="MDB57" s="43"/>
      <c r="MDC57" s="43"/>
      <c r="MDD57" s="43"/>
      <c r="MDE57" s="43"/>
      <c r="MDF57" s="43"/>
      <c r="MDG57" s="43"/>
      <c r="MDH57" s="43"/>
      <c r="MDI57" s="43"/>
      <c r="MDJ57" s="43"/>
      <c r="MDK57" s="43"/>
      <c r="MDL57" s="43"/>
      <c r="MDM57" s="43"/>
      <c r="MDN57" s="43"/>
      <c r="MDO57" s="43"/>
      <c r="MDP57" s="43"/>
      <c r="MDQ57" s="43"/>
      <c r="MDR57" s="43"/>
      <c r="MDS57" s="43"/>
      <c r="MDT57" s="43"/>
      <c r="MDU57" s="43"/>
      <c r="MDV57" s="43"/>
      <c r="MDW57" s="43"/>
      <c r="MDX57" s="43"/>
      <c r="MDY57" s="43"/>
      <c r="MDZ57" s="43"/>
      <c r="MEA57" s="43"/>
      <c r="MEB57" s="43"/>
      <c r="MEC57" s="43"/>
      <c r="MED57" s="43"/>
      <c r="MEE57" s="43"/>
      <c r="MEF57" s="43"/>
      <c r="MEG57" s="43"/>
      <c r="MEH57" s="43"/>
      <c r="MEI57" s="43"/>
      <c r="MEJ57" s="43"/>
      <c r="MEK57" s="43"/>
      <c r="MEL57" s="43"/>
      <c r="MEM57" s="43"/>
      <c r="MEN57" s="43"/>
      <c r="MEO57" s="43"/>
      <c r="MEP57" s="43"/>
      <c r="MEQ57" s="43"/>
      <c r="MER57" s="43"/>
      <c r="MES57" s="43"/>
      <c r="MET57" s="43"/>
      <c r="MEU57" s="43"/>
      <c r="MEV57" s="43"/>
      <c r="MEW57" s="43"/>
      <c r="MEX57" s="43"/>
      <c r="MEY57" s="43"/>
      <c r="MEZ57" s="43"/>
      <c r="MFA57" s="43"/>
      <c r="MFB57" s="43"/>
      <c r="MFC57" s="43"/>
      <c r="MFD57" s="43"/>
      <c r="MFE57" s="43"/>
      <c r="MFF57" s="43"/>
      <c r="MFG57" s="43"/>
      <c r="MFH57" s="43"/>
      <c r="MFI57" s="43"/>
      <c r="MFJ57" s="43"/>
      <c r="MFK57" s="43"/>
      <c r="MFL57" s="43"/>
      <c r="MFM57" s="43"/>
      <c r="MFN57" s="43"/>
      <c r="MFO57" s="43"/>
      <c r="MFP57" s="43"/>
      <c r="MFQ57" s="43"/>
      <c r="MFR57" s="43"/>
      <c r="MFS57" s="43"/>
      <c r="MFT57" s="43"/>
      <c r="MFU57" s="43"/>
      <c r="MFV57" s="43"/>
      <c r="MFW57" s="43"/>
      <c r="MFX57" s="43"/>
      <c r="MFY57" s="43"/>
      <c r="MFZ57" s="43"/>
      <c r="MGA57" s="43"/>
      <c r="MGB57" s="43"/>
      <c r="MGC57" s="43"/>
      <c r="MGD57" s="43"/>
      <c r="MGE57" s="43"/>
      <c r="MGF57" s="43"/>
      <c r="MGG57" s="43"/>
      <c r="MGH57" s="43"/>
      <c r="MGI57" s="43"/>
      <c r="MGJ57" s="43"/>
      <c r="MGK57" s="43"/>
      <c r="MGL57" s="43"/>
      <c r="MGM57" s="43"/>
      <c r="MGN57" s="43"/>
      <c r="MGO57" s="43"/>
      <c r="MGP57" s="43"/>
      <c r="MGQ57" s="43"/>
      <c r="MGR57" s="43"/>
      <c r="MGS57" s="43"/>
      <c r="MGT57" s="43"/>
      <c r="MGU57" s="43"/>
      <c r="MGV57" s="43"/>
      <c r="MGW57" s="43"/>
      <c r="MGX57" s="43"/>
      <c r="MGY57" s="43"/>
      <c r="MGZ57" s="43"/>
      <c r="MHA57" s="43"/>
      <c r="MHB57" s="43"/>
      <c r="MHC57" s="43"/>
      <c r="MHD57" s="43"/>
      <c r="MHE57" s="43"/>
      <c r="MHF57" s="43"/>
      <c r="MHG57" s="43"/>
      <c r="MHH57" s="43"/>
      <c r="MHI57" s="43"/>
      <c r="MHJ57" s="43"/>
      <c r="MHK57" s="43"/>
      <c r="MHL57" s="43"/>
      <c r="MHM57" s="43"/>
      <c r="MHN57" s="43"/>
      <c r="MHO57" s="43"/>
      <c r="MHP57" s="43"/>
      <c r="MHQ57" s="43"/>
      <c r="MHR57" s="43"/>
      <c r="MHS57" s="43"/>
      <c r="MHT57" s="43"/>
      <c r="MHU57" s="43"/>
      <c r="MHV57" s="43"/>
      <c r="MHW57" s="43"/>
      <c r="MHX57" s="43"/>
      <c r="MHY57" s="43"/>
      <c r="MHZ57" s="43"/>
      <c r="MIA57" s="43"/>
      <c r="MIB57" s="43"/>
      <c r="MIC57" s="43"/>
      <c r="MID57" s="43"/>
      <c r="MIE57" s="43"/>
      <c r="MIF57" s="43"/>
      <c r="MIG57" s="43"/>
      <c r="MIH57" s="43"/>
      <c r="MII57" s="43"/>
      <c r="MIJ57" s="43"/>
      <c r="MIK57" s="43"/>
      <c r="MIL57" s="43"/>
      <c r="MIM57" s="43"/>
      <c r="MIN57" s="43"/>
      <c r="MIO57" s="43"/>
      <c r="MIP57" s="43"/>
      <c r="MIQ57" s="43"/>
      <c r="MIR57" s="43"/>
      <c r="MIS57" s="43"/>
      <c r="MIT57" s="43"/>
      <c r="MIU57" s="43"/>
      <c r="MIV57" s="43"/>
      <c r="MIW57" s="43"/>
      <c r="MIX57" s="43"/>
      <c r="MIY57" s="43"/>
      <c r="MIZ57" s="43"/>
      <c r="MJA57" s="43"/>
      <c r="MJB57" s="43"/>
      <c r="MJC57" s="43"/>
      <c r="MJD57" s="43"/>
      <c r="MJE57" s="43"/>
      <c r="MJF57" s="43"/>
      <c r="MJG57" s="43"/>
      <c r="MJH57" s="43"/>
      <c r="MJI57" s="43"/>
      <c r="MJJ57" s="43"/>
      <c r="MJK57" s="43"/>
      <c r="MJL57" s="43"/>
      <c r="MJM57" s="43"/>
      <c r="MJN57" s="43"/>
      <c r="MJO57" s="43"/>
      <c r="MJP57" s="43"/>
      <c r="MJQ57" s="43"/>
      <c r="MJR57" s="43"/>
      <c r="MJS57" s="43"/>
      <c r="MJT57" s="43"/>
      <c r="MJU57" s="43"/>
      <c r="MJV57" s="43"/>
      <c r="MJW57" s="43"/>
      <c r="MJX57" s="43"/>
      <c r="MJY57" s="43"/>
      <c r="MJZ57" s="43"/>
      <c r="MKA57" s="43"/>
      <c r="MKB57" s="43"/>
      <c r="MKC57" s="43"/>
      <c r="MKD57" s="43"/>
      <c r="MKE57" s="43"/>
      <c r="MKF57" s="43"/>
      <c r="MKG57" s="43"/>
      <c r="MKH57" s="43"/>
      <c r="MKI57" s="43"/>
      <c r="MKJ57" s="43"/>
      <c r="MKK57" s="43"/>
      <c r="MKL57" s="43"/>
      <c r="MKM57" s="43"/>
      <c r="MKN57" s="43"/>
      <c r="MKO57" s="43"/>
      <c r="MKP57" s="43"/>
      <c r="MKQ57" s="43"/>
      <c r="MKR57" s="43"/>
      <c r="MKS57" s="43"/>
      <c r="MKT57" s="43"/>
      <c r="MKU57" s="43"/>
      <c r="MKV57" s="43"/>
      <c r="MKW57" s="43"/>
      <c r="MKX57" s="43"/>
      <c r="MKY57" s="43"/>
      <c r="MKZ57" s="43"/>
      <c r="MLA57" s="43"/>
      <c r="MLB57" s="43"/>
      <c r="MLC57" s="43"/>
      <c r="MLD57" s="43"/>
      <c r="MLE57" s="43"/>
      <c r="MLF57" s="43"/>
      <c r="MLG57" s="43"/>
      <c r="MLH57" s="43"/>
      <c r="MLI57" s="43"/>
      <c r="MLJ57" s="43"/>
      <c r="MLK57" s="43"/>
      <c r="MLL57" s="43"/>
      <c r="MLM57" s="43"/>
      <c r="MLN57" s="43"/>
      <c r="MLO57" s="43"/>
      <c r="MLP57" s="43"/>
      <c r="MLQ57" s="43"/>
      <c r="MLR57" s="43"/>
      <c r="MLS57" s="43"/>
      <c r="MLT57" s="43"/>
      <c r="MLU57" s="43"/>
      <c r="MLV57" s="43"/>
      <c r="MLW57" s="43"/>
      <c r="MLX57" s="43"/>
      <c r="MLY57" s="43"/>
      <c r="MLZ57" s="43"/>
      <c r="MMA57" s="43"/>
      <c r="MMB57" s="43"/>
      <c r="MMC57" s="43"/>
      <c r="MMD57" s="43"/>
      <c r="MME57" s="43"/>
      <c r="MMF57" s="43"/>
      <c r="MMG57" s="43"/>
      <c r="MMH57" s="43"/>
      <c r="MMI57" s="43"/>
      <c r="MMJ57" s="43"/>
      <c r="MMK57" s="43"/>
      <c r="MML57" s="43"/>
      <c r="MMM57" s="43"/>
      <c r="MMN57" s="43"/>
      <c r="MMO57" s="43"/>
      <c r="MMP57" s="43"/>
      <c r="MMQ57" s="43"/>
      <c r="MMR57" s="43"/>
      <c r="MMS57" s="43"/>
      <c r="MMT57" s="43"/>
      <c r="MMU57" s="43"/>
      <c r="MMV57" s="43"/>
      <c r="MMW57" s="43"/>
      <c r="MMX57" s="43"/>
      <c r="MMY57" s="43"/>
      <c r="MMZ57" s="43"/>
      <c r="MNA57" s="43"/>
      <c r="MNB57" s="43"/>
      <c r="MNC57" s="43"/>
      <c r="MND57" s="43"/>
      <c r="MNE57" s="43"/>
      <c r="MNF57" s="43"/>
      <c r="MNG57" s="43"/>
      <c r="MNH57" s="43"/>
      <c r="MNI57" s="43"/>
      <c r="MNJ57" s="43"/>
      <c r="MNK57" s="43"/>
      <c r="MNL57" s="43"/>
      <c r="MNM57" s="43"/>
      <c r="MNN57" s="43"/>
      <c r="MNO57" s="43"/>
      <c r="MNP57" s="43"/>
      <c r="MNQ57" s="43"/>
      <c r="MNR57" s="43"/>
      <c r="MNS57" s="43"/>
      <c r="MNT57" s="43"/>
      <c r="MNU57" s="43"/>
      <c r="MNV57" s="43"/>
      <c r="MNW57" s="43"/>
      <c r="MNX57" s="43"/>
      <c r="MNY57" s="43"/>
      <c r="MNZ57" s="43"/>
      <c r="MOA57" s="43"/>
      <c r="MOB57" s="43"/>
      <c r="MOC57" s="43"/>
      <c r="MOD57" s="43"/>
      <c r="MOE57" s="43"/>
      <c r="MOF57" s="43"/>
      <c r="MOG57" s="43"/>
      <c r="MOH57" s="43"/>
      <c r="MOI57" s="43"/>
      <c r="MOJ57" s="43"/>
      <c r="MOK57" s="43"/>
      <c r="MOL57" s="43"/>
      <c r="MOM57" s="43"/>
      <c r="MON57" s="43"/>
      <c r="MOO57" s="43"/>
      <c r="MOP57" s="43"/>
      <c r="MOQ57" s="43"/>
      <c r="MOR57" s="43"/>
      <c r="MOS57" s="43"/>
      <c r="MOT57" s="43"/>
      <c r="MOU57" s="43"/>
      <c r="MOV57" s="43"/>
      <c r="MOW57" s="43"/>
      <c r="MOX57" s="43"/>
      <c r="MOY57" s="43"/>
      <c r="MOZ57" s="43"/>
      <c r="MPA57" s="43"/>
      <c r="MPB57" s="43"/>
      <c r="MPC57" s="43"/>
      <c r="MPD57" s="43"/>
      <c r="MPE57" s="43"/>
      <c r="MPF57" s="43"/>
      <c r="MPG57" s="43"/>
      <c r="MPH57" s="43"/>
      <c r="MPI57" s="43"/>
      <c r="MPJ57" s="43"/>
      <c r="MPK57" s="43"/>
      <c r="MPL57" s="43"/>
      <c r="MPM57" s="43"/>
      <c r="MPN57" s="43"/>
      <c r="MPO57" s="43"/>
      <c r="MPP57" s="43"/>
      <c r="MPQ57" s="43"/>
      <c r="MPR57" s="43"/>
      <c r="MPS57" s="43"/>
      <c r="MPT57" s="43"/>
      <c r="MPU57" s="43"/>
      <c r="MPV57" s="43"/>
      <c r="MPW57" s="43"/>
      <c r="MPX57" s="43"/>
      <c r="MPY57" s="43"/>
      <c r="MPZ57" s="43"/>
      <c r="MQA57" s="43"/>
      <c r="MQB57" s="43"/>
      <c r="MQC57" s="43"/>
      <c r="MQD57" s="43"/>
      <c r="MQE57" s="43"/>
      <c r="MQF57" s="43"/>
      <c r="MQG57" s="43"/>
      <c r="MQH57" s="43"/>
      <c r="MQI57" s="43"/>
      <c r="MQJ57" s="43"/>
      <c r="MQK57" s="43"/>
      <c r="MQL57" s="43"/>
      <c r="MQM57" s="43"/>
      <c r="MQN57" s="43"/>
      <c r="MQO57" s="43"/>
      <c r="MQP57" s="43"/>
      <c r="MQQ57" s="43"/>
      <c r="MQR57" s="43"/>
      <c r="MQS57" s="43"/>
      <c r="MQT57" s="43"/>
      <c r="MQU57" s="43"/>
      <c r="MQV57" s="43"/>
      <c r="MQW57" s="43"/>
      <c r="MQX57" s="43"/>
      <c r="MQY57" s="43"/>
      <c r="MQZ57" s="43"/>
      <c r="MRA57" s="43"/>
      <c r="MRB57" s="43"/>
      <c r="MRC57" s="43"/>
      <c r="MRD57" s="43"/>
      <c r="MRE57" s="43"/>
      <c r="MRF57" s="43"/>
      <c r="MRG57" s="43"/>
      <c r="MRH57" s="43"/>
      <c r="MRI57" s="43"/>
      <c r="MRJ57" s="43"/>
      <c r="MRK57" s="43"/>
      <c r="MRL57" s="43"/>
      <c r="MRM57" s="43"/>
      <c r="MRN57" s="43"/>
      <c r="MRO57" s="43"/>
      <c r="MRP57" s="43"/>
      <c r="MRQ57" s="43"/>
      <c r="MRR57" s="43"/>
      <c r="MRS57" s="43"/>
      <c r="MRT57" s="43"/>
      <c r="MRU57" s="43"/>
      <c r="MRV57" s="43"/>
      <c r="MRW57" s="43"/>
      <c r="MRX57" s="43"/>
      <c r="MRY57" s="43"/>
      <c r="MRZ57" s="43"/>
      <c r="MSA57" s="43"/>
      <c r="MSB57" s="43"/>
      <c r="MSC57" s="43"/>
      <c r="MSD57" s="43"/>
      <c r="MSE57" s="43"/>
      <c r="MSF57" s="43"/>
      <c r="MSG57" s="43"/>
      <c r="MSH57" s="43"/>
      <c r="MSI57" s="43"/>
      <c r="MSJ57" s="43"/>
      <c r="MSK57" s="43"/>
      <c r="MSL57" s="43"/>
      <c r="MSM57" s="43"/>
      <c r="MSN57" s="43"/>
      <c r="MSO57" s="43"/>
      <c r="MSP57" s="43"/>
      <c r="MSQ57" s="43"/>
      <c r="MSR57" s="43"/>
      <c r="MSS57" s="43"/>
      <c r="MST57" s="43"/>
      <c r="MSU57" s="43"/>
      <c r="MSV57" s="43"/>
      <c r="MSW57" s="43"/>
      <c r="MSX57" s="43"/>
      <c r="MSY57" s="43"/>
      <c r="MSZ57" s="43"/>
      <c r="MTA57" s="43"/>
      <c r="MTB57" s="43"/>
      <c r="MTC57" s="43"/>
      <c r="MTD57" s="43"/>
      <c r="MTE57" s="43"/>
      <c r="MTF57" s="43"/>
      <c r="MTG57" s="43"/>
      <c r="MTH57" s="43"/>
      <c r="MTI57" s="43"/>
      <c r="MTJ57" s="43"/>
      <c r="MTK57" s="43"/>
      <c r="MTL57" s="43"/>
      <c r="MTM57" s="43"/>
      <c r="MTN57" s="43"/>
      <c r="MTO57" s="43"/>
      <c r="MTP57" s="43"/>
      <c r="MTQ57" s="43"/>
      <c r="MTR57" s="43"/>
      <c r="MTS57" s="43"/>
      <c r="MTT57" s="43"/>
      <c r="MTU57" s="43"/>
      <c r="MTV57" s="43"/>
      <c r="MTW57" s="43"/>
      <c r="MTX57" s="43"/>
      <c r="MTY57" s="43"/>
      <c r="MTZ57" s="43"/>
      <c r="MUA57" s="43"/>
      <c r="MUB57" s="43"/>
      <c r="MUC57" s="43"/>
      <c r="MUD57" s="43"/>
      <c r="MUE57" s="43"/>
      <c r="MUF57" s="43"/>
      <c r="MUG57" s="43"/>
      <c r="MUH57" s="43"/>
      <c r="MUI57" s="43"/>
      <c r="MUJ57" s="43"/>
      <c r="MUK57" s="43"/>
      <c r="MUL57" s="43"/>
      <c r="MUM57" s="43"/>
      <c r="MUN57" s="43"/>
      <c r="MUO57" s="43"/>
      <c r="MUP57" s="43"/>
      <c r="MUQ57" s="43"/>
      <c r="MUR57" s="43"/>
      <c r="MUS57" s="43"/>
      <c r="MUT57" s="43"/>
      <c r="MUU57" s="43"/>
      <c r="MUV57" s="43"/>
      <c r="MUW57" s="43"/>
      <c r="MUX57" s="43"/>
      <c r="MUY57" s="43"/>
      <c r="MUZ57" s="43"/>
      <c r="MVA57" s="43"/>
      <c r="MVB57" s="43"/>
      <c r="MVC57" s="43"/>
      <c r="MVD57" s="43"/>
      <c r="MVE57" s="43"/>
      <c r="MVF57" s="43"/>
      <c r="MVG57" s="43"/>
      <c r="MVH57" s="43"/>
      <c r="MVI57" s="43"/>
      <c r="MVJ57" s="43"/>
      <c r="MVK57" s="43"/>
      <c r="MVL57" s="43"/>
      <c r="MVM57" s="43"/>
      <c r="MVN57" s="43"/>
      <c r="MVO57" s="43"/>
      <c r="MVP57" s="43"/>
      <c r="MVQ57" s="43"/>
      <c r="MVR57" s="43"/>
      <c r="MVS57" s="43"/>
      <c r="MVT57" s="43"/>
      <c r="MVU57" s="43"/>
      <c r="MVV57" s="43"/>
      <c r="MVW57" s="43"/>
      <c r="MVX57" s="43"/>
      <c r="MVY57" s="43"/>
      <c r="MVZ57" s="43"/>
      <c r="MWA57" s="43"/>
      <c r="MWB57" s="43"/>
      <c r="MWC57" s="43"/>
      <c r="MWD57" s="43"/>
      <c r="MWE57" s="43"/>
      <c r="MWF57" s="43"/>
      <c r="MWG57" s="43"/>
      <c r="MWH57" s="43"/>
      <c r="MWI57" s="43"/>
      <c r="MWJ57" s="43"/>
      <c r="MWK57" s="43"/>
      <c r="MWL57" s="43"/>
      <c r="MWM57" s="43"/>
      <c r="MWN57" s="43"/>
      <c r="MWO57" s="43"/>
      <c r="MWP57" s="43"/>
      <c r="MWQ57" s="43"/>
      <c r="MWR57" s="43"/>
      <c r="MWS57" s="43"/>
      <c r="MWT57" s="43"/>
      <c r="MWU57" s="43"/>
      <c r="MWV57" s="43"/>
      <c r="MWW57" s="43"/>
      <c r="MWX57" s="43"/>
      <c r="MWY57" s="43"/>
      <c r="MWZ57" s="43"/>
      <c r="MXA57" s="43"/>
      <c r="MXB57" s="43"/>
      <c r="MXC57" s="43"/>
      <c r="MXD57" s="43"/>
      <c r="MXE57" s="43"/>
      <c r="MXF57" s="43"/>
      <c r="MXG57" s="43"/>
      <c r="MXH57" s="43"/>
      <c r="MXI57" s="43"/>
      <c r="MXJ57" s="43"/>
      <c r="MXK57" s="43"/>
      <c r="MXL57" s="43"/>
      <c r="MXM57" s="43"/>
      <c r="MXN57" s="43"/>
      <c r="MXO57" s="43"/>
      <c r="MXP57" s="43"/>
      <c r="MXQ57" s="43"/>
      <c r="MXR57" s="43"/>
      <c r="MXS57" s="43"/>
      <c r="MXT57" s="43"/>
      <c r="MXU57" s="43"/>
      <c r="MXV57" s="43"/>
      <c r="MXW57" s="43"/>
      <c r="MXX57" s="43"/>
      <c r="MXY57" s="43"/>
      <c r="MXZ57" s="43"/>
      <c r="MYA57" s="43"/>
      <c r="MYB57" s="43"/>
      <c r="MYC57" s="43"/>
      <c r="MYD57" s="43"/>
      <c r="MYE57" s="43"/>
      <c r="MYF57" s="43"/>
      <c r="MYG57" s="43"/>
      <c r="MYH57" s="43"/>
      <c r="MYI57" s="43"/>
      <c r="MYJ57" s="43"/>
      <c r="MYK57" s="43"/>
      <c r="MYL57" s="43"/>
      <c r="MYM57" s="43"/>
      <c r="MYN57" s="43"/>
      <c r="MYO57" s="43"/>
      <c r="MYP57" s="43"/>
      <c r="MYQ57" s="43"/>
      <c r="MYR57" s="43"/>
      <c r="MYS57" s="43"/>
      <c r="MYT57" s="43"/>
      <c r="MYU57" s="43"/>
      <c r="MYV57" s="43"/>
      <c r="MYW57" s="43"/>
      <c r="MYX57" s="43"/>
      <c r="MYY57" s="43"/>
      <c r="MYZ57" s="43"/>
      <c r="MZA57" s="43"/>
      <c r="MZB57" s="43"/>
      <c r="MZC57" s="43"/>
      <c r="MZD57" s="43"/>
      <c r="MZE57" s="43"/>
      <c r="MZF57" s="43"/>
      <c r="MZG57" s="43"/>
      <c r="MZH57" s="43"/>
      <c r="MZI57" s="43"/>
      <c r="MZJ57" s="43"/>
      <c r="MZK57" s="43"/>
      <c r="MZL57" s="43"/>
      <c r="MZM57" s="43"/>
      <c r="MZN57" s="43"/>
      <c r="MZO57" s="43"/>
      <c r="MZP57" s="43"/>
      <c r="MZQ57" s="43"/>
      <c r="MZR57" s="43"/>
      <c r="MZS57" s="43"/>
      <c r="MZT57" s="43"/>
      <c r="MZU57" s="43"/>
      <c r="MZV57" s="43"/>
      <c r="MZW57" s="43"/>
      <c r="MZX57" s="43"/>
      <c r="MZY57" s="43"/>
      <c r="MZZ57" s="43"/>
      <c r="NAA57" s="43"/>
      <c r="NAB57" s="43"/>
      <c r="NAC57" s="43"/>
      <c r="NAD57" s="43"/>
      <c r="NAE57" s="43"/>
      <c r="NAF57" s="43"/>
      <c r="NAG57" s="43"/>
      <c r="NAH57" s="43"/>
      <c r="NAI57" s="43"/>
      <c r="NAJ57" s="43"/>
      <c r="NAK57" s="43"/>
      <c r="NAL57" s="43"/>
      <c r="NAM57" s="43"/>
      <c r="NAN57" s="43"/>
      <c r="NAO57" s="43"/>
      <c r="NAP57" s="43"/>
      <c r="NAQ57" s="43"/>
      <c r="NAR57" s="43"/>
      <c r="NAS57" s="43"/>
      <c r="NAT57" s="43"/>
      <c r="NAU57" s="43"/>
      <c r="NAV57" s="43"/>
      <c r="NAW57" s="43"/>
      <c r="NAX57" s="43"/>
      <c r="NAY57" s="43"/>
      <c r="NAZ57" s="43"/>
      <c r="NBA57" s="43"/>
      <c r="NBB57" s="43"/>
      <c r="NBC57" s="43"/>
      <c r="NBD57" s="43"/>
      <c r="NBE57" s="43"/>
      <c r="NBF57" s="43"/>
      <c r="NBG57" s="43"/>
      <c r="NBH57" s="43"/>
      <c r="NBI57" s="43"/>
      <c r="NBJ57" s="43"/>
      <c r="NBK57" s="43"/>
      <c r="NBL57" s="43"/>
      <c r="NBM57" s="43"/>
      <c r="NBN57" s="43"/>
      <c r="NBO57" s="43"/>
      <c r="NBP57" s="43"/>
      <c r="NBQ57" s="43"/>
      <c r="NBR57" s="43"/>
      <c r="NBS57" s="43"/>
      <c r="NBT57" s="43"/>
      <c r="NBU57" s="43"/>
      <c r="NBV57" s="43"/>
      <c r="NBW57" s="43"/>
      <c r="NBX57" s="43"/>
      <c r="NBY57" s="43"/>
      <c r="NBZ57" s="43"/>
      <c r="NCA57" s="43"/>
      <c r="NCB57" s="43"/>
      <c r="NCC57" s="43"/>
      <c r="NCD57" s="43"/>
      <c r="NCE57" s="43"/>
      <c r="NCF57" s="43"/>
      <c r="NCG57" s="43"/>
      <c r="NCH57" s="43"/>
      <c r="NCI57" s="43"/>
      <c r="NCJ57" s="43"/>
      <c r="NCK57" s="43"/>
      <c r="NCL57" s="43"/>
      <c r="NCM57" s="43"/>
      <c r="NCN57" s="43"/>
      <c r="NCO57" s="43"/>
      <c r="NCP57" s="43"/>
      <c r="NCQ57" s="43"/>
      <c r="NCR57" s="43"/>
      <c r="NCS57" s="43"/>
      <c r="NCT57" s="43"/>
      <c r="NCU57" s="43"/>
      <c r="NCV57" s="43"/>
      <c r="NCW57" s="43"/>
      <c r="NCX57" s="43"/>
      <c r="NCY57" s="43"/>
      <c r="NCZ57" s="43"/>
      <c r="NDA57" s="43"/>
      <c r="NDB57" s="43"/>
      <c r="NDC57" s="43"/>
      <c r="NDD57" s="43"/>
      <c r="NDE57" s="43"/>
      <c r="NDF57" s="43"/>
      <c r="NDG57" s="43"/>
      <c r="NDH57" s="43"/>
      <c r="NDI57" s="43"/>
      <c r="NDJ57" s="43"/>
      <c r="NDK57" s="43"/>
      <c r="NDL57" s="43"/>
      <c r="NDM57" s="43"/>
      <c r="NDN57" s="43"/>
      <c r="NDO57" s="43"/>
      <c r="NDP57" s="43"/>
      <c r="NDQ57" s="43"/>
      <c r="NDR57" s="43"/>
      <c r="NDS57" s="43"/>
      <c r="NDT57" s="43"/>
      <c r="NDU57" s="43"/>
      <c r="NDV57" s="43"/>
      <c r="NDW57" s="43"/>
      <c r="NDX57" s="43"/>
      <c r="NDY57" s="43"/>
      <c r="NDZ57" s="43"/>
      <c r="NEA57" s="43"/>
      <c r="NEB57" s="43"/>
      <c r="NEC57" s="43"/>
      <c r="NED57" s="43"/>
      <c r="NEE57" s="43"/>
      <c r="NEF57" s="43"/>
      <c r="NEG57" s="43"/>
      <c r="NEH57" s="43"/>
      <c r="NEI57" s="43"/>
      <c r="NEJ57" s="43"/>
      <c r="NEK57" s="43"/>
      <c r="NEL57" s="43"/>
      <c r="NEM57" s="43"/>
      <c r="NEN57" s="43"/>
      <c r="NEO57" s="43"/>
      <c r="NEP57" s="43"/>
      <c r="NEQ57" s="43"/>
      <c r="NER57" s="43"/>
      <c r="NES57" s="43"/>
      <c r="NET57" s="43"/>
      <c r="NEU57" s="43"/>
      <c r="NEV57" s="43"/>
      <c r="NEW57" s="43"/>
      <c r="NEX57" s="43"/>
      <c r="NEY57" s="43"/>
      <c r="NEZ57" s="43"/>
      <c r="NFA57" s="43"/>
      <c r="NFB57" s="43"/>
      <c r="NFC57" s="43"/>
      <c r="NFD57" s="43"/>
      <c r="NFE57" s="43"/>
      <c r="NFF57" s="43"/>
      <c r="NFG57" s="43"/>
      <c r="NFH57" s="43"/>
      <c r="NFI57" s="43"/>
      <c r="NFJ57" s="43"/>
      <c r="NFK57" s="43"/>
      <c r="NFL57" s="43"/>
      <c r="NFM57" s="43"/>
      <c r="NFN57" s="43"/>
      <c r="NFO57" s="43"/>
      <c r="NFP57" s="43"/>
      <c r="NFQ57" s="43"/>
      <c r="NFR57" s="43"/>
      <c r="NFS57" s="43"/>
      <c r="NFT57" s="43"/>
      <c r="NFU57" s="43"/>
      <c r="NFV57" s="43"/>
      <c r="NFW57" s="43"/>
      <c r="NFX57" s="43"/>
      <c r="NFY57" s="43"/>
      <c r="NFZ57" s="43"/>
      <c r="NGA57" s="43"/>
      <c r="NGB57" s="43"/>
      <c r="NGC57" s="43"/>
      <c r="NGD57" s="43"/>
      <c r="NGE57" s="43"/>
      <c r="NGF57" s="43"/>
      <c r="NGG57" s="43"/>
      <c r="NGH57" s="43"/>
      <c r="NGI57" s="43"/>
      <c r="NGJ57" s="43"/>
      <c r="NGK57" s="43"/>
      <c r="NGL57" s="43"/>
      <c r="NGM57" s="43"/>
      <c r="NGN57" s="43"/>
      <c r="NGO57" s="43"/>
      <c r="NGP57" s="43"/>
      <c r="NGQ57" s="43"/>
      <c r="NGR57" s="43"/>
      <c r="NGS57" s="43"/>
      <c r="NGT57" s="43"/>
      <c r="NGU57" s="43"/>
      <c r="NGV57" s="43"/>
      <c r="NGW57" s="43"/>
      <c r="NGX57" s="43"/>
      <c r="NGY57" s="43"/>
      <c r="NGZ57" s="43"/>
      <c r="NHA57" s="43"/>
      <c r="NHB57" s="43"/>
      <c r="NHC57" s="43"/>
      <c r="NHD57" s="43"/>
      <c r="NHE57" s="43"/>
      <c r="NHF57" s="43"/>
      <c r="NHG57" s="43"/>
      <c r="NHH57" s="43"/>
      <c r="NHI57" s="43"/>
      <c r="NHJ57" s="43"/>
      <c r="NHK57" s="43"/>
      <c r="NHL57" s="43"/>
      <c r="NHM57" s="43"/>
      <c r="NHN57" s="43"/>
      <c r="NHO57" s="43"/>
      <c r="NHP57" s="43"/>
      <c r="NHQ57" s="43"/>
      <c r="NHR57" s="43"/>
      <c r="NHS57" s="43"/>
      <c r="NHT57" s="43"/>
      <c r="NHU57" s="43"/>
      <c r="NHV57" s="43"/>
      <c r="NHW57" s="43"/>
      <c r="NHX57" s="43"/>
      <c r="NHY57" s="43"/>
      <c r="NHZ57" s="43"/>
      <c r="NIA57" s="43"/>
      <c r="NIB57" s="43"/>
      <c r="NIC57" s="43"/>
      <c r="NID57" s="43"/>
      <c r="NIE57" s="43"/>
      <c r="NIF57" s="43"/>
      <c r="NIG57" s="43"/>
      <c r="NIH57" s="43"/>
      <c r="NII57" s="43"/>
      <c r="NIJ57" s="43"/>
      <c r="NIK57" s="43"/>
      <c r="NIL57" s="43"/>
      <c r="NIM57" s="43"/>
      <c r="NIN57" s="43"/>
      <c r="NIO57" s="43"/>
      <c r="NIP57" s="43"/>
      <c r="NIQ57" s="43"/>
      <c r="NIR57" s="43"/>
      <c r="NIS57" s="43"/>
      <c r="NIT57" s="43"/>
      <c r="NIU57" s="43"/>
      <c r="NIV57" s="43"/>
      <c r="NIW57" s="43"/>
      <c r="NIX57" s="43"/>
      <c r="NIY57" s="43"/>
      <c r="NIZ57" s="43"/>
      <c r="NJA57" s="43"/>
      <c r="NJB57" s="43"/>
      <c r="NJC57" s="43"/>
      <c r="NJD57" s="43"/>
      <c r="NJE57" s="43"/>
      <c r="NJF57" s="43"/>
      <c r="NJG57" s="43"/>
      <c r="NJH57" s="43"/>
      <c r="NJI57" s="43"/>
      <c r="NJJ57" s="43"/>
      <c r="NJK57" s="43"/>
      <c r="NJL57" s="43"/>
      <c r="NJM57" s="43"/>
      <c r="NJN57" s="43"/>
      <c r="NJO57" s="43"/>
      <c r="NJP57" s="43"/>
      <c r="NJQ57" s="43"/>
      <c r="NJR57" s="43"/>
      <c r="NJS57" s="43"/>
      <c r="NJT57" s="43"/>
      <c r="NJU57" s="43"/>
      <c r="NJV57" s="43"/>
      <c r="NJW57" s="43"/>
      <c r="NJX57" s="43"/>
      <c r="NJY57" s="43"/>
      <c r="NJZ57" s="43"/>
      <c r="NKA57" s="43"/>
      <c r="NKB57" s="43"/>
      <c r="NKC57" s="43"/>
      <c r="NKD57" s="43"/>
      <c r="NKE57" s="43"/>
      <c r="NKF57" s="43"/>
      <c r="NKG57" s="43"/>
      <c r="NKH57" s="43"/>
      <c r="NKI57" s="43"/>
      <c r="NKJ57" s="43"/>
      <c r="NKK57" s="43"/>
      <c r="NKL57" s="43"/>
      <c r="NKM57" s="43"/>
      <c r="NKN57" s="43"/>
      <c r="NKO57" s="43"/>
      <c r="NKP57" s="43"/>
      <c r="NKQ57" s="43"/>
      <c r="NKR57" s="43"/>
      <c r="NKS57" s="43"/>
      <c r="NKT57" s="43"/>
      <c r="NKU57" s="43"/>
      <c r="NKV57" s="43"/>
      <c r="NKW57" s="43"/>
      <c r="NKX57" s="43"/>
      <c r="NKY57" s="43"/>
      <c r="NKZ57" s="43"/>
      <c r="NLA57" s="43"/>
      <c r="NLB57" s="43"/>
      <c r="NLC57" s="43"/>
      <c r="NLD57" s="43"/>
      <c r="NLE57" s="43"/>
      <c r="NLF57" s="43"/>
      <c r="NLG57" s="43"/>
      <c r="NLH57" s="43"/>
      <c r="NLI57" s="43"/>
      <c r="NLJ57" s="43"/>
      <c r="NLK57" s="43"/>
      <c r="NLL57" s="43"/>
      <c r="NLM57" s="43"/>
      <c r="NLN57" s="43"/>
      <c r="NLO57" s="43"/>
      <c r="NLP57" s="43"/>
      <c r="NLQ57" s="43"/>
      <c r="NLR57" s="43"/>
      <c r="NLS57" s="43"/>
      <c r="NLT57" s="43"/>
      <c r="NLU57" s="43"/>
      <c r="NLV57" s="43"/>
      <c r="NLW57" s="43"/>
      <c r="NLX57" s="43"/>
      <c r="NLY57" s="43"/>
      <c r="NLZ57" s="43"/>
      <c r="NMA57" s="43"/>
      <c r="NMB57" s="43"/>
      <c r="NMC57" s="43"/>
      <c r="NMD57" s="43"/>
      <c r="NME57" s="43"/>
      <c r="NMF57" s="43"/>
      <c r="NMG57" s="43"/>
      <c r="NMH57" s="43"/>
      <c r="NMI57" s="43"/>
      <c r="NMJ57" s="43"/>
      <c r="NMK57" s="43"/>
      <c r="NML57" s="43"/>
      <c r="NMM57" s="43"/>
      <c r="NMN57" s="43"/>
      <c r="NMO57" s="43"/>
      <c r="NMP57" s="43"/>
      <c r="NMQ57" s="43"/>
      <c r="NMR57" s="43"/>
      <c r="NMS57" s="43"/>
      <c r="NMT57" s="43"/>
      <c r="NMU57" s="43"/>
      <c r="NMV57" s="43"/>
      <c r="NMW57" s="43"/>
      <c r="NMX57" s="43"/>
      <c r="NMY57" s="43"/>
      <c r="NMZ57" s="43"/>
      <c r="NNA57" s="43"/>
      <c r="NNB57" s="43"/>
      <c r="NNC57" s="43"/>
      <c r="NND57" s="43"/>
      <c r="NNE57" s="43"/>
      <c r="NNF57" s="43"/>
      <c r="NNG57" s="43"/>
      <c r="NNH57" s="43"/>
      <c r="NNI57" s="43"/>
      <c r="NNJ57" s="43"/>
      <c r="NNK57" s="43"/>
      <c r="NNL57" s="43"/>
      <c r="NNM57" s="43"/>
      <c r="NNN57" s="43"/>
      <c r="NNO57" s="43"/>
      <c r="NNP57" s="43"/>
      <c r="NNQ57" s="43"/>
      <c r="NNR57" s="43"/>
      <c r="NNS57" s="43"/>
      <c r="NNT57" s="43"/>
      <c r="NNU57" s="43"/>
      <c r="NNV57" s="43"/>
      <c r="NNW57" s="43"/>
      <c r="NNX57" s="43"/>
      <c r="NNY57" s="43"/>
      <c r="NNZ57" s="43"/>
      <c r="NOA57" s="43"/>
      <c r="NOB57" s="43"/>
      <c r="NOC57" s="43"/>
      <c r="NOD57" s="43"/>
      <c r="NOE57" s="43"/>
      <c r="NOF57" s="43"/>
      <c r="NOG57" s="43"/>
      <c r="NOH57" s="43"/>
      <c r="NOI57" s="43"/>
      <c r="NOJ57" s="43"/>
      <c r="NOK57" s="43"/>
      <c r="NOL57" s="43"/>
      <c r="NOM57" s="43"/>
      <c r="NON57" s="43"/>
      <c r="NOO57" s="43"/>
      <c r="NOP57" s="43"/>
      <c r="NOQ57" s="43"/>
      <c r="NOR57" s="43"/>
      <c r="NOS57" s="43"/>
      <c r="NOT57" s="43"/>
      <c r="NOU57" s="43"/>
      <c r="NOV57" s="43"/>
      <c r="NOW57" s="43"/>
      <c r="NOX57" s="43"/>
      <c r="NOY57" s="43"/>
      <c r="NOZ57" s="43"/>
      <c r="NPA57" s="43"/>
      <c r="NPB57" s="43"/>
      <c r="NPC57" s="43"/>
      <c r="NPD57" s="43"/>
      <c r="NPE57" s="43"/>
      <c r="NPF57" s="43"/>
      <c r="NPG57" s="43"/>
      <c r="NPH57" s="43"/>
      <c r="NPI57" s="43"/>
      <c r="NPJ57" s="43"/>
      <c r="NPK57" s="43"/>
      <c r="NPL57" s="43"/>
      <c r="NPM57" s="43"/>
      <c r="NPN57" s="43"/>
      <c r="NPO57" s="43"/>
      <c r="NPP57" s="43"/>
      <c r="NPQ57" s="43"/>
      <c r="NPR57" s="43"/>
      <c r="NPS57" s="43"/>
      <c r="NPT57" s="43"/>
      <c r="NPU57" s="43"/>
      <c r="NPV57" s="43"/>
      <c r="NPW57" s="43"/>
      <c r="NPX57" s="43"/>
      <c r="NPY57" s="43"/>
      <c r="NPZ57" s="43"/>
      <c r="NQA57" s="43"/>
      <c r="NQB57" s="43"/>
      <c r="NQC57" s="43"/>
      <c r="NQD57" s="43"/>
      <c r="NQE57" s="43"/>
      <c r="NQF57" s="43"/>
      <c r="NQG57" s="43"/>
      <c r="NQH57" s="43"/>
      <c r="NQI57" s="43"/>
      <c r="NQJ57" s="43"/>
      <c r="NQK57" s="43"/>
      <c r="NQL57" s="43"/>
      <c r="NQM57" s="43"/>
      <c r="NQN57" s="43"/>
      <c r="NQO57" s="43"/>
      <c r="NQP57" s="43"/>
      <c r="NQQ57" s="43"/>
      <c r="NQR57" s="43"/>
      <c r="NQS57" s="43"/>
      <c r="NQT57" s="43"/>
      <c r="NQU57" s="43"/>
      <c r="NQV57" s="43"/>
      <c r="NQW57" s="43"/>
      <c r="NQX57" s="43"/>
      <c r="NQY57" s="43"/>
      <c r="NQZ57" s="43"/>
      <c r="NRA57" s="43"/>
      <c r="NRB57" s="43"/>
      <c r="NRC57" s="43"/>
      <c r="NRD57" s="43"/>
      <c r="NRE57" s="43"/>
      <c r="NRF57" s="43"/>
      <c r="NRG57" s="43"/>
      <c r="NRH57" s="43"/>
      <c r="NRI57" s="43"/>
      <c r="NRJ57" s="43"/>
      <c r="NRK57" s="43"/>
      <c r="NRL57" s="43"/>
      <c r="NRM57" s="43"/>
      <c r="NRN57" s="43"/>
      <c r="NRO57" s="43"/>
      <c r="NRP57" s="43"/>
      <c r="NRQ57" s="43"/>
      <c r="NRR57" s="43"/>
      <c r="NRS57" s="43"/>
      <c r="NRT57" s="43"/>
      <c r="NRU57" s="43"/>
      <c r="NRV57" s="43"/>
      <c r="NRW57" s="43"/>
      <c r="NRX57" s="43"/>
      <c r="NRY57" s="43"/>
      <c r="NRZ57" s="43"/>
      <c r="NSA57" s="43"/>
      <c r="NSB57" s="43"/>
      <c r="NSC57" s="43"/>
      <c r="NSD57" s="43"/>
      <c r="NSE57" s="43"/>
      <c r="NSF57" s="43"/>
      <c r="NSG57" s="43"/>
      <c r="NSH57" s="43"/>
      <c r="NSI57" s="43"/>
      <c r="NSJ57" s="43"/>
      <c r="NSK57" s="43"/>
      <c r="NSL57" s="43"/>
      <c r="NSM57" s="43"/>
      <c r="NSN57" s="43"/>
      <c r="NSO57" s="43"/>
      <c r="NSP57" s="43"/>
      <c r="NSQ57" s="43"/>
      <c r="NSR57" s="43"/>
      <c r="NSS57" s="43"/>
      <c r="NST57" s="43"/>
      <c r="NSU57" s="43"/>
      <c r="NSV57" s="43"/>
      <c r="NSW57" s="43"/>
      <c r="NSX57" s="43"/>
      <c r="NSY57" s="43"/>
      <c r="NSZ57" s="43"/>
      <c r="NTA57" s="43"/>
      <c r="NTB57" s="43"/>
      <c r="NTC57" s="43"/>
      <c r="NTD57" s="43"/>
      <c r="NTE57" s="43"/>
      <c r="NTF57" s="43"/>
      <c r="NTG57" s="43"/>
      <c r="NTH57" s="43"/>
      <c r="NTI57" s="43"/>
      <c r="NTJ57" s="43"/>
      <c r="NTK57" s="43"/>
      <c r="NTL57" s="43"/>
      <c r="NTM57" s="43"/>
      <c r="NTN57" s="43"/>
      <c r="NTO57" s="43"/>
      <c r="NTP57" s="43"/>
      <c r="NTQ57" s="43"/>
      <c r="NTR57" s="43"/>
      <c r="NTS57" s="43"/>
      <c r="NTT57" s="43"/>
      <c r="NTU57" s="43"/>
      <c r="NTV57" s="43"/>
      <c r="NTW57" s="43"/>
      <c r="NTX57" s="43"/>
      <c r="NTY57" s="43"/>
      <c r="NTZ57" s="43"/>
      <c r="NUA57" s="43"/>
      <c r="NUB57" s="43"/>
      <c r="NUC57" s="43"/>
      <c r="NUD57" s="43"/>
      <c r="NUE57" s="43"/>
      <c r="NUF57" s="43"/>
      <c r="NUG57" s="43"/>
      <c r="NUH57" s="43"/>
      <c r="NUI57" s="43"/>
      <c r="NUJ57" s="43"/>
      <c r="NUK57" s="43"/>
      <c r="NUL57" s="43"/>
      <c r="NUM57" s="43"/>
      <c r="NUN57" s="43"/>
      <c r="NUO57" s="43"/>
      <c r="NUP57" s="43"/>
      <c r="NUQ57" s="43"/>
      <c r="NUR57" s="43"/>
      <c r="NUS57" s="43"/>
      <c r="NUT57" s="43"/>
      <c r="NUU57" s="43"/>
      <c r="NUV57" s="43"/>
      <c r="NUW57" s="43"/>
      <c r="NUX57" s="43"/>
      <c r="NUY57" s="43"/>
      <c r="NUZ57" s="43"/>
      <c r="NVA57" s="43"/>
      <c r="NVB57" s="43"/>
      <c r="NVC57" s="43"/>
      <c r="NVD57" s="43"/>
      <c r="NVE57" s="43"/>
      <c r="NVF57" s="43"/>
      <c r="NVG57" s="43"/>
      <c r="NVH57" s="43"/>
      <c r="NVI57" s="43"/>
      <c r="NVJ57" s="43"/>
      <c r="NVK57" s="43"/>
      <c r="NVL57" s="43"/>
      <c r="NVM57" s="43"/>
      <c r="NVN57" s="43"/>
      <c r="NVO57" s="43"/>
      <c r="NVP57" s="43"/>
      <c r="NVQ57" s="43"/>
      <c r="NVR57" s="43"/>
      <c r="NVS57" s="43"/>
      <c r="NVT57" s="43"/>
      <c r="NVU57" s="43"/>
      <c r="NVV57" s="43"/>
      <c r="NVW57" s="43"/>
      <c r="NVX57" s="43"/>
      <c r="NVY57" s="43"/>
      <c r="NVZ57" s="43"/>
      <c r="NWA57" s="43"/>
      <c r="NWB57" s="43"/>
      <c r="NWC57" s="43"/>
      <c r="NWD57" s="43"/>
      <c r="NWE57" s="43"/>
      <c r="NWF57" s="43"/>
      <c r="NWG57" s="43"/>
      <c r="NWH57" s="43"/>
      <c r="NWI57" s="43"/>
      <c r="NWJ57" s="43"/>
      <c r="NWK57" s="43"/>
      <c r="NWL57" s="43"/>
      <c r="NWM57" s="43"/>
      <c r="NWN57" s="43"/>
      <c r="NWO57" s="43"/>
      <c r="NWP57" s="43"/>
      <c r="NWQ57" s="43"/>
      <c r="NWR57" s="43"/>
      <c r="NWS57" s="43"/>
      <c r="NWT57" s="43"/>
      <c r="NWU57" s="43"/>
      <c r="NWV57" s="43"/>
      <c r="NWW57" s="43"/>
      <c r="NWX57" s="43"/>
      <c r="NWY57" s="43"/>
      <c r="NWZ57" s="43"/>
      <c r="NXA57" s="43"/>
      <c r="NXB57" s="43"/>
      <c r="NXC57" s="43"/>
      <c r="NXD57" s="43"/>
      <c r="NXE57" s="43"/>
      <c r="NXF57" s="43"/>
      <c r="NXG57" s="43"/>
      <c r="NXH57" s="43"/>
      <c r="NXI57" s="43"/>
      <c r="NXJ57" s="43"/>
      <c r="NXK57" s="43"/>
      <c r="NXL57" s="43"/>
      <c r="NXM57" s="43"/>
      <c r="NXN57" s="43"/>
      <c r="NXO57" s="43"/>
      <c r="NXP57" s="43"/>
      <c r="NXQ57" s="43"/>
      <c r="NXR57" s="43"/>
      <c r="NXS57" s="43"/>
      <c r="NXT57" s="43"/>
      <c r="NXU57" s="43"/>
      <c r="NXV57" s="43"/>
      <c r="NXW57" s="43"/>
      <c r="NXX57" s="43"/>
      <c r="NXY57" s="43"/>
      <c r="NXZ57" s="43"/>
      <c r="NYA57" s="43"/>
      <c r="NYB57" s="43"/>
      <c r="NYC57" s="43"/>
      <c r="NYD57" s="43"/>
      <c r="NYE57" s="43"/>
      <c r="NYF57" s="43"/>
      <c r="NYG57" s="43"/>
      <c r="NYH57" s="43"/>
      <c r="NYI57" s="43"/>
      <c r="NYJ57" s="43"/>
      <c r="NYK57" s="43"/>
      <c r="NYL57" s="43"/>
      <c r="NYM57" s="43"/>
      <c r="NYN57" s="43"/>
      <c r="NYO57" s="43"/>
      <c r="NYP57" s="43"/>
      <c r="NYQ57" s="43"/>
      <c r="NYR57" s="43"/>
      <c r="NYS57" s="43"/>
      <c r="NYT57" s="43"/>
      <c r="NYU57" s="43"/>
      <c r="NYV57" s="43"/>
      <c r="NYW57" s="43"/>
      <c r="NYX57" s="43"/>
      <c r="NYY57" s="43"/>
      <c r="NYZ57" s="43"/>
      <c r="NZA57" s="43"/>
      <c r="NZB57" s="43"/>
      <c r="NZC57" s="43"/>
      <c r="NZD57" s="43"/>
      <c r="NZE57" s="43"/>
      <c r="NZF57" s="43"/>
      <c r="NZG57" s="43"/>
      <c r="NZH57" s="43"/>
      <c r="NZI57" s="43"/>
      <c r="NZJ57" s="43"/>
      <c r="NZK57" s="43"/>
      <c r="NZL57" s="43"/>
      <c r="NZM57" s="43"/>
      <c r="NZN57" s="43"/>
      <c r="NZO57" s="43"/>
      <c r="NZP57" s="43"/>
      <c r="NZQ57" s="43"/>
      <c r="NZR57" s="43"/>
      <c r="NZS57" s="43"/>
      <c r="NZT57" s="43"/>
      <c r="NZU57" s="43"/>
      <c r="NZV57" s="43"/>
      <c r="NZW57" s="43"/>
      <c r="NZX57" s="43"/>
      <c r="NZY57" s="43"/>
      <c r="NZZ57" s="43"/>
      <c r="OAA57" s="43"/>
      <c r="OAB57" s="43"/>
      <c r="OAC57" s="43"/>
      <c r="OAD57" s="43"/>
      <c r="OAE57" s="43"/>
      <c r="OAF57" s="43"/>
      <c r="OAG57" s="43"/>
      <c r="OAH57" s="43"/>
      <c r="OAI57" s="43"/>
      <c r="OAJ57" s="43"/>
      <c r="OAK57" s="43"/>
      <c r="OAL57" s="43"/>
      <c r="OAM57" s="43"/>
      <c r="OAN57" s="43"/>
      <c r="OAO57" s="43"/>
      <c r="OAP57" s="43"/>
      <c r="OAQ57" s="43"/>
      <c r="OAR57" s="43"/>
      <c r="OAS57" s="43"/>
      <c r="OAT57" s="43"/>
      <c r="OAU57" s="43"/>
      <c r="OAV57" s="43"/>
      <c r="OAW57" s="43"/>
      <c r="OAX57" s="43"/>
      <c r="OAY57" s="43"/>
      <c r="OAZ57" s="43"/>
      <c r="OBA57" s="43"/>
      <c r="OBB57" s="43"/>
      <c r="OBC57" s="43"/>
      <c r="OBD57" s="43"/>
      <c r="OBE57" s="43"/>
      <c r="OBF57" s="43"/>
      <c r="OBG57" s="43"/>
      <c r="OBH57" s="43"/>
      <c r="OBI57" s="43"/>
      <c r="OBJ57" s="43"/>
      <c r="OBK57" s="43"/>
      <c r="OBL57" s="43"/>
      <c r="OBM57" s="43"/>
      <c r="OBN57" s="43"/>
      <c r="OBO57" s="43"/>
      <c r="OBP57" s="43"/>
      <c r="OBQ57" s="43"/>
      <c r="OBR57" s="43"/>
      <c r="OBS57" s="43"/>
      <c r="OBT57" s="43"/>
      <c r="OBU57" s="43"/>
      <c r="OBV57" s="43"/>
      <c r="OBW57" s="43"/>
      <c r="OBX57" s="43"/>
      <c r="OBY57" s="43"/>
      <c r="OBZ57" s="43"/>
      <c r="OCA57" s="43"/>
      <c r="OCB57" s="43"/>
      <c r="OCC57" s="43"/>
      <c r="OCD57" s="43"/>
      <c r="OCE57" s="43"/>
      <c r="OCF57" s="43"/>
      <c r="OCG57" s="43"/>
      <c r="OCH57" s="43"/>
      <c r="OCI57" s="43"/>
      <c r="OCJ57" s="43"/>
      <c r="OCK57" s="43"/>
      <c r="OCL57" s="43"/>
      <c r="OCM57" s="43"/>
      <c r="OCN57" s="43"/>
      <c r="OCO57" s="43"/>
      <c r="OCP57" s="43"/>
      <c r="OCQ57" s="43"/>
      <c r="OCR57" s="43"/>
      <c r="OCS57" s="43"/>
      <c r="OCT57" s="43"/>
      <c r="OCU57" s="43"/>
      <c r="OCV57" s="43"/>
      <c r="OCW57" s="43"/>
      <c r="OCX57" s="43"/>
      <c r="OCY57" s="43"/>
      <c r="OCZ57" s="43"/>
      <c r="ODA57" s="43"/>
      <c r="ODB57" s="43"/>
      <c r="ODC57" s="43"/>
      <c r="ODD57" s="43"/>
      <c r="ODE57" s="43"/>
      <c r="ODF57" s="43"/>
      <c r="ODG57" s="43"/>
      <c r="ODH57" s="43"/>
      <c r="ODI57" s="43"/>
      <c r="ODJ57" s="43"/>
      <c r="ODK57" s="43"/>
      <c r="ODL57" s="43"/>
      <c r="ODM57" s="43"/>
      <c r="ODN57" s="43"/>
      <c r="ODO57" s="43"/>
      <c r="ODP57" s="43"/>
      <c r="ODQ57" s="43"/>
      <c r="ODR57" s="43"/>
      <c r="ODS57" s="43"/>
      <c r="ODT57" s="43"/>
      <c r="ODU57" s="43"/>
      <c r="ODV57" s="43"/>
      <c r="ODW57" s="43"/>
      <c r="ODX57" s="43"/>
      <c r="ODY57" s="43"/>
      <c r="ODZ57" s="43"/>
      <c r="OEA57" s="43"/>
      <c r="OEB57" s="43"/>
      <c r="OEC57" s="43"/>
      <c r="OED57" s="43"/>
      <c r="OEE57" s="43"/>
      <c r="OEF57" s="43"/>
      <c r="OEG57" s="43"/>
      <c r="OEH57" s="43"/>
      <c r="OEI57" s="43"/>
      <c r="OEJ57" s="43"/>
      <c r="OEK57" s="43"/>
      <c r="OEL57" s="43"/>
      <c r="OEM57" s="43"/>
      <c r="OEN57" s="43"/>
      <c r="OEO57" s="43"/>
      <c r="OEP57" s="43"/>
      <c r="OEQ57" s="43"/>
      <c r="OER57" s="43"/>
      <c r="OES57" s="43"/>
      <c r="OET57" s="43"/>
      <c r="OEU57" s="43"/>
      <c r="OEV57" s="43"/>
      <c r="OEW57" s="43"/>
      <c r="OEX57" s="43"/>
      <c r="OEY57" s="43"/>
      <c r="OEZ57" s="43"/>
      <c r="OFA57" s="43"/>
      <c r="OFB57" s="43"/>
      <c r="OFC57" s="43"/>
      <c r="OFD57" s="43"/>
      <c r="OFE57" s="43"/>
      <c r="OFF57" s="43"/>
      <c r="OFG57" s="43"/>
      <c r="OFH57" s="43"/>
      <c r="OFI57" s="43"/>
      <c r="OFJ57" s="43"/>
      <c r="OFK57" s="43"/>
      <c r="OFL57" s="43"/>
      <c r="OFM57" s="43"/>
      <c r="OFN57" s="43"/>
      <c r="OFO57" s="43"/>
      <c r="OFP57" s="43"/>
      <c r="OFQ57" s="43"/>
      <c r="OFR57" s="43"/>
      <c r="OFS57" s="43"/>
      <c r="OFT57" s="43"/>
      <c r="OFU57" s="43"/>
      <c r="OFV57" s="43"/>
      <c r="OFW57" s="43"/>
      <c r="OFX57" s="43"/>
      <c r="OFY57" s="43"/>
      <c r="OFZ57" s="43"/>
      <c r="OGA57" s="43"/>
      <c r="OGB57" s="43"/>
      <c r="OGC57" s="43"/>
      <c r="OGD57" s="43"/>
      <c r="OGE57" s="43"/>
      <c r="OGF57" s="43"/>
      <c r="OGG57" s="43"/>
      <c r="OGH57" s="43"/>
      <c r="OGI57" s="43"/>
      <c r="OGJ57" s="43"/>
      <c r="OGK57" s="43"/>
      <c r="OGL57" s="43"/>
      <c r="OGM57" s="43"/>
      <c r="OGN57" s="43"/>
      <c r="OGO57" s="43"/>
      <c r="OGP57" s="43"/>
      <c r="OGQ57" s="43"/>
      <c r="OGR57" s="43"/>
      <c r="OGS57" s="43"/>
      <c r="OGT57" s="43"/>
      <c r="OGU57" s="43"/>
      <c r="OGV57" s="43"/>
      <c r="OGW57" s="43"/>
      <c r="OGX57" s="43"/>
      <c r="OGY57" s="43"/>
      <c r="OGZ57" s="43"/>
      <c r="OHA57" s="43"/>
      <c r="OHB57" s="43"/>
      <c r="OHC57" s="43"/>
      <c r="OHD57" s="43"/>
      <c r="OHE57" s="43"/>
      <c r="OHF57" s="43"/>
      <c r="OHG57" s="43"/>
      <c r="OHH57" s="43"/>
      <c r="OHI57" s="43"/>
      <c r="OHJ57" s="43"/>
      <c r="OHK57" s="43"/>
      <c r="OHL57" s="43"/>
      <c r="OHM57" s="43"/>
      <c r="OHN57" s="43"/>
      <c r="OHO57" s="43"/>
      <c r="OHP57" s="43"/>
      <c r="OHQ57" s="43"/>
      <c r="OHR57" s="43"/>
      <c r="OHS57" s="43"/>
      <c r="OHT57" s="43"/>
      <c r="OHU57" s="43"/>
      <c r="OHV57" s="43"/>
      <c r="OHW57" s="43"/>
      <c r="OHX57" s="43"/>
      <c r="OHY57" s="43"/>
      <c r="OHZ57" s="43"/>
      <c r="OIA57" s="43"/>
      <c r="OIB57" s="43"/>
      <c r="OIC57" s="43"/>
      <c r="OID57" s="43"/>
      <c r="OIE57" s="43"/>
      <c r="OIF57" s="43"/>
      <c r="OIG57" s="43"/>
      <c r="OIH57" s="43"/>
      <c r="OII57" s="43"/>
      <c r="OIJ57" s="43"/>
      <c r="OIK57" s="43"/>
      <c r="OIL57" s="43"/>
      <c r="OIM57" s="43"/>
      <c r="OIN57" s="43"/>
      <c r="OIO57" s="43"/>
      <c r="OIP57" s="43"/>
      <c r="OIQ57" s="43"/>
      <c r="OIR57" s="43"/>
      <c r="OIS57" s="43"/>
      <c r="OIT57" s="43"/>
      <c r="OIU57" s="43"/>
      <c r="OIV57" s="43"/>
      <c r="OIW57" s="43"/>
      <c r="OIX57" s="43"/>
      <c r="OIY57" s="43"/>
      <c r="OIZ57" s="43"/>
      <c r="OJA57" s="43"/>
      <c r="OJB57" s="43"/>
      <c r="OJC57" s="43"/>
      <c r="OJD57" s="43"/>
      <c r="OJE57" s="43"/>
      <c r="OJF57" s="43"/>
      <c r="OJG57" s="43"/>
      <c r="OJH57" s="43"/>
      <c r="OJI57" s="43"/>
      <c r="OJJ57" s="43"/>
      <c r="OJK57" s="43"/>
      <c r="OJL57" s="43"/>
      <c r="OJM57" s="43"/>
      <c r="OJN57" s="43"/>
      <c r="OJO57" s="43"/>
      <c r="OJP57" s="43"/>
      <c r="OJQ57" s="43"/>
      <c r="OJR57" s="43"/>
      <c r="OJS57" s="43"/>
      <c r="OJT57" s="43"/>
      <c r="OJU57" s="43"/>
      <c r="OJV57" s="43"/>
      <c r="OJW57" s="43"/>
      <c r="OJX57" s="43"/>
      <c r="OJY57" s="43"/>
      <c r="OJZ57" s="43"/>
      <c r="OKA57" s="43"/>
      <c r="OKB57" s="43"/>
      <c r="OKC57" s="43"/>
      <c r="OKD57" s="43"/>
      <c r="OKE57" s="43"/>
      <c r="OKF57" s="43"/>
      <c r="OKG57" s="43"/>
      <c r="OKH57" s="43"/>
      <c r="OKI57" s="43"/>
      <c r="OKJ57" s="43"/>
      <c r="OKK57" s="43"/>
      <c r="OKL57" s="43"/>
      <c r="OKM57" s="43"/>
      <c r="OKN57" s="43"/>
      <c r="OKO57" s="43"/>
      <c r="OKP57" s="43"/>
      <c r="OKQ57" s="43"/>
      <c r="OKR57" s="43"/>
      <c r="OKS57" s="43"/>
      <c r="OKT57" s="43"/>
      <c r="OKU57" s="43"/>
      <c r="OKV57" s="43"/>
      <c r="OKW57" s="43"/>
      <c r="OKX57" s="43"/>
      <c r="OKY57" s="43"/>
      <c r="OKZ57" s="43"/>
      <c r="OLA57" s="43"/>
      <c r="OLB57" s="43"/>
      <c r="OLC57" s="43"/>
      <c r="OLD57" s="43"/>
      <c r="OLE57" s="43"/>
      <c r="OLF57" s="43"/>
      <c r="OLG57" s="43"/>
      <c r="OLH57" s="43"/>
      <c r="OLI57" s="43"/>
      <c r="OLJ57" s="43"/>
      <c r="OLK57" s="43"/>
      <c r="OLL57" s="43"/>
      <c r="OLM57" s="43"/>
      <c r="OLN57" s="43"/>
      <c r="OLO57" s="43"/>
      <c r="OLP57" s="43"/>
      <c r="OLQ57" s="43"/>
      <c r="OLR57" s="43"/>
      <c r="OLS57" s="43"/>
      <c r="OLT57" s="43"/>
      <c r="OLU57" s="43"/>
      <c r="OLV57" s="43"/>
      <c r="OLW57" s="43"/>
      <c r="OLX57" s="43"/>
      <c r="OLY57" s="43"/>
      <c r="OLZ57" s="43"/>
      <c r="OMA57" s="43"/>
      <c r="OMB57" s="43"/>
      <c r="OMC57" s="43"/>
      <c r="OMD57" s="43"/>
      <c r="OME57" s="43"/>
      <c r="OMF57" s="43"/>
      <c r="OMG57" s="43"/>
      <c r="OMH57" s="43"/>
      <c r="OMI57" s="43"/>
      <c r="OMJ57" s="43"/>
      <c r="OMK57" s="43"/>
      <c r="OML57" s="43"/>
      <c r="OMM57" s="43"/>
      <c r="OMN57" s="43"/>
      <c r="OMO57" s="43"/>
      <c r="OMP57" s="43"/>
      <c r="OMQ57" s="43"/>
      <c r="OMR57" s="43"/>
      <c r="OMS57" s="43"/>
      <c r="OMT57" s="43"/>
      <c r="OMU57" s="43"/>
      <c r="OMV57" s="43"/>
      <c r="OMW57" s="43"/>
      <c r="OMX57" s="43"/>
      <c r="OMY57" s="43"/>
      <c r="OMZ57" s="43"/>
      <c r="ONA57" s="43"/>
      <c r="ONB57" s="43"/>
      <c r="ONC57" s="43"/>
      <c r="OND57" s="43"/>
      <c r="ONE57" s="43"/>
      <c r="ONF57" s="43"/>
      <c r="ONG57" s="43"/>
      <c r="ONH57" s="43"/>
      <c r="ONI57" s="43"/>
      <c r="ONJ57" s="43"/>
      <c r="ONK57" s="43"/>
      <c r="ONL57" s="43"/>
      <c r="ONM57" s="43"/>
      <c r="ONN57" s="43"/>
      <c r="ONO57" s="43"/>
      <c r="ONP57" s="43"/>
      <c r="ONQ57" s="43"/>
      <c r="ONR57" s="43"/>
      <c r="ONS57" s="43"/>
      <c r="ONT57" s="43"/>
      <c r="ONU57" s="43"/>
      <c r="ONV57" s="43"/>
      <c r="ONW57" s="43"/>
      <c r="ONX57" s="43"/>
      <c r="ONY57" s="43"/>
      <c r="ONZ57" s="43"/>
      <c r="OOA57" s="43"/>
      <c r="OOB57" s="43"/>
      <c r="OOC57" s="43"/>
      <c r="OOD57" s="43"/>
      <c r="OOE57" s="43"/>
      <c r="OOF57" s="43"/>
      <c r="OOG57" s="43"/>
      <c r="OOH57" s="43"/>
      <c r="OOI57" s="43"/>
      <c r="OOJ57" s="43"/>
      <c r="OOK57" s="43"/>
      <c r="OOL57" s="43"/>
      <c r="OOM57" s="43"/>
      <c r="OON57" s="43"/>
      <c r="OOO57" s="43"/>
      <c r="OOP57" s="43"/>
      <c r="OOQ57" s="43"/>
      <c r="OOR57" s="43"/>
      <c r="OOS57" s="43"/>
      <c r="OOT57" s="43"/>
      <c r="OOU57" s="43"/>
      <c r="OOV57" s="43"/>
      <c r="OOW57" s="43"/>
      <c r="OOX57" s="43"/>
      <c r="OOY57" s="43"/>
      <c r="OOZ57" s="43"/>
      <c r="OPA57" s="43"/>
      <c r="OPB57" s="43"/>
      <c r="OPC57" s="43"/>
      <c r="OPD57" s="43"/>
      <c r="OPE57" s="43"/>
      <c r="OPF57" s="43"/>
      <c r="OPG57" s="43"/>
      <c r="OPH57" s="43"/>
      <c r="OPI57" s="43"/>
      <c r="OPJ57" s="43"/>
      <c r="OPK57" s="43"/>
      <c r="OPL57" s="43"/>
      <c r="OPM57" s="43"/>
      <c r="OPN57" s="43"/>
      <c r="OPO57" s="43"/>
      <c r="OPP57" s="43"/>
      <c r="OPQ57" s="43"/>
      <c r="OPR57" s="43"/>
      <c r="OPS57" s="43"/>
      <c r="OPT57" s="43"/>
      <c r="OPU57" s="43"/>
      <c r="OPV57" s="43"/>
      <c r="OPW57" s="43"/>
      <c r="OPX57" s="43"/>
      <c r="OPY57" s="43"/>
      <c r="OPZ57" s="43"/>
      <c r="OQA57" s="43"/>
      <c r="OQB57" s="43"/>
      <c r="OQC57" s="43"/>
      <c r="OQD57" s="43"/>
      <c r="OQE57" s="43"/>
      <c r="OQF57" s="43"/>
      <c r="OQG57" s="43"/>
      <c r="OQH57" s="43"/>
      <c r="OQI57" s="43"/>
      <c r="OQJ57" s="43"/>
      <c r="OQK57" s="43"/>
      <c r="OQL57" s="43"/>
      <c r="OQM57" s="43"/>
      <c r="OQN57" s="43"/>
      <c r="OQO57" s="43"/>
      <c r="OQP57" s="43"/>
      <c r="OQQ57" s="43"/>
      <c r="OQR57" s="43"/>
      <c r="OQS57" s="43"/>
      <c r="OQT57" s="43"/>
      <c r="OQU57" s="43"/>
      <c r="OQV57" s="43"/>
      <c r="OQW57" s="43"/>
      <c r="OQX57" s="43"/>
      <c r="OQY57" s="43"/>
      <c r="OQZ57" s="43"/>
      <c r="ORA57" s="43"/>
      <c r="ORB57" s="43"/>
      <c r="ORC57" s="43"/>
      <c r="ORD57" s="43"/>
      <c r="ORE57" s="43"/>
      <c r="ORF57" s="43"/>
      <c r="ORG57" s="43"/>
      <c r="ORH57" s="43"/>
      <c r="ORI57" s="43"/>
      <c r="ORJ57" s="43"/>
      <c r="ORK57" s="43"/>
      <c r="ORL57" s="43"/>
      <c r="ORM57" s="43"/>
      <c r="ORN57" s="43"/>
      <c r="ORO57" s="43"/>
      <c r="ORP57" s="43"/>
      <c r="ORQ57" s="43"/>
      <c r="ORR57" s="43"/>
      <c r="ORS57" s="43"/>
      <c r="ORT57" s="43"/>
      <c r="ORU57" s="43"/>
      <c r="ORV57" s="43"/>
      <c r="ORW57" s="43"/>
      <c r="ORX57" s="43"/>
      <c r="ORY57" s="43"/>
      <c r="ORZ57" s="43"/>
      <c r="OSA57" s="43"/>
      <c r="OSB57" s="43"/>
      <c r="OSC57" s="43"/>
      <c r="OSD57" s="43"/>
      <c r="OSE57" s="43"/>
      <c r="OSF57" s="43"/>
      <c r="OSG57" s="43"/>
      <c r="OSH57" s="43"/>
      <c r="OSI57" s="43"/>
      <c r="OSJ57" s="43"/>
      <c r="OSK57" s="43"/>
      <c r="OSL57" s="43"/>
      <c r="OSM57" s="43"/>
      <c r="OSN57" s="43"/>
      <c r="OSO57" s="43"/>
      <c r="OSP57" s="43"/>
      <c r="OSQ57" s="43"/>
      <c r="OSR57" s="43"/>
      <c r="OSS57" s="43"/>
      <c r="OST57" s="43"/>
      <c r="OSU57" s="43"/>
      <c r="OSV57" s="43"/>
      <c r="OSW57" s="43"/>
      <c r="OSX57" s="43"/>
      <c r="OSY57" s="43"/>
      <c r="OSZ57" s="43"/>
      <c r="OTA57" s="43"/>
      <c r="OTB57" s="43"/>
      <c r="OTC57" s="43"/>
      <c r="OTD57" s="43"/>
      <c r="OTE57" s="43"/>
      <c r="OTF57" s="43"/>
      <c r="OTG57" s="43"/>
      <c r="OTH57" s="43"/>
      <c r="OTI57" s="43"/>
      <c r="OTJ57" s="43"/>
      <c r="OTK57" s="43"/>
      <c r="OTL57" s="43"/>
      <c r="OTM57" s="43"/>
      <c r="OTN57" s="43"/>
      <c r="OTO57" s="43"/>
      <c r="OTP57" s="43"/>
      <c r="OTQ57" s="43"/>
      <c r="OTR57" s="43"/>
      <c r="OTS57" s="43"/>
      <c r="OTT57" s="43"/>
      <c r="OTU57" s="43"/>
      <c r="OTV57" s="43"/>
      <c r="OTW57" s="43"/>
      <c r="OTX57" s="43"/>
      <c r="OTY57" s="43"/>
      <c r="OTZ57" s="43"/>
      <c r="OUA57" s="43"/>
      <c r="OUB57" s="43"/>
      <c r="OUC57" s="43"/>
      <c r="OUD57" s="43"/>
      <c r="OUE57" s="43"/>
      <c r="OUF57" s="43"/>
      <c r="OUG57" s="43"/>
      <c r="OUH57" s="43"/>
      <c r="OUI57" s="43"/>
      <c r="OUJ57" s="43"/>
      <c r="OUK57" s="43"/>
      <c r="OUL57" s="43"/>
      <c r="OUM57" s="43"/>
      <c r="OUN57" s="43"/>
      <c r="OUO57" s="43"/>
      <c r="OUP57" s="43"/>
      <c r="OUQ57" s="43"/>
      <c r="OUR57" s="43"/>
      <c r="OUS57" s="43"/>
      <c r="OUT57" s="43"/>
      <c r="OUU57" s="43"/>
      <c r="OUV57" s="43"/>
      <c r="OUW57" s="43"/>
      <c r="OUX57" s="43"/>
      <c r="OUY57" s="43"/>
      <c r="OUZ57" s="43"/>
      <c r="OVA57" s="43"/>
      <c r="OVB57" s="43"/>
      <c r="OVC57" s="43"/>
      <c r="OVD57" s="43"/>
      <c r="OVE57" s="43"/>
      <c r="OVF57" s="43"/>
      <c r="OVG57" s="43"/>
      <c r="OVH57" s="43"/>
      <c r="OVI57" s="43"/>
      <c r="OVJ57" s="43"/>
      <c r="OVK57" s="43"/>
      <c r="OVL57" s="43"/>
      <c r="OVM57" s="43"/>
      <c r="OVN57" s="43"/>
      <c r="OVO57" s="43"/>
      <c r="OVP57" s="43"/>
      <c r="OVQ57" s="43"/>
      <c r="OVR57" s="43"/>
      <c r="OVS57" s="43"/>
      <c r="OVT57" s="43"/>
      <c r="OVU57" s="43"/>
      <c r="OVV57" s="43"/>
      <c r="OVW57" s="43"/>
      <c r="OVX57" s="43"/>
      <c r="OVY57" s="43"/>
      <c r="OVZ57" s="43"/>
      <c r="OWA57" s="43"/>
      <c r="OWB57" s="43"/>
      <c r="OWC57" s="43"/>
      <c r="OWD57" s="43"/>
      <c r="OWE57" s="43"/>
      <c r="OWF57" s="43"/>
      <c r="OWG57" s="43"/>
      <c r="OWH57" s="43"/>
      <c r="OWI57" s="43"/>
      <c r="OWJ57" s="43"/>
      <c r="OWK57" s="43"/>
      <c r="OWL57" s="43"/>
      <c r="OWM57" s="43"/>
      <c r="OWN57" s="43"/>
      <c r="OWO57" s="43"/>
      <c r="OWP57" s="43"/>
      <c r="OWQ57" s="43"/>
      <c r="OWR57" s="43"/>
      <c r="OWS57" s="43"/>
      <c r="OWT57" s="43"/>
      <c r="OWU57" s="43"/>
      <c r="OWV57" s="43"/>
      <c r="OWW57" s="43"/>
      <c r="OWX57" s="43"/>
      <c r="OWY57" s="43"/>
      <c r="OWZ57" s="43"/>
      <c r="OXA57" s="43"/>
      <c r="OXB57" s="43"/>
      <c r="OXC57" s="43"/>
      <c r="OXD57" s="43"/>
      <c r="OXE57" s="43"/>
      <c r="OXF57" s="43"/>
      <c r="OXG57" s="43"/>
      <c r="OXH57" s="43"/>
      <c r="OXI57" s="43"/>
      <c r="OXJ57" s="43"/>
      <c r="OXK57" s="43"/>
      <c r="OXL57" s="43"/>
      <c r="OXM57" s="43"/>
      <c r="OXN57" s="43"/>
      <c r="OXO57" s="43"/>
      <c r="OXP57" s="43"/>
      <c r="OXQ57" s="43"/>
      <c r="OXR57" s="43"/>
      <c r="OXS57" s="43"/>
      <c r="OXT57" s="43"/>
      <c r="OXU57" s="43"/>
      <c r="OXV57" s="43"/>
      <c r="OXW57" s="43"/>
      <c r="OXX57" s="43"/>
      <c r="OXY57" s="43"/>
      <c r="OXZ57" s="43"/>
      <c r="OYA57" s="43"/>
      <c r="OYB57" s="43"/>
      <c r="OYC57" s="43"/>
      <c r="OYD57" s="43"/>
      <c r="OYE57" s="43"/>
      <c r="OYF57" s="43"/>
      <c r="OYG57" s="43"/>
      <c r="OYH57" s="43"/>
      <c r="OYI57" s="43"/>
      <c r="OYJ57" s="43"/>
      <c r="OYK57" s="43"/>
      <c r="OYL57" s="43"/>
      <c r="OYM57" s="43"/>
      <c r="OYN57" s="43"/>
      <c r="OYO57" s="43"/>
      <c r="OYP57" s="43"/>
      <c r="OYQ57" s="43"/>
      <c r="OYR57" s="43"/>
      <c r="OYS57" s="43"/>
      <c r="OYT57" s="43"/>
      <c r="OYU57" s="43"/>
      <c r="OYV57" s="43"/>
      <c r="OYW57" s="43"/>
      <c r="OYX57" s="43"/>
      <c r="OYY57" s="43"/>
      <c r="OYZ57" s="43"/>
      <c r="OZA57" s="43"/>
      <c r="OZB57" s="43"/>
      <c r="OZC57" s="43"/>
      <c r="OZD57" s="43"/>
      <c r="OZE57" s="43"/>
      <c r="OZF57" s="43"/>
      <c r="OZG57" s="43"/>
      <c r="OZH57" s="43"/>
      <c r="OZI57" s="43"/>
      <c r="OZJ57" s="43"/>
      <c r="OZK57" s="43"/>
      <c r="OZL57" s="43"/>
      <c r="OZM57" s="43"/>
      <c r="OZN57" s="43"/>
      <c r="OZO57" s="43"/>
      <c r="OZP57" s="43"/>
      <c r="OZQ57" s="43"/>
      <c r="OZR57" s="43"/>
      <c r="OZS57" s="43"/>
      <c r="OZT57" s="43"/>
      <c r="OZU57" s="43"/>
      <c r="OZV57" s="43"/>
      <c r="OZW57" s="43"/>
      <c r="OZX57" s="43"/>
      <c r="OZY57" s="43"/>
      <c r="OZZ57" s="43"/>
      <c r="PAA57" s="43"/>
      <c r="PAB57" s="43"/>
      <c r="PAC57" s="43"/>
      <c r="PAD57" s="43"/>
      <c r="PAE57" s="43"/>
      <c r="PAF57" s="43"/>
      <c r="PAG57" s="43"/>
      <c r="PAH57" s="43"/>
      <c r="PAI57" s="43"/>
      <c r="PAJ57" s="43"/>
      <c r="PAK57" s="43"/>
      <c r="PAL57" s="43"/>
      <c r="PAM57" s="43"/>
      <c r="PAN57" s="43"/>
      <c r="PAO57" s="43"/>
      <c r="PAP57" s="43"/>
      <c r="PAQ57" s="43"/>
      <c r="PAR57" s="43"/>
      <c r="PAS57" s="43"/>
      <c r="PAT57" s="43"/>
      <c r="PAU57" s="43"/>
      <c r="PAV57" s="43"/>
      <c r="PAW57" s="43"/>
      <c r="PAX57" s="43"/>
      <c r="PAY57" s="43"/>
      <c r="PAZ57" s="43"/>
      <c r="PBA57" s="43"/>
      <c r="PBB57" s="43"/>
      <c r="PBC57" s="43"/>
      <c r="PBD57" s="43"/>
      <c r="PBE57" s="43"/>
      <c r="PBF57" s="43"/>
      <c r="PBG57" s="43"/>
      <c r="PBH57" s="43"/>
      <c r="PBI57" s="43"/>
      <c r="PBJ57" s="43"/>
      <c r="PBK57" s="43"/>
      <c r="PBL57" s="43"/>
      <c r="PBM57" s="43"/>
      <c r="PBN57" s="43"/>
      <c r="PBO57" s="43"/>
      <c r="PBP57" s="43"/>
      <c r="PBQ57" s="43"/>
      <c r="PBR57" s="43"/>
      <c r="PBS57" s="43"/>
      <c r="PBT57" s="43"/>
      <c r="PBU57" s="43"/>
      <c r="PBV57" s="43"/>
      <c r="PBW57" s="43"/>
      <c r="PBX57" s="43"/>
      <c r="PBY57" s="43"/>
      <c r="PBZ57" s="43"/>
      <c r="PCA57" s="43"/>
      <c r="PCB57" s="43"/>
      <c r="PCC57" s="43"/>
      <c r="PCD57" s="43"/>
      <c r="PCE57" s="43"/>
      <c r="PCF57" s="43"/>
      <c r="PCG57" s="43"/>
      <c r="PCH57" s="43"/>
      <c r="PCI57" s="43"/>
      <c r="PCJ57" s="43"/>
      <c r="PCK57" s="43"/>
      <c r="PCL57" s="43"/>
      <c r="PCM57" s="43"/>
      <c r="PCN57" s="43"/>
      <c r="PCO57" s="43"/>
      <c r="PCP57" s="43"/>
      <c r="PCQ57" s="43"/>
      <c r="PCR57" s="43"/>
      <c r="PCS57" s="43"/>
      <c r="PCT57" s="43"/>
      <c r="PCU57" s="43"/>
      <c r="PCV57" s="43"/>
      <c r="PCW57" s="43"/>
      <c r="PCX57" s="43"/>
      <c r="PCY57" s="43"/>
      <c r="PCZ57" s="43"/>
      <c r="PDA57" s="43"/>
      <c r="PDB57" s="43"/>
      <c r="PDC57" s="43"/>
      <c r="PDD57" s="43"/>
      <c r="PDE57" s="43"/>
      <c r="PDF57" s="43"/>
      <c r="PDG57" s="43"/>
      <c r="PDH57" s="43"/>
      <c r="PDI57" s="43"/>
      <c r="PDJ57" s="43"/>
      <c r="PDK57" s="43"/>
      <c r="PDL57" s="43"/>
      <c r="PDM57" s="43"/>
      <c r="PDN57" s="43"/>
      <c r="PDO57" s="43"/>
      <c r="PDP57" s="43"/>
      <c r="PDQ57" s="43"/>
      <c r="PDR57" s="43"/>
      <c r="PDS57" s="43"/>
      <c r="PDT57" s="43"/>
      <c r="PDU57" s="43"/>
      <c r="PDV57" s="43"/>
      <c r="PDW57" s="43"/>
      <c r="PDX57" s="43"/>
      <c r="PDY57" s="43"/>
      <c r="PDZ57" s="43"/>
      <c r="PEA57" s="43"/>
      <c r="PEB57" s="43"/>
      <c r="PEC57" s="43"/>
      <c r="PED57" s="43"/>
      <c r="PEE57" s="43"/>
      <c r="PEF57" s="43"/>
      <c r="PEG57" s="43"/>
      <c r="PEH57" s="43"/>
      <c r="PEI57" s="43"/>
      <c r="PEJ57" s="43"/>
      <c r="PEK57" s="43"/>
      <c r="PEL57" s="43"/>
      <c r="PEM57" s="43"/>
      <c r="PEN57" s="43"/>
      <c r="PEO57" s="43"/>
      <c r="PEP57" s="43"/>
      <c r="PEQ57" s="43"/>
      <c r="PER57" s="43"/>
      <c r="PES57" s="43"/>
      <c r="PET57" s="43"/>
      <c r="PEU57" s="43"/>
      <c r="PEV57" s="43"/>
      <c r="PEW57" s="43"/>
      <c r="PEX57" s="43"/>
      <c r="PEY57" s="43"/>
      <c r="PEZ57" s="43"/>
      <c r="PFA57" s="43"/>
      <c r="PFB57" s="43"/>
      <c r="PFC57" s="43"/>
      <c r="PFD57" s="43"/>
      <c r="PFE57" s="43"/>
      <c r="PFF57" s="43"/>
      <c r="PFG57" s="43"/>
      <c r="PFH57" s="43"/>
      <c r="PFI57" s="43"/>
      <c r="PFJ57" s="43"/>
      <c r="PFK57" s="43"/>
      <c r="PFL57" s="43"/>
      <c r="PFM57" s="43"/>
      <c r="PFN57" s="43"/>
      <c r="PFO57" s="43"/>
      <c r="PFP57" s="43"/>
      <c r="PFQ57" s="43"/>
      <c r="PFR57" s="43"/>
      <c r="PFS57" s="43"/>
      <c r="PFT57" s="43"/>
      <c r="PFU57" s="43"/>
      <c r="PFV57" s="43"/>
      <c r="PFW57" s="43"/>
      <c r="PFX57" s="43"/>
      <c r="PFY57" s="43"/>
      <c r="PFZ57" s="43"/>
      <c r="PGA57" s="43"/>
      <c r="PGB57" s="43"/>
      <c r="PGC57" s="43"/>
      <c r="PGD57" s="43"/>
      <c r="PGE57" s="43"/>
      <c r="PGF57" s="43"/>
      <c r="PGG57" s="43"/>
      <c r="PGH57" s="43"/>
      <c r="PGI57" s="43"/>
      <c r="PGJ57" s="43"/>
      <c r="PGK57" s="43"/>
      <c r="PGL57" s="43"/>
      <c r="PGM57" s="43"/>
      <c r="PGN57" s="43"/>
      <c r="PGO57" s="43"/>
      <c r="PGP57" s="43"/>
      <c r="PGQ57" s="43"/>
      <c r="PGR57" s="43"/>
      <c r="PGS57" s="43"/>
      <c r="PGT57" s="43"/>
      <c r="PGU57" s="43"/>
      <c r="PGV57" s="43"/>
      <c r="PGW57" s="43"/>
      <c r="PGX57" s="43"/>
      <c r="PGY57" s="43"/>
      <c r="PGZ57" s="43"/>
      <c r="PHA57" s="43"/>
      <c r="PHB57" s="43"/>
      <c r="PHC57" s="43"/>
      <c r="PHD57" s="43"/>
      <c r="PHE57" s="43"/>
      <c r="PHF57" s="43"/>
      <c r="PHG57" s="43"/>
      <c r="PHH57" s="43"/>
      <c r="PHI57" s="43"/>
      <c r="PHJ57" s="43"/>
      <c r="PHK57" s="43"/>
      <c r="PHL57" s="43"/>
      <c r="PHM57" s="43"/>
      <c r="PHN57" s="43"/>
      <c r="PHO57" s="43"/>
      <c r="PHP57" s="43"/>
      <c r="PHQ57" s="43"/>
      <c r="PHR57" s="43"/>
      <c r="PHS57" s="43"/>
      <c r="PHT57" s="43"/>
      <c r="PHU57" s="43"/>
      <c r="PHV57" s="43"/>
      <c r="PHW57" s="43"/>
      <c r="PHX57" s="43"/>
      <c r="PHY57" s="43"/>
      <c r="PHZ57" s="43"/>
      <c r="PIA57" s="43"/>
      <c r="PIB57" s="43"/>
      <c r="PIC57" s="43"/>
      <c r="PID57" s="43"/>
      <c r="PIE57" s="43"/>
      <c r="PIF57" s="43"/>
      <c r="PIG57" s="43"/>
      <c r="PIH57" s="43"/>
      <c r="PII57" s="43"/>
      <c r="PIJ57" s="43"/>
      <c r="PIK57" s="43"/>
      <c r="PIL57" s="43"/>
      <c r="PIM57" s="43"/>
      <c r="PIN57" s="43"/>
      <c r="PIO57" s="43"/>
      <c r="PIP57" s="43"/>
      <c r="PIQ57" s="43"/>
      <c r="PIR57" s="43"/>
      <c r="PIS57" s="43"/>
      <c r="PIT57" s="43"/>
      <c r="PIU57" s="43"/>
      <c r="PIV57" s="43"/>
      <c r="PIW57" s="43"/>
      <c r="PIX57" s="43"/>
      <c r="PIY57" s="43"/>
      <c r="PIZ57" s="43"/>
      <c r="PJA57" s="43"/>
      <c r="PJB57" s="43"/>
      <c r="PJC57" s="43"/>
      <c r="PJD57" s="43"/>
      <c r="PJE57" s="43"/>
      <c r="PJF57" s="43"/>
      <c r="PJG57" s="43"/>
      <c r="PJH57" s="43"/>
      <c r="PJI57" s="43"/>
      <c r="PJJ57" s="43"/>
      <c r="PJK57" s="43"/>
      <c r="PJL57" s="43"/>
      <c r="PJM57" s="43"/>
      <c r="PJN57" s="43"/>
      <c r="PJO57" s="43"/>
      <c r="PJP57" s="43"/>
      <c r="PJQ57" s="43"/>
      <c r="PJR57" s="43"/>
      <c r="PJS57" s="43"/>
      <c r="PJT57" s="43"/>
      <c r="PJU57" s="43"/>
      <c r="PJV57" s="43"/>
      <c r="PJW57" s="43"/>
      <c r="PJX57" s="43"/>
      <c r="PJY57" s="43"/>
      <c r="PJZ57" s="43"/>
      <c r="PKA57" s="43"/>
      <c r="PKB57" s="43"/>
      <c r="PKC57" s="43"/>
      <c r="PKD57" s="43"/>
      <c r="PKE57" s="43"/>
      <c r="PKF57" s="43"/>
      <c r="PKG57" s="43"/>
      <c r="PKH57" s="43"/>
      <c r="PKI57" s="43"/>
      <c r="PKJ57" s="43"/>
      <c r="PKK57" s="43"/>
      <c r="PKL57" s="43"/>
      <c r="PKM57" s="43"/>
      <c r="PKN57" s="43"/>
      <c r="PKO57" s="43"/>
      <c r="PKP57" s="43"/>
      <c r="PKQ57" s="43"/>
      <c r="PKR57" s="43"/>
      <c r="PKS57" s="43"/>
      <c r="PKT57" s="43"/>
      <c r="PKU57" s="43"/>
      <c r="PKV57" s="43"/>
      <c r="PKW57" s="43"/>
      <c r="PKX57" s="43"/>
      <c r="PKY57" s="43"/>
      <c r="PKZ57" s="43"/>
      <c r="PLA57" s="43"/>
      <c r="PLB57" s="43"/>
      <c r="PLC57" s="43"/>
      <c r="PLD57" s="43"/>
      <c r="PLE57" s="43"/>
      <c r="PLF57" s="43"/>
      <c r="PLG57" s="43"/>
      <c r="PLH57" s="43"/>
      <c r="PLI57" s="43"/>
      <c r="PLJ57" s="43"/>
      <c r="PLK57" s="43"/>
      <c r="PLL57" s="43"/>
      <c r="PLM57" s="43"/>
      <c r="PLN57" s="43"/>
      <c r="PLO57" s="43"/>
      <c r="PLP57" s="43"/>
      <c r="PLQ57" s="43"/>
      <c r="PLR57" s="43"/>
      <c r="PLS57" s="43"/>
      <c r="PLT57" s="43"/>
      <c r="PLU57" s="43"/>
      <c r="PLV57" s="43"/>
      <c r="PLW57" s="43"/>
      <c r="PLX57" s="43"/>
      <c r="PLY57" s="43"/>
      <c r="PLZ57" s="43"/>
      <c r="PMA57" s="43"/>
      <c r="PMB57" s="43"/>
      <c r="PMC57" s="43"/>
      <c r="PMD57" s="43"/>
      <c r="PME57" s="43"/>
      <c r="PMF57" s="43"/>
      <c r="PMG57" s="43"/>
      <c r="PMH57" s="43"/>
      <c r="PMI57" s="43"/>
      <c r="PMJ57" s="43"/>
      <c r="PMK57" s="43"/>
      <c r="PML57" s="43"/>
      <c r="PMM57" s="43"/>
      <c r="PMN57" s="43"/>
      <c r="PMO57" s="43"/>
      <c r="PMP57" s="43"/>
      <c r="PMQ57" s="43"/>
      <c r="PMR57" s="43"/>
      <c r="PMS57" s="43"/>
      <c r="PMT57" s="43"/>
      <c r="PMU57" s="43"/>
      <c r="PMV57" s="43"/>
      <c r="PMW57" s="43"/>
      <c r="PMX57" s="43"/>
      <c r="PMY57" s="43"/>
      <c r="PMZ57" s="43"/>
      <c r="PNA57" s="43"/>
      <c r="PNB57" s="43"/>
      <c r="PNC57" s="43"/>
      <c r="PND57" s="43"/>
      <c r="PNE57" s="43"/>
      <c r="PNF57" s="43"/>
      <c r="PNG57" s="43"/>
      <c r="PNH57" s="43"/>
      <c r="PNI57" s="43"/>
      <c r="PNJ57" s="43"/>
      <c r="PNK57" s="43"/>
      <c r="PNL57" s="43"/>
      <c r="PNM57" s="43"/>
      <c r="PNN57" s="43"/>
      <c r="PNO57" s="43"/>
      <c r="PNP57" s="43"/>
      <c r="PNQ57" s="43"/>
      <c r="PNR57" s="43"/>
      <c r="PNS57" s="43"/>
      <c r="PNT57" s="43"/>
      <c r="PNU57" s="43"/>
      <c r="PNV57" s="43"/>
      <c r="PNW57" s="43"/>
      <c r="PNX57" s="43"/>
      <c r="PNY57" s="43"/>
      <c r="PNZ57" s="43"/>
      <c r="POA57" s="43"/>
      <c r="POB57" s="43"/>
      <c r="POC57" s="43"/>
      <c r="POD57" s="43"/>
      <c r="POE57" s="43"/>
      <c r="POF57" s="43"/>
      <c r="POG57" s="43"/>
      <c r="POH57" s="43"/>
      <c r="POI57" s="43"/>
      <c r="POJ57" s="43"/>
      <c r="POK57" s="43"/>
      <c r="POL57" s="43"/>
      <c r="POM57" s="43"/>
      <c r="PON57" s="43"/>
      <c r="POO57" s="43"/>
      <c r="POP57" s="43"/>
      <c r="POQ57" s="43"/>
      <c r="POR57" s="43"/>
      <c r="POS57" s="43"/>
      <c r="POT57" s="43"/>
      <c r="POU57" s="43"/>
      <c r="POV57" s="43"/>
      <c r="POW57" s="43"/>
      <c r="POX57" s="43"/>
      <c r="POY57" s="43"/>
      <c r="POZ57" s="43"/>
      <c r="PPA57" s="43"/>
      <c r="PPB57" s="43"/>
      <c r="PPC57" s="43"/>
      <c r="PPD57" s="43"/>
      <c r="PPE57" s="43"/>
      <c r="PPF57" s="43"/>
      <c r="PPG57" s="43"/>
      <c r="PPH57" s="43"/>
      <c r="PPI57" s="43"/>
      <c r="PPJ57" s="43"/>
      <c r="PPK57" s="43"/>
      <c r="PPL57" s="43"/>
      <c r="PPM57" s="43"/>
      <c r="PPN57" s="43"/>
      <c r="PPO57" s="43"/>
      <c r="PPP57" s="43"/>
      <c r="PPQ57" s="43"/>
      <c r="PPR57" s="43"/>
      <c r="PPS57" s="43"/>
      <c r="PPT57" s="43"/>
      <c r="PPU57" s="43"/>
      <c r="PPV57" s="43"/>
      <c r="PPW57" s="43"/>
      <c r="PPX57" s="43"/>
      <c r="PPY57" s="43"/>
      <c r="PPZ57" s="43"/>
      <c r="PQA57" s="43"/>
      <c r="PQB57" s="43"/>
      <c r="PQC57" s="43"/>
      <c r="PQD57" s="43"/>
      <c r="PQE57" s="43"/>
      <c r="PQF57" s="43"/>
      <c r="PQG57" s="43"/>
      <c r="PQH57" s="43"/>
      <c r="PQI57" s="43"/>
      <c r="PQJ57" s="43"/>
      <c r="PQK57" s="43"/>
      <c r="PQL57" s="43"/>
      <c r="PQM57" s="43"/>
      <c r="PQN57" s="43"/>
      <c r="PQO57" s="43"/>
      <c r="PQP57" s="43"/>
      <c r="PQQ57" s="43"/>
      <c r="PQR57" s="43"/>
      <c r="PQS57" s="43"/>
      <c r="PQT57" s="43"/>
      <c r="PQU57" s="43"/>
      <c r="PQV57" s="43"/>
      <c r="PQW57" s="43"/>
      <c r="PQX57" s="43"/>
      <c r="PQY57" s="43"/>
      <c r="PQZ57" s="43"/>
      <c r="PRA57" s="43"/>
      <c r="PRB57" s="43"/>
      <c r="PRC57" s="43"/>
      <c r="PRD57" s="43"/>
      <c r="PRE57" s="43"/>
      <c r="PRF57" s="43"/>
      <c r="PRG57" s="43"/>
      <c r="PRH57" s="43"/>
      <c r="PRI57" s="43"/>
      <c r="PRJ57" s="43"/>
      <c r="PRK57" s="43"/>
      <c r="PRL57" s="43"/>
      <c r="PRM57" s="43"/>
      <c r="PRN57" s="43"/>
      <c r="PRO57" s="43"/>
      <c r="PRP57" s="43"/>
      <c r="PRQ57" s="43"/>
      <c r="PRR57" s="43"/>
      <c r="PRS57" s="43"/>
      <c r="PRT57" s="43"/>
      <c r="PRU57" s="43"/>
      <c r="PRV57" s="43"/>
      <c r="PRW57" s="43"/>
      <c r="PRX57" s="43"/>
      <c r="PRY57" s="43"/>
      <c r="PRZ57" s="43"/>
      <c r="PSA57" s="43"/>
      <c r="PSB57" s="43"/>
      <c r="PSC57" s="43"/>
      <c r="PSD57" s="43"/>
      <c r="PSE57" s="43"/>
      <c r="PSF57" s="43"/>
      <c r="PSG57" s="43"/>
      <c r="PSH57" s="43"/>
      <c r="PSI57" s="43"/>
      <c r="PSJ57" s="43"/>
      <c r="PSK57" s="43"/>
      <c r="PSL57" s="43"/>
      <c r="PSM57" s="43"/>
      <c r="PSN57" s="43"/>
      <c r="PSO57" s="43"/>
      <c r="PSP57" s="43"/>
      <c r="PSQ57" s="43"/>
      <c r="PSR57" s="43"/>
      <c r="PSS57" s="43"/>
      <c r="PST57" s="43"/>
      <c r="PSU57" s="43"/>
      <c r="PSV57" s="43"/>
      <c r="PSW57" s="43"/>
      <c r="PSX57" s="43"/>
      <c r="PSY57" s="43"/>
      <c r="PSZ57" s="43"/>
      <c r="PTA57" s="43"/>
      <c r="PTB57" s="43"/>
      <c r="PTC57" s="43"/>
      <c r="PTD57" s="43"/>
      <c r="PTE57" s="43"/>
      <c r="PTF57" s="43"/>
      <c r="PTG57" s="43"/>
      <c r="PTH57" s="43"/>
      <c r="PTI57" s="43"/>
      <c r="PTJ57" s="43"/>
      <c r="PTK57" s="43"/>
      <c r="PTL57" s="43"/>
      <c r="PTM57" s="43"/>
      <c r="PTN57" s="43"/>
      <c r="PTO57" s="43"/>
      <c r="PTP57" s="43"/>
      <c r="PTQ57" s="43"/>
      <c r="PTR57" s="43"/>
      <c r="PTS57" s="43"/>
      <c r="PTT57" s="43"/>
      <c r="PTU57" s="43"/>
      <c r="PTV57" s="43"/>
      <c r="PTW57" s="43"/>
      <c r="PTX57" s="43"/>
      <c r="PTY57" s="43"/>
      <c r="PTZ57" s="43"/>
      <c r="PUA57" s="43"/>
      <c r="PUB57" s="43"/>
      <c r="PUC57" s="43"/>
      <c r="PUD57" s="43"/>
      <c r="PUE57" s="43"/>
      <c r="PUF57" s="43"/>
      <c r="PUG57" s="43"/>
      <c r="PUH57" s="43"/>
      <c r="PUI57" s="43"/>
      <c r="PUJ57" s="43"/>
      <c r="PUK57" s="43"/>
      <c r="PUL57" s="43"/>
      <c r="PUM57" s="43"/>
      <c r="PUN57" s="43"/>
      <c r="PUO57" s="43"/>
      <c r="PUP57" s="43"/>
      <c r="PUQ57" s="43"/>
      <c r="PUR57" s="43"/>
      <c r="PUS57" s="43"/>
      <c r="PUT57" s="43"/>
      <c r="PUU57" s="43"/>
      <c r="PUV57" s="43"/>
      <c r="PUW57" s="43"/>
      <c r="PUX57" s="43"/>
      <c r="PUY57" s="43"/>
      <c r="PUZ57" s="43"/>
      <c r="PVA57" s="43"/>
      <c r="PVB57" s="43"/>
      <c r="PVC57" s="43"/>
      <c r="PVD57" s="43"/>
      <c r="PVE57" s="43"/>
      <c r="PVF57" s="43"/>
      <c r="PVG57" s="43"/>
      <c r="PVH57" s="43"/>
      <c r="PVI57" s="43"/>
      <c r="PVJ57" s="43"/>
      <c r="PVK57" s="43"/>
      <c r="PVL57" s="43"/>
      <c r="PVM57" s="43"/>
      <c r="PVN57" s="43"/>
      <c r="PVO57" s="43"/>
      <c r="PVP57" s="43"/>
      <c r="PVQ57" s="43"/>
      <c r="PVR57" s="43"/>
      <c r="PVS57" s="43"/>
      <c r="PVT57" s="43"/>
      <c r="PVU57" s="43"/>
      <c r="PVV57" s="43"/>
      <c r="PVW57" s="43"/>
      <c r="PVX57" s="43"/>
      <c r="PVY57" s="43"/>
      <c r="PVZ57" s="43"/>
      <c r="PWA57" s="43"/>
      <c r="PWB57" s="43"/>
      <c r="PWC57" s="43"/>
      <c r="PWD57" s="43"/>
      <c r="PWE57" s="43"/>
      <c r="PWF57" s="43"/>
      <c r="PWG57" s="43"/>
      <c r="PWH57" s="43"/>
      <c r="PWI57" s="43"/>
      <c r="PWJ57" s="43"/>
      <c r="PWK57" s="43"/>
      <c r="PWL57" s="43"/>
      <c r="PWM57" s="43"/>
      <c r="PWN57" s="43"/>
      <c r="PWO57" s="43"/>
      <c r="PWP57" s="43"/>
      <c r="PWQ57" s="43"/>
      <c r="PWR57" s="43"/>
      <c r="PWS57" s="43"/>
      <c r="PWT57" s="43"/>
      <c r="PWU57" s="43"/>
      <c r="PWV57" s="43"/>
      <c r="PWW57" s="43"/>
      <c r="PWX57" s="43"/>
      <c r="PWY57" s="43"/>
      <c r="PWZ57" s="43"/>
      <c r="PXA57" s="43"/>
      <c r="PXB57" s="43"/>
      <c r="PXC57" s="43"/>
      <c r="PXD57" s="43"/>
      <c r="PXE57" s="43"/>
      <c r="PXF57" s="43"/>
      <c r="PXG57" s="43"/>
      <c r="PXH57" s="43"/>
      <c r="PXI57" s="43"/>
      <c r="PXJ57" s="43"/>
      <c r="PXK57" s="43"/>
      <c r="PXL57" s="43"/>
      <c r="PXM57" s="43"/>
      <c r="PXN57" s="43"/>
      <c r="PXO57" s="43"/>
      <c r="PXP57" s="43"/>
      <c r="PXQ57" s="43"/>
      <c r="PXR57" s="43"/>
      <c r="PXS57" s="43"/>
      <c r="PXT57" s="43"/>
      <c r="PXU57" s="43"/>
      <c r="PXV57" s="43"/>
      <c r="PXW57" s="43"/>
      <c r="PXX57" s="43"/>
      <c r="PXY57" s="43"/>
      <c r="PXZ57" s="43"/>
      <c r="PYA57" s="43"/>
      <c r="PYB57" s="43"/>
      <c r="PYC57" s="43"/>
      <c r="PYD57" s="43"/>
      <c r="PYE57" s="43"/>
      <c r="PYF57" s="43"/>
      <c r="PYG57" s="43"/>
      <c r="PYH57" s="43"/>
      <c r="PYI57" s="43"/>
      <c r="PYJ57" s="43"/>
      <c r="PYK57" s="43"/>
      <c r="PYL57" s="43"/>
      <c r="PYM57" s="43"/>
      <c r="PYN57" s="43"/>
      <c r="PYO57" s="43"/>
      <c r="PYP57" s="43"/>
      <c r="PYQ57" s="43"/>
      <c r="PYR57" s="43"/>
      <c r="PYS57" s="43"/>
      <c r="PYT57" s="43"/>
      <c r="PYU57" s="43"/>
      <c r="PYV57" s="43"/>
      <c r="PYW57" s="43"/>
      <c r="PYX57" s="43"/>
      <c r="PYY57" s="43"/>
      <c r="PYZ57" s="43"/>
      <c r="PZA57" s="43"/>
      <c r="PZB57" s="43"/>
      <c r="PZC57" s="43"/>
      <c r="PZD57" s="43"/>
      <c r="PZE57" s="43"/>
      <c r="PZF57" s="43"/>
      <c r="PZG57" s="43"/>
      <c r="PZH57" s="43"/>
      <c r="PZI57" s="43"/>
      <c r="PZJ57" s="43"/>
      <c r="PZK57" s="43"/>
      <c r="PZL57" s="43"/>
      <c r="PZM57" s="43"/>
      <c r="PZN57" s="43"/>
      <c r="PZO57" s="43"/>
      <c r="PZP57" s="43"/>
      <c r="PZQ57" s="43"/>
      <c r="PZR57" s="43"/>
      <c r="PZS57" s="43"/>
      <c r="PZT57" s="43"/>
      <c r="PZU57" s="43"/>
      <c r="PZV57" s="43"/>
      <c r="PZW57" s="43"/>
      <c r="PZX57" s="43"/>
      <c r="PZY57" s="43"/>
      <c r="PZZ57" s="43"/>
      <c r="QAA57" s="43"/>
      <c r="QAB57" s="43"/>
      <c r="QAC57" s="43"/>
      <c r="QAD57" s="43"/>
      <c r="QAE57" s="43"/>
      <c r="QAF57" s="43"/>
      <c r="QAG57" s="43"/>
      <c r="QAH57" s="43"/>
      <c r="QAI57" s="43"/>
      <c r="QAJ57" s="43"/>
      <c r="QAK57" s="43"/>
      <c r="QAL57" s="43"/>
      <c r="QAM57" s="43"/>
      <c r="QAN57" s="43"/>
      <c r="QAO57" s="43"/>
      <c r="QAP57" s="43"/>
      <c r="QAQ57" s="43"/>
      <c r="QAR57" s="43"/>
      <c r="QAS57" s="43"/>
      <c r="QAT57" s="43"/>
      <c r="QAU57" s="43"/>
      <c r="QAV57" s="43"/>
      <c r="QAW57" s="43"/>
      <c r="QAX57" s="43"/>
      <c r="QAY57" s="43"/>
      <c r="QAZ57" s="43"/>
      <c r="QBA57" s="43"/>
      <c r="QBB57" s="43"/>
      <c r="QBC57" s="43"/>
      <c r="QBD57" s="43"/>
      <c r="QBE57" s="43"/>
      <c r="QBF57" s="43"/>
      <c r="QBG57" s="43"/>
      <c r="QBH57" s="43"/>
      <c r="QBI57" s="43"/>
      <c r="QBJ57" s="43"/>
      <c r="QBK57" s="43"/>
      <c r="QBL57" s="43"/>
      <c r="QBM57" s="43"/>
      <c r="QBN57" s="43"/>
      <c r="QBO57" s="43"/>
      <c r="QBP57" s="43"/>
      <c r="QBQ57" s="43"/>
      <c r="QBR57" s="43"/>
      <c r="QBS57" s="43"/>
      <c r="QBT57" s="43"/>
      <c r="QBU57" s="43"/>
      <c r="QBV57" s="43"/>
      <c r="QBW57" s="43"/>
      <c r="QBX57" s="43"/>
      <c r="QBY57" s="43"/>
      <c r="QBZ57" s="43"/>
      <c r="QCA57" s="43"/>
      <c r="QCB57" s="43"/>
      <c r="QCC57" s="43"/>
      <c r="QCD57" s="43"/>
      <c r="QCE57" s="43"/>
      <c r="QCF57" s="43"/>
      <c r="QCG57" s="43"/>
      <c r="QCH57" s="43"/>
      <c r="QCI57" s="43"/>
      <c r="QCJ57" s="43"/>
      <c r="QCK57" s="43"/>
      <c r="QCL57" s="43"/>
      <c r="QCM57" s="43"/>
      <c r="QCN57" s="43"/>
      <c r="QCO57" s="43"/>
      <c r="QCP57" s="43"/>
      <c r="QCQ57" s="43"/>
      <c r="QCR57" s="43"/>
      <c r="QCS57" s="43"/>
      <c r="QCT57" s="43"/>
      <c r="QCU57" s="43"/>
      <c r="QCV57" s="43"/>
      <c r="QCW57" s="43"/>
      <c r="QCX57" s="43"/>
      <c r="QCY57" s="43"/>
      <c r="QCZ57" s="43"/>
      <c r="QDA57" s="43"/>
      <c r="QDB57" s="43"/>
      <c r="QDC57" s="43"/>
      <c r="QDD57" s="43"/>
      <c r="QDE57" s="43"/>
      <c r="QDF57" s="43"/>
      <c r="QDG57" s="43"/>
      <c r="QDH57" s="43"/>
      <c r="QDI57" s="43"/>
      <c r="QDJ57" s="43"/>
      <c r="QDK57" s="43"/>
      <c r="QDL57" s="43"/>
      <c r="QDM57" s="43"/>
      <c r="QDN57" s="43"/>
      <c r="QDO57" s="43"/>
      <c r="QDP57" s="43"/>
      <c r="QDQ57" s="43"/>
      <c r="QDR57" s="43"/>
      <c r="QDS57" s="43"/>
      <c r="QDT57" s="43"/>
      <c r="QDU57" s="43"/>
      <c r="QDV57" s="43"/>
      <c r="QDW57" s="43"/>
      <c r="QDX57" s="43"/>
      <c r="QDY57" s="43"/>
      <c r="QDZ57" s="43"/>
      <c r="QEA57" s="43"/>
      <c r="QEB57" s="43"/>
      <c r="QEC57" s="43"/>
      <c r="QED57" s="43"/>
      <c r="QEE57" s="43"/>
      <c r="QEF57" s="43"/>
      <c r="QEG57" s="43"/>
      <c r="QEH57" s="43"/>
      <c r="QEI57" s="43"/>
      <c r="QEJ57" s="43"/>
      <c r="QEK57" s="43"/>
      <c r="QEL57" s="43"/>
      <c r="QEM57" s="43"/>
      <c r="QEN57" s="43"/>
      <c r="QEO57" s="43"/>
      <c r="QEP57" s="43"/>
      <c r="QEQ57" s="43"/>
      <c r="QER57" s="43"/>
      <c r="QES57" s="43"/>
      <c r="QET57" s="43"/>
      <c r="QEU57" s="43"/>
      <c r="QEV57" s="43"/>
      <c r="QEW57" s="43"/>
      <c r="QEX57" s="43"/>
      <c r="QEY57" s="43"/>
      <c r="QEZ57" s="43"/>
      <c r="QFA57" s="43"/>
      <c r="QFB57" s="43"/>
      <c r="QFC57" s="43"/>
      <c r="QFD57" s="43"/>
      <c r="QFE57" s="43"/>
      <c r="QFF57" s="43"/>
      <c r="QFG57" s="43"/>
      <c r="QFH57" s="43"/>
      <c r="QFI57" s="43"/>
      <c r="QFJ57" s="43"/>
      <c r="QFK57" s="43"/>
      <c r="QFL57" s="43"/>
      <c r="QFM57" s="43"/>
      <c r="QFN57" s="43"/>
      <c r="QFO57" s="43"/>
      <c r="QFP57" s="43"/>
      <c r="QFQ57" s="43"/>
      <c r="QFR57" s="43"/>
      <c r="QFS57" s="43"/>
      <c r="QFT57" s="43"/>
      <c r="QFU57" s="43"/>
      <c r="QFV57" s="43"/>
      <c r="QFW57" s="43"/>
      <c r="QFX57" s="43"/>
      <c r="QFY57" s="43"/>
      <c r="QFZ57" s="43"/>
      <c r="QGA57" s="43"/>
      <c r="QGB57" s="43"/>
      <c r="QGC57" s="43"/>
      <c r="QGD57" s="43"/>
      <c r="QGE57" s="43"/>
      <c r="QGF57" s="43"/>
      <c r="QGG57" s="43"/>
      <c r="QGH57" s="43"/>
      <c r="QGI57" s="43"/>
      <c r="QGJ57" s="43"/>
      <c r="QGK57" s="43"/>
      <c r="QGL57" s="43"/>
      <c r="QGM57" s="43"/>
      <c r="QGN57" s="43"/>
      <c r="QGO57" s="43"/>
      <c r="QGP57" s="43"/>
      <c r="QGQ57" s="43"/>
      <c r="QGR57" s="43"/>
      <c r="QGS57" s="43"/>
      <c r="QGT57" s="43"/>
      <c r="QGU57" s="43"/>
      <c r="QGV57" s="43"/>
      <c r="QGW57" s="43"/>
      <c r="QGX57" s="43"/>
      <c r="QGY57" s="43"/>
      <c r="QGZ57" s="43"/>
      <c r="QHA57" s="43"/>
      <c r="QHB57" s="43"/>
      <c r="QHC57" s="43"/>
      <c r="QHD57" s="43"/>
      <c r="QHE57" s="43"/>
      <c r="QHF57" s="43"/>
      <c r="QHG57" s="43"/>
      <c r="QHH57" s="43"/>
      <c r="QHI57" s="43"/>
      <c r="QHJ57" s="43"/>
      <c r="QHK57" s="43"/>
      <c r="QHL57" s="43"/>
      <c r="QHM57" s="43"/>
      <c r="QHN57" s="43"/>
      <c r="QHO57" s="43"/>
      <c r="QHP57" s="43"/>
      <c r="QHQ57" s="43"/>
      <c r="QHR57" s="43"/>
      <c r="QHS57" s="43"/>
      <c r="QHT57" s="43"/>
      <c r="QHU57" s="43"/>
      <c r="QHV57" s="43"/>
      <c r="QHW57" s="43"/>
      <c r="QHX57" s="43"/>
      <c r="QHY57" s="43"/>
      <c r="QHZ57" s="43"/>
      <c r="QIA57" s="43"/>
      <c r="QIB57" s="43"/>
      <c r="QIC57" s="43"/>
      <c r="QID57" s="43"/>
      <c r="QIE57" s="43"/>
      <c r="QIF57" s="43"/>
      <c r="QIG57" s="43"/>
      <c r="QIH57" s="43"/>
      <c r="QII57" s="43"/>
      <c r="QIJ57" s="43"/>
      <c r="QIK57" s="43"/>
      <c r="QIL57" s="43"/>
      <c r="QIM57" s="43"/>
      <c r="QIN57" s="43"/>
      <c r="QIO57" s="43"/>
      <c r="QIP57" s="43"/>
      <c r="QIQ57" s="43"/>
      <c r="QIR57" s="43"/>
      <c r="QIS57" s="43"/>
      <c r="QIT57" s="43"/>
      <c r="QIU57" s="43"/>
      <c r="QIV57" s="43"/>
      <c r="QIW57" s="43"/>
      <c r="QIX57" s="43"/>
      <c r="QIY57" s="43"/>
      <c r="QIZ57" s="43"/>
      <c r="QJA57" s="43"/>
      <c r="QJB57" s="43"/>
      <c r="QJC57" s="43"/>
      <c r="QJD57" s="43"/>
      <c r="QJE57" s="43"/>
      <c r="QJF57" s="43"/>
      <c r="QJG57" s="43"/>
      <c r="QJH57" s="43"/>
      <c r="QJI57" s="43"/>
      <c r="QJJ57" s="43"/>
      <c r="QJK57" s="43"/>
      <c r="QJL57" s="43"/>
      <c r="QJM57" s="43"/>
      <c r="QJN57" s="43"/>
      <c r="QJO57" s="43"/>
      <c r="QJP57" s="43"/>
      <c r="QJQ57" s="43"/>
      <c r="QJR57" s="43"/>
      <c r="QJS57" s="43"/>
      <c r="QJT57" s="43"/>
      <c r="QJU57" s="43"/>
      <c r="QJV57" s="43"/>
      <c r="QJW57" s="43"/>
      <c r="QJX57" s="43"/>
      <c r="QJY57" s="43"/>
      <c r="QJZ57" s="43"/>
      <c r="QKA57" s="43"/>
      <c r="QKB57" s="43"/>
      <c r="QKC57" s="43"/>
      <c r="QKD57" s="43"/>
      <c r="QKE57" s="43"/>
      <c r="QKF57" s="43"/>
      <c r="QKG57" s="43"/>
      <c r="QKH57" s="43"/>
      <c r="QKI57" s="43"/>
      <c r="QKJ57" s="43"/>
      <c r="QKK57" s="43"/>
      <c r="QKL57" s="43"/>
      <c r="QKM57" s="43"/>
      <c r="QKN57" s="43"/>
      <c r="QKO57" s="43"/>
      <c r="QKP57" s="43"/>
      <c r="QKQ57" s="43"/>
      <c r="QKR57" s="43"/>
      <c r="QKS57" s="43"/>
      <c r="QKT57" s="43"/>
      <c r="QKU57" s="43"/>
      <c r="QKV57" s="43"/>
      <c r="QKW57" s="43"/>
      <c r="QKX57" s="43"/>
      <c r="QKY57" s="43"/>
      <c r="QKZ57" s="43"/>
      <c r="QLA57" s="43"/>
      <c r="QLB57" s="43"/>
      <c r="QLC57" s="43"/>
      <c r="QLD57" s="43"/>
      <c r="QLE57" s="43"/>
      <c r="QLF57" s="43"/>
      <c r="QLG57" s="43"/>
      <c r="QLH57" s="43"/>
      <c r="QLI57" s="43"/>
      <c r="QLJ57" s="43"/>
      <c r="QLK57" s="43"/>
      <c r="QLL57" s="43"/>
      <c r="QLM57" s="43"/>
      <c r="QLN57" s="43"/>
      <c r="QLO57" s="43"/>
      <c r="QLP57" s="43"/>
      <c r="QLQ57" s="43"/>
      <c r="QLR57" s="43"/>
      <c r="QLS57" s="43"/>
      <c r="QLT57" s="43"/>
      <c r="QLU57" s="43"/>
      <c r="QLV57" s="43"/>
      <c r="QLW57" s="43"/>
      <c r="QLX57" s="43"/>
      <c r="QLY57" s="43"/>
      <c r="QLZ57" s="43"/>
      <c r="QMA57" s="43"/>
      <c r="QMB57" s="43"/>
      <c r="QMC57" s="43"/>
      <c r="QMD57" s="43"/>
      <c r="QME57" s="43"/>
      <c r="QMF57" s="43"/>
      <c r="QMG57" s="43"/>
      <c r="QMH57" s="43"/>
      <c r="QMI57" s="43"/>
      <c r="QMJ57" s="43"/>
      <c r="QMK57" s="43"/>
      <c r="QML57" s="43"/>
      <c r="QMM57" s="43"/>
      <c r="QMN57" s="43"/>
      <c r="QMO57" s="43"/>
      <c r="QMP57" s="43"/>
      <c r="QMQ57" s="43"/>
      <c r="QMR57" s="43"/>
      <c r="QMS57" s="43"/>
      <c r="QMT57" s="43"/>
      <c r="QMU57" s="43"/>
      <c r="QMV57" s="43"/>
      <c r="QMW57" s="43"/>
      <c r="QMX57" s="43"/>
      <c r="QMY57" s="43"/>
      <c r="QMZ57" s="43"/>
      <c r="QNA57" s="43"/>
      <c r="QNB57" s="43"/>
      <c r="QNC57" s="43"/>
      <c r="QND57" s="43"/>
      <c r="QNE57" s="43"/>
      <c r="QNF57" s="43"/>
      <c r="QNG57" s="43"/>
      <c r="QNH57" s="43"/>
      <c r="QNI57" s="43"/>
      <c r="QNJ57" s="43"/>
      <c r="QNK57" s="43"/>
      <c r="QNL57" s="43"/>
      <c r="QNM57" s="43"/>
      <c r="QNN57" s="43"/>
      <c r="QNO57" s="43"/>
      <c r="QNP57" s="43"/>
      <c r="QNQ57" s="43"/>
      <c r="QNR57" s="43"/>
      <c r="QNS57" s="43"/>
      <c r="QNT57" s="43"/>
      <c r="QNU57" s="43"/>
      <c r="QNV57" s="43"/>
      <c r="QNW57" s="43"/>
      <c r="QNX57" s="43"/>
      <c r="QNY57" s="43"/>
      <c r="QNZ57" s="43"/>
      <c r="QOA57" s="43"/>
      <c r="QOB57" s="43"/>
      <c r="QOC57" s="43"/>
      <c r="QOD57" s="43"/>
      <c r="QOE57" s="43"/>
      <c r="QOF57" s="43"/>
      <c r="QOG57" s="43"/>
      <c r="QOH57" s="43"/>
      <c r="QOI57" s="43"/>
      <c r="QOJ57" s="43"/>
      <c r="QOK57" s="43"/>
      <c r="QOL57" s="43"/>
      <c r="QOM57" s="43"/>
      <c r="QON57" s="43"/>
      <c r="QOO57" s="43"/>
      <c r="QOP57" s="43"/>
      <c r="QOQ57" s="43"/>
      <c r="QOR57" s="43"/>
      <c r="QOS57" s="43"/>
      <c r="QOT57" s="43"/>
      <c r="QOU57" s="43"/>
      <c r="QOV57" s="43"/>
      <c r="QOW57" s="43"/>
      <c r="QOX57" s="43"/>
      <c r="QOY57" s="43"/>
      <c r="QOZ57" s="43"/>
      <c r="QPA57" s="43"/>
      <c r="QPB57" s="43"/>
      <c r="QPC57" s="43"/>
      <c r="QPD57" s="43"/>
      <c r="QPE57" s="43"/>
      <c r="QPF57" s="43"/>
      <c r="QPG57" s="43"/>
      <c r="QPH57" s="43"/>
      <c r="QPI57" s="43"/>
      <c r="QPJ57" s="43"/>
      <c r="QPK57" s="43"/>
      <c r="QPL57" s="43"/>
      <c r="QPM57" s="43"/>
      <c r="QPN57" s="43"/>
      <c r="QPO57" s="43"/>
      <c r="QPP57" s="43"/>
      <c r="QPQ57" s="43"/>
      <c r="QPR57" s="43"/>
      <c r="QPS57" s="43"/>
      <c r="QPT57" s="43"/>
      <c r="QPU57" s="43"/>
      <c r="QPV57" s="43"/>
      <c r="QPW57" s="43"/>
      <c r="QPX57" s="43"/>
      <c r="QPY57" s="43"/>
      <c r="QPZ57" s="43"/>
      <c r="QQA57" s="43"/>
      <c r="QQB57" s="43"/>
      <c r="QQC57" s="43"/>
      <c r="QQD57" s="43"/>
      <c r="QQE57" s="43"/>
      <c r="QQF57" s="43"/>
      <c r="QQG57" s="43"/>
      <c r="QQH57" s="43"/>
      <c r="QQI57" s="43"/>
      <c r="QQJ57" s="43"/>
      <c r="QQK57" s="43"/>
      <c r="QQL57" s="43"/>
      <c r="QQM57" s="43"/>
      <c r="QQN57" s="43"/>
      <c r="QQO57" s="43"/>
      <c r="QQP57" s="43"/>
      <c r="QQQ57" s="43"/>
      <c r="QQR57" s="43"/>
      <c r="QQS57" s="43"/>
      <c r="QQT57" s="43"/>
      <c r="QQU57" s="43"/>
      <c r="QQV57" s="43"/>
      <c r="QQW57" s="43"/>
      <c r="QQX57" s="43"/>
      <c r="QQY57" s="43"/>
      <c r="QQZ57" s="43"/>
      <c r="QRA57" s="43"/>
      <c r="QRB57" s="43"/>
      <c r="QRC57" s="43"/>
      <c r="QRD57" s="43"/>
      <c r="QRE57" s="43"/>
      <c r="QRF57" s="43"/>
      <c r="QRG57" s="43"/>
      <c r="QRH57" s="43"/>
      <c r="QRI57" s="43"/>
      <c r="QRJ57" s="43"/>
      <c r="QRK57" s="43"/>
      <c r="QRL57" s="43"/>
      <c r="QRM57" s="43"/>
      <c r="QRN57" s="43"/>
      <c r="QRO57" s="43"/>
      <c r="QRP57" s="43"/>
      <c r="QRQ57" s="43"/>
      <c r="QRR57" s="43"/>
      <c r="QRS57" s="43"/>
      <c r="QRT57" s="43"/>
      <c r="QRU57" s="43"/>
      <c r="QRV57" s="43"/>
      <c r="QRW57" s="43"/>
      <c r="QRX57" s="43"/>
      <c r="QRY57" s="43"/>
      <c r="QRZ57" s="43"/>
      <c r="QSA57" s="43"/>
      <c r="QSB57" s="43"/>
      <c r="QSC57" s="43"/>
      <c r="QSD57" s="43"/>
      <c r="QSE57" s="43"/>
      <c r="QSF57" s="43"/>
      <c r="QSG57" s="43"/>
      <c r="QSH57" s="43"/>
      <c r="QSI57" s="43"/>
      <c r="QSJ57" s="43"/>
      <c r="QSK57" s="43"/>
      <c r="QSL57" s="43"/>
      <c r="QSM57" s="43"/>
      <c r="QSN57" s="43"/>
      <c r="QSO57" s="43"/>
      <c r="QSP57" s="43"/>
      <c r="QSQ57" s="43"/>
      <c r="QSR57" s="43"/>
      <c r="QSS57" s="43"/>
      <c r="QST57" s="43"/>
      <c r="QSU57" s="43"/>
      <c r="QSV57" s="43"/>
      <c r="QSW57" s="43"/>
      <c r="QSX57" s="43"/>
      <c r="QSY57" s="43"/>
      <c r="QSZ57" s="43"/>
      <c r="QTA57" s="43"/>
      <c r="QTB57" s="43"/>
      <c r="QTC57" s="43"/>
      <c r="QTD57" s="43"/>
      <c r="QTE57" s="43"/>
      <c r="QTF57" s="43"/>
      <c r="QTG57" s="43"/>
      <c r="QTH57" s="43"/>
      <c r="QTI57" s="43"/>
      <c r="QTJ57" s="43"/>
      <c r="QTK57" s="43"/>
      <c r="QTL57" s="43"/>
      <c r="QTM57" s="43"/>
      <c r="QTN57" s="43"/>
      <c r="QTO57" s="43"/>
      <c r="QTP57" s="43"/>
      <c r="QTQ57" s="43"/>
      <c r="QTR57" s="43"/>
      <c r="QTS57" s="43"/>
      <c r="QTT57" s="43"/>
      <c r="QTU57" s="43"/>
      <c r="QTV57" s="43"/>
      <c r="QTW57" s="43"/>
      <c r="QTX57" s="43"/>
      <c r="QTY57" s="43"/>
      <c r="QTZ57" s="43"/>
      <c r="QUA57" s="43"/>
      <c r="QUB57" s="43"/>
      <c r="QUC57" s="43"/>
      <c r="QUD57" s="43"/>
      <c r="QUE57" s="43"/>
      <c r="QUF57" s="43"/>
      <c r="QUG57" s="43"/>
      <c r="QUH57" s="43"/>
      <c r="QUI57" s="43"/>
      <c r="QUJ57" s="43"/>
      <c r="QUK57" s="43"/>
      <c r="QUL57" s="43"/>
      <c r="QUM57" s="43"/>
      <c r="QUN57" s="43"/>
      <c r="QUO57" s="43"/>
      <c r="QUP57" s="43"/>
      <c r="QUQ57" s="43"/>
      <c r="QUR57" s="43"/>
      <c r="QUS57" s="43"/>
      <c r="QUT57" s="43"/>
      <c r="QUU57" s="43"/>
      <c r="QUV57" s="43"/>
      <c r="QUW57" s="43"/>
      <c r="QUX57" s="43"/>
      <c r="QUY57" s="43"/>
      <c r="QUZ57" s="43"/>
      <c r="QVA57" s="43"/>
      <c r="QVB57" s="43"/>
      <c r="QVC57" s="43"/>
      <c r="QVD57" s="43"/>
      <c r="QVE57" s="43"/>
      <c r="QVF57" s="43"/>
      <c r="QVG57" s="43"/>
      <c r="QVH57" s="43"/>
      <c r="QVI57" s="43"/>
      <c r="QVJ57" s="43"/>
      <c r="QVK57" s="43"/>
      <c r="QVL57" s="43"/>
      <c r="QVM57" s="43"/>
      <c r="QVN57" s="43"/>
      <c r="QVO57" s="43"/>
      <c r="QVP57" s="43"/>
      <c r="QVQ57" s="43"/>
      <c r="QVR57" s="43"/>
      <c r="QVS57" s="43"/>
      <c r="QVT57" s="43"/>
      <c r="QVU57" s="43"/>
      <c r="QVV57" s="43"/>
      <c r="QVW57" s="43"/>
      <c r="QVX57" s="43"/>
      <c r="QVY57" s="43"/>
      <c r="QVZ57" s="43"/>
      <c r="QWA57" s="43"/>
      <c r="QWB57" s="43"/>
      <c r="QWC57" s="43"/>
      <c r="QWD57" s="43"/>
      <c r="QWE57" s="43"/>
      <c r="QWF57" s="43"/>
      <c r="QWG57" s="43"/>
      <c r="QWH57" s="43"/>
      <c r="QWI57" s="43"/>
      <c r="QWJ57" s="43"/>
      <c r="QWK57" s="43"/>
      <c r="QWL57" s="43"/>
      <c r="QWM57" s="43"/>
      <c r="QWN57" s="43"/>
      <c r="QWO57" s="43"/>
      <c r="QWP57" s="43"/>
      <c r="QWQ57" s="43"/>
      <c r="QWR57" s="43"/>
      <c r="QWS57" s="43"/>
      <c r="QWT57" s="43"/>
      <c r="QWU57" s="43"/>
      <c r="QWV57" s="43"/>
      <c r="QWW57" s="43"/>
      <c r="QWX57" s="43"/>
      <c r="QWY57" s="43"/>
      <c r="QWZ57" s="43"/>
      <c r="QXA57" s="43"/>
      <c r="QXB57" s="43"/>
      <c r="QXC57" s="43"/>
      <c r="QXD57" s="43"/>
      <c r="QXE57" s="43"/>
      <c r="QXF57" s="43"/>
      <c r="QXG57" s="43"/>
      <c r="QXH57" s="43"/>
      <c r="QXI57" s="43"/>
      <c r="QXJ57" s="43"/>
      <c r="QXK57" s="43"/>
      <c r="QXL57" s="43"/>
      <c r="QXM57" s="43"/>
      <c r="QXN57" s="43"/>
      <c r="QXO57" s="43"/>
      <c r="QXP57" s="43"/>
      <c r="QXQ57" s="43"/>
      <c r="QXR57" s="43"/>
      <c r="QXS57" s="43"/>
      <c r="QXT57" s="43"/>
      <c r="QXU57" s="43"/>
      <c r="QXV57" s="43"/>
      <c r="QXW57" s="43"/>
      <c r="QXX57" s="43"/>
      <c r="QXY57" s="43"/>
      <c r="QXZ57" s="43"/>
      <c r="QYA57" s="43"/>
      <c r="QYB57" s="43"/>
      <c r="QYC57" s="43"/>
      <c r="QYD57" s="43"/>
      <c r="QYE57" s="43"/>
      <c r="QYF57" s="43"/>
      <c r="QYG57" s="43"/>
      <c r="QYH57" s="43"/>
      <c r="QYI57" s="43"/>
      <c r="QYJ57" s="43"/>
      <c r="QYK57" s="43"/>
      <c r="QYL57" s="43"/>
      <c r="QYM57" s="43"/>
      <c r="QYN57" s="43"/>
      <c r="QYO57" s="43"/>
      <c r="QYP57" s="43"/>
      <c r="QYQ57" s="43"/>
      <c r="QYR57" s="43"/>
      <c r="QYS57" s="43"/>
      <c r="QYT57" s="43"/>
      <c r="QYU57" s="43"/>
      <c r="QYV57" s="43"/>
      <c r="QYW57" s="43"/>
      <c r="QYX57" s="43"/>
      <c r="QYY57" s="43"/>
      <c r="QYZ57" s="43"/>
      <c r="QZA57" s="43"/>
      <c r="QZB57" s="43"/>
      <c r="QZC57" s="43"/>
      <c r="QZD57" s="43"/>
      <c r="QZE57" s="43"/>
      <c r="QZF57" s="43"/>
      <c r="QZG57" s="43"/>
      <c r="QZH57" s="43"/>
      <c r="QZI57" s="43"/>
      <c r="QZJ57" s="43"/>
      <c r="QZK57" s="43"/>
      <c r="QZL57" s="43"/>
      <c r="QZM57" s="43"/>
      <c r="QZN57" s="43"/>
      <c r="QZO57" s="43"/>
      <c r="QZP57" s="43"/>
      <c r="QZQ57" s="43"/>
      <c r="QZR57" s="43"/>
      <c r="QZS57" s="43"/>
      <c r="QZT57" s="43"/>
      <c r="QZU57" s="43"/>
      <c r="QZV57" s="43"/>
      <c r="QZW57" s="43"/>
      <c r="QZX57" s="43"/>
      <c r="QZY57" s="43"/>
      <c r="QZZ57" s="43"/>
      <c r="RAA57" s="43"/>
      <c r="RAB57" s="43"/>
      <c r="RAC57" s="43"/>
      <c r="RAD57" s="43"/>
      <c r="RAE57" s="43"/>
      <c r="RAF57" s="43"/>
      <c r="RAG57" s="43"/>
      <c r="RAH57" s="43"/>
      <c r="RAI57" s="43"/>
      <c r="RAJ57" s="43"/>
      <c r="RAK57" s="43"/>
      <c r="RAL57" s="43"/>
      <c r="RAM57" s="43"/>
      <c r="RAN57" s="43"/>
      <c r="RAO57" s="43"/>
      <c r="RAP57" s="43"/>
      <c r="RAQ57" s="43"/>
      <c r="RAR57" s="43"/>
      <c r="RAS57" s="43"/>
      <c r="RAT57" s="43"/>
      <c r="RAU57" s="43"/>
      <c r="RAV57" s="43"/>
      <c r="RAW57" s="43"/>
      <c r="RAX57" s="43"/>
      <c r="RAY57" s="43"/>
      <c r="RAZ57" s="43"/>
      <c r="RBA57" s="43"/>
      <c r="RBB57" s="43"/>
      <c r="RBC57" s="43"/>
      <c r="RBD57" s="43"/>
      <c r="RBE57" s="43"/>
      <c r="RBF57" s="43"/>
      <c r="RBG57" s="43"/>
      <c r="RBH57" s="43"/>
      <c r="RBI57" s="43"/>
      <c r="RBJ57" s="43"/>
      <c r="RBK57" s="43"/>
      <c r="RBL57" s="43"/>
      <c r="RBM57" s="43"/>
      <c r="RBN57" s="43"/>
      <c r="RBO57" s="43"/>
      <c r="RBP57" s="43"/>
      <c r="RBQ57" s="43"/>
      <c r="RBR57" s="43"/>
      <c r="RBS57" s="43"/>
      <c r="RBT57" s="43"/>
      <c r="RBU57" s="43"/>
      <c r="RBV57" s="43"/>
      <c r="RBW57" s="43"/>
      <c r="RBX57" s="43"/>
      <c r="RBY57" s="43"/>
      <c r="RBZ57" s="43"/>
      <c r="RCA57" s="43"/>
      <c r="RCB57" s="43"/>
      <c r="RCC57" s="43"/>
      <c r="RCD57" s="43"/>
      <c r="RCE57" s="43"/>
      <c r="RCF57" s="43"/>
      <c r="RCG57" s="43"/>
      <c r="RCH57" s="43"/>
      <c r="RCI57" s="43"/>
      <c r="RCJ57" s="43"/>
      <c r="RCK57" s="43"/>
      <c r="RCL57" s="43"/>
      <c r="RCM57" s="43"/>
      <c r="RCN57" s="43"/>
      <c r="RCO57" s="43"/>
      <c r="RCP57" s="43"/>
      <c r="RCQ57" s="43"/>
      <c r="RCR57" s="43"/>
      <c r="RCS57" s="43"/>
      <c r="RCT57" s="43"/>
      <c r="RCU57" s="43"/>
      <c r="RCV57" s="43"/>
      <c r="RCW57" s="43"/>
      <c r="RCX57" s="43"/>
      <c r="RCY57" s="43"/>
      <c r="RCZ57" s="43"/>
      <c r="RDA57" s="43"/>
      <c r="RDB57" s="43"/>
      <c r="RDC57" s="43"/>
      <c r="RDD57" s="43"/>
      <c r="RDE57" s="43"/>
      <c r="RDF57" s="43"/>
      <c r="RDG57" s="43"/>
      <c r="RDH57" s="43"/>
      <c r="RDI57" s="43"/>
      <c r="RDJ57" s="43"/>
      <c r="RDK57" s="43"/>
      <c r="RDL57" s="43"/>
      <c r="RDM57" s="43"/>
      <c r="RDN57" s="43"/>
      <c r="RDO57" s="43"/>
      <c r="RDP57" s="43"/>
      <c r="RDQ57" s="43"/>
      <c r="RDR57" s="43"/>
      <c r="RDS57" s="43"/>
      <c r="RDT57" s="43"/>
      <c r="RDU57" s="43"/>
      <c r="RDV57" s="43"/>
      <c r="RDW57" s="43"/>
      <c r="RDX57" s="43"/>
      <c r="RDY57" s="43"/>
      <c r="RDZ57" s="43"/>
      <c r="REA57" s="43"/>
      <c r="REB57" s="43"/>
      <c r="REC57" s="43"/>
      <c r="RED57" s="43"/>
      <c r="REE57" s="43"/>
      <c r="REF57" s="43"/>
      <c r="REG57" s="43"/>
      <c r="REH57" s="43"/>
      <c r="REI57" s="43"/>
      <c r="REJ57" s="43"/>
      <c r="REK57" s="43"/>
      <c r="REL57" s="43"/>
      <c r="REM57" s="43"/>
      <c r="REN57" s="43"/>
      <c r="REO57" s="43"/>
      <c r="REP57" s="43"/>
      <c r="REQ57" s="43"/>
      <c r="RER57" s="43"/>
      <c r="RES57" s="43"/>
      <c r="RET57" s="43"/>
      <c r="REU57" s="43"/>
      <c r="REV57" s="43"/>
      <c r="REW57" s="43"/>
      <c r="REX57" s="43"/>
      <c r="REY57" s="43"/>
      <c r="REZ57" s="43"/>
      <c r="RFA57" s="43"/>
      <c r="RFB57" s="43"/>
      <c r="RFC57" s="43"/>
      <c r="RFD57" s="43"/>
      <c r="RFE57" s="43"/>
      <c r="RFF57" s="43"/>
      <c r="RFG57" s="43"/>
      <c r="RFH57" s="43"/>
      <c r="RFI57" s="43"/>
      <c r="RFJ57" s="43"/>
      <c r="RFK57" s="43"/>
      <c r="RFL57" s="43"/>
      <c r="RFM57" s="43"/>
      <c r="RFN57" s="43"/>
      <c r="RFO57" s="43"/>
      <c r="RFP57" s="43"/>
      <c r="RFQ57" s="43"/>
      <c r="RFR57" s="43"/>
      <c r="RFS57" s="43"/>
      <c r="RFT57" s="43"/>
      <c r="RFU57" s="43"/>
      <c r="RFV57" s="43"/>
      <c r="RFW57" s="43"/>
      <c r="RFX57" s="43"/>
      <c r="RFY57" s="43"/>
      <c r="RFZ57" s="43"/>
      <c r="RGA57" s="43"/>
      <c r="RGB57" s="43"/>
      <c r="RGC57" s="43"/>
      <c r="RGD57" s="43"/>
      <c r="RGE57" s="43"/>
      <c r="RGF57" s="43"/>
      <c r="RGG57" s="43"/>
      <c r="RGH57" s="43"/>
      <c r="RGI57" s="43"/>
      <c r="RGJ57" s="43"/>
      <c r="RGK57" s="43"/>
      <c r="RGL57" s="43"/>
      <c r="RGM57" s="43"/>
      <c r="RGN57" s="43"/>
      <c r="RGO57" s="43"/>
      <c r="RGP57" s="43"/>
      <c r="RGQ57" s="43"/>
      <c r="RGR57" s="43"/>
      <c r="RGS57" s="43"/>
      <c r="RGT57" s="43"/>
      <c r="RGU57" s="43"/>
      <c r="RGV57" s="43"/>
      <c r="RGW57" s="43"/>
      <c r="RGX57" s="43"/>
      <c r="RGY57" s="43"/>
      <c r="RGZ57" s="43"/>
      <c r="RHA57" s="43"/>
      <c r="RHB57" s="43"/>
      <c r="RHC57" s="43"/>
      <c r="RHD57" s="43"/>
      <c r="RHE57" s="43"/>
      <c r="RHF57" s="43"/>
      <c r="RHG57" s="43"/>
      <c r="RHH57" s="43"/>
      <c r="RHI57" s="43"/>
      <c r="RHJ57" s="43"/>
      <c r="RHK57" s="43"/>
      <c r="RHL57" s="43"/>
      <c r="RHM57" s="43"/>
      <c r="RHN57" s="43"/>
      <c r="RHO57" s="43"/>
      <c r="RHP57" s="43"/>
      <c r="RHQ57" s="43"/>
      <c r="RHR57" s="43"/>
      <c r="RHS57" s="43"/>
      <c r="RHT57" s="43"/>
      <c r="RHU57" s="43"/>
      <c r="RHV57" s="43"/>
      <c r="RHW57" s="43"/>
      <c r="RHX57" s="43"/>
      <c r="RHY57" s="43"/>
      <c r="RHZ57" s="43"/>
      <c r="RIA57" s="43"/>
      <c r="RIB57" s="43"/>
      <c r="RIC57" s="43"/>
      <c r="RID57" s="43"/>
      <c r="RIE57" s="43"/>
      <c r="RIF57" s="43"/>
      <c r="RIG57" s="43"/>
      <c r="RIH57" s="43"/>
      <c r="RII57" s="43"/>
      <c r="RIJ57" s="43"/>
      <c r="RIK57" s="43"/>
      <c r="RIL57" s="43"/>
      <c r="RIM57" s="43"/>
      <c r="RIN57" s="43"/>
      <c r="RIO57" s="43"/>
      <c r="RIP57" s="43"/>
      <c r="RIQ57" s="43"/>
      <c r="RIR57" s="43"/>
      <c r="RIS57" s="43"/>
      <c r="RIT57" s="43"/>
      <c r="RIU57" s="43"/>
      <c r="RIV57" s="43"/>
      <c r="RIW57" s="43"/>
      <c r="RIX57" s="43"/>
      <c r="RIY57" s="43"/>
      <c r="RIZ57" s="43"/>
      <c r="RJA57" s="43"/>
      <c r="RJB57" s="43"/>
      <c r="RJC57" s="43"/>
      <c r="RJD57" s="43"/>
      <c r="RJE57" s="43"/>
      <c r="RJF57" s="43"/>
      <c r="RJG57" s="43"/>
      <c r="RJH57" s="43"/>
      <c r="RJI57" s="43"/>
      <c r="RJJ57" s="43"/>
      <c r="RJK57" s="43"/>
      <c r="RJL57" s="43"/>
      <c r="RJM57" s="43"/>
      <c r="RJN57" s="43"/>
      <c r="RJO57" s="43"/>
      <c r="RJP57" s="43"/>
      <c r="RJQ57" s="43"/>
      <c r="RJR57" s="43"/>
      <c r="RJS57" s="43"/>
      <c r="RJT57" s="43"/>
      <c r="RJU57" s="43"/>
      <c r="RJV57" s="43"/>
      <c r="RJW57" s="43"/>
      <c r="RJX57" s="43"/>
      <c r="RJY57" s="43"/>
      <c r="RJZ57" s="43"/>
      <c r="RKA57" s="43"/>
      <c r="RKB57" s="43"/>
      <c r="RKC57" s="43"/>
      <c r="RKD57" s="43"/>
      <c r="RKE57" s="43"/>
      <c r="RKF57" s="43"/>
      <c r="RKG57" s="43"/>
      <c r="RKH57" s="43"/>
      <c r="RKI57" s="43"/>
      <c r="RKJ57" s="43"/>
      <c r="RKK57" s="43"/>
      <c r="RKL57" s="43"/>
      <c r="RKM57" s="43"/>
      <c r="RKN57" s="43"/>
      <c r="RKO57" s="43"/>
      <c r="RKP57" s="43"/>
      <c r="RKQ57" s="43"/>
      <c r="RKR57" s="43"/>
      <c r="RKS57" s="43"/>
      <c r="RKT57" s="43"/>
      <c r="RKU57" s="43"/>
      <c r="RKV57" s="43"/>
      <c r="RKW57" s="43"/>
      <c r="RKX57" s="43"/>
      <c r="RKY57" s="43"/>
      <c r="RKZ57" s="43"/>
      <c r="RLA57" s="43"/>
      <c r="RLB57" s="43"/>
      <c r="RLC57" s="43"/>
      <c r="RLD57" s="43"/>
      <c r="RLE57" s="43"/>
      <c r="RLF57" s="43"/>
      <c r="RLG57" s="43"/>
      <c r="RLH57" s="43"/>
      <c r="RLI57" s="43"/>
      <c r="RLJ57" s="43"/>
      <c r="RLK57" s="43"/>
      <c r="RLL57" s="43"/>
      <c r="RLM57" s="43"/>
      <c r="RLN57" s="43"/>
      <c r="RLO57" s="43"/>
      <c r="RLP57" s="43"/>
      <c r="RLQ57" s="43"/>
      <c r="RLR57" s="43"/>
      <c r="RLS57" s="43"/>
      <c r="RLT57" s="43"/>
      <c r="RLU57" s="43"/>
      <c r="RLV57" s="43"/>
      <c r="RLW57" s="43"/>
      <c r="RLX57" s="43"/>
      <c r="RLY57" s="43"/>
      <c r="RLZ57" s="43"/>
      <c r="RMA57" s="43"/>
      <c r="RMB57" s="43"/>
      <c r="RMC57" s="43"/>
      <c r="RMD57" s="43"/>
      <c r="RME57" s="43"/>
      <c r="RMF57" s="43"/>
      <c r="RMG57" s="43"/>
      <c r="RMH57" s="43"/>
      <c r="RMI57" s="43"/>
      <c r="RMJ57" s="43"/>
      <c r="RMK57" s="43"/>
      <c r="RML57" s="43"/>
      <c r="RMM57" s="43"/>
      <c r="RMN57" s="43"/>
      <c r="RMO57" s="43"/>
      <c r="RMP57" s="43"/>
      <c r="RMQ57" s="43"/>
      <c r="RMR57" s="43"/>
      <c r="RMS57" s="43"/>
      <c r="RMT57" s="43"/>
      <c r="RMU57" s="43"/>
      <c r="RMV57" s="43"/>
      <c r="RMW57" s="43"/>
      <c r="RMX57" s="43"/>
      <c r="RMY57" s="43"/>
      <c r="RMZ57" s="43"/>
      <c r="RNA57" s="43"/>
      <c r="RNB57" s="43"/>
      <c r="RNC57" s="43"/>
      <c r="RND57" s="43"/>
      <c r="RNE57" s="43"/>
      <c r="RNF57" s="43"/>
      <c r="RNG57" s="43"/>
      <c r="RNH57" s="43"/>
      <c r="RNI57" s="43"/>
      <c r="RNJ57" s="43"/>
      <c r="RNK57" s="43"/>
      <c r="RNL57" s="43"/>
      <c r="RNM57" s="43"/>
      <c r="RNN57" s="43"/>
      <c r="RNO57" s="43"/>
      <c r="RNP57" s="43"/>
      <c r="RNQ57" s="43"/>
      <c r="RNR57" s="43"/>
      <c r="RNS57" s="43"/>
      <c r="RNT57" s="43"/>
      <c r="RNU57" s="43"/>
      <c r="RNV57" s="43"/>
      <c r="RNW57" s="43"/>
      <c r="RNX57" s="43"/>
      <c r="RNY57" s="43"/>
      <c r="RNZ57" s="43"/>
      <c r="ROA57" s="43"/>
      <c r="ROB57" s="43"/>
      <c r="ROC57" s="43"/>
      <c r="ROD57" s="43"/>
      <c r="ROE57" s="43"/>
      <c r="ROF57" s="43"/>
      <c r="ROG57" s="43"/>
      <c r="ROH57" s="43"/>
      <c r="ROI57" s="43"/>
      <c r="ROJ57" s="43"/>
      <c r="ROK57" s="43"/>
      <c r="ROL57" s="43"/>
      <c r="ROM57" s="43"/>
      <c r="RON57" s="43"/>
      <c r="ROO57" s="43"/>
      <c r="ROP57" s="43"/>
      <c r="ROQ57" s="43"/>
      <c r="ROR57" s="43"/>
      <c r="ROS57" s="43"/>
      <c r="ROT57" s="43"/>
      <c r="ROU57" s="43"/>
      <c r="ROV57" s="43"/>
      <c r="ROW57" s="43"/>
      <c r="ROX57" s="43"/>
      <c r="ROY57" s="43"/>
      <c r="ROZ57" s="43"/>
      <c r="RPA57" s="43"/>
      <c r="RPB57" s="43"/>
      <c r="RPC57" s="43"/>
      <c r="RPD57" s="43"/>
      <c r="RPE57" s="43"/>
      <c r="RPF57" s="43"/>
      <c r="RPG57" s="43"/>
      <c r="RPH57" s="43"/>
      <c r="RPI57" s="43"/>
      <c r="RPJ57" s="43"/>
      <c r="RPK57" s="43"/>
      <c r="RPL57" s="43"/>
      <c r="RPM57" s="43"/>
      <c r="RPN57" s="43"/>
      <c r="RPO57" s="43"/>
      <c r="RPP57" s="43"/>
      <c r="RPQ57" s="43"/>
      <c r="RPR57" s="43"/>
      <c r="RPS57" s="43"/>
      <c r="RPT57" s="43"/>
      <c r="RPU57" s="43"/>
      <c r="RPV57" s="43"/>
      <c r="RPW57" s="43"/>
      <c r="RPX57" s="43"/>
      <c r="RPY57" s="43"/>
      <c r="RPZ57" s="43"/>
      <c r="RQA57" s="43"/>
      <c r="RQB57" s="43"/>
      <c r="RQC57" s="43"/>
      <c r="RQD57" s="43"/>
      <c r="RQE57" s="43"/>
      <c r="RQF57" s="43"/>
      <c r="RQG57" s="43"/>
      <c r="RQH57" s="43"/>
      <c r="RQI57" s="43"/>
      <c r="RQJ57" s="43"/>
      <c r="RQK57" s="43"/>
      <c r="RQL57" s="43"/>
      <c r="RQM57" s="43"/>
      <c r="RQN57" s="43"/>
      <c r="RQO57" s="43"/>
      <c r="RQP57" s="43"/>
      <c r="RQQ57" s="43"/>
      <c r="RQR57" s="43"/>
      <c r="RQS57" s="43"/>
      <c r="RQT57" s="43"/>
      <c r="RQU57" s="43"/>
      <c r="RQV57" s="43"/>
      <c r="RQW57" s="43"/>
      <c r="RQX57" s="43"/>
      <c r="RQY57" s="43"/>
      <c r="RQZ57" s="43"/>
      <c r="RRA57" s="43"/>
      <c r="RRB57" s="43"/>
      <c r="RRC57" s="43"/>
      <c r="RRD57" s="43"/>
      <c r="RRE57" s="43"/>
      <c r="RRF57" s="43"/>
      <c r="RRG57" s="43"/>
      <c r="RRH57" s="43"/>
      <c r="RRI57" s="43"/>
      <c r="RRJ57" s="43"/>
      <c r="RRK57" s="43"/>
      <c r="RRL57" s="43"/>
      <c r="RRM57" s="43"/>
      <c r="RRN57" s="43"/>
      <c r="RRO57" s="43"/>
      <c r="RRP57" s="43"/>
      <c r="RRQ57" s="43"/>
      <c r="RRR57" s="43"/>
      <c r="RRS57" s="43"/>
      <c r="RRT57" s="43"/>
      <c r="RRU57" s="43"/>
      <c r="RRV57" s="43"/>
      <c r="RRW57" s="43"/>
      <c r="RRX57" s="43"/>
      <c r="RRY57" s="43"/>
      <c r="RRZ57" s="43"/>
      <c r="RSA57" s="43"/>
      <c r="RSB57" s="43"/>
      <c r="RSC57" s="43"/>
      <c r="RSD57" s="43"/>
      <c r="RSE57" s="43"/>
      <c r="RSF57" s="43"/>
      <c r="RSG57" s="43"/>
      <c r="RSH57" s="43"/>
      <c r="RSI57" s="43"/>
      <c r="RSJ57" s="43"/>
      <c r="RSK57" s="43"/>
      <c r="RSL57" s="43"/>
      <c r="RSM57" s="43"/>
      <c r="RSN57" s="43"/>
      <c r="RSO57" s="43"/>
      <c r="RSP57" s="43"/>
      <c r="RSQ57" s="43"/>
      <c r="RSR57" s="43"/>
      <c r="RSS57" s="43"/>
      <c r="RST57" s="43"/>
      <c r="RSU57" s="43"/>
      <c r="RSV57" s="43"/>
      <c r="RSW57" s="43"/>
      <c r="RSX57" s="43"/>
      <c r="RSY57" s="43"/>
      <c r="RSZ57" s="43"/>
      <c r="RTA57" s="43"/>
      <c r="RTB57" s="43"/>
      <c r="RTC57" s="43"/>
      <c r="RTD57" s="43"/>
      <c r="RTE57" s="43"/>
      <c r="RTF57" s="43"/>
      <c r="RTG57" s="43"/>
      <c r="RTH57" s="43"/>
      <c r="RTI57" s="43"/>
      <c r="RTJ57" s="43"/>
      <c r="RTK57" s="43"/>
      <c r="RTL57" s="43"/>
      <c r="RTM57" s="43"/>
      <c r="RTN57" s="43"/>
      <c r="RTO57" s="43"/>
      <c r="RTP57" s="43"/>
      <c r="RTQ57" s="43"/>
      <c r="RTR57" s="43"/>
      <c r="RTS57" s="43"/>
      <c r="RTT57" s="43"/>
      <c r="RTU57" s="43"/>
      <c r="RTV57" s="43"/>
      <c r="RTW57" s="43"/>
      <c r="RTX57" s="43"/>
      <c r="RTY57" s="43"/>
      <c r="RTZ57" s="43"/>
      <c r="RUA57" s="43"/>
      <c r="RUB57" s="43"/>
      <c r="RUC57" s="43"/>
      <c r="RUD57" s="43"/>
      <c r="RUE57" s="43"/>
      <c r="RUF57" s="43"/>
      <c r="RUG57" s="43"/>
      <c r="RUH57" s="43"/>
      <c r="RUI57" s="43"/>
      <c r="RUJ57" s="43"/>
      <c r="RUK57" s="43"/>
      <c r="RUL57" s="43"/>
      <c r="RUM57" s="43"/>
      <c r="RUN57" s="43"/>
      <c r="RUO57" s="43"/>
      <c r="RUP57" s="43"/>
      <c r="RUQ57" s="43"/>
      <c r="RUR57" s="43"/>
      <c r="RUS57" s="43"/>
      <c r="RUT57" s="43"/>
      <c r="RUU57" s="43"/>
      <c r="RUV57" s="43"/>
      <c r="RUW57" s="43"/>
      <c r="RUX57" s="43"/>
      <c r="RUY57" s="43"/>
      <c r="RUZ57" s="43"/>
      <c r="RVA57" s="43"/>
      <c r="RVB57" s="43"/>
      <c r="RVC57" s="43"/>
      <c r="RVD57" s="43"/>
      <c r="RVE57" s="43"/>
      <c r="RVF57" s="43"/>
      <c r="RVG57" s="43"/>
      <c r="RVH57" s="43"/>
      <c r="RVI57" s="43"/>
      <c r="RVJ57" s="43"/>
      <c r="RVK57" s="43"/>
      <c r="RVL57" s="43"/>
      <c r="RVM57" s="43"/>
      <c r="RVN57" s="43"/>
      <c r="RVO57" s="43"/>
      <c r="RVP57" s="43"/>
      <c r="RVQ57" s="43"/>
      <c r="RVR57" s="43"/>
      <c r="RVS57" s="43"/>
      <c r="RVT57" s="43"/>
      <c r="RVU57" s="43"/>
      <c r="RVV57" s="43"/>
      <c r="RVW57" s="43"/>
      <c r="RVX57" s="43"/>
      <c r="RVY57" s="43"/>
      <c r="RVZ57" s="43"/>
      <c r="RWA57" s="43"/>
      <c r="RWB57" s="43"/>
      <c r="RWC57" s="43"/>
      <c r="RWD57" s="43"/>
      <c r="RWE57" s="43"/>
      <c r="RWF57" s="43"/>
      <c r="RWG57" s="43"/>
      <c r="RWH57" s="43"/>
      <c r="RWI57" s="43"/>
      <c r="RWJ57" s="43"/>
      <c r="RWK57" s="43"/>
      <c r="RWL57" s="43"/>
      <c r="RWM57" s="43"/>
      <c r="RWN57" s="43"/>
      <c r="RWO57" s="43"/>
      <c r="RWP57" s="43"/>
      <c r="RWQ57" s="43"/>
      <c r="RWR57" s="43"/>
      <c r="RWS57" s="43"/>
      <c r="RWT57" s="43"/>
      <c r="RWU57" s="43"/>
      <c r="RWV57" s="43"/>
      <c r="RWW57" s="43"/>
      <c r="RWX57" s="43"/>
      <c r="RWY57" s="43"/>
      <c r="RWZ57" s="43"/>
      <c r="RXA57" s="43"/>
      <c r="RXB57" s="43"/>
      <c r="RXC57" s="43"/>
      <c r="RXD57" s="43"/>
      <c r="RXE57" s="43"/>
      <c r="RXF57" s="43"/>
      <c r="RXG57" s="43"/>
      <c r="RXH57" s="43"/>
      <c r="RXI57" s="43"/>
      <c r="RXJ57" s="43"/>
      <c r="RXK57" s="43"/>
      <c r="RXL57" s="43"/>
      <c r="RXM57" s="43"/>
      <c r="RXN57" s="43"/>
      <c r="RXO57" s="43"/>
      <c r="RXP57" s="43"/>
      <c r="RXQ57" s="43"/>
      <c r="RXR57" s="43"/>
      <c r="RXS57" s="43"/>
      <c r="RXT57" s="43"/>
      <c r="RXU57" s="43"/>
      <c r="RXV57" s="43"/>
      <c r="RXW57" s="43"/>
      <c r="RXX57" s="43"/>
      <c r="RXY57" s="43"/>
      <c r="RXZ57" s="43"/>
      <c r="RYA57" s="43"/>
      <c r="RYB57" s="43"/>
      <c r="RYC57" s="43"/>
      <c r="RYD57" s="43"/>
      <c r="RYE57" s="43"/>
      <c r="RYF57" s="43"/>
      <c r="RYG57" s="43"/>
      <c r="RYH57" s="43"/>
      <c r="RYI57" s="43"/>
      <c r="RYJ57" s="43"/>
      <c r="RYK57" s="43"/>
      <c r="RYL57" s="43"/>
      <c r="RYM57" s="43"/>
      <c r="RYN57" s="43"/>
      <c r="RYO57" s="43"/>
      <c r="RYP57" s="43"/>
      <c r="RYQ57" s="43"/>
      <c r="RYR57" s="43"/>
      <c r="RYS57" s="43"/>
      <c r="RYT57" s="43"/>
      <c r="RYU57" s="43"/>
      <c r="RYV57" s="43"/>
      <c r="RYW57" s="43"/>
      <c r="RYX57" s="43"/>
      <c r="RYY57" s="43"/>
      <c r="RYZ57" s="43"/>
      <c r="RZA57" s="43"/>
      <c r="RZB57" s="43"/>
      <c r="RZC57" s="43"/>
      <c r="RZD57" s="43"/>
      <c r="RZE57" s="43"/>
      <c r="RZF57" s="43"/>
      <c r="RZG57" s="43"/>
      <c r="RZH57" s="43"/>
      <c r="RZI57" s="43"/>
      <c r="RZJ57" s="43"/>
      <c r="RZK57" s="43"/>
      <c r="RZL57" s="43"/>
      <c r="RZM57" s="43"/>
      <c r="RZN57" s="43"/>
      <c r="RZO57" s="43"/>
      <c r="RZP57" s="43"/>
      <c r="RZQ57" s="43"/>
      <c r="RZR57" s="43"/>
      <c r="RZS57" s="43"/>
      <c r="RZT57" s="43"/>
      <c r="RZU57" s="43"/>
      <c r="RZV57" s="43"/>
      <c r="RZW57" s="43"/>
      <c r="RZX57" s="43"/>
      <c r="RZY57" s="43"/>
      <c r="RZZ57" s="43"/>
      <c r="SAA57" s="43"/>
      <c r="SAB57" s="43"/>
      <c r="SAC57" s="43"/>
      <c r="SAD57" s="43"/>
      <c r="SAE57" s="43"/>
      <c r="SAF57" s="43"/>
      <c r="SAG57" s="43"/>
      <c r="SAH57" s="43"/>
      <c r="SAI57" s="43"/>
      <c r="SAJ57" s="43"/>
      <c r="SAK57" s="43"/>
      <c r="SAL57" s="43"/>
      <c r="SAM57" s="43"/>
      <c r="SAN57" s="43"/>
      <c r="SAO57" s="43"/>
      <c r="SAP57" s="43"/>
      <c r="SAQ57" s="43"/>
      <c r="SAR57" s="43"/>
      <c r="SAS57" s="43"/>
      <c r="SAT57" s="43"/>
      <c r="SAU57" s="43"/>
      <c r="SAV57" s="43"/>
      <c r="SAW57" s="43"/>
      <c r="SAX57" s="43"/>
      <c r="SAY57" s="43"/>
      <c r="SAZ57" s="43"/>
      <c r="SBA57" s="43"/>
      <c r="SBB57" s="43"/>
      <c r="SBC57" s="43"/>
      <c r="SBD57" s="43"/>
      <c r="SBE57" s="43"/>
      <c r="SBF57" s="43"/>
      <c r="SBG57" s="43"/>
      <c r="SBH57" s="43"/>
      <c r="SBI57" s="43"/>
      <c r="SBJ57" s="43"/>
      <c r="SBK57" s="43"/>
      <c r="SBL57" s="43"/>
      <c r="SBM57" s="43"/>
      <c r="SBN57" s="43"/>
      <c r="SBO57" s="43"/>
      <c r="SBP57" s="43"/>
      <c r="SBQ57" s="43"/>
      <c r="SBR57" s="43"/>
      <c r="SBS57" s="43"/>
      <c r="SBT57" s="43"/>
      <c r="SBU57" s="43"/>
      <c r="SBV57" s="43"/>
      <c r="SBW57" s="43"/>
      <c r="SBX57" s="43"/>
      <c r="SBY57" s="43"/>
      <c r="SBZ57" s="43"/>
      <c r="SCA57" s="43"/>
      <c r="SCB57" s="43"/>
      <c r="SCC57" s="43"/>
      <c r="SCD57" s="43"/>
      <c r="SCE57" s="43"/>
      <c r="SCF57" s="43"/>
      <c r="SCG57" s="43"/>
      <c r="SCH57" s="43"/>
      <c r="SCI57" s="43"/>
      <c r="SCJ57" s="43"/>
      <c r="SCK57" s="43"/>
      <c r="SCL57" s="43"/>
      <c r="SCM57" s="43"/>
      <c r="SCN57" s="43"/>
      <c r="SCO57" s="43"/>
      <c r="SCP57" s="43"/>
      <c r="SCQ57" s="43"/>
      <c r="SCR57" s="43"/>
      <c r="SCS57" s="43"/>
      <c r="SCT57" s="43"/>
      <c r="SCU57" s="43"/>
      <c r="SCV57" s="43"/>
      <c r="SCW57" s="43"/>
      <c r="SCX57" s="43"/>
      <c r="SCY57" s="43"/>
      <c r="SCZ57" s="43"/>
      <c r="SDA57" s="43"/>
      <c r="SDB57" s="43"/>
      <c r="SDC57" s="43"/>
      <c r="SDD57" s="43"/>
      <c r="SDE57" s="43"/>
      <c r="SDF57" s="43"/>
      <c r="SDG57" s="43"/>
      <c r="SDH57" s="43"/>
      <c r="SDI57" s="43"/>
      <c r="SDJ57" s="43"/>
      <c r="SDK57" s="43"/>
      <c r="SDL57" s="43"/>
      <c r="SDM57" s="43"/>
      <c r="SDN57" s="43"/>
      <c r="SDO57" s="43"/>
      <c r="SDP57" s="43"/>
      <c r="SDQ57" s="43"/>
      <c r="SDR57" s="43"/>
      <c r="SDS57" s="43"/>
      <c r="SDT57" s="43"/>
      <c r="SDU57" s="43"/>
      <c r="SDV57" s="43"/>
      <c r="SDW57" s="43"/>
      <c r="SDX57" s="43"/>
      <c r="SDY57" s="43"/>
      <c r="SDZ57" s="43"/>
      <c r="SEA57" s="43"/>
      <c r="SEB57" s="43"/>
      <c r="SEC57" s="43"/>
      <c r="SED57" s="43"/>
      <c r="SEE57" s="43"/>
      <c r="SEF57" s="43"/>
      <c r="SEG57" s="43"/>
      <c r="SEH57" s="43"/>
      <c r="SEI57" s="43"/>
      <c r="SEJ57" s="43"/>
      <c r="SEK57" s="43"/>
      <c r="SEL57" s="43"/>
      <c r="SEM57" s="43"/>
      <c r="SEN57" s="43"/>
      <c r="SEO57" s="43"/>
      <c r="SEP57" s="43"/>
      <c r="SEQ57" s="43"/>
      <c r="SER57" s="43"/>
      <c r="SES57" s="43"/>
      <c r="SET57" s="43"/>
      <c r="SEU57" s="43"/>
      <c r="SEV57" s="43"/>
      <c r="SEW57" s="43"/>
      <c r="SEX57" s="43"/>
      <c r="SEY57" s="43"/>
      <c r="SEZ57" s="43"/>
      <c r="SFA57" s="43"/>
      <c r="SFB57" s="43"/>
      <c r="SFC57" s="43"/>
      <c r="SFD57" s="43"/>
      <c r="SFE57" s="43"/>
      <c r="SFF57" s="43"/>
      <c r="SFG57" s="43"/>
      <c r="SFH57" s="43"/>
      <c r="SFI57" s="43"/>
      <c r="SFJ57" s="43"/>
      <c r="SFK57" s="43"/>
      <c r="SFL57" s="43"/>
      <c r="SFM57" s="43"/>
      <c r="SFN57" s="43"/>
      <c r="SFO57" s="43"/>
      <c r="SFP57" s="43"/>
      <c r="SFQ57" s="43"/>
      <c r="SFR57" s="43"/>
      <c r="SFS57" s="43"/>
      <c r="SFT57" s="43"/>
      <c r="SFU57" s="43"/>
      <c r="SFV57" s="43"/>
      <c r="SFW57" s="43"/>
      <c r="SFX57" s="43"/>
      <c r="SFY57" s="43"/>
      <c r="SFZ57" s="43"/>
      <c r="SGA57" s="43"/>
      <c r="SGB57" s="43"/>
      <c r="SGC57" s="43"/>
      <c r="SGD57" s="43"/>
      <c r="SGE57" s="43"/>
      <c r="SGF57" s="43"/>
      <c r="SGG57" s="43"/>
      <c r="SGH57" s="43"/>
      <c r="SGI57" s="43"/>
      <c r="SGJ57" s="43"/>
      <c r="SGK57" s="43"/>
      <c r="SGL57" s="43"/>
      <c r="SGM57" s="43"/>
      <c r="SGN57" s="43"/>
      <c r="SGO57" s="43"/>
      <c r="SGP57" s="43"/>
      <c r="SGQ57" s="43"/>
      <c r="SGR57" s="43"/>
      <c r="SGS57" s="43"/>
      <c r="SGT57" s="43"/>
      <c r="SGU57" s="43"/>
      <c r="SGV57" s="43"/>
      <c r="SGW57" s="43"/>
      <c r="SGX57" s="43"/>
      <c r="SGY57" s="43"/>
      <c r="SGZ57" s="43"/>
      <c r="SHA57" s="43"/>
      <c r="SHB57" s="43"/>
      <c r="SHC57" s="43"/>
      <c r="SHD57" s="43"/>
      <c r="SHE57" s="43"/>
      <c r="SHF57" s="43"/>
      <c r="SHG57" s="43"/>
      <c r="SHH57" s="43"/>
      <c r="SHI57" s="43"/>
      <c r="SHJ57" s="43"/>
      <c r="SHK57" s="43"/>
      <c r="SHL57" s="43"/>
      <c r="SHM57" s="43"/>
      <c r="SHN57" s="43"/>
      <c r="SHO57" s="43"/>
      <c r="SHP57" s="43"/>
      <c r="SHQ57" s="43"/>
      <c r="SHR57" s="43"/>
      <c r="SHS57" s="43"/>
      <c r="SHT57" s="43"/>
      <c r="SHU57" s="43"/>
      <c r="SHV57" s="43"/>
      <c r="SHW57" s="43"/>
      <c r="SHX57" s="43"/>
      <c r="SHY57" s="43"/>
      <c r="SHZ57" s="43"/>
      <c r="SIA57" s="43"/>
      <c r="SIB57" s="43"/>
      <c r="SIC57" s="43"/>
      <c r="SID57" s="43"/>
      <c r="SIE57" s="43"/>
      <c r="SIF57" s="43"/>
      <c r="SIG57" s="43"/>
      <c r="SIH57" s="43"/>
      <c r="SII57" s="43"/>
      <c r="SIJ57" s="43"/>
      <c r="SIK57" s="43"/>
      <c r="SIL57" s="43"/>
      <c r="SIM57" s="43"/>
      <c r="SIN57" s="43"/>
      <c r="SIO57" s="43"/>
      <c r="SIP57" s="43"/>
      <c r="SIQ57" s="43"/>
      <c r="SIR57" s="43"/>
      <c r="SIS57" s="43"/>
      <c r="SIT57" s="43"/>
      <c r="SIU57" s="43"/>
      <c r="SIV57" s="43"/>
      <c r="SIW57" s="43"/>
      <c r="SIX57" s="43"/>
      <c r="SIY57" s="43"/>
      <c r="SIZ57" s="43"/>
      <c r="SJA57" s="43"/>
      <c r="SJB57" s="43"/>
      <c r="SJC57" s="43"/>
      <c r="SJD57" s="43"/>
      <c r="SJE57" s="43"/>
      <c r="SJF57" s="43"/>
      <c r="SJG57" s="43"/>
      <c r="SJH57" s="43"/>
      <c r="SJI57" s="43"/>
      <c r="SJJ57" s="43"/>
      <c r="SJK57" s="43"/>
      <c r="SJL57" s="43"/>
      <c r="SJM57" s="43"/>
      <c r="SJN57" s="43"/>
      <c r="SJO57" s="43"/>
      <c r="SJP57" s="43"/>
      <c r="SJQ57" s="43"/>
      <c r="SJR57" s="43"/>
      <c r="SJS57" s="43"/>
      <c r="SJT57" s="43"/>
      <c r="SJU57" s="43"/>
      <c r="SJV57" s="43"/>
      <c r="SJW57" s="43"/>
      <c r="SJX57" s="43"/>
      <c r="SJY57" s="43"/>
      <c r="SJZ57" s="43"/>
      <c r="SKA57" s="43"/>
      <c r="SKB57" s="43"/>
      <c r="SKC57" s="43"/>
      <c r="SKD57" s="43"/>
      <c r="SKE57" s="43"/>
      <c r="SKF57" s="43"/>
      <c r="SKG57" s="43"/>
      <c r="SKH57" s="43"/>
      <c r="SKI57" s="43"/>
      <c r="SKJ57" s="43"/>
      <c r="SKK57" s="43"/>
      <c r="SKL57" s="43"/>
      <c r="SKM57" s="43"/>
      <c r="SKN57" s="43"/>
      <c r="SKO57" s="43"/>
      <c r="SKP57" s="43"/>
      <c r="SKQ57" s="43"/>
      <c r="SKR57" s="43"/>
      <c r="SKS57" s="43"/>
      <c r="SKT57" s="43"/>
      <c r="SKU57" s="43"/>
      <c r="SKV57" s="43"/>
      <c r="SKW57" s="43"/>
      <c r="SKX57" s="43"/>
      <c r="SKY57" s="43"/>
      <c r="SKZ57" s="43"/>
      <c r="SLA57" s="43"/>
      <c r="SLB57" s="43"/>
      <c r="SLC57" s="43"/>
      <c r="SLD57" s="43"/>
      <c r="SLE57" s="43"/>
      <c r="SLF57" s="43"/>
      <c r="SLG57" s="43"/>
      <c r="SLH57" s="43"/>
      <c r="SLI57" s="43"/>
      <c r="SLJ57" s="43"/>
      <c r="SLK57" s="43"/>
      <c r="SLL57" s="43"/>
      <c r="SLM57" s="43"/>
      <c r="SLN57" s="43"/>
      <c r="SLO57" s="43"/>
      <c r="SLP57" s="43"/>
      <c r="SLQ57" s="43"/>
      <c r="SLR57" s="43"/>
      <c r="SLS57" s="43"/>
      <c r="SLT57" s="43"/>
      <c r="SLU57" s="43"/>
      <c r="SLV57" s="43"/>
      <c r="SLW57" s="43"/>
      <c r="SLX57" s="43"/>
      <c r="SLY57" s="43"/>
      <c r="SLZ57" s="43"/>
      <c r="SMA57" s="43"/>
      <c r="SMB57" s="43"/>
      <c r="SMC57" s="43"/>
      <c r="SMD57" s="43"/>
      <c r="SME57" s="43"/>
      <c r="SMF57" s="43"/>
      <c r="SMG57" s="43"/>
      <c r="SMH57" s="43"/>
      <c r="SMI57" s="43"/>
      <c r="SMJ57" s="43"/>
      <c r="SMK57" s="43"/>
      <c r="SML57" s="43"/>
      <c r="SMM57" s="43"/>
      <c r="SMN57" s="43"/>
      <c r="SMO57" s="43"/>
      <c r="SMP57" s="43"/>
      <c r="SMQ57" s="43"/>
      <c r="SMR57" s="43"/>
      <c r="SMS57" s="43"/>
      <c r="SMT57" s="43"/>
      <c r="SMU57" s="43"/>
      <c r="SMV57" s="43"/>
      <c r="SMW57" s="43"/>
      <c r="SMX57" s="43"/>
      <c r="SMY57" s="43"/>
      <c r="SMZ57" s="43"/>
      <c r="SNA57" s="43"/>
      <c r="SNB57" s="43"/>
      <c r="SNC57" s="43"/>
      <c r="SND57" s="43"/>
      <c r="SNE57" s="43"/>
      <c r="SNF57" s="43"/>
      <c r="SNG57" s="43"/>
      <c r="SNH57" s="43"/>
      <c r="SNI57" s="43"/>
      <c r="SNJ57" s="43"/>
      <c r="SNK57" s="43"/>
      <c r="SNL57" s="43"/>
      <c r="SNM57" s="43"/>
      <c r="SNN57" s="43"/>
      <c r="SNO57" s="43"/>
      <c r="SNP57" s="43"/>
      <c r="SNQ57" s="43"/>
      <c r="SNR57" s="43"/>
      <c r="SNS57" s="43"/>
      <c r="SNT57" s="43"/>
      <c r="SNU57" s="43"/>
      <c r="SNV57" s="43"/>
      <c r="SNW57" s="43"/>
      <c r="SNX57" s="43"/>
      <c r="SNY57" s="43"/>
      <c r="SNZ57" s="43"/>
      <c r="SOA57" s="43"/>
      <c r="SOB57" s="43"/>
      <c r="SOC57" s="43"/>
      <c r="SOD57" s="43"/>
      <c r="SOE57" s="43"/>
      <c r="SOF57" s="43"/>
      <c r="SOG57" s="43"/>
      <c r="SOH57" s="43"/>
      <c r="SOI57" s="43"/>
      <c r="SOJ57" s="43"/>
      <c r="SOK57" s="43"/>
      <c r="SOL57" s="43"/>
      <c r="SOM57" s="43"/>
      <c r="SON57" s="43"/>
      <c r="SOO57" s="43"/>
      <c r="SOP57" s="43"/>
      <c r="SOQ57" s="43"/>
      <c r="SOR57" s="43"/>
      <c r="SOS57" s="43"/>
      <c r="SOT57" s="43"/>
      <c r="SOU57" s="43"/>
      <c r="SOV57" s="43"/>
      <c r="SOW57" s="43"/>
      <c r="SOX57" s="43"/>
      <c r="SOY57" s="43"/>
      <c r="SOZ57" s="43"/>
      <c r="SPA57" s="43"/>
      <c r="SPB57" s="43"/>
      <c r="SPC57" s="43"/>
      <c r="SPD57" s="43"/>
      <c r="SPE57" s="43"/>
      <c r="SPF57" s="43"/>
      <c r="SPG57" s="43"/>
      <c r="SPH57" s="43"/>
      <c r="SPI57" s="43"/>
      <c r="SPJ57" s="43"/>
      <c r="SPK57" s="43"/>
      <c r="SPL57" s="43"/>
      <c r="SPM57" s="43"/>
      <c r="SPN57" s="43"/>
      <c r="SPO57" s="43"/>
      <c r="SPP57" s="43"/>
      <c r="SPQ57" s="43"/>
      <c r="SPR57" s="43"/>
      <c r="SPS57" s="43"/>
      <c r="SPT57" s="43"/>
      <c r="SPU57" s="43"/>
      <c r="SPV57" s="43"/>
      <c r="SPW57" s="43"/>
      <c r="SPX57" s="43"/>
      <c r="SPY57" s="43"/>
      <c r="SPZ57" s="43"/>
      <c r="SQA57" s="43"/>
      <c r="SQB57" s="43"/>
      <c r="SQC57" s="43"/>
      <c r="SQD57" s="43"/>
      <c r="SQE57" s="43"/>
      <c r="SQF57" s="43"/>
      <c r="SQG57" s="43"/>
      <c r="SQH57" s="43"/>
      <c r="SQI57" s="43"/>
      <c r="SQJ57" s="43"/>
      <c r="SQK57" s="43"/>
      <c r="SQL57" s="43"/>
      <c r="SQM57" s="43"/>
      <c r="SQN57" s="43"/>
      <c r="SQO57" s="43"/>
      <c r="SQP57" s="43"/>
      <c r="SQQ57" s="43"/>
      <c r="SQR57" s="43"/>
      <c r="SQS57" s="43"/>
      <c r="SQT57" s="43"/>
      <c r="SQU57" s="43"/>
      <c r="SQV57" s="43"/>
      <c r="SQW57" s="43"/>
      <c r="SQX57" s="43"/>
      <c r="SQY57" s="43"/>
      <c r="SQZ57" s="43"/>
      <c r="SRA57" s="43"/>
      <c r="SRB57" s="43"/>
      <c r="SRC57" s="43"/>
      <c r="SRD57" s="43"/>
      <c r="SRE57" s="43"/>
      <c r="SRF57" s="43"/>
      <c r="SRG57" s="43"/>
      <c r="SRH57" s="43"/>
      <c r="SRI57" s="43"/>
      <c r="SRJ57" s="43"/>
      <c r="SRK57" s="43"/>
      <c r="SRL57" s="43"/>
      <c r="SRM57" s="43"/>
      <c r="SRN57" s="43"/>
      <c r="SRO57" s="43"/>
      <c r="SRP57" s="43"/>
      <c r="SRQ57" s="43"/>
      <c r="SRR57" s="43"/>
      <c r="SRS57" s="43"/>
      <c r="SRT57" s="43"/>
      <c r="SRU57" s="43"/>
      <c r="SRV57" s="43"/>
      <c r="SRW57" s="43"/>
      <c r="SRX57" s="43"/>
      <c r="SRY57" s="43"/>
      <c r="SRZ57" s="43"/>
      <c r="SSA57" s="43"/>
      <c r="SSB57" s="43"/>
      <c r="SSC57" s="43"/>
      <c r="SSD57" s="43"/>
      <c r="SSE57" s="43"/>
      <c r="SSF57" s="43"/>
      <c r="SSG57" s="43"/>
      <c r="SSH57" s="43"/>
      <c r="SSI57" s="43"/>
      <c r="SSJ57" s="43"/>
      <c r="SSK57" s="43"/>
      <c r="SSL57" s="43"/>
      <c r="SSM57" s="43"/>
      <c r="SSN57" s="43"/>
      <c r="SSO57" s="43"/>
      <c r="SSP57" s="43"/>
      <c r="SSQ57" s="43"/>
      <c r="SSR57" s="43"/>
      <c r="SSS57" s="43"/>
      <c r="SST57" s="43"/>
      <c r="SSU57" s="43"/>
      <c r="SSV57" s="43"/>
      <c r="SSW57" s="43"/>
      <c r="SSX57" s="43"/>
      <c r="SSY57" s="43"/>
      <c r="SSZ57" s="43"/>
      <c r="STA57" s="43"/>
      <c r="STB57" s="43"/>
      <c r="STC57" s="43"/>
      <c r="STD57" s="43"/>
      <c r="STE57" s="43"/>
      <c r="STF57" s="43"/>
      <c r="STG57" s="43"/>
      <c r="STH57" s="43"/>
      <c r="STI57" s="43"/>
      <c r="STJ57" s="43"/>
      <c r="STK57" s="43"/>
      <c r="STL57" s="43"/>
      <c r="STM57" s="43"/>
      <c r="STN57" s="43"/>
      <c r="STO57" s="43"/>
      <c r="STP57" s="43"/>
      <c r="STQ57" s="43"/>
      <c r="STR57" s="43"/>
      <c r="STS57" s="43"/>
      <c r="STT57" s="43"/>
      <c r="STU57" s="43"/>
      <c r="STV57" s="43"/>
      <c r="STW57" s="43"/>
      <c r="STX57" s="43"/>
      <c r="STY57" s="43"/>
      <c r="STZ57" s="43"/>
      <c r="SUA57" s="43"/>
      <c r="SUB57" s="43"/>
      <c r="SUC57" s="43"/>
      <c r="SUD57" s="43"/>
      <c r="SUE57" s="43"/>
      <c r="SUF57" s="43"/>
      <c r="SUG57" s="43"/>
      <c r="SUH57" s="43"/>
      <c r="SUI57" s="43"/>
      <c r="SUJ57" s="43"/>
      <c r="SUK57" s="43"/>
      <c r="SUL57" s="43"/>
      <c r="SUM57" s="43"/>
      <c r="SUN57" s="43"/>
      <c r="SUO57" s="43"/>
      <c r="SUP57" s="43"/>
      <c r="SUQ57" s="43"/>
      <c r="SUR57" s="43"/>
      <c r="SUS57" s="43"/>
      <c r="SUT57" s="43"/>
      <c r="SUU57" s="43"/>
      <c r="SUV57" s="43"/>
      <c r="SUW57" s="43"/>
      <c r="SUX57" s="43"/>
      <c r="SUY57" s="43"/>
      <c r="SUZ57" s="43"/>
      <c r="SVA57" s="43"/>
      <c r="SVB57" s="43"/>
      <c r="SVC57" s="43"/>
      <c r="SVD57" s="43"/>
      <c r="SVE57" s="43"/>
      <c r="SVF57" s="43"/>
      <c r="SVG57" s="43"/>
      <c r="SVH57" s="43"/>
      <c r="SVI57" s="43"/>
      <c r="SVJ57" s="43"/>
      <c r="SVK57" s="43"/>
      <c r="SVL57" s="43"/>
      <c r="SVM57" s="43"/>
      <c r="SVN57" s="43"/>
      <c r="SVO57" s="43"/>
      <c r="SVP57" s="43"/>
      <c r="SVQ57" s="43"/>
      <c r="SVR57" s="43"/>
      <c r="SVS57" s="43"/>
      <c r="SVT57" s="43"/>
      <c r="SVU57" s="43"/>
      <c r="SVV57" s="43"/>
      <c r="SVW57" s="43"/>
      <c r="SVX57" s="43"/>
      <c r="SVY57" s="43"/>
      <c r="SVZ57" s="43"/>
      <c r="SWA57" s="43"/>
      <c r="SWB57" s="43"/>
      <c r="SWC57" s="43"/>
      <c r="SWD57" s="43"/>
      <c r="SWE57" s="43"/>
      <c r="SWF57" s="43"/>
      <c r="SWG57" s="43"/>
      <c r="SWH57" s="43"/>
      <c r="SWI57" s="43"/>
      <c r="SWJ57" s="43"/>
      <c r="SWK57" s="43"/>
      <c r="SWL57" s="43"/>
      <c r="SWM57" s="43"/>
      <c r="SWN57" s="43"/>
      <c r="SWO57" s="43"/>
      <c r="SWP57" s="43"/>
      <c r="SWQ57" s="43"/>
      <c r="SWR57" s="43"/>
      <c r="SWS57" s="43"/>
      <c r="SWT57" s="43"/>
      <c r="SWU57" s="43"/>
      <c r="SWV57" s="43"/>
      <c r="SWW57" s="43"/>
      <c r="SWX57" s="43"/>
      <c r="SWY57" s="43"/>
      <c r="SWZ57" s="43"/>
      <c r="SXA57" s="43"/>
      <c r="SXB57" s="43"/>
      <c r="SXC57" s="43"/>
      <c r="SXD57" s="43"/>
      <c r="SXE57" s="43"/>
      <c r="SXF57" s="43"/>
      <c r="SXG57" s="43"/>
      <c r="SXH57" s="43"/>
      <c r="SXI57" s="43"/>
      <c r="SXJ57" s="43"/>
      <c r="SXK57" s="43"/>
      <c r="SXL57" s="43"/>
      <c r="SXM57" s="43"/>
      <c r="SXN57" s="43"/>
      <c r="SXO57" s="43"/>
      <c r="SXP57" s="43"/>
      <c r="SXQ57" s="43"/>
      <c r="SXR57" s="43"/>
      <c r="SXS57" s="43"/>
      <c r="SXT57" s="43"/>
      <c r="SXU57" s="43"/>
      <c r="SXV57" s="43"/>
      <c r="SXW57" s="43"/>
      <c r="SXX57" s="43"/>
      <c r="SXY57" s="43"/>
      <c r="SXZ57" s="43"/>
      <c r="SYA57" s="43"/>
      <c r="SYB57" s="43"/>
      <c r="SYC57" s="43"/>
      <c r="SYD57" s="43"/>
      <c r="SYE57" s="43"/>
      <c r="SYF57" s="43"/>
      <c r="SYG57" s="43"/>
      <c r="SYH57" s="43"/>
      <c r="SYI57" s="43"/>
      <c r="SYJ57" s="43"/>
      <c r="SYK57" s="43"/>
      <c r="SYL57" s="43"/>
      <c r="SYM57" s="43"/>
      <c r="SYN57" s="43"/>
      <c r="SYO57" s="43"/>
      <c r="SYP57" s="43"/>
      <c r="SYQ57" s="43"/>
      <c r="SYR57" s="43"/>
      <c r="SYS57" s="43"/>
      <c r="SYT57" s="43"/>
      <c r="SYU57" s="43"/>
      <c r="SYV57" s="43"/>
      <c r="SYW57" s="43"/>
      <c r="SYX57" s="43"/>
      <c r="SYY57" s="43"/>
      <c r="SYZ57" s="43"/>
      <c r="SZA57" s="43"/>
      <c r="SZB57" s="43"/>
      <c r="SZC57" s="43"/>
      <c r="SZD57" s="43"/>
      <c r="SZE57" s="43"/>
      <c r="SZF57" s="43"/>
      <c r="SZG57" s="43"/>
      <c r="SZH57" s="43"/>
      <c r="SZI57" s="43"/>
      <c r="SZJ57" s="43"/>
      <c r="SZK57" s="43"/>
      <c r="SZL57" s="43"/>
      <c r="SZM57" s="43"/>
      <c r="SZN57" s="43"/>
      <c r="SZO57" s="43"/>
      <c r="SZP57" s="43"/>
      <c r="SZQ57" s="43"/>
      <c r="SZR57" s="43"/>
      <c r="SZS57" s="43"/>
      <c r="SZT57" s="43"/>
      <c r="SZU57" s="43"/>
      <c r="SZV57" s="43"/>
      <c r="SZW57" s="43"/>
      <c r="SZX57" s="43"/>
      <c r="SZY57" s="43"/>
      <c r="SZZ57" s="43"/>
      <c r="TAA57" s="43"/>
      <c r="TAB57" s="43"/>
      <c r="TAC57" s="43"/>
      <c r="TAD57" s="43"/>
      <c r="TAE57" s="43"/>
      <c r="TAF57" s="43"/>
      <c r="TAG57" s="43"/>
      <c r="TAH57" s="43"/>
      <c r="TAI57" s="43"/>
      <c r="TAJ57" s="43"/>
      <c r="TAK57" s="43"/>
      <c r="TAL57" s="43"/>
      <c r="TAM57" s="43"/>
      <c r="TAN57" s="43"/>
      <c r="TAO57" s="43"/>
      <c r="TAP57" s="43"/>
      <c r="TAQ57" s="43"/>
      <c r="TAR57" s="43"/>
      <c r="TAS57" s="43"/>
      <c r="TAT57" s="43"/>
      <c r="TAU57" s="43"/>
      <c r="TAV57" s="43"/>
      <c r="TAW57" s="43"/>
      <c r="TAX57" s="43"/>
      <c r="TAY57" s="43"/>
      <c r="TAZ57" s="43"/>
      <c r="TBA57" s="43"/>
      <c r="TBB57" s="43"/>
      <c r="TBC57" s="43"/>
      <c r="TBD57" s="43"/>
      <c r="TBE57" s="43"/>
      <c r="TBF57" s="43"/>
      <c r="TBG57" s="43"/>
      <c r="TBH57" s="43"/>
      <c r="TBI57" s="43"/>
      <c r="TBJ57" s="43"/>
      <c r="TBK57" s="43"/>
      <c r="TBL57" s="43"/>
      <c r="TBM57" s="43"/>
      <c r="TBN57" s="43"/>
      <c r="TBO57" s="43"/>
      <c r="TBP57" s="43"/>
      <c r="TBQ57" s="43"/>
      <c r="TBR57" s="43"/>
      <c r="TBS57" s="43"/>
      <c r="TBT57" s="43"/>
      <c r="TBU57" s="43"/>
      <c r="TBV57" s="43"/>
      <c r="TBW57" s="43"/>
      <c r="TBX57" s="43"/>
      <c r="TBY57" s="43"/>
      <c r="TBZ57" s="43"/>
      <c r="TCA57" s="43"/>
      <c r="TCB57" s="43"/>
      <c r="TCC57" s="43"/>
      <c r="TCD57" s="43"/>
      <c r="TCE57" s="43"/>
      <c r="TCF57" s="43"/>
      <c r="TCG57" s="43"/>
      <c r="TCH57" s="43"/>
      <c r="TCI57" s="43"/>
      <c r="TCJ57" s="43"/>
      <c r="TCK57" s="43"/>
      <c r="TCL57" s="43"/>
      <c r="TCM57" s="43"/>
      <c r="TCN57" s="43"/>
      <c r="TCO57" s="43"/>
      <c r="TCP57" s="43"/>
      <c r="TCQ57" s="43"/>
      <c r="TCR57" s="43"/>
      <c r="TCS57" s="43"/>
      <c r="TCT57" s="43"/>
      <c r="TCU57" s="43"/>
      <c r="TCV57" s="43"/>
      <c r="TCW57" s="43"/>
      <c r="TCX57" s="43"/>
      <c r="TCY57" s="43"/>
      <c r="TCZ57" s="43"/>
      <c r="TDA57" s="43"/>
      <c r="TDB57" s="43"/>
      <c r="TDC57" s="43"/>
      <c r="TDD57" s="43"/>
      <c r="TDE57" s="43"/>
      <c r="TDF57" s="43"/>
      <c r="TDG57" s="43"/>
      <c r="TDH57" s="43"/>
      <c r="TDI57" s="43"/>
      <c r="TDJ57" s="43"/>
      <c r="TDK57" s="43"/>
      <c r="TDL57" s="43"/>
      <c r="TDM57" s="43"/>
      <c r="TDN57" s="43"/>
      <c r="TDO57" s="43"/>
      <c r="TDP57" s="43"/>
      <c r="TDQ57" s="43"/>
      <c r="TDR57" s="43"/>
      <c r="TDS57" s="43"/>
      <c r="TDT57" s="43"/>
      <c r="TDU57" s="43"/>
      <c r="TDV57" s="43"/>
      <c r="TDW57" s="43"/>
      <c r="TDX57" s="43"/>
      <c r="TDY57" s="43"/>
      <c r="TDZ57" s="43"/>
      <c r="TEA57" s="43"/>
      <c r="TEB57" s="43"/>
      <c r="TEC57" s="43"/>
      <c r="TED57" s="43"/>
      <c r="TEE57" s="43"/>
      <c r="TEF57" s="43"/>
      <c r="TEG57" s="43"/>
      <c r="TEH57" s="43"/>
      <c r="TEI57" s="43"/>
      <c r="TEJ57" s="43"/>
      <c r="TEK57" s="43"/>
      <c r="TEL57" s="43"/>
      <c r="TEM57" s="43"/>
      <c r="TEN57" s="43"/>
      <c r="TEO57" s="43"/>
      <c r="TEP57" s="43"/>
      <c r="TEQ57" s="43"/>
      <c r="TER57" s="43"/>
      <c r="TES57" s="43"/>
      <c r="TET57" s="43"/>
      <c r="TEU57" s="43"/>
      <c r="TEV57" s="43"/>
      <c r="TEW57" s="43"/>
      <c r="TEX57" s="43"/>
      <c r="TEY57" s="43"/>
      <c r="TEZ57" s="43"/>
      <c r="TFA57" s="43"/>
      <c r="TFB57" s="43"/>
      <c r="TFC57" s="43"/>
      <c r="TFD57" s="43"/>
      <c r="TFE57" s="43"/>
      <c r="TFF57" s="43"/>
      <c r="TFG57" s="43"/>
      <c r="TFH57" s="43"/>
      <c r="TFI57" s="43"/>
      <c r="TFJ57" s="43"/>
      <c r="TFK57" s="43"/>
      <c r="TFL57" s="43"/>
      <c r="TFM57" s="43"/>
      <c r="TFN57" s="43"/>
      <c r="TFO57" s="43"/>
      <c r="TFP57" s="43"/>
      <c r="TFQ57" s="43"/>
      <c r="TFR57" s="43"/>
      <c r="TFS57" s="43"/>
      <c r="TFT57" s="43"/>
      <c r="TFU57" s="43"/>
      <c r="TFV57" s="43"/>
      <c r="TFW57" s="43"/>
      <c r="TFX57" s="43"/>
      <c r="TFY57" s="43"/>
      <c r="TFZ57" s="43"/>
      <c r="TGA57" s="43"/>
      <c r="TGB57" s="43"/>
      <c r="TGC57" s="43"/>
      <c r="TGD57" s="43"/>
      <c r="TGE57" s="43"/>
      <c r="TGF57" s="43"/>
      <c r="TGG57" s="43"/>
      <c r="TGH57" s="43"/>
      <c r="TGI57" s="43"/>
      <c r="TGJ57" s="43"/>
      <c r="TGK57" s="43"/>
      <c r="TGL57" s="43"/>
      <c r="TGM57" s="43"/>
      <c r="TGN57" s="43"/>
      <c r="TGO57" s="43"/>
      <c r="TGP57" s="43"/>
      <c r="TGQ57" s="43"/>
      <c r="TGR57" s="43"/>
      <c r="TGS57" s="43"/>
      <c r="TGT57" s="43"/>
      <c r="TGU57" s="43"/>
      <c r="TGV57" s="43"/>
      <c r="TGW57" s="43"/>
      <c r="TGX57" s="43"/>
      <c r="TGY57" s="43"/>
      <c r="TGZ57" s="43"/>
      <c r="THA57" s="43"/>
      <c r="THB57" s="43"/>
      <c r="THC57" s="43"/>
      <c r="THD57" s="43"/>
      <c r="THE57" s="43"/>
      <c r="THF57" s="43"/>
      <c r="THG57" s="43"/>
      <c r="THH57" s="43"/>
      <c r="THI57" s="43"/>
      <c r="THJ57" s="43"/>
      <c r="THK57" s="43"/>
      <c r="THL57" s="43"/>
      <c r="THM57" s="43"/>
      <c r="THN57" s="43"/>
      <c r="THO57" s="43"/>
      <c r="THP57" s="43"/>
      <c r="THQ57" s="43"/>
      <c r="THR57" s="43"/>
      <c r="THS57" s="43"/>
      <c r="THT57" s="43"/>
      <c r="THU57" s="43"/>
      <c r="THV57" s="43"/>
      <c r="THW57" s="43"/>
      <c r="THX57" s="43"/>
      <c r="THY57" s="43"/>
      <c r="THZ57" s="43"/>
      <c r="TIA57" s="43"/>
      <c r="TIB57" s="43"/>
      <c r="TIC57" s="43"/>
      <c r="TID57" s="43"/>
      <c r="TIE57" s="43"/>
      <c r="TIF57" s="43"/>
      <c r="TIG57" s="43"/>
      <c r="TIH57" s="43"/>
      <c r="TII57" s="43"/>
      <c r="TIJ57" s="43"/>
      <c r="TIK57" s="43"/>
      <c r="TIL57" s="43"/>
      <c r="TIM57" s="43"/>
      <c r="TIN57" s="43"/>
      <c r="TIO57" s="43"/>
      <c r="TIP57" s="43"/>
      <c r="TIQ57" s="43"/>
      <c r="TIR57" s="43"/>
      <c r="TIS57" s="43"/>
      <c r="TIT57" s="43"/>
      <c r="TIU57" s="43"/>
      <c r="TIV57" s="43"/>
      <c r="TIW57" s="43"/>
      <c r="TIX57" s="43"/>
      <c r="TIY57" s="43"/>
      <c r="TIZ57" s="43"/>
      <c r="TJA57" s="43"/>
      <c r="TJB57" s="43"/>
      <c r="TJC57" s="43"/>
      <c r="TJD57" s="43"/>
      <c r="TJE57" s="43"/>
      <c r="TJF57" s="43"/>
      <c r="TJG57" s="43"/>
      <c r="TJH57" s="43"/>
      <c r="TJI57" s="43"/>
      <c r="TJJ57" s="43"/>
      <c r="TJK57" s="43"/>
      <c r="TJL57" s="43"/>
      <c r="TJM57" s="43"/>
      <c r="TJN57" s="43"/>
      <c r="TJO57" s="43"/>
      <c r="TJP57" s="43"/>
      <c r="TJQ57" s="43"/>
      <c r="TJR57" s="43"/>
      <c r="TJS57" s="43"/>
      <c r="TJT57" s="43"/>
      <c r="TJU57" s="43"/>
      <c r="TJV57" s="43"/>
      <c r="TJW57" s="43"/>
      <c r="TJX57" s="43"/>
      <c r="TJY57" s="43"/>
      <c r="TJZ57" s="43"/>
      <c r="TKA57" s="43"/>
      <c r="TKB57" s="43"/>
      <c r="TKC57" s="43"/>
      <c r="TKD57" s="43"/>
      <c r="TKE57" s="43"/>
      <c r="TKF57" s="43"/>
      <c r="TKG57" s="43"/>
      <c r="TKH57" s="43"/>
      <c r="TKI57" s="43"/>
      <c r="TKJ57" s="43"/>
      <c r="TKK57" s="43"/>
      <c r="TKL57" s="43"/>
      <c r="TKM57" s="43"/>
      <c r="TKN57" s="43"/>
      <c r="TKO57" s="43"/>
      <c r="TKP57" s="43"/>
      <c r="TKQ57" s="43"/>
      <c r="TKR57" s="43"/>
      <c r="TKS57" s="43"/>
      <c r="TKT57" s="43"/>
      <c r="TKU57" s="43"/>
      <c r="TKV57" s="43"/>
      <c r="TKW57" s="43"/>
      <c r="TKX57" s="43"/>
      <c r="TKY57" s="43"/>
      <c r="TKZ57" s="43"/>
      <c r="TLA57" s="43"/>
      <c r="TLB57" s="43"/>
      <c r="TLC57" s="43"/>
      <c r="TLD57" s="43"/>
      <c r="TLE57" s="43"/>
      <c r="TLF57" s="43"/>
      <c r="TLG57" s="43"/>
      <c r="TLH57" s="43"/>
      <c r="TLI57" s="43"/>
      <c r="TLJ57" s="43"/>
      <c r="TLK57" s="43"/>
      <c r="TLL57" s="43"/>
      <c r="TLM57" s="43"/>
      <c r="TLN57" s="43"/>
      <c r="TLO57" s="43"/>
      <c r="TLP57" s="43"/>
      <c r="TLQ57" s="43"/>
      <c r="TLR57" s="43"/>
      <c r="TLS57" s="43"/>
      <c r="TLT57" s="43"/>
      <c r="TLU57" s="43"/>
      <c r="TLV57" s="43"/>
      <c r="TLW57" s="43"/>
      <c r="TLX57" s="43"/>
      <c r="TLY57" s="43"/>
      <c r="TLZ57" s="43"/>
      <c r="TMA57" s="43"/>
      <c r="TMB57" s="43"/>
      <c r="TMC57" s="43"/>
      <c r="TMD57" s="43"/>
      <c r="TME57" s="43"/>
      <c r="TMF57" s="43"/>
      <c r="TMG57" s="43"/>
      <c r="TMH57" s="43"/>
      <c r="TMI57" s="43"/>
      <c r="TMJ57" s="43"/>
      <c r="TMK57" s="43"/>
      <c r="TML57" s="43"/>
      <c r="TMM57" s="43"/>
      <c r="TMN57" s="43"/>
      <c r="TMO57" s="43"/>
      <c r="TMP57" s="43"/>
      <c r="TMQ57" s="43"/>
      <c r="TMR57" s="43"/>
      <c r="TMS57" s="43"/>
      <c r="TMT57" s="43"/>
      <c r="TMU57" s="43"/>
      <c r="TMV57" s="43"/>
      <c r="TMW57" s="43"/>
      <c r="TMX57" s="43"/>
      <c r="TMY57" s="43"/>
      <c r="TMZ57" s="43"/>
      <c r="TNA57" s="43"/>
      <c r="TNB57" s="43"/>
      <c r="TNC57" s="43"/>
      <c r="TND57" s="43"/>
      <c r="TNE57" s="43"/>
      <c r="TNF57" s="43"/>
      <c r="TNG57" s="43"/>
      <c r="TNH57" s="43"/>
      <c r="TNI57" s="43"/>
      <c r="TNJ57" s="43"/>
      <c r="TNK57" s="43"/>
      <c r="TNL57" s="43"/>
      <c r="TNM57" s="43"/>
      <c r="TNN57" s="43"/>
      <c r="TNO57" s="43"/>
      <c r="TNP57" s="43"/>
      <c r="TNQ57" s="43"/>
      <c r="TNR57" s="43"/>
      <c r="TNS57" s="43"/>
      <c r="TNT57" s="43"/>
      <c r="TNU57" s="43"/>
      <c r="TNV57" s="43"/>
      <c r="TNW57" s="43"/>
      <c r="TNX57" s="43"/>
      <c r="TNY57" s="43"/>
      <c r="TNZ57" s="43"/>
      <c r="TOA57" s="43"/>
      <c r="TOB57" s="43"/>
      <c r="TOC57" s="43"/>
      <c r="TOD57" s="43"/>
      <c r="TOE57" s="43"/>
      <c r="TOF57" s="43"/>
      <c r="TOG57" s="43"/>
      <c r="TOH57" s="43"/>
      <c r="TOI57" s="43"/>
      <c r="TOJ57" s="43"/>
      <c r="TOK57" s="43"/>
      <c r="TOL57" s="43"/>
      <c r="TOM57" s="43"/>
      <c r="TON57" s="43"/>
      <c r="TOO57" s="43"/>
      <c r="TOP57" s="43"/>
      <c r="TOQ57" s="43"/>
      <c r="TOR57" s="43"/>
      <c r="TOS57" s="43"/>
      <c r="TOT57" s="43"/>
      <c r="TOU57" s="43"/>
      <c r="TOV57" s="43"/>
      <c r="TOW57" s="43"/>
      <c r="TOX57" s="43"/>
      <c r="TOY57" s="43"/>
      <c r="TOZ57" s="43"/>
      <c r="TPA57" s="43"/>
      <c r="TPB57" s="43"/>
      <c r="TPC57" s="43"/>
      <c r="TPD57" s="43"/>
      <c r="TPE57" s="43"/>
      <c r="TPF57" s="43"/>
      <c r="TPG57" s="43"/>
      <c r="TPH57" s="43"/>
      <c r="TPI57" s="43"/>
      <c r="TPJ57" s="43"/>
      <c r="TPK57" s="43"/>
      <c r="TPL57" s="43"/>
      <c r="TPM57" s="43"/>
      <c r="TPN57" s="43"/>
      <c r="TPO57" s="43"/>
      <c r="TPP57" s="43"/>
      <c r="TPQ57" s="43"/>
      <c r="TPR57" s="43"/>
      <c r="TPS57" s="43"/>
      <c r="TPT57" s="43"/>
      <c r="TPU57" s="43"/>
      <c r="TPV57" s="43"/>
      <c r="TPW57" s="43"/>
      <c r="TPX57" s="43"/>
      <c r="TPY57" s="43"/>
      <c r="TPZ57" s="43"/>
      <c r="TQA57" s="43"/>
      <c r="TQB57" s="43"/>
      <c r="TQC57" s="43"/>
      <c r="TQD57" s="43"/>
      <c r="TQE57" s="43"/>
      <c r="TQF57" s="43"/>
      <c r="TQG57" s="43"/>
      <c r="TQH57" s="43"/>
      <c r="TQI57" s="43"/>
      <c r="TQJ57" s="43"/>
      <c r="TQK57" s="43"/>
      <c r="TQL57" s="43"/>
      <c r="TQM57" s="43"/>
      <c r="TQN57" s="43"/>
      <c r="TQO57" s="43"/>
      <c r="TQP57" s="43"/>
      <c r="TQQ57" s="43"/>
      <c r="TQR57" s="43"/>
      <c r="TQS57" s="43"/>
      <c r="TQT57" s="43"/>
      <c r="TQU57" s="43"/>
      <c r="TQV57" s="43"/>
      <c r="TQW57" s="43"/>
      <c r="TQX57" s="43"/>
      <c r="TQY57" s="43"/>
      <c r="TQZ57" s="43"/>
      <c r="TRA57" s="43"/>
      <c r="TRB57" s="43"/>
      <c r="TRC57" s="43"/>
      <c r="TRD57" s="43"/>
      <c r="TRE57" s="43"/>
      <c r="TRF57" s="43"/>
      <c r="TRG57" s="43"/>
      <c r="TRH57" s="43"/>
      <c r="TRI57" s="43"/>
      <c r="TRJ57" s="43"/>
      <c r="TRK57" s="43"/>
      <c r="TRL57" s="43"/>
      <c r="TRM57" s="43"/>
      <c r="TRN57" s="43"/>
      <c r="TRO57" s="43"/>
      <c r="TRP57" s="43"/>
      <c r="TRQ57" s="43"/>
      <c r="TRR57" s="43"/>
      <c r="TRS57" s="43"/>
      <c r="TRT57" s="43"/>
      <c r="TRU57" s="43"/>
      <c r="TRV57" s="43"/>
      <c r="TRW57" s="43"/>
      <c r="TRX57" s="43"/>
      <c r="TRY57" s="43"/>
      <c r="TRZ57" s="43"/>
      <c r="TSA57" s="43"/>
      <c r="TSB57" s="43"/>
      <c r="TSC57" s="43"/>
      <c r="TSD57" s="43"/>
      <c r="TSE57" s="43"/>
      <c r="TSF57" s="43"/>
      <c r="TSG57" s="43"/>
      <c r="TSH57" s="43"/>
      <c r="TSI57" s="43"/>
      <c r="TSJ57" s="43"/>
      <c r="TSK57" s="43"/>
      <c r="TSL57" s="43"/>
      <c r="TSM57" s="43"/>
      <c r="TSN57" s="43"/>
      <c r="TSO57" s="43"/>
      <c r="TSP57" s="43"/>
      <c r="TSQ57" s="43"/>
      <c r="TSR57" s="43"/>
      <c r="TSS57" s="43"/>
      <c r="TST57" s="43"/>
      <c r="TSU57" s="43"/>
      <c r="TSV57" s="43"/>
      <c r="TSW57" s="43"/>
      <c r="TSX57" s="43"/>
      <c r="TSY57" s="43"/>
      <c r="TSZ57" s="43"/>
      <c r="TTA57" s="43"/>
      <c r="TTB57" s="43"/>
      <c r="TTC57" s="43"/>
      <c r="TTD57" s="43"/>
      <c r="TTE57" s="43"/>
      <c r="TTF57" s="43"/>
      <c r="TTG57" s="43"/>
      <c r="TTH57" s="43"/>
      <c r="TTI57" s="43"/>
      <c r="TTJ57" s="43"/>
      <c r="TTK57" s="43"/>
      <c r="TTL57" s="43"/>
      <c r="TTM57" s="43"/>
      <c r="TTN57" s="43"/>
      <c r="TTO57" s="43"/>
      <c r="TTP57" s="43"/>
      <c r="TTQ57" s="43"/>
      <c r="TTR57" s="43"/>
      <c r="TTS57" s="43"/>
      <c r="TTT57" s="43"/>
      <c r="TTU57" s="43"/>
      <c r="TTV57" s="43"/>
      <c r="TTW57" s="43"/>
      <c r="TTX57" s="43"/>
      <c r="TTY57" s="43"/>
      <c r="TTZ57" s="43"/>
      <c r="TUA57" s="43"/>
      <c r="TUB57" s="43"/>
      <c r="TUC57" s="43"/>
      <c r="TUD57" s="43"/>
      <c r="TUE57" s="43"/>
      <c r="TUF57" s="43"/>
      <c r="TUG57" s="43"/>
      <c r="TUH57" s="43"/>
      <c r="TUI57" s="43"/>
      <c r="TUJ57" s="43"/>
      <c r="TUK57" s="43"/>
      <c r="TUL57" s="43"/>
      <c r="TUM57" s="43"/>
      <c r="TUN57" s="43"/>
      <c r="TUO57" s="43"/>
      <c r="TUP57" s="43"/>
      <c r="TUQ57" s="43"/>
      <c r="TUR57" s="43"/>
      <c r="TUS57" s="43"/>
      <c r="TUT57" s="43"/>
      <c r="TUU57" s="43"/>
      <c r="TUV57" s="43"/>
      <c r="TUW57" s="43"/>
      <c r="TUX57" s="43"/>
      <c r="TUY57" s="43"/>
      <c r="TUZ57" s="43"/>
      <c r="TVA57" s="43"/>
      <c r="TVB57" s="43"/>
      <c r="TVC57" s="43"/>
      <c r="TVD57" s="43"/>
      <c r="TVE57" s="43"/>
      <c r="TVF57" s="43"/>
      <c r="TVG57" s="43"/>
      <c r="TVH57" s="43"/>
      <c r="TVI57" s="43"/>
      <c r="TVJ57" s="43"/>
      <c r="TVK57" s="43"/>
      <c r="TVL57" s="43"/>
      <c r="TVM57" s="43"/>
      <c r="TVN57" s="43"/>
      <c r="TVO57" s="43"/>
      <c r="TVP57" s="43"/>
      <c r="TVQ57" s="43"/>
      <c r="TVR57" s="43"/>
      <c r="TVS57" s="43"/>
      <c r="TVT57" s="43"/>
      <c r="TVU57" s="43"/>
      <c r="TVV57" s="43"/>
      <c r="TVW57" s="43"/>
      <c r="TVX57" s="43"/>
      <c r="TVY57" s="43"/>
      <c r="TVZ57" s="43"/>
      <c r="TWA57" s="43"/>
      <c r="TWB57" s="43"/>
      <c r="TWC57" s="43"/>
      <c r="TWD57" s="43"/>
      <c r="TWE57" s="43"/>
      <c r="TWF57" s="43"/>
      <c r="TWG57" s="43"/>
      <c r="TWH57" s="43"/>
      <c r="TWI57" s="43"/>
      <c r="TWJ57" s="43"/>
      <c r="TWK57" s="43"/>
      <c r="TWL57" s="43"/>
      <c r="TWM57" s="43"/>
      <c r="TWN57" s="43"/>
      <c r="TWO57" s="43"/>
      <c r="TWP57" s="43"/>
      <c r="TWQ57" s="43"/>
      <c r="TWR57" s="43"/>
      <c r="TWS57" s="43"/>
      <c r="TWT57" s="43"/>
      <c r="TWU57" s="43"/>
      <c r="TWV57" s="43"/>
      <c r="TWW57" s="43"/>
      <c r="TWX57" s="43"/>
      <c r="TWY57" s="43"/>
      <c r="TWZ57" s="43"/>
      <c r="TXA57" s="43"/>
      <c r="TXB57" s="43"/>
      <c r="TXC57" s="43"/>
      <c r="TXD57" s="43"/>
      <c r="TXE57" s="43"/>
      <c r="TXF57" s="43"/>
      <c r="TXG57" s="43"/>
      <c r="TXH57" s="43"/>
      <c r="TXI57" s="43"/>
      <c r="TXJ57" s="43"/>
      <c r="TXK57" s="43"/>
      <c r="TXL57" s="43"/>
      <c r="TXM57" s="43"/>
      <c r="TXN57" s="43"/>
      <c r="TXO57" s="43"/>
      <c r="TXP57" s="43"/>
      <c r="TXQ57" s="43"/>
      <c r="TXR57" s="43"/>
      <c r="TXS57" s="43"/>
      <c r="TXT57" s="43"/>
      <c r="TXU57" s="43"/>
      <c r="TXV57" s="43"/>
      <c r="TXW57" s="43"/>
      <c r="TXX57" s="43"/>
      <c r="TXY57" s="43"/>
      <c r="TXZ57" s="43"/>
      <c r="TYA57" s="43"/>
      <c r="TYB57" s="43"/>
      <c r="TYC57" s="43"/>
      <c r="TYD57" s="43"/>
      <c r="TYE57" s="43"/>
      <c r="TYF57" s="43"/>
      <c r="TYG57" s="43"/>
      <c r="TYH57" s="43"/>
      <c r="TYI57" s="43"/>
      <c r="TYJ57" s="43"/>
      <c r="TYK57" s="43"/>
      <c r="TYL57" s="43"/>
      <c r="TYM57" s="43"/>
      <c r="TYN57" s="43"/>
      <c r="TYO57" s="43"/>
      <c r="TYP57" s="43"/>
      <c r="TYQ57" s="43"/>
      <c r="TYR57" s="43"/>
      <c r="TYS57" s="43"/>
      <c r="TYT57" s="43"/>
      <c r="TYU57" s="43"/>
      <c r="TYV57" s="43"/>
      <c r="TYW57" s="43"/>
      <c r="TYX57" s="43"/>
      <c r="TYY57" s="43"/>
      <c r="TYZ57" s="43"/>
      <c r="TZA57" s="43"/>
      <c r="TZB57" s="43"/>
      <c r="TZC57" s="43"/>
      <c r="TZD57" s="43"/>
      <c r="TZE57" s="43"/>
      <c r="TZF57" s="43"/>
      <c r="TZG57" s="43"/>
      <c r="TZH57" s="43"/>
      <c r="TZI57" s="43"/>
      <c r="TZJ57" s="43"/>
      <c r="TZK57" s="43"/>
      <c r="TZL57" s="43"/>
      <c r="TZM57" s="43"/>
      <c r="TZN57" s="43"/>
      <c r="TZO57" s="43"/>
      <c r="TZP57" s="43"/>
      <c r="TZQ57" s="43"/>
      <c r="TZR57" s="43"/>
      <c r="TZS57" s="43"/>
      <c r="TZT57" s="43"/>
      <c r="TZU57" s="43"/>
      <c r="TZV57" s="43"/>
      <c r="TZW57" s="43"/>
      <c r="TZX57" s="43"/>
      <c r="TZY57" s="43"/>
      <c r="TZZ57" s="43"/>
      <c r="UAA57" s="43"/>
      <c r="UAB57" s="43"/>
      <c r="UAC57" s="43"/>
      <c r="UAD57" s="43"/>
      <c r="UAE57" s="43"/>
      <c r="UAF57" s="43"/>
      <c r="UAG57" s="43"/>
      <c r="UAH57" s="43"/>
      <c r="UAI57" s="43"/>
      <c r="UAJ57" s="43"/>
      <c r="UAK57" s="43"/>
      <c r="UAL57" s="43"/>
      <c r="UAM57" s="43"/>
      <c r="UAN57" s="43"/>
      <c r="UAO57" s="43"/>
      <c r="UAP57" s="43"/>
      <c r="UAQ57" s="43"/>
      <c r="UAR57" s="43"/>
      <c r="UAS57" s="43"/>
      <c r="UAT57" s="43"/>
      <c r="UAU57" s="43"/>
      <c r="UAV57" s="43"/>
      <c r="UAW57" s="43"/>
      <c r="UAX57" s="43"/>
      <c r="UAY57" s="43"/>
      <c r="UAZ57" s="43"/>
      <c r="UBA57" s="43"/>
      <c r="UBB57" s="43"/>
      <c r="UBC57" s="43"/>
      <c r="UBD57" s="43"/>
      <c r="UBE57" s="43"/>
      <c r="UBF57" s="43"/>
      <c r="UBG57" s="43"/>
      <c r="UBH57" s="43"/>
      <c r="UBI57" s="43"/>
      <c r="UBJ57" s="43"/>
      <c r="UBK57" s="43"/>
      <c r="UBL57" s="43"/>
      <c r="UBM57" s="43"/>
      <c r="UBN57" s="43"/>
      <c r="UBO57" s="43"/>
      <c r="UBP57" s="43"/>
      <c r="UBQ57" s="43"/>
      <c r="UBR57" s="43"/>
      <c r="UBS57" s="43"/>
      <c r="UBT57" s="43"/>
      <c r="UBU57" s="43"/>
      <c r="UBV57" s="43"/>
      <c r="UBW57" s="43"/>
      <c r="UBX57" s="43"/>
      <c r="UBY57" s="43"/>
      <c r="UBZ57" s="43"/>
      <c r="UCA57" s="43"/>
      <c r="UCB57" s="43"/>
      <c r="UCC57" s="43"/>
      <c r="UCD57" s="43"/>
      <c r="UCE57" s="43"/>
      <c r="UCF57" s="43"/>
      <c r="UCG57" s="43"/>
      <c r="UCH57" s="43"/>
      <c r="UCI57" s="43"/>
      <c r="UCJ57" s="43"/>
      <c r="UCK57" s="43"/>
      <c r="UCL57" s="43"/>
      <c r="UCM57" s="43"/>
      <c r="UCN57" s="43"/>
      <c r="UCO57" s="43"/>
      <c r="UCP57" s="43"/>
      <c r="UCQ57" s="43"/>
      <c r="UCR57" s="43"/>
      <c r="UCS57" s="43"/>
      <c r="UCT57" s="43"/>
      <c r="UCU57" s="43"/>
      <c r="UCV57" s="43"/>
      <c r="UCW57" s="43"/>
      <c r="UCX57" s="43"/>
      <c r="UCY57" s="43"/>
      <c r="UCZ57" s="43"/>
      <c r="UDA57" s="43"/>
      <c r="UDB57" s="43"/>
      <c r="UDC57" s="43"/>
      <c r="UDD57" s="43"/>
      <c r="UDE57" s="43"/>
      <c r="UDF57" s="43"/>
      <c r="UDG57" s="43"/>
      <c r="UDH57" s="43"/>
      <c r="UDI57" s="43"/>
      <c r="UDJ57" s="43"/>
      <c r="UDK57" s="43"/>
      <c r="UDL57" s="43"/>
      <c r="UDM57" s="43"/>
      <c r="UDN57" s="43"/>
      <c r="UDO57" s="43"/>
      <c r="UDP57" s="43"/>
      <c r="UDQ57" s="43"/>
      <c r="UDR57" s="43"/>
      <c r="UDS57" s="43"/>
      <c r="UDT57" s="43"/>
      <c r="UDU57" s="43"/>
      <c r="UDV57" s="43"/>
      <c r="UDW57" s="43"/>
      <c r="UDX57" s="43"/>
      <c r="UDY57" s="43"/>
      <c r="UDZ57" s="43"/>
      <c r="UEA57" s="43"/>
      <c r="UEB57" s="43"/>
      <c r="UEC57" s="43"/>
      <c r="UED57" s="43"/>
      <c r="UEE57" s="43"/>
      <c r="UEF57" s="43"/>
      <c r="UEG57" s="43"/>
      <c r="UEH57" s="43"/>
      <c r="UEI57" s="43"/>
      <c r="UEJ57" s="43"/>
      <c r="UEK57" s="43"/>
      <c r="UEL57" s="43"/>
      <c r="UEM57" s="43"/>
      <c r="UEN57" s="43"/>
      <c r="UEO57" s="43"/>
      <c r="UEP57" s="43"/>
      <c r="UEQ57" s="43"/>
      <c r="UER57" s="43"/>
      <c r="UES57" s="43"/>
      <c r="UET57" s="43"/>
      <c r="UEU57" s="43"/>
      <c r="UEV57" s="43"/>
      <c r="UEW57" s="43"/>
      <c r="UEX57" s="43"/>
      <c r="UEY57" s="43"/>
      <c r="UEZ57" s="43"/>
      <c r="UFA57" s="43"/>
      <c r="UFB57" s="43"/>
      <c r="UFC57" s="43"/>
      <c r="UFD57" s="43"/>
      <c r="UFE57" s="43"/>
      <c r="UFF57" s="43"/>
      <c r="UFG57" s="43"/>
      <c r="UFH57" s="43"/>
      <c r="UFI57" s="43"/>
      <c r="UFJ57" s="43"/>
      <c r="UFK57" s="43"/>
      <c r="UFL57" s="43"/>
      <c r="UFM57" s="43"/>
      <c r="UFN57" s="43"/>
      <c r="UFO57" s="43"/>
      <c r="UFP57" s="43"/>
      <c r="UFQ57" s="43"/>
      <c r="UFR57" s="43"/>
      <c r="UFS57" s="43"/>
      <c r="UFT57" s="43"/>
      <c r="UFU57" s="43"/>
      <c r="UFV57" s="43"/>
      <c r="UFW57" s="43"/>
      <c r="UFX57" s="43"/>
      <c r="UFY57" s="43"/>
      <c r="UFZ57" s="43"/>
      <c r="UGA57" s="43"/>
      <c r="UGB57" s="43"/>
      <c r="UGC57" s="43"/>
      <c r="UGD57" s="43"/>
      <c r="UGE57" s="43"/>
      <c r="UGF57" s="43"/>
      <c r="UGG57" s="43"/>
      <c r="UGH57" s="43"/>
      <c r="UGI57" s="43"/>
      <c r="UGJ57" s="43"/>
      <c r="UGK57" s="43"/>
      <c r="UGL57" s="43"/>
      <c r="UGM57" s="43"/>
      <c r="UGN57" s="43"/>
      <c r="UGO57" s="43"/>
      <c r="UGP57" s="43"/>
      <c r="UGQ57" s="43"/>
      <c r="UGR57" s="43"/>
      <c r="UGS57" s="43"/>
      <c r="UGT57" s="43"/>
      <c r="UGU57" s="43"/>
      <c r="UGV57" s="43"/>
      <c r="UGW57" s="43"/>
      <c r="UGX57" s="43"/>
      <c r="UGY57" s="43"/>
      <c r="UGZ57" s="43"/>
      <c r="UHA57" s="43"/>
      <c r="UHB57" s="43"/>
      <c r="UHC57" s="43"/>
      <c r="UHD57" s="43"/>
      <c r="UHE57" s="43"/>
      <c r="UHF57" s="43"/>
      <c r="UHG57" s="43"/>
      <c r="UHH57" s="43"/>
      <c r="UHI57" s="43"/>
      <c r="UHJ57" s="43"/>
      <c r="UHK57" s="43"/>
      <c r="UHL57" s="43"/>
      <c r="UHM57" s="43"/>
      <c r="UHN57" s="43"/>
      <c r="UHO57" s="43"/>
      <c r="UHP57" s="43"/>
      <c r="UHQ57" s="43"/>
      <c r="UHR57" s="43"/>
      <c r="UHS57" s="43"/>
      <c r="UHT57" s="43"/>
      <c r="UHU57" s="43"/>
      <c r="UHV57" s="43"/>
      <c r="UHW57" s="43"/>
      <c r="UHX57" s="43"/>
      <c r="UHY57" s="43"/>
      <c r="UHZ57" s="43"/>
      <c r="UIA57" s="43"/>
      <c r="UIB57" s="43"/>
      <c r="UIC57" s="43"/>
      <c r="UID57" s="43"/>
      <c r="UIE57" s="43"/>
      <c r="UIF57" s="43"/>
      <c r="UIG57" s="43"/>
      <c r="UIH57" s="43"/>
      <c r="UII57" s="43"/>
      <c r="UIJ57" s="43"/>
      <c r="UIK57" s="43"/>
      <c r="UIL57" s="43"/>
      <c r="UIM57" s="43"/>
      <c r="UIN57" s="43"/>
      <c r="UIO57" s="43"/>
      <c r="UIP57" s="43"/>
      <c r="UIQ57" s="43"/>
      <c r="UIR57" s="43"/>
      <c r="UIS57" s="43"/>
      <c r="UIT57" s="43"/>
      <c r="UIU57" s="43"/>
      <c r="UIV57" s="43"/>
      <c r="UIW57" s="43"/>
      <c r="UIX57" s="43"/>
      <c r="UIY57" s="43"/>
      <c r="UIZ57" s="43"/>
      <c r="UJA57" s="43"/>
      <c r="UJB57" s="43"/>
      <c r="UJC57" s="43"/>
      <c r="UJD57" s="43"/>
      <c r="UJE57" s="43"/>
      <c r="UJF57" s="43"/>
      <c r="UJG57" s="43"/>
      <c r="UJH57" s="43"/>
      <c r="UJI57" s="43"/>
      <c r="UJJ57" s="43"/>
      <c r="UJK57" s="43"/>
      <c r="UJL57" s="43"/>
      <c r="UJM57" s="43"/>
      <c r="UJN57" s="43"/>
      <c r="UJO57" s="43"/>
      <c r="UJP57" s="43"/>
      <c r="UJQ57" s="43"/>
      <c r="UJR57" s="43"/>
      <c r="UJS57" s="43"/>
      <c r="UJT57" s="43"/>
      <c r="UJU57" s="43"/>
      <c r="UJV57" s="43"/>
      <c r="UJW57" s="43"/>
      <c r="UJX57" s="43"/>
      <c r="UJY57" s="43"/>
      <c r="UJZ57" s="43"/>
      <c r="UKA57" s="43"/>
      <c r="UKB57" s="43"/>
      <c r="UKC57" s="43"/>
      <c r="UKD57" s="43"/>
      <c r="UKE57" s="43"/>
      <c r="UKF57" s="43"/>
      <c r="UKG57" s="43"/>
      <c r="UKH57" s="43"/>
      <c r="UKI57" s="43"/>
      <c r="UKJ57" s="43"/>
      <c r="UKK57" s="43"/>
      <c r="UKL57" s="43"/>
      <c r="UKM57" s="43"/>
      <c r="UKN57" s="43"/>
      <c r="UKO57" s="43"/>
      <c r="UKP57" s="43"/>
      <c r="UKQ57" s="43"/>
      <c r="UKR57" s="43"/>
      <c r="UKS57" s="43"/>
      <c r="UKT57" s="43"/>
      <c r="UKU57" s="43"/>
      <c r="UKV57" s="43"/>
      <c r="UKW57" s="43"/>
      <c r="UKX57" s="43"/>
      <c r="UKY57" s="43"/>
      <c r="UKZ57" s="43"/>
      <c r="ULA57" s="43"/>
      <c r="ULB57" s="43"/>
      <c r="ULC57" s="43"/>
      <c r="ULD57" s="43"/>
      <c r="ULE57" s="43"/>
      <c r="ULF57" s="43"/>
      <c r="ULG57" s="43"/>
      <c r="ULH57" s="43"/>
      <c r="ULI57" s="43"/>
      <c r="ULJ57" s="43"/>
      <c r="ULK57" s="43"/>
      <c r="ULL57" s="43"/>
      <c r="ULM57" s="43"/>
      <c r="ULN57" s="43"/>
      <c r="ULO57" s="43"/>
      <c r="ULP57" s="43"/>
      <c r="ULQ57" s="43"/>
      <c r="ULR57" s="43"/>
      <c r="ULS57" s="43"/>
      <c r="ULT57" s="43"/>
      <c r="ULU57" s="43"/>
      <c r="ULV57" s="43"/>
      <c r="ULW57" s="43"/>
      <c r="ULX57" s="43"/>
      <c r="ULY57" s="43"/>
      <c r="ULZ57" s="43"/>
      <c r="UMA57" s="43"/>
      <c r="UMB57" s="43"/>
      <c r="UMC57" s="43"/>
      <c r="UMD57" s="43"/>
      <c r="UME57" s="43"/>
      <c r="UMF57" s="43"/>
      <c r="UMG57" s="43"/>
      <c r="UMH57" s="43"/>
      <c r="UMI57" s="43"/>
      <c r="UMJ57" s="43"/>
      <c r="UMK57" s="43"/>
      <c r="UML57" s="43"/>
      <c r="UMM57" s="43"/>
      <c r="UMN57" s="43"/>
      <c r="UMO57" s="43"/>
      <c r="UMP57" s="43"/>
      <c r="UMQ57" s="43"/>
      <c r="UMR57" s="43"/>
      <c r="UMS57" s="43"/>
      <c r="UMT57" s="43"/>
      <c r="UMU57" s="43"/>
      <c r="UMV57" s="43"/>
      <c r="UMW57" s="43"/>
      <c r="UMX57" s="43"/>
      <c r="UMY57" s="43"/>
      <c r="UMZ57" s="43"/>
      <c r="UNA57" s="43"/>
      <c r="UNB57" s="43"/>
      <c r="UNC57" s="43"/>
      <c r="UND57" s="43"/>
      <c r="UNE57" s="43"/>
      <c r="UNF57" s="43"/>
      <c r="UNG57" s="43"/>
      <c r="UNH57" s="43"/>
      <c r="UNI57" s="43"/>
      <c r="UNJ57" s="43"/>
      <c r="UNK57" s="43"/>
      <c r="UNL57" s="43"/>
      <c r="UNM57" s="43"/>
      <c r="UNN57" s="43"/>
      <c r="UNO57" s="43"/>
      <c r="UNP57" s="43"/>
      <c r="UNQ57" s="43"/>
      <c r="UNR57" s="43"/>
      <c r="UNS57" s="43"/>
      <c r="UNT57" s="43"/>
      <c r="UNU57" s="43"/>
      <c r="UNV57" s="43"/>
      <c r="UNW57" s="43"/>
      <c r="UNX57" s="43"/>
      <c r="UNY57" s="43"/>
      <c r="UNZ57" s="43"/>
      <c r="UOA57" s="43"/>
      <c r="UOB57" s="43"/>
      <c r="UOC57" s="43"/>
      <c r="UOD57" s="43"/>
      <c r="UOE57" s="43"/>
      <c r="UOF57" s="43"/>
      <c r="UOG57" s="43"/>
      <c r="UOH57" s="43"/>
      <c r="UOI57" s="43"/>
      <c r="UOJ57" s="43"/>
      <c r="UOK57" s="43"/>
      <c r="UOL57" s="43"/>
      <c r="UOM57" s="43"/>
      <c r="UON57" s="43"/>
      <c r="UOO57" s="43"/>
      <c r="UOP57" s="43"/>
      <c r="UOQ57" s="43"/>
      <c r="UOR57" s="43"/>
      <c r="UOS57" s="43"/>
      <c r="UOT57" s="43"/>
      <c r="UOU57" s="43"/>
      <c r="UOV57" s="43"/>
      <c r="UOW57" s="43"/>
      <c r="UOX57" s="43"/>
      <c r="UOY57" s="43"/>
      <c r="UOZ57" s="43"/>
      <c r="UPA57" s="43"/>
      <c r="UPB57" s="43"/>
      <c r="UPC57" s="43"/>
      <c r="UPD57" s="43"/>
      <c r="UPE57" s="43"/>
      <c r="UPF57" s="43"/>
      <c r="UPG57" s="43"/>
      <c r="UPH57" s="43"/>
      <c r="UPI57" s="43"/>
      <c r="UPJ57" s="43"/>
      <c r="UPK57" s="43"/>
      <c r="UPL57" s="43"/>
      <c r="UPM57" s="43"/>
      <c r="UPN57" s="43"/>
      <c r="UPO57" s="43"/>
      <c r="UPP57" s="43"/>
      <c r="UPQ57" s="43"/>
      <c r="UPR57" s="43"/>
      <c r="UPS57" s="43"/>
      <c r="UPT57" s="43"/>
      <c r="UPU57" s="43"/>
      <c r="UPV57" s="43"/>
      <c r="UPW57" s="43"/>
      <c r="UPX57" s="43"/>
      <c r="UPY57" s="43"/>
      <c r="UPZ57" s="43"/>
      <c r="UQA57" s="43"/>
      <c r="UQB57" s="43"/>
      <c r="UQC57" s="43"/>
      <c r="UQD57" s="43"/>
      <c r="UQE57" s="43"/>
      <c r="UQF57" s="43"/>
      <c r="UQG57" s="43"/>
      <c r="UQH57" s="43"/>
      <c r="UQI57" s="43"/>
      <c r="UQJ57" s="43"/>
      <c r="UQK57" s="43"/>
      <c r="UQL57" s="43"/>
      <c r="UQM57" s="43"/>
      <c r="UQN57" s="43"/>
      <c r="UQO57" s="43"/>
      <c r="UQP57" s="43"/>
      <c r="UQQ57" s="43"/>
      <c r="UQR57" s="43"/>
      <c r="UQS57" s="43"/>
      <c r="UQT57" s="43"/>
      <c r="UQU57" s="43"/>
      <c r="UQV57" s="43"/>
      <c r="UQW57" s="43"/>
      <c r="UQX57" s="43"/>
      <c r="UQY57" s="43"/>
      <c r="UQZ57" s="43"/>
      <c r="URA57" s="43"/>
      <c r="URB57" s="43"/>
      <c r="URC57" s="43"/>
      <c r="URD57" s="43"/>
      <c r="URE57" s="43"/>
      <c r="URF57" s="43"/>
      <c r="URG57" s="43"/>
      <c r="URH57" s="43"/>
      <c r="URI57" s="43"/>
      <c r="URJ57" s="43"/>
      <c r="URK57" s="43"/>
      <c r="URL57" s="43"/>
      <c r="URM57" s="43"/>
      <c r="URN57" s="43"/>
      <c r="URO57" s="43"/>
      <c r="URP57" s="43"/>
      <c r="URQ57" s="43"/>
      <c r="URR57" s="43"/>
      <c r="URS57" s="43"/>
      <c r="URT57" s="43"/>
      <c r="URU57" s="43"/>
      <c r="URV57" s="43"/>
      <c r="URW57" s="43"/>
      <c r="URX57" s="43"/>
      <c r="URY57" s="43"/>
      <c r="URZ57" s="43"/>
      <c r="USA57" s="43"/>
      <c r="USB57" s="43"/>
      <c r="USC57" s="43"/>
      <c r="USD57" s="43"/>
      <c r="USE57" s="43"/>
      <c r="USF57" s="43"/>
      <c r="USG57" s="43"/>
      <c r="USH57" s="43"/>
      <c r="USI57" s="43"/>
      <c r="USJ57" s="43"/>
      <c r="USK57" s="43"/>
      <c r="USL57" s="43"/>
      <c r="USM57" s="43"/>
      <c r="USN57" s="43"/>
      <c r="USO57" s="43"/>
      <c r="USP57" s="43"/>
      <c r="USQ57" s="43"/>
      <c r="USR57" s="43"/>
      <c r="USS57" s="43"/>
      <c r="UST57" s="43"/>
      <c r="USU57" s="43"/>
      <c r="USV57" s="43"/>
      <c r="USW57" s="43"/>
      <c r="USX57" s="43"/>
      <c r="USY57" s="43"/>
      <c r="USZ57" s="43"/>
      <c r="UTA57" s="43"/>
      <c r="UTB57" s="43"/>
      <c r="UTC57" s="43"/>
      <c r="UTD57" s="43"/>
      <c r="UTE57" s="43"/>
      <c r="UTF57" s="43"/>
      <c r="UTG57" s="43"/>
      <c r="UTH57" s="43"/>
      <c r="UTI57" s="43"/>
      <c r="UTJ57" s="43"/>
      <c r="UTK57" s="43"/>
      <c r="UTL57" s="43"/>
      <c r="UTM57" s="43"/>
      <c r="UTN57" s="43"/>
      <c r="UTO57" s="43"/>
      <c r="UTP57" s="43"/>
      <c r="UTQ57" s="43"/>
      <c r="UTR57" s="43"/>
      <c r="UTS57" s="43"/>
      <c r="UTT57" s="43"/>
      <c r="UTU57" s="43"/>
      <c r="UTV57" s="43"/>
      <c r="UTW57" s="43"/>
      <c r="UTX57" s="43"/>
      <c r="UTY57" s="43"/>
      <c r="UTZ57" s="43"/>
      <c r="UUA57" s="43"/>
      <c r="UUB57" s="43"/>
      <c r="UUC57" s="43"/>
      <c r="UUD57" s="43"/>
      <c r="UUE57" s="43"/>
      <c r="UUF57" s="43"/>
      <c r="UUG57" s="43"/>
      <c r="UUH57" s="43"/>
      <c r="UUI57" s="43"/>
      <c r="UUJ57" s="43"/>
      <c r="UUK57" s="43"/>
      <c r="UUL57" s="43"/>
      <c r="UUM57" s="43"/>
      <c r="UUN57" s="43"/>
      <c r="UUO57" s="43"/>
      <c r="UUP57" s="43"/>
      <c r="UUQ57" s="43"/>
      <c r="UUR57" s="43"/>
      <c r="UUS57" s="43"/>
      <c r="UUT57" s="43"/>
      <c r="UUU57" s="43"/>
      <c r="UUV57" s="43"/>
      <c r="UUW57" s="43"/>
      <c r="UUX57" s="43"/>
      <c r="UUY57" s="43"/>
      <c r="UUZ57" s="43"/>
      <c r="UVA57" s="43"/>
      <c r="UVB57" s="43"/>
      <c r="UVC57" s="43"/>
      <c r="UVD57" s="43"/>
      <c r="UVE57" s="43"/>
      <c r="UVF57" s="43"/>
      <c r="UVG57" s="43"/>
      <c r="UVH57" s="43"/>
      <c r="UVI57" s="43"/>
      <c r="UVJ57" s="43"/>
      <c r="UVK57" s="43"/>
      <c r="UVL57" s="43"/>
      <c r="UVM57" s="43"/>
      <c r="UVN57" s="43"/>
      <c r="UVO57" s="43"/>
      <c r="UVP57" s="43"/>
      <c r="UVQ57" s="43"/>
      <c r="UVR57" s="43"/>
      <c r="UVS57" s="43"/>
      <c r="UVT57" s="43"/>
      <c r="UVU57" s="43"/>
      <c r="UVV57" s="43"/>
      <c r="UVW57" s="43"/>
      <c r="UVX57" s="43"/>
      <c r="UVY57" s="43"/>
      <c r="UVZ57" s="43"/>
      <c r="UWA57" s="43"/>
      <c r="UWB57" s="43"/>
      <c r="UWC57" s="43"/>
      <c r="UWD57" s="43"/>
      <c r="UWE57" s="43"/>
      <c r="UWF57" s="43"/>
      <c r="UWG57" s="43"/>
      <c r="UWH57" s="43"/>
      <c r="UWI57" s="43"/>
      <c r="UWJ57" s="43"/>
      <c r="UWK57" s="43"/>
      <c r="UWL57" s="43"/>
      <c r="UWM57" s="43"/>
      <c r="UWN57" s="43"/>
      <c r="UWO57" s="43"/>
      <c r="UWP57" s="43"/>
      <c r="UWQ57" s="43"/>
      <c r="UWR57" s="43"/>
      <c r="UWS57" s="43"/>
      <c r="UWT57" s="43"/>
      <c r="UWU57" s="43"/>
      <c r="UWV57" s="43"/>
      <c r="UWW57" s="43"/>
      <c r="UWX57" s="43"/>
      <c r="UWY57" s="43"/>
      <c r="UWZ57" s="43"/>
      <c r="UXA57" s="43"/>
      <c r="UXB57" s="43"/>
      <c r="UXC57" s="43"/>
      <c r="UXD57" s="43"/>
      <c r="UXE57" s="43"/>
      <c r="UXF57" s="43"/>
      <c r="UXG57" s="43"/>
      <c r="UXH57" s="43"/>
      <c r="UXI57" s="43"/>
      <c r="UXJ57" s="43"/>
      <c r="UXK57" s="43"/>
      <c r="UXL57" s="43"/>
      <c r="UXM57" s="43"/>
      <c r="UXN57" s="43"/>
      <c r="UXO57" s="43"/>
      <c r="UXP57" s="43"/>
      <c r="UXQ57" s="43"/>
      <c r="UXR57" s="43"/>
      <c r="UXS57" s="43"/>
      <c r="UXT57" s="43"/>
      <c r="UXU57" s="43"/>
      <c r="UXV57" s="43"/>
      <c r="UXW57" s="43"/>
      <c r="UXX57" s="43"/>
      <c r="UXY57" s="43"/>
      <c r="UXZ57" s="43"/>
      <c r="UYA57" s="43"/>
      <c r="UYB57" s="43"/>
      <c r="UYC57" s="43"/>
      <c r="UYD57" s="43"/>
      <c r="UYE57" s="43"/>
      <c r="UYF57" s="43"/>
      <c r="UYG57" s="43"/>
      <c r="UYH57" s="43"/>
      <c r="UYI57" s="43"/>
      <c r="UYJ57" s="43"/>
      <c r="UYK57" s="43"/>
      <c r="UYL57" s="43"/>
      <c r="UYM57" s="43"/>
      <c r="UYN57" s="43"/>
      <c r="UYO57" s="43"/>
      <c r="UYP57" s="43"/>
      <c r="UYQ57" s="43"/>
      <c r="UYR57" s="43"/>
      <c r="UYS57" s="43"/>
      <c r="UYT57" s="43"/>
      <c r="UYU57" s="43"/>
      <c r="UYV57" s="43"/>
      <c r="UYW57" s="43"/>
      <c r="UYX57" s="43"/>
      <c r="UYY57" s="43"/>
      <c r="UYZ57" s="43"/>
      <c r="UZA57" s="43"/>
      <c r="UZB57" s="43"/>
      <c r="UZC57" s="43"/>
      <c r="UZD57" s="43"/>
      <c r="UZE57" s="43"/>
      <c r="UZF57" s="43"/>
      <c r="UZG57" s="43"/>
      <c r="UZH57" s="43"/>
      <c r="UZI57" s="43"/>
      <c r="UZJ57" s="43"/>
      <c r="UZK57" s="43"/>
      <c r="UZL57" s="43"/>
      <c r="UZM57" s="43"/>
      <c r="UZN57" s="43"/>
      <c r="UZO57" s="43"/>
      <c r="UZP57" s="43"/>
      <c r="UZQ57" s="43"/>
      <c r="UZR57" s="43"/>
      <c r="UZS57" s="43"/>
      <c r="UZT57" s="43"/>
      <c r="UZU57" s="43"/>
      <c r="UZV57" s="43"/>
      <c r="UZW57" s="43"/>
      <c r="UZX57" s="43"/>
      <c r="UZY57" s="43"/>
      <c r="UZZ57" s="43"/>
      <c r="VAA57" s="43"/>
      <c r="VAB57" s="43"/>
      <c r="VAC57" s="43"/>
      <c r="VAD57" s="43"/>
      <c r="VAE57" s="43"/>
      <c r="VAF57" s="43"/>
      <c r="VAG57" s="43"/>
      <c r="VAH57" s="43"/>
      <c r="VAI57" s="43"/>
      <c r="VAJ57" s="43"/>
      <c r="VAK57" s="43"/>
      <c r="VAL57" s="43"/>
      <c r="VAM57" s="43"/>
      <c r="VAN57" s="43"/>
      <c r="VAO57" s="43"/>
      <c r="VAP57" s="43"/>
      <c r="VAQ57" s="43"/>
      <c r="VAR57" s="43"/>
      <c r="VAS57" s="43"/>
      <c r="VAT57" s="43"/>
      <c r="VAU57" s="43"/>
      <c r="VAV57" s="43"/>
      <c r="VAW57" s="43"/>
      <c r="VAX57" s="43"/>
      <c r="VAY57" s="43"/>
      <c r="VAZ57" s="43"/>
      <c r="VBA57" s="43"/>
      <c r="VBB57" s="43"/>
      <c r="VBC57" s="43"/>
      <c r="VBD57" s="43"/>
      <c r="VBE57" s="43"/>
      <c r="VBF57" s="43"/>
      <c r="VBG57" s="43"/>
      <c r="VBH57" s="43"/>
      <c r="VBI57" s="43"/>
      <c r="VBJ57" s="43"/>
      <c r="VBK57" s="43"/>
      <c r="VBL57" s="43"/>
      <c r="VBM57" s="43"/>
      <c r="VBN57" s="43"/>
      <c r="VBO57" s="43"/>
      <c r="VBP57" s="43"/>
      <c r="VBQ57" s="43"/>
      <c r="VBR57" s="43"/>
      <c r="VBS57" s="43"/>
      <c r="VBT57" s="43"/>
      <c r="VBU57" s="43"/>
      <c r="VBV57" s="43"/>
      <c r="VBW57" s="43"/>
      <c r="VBX57" s="43"/>
      <c r="VBY57" s="43"/>
      <c r="VBZ57" s="43"/>
      <c r="VCA57" s="43"/>
      <c r="VCB57" s="43"/>
      <c r="VCC57" s="43"/>
      <c r="VCD57" s="43"/>
      <c r="VCE57" s="43"/>
      <c r="VCF57" s="43"/>
      <c r="VCG57" s="43"/>
      <c r="VCH57" s="43"/>
      <c r="VCI57" s="43"/>
      <c r="VCJ57" s="43"/>
      <c r="VCK57" s="43"/>
      <c r="VCL57" s="43"/>
      <c r="VCM57" s="43"/>
      <c r="VCN57" s="43"/>
      <c r="VCO57" s="43"/>
      <c r="VCP57" s="43"/>
      <c r="VCQ57" s="43"/>
      <c r="VCR57" s="43"/>
      <c r="VCS57" s="43"/>
      <c r="VCT57" s="43"/>
      <c r="VCU57" s="43"/>
      <c r="VCV57" s="43"/>
      <c r="VCW57" s="43"/>
      <c r="VCX57" s="43"/>
      <c r="VCY57" s="43"/>
      <c r="VCZ57" s="43"/>
      <c r="VDA57" s="43"/>
      <c r="VDB57" s="43"/>
      <c r="VDC57" s="43"/>
      <c r="VDD57" s="43"/>
      <c r="VDE57" s="43"/>
      <c r="VDF57" s="43"/>
      <c r="VDG57" s="43"/>
      <c r="VDH57" s="43"/>
      <c r="VDI57" s="43"/>
      <c r="VDJ57" s="43"/>
      <c r="VDK57" s="43"/>
      <c r="VDL57" s="43"/>
      <c r="VDM57" s="43"/>
      <c r="VDN57" s="43"/>
      <c r="VDO57" s="43"/>
      <c r="VDP57" s="43"/>
      <c r="VDQ57" s="43"/>
      <c r="VDR57" s="43"/>
      <c r="VDS57" s="43"/>
      <c r="VDT57" s="43"/>
      <c r="VDU57" s="43"/>
      <c r="VDV57" s="43"/>
      <c r="VDW57" s="43"/>
      <c r="VDX57" s="43"/>
      <c r="VDY57" s="43"/>
      <c r="VDZ57" s="43"/>
      <c r="VEA57" s="43"/>
      <c r="VEB57" s="43"/>
      <c r="VEC57" s="43"/>
      <c r="VED57" s="43"/>
      <c r="VEE57" s="43"/>
      <c r="VEF57" s="43"/>
      <c r="VEG57" s="43"/>
      <c r="VEH57" s="43"/>
      <c r="VEI57" s="43"/>
      <c r="VEJ57" s="43"/>
      <c r="VEK57" s="43"/>
      <c r="VEL57" s="43"/>
      <c r="VEM57" s="43"/>
      <c r="VEN57" s="43"/>
      <c r="VEO57" s="43"/>
      <c r="VEP57" s="43"/>
      <c r="VEQ57" s="43"/>
      <c r="VER57" s="43"/>
      <c r="VES57" s="43"/>
      <c r="VET57" s="43"/>
      <c r="VEU57" s="43"/>
      <c r="VEV57" s="43"/>
      <c r="VEW57" s="43"/>
      <c r="VEX57" s="43"/>
      <c r="VEY57" s="43"/>
      <c r="VEZ57" s="43"/>
      <c r="VFA57" s="43"/>
      <c r="VFB57" s="43"/>
      <c r="VFC57" s="43"/>
      <c r="VFD57" s="43"/>
      <c r="VFE57" s="43"/>
      <c r="VFF57" s="43"/>
      <c r="VFG57" s="43"/>
      <c r="VFH57" s="43"/>
      <c r="VFI57" s="43"/>
      <c r="VFJ57" s="43"/>
      <c r="VFK57" s="43"/>
      <c r="VFL57" s="43"/>
      <c r="VFM57" s="43"/>
      <c r="VFN57" s="43"/>
      <c r="VFO57" s="43"/>
      <c r="VFP57" s="43"/>
      <c r="VFQ57" s="43"/>
      <c r="VFR57" s="43"/>
      <c r="VFS57" s="43"/>
      <c r="VFT57" s="43"/>
      <c r="VFU57" s="43"/>
      <c r="VFV57" s="43"/>
      <c r="VFW57" s="43"/>
      <c r="VFX57" s="43"/>
      <c r="VFY57" s="43"/>
      <c r="VFZ57" s="43"/>
      <c r="VGA57" s="43"/>
      <c r="VGB57" s="43"/>
      <c r="VGC57" s="43"/>
      <c r="VGD57" s="43"/>
      <c r="VGE57" s="43"/>
      <c r="VGF57" s="43"/>
      <c r="VGG57" s="43"/>
      <c r="VGH57" s="43"/>
      <c r="VGI57" s="43"/>
      <c r="VGJ57" s="43"/>
      <c r="VGK57" s="43"/>
      <c r="VGL57" s="43"/>
      <c r="VGM57" s="43"/>
      <c r="VGN57" s="43"/>
      <c r="VGO57" s="43"/>
      <c r="VGP57" s="43"/>
      <c r="VGQ57" s="43"/>
      <c r="VGR57" s="43"/>
      <c r="VGS57" s="43"/>
      <c r="VGT57" s="43"/>
      <c r="VGU57" s="43"/>
      <c r="VGV57" s="43"/>
      <c r="VGW57" s="43"/>
      <c r="VGX57" s="43"/>
      <c r="VGY57" s="43"/>
      <c r="VGZ57" s="43"/>
      <c r="VHA57" s="43"/>
      <c r="VHB57" s="43"/>
      <c r="VHC57" s="43"/>
      <c r="VHD57" s="43"/>
      <c r="VHE57" s="43"/>
      <c r="VHF57" s="43"/>
      <c r="VHG57" s="43"/>
      <c r="VHH57" s="43"/>
      <c r="VHI57" s="43"/>
      <c r="VHJ57" s="43"/>
      <c r="VHK57" s="43"/>
      <c r="VHL57" s="43"/>
      <c r="VHM57" s="43"/>
      <c r="VHN57" s="43"/>
      <c r="VHO57" s="43"/>
      <c r="VHP57" s="43"/>
      <c r="VHQ57" s="43"/>
      <c r="VHR57" s="43"/>
      <c r="VHS57" s="43"/>
      <c r="VHT57" s="43"/>
      <c r="VHU57" s="43"/>
      <c r="VHV57" s="43"/>
      <c r="VHW57" s="43"/>
      <c r="VHX57" s="43"/>
      <c r="VHY57" s="43"/>
      <c r="VHZ57" s="43"/>
      <c r="VIA57" s="43"/>
      <c r="VIB57" s="43"/>
      <c r="VIC57" s="43"/>
      <c r="VID57" s="43"/>
      <c r="VIE57" s="43"/>
      <c r="VIF57" s="43"/>
      <c r="VIG57" s="43"/>
      <c r="VIH57" s="43"/>
      <c r="VII57" s="43"/>
      <c r="VIJ57" s="43"/>
      <c r="VIK57" s="43"/>
      <c r="VIL57" s="43"/>
      <c r="VIM57" s="43"/>
      <c r="VIN57" s="43"/>
      <c r="VIO57" s="43"/>
      <c r="VIP57" s="43"/>
      <c r="VIQ57" s="43"/>
      <c r="VIR57" s="43"/>
      <c r="VIS57" s="43"/>
      <c r="VIT57" s="43"/>
      <c r="VIU57" s="43"/>
      <c r="VIV57" s="43"/>
      <c r="VIW57" s="43"/>
      <c r="VIX57" s="43"/>
      <c r="VIY57" s="43"/>
      <c r="VIZ57" s="43"/>
      <c r="VJA57" s="43"/>
      <c r="VJB57" s="43"/>
      <c r="VJC57" s="43"/>
      <c r="VJD57" s="43"/>
      <c r="VJE57" s="43"/>
      <c r="VJF57" s="43"/>
      <c r="VJG57" s="43"/>
      <c r="VJH57" s="43"/>
      <c r="VJI57" s="43"/>
      <c r="VJJ57" s="43"/>
      <c r="VJK57" s="43"/>
      <c r="VJL57" s="43"/>
      <c r="VJM57" s="43"/>
      <c r="VJN57" s="43"/>
      <c r="VJO57" s="43"/>
      <c r="VJP57" s="43"/>
      <c r="VJQ57" s="43"/>
      <c r="VJR57" s="43"/>
      <c r="VJS57" s="43"/>
      <c r="VJT57" s="43"/>
      <c r="VJU57" s="43"/>
      <c r="VJV57" s="43"/>
      <c r="VJW57" s="43"/>
      <c r="VJX57" s="43"/>
      <c r="VJY57" s="43"/>
      <c r="VJZ57" s="43"/>
      <c r="VKA57" s="43"/>
      <c r="VKB57" s="43"/>
      <c r="VKC57" s="43"/>
      <c r="VKD57" s="43"/>
      <c r="VKE57" s="43"/>
      <c r="VKF57" s="43"/>
      <c r="VKG57" s="43"/>
      <c r="VKH57" s="43"/>
      <c r="VKI57" s="43"/>
      <c r="VKJ57" s="43"/>
      <c r="VKK57" s="43"/>
      <c r="VKL57" s="43"/>
      <c r="VKM57" s="43"/>
      <c r="VKN57" s="43"/>
      <c r="VKO57" s="43"/>
      <c r="VKP57" s="43"/>
      <c r="VKQ57" s="43"/>
      <c r="VKR57" s="43"/>
      <c r="VKS57" s="43"/>
      <c r="VKT57" s="43"/>
      <c r="VKU57" s="43"/>
      <c r="VKV57" s="43"/>
      <c r="VKW57" s="43"/>
      <c r="VKX57" s="43"/>
      <c r="VKY57" s="43"/>
      <c r="VKZ57" s="43"/>
      <c r="VLA57" s="43"/>
      <c r="VLB57" s="43"/>
      <c r="VLC57" s="43"/>
      <c r="VLD57" s="43"/>
      <c r="VLE57" s="43"/>
      <c r="VLF57" s="43"/>
      <c r="VLG57" s="43"/>
      <c r="VLH57" s="43"/>
      <c r="VLI57" s="43"/>
      <c r="VLJ57" s="43"/>
      <c r="VLK57" s="43"/>
      <c r="VLL57" s="43"/>
      <c r="VLM57" s="43"/>
      <c r="VLN57" s="43"/>
      <c r="VLO57" s="43"/>
      <c r="VLP57" s="43"/>
      <c r="VLQ57" s="43"/>
      <c r="VLR57" s="43"/>
      <c r="VLS57" s="43"/>
      <c r="VLT57" s="43"/>
      <c r="VLU57" s="43"/>
      <c r="VLV57" s="43"/>
      <c r="VLW57" s="43"/>
      <c r="VLX57" s="43"/>
      <c r="VLY57" s="43"/>
      <c r="VLZ57" s="43"/>
      <c r="VMA57" s="43"/>
      <c r="VMB57" s="43"/>
      <c r="VMC57" s="43"/>
      <c r="VMD57" s="43"/>
      <c r="VME57" s="43"/>
      <c r="VMF57" s="43"/>
      <c r="VMG57" s="43"/>
      <c r="VMH57" s="43"/>
      <c r="VMI57" s="43"/>
      <c r="VMJ57" s="43"/>
      <c r="VMK57" s="43"/>
      <c r="VML57" s="43"/>
      <c r="VMM57" s="43"/>
      <c r="VMN57" s="43"/>
      <c r="VMO57" s="43"/>
      <c r="VMP57" s="43"/>
      <c r="VMQ57" s="43"/>
      <c r="VMR57" s="43"/>
      <c r="VMS57" s="43"/>
      <c r="VMT57" s="43"/>
      <c r="VMU57" s="43"/>
      <c r="VMV57" s="43"/>
      <c r="VMW57" s="43"/>
      <c r="VMX57" s="43"/>
      <c r="VMY57" s="43"/>
      <c r="VMZ57" s="43"/>
      <c r="VNA57" s="43"/>
      <c r="VNB57" s="43"/>
      <c r="VNC57" s="43"/>
      <c r="VND57" s="43"/>
      <c r="VNE57" s="43"/>
      <c r="VNF57" s="43"/>
      <c r="VNG57" s="43"/>
      <c r="VNH57" s="43"/>
      <c r="VNI57" s="43"/>
      <c r="VNJ57" s="43"/>
      <c r="VNK57" s="43"/>
      <c r="VNL57" s="43"/>
      <c r="VNM57" s="43"/>
      <c r="VNN57" s="43"/>
      <c r="VNO57" s="43"/>
      <c r="VNP57" s="43"/>
      <c r="VNQ57" s="43"/>
      <c r="VNR57" s="43"/>
      <c r="VNS57" s="43"/>
      <c r="VNT57" s="43"/>
      <c r="VNU57" s="43"/>
      <c r="VNV57" s="43"/>
      <c r="VNW57" s="43"/>
      <c r="VNX57" s="43"/>
      <c r="VNY57" s="43"/>
      <c r="VNZ57" s="43"/>
      <c r="VOA57" s="43"/>
      <c r="VOB57" s="43"/>
      <c r="VOC57" s="43"/>
      <c r="VOD57" s="43"/>
      <c r="VOE57" s="43"/>
      <c r="VOF57" s="43"/>
      <c r="VOG57" s="43"/>
      <c r="VOH57" s="43"/>
      <c r="VOI57" s="43"/>
      <c r="VOJ57" s="43"/>
      <c r="VOK57" s="43"/>
      <c r="VOL57" s="43"/>
      <c r="VOM57" s="43"/>
      <c r="VON57" s="43"/>
      <c r="VOO57" s="43"/>
      <c r="VOP57" s="43"/>
      <c r="VOQ57" s="43"/>
      <c r="VOR57" s="43"/>
      <c r="VOS57" s="43"/>
      <c r="VOT57" s="43"/>
      <c r="VOU57" s="43"/>
      <c r="VOV57" s="43"/>
      <c r="VOW57" s="43"/>
      <c r="VOX57" s="43"/>
      <c r="VOY57" s="43"/>
      <c r="VOZ57" s="43"/>
      <c r="VPA57" s="43"/>
      <c r="VPB57" s="43"/>
      <c r="VPC57" s="43"/>
      <c r="VPD57" s="43"/>
      <c r="VPE57" s="43"/>
      <c r="VPF57" s="43"/>
      <c r="VPG57" s="43"/>
      <c r="VPH57" s="43"/>
      <c r="VPI57" s="43"/>
      <c r="VPJ57" s="43"/>
      <c r="VPK57" s="43"/>
      <c r="VPL57" s="43"/>
      <c r="VPM57" s="43"/>
      <c r="VPN57" s="43"/>
      <c r="VPO57" s="43"/>
      <c r="VPP57" s="43"/>
      <c r="VPQ57" s="43"/>
      <c r="VPR57" s="43"/>
      <c r="VPS57" s="43"/>
      <c r="VPT57" s="43"/>
      <c r="VPU57" s="43"/>
      <c r="VPV57" s="43"/>
      <c r="VPW57" s="43"/>
      <c r="VPX57" s="43"/>
      <c r="VPY57" s="43"/>
      <c r="VPZ57" s="43"/>
      <c r="VQA57" s="43"/>
      <c r="VQB57" s="43"/>
      <c r="VQC57" s="43"/>
      <c r="VQD57" s="43"/>
      <c r="VQE57" s="43"/>
      <c r="VQF57" s="43"/>
      <c r="VQG57" s="43"/>
      <c r="VQH57" s="43"/>
      <c r="VQI57" s="43"/>
      <c r="VQJ57" s="43"/>
      <c r="VQK57" s="43"/>
      <c r="VQL57" s="43"/>
      <c r="VQM57" s="43"/>
      <c r="VQN57" s="43"/>
      <c r="VQO57" s="43"/>
      <c r="VQP57" s="43"/>
      <c r="VQQ57" s="43"/>
      <c r="VQR57" s="43"/>
      <c r="VQS57" s="43"/>
      <c r="VQT57" s="43"/>
      <c r="VQU57" s="43"/>
      <c r="VQV57" s="43"/>
      <c r="VQW57" s="43"/>
      <c r="VQX57" s="43"/>
      <c r="VQY57" s="43"/>
      <c r="VQZ57" s="43"/>
      <c r="VRA57" s="43"/>
      <c r="VRB57" s="43"/>
      <c r="VRC57" s="43"/>
      <c r="VRD57" s="43"/>
      <c r="VRE57" s="43"/>
      <c r="VRF57" s="43"/>
      <c r="VRG57" s="43"/>
      <c r="VRH57" s="43"/>
      <c r="VRI57" s="43"/>
      <c r="VRJ57" s="43"/>
      <c r="VRK57" s="43"/>
      <c r="VRL57" s="43"/>
      <c r="VRM57" s="43"/>
      <c r="VRN57" s="43"/>
      <c r="VRO57" s="43"/>
      <c r="VRP57" s="43"/>
      <c r="VRQ57" s="43"/>
      <c r="VRR57" s="43"/>
      <c r="VRS57" s="43"/>
      <c r="VRT57" s="43"/>
      <c r="VRU57" s="43"/>
      <c r="VRV57" s="43"/>
      <c r="VRW57" s="43"/>
      <c r="VRX57" s="43"/>
      <c r="VRY57" s="43"/>
      <c r="VRZ57" s="43"/>
      <c r="VSA57" s="43"/>
      <c r="VSB57" s="43"/>
      <c r="VSC57" s="43"/>
      <c r="VSD57" s="43"/>
      <c r="VSE57" s="43"/>
      <c r="VSF57" s="43"/>
      <c r="VSG57" s="43"/>
      <c r="VSH57" s="43"/>
      <c r="VSI57" s="43"/>
      <c r="VSJ57" s="43"/>
      <c r="VSK57" s="43"/>
      <c r="VSL57" s="43"/>
      <c r="VSM57" s="43"/>
      <c r="VSN57" s="43"/>
      <c r="VSO57" s="43"/>
      <c r="VSP57" s="43"/>
      <c r="VSQ57" s="43"/>
      <c r="VSR57" s="43"/>
      <c r="VSS57" s="43"/>
      <c r="VST57" s="43"/>
      <c r="VSU57" s="43"/>
      <c r="VSV57" s="43"/>
      <c r="VSW57" s="43"/>
      <c r="VSX57" s="43"/>
      <c r="VSY57" s="43"/>
      <c r="VSZ57" s="43"/>
      <c r="VTA57" s="43"/>
      <c r="VTB57" s="43"/>
      <c r="VTC57" s="43"/>
      <c r="VTD57" s="43"/>
      <c r="VTE57" s="43"/>
      <c r="VTF57" s="43"/>
      <c r="VTG57" s="43"/>
      <c r="VTH57" s="43"/>
      <c r="VTI57" s="43"/>
      <c r="VTJ57" s="43"/>
      <c r="VTK57" s="43"/>
      <c r="VTL57" s="43"/>
      <c r="VTM57" s="43"/>
      <c r="VTN57" s="43"/>
      <c r="VTO57" s="43"/>
      <c r="VTP57" s="43"/>
      <c r="VTQ57" s="43"/>
      <c r="VTR57" s="43"/>
      <c r="VTS57" s="43"/>
      <c r="VTT57" s="43"/>
      <c r="VTU57" s="43"/>
      <c r="VTV57" s="43"/>
      <c r="VTW57" s="43"/>
      <c r="VTX57" s="43"/>
      <c r="VTY57" s="43"/>
      <c r="VTZ57" s="43"/>
      <c r="VUA57" s="43"/>
      <c r="VUB57" s="43"/>
      <c r="VUC57" s="43"/>
      <c r="VUD57" s="43"/>
      <c r="VUE57" s="43"/>
      <c r="VUF57" s="43"/>
      <c r="VUG57" s="43"/>
      <c r="VUH57" s="43"/>
      <c r="VUI57" s="43"/>
      <c r="VUJ57" s="43"/>
      <c r="VUK57" s="43"/>
      <c r="VUL57" s="43"/>
      <c r="VUM57" s="43"/>
      <c r="VUN57" s="43"/>
      <c r="VUO57" s="43"/>
      <c r="VUP57" s="43"/>
      <c r="VUQ57" s="43"/>
      <c r="VUR57" s="43"/>
      <c r="VUS57" s="43"/>
      <c r="VUT57" s="43"/>
      <c r="VUU57" s="43"/>
      <c r="VUV57" s="43"/>
      <c r="VUW57" s="43"/>
      <c r="VUX57" s="43"/>
      <c r="VUY57" s="43"/>
      <c r="VUZ57" s="43"/>
      <c r="VVA57" s="43"/>
      <c r="VVB57" s="43"/>
      <c r="VVC57" s="43"/>
      <c r="VVD57" s="43"/>
      <c r="VVE57" s="43"/>
      <c r="VVF57" s="43"/>
      <c r="VVG57" s="43"/>
      <c r="VVH57" s="43"/>
      <c r="VVI57" s="43"/>
      <c r="VVJ57" s="43"/>
      <c r="VVK57" s="43"/>
      <c r="VVL57" s="43"/>
      <c r="VVM57" s="43"/>
      <c r="VVN57" s="43"/>
      <c r="VVO57" s="43"/>
      <c r="VVP57" s="43"/>
      <c r="VVQ57" s="43"/>
      <c r="VVR57" s="43"/>
      <c r="VVS57" s="43"/>
      <c r="VVT57" s="43"/>
      <c r="VVU57" s="43"/>
      <c r="VVV57" s="43"/>
      <c r="VVW57" s="43"/>
      <c r="VVX57" s="43"/>
      <c r="VVY57" s="43"/>
      <c r="VVZ57" s="43"/>
      <c r="VWA57" s="43"/>
      <c r="VWB57" s="43"/>
      <c r="VWC57" s="43"/>
      <c r="VWD57" s="43"/>
      <c r="VWE57" s="43"/>
      <c r="VWF57" s="43"/>
      <c r="VWG57" s="43"/>
      <c r="VWH57" s="43"/>
      <c r="VWI57" s="43"/>
      <c r="VWJ57" s="43"/>
      <c r="VWK57" s="43"/>
      <c r="VWL57" s="43"/>
      <c r="VWM57" s="43"/>
      <c r="VWN57" s="43"/>
      <c r="VWO57" s="43"/>
      <c r="VWP57" s="43"/>
      <c r="VWQ57" s="43"/>
      <c r="VWR57" s="43"/>
      <c r="VWS57" s="43"/>
      <c r="VWT57" s="43"/>
      <c r="VWU57" s="43"/>
      <c r="VWV57" s="43"/>
      <c r="VWW57" s="43"/>
      <c r="VWX57" s="43"/>
      <c r="VWY57" s="43"/>
      <c r="VWZ57" s="43"/>
      <c r="VXA57" s="43"/>
      <c r="VXB57" s="43"/>
      <c r="VXC57" s="43"/>
      <c r="VXD57" s="43"/>
      <c r="VXE57" s="43"/>
      <c r="VXF57" s="43"/>
      <c r="VXG57" s="43"/>
      <c r="VXH57" s="43"/>
      <c r="VXI57" s="43"/>
      <c r="VXJ57" s="43"/>
      <c r="VXK57" s="43"/>
      <c r="VXL57" s="43"/>
      <c r="VXM57" s="43"/>
      <c r="VXN57" s="43"/>
      <c r="VXO57" s="43"/>
      <c r="VXP57" s="43"/>
      <c r="VXQ57" s="43"/>
      <c r="VXR57" s="43"/>
      <c r="VXS57" s="43"/>
      <c r="VXT57" s="43"/>
      <c r="VXU57" s="43"/>
      <c r="VXV57" s="43"/>
      <c r="VXW57" s="43"/>
      <c r="VXX57" s="43"/>
      <c r="VXY57" s="43"/>
      <c r="VXZ57" s="43"/>
      <c r="VYA57" s="43"/>
      <c r="VYB57" s="43"/>
      <c r="VYC57" s="43"/>
      <c r="VYD57" s="43"/>
      <c r="VYE57" s="43"/>
      <c r="VYF57" s="43"/>
      <c r="VYG57" s="43"/>
      <c r="VYH57" s="43"/>
      <c r="VYI57" s="43"/>
      <c r="VYJ57" s="43"/>
      <c r="VYK57" s="43"/>
      <c r="VYL57" s="43"/>
      <c r="VYM57" s="43"/>
      <c r="VYN57" s="43"/>
      <c r="VYO57" s="43"/>
      <c r="VYP57" s="43"/>
      <c r="VYQ57" s="43"/>
      <c r="VYR57" s="43"/>
      <c r="VYS57" s="43"/>
      <c r="VYT57" s="43"/>
      <c r="VYU57" s="43"/>
      <c r="VYV57" s="43"/>
      <c r="VYW57" s="43"/>
      <c r="VYX57" s="43"/>
      <c r="VYY57" s="43"/>
      <c r="VYZ57" s="43"/>
      <c r="VZA57" s="43"/>
      <c r="VZB57" s="43"/>
      <c r="VZC57" s="43"/>
      <c r="VZD57" s="43"/>
      <c r="VZE57" s="43"/>
      <c r="VZF57" s="43"/>
      <c r="VZG57" s="43"/>
      <c r="VZH57" s="43"/>
      <c r="VZI57" s="43"/>
      <c r="VZJ57" s="43"/>
      <c r="VZK57" s="43"/>
      <c r="VZL57" s="43"/>
      <c r="VZM57" s="43"/>
      <c r="VZN57" s="43"/>
      <c r="VZO57" s="43"/>
      <c r="VZP57" s="43"/>
      <c r="VZQ57" s="43"/>
      <c r="VZR57" s="43"/>
      <c r="VZS57" s="43"/>
      <c r="VZT57" s="43"/>
      <c r="VZU57" s="43"/>
      <c r="VZV57" s="43"/>
      <c r="VZW57" s="43"/>
      <c r="VZX57" s="43"/>
      <c r="VZY57" s="43"/>
      <c r="VZZ57" s="43"/>
      <c r="WAA57" s="43"/>
      <c r="WAB57" s="43"/>
      <c r="WAC57" s="43"/>
      <c r="WAD57" s="43"/>
      <c r="WAE57" s="43"/>
      <c r="WAF57" s="43"/>
      <c r="WAG57" s="43"/>
      <c r="WAH57" s="43"/>
      <c r="WAI57" s="43"/>
      <c r="WAJ57" s="43"/>
      <c r="WAK57" s="43"/>
      <c r="WAL57" s="43"/>
      <c r="WAM57" s="43"/>
      <c r="WAN57" s="43"/>
      <c r="WAO57" s="43"/>
      <c r="WAP57" s="43"/>
      <c r="WAQ57" s="43"/>
      <c r="WAR57" s="43"/>
      <c r="WAS57" s="43"/>
      <c r="WAT57" s="43"/>
      <c r="WAU57" s="43"/>
      <c r="WAV57" s="43"/>
      <c r="WAW57" s="43"/>
      <c r="WAX57" s="43"/>
      <c r="WAY57" s="43"/>
      <c r="WAZ57" s="43"/>
      <c r="WBA57" s="43"/>
      <c r="WBB57" s="43"/>
      <c r="WBC57" s="43"/>
      <c r="WBD57" s="43"/>
      <c r="WBE57" s="43"/>
      <c r="WBF57" s="43"/>
      <c r="WBG57" s="43"/>
      <c r="WBH57" s="43"/>
      <c r="WBI57" s="43"/>
      <c r="WBJ57" s="43"/>
      <c r="WBK57" s="43"/>
      <c r="WBL57" s="43"/>
      <c r="WBM57" s="43"/>
      <c r="WBN57" s="43"/>
      <c r="WBO57" s="43"/>
      <c r="WBP57" s="43"/>
      <c r="WBQ57" s="43"/>
      <c r="WBR57" s="43"/>
      <c r="WBS57" s="43"/>
      <c r="WBT57" s="43"/>
      <c r="WBU57" s="43"/>
      <c r="WBV57" s="43"/>
      <c r="WBW57" s="43"/>
      <c r="WBX57" s="43"/>
      <c r="WBY57" s="43"/>
      <c r="WBZ57" s="43"/>
      <c r="WCA57" s="43"/>
      <c r="WCB57" s="43"/>
      <c r="WCC57" s="43"/>
      <c r="WCD57" s="43"/>
      <c r="WCE57" s="43"/>
      <c r="WCF57" s="43"/>
      <c r="WCG57" s="43"/>
      <c r="WCH57" s="43"/>
      <c r="WCI57" s="43"/>
      <c r="WCJ57" s="43"/>
      <c r="WCK57" s="43"/>
      <c r="WCL57" s="43"/>
      <c r="WCM57" s="43"/>
      <c r="WCN57" s="43"/>
      <c r="WCO57" s="43"/>
      <c r="WCP57" s="43"/>
      <c r="WCQ57" s="43"/>
      <c r="WCR57" s="43"/>
      <c r="WCS57" s="43"/>
      <c r="WCT57" s="43"/>
      <c r="WCU57" s="43"/>
      <c r="WCV57" s="43"/>
      <c r="WCW57" s="43"/>
      <c r="WCX57" s="43"/>
      <c r="WCY57" s="43"/>
      <c r="WCZ57" s="43"/>
      <c r="WDA57" s="43"/>
      <c r="WDB57" s="43"/>
      <c r="WDC57" s="43"/>
      <c r="WDD57" s="43"/>
      <c r="WDE57" s="43"/>
      <c r="WDF57" s="43"/>
      <c r="WDG57" s="43"/>
      <c r="WDH57" s="43"/>
      <c r="WDI57" s="43"/>
      <c r="WDJ57" s="43"/>
      <c r="WDK57" s="43"/>
      <c r="WDL57" s="43"/>
      <c r="WDM57" s="43"/>
      <c r="WDN57" s="43"/>
      <c r="WDO57" s="43"/>
      <c r="WDP57" s="43"/>
      <c r="WDQ57" s="43"/>
      <c r="WDR57" s="43"/>
      <c r="WDS57" s="43"/>
      <c r="WDT57" s="43"/>
      <c r="WDU57" s="43"/>
      <c r="WDV57" s="43"/>
      <c r="WDW57" s="43"/>
      <c r="WDX57" s="43"/>
      <c r="WDY57" s="43"/>
      <c r="WDZ57" s="43"/>
      <c r="WEA57" s="43"/>
      <c r="WEB57" s="43"/>
      <c r="WEC57" s="43"/>
      <c r="WED57" s="43"/>
      <c r="WEE57" s="43"/>
      <c r="WEF57" s="43"/>
      <c r="WEG57" s="43"/>
      <c r="WEH57" s="43"/>
      <c r="WEI57" s="43"/>
      <c r="WEJ57" s="43"/>
      <c r="WEK57" s="43"/>
      <c r="WEL57" s="43"/>
      <c r="WEM57" s="43"/>
      <c r="WEN57" s="43"/>
      <c r="WEO57" s="43"/>
      <c r="WEP57" s="43"/>
      <c r="WEQ57" s="43"/>
      <c r="WER57" s="43"/>
      <c r="WES57" s="43"/>
      <c r="WET57" s="43"/>
      <c r="WEU57" s="43"/>
      <c r="WEV57" s="43"/>
      <c r="WEW57" s="43"/>
      <c r="WEX57" s="43"/>
      <c r="WEY57" s="43"/>
      <c r="WEZ57" s="43"/>
      <c r="WFA57" s="43"/>
      <c r="WFB57" s="43"/>
      <c r="WFC57" s="43"/>
      <c r="WFD57" s="43"/>
      <c r="WFE57" s="43"/>
      <c r="WFF57" s="43"/>
      <c r="WFG57" s="43"/>
      <c r="WFH57" s="43"/>
      <c r="WFI57" s="43"/>
      <c r="WFJ57" s="43"/>
      <c r="WFK57" s="43"/>
      <c r="WFL57" s="43"/>
      <c r="WFM57" s="43"/>
      <c r="WFN57" s="43"/>
      <c r="WFO57" s="43"/>
      <c r="WFP57" s="43"/>
      <c r="WFQ57" s="43"/>
      <c r="WFR57" s="43"/>
      <c r="WFS57" s="43"/>
      <c r="WFT57" s="43"/>
      <c r="WFU57" s="43"/>
      <c r="WFV57" s="43"/>
      <c r="WFW57" s="43"/>
      <c r="WFX57" s="43"/>
      <c r="WFY57" s="43"/>
      <c r="WFZ57" s="43"/>
      <c r="WGA57" s="43"/>
      <c r="WGB57" s="43"/>
      <c r="WGC57" s="43"/>
      <c r="WGD57" s="43"/>
      <c r="WGE57" s="43"/>
      <c r="WGF57" s="43"/>
      <c r="WGG57" s="43"/>
      <c r="WGH57" s="43"/>
      <c r="WGI57" s="43"/>
      <c r="WGJ57" s="43"/>
      <c r="WGK57" s="43"/>
      <c r="WGL57" s="43"/>
      <c r="WGM57" s="43"/>
      <c r="WGN57" s="43"/>
      <c r="WGO57" s="43"/>
      <c r="WGP57" s="43"/>
      <c r="WGQ57" s="43"/>
      <c r="WGR57" s="43"/>
      <c r="WGS57" s="43"/>
      <c r="WGT57" s="43"/>
      <c r="WGU57" s="43"/>
      <c r="WGV57" s="43"/>
      <c r="WGW57" s="43"/>
      <c r="WGX57" s="43"/>
      <c r="WGY57" s="43"/>
      <c r="WGZ57" s="43"/>
      <c r="WHA57" s="43"/>
      <c r="WHB57" s="43"/>
      <c r="WHC57" s="43"/>
      <c r="WHD57" s="43"/>
      <c r="WHE57" s="43"/>
      <c r="WHF57" s="43"/>
      <c r="WHG57" s="43"/>
      <c r="WHH57" s="43"/>
      <c r="WHI57" s="43"/>
      <c r="WHJ57" s="43"/>
      <c r="WHK57" s="43"/>
      <c r="WHL57" s="43"/>
      <c r="WHM57" s="43"/>
      <c r="WHN57" s="43"/>
      <c r="WHO57" s="43"/>
      <c r="WHP57" s="43"/>
      <c r="WHQ57" s="43"/>
      <c r="WHR57" s="43"/>
      <c r="WHS57" s="43"/>
      <c r="WHT57" s="43"/>
      <c r="WHU57" s="43"/>
      <c r="WHV57" s="43"/>
      <c r="WHW57" s="43"/>
      <c r="WHX57" s="43"/>
      <c r="WHY57" s="43"/>
      <c r="WHZ57" s="43"/>
      <c r="WIA57" s="43"/>
      <c r="WIB57" s="43"/>
      <c r="WIC57" s="43"/>
      <c r="WID57" s="43"/>
      <c r="WIE57" s="43"/>
      <c r="WIF57" s="43"/>
      <c r="WIG57" s="43"/>
      <c r="WIH57" s="43"/>
      <c r="WII57" s="43"/>
      <c r="WIJ57" s="43"/>
      <c r="WIK57" s="43"/>
      <c r="WIL57" s="43"/>
      <c r="WIM57" s="43"/>
      <c r="WIN57" s="43"/>
      <c r="WIO57" s="43"/>
      <c r="WIP57" s="43"/>
      <c r="WIQ57" s="43"/>
      <c r="WIR57" s="43"/>
      <c r="WIS57" s="43"/>
      <c r="WIT57" s="43"/>
      <c r="WIU57" s="43"/>
      <c r="WIV57" s="43"/>
      <c r="WIW57" s="43"/>
      <c r="WIX57" s="43"/>
      <c r="WIY57" s="43"/>
      <c r="WIZ57" s="43"/>
      <c r="WJA57" s="43"/>
      <c r="WJB57" s="43"/>
      <c r="WJC57" s="43"/>
      <c r="WJD57" s="43"/>
      <c r="WJE57" s="43"/>
      <c r="WJF57" s="43"/>
      <c r="WJG57" s="43"/>
      <c r="WJH57" s="43"/>
      <c r="WJI57" s="43"/>
      <c r="WJJ57" s="43"/>
      <c r="WJK57" s="43"/>
      <c r="WJL57" s="43"/>
      <c r="WJM57" s="43"/>
      <c r="WJN57" s="43"/>
      <c r="WJO57" s="43"/>
      <c r="WJP57" s="43"/>
      <c r="WJQ57" s="43"/>
      <c r="WJR57" s="43"/>
      <c r="WJS57" s="43"/>
      <c r="WJT57" s="43"/>
      <c r="WJU57" s="43"/>
      <c r="WJV57" s="43"/>
      <c r="WJW57" s="43"/>
      <c r="WJX57" s="43"/>
      <c r="WJY57" s="43"/>
      <c r="WJZ57" s="43"/>
      <c r="WKA57" s="43"/>
      <c r="WKB57" s="43"/>
      <c r="WKC57" s="43"/>
      <c r="WKD57" s="43"/>
      <c r="WKE57" s="43"/>
      <c r="WKF57" s="43"/>
      <c r="WKG57" s="43"/>
      <c r="WKH57" s="43"/>
      <c r="WKI57" s="43"/>
      <c r="WKJ57" s="43"/>
      <c r="WKK57" s="43"/>
      <c r="WKL57" s="43"/>
      <c r="WKM57" s="43"/>
      <c r="WKN57" s="43"/>
      <c r="WKO57" s="43"/>
      <c r="WKP57" s="43"/>
      <c r="WKQ57" s="43"/>
      <c r="WKR57" s="43"/>
      <c r="WKS57" s="43"/>
      <c r="WKT57" s="43"/>
      <c r="WKU57" s="43"/>
      <c r="WKV57" s="43"/>
      <c r="WKW57" s="43"/>
      <c r="WKX57" s="43"/>
      <c r="WKY57" s="43"/>
      <c r="WKZ57" s="43"/>
      <c r="WLA57" s="43"/>
      <c r="WLB57" s="43"/>
      <c r="WLC57" s="43"/>
      <c r="WLD57" s="43"/>
      <c r="WLE57" s="43"/>
      <c r="WLF57" s="43"/>
      <c r="WLG57" s="43"/>
      <c r="WLH57" s="43"/>
      <c r="WLI57" s="43"/>
      <c r="WLJ57" s="43"/>
      <c r="WLK57" s="43"/>
      <c r="WLL57" s="43"/>
      <c r="WLM57" s="43"/>
      <c r="WLN57" s="43"/>
      <c r="WLO57" s="43"/>
      <c r="WLP57" s="43"/>
      <c r="WLQ57" s="43"/>
      <c r="WLR57" s="43"/>
      <c r="WLS57" s="43"/>
      <c r="WLT57" s="43"/>
      <c r="WLU57" s="43"/>
      <c r="WLV57" s="43"/>
      <c r="WLW57" s="43"/>
      <c r="WLX57" s="43"/>
      <c r="WLY57" s="43"/>
      <c r="WLZ57" s="43"/>
      <c r="WMA57" s="43"/>
      <c r="WMB57" s="43"/>
      <c r="WMC57" s="43"/>
      <c r="WMD57" s="43"/>
      <c r="WME57" s="43"/>
      <c r="WMF57" s="43"/>
      <c r="WMG57" s="43"/>
      <c r="WMH57" s="43"/>
      <c r="WMI57" s="43"/>
      <c r="WMJ57" s="43"/>
      <c r="WMK57" s="43"/>
      <c r="WML57" s="43"/>
      <c r="WMM57" s="43"/>
      <c r="WMN57" s="43"/>
      <c r="WMO57" s="43"/>
      <c r="WMP57" s="43"/>
      <c r="WMQ57" s="43"/>
      <c r="WMR57" s="43"/>
      <c r="WMS57" s="43"/>
      <c r="WMT57" s="43"/>
      <c r="WMU57" s="43"/>
      <c r="WMV57" s="43"/>
      <c r="WMW57" s="43"/>
      <c r="WMX57" s="43"/>
      <c r="WMY57" s="43"/>
      <c r="WMZ57" s="43"/>
      <c r="WNA57" s="43"/>
      <c r="WNB57" s="43"/>
      <c r="WNC57" s="43"/>
      <c r="WND57" s="43"/>
      <c r="WNE57" s="43"/>
      <c r="WNF57" s="43"/>
      <c r="WNG57" s="43"/>
      <c r="WNH57" s="43"/>
      <c r="WNI57" s="43"/>
      <c r="WNJ57" s="43"/>
      <c r="WNK57" s="43"/>
      <c r="WNL57" s="43"/>
      <c r="WNM57" s="43"/>
      <c r="WNN57" s="43"/>
      <c r="WNO57" s="43"/>
      <c r="WNP57" s="43"/>
      <c r="WNQ57" s="43"/>
      <c r="WNR57" s="43"/>
      <c r="WNS57" s="43"/>
      <c r="WNT57" s="43"/>
      <c r="WNU57" s="43"/>
      <c r="WNV57" s="43"/>
      <c r="WNW57" s="43"/>
      <c r="WNX57" s="43"/>
      <c r="WNY57" s="43"/>
      <c r="WNZ57" s="43"/>
      <c r="WOA57" s="43"/>
      <c r="WOB57" s="43"/>
      <c r="WOC57" s="43"/>
      <c r="WOD57" s="43"/>
      <c r="WOE57" s="43"/>
      <c r="WOF57" s="43"/>
      <c r="WOG57" s="43"/>
      <c r="WOH57" s="43"/>
      <c r="WOI57" s="43"/>
      <c r="WOJ57" s="43"/>
      <c r="WOK57" s="43"/>
      <c r="WOL57" s="43"/>
      <c r="WOM57" s="43"/>
      <c r="WON57" s="43"/>
      <c r="WOO57" s="43"/>
      <c r="WOP57" s="43"/>
      <c r="WOQ57" s="43"/>
      <c r="WOR57" s="43"/>
      <c r="WOS57" s="43"/>
      <c r="WOT57" s="43"/>
      <c r="WOU57" s="43"/>
      <c r="WOV57" s="43"/>
      <c r="WOW57" s="43"/>
      <c r="WOX57" s="43"/>
      <c r="WOY57" s="43"/>
      <c r="WOZ57" s="43"/>
      <c r="WPA57" s="43"/>
      <c r="WPB57" s="43"/>
      <c r="WPC57" s="43"/>
      <c r="WPD57" s="43"/>
      <c r="WPE57" s="43"/>
      <c r="WPF57" s="43"/>
      <c r="WPG57" s="43"/>
      <c r="WPH57" s="43"/>
      <c r="WPI57" s="43"/>
      <c r="WPJ57" s="43"/>
      <c r="WPK57" s="43"/>
      <c r="WPL57" s="43"/>
      <c r="WPM57" s="43"/>
      <c r="WPN57" s="43"/>
      <c r="WPO57" s="43"/>
      <c r="WPP57" s="43"/>
      <c r="WPQ57" s="43"/>
      <c r="WPR57" s="43"/>
      <c r="WPS57" s="43"/>
      <c r="WPT57" s="43"/>
      <c r="WPU57" s="43"/>
      <c r="WPV57" s="43"/>
      <c r="WPW57" s="43"/>
      <c r="WPX57" s="43"/>
      <c r="WPY57" s="43"/>
      <c r="WPZ57" s="43"/>
      <c r="WQA57" s="43"/>
      <c r="WQB57" s="43"/>
      <c r="WQC57" s="43"/>
      <c r="WQD57" s="43"/>
      <c r="WQE57" s="43"/>
      <c r="WQF57" s="43"/>
      <c r="WQG57" s="43"/>
      <c r="WQH57" s="43"/>
      <c r="WQI57" s="43"/>
      <c r="WQJ57" s="43"/>
      <c r="WQK57" s="43"/>
      <c r="WQL57" s="43"/>
      <c r="WQM57" s="43"/>
      <c r="WQN57" s="43"/>
      <c r="WQO57" s="43"/>
      <c r="WQP57" s="43"/>
      <c r="WQQ57" s="43"/>
      <c r="WQR57" s="43"/>
      <c r="WQS57" s="43"/>
      <c r="WQT57" s="43"/>
      <c r="WQU57" s="43"/>
      <c r="WQV57" s="43"/>
      <c r="WQW57" s="43"/>
      <c r="WQX57" s="43"/>
      <c r="WQY57" s="43"/>
      <c r="WQZ57" s="43"/>
      <c r="WRA57" s="43"/>
      <c r="WRB57" s="43"/>
      <c r="WRC57" s="43"/>
      <c r="WRD57" s="43"/>
      <c r="WRE57" s="43"/>
      <c r="WRF57" s="43"/>
      <c r="WRG57" s="43"/>
      <c r="WRH57" s="43"/>
      <c r="WRI57" s="43"/>
      <c r="WRJ57" s="43"/>
      <c r="WRK57" s="43"/>
      <c r="WRL57" s="43"/>
      <c r="WRM57" s="43"/>
      <c r="WRN57" s="43"/>
      <c r="WRO57" s="43"/>
      <c r="WRP57" s="43"/>
      <c r="WRQ57" s="43"/>
      <c r="WRR57" s="43"/>
      <c r="WRS57" s="43"/>
      <c r="WRT57" s="43"/>
      <c r="WRU57" s="43"/>
      <c r="WRV57" s="43"/>
      <c r="WRW57" s="43"/>
      <c r="WRX57" s="43"/>
      <c r="WRY57" s="43"/>
      <c r="WRZ57" s="43"/>
      <c r="WSA57" s="43"/>
      <c r="WSB57" s="43"/>
      <c r="WSC57" s="43"/>
      <c r="WSD57" s="43"/>
      <c r="WSE57" s="43"/>
      <c r="WSF57" s="43"/>
      <c r="WSG57" s="43"/>
      <c r="WSH57" s="43"/>
      <c r="WSI57" s="43"/>
      <c r="WSJ57" s="43"/>
      <c r="WSK57" s="43"/>
      <c r="WSL57" s="43"/>
      <c r="WSM57" s="43"/>
      <c r="WSN57" s="43"/>
      <c r="WSO57" s="43"/>
      <c r="WSP57" s="43"/>
      <c r="WSQ57" s="43"/>
      <c r="WSR57" s="43"/>
      <c r="WSS57" s="43"/>
      <c r="WST57" s="43"/>
      <c r="WSU57" s="43"/>
      <c r="WSV57" s="43"/>
      <c r="WSW57" s="43"/>
      <c r="WSX57" s="43"/>
      <c r="WSY57" s="43"/>
      <c r="WSZ57" s="43"/>
      <c r="WTA57" s="43"/>
      <c r="WTB57" s="43"/>
      <c r="WTC57" s="43"/>
      <c r="WTD57" s="43"/>
      <c r="WTE57" s="43"/>
      <c r="WTF57" s="43"/>
      <c r="WTG57" s="43"/>
      <c r="WTH57" s="43"/>
      <c r="WTI57" s="43"/>
      <c r="WTJ57" s="43"/>
      <c r="WTK57" s="43"/>
      <c r="WTL57" s="43"/>
      <c r="WTM57" s="43"/>
      <c r="WTN57" s="43"/>
      <c r="WTO57" s="43"/>
      <c r="WTP57" s="43"/>
      <c r="WTQ57" s="43"/>
      <c r="WTR57" s="43"/>
      <c r="WTS57" s="43"/>
      <c r="WTT57" s="43"/>
      <c r="WTU57" s="43"/>
      <c r="WTV57" s="43"/>
      <c r="WTW57" s="43"/>
      <c r="WTX57" s="43"/>
      <c r="WTY57" s="43"/>
      <c r="WTZ57" s="43"/>
      <c r="WUA57" s="43"/>
      <c r="WUB57" s="43"/>
      <c r="WUC57" s="43"/>
      <c r="WUD57" s="43"/>
      <c r="WUE57" s="43"/>
      <c r="WUF57" s="43"/>
      <c r="WUG57" s="43"/>
      <c r="WUH57" s="43"/>
      <c r="WUI57" s="43"/>
      <c r="WUJ57" s="43"/>
      <c r="WUK57" s="43"/>
      <c r="WUL57" s="43"/>
      <c r="WUM57" s="43"/>
      <c r="WUN57" s="43"/>
      <c r="WUO57" s="43"/>
      <c r="WUP57" s="43"/>
      <c r="WUQ57" s="43"/>
      <c r="WUR57" s="43"/>
      <c r="WUS57" s="43"/>
      <c r="WUT57" s="43"/>
      <c r="WUU57" s="43"/>
      <c r="WUV57" s="43"/>
      <c r="WUW57" s="43"/>
      <c r="WUX57" s="43"/>
      <c r="WUY57" s="43"/>
      <c r="WUZ57" s="43"/>
      <c r="WVA57" s="43"/>
      <c r="WVB57" s="43"/>
      <c r="WVC57" s="43"/>
      <c r="WVD57" s="43"/>
      <c r="WVE57" s="43"/>
      <c r="WVF57" s="43"/>
      <c r="WVG57" s="43"/>
      <c r="WVH57" s="43"/>
      <c r="WVI57" s="43"/>
      <c r="WVJ57" s="43"/>
      <c r="WVK57" s="43"/>
      <c r="WVL57" s="43"/>
      <c r="WVM57" s="43"/>
      <c r="WVN57" s="43"/>
      <c r="WVO57" s="43"/>
      <c r="WVP57" s="43"/>
      <c r="WVQ57" s="43"/>
      <c r="WVR57" s="43"/>
      <c r="WVS57" s="43"/>
      <c r="WVT57" s="43"/>
      <c r="WVU57" s="43"/>
      <c r="WVV57" s="43"/>
      <c r="WVW57" s="43"/>
      <c r="WVX57" s="43"/>
      <c r="WVY57" s="43"/>
      <c r="WVZ57" s="43"/>
      <c r="WWA57" s="43"/>
      <c r="WWB57" s="43"/>
      <c r="WWC57" s="43"/>
      <c r="WWD57" s="43"/>
      <c r="WWE57" s="43"/>
      <c r="WWF57" s="43"/>
      <c r="WWG57" s="43"/>
      <c r="WWH57" s="43"/>
      <c r="WWI57" s="43"/>
      <c r="WWJ57" s="43"/>
      <c r="WWK57" s="43"/>
      <c r="WWL57" s="43"/>
      <c r="WWM57" s="43"/>
      <c r="WWN57" s="43"/>
      <c r="WWO57" s="43"/>
      <c r="WWP57" s="43"/>
      <c r="WWQ57" s="43"/>
      <c r="WWR57" s="43"/>
      <c r="WWS57" s="43"/>
      <c r="WWT57" s="43"/>
      <c r="WWU57" s="43"/>
      <c r="WWV57" s="43"/>
      <c r="WWW57" s="43"/>
      <c r="WWX57" s="43"/>
      <c r="WWY57" s="43"/>
      <c r="WWZ57" s="43"/>
      <c r="WXA57" s="43"/>
      <c r="WXB57" s="43"/>
      <c r="WXC57" s="43"/>
      <c r="WXD57" s="43"/>
      <c r="WXE57" s="43"/>
      <c r="WXF57" s="43"/>
      <c r="WXG57" s="43"/>
      <c r="WXH57" s="43"/>
      <c r="WXI57" s="43"/>
      <c r="WXJ57" s="43"/>
      <c r="WXK57" s="43"/>
      <c r="WXL57" s="43"/>
      <c r="WXM57" s="43"/>
      <c r="WXN57" s="43"/>
      <c r="WXO57" s="43"/>
      <c r="WXP57" s="43"/>
      <c r="WXQ57" s="43"/>
      <c r="WXR57" s="43"/>
      <c r="WXS57" s="43"/>
      <c r="WXT57" s="43"/>
      <c r="WXU57" s="43"/>
      <c r="WXV57" s="43"/>
      <c r="WXW57" s="43"/>
      <c r="WXX57" s="43"/>
      <c r="WXY57" s="43"/>
      <c r="WXZ57" s="43"/>
      <c r="WYA57" s="43"/>
      <c r="WYB57" s="43"/>
      <c r="WYC57" s="43"/>
      <c r="WYD57" s="43"/>
      <c r="WYE57" s="43"/>
      <c r="WYF57" s="43"/>
      <c r="WYG57" s="43"/>
      <c r="WYH57" s="43"/>
      <c r="WYI57" s="43"/>
      <c r="WYJ57" s="43"/>
      <c r="WYK57" s="43"/>
      <c r="WYL57" s="43"/>
      <c r="WYM57" s="43"/>
      <c r="WYN57" s="43"/>
      <c r="WYO57" s="43"/>
      <c r="WYP57" s="43"/>
      <c r="WYQ57" s="43"/>
      <c r="WYR57" s="43"/>
      <c r="WYS57" s="43"/>
      <c r="WYT57" s="43"/>
      <c r="WYU57" s="43"/>
      <c r="WYV57" s="43"/>
      <c r="WYW57" s="43"/>
      <c r="WYX57" s="43"/>
      <c r="WYY57" s="43"/>
      <c r="WYZ57" s="43"/>
      <c r="WZA57" s="43"/>
      <c r="WZB57" s="43"/>
      <c r="WZC57" s="43"/>
      <c r="WZD57" s="43"/>
      <c r="WZE57" s="43"/>
      <c r="WZF57" s="43"/>
      <c r="WZG57" s="43"/>
      <c r="WZH57" s="43"/>
      <c r="WZI57" s="43"/>
      <c r="WZJ57" s="43"/>
      <c r="WZK57" s="43"/>
      <c r="WZL57" s="43"/>
      <c r="WZM57" s="43"/>
      <c r="WZN57" s="43"/>
      <c r="WZO57" s="43"/>
      <c r="WZP57" s="43"/>
      <c r="WZQ57" s="43"/>
      <c r="WZR57" s="43"/>
      <c r="WZS57" s="43"/>
      <c r="WZT57" s="43"/>
      <c r="WZU57" s="43"/>
      <c r="WZV57" s="43"/>
      <c r="WZW57" s="43"/>
      <c r="WZX57" s="43"/>
      <c r="WZY57" s="43"/>
      <c r="WZZ57" s="43"/>
      <c r="XAA57" s="43"/>
      <c r="XAB57" s="43"/>
      <c r="XAC57" s="43"/>
      <c r="XAD57" s="43"/>
      <c r="XAE57" s="43"/>
      <c r="XAF57" s="43"/>
      <c r="XAG57" s="43"/>
      <c r="XAH57" s="43"/>
      <c r="XAI57" s="43"/>
      <c r="XAJ57" s="43"/>
      <c r="XAK57" s="43"/>
      <c r="XAL57" s="43"/>
      <c r="XAM57" s="43"/>
      <c r="XAN57" s="43"/>
      <c r="XAO57" s="43"/>
      <c r="XAP57" s="43"/>
      <c r="XAQ57" s="43"/>
      <c r="XAR57" s="43"/>
      <c r="XAS57" s="43"/>
      <c r="XAT57" s="43"/>
      <c r="XAU57" s="43"/>
      <c r="XAV57" s="43"/>
      <c r="XAW57" s="43"/>
      <c r="XAX57" s="43"/>
      <c r="XAY57" s="43"/>
      <c r="XAZ57" s="43"/>
      <c r="XBA57" s="43"/>
      <c r="XBB57" s="43"/>
      <c r="XBC57" s="43"/>
      <c r="XBD57" s="43"/>
      <c r="XBE57" s="43"/>
      <c r="XBF57" s="43"/>
      <c r="XBG57" s="43"/>
      <c r="XBH57" s="43"/>
      <c r="XBI57" s="43"/>
      <c r="XBJ57" s="43"/>
      <c r="XBK57" s="43"/>
      <c r="XBL57" s="43"/>
      <c r="XBM57" s="43"/>
      <c r="XBN57" s="43"/>
      <c r="XBO57" s="43"/>
      <c r="XBP57" s="43"/>
      <c r="XBQ57" s="43"/>
      <c r="XBR57" s="43"/>
      <c r="XBS57" s="43"/>
      <c r="XBT57" s="43"/>
      <c r="XBU57" s="43"/>
      <c r="XBV57" s="43"/>
      <c r="XBW57" s="43"/>
      <c r="XBX57" s="43"/>
      <c r="XBY57" s="43"/>
      <c r="XBZ57" s="43"/>
      <c r="XCA57" s="43"/>
      <c r="XCB57" s="43"/>
      <c r="XCC57" s="43"/>
      <c r="XCD57" s="43"/>
      <c r="XCE57" s="43"/>
      <c r="XCF57" s="43"/>
      <c r="XCG57" s="43"/>
      <c r="XCH57" s="43"/>
      <c r="XCI57" s="43"/>
      <c r="XCJ57" s="43"/>
      <c r="XCK57" s="43"/>
      <c r="XCL57" s="43"/>
      <c r="XCM57" s="43"/>
      <c r="XCN57" s="43"/>
      <c r="XCO57" s="43"/>
      <c r="XCP57" s="43"/>
      <c r="XCQ57" s="43"/>
      <c r="XCR57" s="43"/>
      <c r="XCS57" s="43"/>
      <c r="XCT57" s="43"/>
      <c r="XCU57" s="43"/>
      <c r="XCV57" s="43"/>
      <c r="XCW57" s="43"/>
      <c r="XCX57" s="43"/>
      <c r="XCY57" s="43"/>
      <c r="XCZ57" s="43"/>
      <c r="XDA57" s="43"/>
      <c r="XDB57" s="43"/>
      <c r="XDC57" s="43"/>
      <c r="XDD57" s="43"/>
      <c r="XDE57" s="43"/>
      <c r="XDF57" s="43"/>
      <c r="XDG57" s="43"/>
      <c r="XDH57" s="43"/>
      <c r="XDI57" s="43"/>
      <c r="XDJ57" s="43"/>
      <c r="XDK57" s="43"/>
      <c r="XDL57" s="43"/>
      <c r="XDM57" s="43"/>
      <c r="XDN57" s="43"/>
      <c r="XDO57" s="43"/>
      <c r="XDP57" s="43"/>
      <c r="XDQ57" s="43"/>
      <c r="XDR57" s="43"/>
      <c r="XDS57" s="43"/>
      <c r="XDT57" s="43"/>
      <c r="XDU57" s="43"/>
      <c r="XDV57" s="43"/>
      <c r="XDW57" s="43"/>
      <c r="XDX57" s="43"/>
      <c r="XDY57" s="43"/>
      <c r="XDZ57" s="43"/>
      <c r="XEA57" s="43"/>
      <c r="XEB57" s="43"/>
      <c r="XEC57" s="43"/>
      <c r="XED57" s="43"/>
      <c r="XEE57" s="43"/>
      <c r="XEF57" s="43"/>
      <c r="XEG57" s="43"/>
      <c r="XEH57" s="43"/>
      <c r="XEI57" s="43"/>
      <c r="XEJ57" s="43"/>
      <c r="XEK57" s="43"/>
      <c r="XEL57" s="43"/>
      <c r="XEM57" s="43"/>
      <c r="XEN57" s="43"/>
      <c r="XEO57" s="43"/>
      <c r="XEP57" s="43"/>
      <c r="XEQ57" s="43"/>
      <c r="XER57" s="43"/>
      <c r="XES57" s="43"/>
      <c r="XET57" s="43"/>
      <c r="XEU57" s="43"/>
      <c r="XEV57" s="43"/>
      <c r="XEW57" s="43"/>
      <c r="XEX57" s="43"/>
      <c r="XEY57" s="43"/>
      <c r="XEZ57" s="43"/>
      <c r="XFA57" s="43"/>
      <c r="XFB57" s="43"/>
      <c r="XFC57" s="43"/>
    </row>
    <row r="58" spans="1:16383" s="49" customFormat="1" ht="20.5" x14ac:dyDescent="0.55000000000000004">
      <c r="A58" s="105" t="s">
        <v>326</v>
      </c>
      <c r="J58" s="107"/>
      <c r="K58" s="45"/>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c r="IW58" s="43"/>
      <c r="IX58" s="43"/>
      <c r="IY58" s="43"/>
      <c r="IZ58" s="43"/>
      <c r="JA58" s="43"/>
      <c r="JB58" s="43"/>
      <c r="JC58" s="43"/>
      <c r="JD58" s="43"/>
      <c r="JE58" s="43"/>
      <c r="JF58" s="43"/>
      <c r="JG58" s="43"/>
      <c r="JH58" s="43"/>
      <c r="JI58" s="43"/>
      <c r="JJ58" s="43"/>
      <c r="JK58" s="43"/>
      <c r="JL58" s="43"/>
      <c r="JM58" s="43"/>
      <c r="JN58" s="43"/>
      <c r="JO58" s="43"/>
      <c r="JP58" s="43"/>
      <c r="JQ58" s="43"/>
      <c r="JR58" s="43"/>
      <c r="JS58" s="43"/>
      <c r="JT58" s="43"/>
      <c r="JU58" s="43"/>
      <c r="JV58" s="43"/>
      <c r="JW58" s="43"/>
      <c r="JX58" s="43"/>
      <c r="JY58" s="43"/>
      <c r="JZ58" s="43"/>
      <c r="KA58" s="43"/>
      <c r="KB58" s="43"/>
      <c r="KC58" s="43"/>
      <c r="KD58" s="43"/>
      <c r="KE58" s="43"/>
      <c r="KF58" s="43"/>
      <c r="KG58" s="43"/>
      <c r="KH58" s="43"/>
      <c r="KI58" s="43"/>
      <c r="KJ58" s="43"/>
      <c r="KK58" s="43"/>
      <c r="KL58" s="43"/>
      <c r="KM58" s="43"/>
      <c r="KN58" s="43"/>
      <c r="KO58" s="43"/>
      <c r="KP58" s="43"/>
      <c r="KQ58" s="43"/>
      <c r="KR58" s="43"/>
      <c r="KS58" s="43"/>
      <c r="KT58" s="43"/>
      <c r="KU58" s="43"/>
      <c r="KV58" s="43"/>
      <c r="KW58" s="43"/>
      <c r="KX58" s="43"/>
      <c r="KY58" s="43"/>
      <c r="KZ58" s="43"/>
      <c r="LA58" s="43"/>
      <c r="LB58" s="43"/>
      <c r="LC58" s="43"/>
      <c r="LD58" s="43"/>
      <c r="LE58" s="43"/>
      <c r="LF58" s="43"/>
      <c r="LG58" s="43"/>
      <c r="LH58" s="43"/>
      <c r="LI58" s="43"/>
      <c r="LJ58" s="43"/>
      <c r="LK58" s="43"/>
      <c r="LL58" s="43"/>
      <c r="LM58" s="43"/>
      <c r="LN58" s="43"/>
      <c r="LO58" s="43"/>
      <c r="LP58" s="43"/>
      <c r="LQ58" s="43"/>
      <c r="LR58" s="43"/>
      <c r="LS58" s="43"/>
      <c r="LT58" s="43"/>
      <c r="LU58" s="43"/>
      <c r="LV58" s="43"/>
      <c r="LW58" s="43"/>
      <c r="LX58" s="43"/>
      <c r="LY58" s="43"/>
      <c r="LZ58" s="43"/>
      <c r="MA58" s="43"/>
      <c r="MB58" s="43"/>
      <c r="MC58" s="43"/>
      <c r="MD58" s="43"/>
      <c r="ME58" s="43"/>
      <c r="MF58" s="43"/>
      <c r="MG58" s="43"/>
      <c r="MH58" s="43"/>
      <c r="MI58" s="43"/>
      <c r="MJ58" s="43"/>
      <c r="MK58" s="43"/>
      <c r="ML58" s="43"/>
      <c r="MM58" s="43"/>
      <c r="MN58" s="43"/>
      <c r="MO58" s="43"/>
      <c r="MP58" s="43"/>
      <c r="MQ58" s="43"/>
      <c r="MR58" s="43"/>
      <c r="MS58" s="43"/>
      <c r="MT58" s="43"/>
      <c r="MU58" s="43"/>
      <c r="MV58" s="43"/>
      <c r="MW58" s="43"/>
      <c r="MX58" s="43"/>
      <c r="MY58" s="43"/>
      <c r="MZ58" s="43"/>
      <c r="NA58" s="43"/>
      <c r="NB58" s="43"/>
      <c r="NC58" s="43"/>
      <c r="ND58" s="43"/>
      <c r="NE58" s="43"/>
      <c r="NF58" s="43"/>
      <c r="NG58" s="43"/>
      <c r="NH58" s="43"/>
      <c r="NI58" s="43"/>
      <c r="NJ58" s="43"/>
      <c r="NK58" s="43"/>
      <c r="NL58" s="43"/>
      <c r="NM58" s="43"/>
      <c r="NN58" s="43"/>
      <c r="NO58" s="43"/>
      <c r="NP58" s="43"/>
      <c r="NQ58" s="43"/>
      <c r="NR58" s="43"/>
      <c r="NS58" s="43"/>
      <c r="NT58" s="43"/>
      <c r="NU58" s="43"/>
      <c r="NV58" s="43"/>
      <c r="NW58" s="43"/>
      <c r="NX58" s="43"/>
      <c r="NY58" s="43"/>
      <c r="NZ58" s="43"/>
      <c r="OA58" s="43"/>
      <c r="OB58" s="43"/>
      <c r="OC58" s="43"/>
      <c r="OD58" s="43"/>
      <c r="OE58" s="43"/>
      <c r="OF58" s="43"/>
      <c r="OG58" s="43"/>
      <c r="OH58" s="43"/>
      <c r="OI58" s="43"/>
      <c r="OJ58" s="43"/>
      <c r="OK58" s="43"/>
      <c r="OL58" s="43"/>
      <c r="OM58" s="43"/>
      <c r="ON58" s="43"/>
      <c r="OO58" s="43"/>
      <c r="OP58" s="43"/>
      <c r="OQ58" s="43"/>
      <c r="OR58" s="43"/>
      <c r="OS58" s="43"/>
      <c r="OT58" s="43"/>
      <c r="OU58" s="43"/>
      <c r="OV58" s="43"/>
      <c r="OW58" s="43"/>
      <c r="OX58" s="43"/>
      <c r="OY58" s="43"/>
      <c r="OZ58" s="43"/>
      <c r="PA58" s="43"/>
      <c r="PB58" s="43"/>
      <c r="PC58" s="43"/>
      <c r="PD58" s="43"/>
      <c r="PE58" s="43"/>
      <c r="PF58" s="43"/>
      <c r="PG58" s="43"/>
      <c r="PH58" s="43"/>
      <c r="PI58" s="43"/>
      <c r="PJ58" s="43"/>
      <c r="PK58" s="43"/>
      <c r="PL58" s="43"/>
      <c r="PM58" s="43"/>
      <c r="PN58" s="43"/>
      <c r="PO58" s="43"/>
      <c r="PP58" s="43"/>
      <c r="PQ58" s="43"/>
      <c r="PR58" s="43"/>
      <c r="PS58" s="43"/>
      <c r="PT58" s="43"/>
      <c r="PU58" s="43"/>
      <c r="PV58" s="43"/>
      <c r="PW58" s="43"/>
      <c r="PX58" s="43"/>
      <c r="PY58" s="43"/>
      <c r="PZ58" s="43"/>
      <c r="QA58" s="43"/>
      <c r="QB58" s="43"/>
      <c r="QC58" s="43"/>
      <c r="QD58" s="43"/>
      <c r="QE58" s="43"/>
      <c r="QF58" s="43"/>
      <c r="QG58" s="43"/>
      <c r="QH58" s="43"/>
      <c r="QI58" s="43"/>
      <c r="QJ58" s="43"/>
      <c r="QK58" s="43"/>
      <c r="QL58" s="43"/>
      <c r="QM58" s="43"/>
      <c r="QN58" s="43"/>
      <c r="QO58" s="43"/>
      <c r="QP58" s="43"/>
      <c r="QQ58" s="43"/>
      <c r="QR58" s="43"/>
      <c r="QS58" s="43"/>
      <c r="QT58" s="43"/>
      <c r="QU58" s="43"/>
      <c r="QV58" s="43"/>
      <c r="QW58" s="43"/>
      <c r="QX58" s="43"/>
      <c r="QY58" s="43"/>
      <c r="QZ58" s="43"/>
      <c r="RA58" s="43"/>
      <c r="RB58" s="43"/>
      <c r="RC58" s="43"/>
      <c r="RD58" s="43"/>
      <c r="RE58" s="43"/>
      <c r="RF58" s="43"/>
      <c r="RG58" s="43"/>
      <c r="RH58" s="43"/>
      <c r="RI58" s="43"/>
      <c r="RJ58" s="43"/>
      <c r="RK58" s="43"/>
      <c r="RL58" s="43"/>
      <c r="RM58" s="43"/>
      <c r="RN58" s="43"/>
      <c r="RO58" s="43"/>
      <c r="RP58" s="43"/>
      <c r="RQ58" s="43"/>
      <c r="RR58" s="43"/>
      <c r="RS58" s="43"/>
      <c r="RT58" s="43"/>
      <c r="RU58" s="43"/>
      <c r="RV58" s="43"/>
      <c r="RW58" s="43"/>
      <c r="RX58" s="43"/>
      <c r="RY58" s="43"/>
      <c r="RZ58" s="43"/>
      <c r="SA58" s="43"/>
      <c r="SB58" s="43"/>
      <c r="SC58" s="43"/>
      <c r="SD58" s="43"/>
      <c r="SE58" s="43"/>
      <c r="SF58" s="43"/>
      <c r="SG58" s="43"/>
      <c r="SH58" s="43"/>
      <c r="SI58" s="43"/>
      <c r="SJ58" s="43"/>
      <c r="SK58" s="43"/>
      <c r="SL58" s="43"/>
      <c r="SM58" s="43"/>
      <c r="SN58" s="43"/>
      <c r="SO58" s="43"/>
      <c r="SP58" s="43"/>
      <c r="SQ58" s="43"/>
      <c r="SR58" s="43"/>
      <c r="SS58" s="43"/>
      <c r="ST58" s="43"/>
      <c r="SU58" s="43"/>
      <c r="SV58" s="43"/>
      <c r="SW58" s="43"/>
      <c r="SX58" s="43"/>
      <c r="SY58" s="43"/>
      <c r="SZ58" s="43"/>
      <c r="TA58" s="43"/>
      <c r="TB58" s="43"/>
      <c r="TC58" s="43"/>
      <c r="TD58" s="43"/>
      <c r="TE58" s="43"/>
      <c r="TF58" s="43"/>
      <c r="TG58" s="43"/>
      <c r="TH58" s="43"/>
      <c r="TI58" s="43"/>
      <c r="TJ58" s="43"/>
      <c r="TK58" s="43"/>
      <c r="TL58" s="43"/>
      <c r="TM58" s="43"/>
      <c r="TN58" s="43"/>
      <c r="TO58" s="43"/>
      <c r="TP58" s="43"/>
      <c r="TQ58" s="43"/>
      <c r="TR58" s="43"/>
      <c r="TS58" s="43"/>
      <c r="TT58" s="43"/>
      <c r="TU58" s="43"/>
      <c r="TV58" s="43"/>
      <c r="TW58" s="43"/>
      <c r="TX58" s="43"/>
      <c r="TY58" s="43"/>
      <c r="TZ58" s="43"/>
      <c r="UA58" s="43"/>
      <c r="UB58" s="43"/>
      <c r="UC58" s="43"/>
      <c r="UD58" s="43"/>
      <c r="UE58" s="43"/>
      <c r="UF58" s="43"/>
      <c r="UG58" s="43"/>
      <c r="UH58" s="43"/>
      <c r="UI58" s="43"/>
      <c r="UJ58" s="43"/>
      <c r="UK58" s="43"/>
      <c r="UL58" s="43"/>
      <c r="UM58" s="43"/>
      <c r="UN58" s="43"/>
      <c r="UO58" s="43"/>
      <c r="UP58" s="43"/>
      <c r="UQ58" s="43"/>
      <c r="UR58" s="43"/>
      <c r="US58" s="43"/>
      <c r="UT58" s="43"/>
      <c r="UU58" s="43"/>
      <c r="UV58" s="43"/>
      <c r="UW58" s="43"/>
      <c r="UX58" s="43"/>
      <c r="UY58" s="43"/>
      <c r="UZ58" s="43"/>
      <c r="VA58" s="43"/>
      <c r="VB58" s="43"/>
      <c r="VC58" s="43"/>
      <c r="VD58" s="43"/>
      <c r="VE58" s="43"/>
      <c r="VF58" s="43"/>
      <c r="VG58" s="43"/>
      <c r="VH58" s="43"/>
      <c r="VI58" s="43"/>
      <c r="VJ58" s="43"/>
      <c r="VK58" s="43"/>
      <c r="VL58" s="43"/>
      <c r="VM58" s="43"/>
      <c r="VN58" s="43"/>
      <c r="VO58" s="43"/>
      <c r="VP58" s="43"/>
      <c r="VQ58" s="43"/>
      <c r="VR58" s="43"/>
      <c r="VS58" s="43"/>
      <c r="VT58" s="43"/>
      <c r="VU58" s="43"/>
      <c r="VV58" s="43"/>
      <c r="VW58" s="43"/>
      <c r="VX58" s="43"/>
      <c r="VY58" s="43"/>
      <c r="VZ58" s="43"/>
      <c r="WA58" s="43"/>
      <c r="WB58" s="43"/>
      <c r="WC58" s="43"/>
      <c r="WD58" s="43"/>
      <c r="WE58" s="43"/>
      <c r="WF58" s="43"/>
      <c r="WG58" s="43"/>
      <c r="WH58" s="43"/>
      <c r="WI58" s="43"/>
      <c r="WJ58" s="43"/>
      <c r="WK58" s="43"/>
      <c r="WL58" s="43"/>
      <c r="WM58" s="43"/>
      <c r="WN58" s="43"/>
      <c r="WO58" s="43"/>
      <c r="WP58" s="43"/>
      <c r="WQ58" s="43"/>
      <c r="WR58" s="43"/>
      <c r="WS58" s="43"/>
      <c r="WT58" s="43"/>
      <c r="WU58" s="43"/>
      <c r="WV58" s="43"/>
      <c r="WW58" s="43"/>
      <c r="WX58" s="43"/>
      <c r="WY58" s="43"/>
      <c r="WZ58" s="43"/>
      <c r="XA58" s="43"/>
      <c r="XB58" s="43"/>
      <c r="XC58" s="43"/>
      <c r="XD58" s="43"/>
      <c r="XE58" s="43"/>
      <c r="XF58" s="43"/>
      <c r="XG58" s="43"/>
      <c r="XH58" s="43"/>
      <c r="XI58" s="43"/>
      <c r="XJ58" s="43"/>
      <c r="XK58" s="43"/>
      <c r="XL58" s="43"/>
      <c r="XM58" s="43"/>
      <c r="XN58" s="43"/>
      <c r="XO58" s="43"/>
      <c r="XP58" s="43"/>
      <c r="XQ58" s="43"/>
      <c r="XR58" s="43"/>
      <c r="XS58" s="43"/>
      <c r="XT58" s="43"/>
      <c r="XU58" s="43"/>
      <c r="XV58" s="43"/>
      <c r="XW58" s="43"/>
      <c r="XX58" s="43"/>
      <c r="XY58" s="43"/>
      <c r="XZ58" s="43"/>
      <c r="YA58" s="43"/>
      <c r="YB58" s="43"/>
      <c r="YC58" s="43"/>
      <c r="YD58" s="43"/>
      <c r="YE58" s="43"/>
      <c r="YF58" s="43"/>
      <c r="YG58" s="43"/>
      <c r="YH58" s="43"/>
      <c r="YI58" s="43"/>
      <c r="YJ58" s="43"/>
      <c r="YK58" s="43"/>
      <c r="YL58" s="43"/>
      <c r="YM58" s="43"/>
      <c r="YN58" s="43"/>
      <c r="YO58" s="43"/>
      <c r="YP58" s="43"/>
      <c r="YQ58" s="43"/>
      <c r="YR58" s="43"/>
      <c r="YS58" s="43"/>
      <c r="YT58" s="43"/>
      <c r="YU58" s="43"/>
      <c r="YV58" s="43"/>
      <c r="YW58" s="43"/>
      <c r="YX58" s="43"/>
      <c r="YY58" s="43"/>
      <c r="YZ58" s="43"/>
      <c r="ZA58" s="43"/>
      <c r="ZB58" s="43"/>
      <c r="ZC58" s="43"/>
      <c r="ZD58" s="43"/>
      <c r="ZE58" s="43"/>
      <c r="ZF58" s="43"/>
      <c r="ZG58" s="43"/>
      <c r="ZH58" s="43"/>
      <c r="ZI58" s="43"/>
      <c r="ZJ58" s="43"/>
      <c r="ZK58" s="43"/>
      <c r="ZL58" s="43"/>
      <c r="ZM58" s="43"/>
      <c r="ZN58" s="43"/>
      <c r="ZO58" s="43"/>
      <c r="ZP58" s="43"/>
      <c r="ZQ58" s="43"/>
      <c r="ZR58" s="43"/>
      <c r="ZS58" s="43"/>
      <c r="ZT58" s="43"/>
      <c r="ZU58" s="43"/>
      <c r="ZV58" s="43"/>
      <c r="ZW58" s="43"/>
      <c r="ZX58" s="43"/>
      <c r="ZY58" s="43"/>
      <c r="ZZ58" s="43"/>
      <c r="AAA58" s="43"/>
      <c r="AAB58" s="43"/>
      <c r="AAC58" s="43"/>
      <c r="AAD58" s="43"/>
      <c r="AAE58" s="43"/>
      <c r="AAF58" s="43"/>
      <c r="AAG58" s="43"/>
      <c r="AAH58" s="43"/>
      <c r="AAI58" s="43"/>
      <c r="AAJ58" s="43"/>
      <c r="AAK58" s="43"/>
      <c r="AAL58" s="43"/>
      <c r="AAM58" s="43"/>
      <c r="AAN58" s="43"/>
      <c r="AAO58" s="43"/>
      <c r="AAP58" s="43"/>
      <c r="AAQ58" s="43"/>
      <c r="AAR58" s="43"/>
      <c r="AAS58" s="43"/>
      <c r="AAT58" s="43"/>
      <c r="AAU58" s="43"/>
      <c r="AAV58" s="43"/>
      <c r="AAW58" s="43"/>
      <c r="AAX58" s="43"/>
      <c r="AAY58" s="43"/>
      <c r="AAZ58" s="43"/>
      <c r="ABA58" s="43"/>
      <c r="ABB58" s="43"/>
      <c r="ABC58" s="43"/>
      <c r="ABD58" s="43"/>
      <c r="ABE58" s="43"/>
      <c r="ABF58" s="43"/>
      <c r="ABG58" s="43"/>
      <c r="ABH58" s="43"/>
      <c r="ABI58" s="43"/>
      <c r="ABJ58" s="43"/>
      <c r="ABK58" s="43"/>
      <c r="ABL58" s="43"/>
      <c r="ABM58" s="43"/>
      <c r="ABN58" s="43"/>
      <c r="ABO58" s="43"/>
      <c r="ABP58" s="43"/>
      <c r="ABQ58" s="43"/>
      <c r="ABR58" s="43"/>
      <c r="ABS58" s="43"/>
      <c r="ABT58" s="43"/>
      <c r="ABU58" s="43"/>
      <c r="ABV58" s="43"/>
      <c r="ABW58" s="43"/>
      <c r="ABX58" s="43"/>
      <c r="ABY58" s="43"/>
      <c r="ABZ58" s="43"/>
      <c r="ACA58" s="43"/>
      <c r="ACB58" s="43"/>
      <c r="ACC58" s="43"/>
      <c r="ACD58" s="43"/>
      <c r="ACE58" s="43"/>
      <c r="ACF58" s="43"/>
      <c r="ACG58" s="43"/>
      <c r="ACH58" s="43"/>
      <c r="ACI58" s="43"/>
      <c r="ACJ58" s="43"/>
      <c r="ACK58" s="43"/>
      <c r="ACL58" s="43"/>
      <c r="ACM58" s="43"/>
      <c r="ACN58" s="43"/>
      <c r="ACO58" s="43"/>
      <c r="ACP58" s="43"/>
      <c r="ACQ58" s="43"/>
      <c r="ACR58" s="43"/>
      <c r="ACS58" s="43"/>
      <c r="ACT58" s="43"/>
      <c r="ACU58" s="43"/>
      <c r="ACV58" s="43"/>
      <c r="ACW58" s="43"/>
      <c r="ACX58" s="43"/>
      <c r="ACY58" s="43"/>
      <c r="ACZ58" s="43"/>
      <c r="ADA58" s="43"/>
      <c r="ADB58" s="43"/>
      <c r="ADC58" s="43"/>
      <c r="ADD58" s="43"/>
      <c r="ADE58" s="43"/>
      <c r="ADF58" s="43"/>
      <c r="ADG58" s="43"/>
      <c r="ADH58" s="43"/>
      <c r="ADI58" s="43"/>
      <c r="ADJ58" s="43"/>
      <c r="ADK58" s="43"/>
      <c r="ADL58" s="43"/>
      <c r="ADM58" s="43"/>
      <c r="ADN58" s="43"/>
      <c r="ADO58" s="43"/>
      <c r="ADP58" s="43"/>
      <c r="ADQ58" s="43"/>
      <c r="ADR58" s="43"/>
      <c r="ADS58" s="43"/>
      <c r="ADT58" s="43"/>
      <c r="ADU58" s="43"/>
      <c r="ADV58" s="43"/>
      <c r="ADW58" s="43"/>
      <c r="ADX58" s="43"/>
      <c r="ADY58" s="43"/>
      <c r="ADZ58" s="43"/>
      <c r="AEA58" s="43"/>
      <c r="AEB58" s="43"/>
      <c r="AEC58" s="43"/>
      <c r="AED58" s="43"/>
      <c r="AEE58" s="43"/>
      <c r="AEF58" s="43"/>
      <c r="AEG58" s="43"/>
      <c r="AEH58" s="43"/>
      <c r="AEI58" s="43"/>
      <c r="AEJ58" s="43"/>
      <c r="AEK58" s="43"/>
      <c r="AEL58" s="43"/>
      <c r="AEM58" s="43"/>
      <c r="AEN58" s="43"/>
      <c r="AEO58" s="43"/>
      <c r="AEP58" s="43"/>
      <c r="AEQ58" s="43"/>
      <c r="AER58" s="43"/>
      <c r="AES58" s="43"/>
      <c r="AET58" s="43"/>
      <c r="AEU58" s="43"/>
      <c r="AEV58" s="43"/>
      <c r="AEW58" s="43"/>
      <c r="AEX58" s="43"/>
      <c r="AEY58" s="43"/>
      <c r="AEZ58" s="43"/>
      <c r="AFA58" s="43"/>
      <c r="AFB58" s="43"/>
      <c r="AFC58" s="43"/>
      <c r="AFD58" s="43"/>
      <c r="AFE58" s="43"/>
      <c r="AFF58" s="43"/>
      <c r="AFG58" s="43"/>
      <c r="AFH58" s="43"/>
      <c r="AFI58" s="43"/>
      <c r="AFJ58" s="43"/>
      <c r="AFK58" s="43"/>
      <c r="AFL58" s="43"/>
      <c r="AFM58" s="43"/>
      <c r="AFN58" s="43"/>
      <c r="AFO58" s="43"/>
      <c r="AFP58" s="43"/>
      <c r="AFQ58" s="43"/>
      <c r="AFR58" s="43"/>
      <c r="AFS58" s="43"/>
      <c r="AFT58" s="43"/>
      <c r="AFU58" s="43"/>
      <c r="AFV58" s="43"/>
      <c r="AFW58" s="43"/>
      <c r="AFX58" s="43"/>
      <c r="AFY58" s="43"/>
      <c r="AFZ58" s="43"/>
      <c r="AGA58" s="43"/>
      <c r="AGB58" s="43"/>
      <c r="AGC58" s="43"/>
      <c r="AGD58" s="43"/>
      <c r="AGE58" s="43"/>
      <c r="AGF58" s="43"/>
      <c r="AGG58" s="43"/>
      <c r="AGH58" s="43"/>
      <c r="AGI58" s="43"/>
      <c r="AGJ58" s="43"/>
      <c r="AGK58" s="43"/>
      <c r="AGL58" s="43"/>
      <c r="AGM58" s="43"/>
      <c r="AGN58" s="43"/>
      <c r="AGO58" s="43"/>
      <c r="AGP58" s="43"/>
      <c r="AGQ58" s="43"/>
      <c r="AGR58" s="43"/>
      <c r="AGS58" s="43"/>
      <c r="AGT58" s="43"/>
      <c r="AGU58" s="43"/>
      <c r="AGV58" s="43"/>
      <c r="AGW58" s="43"/>
      <c r="AGX58" s="43"/>
      <c r="AGY58" s="43"/>
      <c r="AGZ58" s="43"/>
      <c r="AHA58" s="43"/>
      <c r="AHB58" s="43"/>
      <c r="AHC58" s="43"/>
      <c r="AHD58" s="43"/>
      <c r="AHE58" s="43"/>
      <c r="AHF58" s="43"/>
      <c r="AHG58" s="43"/>
      <c r="AHH58" s="43"/>
      <c r="AHI58" s="43"/>
      <c r="AHJ58" s="43"/>
      <c r="AHK58" s="43"/>
      <c r="AHL58" s="43"/>
      <c r="AHM58" s="43"/>
      <c r="AHN58" s="43"/>
      <c r="AHO58" s="43"/>
      <c r="AHP58" s="43"/>
      <c r="AHQ58" s="43"/>
      <c r="AHR58" s="43"/>
      <c r="AHS58" s="43"/>
      <c r="AHT58" s="43"/>
      <c r="AHU58" s="43"/>
      <c r="AHV58" s="43"/>
      <c r="AHW58" s="43"/>
      <c r="AHX58" s="43"/>
      <c r="AHY58" s="43"/>
      <c r="AHZ58" s="43"/>
      <c r="AIA58" s="43"/>
      <c r="AIB58" s="43"/>
      <c r="AIC58" s="43"/>
      <c r="AID58" s="43"/>
      <c r="AIE58" s="43"/>
      <c r="AIF58" s="43"/>
      <c r="AIG58" s="43"/>
      <c r="AIH58" s="43"/>
      <c r="AII58" s="43"/>
      <c r="AIJ58" s="43"/>
      <c r="AIK58" s="43"/>
      <c r="AIL58" s="43"/>
      <c r="AIM58" s="43"/>
      <c r="AIN58" s="43"/>
      <c r="AIO58" s="43"/>
      <c r="AIP58" s="43"/>
      <c r="AIQ58" s="43"/>
      <c r="AIR58" s="43"/>
      <c r="AIS58" s="43"/>
      <c r="AIT58" s="43"/>
      <c r="AIU58" s="43"/>
      <c r="AIV58" s="43"/>
      <c r="AIW58" s="43"/>
      <c r="AIX58" s="43"/>
      <c r="AIY58" s="43"/>
      <c r="AIZ58" s="43"/>
      <c r="AJA58" s="43"/>
      <c r="AJB58" s="43"/>
      <c r="AJC58" s="43"/>
      <c r="AJD58" s="43"/>
      <c r="AJE58" s="43"/>
      <c r="AJF58" s="43"/>
      <c r="AJG58" s="43"/>
      <c r="AJH58" s="43"/>
      <c r="AJI58" s="43"/>
      <c r="AJJ58" s="43"/>
      <c r="AJK58" s="43"/>
      <c r="AJL58" s="43"/>
      <c r="AJM58" s="43"/>
      <c r="AJN58" s="43"/>
      <c r="AJO58" s="43"/>
      <c r="AJP58" s="43"/>
      <c r="AJQ58" s="43"/>
      <c r="AJR58" s="43"/>
      <c r="AJS58" s="43"/>
      <c r="AJT58" s="43"/>
      <c r="AJU58" s="43"/>
      <c r="AJV58" s="43"/>
      <c r="AJW58" s="43"/>
      <c r="AJX58" s="43"/>
      <c r="AJY58" s="43"/>
      <c r="AJZ58" s="43"/>
      <c r="AKA58" s="43"/>
      <c r="AKB58" s="43"/>
      <c r="AKC58" s="43"/>
      <c r="AKD58" s="43"/>
      <c r="AKE58" s="43"/>
      <c r="AKF58" s="43"/>
      <c r="AKG58" s="43"/>
      <c r="AKH58" s="43"/>
      <c r="AKI58" s="43"/>
      <c r="AKJ58" s="43"/>
      <c r="AKK58" s="43"/>
      <c r="AKL58" s="43"/>
      <c r="AKM58" s="43"/>
      <c r="AKN58" s="43"/>
      <c r="AKO58" s="43"/>
      <c r="AKP58" s="43"/>
      <c r="AKQ58" s="43"/>
      <c r="AKR58" s="43"/>
      <c r="AKS58" s="43"/>
      <c r="AKT58" s="43"/>
      <c r="AKU58" s="43"/>
      <c r="AKV58" s="43"/>
      <c r="AKW58" s="43"/>
      <c r="AKX58" s="43"/>
      <c r="AKY58" s="43"/>
      <c r="AKZ58" s="43"/>
      <c r="ALA58" s="43"/>
      <c r="ALB58" s="43"/>
      <c r="ALC58" s="43"/>
      <c r="ALD58" s="43"/>
      <c r="ALE58" s="43"/>
      <c r="ALF58" s="43"/>
      <c r="ALG58" s="43"/>
      <c r="ALH58" s="43"/>
      <c r="ALI58" s="43"/>
      <c r="ALJ58" s="43"/>
      <c r="ALK58" s="43"/>
      <c r="ALL58" s="43"/>
      <c r="ALM58" s="43"/>
      <c r="ALN58" s="43"/>
      <c r="ALO58" s="43"/>
      <c r="ALP58" s="43"/>
      <c r="ALQ58" s="43"/>
      <c r="ALR58" s="43"/>
      <c r="ALS58" s="43"/>
      <c r="ALT58" s="43"/>
      <c r="ALU58" s="43"/>
      <c r="ALV58" s="43"/>
      <c r="ALW58" s="43"/>
      <c r="ALX58" s="43"/>
      <c r="ALY58" s="43"/>
      <c r="ALZ58" s="43"/>
      <c r="AMA58" s="43"/>
      <c r="AMB58" s="43"/>
      <c r="AMC58" s="43"/>
      <c r="AMD58" s="43"/>
      <c r="AME58" s="43"/>
      <c r="AMF58" s="43"/>
      <c r="AMG58" s="43"/>
      <c r="AMH58" s="43"/>
      <c r="AMI58" s="43"/>
      <c r="AMJ58" s="43"/>
      <c r="AMK58" s="43"/>
      <c r="AML58" s="43"/>
      <c r="AMM58" s="43"/>
      <c r="AMN58" s="43"/>
      <c r="AMO58" s="43"/>
      <c r="AMP58" s="43"/>
      <c r="AMQ58" s="43"/>
      <c r="AMR58" s="43"/>
      <c r="AMS58" s="43"/>
      <c r="AMT58" s="43"/>
      <c r="AMU58" s="43"/>
      <c r="AMV58" s="43"/>
      <c r="AMW58" s="43"/>
      <c r="AMX58" s="43"/>
      <c r="AMY58" s="43"/>
      <c r="AMZ58" s="43"/>
      <c r="ANA58" s="43"/>
      <c r="ANB58" s="43"/>
      <c r="ANC58" s="43"/>
      <c r="AND58" s="43"/>
      <c r="ANE58" s="43"/>
      <c r="ANF58" s="43"/>
      <c r="ANG58" s="43"/>
      <c r="ANH58" s="43"/>
      <c r="ANI58" s="43"/>
      <c r="ANJ58" s="43"/>
      <c r="ANK58" s="43"/>
      <c r="ANL58" s="43"/>
      <c r="ANM58" s="43"/>
      <c r="ANN58" s="43"/>
      <c r="ANO58" s="43"/>
      <c r="ANP58" s="43"/>
      <c r="ANQ58" s="43"/>
      <c r="ANR58" s="43"/>
      <c r="ANS58" s="43"/>
      <c r="ANT58" s="43"/>
      <c r="ANU58" s="43"/>
      <c r="ANV58" s="43"/>
      <c r="ANW58" s="43"/>
      <c r="ANX58" s="43"/>
      <c r="ANY58" s="43"/>
      <c r="ANZ58" s="43"/>
      <c r="AOA58" s="43"/>
      <c r="AOB58" s="43"/>
      <c r="AOC58" s="43"/>
      <c r="AOD58" s="43"/>
      <c r="AOE58" s="43"/>
      <c r="AOF58" s="43"/>
      <c r="AOG58" s="43"/>
      <c r="AOH58" s="43"/>
      <c r="AOI58" s="43"/>
      <c r="AOJ58" s="43"/>
      <c r="AOK58" s="43"/>
      <c r="AOL58" s="43"/>
      <c r="AOM58" s="43"/>
      <c r="AON58" s="43"/>
      <c r="AOO58" s="43"/>
      <c r="AOP58" s="43"/>
      <c r="AOQ58" s="43"/>
      <c r="AOR58" s="43"/>
      <c r="AOS58" s="43"/>
      <c r="AOT58" s="43"/>
      <c r="AOU58" s="43"/>
      <c r="AOV58" s="43"/>
      <c r="AOW58" s="43"/>
      <c r="AOX58" s="43"/>
      <c r="AOY58" s="43"/>
      <c r="AOZ58" s="43"/>
      <c r="APA58" s="43"/>
      <c r="APB58" s="43"/>
      <c r="APC58" s="43"/>
      <c r="APD58" s="43"/>
      <c r="APE58" s="43"/>
      <c r="APF58" s="43"/>
      <c r="APG58" s="43"/>
      <c r="APH58" s="43"/>
      <c r="API58" s="43"/>
      <c r="APJ58" s="43"/>
      <c r="APK58" s="43"/>
      <c r="APL58" s="43"/>
      <c r="APM58" s="43"/>
      <c r="APN58" s="43"/>
      <c r="APO58" s="43"/>
      <c r="APP58" s="43"/>
      <c r="APQ58" s="43"/>
      <c r="APR58" s="43"/>
      <c r="APS58" s="43"/>
      <c r="APT58" s="43"/>
      <c r="APU58" s="43"/>
      <c r="APV58" s="43"/>
      <c r="APW58" s="43"/>
      <c r="APX58" s="43"/>
      <c r="APY58" s="43"/>
      <c r="APZ58" s="43"/>
      <c r="AQA58" s="43"/>
      <c r="AQB58" s="43"/>
      <c r="AQC58" s="43"/>
      <c r="AQD58" s="43"/>
      <c r="AQE58" s="43"/>
      <c r="AQF58" s="43"/>
      <c r="AQG58" s="43"/>
      <c r="AQH58" s="43"/>
      <c r="AQI58" s="43"/>
      <c r="AQJ58" s="43"/>
      <c r="AQK58" s="43"/>
      <c r="AQL58" s="43"/>
      <c r="AQM58" s="43"/>
      <c r="AQN58" s="43"/>
      <c r="AQO58" s="43"/>
      <c r="AQP58" s="43"/>
      <c r="AQQ58" s="43"/>
      <c r="AQR58" s="43"/>
      <c r="AQS58" s="43"/>
      <c r="AQT58" s="43"/>
      <c r="AQU58" s="43"/>
      <c r="AQV58" s="43"/>
      <c r="AQW58" s="43"/>
      <c r="AQX58" s="43"/>
      <c r="AQY58" s="43"/>
      <c r="AQZ58" s="43"/>
      <c r="ARA58" s="43"/>
      <c r="ARB58" s="43"/>
      <c r="ARC58" s="43"/>
      <c r="ARD58" s="43"/>
      <c r="ARE58" s="43"/>
      <c r="ARF58" s="43"/>
      <c r="ARG58" s="43"/>
      <c r="ARH58" s="43"/>
      <c r="ARI58" s="43"/>
      <c r="ARJ58" s="43"/>
      <c r="ARK58" s="43"/>
      <c r="ARL58" s="43"/>
      <c r="ARM58" s="43"/>
      <c r="ARN58" s="43"/>
      <c r="ARO58" s="43"/>
      <c r="ARP58" s="43"/>
      <c r="ARQ58" s="43"/>
      <c r="ARR58" s="43"/>
      <c r="ARS58" s="43"/>
      <c r="ART58" s="43"/>
      <c r="ARU58" s="43"/>
      <c r="ARV58" s="43"/>
      <c r="ARW58" s="43"/>
      <c r="ARX58" s="43"/>
      <c r="ARY58" s="43"/>
      <c r="ARZ58" s="43"/>
      <c r="ASA58" s="43"/>
      <c r="ASB58" s="43"/>
      <c r="ASC58" s="43"/>
      <c r="ASD58" s="43"/>
      <c r="ASE58" s="43"/>
      <c r="ASF58" s="43"/>
      <c r="ASG58" s="43"/>
      <c r="ASH58" s="43"/>
      <c r="ASI58" s="43"/>
      <c r="ASJ58" s="43"/>
      <c r="ASK58" s="43"/>
      <c r="ASL58" s="43"/>
      <c r="ASM58" s="43"/>
      <c r="ASN58" s="43"/>
      <c r="ASO58" s="43"/>
      <c r="ASP58" s="43"/>
      <c r="ASQ58" s="43"/>
      <c r="ASR58" s="43"/>
      <c r="ASS58" s="43"/>
      <c r="AST58" s="43"/>
      <c r="ASU58" s="43"/>
      <c r="ASV58" s="43"/>
      <c r="ASW58" s="43"/>
      <c r="ASX58" s="43"/>
      <c r="ASY58" s="43"/>
      <c r="ASZ58" s="43"/>
      <c r="ATA58" s="43"/>
      <c r="ATB58" s="43"/>
      <c r="ATC58" s="43"/>
      <c r="ATD58" s="43"/>
      <c r="ATE58" s="43"/>
      <c r="ATF58" s="43"/>
      <c r="ATG58" s="43"/>
      <c r="ATH58" s="43"/>
      <c r="ATI58" s="43"/>
      <c r="ATJ58" s="43"/>
      <c r="ATK58" s="43"/>
      <c r="ATL58" s="43"/>
      <c r="ATM58" s="43"/>
      <c r="ATN58" s="43"/>
      <c r="ATO58" s="43"/>
      <c r="ATP58" s="43"/>
      <c r="ATQ58" s="43"/>
      <c r="ATR58" s="43"/>
      <c r="ATS58" s="43"/>
      <c r="ATT58" s="43"/>
      <c r="ATU58" s="43"/>
      <c r="ATV58" s="43"/>
      <c r="ATW58" s="43"/>
      <c r="ATX58" s="43"/>
      <c r="ATY58" s="43"/>
      <c r="ATZ58" s="43"/>
      <c r="AUA58" s="43"/>
      <c r="AUB58" s="43"/>
      <c r="AUC58" s="43"/>
      <c r="AUD58" s="43"/>
      <c r="AUE58" s="43"/>
      <c r="AUF58" s="43"/>
      <c r="AUG58" s="43"/>
      <c r="AUH58" s="43"/>
      <c r="AUI58" s="43"/>
      <c r="AUJ58" s="43"/>
      <c r="AUK58" s="43"/>
      <c r="AUL58" s="43"/>
      <c r="AUM58" s="43"/>
      <c r="AUN58" s="43"/>
      <c r="AUO58" s="43"/>
      <c r="AUP58" s="43"/>
      <c r="AUQ58" s="43"/>
      <c r="AUR58" s="43"/>
      <c r="AUS58" s="43"/>
      <c r="AUT58" s="43"/>
      <c r="AUU58" s="43"/>
      <c r="AUV58" s="43"/>
      <c r="AUW58" s="43"/>
      <c r="AUX58" s="43"/>
      <c r="AUY58" s="43"/>
      <c r="AUZ58" s="43"/>
      <c r="AVA58" s="43"/>
      <c r="AVB58" s="43"/>
      <c r="AVC58" s="43"/>
      <c r="AVD58" s="43"/>
      <c r="AVE58" s="43"/>
      <c r="AVF58" s="43"/>
      <c r="AVG58" s="43"/>
      <c r="AVH58" s="43"/>
      <c r="AVI58" s="43"/>
      <c r="AVJ58" s="43"/>
      <c r="AVK58" s="43"/>
      <c r="AVL58" s="43"/>
      <c r="AVM58" s="43"/>
      <c r="AVN58" s="43"/>
      <c r="AVO58" s="43"/>
      <c r="AVP58" s="43"/>
      <c r="AVQ58" s="43"/>
      <c r="AVR58" s="43"/>
      <c r="AVS58" s="43"/>
      <c r="AVT58" s="43"/>
      <c r="AVU58" s="43"/>
      <c r="AVV58" s="43"/>
      <c r="AVW58" s="43"/>
      <c r="AVX58" s="43"/>
      <c r="AVY58" s="43"/>
      <c r="AVZ58" s="43"/>
      <c r="AWA58" s="43"/>
      <c r="AWB58" s="43"/>
      <c r="AWC58" s="43"/>
      <c r="AWD58" s="43"/>
      <c r="AWE58" s="43"/>
      <c r="AWF58" s="43"/>
      <c r="AWG58" s="43"/>
      <c r="AWH58" s="43"/>
      <c r="AWI58" s="43"/>
      <c r="AWJ58" s="43"/>
      <c r="AWK58" s="43"/>
      <c r="AWL58" s="43"/>
      <c r="AWM58" s="43"/>
      <c r="AWN58" s="43"/>
      <c r="AWO58" s="43"/>
      <c r="AWP58" s="43"/>
      <c r="AWQ58" s="43"/>
      <c r="AWR58" s="43"/>
      <c r="AWS58" s="43"/>
      <c r="AWT58" s="43"/>
      <c r="AWU58" s="43"/>
      <c r="AWV58" s="43"/>
      <c r="AWW58" s="43"/>
      <c r="AWX58" s="43"/>
      <c r="AWY58" s="43"/>
      <c r="AWZ58" s="43"/>
      <c r="AXA58" s="43"/>
      <c r="AXB58" s="43"/>
      <c r="AXC58" s="43"/>
      <c r="AXD58" s="43"/>
      <c r="AXE58" s="43"/>
      <c r="AXF58" s="43"/>
      <c r="AXG58" s="43"/>
      <c r="AXH58" s="43"/>
      <c r="AXI58" s="43"/>
      <c r="AXJ58" s="43"/>
      <c r="AXK58" s="43"/>
      <c r="AXL58" s="43"/>
      <c r="AXM58" s="43"/>
      <c r="AXN58" s="43"/>
      <c r="AXO58" s="43"/>
      <c r="AXP58" s="43"/>
      <c r="AXQ58" s="43"/>
      <c r="AXR58" s="43"/>
      <c r="AXS58" s="43"/>
      <c r="AXT58" s="43"/>
      <c r="AXU58" s="43"/>
      <c r="AXV58" s="43"/>
      <c r="AXW58" s="43"/>
      <c r="AXX58" s="43"/>
      <c r="AXY58" s="43"/>
      <c r="AXZ58" s="43"/>
      <c r="AYA58" s="43"/>
      <c r="AYB58" s="43"/>
      <c r="AYC58" s="43"/>
      <c r="AYD58" s="43"/>
      <c r="AYE58" s="43"/>
      <c r="AYF58" s="43"/>
      <c r="AYG58" s="43"/>
      <c r="AYH58" s="43"/>
      <c r="AYI58" s="43"/>
      <c r="AYJ58" s="43"/>
      <c r="AYK58" s="43"/>
      <c r="AYL58" s="43"/>
      <c r="AYM58" s="43"/>
      <c r="AYN58" s="43"/>
      <c r="AYO58" s="43"/>
      <c r="AYP58" s="43"/>
      <c r="AYQ58" s="43"/>
      <c r="AYR58" s="43"/>
      <c r="AYS58" s="43"/>
      <c r="AYT58" s="43"/>
      <c r="AYU58" s="43"/>
      <c r="AYV58" s="43"/>
      <c r="AYW58" s="43"/>
      <c r="AYX58" s="43"/>
      <c r="AYY58" s="43"/>
      <c r="AYZ58" s="43"/>
      <c r="AZA58" s="43"/>
      <c r="AZB58" s="43"/>
      <c r="AZC58" s="43"/>
      <c r="AZD58" s="43"/>
      <c r="AZE58" s="43"/>
      <c r="AZF58" s="43"/>
      <c r="AZG58" s="43"/>
      <c r="AZH58" s="43"/>
      <c r="AZI58" s="43"/>
      <c r="AZJ58" s="43"/>
      <c r="AZK58" s="43"/>
      <c r="AZL58" s="43"/>
      <c r="AZM58" s="43"/>
      <c r="AZN58" s="43"/>
      <c r="AZO58" s="43"/>
      <c r="AZP58" s="43"/>
      <c r="AZQ58" s="43"/>
      <c r="AZR58" s="43"/>
      <c r="AZS58" s="43"/>
      <c r="AZT58" s="43"/>
      <c r="AZU58" s="43"/>
      <c r="AZV58" s="43"/>
      <c r="AZW58" s="43"/>
      <c r="AZX58" s="43"/>
      <c r="AZY58" s="43"/>
      <c r="AZZ58" s="43"/>
      <c r="BAA58" s="43"/>
      <c r="BAB58" s="43"/>
      <c r="BAC58" s="43"/>
      <c r="BAD58" s="43"/>
      <c r="BAE58" s="43"/>
      <c r="BAF58" s="43"/>
      <c r="BAG58" s="43"/>
      <c r="BAH58" s="43"/>
      <c r="BAI58" s="43"/>
      <c r="BAJ58" s="43"/>
      <c r="BAK58" s="43"/>
      <c r="BAL58" s="43"/>
      <c r="BAM58" s="43"/>
      <c r="BAN58" s="43"/>
      <c r="BAO58" s="43"/>
      <c r="BAP58" s="43"/>
      <c r="BAQ58" s="43"/>
      <c r="BAR58" s="43"/>
      <c r="BAS58" s="43"/>
      <c r="BAT58" s="43"/>
      <c r="BAU58" s="43"/>
      <c r="BAV58" s="43"/>
      <c r="BAW58" s="43"/>
      <c r="BAX58" s="43"/>
      <c r="BAY58" s="43"/>
      <c r="BAZ58" s="43"/>
      <c r="BBA58" s="43"/>
      <c r="BBB58" s="43"/>
      <c r="BBC58" s="43"/>
      <c r="BBD58" s="43"/>
      <c r="BBE58" s="43"/>
      <c r="BBF58" s="43"/>
      <c r="BBG58" s="43"/>
      <c r="BBH58" s="43"/>
      <c r="BBI58" s="43"/>
      <c r="BBJ58" s="43"/>
      <c r="BBK58" s="43"/>
      <c r="BBL58" s="43"/>
      <c r="BBM58" s="43"/>
      <c r="BBN58" s="43"/>
      <c r="BBO58" s="43"/>
      <c r="BBP58" s="43"/>
      <c r="BBQ58" s="43"/>
      <c r="BBR58" s="43"/>
      <c r="BBS58" s="43"/>
      <c r="BBT58" s="43"/>
      <c r="BBU58" s="43"/>
      <c r="BBV58" s="43"/>
      <c r="BBW58" s="43"/>
      <c r="BBX58" s="43"/>
      <c r="BBY58" s="43"/>
      <c r="BBZ58" s="43"/>
      <c r="BCA58" s="43"/>
      <c r="BCB58" s="43"/>
      <c r="BCC58" s="43"/>
      <c r="BCD58" s="43"/>
      <c r="BCE58" s="43"/>
      <c r="BCF58" s="43"/>
      <c r="BCG58" s="43"/>
      <c r="BCH58" s="43"/>
      <c r="BCI58" s="43"/>
      <c r="BCJ58" s="43"/>
      <c r="BCK58" s="43"/>
      <c r="BCL58" s="43"/>
      <c r="BCM58" s="43"/>
      <c r="BCN58" s="43"/>
      <c r="BCO58" s="43"/>
      <c r="BCP58" s="43"/>
      <c r="BCQ58" s="43"/>
      <c r="BCR58" s="43"/>
      <c r="BCS58" s="43"/>
      <c r="BCT58" s="43"/>
      <c r="BCU58" s="43"/>
      <c r="BCV58" s="43"/>
      <c r="BCW58" s="43"/>
      <c r="BCX58" s="43"/>
      <c r="BCY58" s="43"/>
      <c r="BCZ58" s="43"/>
      <c r="BDA58" s="43"/>
      <c r="BDB58" s="43"/>
      <c r="BDC58" s="43"/>
      <c r="BDD58" s="43"/>
      <c r="BDE58" s="43"/>
      <c r="BDF58" s="43"/>
      <c r="BDG58" s="43"/>
      <c r="BDH58" s="43"/>
      <c r="BDI58" s="43"/>
      <c r="BDJ58" s="43"/>
      <c r="BDK58" s="43"/>
      <c r="BDL58" s="43"/>
      <c r="BDM58" s="43"/>
      <c r="BDN58" s="43"/>
      <c r="BDO58" s="43"/>
      <c r="BDP58" s="43"/>
      <c r="BDQ58" s="43"/>
      <c r="BDR58" s="43"/>
      <c r="BDS58" s="43"/>
      <c r="BDT58" s="43"/>
      <c r="BDU58" s="43"/>
      <c r="BDV58" s="43"/>
      <c r="BDW58" s="43"/>
      <c r="BDX58" s="43"/>
      <c r="BDY58" s="43"/>
      <c r="BDZ58" s="43"/>
      <c r="BEA58" s="43"/>
      <c r="BEB58" s="43"/>
      <c r="BEC58" s="43"/>
      <c r="BED58" s="43"/>
      <c r="BEE58" s="43"/>
      <c r="BEF58" s="43"/>
      <c r="BEG58" s="43"/>
      <c r="BEH58" s="43"/>
      <c r="BEI58" s="43"/>
      <c r="BEJ58" s="43"/>
      <c r="BEK58" s="43"/>
      <c r="BEL58" s="43"/>
      <c r="BEM58" s="43"/>
      <c r="BEN58" s="43"/>
      <c r="BEO58" s="43"/>
      <c r="BEP58" s="43"/>
      <c r="BEQ58" s="43"/>
      <c r="BER58" s="43"/>
      <c r="BES58" s="43"/>
      <c r="BET58" s="43"/>
      <c r="BEU58" s="43"/>
      <c r="BEV58" s="43"/>
      <c r="BEW58" s="43"/>
      <c r="BEX58" s="43"/>
      <c r="BEY58" s="43"/>
      <c r="BEZ58" s="43"/>
      <c r="BFA58" s="43"/>
      <c r="BFB58" s="43"/>
      <c r="BFC58" s="43"/>
      <c r="BFD58" s="43"/>
      <c r="BFE58" s="43"/>
      <c r="BFF58" s="43"/>
      <c r="BFG58" s="43"/>
      <c r="BFH58" s="43"/>
      <c r="BFI58" s="43"/>
      <c r="BFJ58" s="43"/>
      <c r="BFK58" s="43"/>
      <c r="BFL58" s="43"/>
      <c r="BFM58" s="43"/>
      <c r="BFN58" s="43"/>
      <c r="BFO58" s="43"/>
      <c r="BFP58" s="43"/>
      <c r="BFQ58" s="43"/>
      <c r="BFR58" s="43"/>
      <c r="BFS58" s="43"/>
      <c r="BFT58" s="43"/>
      <c r="BFU58" s="43"/>
      <c r="BFV58" s="43"/>
      <c r="BFW58" s="43"/>
      <c r="BFX58" s="43"/>
      <c r="BFY58" s="43"/>
      <c r="BFZ58" s="43"/>
      <c r="BGA58" s="43"/>
      <c r="BGB58" s="43"/>
      <c r="BGC58" s="43"/>
      <c r="BGD58" s="43"/>
      <c r="BGE58" s="43"/>
      <c r="BGF58" s="43"/>
      <c r="BGG58" s="43"/>
      <c r="BGH58" s="43"/>
      <c r="BGI58" s="43"/>
      <c r="BGJ58" s="43"/>
      <c r="BGK58" s="43"/>
      <c r="BGL58" s="43"/>
      <c r="BGM58" s="43"/>
      <c r="BGN58" s="43"/>
      <c r="BGO58" s="43"/>
      <c r="BGP58" s="43"/>
      <c r="BGQ58" s="43"/>
      <c r="BGR58" s="43"/>
      <c r="BGS58" s="43"/>
      <c r="BGT58" s="43"/>
      <c r="BGU58" s="43"/>
      <c r="BGV58" s="43"/>
      <c r="BGW58" s="43"/>
      <c r="BGX58" s="43"/>
      <c r="BGY58" s="43"/>
      <c r="BGZ58" s="43"/>
      <c r="BHA58" s="43"/>
      <c r="BHB58" s="43"/>
      <c r="BHC58" s="43"/>
      <c r="BHD58" s="43"/>
      <c r="BHE58" s="43"/>
      <c r="BHF58" s="43"/>
      <c r="BHG58" s="43"/>
      <c r="BHH58" s="43"/>
      <c r="BHI58" s="43"/>
      <c r="BHJ58" s="43"/>
      <c r="BHK58" s="43"/>
      <c r="BHL58" s="43"/>
      <c r="BHM58" s="43"/>
      <c r="BHN58" s="43"/>
      <c r="BHO58" s="43"/>
      <c r="BHP58" s="43"/>
      <c r="BHQ58" s="43"/>
      <c r="BHR58" s="43"/>
      <c r="BHS58" s="43"/>
      <c r="BHT58" s="43"/>
      <c r="BHU58" s="43"/>
      <c r="BHV58" s="43"/>
      <c r="BHW58" s="43"/>
      <c r="BHX58" s="43"/>
      <c r="BHY58" s="43"/>
      <c r="BHZ58" s="43"/>
      <c r="BIA58" s="43"/>
      <c r="BIB58" s="43"/>
      <c r="BIC58" s="43"/>
      <c r="BID58" s="43"/>
      <c r="BIE58" s="43"/>
      <c r="BIF58" s="43"/>
      <c r="BIG58" s="43"/>
      <c r="BIH58" s="43"/>
      <c r="BII58" s="43"/>
      <c r="BIJ58" s="43"/>
      <c r="BIK58" s="43"/>
      <c r="BIL58" s="43"/>
      <c r="BIM58" s="43"/>
      <c r="BIN58" s="43"/>
      <c r="BIO58" s="43"/>
      <c r="BIP58" s="43"/>
      <c r="BIQ58" s="43"/>
      <c r="BIR58" s="43"/>
      <c r="BIS58" s="43"/>
      <c r="BIT58" s="43"/>
      <c r="BIU58" s="43"/>
      <c r="BIV58" s="43"/>
      <c r="BIW58" s="43"/>
      <c r="BIX58" s="43"/>
      <c r="BIY58" s="43"/>
      <c r="BIZ58" s="43"/>
      <c r="BJA58" s="43"/>
      <c r="BJB58" s="43"/>
      <c r="BJC58" s="43"/>
      <c r="BJD58" s="43"/>
      <c r="BJE58" s="43"/>
      <c r="BJF58" s="43"/>
      <c r="BJG58" s="43"/>
      <c r="BJH58" s="43"/>
      <c r="BJI58" s="43"/>
      <c r="BJJ58" s="43"/>
      <c r="BJK58" s="43"/>
      <c r="BJL58" s="43"/>
      <c r="BJM58" s="43"/>
      <c r="BJN58" s="43"/>
      <c r="BJO58" s="43"/>
      <c r="BJP58" s="43"/>
      <c r="BJQ58" s="43"/>
      <c r="BJR58" s="43"/>
      <c r="BJS58" s="43"/>
      <c r="BJT58" s="43"/>
      <c r="BJU58" s="43"/>
      <c r="BJV58" s="43"/>
      <c r="BJW58" s="43"/>
      <c r="BJX58" s="43"/>
      <c r="BJY58" s="43"/>
      <c r="BJZ58" s="43"/>
      <c r="BKA58" s="43"/>
      <c r="BKB58" s="43"/>
      <c r="BKC58" s="43"/>
      <c r="BKD58" s="43"/>
      <c r="BKE58" s="43"/>
      <c r="BKF58" s="43"/>
      <c r="BKG58" s="43"/>
      <c r="BKH58" s="43"/>
      <c r="BKI58" s="43"/>
      <c r="BKJ58" s="43"/>
      <c r="BKK58" s="43"/>
      <c r="BKL58" s="43"/>
      <c r="BKM58" s="43"/>
      <c r="BKN58" s="43"/>
      <c r="BKO58" s="43"/>
      <c r="BKP58" s="43"/>
      <c r="BKQ58" s="43"/>
      <c r="BKR58" s="43"/>
      <c r="BKS58" s="43"/>
      <c r="BKT58" s="43"/>
      <c r="BKU58" s="43"/>
      <c r="BKV58" s="43"/>
      <c r="BKW58" s="43"/>
      <c r="BKX58" s="43"/>
      <c r="BKY58" s="43"/>
      <c r="BKZ58" s="43"/>
      <c r="BLA58" s="43"/>
      <c r="BLB58" s="43"/>
      <c r="BLC58" s="43"/>
      <c r="BLD58" s="43"/>
      <c r="BLE58" s="43"/>
      <c r="BLF58" s="43"/>
      <c r="BLG58" s="43"/>
      <c r="BLH58" s="43"/>
      <c r="BLI58" s="43"/>
      <c r="BLJ58" s="43"/>
      <c r="BLK58" s="43"/>
      <c r="BLL58" s="43"/>
      <c r="BLM58" s="43"/>
      <c r="BLN58" s="43"/>
      <c r="BLO58" s="43"/>
      <c r="BLP58" s="43"/>
      <c r="BLQ58" s="43"/>
      <c r="BLR58" s="43"/>
      <c r="BLS58" s="43"/>
      <c r="BLT58" s="43"/>
      <c r="BLU58" s="43"/>
      <c r="BLV58" s="43"/>
      <c r="BLW58" s="43"/>
      <c r="BLX58" s="43"/>
      <c r="BLY58" s="43"/>
      <c r="BLZ58" s="43"/>
      <c r="BMA58" s="43"/>
      <c r="BMB58" s="43"/>
      <c r="BMC58" s="43"/>
      <c r="BMD58" s="43"/>
      <c r="BME58" s="43"/>
      <c r="BMF58" s="43"/>
      <c r="BMG58" s="43"/>
      <c r="BMH58" s="43"/>
      <c r="BMI58" s="43"/>
      <c r="BMJ58" s="43"/>
      <c r="BMK58" s="43"/>
      <c r="BML58" s="43"/>
      <c r="BMM58" s="43"/>
      <c r="BMN58" s="43"/>
      <c r="BMO58" s="43"/>
      <c r="BMP58" s="43"/>
      <c r="BMQ58" s="43"/>
      <c r="BMR58" s="43"/>
      <c r="BMS58" s="43"/>
      <c r="BMT58" s="43"/>
      <c r="BMU58" s="43"/>
      <c r="BMV58" s="43"/>
      <c r="BMW58" s="43"/>
      <c r="BMX58" s="43"/>
      <c r="BMY58" s="43"/>
      <c r="BMZ58" s="43"/>
      <c r="BNA58" s="43"/>
      <c r="BNB58" s="43"/>
      <c r="BNC58" s="43"/>
      <c r="BND58" s="43"/>
      <c r="BNE58" s="43"/>
      <c r="BNF58" s="43"/>
      <c r="BNG58" s="43"/>
      <c r="BNH58" s="43"/>
      <c r="BNI58" s="43"/>
      <c r="BNJ58" s="43"/>
      <c r="BNK58" s="43"/>
      <c r="BNL58" s="43"/>
      <c r="BNM58" s="43"/>
      <c r="BNN58" s="43"/>
      <c r="BNO58" s="43"/>
      <c r="BNP58" s="43"/>
      <c r="BNQ58" s="43"/>
      <c r="BNR58" s="43"/>
      <c r="BNS58" s="43"/>
      <c r="BNT58" s="43"/>
      <c r="BNU58" s="43"/>
      <c r="BNV58" s="43"/>
      <c r="BNW58" s="43"/>
      <c r="BNX58" s="43"/>
      <c r="BNY58" s="43"/>
      <c r="BNZ58" s="43"/>
      <c r="BOA58" s="43"/>
      <c r="BOB58" s="43"/>
      <c r="BOC58" s="43"/>
      <c r="BOD58" s="43"/>
      <c r="BOE58" s="43"/>
      <c r="BOF58" s="43"/>
      <c r="BOG58" s="43"/>
      <c r="BOH58" s="43"/>
      <c r="BOI58" s="43"/>
      <c r="BOJ58" s="43"/>
      <c r="BOK58" s="43"/>
      <c r="BOL58" s="43"/>
      <c r="BOM58" s="43"/>
      <c r="BON58" s="43"/>
      <c r="BOO58" s="43"/>
      <c r="BOP58" s="43"/>
      <c r="BOQ58" s="43"/>
      <c r="BOR58" s="43"/>
      <c r="BOS58" s="43"/>
      <c r="BOT58" s="43"/>
      <c r="BOU58" s="43"/>
      <c r="BOV58" s="43"/>
      <c r="BOW58" s="43"/>
      <c r="BOX58" s="43"/>
      <c r="BOY58" s="43"/>
      <c r="BOZ58" s="43"/>
      <c r="BPA58" s="43"/>
      <c r="BPB58" s="43"/>
      <c r="BPC58" s="43"/>
      <c r="BPD58" s="43"/>
      <c r="BPE58" s="43"/>
      <c r="BPF58" s="43"/>
      <c r="BPG58" s="43"/>
      <c r="BPH58" s="43"/>
      <c r="BPI58" s="43"/>
      <c r="BPJ58" s="43"/>
      <c r="BPK58" s="43"/>
      <c r="BPL58" s="43"/>
      <c r="BPM58" s="43"/>
      <c r="BPN58" s="43"/>
      <c r="BPO58" s="43"/>
      <c r="BPP58" s="43"/>
      <c r="BPQ58" s="43"/>
      <c r="BPR58" s="43"/>
      <c r="BPS58" s="43"/>
      <c r="BPT58" s="43"/>
      <c r="BPU58" s="43"/>
      <c r="BPV58" s="43"/>
      <c r="BPW58" s="43"/>
      <c r="BPX58" s="43"/>
      <c r="BPY58" s="43"/>
      <c r="BPZ58" s="43"/>
      <c r="BQA58" s="43"/>
      <c r="BQB58" s="43"/>
      <c r="BQC58" s="43"/>
      <c r="BQD58" s="43"/>
      <c r="BQE58" s="43"/>
      <c r="BQF58" s="43"/>
      <c r="BQG58" s="43"/>
      <c r="BQH58" s="43"/>
      <c r="BQI58" s="43"/>
      <c r="BQJ58" s="43"/>
      <c r="BQK58" s="43"/>
      <c r="BQL58" s="43"/>
      <c r="BQM58" s="43"/>
      <c r="BQN58" s="43"/>
      <c r="BQO58" s="43"/>
      <c r="BQP58" s="43"/>
      <c r="BQQ58" s="43"/>
      <c r="BQR58" s="43"/>
      <c r="BQS58" s="43"/>
      <c r="BQT58" s="43"/>
      <c r="BQU58" s="43"/>
      <c r="BQV58" s="43"/>
      <c r="BQW58" s="43"/>
      <c r="BQX58" s="43"/>
      <c r="BQY58" s="43"/>
      <c r="BQZ58" s="43"/>
      <c r="BRA58" s="43"/>
      <c r="BRB58" s="43"/>
      <c r="BRC58" s="43"/>
      <c r="BRD58" s="43"/>
      <c r="BRE58" s="43"/>
      <c r="BRF58" s="43"/>
      <c r="BRG58" s="43"/>
      <c r="BRH58" s="43"/>
      <c r="BRI58" s="43"/>
      <c r="BRJ58" s="43"/>
      <c r="BRK58" s="43"/>
      <c r="BRL58" s="43"/>
      <c r="BRM58" s="43"/>
      <c r="BRN58" s="43"/>
      <c r="BRO58" s="43"/>
      <c r="BRP58" s="43"/>
      <c r="BRQ58" s="43"/>
      <c r="BRR58" s="43"/>
      <c r="BRS58" s="43"/>
      <c r="BRT58" s="43"/>
      <c r="BRU58" s="43"/>
      <c r="BRV58" s="43"/>
      <c r="BRW58" s="43"/>
      <c r="BRX58" s="43"/>
      <c r="BRY58" s="43"/>
      <c r="BRZ58" s="43"/>
      <c r="BSA58" s="43"/>
      <c r="BSB58" s="43"/>
      <c r="BSC58" s="43"/>
      <c r="BSD58" s="43"/>
      <c r="BSE58" s="43"/>
      <c r="BSF58" s="43"/>
      <c r="BSG58" s="43"/>
      <c r="BSH58" s="43"/>
      <c r="BSI58" s="43"/>
      <c r="BSJ58" s="43"/>
      <c r="BSK58" s="43"/>
      <c r="BSL58" s="43"/>
      <c r="BSM58" s="43"/>
      <c r="BSN58" s="43"/>
      <c r="BSO58" s="43"/>
      <c r="BSP58" s="43"/>
      <c r="BSQ58" s="43"/>
      <c r="BSR58" s="43"/>
      <c r="BSS58" s="43"/>
      <c r="BST58" s="43"/>
      <c r="BSU58" s="43"/>
      <c r="BSV58" s="43"/>
      <c r="BSW58" s="43"/>
      <c r="BSX58" s="43"/>
      <c r="BSY58" s="43"/>
      <c r="BSZ58" s="43"/>
      <c r="BTA58" s="43"/>
      <c r="BTB58" s="43"/>
      <c r="BTC58" s="43"/>
      <c r="BTD58" s="43"/>
      <c r="BTE58" s="43"/>
      <c r="BTF58" s="43"/>
      <c r="BTG58" s="43"/>
      <c r="BTH58" s="43"/>
      <c r="BTI58" s="43"/>
      <c r="BTJ58" s="43"/>
      <c r="BTK58" s="43"/>
      <c r="BTL58" s="43"/>
      <c r="BTM58" s="43"/>
      <c r="BTN58" s="43"/>
      <c r="BTO58" s="43"/>
      <c r="BTP58" s="43"/>
      <c r="BTQ58" s="43"/>
      <c r="BTR58" s="43"/>
      <c r="BTS58" s="43"/>
      <c r="BTT58" s="43"/>
      <c r="BTU58" s="43"/>
      <c r="BTV58" s="43"/>
      <c r="BTW58" s="43"/>
      <c r="BTX58" s="43"/>
      <c r="BTY58" s="43"/>
      <c r="BTZ58" s="43"/>
      <c r="BUA58" s="43"/>
      <c r="BUB58" s="43"/>
      <c r="BUC58" s="43"/>
      <c r="BUD58" s="43"/>
      <c r="BUE58" s="43"/>
      <c r="BUF58" s="43"/>
      <c r="BUG58" s="43"/>
      <c r="BUH58" s="43"/>
      <c r="BUI58" s="43"/>
      <c r="BUJ58" s="43"/>
      <c r="BUK58" s="43"/>
      <c r="BUL58" s="43"/>
      <c r="BUM58" s="43"/>
      <c r="BUN58" s="43"/>
      <c r="BUO58" s="43"/>
      <c r="BUP58" s="43"/>
      <c r="BUQ58" s="43"/>
      <c r="BUR58" s="43"/>
      <c r="BUS58" s="43"/>
      <c r="BUT58" s="43"/>
      <c r="BUU58" s="43"/>
      <c r="BUV58" s="43"/>
      <c r="BUW58" s="43"/>
      <c r="BUX58" s="43"/>
      <c r="BUY58" s="43"/>
      <c r="BUZ58" s="43"/>
      <c r="BVA58" s="43"/>
      <c r="BVB58" s="43"/>
      <c r="BVC58" s="43"/>
      <c r="BVD58" s="43"/>
      <c r="BVE58" s="43"/>
      <c r="BVF58" s="43"/>
      <c r="BVG58" s="43"/>
      <c r="BVH58" s="43"/>
      <c r="BVI58" s="43"/>
      <c r="BVJ58" s="43"/>
      <c r="BVK58" s="43"/>
      <c r="BVL58" s="43"/>
      <c r="BVM58" s="43"/>
      <c r="BVN58" s="43"/>
      <c r="BVO58" s="43"/>
      <c r="BVP58" s="43"/>
      <c r="BVQ58" s="43"/>
      <c r="BVR58" s="43"/>
      <c r="BVS58" s="43"/>
      <c r="BVT58" s="43"/>
      <c r="BVU58" s="43"/>
      <c r="BVV58" s="43"/>
      <c r="BVW58" s="43"/>
      <c r="BVX58" s="43"/>
      <c r="BVY58" s="43"/>
      <c r="BVZ58" s="43"/>
      <c r="BWA58" s="43"/>
      <c r="BWB58" s="43"/>
      <c r="BWC58" s="43"/>
      <c r="BWD58" s="43"/>
      <c r="BWE58" s="43"/>
      <c r="BWF58" s="43"/>
      <c r="BWG58" s="43"/>
      <c r="BWH58" s="43"/>
      <c r="BWI58" s="43"/>
      <c r="BWJ58" s="43"/>
      <c r="BWK58" s="43"/>
      <c r="BWL58" s="43"/>
      <c r="BWM58" s="43"/>
      <c r="BWN58" s="43"/>
      <c r="BWO58" s="43"/>
      <c r="BWP58" s="43"/>
      <c r="BWQ58" s="43"/>
      <c r="BWR58" s="43"/>
      <c r="BWS58" s="43"/>
      <c r="BWT58" s="43"/>
      <c r="BWU58" s="43"/>
      <c r="BWV58" s="43"/>
      <c r="BWW58" s="43"/>
      <c r="BWX58" s="43"/>
      <c r="BWY58" s="43"/>
      <c r="BWZ58" s="43"/>
      <c r="BXA58" s="43"/>
      <c r="BXB58" s="43"/>
      <c r="BXC58" s="43"/>
      <c r="BXD58" s="43"/>
      <c r="BXE58" s="43"/>
      <c r="BXF58" s="43"/>
      <c r="BXG58" s="43"/>
      <c r="BXH58" s="43"/>
      <c r="BXI58" s="43"/>
      <c r="BXJ58" s="43"/>
      <c r="BXK58" s="43"/>
      <c r="BXL58" s="43"/>
      <c r="BXM58" s="43"/>
      <c r="BXN58" s="43"/>
      <c r="BXO58" s="43"/>
      <c r="BXP58" s="43"/>
      <c r="BXQ58" s="43"/>
      <c r="BXR58" s="43"/>
      <c r="BXS58" s="43"/>
      <c r="BXT58" s="43"/>
      <c r="BXU58" s="43"/>
      <c r="BXV58" s="43"/>
      <c r="BXW58" s="43"/>
      <c r="BXX58" s="43"/>
      <c r="BXY58" s="43"/>
      <c r="BXZ58" s="43"/>
      <c r="BYA58" s="43"/>
      <c r="BYB58" s="43"/>
      <c r="BYC58" s="43"/>
      <c r="BYD58" s="43"/>
      <c r="BYE58" s="43"/>
      <c r="BYF58" s="43"/>
      <c r="BYG58" s="43"/>
      <c r="BYH58" s="43"/>
      <c r="BYI58" s="43"/>
      <c r="BYJ58" s="43"/>
      <c r="BYK58" s="43"/>
      <c r="BYL58" s="43"/>
      <c r="BYM58" s="43"/>
      <c r="BYN58" s="43"/>
      <c r="BYO58" s="43"/>
      <c r="BYP58" s="43"/>
      <c r="BYQ58" s="43"/>
      <c r="BYR58" s="43"/>
      <c r="BYS58" s="43"/>
      <c r="BYT58" s="43"/>
      <c r="BYU58" s="43"/>
      <c r="BYV58" s="43"/>
      <c r="BYW58" s="43"/>
      <c r="BYX58" s="43"/>
      <c r="BYY58" s="43"/>
      <c r="BYZ58" s="43"/>
      <c r="BZA58" s="43"/>
      <c r="BZB58" s="43"/>
      <c r="BZC58" s="43"/>
      <c r="BZD58" s="43"/>
      <c r="BZE58" s="43"/>
      <c r="BZF58" s="43"/>
      <c r="BZG58" s="43"/>
      <c r="BZH58" s="43"/>
      <c r="BZI58" s="43"/>
      <c r="BZJ58" s="43"/>
      <c r="BZK58" s="43"/>
      <c r="BZL58" s="43"/>
      <c r="BZM58" s="43"/>
      <c r="BZN58" s="43"/>
      <c r="BZO58" s="43"/>
      <c r="BZP58" s="43"/>
      <c r="BZQ58" s="43"/>
      <c r="BZR58" s="43"/>
      <c r="BZS58" s="43"/>
      <c r="BZT58" s="43"/>
      <c r="BZU58" s="43"/>
      <c r="BZV58" s="43"/>
      <c r="BZW58" s="43"/>
      <c r="BZX58" s="43"/>
      <c r="BZY58" s="43"/>
      <c r="BZZ58" s="43"/>
      <c r="CAA58" s="43"/>
      <c r="CAB58" s="43"/>
      <c r="CAC58" s="43"/>
      <c r="CAD58" s="43"/>
      <c r="CAE58" s="43"/>
      <c r="CAF58" s="43"/>
      <c r="CAG58" s="43"/>
      <c r="CAH58" s="43"/>
      <c r="CAI58" s="43"/>
      <c r="CAJ58" s="43"/>
      <c r="CAK58" s="43"/>
      <c r="CAL58" s="43"/>
      <c r="CAM58" s="43"/>
      <c r="CAN58" s="43"/>
      <c r="CAO58" s="43"/>
      <c r="CAP58" s="43"/>
      <c r="CAQ58" s="43"/>
      <c r="CAR58" s="43"/>
      <c r="CAS58" s="43"/>
      <c r="CAT58" s="43"/>
      <c r="CAU58" s="43"/>
      <c r="CAV58" s="43"/>
      <c r="CAW58" s="43"/>
      <c r="CAX58" s="43"/>
      <c r="CAY58" s="43"/>
      <c r="CAZ58" s="43"/>
      <c r="CBA58" s="43"/>
      <c r="CBB58" s="43"/>
      <c r="CBC58" s="43"/>
      <c r="CBD58" s="43"/>
      <c r="CBE58" s="43"/>
      <c r="CBF58" s="43"/>
      <c r="CBG58" s="43"/>
      <c r="CBH58" s="43"/>
      <c r="CBI58" s="43"/>
      <c r="CBJ58" s="43"/>
      <c r="CBK58" s="43"/>
      <c r="CBL58" s="43"/>
      <c r="CBM58" s="43"/>
      <c r="CBN58" s="43"/>
      <c r="CBO58" s="43"/>
      <c r="CBP58" s="43"/>
      <c r="CBQ58" s="43"/>
      <c r="CBR58" s="43"/>
      <c r="CBS58" s="43"/>
      <c r="CBT58" s="43"/>
      <c r="CBU58" s="43"/>
      <c r="CBV58" s="43"/>
      <c r="CBW58" s="43"/>
      <c r="CBX58" s="43"/>
      <c r="CBY58" s="43"/>
      <c r="CBZ58" s="43"/>
      <c r="CCA58" s="43"/>
      <c r="CCB58" s="43"/>
      <c r="CCC58" s="43"/>
      <c r="CCD58" s="43"/>
      <c r="CCE58" s="43"/>
      <c r="CCF58" s="43"/>
      <c r="CCG58" s="43"/>
      <c r="CCH58" s="43"/>
      <c r="CCI58" s="43"/>
      <c r="CCJ58" s="43"/>
      <c r="CCK58" s="43"/>
      <c r="CCL58" s="43"/>
      <c r="CCM58" s="43"/>
      <c r="CCN58" s="43"/>
      <c r="CCO58" s="43"/>
      <c r="CCP58" s="43"/>
      <c r="CCQ58" s="43"/>
      <c r="CCR58" s="43"/>
      <c r="CCS58" s="43"/>
      <c r="CCT58" s="43"/>
      <c r="CCU58" s="43"/>
      <c r="CCV58" s="43"/>
      <c r="CCW58" s="43"/>
      <c r="CCX58" s="43"/>
      <c r="CCY58" s="43"/>
      <c r="CCZ58" s="43"/>
      <c r="CDA58" s="43"/>
      <c r="CDB58" s="43"/>
      <c r="CDC58" s="43"/>
      <c r="CDD58" s="43"/>
      <c r="CDE58" s="43"/>
      <c r="CDF58" s="43"/>
      <c r="CDG58" s="43"/>
      <c r="CDH58" s="43"/>
      <c r="CDI58" s="43"/>
      <c r="CDJ58" s="43"/>
      <c r="CDK58" s="43"/>
      <c r="CDL58" s="43"/>
      <c r="CDM58" s="43"/>
      <c r="CDN58" s="43"/>
      <c r="CDO58" s="43"/>
      <c r="CDP58" s="43"/>
      <c r="CDQ58" s="43"/>
      <c r="CDR58" s="43"/>
      <c r="CDS58" s="43"/>
      <c r="CDT58" s="43"/>
      <c r="CDU58" s="43"/>
      <c r="CDV58" s="43"/>
      <c r="CDW58" s="43"/>
      <c r="CDX58" s="43"/>
      <c r="CDY58" s="43"/>
      <c r="CDZ58" s="43"/>
      <c r="CEA58" s="43"/>
      <c r="CEB58" s="43"/>
      <c r="CEC58" s="43"/>
      <c r="CED58" s="43"/>
      <c r="CEE58" s="43"/>
      <c r="CEF58" s="43"/>
      <c r="CEG58" s="43"/>
      <c r="CEH58" s="43"/>
      <c r="CEI58" s="43"/>
      <c r="CEJ58" s="43"/>
      <c r="CEK58" s="43"/>
      <c r="CEL58" s="43"/>
      <c r="CEM58" s="43"/>
      <c r="CEN58" s="43"/>
      <c r="CEO58" s="43"/>
      <c r="CEP58" s="43"/>
      <c r="CEQ58" s="43"/>
      <c r="CER58" s="43"/>
      <c r="CES58" s="43"/>
      <c r="CET58" s="43"/>
      <c r="CEU58" s="43"/>
      <c r="CEV58" s="43"/>
      <c r="CEW58" s="43"/>
      <c r="CEX58" s="43"/>
      <c r="CEY58" s="43"/>
      <c r="CEZ58" s="43"/>
      <c r="CFA58" s="43"/>
      <c r="CFB58" s="43"/>
      <c r="CFC58" s="43"/>
      <c r="CFD58" s="43"/>
      <c r="CFE58" s="43"/>
      <c r="CFF58" s="43"/>
      <c r="CFG58" s="43"/>
      <c r="CFH58" s="43"/>
      <c r="CFI58" s="43"/>
      <c r="CFJ58" s="43"/>
      <c r="CFK58" s="43"/>
      <c r="CFL58" s="43"/>
      <c r="CFM58" s="43"/>
      <c r="CFN58" s="43"/>
      <c r="CFO58" s="43"/>
      <c r="CFP58" s="43"/>
      <c r="CFQ58" s="43"/>
      <c r="CFR58" s="43"/>
      <c r="CFS58" s="43"/>
      <c r="CFT58" s="43"/>
      <c r="CFU58" s="43"/>
      <c r="CFV58" s="43"/>
      <c r="CFW58" s="43"/>
      <c r="CFX58" s="43"/>
      <c r="CFY58" s="43"/>
      <c r="CFZ58" s="43"/>
      <c r="CGA58" s="43"/>
      <c r="CGB58" s="43"/>
      <c r="CGC58" s="43"/>
      <c r="CGD58" s="43"/>
      <c r="CGE58" s="43"/>
      <c r="CGF58" s="43"/>
      <c r="CGG58" s="43"/>
      <c r="CGH58" s="43"/>
      <c r="CGI58" s="43"/>
      <c r="CGJ58" s="43"/>
      <c r="CGK58" s="43"/>
      <c r="CGL58" s="43"/>
      <c r="CGM58" s="43"/>
      <c r="CGN58" s="43"/>
      <c r="CGO58" s="43"/>
      <c r="CGP58" s="43"/>
      <c r="CGQ58" s="43"/>
      <c r="CGR58" s="43"/>
      <c r="CGS58" s="43"/>
      <c r="CGT58" s="43"/>
      <c r="CGU58" s="43"/>
      <c r="CGV58" s="43"/>
      <c r="CGW58" s="43"/>
      <c r="CGX58" s="43"/>
      <c r="CGY58" s="43"/>
      <c r="CGZ58" s="43"/>
      <c r="CHA58" s="43"/>
      <c r="CHB58" s="43"/>
      <c r="CHC58" s="43"/>
      <c r="CHD58" s="43"/>
      <c r="CHE58" s="43"/>
      <c r="CHF58" s="43"/>
      <c r="CHG58" s="43"/>
      <c r="CHH58" s="43"/>
      <c r="CHI58" s="43"/>
      <c r="CHJ58" s="43"/>
      <c r="CHK58" s="43"/>
      <c r="CHL58" s="43"/>
      <c r="CHM58" s="43"/>
      <c r="CHN58" s="43"/>
      <c r="CHO58" s="43"/>
      <c r="CHP58" s="43"/>
      <c r="CHQ58" s="43"/>
      <c r="CHR58" s="43"/>
      <c r="CHS58" s="43"/>
      <c r="CHT58" s="43"/>
      <c r="CHU58" s="43"/>
      <c r="CHV58" s="43"/>
      <c r="CHW58" s="43"/>
      <c r="CHX58" s="43"/>
      <c r="CHY58" s="43"/>
      <c r="CHZ58" s="43"/>
      <c r="CIA58" s="43"/>
      <c r="CIB58" s="43"/>
      <c r="CIC58" s="43"/>
      <c r="CID58" s="43"/>
      <c r="CIE58" s="43"/>
      <c r="CIF58" s="43"/>
      <c r="CIG58" s="43"/>
      <c r="CIH58" s="43"/>
      <c r="CII58" s="43"/>
      <c r="CIJ58" s="43"/>
      <c r="CIK58" s="43"/>
      <c r="CIL58" s="43"/>
      <c r="CIM58" s="43"/>
      <c r="CIN58" s="43"/>
      <c r="CIO58" s="43"/>
      <c r="CIP58" s="43"/>
      <c r="CIQ58" s="43"/>
      <c r="CIR58" s="43"/>
      <c r="CIS58" s="43"/>
      <c r="CIT58" s="43"/>
      <c r="CIU58" s="43"/>
      <c r="CIV58" s="43"/>
      <c r="CIW58" s="43"/>
      <c r="CIX58" s="43"/>
      <c r="CIY58" s="43"/>
      <c r="CIZ58" s="43"/>
      <c r="CJA58" s="43"/>
      <c r="CJB58" s="43"/>
      <c r="CJC58" s="43"/>
      <c r="CJD58" s="43"/>
      <c r="CJE58" s="43"/>
      <c r="CJF58" s="43"/>
      <c r="CJG58" s="43"/>
      <c r="CJH58" s="43"/>
      <c r="CJI58" s="43"/>
      <c r="CJJ58" s="43"/>
      <c r="CJK58" s="43"/>
      <c r="CJL58" s="43"/>
      <c r="CJM58" s="43"/>
      <c r="CJN58" s="43"/>
      <c r="CJO58" s="43"/>
      <c r="CJP58" s="43"/>
      <c r="CJQ58" s="43"/>
      <c r="CJR58" s="43"/>
      <c r="CJS58" s="43"/>
      <c r="CJT58" s="43"/>
      <c r="CJU58" s="43"/>
      <c r="CJV58" s="43"/>
      <c r="CJW58" s="43"/>
      <c r="CJX58" s="43"/>
      <c r="CJY58" s="43"/>
      <c r="CJZ58" s="43"/>
      <c r="CKA58" s="43"/>
      <c r="CKB58" s="43"/>
      <c r="CKC58" s="43"/>
      <c r="CKD58" s="43"/>
      <c r="CKE58" s="43"/>
      <c r="CKF58" s="43"/>
      <c r="CKG58" s="43"/>
      <c r="CKH58" s="43"/>
      <c r="CKI58" s="43"/>
      <c r="CKJ58" s="43"/>
      <c r="CKK58" s="43"/>
      <c r="CKL58" s="43"/>
      <c r="CKM58" s="43"/>
      <c r="CKN58" s="43"/>
      <c r="CKO58" s="43"/>
      <c r="CKP58" s="43"/>
      <c r="CKQ58" s="43"/>
      <c r="CKR58" s="43"/>
      <c r="CKS58" s="43"/>
      <c r="CKT58" s="43"/>
      <c r="CKU58" s="43"/>
      <c r="CKV58" s="43"/>
      <c r="CKW58" s="43"/>
      <c r="CKX58" s="43"/>
      <c r="CKY58" s="43"/>
      <c r="CKZ58" s="43"/>
      <c r="CLA58" s="43"/>
      <c r="CLB58" s="43"/>
      <c r="CLC58" s="43"/>
      <c r="CLD58" s="43"/>
      <c r="CLE58" s="43"/>
      <c r="CLF58" s="43"/>
      <c r="CLG58" s="43"/>
      <c r="CLH58" s="43"/>
      <c r="CLI58" s="43"/>
      <c r="CLJ58" s="43"/>
      <c r="CLK58" s="43"/>
      <c r="CLL58" s="43"/>
      <c r="CLM58" s="43"/>
      <c r="CLN58" s="43"/>
      <c r="CLO58" s="43"/>
      <c r="CLP58" s="43"/>
      <c r="CLQ58" s="43"/>
      <c r="CLR58" s="43"/>
      <c r="CLS58" s="43"/>
      <c r="CLT58" s="43"/>
      <c r="CLU58" s="43"/>
      <c r="CLV58" s="43"/>
      <c r="CLW58" s="43"/>
      <c r="CLX58" s="43"/>
      <c r="CLY58" s="43"/>
      <c r="CLZ58" s="43"/>
      <c r="CMA58" s="43"/>
      <c r="CMB58" s="43"/>
      <c r="CMC58" s="43"/>
      <c r="CMD58" s="43"/>
      <c r="CME58" s="43"/>
      <c r="CMF58" s="43"/>
      <c r="CMG58" s="43"/>
      <c r="CMH58" s="43"/>
      <c r="CMI58" s="43"/>
      <c r="CMJ58" s="43"/>
      <c r="CMK58" s="43"/>
      <c r="CML58" s="43"/>
      <c r="CMM58" s="43"/>
      <c r="CMN58" s="43"/>
      <c r="CMO58" s="43"/>
      <c r="CMP58" s="43"/>
      <c r="CMQ58" s="43"/>
      <c r="CMR58" s="43"/>
      <c r="CMS58" s="43"/>
      <c r="CMT58" s="43"/>
      <c r="CMU58" s="43"/>
      <c r="CMV58" s="43"/>
      <c r="CMW58" s="43"/>
      <c r="CMX58" s="43"/>
      <c r="CMY58" s="43"/>
      <c r="CMZ58" s="43"/>
      <c r="CNA58" s="43"/>
      <c r="CNB58" s="43"/>
      <c r="CNC58" s="43"/>
      <c r="CND58" s="43"/>
      <c r="CNE58" s="43"/>
      <c r="CNF58" s="43"/>
      <c r="CNG58" s="43"/>
      <c r="CNH58" s="43"/>
      <c r="CNI58" s="43"/>
      <c r="CNJ58" s="43"/>
      <c r="CNK58" s="43"/>
      <c r="CNL58" s="43"/>
      <c r="CNM58" s="43"/>
      <c r="CNN58" s="43"/>
      <c r="CNO58" s="43"/>
      <c r="CNP58" s="43"/>
      <c r="CNQ58" s="43"/>
      <c r="CNR58" s="43"/>
      <c r="CNS58" s="43"/>
      <c r="CNT58" s="43"/>
      <c r="CNU58" s="43"/>
      <c r="CNV58" s="43"/>
      <c r="CNW58" s="43"/>
      <c r="CNX58" s="43"/>
      <c r="CNY58" s="43"/>
      <c r="CNZ58" s="43"/>
      <c r="COA58" s="43"/>
      <c r="COB58" s="43"/>
      <c r="COC58" s="43"/>
      <c r="COD58" s="43"/>
      <c r="COE58" s="43"/>
      <c r="COF58" s="43"/>
      <c r="COG58" s="43"/>
      <c r="COH58" s="43"/>
      <c r="COI58" s="43"/>
      <c r="COJ58" s="43"/>
      <c r="COK58" s="43"/>
      <c r="COL58" s="43"/>
      <c r="COM58" s="43"/>
      <c r="CON58" s="43"/>
      <c r="COO58" s="43"/>
      <c r="COP58" s="43"/>
      <c r="COQ58" s="43"/>
      <c r="COR58" s="43"/>
      <c r="COS58" s="43"/>
      <c r="COT58" s="43"/>
      <c r="COU58" s="43"/>
      <c r="COV58" s="43"/>
      <c r="COW58" s="43"/>
      <c r="COX58" s="43"/>
      <c r="COY58" s="43"/>
      <c r="COZ58" s="43"/>
      <c r="CPA58" s="43"/>
      <c r="CPB58" s="43"/>
      <c r="CPC58" s="43"/>
      <c r="CPD58" s="43"/>
      <c r="CPE58" s="43"/>
      <c r="CPF58" s="43"/>
      <c r="CPG58" s="43"/>
      <c r="CPH58" s="43"/>
      <c r="CPI58" s="43"/>
      <c r="CPJ58" s="43"/>
      <c r="CPK58" s="43"/>
      <c r="CPL58" s="43"/>
      <c r="CPM58" s="43"/>
      <c r="CPN58" s="43"/>
      <c r="CPO58" s="43"/>
      <c r="CPP58" s="43"/>
      <c r="CPQ58" s="43"/>
      <c r="CPR58" s="43"/>
      <c r="CPS58" s="43"/>
      <c r="CPT58" s="43"/>
      <c r="CPU58" s="43"/>
      <c r="CPV58" s="43"/>
      <c r="CPW58" s="43"/>
      <c r="CPX58" s="43"/>
      <c r="CPY58" s="43"/>
      <c r="CPZ58" s="43"/>
      <c r="CQA58" s="43"/>
      <c r="CQB58" s="43"/>
      <c r="CQC58" s="43"/>
      <c r="CQD58" s="43"/>
      <c r="CQE58" s="43"/>
      <c r="CQF58" s="43"/>
      <c r="CQG58" s="43"/>
      <c r="CQH58" s="43"/>
      <c r="CQI58" s="43"/>
      <c r="CQJ58" s="43"/>
      <c r="CQK58" s="43"/>
      <c r="CQL58" s="43"/>
      <c r="CQM58" s="43"/>
      <c r="CQN58" s="43"/>
      <c r="CQO58" s="43"/>
      <c r="CQP58" s="43"/>
      <c r="CQQ58" s="43"/>
      <c r="CQR58" s="43"/>
      <c r="CQS58" s="43"/>
      <c r="CQT58" s="43"/>
      <c r="CQU58" s="43"/>
      <c r="CQV58" s="43"/>
      <c r="CQW58" s="43"/>
      <c r="CQX58" s="43"/>
      <c r="CQY58" s="43"/>
      <c r="CQZ58" s="43"/>
      <c r="CRA58" s="43"/>
      <c r="CRB58" s="43"/>
      <c r="CRC58" s="43"/>
      <c r="CRD58" s="43"/>
      <c r="CRE58" s="43"/>
      <c r="CRF58" s="43"/>
      <c r="CRG58" s="43"/>
      <c r="CRH58" s="43"/>
      <c r="CRI58" s="43"/>
      <c r="CRJ58" s="43"/>
      <c r="CRK58" s="43"/>
      <c r="CRL58" s="43"/>
      <c r="CRM58" s="43"/>
      <c r="CRN58" s="43"/>
      <c r="CRO58" s="43"/>
      <c r="CRP58" s="43"/>
      <c r="CRQ58" s="43"/>
      <c r="CRR58" s="43"/>
      <c r="CRS58" s="43"/>
      <c r="CRT58" s="43"/>
      <c r="CRU58" s="43"/>
      <c r="CRV58" s="43"/>
      <c r="CRW58" s="43"/>
      <c r="CRX58" s="43"/>
      <c r="CRY58" s="43"/>
      <c r="CRZ58" s="43"/>
      <c r="CSA58" s="43"/>
      <c r="CSB58" s="43"/>
      <c r="CSC58" s="43"/>
      <c r="CSD58" s="43"/>
      <c r="CSE58" s="43"/>
      <c r="CSF58" s="43"/>
      <c r="CSG58" s="43"/>
      <c r="CSH58" s="43"/>
      <c r="CSI58" s="43"/>
      <c r="CSJ58" s="43"/>
      <c r="CSK58" s="43"/>
      <c r="CSL58" s="43"/>
      <c r="CSM58" s="43"/>
      <c r="CSN58" s="43"/>
      <c r="CSO58" s="43"/>
      <c r="CSP58" s="43"/>
      <c r="CSQ58" s="43"/>
      <c r="CSR58" s="43"/>
      <c r="CSS58" s="43"/>
      <c r="CST58" s="43"/>
      <c r="CSU58" s="43"/>
      <c r="CSV58" s="43"/>
      <c r="CSW58" s="43"/>
      <c r="CSX58" s="43"/>
      <c r="CSY58" s="43"/>
      <c r="CSZ58" s="43"/>
      <c r="CTA58" s="43"/>
      <c r="CTB58" s="43"/>
      <c r="CTC58" s="43"/>
      <c r="CTD58" s="43"/>
      <c r="CTE58" s="43"/>
      <c r="CTF58" s="43"/>
      <c r="CTG58" s="43"/>
      <c r="CTH58" s="43"/>
      <c r="CTI58" s="43"/>
      <c r="CTJ58" s="43"/>
      <c r="CTK58" s="43"/>
      <c r="CTL58" s="43"/>
      <c r="CTM58" s="43"/>
      <c r="CTN58" s="43"/>
      <c r="CTO58" s="43"/>
      <c r="CTP58" s="43"/>
      <c r="CTQ58" s="43"/>
      <c r="CTR58" s="43"/>
      <c r="CTS58" s="43"/>
      <c r="CTT58" s="43"/>
      <c r="CTU58" s="43"/>
      <c r="CTV58" s="43"/>
      <c r="CTW58" s="43"/>
      <c r="CTX58" s="43"/>
      <c r="CTY58" s="43"/>
      <c r="CTZ58" s="43"/>
      <c r="CUA58" s="43"/>
      <c r="CUB58" s="43"/>
      <c r="CUC58" s="43"/>
      <c r="CUD58" s="43"/>
      <c r="CUE58" s="43"/>
      <c r="CUF58" s="43"/>
      <c r="CUG58" s="43"/>
      <c r="CUH58" s="43"/>
      <c r="CUI58" s="43"/>
      <c r="CUJ58" s="43"/>
      <c r="CUK58" s="43"/>
      <c r="CUL58" s="43"/>
      <c r="CUM58" s="43"/>
      <c r="CUN58" s="43"/>
      <c r="CUO58" s="43"/>
      <c r="CUP58" s="43"/>
      <c r="CUQ58" s="43"/>
      <c r="CUR58" s="43"/>
      <c r="CUS58" s="43"/>
      <c r="CUT58" s="43"/>
      <c r="CUU58" s="43"/>
      <c r="CUV58" s="43"/>
      <c r="CUW58" s="43"/>
      <c r="CUX58" s="43"/>
      <c r="CUY58" s="43"/>
      <c r="CUZ58" s="43"/>
      <c r="CVA58" s="43"/>
      <c r="CVB58" s="43"/>
      <c r="CVC58" s="43"/>
      <c r="CVD58" s="43"/>
      <c r="CVE58" s="43"/>
      <c r="CVF58" s="43"/>
      <c r="CVG58" s="43"/>
      <c r="CVH58" s="43"/>
      <c r="CVI58" s="43"/>
      <c r="CVJ58" s="43"/>
      <c r="CVK58" s="43"/>
      <c r="CVL58" s="43"/>
      <c r="CVM58" s="43"/>
      <c r="CVN58" s="43"/>
      <c r="CVO58" s="43"/>
      <c r="CVP58" s="43"/>
      <c r="CVQ58" s="43"/>
      <c r="CVR58" s="43"/>
      <c r="CVS58" s="43"/>
      <c r="CVT58" s="43"/>
      <c r="CVU58" s="43"/>
      <c r="CVV58" s="43"/>
      <c r="CVW58" s="43"/>
      <c r="CVX58" s="43"/>
      <c r="CVY58" s="43"/>
      <c r="CVZ58" s="43"/>
      <c r="CWA58" s="43"/>
      <c r="CWB58" s="43"/>
      <c r="CWC58" s="43"/>
      <c r="CWD58" s="43"/>
      <c r="CWE58" s="43"/>
      <c r="CWF58" s="43"/>
      <c r="CWG58" s="43"/>
      <c r="CWH58" s="43"/>
      <c r="CWI58" s="43"/>
      <c r="CWJ58" s="43"/>
      <c r="CWK58" s="43"/>
      <c r="CWL58" s="43"/>
      <c r="CWM58" s="43"/>
      <c r="CWN58" s="43"/>
      <c r="CWO58" s="43"/>
      <c r="CWP58" s="43"/>
      <c r="CWQ58" s="43"/>
      <c r="CWR58" s="43"/>
      <c r="CWS58" s="43"/>
      <c r="CWT58" s="43"/>
      <c r="CWU58" s="43"/>
      <c r="CWV58" s="43"/>
      <c r="CWW58" s="43"/>
      <c r="CWX58" s="43"/>
      <c r="CWY58" s="43"/>
      <c r="CWZ58" s="43"/>
      <c r="CXA58" s="43"/>
      <c r="CXB58" s="43"/>
      <c r="CXC58" s="43"/>
      <c r="CXD58" s="43"/>
      <c r="CXE58" s="43"/>
      <c r="CXF58" s="43"/>
      <c r="CXG58" s="43"/>
      <c r="CXH58" s="43"/>
      <c r="CXI58" s="43"/>
      <c r="CXJ58" s="43"/>
      <c r="CXK58" s="43"/>
      <c r="CXL58" s="43"/>
      <c r="CXM58" s="43"/>
      <c r="CXN58" s="43"/>
      <c r="CXO58" s="43"/>
      <c r="CXP58" s="43"/>
      <c r="CXQ58" s="43"/>
      <c r="CXR58" s="43"/>
      <c r="CXS58" s="43"/>
      <c r="CXT58" s="43"/>
      <c r="CXU58" s="43"/>
      <c r="CXV58" s="43"/>
      <c r="CXW58" s="43"/>
      <c r="CXX58" s="43"/>
      <c r="CXY58" s="43"/>
      <c r="CXZ58" s="43"/>
      <c r="CYA58" s="43"/>
      <c r="CYB58" s="43"/>
      <c r="CYC58" s="43"/>
      <c r="CYD58" s="43"/>
      <c r="CYE58" s="43"/>
      <c r="CYF58" s="43"/>
      <c r="CYG58" s="43"/>
      <c r="CYH58" s="43"/>
      <c r="CYI58" s="43"/>
      <c r="CYJ58" s="43"/>
      <c r="CYK58" s="43"/>
      <c r="CYL58" s="43"/>
      <c r="CYM58" s="43"/>
      <c r="CYN58" s="43"/>
      <c r="CYO58" s="43"/>
      <c r="CYP58" s="43"/>
      <c r="CYQ58" s="43"/>
      <c r="CYR58" s="43"/>
      <c r="CYS58" s="43"/>
      <c r="CYT58" s="43"/>
      <c r="CYU58" s="43"/>
      <c r="CYV58" s="43"/>
      <c r="CYW58" s="43"/>
      <c r="CYX58" s="43"/>
      <c r="CYY58" s="43"/>
      <c r="CYZ58" s="43"/>
      <c r="CZA58" s="43"/>
      <c r="CZB58" s="43"/>
      <c r="CZC58" s="43"/>
      <c r="CZD58" s="43"/>
      <c r="CZE58" s="43"/>
      <c r="CZF58" s="43"/>
      <c r="CZG58" s="43"/>
      <c r="CZH58" s="43"/>
      <c r="CZI58" s="43"/>
      <c r="CZJ58" s="43"/>
      <c r="CZK58" s="43"/>
      <c r="CZL58" s="43"/>
      <c r="CZM58" s="43"/>
      <c r="CZN58" s="43"/>
      <c r="CZO58" s="43"/>
      <c r="CZP58" s="43"/>
      <c r="CZQ58" s="43"/>
      <c r="CZR58" s="43"/>
      <c r="CZS58" s="43"/>
      <c r="CZT58" s="43"/>
      <c r="CZU58" s="43"/>
      <c r="CZV58" s="43"/>
      <c r="CZW58" s="43"/>
      <c r="CZX58" s="43"/>
      <c r="CZY58" s="43"/>
      <c r="CZZ58" s="43"/>
      <c r="DAA58" s="43"/>
      <c r="DAB58" s="43"/>
      <c r="DAC58" s="43"/>
      <c r="DAD58" s="43"/>
      <c r="DAE58" s="43"/>
      <c r="DAF58" s="43"/>
      <c r="DAG58" s="43"/>
      <c r="DAH58" s="43"/>
      <c r="DAI58" s="43"/>
      <c r="DAJ58" s="43"/>
      <c r="DAK58" s="43"/>
      <c r="DAL58" s="43"/>
      <c r="DAM58" s="43"/>
      <c r="DAN58" s="43"/>
      <c r="DAO58" s="43"/>
      <c r="DAP58" s="43"/>
      <c r="DAQ58" s="43"/>
      <c r="DAR58" s="43"/>
      <c r="DAS58" s="43"/>
      <c r="DAT58" s="43"/>
      <c r="DAU58" s="43"/>
      <c r="DAV58" s="43"/>
      <c r="DAW58" s="43"/>
      <c r="DAX58" s="43"/>
      <c r="DAY58" s="43"/>
      <c r="DAZ58" s="43"/>
      <c r="DBA58" s="43"/>
      <c r="DBB58" s="43"/>
      <c r="DBC58" s="43"/>
      <c r="DBD58" s="43"/>
      <c r="DBE58" s="43"/>
      <c r="DBF58" s="43"/>
      <c r="DBG58" s="43"/>
      <c r="DBH58" s="43"/>
      <c r="DBI58" s="43"/>
      <c r="DBJ58" s="43"/>
      <c r="DBK58" s="43"/>
      <c r="DBL58" s="43"/>
      <c r="DBM58" s="43"/>
      <c r="DBN58" s="43"/>
      <c r="DBO58" s="43"/>
      <c r="DBP58" s="43"/>
      <c r="DBQ58" s="43"/>
      <c r="DBR58" s="43"/>
      <c r="DBS58" s="43"/>
      <c r="DBT58" s="43"/>
      <c r="DBU58" s="43"/>
      <c r="DBV58" s="43"/>
      <c r="DBW58" s="43"/>
      <c r="DBX58" s="43"/>
      <c r="DBY58" s="43"/>
      <c r="DBZ58" s="43"/>
      <c r="DCA58" s="43"/>
      <c r="DCB58" s="43"/>
      <c r="DCC58" s="43"/>
      <c r="DCD58" s="43"/>
      <c r="DCE58" s="43"/>
      <c r="DCF58" s="43"/>
      <c r="DCG58" s="43"/>
      <c r="DCH58" s="43"/>
      <c r="DCI58" s="43"/>
      <c r="DCJ58" s="43"/>
      <c r="DCK58" s="43"/>
      <c r="DCL58" s="43"/>
      <c r="DCM58" s="43"/>
      <c r="DCN58" s="43"/>
      <c r="DCO58" s="43"/>
      <c r="DCP58" s="43"/>
      <c r="DCQ58" s="43"/>
      <c r="DCR58" s="43"/>
      <c r="DCS58" s="43"/>
      <c r="DCT58" s="43"/>
      <c r="DCU58" s="43"/>
      <c r="DCV58" s="43"/>
      <c r="DCW58" s="43"/>
      <c r="DCX58" s="43"/>
      <c r="DCY58" s="43"/>
      <c r="DCZ58" s="43"/>
      <c r="DDA58" s="43"/>
      <c r="DDB58" s="43"/>
      <c r="DDC58" s="43"/>
      <c r="DDD58" s="43"/>
      <c r="DDE58" s="43"/>
      <c r="DDF58" s="43"/>
      <c r="DDG58" s="43"/>
      <c r="DDH58" s="43"/>
      <c r="DDI58" s="43"/>
      <c r="DDJ58" s="43"/>
      <c r="DDK58" s="43"/>
      <c r="DDL58" s="43"/>
      <c r="DDM58" s="43"/>
      <c r="DDN58" s="43"/>
      <c r="DDO58" s="43"/>
      <c r="DDP58" s="43"/>
      <c r="DDQ58" s="43"/>
      <c r="DDR58" s="43"/>
      <c r="DDS58" s="43"/>
      <c r="DDT58" s="43"/>
      <c r="DDU58" s="43"/>
      <c r="DDV58" s="43"/>
      <c r="DDW58" s="43"/>
      <c r="DDX58" s="43"/>
      <c r="DDY58" s="43"/>
      <c r="DDZ58" s="43"/>
      <c r="DEA58" s="43"/>
      <c r="DEB58" s="43"/>
      <c r="DEC58" s="43"/>
      <c r="DED58" s="43"/>
      <c r="DEE58" s="43"/>
      <c r="DEF58" s="43"/>
      <c r="DEG58" s="43"/>
      <c r="DEH58" s="43"/>
      <c r="DEI58" s="43"/>
      <c r="DEJ58" s="43"/>
      <c r="DEK58" s="43"/>
      <c r="DEL58" s="43"/>
      <c r="DEM58" s="43"/>
      <c r="DEN58" s="43"/>
      <c r="DEO58" s="43"/>
      <c r="DEP58" s="43"/>
      <c r="DEQ58" s="43"/>
      <c r="DER58" s="43"/>
      <c r="DES58" s="43"/>
      <c r="DET58" s="43"/>
      <c r="DEU58" s="43"/>
      <c r="DEV58" s="43"/>
      <c r="DEW58" s="43"/>
      <c r="DEX58" s="43"/>
      <c r="DEY58" s="43"/>
      <c r="DEZ58" s="43"/>
      <c r="DFA58" s="43"/>
      <c r="DFB58" s="43"/>
      <c r="DFC58" s="43"/>
      <c r="DFD58" s="43"/>
      <c r="DFE58" s="43"/>
      <c r="DFF58" s="43"/>
      <c r="DFG58" s="43"/>
      <c r="DFH58" s="43"/>
      <c r="DFI58" s="43"/>
      <c r="DFJ58" s="43"/>
      <c r="DFK58" s="43"/>
      <c r="DFL58" s="43"/>
      <c r="DFM58" s="43"/>
      <c r="DFN58" s="43"/>
      <c r="DFO58" s="43"/>
      <c r="DFP58" s="43"/>
      <c r="DFQ58" s="43"/>
      <c r="DFR58" s="43"/>
      <c r="DFS58" s="43"/>
      <c r="DFT58" s="43"/>
      <c r="DFU58" s="43"/>
      <c r="DFV58" s="43"/>
      <c r="DFW58" s="43"/>
      <c r="DFX58" s="43"/>
      <c r="DFY58" s="43"/>
      <c r="DFZ58" s="43"/>
      <c r="DGA58" s="43"/>
      <c r="DGB58" s="43"/>
      <c r="DGC58" s="43"/>
      <c r="DGD58" s="43"/>
      <c r="DGE58" s="43"/>
      <c r="DGF58" s="43"/>
      <c r="DGG58" s="43"/>
      <c r="DGH58" s="43"/>
      <c r="DGI58" s="43"/>
      <c r="DGJ58" s="43"/>
      <c r="DGK58" s="43"/>
      <c r="DGL58" s="43"/>
      <c r="DGM58" s="43"/>
      <c r="DGN58" s="43"/>
      <c r="DGO58" s="43"/>
      <c r="DGP58" s="43"/>
      <c r="DGQ58" s="43"/>
      <c r="DGR58" s="43"/>
      <c r="DGS58" s="43"/>
      <c r="DGT58" s="43"/>
      <c r="DGU58" s="43"/>
      <c r="DGV58" s="43"/>
      <c r="DGW58" s="43"/>
      <c r="DGX58" s="43"/>
      <c r="DGY58" s="43"/>
      <c r="DGZ58" s="43"/>
      <c r="DHA58" s="43"/>
      <c r="DHB58" s="43"/>
      <c r="DHC58" s="43"/>
      <c r="DHD58" s="43"/>
      <c r="DHE58" s="43"/>
      <c r="DHF58" s="43"/>
      <c r="DHG58" s="43"/>
      <c r="DHH58" s="43"/>
      <c r="DHI58" s="43"/>
      <c r="DHJ58" s="43"/>
      <c r="DHK58" s="43"/>
      <c r="DHL58" s="43"/>
      <c r="DHM58" s="43"/>
      <c r="DHN58" s="43"/>
      <c r="DHO58" s="43"/>
      <c r="DHP58" s="43"/>
      <c r="DHQ58" s="43"/>
      <c r="DHR58" s="43"/>
      <c r="DHS58" s="43"/>
      <c r="DHT58" s="43"/>
      <c r="DHU58" s="43"/>
      <c r="DHV58" s="43"/>
      <c r="DHW58" s="43"/>
      <c r="DHX58" s="43"/>
      <c r="DHY58" s="43"/>
      <c r="DHZ58" s="43"/>
      <c r="DIA58" s="43"/>
      <c r="DIB58" s="43"/>
      <c r="DIC58" s="43"/>
      <c r="DID58" s="43"/>
      <c r="DIE58" s="43"/>
      <c r="DIF58" s="43"/>
      <c r="DIG58" s="43"/>
      <c r="DIH58" s="43"/>
      <c r="DII58" s="43"/>
      <c r="DIJ58" s="43"/>
      <c r="DIK58" s="43"/>
      <c r="DIL58" s="43"/>
      <c r="DIM58" s="43"/>
      <c r="DIN58" s="43"/>
      <c r="DIO58" s="43"/>
      <c r="DIP58" s="43"/>
      <c r="DIQ58" s="43"/>
      <c r="DIR58" s="43"/>
      <c r="DIS58" s="43"/>
      <c r="DIT58" s="43"/>
      <c r="DIU58" s="43"/>
      <c r="DIV58" s="43"/>
      <c r="DIW58" s="43"/>
      <c r="DIX58" s="43"/>
      <c r="DIY58" s="43"/>
      <c r="DIZ58" s="43"/>
      <c r="DJA58" s="43"/>
      <c r="DJB58" s="43"/>
      <c r="DJC58" s="43"/>
      <c r="DJD58" s="43"/>
      <c r="DJE58" s="43"/>
      <c r="DJF58" s="43"/>
      <c r="DJG58" s="43"/>
      <c r="DJH58" s="43"/>
      <c r="DJI58" s="43"/>
      <c r="DJJ58" s="43"/>
      <c r="DJK58" s="43"/>
      <c r="DJL58" s="43"/>
      <c r="DJM58" s="43"/>
      <c r="DJN58" s="43"/>
      <c r="DJO58" s="43"/>
      <c r="DJP58" s="43"/>
      <c r="DJQ58" s="43"/>
      <c r="DJR58" s="43"/>
      <c r="DJS58" s="43"/>
      <c r="DJT58" s="43"/>
      <c r="DJU58" s="43"/>
      <c r="DJV58" s="43"/>
      <c r="DJW58" s="43"/>
      <c r="DJX58" s="43"/>
      <c r="DJY58" s="43"/>
      <c r="DJZ58" s="43"/>
      <c r="DKA58" s="43"/>
      <c r="DKB58" s="43"/>
      <c r="DKC58" s="43"/>
      <c r="DKD58" s="43"/>
      <c r="DKE58" s="43"/>
      <c r="DKF58" s="43"/>
      <c r="DKG58" s="43"/>
      <c r="DKH58" s="43"/>
      <c r="DKI58" s="43"/>
      <c r="DKJ58" s="43"/>
      <c r="DKK58" s="43"/>
      <c r="DKL58" s="43"/>
      <c r="DKM58" s="43"/>
      <c r="DKN58" s="43"/>
      <c r="DKO58" s="43"/>
      <c r="DKP58" s="43"/>
      <c r="DKQ58" s="43"/>
      <c r="DKR58" s="43"/>
      <c r="DKS58" s="43"/>
      <c r="DKT58" s="43"/>
      <c r="DKU58" s="43"/>
      <c r="DKV58" s="43"/>
      <c r="DKW58" s="43"/>
      <c r="DKX58" s="43"/>
      <c r="DKY58" s="43"/>
      <c r="DKZ58" s="43"/>
      <c r="DLA58" s="43"/>
      <c r="DLB58" s="43"/>
      <c r="DLC58" s="43"/>
      <c r="DLD58" s="43"/>
      <c r="DLE58" s="43"/>
      <c r="DLF58" s="43"/>
      <c r="DLG58" s="43"/>
      <c r="DLH58" s="43"/>
      <c r="DLI58" s="43"/>
      <c r="DLJ58" s="43"/>
      <c r="DLK58" s="43"/>
      <c r="DLL58" s="43"/>
      <c r="DLM58" s="43"/>
      <c r="DLN58" s="43"/>
      <c r="DLO58" s="43"/>
      <c r="DLP58" s="43"/>
      <c r="DLQ58" s="43"/>
      <c r="DLR58" s="43"/>
      <c r="DLS58" s="43"/>
      <c r="DLT58" s="43"/>
      <c r="DLU58" s="43"/>
      <c r="DLV58" s="43"/>
      <c r="DLW58" s="43"/>
      <c r="DLX58" s="43"/>
      <c r="DLY58" s="43"/>
      <c r="DLZ58" s="43"/>
      <c r="DMA58" s="43"/>
      <c r="DMB58" s="43"/>
      <c r="DMC58" s="43"/>
      <c r="DMD58" s="43"/>
      <c r="DME58" s="43"/>
      <c r="DMF58" s="43"/>
      <c r="DMG58" s="43"/>
      <c r="DMH58" s="43"/>
      <c r="DMI58" s="43"/>
      <c r="DMJ58" s="43"/>
      <c r="DMK58" s="43"/>
      <c r="DML58" s="43"/>
      <c r="DMM58" s="43"/>
      <c r="DMN58" s="43"/>
      <c r="DMO58" s="43"/>
      <c r="DMP58" s="43"/>
      <c r="DMQ58" s="43"/>
      <c r="DMR58" s="43"/>
      <c r="DMS58" s="43"/>
      <c r="DMT58" s="43"/>
      <c r="DMU58" s="43"/>
      <c r="DMV58" s="43"/>
      <c r="DMW58" s="43"/>
      <c r="DMX58" s="43"/>
      <c r="DMY58" s="43"/>
      <c r="DMZ58" s="43"/>
      <c r="DNA58" s="43"/>
      <c r="DNB58" s="43"/>
      <c r="DNC58" s="43"/>
      <c r="DND58" s="43"/>
      <c r="DNE58" s="43"/>
      <c r="DNF58" s="43"/>
      <c r="DNG58" s="43"/>
      <c r="DNH58" s="43"/>
      <c r="DNI58" s="43"/>
      <c r="DNJ58" s="43"/>
      <c r="DNK58" s="43"/>
      <c r="DNL58" s="43"/>
      <c r="DNM58" s="43"/>
      <c r="DNN58" s="43"/>
      <c r="DNO58" s="43"/>
      <c r="DNP58" s="43"/>
      <c r="DNQ58" s="43"/>
      <c r="DNR58" s="43"/>
      <c r="DNS58" s="43"/>
      <c r="DNT58" s="43"/>
      <c r="DNU58" s="43"/>
      <c r="DNV58" s="43"/>
      <c r="DNW58" s="43"/>
      <c r="DNX58" s="43"/>
      <c r="DNY58" s="43"/>
      <c r="DNZ58" s="43"/>
      <c r="DOA58" s="43"/>
      <c r="DOB58" s="43"/>
      <c r="DOC58" s="43"/>
      <c r="DOD58" s="43"/>
      <c r="DOE58" s="43"/>
      <c r="DOF58" s="43"/>
      <c r="DOG58" s="43"/>
      <c r="DOH58" s="43"/>
      <c r="DOI58" s="43"/>
      <c r="DOJ58" s="43"/>
      <c r="DOK58" s="43"/>
      <c r="DOL58" s="43"/>
      <c r="DOM58" s="43"/>
      <c r="DON58" s="43"/>
      <c r="DOO58" s="43"/>
      <c r="DOP58" s="43"/>
      <c r="DOQ58" s="43"/>
      <c r="DOR58" s="43"/>
      <c r="DOS58" s="43"/>
      <c r="DOT58" s="43"/>
      <c r="DOU58" s="43"/>
      <c r="DOV58" s="43"/>
      <c r="DOW58" s="43"/>
      <c r="DOX58" s="43"/>
      <c r="DOY58" s="43"/>
      <c r="DOZ58" s="43"/>
      <c r="DPA58" s="43"/>
      <c r="DPB58" s="43"/>
      <c r="DPC58" s="43"/>
      <c r="DPD58" s="43"/>
      <c r="DPE58" s="43"/>
      <c r="DPF58" s="43"/>
      <c r="DPG58" s="43"/>
      <c r="DPH58" s="43"/>
      <c r="DPI58" s="43"/>
      <c r="DPJ58" s="43"/>
      <c r="DPK58" s="43"/>
      <c r="DPL58" s="43"/>
      <c r="DPM58" s="43"/>
      <c r="DPN58" s="43"/>
      <c r="DPO58" s="43"/>
      <c r="DPP58" s="43"/>
      <c r="DPQ58" s="43"/>
      <c r="DPR58" s="43"/>
      <c r="DPS58" s="43"/>
      <c r="DPT58" s="43"/>
      <c r="DPU58" s="43"/>
      <c r="DPV58" s="43"/>
      <c r="DPW58" s="43"/>
      <c r="DPX58" s="43"/>
      <c r="DPY58" s="43"/>
      <c r="DPZ58" s="43"/>
      <c r="DQA58" s="43"/>
      <c r="DQB58" s="43"/>
      <c r="DQC58" s="43"/>
      <c r="DQD58" s="43"/>
      <c r="DQE58" s="43"/>
      <c r="DQF58" s="43"/>
      <c r="DQG58" s="43"/>
      <c r="DQH58" s="43"/>
      <c r="DQI58" s="43"/>
      <c r="DQJ58" s="43"/>
      <c r="DQK58" s="43"/>
      <c r="DQL58" s="43"/>
      <c r="DQM58" s="43"/>
      <c r="DQN58" s="43"/>
      <c r="DQO58" s="43"/>
      <c r="DQP58" s="43"/>
      <c r="DQQ58" s="43"/>
      <c r="DQR58" s="43"/>
      <c r="DQS58" s="43"/>
      <c r="DQT58" s="43"/>
      <c r="DQU58" s="43"/>
      <c r="DQV58" s="43"/>
      <c r="DQW58" s="43"/>
      <c r="DQX58" s="43"/>
      <c r="DQY58" s="43"/>
      <c r="DQZ58" s="43"/>
      <c r="DRA58" s="43"/>
      <c r="DRB58" s="43"/>
      <c r="DRC58" s="43"/>
      <c r="DRD58" s="43"/>
      <c r="DRE58" s="43"/>
      <c r="DRF58" s="43"/>
      <c r="DRG58" s="43"/>
      <c r="DRH58" s="43"/>
      <c r="DRI58" s="43"/>
      <c r="DRJ58" s="43"/>
      <c r="DRK58" s="43"/>
      <c r="DRL58" s="43"/>
      <c r="DRM58" s="43"/>
      <c r="DRN58" s="43"/>
      <c r="DRO58" s="43"/>
      <c r="DRP58" s="43"/>
      <c r="DRQ58" s="43"/>
      <c r="DRR58" s="43"/>
      <c r="DRS58" s="43"/>
      <c r="DRT58" s="43"/>
      <c r="DRU58" s="43"/>
      <c r="DRV58" s="43"/>
      <c r="DRW58" s="43"/>
      <c r="DRX58" s="43"/>
      <c r="DRY58" s="43"/>
      <c r="DRZ58" s="43"/>
      <c r="DSA58" s="43"/>
      <c r="DSB58" s="43"/>
      <c r="DSC58" s="43"/>
      <c r="DSD58" s="43"/>
      <c r="DSE58" s="43"/>
      <c r="DSF58" s="43"/>
      <c r="DSG58" s="43"/>
      <c r="DSH58" s="43"/>
      <c r="DSI58" s="43"/>
      <c r="DSJ58" s="43"/>
      <c r="DSK58" s="43"/>
      <c r="DSL58" s="43"/>
      <c r="DSM58" s="43"/>
      <c r="DSN58" s="43"/>
      <c r="DSO58" s="43"/>
      <c r="DSP58" s="43"/>
      <c r="DSQ58" s="43"/>
      <c r="DSR58" s="43"/>
      <c r="DSS58" s="43"/>
      <c r="DST58" s="43"/>
      <c r="DSU58" s="43"/>
      <c r="DSV58" s="43"/>
      <c r="DSW58" s="43"/>
      <c r="DSX58" s="43"/>
      <c r="DSY58" s="43"/>
      <c r="DSZ58" s="43"/>
      <c r="DTA58" s="43"/>
      <c r="DTB58" s="43"/>
      <c r="DTC58" s="43"/>
      <c r="DTD58" s="43"/>
      <c r="DTE58" s="43"/>
      <c r="DTF58" s="43"/>
      <c r="DTG58" s="43"/>
      <c r="DTH58" s="43"/>
      <c r="DTI58" s="43"/>
      <c r="DTJ58" s="43"/>
      <c r="DTK58" s="43"/>
      <c r="DTL58" s="43"/>
      <c r="DTM58" s="43"/>
      <c r="DTN58" s="43"/>
      <c r="DTO58" s="43"/>
      <c r="DTP58" s="43"/>
      <c r="DTQ58" s="43"/>
      <c r="DTR58" s="43"/>
      <c r="DTS58" s="43"/>
      <c r="DTT58" s="43"/>
      <c r="DTU58" s="43"/>
      <c r="DTV58" s="43"/>
      <c r="DTW58" s="43"/>
      <c r="DTX58" s="43"/>
      <c r="DTY58" s="43"/>
      <c r="DTZ58" s="43"/>
      <c r="DUA58" s="43"/>
      <c r="DUB58" s="43"/>
      <c r="DUC58" s="43"/>
      <c r="DUD58" s="43"/>
      <c r="DUE58" s="43"/>
      <c r="DUF58" s="43"/>
      <c r="DUG58" s="43"/>
      <c r="DUH58" s="43"/>
      <c r="DUI58" s="43"/>
      <c r="DUJ58" s="43"/>
      <c r="DUK58" s="43"/>
      <c r="DUL58" s="43"/>
      <c r="DUM58" s="43"/>
      <c r="DUN58" s="43"/>
      <c r="DUO58" s="43"/>
      <c r="DUP58" s="43"/>
      <c r="DUQ58" s="43"/>
      <c r="DUR58" s="43"/>
      <c r="DUS58" s="43"/>
      <c r="DUT58" s="43"/>
      <c r="DUU58" s="43"/>
      <c r="DUV58" s="43"/>
      <c r="DUW58" s="43"/>
      <c r="DUX58" s="43"/>
      <c r="DUY58" s="43"/>
      <c r="DUZ58" s="43"/>
      <c r="DVA58" s="43"/>
      <c r="DVB58" s="43"/>
      <c r="DVC58" s="43"/>
      <c r="DVD58" s="43"/>
      <c r="DVE58" s="43"/>
      <c r="DVF58" s="43"/>
      <c r="DVG58" s="43"/>
      <c r="DVH58" s="43"/>
      <c r="DVI58" s="43"/>
      <c r="DVJ58" s="43"/>
      <c r="DVK58" s="43"/>
      <c r="DVL58" s="43"/>
      <c r="DVM58" s="43"/>
      <c r="DVN58" s="43"/>
      <c r="DVO58" s="43"/>
      <c r="DVP58" s="43"/>
      <c r="DVQ58" s="43"/>
      <c r="DVR58" s="43"/>
      <c r="DVS58" s="43"/>
      <c r="DVT58" s="43"/>
      <c r="DVU58" s="43"/>
      <c r="DVV58" s="43"/>
      <c r="DVW58" s="43"/>
      <c r="DVX58" s="43"/>
      <c r="DVY58" s="43"/>
      <c r="DVZ58" s="43"/>
      <c r="DWA58" s="43"/>
      <c r="DWB58" s="43"/>
      <c r="DWC58" s="43"/>
      <c r="DWD58" s="43"/>
      <c r="DWE58" s="43"/>
      <c r="DWF58" s="43"/>
      <c r="DWG58" s="43"/>
      <c r="DWH58" s="43"/>
      <c r="DWI58" s="43"/>
      <c r="DWJ58" s="43"/>
      <c r="DWK58" s="43"/>
      <c r="DWL58" s="43"/>
      <c r="DWM58" s="43"/>
      <c r="DWN58" s="43"/>
      <c r="DWO58" s="43"/>
      <c r="DWP58" s="43"/>
      <c r="DWQ58" s="43"/>
      <c r="DWR58" s="43"/>
      <c r="DWS58" s="43"/>
      <c r="DWT58" s="43"/>
      <c r="DWU58" s="43"/>
      <c r="DWV58" s="43"/>
      <c r="DWW58" s="43"/>
      <c r="DWX58" s="43"/>
      <c r="DWY58" s="43"/>
      <c r="DWZ58" s="43"/>
      <c r="DXA58" s="43"/>
      <c r="DXB58" s="43"/>
      <c r="DXC58" s="43"/>
      <c r="DXD58" s="43"/>
      <c r="DXE58" s="43"/>
      <c r="DXF58" s="43"/>
      <c r="DXG58" s="43"/>
      <c r="DXH58" s="43"/>
      <c r="DXI58" s="43"/>
      <c r="DXJ58" s="43"/>
      <c r="DXK58" s="43"/>
      <c r="DXL58" s="43"/>
      <c r="DXM58" s="43"/>
      <c r="DXN58" s="43"/>
      <c r="DXO58" s="43"/>
      <c r="DXP58" s="43"/>
      <c r="DXQ58" s="43"/>
      <c r="DXR58" s="43"/>
      <c r="DXS58" s="43"/>
      <c r="DXT58" s="43"/>
      <c r="DXU58" s="43"/>
      <c r="DXV58" s="43"/>
      <c r="DXW58" s="43"/>
      <c r="DXX58" s="43"/>
      <c r="DXY58" s="43"/>
      <c r="DXZ58" s="43"/>
      <c r="DYA58" s="43"/>
      <c r="DYB58" s="43"/>
      <c r="DYC58" s="43"/>
      <c r="DYD58" s="43"/>
      <c r="DYE58" s="43"/>
      <c r="DYF58" s="43"/>
      <c r="DYG58" s="43"/>
      <c r="DYH58" s="43"/>
      <c r="DYI58" s="43"/>
      <c r="DYJ58" s="43"/>
      <c r="DYK58" s="43"/>
      <c r="DYL58" s="43"/>
      <c r="DYM58" s="43"/>
      <c r="DYN58" s="43"/>
      <c r="DYO58" s="43"/>
      <c r="DYP58" s="43"/>
      <c r="DYQ58" s="43"/>
      <c r="DYR58" s="43"/>
      <c r="DYS58" s="43"/>
      <c r="DYT58" s="43"/>
      <c r="DYU58" s="43"/>
      <c r="DYV58" s="43"/>
      <c r="DYW58" s="43"/>
      <c r="DYX58" s="43"/>
      <c r="DYY58" s="43"/>
      <c r="DYZ58" s="43"/>
      <c r="DZA58" s="43"/>
      <c r="DZB58" s="43"/>
      <c r="DZC58" s="43"/>
      <c r="DZD58" s="43"/>
      <c r="DZE58" s="43"/>
      <c r="DZF58" s="43"/>
      <c r="DZG58" s="43"/>
      <c r="DZH58" s="43"/>
      <c r="DZI58" s="43"/>
      <c r="DZJ58" s="43"/>
      <c r="DZK58" s="43"/>
      <c r="DZL58" s="43"/>
      <c r="DZM58" s="43"/>
      <c r="DZN58" s="43"/>
      <c r="DZO58" s="43"/>
      <c r="DZP58" s="43"/>
      <c r="DZQ58" s="43"/>
      <c r="DZR58" s="43"/>
      <c r="DZS58" s="43"/>
      <c r="DZT58" s="43"/>
      <c r="DZU58" s="43"/>
      <c r="DZV58" s="43"/>
      <c r="DZW58" s="43"/>
      <c r="DZX58" s="43"/>
      <c r="DZY58" s="43"/>
      <c r="DZZ58" s="43"/>
      <c r="EAA58" s="43"/>
      <c r="EAB58" s="43"/>
      <c r="EAC58" s="43"/>
      <c r="EAD58" s="43"/>
      <c r="EAE58" s="43"/>
      <c r="EAF58" s="43"/>
      <c r="EAG58" s="43"/>
      <c r="EAH58" s="43"/>
      <c r="EAI58" s="43"/>
      <c r="EAJ58" s="43"/>
      <c r="EAK58" s="43"/>
      <c r="EAL58" s="43"/>
      <c r="EAM58" s="43"/>
      <c r="EAN58" s="43"/>
      <c r="EAO58" s="43"/>
      <c r="EAP58" s="43"/>
      <c r="EAQ58" s="43"/>
      <c r="EAR58" s="43"/>
      <c r="EAS58" s="43"/>
      <c r="EAT58" s="43"/>
      <c r="EAU58" s="43"/>
      <c r="EAV58" s="43"/>
      <c r="EAW58" s="43"/>
      <c r="EAX58" s="43"/>
      <c r="EAY58" s="43"/>
      <c r="EAZ58" s="43"/>
      <c r="EBA58" s="43"/>
      <c r="EBB58" s="43"/>
      <c r="EBC58" s="43"/>
      <c r="EBD58" s="43"/>
      <c r="EBE58" s="43"/>
      <c r="EBF58" s="43"/>
      <c r="EBG58" s="43"/>
      <c r="EBH58" s="43"/>
      <c r="EBI58" s="43"/>
      <c r="EBJ58" s="43"/>
      <c r="EBK58" s="43"/>
      <c r="EBL58" s="43"/>
      <c r="EBM58" s="43"/>
      <c r="EBN58" s="43"/>
      <c r="EBO58" s="43"/>
      <c r="EBP58" s="43"/>
      <c r="EBQ58" s="43"/>
      <c r="EBR58" s="43"/>
      <c r="EBS58" s="43"/>
      <c r="EBT58" s="43"/>
      <c r="EBU58" s="43"/>
      <c r="EBV58" s="43"/>
      <c r="EBW58" s="43"/>
      <c r="EBX58" s="43"/>
      <c r="EBY58" s="43"/>
      <c r="EBZ58" s="43"/>
      <c r="ECA58" s="43"/>
      <c r="ECB58" s="43"/>
      <c r="ECC58" s="43"/>
      <c r="ECD58" s="43"/>
      <c r="ECE58" s="43"/>
      <c r="ECF58" s="43"/>
      <c r="ECG58" s="43"/>
      <c r="ECH58" s="43"/>
      <c r="ECI58" s="43"/>
      <c r="ECJ58" s="43"/>
      <c r="ECK58" s="43"/>
      <c r="ECL58" s="43"/>
      <c r="ECM58" s="43"/>
      <c r="ECN58" s="43"/>
      <c r="ECO58" s="43"/>
      <c r="ECP58" s="43"/>
      <c r="ECQ58" s="43"/>
      <c r="ECR58" s="43"/>
      <c r="ECS58" s="43"/>
      <c r="ECT58" s="43"/>
      <c r="ECU58" s="43"/>
      <c r="ECV58" s="43"/>
      <c r="ECW58" s="43"/>
      <c r="ECX58" s="43"/>
      <c r="ECY58" s="43"/>
      <c r="ECZ58" s="43"/>
      <c r="EDA58" s="43"/>
      <c r="EDB58" s="43"/>
      <c r="EDC58" s="43"/>
      <c r="EDD58" s="43"/>
      <c r="EDE58" s="43"/>
      <c r="EDF58" s="43"/>
      <c r="EDG58" s="43"/>
      <c r="EDH58" s="43"/>
      <c r="EDI58" s="43"/>
      <c r="EDJ58" s="43"/>
      <c r="EDK58" s="43"/>
      <c r="EDL58" s="43"/>
      <c r="EDM58" s="43"/>
      <c r="EDN58" s="43"/>
      <c r="EDO58" s="43"/>
      <c r="EDP58" s="43"/>
      <c r="EDQ58" s="43"/>
      <c r="EDR58" s="43"/>
      <c r="EDS58" s="43"/>
      <c r="EDT58" s="43"/>
      <c r="EDU58" s="43"/>
      <c r="EDV58" s="43"/>
      <c r="EDW58" s="43"/>
      <c r="EDX58" s="43"/>
      <c r="EDY58" s="43"/>
      <c r="EDZ58" s="43"/>
      <c r="EEA58" s="43"/>
      <c r="EEB58" s="43"/>
      <c r="EEC58" s="43"/>
      <c r="EED58" s="43"/>
      <c r="EEE58" s="43"/>
      <c r="EEF58" s="43"/>
      <c r="EEG58" s="43"/>
      <c r="EEH58" s="43"/>
      <c r="EEI58" s="43"/>
      <c r="EEJ58" s="43"/>
      <c r="EEK58" s="43"/>
      <c r="EEL58" s="43"/>
      <c r="EEM58" s="43"/>
      <c r="EEN58" s="43"/>
      <c r="EEO58" s="43"/>
      <c r="EEP58" s="43"/>
      <c r="EEQ58" s="43"/>
      <c r="EER58" s="43"/>
      <c r="EES58" s="43"/>
      <c r="EET58" s="43"/>
      <c r="EEU58" s="43"/>
      <c r="EEV58" s="43"/>
      <c r="EEW58" s="43"/>
      <c r="EEX58" s="43"/>
      <c r="EEY58" s="43"/>
      <c r="EEZ58" s="43"/>
      <c r="EFA58" s="43"/>
      <c r="EFB58" s="43"/>
      <c r="EFC58" s="43"/>
      <c r="EFD58" s="43"/>
      <c r="EFE58" s="43"/>
      <c r="EFF58" s="43"/>
      <c r="EFG58" s="43"/>
      <c r="EFH58" s="43"/>
      <c r="EFI58" s="43"/>
      <c r="EFJ58" s="43"/>
      <c r="EFK58" s="43"/>
      <c r="EFL58" s="43"/>
      <c r="EFM58" s="43"/>
      <c r="EFN58" s="43"/>
      <c r="EFO58" s="43"/>
      <c r="EFP58" s="43"/>
      <c r="EFQ58" s="43"/>
      <c r="EFR58" s="43"/>
      <c r="EFS58" s="43"/>
      <c r="EFT58" s="43"/>
      <c r="EFU58" s="43"/>
      <c r="EFV58" s="43"/>
      <c r="EFW58" s="43"/>
      <c r="EFX58" s="43"/>
      <c r="EFY58" s="43"/>
      <c r="EFZ58" s="43"/>
      <c r="EGA58" s="43"/>
      <c r="EGB58" s="43"/>
      <c r="EGC58" s="43"/>
      <c r="EGD58" s="43"/>
      <c r="EGE58" s="43"/>
      <c r="EGF58" s="43"/>
      <c r="EGG58" s="43"/>
      <c r="EGH58" s="43"/>
      <c r="EGI58" s="43"/>
      <c r="EGJ58" s="43"/>
      <c r="EGK58" s="43"/>
      <c r="EGL58" s="43"/>
      <c r="EGM58" s="43"/>
      <c r="EGN58" s="43"/>
      <c r="EGO58" s="43"/>
      <c r="EGP58" s="43"/>
      <c r="EGQ58" s="43"/>
      <c r="EGR58" s="43"/>
      <c r="EGS58" s="43"/>
      <c r="EGT58" s="43"/>
      <c r="EGU58" s="43"/>
      <c r="EGV58" s="43"/>
      <c r="EGW58" s="43"/>
      <c r="EGX58" s="43"/>
      <c r="EGY58" s="43"/>
      <c r="EGZ58" s="43"/>
      <c r="EHA58" s="43"/>
      <c r="EHB58" s="43"/>
      <c r="EHC58" s="43"/>
      <c r="EHD58" s="43"/>
      <c r="EHE58" s="43"/>
      <c r="EHF58" s="43"/>
      <c r="EHG58" s="43"/>
      <c r="EHH58" s="43"/>
      <c r="EHI58" s="43"/>
      <c r="EHJ58" s="43"/>
      <c r="EHK58" s="43"/>
      <c r="EHL58" s="43"/>
      <c r="EHM58" s="43"/>
      <c r="EHN58" s="43"/>
      <c r="EHO58" s="43"/>
      <c r="EHP58" s="43"/>
      <c r="EHQ58" s="43"/>
      <c r="EHR58" s="43"/>
      <c r="EHS58" s="43"/>
      <c r="EHT58" s="43"/>
      <c r="EHU58" s="43"/>
      <c r="EHV58" s="43"/>
      <c r="EHW58" s="43"/>
      <c r="EHX58" s="43"/>
      <c r="EHY58" s="43"/>
      <c r="EHZ58" s="43"/>
      <c r="EIA58" s="43"/>
      <c r="EIB58" s="43"/>
      <c r="EIC58" s="43"/>
      <c r="EID58" s="43"/>
      <c r="EIE58" s="43"/>
      <c r="EIF58" s="43"/>
      <c r="EIG58" s="43"/>
      <c r="EIH58" s="43"/>
      <c r="EII58" s="43"/>
      <c r="EIJ58" s="43"/>
      <c r="EIK58" s="43"/>
      <c r="EIL58" s="43"/>
      <c r="EIM58" s="43"/>
      <c r="EIN58" s="43"/>
      <c r="EIO58" s="43"/>
      <c r="EIP58" s="43"/>
      <c r="EIQ58" s="43"/>
      <c r="EIR58" s="43"/>
      <c r="EIS58" s="43"/>
      <c r="EIT58" s="43"/>
      <c r="EIU58" s="43"/>
      <c r="EIV58" s="43"/>
      <c r="EIW58" s="43"/>
      <c r="EIX58" s="43"/>
      <c r="EIY58" s="43"/>
      <c r="EIZ58" s="43"/>
      <c r="EJA58" s="43"/>
      <c r="EJB58" s="43"/>
      <c r="EJC58" s="43"/>
      <c r="EJD58" s="43"/>
      <c r="EJE58" s="43"/>
      <c r="EJF58" s="43"/>
      <c r="EJG58" s="43"/>
      <c r="EJH58" s="43"/>
      <c r="EJI58" s="43"/>
      <c r="EJJ58" s="43"/>
      <c r="EJK58" s="43"/>
      <c r="EJL58" s="43"/>
      <c r="EJM58" s="43"/>
      <c r="EJN58" s="43"/>
      <c r="EJO58" s="43"/>
      <c r="EJP58" s="43"/>
      <c r="EJQ58" s="43"/>
      <c r="EJR58" s="43"/>
      <c r="EJS58" s="43"/>
      <c r="EJT58" s="43"/>
      <c r="EJU58" s="43"/>
      <c r="EJV58" s="43"/>
      <c r="EJW58" s="43"/>
      <c r="EJX58" s="43"/>
      <c r="EJY58" s="43"/>
      <c r="EJZ58" s="43"/>
      <c r="EKA58" s="43"/>
      <c r="EKB58" s="43"/>
      <c r="EKC58" s="43"/>
      <c r="EKD58" s="43"/>
      <c r="EKE58" s="43"/>
      <c r="EKF58" s="43"/>
      <c r="EKG58" s="43"/>
      <c r="EKH58" s="43"/>
      <c r="EKI58" s="43"/>
      <c r="EKJ58" s="43"/>
      <c r="EKK58" s="43"/>
      <c r="EKL58" s="43"/>
      <c r="EKM58" s="43"/>
      <c r="EKN58" s="43"/>
      <c r="EKO58" s="43"/>
      <c r="EKP58" s="43"/>
      <c r="EKQ58" s="43"/>
      <c r="EKR58" s="43"/>
      <c r="EKS58" s="43"/>
      <c r="EKT58" s="43"/>
      <c r="EKU58" s="43"/>
      <c r="EKV58" s="43"/>
      <c r="EKW58" s="43"/>
      <c r="EKX58" s="43"/>
      <c r="EKY58" s="43"/>
      <c r="EKZ58" s="43"/>
      <c r="ELA58" s="43"/>
      <c r="ELB58" s="43"/>
      <c r="ELC58" s="43"/>
      <c r="ELD58" s="43"/>
      <c r="ELE58" s="43"/>
      <c r="ELF58" s="43"/>
      <c r="ELG58" s="43"/>
      <c r="ELH58" s="43"/>
      <c r="ELI58" s="43"/>
      <c r="ELJ58" s="43"/>
      <c r="ELK58" s="43"/>
      <c r="ELL58" s="43"/>
      <c r="ELM58" s="43"/>
      <c r="ELN58" s="43"/>
      <c r="ELO58" s="43"/>
      <c r="ELP58" s="43"/>
      <c r="ELQ58" s="43"/>
      <c r="ELR58" s="43"/>
      <c r="ELS58" s="43"/>
      <c r="ELT58" s="43"/>
      <c r="ELU58" s="43"/>
      <c r="ELV58" s="43"/>
      <c r="ELW58" s="43"/>
      <c r="ELX58" s="43"/>
      <c r="ELY58" s="43"/>
      <c r="ELZ58" s="43"/>
      <c r="EMA58" s="43"/>
      <c r="EMB58" s="43"/>
      <c r="EMC58" s="43"/>
      <c r="EMD58" s="43"/>
      <c r="EME58" s="43"/>
      <c r="EMF58" s="43"/>
      <c r="EMG58" s="43"/>
      <c r="EMH58" s="43"/>
      <c r="EMI58" s="43"/>
      <c r="EMJ58" s="43"/>
      <c r="EMK58" s="43"/>
      <c r="EML58" s="43"/>
      <c r="EMM58" s="43"/>
      <c r="EMN58" s="43"/>
      <c r="EMO58" s="43"/>
      <c r="EMP58" s="43"/>
      <c r="EMQ58" s="43"/>
      <c r="EMR58" s="43"/>
      <c r="EMS58" s="43"/>
      <c r="EMT58" s="43"/>
      <c r="EMU58" s="43"/>
      <c r="EMV58" s="43"/>
      <c r="EMW58" s="43"/>
      <c r="EMX58" s="43"/>
      <c r="EMY58" s="43"/>
      <c r="EMZ58" s="43"/>
      <c r="ENA58" s="43"/>
      <c r="ENB58" s="43"/>
      <c r="ENC58" s="43"/>
      <c r="END58" s="43"/>
      <c r="ENE58" s="43"/>
      <c r="ENF58" s="43"/>
      <c r="ENG58" s="43"/>
      <c r="ENH58" s="43"/>
      <c r="ENI58" s="43"/>
      <c r="ENJ58" s="43"/>
      <c r="ENK58" s="43"/>
      <c r="ENL58" s="43"/>
      <c r="ENM58" s="43"/>
      <c r="ENN58" s="43"/>
      <c r="ENO58" s="43"/>
      <c r="ENP58" s="43"/>
      <c r="ENQ58" s="43"/>
      <c r="ENR58" s="43"/>
      <c r="ENS58" s="43"/>
      <c r="ENT58" s="43"/>
      <c r="ENU58" s="43"/>
      <c r="ENV58" s="43"/>
      <c r="ENW58" s="43"/>
      <c r="ENX58" s="43"/>
      <c r="ENY58" s="43"/>
      <c r="ENZ58" s="43"/>
      <c r="EOA58" s="43"/>
      <c r="EOB58" s="43"/>
      <c r="EOC58" s="43"/>
      <c r="EOD58" s="43"/>
      <c r="EOE58" s="43"/>
      <c r="EOF58" s="43"/>
      <c r="EOG58" s="43"/>
      <c r="EOH58" s="43"/>
      <c r="EOI58" s="43"/>
      <c r="EOJ58" s="43"/>
      <c r="EOK58" s="43"/>
      <c r="EOL58" s="43"/>
      <c r="EOM58" s="43"/>
      <c r="EON58" s="43"/>
      <c r="EOO58" s="43"/>
      <c r="EOP58" s="43"/>
      <c r="EOQ58" s="43"/>
      <c r="EOR58" s="43"/>
      <c r="EOS58" s="43"/>
      <c r="EOT58" s="43"/>
      <c r="EOU58" s="43"/>
      <c r="EOV58" s="43"/>
      <c r="EOW58" s="43"/>
      <c r="EOX58" s="43"/>
      <c r="EOY58" s="43"/>
      <c r="EOZ58" s="43"/>
      <c r="EPA58" s="43"/>
      <c r="EPB58" s="43"/>
      <c r="EPC58" s="43"/>
      <c r="EPD58" s="43"/>
      <c r="EPE58" s="43"/>
      <c r="EPF58" s="43"/>
      <c r="EPG58" s="43"/>
      <c r="EPH58" s="43"/>
      <c r="EPI58" s="43"/>
      <c r="EPJ58" s="43"/>
      <c r="EPK58" s="43"/>
      <c r="EPL58" s="43"/>
      <c r="EPM58" s="43"/>
      <c r="EPN58" s="43"/>
      <c r="EPO58" s="43"/>
      <c r="EPP58" s="43"/>
      <c r="EPQ58" s="43"/>
      <c r="EPR58" s="43"/>
      <c r="EPS58" s="43"/>
      <c r="EPT58" s="43"/>
      <c r="EPU58" s="43"/>
      <c r="EPV58" s="43"/>
      <c r="EPW58" s="43"/>
      <c r="EPX58" s="43"/>
      <c r="EPY58" s="43"/>
      <c r="EPZ58" s="43"/>
      <c r="EQA58" s="43"/>
      <c r="EQB58" s="43"/>
      <c r="EQC58" s="43"/>
      <c r="EQD58" s="43"/>
      <c r="EQE58" s="43"/>
      <c r="EQF58" s="43"/>
      <c r="EQG58" s="43"/>
      <c r="EQH58" s="43"/>
      <c r="EQI58" s="43"/>
      <c r="EQJ58" s="43"/>
      <c r="EQK58" s="43"/>
      <c r="EQL58" s="43"/>
      <c r="EQM58" s="43"/>
      <c r="EQN58" s="43"/>
      <c r="EQO58" s="43"/>
      <c r="EQP58" s="43"/>
      <c r="EQQ58" s="43"/>
      <c r="EQR58" s="43"/>
      <c r="EQS58" s="43"/>
      <c r="EQT58" s="43"/>
      <c r="EQU58" s="43"/>
      <c r="EQV58" s="43"/>
      <c r="EQW58" s="43"/>
      <c r="EQX58" s="43"/>
      <c r="EQY58" s="43"/>
      <c r="EQZ58" s="43"/>
      <c r="ERA58" s="43"/>
      <c r="ERB58" s="43"/>
      <c r="ERC58" s="43"/>
      <c r="ERD58" s="43"/>
      <c r="ERE58" s="43"/>
      <c r="ERF58" s="43"/>
      <c r="ERG58" s="43"/>
      <c r="ERH58" s="43"/>
      <c r="ERI58" s="43"/>
      <c r="ERJ58" s="43"/>
      <c r="ERK58" s="43"/>
      <c r="ERL58" s="43"/>
      <c r="ERM58" s="43"/>
      <c r="ERN58" s="43"/>
      <c r="ERO58" s="43"/>
      <c r="ERP58" s="43"/>
      <c r="ERQ58" s="43"/>
      <c r="ERR58" s="43"/>
      <c r="ERS58" s="43"/>
      <c r="ERT58" s="43"/>
      <c r="ERU58" s="43"/>
      <c r="ERV58" s="43"/>
      <c r="ERW58" s="43"/>
      <c r="ERX58" s="43"/>
      <c r="ERY58" s="43"/>
      <c r="ERZ58" s="43"/>
      <c r="ESA58" s="43"/>
      <c r="ESB58" s="43"/>
      <c r="ESC58" s="43"/>
      <c r="ESD58" s="43"/>
      <c r="ESE58" s="43"/>
      <c r="ESF58" s="43"/>
      <c r="ESG58" s="43"/>
      <c r="ESH58" s="43"/>
      <c r="ESI58" s="43"/>
      <c r="ESJ58" s="43"/>
      <c r="ESK58" s="43"/>
      <c r="ESL58" s="43"/>
      <c r="ESM58" s="43"/>
      <c r="ESN58" s="43"/>
      <c r="ESO58" s="43"/>
      <c r="ESP58" s="43"/>
      <c r="ESQ58" s="43"/>
      <c r="ESR58" s="43"/>
      <c r="ESS58" s="43"/>
      <c r="EST58" s="43"/>
      <c r="ESU58" s="43"/>
      <c r="ESV58" s="43"/>
      <c r="ESW58" s="43"/>
      <c r="ESX58" s="43"/>
      <c r="ESY58" s="43"/>
      <c r="ESZ58" s="43"/>
      <c r="ETA58" s="43"/>
      <c r="ETB58" s="43"/>
      <c r="ETC58" s="43"/>
      <c r="ETD58" s="43"/>
      <c r="ETE58" s="43"/>
      <c r="ETF58" s="43"/>
      <c r="ETG58" s="43"/>
      <c r="ETH58" s="43"/>
      <c r="ETI58" s="43"/>
      <c r="ETJ58" s="43"/>
      <c r="ETK58" s="43"/>
      <c r="ETL58" s="43"/>
      <c r="ETM58" s="43"/>
      <c r="ETN58" s="43"/>
      <c r="ETO58" s="43"/>
      <c r="ETP58" s="43"/>
      <c r="ETQ58" s="43"/>
      <c r="ETR58" s="43"/>
      <c r="ETS58" s="43"/>
      <c r="ETT58" s="43"/>
      <c r="ETU58" s="43"/>
      <c r="ETV58" s="43"/>
      <c r="ETW58" s="43"/>
      <c r="ETX58" s="43"/>
      <c r="ETY58" s="43"/>
      <c r="ETZ58" s="43"/>
      <c r="EUA58" s="43"/>
      <c r="EUB58" s="43"/>
      <c r="EUC58" s="43"/>
      <c r="EUD58" s="43"/>
      <c r="EUE58" s="43"/>
      <c r="EUF58" s="43"/>
      <c r="EUG58" s="43"/>
      <c r="EUH58" s="43"/>
      <c r="EUI58" s="43"/>
      <c r="EUJ58" s="43"/>
      <c r="EUK58" s="43"/>
      <c r="EUL58" s="43"/>
      <c r="EUM58" s="43"/>
      <c r="EUN58" s="43"/>
      <c r="EUO58" s="43"/>
      <c r="EUP58" s="43"/>
      <c r="EUQ58" s="43"/>
      <c r="EUR58" s="43"/>
      <c r="EUS58" s="43"/>
      <c r="EUT58" s="43"/>
      <c r="EUU58" s="43"/>
      <c r="EUV58" s="43"/>
      <c r="EUW58" s="43"/>
      <c r="EUX58" s="43"/>
      <c r="EUY58" s="43"/>
      <c r="EUZ58" s="43"/>
      <c r="EVA58" s="43"/>
      <c r="EVB58" s="43"/>
      <c r="EVC58" s="43"/>
      <c r="EVD58" s="43"/>
      <c r="EVE58" s="43"/>
      <c r="EVF58" s="43"/>
      <c r="EVG58" s="43"/>
      <c r="EVH58" s="43"/>
      <c r="EVI58" s="43"/>
      <c r="EVJ58" s="43"/>
      <c r="EVK58" s="43"/>
      <c r="EVL58" s="43"/>
      <c r="EVM58" s="43"/>
      <c r="EVN58" s="43"/>
      <c r="EVO58" s="43"/>
      <c r="EVP58" s="43"/>
      <c r="EVQ58" s="43"/>
      <c r="EVR58" s="43"/>
      <c r="EVS58" s="43"/>
      <c r="EVT58" s="43"/>
      <c r="EVU58" s="43"/>
      <c r="EVV58" s="43"/>
      <c r="EVW58" s="43"/>
      <c r="EVX58" s="43"/>
      <c r="EVY58" s="43"/>
      <c r="EVZ58" s="43"/>
      <c r="EWA58" s="43"/>
      <c r="EWB58" s="43"/>
      <c r="EWC58" s="43"/>
      <c r="EWD58" s="43"/>
      <c r="EWE58" s="43"/>
      <c r="EWF58" s="43"/>
      <c r="EWG58" s="43"/>
      <c r="EWH58" s="43"/>
      <c r="EWI58" s="43"/>
      <c r="EWJ58" s="43"/>
      <c r="EWK58" s="43"/>
      <c r="EWL58" s="43"/>
      <c r="EWM58" s="43"/>
      <c r="EWN58" s="43"/>
      <c r="EWO58" s="43"/>
      <c r="EWP58" s="43"/>
      <c r="EWQ58" s="43"/>
      <c r="EWR58" s="43"/>
      <c r="EWS58" s="43"/>
      <c r="EWT58" s="43"/>
      <c r="EWU58" s="43"/>
      <c r="EWV58" s="43"/>
      <c r="EWW58" s="43"/>
      <c r="EWX58" s="43"/>
      <c r="EWY58" s="43"/>
      <c r="EWZ58" s="43"/>
      <c r="EXA58" s="43"/>
      <c r="EXB58" s="43"/>
      <c r="EXC58" s="43"/>
      <c r="EXD58" s="43"/>
      <c r="EXE58" s="43"/>
      <c r="EXF58" s="43"/>
      <c r="EXG58" s="43"/>
      <c r="EXH58" s="43"/>
      <c r="EXI58" s="43"/>
      <c r="EXJ58" s="43"/>
      <c r="EXK58" s="43"/>
      <c r="EXL58" s="43"/>
      <c r="EXM58" s="43"/>
      <c r="EXN58" s="43"/>
      <c r="EXO58" s="43"/>
      <c r="EXP58" s="43"/>
      <c r="EXQ58" s="43"/>
      <c r="EXR58" s="43"/>
      <c r="EXS58" s="43"/>
      <c r="EXT58" s="43"/>
      <c r="EXU58" s="43"/>
      <c r="EXV58" s="43"/>
      <c r="EXW58" s="43"/>
      <c r="EXX58" s="43"/>
      <c r="EXY58" s="43"/>
      <c r="EXZ58" s="43"/>
      <c r="EYA58" s="43"/>
      <c r="EYB58" s="43"/>
      <c r="EYC58" s="43"/>
      <c r="EYD58" s="43"/>
      <c r="EYE58" s="43"/>
      <c r="EYF58" s="43"/>
      <c r="EYG58" s="43"/>
      <c r="EYH58" s="43"/>
      <c r="EYI58" s="43"/>
      <c r="EYJ58" s="43"/>
      <c r="EYK58" s="43"/>
      <c r="EYL58" s="43"/>
      <c r="EYM58" s="43"/>
      <c r="EYN58" s="43"/>
      <c r="EYO58" s="43"/>
      <c r="EYP58" s="43"/>
      <c r="EYQ58" s="43"/>
      <c r="EYR58" s="43"/>
      <c r="EYS58" s="43"/>
      <c r="EYT58" s="43"/>
      <c r="EYU58" s="43"/>
      <c r="EYV58" s="43"/>
      <c r="EYW58" s="43"/>
      <c r="EYX58" s="43"/>
      <c r="EYY58" s="43"/>
      <c r="EYZ58" s="43"/>
      <c r="EZA58" s="43"/>
      <c r="EZB58" s="43"/>
      <c r="EZC58" s="43"/>
      <c r="EZD58" s="43"/>
      <c r="EZE58" s="43"/>
      <c r="EZF58" s="43"/>
      <c r="EZG58" s="43"/>
      <c r="EZH58" s="43"/>
      <c r="EZI58" s="43"/>
      <c r="EZJ58" s="43"/>
      <c r="EZK58" s="43"/>
      <c r="EZL58" s="43"/>
      <c r="EZM58" s="43"/>
      <c r="EZN58" s="43"/>
      <c r="EZO58" s="43"/>
      <c r="EZP58" s="43"/>
      <c r="EZQ58" s="43"/>
      <c r="EZR58" s="43"/>
      <c r="EZS58" s="43"/>
      <c r="EZT58" s="43"/>
      <c r="EZU58" s="43"/>
      <c r="EZV58" s="43"/>
      <c r="EZW58" s="43"/>
      <c r="EZX58" s="43"/>
      <c r="EZY58" s="43"/>
      <c r="EZZ58" s="43"/>
      <c r="FAA58" s="43"/>
      <c r="FAB58" s="43"/>
      <c r="FAC58" s="43"/>
      <c r="FAD58" s="43"/>
      <c r="FAE58" s="43"/>
      <c r="FAF58" s="43"/>
      <c r="FAG58" s="43"/>
      <c r="FAH58" s="43"/>
      <c r="FAI58" s="43"/>
      <c r="FAJ58" s="43"/>
      <c r="FAK58" s="43"/>
      <c r="FAL58" s="43"/>
      <c r="FAM58" s="43"/>
      <c r="FAN58" s="43"/>
      <c r="FAO58" s="43"/>
      <c r="FAP58" s="43"/>
      <c r="FAQ58" s="43"/>
      <c r="FAR58" s="43"/>
      <c r="FAS58" s="43"/>
      <c r="FAT58" s="43"/>
      <c r="FAU58" s="43"/>
      <c r="FAV58" s="43"/>
      <c r="FAW58" s="43"/>
      <c r="FAX58" s="43"/>
      <c r="FAY58" s="43"/>
      <c r="FAZ58" s="43"/>
      <c r="FBA58" s="43"/>
      <c r="FBB58" s="43"/>
      <c r="FBC58" s="43"/>
      <c r="FBD58" s="43"/>
      <c r="FBE58" s="43"/>
      <c r="FBF58" s="43"/>
      <c r="FBG58" s="43"/>
      <c r="FBH58" s="43"/>
      <c r="FBI58" s="43"/>
      <c r="FBJ58" s="43"/>
      <c r="FBK58" s="43"/>
      <c r="FBL58" s="43"/>
      <c r="FBM58" s="43"/>
      <c r="FBN58" s="43"/>
      <c r="FBO58" s="43"/>
      <c r="FBP58" s="43"/>
      <c r="FBQ58" s="43"/>
      <c r="FBR58" s="43"/>
      <c r="FBS58" s="43"/>
      <c r="FBT58" s="43"/>
      <c r="FBU58" s="43"/>
      <c r="FBV58" s="43"/>
      <c r="FBW58" s="43"/>
      <c r="FBX58" s="43"/>
      <c r="FBY58" s="43"/>
      <c r="FBZ58" s="43"/>
      <c r="FCA58" s="43"/>
      <c r="FCB58" s="43"/>
      <c r="FCC58" s="43"/>
      <c r="FCD58" s="43"/>
      <c r="FCE58" s="43"/>
      <c r="FCF58" s="43"/>
      <c r="FCG58" s="43"/>
      <c r="FCH58" s="43"/>
      <c r="FCI58" s="43"/>
      <c r="FCJ58" s="43"/>
      <c r="FCK58" s="43"/>
      <c r="FCL58" s="43"/>
      <c r="FCM58" s="43"/>
      <c r="FCN58" s="43"/>
      <c r="FCO58" s="43"/>
      <c r="FCP58" s="43"/>
      <c r="FCQ58" s="43"/>
      <c r="FCR58" s="43"/>
      <c r="FCS58" s="43"/>
      <c r="FCT58" s="43"/>
      <c r="FCU58" s="43"/>
      <c r="FCV58" s="43"/>
      <c r="FCW58" s="43"/>
      <c r="FCX58" s="43"/>
      <c r="FCY58" s="43"/>
      <c r="FCZ58" s="43"/>
      <c r="FDA58" s="43"/>
      <c r="FDB58" s="43"/>
      <c r="FDC58" s="43"/>
      <c r="FDD58" s="43"/>
      <c r="FDE58" s="43"/>
      <c r="FDF58" s="43"/>
      <c r="FDG58" s="43"/>
      <c r="FDH58" s="43"/>
      <c r="FDI58" s="43"/>
      <c r="FDJ58" s="43"/>
      <c r="FDK58" s="43"/>
      <c r="FDL58" s="43"/>
      <c r="FDM58" s="43"/>
      <c r="FDN58" s="43"/>
      <c r="FDO58" s="43"/>
      <c r="FDP58" s="43"/>
      <c r="FDQ58" s="43"/>
      <c r="FDR58" s="43"/>
      <c r="FDS58" s="43"/>
      <c r="FDT58" s="43"/>
      <c r="FDU58" s="43"/>
      <c r="FDV58" s="43"/>
      <c r="FDW58" s="43"/>
      <c r="FDX58" s="43"/>
      <c r="FDY58" s="43"/>
      <c r="FDZ58" s="43"/>
      <c r="FEA58" s="43"/>
      <c r="FEB58" s="43"/>
      <c r="FEC58" s="43"/>
      <c r="FED58" s="43"/>
      <c r="FEE58" s="43"/>
      <c r="FEF58" s="43"/>
      <c r="FEG58" s="43"/>
      <c r="FEH58" s="43"/>
      <c r="FEI58" s="43"/>
      <c r="FEJ58" s="43"/>
      <c r="FEK58" s="43"/>
      <c r="FEL58" s="43"/>
      <c r="FEM58" s="43"/>
      <c r="FEN58" s="43"/>
      <c r="FEO58" s="43"/>
      <c r="FEP58" s="43"/>
      <c r="FEQ58" s="43"/>
      <c r="FER58" s="43"/>
      <c r="FES58" s="43"/>
      <c r="FET58" s="43"/>
      <c r="FEU58" s="43"/>
      <c r="FEV58" s="43"/>
      <c r="FEW58" s="43"/>
      <c r="FEX58" s="43"/>
      <c r="FEY58" s="43"/>
      <c r="FEZ58" s="43"/>
      <c r="FFA58" s="43"/>
      <c r="FFB58" s="43"/>
      <c r="FFC58" s="43"/>
      <c r="FFD58" s="43"/>
      <c r="FFE58" s="43"/>
      <c r="FFF58" s="43"/>
      <c r="FFG58" s="43"/>
      <c r="FFH58" s="43"/>
      <c r="FFI58" s="43"/>
      <c r="FFJ58" s="43"/>
      <c r="FFK58" s="43"/>
      <c r="FFL58" s="43"/>
      <c r="FFM58" s="43"/>
      <c r="FFN58" s="43"/>
      <c r="FFO58" s="43"/>
      <c r="FFP58" s="43"/>
      <c r="FFQ58" s="43"/>
      <c r="FFR58" s="43"/>
      <c r="FFS58" s="43"/>
      <c r="FFT58" s="43"/>
      <c r="FFU58" s="43"/>
      <c r="FFV58" s="43"/>
      <c r="FFW58" s="43"/>
      <c r="FFX58" s="43"/>
      <c r="FFY58" s="43"/>
      <c r="FFZ58" s="43"/>
      <c r="FGA58" s="43"/>
      <c r="FGB58" s="43"/>
      <c r="FGC58" s="43"/>
      <c r="FGD58" s="43"/>
      <c r="FGE58" s="43"/>
      <c r="FGF58" s="43"/>
      <c r="FGG58" s="43"/>
      <c r="FGH58" s="43"/>
      <c r="FGI58" s="43"/>
      <c r="FGJ58" s="43"/>
      <c r="FGK58" s="43"/>
      <c r="FGL58" s="43"/>
      <c r="FGM58" s="43"/>
      <c r="FGN58" s="43"/>
      <c r="FGO58" s="43"/>
      <c r="FGP58" s="43"/>
      <c r="FGQ58" s="43"/>
      <c r="FGR58" s="43"/>
      <c r="FGS58" s="43"/>
      <c r="FGT58" s="43"/>
      <c r="FGU58" s="43"/>
      <c r="FGV58" s="43"/>
      <c r="FGW58" s="43"/>
      <c r="FGX58" s="43"/>
      <c r="FGY58" s="43"/>
      <c r="FGZ58" s="43"/>
      <c r="FHA58" s="43"/>
      <c r="FHB58" s="43"/>
      <c r="FHC58" s="43"/>
      <c r="FHD58" s="43"/>
      <c r="FHE58" s="43"/>
      <c r="FHF58" s="43"/>
      <c r="FHG58" s="43"/>
      <c r="FHH58" s="43"/>
      <c r="FHI58" s="43"/>
      <c r="FHJ58" s="43"/>
      <c r="FHK58" s="43"/>
      <c r="FHL58" s="43"/>
      <c r="FHM58" s="43"/>
      <c r="FHN58" s="43"/>
      <c r="FHO58" s="43"/>
      <c r="FHP58" s="43"/>
      <c r="FHQ58" s="43"/>
      <c r="FHR58" s="43"/>
      <c r="FHS58" s="43"/>
      <c r="FHT58" s="43"/>
      <c r="FHU58" s="43"/>
      <c r="FHV58" s="43"/>
      <c r="FHW58" s="43"/>
      <c r="FHX58" s="43"/>
      <c r="FHY58" s="43"/>
      <c r="FHZ58" s="43"/>
      <c r="FIA58" s="43"/>
      <c r="FIB58" s="43"/>
      <c r="FIC58" s="43"/>
      <c r="FID58" s="43"/>
      <c r="FIE58" s="43"/>
      <c r="FIF58" s="43"/>
      <c r="FIG58" s="43"/>
      <c r="FIH58" s="43"/>
      <c r="FII58" s="43"/>
      <c r="FIJ58" s="43"/>
      <c r="FIK58" s="43"/>
      <c r="FIL58" s="43"/>
      <c r="FIM58" s="43"/>
      <c r="FIN58" s="43"/>
      <c r="FIO58" s="43"/>
      <c r="FIP58" s="43"/>
      <c r="FIQ58" s="43"/>
      <c r="FIR58" s="43"/>
      <c r="FIS58" s="43"/>
      <c r="FIT58" s="43"/>
      <c r="FIU58" s="43"/>
      <c r="FIV58" s="43"/>
      <c r="FIW58" s="43"/>
      <c r="FIX58" s="43"/>
      <c r="FIY58" s="43"/>
      <c r="FIZ58" s="43"/>
      <c r="FJA58" s="43"/>
      <c r="FJB58" s="43"/>
      <c r="FJC58" s="43"/>
      <c r="FJD58" s="43"/>
      <c r="FJE58" s="43"/>
      <c r="FJF58" s="43"/>
      <c r="FJG58" s="43"/>
      <c r="FJH58" s="43"/>
      <c r="FJI58" s="43"/>
      <c r="FJJ58" s="43"/>
      <c r="FJK58" s="43"/>
      <c r="FJL58" s="43"/>
      <c r="FJM58" s="43"/>
      <c r="FJN58" s="43"/>
      <c r="FJO58" s="43"/>
      <c r="FJP58" s="43"/>
      <c r="FJQ58" s="43"/>
      <c r="FJR58" s="43"/>
      <c r="FJS58" s="43"/>
      <c r="FJT58" s="43"/>
      <c r="FJU58" s="43"/>
      <c r="FJV58" s="43"/>
      <c r="FJW58" s="43"/>
      <c r="FJX58" s="43"/>
      <c r="FJY58" s="43"/>
      <c r="FJZ58" s="43"/>
      <c r="FKA58" s="43"/>
      <c r="FKB58" s="43"/>
      <c r="FKC58" s="43"/>
      <c r="FKD58" s="43"/>
      <c r="FKE58" s="43"/>
      <c r="FKF58" s="43"/>
      <c r="FKG58" s="43"/>
      <c r="FKH58" s="43"/>
      <c r="FKI58" s="43"/>
      <c r="FKJ58" s="43"/>
      <c r="FKK58" s="43"/>
      <c r="FKL58" s="43"/>
      <c r="FKM58" s="43"/>
      <c r="FKN58" s="43"/>
      <c r="FKO58" s="43"/>
      <c r="FKP58" s="43"/>
      <c r="FKQ58" s="43"/>
      <c r="FKR58" s="43"/>
      <c r="FKS58" s="43"/>
      <c r="FKT58" s="43"/>
      <c r="FKU58" s="43"/>
      <c r="FKV58" s="43"/>
      <c r="FKW58" s="43"/>
      <c r="FKX58" s="43"/>
      <c r="FKY58" s="43"/>
      <c r="FKZ58" s="43"/>
      <c r="FLA58" s="43"/>
      <c r="FLB58" s="43"/>
      <c r="FLC58" s="43"/>
      <c r="FLD58" s="43"/>
      <c r="FLE58" s="43"/>
      <c r="FLF58" s="43"/>
      <c r="FLG58" s="43"/>
      <c r="FLH58" s="43"/>
      <c r="FLI58" s="43"/>
      <c r="FLJ58" s="43"/>
      <c r="FLK58" s="43"/>
      <c r="FLL58" s="43"/>
      <c r="FLM58" s="43"/>
      <c r="FLN58" s="43"/>
      <c r="FLO58" s="43"/>
      <c r="FLP58" s="43"/>
      <c r="FLQ58" s="43"/>
      <c r="FLR58" s="43"/>
      <c r="FLS58" s="43"/>
      <c r="FLT58" s="43"/>
      <c r="FLU58" s="43"/>
      <c r="FLV58" s="43"/>
      <c r="FLW58" s="43"/>
      <c r="FLX58" s="43"/>
      <c r="FLY58" s="43"/>
      <c r="FLZ58" s="43"/>
      <c r="FMA58" s="43"/>
      <c r="FMB58" s="43"/>
      <c r="FMC58" s="43"/>
      <c r="FMD58" s="43"/>
      <c r="FME58" s="43"/>
      <c r="FMF58" s="43"/>
      <c r="FMG58" s="43"/>
      <c r="FMH58" s="43"/>
      <c r="FMI58" s="43"/>
      <c r="FMJ58" s="43"/>
      <c r="FMK58" s="43"/>
      <c r="FML58" s="43"/>
      <c r="FMM58" s="43"/>
      <c r="FMN58" s="43"/>
      <c r="FMO58" s="43"/>
      <c r="FMP58" s="43"/>
      <c r="FMQ58" s="43"/>
      <c r="FMR58" s="43"/>
      <c r="FMS58" s="43"/>
      <c r="FMT58" s="43"/>
      <c r="FMU58" s="43"/>
      <c r="FMV58" s="43"/>
      <c r="FMW58" s="43"/>
      <c r="FMX58" s="43"/>
      <c r="FMY58" s="43"/>
      <c r="FMZ58" s="43"/>
      <c r="FNA58" s="43"/>
      <c r="FNB58" s="43"/>
      <c r="FNC58" s="43"/>
      <c r="FND58" s="43"/>
      <c r="FNE58" s="43"/>
      <c r="FNF58" s="43"/>
      <c r="FNG58" s="43"/>
      <c r="FNH58" s="43"/>
      <c r="FNI58" s="43"/>
      <c r="FNJ58" s="43"/>
      <c r="FNK58" s="43"/>
      <c r="FNL58" s="43"/>
      <c r="FNM58" s="43"/>
      <c r="FNN58" s="43"/>
      <c r="FNO58" s="43"/>
      <c r="FNP58" s="43"/>
      <c r="FNQ58" s="43"/>
      <c r="FNR58" s="43"/>
      <c r="FNS58" s="43"/>
      <c r="FNT58" s="43"/>
      <c r="FNU58" s="43"/>
      <c r="FNV58" s="43"/>
      <c r="FNW58" s="43"/>
      <c r="FNX58" s="43"/>
      <c r="FNY58" s="43"/>
      <c r="FNZ58" s="43"/>
      <c r="FOA58" s="43"/>
      <c r="FOB58" s="43"/>
      <c r="FOC58" s="43"/>
      <c r="FOD58" s="43"/>
      <c r="FOE58" s="43"/>
      <c r="FOF58" s="43"/>
      <c r="FOG58" s="43"/>
      <c r="FOH58" s="43"/>
      <c r="FOI58" s="43"/>
      <c r="FOJ58" s="43"/>
      <c r="FOK58" s="43"/>
      <c r="FOL58" s="43"/>
      <c r="FOM58" s="43"/>
      <c r="FON58" s="43"/>
      <c r="FOO58" s="43"/>
      <c r="FOP58" s="43"/>
      <c r="FOQ58" s="43"/>
      <c r="FOR58" s="43"/>
      <c r="FOS58" s="43"/>
      <c r="FOT58" s="43"/>
      <c r="FOU58" s="43"/>
      <c r="FOV58" s="43"/>
      <c r="FOW58" s="43"/>
      <c r="FOX58" s="43"/>
      <c r="FOY58" s="43"/>
      <c r="FOZ58" s="43"/>
      <c r="FPA58" s="43"/>
      <c r="FPB58" s="43"/>
      <c r="FPC58" s="43"/>
      <c r="FPD58" s="43"/>
      <c r="FPE58" s="43"/>
      <c r="FPF58" s="43"/>
      <c r="FPG58" s="43"/>
      <c r="FPH58" s="43"/>
      <c r="FPI58" s="43"/>
      <c r="FPJ58" s="43"/>
      <c r="FPK58" s="43"/>
      <c r="FPL58" s="43"/>
      <c r="FPM58" s="43"/>
      <c r="FPN58" s="43"/>
      <c r="FPO58" s="43"/>
      <c r="FPP58" s="43"/>
      <c r="FPQ58" s="43"/>
      <c r="FPR58" s="43"/>
      <c r="FPS58" s="43"/>
      <c r="FPT58" s="43"/>
      <c r="FPU58" s="43"/>
      <c r="FPV58" s="43"/>
      <c r="FPW58" s="43"/>
      <c r="FPX58" s="43"/>
      <c r="FPY58" s="43"/>
      <c r="FPZ58" s="43"/>
      <c r="FQA58" s="43"/>
      <c r="FQB58" s="43"/>
      <c r="FQC58" s="43"/>
      <c r="FQD58" s="43"/>
      <c r="FQE58" s="43"/>
      <c r="FQF58" s="43"/>
      <c r="FQG58" s="43"/>
      <c r="FQH58" s="43"/>
      <c r="FQI58" s="43"/>
      <c r="FQJ58" s="43"/>
      <c r="FQK58" s="43"/>
      <c r="FQL58" s="43"/>
      <c r="FQM58" s="43"/>
      <c r="FQN58" s="43"/>
      <c r="FQO58" s="43"/>
      <c r="FQP58" s="43"/>
      <c r="FQQ58" s="43"/>
      <c r="FQR58" s="43"/>
      <c r="FQS58" s="43"/>
      <c r="FQT58" s="43"/>
      <c r="FQU58" s="43"/>
      <c r="FQV58" s="43"/>
      <c r="FQW58" s="43"/>
      <c r="FQX58" s="43"/>
      <c r="FQY58" s="43"/>
      <c r="FQZ58" s="43"/>
      <c r="FRA58" s="43"/>
      <c r="FRB58" s="43"/>
      <c r="FRC58" s="43"/>
      <c r="FRD58" s="43"/>
      <c r="FRE58" s="43"/>
      <c r="FRF58" s="43"/>
      <c r="FRG58" s="43"/>
      <c r="FRH58" s="43"/>
      <c r="FRI58" s="43"/>
      <c r="FRJ58" s="43"/>
      <c r="FRK58" s="43"/>
      <c r="FRL58" s="43"/>
      <c r="FRM58" s="43"/>
      <c r="FRN58" s="43"/>
      <c r="FRO58" s="43"/>
      <c r="FRP58" s="43"/>
      <c r="FRQ58" s="43"/>
      <c r="FRR58" s="43"/>
      <c r="FRS58" s="43"/>
      <c r="FRT58" s="43"/>
      <c r="FRU58" s="43"/>
      <c r="FRV58" s="43"/>
      <c r="FRW58" s="43"/>
      <c r="FRX58" s="43"/>
      <c r="FRY58" s="43"/>
      <c r="FRZ58" s="43"/>
      <c r="FSA58" s="43"/>
      <c r="FSB58" s="43"/>
      <c r="FSC58" s="43"/>
      <c r="FSD58" s="43"/>
      <c r="FSE58" s="43"/>
      <c r="FSF58" s="43"/>
      <c r="FSG58" s="43"/>
      <c r="FSH58" s="43"/>
      <c r="FSI58" s="43"/>
      <c r="FSJ58" s="43"/>
      <c r="FSK58" s="43"/>
      <c r="FSL58" s="43"/>
      <c r="FSM58" s="43"/>
      <c r="FSN58" s="43"/>
      <c r="FSO58" s="43"/>
      <c r="FSP58" s="43"/>
      <c r="FSQ58" s="43"/>
      <c r="FSR58" s="43"/>
      <c r="FSS58" s="43"/>
      <c r="FST58" s="43"/>
      <c r="FSU58" s="43"/>
      <c r="FSV58" s="43"/>
      <c r="FSW58" s="43"/>
      <c r="FSX58" s="43"/>
      <c r="FSY58" s="43"/>
      <c r="FSZ58" s="43"/>
      <c r="FTA58" s="43"/>
      <c r="FTB58" s="43"/>
      <c r="FTC58" s="43"/>
      <c r="FTD58" s="43"/>
      <c r="FTE58" s="43"/>
      <c r="FTF58" s="43"/>
      <c r="FTG58" s="43"/>
      <c r="FTH58" s="43"/>
      <c r="FTI58" s="43"/>
      <c r="FTJ58" s="43"/>
      <c r="FTK58" s="43"/>
      <c r="FTL58" s="43"/>
      <c r="FTM58" s="43"/>
      <c r="FTN58" s="43"/>
      <c r="FTO58" s="43"/>
      <c r="FTP58" s="43"/>
      <c r="FTQ58" s="43"/>
      <c r="FTR58" s="43"/>
      <c r="FTS58" s="43"/>
      <c r="FTT58" s="43"/>
      <c r="FTU58" s="43"/>
      <c r="FTV58" s="43"/>
      <c r="FTW58" s="43"/>
      <c r="FTX58" s="43"/>
      <c r="FTY58" s="43"/>
      <c r="FTZ58" s="43"/>
      <c r="FUA58" s="43"/>
      <c r="FUB58" s="43"/>
      <c r="FUC58" s="43"/>
      <c r="FUD58" s="43"/>
      <c r="FUE58" s="43"/>
      <c r="FUF58" s="43"/>
      <c r="FUG58" s="43"/>
      <c r="FUH58" s="43"/>
      <c r="FUI58" s="43"/>
      <c r="FUJ58" s="43"/>
      <c r="FUK58" s="43"/>
      <c r="FUL58" s="43"/>
      <c r="FUM58" s="43"/>
      <c r="FUN58" s="43"/>
      <c r="FUO58" s="43"/>
      <c r="FUP58" s="43"/>
      <c r="FUQ58" s="43"/>
      <c r="FUR58" s="43"/>
      <c r="FUS58" s="43"/>
      <c r="FUT58" s="43"/>
      <c r="FUU58" s="43"/>
      <c r="FUV58" s="43"/>
      <c r="FUW58" s="43"/>
      <c r="FUX58" s="43"/>
      <c r="FUY58" s="43"/>
      <c r="FUZ58" s="43"/>
      <c r="FVA58" s="43"/>
      <c r="FVB58" s="43"/>
      <c r="FVC58" s="43"/>
      <c r="FVD58" s="43"/>
      <c r="FVE58" s="43"/>
      <c r="FVF58" s="43"/>
      <c r="FVG58" s="43"/>
      <c r="FVH58" s="43"/>
      <c r="FVI58" s="43"/>
      <c r="FVJ58" s="43"/>
      <c r="FVK58" s="43"/>
      <c r="FVL58" s="43"/>
      <c r="FVM58" s="43"/>
      <c r="FVN58" s="43"/>
      <c r="FVO58" s="43"/>
      <c r="FVP58" s="43"/>
      <c r="FVQ58" s="43"/>
      <c r="FVR58" s="43"/>
      <c r="FVS58" s="43"/>
      <c r="FVT58" s="43"/>
      <c r="FVU58" s="43"/>
      <c r="FVV58" s="43"/>
      <c r="FVW58" s="43"/>
      <c r="FVX58" s="43"/>
      <c r="FVY58" s="43"/>
      <c r="FVZ58" s="43"/>
      <c r="FWA58" s="43"/>
      <c r="FWB58" s="43"/>
      <c r="FWC58" s="43"/>
      <c r="FWD58" s="43"/>
      <c r="FWE58" s="43"/>
      <c r="FWF58" s="43"/>
      <c r="FWG58" s="43"/>
      <c r="FWH58" s="43"/>
      <c r="FWI58" s="43"/>
      <c r="FWJ58" s="43"/>
      <c r="FWK58" s="43"/>
      <c r="FWL58" s="43"/>
      <c r="FWM58" s="43"/>
      <c r="FWN58" s="43"/>
      <c r="FWO58" s="43"/>
      <c r="FWP58" s="43"/>
      <c r="FWQ58" s="43"/>
      <c r="FWR58" s="43"/>
      <c r="FWS58" s="43"/>
      <c r="FWT58" s="43"/>
      <c r="FWU58" s="43"/>
      <c r="FWV58" s="43"/>
      <c r="FWW58" s="43"/>
      <c r="FWX58" s="43"/>
      <c r="FWY58" s="43"/>
      <c r="FWZ58" s="43"/>
      <c r="FXA58" s="43"/>
      <c r="FXB58" s="43"/>
      <c r="FXC58" s="43"/>
      <c r="FXD58" s="43"/>
      <c r="FXE58" s="43"/>
      <c r="FXF58" s="43"/>
      <c r="FXG58" s="43"/>
      <c r="FXH58" s="43"/>
      <c r="FXI58" s="43"/>
      <c r="FXJ58" s="43"/>
      <c r="FXK58" s="43"/>
      <c r="FXL58" s="43"/>
      <c r="FXM58" s="43"/>
      <c r="FXN58" s="43"/>
      <c r="FXO58" s="43"/>
      <c r="FXP58" s="43"/>
      <c r="FXQ58" s="43"/>
      <c r="FXR58" s="43"/>
      <c r="FXS58" s="43"/>
      <c r="FXT58" s="43"/>
      <c r="FXU58" s="43"/>
      <c r="FXV58" s="43"/>
      <c r="FXW58" s="43"/>
      <c r="FXX58" s="43"/>
      <c r="FXY58" s="43"/>
      <c r="FXZ58" s="43"/>
      <c r="FYA58" s="43"/>
      <c r="FYB58" s="43"/>
      <c r="FYC58" s="43"/>
      <c r="FYD58" s="43"/>
      <c r="FYE58" s="43"/>
      <c r="FYF58" s="43"/>
      <c r="FYG58" s="43"/>
      <c r="FYH58" s="43"/>
      <c r="FYI58" s="43"/>
      <c r="FYJ58" s="43"/>
      <c r="FYK58" s="43"/>
      <c r="FYL58" s="43"/>
      <c r="FYM58" s="43"/>
      <c r="FYN58" s="43"/>
      <c r="FYO58" s="43"/>
      <c r="FYP58" s="43"/>
      <c r="FYQ58" s="43"/>
      <c r="FYR58" s="43"/>
      <c r="FYS58" s="43"/>
      <c r="FYT58" s="43"/>
      <c r="FYU58" s="43"/>
      <c r="FYV58" s="43"/>
      <c r="FYW58" s="43"/>
      <c r="FYX58" s="43"/>
      <c r="FYY58" s="43"/>
      <c r="FYZ58" s="43"/>
      <c r="FZA58" s="43"/>
      <c r="FZB58" s="43"/>
      <c r="FZC58" s="43"/>
      <c r="FZD58" s="43"/>
      <c r="FZE58" s="43"/>
      <c r="FZF58" s="43"/>
      <c r="FZG58" s="43"/>
      <c r="FZH58" s="43"/>
      <c r="FZI58" s="43"/>
      <c r="FZJ58" s="43"/>
      <c r="FZK58" s="43"/>
      <c r="FZL58" s="43"/>
      <c r="FZM58" s="43"/>
      <c r="FZN58" s="43"/>
      <c r="FZO58" s="43"/>
      <c r="FZP58" s="43"/>
      <c r="FZQ58" s="43"/>
      <c r="FZR58" s="43"/>
      <c r="FZS58" s="43"/>
      <c r="FZT58" s="43"/>
      <c r="FZU58" s="43"/>
      <c r="FZV58" s="43"/>
      <c r="FZW58" s="43"/>
      <c r="FZX58" s="43"/>
      <c r="FZY58" s="43"/>
      <c r="FZZ58" s="43"/>
      <c r="GAA58" s="43"/>
      <c r="GAB58" s="43"/>
      <c r="GAC58" s="43"/>
      <c r="GAD58" s="43"/>
      <c r="GAE58" s="43"/>
      <c r="GAF58" s="43"/>
      <c r="GAG58" s="43"/>
      <c r="GAH58" s="43"/>
      <c r="GAI58" s="43"/>
      <c r="GAJ58" s="43"/>
      <c r="GAK58" s="43"/>
      <c r="GAL58" s="43"/>
      <c r="GAM58" s="43"/>
      <c r="GAN58" s="43"/>
      <c r="GAO58" s="43"/>
      <c r="GAP58" s="43"/>
      <c r="GAQ58" s="43"/>
      <c r="GAR58" s="43"/>
      <c r="GAS58" s="43"/>
      <c r="GAT58" s="43"/>
      <c r="GAU58" s="43"/>
      <c r="GAV58" s="43"/>
      <c r="GAW58" s="43"/>
      <c r="GAX58" s="43"/>
      <c r="GAY58" s="43"/>
      <c r="GAZ58" s="43"/>
      <c r="GBA58" s="43"/>
      <c r="GBB58" s="43"/>
      <c r="GBC58" s="43"/>
      <c r="GBD58" s="43"/>
      <c r="GBE58" s="43"/>
      <c r="GBF58" s="43"/>
      <c r="GBG58" s="43"/>
      <c r="GBH58" s="43"/>
      <c r="GBI58" s="43"/>
      <c r="GBJ58" s="43"/>
      <c r="GBK58" s="43"/>
      <c r="GBL58" s="43"/>
      <c r="GBM58" s="43"/>
      <c r="GBN58" s="43"/>
      <c r="GBO58" s="43"/>
      <c r="GBP58" s="43"/>
      <c r="GBQ58" s="43"/>
      <c r="GBR58" s="43"/>
      <c r="GBS58" s="43"/>
      <c r="GBT58" s="43"/>
      <c r="GBU58" s="43"/>
      <c r="GBV58" s="43"/>
      <c r="GBW58" s="43"/>
      <c r="GBX58" s="43"/>
      <c r="GBY58" s="43"/>
      <c r="GBZ58" s="43"/>
      <c r="GCA58" s="43"/>
      <c r="GCB58" s="43"/>
      <c r="GCC58" s="43"/>
      <c r="GCD58" s="43"/>
      <c r="GCE58" s="43"/>
      <c r="GCF58" s="43"/>
      <c r="GCG58" s="43"/>
      <c r="GCH58" s="43"/>
      <c r="GCI58" s="43"/>
      <c r="GCJ58" s="43"/>
      <c r="GCK58" s="43"/>
      <c r="GCL58" s="43"/>
      <c r="GCM58" s="43"/>
      <c r="GCN58" s="43"/>
      <c r="GCO58" s="43"/>
      <c r="GCP58" s="43"/>
      <c r="GCQ58" s="43"/>
      <c r="GCR58" s="43"/>
      <c r="GCS58" s="43"/>
      <c r="GCT58" s="43"/>
      <c r="GCU58" s="43"/>
      <c r="GCV58" s="43"/>
      <c r="GCW58" s="43"/>
      <c r="GCX58" s="43"/>
      <c r="GCY58" s="43"/>
      <c r="GCZ58" s="43"/>
      <c r="GDA58" s="43"/>
      <c r="GDB58" s="43"/>
      <c r="GDC58" s="43"/>
      <c r="GDD58" s="43"/>
      <c r="GDE58" s="43"/>
      <c r="GDF58" s="43"/>
      <c r="GDG58" s="43"/>
      <c r="GDH58" s="43"/>
      <c r="GDI58" s="43"/>
      <c r="GDJ58" s="43"/>
      <c r="GDK58" s="43"/>
      <c r="GDL58" s="43"/>
      <c r="GDM58" s="43"/>
      <c r="GDN58" s="43"/>
      <c r="GDO58" s="43"/>
      <c r="GDP58" s="43"/>
      <c r="GDQ58" s="43"/>
      <c r="GDR58" s="43"/>
      <c r="GDS58" s="43"/>
      <c r="GDT58" s="43"/>
      <c r="GDU58" s="43"/>
      <c r="GDV58" s="43"/>
      <c r="GDW58" s="43"/>
      <c r="GDX58" s="43"/>
      <c r="GDY58" s="43"/>
      <c r="GDZ58" s="43"/>
      <c r="GEA58" s="43"/>
      <c r="GEB58" s="43"/>
      <c r="GEC58" s="43"/>
      <c r="GED58" s="43"/>
      <c r="GEE58" s="43"/>
      <c r="GEF58" s="43"/>
      <c r="GEG58" s="43"/>
      <c r="GEH58" s="43"/>
      <c r="GEI58" s="43"/>
      <c r="GEJ58" s="43"/>
      <c r="GEK58" s="43"/>
      <c r="GEL58" s="43"/>
      <c r="GEM58" s="43"/>
      <c r="GEN58" s="43"/>
      <c r="GEO58" s="43"/>
      <c r="GEP58" s="43"/>
      <c r="GEQ58" s="43"/>
      <c r="GER58" s="43"/>
      <c r="GES58" s="43"/>
      <c r="GET58" s="43"/>
      <c r="GEU58" s="43"/>
      <c r="GEV58" s="43"/>
      <c r="GEW58" s="43"/>
      <c r="GEX58" s="43"/>
      <c r="GEY58" s="43"/>
      <c r="GEZ58" s="43"/>
      <c r="GFA58" s="43"/>
      <c r="GFB58" s="43"/>
      <c r="GFC58" s="43"/>
      <c r="GFD58" s="43"/>
      <c r="GFE58" s="43"/>
      <c r="GFF58" s="43"/>
      <c r="GFG58" s="43"/>
      <c r="GFH58" s="43"/>
      <c r="GFI58" s="43"/>
      <c r="GFJ58" s="43"/>
      <c r="GFK58" s="43"/>
      <c r="GFL58" s="43"/>
      <c r="GFM58" s="43"/>
      <c r="GFN58" s="43"/>
      <c r="GFO58" s="43"/>
      <c r="GFP58" s="43"/>
      <c r="GFQ58" s="43"/>
      <c r="GFR58" s="43"/>
      <c r="GFS58" s="43"/>
      <c r="GFT58" s="43"/>
      <c r="GFU58" s="43"/>
      <c r="GFV58" s="43"/>
      <c r="GFW58" s="43"/>
      <c r="GFX58" s="43"/>
      <c r="GFY58" s="43"/>
      <c r="GFZ58" s="43"/>
      <c r="GGA58" s="43"/>
      <c r="GGB58" s="43"/>
      <c r="GGC58" s="43"/>
      <c r="GGD58" s="43"/>
      <c r="GGE58" s="43"/>
      <c r="GGF58" s="43"/>
      <c r="GGG58" s="43"/>
      <c r="GGH58" s="43"/>
      <c r="GGI58" s="43"/>
      <c r="GGJ58" s="43"/>
      <c r="GGK58" s="43"/>
      <c r="GGL58" s="43"/>
      <c r="GGM58" s="43"/>
      <c r="GGN58" s="43"/>
      <c r="GGO58" s="43"/>
      <c r="GGP58" s="43"/>
      <c r="GGQ58" s="43"/>
      <c r="GGR58" s="43"/>
      <c r="GGS58" s="43"/>
      <c r="GGT58" s="43"/>
      <c r="GGU58" s="43"/>
      <c r="GGV58" s="43"/>
      <c r="GGW58" s="43"/>
      <c r="GGX58" s="43"/>
      <c r="GGY58" s="43"/>
      <c r="GGZ58" s="43"/>
      <c r="GHA58" s="43"/>
      <c r="GHB58" s="43"/>
      <c r="GHC58" s="43"/>
      <c r="GHD58" s="43"/>
      <c r="GHE58" s="43"/>
      <c r="GHF58" s="43"/>
      <c r="GHG58" s="43"/>
      <c r="GHH58" s="43"/>
      <c r="GHI58" s="43"/>
      <c r="GHJ58" s="43"/>
      <c r="GHK58" s="43"/>
      <c r="GHL58" s="43"/>
      <c r="GHM58" s="43"/>
      <c r="GHN58" s="43"/>
      <c r="GHO58" s="43"/>
      <c r="GHP58" s="43"/>
      <c r="GHQ58" s="43"/>
      <c r="GHR58" s="43"/>
      <c r="GHS58" s="43"/>
      <c r="GHT58" s="43"/>
      <c r="GHU58" s="43"/>
      <c r="GHV58" s="43"/>
      <c r="GHW58" s="43"/>
      <c r="GHX58" s="43"/>
      <c r="GHY58" s="43"/>
      <c r="GHZ58" s="43"/>
      <c r="GIA58" s="43"/>
      <c r="GIB58" s="43"/>
      <c r="GIC58" s="43"/>
      <c r="GID58" s="43"/>
      <c r="GIE58" s="43"/>
      <c r="GIF58" s="43"/>
      <c r="GIG58" s="43"/>
      <c r="GIH58" s="43"/>
      <c r="GII58" s="43"/>
      <c r="GIJ58" s="43"/>
      <c r="GIK58" s="43"/>
      <c r="GIL58" s="43"/>
      <c r="GIM58" s="43"/>
      <c r="GIN58" s="43"/>
      <c r="GIO58" s="43"/>
      <c r="GIP58" s="43"/>
      <c r="GIQ58" s="43"/>
      <c r="GIR58" s="43"/>
      <c r="GIS58" s="43"/>
      <c r="GIT58" s="43"/>
      <c r="GIU58" s="43"/>
      <c r="GIV58" s="43"/>
      <c r="GIW58" s="43"/>
      <c r="GIX58" s="43"/>
      <c r="GIY58" s="43"/>
      <c r="GIZ58" s="43"/>
      <c r="GJA58" s="43"/>
      <c r="GJB58" s="43"/>
      <c r="GJC58" s="43"/>
      <c r="GJD58" s="43"/>
      <c r="GJE58" s="43"/>
      <c r="GJF58" s="43"/>
      <c r="GJG58" s="43"/>
      <c r="GJH58" s="43"/>
      <c r="GJI58" s="43"/>
      <c r="GJJ58" s="43"/>
      <c r="GJK58" s="43"/>
      <c r="GJL58" s="43"/>
      <c r="GJM58" s="43"/>
      <c r="GJN58" s="43"/>
      <c r="GJO58" s="43"/>
      <c r="GJP58" s="43"/>
      <c r="GJQ58" s="43"/>
      <c r="GJR58" s="43"/>
      <c r="GJS58" s="43"/>
      <c r="GJT58" s="43"/>
      <c r="GJU58" s="43"/>
      <c r="GJV58" s="43"/>
      <c r="GJW58" s="43"/>
      <c r="GJX58" s="43"/>
      <c r="GJY58" s="43"/>
      <c r="GJZ58" s="43"/>
      <c r="GKA58" s="43"/>
      <c r="GKB58" s="43"/>
      <c r="GKC58" s="43"/>
      <c r="GKD58" s="43"/>
      <c r="GKE58" s="43"/>
      <c r="GKF58" s="43"/>
      <c r="GKG58" s="43"/>
      <c r="GKH58" s="43"/>
      <c r="GKI58" s="43"/>
      <c r="GKJ58" s="43"/>
      <c r="GKK58" s="43"/>
      <c r="GKL58" s="43"/>
      <c r="GKM58" s="43"/>
      <c r="GKN58" s="43"/>
      <c r="GKO58" s="43"/>
      <c r="GKP58" s="43"/>
      <c r="GKQ58" s="43"/>
      <c r="GKR58" s="43"/>
      <c r="GKS58" s="43"/>
      <c r="GKT58" s="43"/>
      <c r="GKU58" s="43"/>
      <c r="GKV58" s="43"/>
      <c r="GKW58" s="43"/>
      <c r="GKX58" s="43"/>
      <c r="GKY58" s="43"/>
      <c r="GKZ58" s="43"/>
      <c r="GLA58" s="43"/>
      <c r="GLB58" s="43"/>
      <c r="GLC58" s="43"/>
      <c r="GLD58" s="43"/>
      <c r="GLE58" s="43"/>
      <c r="GLF58" s="43"/>
      <c r="GLG58" s="43"/>
      <c r="GLH58" s="43"/>
      <c r="GLI58" s="43"/>
      <c r="GLJ58" s="43"/>
      <c r="GLK58" s="43"/>
      <c r="GLL58" s="43"/>
      <c r="GLM58" s="43"/>
      <c r="GLN58" s="43"/>
      <c r="GLO58" s="43"/>
      <c r="GLP58" s="43"/>
      <c r="GLQ58" s="43"/>
      <c r="GLR58" s="43"/>
      <c r="GLS58" s="43"/>
      <c r="GLT58" s="43"/>
      <c r="GLU58" s="43"/>
      <c r="GLV58" s="43"/>
      <c r="GLW58" s="43"/>
      <c r="GLX58" s="43"/>
      <c r="GLY58" s="43"/>
      <c r="GLZ58" s="43"/>
      <c r="GMA58" s="43"/>
      <c r="GMB58" s="43"/>
      <c r="GMC58" s="43"/>
      <c r="GMD58" s="43"/>
      <c r="GME58" s="43"/>
      <c r="GMF58" s="43"/>
      <c r="GMG58" s="43"/>
      <c r="GMH58" s="43"/>
      <c r="GMI58" s="43"/>
      <c r="GMJ58" s="43"/>
      <c r="GMK58" s="43"/>
      <c r="GML58" s="43"/>
      <c r="GMM58" s="43"/>
      <c r="GMN58" s="43"/>
      <c r="GMO58" s="43"/>
      <c r="GMP58" s="43"/>
      <c r="GMQ58" s="43"/>
      <c r="GMR58" s="43"/>
      <c r="GMS58" s="43"/>
      <c r="GMT58" s="43"/>
      <c r="GMU58" s="43"/>
      <c r="GMV58" s="43"/>
      <c r="GMW58" s="43"/>
      <c r="GMX58" s="43"/>
      <c r="GMY58" s="43"/>
      <c r="GMZ58" s="43"/>
      <c r="GNA58" s="43"/>
      <c r="GNB58" s="43"/>
      <c r="GNC58" s="43"/>
      <c r="GND58" s="43"/>
      <c r="GNE58" s="43"/>
      <c r="GNF58" s="43"/>
      <c r="GNG58" s="43"/>
      <c r="GNH58" s="43"/>
      <c r="GNI58" s="43"/>
      <c r="GNJ58" s="43"/>
      <c r="GNK58" s="43"/>
      <c r="GNL58" s="43"/>
      <c r="GNM58" s="43"/>
      <c r="GNN58" s="43"/>
      <c r="GNO58" s="43"/>
      <c r="GNP58" s="43"/>
      <c r="GNQ58" s="43"/>
      <c r="GNR58" s="43"/>
      <c r="GNS58" s="43"/>
      <c r="GNT58" s="43"/>
      <c r="GNU58" s="43"/>
      <c r="GNV58" s="43"/>
      <c r="GNW58" s="43"/>
      <c r="GNX58" s="43"/>
      <c r="GNY58" s="43"/>
      <c r="GNZ58" s="43"/>
      <c r="GOA58" s="43"/>
      <c r="GOB58" s="43"/>
      <c r="GOC58" s="43"/>
      <c r="GOD58" s="43"/>
      <c r="GOE58" s="43"/>
      <c r="GOF58" s="43"/>
      <c r="GOG58" s="43"/>
      <c r="GOH58" s="43"/>
      <c r="GOI58" s="43"/>
      <c r="GOJ58" s="43"/>
      <c r="GOK58" s="43"/>
      <c r="GOL58" s="43"/>
      <c r="GOM58" s="43"/>
      <c r="GON58" s="43"/>
      <c r="GOO58" s="43"/>
      <c r="GOP58" s="43"/>
      <c r="GOQ58" s="43"/>
      <c r="GOR58" s="43"/>
      <c r="GOS58" s="43"/>
      <c r="GOT58" s="43"/>
      <c r="GOU58" s="43"/>
      <c r="GOV58" s="43"/>
      <c r="GOW58" s="43"/>
      <c r="GOX58" s="43"/>
      <c r="GOY58" s="43"/>
      <c r="GOZ58" s="43"/>
      <c r="GPA58" s="43"/>
      <c r="GPB58" s="43"/>
      <c r="GPC58" s="43"/>
      <c r="GPD58" s="43"/>
      <c r="GPE58" s="43"/>
      <c r="GPF58" s="43"/>
      <c r="GPG58" s="43"/>
      <c r="GPH58" s="43"/>
      <c r="GPI58" s="43"/>
      <c r="GPJ58" s="43"/>
      <c r="GPK58" s="43"/>
      <c r="GPL58" s="43"/>
      <c r="GPM58" s="43"/>
      <c r="GPN58" s="43"/>
      <c r="GPO58" s="43"/>
      <c r="GPP58" s="43"/>
      <c r="GPQ58" s="43"/>
      <c r="GPR58" s="43"/>
      <c r="GPS58" s="43"/>
      <c r="GPT58" s="43"/>
      <c r="GPU58" s="43"/>
      <c r="GPV58" s="43"/>
      <c r="GPW58" s="43"/>
      <c r="GPX58" s="43"/>
      <c r="GPY58" s="43"/>
      <c r="GPZ58" s="43"/>
      <c r="GQA58" s="43"/>
      <c r="GQB58" s="43"/>
      <c r="GQC58" s="43"/>
      <c r="GQD58" s="43"/>
      <c r="GQE58" s="43"/>
      <c r="GQF58" s="43"/>
      <c r="GQG58" s="43"/>
      <c r="GQH58" s="43"/>
      <c r="GQI58" s="43"/>
      <c r="GQJ58" s="43"/>
      <c r="GQK58" s="43"/>
      <c r="GQL58" s="43"/>
      <c r="GQM58" s="43"/>
      <c r="GQN58" s="43"/>
      <c r="GQO58" s="43"/>
      <c r="GQP58" s="43"/>
      <c r="GQQ58" s="43"/>
      <c r="GQR58" s="43"/>
      <c r="GQS58" s="43"/>
      <c r="GQT58" s="43"/>
      <c r="GQU58" s="43"/>
      <c r="GQV58" s="43"/>
      <c r="GQW58" s="43"/>
      <c r="GQX58" s="43"/>
      <c r="GQY58" s="43"/>
      <c r="GQZ58" s="43"/>
      <c r="GRA58" s="43"/>
      <c r="GRB58" s="43"/>
      <c r="GRC58" s="43"/>
      <c r="GRD58" s="43"/>
      <c r="GRE58" s="43"/>
      <c r="GRF58" s="43"/>
      <c r="GRG58" s="43"/>
      <c r="GRH58" s="43"/>
      <c r="GRI58" s="43"/>
      <c r="GRJ58" s="43"/>
      <c r="GRK58" s="43"/>
      <c r="GRL58" s="43"/>
      <c r="GRM58" s="43"/>
      <c r="GRN58" s="43"/>
      <c r="GRO58" s="43"/>
      <c r="GRP58" s="43"/>
      <c r="GRQ58" s="43"/>
      <c r="GRR58" s="43"/>
      <c r="GRS58" s="43"/>
      <c r="GRT58" s="43"/>
      <c r="GRU58" s="43"/>
      <c r="GRV58" s="43"/>
      <c r="GRW58" s="43"/>
      <c r="GRX58" s="43"/>
      <c r="GRY58" s="43"/>
      <c r="GRZ58" s="43"/>
      <c r="GSA58" s="43"/>
      <c r="GSB58" s="43"/>
      <c r="GSC58" s="43"/>
      <c r="GSD58" s="43"/>
      <c r="GSE58" s="43"/>
      <c r="GSF58" s="43"/>
      <c r="GSG58" s="43"/>
      <c r="GSH58" s="43"/>
      <c r="GSI58" s="43"/>
      <c r="GSJ58" s="43"/>
      <c r="GSK58" s="43"/>
      <c r="GSL58" s="43"/>
      <c r="GSM58" s="43"/>
      <c r="GSN58" s="43"/>
      <c r="GSO58" s="43"/>
      <c r="GSP58" s="43"/>
      <c r="GSQ58" s="43"/>
      <c r="GSR58" s="43"/>
      <c r="GSS58" s="43"/>
      <c r="GST58" s="43"/>
      <c r="GSU58" s="43"/>
      <c r="GSV58" s="43"/>
      <c r="GSW58" s="43"/>
      <c r="GSX58" s="43"/>
      <c r="GSY58" s="43"/>
      <c r="GSZ58" s="43"/>
      <c r="GTA58" s="43"/>
      <c r="GTB58" s="43"/>
      <c r="GTC58" s="43"/>
      <c r="GTD58" s="43"/>
      <c r="GTE58" s="43"/>
      <c r="GTF58" s="43"/>
      <c r="GTG58" s="43"/>
      <c r="GTH58" s="43"/>
      <c r="GTI58" s="43"/>
      <c r="GTJ58" s="43"/>
      <c r="GTK58" s="43"/>
      <c r="GTL58" s="43"/>
      <c r="GTM58" s="43"/>
      <c r="GTN58" s="43"/>
      <c r="GTO58" s="43"/>
      <c r="GTP58" s="43"/>
      <c r="GTQ58" s="43"/>
      <c r="GTR58" s="43"/>
      <c r="GTS58" s="43"/>
      <c r="GTT58" s="43"/>
      <c r="GTU58" s="43"/>
      <c r="GTV58" s="43"/>
      <c r="GTW58" s="43"/>
      <c r="GTX58" s="43"/>
      <c r="GTY58" s="43"/>
      <c r="GTZ58" s="43"/>
      <c r="GUA58" s="43"/>
      <c r="GUB58" s="43"/>
      <c r="GUC58" s="43"/>
      <c r="GUD58" s="43"/>
      <c r="GUE58" s="43"/>
      <c r="GUF58" s="43"/>
      <c r="GUG58" s="43"/>
      <c r="GUH58" s="43"/>
      <c r="GUI58" s="43"/>
      <c r="GUJ58" s="43"/>
      <c r="GUK58" s="43"/>
      <c r="GUL58" s="43"/>
      <c r="GUM58" s="43"/>
      <c r="GUN58" s="43"/>
      <c r="GUO58" s="43"/>
      <c r="GUP58" s="43"/>
      <c r="GUQ58" s="43"/>
      <c r="GUR58" s="43"/>
      <c r="GUS58" s="43"/>
      <c r="GUT58" s="43"/>
      <c r="GUU58" s="43"/>
      <c r="GUV58" s="43"/>
      <c r="GUW58" s="43"/>
      <c r="GUX58" s="43"/>
      <c r="GUY58" s="43"/>
      <c r="GUZ58" s="43"/>
      <c r="GVA58" s="43"/>
      <c r="GVB58" s="43"/>
      <c r="GVC58" s="43"/>
      <c r="GVD58" s="43"/>
      <c r="GVE58" s="43"/>
      <c r="GVF58" s="43"/>
      <c r="GVG58" s="43"/>
      <c r="GVH58" s="43"/>
      <c r="GVI58" s="43"/>
      <c r="GVJ58" s="43"/>
      <c r="GVK58" s="43"/>
      <c r="GVL58" s="43"/>
      <c r="GVM58" s="43"/>
      <c r="GVN58" s="43"/>
      <c r="GVO58" s="43"/>
      <c r="GVP58" s="43"/>
      <c r="GVQ58" s="43"/>
      <c r="GVR58" s="43"/>
      <c r="GVS58" s="43"/>
      <c r="GVT58" s="43"/>
      <c r="GVU58" s="43"/>
      <c r="GVV58" s="43"/>
      <c r="GVW58" s="43"/>
      <c r="GVX58" s="43"/>
      <c r="GVY58" s="43"/>
      <c r="GVZ58" s="43"/>
      <c r="GWA58" s="43"/>
      <c r="GWB58" s="43"/>
      <c r="GWC58" s="43"/>
      <c r="GWD58" s="43"/>
      <c r="GWE58" s="43"/>
      <c r="GWF58" s="43"/>
      <c r="GWG58" s="43"/>
      <c r="GWH58" s="43"/>
      <c r="GWI58" s="43"/>
      <c r="GWJ58" s="43"/>
      <c r="GWK58" s="43"/>
      <c r="GWL58" s="43"/>
      <c r="GWM58" s="43"/>
      <c r="GWN58" s="43"/>
      <c r="GWO58" s="43"/>
      <c r="GWP58" s="43"/>
      <c r="GWQ58" s="43"/>
      <c r="GWR58" s="43"/>
      <c r="GWS58" s="43"/>
      <c r="GWT58" s="43"/>
      <c r="GWU58" s="43"/>
      <c r="GWV58" s="43"/>
      <c r="GWW58" s="43"/>
      <c r="GWX58" s="43"/>
      <c r="GWY58" s="43"/>
      <c r="GWZ58" s="43"/>
      <c r="GXA58" s="43"/>
      <c r="GXB58" s="43"/>
      <c r="GXC58" s="43"/>
      <c r="GXD58" s="43"/>
      <c r="GXE58" s="43"/>
      <c r="GXF58" s="43"/>
      <c r="GXG58" s="43"/>
      <c r="GXH58" s="43"/>
      <c r="GXI58" s="43"/>
      <c r="GXJ58" s="43"/>
      <c r="GXK58" s="43"/>
      <c r="GXL58" s="43"/>
      <c r="GXM58" s="43"/>
      <c r="GXN58" s="43"/>
      <c r="GXO58" s="43"/>
      <c r="GXP58" s="43"/>
      <c r="GXQ58" s="43"/>
      <c r="GXR58" s="43"/>
      <c r="GXS58" s="43"/>
      <c r="GXT58" s="43"/>
      <c r="GXU58" s="43"/>
      <c r="GXV58" s="43"/>
      <c r="GXW58" s="43"/>
      <c r="GXX58" s="43"/>
      <c r="GXY58" s="43"/>
      <c r="GXZ58" s="43"/>
      <c r="GYA58" s="43"/>
      <c r="GYB58" s="43"/>
      <c r="GYC58" s="43"/>
      <c r="GYD58" s="43"/>
      <c r="GYE58" s="43"/>
      <c r="GYF58" s="43"/>
      <c r="GYG58" s="43"/>
      <c r="GYH58" s="43"/>
      <c r="GYI58" s="43"/>
      <c r="GYJ58" s="43"/>
      <c r="GYK58" s="43"/>
      <c r="GYL58" s="43"/>
      <c r="GYM58" s="43"/>
      <c r="GYN58" s="43"/>
      <c r="GYO58" s="43"/>
      <c r="GYP58" s="43"/>
      <c r="GYQ58" s="43"/>
      <c r="GYR58" s="43"/>
      <c r="GYS58" s="43"/>
      <c r="GYT58" s="43"/>
      <c r="GYU58" s="43"/>
      <c r="GYV58" s="43"/>
      <c r="GYW58" s="43"/>
      <c r="GYX58" s="43"/>
      <c r="GYY58" s="43"/>
      <c r="GYZ58" s="43"/>
      <c r="GZA58" s="43"/>
      <c r="GZB58" s="43"/>
      <c r="GZC58" s="43"/>
      <c r="GZD58" s="43"/>
      <c r="GZE58" s="43"/>
      <c r="GZF58" s="43"/>
      <c r="GZG58" s="43"/>
      <c r="GZH58" s="43"/>
      <c r="GZI58" s="43"/>
      <c r="GZJ58" s="43"/>
      <c r="GZK58" s="43"/>
      <c r="GZL58" s="43"/>
      <c r="GZM58" s="43"/>
      <c r="GZN58" s="43"/>
      <c r="GZO58" s="43"/>
      <c r="GZP58" s="43"/>
      <c r="GZQ58" s="43"/>
      <c r="GZR58" s="43"/>
      <c r="GZS58" s="43"/>
      <c r="GZT58" s="43"/>
      <c r="GZU58" s="43"/>
      <c r="GZV58" s="43"/>
      <c r="GZW58" s="43"/>
      <c r="GZX58" s="43"/>
      <c r="GZY58" s="43"/>
      <c r="GZZ58" s="43"/>
      <c r="HAA58" s="43"/>
      <c r="HAB58" s="43"/>
      <c r="HAC58" s="43"/>
      <c r="HAD58" s="43"/>
      <c r="HAE58" s="43"/>
      <c r="HAF58" s="43"/>
      <c r="HAG58" s="43"/>
      <c r="HAH58" s="43"/>
      <c r="HAI58" s="43"/>
      <c r="HAJ58" s="43"/>
      <c r="HAK58" s="43"/>
      <c r="HAL58" s="43"/>
      <c r="HAM58" s="43"/>
      <c r="HAN58" s="43"/>
      <c r="HAO58" s="43"/>
      <c r="HAP58" s="43"/>
      <c r="HAQ58" s="43"/>
      <c r="HAR58" s="43"/>
      <c r="HAS58" s="43"/>
      <c r="HAT58" s="43"/>
      <c r="HAU58" s="43"/>
      <c r="HAV58" s="43"/>
      <c r="HAW58" s="43"/>
      <c r="HAX58" s="43"/>
      <c r="HAY58" s="43"/>
      <c r="HAZ58" s="43"/>
      <c r="HBA58" s="43"/>
      <c r="HBB58" s="43"/>
      <c r="HBC58" s="43"/>
      <c r="HBD58" s="43"/>
      <c r="HBE58" s="43"/>
      <c r="HBF58" s="43"/>
      <c r="HBG58" s="43"/>
      <c r="HBH58" s="43"/>
      <c r="HBI58" s="43"/>
      <c r="HBJ58" s="43"/>
      <c r="HBK58" s="43"/>
      <c r="HBL58" s="43"/>
      <c r="HBM58" s="43"/>
      <c r="HBN58" s="43"/>
      <c r="HBO58" s="43"/>
      <c r="HBP58" s="43"/>
      <c r="HBQ58" s="43"/>
      <c r="HBR58" s="43"/>
      <c r="HBS58" s="43"/>
      <c r="HBT58" s="43"/>
      <c r="HBU58" s="43"/>
      <c r="HBV58" s="43"/>
      <c r="HBW58" s="43"/>
      <c r="HBX58" s="43"/>
      <c r="HBY58" s="43"/>
      <c r="HBZ58" s="43"/>
      <c r="HCA58" s="43"/>
      <c r="HCB58" s="43"/>
      <c r="HCC58" s="43"/>
      <c r="HCD58" s="43"/>
      <c r="HCE58" s="43"/>
      <c r="HCF58" s="43"/>
      <c r="HCG58" s="43"/>
      <c r="HCH58" s="43"/>
      <c r="HCI58" s="43"/>
      <c r="HCJ58" s="43"/>
      <c r="HCK58" s="43"/>
      <c r="HCL58" s="43"/>
      <c r="HCM58" s="43"/>
      <c r="HCN58" s="43"/>
      <c r="HCO58" s="43"/>
      <c r="HCP58" s="43"/>
      <c r="HCQ58" s="43"/>
      <c r="HCR58" s="43"/>
      <c r="HCS58" s="43"/>
      <c r="HCT58" s="43"/>
      <c r="HCU58" s="43"/>
      <c r="HCV58" s="43"/>
      <c r="HCW58" s="43"/>
      <c r="HCX58" s="43"/>
      <c r="HCY58" s="43"/>
      <c r="HCZ58" s="43"/>
      <c r="HDA58" s="43"/>
      <c r="HDB58" s="43"/>
      <c r="HDC58" s="43"/>
      <c r="HDD58" s="43"/>
      <c r="HDE58" s="43"/>
      <c r="HDF58" s="43"/>
      <c r="HDG58" s="43"/>
      <c r="HDH58" s="43"/>
      <c r="HDI58" s="43"/>
      <c r="HDJ58" s="43"/>
      <c r="HDK58" s="43"/>
      <c r="HDL58" s="43"/>
      <c r="HDM58" s="43"/>
      <c r="HDN58" s="43"/>
      <c r="HDO58" s="43"/>
      <c r="HDP58" s="43"/>
      <c r="HDQ58" s="43"/>
      <c r="HDR58" s="43"/>
      <c r="HDS58" s="43"/>
      <c r="HDT58" s="43"/>
      <c r="HDU58" s="43"/>
      <c r="HDV58" s="43"/>
      <c r="HDW58" s="43"/>
      <c r="HDX58" s="43"/>
      <c r="HDY58" s="43"/>
      <c r="HDZ58" s="43"/>
      <c r="HEA58" s="43"/>
      <c r="HEB58" s="43"/>
      <c r="HEC58" s="43"/>
      <c r="HED58" s="43"/>
      <c r="HEE58" s="43"/>
      <c r="HEF58" s="43"/>
      <c r="HEG58" s="43"/>
      <c r="HEH58" s="43"/>
      <c r="HEI58" s="43"/>
      <c r="HEJ58" s="43"/>
      <c r="HEK58" s="43"/>
      <c r="HEL58" s="43"/>
      <c r="HEM58" s="43"/>
      <c r="HEN58" s="43"/>
      <c r="HEO58" s="43"/>
      <c r="HEP58" s="43"/>
      <c r="HEQ58" s="43"/>
      <c r="HER58" s="43"/>
      <c r="HES58" s="43"/>
      <c r="HET58" s="43"/>
      <c r="HEU58" s="43"/>
      <c r="HEV58" s="43"/>
      <c r="HEW58" s="43"/>
      <c r="HEX58" s="43"/>
      <c r="HEY58" s="43"/>
      <c r="HEZ58" s="43"/>
      <c r="HFA58" s="43"/>
      <c r="HFB58" s="43"/>
      <c r="HFC58" s="43"/>
      <c r="HFD58" s="43"/>
      <c r="HFE58" s="43"/>
      <c r="HFF58" s="43"/>
      <c r="HFG58" s="43"/>
      <c r="HFH58" s="43"/>
      <c r="HFI58" s="43"/>
      <c r="HFJ58" s="43"/>
      <c r="HFK58" s="43"/>
      <c r="HFL58" s="43"/>
      <c r="HFM58" s="43"/>
      <c r="HFN58" s="43"/>
      <c r="HFO58" s="43"/>
      <c r="HFP58" s="43"/>
      <c r="HFQ58" s="43"/>
      <c r="HFR58" s="43"/>
      <c r="HFS58" s="43"/>
      <c r="HFT58" s="43"/>
      <c r="HFU58" s="43"/>
      <c r="HFV58" s="43"/>
      <c r="HFW58" s="43"/>
      <c r="HFX58" s="43"/>
      <c r="HFY58" s="43"/>
      <c r="HFZ58" s="43"/>
      <c r="HGA58" s="43"/>
      <c r="HGB58" s="43"/>
      <c r="HGC58" s="43"/>
      <c r="HGD58" s="43"/>
      <c r="HGE58" s="43"/>
      <c r="HGF58" s="43"/>
      <c r="HGG58" s="43"/>
      <c r="HGH58" s="43"/>
      <c r="HGI58" s="43"/>
      <c r="HGJ58" s="43"/>
      <c r="HGK58" s="43"/>
      <c r="HGL58" s="43"/>
      <c r="HGM58" s="43"/>
      <c r="HGN58" s="43"/>
      <c r="HGO58" s="43"/>
      <c r="HGP58" s="43"/>
      <c r="HGQ58" s="43"/>
      <c r="HGR58" s="43"/>
      <c r="HGS58" s="43"/>
      <c r="HGT58" s="43"/>
      <c r="HGU58" s="43"/>
      <c r="HGV58" s="43"/>
      <c r="HGW58" s="43"/>
      <c r="HGX58" s="43"/>
      <c r="HGY58" s="43"/>
      <c r="HGZ58" s="43"/>
      <c r="HHA58" s="43"/>
      <c r="HHB58" s="43"/>
      <c r="HHC58" s="43"/>
      <c r="HHD58" s="43"/>
      <c r="HHE58" s="43"/>
      <c r="HHF58" s="43"/>
      <c r="HHG58" s="43"/>
      <c r="HHH58" s="43"/>
      <c r="HHI58" s="43"/>
      <c r="HHJ58" s="43"/>
      <c r="HHK58" s="43"/>
      <c r="HHL58" s="43"/>
      <c r="HHM58" s="43"/>
      <c r="HHN58" s="43"/>
      <c r="HHO58" s="43"/>
      <c r="HHP58" s="43"/>
      <c r="HHQ58" s="43"/>
      <c r="HHR58" s="43"/>
      <c r="HHS58" s="43"/>
      <c r="HHT58" s="43"/>
      <c r="HHU58" s="43"/>
      <c r="HHV58" s="43"/>
      <c r="HHW58" s="43"/>
      <c r="HHX58" s="43"/>
      <c r="HHY58" s="43"/>
      <c r="HHZ58" s="43"/>
      <c r="HIA58" s="43"/>
      <c r="HIB58" s="43"/>
      <c r="HIC58" s="43"/>
      <c r="HID58" s="43"/>
      <c r="HIE58" s="43"/>
      <c r="HIF58" s="43"/>
      <c r="HIG58" s="43"/>
      <c r="HIH58" s="43"/>
      <c r="HII58" s="43"/>
      <c r="HIJ58" s="43"/>
      <c r="HIK58" s="43"/>
      <c r="HIL58" s="43"/>
      <c r="HIM58" s="43"/>
      <c r="HIN58" s="43"/>
      <c r="HIO58" s="43"/>
      <c r="HIP58" s="43"/>
      <c r="HIQ58" s="43"/>
      <c r="HIR58" s="43"/>
      <c r="HIS58" s="43"/>
      <c r="HIT58" s="43"/>
      <c r="HIU58" s="43"/>
      <c r="HIV58" s="43"/>
      <c r="HIW58" s="43"/>
      <c r="HIX58" s="43"/>
      <c r="HIY58" s="43"/>
      <c r="HIZ58" s="43"/>
      <c r="HJA58" s="43"/>
      <c r="HJB58" s="43"/>
      <c r="HJC58" s="43"/>
      <c r="HJD58" s="43"/>
      <c r="HJE58" s="43"/>
      <c r="HJF58" s="43"/>
      <c r="HJG58" s="43"/>
      <c r="HJH58" s="43"/>
      <c r="HJI58" s="43"/>
      <c r="HJJ58" s="43"/>
      <c r="HJK58" s="43"/>
      <c r="HJL58" s="43"/>
      <c r="HJM58" s="43"/>
      <c r="HJN58" s="43"/>
      <c r="HJO58" s="43"/>
      <c r="HJP58" s="43"/>
      <c r="HJQ58" s="43"/>
      <c r="HJR58" s="43"/>
      <c r="HJS58" s="43"/>
      <c r="HJT58" s="43"/>
      <c r="HJU58" s="43"/>
      <c r="HJV58" s="43"/>
      <c r="HJW58" s="43"/>
      <c r="HJX58" s="43"/>
      <c r="HJY58" s="43"/>
      <c r="HJZ58" s="43"/>
      <c r="HKA58" s="43"/>
      <c r="HKB58" s="43"/>
      <c r="HKC58" s="43"/>
      <c r="HKD58" s="43"/>
      <c r="HKE58" s="43"/>
      <c r="HKF58" s="43"/>
      <c r="HKG58" s="43"/>
      <c r="HKH58" s="43"/>
      <c r="HKI58" s="43"/>
      <c r="HKJ58" s="43"/>
      <c r="HKK58" s="43"/>
      <c r="HKL58" s="43"/>
      <c r="HKM58" s="43"/>
      <c r="HKN58" s="43"/>
      <c r="HKO58" s="43"/>
      <c r="HKP58" s="43"/>
      <c r="HKQ58" s="43"/>
      <c r="HKR58" s="43"/>
      <c r="HKS58" s="43"/>
      <c r="HKT58" s="43"/>
      <c r="HKU58" s="43"/>
      <c r="HKV58" s="43"/>
      <c r="HKW58" s="43"/>
      <c r="HKX58" s="43"/>
      <c r="HKY58" s="43"/>
      <c r="HKZ58" s="43"/>
      <c r="HLA58" s="43"/>
      <c r="HLB58" s="43"/>
      <c r="HLC58" s="43"/>
      <c r="HLD58" s="43"/>
      <c r="HLE58" s="43"/>
      <c r="HLF58" s="43"/>
      <c r="HLG58" s="43"/>
      <c r="HLH58" s="43"/>
      <c r="HLI58" s="43"/>
      <c r="HLJ58" s="43"/>
      <c r="HLK58" s="43"/>
      <c r="HLL58" s="43"/>
      <c r="HLM58" s="43"/>
      <c r="HLN58" s="43"/>
      <c r="HLO58" s="43"/>
      <c r="HLP58" s="43"/>
      <c r="HLQ58" s="43"/>
      <c r="HLR58" s="43"/>
      <c r="HLS58" s="43"/>
      <c r="HLT58" s="43"/>
      <c r="HLU58" s="43"/>
      <c r="HLV58" s="43"/>
      <c r="HLW58" s="43"/>
      <c r="HLX58" s="43"/>
      <c r="HLY58" s="43"/>
      <c r="HLZ58" s="43"/>
      <c r="HMA58" s="43"/>
      <c r="HMB58" s="43"/>
      <c r="HMC58" s="43"/>
      <c r="HMD58" s="43"/>
      <c r="HME58" s="43"/>
      <c r="HMF58" s="43"/>
      <c r="HMG58" s="43"/>
      <c r="HMH58" s="43"/>
      <c r="HMI58" s="43"/>
      <c r="HMJ58" s="43"/>
      <c r="HMK58" s="43"/>
      <c r="HML58" s="43"/>
      <c r="HMM58" s="43"/>
      <c r="HMN58" s="43"/>
      <c r="HMO58" s="43"/>
      <c r="HMP58" s="43"/>
      <c r="HMQ58" s="43"/>
      <c r="HMR58" s="43"/>
      <c r="HMS58" s="43"/>
      <c r="HMT58" s="43"/>
      <c r="HMU58" s="43"/>
      <c r="HMV58" s="43"/>
      <c r="HMW58" s="43"/>
      <c r="HMX58" s="43"/>
      <c r="HMY58" s="43"/>
      <c r="HMZ58" s="43"/>
      <c r="HNA58" s="43"/>
      <c r="HNB58" s="43"/>
      <c r="HNC58" s="43"/>
      <c r="HND58" s="43"/>
      <c r="HNE58" s="43"/>
      <c r="HNF58" s="43"/>
      <c r="HNG58" s="43"/>
      <c r="HNH58" s="43"/>
      <c r="HNI58" s="43"/>
      <c r="HNJ58" s="43"/>
      <c r="HNK58" s="43"/>
      <c r="HNL58" s="43"/>
      <c r="HNM58" s="43"/>
      <c r="HNN58" s="43"/>
      <c r="HNO58" s="43"/>
      <c r="HNP58" s="43"/>
      <c r="HNQ58" s="43"/>
      <c r="HNR58" s="43"/>
      <c r="HNS58" s="43"/>
      <c r="HNT58" s="43"/>
      <c r="HNU58" s="43"/>
      <c r="HNV58" s="43"/>
      <c r="HNW58" s="43"/>
      <c r="HNX58" s="43"/>
      <c r="HNY58" s="43"/>
      <c r="HNZ58" s="43"/>
      <c r="HOA58" s="43"/>
      <c r="HOB58" s="43"/>
      <c r="HOC58" s="43"/>
      <c r="HOD58" s="43"/>
      <c r="HOE58" s="43"/>
      <c r="HOF58" s="43"/>
      <c r="HOG58" s="43"/>
      <c r="HOH58" s="43"/>
      <c r="HOI58" s="43"/>
      <c r="HOJ58" s="43"/>
      <c r="HOK58" s="43"/>
      <c r="HOL58" s="43"/>
      <c r="HOM58" s="43"/>
      <c r="HON58" s="43"/>
      <c r="HOO58" s="43"/>
      <c r="HOP58" s="43"/>
      <c r="HOQ58" s="43"/>
      <c r="HOR58" s="43"/>
      <c r="HOS58" s="43"/>
      <c r="HOT58" s="43"/>
      <c r="HOU58" s="43"/>
      <c r="HOV58" s="43"/>
      <c r="HOW58" s="43"/>
      <c r="HOX58" s="43"/>
      <c r="HOY58" s="43"/>
      <c r="HOZ58" s="43"/>
      <c r="HPA58" s="43"/>
      <c r="HPB58" s="43"/>
      <c r="HPC58" s="43"/>
      <c r="HPD58" s="43"/>
      <c r="HPE58" s="43"/>
      <c r="HPF58" s="43"/>
      <c r="HPG58" s="43"/>
      <c r="HPH58" s="43"/>
      <c r="HPI58" s="43"/>
      <c r="HPJ58" s="43"/>
      <c r="HPK58" s="43"/>
      <c r="HPL58" s="43"/>
      <c r="HPM58" s="43"/>
      <c r="HPN58" s="43"/>
      <c r="HPO58" s="43"/>
      <c r="HPP58" s="43"/>
      <c r="HPQ58" s="43"/>
      <c r="HPR58" s="43"/>
      <c r="HPS58" s="43"/>
      <c r="HPT58" s="43"/>
      <c r="HPU58" s="43"/>
      <c r="HPV58" s="43"/>
      <c r="HPW58" s="43"/>
      <c r="HPX58" s="43"/>
      <c r="HPY58" s="43"/>
      <c r="HPZ58" s="43"/>
      <c r="HQA58" s="43"/>
      <c r="HQB58" s="43"/>
      <c r="HQC58" s="43"/>
      <c r="HQD58" s="43"/>
      <c r="HQE58" s="43"/>
      <c r="HQF58" s="43"/>
      <c r="HQG58" s="43"/>
      <c r="HQH58" s="43"/>
      <c r="HQI58" s="43"/>
      <c r="HQJ58" s="43"/>
      <c r="HQK58" s="43"/>
      <c r="HQL58" s="43"/>
      <c r="HQM58" s="43"/>
      <c r="HQN58" s="43"/>
      <c r="HQO58" s="43"/>
      <c r="HQP58" s="43"/>
      <c r="HQQ58" s="43"/>
      <c r="HQR58" s="43"/>
      <c r="HQS58" s="43"/>
      <c r="HQT58" s="43"/>
      <c r="HQU58" s="43"/>
      <c r="HQV58" s="43"/>
      <c r="HQW58" s="43"/>
      <c r="HQX58" s="43"/>
      <c r="HQY58" s="43"/>
      <c r="HQZ58" s="43"/>
      <c r="HRA58" s="43"/>
      <c r="HRB58" s="43"/>
      <c r="HRC58" s="43"/>
      <c r="HRD58" s="43"/>
      <c r="HRE58" s="43"/>
      <c r="HRF58" s="43"/>
      <c r="HRG58" s="43"/>
      <c r="HRH58" s="43"/>
      <c r="HRI58" s="43"/>
      <c r="HRJ58" s="43"/>
      <c r="HRK58" s="43"/>
      <c r="HRL58" s="43"/>
      <c r="HRM58" s="43"/>
      <c r="HRN58" s="43"/>
      <c r="HRO58" s="43"/>
      <c r="HRP58" s="43"/>
      <c r="HRQ58" s="43"/>
      <c r="HRR58" s="43"/>
      <c r="HRS58" s="43"/>
      <c r="HRT58" s="43"/>
      <c r="HRU58" s="43"/>
      <c r="HRV58" s="43"/>
      <c r="HRW58" s="43"/>
      <c r="HRX58" s="43"/>
      <c r="HRY58" s="43"/>
      <c r="HRZ58" s="43"/>
      <c r="HSA58" s="43"/>
      <c r="HSB58" s="43"/>
      <c r="HSC58" s="43"/>
      <c r="HSD58" s="43"/>
      <c r="HSE58" s="43"/>
      <c r="HSF58" s="43"/>
      <c r="HSG58" s="43"/>
      <c r="HSH58" s="43"/>
      <c r="HSI58" s="43"/>
      <c r="HSJ58" s="43"/>
      <c r="HSK58" s="43"/>
      <c r="HSL58" s="43"/>
      <c r="HSM58" s="43"/>
      <c r="HSN58" s="43"/>
      <c r="HSO58" s="43"/>
      <c r="HSP58" s="43"/>
      <c r="HSQ58" s="43"/>
      <c r="HSR58" s="43"/>
      <c r="HSS58" s="43"/>
      <c r="HST58" s="43"/>
      <c r="HSU58" s="43"/>
      <c r="HSV58" s="43"/>
      <c r="HSW58" s="43"/>
      <c r="HSX58" s="43"/>
      <c r="HSY58" s="43"/>
      <c r="HSZ58" s="43"/>
      <c r="HTA58" s="43"/>
      <c r="HTB58" s="43"/>
      <c r="HTC58" s="43"/>
      <c r="HTD58" s="43"/>
      <c r="HTE58" s="43"/>
      <c r="HTF58" s="43"/>
      <c r="HTG58" s="43"/>
      <c r="HTH58" s="43"/>
      <c r="HTI58" s="43"/>
      <c r="HTJ58" s="43"/>
      <c r="HTK58" s="43"/>
      <c r="HTL58" s="43"/>
      <c r="HTM58" s="43"/>
      <c r="HTN58" s="43"/>
      <c r="HTO58" s="43"/>
      <c r="HTP58" s="43"/>
      <c r="HTQ58" s="43"/>
      <c r="HTR58" s="43"/>
      <c r="HTS58" s="43"/>
      <c r="HTT58" s="43"/>
      <c r="HTU58" s="43"/>
      <c r="HTV58" s="43"/>
      <c r="HTW58" s="43"/>
      <c r="HTX58" s="43"/>
      <c r="HTY58" s="43"/>
      <c r="HTZ58" s="43"/>
      <c r="HUA58" s="43"/>
      <c r="HUB58" s="43"/>
      <c r="HUC58" s="43"/>
      <c r="HUD58" s="43"/>
      <c r="HUE58" s="43"/>
      <c r="HUF58" s="43"/>
      <c r="HUG58" s="43"/>
      <c r="HUH58" s="43"/>
      <c r="HUI58" s="43"/>
      <c r="HUJ58" s="43"/>
      <c r="HUK58" s="43"/>
      <c r="HUL58" s="43"/>
      <c r="HUM58" s="43"/>
      <c r="HUN58" s="43"/>
      <c r="HUO58" s="43"/>
      <c r="HUP58" s="43"/>
      <c r="HUQ58" s="43"/>
      <c r="HUR58" s="43"/>
      <c r="HUS58" s="43"/>
      <c r="HUT58" s="43"/>
      <c r="HUU58" s="43"/>
      <c r="HUV58" s="43"/>
      <c r="HUW58" s="43"/>
      <c r="HUX58" s="43"/>
      <c r="HUY58" s="43"/>
      <c r="HUZ58" s="43"/>
      <c r="HVA58" s="43"/>
      <c r="HVB58" s="43"/>
      <c r="HVC58" s="43"/>
      <c r="HVD58" s="43"/>
      <c r="HVE58" s="43"/>
      <c r="HVF58" s="43"/>
      <c r="HVG58" s="43"/>
      <c r="HVH58" s="43"/>
      <c r="HVI58" s="43"/>
      <c r="HVJ58" s="43"/>
      <c r="HVK58" s="43"/>
      <c r="HVL58" s="43"/>
      <c r="HVM58" s="43"/>
      <c r="HVN58" s="43"/>
      <c r="HVO58" s="43"/>
      <c r="HVP58" s="43"/>
      <c r="HVQ58" s="43"/>
      <c r="HVR58" s="43"/>
      <c r="HVS58" s="43"/>
      <c r="HVT58" s="43"/>
      <c r="HVU58" s="43"/>
      <c r="HVV58" s="43"/>
      <c r="HVW58" s="43"/>
      <c r="HVX58" s="43"/>
      <c r="HVY58" s="43"/>
      <c r="HVZ58" s="43"/>
      <c r="HWA58" s="43"/>
      <c r="HWB58" s="43"/>
      <c r="HWC58" s="43"/>
      <c r="HWD58" s="43"/>
      <c r="HWE58" s="43"/>
      <c r="HWF58" s="43"/>
      <c r="HWG58" s="43"/>
      <c r="HWH58" s="43"/>
      <c r="HWI58" s="43"/>
      <c r="HWJ58" s="43"/>
      <c r="HWK58" s="43"/>
      <c r="HWL58" s="43"/>
      <c r="HWM58" s="43"/>
      <c r="HWN58" s="43"/>
      <c r="HWO58" s="43"/>
      <c r="HWP58" s="43"/>
      <c r="HWQ58" s="43"/>
      <c r="HWR58" s="43"/>
      <c r="HWS58" s="43"/>
      <c r="HWT58" s="43"/>
      <c r="HWU58" s="43"/>
      <c r="HWV58" s="43"/>
      <c r="HWW58" s="43"/>
      <c r="HWX58" s="43"/>
      <c r="HWY58" s="43"/>
      <c r="HWZ58" s="43"/>
      <c r="HXA58" s="43"/>
      <c r="HXB58" s="43"/>
      <c r="HXC58" s="43"/>
      <c r="HXD58" s="43"/>
      <c r="HXE58" s="43"/>
      <c r="HXF58" s="43"/>
      <c r="HXG58" s="43"/>
      <c r="HXH58" s="43"/>
      <c r="HXI58" s="43"/>
      <c r="HXJ58" s="43"/>
      <c r="HXK58" s="43"/>
      <c r="HXL58" s="43"/>
      <c r="HXM58" s="43"/>
      <c r="HXN58" s="43"/>
      <c r="HXO58" s="43"/>
      <c r="HXP58" s="43"/>
      <c r="HXQ58" s="43"/>
      <c r="HXR58" s="43"/>
      <c r="HXS58" s="43"/>
      <c r="HXT58" s="43"/>
      <c r="HXU58" s="43"/>
      <c r="HXV58" s="43"/>
      <c r="HXW58" s="43"/>
      <c r="HXX58" s="43"/>
      <c r="HXY58" s="43"/>
      <c r="HXZ58" s="43"/>
      <c r="HYA58" s="43"/>
      <c r="HYB58" s="43"/>
      <c r="HYC58" s="43"/>
      <c r="HYD58" s="43"/>
      <c r="HYE58" s="43"/>
      <c r="HYF58" s="43"/>
      <c r="HYG58" s="43"/>
      <c r="HYH58" s="43"/>
      <c r="HYI58" s="43"/>
      <c r="HYJ58" s="43"/>
      <c r="HYK58" s="43"/>
      <c r="HYL58" s="43"/>
      <c r="HYM58" s="43"/>
      <c r="HYN58" s="43"/>
      <c r="HYO58" s="43"/>
      <c r="HYP58" s="43"/>
      <c r="HYQ58" s="43"/>
      <c r="HYR58" s="43"/>
      <c r="HYS58" s="43"/>
      <c r="HYT58" s="43"/>
      <c r="HYU58" s="43"/>
      <c r="HYV58" s="43"/>
      <c r="HYW58" s="43"/>
      <c r="HYX58" s="43"/>
      <c r="HYY58" s="43"/>
      <c r="HYZ58" s="43"/>
      <c r="HZA58" s="43"/>
      <c r="HZB58" s="43"/>
      <c r="HZC58" s="43"/>
      <c r="HZD58" s="43"/>
      <c r="HZE58" s="43"/>
      <c r="HZF58" s="43"/>
      <c r="HZG58" s="43"/>
      <c r="HZH58" s="43"/>
      <c r="HZI58" s="43"/>
      <c r="HZJ58" s="43"/>
      <c r="HZK58" s="43"/>
      <c r="HZL58" s="43"/>
      <c r="HZM58" s="43"/>
      <c r="HZN58" s="43"/>
      <c r="HZO58" s="43"/>
      <c r="HZP58" s="43"/>
      <c r="HZQ58" s="43"/>
      <c r="HZR58" s="43"/>
      <c r="HZS58" s="43"/>
      <c r="HZT58" s="43"/>
      <c r="HZU58" s="43"/>
      <c r="HZV58" s="43"/>
      <c r="HZW58" s="43"/>
      <c r="HZX58" s="43"/>
      <c r="HZY58" s="43"/>
      <c r="HZZ58" s="43"/>
      <c r="IAA58" s="43"/>
      <c r="IAB58" s="43"/>
      <c r="IAC58" s="43"/>
      <c r="IAD58" s="43"/>
      <c r="IAE58" s="43"/>
      <c r="IAF58" s="43"/>
      <c r="IAG58" s="43"/>
      <c r="IAH58" s="43"/>
      <c r="IAI58" s="43"/>
      <c r="IAJ58" s="43"/>
      <c r="IAK58" s="43"/>
      <c r="IAL58" s="43"/>
      <c r="IAM58" s="43"/>
      <c r="IAN58" s="43"/>
      <c r="IAO58" s="43"/>
      <c r="IAP58" s="43"/>
      <c r="IAQ58" s="43"/>
      <c r="IAR58" s="43"/>
      <c r="IAS58" s="43"/>
      <c r="IAT58" s="43"/>
      <c r="IAU58" s="43"/>
      <c r="IAV58" s="43"/>
      <c r="IAW58" s="43"/>
      <c r="IAX58" s="43"/>
      <c r="IAY58" s="43"/>
      <c r="IAZ58" s="43"/>
      <c r="IBA58" s="43"/>
      <c r="IBB58" s="43"/>
      <c r="IBC58" s="43"/>
      <c r="IBD58" s="43"/>
      <c r="IBE58" s="43"/>
      <c r="IBF58" s="43"/>
      <c r="IBG58" s="43"/>
      <c r="IBH58" s="43"/>
      <c r="IBI58" s="43"/>
      <c r="IBJ58" s="43"/>
      <c r="IBK58" s="43"/>
      <c r="IBL58" s="43"/>
      <c r="IBM58" s="43"/>
      <c r="IBN58" s="43"/>
      <c r="IBO58" s="43"/>
      <c r="IBP58" s="43"/>
      <c r="IBQ58" s="43"/>
      <c r="IBR58" s="43"/>
      <c r="IBS58" s="43"/>
      <c r="IBT58" s="43"/>
      <c r="IBU58" s="43"/>
      <c r="IBV58" s="43"/>
      <c r="IBW58" s="43"/>
      <c r="IBX58" s="43"/>
      <c r="IBY58" s="43"/>
      <c r="IBZ58" s="43"/>
      <c r="ICA58" s="43"/>
      <c r="ICB58" s="43"/>
      <c r="ICC58" s="43"/>
      <c r="ICD58" s="43"/>
      <c r="ICE58" s="43"/>
      <c r="ICF58" s="43"/>
      <c r="ICG58" s="43"/>
      <c r="ICH58" s="43"/>
      <c r="ICI58" s="43"/>
      <c r="ICJ58" s="43"/>
      <c r="ICK58" s="43"/>
      <c r="ICL58" s="43"/>
      <c r="ICM58" s="43"/>
      <c r="ICN58" s="43"/>
      <c r="ICO58" s="43"/>
      <c r="ICP58" s="43"/>
      <c r="ICQ58" s="43"/>
      <c r="ICR58" s="43"/>
      <c r="ICS58" s="43"/>
      <c r="ICT58" s="43"/>
      <c r="ICU58" s="43"/>
      <c r="ICV58" s="43"/>
      <c r="ICW58" s="43"/>
      <c r="ICX58" s="43"/>
      <c r="ICY58" s="43"/>
      <c r="ICZ58" s="43"/>
      <c r="IDA58" s="43"/>
      <c r="IDB58" s="43"/>
      <c r="IDC58" s="43"/>
      <c r="IDD58" s="43"/>
      <c r="IDE58" s="43"/>
      <c r="IDF58" s="43"/>
      <c r="IDG58" s="43"/>
      <c r="IDH58" s="43"/>
      <c r="IDI58" s="43"/>
      <c r="IDJ58" s="43"/>
      <c r="IDK58" s="43"/>
      <c r="IDL58" s="43"/>
      <c r="IDM58" s="43"/>
      <c r="IDN58" s="43"/>
      <c r="IDO58" s="43"/>
      <c r="IDP58" s="43"/>
      <c r="IDQ58" s="43"/>
      <c r="IDR58" s="43"/>
      <c r="IDS58" s="43"/>
      <c r="IDT58" s="43"/>
      <c r="IDU58" s="43"/>
      <c r="IDV58" s="43"/>
      <c r="IDW58" s="43"/>
      <c r="IDX58" s="43"/>
      <c r="IDY58" s="43"/>
      <c r="IDZ58" s="43"/>
      <c r="IEA58" s="43"/>
      <c r="IEB58" s="43"/>
      <c r="IEC58" s="43"/>
      <c r="IED58" s="43"/>
      <c r="IEE58" s="43"/>
      <c r="IEF58" s="43"/>
      <c r="IEG58" s="43"/>
      <c r="IEH58" s="43"/>
      <c r="IEI58" s="43"/>
      <c r="IEJ58" s="43"/>
      <c r="IEK58" s="43"/>
      <c r="IEL58" s="43"/>
      <c r="IEM58" s="43"/>
      <c r="IEN58" s="43"/>
      <c r="IEO58" s="43"/>
      <c r="IEP58" s="43"/>
      <c r="IEQ58" s="43"/>
      <c r="IER58" s="43"/>
      <c r="IES58" s="43"/>
      <c r="IET58" s="43"/>
      <c r="IEU58" s="43"/>
      <c r="IEV58" s="43"/>
      <c r="IEW58" s="43"/>
      <c r="IEX58" s="43"/>
      <c r="IEY58" s="43"/>
      <c r="IEZ58" s="43"/>
      <c r="IFA58" s="43"/>
      <c r="IFB58" s="43"/>
      <c r="IFC58" s="43"/>
      <c r="IFD58" s="43"/>
      <c r="IFE58" s="43"/>
      <c r="IFF58" s="43"/>
      <c r="IFG58" s="43"/>
      <c r="IFH58" s="43"/>
      <c r="IFI58" s="43"/>
      <c r="IFJ58" s="43"/>
      <c r="IFK58" s="43"/>
      <c r="IFL58" s="43"/>
      <c r="IFM58" s="43"/>
      <c r="IFN58" s="43"/>
      <c r="IFO58" s="43"/>
      <c r="IFP58" s="43"/>
      <c r="IFQ58" s="43"/>
      <c r="IFR58" s="43"/>
      <c r="IFS58" s="43"/>
      <c r="IFT58" s="43"/>
      <c r="IFU58" s="43"/>
      <c r="IFV58" s="43"/>
      <c r="IFW58" s="43"/>
      <c r="IFX58" s="43"/>
      <c r="IFY58" s="43"/>
      <c r="IFZ58" s="43"/>
      <c r="IGA58" s="43"/>
      <c r="IGB58" s="43"/>
      <c r="IGC58" s="43"/>
      <c r="IGD58" s="43"/>
      <c r="IGE58" s="43"/>
      <c r="IGF58" s="43"/>
      <c r="IGG58" s="43"/>
      <c r="IGH58" s="43"/>
      <c r="IGI58" s="43"/>
      <c r="IGJ58" s="43"/>
      <c r="IGK58" s="43"/>
      <c r="IGL58" s="43"/>
      <c r="IGM58" s="43"/>
      <c r="IGN58" s="43"/>
      <c r="IGO58" s="43"/>
      <c r="IGP58" s="43"/>
      <c r="IGQ58" s="43"/>
      <c r="IGR58" s="43"/>
      <c r="IGS58" s="43"/>
      <c r="IGT58" s="43"/>
      <c r="IGU58" s="43"/>
      <c r="IGV58" s="43"/>
      <c r="IGW58" s="43"/>
      <c r="IGX58" s="43"/>
      <c r="IGY58" s="43"/>
      <c r="IGZ58" s="43"/>
      <c r="IHA58" s="43"/>
      <c r="IHB58" s="43"/>
      <c r="IHC58" s="43"/>
      <c r="IHD58" s="43"/>
      <c r="IHE58" s="43"/>
      <c r="IHF58" s="43"/>
      <c r="IHG58" s="43"/>
      <c r="IHH58" s="43"/>
      <c r="IHI58" s="43"/>
      <c r="IHJ58" s="43"/>
      <c r="IHK58" s="43"/>
      <c r="IHL58" s="43"/>
      <c r="IHM58" s="43"/>
      <c r="IHN58" s="43"/>
      <c r="IHO58" s="43"/>
      <c r="IHP58" s="43"/>
      <c r="IHQ58" s="43"/>
      <c r="IHR58" s="43"/>
      <c r="IHS58" s="43"/>
      <c r="IHT58" s="43"/>
      <c r="IHU58" s="43"/>
      <c r="IHV58" s="43"/>
      <c r="IHW58" s="43"/>
      <c r="IHX58" s="43"/>
      <c r="IHY58" s="43"/>
      <c r="IHZ58" s="43"/>
      <c r="IIA58" s="43"/>
      <c r="IIB58" s="43"/>
      <c r="IIC58" s="43"/>
      <c r="IID58" s="43"/>
      <c r="IIE58" s="43"/>
      <c r="IIF58" s="43"/>
      <c r="IIG58" s="43"/>
      <c r="IIH58" s="43"/>
      <c r="III58" s="43"/>
      <c r="IIJ58" s="43"/>
      <c r="IIK58" s="43"/>
      <c r="IIL58" s="43"/>
      <c r="IIM58" s="43"/>
      <c r="IIN58" s="43"/>
      <c r="IIO58" s="43"/>
      <c r="IIP58" s="43"/>
      <c r="IIQ58" s="43"/>
      <c r="IIR58" s="43"/>
      <c r="IIS58" s="43"/>
      <c r="IIT58" s="43"/>
      <c r="IIU58" s="43"/>
      <c r="IIV58" s="43"/>
      <c r="IIW58" s="43"/>
      <c r="IIX58" s="43"/>
      <c r="IIY58" s="43"/>
      <c r="IIZ58" s="43"/>
      <c r="IJA58" s="43"/>
      <c r="IJB58" s="43"/>
      <c r="IJC58" s="43"/>
      <c r="IJD58" s="43"/>
      <c r="IJE58" s="43"/>
      <c r="IJF58" s="43"/>
      <c r="IJG58" s="43"/>
      <c r="IJH58" s="43"/>
      <c r="IJI58" s="43"/>
      <c r="IJJ58" s="43"/>
      <c r="IJK58" s="43"/>
      <c r="IJL58" s="43"/>
      <c r="IJM58" s="43"/>
      <c r="IJN58" s="43"/>
      <c r="IJO58" s="43"/>
      <c r="IJP58" s="43"/>
      <c r="IJQ58" s="43"/>
      <c r="IJR58" s="43"/>
      <c r="IJS58" s="43"/>
      <c r="IJT58" s="43"/>
      <c r="IJU58" s="43"/>
      <c r="IJV58" s="43"/>
      <c r="IJW58" s="43"/>
      <c r="IJX58" s="43"/>
      <c r="IJY58" s="43"/>
      <c r="IJZ58" s="43"/>
      <c r="IKA58" s="43"/>
      <c r="IKB58" s="43"/>
      <c r="IKC58" s="43"/>
      <c r="IKD58" s="43"/>
      <c r="IKE58" s="43"/>
      <c r="IKF58" s="43"/>
      <c r="IKG58" s="43"/>
      <c r="IKH58" s="43"/>
      <c r="IKI58" s="43"/>
      <c r="IKJ58" s="43"/>
      <c r="IKK58" s="43"/>
      <c r="IKL58" s="43"/>
      <c r="IKM58" s="43"/>
      <c r="IKN58" s="43"/>
      <c r="IKO58" s="43"/>
      <c r="IKP58" s="43"/>
      <c r="IKQ58" s="43"/>
      <c r="IKR58" s="43"/>
      <c r="IKS58" s="43"/>
      <c r="IKT58" s="43"/>
      <c r="IKU58" s="43"/>
      <c r="IKV58" s="43"/>
      <c r="IKW58" s="43"/>
      <c r="IKX58" s="43"/>
      <c r="IKY58" s="43"/>
      <c r="IKZ58" s="43"/>
      <c r="ILA58" s="43"/>
      <c r="ILB58" s="43"/>
      <c r="ILC58" s="43"/>
      <c r="ILD58" s="43"/>
      <c r="ILE58" s="43"/>
      <c r="ILF58" s="43"/>
      <c r="ILG58" s="43"/>
      <c r="ILH58" s="43"/>
      <c r="ILI58" s="43"/>
      <c r="ILJ58" s="43"/>
      <c r="ILK58" s="43"/>
      <c r="ILL58" s="43"/>
      <c r="ILM58" s="43"/>
      <c r="ILN58" s="43"/>
      <c r="ILO58" s="43"/>
      <c r="ILP58" s="43"/>
      <c r="ILQ58" s="43"/>
      <c r="ILR58" s="43"/>
      <c r="ILS58" s="43"/>
      <c r="ILT58" s="43"/>
      <c r="ILU58" s="43"/>
      <c r="ILV58" s="43"/>
      <c r="ILW58" s="43"/>
      <c r="ILX58" s="43"/>
      <c r="ILY58" s="43"/>
      <c r="ILZ58" s="43"/>
      <c r="IMA58" s="43"/>
      <c r="IMB58" s="43"/>
      <c r="IMC58" s="43"/>
      <c r="IMD58" s="43"/>
      <c r="IME58" s="43"/>
      <c r="IMF58" s="43"/>
      <c r="IMG58" s="43"/>
      <c r="IMH58" s="43"/>
      <c r="IMI58" s="43"/>
      <c r="IMJ58" s="43"/>
      <c r="IMK58" s="43"/>
      <c r="IML58" s="43"/>
      <c r="IMM58" s="43"/>
      <c r="IMN58" s="43"/>
      <c r="IMO58" s="43"/>
      <c r="IMP58" s="43"/>
      <c r="IMQ58" s="43"/>
      <c r="IMR58" s="43"/>
      <c r="IMS58" s="43"/>
      <c r="IMT58" s="43"/>
      <c r="IMU58" s="43"/>
      <c r="IMV58" s="43"/>
      <c r="IMW58" s="43"/>
      <c r="IMX58" s="43"/>
      <c r="IMY58" s="43"/>
      <c r="IMZ58" s="43"/>
      <c r="INA58" s="43"/>
      <c r="INB58" s="43"/>
      <c r="INC58" s="43"/>
      <c r="IND58" s="43"/>
      <c r="INE58" s="43"/>
      <c r="INF58" s="43"/>
      <c r="ING58" s="43"/>
      <c r="INH58" s="43"/>
      <c r="INI58" s="43"/>
      <c r="INJ58" s="43"/>
      <c r="INK58" s="43"/>
      <c r="INL58" s="43"/>
      <c r="INM58" s="43"/>
      <c r="INN58" s="43"/>
      <c r="INO58" s="43"/>
      <c r="INP58" s="43"/>
      <c r="INQ58" s="43"/>
      <c r="INR58" s="43"/>
      <c r="INS58" s="43"/>
      <c r="INT58" s="43"/>
      <c r="INU58" s="43"/>
      <c r="INV58" s="43"/>
      <c r="INW58" s="43"/>
      <c r="INX58" s="43"/>
      <c r="INY58" s="43"/>
      <c r="INZ58" s="43"/>
      <c r="IOA58" s="43"/>
      <c r="IOB58" s="43"/>
      <c r="IOC58" s="43"/>
      <c r="IOD58" s="43"/>
      <c r="IOE58" s="43"/>
      <c r="IOF58" s="43"/>
      <c r="IOG58" s="43"/>
      <c r="IOH58" s="43"/>
      <c r="IOI58" s="43"/>
      <c r="IOJ58" s="43"/>
      <c r="IOK58" s="43"/>
      <c r="IOL58" s="43"/>
      <c r="IOM58" s="43"/>
      <c r="ION58" s="43"/>
      <c r="IOO58" s="43"/>
      <c r="IOP58" s="43"/>
      <c r="IOQ58" s="43"/>
      <c r="IOR58" s="43"/>
      <c r="IOS58" s="43"/>
      <c r="IOT58" s="43"/>
      <c r="IOU58" s="43"/>
      <c r="IOV58" s="43"/>
      <c r="IOW58" s="43"/>
      <c r="IOX58" s="43"/>
      <c r="IOY58" s="43"/>
      <c r="IOZ58" s="43"/>
      <c r="IPA58" s="43"/>
      <c r="IPB58" s="43"/>
      <c r="IPC58" s="43"/>
      <c r="IPD58" s="43"/>
      <c r="IPE58" s="43"/>
      <c r="IPF58" s="43"/>
      <c r="IPG58" s="43"/>
      <c r="IPH58" s="43"/>
      <c r="IPI58" s="43"/>
      <c r="IPJ58" s="43"/>
      <c r="IPK58" s="43"/>
      <c r="IPL58" s="43"/>
      <c r="IPM58" s="43"/>
      <c r="IPN58" s="43"/>
      <c r="IPO58" s="43"/>
      <c r="IPP58" s="43"/>
      <c r="IPQ58" s="43"/>
      <c r="IPR58" s="43"/>
      <c r="IPS58" s="43"/>
      <c r="IPT58" s="43"/>
      <c r="IPU58" s="43"/>
      <c r="IPV58" s="43"/>
      <c r="IPW58" s="43"/>
      <c r="IPX58" s="43"/>
      <c r="IPY58" s="43"/>
      <c r="IPZ58" s="43"/>
      <c r="IQA58" s="43"/>
      <c r="IQB58" s="43"/>
      <c r="IQC58" s="43"/>
      <c r="IQD58" s="43"/>
      <c r="IQE58" s="43"/>
      <c r="IQF58" s="43"/>
      <c r="IQG58" s="43"/>
      <c r="IQH58" s="43"/>
      <c r="IQI58" s="43"/>
      <c r="IQJ58" s="43"/>
      <c r="IQK58" s="43"/>
      <c r="IQL58" s="43"/>
      <c r="IQM58" s="43"/>
      <c r="IQN58" s="43"/>
      <c r="IQO58" s="43"/>
      <c r="IQP58" s="43"/>
      <c r="IQQ58" s="43"/>
      <c r="IQR58" s="43"/>
      <c r="IQS58" s="43"/>
      <c r="IQT58" s="43"/>
      <c r="IQU58" s="43"/>
      <c r="IQV58" s="43"/>
      <c r="IQW58" s="43"/>
      <c r="IQX58" s="43"/>
      <c r="IQY58" s="43"/>
      <c r="IQZ58" s="43"/>
      <c r="IRA58" s="43"/>
      <c r="IRB58" s="43"/>
      <c r="IRC58" s="43"/>
      <c r="IRD58" s="43"/>
      <c r="IRE58" s="43"/>
      <c r="IRF58" s="43"/>
      <c r="IRG58" s="43"/>
      <c r="IRH58" s="43"/>
      <c r="IRI58" s="43"/>
      <c r="IRJ58" s="43"/>
      <c r="IRK58" s="43"/>
      <c r="IRL58" s="43"/>
      <c r="IRM58" s="43"/>
      <c r="IRN58" s="43"/>
      <c r="IRO58" s="43"/>
      <c r="IRP58" s="43"/>
      <c r="IRQ58" s="43"/>
      <c r="IRR58" s="43"/>
      <c r="IRS58" s="43"/>
      <c r="IRT58" s="43"/>
      <c r="IRU58" s="43"/>
      <c r="IRV58" s="43"/>
      <c r="IRW58" s="43"/>
      <c r="IRX58" s="43"/>
      <c r="IRY58" s="43"/>
      <c r="IRZ58" s="43"/>
      <c r="ISA58" s="43"/>
      <c r="ISB58" s="43"/>
      <c r="ISC58" s="43"/>
      <c r="ISD58" s="43"/>
      <c r="ISE58" s="43"/>
      <c r="ISF58" s="43"/>
      <c r="ISG58" s="43"/>
      <c r="ISH58" s="43"/>
      <c r="ISI58" s="43"/>
      <c r="ISJ58" s="43"/>
      <c r="ISK58" s="43"/>
      <c r="ISL58" s="43"/>
      <c r="ISM58" s="43"/>
      <c r="ISN58" s="43"/>
      <c r="ISO58" s="43"/>
      <c r="ISP58" s="43"/>
      <c r="ISQ58" s="43"/>
      <c r="ISR58" s="43"/>
      <c r="ISS58" s="43"/>
      <c r="IST58" s="43"/>
      <c r="ISU58" s="43"/>
      <c r="ISV58" s="43"/>
      <c r="ISW58" s="43"/>
      <c r="ISX58" s="43"/>
      <c r="ISY58" s="43"/>
      <c r="ISZ58" s="43"/>
      <c r="ITA58" s="43"/>
      <c r="ITB58" s="43"/>
      <c r="ITC58" s="43"/>
      <c r="ITD58" s="43"/>
      <c r="ITE58" s="43"/>
      <c r="ITF58" s="43"/>
      <c r="ITG58" s="43"/>
      <c r="ITH58" s="43"/>
      <c r="ITI58" s="43"/>
      <c r="ITJ58" s="43"/>
      <c r="ITK58" s="43"/>
      <c r="ITL58" s="43"/>
      <c r="ITM58" s="43"/>
      <c r="ITN58" s="43"/>
      <c r="ITO58" s="43"/>
      <c r="ITP58" s="43"/>
      <c r="ITQ58" s="43"/>
      <c r="ITR58" s="43"/>
      <c r="ITS58" s="43"/>
      <c r="ITT58" s="43"/>
      <c r="ITU58" s="43"/>
      <c r="ITV58" s="43"/>
      <c r="ITW58" s="43"/>
      <c r="ITX58" s="43"/>
      <c r="ITY58" s="43"/>
      <c r="ITZ58" s="43"/>
      <c r="IUA58" s="43"/>
      <c r="IUB58" s="43"/>
      <c r="IUC58" s="43"/>
      <c r="IUD58" s="43"/>
      <c r="IUE58" s="43"/>
      <c r="IUF58" s="43"/>
      <c r="IUG58" s="43"/>
      <c r="IUH58" s="43"/>
      <c r="IUI58" s="43"/>
      <c r="IUJ58" s="43"/>
      <c r="IUK58" s="43"/>
      <c r="IUL58" s="43"/>
      <c r="IUM58" s="43"/>
      <c r="IUN58" s="43"/>
      <c r="IUO58" s="43"/>
      <c r="IUP58" s="43"/>
      <c r="IUQ58" s="43"/>
      <c r="IUR58" s="43"/>
      <c r="IUS58" s="43"/>
      <c r="IUT58" s="43"/>
      <c r="IUU58" s="43"/>
      <c r="IUV58" s="43"/>
      <c r="IUW58" s="43"/>
      <c r="IUX58" s="43"/>
      <c r="IUY58" s="43"/>
      <c r="IUZ58" s="43"/>
      <c r="IVA58" s="43"/>
      <c r="IVB58" s="43"/>
      <c r="IVC58" s="43"/>
      <c r="IVD58" s="43"/>
      <c r="IVE58" s="43"/>
      <c r="IVF58" s="43"/>
      <c r="IVG58" s="43"/>
      <c r="IVH58" s="43"/>
      <c r="IVI58" s="43"/>
      <c r="IVJ58" s="43"/>
      <c r="IVK58" s="43"/>
      <c r="IVL58" s="43"/>
      <c r="IVM58" s="43"/>
      <c r="IVN58" s="43"/>
      <c r="IVO58" s="43"/>
      <c r="IVP58" s="43"/>
      <c r="IVQ58" s="43"/>
      <c r="IVR58" s="43"/>
      <c r="IVS58" s="43"/>
      <c r="IVT58" s="43"/>
      <c r="IVU58" s="43"/>
      <c r="IVV58" s="43"/>
      <c r="IVW58" s="43"/>
      <c r="IVX58" s="43"/>
      <c r="IVY58" s="43"/>
      <c r="IVZ58" s="43"/>
      <c r="IWA58" s="43"/>
      <c r="IWB58" s="43"/>
      <c r="IWC58" s="43"/>
      <c r="IWD58" s="43"/>
      <c r="IWE58" s="43"/>
      <c r="IWF58" s="43"/>
      <c r="IWG58" s="43"/>
      <c r="IWH58" s="43"/>
      <c r="IWI58" s="43"/>
      <c r="IWJ58" s="43"/>
      <c r="IWK58" s="43"/>
      <c r="IWL58" s="43"/>
      <c r="IWM58" s="43"/>
      <c r="IWN58" s="43"/>
      <c r="IWO58" s="43"/>
      <c r="IWP58" s="43"/>
      <c r="IWQ58" s="43"/>
      <c r="IWR58" s="43"/>
      <c r="IWS58" s="43"/>
      <c r="IWT58" s="43"/>
      <c r="IWU58" s="43"/>
      <c r="IWV58" s="43"/>
      <c r="IWW58" s="43"/>
      <c r="IWX58" s="43"/>
      <c r="IWY58" s="43"/>
      <c r="IWZ58" s="43"/>
      <c r="IXA58" s="43"/>
      <c r="IXB58" s="43"/>
      <c r="IXC58" s="43"/>
      <c r="IXD58" s="43"/>
      <c r="IXE58" s="43"/>
      <c r="IXF58" s="43"/>
      <c r="IXG58" s="43"/>
      <c r="IXH58" s="43"/>
      <c r="IXI58" s="43"/>
      <c r="IXJ58" s="43"/>
      <c r="IXK58" s="43"/>
      <c r="IXL58" s="43"/>
      <c r="IXM58" s="43"/>
      <c r="IXN58" s="43"/>
      <c r="IXO58" s="43"/>
      <c r="IXP58" s="43"/>
      <c r="IXQ58" s="43"/>
      <c r="IXR58" s="43"/>
      <c r="IXS58" s="43"/>
      <c r="IXT58" s="43"/>
      <c r="IXU58" s="43"/>
      <c r="IXV58" s="43"/>
      <c r="IXW58" s="43"/>
      <c r="IXX58" s="43"/>
      <c r="IXY58" s="43"/>
      <c r="IXZ58" s="43"/>
      <c r="IYA58" s="43"/>
      <c r="IYB58" s="43"/>
      <c r="IYC58" s="43"/>
      <c r="IYD58" s="43"/>
      <c r="IYE58" s="43"/>
      <c r="IYF58" s="43"/>
      <c r="IYG58" s="43"/>
      <c r="IYH58" s="43"/>
      <c r="IYI58" s="43"/>
      <c r="IYJ58" s="43"/>
      <c r="IYK58" s="43"/>
      <c r="IYL58" s="43"/>
      <c r="IYM58" s="43"/>
      <c r="IYN58" s="43"/>
      <c r="IYO58" s="43"/>
      <c r="IYP58" s="43"/>
      <c r="IYQ58" s="43"/>
      <c r="IYR58" s="43"/>
      <c r="IYS58" s="43"/>
      <c r="IYT58" s="43"/>
      <c r="IYU58" s="43"/>
      <c r="IYV58" s="43"/>
      <c r="IYW58" s="43"/>
      <c r="IYX58" s="43"/>
      <c r="IYY58" s="43"/>
      <c r="IYZ58" s="43"/>
      <c r="IZA58" s="43"/>
      <c r="IZB58" s="43"/>
      <c r="IZC58" s="43"/>
      <c r="IZD58" s="43"/>
      <c r="IZE58" s="43"/>
      <c r="IZF58" s="43"/>
      <c r="IZG58" s="43"/>
      <c r="IZH58" s="43"/>
      <c r="IZI58" s="43"/>
      <c r="IZJ58" s="43"/>
      <c r="IZK58" s="43"/>
      <c r="IZL58" s="43"/>
      <c r="IZM58" s="43"/>
      <c r="IZN58" s="43"/>
      <c r="IZO58" s="43"/>
      <c r="IZP58" s="43"/>
      <c r="IZQ58" s="43"/>
      <c r="IZR58" s="43"/>
      <c r="IZS58" s="43"/>
      <c r="IZT58" s="43"/>
      <c r="IZU58" s="43"/>
      <c r="IZV58" s="43"/>
      <c r="IZW58" s="43"/>
      <c r="IZX58" s="43"/>
      <c r="IZY58" s="43"/>
      <c r="IZZ58" s="43"/>
      <c r="JAA58" s="43"/>
      <c r="JAB58" s="43"/>
      <c r="JAC58" s="43"/>
      <c r="JAD58" s="43"/>
      <c r="JAE58" s="43"/>
      <c r="JAF58" s="43"/>
      <c r="JAG58" s="43"/>
      <c r="JAH58" s="43"/>
      <c r="JAI58" s="43"/>
      <c r="JAJ58" s="43"/>
      <c r="JAK58" s="43"/>
      <c r="JAL58" s="43"/>
      <c r="JAM58" s="43"/>
      <c r="JAN58" s="43"/>
      <c r="JAO58" s="43"/>
      <c r="JAP58" s="43"/>
      <c r="JAQ58" s="43"/>
      <c r="JAR58" s="43"/>
      <c r="JAS58" s="43"/>
      <c r="JAT58" s="43"/>
      <c r="JAU58" s="43"/>
      <c r="JAV58" s="43"/>
      <c r="JAW58" s="43"/>
      <c r="JAX58" s="43"/>
      <c r="JAY58" s="43"/>
      <c r="JAZ58" s="43"/>
      <c r="JBA58" s="43"/>
      <c r="JBB58" s="43"/>
      <c r="JBC58" s="43"/>
      <c r="JBD58" s="43"/>
      <c r="JBE58" s="43"/>
      <c r="JBF58" s="43"/>
      <c r="JBG58" s="43"/>
      <c r="JBH58" s="43"/>
      <c r="JBI58" s="43"/>
      <c r="JBJ58" s="43"/>
      <c r="JBK58" s="43"/>
      <c r="JBL58" s="43"/>
      <c r="JBM58" s="43"/>
      <c r="JBN58" s="43"/>
      <c r="JBO58" s="43"/>
      <c r="JBP58" s="43"/>
      <c r="JBQ58" s="43"/>
      <c r="JBR58" s="43"/>
      <c r="JBS58" s="43"/>
      <c r="JBT58" s="43"/>
      <c r="JBU58" s="43"/>
      <c r="JBV58" s="43"/>
      <c r="JBW58" s="43"/>
      <c r="JBX58" s="43"/>
      <c r="JBY58" s="43"/>
      <c r="JBZ58" s="43"/>
      <c r="JCA58" s="43"/>
      <c r="JCB58" s="43"/>
      <c r="JCC58" s="43"/>
      <c r="JCD58" s="43"/>
      <c r="JCE58" s="43"/>
      <c r="JCF58" s="43"/>
      <c r="JCG58" s="43"/>
      <c r="JCH58" s="43"/>
      <c r="JCI58" s="43"/>
      <c r="JCJ58" s="43"/>
      <c r="JCK58" s="43"/>
      <c r="JCL58" s="43"/>
      <c r="JCM58" s="43"/>
      <c r="JCN58" s="43"/>
      <c r="JCO58" s="43"/>
      <c r="JCP58" s="43"/>
      <c r="JCQ58" s="43"/>
      <c r="JCR58" s="43"/>
      <c r="JCS58" s="43"/>
      <c r="JCT58" s="43"/>
      <c r="JCU58" s="43"/>
      <c r="JCV58" s="43"/>
      <c r="JCW58" s="43"/>
      <c r="JCX58" s="43"/>
      <c r="JCY58" s="43"/>
      <c r="JCZ58" s="43"/>
      <c r="JDA58" s="43"/>
      <c r="JDB58" s="43"/>
      <c r="JDC58" s="43"/>
      <c r="JDD58" s="43"/>
      <c r="JDE58" s="43"/>
      <c r="JDF58" s="43"/>
      <c r="JDG58" s="43"/>
      <c r="JDH58" s="43"/>
      <c r="JDI58" s="43"/>
      <c r="JDJ58" s="43"/>
      <c r="JDK58" s="43"/>
      <c r="JDL58" s="43"/>
      <c r="JDM58" s="43"/>
      <c r="JDN58" s="43"/>
      <c r="JDO58" s="43"/>
      <c r="JDP58" s="43"/>
      <c r="JDQ58" s="43"/>
      <c r="JDR58" s="43"/>
      <c r="JDS58" s="43"/>
      <c r="JDT58" s="43"/>
      <c r="JDU58" s="43"/>
      <c r="JDV58" s="43"/>
      <c r="JDW58" s="43"/>
      <c r="JDX58" s="43"/>
      <c r="JDY58" s="43"/>
      <c r="JDZ58" s="43"/>
      <c r="JEA58" s="43"/>
      <c r="JEB58" s="43"/>
      <c r="JEC58" s="43"/>
      <c r="JED58" s="43"/>
      <c r="JEE58" s="43"/>
      <c r="JEF58" s="43"/>
      <c r="JEG58" s="43"/>
      <c r="JEH58" s="43"/>
      <c r="JEI58" s="43"/>
      <c r="JEJ58" s="43"/>
      <c r="JEK58" s="43"/>
      <c r="JEL58" s="43"/>
      <c r="JEM58" s="43"/>
      <c r="JEN58" s="43"/>
      <c r="JEO58" s="43"/>
      <c r="JEP58" s="43"/>
      <c r="JEQ58" s="43"/>
      <c r="JER58" s="43"/>
      <c r="JES58" s="43"/>
      <c r="JET58" s="43"/>
      <c r="JEU58" s="43"/>
      <c r="JEV58" s="43"/>
      <c r="JEW58" s="43"/>
      <c r="JEX58" s="43"/>
      <c r="JEY58" s="43"/>
      <c r="JEZ58" s="43"/>
      <c r="JFA58" s="43"/>
      <c r="JFB58" s="43"/>
      <c r="JFC58" s="43"/>
      <c r="JFD58" s="43"/>
      <c r="JFE58" s="43"/>
      <c r="JFF58" s="43"/>
      <c r="JFG58" s="43"/>
      <c r="JFH58" s="43"/>
      <c r="JFI58" s="43"/>
      <c r="JFJ58" s="43"/>
      <c r="JFK58" s="43"/>
      <c r="JFL58" s="43"/>
      <c r="JFM58" s="43"/>
      <c r="JFN58" s="43"/>
      <c r="JFO58" s="43"/>
      <c r="JFP58" s="43"/>
      <c r="JFQ58" s="43"/>
      <c r="JFR58" s="43"/>
      <c r="JFS58" s="43"/>
      <c r="JFT58" s="43"/>
      <c r="JFU58" s="43"/>
      <c r="JFV58" s="43"/>
      <c r="JFW58" s="43"/>
      <c r="JFX58" s="43"/>
      <c r="JFY58" s="43"/>
      <c r="JFZ58" s="43"/>
      <c r="JGA58" s="43"/>
      <c r="JGB58" s="43"/>
      <c r="JGC58" s="43"/>
      <c r="JGD58" s="43"/>
      <c r="JGE58" s="43"/>
      <c r="JGF58" s="43"/>
      <c r="JGG58" s="43"/>
      <c r="JGH58" s="43"/>
      <c r="JGI58" s="43"/>
      <c r="JGJ58" s="43"/>
      <c r="JGK58" s="43"/>
      <c r="JGL58" s="43"/>
      <c r="JGM58" s="43"/>
      <c r="JGN58" s="43"/>
      <c r="JGO58" s="43"/>
      <c r="JGP58" s="43"/>
      <c r="JGQ58" s="43"/>
      <c r="JGR58" s="43"/>
      <c r="JGS58" s="43"/>
      <c r="JGT58" s="43"/>
      <c r="JGU58" s="43"/>
      <c r="JGV58" s="43"/>
      <c r="JGW58" s="43"/>
      <c r="JGX58" s="43"/>
      <c r="JGY58" s="43"/>
      <c r="JGZ58" s="43"/>
      <c r="JHA58" s="43"/>
      <c r="JHB58" s="43"/>
      <c r="JHC58" s="43"/>
      <c r="JHD58" s="43"/>
      <c r="JHE58" s="43"/>
      <c r="JHF58" s="43"/>
      <c r="JHG58" s="43"/>
      <c r="JHH58" s="43"/>
      <c r="JHI58" s="43"/>
      <c r="JHJ58" s="43"/>
      <c r="JHK58" s="43"/>
      <c r="JHL58" s="43"/>
      <c r="JHM58" s="43"/>
      <c r="JHN58" s="43"/>
      <c r="JHO58" s="43"/>
      <c r="JHP58" s="43"/>
      <c r="JHQ58" s="43"/>
      <c r="JHR58" s="43"/>
      <c r="JHS58" s="43"/>
      <c r="JHT58" s="43"/>
      <c r="JHU58" s="43"/>
      <c r="JHV58" s="43"/>
      <c r="JHW58" s="43"/>
      <c r="JHX58" s="43"/>
      <c r="JHY58" s="43"/>
      <c r="JHZ58" s="43"/>
      <c r="JIA58" s="43"/>
      <c r="JIB58" s="43"/>
      <c r="JIC58" s="43"/>
      <c r="JID58" s="43"/>
      <c r="JIE58" s="43"/>
      <c r="JIF58" s="43"/>
      <c r="JIG58" s="43"/>
      <c r="JIH58" s="43"/>
      <c r="JII58" s="43"/>
      <c r="JIJ58" s="43"/>
      <c r="JIK58" s="43"/>
      <c r="JIL58" s="43"/>
      <c r="JIM58" s="43"/>
      <c r="JIN58" s="43"/>
      <c r="JIO58" s="43"/>
      <c r="JIP58" s="43"/>
      <c r="JIQ58" s="43"/>
      <c r="JIR58" s="43"/>
      <c r="JIS58" s="43"/>
      <c r="JIT58" s="43"/>
      <c r="JIU58" s="43"/>
      <c r="JIV58" s="43"/>
      <c r="JIW58" s="43"/>
      <c r="JIX58" s="43"/>
      <c r="JIY58" s="43"/>
      <c r="JIZ58" s="43"/>
      <c r="JJA58" s="43"/>
      <c r="JJB58" s="43"/>
      <c r="JJC58" s="43"/>
      <c r="JJD58" s="43"/>
      <c r="JJE58" s="43"/>
      <c r="JJF58" s="43"/>
      <c r="JJG58" s="43"/>
      <c r="JJH58" s="43"/>
      <c r="JJI58" s="43"/>
      <c r="JJJ58" s="43"/>
      <c r="JJK58" s="43"/>
      <c r="JJL58" s="43"/>
      <c r="JJM58" s="43"/>
      <c r="JJN58" s="43"/>
      <c r="JJO58" s="43"/>
      <c r="JJP58" s="43"/>
      <c r="JJQ58" s="43"/>
      <c r="JJR58" s="43"/>
      <c r="JJS58" s="43"/>
      <c r="JJT58" s="43"/>
      <c r="JJU58" s="43"/>
      <c r="JJV58" s="43"/>
      <c r="JJW58" s="43"/>
      <c r="JJX58" s="43"/>
      <c r="JJY58" s="43"/>
      <c r="JJZ58" s="43"/>
      <c r="JKA58" s="43"/>
      <c r="JKB58" s="43"/>
      <c r="JKC58" s="43"/>
      <c r="JKD58" s="43"/>
      <c r="JKE58" s="43"/>
      <c r="JKF58" s="43"/>
      <c r="JKG58" s="43"/>
      <c r="JKH58" s="43"/>
      <c r="JKI58" s="43"/>
      <c r="JKJ58" s="43"/>
      <c r="JKK58" s="43"/>
      <c r="JKL58" s="43"/>
      <c r="JKM58" s="43"/>
      <c r="JKN58" s="43"/>
      <c r="JKO58" s="43"/>
      <c r="JKP58" s="43"/>
      <c r="JKQ58" s="43"/>
      <c r="JKR58" s="43"/>
      <c r="JKS58" s="43"/>
      <c r="JKT58" s="43"/>
      <c r="JKU58" s="43"/>
      <c r="JKV58" s="43"/>
      <c r="JKW58" s="43"/>
      <c r="JKX58" s="43"/>
      <c r="JKY58" s="43"/>
      <c r="JKZ58" s="43"/>
      <c r="JLA58" s="43"/>
      <c r="JLB58" s="43"/>
      <c r="JLC58" s="43"/>
      <c r="JLD58" s="43"/>
      <c r="JLE58" s="43"/>
      <c r="JLF58" s="43"/>
      <c r="JLG58" s="43"/>
      <c r="JLH58" s="43"/>
      <c r="JLI58" s="43"/>
      <c r="JLJ58" s="43"/>
      <c r="JLK58" s="43"/>
      <c r="JLL58" s="43"/>
      <c r="JLM58" s="43"/>
      <c r="JLN58" s="43"/>
      <c r="JLO58" s="43"/>
      <c r="JLP58" s="43"/>
      <c r="JLQ58" s="43"/>
      <c r="JLR58" s="43"/>
      <c r="JLS58" s="43"/>
      <c r="JLT58" s="43"/>
      <c r="JLU58" s="43"/>
      <c r="JLV58" s="43"/>
      <c r="JLW58" s="43"/>
      <c r="JLX58" s="43"/>
      <c r="JLY58" s="43"/>
      <c r="JLZ58" s="43"/>
      <c r="JMA58" s="43"/>
      <c r="JMB58" s="43"/>
      <c r="JMC58" s="43"/>
      <c r="JMD58" s="43"/>
      <c r="JME58" s="43"/>
      <c r="JMF58" s="43"/>
      <c r="JMG58" s="43"/>
      <c r="JMH58" s="43"/>
      <c r="JMI58" s="43"/>
      <c r="JMJ58" s="43"/>
      <c r="JMK58" s="43"/>
      <c r="JML58" s="43"/>
      <c r="JMM58" s="43"/>
      <c r="JMN58" s="43"/>
      <c r="JMO58" s="43"/>
      <c r="JMP58" s="43"/>
      <c r="JMQ58" s="43"/>
      <c r="JMR58" s="43"/>
      <c r="JMS58" s="43"/>
      <c r="JMT58" s="43"/>
      <c r="JMU58" s="43"/>
      <c r="JMV58" s="43"/>
      <c r="JMW58" s="43"/>
      <c r="JMX58" s="43"/>
      <c r="JMY58" s="43"/>
      <c r="JMZ58" s="43"/>
      <c r="JNA58" s="43"/>
      <c r="JNB58" s="43"/>
      <c r="JNC58" s="43"/>
      <c r="JND58" s="43"/>
      <c r="JNE58" s="43"/>
      <c r="JNF58" s="43"/>
      <c r="JNG58" s="43"/>
      <c r="JNH58" s="43"/>
      <c r="JNI58" s="43"/>
      <c r="JNJ58" s="43"/>
      <c r="JNK58" s="43"/>
      <c r="JNL58" s="43"/>
      <c r="JNM58" s="43"/>
      <c r="JNN58" s="43"/>
      <c r="JNO58" s="43"/>
      <c r="JNP58" s="43"/>
      <c r="JNQ58" s="43"/>
      <c r="JNR58" s="43"/>
      <c r="JNS58" s="43"/>
      <c r="JNT58" s="43"/>
      <c r="JNU58" s="43"/>
      <c r="JNV58" s="43"/>
      <c r="JNW58" s="43"/>
      <c r="JNX58" s="43"/>
      <c r="JNY58" s="43"/>
      <c r="JNZ58" s="43"/>
      <c r="JOA58" s="43"/>
      <c r="JOB58" s="43"/>
      <c r="JOC58" s="43"/>
      <c r="JOD58" s="43"/>
      <c r="JOE58" s="43"/>
      <c r="JOF58" s="43"/>
      <c r="JOG58" s="43"/>
      <c r="JOH58" s="43"/>
      <c r="JOI58" s="43"/>
      <c r="JOJ58" s="43"/>
      <c r="JOK58" s="43"/>
      <c r="JOL58" s="43"/>
      <c r="JOM58" s="43"/>
      <c r="JON58" s="43"/>
      <c r="JOO58" s="43"/>
      <c r="JOP58" s="43"/>
      <c r="JOQ58" s="43"/>
      <c r="JOR58" s="43"/>
      <c r="JOS58" s="43"/>
      <c r="JOT58" s="43"/>
      <c r="JOU58" s="43"/>
      <c r="JOV58" s="43"/>
      <c r="JOW58" s="43"/>
      <c r="JOX58" s="43"/>
      <c r="JOY58" s="43"/>
      <c r="JOZ58" s="43"/>
      <c r="JPA58" s="43"/>
      <c r="JPB58" s="43"/>
      <c r="JPC58" s="43"/>
      <c r="JPD58" s="43"/>
      <c r="JPE58" s="43"/>
      <c r="JPF58" s="43"/>
      <c r="JPG58" s="43"/>
      <c r="JPH58" s="43"/>
      <c r="JPI58" s="43"/>
      <c r="JPJ58" s="43"/>
      <c r="JPK58" s="43"/>
      <c r="JPL58" s="43"/>
      <c r="JPM58" s="43"/>
      <c r="JPN58" s="43"/>
      <c r="JPO58" s="43"/>
      <c r="JPP58" s="43"/>
      <c r="JPQ58" s="43"/>
      <c r="JPR58" s="43"/>
      <c r="JPS58" s="43"/>
      <c r="JPT58" s="43"/>
      <c r="JPU58" s="43"/>
      <c r="JPV58" s="43"/>
      <c r="JPW58" s="43"/>
      <c r="JPX58" s="43"/>
      <c r="JPY58" s="43"/>
      <c r="JPZ58" s="43"/>
      <c r="JQA58" s="43"/>
      <c r="JQB58" s="43"/>
      <c r="JQC58" s="43"/>
      <c r="JQD58" s="43"/>
      <c r="JQE58" s="43"/>
      <c r="JQF58" s="43"/>
      <c r="JQG58" s="43"/>
      <c r="JQH58" s="43"/>
      <c r="JQI58" s="43"/>
      <c r="JQJ58" s="43"/>
      <c r="JQK58" s="43"/>
      <c r="JQL58" s="43"/>
      <c r="JQM58" s="43"/>
      <c r="JQN58" s="43"/>
      <c r="JQO58" s="43"/>
      <c r="JQP58" s="43"/>
      <c r="JQQ58" s="43"/>
      <c r="JQR58" s="43"/>
      <c r="JQS58" s="43"/>
      <c r="JQT58" s="43"/>
      <c r="JQU58" s="43"/>
      <c r="JQV58" s="43"/>
      <c r="JQW58" s="43"/>
      <c r="JQX58" s="43"/>
      <c r="JQY58" s="43"/>
      <c r="JQZ58" s="43"/>
      <c r="JRA58" s="43"/>
      <c r="JRB58" s="43"/>
      <c r="JRC58" s="43"/>
      <c r="JRD58" s="43"/>
      <c r="JRE58" s="43"/>
      <c r="JRF58" s="43"/>
      <c r="JRG58" s="43"/>
      <c r="JRH58" s="43"/>
      <c r="JRI58" s="43"/>
      <c r="JRJ58" s="43"/>
      <c r="JRK58" s="43"/>
      <c r="JRL58" s="43"/>
      <c r="JRM58" s="43"/>
      <c r="JRN58" s="43"/>
      <c r="JRO58" s="43"/>
      <c r="JRP58" s="43"/>
      <c r="JRQ58" s="43"/>
      <c r="JRR58" s="43"/>
      <c r="JRS58" s="43"/>
      <c r="JRT58" s="43"/>
      <c r="JRU58" s="43"/>
      <c r="JRV58" s="43"/>
      <c r="JRW58" s="43"/>
      <c r="JRX58" s="43"/>
      <c r="JRY58" s="43"/>
      <c r="JRZ58" s="43"/>
      <c r="JSA58" s="43"/>
      <c r="JSB58" s="43"/>
      <c r="JSC58" s="43"/>
      <c r="JSD58" s="43"/>
      <c r="JSE58" s="43"/>
      <c r="JSF58" s="43"/>
      <c r="JSG58" s="43"/>
      <c r="JSH58" s="43"/>
      <c r="JSI58" s="43"/>
      <c r="JSJ58" s="43"/>
      <c r="JSK58" s="43"/>
      <c r="JSL58" s="43"/>
      <c r="JSM58" s="43"/>
      <c r="JSN58" s="43"/>
      <c r="JSO58" s="43"/>
      <c r="JSP58" s="43"/>
      <c r="JSQ58" s="43"/>
      <c r="JSR58" s="43"/>
      <c r="JSS58" s="43"/>
      <c r="JST58" s="43"/>
      <c r="JSU58" s="43"/>
      <c r="JSV58" s="43"/>
      <c r="JSW58" s="43"/>
      <c r="JSX58" s="43"/>
      <c r="JSY58" s="43"/>
      <c r="JSZ58" s="43"/>
      <c r="JTA58" s="43"/>
      <c r="JTB58" s="43"/>
      <c r="JTC58" s="43"/>
      <c r="JTD58" s="43"/>
      <c r="JTE58" s="43"/>
      <c r="JTF58" s="43"/>
      <c r="JTG58" s="43"/>
      <c r="JTH58" s="43"/>
      <c r="JTI58" s="43"/>
      <c r="JTJ58" s="43"/>
      <c r="JTK58" s="43"/>
      <c r="JTL58" s="43"/>
      <c r="JTM58" s="43"/>
      <c r="JTN58" s="43"/>
      <c r="JTO58" s="43"/>
      <c r="JTP58" s="43"/>
      <c r="JTQ58" s="43"/>
      <c r="JTR58" s="43"/>
      <c r="JTS58" s="43"/>
      <c r="JTT58" s="43"/>
      <c r="JTU58" s="43"/>
      <c r="JTV58" s="43"/>
      <c r="JTW58" s="43"/>
      <c r="JTX58" s="43"/>
      <c r="JTY58" s="43"/>
      <c r="JTZ58" s="43"/>
      <c r="JUA58" s="43"/>
      <c r="JUB58" s="43"/>
      <c r="JUC58" s="43"/>
      <c r="JUD58" s="43"/>
      <c r="JUE58" s="43"/>
      <c r="JUF58" s="43"/>
      <c r="JUG58" s="43"/>
      <c r="JUH58" s="43"/>
      <c r="JUI58" s="43"/>
      <c r="JUJ58" s="43"/>
      <c r="JUK58" s="43"/>
      <c r="JUL58" s="43"/>
      <c r="JUM58" s="43"/>
      <c r="JUN58" s="43"/>
      <c r="JUO58" s="43"/>
      <c r="JUP58" s="43"/>
      <c r="JUQ58" s="43"/>
      <c r="JUR58" s="43"/>
      <c r="JUS58" s="43"/>
      <c r="JUT58" s="43"/>
      <c r="JUU58" s="43"/>
      <c r="JUV58" s="43"/>
      <c r="JUW58" s="43"/>
      <c r="JUX58" s="43"/>
      <c r="JUY58" s="43"/>
      <c r="JUZ58" s="43"/>
      <c r="JVA58" s="43"/>
      <c r="JVB58" s="43"/>
      <c r="JVC58" s="43"/>
      <c r="JVD58" s="43"/>
      <c r="JVE58" s="43"/>
      <c r="JVF58" s="43"/>
      <c r="JVG58" s="43"/>
      <c r="JVH58" s="43"/>
      <c r="JVI58" s="43"/>
      <c r="JVJ58" s="43"/>
      <c r="JVK58" s="43"/>
      <c r="JVL58" s="43"/>
      <c r="JVM58" s="43"/>
      <c r="JVN58" s="43"/>
      <c r="JVO58" s="43"/>
      <c r="JVP58" s="43"/>
      <c r="JVQ58" s="43"/>
      <c r="JVR58" s="43"/>
      <c r="JVS58" s="43"/>
      <c r="JVT58" s="43"/>
      <c r="JVU58" s="43"/>
      <c r="JVV58" s="43"/>
      <c r="JVW58" s="43"/>
      <c r="JVX58" s="43"/>
      <c r="JVY58" s="43"/>
      <c r="JVZ58" s="43"/>
      <c r="JWA58" s="43"/>
      <c r="JWB58" s="43"/>
      <c r="JWC58" s="43"/>
      <c r="JWD58" s="43"/>
      <c r="JWE58" s="43"/>
      <c r="JWF58" s="43"/>
      <c r="JWG58" s="43"/>
      <c r="JWH58" s="43"/>
      <c r="JWI58" s="43"/>
      <c r="JWJ58" s="43"/>
      <c r="JWK58" s="43"/>
      <c r="JWL58" s="43"/>
      <c r="JWM58" s="43"/>
      <c r="JWN58" s="43"/>
      <c r="JWO58" s="43"/>
      <c r="JWP58" s="43"/>
      <c r="JWQ58" s="43"/>
      <c r="JWR58" s="43"/>
      <c r="JWS58" s="43"/>
      <c r="JWT58" s="43"/>
      <c r="JWU58" s="43"/>
      <c r="JWV58" s="43"/>
      <c r="JWW58" s="43"/>
      <c r="JWX58" s="43"/>
      <c r="JWY58" s="43"/>
      <c r="JWZ58" s="43"/>
      <c r="JXA58" s="43"/>
      <c r="JXB58" s="43"/>
      <c r="JXC58" s="43"/>
      <c r="JXD58" s="43"/>
      <c r="JXE58" s="43"/>
      <c r="JXF58" s="43"/>
      <c r="JXG58" s="43"/>
      <c r="JXH58" s="43"/>
      <c r="JXI58" s="43"/>
      <c r="JXJ58" s="43"/>
      <c r="JXK58" s="43"/>
      <c r="JXL58" s="43"/>
      <c r="JXM58" s="43"/>
      <c r="JXN58" s="43"/>
      <c r="JXO58" s="43"/>
      <c r="JXP58" s="43"/>
      <c r="JXQ58" s="43"/>
      <c r="JXR58" s="43"/>
      <c r="JXS58" s="43"/>
      <c r="JXT58" s="43"/>
      <c r="JXU58" s="43"/>
      <c r="JXV58" s="43"/>
      <c r="JXW58" s="43"/>
      <c r="JXX58" s="43"/>
      <c r="JXY58" s="43"/>
      <c r="JXZ58" s="43"/>
      <c r="JYA58" s="43"/>
      <c r="JYB58" s="43"/>
      <c r="JYC58" s="43"/>
      <c r="JYD58" s="43"/>
      <c r="JYE58" s="43"/>
      <c r="JYF58" s="43"/>
      <c r="JYG58" s="43"/>
      <c r="JYH58" s="43"/>
      <c r="JYI58" s="43"/>
      <c r="JYJ58" s="43"/>
      <c r="JYK58" s="43"/>
      <c r="JYL58" s="43"/>
      <c r="JYM58" s="43"/>
      <c r="JYN58" s="43"/>
      <c r="JYO58" s="43"/>
      <c r="JYP58" s="43"/>
      <c r="JYQ58" s="43"/>
      <c r="JYR58" s="43"/>
      <c r="JYS58" s="43"/>
      <c r="JYT58" s="43"/>
      <c r="JYU58" s="43"/>
      <c r="JYV58" s="43"/>
      <c r="JYW58" s="43"/>
      <c r="JYX58" s="43"/>
      <c r="JYY58" s="43"/>
      <c r="JYZ58" s="43"/>
      <c r="JZA58" s="43"/>
      <c r="JZB58" s="43"/>
      <c r="JZC58" s="43"/>
      <c r="JZD58" s="43"/>
      <c r="JZE58" s="43"/>
      <c r="JZF58" s="43"/>
      <c r="JZG58" s="43"/>
      <c r="JZH58" s="43"/>
      <c r="JZI58" s="43"/>
      <c r="JZJ58" s="43"/>
      <c r="JZK58" s="43"/>
      <c r="JZL58" s="43"/>
      <c r="JZM58" s="43"/>
      <c r="JZN58" s="43"/>
      <c r="JZO58" s="43"/>
      <c r="JZP58" s="43"/>
      <c r="JZQ58" s="43"/>
      <c r="JZR58" s="43"/>
      <c r="JZS58" s="43"/>
      <c r="JZT58" s="43"/>
      <c r="JZU58" s="43"/>
      <c r="JZV58" s="43"/>
      <c r="JZW58" s="43"/>
      <c r="JZX58" s="43"/>
      <c r="JZY58" s="43"/>
      <c r="JZZ58" s="43"/>
      <c r="KAA58" s="43"/>
      <c r="KAB58" s="43"/>
      <c r="KAC58" s="43"/>
      <c r="KAD58" s="43"/>
      <c r="KAE58" s="43"/>
      <c r="KAF58" s="43"/>
      <c r="KAG58" s="43"/>
      <c r="KAH58" s="43"/>
      <c r="KAI58" s="43"/>
      <c r="KAJ58" s="43"/>
      <c r="KAK58" s="43"/>
      <c r="KAL58" s="43"/>
      <c r="KAM58" s="43"/>
      <c r="KAN58" s="43"/>
      <c r="KAO58" s="43"/>
      <c r="KAP58" s="43"/>
      <c r="KAQ58" s="43"/>
      <c r="KAR58" s="43"/>
      <c r="KAS58" s="43"/>
      <c r="KAT58" s="43"/>
      <c r="KAU58" s="43"/>
      <c r="KAV58" s="43"/>
      <c r="KAW58" s="43"/>
      <c r="KAX58" s="43"/>
      <c r="KAY58" s="43"/>
      <c r="KAZ58" s="43"/>
      <c r="KBA58" s="43"/>
      <c r="KBB58" s="43"/>
      <c r="KBC58" s="43"/>
      <c r="KBD58" s="43"/>
      <c r="KBE58" s="43"/>
      <c r="KBF58" s="43"/>
      <c r="KBG58" s="43"/>
      <c r="KBH58" s="43"/>
      <c r="KBI58" s="43"/>
      <c r="KBJ58" s="43"/>
      <c r="KBK58" s="43"/>
      <c r="KBL58" s="43"/>
      <c r="KBM58" s="43"/>
      <c r="KBN58" s="43"/>
      <c r="KBO58" s="43"/>
      <c r="KBP58" s="43"/>
      <c r="KBQ58" s="43"/>
      <c r="KBR58" s="43"/>
      <c r="KBS58" s="43"/>
      <c r="KBT58" s="43"/>
      <c r="KBU58" s="43"/>
      <c r="KBV58" s="43"/>
      <c r="KBW58" s="43"/>
      <c r="KBX58" s="43"/>
      <c r="KBY58" s="43"/>
      <c r="KBZ58" s="43"/>
      <c r="KCA58" s="43"/>
      <c r="KCB58" s="43"/>
      <c r="KCC58" s="43"/>
      <c r="KCD58" s="43"/>
      <c r="KCE58" s="43"/>
      <c r="KCF58" s="43"/>
      <c r="KCG58" s="43"/>
      <c r="KCH58" s="43"/>
      <c r="KCI58" s="43"/>
      <c r="KCJ58" s="43"/>
      <c r="KCK58" s="43"/>
      <c r="KCL58" s="43"/>
      <c r="KCM58" s="43"/>
      <c r="KCN58" s="43"/>
      <c r="KCO58" s="43"/>
      <c r="KCP58" s="43"/>
      <c r="KCQ58" s="43"/>
      <c r="KCR58" s="43"/>
      <c r="KCS58" s="43"/>
      <c r="KCT58" s="43"/>
      <c r="KCU58" s="43"/>
      <c r="KCV58" s="43"/>
      <c r="KCW58" s="43"/>
      <c r="KCX58" s="43"/>
      <c r="KCY58" s="43"/>
      <c r="KCZ58" s="43"/>
      <c r="KDA58" s="43"/>
      <c r="KDB58" s="43"/>
      <c r="KDC58" s="43"/>
      <c r="KDD58" s="43"/>
      <c r="KDE58" s="43"/>
      <c r="KDF58" s="43"/>
      <c r="KDG58" s="43"/>
      <c r="KDH58" s="43"/>
      <c r="KDI58" s="43"/>
      <c r="KDJ58" s="43"/>
      <c r="KDK58" s="43"/>
      <c r="KDL58" s="43"/>
      <c r="KDM58" s="43"/>
      <c r="KDN58" s="43"/>
      <c r="KDO58" s="43"/>
      <c r="KDP58" s="43"/>
      <c r="KDQ58" s="43"/>
      <c r="KDR58" s="43"/>
      <c r="KDS58" s="43"/>
      <c r="KDT58" s="43"/>
      <c r="KDU58" s="43"/>
      <c r="KDV58" s="43"/>
      <c r="KDW58" s="43"/>
      <c r="KDX58" s="43"/>
      <c r="KDY58" s="43"/>
      <c r="KDZ58" s="43"/>
      <c r="KEA58" s="43"/>
      <c r="KEB58" s="43"/>
      <c r="KEC58" s="43"/>
      <c r="KED58" s="43"/>
      <c r="KEE58" s="43"/>
      <c r="KEF58" s="43"/>
      <c r="KEG58" s="43"/>
      <c r="KEH58" s="43"/>
      <c r="KEI58" s="43"/>
      <c r="KEJ58" s="43"/>
      <c r="KEK58" s="43"/>
      <c r="KEL58" s="43"/>
      <c r="KEM58" s="43"/>
      <c r="KEN58" s="43"/>
      <c r="KEO58" s="43"/>
      <c r="KEP58" s="43"/>
      <c r="KEQ58" s="43"/>
      <c r="KER58" s="43"/>
      <c r="KES58" s="43"/>
      <c r="KET58" s="43"/>
      <c r="KEU58" s="43"/>
      <c r="KEV58" s="43"/>
      <c r="KEW58" s="43"/>
      <c r="KEX58" s="43"/>
      <c r="KEY58" s="43"/>
      <c r="KEZ58" s="43"/>
      <c r="KFA58" s="43"/>
      <c r="KFB58" s="43"/>
      <c r="KFC58" s="43"/>
      <c r="KFD58" s="43"/>
      <c r="KFE58" s="43"/>
      <c r="KFF58" s="43"/>
      <c r="KFG58" s="43"/>
      <c r="KFH58" s="43"/>
      <c r="KFI58" s="43"/>
      <c r="KFJ58" s="43"/>
      <c r="KFK58" s="43"/>
      <c r="KFL58" s="43"/>
      <c r="KFM58" s="43"/>
      <c r="KFN58" s="43"/>
      <c r="KFO58" s="43"/>
      <c r="KFP58" s="43"/>
      <c r="KFQ58" s="43"/>
      <c r="KFR58" s="43"/>
      <c r="KFS58" s="43"/>
      <c r="KFT58" s="43"/>
      <c r="KFU58" s="43"/>
      <c r="KFV58" s="43"/>
      <c r="KFW58" s="43"/>
      <c r="KFX58" s="43"/>
      <c r="KFY58" s="43"/>
      <c r="KFZ58" s="43"/>
      <c r="KGA58" s="43"/>
      <c r="KGB58" s="43"/>
      <c r="KGC58" s="43"/>
      <c r="KGD58" s="43"/>
      <c r="KGE58" s="43"/>
      <c r="KGF58" s="43"/>
      <c r="KGG58" s="43"/>
      <c r="KGH58" s="43"/>
      <c r="KGI58" s="43"/>
      <c r="KGJ58" s="43"/>
      <c r="KGK58" s="43"/>
      <c r="KGL58" s="43"/>
      <c r="KGM58" s="43"/>
      <c r="KGN58" s="43"/>
      <c r="KGO58" s="43"/>
      <c r="KGP58" s="43"/>
      <c r="KGQ58" s="43"/>
      <c r="KGR58" s="43"/>
      <c r="KGS58" s="43"/>
      <c r="KGT58" s="43"/>
      <c r="KGU58" s="43"/>
      <c r="KGV58" s="43"/>
      <c r="KGW58" s="43"/>
      <c r="KGX58" s="43"/>
      <c r="KGY58" s="43"/>
      <c r="KGZ58" s="43"/>
      <c r="KHA58" s="43"/>
      <c r="KHB58" s="43"/>
      <c r="KHC58" s="43"/>
      <c r="KHD58" s="43"/>
      <c r="KHE58" s="43"/>
      <c r="KHF58" s="43"/>
      <c r="KHG58" s="43"/>
      <c r="KHH58" s="43"/>
      <c r="KHI58" s="43"/>
      <c r="KHJ58" s="43"/>
      <c r="KHK58" s="43"/>
      <c r="KHL58" s="43"/>
      <c r="KHM58" s="43"/>
      <c r="KHN58" s="43"/>
      <c r="KHO58" s="43"/>
      <c r="KHP58" s="43"/>
      <c r="KHQ58" s="43"/>
      <c r="KHR58" s="43"/>
      <c r="KHS58" s="43"/>
      <c r="KHT58" s="43"/>
      <c r="KHU58" s="43"/>
      <c r="KHV58" s="43"/>
      <c r="KHW58" s="43"/>
      <c r="KHX58" s="43"/>
      <c r="KHY58" s="43"/>
      <c r="KHZ58" s="43"/>
      <c r="KIA58" s="43"/>
      <c r="KIB58" s="43"/>
      <c r="KIC58" s="43"/>
      <c r="KID58" s="43"/>
      <c r="KIE58" s="43"/>
      <c r="KIF58" s="43"/>
      <c r="KIG58" s="43"/>
      <c r="KIH58" s="43"/>
      <c r="KII58" s="43"/>
      <c r="KIJ58" s="43"/>
      <c r="KIK58" s="43"/>
      <c r="KIL58" s="43"/>
      <c r="KIM58" s="43"/>
      <c r="KIN58" s="43"/>
      <c r="KIO58" s="43"/>
      <c r="KIP58" s="43"/>
      <c r="KIQ58" s="43"/>
      <c r="KIR58" s="43"/>
      <c r="KIS58" s="43"/>
      <c r="KIT58" s="43"/>
      <c r="KIU58" s="43"/>
      <c r="KIV58" s="43"/>
      <c r="KIW58" s="43"/>
      <c r="KIX58" s="43"/>
      <c r="KIY58" s="43"/>
      <c r="KIZ58" s="43"/>
      <c r="KJA58" s="43"/>
      <c r="KJB58" s="43"/>
      <c r="KJC58" s="43"/>
      <c r="KJD58" s="43"/>
      <c r="KJE58" s="43"/>
      <c r="KJF58" s="43"/>
      <c r="KJG58" s="43"/>
      <c r="KJH58" s="43"/>
      <c r="KJI58" s="43"/>
      <c r="KJJ58" s="43"/>
      <c r="KJK58" s="43"/>
      <c r="KJL58" s="43"/>
      <c r="KJM58" s="43"/>
      <c r="KJN58" s="43"/>
      <c r="KJO58" s="43"/>
      <c r="KJP58" s="43"/>
      <c r="KJQ58" s="43"/>
      <c r="KJR58" s="43"/>
      <c r="KJS58" s="43"/>
      <c r="KJT58" s="43"/>
      <c r="KJU58" s="43"/>
      <c r="KJV58" s="43"/>
      <c r="KJW58" s="43"/>
      <c r="KJX58" s="43"/>
      <c r="KJY58" s="43"/>
      <c r="KJZ58" s="43"/>
      <c r="KKA58" s="43"/>
      <c r="KKB58" s="43"/>
      <c r="KKC58" s="43"/>
      <c r="KKD58" s="43"/>
      <c r="KKE58" s="43"/>
      <c r="KKF58" s="43"/>
      <c r="KKG58" s="43"/>
      <c r="KKH58" s="43"/>
      <c r="KKI58" s="43"/>
      <c r="KKJ58" s="43"/>
      <c r="KKK58" s="43"/>
      <c r="KKL58" s="43"/>
      <c r="KKM58" s="43"/>
      <c r="KKN58" s="43"/>
      <c r="KKO58" s="43"/>
      <c r="KKP58" s="43"/>
      <c r="KKQ58" s="43"/>
      <c r="KKR58" s="43"/>
      <c r="KKS58" s="43"/>
      <c r="KKT58" s="43"/>
      <c r="KKU58" s="43"/>
      <c r="KKV58" s="43"/>
      <c r="KKW58" s="43"/>
      <c r="KKX58" s="43"/>
      <c r="KKY58" s="43"/>
      <c r="KKZ58" s="43"/>
      <c r="KLA58" s="43"/>
      <c r="KLB58" s="43"/>
      <c r="KLC58" s="43"/>
      <c r="KLD58" s="43"/>
      <c r="KLE58" s="43"/>
      <c r="KLF58" s="43"/>
      <c r="KLG58" s="43"/>
      <c r="KLH58" s="43"/>
      <c r="KLI58" s="43"/>
      <c r="KLJ58" s="43"/>
      <c r="KLK58" s="43"/>
      <c r="KLL58" s="43"/>
      <c r="KLM58" s="43"/>
      <c r="KLN58" s="43"/>
      <c r="KLO58" s="43"/>
      <c r="KLP58" s="43"/>
      <c r="KLQ58" s="43"/>
      <c r="KLR58" s="43"/>
      <c r="KLS58" s="43"/>
      <c r="KLT58" s="43"/>
      <c r="KLU58" s="43"/>
      <c r="KLV58" s="43"/>
      <c r="KLW58" s="43"/>
      <c r="KLX58" s="43"/>
      <c r="KLY58" s="43"/>
      <c r="KLZ58" s="43"/>
      <c r="KMA58" s="43"/>
      <c r="KMB58" s="43"/>
      <c r="KMC58" s="43"/>
      <c r="KMD58" s="43"/>
      <c r="KME58" s="43"/>
      <c r="KMF58" s="43"/>
      <c r="KMG58" s="43"/>
      <c r="KMH58" s="43"/>
      <c r="KMI58" s="43"/>
      <c r="KMJ58" s="43"/>
      <c r="KMK58" s="43"/>
      <c r="KML58" s="43"/>
      <c r="KMM58" s="43"/>
      <c r="KMN58" s="43"/>
      <c r="KMO58" s="43"/>
      <c r="KMP58" s="43"/>
      <c r="KMQ58" s="43"/>
      <c r="KMR58" s="43"/>
      <c r="KMS58" s="43"/>
      <c r="KMT58" s="43"/>
      <c r="KMU58" s="43"/>
      <c r="KMV58" s="43"/>
      <c r="KMW58" s="43"/>
      <c r="KMX58" s="43"/>
      <c r="KMY58" s="43"/>
      <c r="KMZ58" s="43"/>
      <c r="KNA58" s="43"/>
      <c r="KNB58" s="43"/>
      <c r="KNC58" s="43"/>
      <c r="KND58" s="43"/>
      <c r="KNE58" s="43"/>
      <c r="KNF58" s="43"/>
      <c r="KNG58" s="43"/>
      <c r="KNH58" s="43"/>
      <c r="KNI58" s="43"/>
      <c r="KNJ58" s="43"/>
      <c r="KNK58" s="43"/>
      <c r="KNL58" s="43"/>
      <c r="KNM58" s="43"/>
      <c r="KNN58" s="43"/>
      <c r="KNO58" s="43"/>
      <c r="KNP58" s="43"/>
      <c r="KNQ58" s="43"/>
      <c r="KNR58" s="43"/>
      <c r="KNS58" s="43"/>
      <c r="KNT58" s="43"/>
      <c r="KNU58" s="43"/>
      <c r="KNV58" s="43"/>
      <c r="KNW58" s="43"/>
      <c r="KNX58" s="43"/>
      <c r="KNY58" s="43"/>
      <c r="KNZ58" s="43"/>
      <c r="KOA58" s="43"/>
      <c r="KOB58" s="43"/>
      <c r="KOC58" s="43"/>
      <c r="KOD58" s="43"/>
      <c r="KOE58" s="43"/>
      <c r="KOF58" s="43"/>
      <c r="KOG58" s="43"/>
      <c r="KOH58" s="43"/>
      <c r="KOI58" s="43"/>
      <c r="KOJ58" s="43"/>
      <c r="KOK58" s="43"/>
      <c r="KOL58" s="43"/>
      <c r="KOM58" s="43"/>
      <c r="KON58" s="43"/>
      <c r="KOO58" s="43"/>
      <c r="KOP58" s="43"/>
      <c r="KOQ58" s="43"/>
      <c r="KOR58" s="43"/>
      <c r="KOS58" s="43"/>
      <c r="KOT58" s="43"/>
      <c r="KOU58" s="43"/>
      <c r="KOV58" s="43"/>
      <c r="KOW58" s="43"/>
      <c r="KOX58" s="43"/>
      <c r="KOY58" s="43"/>
      <c r="KOZ58" s="43"/>
      <c r="KPA58" s="43"/>
      <c r="KPB58" s="43"/>
      <c r="KPC58" s="43"/>
      <c r="KPD58" s="43"/>
      <c r="KPE58" s="43"/>
      <c r="KPF58" s="43"/>
      <c r="KPG58" s="43"/>
      <c r="KPH58" s="43"/>
      <c r="KPI58" s="43"/>
      <c r="KPJ58" s="43"/>
      <c r="KPK58" s="43"/>
      <c r="KPL58" s="43"/>
      <c r="KPM58" s="43"/>
      <c r="KPN58" s="43"/>
      <c r="KPO58" s="43"/>
      <c r="KPP58" s="43"/>
      <c r="KPQ58" s="43"/>
      <c r="KPR58" s="43"/>
      <c r="KPS58" s="43"/>
      <c r="KPT58" s="43"/>
      <c r="KPU58" s="43"/>
      <c r="KPV58" s="43"/>
      <c r="KPW58" s="43"/>
      <c r="KPX58" s="43"/>
      <c r="KPY58" s="43"/>
      <c r="KPZ58" s="43"/>
      <c r="KQA58" s="43"/>
      <c r="KQB58" s="43"/>
      <c r="KQC58" s="43"/>
      <c r="KQD58" s="43"/>
      <c r="KQE58" s="43"/>
      <c r="KQF58" s="43"/>
      <c r="KQG58" s="43"/>
      <c r="KQH58" s="43"/>
      <c r="KQI58" s="43"/>
      <c r="KQJ58" s="43"/>
      <c r="KQK58" s="43"/>
      <c r="KQL58" s="43"/>
      <c r="KQM58" s="43"/>
      <c r="KQN58" s="43"/>
      <c r="KQO58" s="43"/>
      <c r="KQP58" s="43"/>
      <c r="KQQ58" s="43"/>
      <c r="KQR58" s="43"/>
      <c r="KQS58" s="43"/>
      <c r="KQT58" s="43"/>
      <c r="KQU58" s="43"/>
      <c r="KQV58" s="43"/>
      <c r="KQW58" s="43"/>
      <c r="KQX58" s="43"/>
      <c r="KQY58" s="43"/>
      <c r="KQZ58" s="43"/>
      <c r="KRA58" s="43"/>
      <c r="KRB58" s="43"/>
      <c r="KRC58" s="43"/>
      <c r="KRD58" s="43"/>
      <c r="KRE58" s="43"/>
      <c r="KRF58" s="43"/>
      <c r="KRG58" s="43"/>
      <c r="KRH58" s="43"/>
      <c r="KRI58" s="43"/>
      <c r="KRJ58" s="43"/>
      <c r="KRK58" s="43"/>
      <c r="KRL58" s="43"/>
      <c r="KRM58" s="43"/>
      <c r="KRN58" s="43"/>
      <c r="KRO58" s="43"/>
      <c r="KRP58" s="43"/>
      <c r="KRQ58" s="43"/>
      <c r="KRR58" s="43"/>
      <c r="KRS58" s="43"/>
      <c r="KRT58" s="43"/>
      <c r="KRU58" s="43"/>
      <c r="KRV58" s="43"/>
      <c r="KRW58" s="43"/>
      <c r="KRX58" s="43"/>
      <c r="KRY58" s="43"/>
      <c r="KRZ58" s="43"/>
      <c r="KSA58" s="43"/>
      <c r="KSB58" s="43"/>
      <c r="KSC58" s="43"/>
      <c r="KSD58" s="43"/>
      <c r="KSE58" s="43"/>
      <c r="KSF58" s="43"/>
      <c r="KSG58" s="43"/>
      <c r="KSH58" s="43"/>
      <c r="KSI58" s="43"/>
      <c r="KSJ58" s="43"/>
      <c r="KSK58" s="43"/>
      <c r="KSL58" s="43"/>
      <c r="KSM58" s="43"/>
      <c r="KSN58" s="43"/>
      <c r="KSO58" s="43"/>
      <c r="KSP58" s="43"/>
      <c r="KSQ58" s="43"/>
      <c r="KSR58" s="43"/>
      <c r="KSS58" s="43"/>
      <c r="KST58" s="43"/>
      <c r="KSU58" s="43"/>
      <c r="KSV58" s="43"/>
      <c r="KSW58" s="43"/>
      <c r="KSX58" s="43"/>
      <c r="KSY58" s="43"/>
      <c r="KSZ58" s="43"/>
      <c r="KTA58" s="43"/>
      <c r="KTB58" s="43"/>
      <c r="KTC58" s="43"/>
      <c r="KTD58" s="43"/>
      <c r="KTE58" s="43"/>
      <c r="KTF58" s="43"/>
      <c r="KTG58" s="43"/>
      <c r="KTH58" s="43"/>
      <c r="KTI58" s="43"/>
      <c r="KTJ58" s="43"/>
      <c r="KTK58" s="43"/>
      <c r="KTL58" s="43"/>
      <c r="KTM58" s="43"/>
      <c r="KTN58" s="43"/>
      <c r="KTO58" s="43"/>
      <c r="KTP58" s="43"/>
      <c r="KTQ58" s="43"/>
      <c r="KTR58" s="43"/>
      <c r="KTS58" s="43"/>
      <c r="KTT58" s="43"/>
      <c r="KTU58" s="43"/>
      <c r="KTV58" s="43"/>
      <c r="KTW58" s="43"/>
      <c r="KTX58" s="43"/>
      <c r="KTY58" s="43"/>
      <c r="KTZ58" s="43"/>
      <c r="KUA58" s="43"/>
      <c r="KUB58" s="43"/>
      <c r="KUC58" s="43"/>
      <c r="KUD58" s="43"/>
      <c r="KUE58" s="43"/>
      <c r="KUF58" s="43"/>
      <c r="KUG58" s="43"/>
      <c r="KUH58" s="43"/>
      <c r="KUI58" s="43"/>
      <c r="KUJ58" s="43"/>
      <c r="KUK58" s="43"/>
      <c r="KUL58" s="43"/>
      <c r="KUM58" s="43"/>
      <c r="KUN58" s="43"/>
      <c r="KUO58" s="43"/>
      <c r="KUP58" s="43"/>
      <c r="KUQ58" s="43"/>
      <c r="KUR58" s="43"/>
      <c r="KUS58" s="43"/>
      <c r="KUT58" s="43"/>
      <c r="KUU58" s="43"/>
      <c r="KUV58" s="43"/>
      <c r="KUW58" s="43"/>
      <c r="KUX58" s="43"/>
      <c r="KUY58" s="43"/>
      <c r="KUZ58" s="43"/>
      <c r="KVA58" s="43"/>
      <c r="KVB58" s="43"/>
      <c r="KVC58" s="43"/>
      <c r="KVD58" s="43"/>
      <c r="KVE58" s="43"/>
      <c r="KVF58" s="43"/>
      <c r="KVG58" s="43"/>
      <c r="KVH58" s="43"/>
      <c r="KVI58" s="43"/>
      <c r="KVJ58" s="43"/>
      <c r="KVK58" s="43"/>
      <c r="KVL58" s="43"/>
      <c r="KVM58" s="43"/>
      <c r="KVN58" s="43"/>
      <c r="KVO58" s="43"/>
      <c r="KVP58" s="43"/>
      <c r="KVQ58" s="43"/>
      <c r="KVR58" s="43"/>
      <c r="KVS58" s="43"/>
      <c r="KVT58" s="43"/>
      <c r="KVU58" s="43"/>
      <c r="KVV58" s="43"/>
      <c r="KVW58" s="43"/>
      <c r="KVX58" s="43"/>
      <c r="KVY58" s="43"/>
      <c r="KVZ58" s="43"/>
      <c r="KWA58" s="43"/>
      <c r="KWB58" s="43"/>
      <c r="KWC58" s="43"/>
      <c r="KWD58" s="43"/>
      <c r="KWE58" s="43"/>
      <c r="KWF58" s="43"/>
      <c r="KWG58" s="43"/>
      <c r="KWH58" s="43"/>
      <c r="KWI58" s="43"/>
      <c r="KWJ58" s="43"/>
      <c r="KWK58" s="43"/>
      <c r="KWL58" s="43"/>
      <c r="KWM58" s="43"/>
      <c r="KWN58" s="43"/>
      <c r="KWO58" s="43"/>
      <c r="KWP58" s="43"/>
      <c r="KWQ58" s="43"/>
      <c r="KWR58" s="43"/>
      <c r="KWS58" s="43"/>
      <c r="KWT58" s="43"/>
      <c r="KWU58" s="43"/>
      <c r="KWV58" s="43"/>
      <c r="KWW58" s="43"/>
      <c r="KWX58" s="43"/>
      <c r="KWY58" s="43"/>
      <c r="KWZ58" s="43"/>
      <c r="KXA58" s="43"/>
      <c r="KXB58" s="43"/>
      <c r="KXC58" s="43"/>
      <c r="KXD58" s="43"/>
      <c r="KXE58" s="43"/>
      <c r="KXF58" s="43"/>
      <c r="KXG58" s="43"/>
      <c r="KXH58" s="43"/>
      <c r="KXI58" s="43"/>
      <c r="KXJ58" s="43"/>
      <c r="KXK58" s="43"/>
      <c r="KXL58" s="43"/>
      <c r="KXM58" s="43"/>
      <c r="KXN58" s="43"/>
      <c r="KXO58" s="43"/>
      <c r="KXP58" s="43"/>
      <c r="KXQ58" s="43"/>
      <c r="KXR58" s="43"/>
      <c r="KXS58" s="43"/>
      <c r="KXT58" s="43"/>
      <c r="KXU58" s="43"/>
      <c r="KXV58" s="43"/>
      <c r="KXW58" s="43"/>
      <c r="KXX58" s="43"/>
      <c r="KXY58" s="43"/>
      <c r="KXZ58" s="43"/>
      <c r="KYA58" s="43"/>
      <c r="KYB58" s="43"/>
      <c r="KYC58" s="43"/>
      <c r="KYD58" s="43"/>
      <c r="KYE58" s="43"/>
      <c r="KYF58" s="43"/>
      <c r="KYG58" s="43"/>
      <c r="KYH58" s="43"/>
      <c r="KYI58" s="43"/>
      <c r="KYJ58" s="43"/>
      <c r="KYK58" s="43"/>
      <c r="KYL58" s="43"/>
      <c r="KYM58" s="43"/>
      <c r="KYN58" s="43"/>
      <c r="KYO58" s="43"/>
      <c r="KYP58" s="43"/>
      <c r="KYQ58" s="43"/>
      <c r="KYR58" s="43"/>
      <c r="KYS58" s="43"/>
      <c r="KYT58" s="43"/>
      <c r="KYU58" s="43"/>
      <c r="KYV58" s="43"/>
      <c r="KYW58" s="43"/>
      <c r="KYX58" s="43"/>
      <c r="KYY58" s="43"/>
      <c r="KYZ58" s="43"/>
      <c r="KZA58" s="43"/>
      <c r="KZB58" s="43"/>
      <c r="KZC58" s="43"/>
      <c r="KZD58" s="43"/>
      <c r="KZE58" s="43"/>
      <c r="KZF58" s="43"/>
      <c r="KZG58" s="43"/>
      <c r="KZH58" s="43"/>
      <c r="KZI58" s="43"/>
      <c r="KZJ58" s="43"/>
      <c r="KZK58" s="43"/>
      <c r="KZL58" s="43"/>
      <c r="KZM58" s="43"/>
      <c r="KZN58" s="43"/>
      <c r="KZO58" s="43"/>
      <c r="KZP58" s="43"/>
      <c r="KZQ58" s="43"/>
      <c r="KZR58" s="43"/>
      <c r="KZS58" s="43"/>
      <c r="KZT58" s="43"/>
      <c r="KZU58" s="43"/>
      <c r="KZV58" s="43"/>
      <c r="KZW58" s="43"/>
      <c r="KZX58" s="43"/>
      <c r="KZY58" s="43"/>
      <c r="KZZ58" s="43"/>
      <c r="LAA58" s="43"/>
      <c r="LAB58" s="43"/>
      <c r="LAC58" s="43"/>
      <c r="LAD58" s="43"/>
      <c r="LAE58" s="43"/>
      <c r="LAF58" s="43"/>
      <c r="LAG58" s="43"/>
      <c r="LAH58" s="43"/>
      <c r="LAI58" s="43"/>
      <c r="LAJ58" s="43"/>
      <c r="LAK58" s="43"/>
      <c r="LAL58" s="43"/>
      <c r="LAM58" s="43"/>
      <c r="LAN58" s="43"/>
      <c r="LAO58" s="43"/>
      <c r="LAP58" s="43"/>
      <c r="LAQ58" s="43"/>
      <c r="LAR58" s="43"/>
      <c r="LAS58" s="43"/>
      <c r="LAT58" s="43"/>
      <c r="LAU58" s="43"/>
      <c r="LAV58" s="43"/>
      <c r="LAW58" s="43"/>
      <c r="LAX58" s="43"/>
      <c r="LAY58" s="43"/>
      <c r="LAZ58" s="43"/>
      <c r="LBA58" s="43"/>
      <c r="LBB58" s="43"/>
      <c r="LBC58" s="43"/>
      <c r="LBD58" s="43"/>
      <c r="LBE58" s="43"/>
      <c r="LBF58" s="43"/>
      <c r="LBG58" s="43"/>
      <c r="LBH58" s="43"/>
      <c r="LBI58" s="43"/>
      <c r="LBJ58" s="43"/>
      <c r="LBK58" s="43"/>
      <c r="LBL58" s="43"/>
      <c r="LBM58" s="43"/>
      <c r="LBN58" s="43"/>
      <c r="LBO58" s="43"/>
      <c r="LBP58" s="43"/>
      <c r="LBQ58" s="43"/>
      <c r="LBR58" s="43"/>
      <c r="LBS58" s="43"/>
      <c r="LBT58" s="43"/>
      <c r="LBU58" s="43"/>
      <c r="LBV58" s="43"/>
      <c r="LBW58" s="43"/>
      <c r="LBX58" s="43"/>
      <c r="LBY58" s="43"/>
      <c r="LBZ58" s="43"/>
      <c r="LCA58" s="43"/>
      <c r="LCB58" s="43"/>
      <c r="LCC58" s="43"/>
      <c r="LCD58" s="43"/>
      <c r="LCE58" s="43"/>
      <c r="LCF58" s="43"/>
      <c r="LCG58" s="43"/>
      <c r="LCH58" s="43"/>
      <c r="LCI58" s="43"/>
      <c r="LCJ58" s="43"/>
      <c r="LCK58" s="43"/>
      <c r="LCL58" s="43"/>
      <c r="LCM58" s="43"/>
      <c r="LCN58" s="43"/>
      <c r="LCO58" s="43"/>
      <c r="LCP58" s="43"/>
      <c r="LCQ58" s="43"/>
      <c r="LCR58" s="43"/>
      <c r="LCS58" s="43"/>
      <c r="LCT58" s="43"/>
      <c r="LCU58" s="43"/>
      <c r="LCV58" s="43"/>
      <c r="LCW58" s="43"/>
      <c r="LCX58" s="43"/>
      <c r="LCY58" s="43"/>
      <c r="LCZ58" s="43"/>
      <c r="LDA58" s="43"/>
      <c r="LDB58" s="43"/>
      <c r="LDC58" s="43"/>
      <c r="LDD58" s="43"/>
      <c r="LDE58" s="43"/>
      <c r="LDF58" s="43"/>
      <c r="LDG58" s="43"/>
      <c r="LDH58" s="43"/>
      <c r="LDI58" s="43"/>
      <c r="LDJ58" s="43"/>
      <c r="LDK58" s="43"/>
      <c r="LDL58" s="43"/>
      <c r="LDM58" s="43"/>
      <c r="LDN58" s="43"/>
      <c r="LDO58" s="43"/>
      <c r="LDP58" s="43"/>
      <c r="LDQ58" s="43"/>
      <c r="LDR58" s="43"/>
      <c r="LDS58" s="43"/>
      <c r="LDT58" s="43"/>
      <c r="LDU58" s="43"/>
      <c r="LDV58" s="43"/>
      <c r="LDW58" s="43"/>
      <c r="LDX58" s="43"/>
      <c r="LDY58" s="43"/>
      <c r="LDZ58" s="43"/>
      <c r="LEA58" s="43"/>
      <c r="LEB58" s="43"/>
      <c r="LEC58" s="43"/>
      <c r="LED58" s="43"/>
      <c r="LEE58" s="43"/>
      <c r="LEF58" s="43"/>
      <c r="LEG58" s="43"/>
      <c r="LEH58" s="43"/>
      <c r="LEI58" s="43"/>
      <c r="LEJ58" s="43"/>
      <c r="LEK58" s="43"/>
      <c r="LEL58" s="43"/>
      <c r="LEM58" s="43"/>
      <c r="LEN58" s="43"/>
      <c r="LEO58" s="43"/>
      <c r="LEP58" s="43"/>
      <c r="LEQ58" s="43"/>
      <c r="LER58" s="43"/>
      <c r="LES58" s="43"/>
      <c r="LET58" s="43"/>
      <c r="LEU58" s="43"/>
      <c r="LEV58" s="43"/>
      <c r="LEW58" s="43"/>
      <c r="LEX58" s="43"/>
      <c r="LEY58" s="43"/>
      <c r="LEZ58" s="43"/>
      <c r="LFA58" s="43"/>
      <c r="LFB58" s="43"/>
      <c r="LFC58" s="43"/>
      <c r="LFD58" s="43"/>
      <c r="LFE58" s="43"/>
      <c r="LFF58" s="43"/>
      <c r="LFG58" s="43"/>
      <c r="LFH58" s="43"/>
      <c r="LFI58" s="43"/>
      <c r="LFJ58" s="43"/>
      <c r="LFK58" s="43"/>
      <c r="LFL58" s="43"/>
      <c r="LFM58" s="43"/>
      <c r="LFN58" s="43"/>
      <c r="LFO58" s="43"/>
      <c r="LFP58" s="43"/>
      <c r="LFQ58" s="43"/>
      <c r="LFR58" s="43"/>
      <c r="LFS58" s="43"/>
      <c r="LFT58" s="43"/>
      <c r="LFU58" s="43"/>
      <c r="LFV58" s="43"/>
      <c r="LFW58" s="43"/>
      <c r="LFX58" s="43"/>
      <c r="LFY58" s="43"/>
      <c r="LFZ58" s="43"/>
      <c r="LGA58" s="43"/>
      <c r="LGB58" s="43"/>
      <c r="LGC58" s="43"/>
      <c r="LGD58" s="43"/>
      <c r="LGE58" s="43"/>
      <c r="LGF58" s="43"/>
      <c r="LGG58" s="43"/>
      <c r="LGH58" s="43"/>
      <c r="LGI58" s="43"/>
      <c r="LGJ58" s="43"/>
      <c r="LGK58" s="43"/>
      <c r="LGL58" s="43"/>
      <c r="LGM58" s="43"/>
      <c r="LGN58" s="43"/>
      <c r="LGO58" s="43"/>
      <c r="LGP58" s="43"/>
      <c r="LGQ58" s="43"/>
      <c r="LGR58" s="43"/>
      <c r="LGS58" s="43"/>
      <c r="LGT58" s="43"/>
      <c r="LGU58" s="43"/>
      <c r="LGV58" s="43"/>
      <c r="LGW58" s="43"/>
      <c r="LGX58" s="43"/>
      <c r="LGY58" s="43"/>
      <c r="LGZ58" s="43"/>
      <c r="LHA58" s="43"/>
      <c r="LHB58" s="43"/>
      <c r="LHC58" s="43"/>
      <c r="LHD58" s="43"/>
      <c r="LHE58" s="43"/>
      <c r="LHF58" s="43"/>
      <c r="LHG58" s="43"/>
      <c r="LHH58" s="43"/>
      <c r="LHI58" s="43"/>
      <c r="LHJ58" s="43"/>
      <c r="LHK58" s="43"/>
      <c r="LHL58" s="43"/>
      <c r="LHM58" s="43"/>
      <c r="LHN58" s="43"/>
      <c r="LHO58" s="43"/>
      <c r="LHP58" s="43"/>
      <c r="LHQ58" s="43"/>
      <c r="LHR58" s="43"/>
      <c r="LHS58" s="43"/>
      <c r="LHT58" s="43"/>
      <c r="LHU58" s="43"/>
      <c r="LHV58" s="43"/>
      <c r="LHW58" s="43"/>
      <c r="LHX58" s="43"/>
      <c r="LHY58" s="43"/>
      <c r="LHZ58" s="43"/>
      <c r="LIA58" s="43"/>
      <c r="LIB58" s="43"/>
      <c r="LIC58" s="43"/>
      <c r="LID58" s="43"/>
      <c r="LIE58" s="43"/>
      <c r="LIF58" s="43"/>
      <c r="LIG58" s="43"/>
      <c r="LIH58" s="43"/>
      <c r="LII58" s="43"/>
      <c r="LIJ58" s="43"/>
      <c r="LIK58" s="43"/>
      <c r="LIL58" s="43"/>
      <c r="LIM58" s="43"/>
      <c r="LIN58" s="43"/>
      <c r="LIO58" s="43"/>
      <c r="LIP58" s="43"/>
      <c r="LIQ58" s="43"/>
      <c r="LIR58" s="43"/>
      <c r="LIS58" s="43"/>
      <c r="LIT58" s="43"/>
      <c r="LIU58" s="43"/>
      <c r="LIV58" s="43"/>
      <c r="LIW58" s="43"/>
      <c r="LIX58" s="43"/>
      <c r="LIY58" s="43"/>
      <c r="LIZ58" s="43"/>
      <c r="LJA58" s="43"/>
      <c r="LJB58" s="43"/>
      <c r="LJC58" s="43"/>
      <c r="LJD58" s="43"/>
      <c r="LJE58" s="43"/>
      <c r="LJF58" s="43"/>
      <c r="LJG58" s="43"/>
      <c r="LJH58" s="43"/>
      <c r="LJI58" s="43"/>
      <c r="LJJ58" s="43"/>
      <c r="LJK58" s="43"/>
      <c r="LJL58" s="43"/>
      <c r="LJM58" s="43"/>
      <c r="LJN58" s="43"/>
      <c r="LJO58" s="43"/>
      <c r="LJP58" s="43"/>
      <c r="LJQ58" s="43"/>
      <c r="LJR58" s="43"/>
      <c r="LJS58" s="43"/>
      <c r="LJT58" s="43"/>
      <c r="LJU58" s="43"/>
      <c r="LJV58" s="43"/>
      <c r="LJW58" s="43"/>
      <c r="LJX58" s="43"/>
      <c r="LJY58" s="43"/>
      <c r="LJZ58" s="43"/>
      <c r="LKA58" s="43"/>
      <c r="LKB58" s="43"/>
      <c r="LKC58" s="43"/>
      <c r="LKD58" s="43"/>
      <c r="LKE58" s="43"/>
      <c r="LKF58" s="43"/>
      <c r="LKG58" s="43"/>
      <c r="LKH58" s="43"/>
      <c r="LKI58" s="43"/>
      <c r="LKJ58" s="43"/>
      <c r="LKK58" s="43"/>
      <c r="LKL58" s="43"/>
      <c r="LKM58" s="43"/>
      <c r="LKN58" s="43"/>
      <c r="LKO58" s="43"/>
      <c r="LKP58" s="43"/>
      <c r="LKQ58" s="43"/>
      <c r="LKR58" s="43"/>
      <c r="LKS58" s="43"/>
      <c r="LKT58" s="43"/>
      <c r="LKU58" s="43"/>
      <c r="LKV58" s="43"/>
      <c r="LKW58" s="43"/>
      <c r="LKX58" s="43"/>
      <c r="LKY58" s="43"/>
      <c r="LKZ58" s="43"/>
      <c r="LLA58" s="43"/>
      <c r="LLB58" s="43"/>
      <c r="LLC58" s="43"/>
      <c r="LLD58" s="43"/>
      <c r="LLE58" s="43"/>
      <c r="LLF58" s="43"/>
      <c r="LLG58" s="43"/>
      <c r="LLH58" s="43"/>
      <c r="LLI58" s="43"/>
      <c r="LLJ58" s="43"/>
      <c r="LLK58" s="43"/>
      <c r="LLL58" s="43"/>
      <c r="LLM58" s="43"/>
      <c r="LLN58" s="43"/>
      <c r="LLO58" s="43"/>
      <c r="LLP58" s="43"/>
      <c r="LLQ58" s="43"/>
      <c r="LLR58" s="43"/>
      <c r="LLS58" s="43"/>
      <c r="LLT58" s="43"/>
      <c r="LLU58" s="43"/>
      <c r="LLV58" s="43"/>
      <c r="LLW58" s="43"/>
      <c r="LLX58" s="43"/>
      <c r="LLY58" s="43"/>
      <c r="LLZ58" s="43"/>
      <c r="LMA58" s="43"/>
      <c r="LMB58" s="43"/>
      <c r="LMC58" s="43"/>
      <c r="LMD58" s="43"/>
      <c r="LME58" s="43"/>
      <c r="LMF58" s="43"/>
      <c r="LMG58" s="43"/>
      <c r="LMH58" s="43"/>
      <c r="LMI58" s="43"/>
      <c r="LMJ58" s="43"/>
      <c r="LMK58" s="43"/>
      <c r="LML58" s="43"/>
      <c r="LMM58" s="43"/>
      <c r="LMN58" s="43"/>
      <c r="LMO58" s="43"/>
      <c r="LMP58" s="43"/>
      <c r="LMQ58" s="43"/>
      <c r="LMR58" s="43"/>
      <c r="LMS58" s="43"/>
      <c r="LMT58" s="43"/>
      <c r="LMU58" s="43"/>
      <c r="LMV58" s="43"/>
      <c r="LMW58" s="43"/>
      <c r="LMX58" s="43"/>
      <c r="LMY58" s="43"/>
      <c r="LMZ58" s="43"/>
      <c r="LNA58" s="43"/>
      <c r="LNB58" s="43"/>
      <c r="LNC58" s="43"/>
      <c r="LND58" s="43"/>
      <c r="LNE58" s="43"/>
      <c r="LNF58" s="43"/>
      <c r="LNG58" s="43"/>
      <c r="LNH58" s="43"/>
      <c r="LNI58" s="43"/>
      <c r="LNJ58" s="43"/>
      <c r="LNK58" s="43"/>
      <c r="LNL58" s="43"/>
      <c r="LNM58" s="43"/>
      <c r="LNN58" s="43"/>
      <c r="LNO58" s="43"/>
      <c r="LNP58" s="43"/>
      <c r="LNQ58" s="43"/>
      <c r="LNR58" s="43"/>
      <c r="LNS58" s="43"/>
      <c r="LNT58" s="43"/>
      <c r="LNU58" s="43"/>
      <c r="LNV58" s="43"/>
      <c r="LNW58" s="43"/>
      <c r="LNX58" s="43"/>
      <c r="LNY58" s="43"/>
      <c r="LNZ58" s="43"/>
      <c r="LOA58" s="43"/>
      <c r="LOB58" s="43"/>
      <c r="LOC58" s="43"/>
      <c r="LOD58" s="43"/>
      <c r="LOE58" s="43"/>
      <c r="LOF58" s="43"/>
      <c r="LOG58" s="43"/>
      <c r="LOH58" s="43"/>
      <c r="LOI58" s="43"/>
      <c r="LOJ58" s="43"/>
      <c r="LOK58" s="43"/>
      <c r="LOL58" s="43"/>
      <c r="LOM58" s="43"/>
      <c r="LON58" s="43"/>
      <c r="LOO58" s="43"/>
      <c r="LOP58" s="43"/>
      <c r="LOQ58" s="43"/>
      <c r="LOR58" s="43"/>
      <c r="LOS58" s="43"/>
      <c r="LOT58" s="43"/>
      <c r="LOU58" s="43"/>
      <c r="LOV58" s="43"/>
      <c r="LOW58" s="43"/>
      <c r="LOX58" s="43"/>
      <c r="LOY58" s="43"/>
      <c r="LOZ58" s="43"/>
      <c r="LPA58" s="43"/>
      <c r="LPB58" s="43"/>
      <c r="LPC58" s="43"/>
      <c r="LPD58" s="43"/>
      <c r="LPE58" s="43"/>
      <c r="LPF58" s="43"/>
      <c r="LPG58" s="43"/>
      <c r="LPH58" s="43"/>
      <c r="LPI58" s="43"/>
      <c r="LPJ58" s="43"/>
      <c r="LPK58" s="43"/>
      <c r="LPL58" s="43"/>
      <c r="LPM58" s="43"/>
      <c r="LPN58" s="43"/>
      <c r="LPO58" s="43"/>
      <c r="LPP58" s="43"/>
      <c r="LPQ58" s="43"/>
      <c r="LPR58" s="43"/>
      <c r="LPS58" s="43"/>
      <c r="LPT58" s="43"/>
      <c r="LPU58" s="43"/>
      <c r="LPV58" s="43"/>
      <c r="LPW58" s="43"/>
      <c r="LPX58" s="43"/>
      <c r="LPY58" s="43"/>
      <c r="LPZ58" s="43"/>
      <c r="LQA58" s="43"/>
      <c r="LQB58" s="43"/>
      <c r="LQC58" s="43"/>
      <c r="LQD58" s="43"/>
      <c r="LQE58" s="43"/>
      <c r="LQF58" s="43"/>
      <c r="LQG58" s="43"/>
      <c r="LQH58" s="43"/>
      <c r="LQI58" s="43"/>
      <c r="LQJ58" s="43"/>
      <c r="LQK58" s="43"/>
      <c r="LQL58" s="43"/>
      <c r="LQM58" s="43"/>
      <c r="LQN58" s="43"/>
      <c r="LQO58" s="43"/>
      <c r="LQP58" s="43"/>
      <c r="LQQ58" s="43"/>
      <c r="LQR58" s="43"/>
      <c r="LQS58" s="43"/>
      <c r="LQT58" s="43"/>
      <c r="LQU58" s="43"/>
      <c r="LQV58" s="43"/>
      <c r="LQW58" s="43"/>
      <c r="LQX58" s="43"/>
      <c r="LQY58" s="43"/>
      <c r="LQZ58" s="43"/>
      <c r="LRA58" s="43"/>
      <c r="LRB58" s="43"/>
      <c r="LRC58" s="43"/>
      <c r="LRD58" s="43"/>
      <c r="LRE58" s="43"/>
      <c r="LRF58" s="43"/>
      <c r="LRG58" s="43"/>
      <c r="LRH58" s="43"/>
      <c r="LRI58" s="43"/>
      <c r="LRJ58" s="43"/>
      <c r="LRK58" s="43"/>
      <c r="LRL58" s="43"/>
      <c r="LRM58" s="43"/>
      <c r="LRN58" s="43"/>
      <c r="LRO58" s="43"/>
      <c r="LRP58" s="43"/>
      <c r="LRQ58" s="43"/>
      <c r="LRR58" s="43"/>
      <c r="LRS58" s="43"/>
      <c r="LRT58" s="43"/>
      <c r="LRU58" s="43"/>
      <c r="LRV58" s="43"/>
      <c r="LRW58" s="43"/>
      <c r="LRX58" s="43"/>
      <c r="LRY58" s="43"/>
      <c r="LRZ58" s="43"/>
      <c r="LSA58" s="43"/>
      <c r="LSB58" s="43"/>
      <c r="LSC58" s="43"/>
      <c r="LSD58" s="43"/>
      <c r="LSE58" s="43"/>
      <c r="LSF58" s="43"/>
      <c r="LSG58" s="43"/>
      <c r="LSH58" s="43"/>
      <c r="LSI58" s="43"/>
      <c r="LSJ58" s="43"/>
      <c r="LSK58" s="43"/>
      <c r="LSL58" s="43"/>
      <c r="LSM58" s="43"/>
      <c r="LSN58" s="43"/>
      <c r="LSO58" s="43"/>
      <c r="LSP58" s="43"/>
      <c r="LSQ58" s="43"/>
      <c r="LSR58" s="43"/>
      <c r="LSS58" s="43"/>
      <c r="LST58" s="43"/>
      <c r="LSU58" s="43"/>
      <c r="LSV58" s="43"/>
      <c r="LSW58" s="43"/>
      <c r="LSX58" s="43"/>
      <c r="LSY58" s="43"/>
      <c r="LSZ58" s="43"/>
      <c r="LTA58" s="43"/>
      <c r="LTB58" s="43"/>
      <c r="LTC58" s="43"/>
      <c r="LTD58" s="43"/>
      <c r="LTE58" s="43"/>
      <c r="LTF58" s="43"/>
      <c r="LTG58" s="43"/>
      <c r="LTH58" s="43"/>
      <c r="LTI58" s="43"/>
      <c r="LTJ58" s="43"/>
      <c r="LTK58" s="43"/>
      <c r="LTL58" s="43"/>
      <c r="LTM58" s="43"/>
      <c r="LTN58" s="43"/>
      <c r="LTO58" s="43"/>
      <c r="LTP58" s="43"/>
      <c r="LTQ58" s="43"/>
      <c r="LTR58" s="43"/>
      <c r="LTS58" s="43"/>
      <c r="LTT58" s="43"/>
      <c r="LTU58" s="43"/>
      <c r="LTV58" s="43"/>
      <c r="LTW58" s="43"/>
      <c r="LTX58" s="43"/>
      <c r="LTY58" s="43"/>
      <c r="LTZ58" s="43"/>
      <c r="LUA58" s="43"/>
      <c r="LUB58" s="43"/>
      <c r="LUC58" s="43"/>
      <c r="LUD58" s="43"/>
      <c r="LUE58" s="43"/>
      <c r="LUF58" s="43"/>
      <c r="LUG58" s="43"/>
      <c r="LUH58" s="43"/>
      <c r="LUI58" s="43"/>
      <c r="LUJ58" s="43"/>
      <c r="LUK58" s="43"/>
      <c r="LUL58" s="43"/>
      <c r="LUM58" s="43"/>
      <c r="LUN58" s="43"/>
      <c r="LUO58" s="43"/>
      <c r="LUP58" s="43"/>
      <c r="LUQ58" s="43"/>
      <c r="LUR58" s="43"/>
      <c r="LUS58" s="43"/>
      <c r="LUT58" s="43"/>
      <c r="LUU58" s="43"/>
      <c r="LUV58" s="43"/>
      <c r="LUW58" s="43"/>
      <c r="LUX58" s="43"/>
      <c r="LUY58" s="43"/>
      <c r="LUZ58" s="43"/>
      <c r="LVA58" s="43"/>
      <c r="LVB58" s="43"/>
      <c r="LVC58" s="43"/>
      <c r="LVD58" s="43"/>
      <c r="LVE58" s="43"/>
      <c r="LVF58" s="43"/>
      <c r="LVG58" s="43"/>
      <c r="LVH58" s="43"/>
      <c r="LVI58" s="43"/>
      <c r="LVJ58" s="43"/>
      <c r="LVK58" s="43"/>
      <c r="LVL58" s="43"/>
      <c r="LVM58" s="43"/>
      <c r="LVN58" s="43"/>
      <c r="LVO58" s="43"/>
      <c r="LVP58" s="43"/>
      <c r="LVQ58" s="43"/>
      <c r="LVR58" s="43"/>
      <c r="LVS58" s="43"/>
      <c r="LVT58" s="43"/>
      <c r="LVU58" s="43"/>
      <c r="LVV58" s="43"/>
      <c r="LVW58" s="43"/>
      <c r="LVX58" s="43"/>
      <c r="LVY58" s="43"/>
      <c r="LVZ58" s="43"/>
      <c r="LWA58" s="43"/>
      <c r="LWB58" s="43"/>
      <c r="LWC58" s="43"/>
      <c r="LWD58" s="43"/>
      <c r="LWE58" s="43"/>
      <c r="LWF58" s="43"/>
      <c r="LWG58" s="43"/>
      <c r="LWH58" s="43"/>
      <c r="LWI58" s="43"/>
      <c r="LWJ58" s="43"/>
      <c r="LWK58" s="43"/>
      <c r="LWL58" s="43"/>
      <c r="LWM58" s="43"/>
      <c r="LWN58" s="43"/>
      <c r="LWO58" s="43"/>
      <c r="LWP58" s="43"/>
      <c r="LWQ58" s="43"/>
      <c r="LWR58" s="43"/>
      <c r="LWS58" s="43"/>
      <c r="LWT58" s="43"/>
      <c r="LWU58" s="43"/>
      <c r="LWV58" s="43"/>
      <c r="LWW58" s="43"/>
      <c r="LWX58" s="43"/>
      <c r="LWY58" s="43"/>
      <c r="LWZ58" s="43"/>
      <c r="LXA58" s="43"/>
      <c r="LXB58" s="43"/>
      <c r="LXC58" s="43"/>
      <c r="LXD58" s="43"/>
      <c r="LXE58" s="43"/>
      <c r="LXF58" s="43"/>
      <c r="LXG58" s="43"/>
      <c r="LXH58" s="43"/>
      <c r="LXI58" s="43"/>
      <c r="LXJ58" s="43"/>
      <c r="LXK58" s="43"/>
      <c r="LXL58" s="43"/>
      <c r="LXM58" s="43"/>
      <c r="LXN58" s="43"/>
      <c r="LXO58" s="43"/>
      <c r="LXP58" s="43"/>
      <c r="LXQ58" s="43"/>
      <c r="LXR58" s="43"/>
      <c r="LXS58" s="43"/>
      <c r="LXT58" s="43"/>
      <c r="LXU58" s="43"/>
      <c r="LXV58" s="43"/>
      <c r="LXW58" s="43"/>
      <c r="LXX58" s="43"/>
      <c r="LXY58" s="43"/>
      <c r="LXZ58" s="43"/>
      <c r="LYA58" s="43"/>
      <c r="LYB58" s="43"/>
      <c r="LYC58" s="43"/>
      <c r="LYD58" s="43"/>
      <c r="LYE58" s="43"/>
      <c r="LYF58" s="43"/>
      <c r="LYG58" s="43"/>
      <c r="LYH58" s="43"/>
      <c r="LYI58" s="43"/>
      <c r="LYJ58" s="43"/>
      <c r="LYK58" s="43"/>
      <c r="LYL58" s="43"/>
      <c r="LYM58" s="43"/>
      <c r="LYN58" s="43"/>
      <c r="LYO58" s="43"/>
      <c r="LYP58" s="43"/>
      <c r="LYQ58" s="43"/>
      <c r="LYR58" s="43"/>
      <c r="LYS58" s="43"/>
      <c r="LYT58" s="43"/>
      <c r="LYU58" s="43"/>
      <c r="LYV58" s="43"/>
      <c r="LYW58" s="43"/>
      <c r="LYX58" s="43"/>
      <c r="LYY58" s="43"/>
      <c r="LYZ58" s="43"/>
      <c r="LZA58" s="43"/>
      <c r="LZB58" s="43"/>
      <c r="LZC58" s="43"/>
      <c r="LZD58" s="43"/>
      <c r="LZE58" s="43"/>
      <c r="LZF58" s="43"/>
      <c r="LZG58" s="43"/>
      <c r="LZH58" s="43"/>
      <c r="LZI58" s="43"/>
      <c r="LZJ58" s="43"/>
      <c r="LZK58" s="43"/>
      <c r="LZL58" s="43"/>
      <c r="LZM58" s="43"/>
      <c r="LZN58" s="43"/>
      <c r="LZO58" s="43"/>
      <c r="LZP58" s="43"/>
      <c r="LZQ58" s="43"/>
      <c r="LZR58" s="43"/>
      <c r="LZS58" s="43"/>
      <c r="LZT58" s="43"/>
      <c r="LZU58" s="43"/>
      <c r="LZV58" s="43"/>
      <c r="LZW58" s="43"/>
      <c r="LZX58" s="43"/>
      <c r="LZY58" s="43"/>
      <c r="LZZ58" s="43"/>
      <c r="MAA58" s="43"/>
      <c r="MAB58" s="43"/>
      <c r="MAC58" s="43"/>
      <c r="MAD58" s="43"/>
      <c r="MAE58" s="43"/>
      <c r="MAF58" s="43"/>
      <c r="MAG58" s="43"/>
      <c r="MAH58" s="43"/>
      <c r="MAI58" s="43"/>
      <c r="MAJ58" s="43"/>
      <c r="MAK58" s="43"/>
      <c r="MAL58" s="43"/>
      <c r="MAM58" s="43"/>
      <c r="MAN58" s="43"/>
      <c r="MAO58" s="43"/>
      <c r="MAP58" s="43"/>
      <c r="MAQ58" s="43"/>
      <c r="MAR58" s="43"/>
      <c r="MAS58" s="43"/>
      <c r="MAT58" s="43"/>
      <c r="MAU58" s="43"/>
      <c r="MAV58" s="43"/>
      <c r="MAW58" s="43"/>
      <c r="MAX58" s="43"/>
      <c r="MAY58" s="43"/>
      <c r="MAZ58" s="43"/>
      <c r="MBA58" s="43"/>
      <c r="MBB58" s="43"/>
      <c r="MBC58" s="43"/>
      <c r="MBD58" s="43"/>
      <c r="MBE58" s="43"/>
      <c r="MBF58" s="43"/>
      <c r="MBG58" s="43"/>
      <c r="MBH58" s="43"/>
      <c r="MBI58" s="43"/>
      <c r="MBJ58" s="43"/>
      <c r="MBK58" s="43"/>
      <c r="MBL58" s="43"/>
      <c r="MBM58" s="43"/>
      <c r="MBN58" s="43"/>
      <c r="MBO58" s="43"/>
      <c r="MBP58" s="43"/>
      <c r="MBQ58" s="43"/>
      <c r="MBR58" s="43"/>
      <c r="MBS58" s="43"/>
      <c r="MBT58" s="43"/>
      <c r="MBU58" s="43"/>
      <c r="MBV58" s="43"/>
      <c r="MBW58" s="43"/>
      <c r="MBX58" s="43"/>
      <c r="MBY58" s="43"/>
      <c r="MBZ58" s="43"/>
      <c r="MCA58" s="43"/>
      <c r="MCB58" s="43"/>
      <c r="MCC58" s="43"/>
      <c r="MCD58" s="43"/>
      <c r="MCE58" s="43"/>
      <c r="MCF58" s="43"/>
      <c r="MCG58" s="43"/>
      <c r="MCH58" s="43"/>
      <c r="MCI58" s="43"/>
      <c r="MCJ58" s="43"/>
      <c r="MCK58" s="43"/>
      <c r="MCL58" s="43"/>
      <c r="MCM58" s="43"/>
      <c r="MCN58" s="43"/>
      <c r="MCO58" s="43"/>
      <c r="MCP58" s="43"/>
      <c r="MCQ58" s="43"/>
      <c r="MCR58" s="43"/>
      <c r="MCS58" s="43"/>
      <c r="MCT58" s="43"/>
      <c r="MCU58" s="43"/>
      <c r="MCV58" s="43"/>
      <c r="MCW58" s="43"/>
      <c r="MCX58" s="43"/>
      <c r="MCY58" s="43"/>
      <c r="MCZ58" s="43"/>
      <c r="MDA58" s="43"/>
      <c r="MDB58" s="43"/>
      <c r="MDC58" s="43"/>
      <c r="MDD58" s="43"/>
      <c r="MDE58" s="43"/>
      <c r="MDF58" s="43"/>
      <c r="MDG58" s="43"/>
      <c r="MDH58" s="43"/>
      <c r="MDI58" s="43"/>
      <c r="MDJ58" s="43"/>
      <c r="MDK58" s="43"/>
      <c r="MDL58" s="43"/>
      <c r="MDM58" s="43"/>
      <c r="MDN58" s="43"/>
      <c r="MDO58" s="43"/>
      <c r="MDP58" s="43"/>
      <c r="MDQ58" s="43"/>
      <c r="MDR58" s="43"/>
      <c r="MDS58" s="43"/>
      <c r="MDT58" s="43"/>
      <c r="MDU58" s="43"/>
      <c r="MDV58" s="43"/>
      <c r="MDW58" s="43"/>
      <c r="MDX58" s="43"/>
      <c r="MDY58" s="43"/>
      <c r="MDZ58" s="43"/>
      <c r="MEA58" s="43"/>
      <c r="MEB58" s="43"/>
      <c r="MEC58" s="43"/>
      <c r="MED58" s="43"/>
      <c r="MEE58" s="43"/>
      <c r="MEF58" s="43"/>
      <c r="MEG58" s="43"/>
      <c r="MEH58" s="43"/>
      <c r="MEI58" s="43"/>
      <c r="MEJ58" s="43"/>
      <c r="MEK58" s="43"/>
      <c r="MEL58" s="43"/>
      <c r="MEM58" s="43"/>
      <c r="MEN58" s="43"/>
      <c r="MEO58" s="43"/>
      <c r="MEP58" s="43"/>
      <c r="MEQ58" s="43"/>
      <c r="MER58" s="43"/>
      <c r="MES58" s="43"/>
      <c r="MET58" s="43"/>
      <c r="MEU58" s="43"/>
      <c r="MEV58" s="43"/>
      <c r="MEW58" s="43"/>
      <c r="MEX58" s="43"/>
      <c r="MEY58" s="43"/>
      <c r="MEZ58" s="43"/>
      <c r="MFA58" s="43"/>
      <c r="MFB58" s="43"/>
      <c r="MFC58" s="43"/>
      <c r="MFD58" s="43"/>
      <c r="MFE58" s="43"/>
      <c r="MFF58" s="43"/>
      <c r="MFG58" s="43"/>
      <c r="MFH58" s="43"/>
      <c r="MFI58" s="43"/>
      <c r="MFJ58" s="43"/>
      <c r="MFK58" s="43"/>
      <c r="MFL58" s="43"/>
      <c r="MFM58" s="43"/>
      <c r="MFN58" s="43"/>
      <c r="MFO58" s="43"/>
      <c r="MFP58" s="43"/>
      <c r="MFQ58" s="43"/>
      <c r="MFR58" s="43"/>
      <c r="MFS58" s="43"/>
      <c r="MFT58" s="43"/>
      <c r="MFU58" s="43"/>
      <c r="MFV58" s="43"/>
      <c r="MFW58" s="43"/>
      <c r="MFX58" s="43"/>
      <c r="MFY58" s="43"/>
      <c r="MFZ58" s="43"/>
      <c r="MGA58" s="43"/>
      <c r="MGB58" s="43"/>
      <c r="MGC58" s="43"/>
      <c r="MGD58" s="43"/>
      <c r="MGE58" s="43"/>
      <c r="MGF58" s="43"/>
      <c r="MGG58" s="43"/>
      <c r="MGH58" s="43"/>
      <c r="MGI58" s="43"/>
      <c r="MGJ58" s="43"/>
      <c r="MGK58" s="43"/>
      <c r="MGL58" s="43"/>
      <c r="MGM58" s="43"/>
      <c r="MGN58" s="43"/>
      <c r="MGO58" s="43"/>
      <c r="MGP58" s="43"/>
      <c r="MGQ58" s="43"/>
      <c r="MGR58" s="43"/>
      <c r="MGS58" s="43"/>
      <c r="MGT58" s="43"/>
      <c r="MGU58" s="43"/>
      <c r="MGV58" s="43"/>
      <c r="MGW58" s="43"/>
      <c r="MGX58" s="43"/>
      <c r="MGY58" s="43"/>
      <c r="MGZ58" s="43"/>
      <c r="MHA58" s="43"/>
      <c r="MHB58" s="43"/>
      <c r="MHC58" s="43"/>
      <c r="MHD58" s="43"/>
      <c r="MHE58" s="43"/>
      <c r="MHF58" s="43"/>
      <c r="MHG58" s="43"/>
      <c r="MHH58" s="43"/>
      <c r="MHI58" s="43"/>
      <c r="MHJ58" s="43"/>
      <c r="MHK58" s="43"/>
      <c r="MHL58" s="43"/>
      <c r="MHM58" s="43"/>
      <c r="MHN58" s="43"/>
      <c r="MHO58" s="43"/>
      <c r="MHP58" s="43"/>
      <c r="MHQ58" s="43"/>
      <c r="MHR58" s="43"/>
      <c r="MHS58" s="43"/>
      <c r="MHT58" s="43"/>
      <c r="MHU58" s="43"/>
      <c r="MHV58" s="43"/>
      <c r="MHW58" s="43"/>
      <c r="MHX58" s="43"/>
      <c r="MHY58" s="43"/>
      <c r="MHZ58" s="43"/>
      <c r="MIA58" s="43"/>
      <c r="MIB58" s="43"/>
      <c r="MIC58" s="43"/>
      <c r="MID58" s="43"/>
      <c r="MIE58" s="43"/>
      <c r="MIF58" s="43"/>
      <c r="MIG58" s="43"/>
      <c r="MIH58" s="43"/>
      <c r="MII58" s="43"/>
      <c r="MIJ58" s="43"/>
      <c r="MIK58" s="43"/>
      <c r="MIL58" s="43"/>
      <c r="MIM58" s="43"/>
      <c r="MIN58" s="43"/>
      <c r="MIO58" s="43"/>
      <c r="MIP58" s="43"/>
      <c r="MIQ58" s="43"/>
      <c r="MIR58" s="43"/>
      <c r="MIS58" s="43"/>
      <c r="MIT58" s="43"/>
      <c r="MIU58" s="43"/>
      <c r="MIV58" s="43"/>
      <c r="MIW58" s="43"/>
      <c r="MIX58" s="43"/>
      <c r="MIY58" s="43"/>
      <c r="MIZ58" s="43"/>
      <c r="MJA58" s="43"/>
      <c r="MJB58" s="43"/>
      <c r="MJC58" s="43"/>
      <c r="MJD58" s="43"/>
      <c r="MJE58" s="43"/>
      <c r="MJF58" s="43"/>
      <c r="MJG58" s="43"/>
      <c r="MJH58" s="43"/>
      <c r="MJI58" s="43"/>
      <c r="MJJ58" s="43"/>
      <c r="MJK58" s="43"/>
      <c r="MJL58" s="43"/>
      <c r="MJM58" s="43"/>
      <c r="MJN58" s="43"/>
      <c r="MJO58" s="43"/>
      <c r="MJP58" s="43"/>
      <c r="MJQ58" s="43"/>
      <c r="MJR58" s="43"/>
      <c r="MJS58" s="43"/>
      <c r="MJT58" s="43"/>
      <c r="MJU58" s="43"/>
      <c r="MJV58" s="43"/>
      <c r="MJW58" s="43"/>
      <c r="MJX58" s="43"/>
      <c r="MJY58" s="43"/>
      <c r="MJZ58" s="43"/>
      <c r="MKA58" s="43"/>
      <c r="MKB58" s="43"/>
      <c r="MKC58" s="43"/>
      <c r="MKD58" s="43"/>
      <c r="MKE58" s="43"/>
      <c r="MKF58" s="43"/>
      <c r="MKG58" s="43"/>
      <c r="MKH58" s="43"/>
      <c r="MKI58" s="43"/>
      <c r="MKJ58" s="43"/>
      <c r="MKK58" s="43"/>
      <c r="MKL58" s="43"/>
      <c r="MKM58" s="43"/>
      <c r="MKN58" s="43"/>
      <c r="MKO58" s="43"/>
      <c r="MKP58" s="43"/>
      <c r="MKQ58" s="43"/>
      <c r="MKR58" s="43"/>
      <c r="MKS58" s="43"/>
      <c r="MKT58" s="43"/>
      <c r="MKU58" s="43"/>
      <c r="MKV58" s="43"/>
      <c r="MKW58" s="43"/>
      <c r="MKX58" s="43"/>
      <c r="MKY58" s="43"/>
      <c r="MKZ58" s="43"/>
      <c r="MLA58" s="43"/>
      <c r="MLB58" s="43"/>
      <c r="MLC58" s="43"/>
      <c r="MLD58" s="43"/>
      <c r="MLE58" s="43"/>
      <c r="MLF58" s="43"/>
      <c r="MLG58" s="43"/>
      <c r="MLH58" s="43"/>
      <c r="MLI58" s="43"/>
      <c r="MLJ58" s="43"/>
      <c r="MLK58" s="43"/>
      <c r="MLL58" s="43"/>
      <c r="MLM58" s="43"/>
      <c r="MLN58" s="43"/>
      <c r="MLO58" s="43"/>
      <c r="MLP58" s="43"/>
      <c r="MLQ58" s="43"/>
      <c r="MLR58" s="43"/>
      <c r="MLS58" s="43"/>
      <c r="MLT58" s="43"/>
      <c r="MLU58" s="43"/>
      <c r="MLV58" s="43"/>
      <c r="MLW58" s="43"/>
      <c r="MLX58" s="43"/>
      <c r="MLY58" s="43"/>
      <c r="MLZ58" s="43"/>
      <c r="MMA58" s="43"/>
      <c r="MMB58" s="43"/>
      <c r="MMC58" s="43"/>
      <c r="MMD58" s="43"/>
      <c r="MME58" s="43"/>
      <c r="MMF58" s="43"/>
      <c r="MMG58" s="43"/>
      <c r="MMH58" s="43"/>
      <c r="MMI58" s="43"/>
      <c r="MMJ58" s="43"/>
      <c r="MMK58" s="43"/>
      <c r="MML58" s="43"/>
      <c r="MMM58" s="43"/>
      <c r="MMN58" s="43"/>
      <c r="MMO58" s="43"/>
      <c r="MMP58" s="43"/>
      <c r="MMQ58" s="43"/>
      <c r="MMR58" s="43"/>
      <c r="MMS58" s="43"/>
      <c r="MMT58" s="43"/>
      <c r="MMU58" s="43"/>
      <c r="MMV58" s="43"/>
      <c r="MMW58" s="43"/>
      <c r="MMX58" s="43"/>
      <c r="MMY58" s="43"/>
      <c r="MMZ58" s="43"/>
      <c r="MNA58" s="43"/>
      <c r="MNB58" s="43"/>
      <c r="MNC58" s="43"/>
      <c r="MND58" s="43"/>
      <c r="MNE58" s="43"/>
      <c r="MNF58" s="43"/>
      <c r="MNG58" s="43"/>
      <c r="MNH58" s="43"/>
      <c r="MNI58" s="43"/>
      <c r="MNJ58" s="43"/>
      <c r="MNK58" s="43"/>
      <c r="MNL58" s="43"/>
      <c r="MNM58" s="43"/>
      <c r="MNN58" s="43"/>
      <c r="MNO58" s="43"/>
      <c r="MNP58" s="43"/>
      <c r="MNQ58" s="43"/>
      <c r="MNR58" s="43"/>
      <c r="MNS58" s="43"/>
      <c r="MNT58" s="43"/>
      <c r="MNU58" s="43"/>
      <c r="MNV58" s="43"/>
      <c r="MNW58" s="43"/>
      <c r="MNX58" s="43"/>
      <c r="MNY58" s="43"/>
      <c r="MNZ58" s="43"/>
      <c r="MOA58" s="43"/>
      <c r="MOB58" s="43"/>
      <c r="MOC58" s="43"/>
      <c r="MOD58" s="43"/>
      <c r="MOE58" s="43"/>
      <c r="MOF58" s="43"/>
      <c r="MOG58" s="43"/>
      <c r="MOH58" s="43"/>
      <c r="MOI58" s="43"/>
      <c r="MOJ58" s="43"/>
      <c r="MOK58" s="43"/>
      <c r="MOL58" s="43"/>
      <c r="MOM58" s="43"/>
      <c r="MON58" s="43"/>
      <c r="MOO58" s="43"/>
      <c r="MOP58" s="43"/>
      <c r="MOQ58" s="43"/>
      <c r="MOR58" s="43"/>
      <c r="MOS58" s="43"/>
      <c r="MOT58" s="43"/>
      <c r="MOU58" s="43"/>
      <c r="MOV58" s="43"/>
      <c r="MOW58" s="43"/>
      <c r="MOX58" s="43"/>
      <c r="MOY58" s="43"/>
      <c r="MOZ58" s="43"/>
      <c r="MPA58" s="43"/>
      <c r="MPB58" s="43"/>
      <c r="MPC58" s="43"/>
      <c r="MPD58" s="43"/>
      <c r="MPE58" s="43"/>
      <c r="MPF58" s="43"/>
      <c r="MPG58" s="43"/>
      <c r="MPH58" s="43"/>
      <c r="MPI58" s="43"/>
      <c r="MPJ58" s="43"/>
      <c r="MPK58" s="43"/>
      <c r="MPL58" s="43"/>
      <c r="MPM58" s="43"/>
      <c r="MPN58" s="43"/>
      <c r="MPO58" s="43"/>
      <c r="MPP58" s="43"/>
      <c r="MPQ58" s="43"/>
      <c r="MPR58" s="43"/>
      <c r="MPS58" s="43"/>
      <c r="MPT58" s="43"/>
      <c r="MPU58" s="43"/>
      <c r="MPV58" s="43"/>
      <c r="MPW58" s="43"/>
      <c r="MPX58" s="43"/>
      <c r="MPY58" s="43"/>
      <c r="MPZ58" s="43"/>
      <c r="MQA58" s="43"/>
      <c r="MQB58" s="43"/>
      <c r="MQC58" s="43"/>
      <c r="MQD58" s="43"/>
      <c r="MQE58" s="43"/>
      <c r="MQF58" s="43"/>
      <c r="MQG58" s="43"/>
      <c r="MQH58" s="43"/>
      <c r="MQI58" s="43"/>
      <c r="MQJ58" s="43"/>
      <c r="MQK58" s="43"/>
      <c r="MQL58" s="43"/>
      <c r="MQM58" s="43"/>
      <c r="MQN58" s="43"/>
      <c r="MQO58" s="43"/>
      <c r="MQP58" s="43"/>
      <c r="MQQ58" s="43"/>
      <c r="MQR58" s="43"/>
      <c r="MQS58" s="43"/>
      <c r="MQT58" s="43"/>
      <c r="MQU58" s="43"/>
      <c r="MQV58" s="43"/>
      <c r="MQW58" s="43"/>
      <c r="MQX58" s="43"/>
      <c r="MQY58" s="43"/>
      <c r="MQZ58" s="43"/>
      <c r="MRA58" s="43"/>
      <c r="MRB58" s="43"/>
      <c r="MRC58" s="43"/>
      <c r="MRD58" s="43"/>
      <c r="MRE58" s="43"/>
      <c r="MRF58" s="43"/>
      <c r="MRG58" s="43"/>
      <c r="MRH58" s="43"/>
      <c r="MRI58" s="43"/>
      <c r="MRJ58" s="43"/>
      <c r="MRK58" s="43"/>
      <c r="MRL58" s="43"/>
      <c r="MRM58" s="43"/>
      <c r="MRN58" s="43"/>
      <c r="MRO58" s="43"/>
      <c r="MRP58" s="43"/>
      <c r="MRQ58" s="43"/>
      <c r="MRR58" s="43"/>
      <c r="MRS58" s="43"/>
      <c r="MRT58" s="43"/>
      <c r="MRU58" s="43"/>
      <c r="MRV58" s="43"/>
      <c r="MRW58" s="43"/>
      <c r="MRX58" s="43"/>
      <c r="MRY58" s="43"/>
      <c r="MRZ58" s="43"/>
      <c r="MSA58" s="43"/>
      <c r="MSB58" s="43"/>
      <c r="MSC58" s="43"/>
      <c r="MSD58" s="43"/>
      <c r="MSE58" s="43"/>
      <c r="MSF58" s="43"/>
      <c r="MSG58" s="43"/>
      <c r="MSH58" s="43"/>
      <c r="MSI58" s="43"/>
      <c r="MSJ58" s="43"/>
      <c r="MSK58" s="43"/>
      <c r="MSL58" s="43"/>
      <c r="MSM58" s="43"/>
      <c r="MSN58" s="43"/>
      <c r="MSO58" s="43"/>
      <c r="MSP58" s="43"/>
      <c r="MSQ58" s="43"/>
      <c r="MSR58" s="43"/>
      <c r="MSS58" s="43"/>
      <c r="MST58" s="43"/>
      <c r="MSU58" s="43"/>
      <c r="MSV58" s="43"/>
      <c r="MSW58" s="43"/>
      <c r="MSX58" s="43"/>
      <c r="MSY58" s="43"/>
      <c r="MSZ58" s="43"/>
      <c r="MTA58" s="43"/>
      <c r="MTB58" s="43"/>
      <c r="MTC58" s="43"/>
      <c r="MTD58" s="43"/>
      <c r="MTE58" s="43"/>
      <c r="MTF58" s="43"/>
      <c r="MTG58" s="43"/>
      <c r="MTH58" s="43"/>
      <c r="MTI58" s="43"/>
      <c r="MTJ58" s="43"/>
      <c r="MTK58" s="43"/>
      <c r="MTL58" s="43"/>
      <c r="MTM58" s="43"/>
      <c r="MTN58" s="43"/>
      <c r="MTO58" s="43"/>
      <c r="MTP58" s="43"/>
      <c r="MTQ58" s="43"/>
      <c r="MTR58" s="43"/>
      <c r="MTS58" s="43"/>
      <c r="MTT58" s="43"/>
      <c r="MTU58" s="43"/>
      <c r="MTV58" s="43"/>
      <c r="MTW58" s="43"/>
      <c r="MTX58" s="43"/>
      <c r="MTY58" s="43"/>
      <c r="MTZ58" s="43"/>
      <c r="MUA58" s="43"/>
      <c r="MUB58" s="43"/>
      <c r="MUC58" s="43"/>
      <c r="MUD58" s="43"/>
      <c r="MUE58" s="43"/>
      <c r="MUF58" s="43"/>
      <c r="MUG58" s="43"/>
      <c r="MUH58" s="43"/>
      <c r="MUI58" s="43"/>
      <c r="MUJ58" s="43"/>
      <c r="MUK58" s="43"/>
      <c r="MUL58" s="43"/>
      <c r="MUM58" s="43"/>
      <c r="MUN58" s="43"/>
      <c r="MUO58" s="43"/>
      <c r="MUP58" s="43"/>
      <c r="MUQ58" s="43"/>
      <c r="MUR58" s="43"/>
      <c r="MUS58" s="43"/>
      <c r="MUT58" s="43"/>
      <c r="MUU58" s="43"/>
      <c r="MUV58" s="43"/>
      <c r="MUW58" s="43"/>
      <c r="MUX58" s="43"/>
      <c r="MUY58" s="43"/>
      <c r="MUZ58" s="43"/>
      <c r="MVA58" s="43"/>
      <c r="MVB58" s="43"/>
      <c r="MVC58" s="43"/>
      <c r="MVD58" s="43"/>
      <c r="MVE58" s="43"/>
      <c r="MVF58" s="43"/>
      <c r="MVG58" s="43"/>
      <c r="MVH58" s="43"/>
      <c r="MVI58" s="43"/>
      <c r="MVJ58" s="43"/>
      <c r="MVK58" s="43"/>
      <c r="MVL58" s="43"/>
      <c r="MVM58" s="43"/>
      <c r="MVN58" s="43"/>
      <c r="MVO58" s="43"/>
      <c r="MVP58" s="43"/>
      <c r="MVQ58" s="43"/>
      <c r="MVR58" s="43"/>
      <c r="MVS58" s="43"/>
      <c r="MVT58" s="43"/>
      <c r="MVU58" s="43"/>
      <c r="MVV58" s="43"/>
      <c r="MVW58" s="43"/>
      <c r="MVX58" s="43"/>
      <c r="MVY58" s="43"/>
      <c r="MVZ58" s="43"/>
      <c r="MWA58" s="43"/>
      <c r="MWB58" s="43"/>
      <c r="MWC58" s="43"/>
      <c r="MWD58" s="43"/>
      <c r="MWE58" s="43"/>
      <c r="MWF58" s="43"/>
      <c r="MWG58" s="43"/>
      <c r="MWH58" s="43"/>
      <c r="MWI58" s="43"/>
      <c r="MWJ58" s="43"/>
      <c r="MWK58" s="43"/>
      <c r="MWL58" s="43"/>
      <c r="MWM58" s="43"/>
      <c r="MWN58" s="43"/>
      <c r="MWO58" s="43"/>
      <c r="MWP58" s="43"/>
      <c r="MWQ58" s="43"/>
      <c r="MWR58" s="43"/>
      <c r="MWS58" s="43"/>
      <c r="MWT58" s="43"/>
      <c r="MWU58" s="43"/>
      <c r="MWV58" s="43"/>
      <c r="MWW58" s="43"/>
      <c r="MWX58" s="43"/>
      <c r="MWY58" s="43"/>
      <c r="MWZ58" s="43"/>
      <c r="MXA58" s="43"/>
      <c r="MXB58" s="43"/>
      <c r="MXC58" s="43"/>
      <c r="MXD58" s="43"/>
      <c r="MXE58" s="43"/>
      <c r="MXF58" s="43"/>
      <c r="MXG58" s="43"/>
      <c r="MXH58" s="43"/>
      <c r="MXI58" s="43"/>
      <c r="MXJ58" s="43"/>
      <c r="MXK58" s="43"/>
      <c r="MXL58" s="43"/>
      <c r="MXM58" s="43"/>
      <c r="MXN58" s="43"/>
      <c r="MXO58" s="43"/>
      <c r="MXP58" s="43"/>
      <c r="MXQ58" s="43"/>
      <c r="MXR58" s="43"/>
      <c r="MXS58" s="43"/>
      <c r="MXT58" s="43"/>
      <c r="MXU58" s="43"/>
      <c r="MXV58" s="43"/>
      <c r="MXW58" s="43"/>
      <c r="MXX58" s="43"/>
      <c r="MXY58" s="43"/>
      <c r="MXZ58" s="43"/>
      <c r="MYA58" s="43"/>
      <c r="MYB58" s="43"/>
      <c r="MYC58" s="43"/>
      <c r="MYD58" s="43"/>
      <c r="MYE58" s="43"/>
      <c r="MYF58" s="43"/>
      <c r="MYG58" s="43"/>
      <c r="MYH58" s="43"/>
      <c r="MYI58" s="43"/>
      <c r="MYJ58" s="43"/>
      <c r="MYK58" s="43"/>
      <c r="MYL58" s="43"/>
      <c r="MYM58" s="43"/>
      <c r="MYN58" s="43"/>
      <c r="MYO58" s="43"/>
      <c r="MYP58" s="43"/>
      <c r="MYQ58" s="43"/>
      <c r="MYR58" s="43"/>
      <c r="MYS58" s="43"/>
      <c r="MYT58" s="43"/>
      <c r="MYU58" s="43"/>
      <c r="MYV58" s="43"/>
      <c r="MYW58" s="43"/>
      <c r="MYX58" s="43"/>
      <c r="MYY58" s="43"/>
      <c r="MYZ58" s="43"/>
      <c r="MZA58" s="43"/>
      <c r="MZB58" s="43"/>
      <c r="MZC58" s="43"/>
      <c r="MZD58" s="43"/>
      <c r="MZE58" s="43"/>
      <c r="MZF58" s="43"/>
      <c r="MZG58" s="43"/>
      <c r="MZH58" s="43"/>
      <c r="MZI58" s="43"/>
      <c r="MZJ58" s="43"/>
      <c r="MZK58" s="43"/>
      <c r="MZL58" s="43"/>
      <c r="MZM58" s="43"/>
      <c r="MZN58" s="43"/>
      <c r="MZO58" s="43"/>
      <c r="MZP58" s="43"/>
      <c r="MZQ58" s="43"/>
      <c r="MZR58" s="43"/>
      <c r="MZS58" s="43"/>
      <c r="MZT58" s="43"/>
      <c r="MZU58" s="43"/>
      <c r="MZV58" s="43"/>
      <c r="MZW58" s="43"/>
      <c r="MZX58" s="43"/>
      <c r="MZY58" s="43"/>
      <c r="MZZ58" s="43"/>
      <c r="NAA58" s="43"/>
      <c r="NAB58" s="43"/>
      <c r="NAC58" s="43"/>
      <c r="NAD58" s="43"/>
      <c r="NAE58" s="43"/>
      <c r="NAF58" s="43"/>
      <c r="NAG58" s="43"/>
      <c r="NAH58" s="43"/>
      <c r="NAI58" s="43"/>
      <c r="NAJ58" s="43"/>
      <c r="NAK58" s="43"/>
      <c r="NAL58" s="43"/>
      <c r="NAM58" s="43"/>
      <c r="NAN58" s="43"/>
      <c r="NAO58" s="43"/>
      <c r="NAP58" s="43"/>
      <c r="NAQ58" s="43"/>
      <c r="NAR58" s="43"/>
      <c r="NAS58" s="43"/>
      <c r="NAT58" s="43"/>
      <c r="NAU58" s="43"/>
      <c r="NAV58" s="43"/>
      <c r="NAW58" s="43"/>
      <c r="NAX58" s="43"/>
      <c r="NAY58" s="43"/>
      <c r="NAZ58" s="43"/>
      <c r="NBA58" s="43"/>
      <c r="NBB58" s="43"/>
      <c r="NBC58" s="43"/>
      <c r="NBD58" s="43"/>
      <c r="NBE58" s="43"/>
      <c r="NBF58" s="43"/>
      <c r="NBG58" s="43"/>
      <c r="NBH58" s="43"/>
      <c r="NBI58" s="43"/>
      <c r="NBJ58" s="43"/>
      <c r="NBK58" s="43"/>
      <c r="NBL58" s="43"/>
      <c r="NBM58" s="43"/>
      <c r="NBN58" s="43"/>
      <c r="NBO58" s="43"/>
      <c r="NBP58" s="43"/>
      <c r="NBQ58" s="43"/>
      <c r="NBR58" s="43"/>
      <c r="NBS58" s="43"/>
      <c r="NBT58" s="43"/>
      <c r="NBU58" s="43"/>
      <c r="NBV58" s="43"/>
      <c r="NBW58" s="43"/>
      <c r="NBX58" s="43"/>
      <c r="NBY58" s="43"/>
      <c r="NBZ58" s="43"/>
      <c r="NCA58" s="43"/>
      <c r="NCB58" s="43"/>
      <c r="NCC58" s="43"/>
      <c r="NCD58" s="43"/>
      <c r="NCE58" s="43"/>
      <c r="NCF58" s="43"/>
      <c r="NCG58" s="43"/>
      <c r="NCH58" s="43"/>
      <c r="NCI58" s="43"/>
      <c r="NCJ58" s="43"/>
      <c r="NCK58" s="43"/>
      <c r="NCL58" s="43"/>
      <c r="NCM58" s="43"/>
      <c r="NCN58" s="43"/>
      <c r="NCO58" s="43"/>
      <c r="NCP58" s="43"/>
      <c r="NCQ58" s="43"/>
      <c r="NCR58" s="43"/>
      <c r="NCS58" s="43"/>
      <c r="NCT58" s="43"/>
      <c r="NCU58" s="43"/>
      <c r="NCV58" s="43"/>
      <c r="NCW58" s="43"/>
      <c r="NCX58" s="43"/>
      <c r="NCY58" s="43"/>
      <c r="NCZ58" s="43"/>
      <c r="NDA58" s="43"/>
      <c r="NDB58" s="43"/>
      <c r="NDC58" s="43"/>
      <c r="NDD58" s="43"/>
      <c r="NDE58" s="43"/>
      <c r="NDF58" s="43"/>
      <c r="NDG58" s="43"/>
      <c r="NDH58" s="43"/>
      <c r="NDI58" s="43"/>
      <c r="NDJ58" s="43"/>
      <c r="NDK58" s="43"/>
      <c r="NDL58" s="43"/>
      <c r="NDM58" s="43"/>
      <c r="NDN58" s="43"/>
      <c r="NDO58" s="43"/>
      <c r="NDP58" s="43"/>
      <c r="NDQ58" s="43"/>
      <c r="NDR58" s="43"/>
      <c r="NDS58" s="43"/>
      <c r="NDT58" s="43"/>
      <c r="NDU58" s="43"/>
      <c r="NDV58" s="43"/>
      <c r="NDW58" s="43"/>
      <c r="NDX58" s="43"/>
      <c r="NDY58" s="43"/>
      <c r="NDZ58" s="43"/>
      <c r="NEA58" s="43"/>
      <c r="NEB58" s="43"/>
      <c r="NEC58" s="43"/>
      <c r="NED58" s="43"/>
      <c r="NEE58" s="43"/>
      <c r="NEF58" s="43"/>
      <c r="NEG58" s="43"/>
      <c r="NEH58" s="43"/>
      <c r="NEI58" s="43"/>
      <c r="NEJ58" s="43"/>
      <c r="NEK58" s="43"/>
      <c r="NEL58" s="43"/>
      <c r="NEM58" s="43"/>
      <c r="NEN58" s="43"/>
      <c r="NEO58" s="43"/>
      <c r="NEP58" s="43"/>
      <c r="NEQ58" s="43"/>
      <c r="NER58" s="43"/>
      <c r="NES58" s="43"/>
      <c r="NET58" s="43"/>
      <c r="NEU58" s="43"/>
      <c r="NEV58" s="43"/>
      <c r="NEW58" s="43"/>
      <c r="NEX58" s="43"/>
      <c r="NEY58" s="43"/>
      <c r="NEZ58" s="43"/>
      <c r="NFA58" s="43"/>
      <c r="NFB58" s="43"/>
      <c r="NFC58" s="43"/>
      <c r="NFD58" s="43"/>
      <c r="NFE58" s="43"/>
      <c r="NFF58" s="43"/>
      <c r="NFG58" s="43"/>
      <c r="NFH58" s="43"/>
      <c r="NFI58" s="43"/>
      <c r="NFJ58" s="43"/>
      <c r="NFK58" s="43"/>
      <c r="NFL58" s="43"/>
      <c r="NFM58" s="43"/>
      <c r="NFN58" s="43"/>
      <c r="NFO58" s="43"/>
      <c r="NFP58" s="43"/>
      <c r="NFQ58" s="43"/>
      <c r="NFR58" s="43"/>
      <c r="NFS58" s="43"/>
      <c r="NFT58" s="43"/>
      <c r="NFU58" s="43"/>
      <c r="NFV58" s="43"/>
      <c r="NFW58" s="43"/>
      <c r="NFX58" s="43"/>
      <c r="NFY58" s="43"/>
      <c r="NFZ58" s="43"/>
      <c r="NGA58" s="43"/>
      <c r="NGB58" s="43"/>
      <c r="NGC58" s="43"/>
      <c r="NGD58" s="43"/>
      <c r="NGE58" s="43"/>
      <c r="NGF58" s="43"/>
      <c r="NGG58" s="43"/>
      <c r="NGH58" s="43"/>
      <c r="NGI58" s="43"/>
      <c r="NGJ58" s="43"/>
      <c r="NGK58" s="43"/>
      <c r="NGL58" s="43"/>
      <c r="NGM58" s="43"/>
      <c r="NGN58" s="43"/>
      <c r="NGO58" s="43"/>
      <c r="NGP58" s="43"/>
      <c r="NGQ58" s="43"/>
      <c r="NGR58" s="43"/>
      <c r="NGS58" s="43"/>
      <c r="NGT58" s="43"/>
      <c r="NGU58" s="43"/>
      <c r="NGV58" s="43"/>
      <c r="NGW58" s="43"/>
      <c r="NGX58" s="43"/>
      <c r="NGY58" s="43"/>
      <c r="NGZ58" s="43"/>
      <c r="NHA58" s="43"/>
      <c r="NHB58" s="43"/>
      <c r="NHC58" s="43"/>
      <c r="NHD58" s="43"/>
      <c r="NHE58" s="43"/>
      <c r="NHF58" s="43"/>
      <c r="NHG58" s="43"/>
      <c r="NHH58" s="43"/>
      <c r="NHI58" s="43"/>
      <c r="NHJ58" s="43"/>
      <c r="NHK58" s="43"/>
      <c r="NHL58" s="43"/>
      <c r="NHM58" s="43"/>
      <c r="NHN58" s="43"/>
      <c r="NHO58" s="43"/>
      <c r="NHP58" s="43"/>
      <c r="NHQ58" s="43"/>
      <c r="NHR58" s="43"/>
      <c r="NHS58" s="43"/>
      <c r="NHT58" s="43"/>
      <c r="NHU58" s="43"/>
      <c r="NHV58" s="43"/>
      <c r="NHW58" s="43"/>
      <c r="NHX58" s="43"/>
      <c r="NHY58" s="43"/>
      <c r="NHZ58" s="43"/>
      <c r="NIA58" s="43"/>
      <c r="NIB58" s="43"/>
      <c r="NIC58" s="43"/>
      <c r="NID58" s="43"/>
      <c r="NIE58" s="43"/>
      <c r="NIF58" s="43"/>
      <c r="NIG58" s="43"/>
      <c r="NIH58" s="43"/>
      <c r="NII58" s="43"/>
      <c r="NIJ58" s="43"/>
      <c r="NIK58" s="43"/>
      <c r="NIL58" s="43"/>
      <c r="NIM58" s="43"/>
      <c r="NIN58" s="43"/>
      <c r="NIO58" s="43"/>
      <c r="NIP58" s="43"/>
      <c r="NIQ58" s="43"/>
      <c r="NIR58" s="43"/>
      <c r="NIS58" s="43"/>
      <c r="NIT58" s="43"/>
      <c r="NIU58" s="43"/>
      <c r="NIV58" s="43"/>
      <c r="NIW58" s="43"/>
      <c r="NIX58" s="43"/>
      <c r="NIY58" s="43"/>
      <c r="NIZ58" s="43"/>
      <c r="NJA58" s="43"/>
      <c r="NJB58" s="43"/>
      <c r="NJC58" s="43"/>
      <c r="NJD58" s="43"/>
      <c r="NJE58" s="43"/>
      <c r="NJF58" s="43"/>
      <c r="NJG58" s="43"/>
      <c r="NJH58" s="43"/>
      <c r="NJI58" s="43"/>
      <c r="NJJ58" s="43"/>
      <c r="NJK58" s="43"/>
      <c r="NJL58" s="43"/>
      <c r="NJM58" s="43"/>
      <c r="NJN58" s="43"/>
      <c r="NJO58" s="43"/>
      <c r="NJP58" s="43"/>
      <c r="NJQ58" s="43"/>
      <c r="NJR58" s="43"/>
      <c r="NJS58" s="43"/>
      <c r="NJT58" s="43"/>
      <c r="NJU58" s="43"/>
      <c r="NJV58" s="43"/>
      <c r="NJW58" s="43"/>
      <c r="NJX58" s="43"/>
      <c r="NJY58" s="43"/>
      <c r="NJZ58" s="43"/>
      <c r="NKA58" s="43"/>
      <c r="NKB58" s="43"/>
      <c r="NKC58" s="43"/>
      <c r="NKD58" s="43"/>
      <c r="NKE58" s="43"/>
      <c r="NKF58" s="43"/>
      <c r="NKG58" s="43"/>
      <c r="NKH58" s="43"/>
      <c r="NKI58" s="43"/>
      <c r="NKJ58" s="43"/>
      <c r="NKK58" s="43"/>
      <c r="NKL58" s="43"/>
      <c r="NKM58" s="43"/>
      <c r="NKN58" s="43"/>
      <c r="NKO58" s="43"/>
      <c r="NKP58" s="43"/>
      <c r="NKQ58" s="43"/>
      <c r="NKR58" s="43"/>
      <c r="NKS58" s="43"/>
      <c r="NKT58" s="43"/>
      <c r="NKU58" s="43"/>
      <c r="NKV58" s="43"/>
      <c r="NKW58" s="43"/>
      <c r="NKX58" s="43"/>
      <c r="NKY58" s="43"/>
      <c r="NKZ58" s="43"/>
      <c r="NLA58" s="43"/>
      <c r="NLB58" s="43"/>
      <c r="NLC58" s="43"/>
      <c r="NLD58" s="43"/>
      <c r="NLE58" s="43"/>
      <c r="NLF58" s="43"/>
      <c r="NLG58" s="43"/>
      <c r="NLH58" s="43"/>
      <c r="NLI58" s="43"/>
      <c r="NLJ58" s="43"/>
      <c r="NLK58" s="43"/>
      <c r="NLL58" s="43"/>
      <c r="NLM58" s="43"/>
      <c r="NLN58" s="43"/>
      <c r="NLO58" s="43"/>
      <c r="NLP58" s="43"/>
      <c r="NLQ58" s="43"/>
      <c r="NLR58" s="43"/>
      <c r="NLS58" s="43"/>
      <c r="NLT58" s="43"/>
      <c r="NLU58" s="43"/>
      <c r="NLV58" s="43"/>
      <c r="NLW58" s="43"/>
      <c r="NLX58" s="43"/>
      <c r="NLY58" s="43"/>
      <c r="NLZ58" s="43"/>
      <c r="NMA58" s="43"/>
      <c r="NMB58" s="43"/>
      <c r="NMC58" s="43"/>
      <c r="NMD58" s="43"/>
      <c r="NME58" s="43"/>
      <c r="NMF58" s="43"/>
      <c r="NMG58" s="43"/>
      <c r="NMH58" s="43"/>
      <c r="NMI58" s="43"/>
      <c r="NMJ58" s="43"/>
      <c r="NMK58" s="43"/>
      <c r="NML58" s="43"/>
      <c r="NMM58" s="43"/>
      <c r="NMN58" s="43"/>
      <c r="NMO58" s="43"/>
      <c r="NMP58" s="43"/>
      <c r="NMQ58" s="43"/>
      <c r="NMR58" s="43"/>
      <c r="NMS58" s="43"/>
      <c r="NMT58" s="43"/>
      <c r="NMU58" s="43"/>
      <c r="NMV58" s="43"/>
      <c r="NMW58" s="43"/>
      <c r="NMX58" s="43"/>
      <c r="NMY58" s="43"/>
      <c r="NMZ58" s="43"/>
      <c r="NNA58" s="43"/>
      <c r="NNB58" s="43"/>
      <c r="NNC58" s="43"/>
      <c r="NND58" s="43"/>
      <c r="NNE58" s="43"/>
      <c r="NNF58" s="43"/>
      <c r="NNG58" s="43"/>
      <c r="NNH58" s="43"/>
      <c r="NNI58" s="43"/>
      <c r="NNJ58" s="43"/>
      <c r="NNK58" s="43"/>
      <c r="NNL58" s="43"/>
      <c r="NNM58" s="43"/>
      <c r="NNN58" s="43"/>
      <c r="NNO58" s="43"/>
      <c r="NNP58" s="43"/>
      <c r="NNQ58" s="43"/>
      <c r="NNR58" s="43"/>
      <c r="NNS58" s="43"/>
      <c r="NNT58" s="43"/>
      <c r="NNU58" s="43"/>
      <c r="NNV58" s="43"/>
      <c r="NNW58" s="43"/>
      <c r="NNX58" s="43"/>
      <c r="NNY58" s="43"/>
      <c r="NNZ58" s="43"/>
      <c r="NOA58" s="43"/>
      <c r="NOB58" s="43"/>
      <c r="NOC58" s="43"/>
      <c r="NOD58" s="43"/>
      <c r="NOE58" s="43"/>
      <c r="NOF58" s="43"/>
      <c r="NOG58" s="43"/>
      <c r="NOH58" s="43"/>
      <c r="NOI58" s="43"/>
      <c r="NOJ58" s="43"/>
      <c r="NOK58" s="43"/>
      <c r="NOL58" s="43"/>
      <c r="NOM58" s="43"/>
      <c r="NON58" s="43"/>
      <c r="NOO58" s="43"/>
      <c r="NOP58" s="43"/>
      <c r="NOQ58" s="43"/>
      <c r="NOR58" s="43"/>
      <c r="NOS58" s="43"/>
      <c r="NOT58" s="43"/>
      <c r="NOU58" s="43"/>
      <c r="NOV58" s="43"/>
      <c r="NOW58" s="43"/>
      <c r="NOX58" s="43"/>
      <c r="NOY58" s="43"/>
      <c r="NOZ58" s="43"/>
      <c r="NPA58" s="43"/>
      <c r="NPB58" s="43"/>
      <c r="NPC58" s="43"/>
      <c r="NPD58" s="43"/>
      <c r="NPE58" s="43"/>
      <c r="NPF58" s="43"/>
      <c r="NPG58" s="43"/>
      <c r="NPH58" s="43"/>
      <c r="NPI58" s="43"/>
      <c r="NPJ58" s="43"/>
      <c r="NPK58" s="43"/>
      <c r="NPL58" s="43"/>
      <c r="NPM58" s="43"/>
      <c r="NPN58" s="43"/>
      <c r="NPO58" s="43"/>
      <c r="NPP58" s="43"/>
      <c r="NPQ58" s="43"/>
      <c r="NPR58" s="43"/>
      <c r="NPS58" s="43"/>
      <c r="NPT58" s="43"/>
      <c r="NPU58" s="43"/>
      <c r="NPV58" s="43"/>
      <c r="NPW58" s="43"/>
      <c r="NPX58" s="43"/>
      <c r="NPY58" s="43"/>
      <c r="NPZ58" s="43"/>
      <c r="NQA58" s="43"/>
      <c r="NQB58" s="43"/>
      <c r="NQC58" s="43"/>
      <c r="NQD58" s="43"/>
      <c r="NQE58" s="43"/>
      <c r="NQF58" s="43"/>
      <c r="NQG58" s="43"/>
      <c r="NQH58" s="43"/>
      <c r="NQI58" s="43"/>
      <c r="NQJ58" s="43"/>
      <c r="NQK58" s="43"/>
      <c r="NQL58" s="43"/>
      <c r="NQM58" s="43"/>
      <c r="NQN58" s="43"/>
      <c r="NQO58" s="43"/>
      <c r="NQP58" s="43"/>
      <c r="NQQ58" s="43"/>
      <c r="NQR58" s="43"/>
      <c r="NQS58" s="43"/>
      <c r="NQT58" s="43"/>
      <c r="NQU58" s="43"/>
      <c r="NQV58" s="43"/>
      <c r="NQW58" s="43"/>
      <c r="NQX58" s="43"/>
      <c r="NQY58" s="43"/>
      <c r="NQZ58" s="43"/>
      <c r="NRA58" s="43"/>
      <c r="NRB58" s="43"/>
      <c r="NRC58" s="43"/>
      <c r="NRD58" s="43"/>
      <c r="NRE58" s="43"/>
      <c r="NRF58" s="43"/>
      <c r="NRG58" s="43"/>
      <c r="NRH58" s="43"/>
      <c r="NRI58" s="43"/>
      <c r="NRJ58" s="43"/>
      <c r="NRK58" s="43"/>
      <c r="NRL58" s="43"/>
      <c r="NRM58" s="43"/>
      <c r="NRN58" s="43"/>
      <c r="NRO58" s="43"/>
      <c r="NRP58" s="43"/>
      <c r="NRQ58" s="43"/>
      <c r="NRR58" s="43"/>
      <c r="NRS58" s="43"/>
      <c r="NRT58" s="43"/>
      <c r="NRU58" s="43"/>
      <c r="NRV58" s="43"/>
      <c r="NRW58" s="43"/>
      <c r="NRX58" s="43"/>
      <c r="NRY58" s="43"/>
      <c r="NRZ58" s="43"/>
      <c r="NSA58" s="43"/>
      <c r="NSB58" s="43"/>
      <c r="NSC58" s="43"/>
      <c r="NSD58" s="43"/>
      <c r="NSE58" s="43"/>
      <c r="NSF58" s="43"/>
      <c r="NSG58" s="43"/>
      <c r="NSH58" s="43"/>
      <c r="NSI58" s="43"/>
      <c r="NSJ58" s="43"/>
      <c r="NSK58" s="43"/>
      <c r="NSL58" s="43"/>
      <c r="NSM58" s="43"/>
      <c r="NSN58" s="43"/>
      <c r="NSO58" s="43"/>
      <c r="NSP58" s="43"/>
      <c r="NSQ58" s="43"/>
      <c r="NSR58" s="43"/>
      <c r="NSS58" s="43"/>
      <c r="NST58" s="43"/>
      <c r="NSU58" s="43"/>
      <c r="NSV58" s="43"/>
      <c r="NSW58" s="43"/>
      <c r="NSX58" s="43"/>
      <c r="NSY58" s="43"/>
      <c r="NSZ58" s="43"/>
      <c r="NTA58" s="43"/>
      <c r="NTB58" s="43"/>
      <c r="NTC58" s="43"/>
      <c r="NTD58" s="43"/>
      <c r="NTE58" s="43"/>
      <c r="NTF58" s="43"/>
      <c r="NTG58" s="43"/>
      <c r="NTH58" s="43"/>
      <c r="NTI58" s="43"/>
      <c r="NTJ58" s="43"/>
      <c r="NTK58" s="43"/>
      <c r="NTL58" s="43"/>
      <c r="NTM58" s="43"/>
      <c r="NTN58" s="43"/>
      <c r="NTO58" s="43"/>
      <c r="NTP58" s="43"/>
      <c r="NTQ58" s="43"/>
      <c r="NTR58" s="43"/>
      <c r="NTS58" s="43"/>
      <c r="NTT58" s="43"/>
      <c r="NTU58" s="43"/>
      <c r="NTV58" s="43"/>
      <c r="NTW58" s="43"/>
      <c r="NTX58" s="43"/>
      <c r="NTY58" s="43"/>
      <c r="NTZ58" s="43"/>
      <c r="NUA58" s="43"/>
      <c r="NUB58" s="43"/>
      <c r="NUC58" s="43"/>
      <c r="NUD58" s="43"/>
      <c r="NUE58" s="43"/>
      <c r="NUF58" s="43"/>
      <c r="NUG58" s="43"/>
      <c r="NUH58" s="43"/>
      <c r="NUI58" s="43"/>
      <c r="NUJ58" s="43"/>
      <c r="NUK58" s="43"/>
      <c r="NUL58" s="43"/>
      <c r="NUM58" s="43"/>
      <c r="NUN58" s="43"/>
      <c r="NUO58" s="43"/>
      <c r="NUP58" s="43"/>
      <c r="NUQ58" s="43"/>
      <c r="NUR58" s="43"/>
      <c r="NUS58" s="43"/>
      <c r="NUT58" s="43"/>
      <c r="NUU58" s="43"/>
      <c r="NUV58" s="43"/>
      <c r="NUW58" s="43"/>
      <c r="NUX58" s="43"/>
      <c r="NUY58" s="43"/>
      <c r="NUZ58" s="43"/>
      <c r="NVA58" s="43"/>
      <c r="NVB58" s="43"/>
      <c r="NVC58" s="43"/>
      <c r="NVD58" s="43"/>
      <c r="NVE58" s="43"/>
      <c r="NVF58" s="43"/>
      <c r="NVG58" s="43"/>
      <c r="NVH58" s="43"/>
      <c r="NVI58" s="43"/>
      <c r="NVJ58" s="43"/>
      <c r="NVK58" s="43"/>
      <c r="NVL58" s="43"/>
      <c r="NVM58" s="43"/>
      <c r="NVN58" s="43"/>
      <c r="NVO58" s="43"/>
      <c r="NVP58" s="43"/>
      <c r="NVQ58" s="43"/>
      <c r="NVR58" s="43"/>
      <c r="NVS58" s="43"/>
      <c r="NVT58" s="43"/>
      <c r="NVU58" s="43"/>
      <c r="NVV58" s="43"/>
      <c r="NVW58" s="43"/>
      <c r="NVX58" s="43"/>
      <c r="NVY58" s="43"/>
      <c r="NVZ58" s="43"/>
      <c r="NWA58" s="43"/>
      <c r="NWB58" s="43"/>
      <c r="NWC58" s="43"/>
      <c r="NWD58" s="43"/>
      <c r="NWE58" s="43"/>
      <c r="NWF58" s="43"/>
      <c r="NWG58" s="43"/>
      <c r="NWH58" s="43"/>
      <c r="NWI58" s="43"/>
      <c r="NWJ58" s="43"/>
      <c r="NWK58" s="43"/>
      <c r="NWL58" s="43"/>
      <c r="NWM58" s="43"/>
      <c r="NWN58" s="43"/>
      <c r="NWO58" s="43"/>
      <c r="NWP58" s="43"/>
      <c r="NWQ58" s="43"/>
      <c r="NWR58" s="43"/>
      <c r="NWS58" s="43"/>
      <c r="NWT58" s="43"/>
      <c r="NWU58" s="43"/>
      <c r="NWV58" s="43"/>
      <c r="NWW58" s="43"/>
      <c r="NWX58" s="43"/>
      <c r="NWY58" s="43"/>
      <c r="NWZ58" s="43"/>
      <c r="NXA58" s="43"/>
      <c r="NXB58" s="43"/>
      <c r="NXC58" s="43"/>
      <c r="NXD58" s="43"/>
      <c r="NXE58" s="43"/>
      <c r="NXF58" s="43"/>
      <c r="NXG58" s="43"/>
      <c r="NXH58" s="43"/>
      <c r="NXI58" s="43"/>
      <c r="NXJ58" s="43"/>
      <c r="NXK58" s="43"/>
      <c r="NXL58" s="43"/>
      <c r="NXM58" s="43"/>
      <c r="NXN58" s="43"/>
      <c r="NXO58" s="43"/>
      <c r="NXP58" s="43"/>
      <c r="NXQ58" s="43"/>
      <c r="NXR58" s="43"/>
      <c r="NXS58" s="43"/>
      <c r="NXT58" s="43"/>
      <c r="NXU58" s="43"/>
      <c r="NXV58" s="43"/>
      <c r="NXW58" s="43"/>
      <c r="NXX58" s="43"/>
      <c r="NXY58" s="43"/>
      <c r="NXZ58" s="43"/>
      <c r="NYA58" s="43"/>
      <c r="NYB58" s="43"/>
      <c r="NYC58" s="43"/>
      <c r="NYD58" s="43"/>
      <c r="NYE58" s="43"/>
      <c r="NYF58" s="43"/>
      <c r="NYG58" s="43"/>
      <c r="NYH58" s="43"/>
      <c r="NYI58" s="43"/>
      <c r="NYJ58" s="43"/>
      <c r="NYK58" s="43"/>
      <c r="NYL58" s="43"/>
      <c r="NYM58" s="43"/>
      <c r="NYN58" s="43"/>
      <c r="NYO58" s="43"/>
      <c r="NYP58" s="43"/>
      <c r="NYQ58" s="43"/>
      <c r="NYR58" s="43"/>
      <c r="NYS58" s="43"/>
      <c r="NYT58" s="43"/>
      <c r="NYU58" s="43"/>
      <c r="NYV58" s="43"/>
      <c r="NYW58" s="43"/>
      <c r="NYX58" s="43"/>
      <c r="NYY58" s="43"/>
      <c r="NYZ58" s="43"/>
      <c r="NZA58" s="43"/>
      <c r="NZB58" s="43"/>
      <c r="NZC58" s="43"/>
      <c r="NZD58" s="43"/>
      <c r="NZE58" s="43"/>
      <c r="NZF58" s="43"/>
      <c r="NZG58" s="43"/>
      <c r="NZH58" s="43"/>
      <c r="NZI58" s="43"/>
      <c r="NZJ58" s="43"/>
      <c r="NZK58" s="43"/>
      <c r="NZL58" s="43"/>
      <c r="NZM58" s="43"/>
      <c r="NZN58" s="43"/>
      <c r="NZO58" s="43"/>
      <c r="NZP58" s="43"/>
      <c r="NZQ58" s="43"/>
      <c r="NZR58" s="43"/>
      <c r="NZS58" s="43"/>
      <c r="NZT58" s="43"/>
      <c r="NZU58" s="43"/>
      <c r="NZV58" s="43"/>
      <c r="NZW58" s="43"/>
      <c r="NZX58" s="43"/>
      <c r="NZY58" s="43"/>
      <c r="NZZ58" s="43"/>
      <c r="OAA58" s="43"/>
      <c r="OAB58" s="43"/>
      <c r="OAC58" s="43"/>
      <c r="OAD58" s="43"/>
      <c r="OAE58" s="43"/>
      <c r="OAF58" s="43"/>
      <c r="OAG58" s="43"/>
      <c r="OAH58" s="43"/>
      <c r="OAI58" s="43"/>
      <c r="OAJ58" s="43"/>
      <c r="OAK58" s="43"/>
      <c r="OAL58" s="43"/>
      <c r="OAM58" s="43"/>
      <c r="OAN58" s="43"/>
      <c r="OAO58" s="43"/>
      <c r="OAP58" s="43"/>
      <c r="OAQ58" s="43"/>
      <c r="OAR58" s="43"/>
      <c r="OAS58" s="43"/>
      <c r="OAT58" s="43"/>
      <c r="OAU58" s="43"/>
      <c r="OAV58" s="43"/>
      <c r="OAW58" s="43"/>
      <c r="OAX58" s="43"/>
      <c r="OAY58" s="43"/>
      <c r="OAZ58" s="43"/>
      <c r="OBA58" s="43"/>
      <c r="OBB58" s="43"/>
      <c r="OBC58" s="43"/>
      <c r="OBD58" s="43"/>
      <c r="OBE58" s="43"/>
      <c r="OBF58" s="43"/>
      <c r="OBG58" s="43"/>
      <c r="OBH58" s="43"/>
      <c r="OBI58" s="43"/>
      <c r="OBJ58" s="43"/>
      <c r="OBK58" s="43"/>
      <c r="OBL58" s="43"/>
      <c r="OBM58" s="43"/>
      <c r="OBN58" s="43"/>
      <c r="OBO58" s="43"/>
      <c r="OBP58" s="43"/>
      <c r="OBQ58" s="43"/>
      <c r="OBR58" s="43"/>
      <c r="OBS58" s="43"/>
      <c r="OBT58" s="43"/>
      <c r="OBU58" s="43"/>
      <c r="OBV58" s="43"/>
      <c r="OBW58" s="43"/>
      <c r="OBX58" s="43"/>
      <c r="OBY58" s="43"/>
      <c r="OBZ58" s="43"/>
      <c r="OCA58" s="43"/>
      <c r="OCB58" s="43"/>
      <c r="OCC58" s="43"/>
      <c r="OCD58" s="43"/>
      <c r="OCE58" s="43"/>
      <c r="OCF58" s="43"/>
      <c r="OCG58" s="43"/>
      <c r="OCH58" s="43"/>
      <c r="OCI58" s="43"/>
      <c r="OCJ58" s="43"/>
      <c r="OCK58" s="43"/>
      <c r="OCL58" s="43"/>
      <c r="OCM58" s="43"/>
      <c r="OCN58" s="43"/>
      <c r="OCO58" s="43"/>
      <c r="OCP58" s="43"/>
      <c r="OCQ58" s="43"/>
      <c r="OCR58" s="43"/>
      <c r="OCS58" s="43"/>
      <c r="OCT58" s="43"/>
      <c r="OCU58" s="43"/>
      <c r="OCV58" s="43"/>
      <c r="OCW58" s="43"/>
      <c r="OCX58" s="43"/>
      <c r="OCY58" s="43"/>
      <c r="OCZ58" s="43"/>
      <c r="ODA58" s="43"/>
      <c r="ODB58" s="43"/>
      <c r="ODC58" s="43"/>
      <c r="ODD58" s="43"/>
      <c r="ODE58" s="43"/>
      <c r="ODF58" s="43"/>
      <c r="ODG58" s="43"/>
      <c r="ODH58" s="43"/>
      <c r="ODI58" s="43"/>
      <c r="ODJ58" s="43"/>
      <c r="ODK58" s="43"/>
      <c r="ODL58" s="43"/>
      <c r="ODM58" s="43"/>
      <c r="ODN58" s="43"/>
      <c r="ODO58" s="43"/>
      <c r="ODP58" s="43"/>
      <c r="ODQ58" s="43"/>
      <c r="ODR58" s="43"/>
      <c r="ODS58" s="43"/>
      <c r="ODT58" s="43"/>
      <c r="ODU58" s="43"/>
      <c r="ODV58" s="43"/>
      <c r="ODW58" s="43"/>
      <c r="ODX58" s="43"/>
      <c r="ODY58" s="43"/>
      <c r="ODZ58" s="43"/>
      <c r="OEA58" s="43"/>
      <c r="OEB58" s="43"/>
      <c r="OEC58" s="43"/>
      <c r="OED58" s="43"/>
      <c r="OEE58" s="43"/>
      <c r="OEF58" s="43"/>
      <c r="OEG58" s="43"/>
      <c r="OEH58" s="43"/>
      <c r="OEI58" s="43"/>
      <c r="OEJ58" s="43"/>
      <c r="OEK58" s="43"/>
      <c r="OEL58" s="43"/>
      <c r="OEM58" s="43"/>
      <c r="OEN58" s="43"/>
      <c r="OEO58" s="43"/>
      <c r="OEP58" s="43"/>
      <c r="OEQ58" s="43"/>
      <c r="OER58" s="43"/>
      <c r="OES58" s="43"/>
      <c r="OET58" s="43"/>
      <c r="OEU58" s="43"/>
      <c r="OEV58" s="43"/>
      <c r="OEW58" s="43"/>
      <c r="OEX58" s="43"/>
      <c r="OEY58" s="43"/>
      <c r="OEZ58" s="43"/>
      <c r="OFA58" s="43"/>
      <c r="OFB58" s="43"/>
      <c r="OFC58" s="43"/>
      <c r="OFD58" s="43"/>
      <c r="OFE58" s="43"/>
      <c r="OFF58" s="43"/>
      <c r="OFG58" s="43"/>
      <c r="OFH58" s="43"/>
      <c r="OFI58" s="43"/>
      <c r="OFJ58" s="43"/>
      <c r="OFK58" s="43"/>
      <c r="OFL58" s="43"/>
      <c r="OFM58" s="43"/>
      <c r="OFN58" s="43"/>
      <c r="OFO58" s="43"/>
      <c r="OFP58" s="43"/>
      <c r="OFQ58" s="43"/>
      <c r="OFR58" s="43"/>
      <c r="OFS58" s="43"/>
      <c r="OFT58" s="43"/>
      <c r="OFU58" s="43"/>
      <c r="OFV58" s="43"/>
      <c r="OFW58" s="43"/>
      <c r="OFX58" s="43"/>
      <c r="OFY58" s="43"/>
      <c r="OFZ58" s="43"/>
      <c r="OGA58" s="43"/>
      <c r="OGB58" s="43"/>
      <c r="OGC58" s="43"/>
      <c r="OGD58" s="43"/>
      <c r="OGE58" s="43"/>
      <c r="OGF58" s="43"/>
      <c r="OGG58" s="43"/>
      <c r="OGH58" s="43"/>
      <c r="OGI58" s="43"/>
      <c r="OGJ58" s="43"/>
      <c r="OGK58" s="43"/>
      <c r="OGL58" s="43"/>
      <c r="OGM58" s="43"/>
      <c r="OGN58" s="43"/>
      <c r="OGO58" s="43"/>
      <c r="OGP58" s="43"/>
      <c r="OGQ58" s="43"/>
      <c r="OGR58" s="43"/>
      <c r="OGS58" s="43"/>
      <c r="OGT58" s="43"/>
      <c r="OGU58" s="43"/>
      <c r="OGV58" s="43"/>
      <c r="OGW58" s="43"/>
      <c r="OGX58" s="43"/>
      <c r="OGY58" s="43"/>
      <c r="OGZ58" s="43"/>
      <c r="OHA58" s="43"/>
      <c r="OHB58" s="43"/>
      <c r="OHC58" s="43"/>
      <c r="OHD58" s="43"/>
      <c r="OHE58" s="43"/>
      <c r="OHF58" s="43"/>
      <c r="OHG58" s="43"/>
      <c r="OHH58" s="43"/>
      <c r="OHI58" s="43"/>
      <c r="OHJ58" s="43"/>
      <c r="OHK58" s="43"/>
      <c r="OHL58" s="43"/>
      <c r="OHM58" s="43"/>
      <c r="OHN58" s="43"/>
      <c r="OHO58" s="43"/>
      <c r="OHP58" s="43"/>
      <c r="OHQ58" s="43"/>
      <c r="OHR58" s="43"/>
      <c r="OHS58" s="43"/>
      <c r="OHT58" s="43"/>
      <c r="OHU58" s="43"/>
      <c r="OHV58" s="43"/>
      <c r="OHW58" s="43"/>
      <c r="OHX58" s="43"/>
      <c r="OHY58" s="43"/>
      <c r="OHZ58" s="43"/>
      <c r="OIA58" s="43"/>
      <c r="OIB58" s="43"/>
      <c r="OIC58" s="43"/>
      <c r="OID58" s="43"/>
      <c r="OIE58" s="43"/>
      <c r="OIF58" s="43"/>
      <c r="OIG58" s="43"/>
      <c r="OIH58" s="43"/>
      <c r="OII58" s="43"/>
      <c r="OIJ58" s="43"/>
      <c r="OIK58" s="43"/>
      <c r="OIL58" s="43"/>
      <c r="OIM58" s="43"/>
      <c r="OIN58" s="43"/>
      <c r="OIO58" s="43"/>
      <c r="OIP58" s="43"/>
      <c r="OIQ58" s="43"/>
      <c r="OIR58" s="43"/>
      <c r="OIS58" s="43"/>
      <c r="OIT58" s="43"/>
      <c r="OIU58" s="43"/>
      <c r="OIV58" s="43"/>
      <c r="OIW58" s="43"/>
      <c r="OIX58" s="43"/>
      <c r="OIY58" s="43"/>
      <c r="OIZ58" s="43"/>
      <c r="OJA58" s="43"/>
      <c r="OJB58" s="43"/>
      <c r="OJC58" s="43"/>
      <c r="OJD58" s="43"/>
      <c r="OJE58" s="43"/>
      <c r="OJF58" s="43"/>
      <c r="OJG58" s="43"/>
      <c r="OJH58" s="43"/>
      <c r="OJI58" s="43"/>
      <c r="OJJ58" s="43"/>
      <c r="OJK58" s="43"/>
      <c r="OJL58" s="43"/>
      <c r="OJM58" s="43"/>
      <c r="OJN58" s="43"/>
      <c r="OJO58" s="43"/>
      <c r="OJP58" s="43"/>
      <c r="OJQ58" s="43"/>
      <c r="OJR58" s="43"/>
      <c r="OJS58" s="43"/>
      <c r="OJT58" s="43"/>
      <c r="OJU58" s="43"/>
      <c r="OJV58" s="43"/>
      <c r="OJW58" s="43"/>
      <c r="OJX58" s="43"/>
      <c r="OJY58" s="43"/>
      <c r="OJZ58" s="43"/>
      <c r="OKA58" s="43"/>
      <c r="OKB58" s="43"/>
      <c r="OKC58" s="43"/>
      <c r="OKD58" s="43"/>
      <c r="OKE58" s="43"/>
      <c r="OKF58" s="43"/>
      <c r="OKG58" s="43"/>
      <c r="OKH58" s="43"/>
      <c r="OKI58" s="43"/>
      <c r="OKJ58" s="43"/>
      <c r="OKK58" s="43"/>
      <c r="OKL58" s="43"/>
      <c r="OKM58" s="43"/>
      <c r="OKN58" s="43"/>
      <c r="OKO58" s="43"/>
      <c r="OKP58" s="43"/>
      <c r="OKQ58" s="43"/>
      <c r="OKR58" s="43"/>
      <c r="OKS58" s="43"/>
      <c r="OKT58" s="43"/>
      <c r="OKU58" s="43"/>
      <c r="OKV58" s="43"/>
      <c r="OKW58" s="43"/>
      <c r="OKX58" s="43"/>
      <c r="OKY58" s="43"/>
      <c r="OKZ58" s="43"/>
      <c r="OLA58" s="43"/>
      <c r="OLB58" s="43"/>
      <c r="OLC58" s="43"/>
      <c r="OLD58" s="43"/>
      <c r="OLE58" s="43"/>
      <c r="OLF58" s="43"/>
      <c r="OLG58" s="43"/>
      <c r="OLH58" s="43"/>
      <c r="OLI58" s="43"/>
      <c r="OLJ58" s="43"/>
      <c r="OLK58" s="43"/>
      <c r="OLL58" s="43"/>
      <c r="OLM58" s="43"/>
      <c r="OLN58" s="43"/>
      <c r="OLO58" s="43"/>
      <c r="OLP58" s="43"/>
      <c r="OLQ58" s="43"/>
      <c r="OLR58" s="43"/>
      <c r="OLS58" s="43"/>
      <c r="OLT58" s="43"/>
      <c r="OLU58" s="43"/>
      <c r="OLV58" s="43"/>
      <c r="OLW58" s="43"/>
      <c r="OLX58" s="43"/>
      <c r="OLY58" s="43"/>
      <c r="OLZ58" s="43"/>
      <c r="OMA58" s="43"/>
      <c r="OMB58" s="43"/>
      <c r="OMC58" s="43"/>
      <c r="OMD58" s="43"/>
      <c r="OME58" s="43"/>
      <c r="OMF58" s="43"/>
      <c r="OMG58" s="43"/>
      <c r="OMH58" s="43"/>
      <c r="OMI58" s="43"/>
      <c r="OMJ58" s="43"/>
      <c r="OMK58" s="43"/>
      <c r="OML58" s="43"/>
      <c r="OMM58" s="43"/>
      <c r="OMN58" s="43"/>
      <c r="OMO58" s="43"/>
      <c r="OMP58" s="43"/>
      <c r="OMQ58" s="43"/>
      <c r="OMR58" s="43"/>
      <c r="OMS58" s="43"/>
      <c r="OMT58" s="43"/>
      <c r="OMU58" s="43"/>
      <c r="OMV58" s="43"/>
      <c r="OMW58" s="43"/>
      <c r="OMX58" s="43"/>
      <c r="OMY58" s="43"/>
      <c r="OMZ58" s="43"/>
      <c r="ONA58" s="43"/>
      <c r="ONB58" s="43"/>
      <c r="ONC58" s="43"/>
      <c r="OND58" s="43"/>
      <c r="ONE58" s="43"/>
      <c r="ONF58" s="43"/>
      <c r="ONG58" s="43"/>
      <c r="ONH58" s="43"/>
      <c r="ONI58" s="43"/>
      <c r="ONJ58" s="43"/>
      <c r="ONK58" s="43"/>
      <c r="ONL58" s="43"/>
      <c r="ONM58" s="43"/>
      <c r="ONN58" s="43"/>
      <c r="ONO58" s="43"/>
      <c r="ONP58" s="43"/>
      <c r="ONQ58" s="43"/>
      <c r="ONR58" s="43"/>
      <c r="ONS58" s="43"/>
      <c r="ONT58" s="43"/>
      <c r="ONU58" s="43"/>
      <c r="ONV58" s="43"/>
      <c r="ONW58" s="43"/>
      <c r="ONX58" s="43"/>
      <c r="ONY58" s="43"/>
      <c r="ONZ58" s="43"/>
      <c r="OOA58" s="43"/>
      <c r="OOB58" s="43"/>
      <c r="OOC58" s="43"/>
      <c r="OOD58" s="43"/>
      <c r="OOE58" s="43"/>
      <c r="OOF58" s="43"/>
      <c r="OOG58" s="43"/>
      <c r="OOH58" s="43"/>
      <c r="OOI58" s="43"/>
      <c r="OOJ58" s="43"/>
      <c r="OOK58" s="43"/>
      <c r="OOL58" s="43"/>
      <c r="OOM58" s="43"/>
      <c r="OON58" s="43"/>
      <c r="OOO58" s="43"/>
      <c r="OOP58" s="43"/>
      <c r="OOQ58" s="43"/>
      <c r="OOR58" s="43"/>
      <c r="OOS58" s="43"/>
      <c r="OOT58" s="43"/>
      <c r="OOU58" s="43"/>
      <c r="OOV58" s="43"/>
      <c r="OOW58" s="43"/>
      <c r="OOX58" s="43"/>
      <c r="OOY58" s="43"/>
      <c r="OOZ58" s="43"/>
      <c r="OPA58" s="43"/>
      <c r="OPB58" s="43"/>
      <c r="OPC58" s="43"/>
      <c r="OPD58" s="43"/>
      <c r="OPE58" s="43"/>
      <c r="OPF58" s="43"/>
      <c r="OPG58" s="43"/>
      <c r="OPH58" s="43"/>
      <c r="OPI58" s="43"/>
      <c r="OPJ58" s="43"/>
      <c r="OPK58" s="43"/>
      <c r="OPL58" s="43"/>
      <c r="OPM58" s="43"/>
      <c r="OPN58" s="43"/>
      <c r="OPO58" s="43"/>
      <c r="OPP58" s="43"/>
      <c r="OPQ58" s="43"/>
      <c r="OPR58" s="43"/>
      <c r="OPS58" s="43"/>
      <c r="OPT58" s="43"/>
      <c r="OPU58" s="43"/>
      <c r="OPV58" s="43"/>
      <c r="OPW58" s="43"/>
      <c r="OPX58" s="43"/>
      <c r="OPY58" s="43"/>
      <c r="OPZ58" s="43"/>
      <c r="OQA58" s="43"/>
      <c r="OQB58" s="43"/>
      <c r="OQC58" s="43"/>
      <c r="OQD58" s="43"/>
      <c r="OQE58" s="43"/>
      <c r="OQF58" s="43"/>
      <c r="OQG58" s="43"/>
      <c r="OQH58" s="43"/>
      <c r="OQI58" s="43"/>
      <c r="OQJ58" s="43"/>
      <c r="OQK58" s="43"/>
      <c r="OQL58" s="43"/>
      <c r="OQM58" s="43"/>
      <c r="OQN58" s="43"/>
      <c r="OQO58" s="43"/>
      <c r="OQP58" s="43"/>
      <c r="OQQ58" s="43"/>
      <c r="OQR58" s="43"/>
      <c r="OQS58" s="43"/>
      <c r="OQT58" s="43"/>
      <c r="OQU58" s="43"/>
      <c r="OQV58" s="43"/>
      <c r="OQW58" s="43"/>
      <c r="OQX58" s="43"/>
      <c r="OQY58" s="43"/>
      <c r="OQZ58" s="43"/>
      <c r="ORA58" s="43"/>
      <c r="ORB58" s="43"/>
      <c r="ORC58" s="43"/>
      <c r="ORD58" s="43"/>
      <c r="ORE58" s="43"/>
      <c r="ORF58" s="43"/>
      <c r="ORG58" s="43"/>
      <c r="ORH58" s="43"/>
      <c r="ORI58" s="43"/>
      <c r="ORJ58" s="43"/>
      <c r="ORK58" s="43"/>
      <c r="ORL58" s="43"/>
      <c r="ORM58" s="43"/>
      <c r="ORN58" s="43"/>
      <c r="ORO58" s="43"/>
      <c r="ORP58" s="43"/>
      <c r="ORQ58" s="43"/>
      <c r="ORR58" s="43"/>
      <c r="ORS58" s="43"/>
      <c r="ORT58" s="43"/>
      <c r="ORU58" s="43"/>
      <c r="ORV58" s="43"/>
      <c r="ORW58" s="43"/>
      <c r="ORX58" s="43"/>
      <c r="ORY58" s="43"/>
      <c r="ORZ58" s="43"/>
      <c r="OSA58" s="43"/>
      <c r="OSB58" s="43"/>
      <c r="OSC58" s="43"/>
      <c r="OSD58" s="43"/>
      <c r="OSE58" s="43"/>
      <c r="OSF58" s="43"/>
      <c r="OSG58" s="43"/>
      <c r="OSH58" s="43"/>
      <c r="OSI58" s="43"/>
      <c r="OSJ58" s="43"/>
      <c r="OSK58" s="43"/>
      <c r="OSL58" s="43"/>
      <c r="OSM58" s="43"/>
      <c r="OSN58" s="43"/>
      <c r="OSO58" s="43"/>
      <c r="OSP58" s="43"/>
      <c r="OSQ58" s="43"/>
      <c r="OSR58" s="43"/>
      <c r="OSS58" s="43"/>
      <c r="OST58" s="43"/>
      <c r="OSU58" s="43"/>
      <c r="OSV58" s="43"/>
      <c r="OSW58" s="43"/>
      <c r="OSX58" s="43"/>
      <c r="OSY58" s="43"/>
      <c r="OSZ58" s="43"/>
      <c r="OTA58" s="43"/>
      <c r="OTB58" s="43"/>
      <c r="OTC58" s="43"/>
      <c r="OTD58" s="43"/>
      <c r="OTE58" s="43"/>
      <c r="OTF58" s="43"/>
      <c r="OTG58" s="43"/>
      <c r="OTH58" s="43"/>
      <c r="OTI58" s="43"/>
      <c r="OTJ58" s="43"/>
      <c r="OTK58" s="43"/>
      <c r="OTL58" s="43"/>
      <c r="OTM58" s="43"/>
      <c r="OTN58" s="43"/>
      <c r="OTO58" s="43"/>
      <c r="OTP58" s="43"/>
      <c r="OTQ58" s="43"/>
      <c r="OTR58" s="43"/>
      <c r="OTS58" s="43"/>
      <c r="OTT58" s="43"/>
      <c r="OTU58" s="43"/>
      <c r="OTV58" s="43"/>
      <c r="OTW58" s="43"/>
      <c r="OTX58" s="43"/>
      <c r="OTY58" s="43"/>
      <c r="OTZ58" s="43"/>
      <c r="OUA58" s="43"/>
      <c r="OUB58" s="43"/>
      <c r="OUC58" s="43"/>
      <c r="OUD58" s="43"/>
      <c r="OUE58" s="43"/>
      <c r="OUF58" s="43"/>
      <c r="OUG58" s="43"/>
      <c r="OUH58" s="43"/>
      <c r="OUI58" s="43"/>
      <c r="OUJ58" s="43"/>
      <c r="OUK58" s="43"/>
      <c r="OUL58" s="43"/>
      <c r="OUM58" s="43"/>
      <c r="OUN58" s="43"/>
      <c r="OUO58" s="43"/>
      <c r="OUP58" s="43"/>
      <c r="OUQ58" s="43"/>
      <c r="OUR58" s="43"/>
      <c r="OUS58" s="43"/>
      <c r="OUT58" s="43"/>
      <c r="OUU58" s="43"/>
      <c r="OUV58" s="43"/>
      <c r="OUW58" s="43"/>
      <c r="OUX58" s="43"/>
      <c r="OUY58" s="43"/>
      <c r="OUZ58" s="43"/>
      <c r="OVA58" s="43"/>
      <c r="OVB58" s="43"/>
      <c r="OVC58" s="43"/>
      <c r="OVD58" s="43"/>
      <c r="OVE58" s="43"/>
      <c r="OVF58" s="43"/>
      <c r="OVG58" s="43"/>
      <c r="OVH58" s="43"/>
      <c r="OVI58" s="43"/>
      <c r="OVJ58" s="43"/>
      <c r="OVK58" s="43"/>
      <c r="OVL58" s="43"/>
      <c r="OVM58" s="43"/>
      <c r="OVN58" s="43"/>
      <c r="OVO58" s="43"/>
      <c r="OVP58" s="43"/>
      <c r="OVQ58" s="43"/>
      <c r="OVR58" s="43"/>
      <c r="OVS58" s="43"/>
      <c r="OVT58" s="43"/>
      <c r="OVU58" s="43"/>
      <c r="OVV58" s="43"/>
      <c r="OVW58" s="43"/>
      <c r="OVX58" s="43"/>
      <c r="OVY58" s="43"/>
      <c r="OVZ58" s="43"/>
      <c r="OWA58" s="43"/>
      <c r="OWB58" s="43"/>
      <c r="OWC58" s="43"/>
      <c r="OWD58" s="43"/>
      <c r="OWE58" s="43"/>
      <c r="OWF58" s="43"/>
      <c r="OWG58" s="43"/>
      <c r="OWH58" s="43"/>
      <c r="OWI58" s="43"/>
      <c r="OWJ58" s="43"/>
      <c r="OWK58" s="43"/>
      <c r="OWL58" s="43"/>
      <c r="OWM58" s="43"/>
      <c r="OWN58" s="43"/>
      <c r="OWO58" s="43"/>
      <c r="OWP58" s="43"/>
      <c r="OWQ58" s="43"/>
      <c r="OWR58" s="43"/>
      <c r="OWS58" s="43"/>
      <c r="OWT58" s="43"/>
      <c r="OWU58" s="43"/>
      <c r="OWV58" s="43"/>
      <c r="OWW58" s="43"/>
      <c r="OWX58" s="43"/>
      <c r="OWY58" s="43"/>
      <c r="OWZ58" s="43"/>
      <c r="OXA58" s="43"/>
      <c r="OXB58" s="43"/>
      <c r="OXC58" s="43"/>
      <c r="OXD58" s="43"/>
      <c r="OXE58" s="43"/>
      <c r="OXF58" s="43"/>
      <c r="OXG58" s="43"/>
      <c r="OXH58" s="43"/>
      <c r="OXI58" s="43"/>
      <c r="OXJ58" s="43"/>
      <c r="OXK58" s="43"/>
      <c r="OXL58" s="43"/>
      <c r="OXM58" s="43"/>
      <c r="OXN58" s="43"/>
      <c r="OXO58" s="43"/>
      <c r="OXP58" s="43"/>
      <c r="OXQ58" s="43"/>
      <c r="OXR58" s="43"/>
      <c r="OXS58" s="43"/>
      <c r="OXT58" s="43"/>
      <c r="OXU58" s="43"/>
      <c r="OXV58" s="43"/>
      <c r="OXW58" s="43"/>
      <c r="OXX58" s="43"/>
      <c r="OXY58" s="43"/>
      <c r="OXZ58" s="43"/>
      <c r="OYA58" s="43"/>
      <c r="OYB58" s="43"/>
      <c r="OYC58" s="43"/>
      <c r="OYD58" s="43"/>
      <c r="OYE58" s="43"/>
      <c r="OYF58" s="43"/>
      <c r="OYG58" s="43"/>
      <c r="OYH58" s="43"/>
      <c r="OYI58" s="43"/>
      <c r="OYJ58" s="43"/>
      <c r="OYK58" s="43"/>
      <c r="OYL58" s="43"/>
      <c r="OYM58" s="43"/>
      <c r="OYN58" s="43"/>
      <c r="OYO58" s="43"/>
      <c r="OYP58" s="43"/>
      <c r="OYQ58" s="43"/>
      <c r="OYR58" s="43"/>
      <c r="OYS58" s="43"/>
      <c r="OYT58" s="43"/>
      <c r="OYU58" s="43"/>
      <c r="OYV58" s="43"/>
      <c r="OYW58" s="43"/>
      <c r="OYX58" s="43"/>
      <c r="OYY58" s="43"/>
      <c r="OYZ58" s="43"/>
      <c r="OZA58" s="43"/>
      <c r="OZB58" s="43"/>
      <c r="OZC58" s="43"/>
      <c r="OZD58" s="43"/>
      <c r="OZE58" s="43"/>
      <c r="OZF58" s="43"/>
      <c r="OZG58" s="43"/>
      <c r="OZH58" s="43"/>
      <c r="OZI58" s="43"/>
      <c r="OZJ58" s="43"/>
      <c r="OZK58" s="43"/>
      <c r="OZL58" s="43"/>
      <c r="OZM58" s="43"/>
      <c r="OZN58" s="43"/>
      <c r="OZO58" s="43"/>
      <c r="OZP58" s="43"/>
      <c r="OZQ58" s="43"/>
      <c r="OZR58" s="43"/>
      <c r="OZS58" s="43"/>
      <c r="OZT58" s="43"/>
      <c r="OZU58" s="43"/>
      <c r="OZV58" s="43"/>
      <c r="OZW58" s="43"/>
      <c r="OZX58" s="43"/>
      <c r="OZY58" s="43"/>
      <c r="OZZ58" s="43"/>
      <c r="PAA58" s="43"/>
      <c r="PAB58" s="43"/>
      <c r="PAC58" s="43"/>
      <c r="PAD58" s="43"/>
      <c r="PAE58" s="43"/>
      <c r="PAF58" s="43"/>
      <c r="PAG58" s="43"/>
      <c r="PAH58" s="43"/>
      <c r="PAI58" s="43"/>
      <c r="PAJ58" s="43"/>
      <c r="PAK58" s="43"/>
      <c r="PAL58" s="43"/>
      <c r="PAM58" s="43"/>
      <c r="PAN58" s="43"/>
      <c r="PAO58" s="43"/>
      <c r="PAP58" s="43"/>
      <c r="PAQ58" s="43"/>
      <c r="PAR58" s="43"/>
      <c r="PAS58" s="43"/>
      <c r="PAT58" s="43"/>
      <c r="PAU58" s="43"/>
      <c r="PAV58" s="43"/>
      <c r="PAW58" s="43"/>
      <c r="PAX58" s="43"/>
      <c r="PAY58" s="43"/>
      <c r="PAZ58" s="43"/>
      <c r="PBA58" s="43"/>
      <c r="PBB58" s="43"/>
      <c r="PBC58" s="43"/>
      <c r="PBD58" s="43"/>
      <c r="PBE58" s="43"/>
      <c r="PBF58" s="43"/>
      <c r="PBG58" s="43"/>
      <c r="PBH58" s="43"/>
      <c r="PBI58" s="43"/>
      <c r="PBJ58" s="43"/>
      <c r="PBK58" s="43"/>
      <c r="PBL58" s="43"/>
      <c r="PBM58" s="43"/>
      <c r="PBN58" s="43"/>
      <c r="PBO58" s="43"/>
      <c r="PBP58" s="43"/>
      <c r="PBQ58" s="43"/>
      <c r="PBR58" s="43"/>
      <c r="PBS58" s="43"/>
      <c r="PBT58" s="43"/>
      <c r="PBU58" s="43"/>
      <c r="PBV58" s="43"/>
      <c r="PBW58" s="43"/>
      <c r="PBX58" s="43"/>
      <c r="PBY58" s="43"/>
      <c r="PBZ58" s="43"/>
      <c r="PCA58" s="43"/>
      <c r="PCB58" s="43"/>
      <c r="PCC58" s="43"/>
      <c r="PCD58" s="43"/>
      <c r="PCE58" s="43"/>
      <c r="PCF58" s="43"/>
      <c r="PCG58" s="43"/>
      <c r="PCH58" s="43"/>
      <c r="PCI58" s="43"/>
      <c r="PCJ58" s="43"/>
      <c r="PCK58" s="43"/>
      <c r="PCL58" s="43"/>
      <c r="PCM58" s="43"/>
      <c r="PCN58" s="43"/>
      <c r="PCO58" s="43"/>
      <c r="PCP58" s="43"/>
      <c r="PCQ58" s="43"/>
      <c r="PCR58" s="43"/>
      <c r="PCS58" s="43"/>
      <c r="PCT58" s="43"/>
      <c r="PCU58" s="43"/>
      <c r="PCV58" s="43"/>
      <c r="PCW58" s="43"/>
      <c r="PCX58" s="43"/>
      <c r="PCY58" s="43"/>
      <c r="PCZ58" s="43"/>
      <c r="PDA58" s="43"/>
      <c r="PDB58" s="43"/>
      <c r="PDC58" s="43"/>
      <c r="PDD58" s="43"/>
      <c r="PDE58" s="43"/>
      <c r="PDF58" s="43"/>
      <c r="PDG58" s="43"/>
      <c r="PDH58" s="43"/>
      <c r="PDI58" s="43"/>
      <c r="PDJ58" s="43"/>
      <c r="PDK58" s="43"/>
      <c r="PDL58" s="43"/>
      <c r="PDM58" s="43"/>
      <c r="PDN58" s="43"/>
      <c r="PDO58" s="43"/>
      <c r="PDP58" s="43"/>
      <c r="PDQ58" s="43"/>
      <c r="PDR58" s="43"/>
      <c r="PDS58" s="43"/>
      <c r="PDT58" s="43"/>
      <c r="PDU58" s="43"/>
      <c r="PDV58" s="43"/>
      <c r="PDW58" s="43"/>
      <c r="PDX58" s="43"/>
      <c r="PDY58" s="43"/>
      <c r="PDZ58" s="43"/>
      <c r="PEA58" s="43"/>
      <c r="PEB58" s="43"/>
      <c r="PEC58" s="43"/>
      <c r="PED58" s="43"/>
      <c r="PEE58" s="43"/>
      <c r="PEF58" s="43"/>
      <c r="PEG58" s="43"/>
      <c r="PEH58" s="43"/>
      <c r="PEI58" s="43"/>
      <c r="PEJ58" s="43"/>
      <c r="PEK58" s="43"/>
      <c r="PEL58" s="43"/>
      <c r="PEM58" s="43"/>
      <c r="PEN58" s="43"/>
      <c r="PEO58" s="43"/>
      <c r="PEP58" s="43"/>
      <c r="PEQ58" s="43"/>
      <c r="PER58" s="43"/>
      <c r="PES58" s="43"/>
      <c r="PET58" s="43"/>
      <c r="PEU58" s="43"/>
      <c r="PEV58" s="43"/>
      <c r="PEW58" s="43"/>
      <c r="PEX58" s="43"/>
      <c r="PEY58" s="43"/>
      <c r="PEZ58" s="43"/>
      <c r="PFA58" s="43"/>
      <c r="PFB58" s="43"/>
      <c r="PFC58" s="43"/>
      <c r="PFD58" s="43"/>
      <c r="PFE58" s="43"/>
      <c r="PFF58" s="43"/>
      <c r="PFG58" s="43"/>
      <c r="PFH58" s="43"/>
      <c r="PFI58" s="43"/>
      <c r="PFJ58" s="43"/>
      <c r="PFK58" s="43"/>
      <c r="PFL58" s="43"/>
      <c r="PFM58" s="43"/>
      <c r="PFN58" s="43"/>
      <c r="PFO58" s="43"/>
      <c r="PFP58" s="43"/>
      <c r="PFQ58" s="43"/>
      <c r="PFR58" s="43"/>
      <c r="PFS58" s="43"/>
      <c r="PFT58" s="43"/>
      <c r="PFU58" s="43"/>
      <c r="PFV58" s="43"/>
      <c r="PFW58" s="43"/>
      <c r="PFX58" s="43"/>
      <c r="PFY58" s="43"/>
      <c r="PFZ58" s="43"/>
      <c r="PGA58" s="43"/>
      <c r="PGB58" s="43"/>
      <c r="PGC58" s="43"/>
      <c r="PGD58" s="43"/>
      <c r="PGE58" s="43"/>
      <c r="PGF58" s="43"/>
      <c r="PGG58" s="43"/>
      <c r="PGH58" s="43"/>
      <c r="PGI58" s="43"/>
      <c r="PGJ58" s="43"/>
      <c r="PGK58" s="43"/>
      <c r="PGL58" s="43"/>
      <c r="PGM58" s="43"/>
      <c r="PGN58" s="43"/>
      <c r="PGO58" s="43"/>
      <c r="PGP58" s="43"/>
      <c r="PGQ58" s="43"/>
      <c r="PGR58" s="43"/>
      <c r="PGS58" s="43"/>
      <c r="PGT58" s="43"/>
      <c r="PGU58" s="43"/>
      <c r="PGV58" s="43"/>
      <c r="PGW58" s="43"/>
      <c r="PGX58" s="43"/>
      <c r="PGY58" s="43"/>
      <c r="PGZ58" s="43"/>
      <c r="PHA58" s="43"/>
      <c r="PHB58" s="43"/>
      <c r="PHC58" s="43"/>
      <c r="PHD58" s="43"/>
      <c r="PHE58" s="43"/>
      <c r="PHF58" s="43"/>
      <c r="PHG58" s="43"/>
      <c r="PHH58" s="43"/>
      <c r="PHI58" s="43"/>
      <c r="PHJ58" s="43"/>
      <c r="PHK58" s="43"/>
      <c r="PHL58" s="43"/>
      <c r="PHM58" s="43"/>
      <c r="PHN58" s="43"/>
      <c r="PHO58" s="43"/>
      <c r="PHP58" s="43"/>
      <c r="PHQ58" s="43"/>
      <c r="PHR58" s="43"/>
      <c r="PHS58" s="43"/>
      <c r="PHT58" s="43"/>
      <c r="PHU58" s="43"/>
      <c r="PHV58" s="43"/>
      <c r="PHW58" s="43"/>
      <c r="PHX58" s="43"/>
      <c r="PHY58" s="43"/>
      <c r="PHZ58" s="43"/>
      <c r="PIA58" s="43"/>
      <c r="PIB58" s="43"/>
      <c r="PIC58" s="43"/>
      <c r="PID58" s="43"/>
      <c r="PIE58" s="43"/>
      <c r="PIF58" s="43"/>
      <c r="PIG58" s="43"/>
      <c r="PIH58" s="43"/>
      <c r="PII58" s="43"/>
      <c r="PIJ58" s="43"/>
      <c r="PIK58" s="43"/>
      <c r="PIL58" s="43"/>
      <c r="PIM58" s="43"/>
      <c r="PIN58" s="43"/>
      <c r="PIO58" s="43"/>
      <c r="PIP58" s="43"/>
      <c r="PIQ58" s="43"/>
      <c r="PIR58" s="43"/>
      <c r="PIS58" s="43"/>
      <c r="PIT58" s="43"/>
      <c r="PIU58" s="43"/>
      <c r="PIV58" s="43"/>
      <c r="PIW58" s="43"/>
      <c r="PIX58" s="43"/>
      <c r="PIY58" s="43"/>
      <c r="PIZ58" s="43"/>
      <c r="PJA58" s="43"/>
      <c r="PJB58" s="43"/>
      <c r="PJC58" s="43"/>
      <c r="PJD58" s="43"/>
      <c r="PJE58" s="43"/>
      <c r="PJF58" s="43"/>
      <c r="PJG58" s="43"/>
      <c r="PJH58" s="43"/>
      <c r="PJI58" s="43"/>
      <c r="PJJ58" s="43"/>
      <c r="PJK58" s="43"/>
      <c r="PJL58" s="43"/>
      <c r="PJM58" s="43"/>
      <c r="PJN58" s="43"/>
      <c r="PJO58" s="43"/>
      <c r="PJP58" s="43"/>
      <c r="PJQ58" s="43"/>
      <c r="PJR58" s="43"/>
      <c r="PJS58" s="43"/>
      <c r="PJT58" s="43"/>
      <c r="PJU58" s="43"/>
      <c r="PJV58" s="43"/>
      <c r="PJW58" s="43"/>
      <c r="PJX58" s="43"/>
      <c r="PJY58" s="43"/>
      <c r="PJZ58" s="43"/>
      <c r="PKA58" s="43"/>
      <c r="PKB58" s="43"/>
      <c r="PKC58" s="43"/>
      <c r="PKD58" s="43"/>
      <c r="PKE58" s="43"/>
      <c r="PKF58" s="43"/>
      <c r="PKG58" s="43"/>
      <c r="PKH58" s="43"/>
      <c r="PKI58" s="43"/>
      <c r="PKJ58" s="43"/>
      <c r="PKK58" s="43"/>
      <c r="PKL58" s="43"/>
      <c r="PKM58" s="43"/>
      <c r="PKN58" s="43"/>
      <c r="PKO58" s="43"/>
      <c r="PKP58" s="43"/>
      <c r="PKQ58" s="43"/>
      <c r="PKR58" s="43"/>
      <c r="PKS58" s="43"/>
      <c r="PKT58" s="43"/>
      <c r="PKU58" s="43"/>
      <c r="PKV58" s="43"/>
      <c r="PKW58" s="43"/>
      <c r="PKX58" s="43"/>
      <c r="PKY58" s="43"/>
      <c r="PKZ58" s="43"/>
      <c r="PLA58" s="43"/>
      <c r="PLB58" s="43"/>
      <c r="PLC58" s="43"/>
      <c r="PLD58" s="43"/>
      <c r="PLE58" s="43"/>
      <c r="PLF58" s="43"/>
      <c r="PLG58" s="43"/>
      <c r="PLH58" s="43"/>
      <c r="PLI58" s="43"/>
      <c r="PLJ58" s="43"/>
      <c r="PLK58" s="43"/>
      <c r="PLL58" s="43"/>
      <c r="PLM58" s="43"/>
      <c r="PLN58" s="43"/>
      <c r="PLO58" s="43"/>
      <c r="PLP58" s="43"/>
      <c r="PLQ58" s="43"/>
      <c r="PLR58" s="43"/>
      <c r="PLS58" s="43"/>
      <c r="PLT58" s="43"/>
      <c r="PLU58" s="43"/>
      <c r="PLV58" s="43"/>
      <c r="PLW58" s="43"/>
      <c r="PLX58" s="43"/>
      <c r="PLY58" s="43"/>
      <c r="PLZ58" s="43"/>
      <c r="PMA58" s="43"/>
      <c r="PMB58" s="43"/>
      <c r="PMC58" s="43"/>
      <c r="PMD58" s="43"/>
      <c r="PME58" s="43"/>
      <c r="PMF58" s="43"/>
      <c r="PMG58" s="43"/>
      <c r="PMH58" s="43"/>
      <c r="PMI58" s="43"/>
      <c r="PMJ58" s="43"/>
      <c r="PMK58" s="43"/>
      <c r="PML58" s="43"/>
      <c r="PMM58" s="43"/>
      <c r="PMN58" s="43"/>
      <c r="PMO58" s="43"/>
      <c r="PMP58" s="43"/>
      <c r="PMQ58" s="43"/>
      <c r="PMR58" s="43"/>
      <c r="PMS58" s="43"/>
      <c r="PMT58" s="43"/>
      <c r="PMU58" s="43"/>
      <c r="PMV58" s="43"/>
      <c r="PMW58" s="43"/>
      <c r="PMX58" s="43"/>
      <c r="PMY58" s="43"/>
      <c r="PMZ58" s="43"/>
      <c r="PNA58" s="43"/>
      <c r="PNB58" s="43"/>
      <c r="PNC58" s="43"/>
      <c r="PND58" s="43"/>
      <c r="PNE58" s="43"/>
      <c r="PNF58" s="43"/>
      <c r="PNG58" s="43"/>
      <c r="PNH58" s="43"/>
      <c r="PNI58" s="43"/>
      <c r="PNJ58" s="43"/>
      <c r="PNK58" s="43"/>
      <c r="PNL58" s="43"/>
      <c r="PNM58" s="43"/>
      <c r="PNN58" s="43"/>
      <c r="PNO58" s="43"/>
      <c r="PNP58" s="43"/>
      <c r="PNQ58" s="43"/>
      <c r="PNR58" s="43"/>
      <c r="PNS58" s="43"/>
      <c r="PNT58" s="43"/>
      <c r="PNU58" s="43"/>
      <c r="PNV58" s="43"/>
      <c r="PNW58" s="43"/>
      <c r="PNX58" s="43"/>
      <c r="PNY58" s="43"/>
      <c r="PNZ58" s="43"/>
      <c r="POA58" s="43"/>
      <c r="POB58" s="43"/>
      <c r="POC58" s="43"/>
      <c r="POD58" s="43"/>
      <c r="POE58" s="43"/>
      <c r="POF58" s="43"/>
      <c r="POG58" s="43"/>
      <c r="POH58" s="43"/>
      <c r="POI58" s="43"/>
      <c r="POJ58" s="43"/>
      <c r="POK58" s="43"/>
      <c r="POL58" s="43"/>
      <c r="POM58" s="43"/>
      <c r="PON58" s="43"/>
      <c r="POO58" s="43"/>
      <c r="POP58" s="43"/>
      <c r="POQ58" s="43"/>
      <c r="POR58" s="43"/>
      <c r="POS58" s="43"/>
      <c r="POT58" s="43"/>
      <c r="POU58" s="43"/>
      <c r="POV58" s="43"/>
      <c r="POW58" s="43"/>
      <c r="POX58" s="43"/>
      <c r="POY58" s="43"/>
      <c r="POZ58" s="43"/>
      <c r="PPA58" s="43"/>
      <c r="PPB58" s="43"/>
      <c r="PPC58" s="43"/>
      <c r="PPD58" s="43"/>
      <c r="PPE58" s="43"/>
      <c r="PPF58" s="43"/>
      <c r="PPG58" s="43"/>
      <c r="PPH58" s="43"/>
      <c r="PPI58" s="43"/>
      <c r="PPJ58" s="43"/>
      <c r="PPK58" s="43"/>
      <c r="PPL58" s="43"/>
      <c r="PPM58" s="43"/>
      <c r="PPN58" s="43"/>
      <c r="PPO58" s="43"/>
      <c r="PPP58" s="43"/>
      <c r="PPQ58" s="43"/>
      <c r="PPR58" s="43"/>
      <c r="PPS58" s="43"/>
      <c r="PPT58" s="43"/>
      <c r="PPU58" s="43"/>
      <c r="PPV58" s="43"/>
      <c r="PPW58" s="43"/>
      <c r="PPX58" s="43"/>
      <c r="PPY58" s="43"/>
      <c r="PPZ58" s="43"/>
      <c r="PQA58" s="43"/>
      <c r="PQB58" s="43"/>
      <c r="PQC58" s="43"/>
      <c r="PQD58" s="43"/>
      <c r="PQE58" s="43"/>
      <c r="PQF58" s="43"/>
      <c r="PQG58" s="43"/>
      <c r="PQH58" s="43"/>
      <c r="PQI58" s="43"/>
      <c r="PQJ58" s="43"/>
      <c r="PQK58" s="43"/>
      <c r="PQL58" s="43"/>
      <c r="PQM58" s="43"/>
      <c r="PQN58" s="43"/>
      <c r="PQO58" s="43"/>
      <c r="PQP58" s="43"/>
      <c r="PQQ58" s="43"/>
      <c r="PQR58" s="43"/>
      <c r="PQS58" s="43"/>
      <c r="PQT58" s="43"/>
      <c r="PQU58" s="43"/>
      <c r="PQV58" s="43"/>
      <c r="PQW58" s="43"/>
      <c r="PQX58" s="43"/>
      <c r="PQY58" s="43"/>
      <c r="PQZ58" s="43"/>
      <c r="PRA58" s="43"/>
      <c r="PRB58" s="43"/>
      <c r="PRC58" s="43"/>
      <c r="PRD58" s="43"/>
      <c r="PRE58" s="43"/>
      <c r="PRF58" s="43"/>
      <c r="PRG58" s="43"/>
      <c r="PRH58" s="43"/>
      <c r="PRI58" s="43"/>
      <c r="PRJ58" s="43"/>
      <c r="PRK58" s="43"/>
      <c r="PRL58" s="43"/>
      <c r="PRM58" s="43"/>
      <c r="PRN58" s="43"/>
      <c r="PRO58" s="43"/>
      <c r="PRP58" s="43"/>
      <c r="PRQ58" s="43"/>
      <c r="PRR58" s="43"/>
      <c r="PRS58" s="43"/>
      <c r="PRT58" s="43"/>
      <c r="PRU58" s="43"/>
      <c r="PRV58" s="43"/>
      <c r="PRW58" s="43"/>
      <c r="PRX58" s="43"/>
      <c r="PRY58" s="43"/>
      <c r="PRZ58" s="43"/>
      <c r="PSA58" s="43"/>
      <c r="PSB58" s="43"/>
      <c r="PSC58" s="43"/>
      <c r="PSD58" s="43"/>
      <c r="PSE58" s="43"/>
      <c r="PSF58" s="43"/>
      <c r="PSG58" s="43"/>
      <c r="PSH58" s="43"/>
      <c r="PSI58" s="43"/>
      <c r="PSJ58" s="43"/>
      <c r="PSK58" s="43"/>
      <c r="PSL58" s="43"/>
      <c r="PSM58" s="43"/>
      <c r="PSN58" s="43"/>
      <c r="PSO58" s="43"/>
      <c r="PSP58" s="43"/>
      <c r="PSQ58" s="43"/>
      <c r="PSR58" s="43"/>
      <c r="PSS58" s="43"/>
      <c r="PST58" s="43"/>
      <c r="PSU58" s="43"/>
      <c r="PSV58" s="43"/>
      <c r="PSW58" s="43"/>
      <c r="PSX58" s="43"/>
      <c r="PSY58" s="43"/>
      <c r="PSZ58" s="43"/>
      <c r="PTA58" s="43"/>
      <c r="PTB58" s="43"/>
      <c r="PTC58" s="43"/>
      <c r="PTD58" s="43"/>
      <c r="PTE58" s="43"/>
      <c r="PTF58" s="43"/>
      <c r="PTG58" s="43"/>
      <c r="PTH58" s="43"/>
      <c r="PTI58" s="43"/>
      <c r="PTJ58" s="43"/>
      <c r="PTK58" s="43"/>
      <c r="PTL58" s="43"/>
      <c r="PTM58" s="43"/>
      <c r="PTN58" s="43"/>
      <c r="PTO58" s="43"/>
      <c r="PTP58" s="43"/>
      <c r="PTQ58" s="43"/>
      <c r="PTR58" s="43"/>
      <c r="PTS58" s="43"/>
      <c r="PTT58" s="43"/>
      <c r="PTU58" s="43"/>
      <c r="PTV58" s="43"/>
      <c r="PTW58" s="43"/>
      <c r="PTX58" s="43"/>
      <c r="PTY58" s="43"/>
      <c r="PTZ58" s="43"/>
      <c r="PUA58" s="43"/>
      <c r="PUB58" s="43"/>
      <c r="PUC58" s="43"/>
      <c r="PUD58" s="43"/>
      <c r="PUE58" s="43"/>
      <c r="PUF58" s="43"/>
      <c r="PUG58" s="43"/>
      <c r="PUH58" s="43"/>
      <c r="PUI58" s="43"/>
      <c r="PUJ58" s="43"/>
      <c r="PUK58" s="43"/>
      <c r="PUL58" s="43"/>
      <c r="PUM58" s="43"/>
      <c r="PUN58" s="43"/>
      <c r="PUO58" s="43"/>
      <c r="PUP58" s="43"/>
      <c r="PUQ58" s="43"/>
      <c r="PUR58" s="43"/>
      <c r="PUS58" s="43"/>
      <c r="PUT58" s="43"/>
      <c r="PUU58" s="43"/>
      <c r="PUV58" s="43"/>
      <c r="PUW58" s="43"/>
      <c r="PUX58" s="43"/>
      <c r="PUY58" s="43"/>
      <c r="PUZ58" s="43"/>
      <c r="PVA58" s="43"/>
      <c r="PVB58" s="43"/>
      <c r="PVC58" s="43"/>
      <c r="PVD58" s="43"/>
      <c r="PVE58" s="43"/>
      <c r="PVF58" s="43"/>
      <c r="PVG58" s="43"/>
      <c r="PVH58" s="43"/>
      <c r="PVI58" s="43"/>
      <c r="PVJ58" s="43"/>
      <c r="PVK58" s="43"/>
      <c r="PVL58" s="43"/>
      <c r="PVM58" s="43"/>
      <c r="PVN58" s="43"/>
      <c r="PVO58" s="43"/>
      <c r="PVP58" s="43"/>
      <c r="PVQ58" s="43"/>
      <c r="PVR58" s="43"/>
      <c r="PVS58" s="43"/>
      <c r="PVT58" s="43"/>
      <c r="PVU58" s="43"/>
      <c r="PVV58" s="43"/>
      <c r="PVW58" s="43"/>
      <c r="PVX58" s="43"/>
      <c r="PVY58" s="43"/>
      <c r="PVZ58" s="43"/>
      <c r="PWA58" s="43"/>
      <c r="PWB58" s="43"/>
      <c r="PWC58" s="43"/>
      <c r="PWD58" s="43"/>
      <c r="PWE58" s="43"/>
      <c r="PWF58" s="43"/>
      <c r="PWG58" s="43"/>
      <c r="PWH58" s="43"/>
      <c r="PWI58" s="43"/>
      <c r="PWJ58" s="43"/>
      <c r="PWK58" s="43"/>
      <c r="PWL58" s="43"/>
      <c r="PWM58" s="43"/>
      <c r="PWN58" s="43"/>
      <c r="PWO58" s="43"/>
      <c r="PWP58" s="43"/>
      <c r="PWQ58" s="43"/>
      <c r="PWR58" s="43"/>
      <c r="PWS58" s="43"/>
      <c r="PWT58" s="43"/>
      <c r="PWU58" s="43"/>
      <c r="PWV58" s="43"/>
      <c r="PWW58" s="43"/>
      <c r="PWX58" s="43"/>
      <c r="PWY58" s="43"/>
      <c r="PWZ58" s="43"/>
      <c r="PXA58" s="43"/>
      <c r="PXB58" s="43"/>
      <c r="PXC58" s="43"/>
      <c r="PXD58" s="43"/>
      <c r="PXE58" s="43"/>
      <c r="PXF58" s="43"/>
      <c r="PXG58" s="43"/>
      <c r="PXH58" s="43"/>
      <c r="PXI58" s="43"/>
      <c r="PXJ58" s="43"/>
      <c r="PXK58" s="43"/>
      <c r="PXL58" s="43"/>
      <c r="PXM58" s="43"/>
      <c r="PXN58" s="43"/>
      <c r="PXO58" s="43"/>
      <c r="PXP58" s="43"/>
      <c r="PXQ58" s="43"/>
      <c r="PXR58" s="43"/>
      <c r="PXS58" s="43"/>
      <c r="PXT58" s="43"/>
      <c r="PXU58" s="43"/>
      <c r="PXV58" s="43"/>
      <c r="PXW58" s="43"/>
      <c r="PXX58" s="43"/>
      <c r="PXY58" s="43"/>
      <c r="PXZ58" s="43"/>
      <c r="PYA58" s="43"/>
      <c r="PYB58" s="43"/>
      <c r="PYC58" s="43"/>
      <c r="PYD58" s="43"/>
      <c r="PYE58" s="43"/>
      <c r="PYF58" s="43"/>
      <c r="PYG58" s="43"/>
      <c r="PYH58" s="43"/>
      <c r="PYI58" s="43"/>
      <c r="PYJ58" s="43"/>
      <c r="PYK58" s="43"/>
      <c r="PYL58" s="43"/>
      <c r="PYM58" s="43"/>
      <c r="PYN58" s="43"/>
      <c r="PYO58" s="43"/>
      <c r="PYP58" s="43"/>
      <c r="PYQ58" s="43"/>
      <c r="PYR58" s="43"/>
      <c r="PYS58" s="43"/>
      <c r="PYT58" s="43"/>
      <c r="PYU58" s="43"/>
      <c r="PYV58" s="43"/>
      <c r="PYW58" s="43"/>
      <c r="PYX58" s="43"/>
      <c r="PYY58" s="43"/>
      <c r="PYZ58" s="43"/>
      <c r="PZA58" s="43"/>
      <c r="PZB58" s="43"/>
      <c r="PZC58" s="43"/>
      <c r="PZD58" s="43"/>
      <c r="PZE58" s="43"/>
      <c r="PZF58" s="43"/>
      <c r="PZG58" s="43"/>
      <c r="PZH58" s="43"/>
      <c r="PZI58" s="43"/>
      <c r="PZJ58" s="43"/>
      <c r="PZK58" s="43"/>
      <c r="PZL58" s="43"/>
      <c r="PZM58" s="43"/>
      <c r="PZN58" s="43"/>
      <c r="PZO58" s="43"/>
      <c r="PZP58" s="43"/>
      <c r="PZQ58" s="43"/>
      <c r="PZR58" s="43"/>
      <c r="PZS58" s="43"/>
      <c r="PZT58" s="43"/>
      <c r="PZU58" s="43"/>
      <c r="PZV58" s="43"/>
      <c r="PZW58" s="43"/>
      <c r="PZX58" s="43"/>
      <c r="PZY58" s="43"/>
      <c r="PZZ58" s="43"/>
      <c r="QAA58" s="43"/>
      <c r="QAB58" s="43"/>
      <c r="QAC58" s="43"/>
      <c r="QAD58" s="43"/>
      <c r="QAE58" s="43"/>
      <c r="QAF58" s="43"/>
      <c r="QAG58" s="43"/>
      <c r="QAH58" s="43"/>
      <c r="QAI58" s="43"/>
      <c r="QAJ58" s="43"/>
      <c r="QAK58" s="43"/>
      <c r="QAL58" s="43"/>
      <c r="QAM58" s="43"/>
      <c r="QAN58" s="43"/>
      <c r="QAO58" s="43"/>
      <c r="QAP58" s="43"/>
      <c r="QAQ58" s="43"/>
      <c r="QAR58" s="43"/>
      <c r="QAS58" s="43"/>
      <c r="QAT58" s="43"/>
      <c r="QAU58" s="43"/>
      <c r="QAV58" s="43"/>
      <c r="QAW58" s="43"/>
      <c r="QAX58" s="43"/>
      <c r="QAY58" s="43"/>
      <c r="QAZ58" s="43"/>
      <c r="QBA58" s="43"/>
      <c r="QBB58" s="43"/>
      <c r="QBC58" s="43"/>
      <c r="QBD58" s="43"/>
      <c r="QBE58" s="43"/>
      <c r="QBF58" s="43"/>
      <c r="QBG58" s="43"/>
      <c r="QBH58" s="43"/>
      <c r="QBI58" s="43"/>
      <c r="QBJ58" s="43"/>
      <c r="QBK58" s="43"/>
      <c r="QBL58" s="43"/>
      <c r="QBM58" s="43"/>
      <c r="QBN58" s="43"/>
      <c r="QBO58" s="43"/>
      <c r="QBP58" s="43"/>
      <c r="QBQ58" s="43"/>
      <c r="QBR58" s="43"/>
      <c r="QBS58" s="43"/>
      <c r="QBT58" s="43"/>
      <c r="QBU58" s="43"/>
      <c r="QBV58" s="43"/>
      <c r="QBW58" s="43"/>
      <c r="QBX58" s="43"/>
      <c r="QBY58" s="43"/>
      <c r="QBZ58" s="43"/>
      <c r="QCA58" s="43"/>
      <c r="QCB58" s="43"/>
      <c r="QCC58" s="43"/>
      <c r="QCD58" s="43"/>
      <c r="QCE58" s="43"/>
      <c r="QCF58" s="43"/>
      <c r="QCG58" s="43"/>
      <c r="QCH58" s="43"/>
      <c r="QCI58" s="43"/>
      <c r="QCJ58" s="43"/>
      <c r="QCK58" s="43"/>
      <c r="QCL58" s="43"/>
      <c r="QCM58" s="43"/>
      <c r="QCN58" s="43"/>
      <c r="QCO58" s="43"/>
      <c r="QCP58" s="43"/>
      <c r="QCQ58" s="43"/>
      <c r="QCR58" s="43"/>
      <c r="QCS58" s="43"/>
      <c r="QCT58" s="43"/>
      <c r="QCU58" s="43"/>
      <c r="QCV58" s="43"/>
      <c r="QCW58" s="43"/>
      <c r="QCX58" s="43"/>
      <c r="QCY58" s="43"/>
      <c r="QCZ58" s="43"/>
      <c r="QDA58" s="43"/>
      <c r="QDB58" s="43"/>
      <c r="QDC58" s="43"/>
      <c r="QDD58" s="43"/>
      <c r="QDE58" s="43"/>
      <c r="QDF58" s="43"/>
      <c r="QDG58" s="43"/>
      <c r="QDH58" s="43"/>
      <c r="QDI58" s="43"/>
      <c r="QDJ58" s="43"/>
      <c r="QDK58" s="43"/>
      <c r="QDL58" s="43"/>
      <c r="QDM58" s="43"/>
      <c r="QDN58" s="43"/>
      <c r="QDO58" s="43"/>
      <c r="QDP58" s="43"/>
      <c r="QDQ58" s="43"/>
      <c r="QDR58" s="43"/>
      <c r="QDS58" s="43"/>
      <c r="QDT58" s="43"/>
      <c r="QDU58" s="43"/>
      <c r="QDV58" s="43"/>
      <c r="QDW58" s="43"/>
      <c r="QDX58" s="43"/>
      <c r="QDY58" s="43"/>
      <c r="QDZ58" s="43"/>
      <c r="QEA58" s="43"/>
      <c r="QEB58" s="43"/>
      <c r="QEC58" s="43"/>
      <c r="QED58" s="43"/>
      <c r="QEE58" s="43"/>
      <c r="QEF58" s="43"/>
      <c r="QEG58" s="43"/>
      <c r="QEH58" s="43"/>
      <c r="QEI58" s="43"/>
      <c r="QEJ58" s="43"/>
      <c r="QEK58" s="43"/>
      <c r="QEL58" s="43"/>
      <c r="QEM58" s="43"/>
      <c r="QEN58" s="43"/>
      <c r="QEO58" s="43"/>
      <c r="QEP58" s="43"/>
      <c r="QEQ58" s="43"/>
      <c r="QER58" s="43"/>
      <c r="QES58" s="43"/>
      <c r="QET58" s="43"/>
      <c r="QEU58" s="43"/>
      <c r="QEV58" s="43"/>
      <c r="QEW58" s="43"/>
      <c r="QEX58" s="43"/>
      <c r="QEY58" s="43"/>
      <c r="QEZ58" s="43"/>
      <c r="QFA58" s="43"/>
      <c r="QFB58" s="43"/>
      <c r="QFC58" s="43"/>
      <c r="QFD58" s="43"/>
      <c r="QFE58" s="43"/>
      <c r="QFF58" s="43"/>
      <c r="QFG58" s="43"/>
      <c r="QFH58" s="43"/>
      <c r="QFI58" s="43"/>
      <c r="QFJ58" s="43"/>
      <c r="QFK58" s="43"/>
      <c r="QFL58" s="43"/>
      <c r="QFM58" s="43"/>
      <c r="QFN58" s="43"/>
      <c r="QFO58" s="43"/>
      <c r="QFP58" s="43"/>
      <c r="QFQ58" s="43"/>
      <c r="QFR58" s="43"/>
      <c r="QFS58" s="43"/>
      <c r="QFT58" s="43"/>
      <c r="QFU58" s="43"/>
      <c r="QFV58" s="43"/>
      <c r="QFW58" s="43"/>
      <c r="QFX58" s="43"/>
      <c r="QFY58" s="43"/>
      <c r="QFZ58" s="43"/>
      <c r="QGA58" s="43"/>
      <c r="QGB58" s="43"/>
      <c r="QGC58" s="43"/>
      <c r="QGD58" s="43"/>
      <c r="QGE58" s="43"/>
      <c r="QGF58" s="43"/>
      <c r="QGG58" s="43"/>
      <c r="QGH58" s="43"/>
      <c r="QGI58" s="43"/>
      <c r="QGJ58" s="43"/>
      <c r="QGK58" s="43"/>
      <c r="QGL58" s="43"/>
      <c r="QGM58" s="43"/>
      <c r="QGN58" s="43"/>
      <c r="QGO58" s="43"/>
      <c r="QGP58" s="43"/>
      <c r="QGQ58" s="43"/>
      <c r="QGR58" s="43"/>
      <c r="QGS58" s="43"/>
      <c r="QGT58" s="43"/>
      <c r="QGU58" s="43"/>
      <c r="QGV58" s="43"/>
      <c r="QGW58" s="43"/>
      <c r="QGX58" s="43"/>
      <c r="QGY58" s="43"/>
      <c r="QGZ58" s="43"/>
      <c r="QHA58" s="43"/>
      <c r="QHB58" s="43"/>
      <c r="QHC58" s="43"/>
      <c r="QHD58" s="43"/>
      <c r="QHE58" s="43"/>
      <c r="QHF58" s="43"/>
      <c r="QHG58" s="43"/>
      <c r="QHH58" s="43"/>
      <c r="QHI58" s="43"/>
      <c r="QHJ58" s="43"/>
      <c r="QHK58" s="43"/>
      <c r="QHL58" s="43"/>
      <c r="QHM58" s="43"/>
      <c r="QHN58" s="43"/>
      <c r="QHO58" s="43"/>
      <c r="QHP58" s="43"/>
      <c r="QHQ58" s="43"/>
      <c r="QHR58" s="43"/>
      <c r="QHS58" s="43"/>
      <c r="QHT58" s="43"/>
      <c r="QHU58" s="43"/>
      <c r="QHV58" s="43"/>
      <c r="QHW58" s="43"/>
      <c r="QHX58" s="43"/>
      <c r="QHY58" s="43"/>
      <c r="QHZ58" s="43"/>
      <c r="QIA58" s="43"/>
      <c r="QIB58" s="43"/>
      <c r="QIC58" s="43"/>
      <c r="QID58" s="43"/>
      <c r="QIE58" s="43"/>
      <c r="QIF58" s="43"/>
      <c r="QIG58" s="43"/>
      <c r="QIH58" s="43"/>
      <c r="QII58" s="43"/>
      <c r="QIJ58" s="43"/>
      <c r="QIK58" s="43"/>
      <c r="QIL58" s="43"/>
      <c r="QIM58" s="43"/>
      <c r="QIN58" s="43"/>
      <c r="QIO58" s="43"/>
      <c r="QIP58" s="43"/>
      <c r="QIQ58" s="43"/>
      <c r="QIR58" s="43"/>
      <c r="QIS58" s="43"/>
      <c r="QIT58" s="43"/>
      <c r="QIU58" s="43"/>
      <c r="QIV58" s="43"/>
      <c r="QIW58" s="43"/>
      <c r="QIX58" s="43"/>
      <c r="QIY58" s="43"/>
      <c r="QIZ58" s="43"/>
      <c r="QJA58" s="43"/>
      <c r="QJB58" s="43"/>
      <c r="QJC58" s="43"/>
      <c r="QJD58" s="43"/>
      <c r="QJE58" s="43"/>
      <c r="QJF58" s="43"/>
      <c r="QJG58" s="43"/>
      <c r="QJH58" s="43"/>
      <c r="QJI58" s="43"/>
      <c r="QJJ58" s="43"/>
      <c r="QJK58" s="43"/>
      <c r="QJL58" s="43"/>
      <c r="QJM58" s="43"/>
      <c r="QJN58" s="43"/>
      <c r="QJO58" s="43"/>
      <c r="QJP58" s="43"/>
      <c r="QJQ58" s="43"/>
      <c r="QJR58" s="43"/>
      <c r="QJS58" s="43"/>
      <c r="QJT58" s="43"/>
      <c r="QJU58" s="43"/>
      <c r="QJV58" s="43"/>
      <c r="QJW58" s="43"/>
      <c r="QJX58" s="43"/>
      <c r="QJY58" s="43"/>
      <c r="QJZ58" s="43"/>
      <c r="QKA58" s="43"/>
      <c r="QKB58" s="43"/>
      <c r="QKC58" s="43"/>
      <c r="QKD58" s="43"/>
      <c r="QKE58" s="43"/>
      <c r="QKF58" s="43"/>
      <c r="QKG58" s="43"/>
      <c r="QKH58" s="43"/>
      <c r="QKI58" s="43"/>
      <c r="QKJ58" s="43"/>
      <c r="QKK58" s="43"/>
      <c r="QKL58" s="43"/>
      <c r="QKM58" s="43"/>
      <c r="QKN58" s="43"/>
      <c r="QKO58" s="43"/>
      <c r="QKP58" s="43"/>
      <c r="QKQ58" s="43"/>
      <c r="QKR58" s="43"/>
      <c r="QKS58" s="43"/>
      <c r="QKT58" s="43"/>
      <c r="QKU58" s="43"/>
      <c r="QKV58" s="43"/>
      <c r="QKW58" s="43"/>
      <c r="QKX58" s="43"/>
      <c r="QKY58" s="43"/>
      <c r="QKZ58" s="43"/>
      <c r="QLA58" s="43"/>
      <c r="QLB58" s="43"/>
      <c r="QLC58" s="43"/>
      <c r="QLD58" s="43"/>
      <c r="QLE58" s="43"/>
      <c r="QLF58" s="43"/>
      <c r="QLG58" s="43"/>
      <c r="QLH58" s="43"/>
      <c r="QLI58" s="43"/>
      <c r="QLJ58" s="43"/>
      <c r="QLK58" s="43"/>
      <c r="QLL58" s="43"/>
      <c r="QLM58" s="43"/>
      <c r="QLN58" s="43"/>
      <c r="QLO58" s="43"/>
      <c r="QLP58" s="43"/>
      <c r="QLQ58" s="43"/>
      <c r="QLR58" s="43"/>
      <c r="QLS58" s="43"/>
      <c r="QLT58" s="43"/>
      <c r="QLU58" s="43"/>
      <c r="QLV58" s="43"/>
      <c r="QLW58" s="43"/>
      <c r="QLX58" s="43"/>
      <c r="QLY58" s="43"/>
      <c r="QLZ58" s="43"/>
      <c r="QMA58" s="43"/>
      <c r="QMB58" s="43"/>
      <c r="QMC58" s="43"/>
      <c r="QMD58" s="43"/>
      <c r="QME58" s="43"/>
      <c r="QMF58" s="43"/>
      <c r="QMG58" s="43"/>
      <c r="QMH58" s="43"/>
      <c r="QMI58" s="43"/>
      <c r="QMJ58" s="43"/>
      <c r="QMK58" s="43"/>
      <c r="QML58" s="43"/>
      <c r="QMM58" s="43"/>
      <c r="QMN58" s="43"/>
      <c r="QMO58" s="43"/>
      <c r="QMP58" s="43"/>
      <c r="QMQ58" s="43"/>
      <c r="QMR58" s="43"/>
      <c r="QMS58" s="43"/>
      <c r="QMT58" s="43"/>
      <c r="QMU58" s="43"/>
      <c r="QMV58" s="43"/>
      <c r="QMW58" s="43"/>
      <c r="QMX58" s="43"/>
      <c r="QMY58" s="43"/>
      <c r="QMZ58" s="43"/>
      <c r="QNA58" s="43"/>
      <c r="QNB58" s="43"/>
      <c r="QNC58" s="43"/>
      <c r="QND58" s="43"/>
      <c r="QNE58" s="43"/>
      <c r="QNF58" s="43"/>
      <c r="QNG58" s="43"/>
      <c r="QNH58" s="43"/>
      <c r="QNI58" s="43"/>
      <c r="QNJ58" s="43"/>
      <c r="QNK58" s="43"/>
      <c r="QNL58" s="43"/>
      <c r="QNM58" s="43"/>
      <c r="QNN58" s="43"/>
      <c r="QNO58" s="43"/>
      <c r="QNP58" s="43"/>
      <c r="QNQ58" s="43"/>
      <c r="QNR58" s="43"/>
      <c r="QNS58" s="43"/>
      <c r="QNT58" s="43"/>
      <c r="QNU58" s="43"/>
      <c r="QNV58" s="43"/>
      <c r="QNW58" s="43"/>
      <c r="QNX58" s="43"/>
      <c r="QNY58" s="43"/>
      <c r="QNZ58" s="43"/>
      <c r="QOA58" s="43"/>
      <c r="QOB58" s="43"/>
      <c r="QOC58" s="43"/>
      <c r="QOD58" s="43"/>
      <c r="QOE58" s="43"/>
      <c r="QOF58" s="43"/>
      <c r="QOG58" s="43"/>
      <c r="QOH58" s="43"/>
      <c r="QOI58" s="43"/>
      <c r="QOJ58" s="43"/>
      <c r="QOK58" s="43"/>
      <c r="QOL58" s="43"/>
      <c r="QOM58" s="43"/>
      <c r="QON58" s="43"/>
      <c r="QOO58" s="43"/>
      <c r="QOP58" s="43"/>
      <c r="QOQ58" s="43"/>
      <c r="QOR58" s="43"/>
      <c r="QOS58" s="43"/>
      <c r="QOT58" s="43"/>
      <c r="QOU58" s="43"/>
      <c r="QOV58" s="43"/>
      <c r="QOW58" s="43"/>
      <c r="QOX58" s="43"/>
      <c r="QOY58" s="43"/>
      <c r="QOZ58" s="43"/>
      <c r="QPA58" s="43"/>
      <c r="QPB58" s="43"/>
      <c r="QPC58" s="43"/>
      <c r="QPD58" s="43"/>
      <c r="QPE58" s="43"/>
      <c r="QPF58" s="43"/>
      <c r="QPG58" s="43"/>
      <c r="QPH58" s="43"/>
      <c r="QPI58" s="43"/>
      <c r="QPJ58" s="43"/>
      <c r="QPK58" s="43"/>
      <c r="QPL58" s="43"/>
      <c r="QPM58" s="43"/>
      <c r="QPN58" s="43"/>
      <c r="QPO58" s="43"/>
      <c r="QPP58" s="43"/>
      <c r="QPQ58" s="43"/>
      <c r="QPR58" s="43"/>
      <c r="QPS58" s="43"/>
      <c r="QPT58" s="43"/>
      <c r="QPU58" s="43"/>
      <c r="QPV58" s="43"/>
      <c r="QPW58" s="43"/>
      <c r="QPX58" s="43"/>
      <c r="QPY58" s="43"/>
      <c r="QPZ58" s="43"/>
      <c r="QQA58" s="43"/>
      <c r="QQB58" s="43"/>
      <c r="QQC58" s="43"/>
      <c r="QQD58" s="43"/>
      <c r="QQE58" s="43"/>
      <c r="QQF58" s="43"/>
      <c r="QQG58" s="43"/>
      <c r="QQH58" s="43"/>
      <c r="QQI58" s="43"/>
      <c r="QQJ58" s="43"/>
      <c r="QQK58" s="43"/>
      <c r="QQL58" s="43"/>
      <c r="QQM58" s="43"/>
      <c r="QQN58" s="43"/>
      <c r="QQO58" s="43"/>
      <c r="QQP58" s="43"/>
      <c r="QQQ58" s="43"/>
      <c r="QQR58" s="43"/>
      <c r="QQS58" s="43"/>
      <c r="QQT58" s="43"/>
      <c r="QQU58" s="43"/>
      <c r="QQV58" s="43"/>
      <c r="QQW58" s="43"/>
      <c r="QQX58" s="43"/>
      <c r="QQY58" s="43"/>
      <c r="QQZ58" s="43"/>
      <c r="QRA58" s="43"/>
      <c r="QRB58" s="43"/>
      <c r="QRC58" s="43"/>
      <c r="QRD58" s="43"/>
      <c r="QRE58" s="43"/>
      <c r="QRF58" s="43"/>
      <c r="QRG58" s="43"/>
      <c r="QRH58" s="43"/>
      <c r="QRI58" s="43"/>
      <c r="QRJ58" s="43"/>
      <c r="QRK58" s="43"/>
      <c r="QRL58" s="43"/>
      <c r="QRM58" s="43"/>
      <c r="QRN58" s="43"/>
      <c r="QRO58" s="43"/>
      <c r="QRP58" s="43"/>
      <c r="QRQ58" s="43"/>
      <c r="QRR58" s="43"/>
      <c r="QRS58" s="43"/>
      <c r="QRT58" s="43"/>
      <c r="QRU58" s="43"/>
      <c r="QRV58" s="43"/>
      <c r="QRW58" s="43"/>
      <c r="QRX58" s="43"/>
      <c r="QRY58" s="43"/>
      <c r="QRZ58" s="43"/>
      <c r="QSA58" s="43"/>
      <c r="QSB58" s="43"/>
      <c r="QSC58" s="43"/>
      <c r="QSD58" s="43"/>
      <c r="QSE58" s="43"/>
      <c r="QSF58" s="43"/>
      <c r="QSG58" s="43"/>
      <c r="QSH58" s="43"/>
      <c r="QSI58" s="43"/>
      <c r="QSJ58" s="43"/>
      <c r="QSK58" s="43"/>
      <c r="QSL58" s="43"/>
      <c r="QSM58" s="43"/>
      <c r="QSN58" s="43"/>
      <c r="QSO58" s="43"/>
      <c r="QSP58" s="43"/>
      <c r="QSQ58" s="43"/>
      <c r="QSR58" s="43"/>
      <c r="QSS58" s="43"/>
      <c r="QST58" s="43"/>
      <c r="QSU58" s="43"/>
      <c r="QSV58" s="43"/>
      <c r="QSW58" s="43"/>
      <c r="QSX58" s="43"/>
      <c r="QSY58" s="43"/>
      <c r="QSZ58" s="43"/>
      <c r="QTA58" s="43"/>
      <c r="QTB58" s="43"/>
      <c r="QTC58" s="43"/>
      <c r="QTD58" s="43"/>
      <c r="QTE58" s="43"/>
      <c r="QTF58" s="43"/>
      <c r="QTG58" s="43"/>
      <c r="QTH58" s="43"/>
      <c r="QTI58" s="43"/>
      <c r="QTJ58" s="43"/>
      <c r="QTK58" s="43"/>
      <c r="QTL58" s="43"/>
      <c r="QTM58" s="43"/>
      <c r="QTN58" s="43"/>
      <c r="QTO58" s="43"/>
      <c r="QTP58" s="43"/>
      <c r="QTQ58" s="43"/>
      <c r="QTR58" s="43"/>
      <c r="QTS58" s="43"/>
      <c r="QTT58" s="43"/>
      <c r="QTU58" s="43"/>
      <c r="QTV58" s="43"/>
      <c r="QTW58" s="43"/>
      <c r="QTX58" s="43"/>
      <c r="QTY58" s="43"/>
      <c r="QTZ58" s="43"/>
      <c r="QUA58" s="43"/>
      <c r="QUB58" s="43"/>
      <c r="QUC58" s="43"/>
      <c r="QUD58" s="43"/>
      <c r="QUE58" s="43"/>
      <c r="QUF58" s="43"/>
      <c r="QUG58" s="43"/>
      <c r="QUH58" s="43"/>
      <c r="QUI58" s="43"/>
      <c r="QUJ58" s="43"/>
      <c r="QUK58" s="43"/>
      <c r="QUL58" s="43"/>
      <c r="QUM58" s="43"/>
      <c r="QUN58" s="43"/>
      <c r="QUO58" s="43"/>
      <c r="QUP58" s="43"/>
      <c r="QUQ58" s="43"/>
      <c r="QUR58" s="43"/>
      <c r="QUS58" s="43"/>
      <c r="QUT58" s="43"/>
      <c r="QUU58" s="43"/>
      <c r="QUV58" s="43"/>
      <c r="QUW58" s="43"/>
      <c r="QUX58" s="43"/>
      <c r="QUY58" s="43"/>
      <c r="QUZ58" s="43"/>
      <c r="QVA58" s="43"/>
      <c r="QVB58" s="43"/>
      <c r="QVC58" s="43"/>
      <c r="QVD58" s="43"/>
      <c r="QVE58" s="43"/>
      <c r="QVF58" s="43"/>
      <c r="QVG58" s="43"/>
      <c r="QVH58" s="43"/>
      <c r="QVI58" s="43"/>
      <c r="QVJ58" s="43"/>
      <c r="QVK58" s="43"/>
      <c r="QVL58" s="43"/>
      <c r="QVM58" s="43"/>
      <c r="QVN58" s="43"/>
      <c r="QVO58" s="43"/>
      <c r="QVP58" s="43"/>
      <c r="QVQ58" s="43"/>
      <c r="QVR58" s="43"/>
      <c r="QVS58" s="43"/>
      <c r="QVT58" s="43"/>
      <c r="QVU58" s="43"/>
      <c r="QVV58" s="43"/>
      <c r="QVW58" s="43"/>
      <c r="QVX58" s="43"/>
      <c r="QVY58" s="43"/>
      <c r="QVZ58" s="43"/>
      <c r="QWA58" s="43"/>
      <c r="QWB58" s="43"/>
      <c r="QWC58" s="43"/>
      <c r="QWD58" s="43"/>
      <c r="QWE58" s="43"/>
      <c r="QWF58" s="43"/>
      <c r="QWG58" s="43"/>
      <c r="QWH58" s="43"/>
      <c r="QWI58" s="43"/>
      <c r="QWJ58" s="43"/>
      <c r="QWK58" s="43"/>
      <c r="QWL58" s="43"/>
      <c r="QWM58" s="43"/>
      <c r="QWN58" s="43"/>
      <c r="QWO58" s="43"/>
      <c r="QWP58" s="43"/>
      <c r="QWQ58" s="43"/>
      <c r="QWR58" s="43"/>
      <c r="QWS58" s="43"/>
      <c r="QWT58" s="43"/>
      <c r="QWU58" s="43"/>
      <c r="QWV58" s="43"/>
      <c r="QWW58" s="43"/>
      <c r="QWX58" s="43"/>
      <c r="QWY58" s="43"/>
      <c r="QWZ58" s="43"/>
      <c r="QXA58" s="43"/>
      <c r="QXB58" s="43"/>
      <c r="QXC58" s="43"/>
      <c r="QXD58" s="43"/>
      <c r="QXE58" s="43"/>
      <c r="QXF58" s="43"/>
      <c r="QXG58" s="43"/>
      <c r="QXH58" s="43"/>
      <c r="QXI58" s="43"/>
      <c r="QXJ58" s="43"/>
      <c r="QXK58" s="43"/>
      <c r="QXL58" s="43"/>
      <c r="QXM58" s="43"/>
      <c r="QXN58" s="43"/>
      <c r="QXO58" s="43"/>
      <c r="QXP58" s="43"/>
      <c r="QXQ58" s="43"/>
      <c r="QXR58" s="43"/>
      <c r="QXS58" s="43"/>
      <c r="QXT58" s="43"/>
      <c r="QXU58" s="43"/>
      <c r="QXV58" s="43"/>
      <c r="QXW58" s="43"/>
      <c r="QXX58" s="43"/>
      <c r="QXY58" s="43"/>
      <c r="QXZ58" s="43"/>
      <c r="QYA58" s="43"/>
      <c r="QYB58" s="43"/>
      <c r="QYC58" s="43"/>
      <c r="QYD58" s="43"/>
      <c r="QYE58" s="43"/>
      <c r="QYF58" s="43"/>
      <c r="QYG58" s="43"/>
      <c r="QYH58" s="43"/>
      <c r="QYI58" s="43"/>
      <c r="QYJ58" s="43"/>
      <c r="QYK58" s="43"/>
      <c r="QYL58" s="43"/>
      <c r="QYM58" s="43"/>
      <c r="QYN58" s="43"/>
      <c r="QYO58" s="43"/>
      <c r="QYP58" s="43"/>
      <c r="QYQ58" s="43"/>
      <c r="QYR58" s="43"/>
      <c r="QYS58" s="43"/>
      <c r="QYT58" s="43"/>
      <c r="QYU58" s="43"/>
      <c r="QYV58" s="43"/>
      <c r="QYW58" s="43"/>
      <c r="QYX58" s="43"/>
      <c r="QYY58" s="43"/>
      <c r="QYZ58" s="43"/>
      <c r="QZA58" s="43"/>
      <c r="QZB58" s="43"/>
      <c r="QZC58" s="43"/>
      <c r="QZD58" s="43"/>
      <c r="QZE58" s="43"/>
      <c r="QZF58" s="43"/>
      <c r="QZG58" s="43"/>
      <c r="QZH58" s="43"/>
      <c r="QZI58" s="43"/>
      <c r="QZJ58" s="43"/>
      <c r="QZK58" s="43"/>
      <c r="QZL58" s="43"/>
      <c r="QZM58" s="43"/>
      <c r="QZN58" s="43"/>
      <c r="QZO58" s="43"/>
      <c r="QZP58" s="43"/>
      <c r="QZQ58" s="43"/>
      <c r="QZR58" s="43"/>
      <c r="QZS58" s="43"/>
      <c r="QZT58" s="43"/>
      <c r="QZU58" s="43"/>
      <c r="QZV58" s="43"/>
      <c r="QZW58" s="43"/>
      <c r="QZX58" s="43"/>
      <c r="QZY58" s="43"/>
      <c r="QZZ58" s="43"/>
      <c r="RAA58" s="43"/>
      <c r="RAB58" s="43"/>
      <c r="RAC58" s="43"/>
      <c r="RAD58" s="43"/>
      <c r="RAE58" s="43"/>
      <c r="RAF58" s="43"/>
      <c r="RAG58" s="43"/>
      <c r="RAH58" s="43"/>
      <c r="RAI58" s="43"/>
      <c r="RAJ58" s="43"/>
      <c r="RAK58" s="43"/>
      <c r="RAL58" s="43"/>
      <c r="RAM58" s="43"/>
      <c r="RAN58" s="43"/>
      <c r="RAO58" s="43"/>
      <c r="RAP58" s="43"/>
      <c r="RAQ58" s="43"/>
      <c r="RAR58" s="43"/>
      <c r="RAS58" s="43"/>
      <c r="RAT58" s="43"/>
      <c r="RAU58" s="43"/>
      <c r="RAV58" s="43"/>
      <c r="RAW58" s="43"/>
      <c r="RAX58" s="43"/>
      <c r="RAY58" s="43"/>
      <c r="RAZ58" s="43"/>
      <c r="RBA58" s="43"/>
      <c r="RBB58" s="43"/>
      <c r="RBC58" s="43"/>
      <c r="RBD58" s="43"/>
      <c r="RBE58" s="43"/>
      <c r="RBF58" s="43"/>
      <c r="RBG58" s="43"/>
      <c r="RBH58" s="43"/>
      <c r="RBI58" s="43"/>
      <c r="RBJ58" s="43"/>
      <c r="RBK58" s="43"/>
      <c r="RBL58" s="43"/>
      <c r="RBM58" s="43"/>
      <c r="RBN58" s="43"/>
      <c r="RBO58" s="43"/>
      <c r="RBP58" s="43"/>
      <c r="RBQ58" s="43"/>
      <c r="RBR58" s="43"/>
      <c r="RBS58" s="43"/>
      <c r="RBT58" s="43"/>
      <c r="RBU58" s="43"/>
      <c r="RBV58" s="43"/>
      <c r="RBW58" s="43"/>
      <c r="RBX58" s="43"/>
      <c r="RBY58" s="43"/>
      <c r="RBZ58" s="43"/>
      <c r="RCA58" s="43"/>
      <c r="RCB58" s="43"/>
      <c r="RCC58" s="43"/>
      <c r="RCD58" s="43"/>
      <c r="RCE58" s="43"/>
      <c r="RCF58" s="43"/>
      <c r="RCG58" s="43"/>
      <c r="RCH58" s="43"/>
      <c r="RCI58" s="43"/>
      <c r="RCJ58" s="43"/>
      <c r="RCK58" s="43"/>
      <c r="RCL58" s="43"/>
      <c r="RCM58" s="43"/>
      <c r="RCN58" s="43"/>
      <c r="RCO58" s="43"/>
      <c r="RCP58" s="43"/>
      <c r="RCQ58" s="43"/>
      <c r="RCR58" s="43"/>
      <c r="RCS58" s="43"/>
      <c r="RCT58" s="43"/>
      <c r="RCU58" s="43"/>
      <c r="RCV58" s="43"/>
      <c r="RCW58" s="43"/>
      <c r="RCX58" s="43"/>
      <c r="RCY58" s="43"/>
      <c r="RCZ58" s="43"/>
      <c r="RDA58" s="43"/>
      <c r="RDB58" s="43"/>
      <c r="RDC58" s="43"/>
      <c r="RDD58" s="43"/>
      <c r="RDE58" s="43"/>
      <c r="RDF58" s="43"/>
      <c r="RDG58" s="43"/>
      <c r="RDH58" s="43"/>
      <c r="RDI58" s="43"/>
      <c r="RDJ58" s="43"/>
      <c r="RDK58" s="43"/>
      <c r="RDL58" s="43"/>
      <c r="RDM58" s="43"/>
      <c r="RDN58" s="43"/>
      <c r="RDO58" s="43"/>
      <c r="RDP58" s="43"/>
      <c r="RDQ58" s="43"/>
      <c r="RDR58" s="43"/>
      <c r="RDS58" s="43"/>
      <c r="RDT58" s="43"/>
      <c r="RDU58" s="43"/>
      <c r="RDV58" s="43"/>
      <c r="RDW58" s="43"/>
      <c r="RDX58" s="43"/>
      <c r="RDY58" s="43"/>
      <c r="RDZ58" s="43"/>
      <c r="REA58" s="43"/>
      <c r="REB58" s="43"/>
      <c r="REC58" s="43"/>
      <c r="RED58" s="43"/>
      <c r="REE58" s="43"/>
      <c r="REF58" s="43"/>
      <c r="REG58" s="43"/>
      <c r="REH58" s="43"/>
      <c r="REI58" s="43"/>
      <c r="REJ58" s="43"/>
      <c r="REK58" s="43"/>
      <c r="REL58" s="43"/>
      <c r="REM58" s="43"/>
      <c r="REN58" s="43"/>
      <c r="REO58" s="43"/>
      <c r="REP58" s="43"/>
      <c r="REQ58" s="43"/>
      <c r="RER58" s="43"/>
      <c r="RES58" s="43"/>
      <c r="RET58" s="43"/>
      <c r="REU58" s="43"/>
      <c r="REV58" s="43"/>
      <c r="REW58" s="43"/>
      <c r="REX58" s="43"/>
      <c r="REY58" s="43"/>
      <c r="REZ58" s="43"/>
      <c r="RFA58" s="43"/>
      <c r="RFB58" s="43"/>
      <c r="RFC58" s="43"/>
      <c r="RFD58" s="43"/>
      <c r="RFE58" s="43"/>
      <c r="RFF58" s="43"/>
      <c r="RFG58" s="43"/>
      <c r="RFH58" s="43"/>
      <c r="RFI58" s="43"/>
      <c r="RFJ58" s="43"/>
      <c r="RFK58" s="43"/>
      <c r="RFL58" s="43"/>
      <c r="RFM58" s="43"/>
      <c r="RFN58" s="43"/>
      <c r="RFO58" s="43"/>
      <c r="RFP58" s="43"/>
      <c r="RFQ58" s="43"/>
      <c r="RFR58" s="43"/>
      <c r="RFS58" s="43"/>
      <c r="RFT58" s="43"/>
      <c r="RFU58" s="43"/>
      <c r="RFV58" s="43"/>
      <c r="RFW58" s="43"/>
      <c r="RFX58" s="43"/>
      <c r="RFY58" s="43"/>
      <c r="RFZ58" s="43"/>
      <c r="RGA58" s="43"/>
      <c r="RGB58" s="43"/>
      <c r="RGC58" s="43"/>
      <c r="RGD58" s="43"/>
      <c r="RGE58" s="43"/>
      <c r="RGF58" s="43"/>
      <c r="RGG58" s="43"/>
      <c r="RGH58" s="43"/>
      <c r="RGI58" s="43"/>
      <c r="RGJ58" s="43"/>
      <c r="RGK58" s="43"/>
      <c r="RGL58" s="43"/>
      <c r="RGM58" s="43"/>
      <c r="RGN58" s="43"/>
      <c r="RGO58" s="43"/>
      <c r="RGP58" s="43"/>
      <c r="RGQ58" s="43"/>
      <c r="RGR58" s="43"/>
      <c r="RGS58" s="43"/>
      <c r="RGT58" s="43"/>
      <c r="RGU58" s="43"/>
      <c r="RGV58" s="43"/>
      <c r="RGW58" s="43"/>
      <c r="RGX58" s="43"/>
      <c r="RGY58" s="43"/>
      <c r="RGZ58" s="43"/>
      <c r="RHA58" s="43"/>
      <c r="RHB58" s="43"/>
      <c r="RHC58" s="43"/>
      <c r="RHD58" s="43"/>
      <c r="RHE58" s="43"/>
      <c r="RHF58" s="43"/>
      <c r="RHG58" s="43"/>
      <c r="RHH58" s="43"/>
      <c r="RHI58" s="43"/>
      <c r="RHJ58" s="43"/>
      <c r="RHK58" s="43"/>
      <c r="RHL58" s="43"/>
      <c r="RHM58" s="43"/>
      <c r="RHN58" s="43"/>
      <c r="RHO58" s="43"/>
      <c r="RHP58" s="43"/>
      <c r="RHQ58" s="43"/>
      <c r="RHR58" s="43"/>
      <c r="RHS58" s="43"/>
      <c r="RHT58" s="43"/>
      <c r="RHU58" s="43"/>
      <c r="RHV58" s="43"/>
      <c r="RHW58" s="43"/>
      <c r="RHX58" s="43"/>
      <c r="RHY58" s="43"/>
      <c r="RHZ58" s="43"/>
      <c r="RIA58" s="43"/>
      <c r="RIB58" s="43"/>
      <c r="RIC58" s="43"/>
      <c r="RID58" s="43"/>
      <c r="RIE58" s="43"/>
      <c r="RIF58" s="43"/>
      <c r="RIG58" s="43"/>
      <c r="RIH58" s="43"/>
      <c r="RII58" s="43"/>
      <c r="RIJ58" s="43"/>
      <c r="RIK58" s="43"/>
      <c r="RIL58" s="43"/>
      <c r="RIM58" s="43"/>
      <c r="RIN58" s="43"/>
      <c r="RIO58" s="43"/>
      <c r="RIP58" s="43"/>
      <c r="RIQ58" s="43"/>
      <c r="RIR58" s="43"/>
      <c r="RIS58" s="43"/>
      <c r="RIT58" s="43"/>
      <c r="RIU58" s="43"/>
      <c r="RIV58" s="43"/>
      <c r="RIW58" s="43"/>
      <c r="RIX58" s="43"/>
      <c r="RIY58" s="43"/>
      <c r="RIZ58" s="43"/>
      <c r="RJA58" s="43"/>
      <c r="RJB58" s="43"/>
      <c r="RJC58" s="43"/>
      <c r="RJD58" s="43"/>
      <c r="RJE58" s="43"/>
      <c r="RJF58" s="43"/>
      <c r="RJG58" s="43"/>
      <c r="RJH58" s="43"/>
      <c r="RJI58" s="43"/>
      <c r="RJJ58" s="43"/>
      <c r="RJK58" s="43"/>
      <c r="RJL58" s="43"/>
      <c r="RJM58" s="43"/>
      <c r="RJN58" s="43"/>
      <c r="RJO58" s="43"/>
      <c r="RJP58" s="43"/>
      <c r="RJQ58" s="43"/>
      <c r="RJR58" s="43"/>
      <c r="RJS58" s="43"/>
      <c r="RJT58" s="43"/>
      <c r="RJU58" s="43"/>
      <c r="RJV58" s="43"/>
      <c r="RJW58" s="43"/>
      <c r="RJX58" s="43"/>
      <c r="RJY58" s="43"/>
      <c r="RJZ58" s="43"/>
      <c r="RKA58" s="43"/>
      <c r="RKB58" s="43"/>
      <c r="RKC58" s="43"/>
      <c r="RKD58" s="43"/>
      <c r="RKE58" s="43"/>
      <c r="RKF58" s="43"/>
      <c r="RKG58" s="43"/>
      <c r="RKH58" s="43"/>
      <c r="RKI58" s="43"/>
      <c r="RKJ58" s="43"/>
      <c r="RKK58" s="43"/>
      <c r="RKL58" s="43"/>
      <c r="RKM58" s="43"/>
      <c r="RKN58" s="43"/>
      <c r="RKO58" s="43"/>
      <c r="RKP58" s="43"/>
      <c r="RKQ58" s="43"/>
      <c r="RKR58" s="43"/>
      <c r="RKS58" s="43"/>
      <c r="RKT58" s="43"/>
      <c r="RKU58" s="43"/>
      <c r="RKV58" s="43"/>
      <c r="RKW58" s="43"/>
      <c r="RKX58" s="43"/>
      <c r="RKY58" s="43"/>
      <c r="RKZ58" s="43"/>
      <c r="RLA58" s="43"/>
      <c r="RLB58" s="43"/>
      <c r="RLC58" s="43"/>
      <c r="RLD58" s="43"/>
      <c r="RLE58" s="43"/>
      <c r="RLF58" s="43"/>
      <c r="RLG58" s="43"/>
      <c r="RLH58" s="43"/>
      <c r="RLI58" s="43"/>
      <c r="RLJ58" s="43"/>
      <c r="RLK58" s="43"/>
      <c r="RLL58" s="43"/>
      <c r="RLM58" s="43"/>
      <c r="RLN58" s="43"/>
      <c r="RLO58" s="43"/>
      <c r="RLP58" s="43"/>
      <c r="RLQ58" s="43"/>
      <c r="RLR58" s="43"/>
      <c r="RLS58" s="43"/>
      <c r="RLT58" s="43"/>
      <c r="RLU58" s="43"/>
      <c r="RLV58" s="43"/>
      <c r="RLW58" s="43"/>
      <c r="RLX58" s="43"/>
      <c r="RLY58" s="43"/>
      <c r="RLZ58" s="43"/>
      <c r="RMA58" s="43"/>
      <c r="RMB58" s="43"/>
      <c r="RMC58" s="43"/>
      <c r="RMD58" s="43"/>
      <c r="RME58" s="43"/>
      <c r="RMF58" s="43"/>
      <c r="RMG58" s="43"/>
      <c r="RMH58" s="43"/>
      <c r="RMI58" s="43"/>
      <c r="RMJ58" s="43"/>
      <c r="RMK58" s="43"/>
      <c r="RML58" s="43"/>
      <c r="RMM58" s="43"/>
      <c r="RMN58" s="43"/>
      <c r="RMO58" s="43"/>
      <c r="RMP58" s="43"/>
      <c r="RMQ58" s="43"/>
      <c r="RMR58" s="43"/>
      <c r="RMS58" s="43"/>
      <c r="RMT58" s="43"/>
      <c r="RMU58" s="43"/>
      <c r="RMV58" s="43"/>
      <c r="RMW58" s="43"/>
      <c r="RMX58" s="43"/>
      <c r="RMY58" s="43"/>
      <c r="RMZ58" s="43"/>
      <c r="RNA58" s="43"/>
      <c r="RNB58" s="43"/>
      <c r="RNC58" s="43"/>
      <c r="RND58" s="43"/>
      <c r="RNE58" s="43"/>
      <c r="RNF58" s="43"/>
      <c r="RNG58" s="43"/>
      <c r="RNH58" s="43"/>
      <c r="RNI58" s="43"/>
      <c r="RNJ58" s="43"/>
      <c r="RNK58" s="43"/>
      <c r="RNL58" s="43"/>
      <c r="RNM58" s="43"/>
      <c r="RNN58" s="43"/>
      <c r="RNO58" s="43"/>
      <c r="RNP58" s="43"/>
      <c r="RNQ58" s="43"/>
      <c r="RNR58" s="43"/>
      <c r="RNS58" s="43"/>
      <c r="RNT58" s="43"/>
      <c r="RNU58" s="43"/>
      <c r="RNV58" s="43"/>
      <c r="RNW58" s="43"/>
      <c r="RNX58" s="43"/>
      <c r="RNY58" s="43"/>
      <c r="RNZ58" s="43"/>
      <c r="ROA58" s="43"/>
      <c r="ROB58" s="43"/>
      <c r="ROC58" s="43"/>
      <c r="ROD58" s="43"/>
      <c r="ROE58" s="43"/>
      <c r="ROF58" s="43"/>
      <c r="ROG58" s="43"/>
      <c r="ROH58" s="43"/>
      <c r="ROI58" s="43"/>
      <c r="ROJ58" s="43"/>
      <c r="ROK58" s="43"/>
      <c r="ROL58" s="43"/>
      <c r="ROM58" s="43"/>
      <c r="RON58" s="43"/>
      <c r="ROO58" s="43"/>
      <c r="ROP58" s="43"/>
      <c r="ROQ58" s="43"/>
      <c r="ROR58" s="43"/>
      <c r="ROS58" s="43"/>
      <c r="ROT58" s="43"/>
      <c r="ROU58" s="43"/>
      <c r="ROV58" s="43"/>
      <c r="ROW58" s="43"/>
      <c r="ROX58" s="43"/>
      <c r="ROY58" s="43"/>
      <c r="ROZ58" s="43"/>
      <c r="RPA58" s="43"/>
      <c r="RPB58" s="43"/>
      <c r="RPC58" s="43"/>
      <c r="RPD58" s="43"/>
      <c r="RPE58" s="43"/>
      <c r="RPF58" s="43"/>
      <c r="RPG58" s="43"/>
      <c r="RPH58" s="43"/>
      <c r="RPI58" s="43"/>
      <c r="RPJ58" s="43"/>
      <c r="RPK58" s="43"/>
      <c r="RPL58" s="43"/>
      <c r="RPM58" s="43"/>
      <c r="RPN58" s="43"/>
      <c r="RPO58" s="43"/>
      <c r="RPP58" s="43"/>
      <c r="RPQ58" s="43"/>
      <c r="RPR58" s="43"/>
      <c r="RPS58" s="43"/>
      <c r="RPT58" s="43"/>
      <c r="RPU58" s="43"/>
      <c r="RPV58" s="43"/>
      <c r="RPW58" s="43"/>
      <c r="RPX58" s="43"/>
      <c r="RPY58" s="43"/>
      <c r="RPZ58" s="43"/>
      <c r="RQA58" s="43"/>
      <c r="RQB58" s="43"/>
      <c r="RQC58" s="43"/>
      <c r="RQD58" s="43"/>
      <c r="RQE58" s="43"/>
      <c r="RQF58" s="43"/>
      <c r="RQG58" s="43"/>
      <c r="RQH58" s="43"/>
      <c r="RQI58" s="43"/>
      <c r="RQJ58" s="43"/>
      <c r="RQK58" s="43"/>
      <c r="RQL58" s="43"/>
      <c r="RQM58" s="43"/>
      <c r="RQN58" s="43"/>
      <c r="RQO58" s="43"/>
      <c r="RQP58" s="43"/>
      <c r="RQQ58" s="43"/>
      <c r="RQR58" s="43"/>
      <c r="RQS58" s="43"/>
      <c r="RQT58" s="43"/>
      <c r="RQU58" s="43"/>
      <c r="RQV58" s="43"/>
      <c r="RQW58" s="43"/>
      <c r="RQX58" s="43"/>
      <c r="RQY58" s="43"/>
      <c r="RQZ58" s="43"/>
      <c r="RRA58" s="43"/>
      <c r="RRB58" s="43"/>
      <c r="RRC58" s="43"/>
      <c r="RRD58" s="43"/>
      <c r="RRE58" s="43"/>
      <c r="RRF58" s="43"/>
      <c r="RRG58" s="43"/>
      <c r="RRH58" s="43"/>
      <c r="RRI58" s="43"/>
      <c r="RRJ58" s="43"/>
      <c r="RRK58" s="43"/>
      <c r="RRL58" s="43"/>
      <c r="RRM58" s="43"/>
      <c r="RRN58" s="43"/>
      <c r="RRO58" s="43"/>
      <c r="RRP58" s="43"/>
      <c r="RRQ58" s="43"/>
      <c r="RRR58" s="43"/>
      <c r="RRS58" s="43"/>
      <c r="RRT58" s="43"/>
      <c r="RRU58" s="43"/>
      <c r="RRV58" s="43"/>
      <c r="RRW58" s="43"/>
      <c r="RRX58" s="43"/>
      <c r="RRY58" s="43"/>
      <c r="RRZ58" s="43"/>
      <c r="RSA58" s="43"/>
      <c r="RSB58" s="43"/>
      <c r="RSC58" s="43"/>
      <c r="RSD58" s="43"/>
      <c r="RSE58" s="43"/>
      <c r="RSF58" s="43"/>
      <c r="RSG58" s="43"/>
      <c r="RSH58" s="43"/>
      <c r="RSI58" s="43"/>
      <c r="RSJ58" s="43"/>
      <c r="RSK58" s="43"/>
      <c r="RSL58" s="43"/>
      <c r="RSM58" s="43"/>
      <c r="RSN58" s="43"/>
      <c r="RSO58" s="43"/>
      <c r="RSP58" s="43"/>
      <c r="RSQ58" s="43"/>
      <c r="RSR58" s="43"/>
      <c r="RSS58" s="43"/>
      <c r="RST58" s="43"/>
      <c r="RSU58" s="43"/>
      <c r="RSV58" s="43"/>
      <c r="RSW58" s="43"/>
      <c r="RSX58" s="43"/>
      <c r="RSY58" s="43"/>
      <c r="RSZ58" s="43"/>
      <c r="RTA58" s="43"/>
      <c r="RTB58" s="43"/>
      <c r="RTC58" s="43"/>
      <c r="RTD58" s="43"/>
      <c r="RTE58" s="43"/>
      <c r="RTF58" s="43"/>
      <c r="RTG58" s="43"/>
      <c r="RTH58" s="43"/>
      <c r="RTI58" s="43"/>
      <c r="RTJ58" s="43"/>
      <c r="RTK58" s="43"/>
      <c r="RTL58" s="43"/>
      <c r="RTM58" s="43"/>
      <c r="RTN58" s="43"/>
      <c r="RTO58" s="43"/>
      <c r="RTP58" s="43"/>
      <c r="RTQ58" s="43"/>
      <c r="RTR58" s="43"/>
      <c r="RTS58" s="43"/>
      <c r="RTT58" s="43"/>
      <c r="RTU58" s="43"/>
      <c r="RTV58" s="43"/>
      <c r="RTW58" s="43"/>
      <c r="RTX58" s="43"/>
      <c r="RTY58" s="43"/>
      <c r="RTZ58" s="43"/>
      <c r="RUA58" s="43"/>
      <c r="RUB58" s="43"/>
      <c r="RUC58" s="43"/>
      <c r="RUD58" s="43"/>
      <c r="RUE58" s="43"/>
      <c r="RUF58" s="43"/>
      <c r="RUG58" s="43"/>
      <c r="RUH58" s="43"/>
      <c r="RUI58" s="43"/>
      <c r="RUJ58" s="43"/>
      <c r="RUK58" s="43"/>
      <c r="RUL58" s="43"/>
      <c r="RUM58" s="43"/>
      <c r="RUN58" s="43"/>
      <c r="RUO58" s="43"/>
      <c r="RUP58" s="43"/>
      <c r="RUQ58" s="43"/>
      <c r="RUR58" s="43"/>
      <c r="RUS58" s="43"/>
      <c r="RUT58" s="43"/>
      <c r="RUU58" s="43"/>
      <c r="RUV58" s="43"/>
      <c r="RUW58" s="43"/>
      <c r="RUX58" s="43"/>
      <c r="RUY58" s="43"/>
      <c r="RUZ58" s="43"/>
      <c r="RVA58" s="43"/>
      <c r="RVB58" s="43"/>
      <c r="RVC58" s="43"/>
      <c r="RVD58" s="43"/>
      <c r="RVE58" s="43"/>
      <c r="RVF58" s="43"/>
      <c r="RVG58" s="43"/>
      <c r="RVH58" s="43"/>
      <c r="RVI58" s="43"/>
      <c r="RVJ58" s="43"/>
      <c r="RVK58" s="43"/>
      <c r="RVL58" s="43"/>
      <c r="RVM58" s="43"/>
      <c r="RVN58" s="43"/>
      <c r="RVO58" s="43"/>
      <c r="RVP58" s="43"/>
      <c r="RVQ58" s="43"/>
      <c r="RVR58" s="43"/>
      <c r="RVS58" s="43"/>
      <c r="RVT58" s="43"/>
      <c r="RVU58" s="43"/>
      <c r="RVV58" s="43"/>
      <c r="RVW58" s="43"/>
      <c r="RVX58" s="43"/>
      <c r="RVY58" s="43"/>
      <c r="RVZ58" s="43"/>
      <c r="RWA58" s="43"/>
      <c r="RWB58" s="43"/>
      <c r="RWC58" s="43"/>
      <c r="RWD58" s="43"/>
      <c r="RWE58" s="43"/>
      <c r="RWF58" s="43"/>
      <c r="RWG58" s="43"/>
      <c r="RWH58" s="43"/>
      <c r="RWI58" s="43"/>
      <c r="RWJ58" s="43"/>
      <c r="RWK58" s="43"/>
      <c r="RWL58" s="43"/>
      <c r="RWM58" s="43"/>
      <c r="RWN58" s="43"/>
      <c r="RWO58" s="43"/>
      <c r="RWP58" s="43"/>
      <c r="RWQ58" s="43"/>
      <c r="RWR58" s="43"/>
      <c r="RWS58" s="43"/>
      <c r="RWT58" s="43"/>
      <c r="RWU58" s="43"/>
      <c r="RWV58" s="43"/>
      <c r="RWW58" s="43"/>
      <c r="RWX58" s="43"/>
      <c r="RWY58" s="43"/>
      <c r="RWZ58" s="43"/>
      <c r="RXA58" s="43"/>
      <c r="RXB58" s="43"/>
      <c r="RXC58" s="43"/>
      <c r="RXD58" s="43"/>
      <c r="RXE58" s="43"/>
      <c r="RXF58" s="43"/>
      <c r="RXG58" s="43"/>
      <c r="RXH58" s="43"/>
      <c r="RXI58" s="43"/>
      <c r="RXJ58" s="43"/>
      <c r="RXK58" s="43"/>
      <c r="RXL58" s="43"/>
      <c r="RXM58" s="43"/>
      <c r="RXN58" s="43"/>
      <c r="RXO58" s="43"/>
      <c r="RXP58" s="43"/>
      <c r="RXQ58" s="43"/>
      <c r="RXR58" s="43"/>
      <c r="RXS58" s="43"/>
      <c r="RXT58" s="43"/>
      <c r="RXU58" s="43"/>
      <c r="RXV58" s="43"/>
      <c r="RXW58" s="43"/>
      <c r="RXX58" s="43"/>
      <c r="RXY58" s="43"/>
      <c r="RXZ58" s="43"/>
      <c r="RYA58" s="43"/>
      <c r="RYB58" s="43"/>
      <c r="RYC58" s="43"/>
      <c r="RYD58" s="43"/>
      <c r="RYE58" s="43"/>
      <c r="RYF58" s="43"/>
      <c r="RYG58" s="43"/>
      <c r="RYH58" s="43"/>
      <c r="RYI58" s="43"/>
      <c r="RYJ58" s="43"/>
      <c r="RYK58" s="43"/>
      <c r="RYL58" s="43"/>
      <c r="RYM58" s="43"/>
      <c r="RYN58" s="43"/>
      <c r="RYO58" s="43"/>
      <c r="RYP58" s="43"/>
      <c r="RYQ58" s="43"/>
      <c r="RYR58" s="43"/>
      <c r="RYS58" s="43"/>
      <c r="RYT58" s="43"/>
      <c r="RYU58" s="43"/>
      <c r="RYV58" s="43"/>
      <c r="RYW58" s="43"/>
      <c r="RYX58" s="43"/>
      <c r="RYY58" s="43"/>
      <c r="RYZ58" s="43"/>
      <c r="RZA58" s="43"/>
      <c r="RZB58" s="43"/>
      <c r="RZC58" s="43"/>
      <c r="RZD58" s="43"/>
      <c r="RZE58" s="43"/>
      <c r="RZF58" s="43"/>
      <c r="RZG58" s="43"/>
      <c r="RZH58" s="43"/>
      <c r="RZI58" s="43"/>
      <c r="RZJ58" s="43"/>
      <c r="RZK58" s="43"/>
      <c r="RZL58" s="43"/>
      <c r="RZM58" s="43"/>
      <c r="RZN58" s="43"/>
      <c r="RZO58" s="43"/>
      <c r="RZP58" s="43"/>
      <c r="RZQ58" s="43"/>
      <c r="RZR58" s="43"/>
      <c r="RZS58" s="43"/>
      <c r="RZT58" s="43"/>
      <c r="RZU58" s="43"/>
      <c r="RZV58" s="43"/>
      <c r="RZW58" s="43"/>
      <c r="RZX58" s="43"/>
      <c r="RZY58" s="43"/>
      <c r="RZZ58" s="43"/>
      <c r="SAA58" s="43"/>
      <c r="SAB58" s="43"/>
      <c r="SAC58" s="43"/>
      <c r="SAD58" s="43"/>
      <c r="SAE58" s="43"/>
      <c r="SAF58" s="43"/>
      <c r="SAG58" s="43"/>
      <c r="SAH58" s="43"/>
      <c r="SAI58" s="43"/>
      <c r="SAJ58" s="43"/>
      <c r="SAK58" s="43"/>
      <c r="SAL58" s="43"/>
      <c r="SAM58" s="43"/>
      <c r="SAN58" s="43"/>
      <c r="SAO58" s="43"/>
      <c r="SAP58" s="43"/>
      <c r="SAQ58" s="43"/>
      <c r="SAR58" s="43"/>
      <c r="SAS58" s="43"/>
      <c r="SAT58" s="43"/>
      <c r="SAU58" s="43"/>
      <c r="SAV58" s="43"/>
      <c r="SAW58" s="43"/>
      <c r="SAX58" s="43"/>
      <c r="SAY58" s="43"/>
      <c r="SAZ58" s="43"/>
      <c r="SBA58" s="43"/>
      <c r="SBB58" s="43"/>
      <c r="SBC58" s="43"/>
      <c r="SBD58" s="43"/>
      <c r="SBE58" s="43"/>
      <c r="SBF58" s="43"/>
      <c r="SBG58" s="43"/>
      <c r="SBH58" s="43"/>
      <c r="SBI58" s="43"/>
      <c r="SBJ58" s="43"/>
      <c r="SBK58" s="43"/>
      <c r="SBL58" s="43"/>
      <c r="SBM58" s="43"/>
      <c r="SBN58" s="43"/>
      <c r="SBO58" s="43"/>
      <c r="SBP58" s="43"/>
      <c r="SBQ58" s="43"/>
      <c r="SBR58" s="43"/>
      <c r="SBS58" s="43"/>
      <c r="SBT58" s="43"/>
      <c r="SBU58" s="43"/>
      <c r="SBV58" s="43"/>
      <c r="SBW58" s="43"/>
      <c r="SBX58" s="43"/>
      <c r="SBY58" s="43"/>
      <c r="SBZ58" s="43"/>
      <c r="SCA58" s="43"/>
      <c r="SCB58" s="43"/>
      <c r="SCC58" s="43"/>
      <c r="SCD58" s="43"/>
      <c r="SCE58" s="43"/>
      <c r="SCF58" s="43"/>
      <c r="SCG58" s="43"/>
      <c r="SCH58" s="43"/>
      <c r="SCI58" s="43"/>
      <c r="SCJ58" s="43"/>
      <c r="SCK58" s="43"/>
      <c r="SCL58" s="43"/>
      <c r="SCM58" s="43"/>
      <c r="SCN58" s="43"/>
      <c r="SCO58" s="43"/>
      <c r="SCP58" s="43"/>
      <c r="SCQ58" s="43"/>
      <c r="SCR58" s="43"/>
      <c r="SCS58" s="43"/>
      <c r="SCT58" s="43"/>
      <c r="SCU58" s="43"/>
      <c r="SCV58" s="43"/>
      <c r="SCW58" s="43"/>
      <c r="SCX58" s="43"/>
      <c r="SCY58" s="43"/>
      <c r="SCZ58" s="43"/>
      <c r="SDA58" s="43"/>
      <c r="SDB58" s="43"/>
      <c r="SDC58" s="43"/>
      <c r="SDD58" s="43"/>
      <c r="SDE58" s="43"/>
      <c r="SDF58" s="43"/>
      <c r="SDG58" s="43"/>
      <c r="SDH58" s="43"/>
      <c r="SDI58" s="43"/>
      <c r="SDJ58" s="43"/>
      <c r="SDK58" s="43"/>
      <c r="SDL58" s="43"/>
      <c r="SDM58" s="43"/>
      <c r="SDN58" s="43"/>
      <c r="SDO58" s="43"/>
      <c r="SDP58" s="43"/>
      <c r="SDQ58" s="43"/>
      <c r="SDR58" s="43"/>
      <c r="SDS58" s="43"/>
      <c r="SDT58" s="43"/>
      <c r="SDU58" s="43"/>
      <c r="SDV58" s="43"/>
      <c r="SDW58" s="43"/>
      <c r="SDX58" s="43"/>
      <c r="SDY58" s="43"/>
      <c r="SDZ58" s="43"/>
      <c r="SEA58" s="43"/>
      <c r="SEB58" s="43"/>
      <c r="SEC58" s="43"/>
      <c r="SED58" s="43"/>
      <c r="SEE58" s="43"/>
      <c r="SEF58" s="43"/>
      <c r="SEG58" s="43"/>
      <c r="SEH58" s="43"/>
      <c r="SEI58" s="43"/>
      <c r="SEJ58" s="43"/>
      <c r="SEK58" s="43"/>
      <c r="SEL58" s="43"/>
      <c r="SEM58" s="43"/>
      <c r="SEN58" s="43"/>
      <c r="SEO58" s="43"/>
      <c r="SEP58" s="43"/>
      <c r="SEQ58" s="43"/>
      <c r="SER58" s="43"/>
      <c r="SES58" s="43"/>
      <c r="SET58" s="43"/>
      <c r="SEU58" s="43"/>
      <c r="SEV58" s="43"/>
      <c r="SEW58" s="43"/>
      <c r="SEX58" s="43"/>
      <c r="SEY58" s="43"/>
      <c r="SEZ58" s="43"/>
      <c r="SFA58" s="43"/>
      <c r="SFB58" s="43"/>
      <c r="SFC58" s="43"/>
      <c r="SFD58" s="43"/>
      <c r="SFE58" s="43"/>
      <c r="SFF58" s="43"/>
      <c r="SFG58" s="43"/>
      <c r="SFH58" s="43"/>
      <c r="SFI58" s="43"/>
      <c r="SFJ58" s="43"/>
      <c r="SFK58" s="43"/>
      <c r="SFL58" s="43"/>
      <c r="SFM58" s="43"/>
      <c r="SFN58" s="43"/>
      <c r="SFO58" s="43"/>
      <c r="SFP58" s="43"/>
      <c r="SFQ58" s="43"/>
      <c r="SFR58" s="43"/>
      <c r="SFS58" s="43"/>
      <c r="SFT58" s="43"/>
      <c r="SFU58" s="43"/>
      <c r="SFV58" s="43"/>
      <c r="SFW58" s="43"/>
      <c r="SFX58" s="43"/>
      <c r="SFY58" s="43"/>
      <c r="SFZ58" s="43"/>
      <c r="SGA58" s="43"/>
      <c r="SGB58" s="43"/>
      <c r="SGC58" s="43"/>
      <c r="SGD58" s="43"/>
      <c r="SGE58" s="43"/>
      <c r="SGF58" s="43"/>
      <c r="SGG58" s="43"/>
      <c r="SGH58" s="43"/>
      <c r="SGI58" s="43"/>
      <c r="SGJ58" s="43"/>
      <c r="SGK58" s="43"/>
      <c r="SGL58" s="43"/>
      <c r="SGM58" s="43"/>
      <c r="SGN58" s="43"/>
      <c r="SGO58" s="43"/>
      <c r="SGP58" s="43"/>
      <c r="SGQ58" s="43"/>
      <c r="SGR58" s="43"/>
      <c r="SGS58" s="43"/>
      <c r="SGT58" s="43"/>
      <c r="SGU58" s="43"/>
      <c r="SGV58" s="43"/>
      <c r="SGW58" s="43"/>
      <c r="SGX58" s="43"/>
      <c r="SGY58" s="43"/>
      <c r="SGZ58" s="43"/>
      <c r="SHA58" s="43"/>
      <c r="SHB58" s="43"/>
      <c r="SHC58" s="43"/>
      <c r="SHD58" s="43"/>
      <c r="SHE58" s="43"/>
      <c r="SHF58" s="43"/>
      <c r="SHG58" s="43"/>
      <c r="SHH58" s="43"/>
      <c r="SHI58" s="43"/>
      <c r="SHJ58" s="43"/>
      <c r="SHK58" s="43"/>
      <c r="SHL58" s="43"/>
      <c r="SHM58" s="43"/>
      <c r="SHN58" s="43"/>
      <c r="SHO58" s="43"/>
      <c r="SHP58" s="43"/>
      <c r="SHQ58" s="43"/>
      <c r="SHR58" s="43"/>
      <c r="SHS58" s="43"/>
      <c r="SHT58" s="43"/>
      <c r="SHU58" s="43"/>
      <c r="SHV58" s="43"/>
      <c r="SHW58" s="43"/>
      <c r="SHX58" s="43"/>
      <c r="SHY58" s="43"/>
      <c r="SHZ58" s="43"/>
      <c r="SIA58" s="43"/>
      <c r="SIB58" s="43"/>
      <c r="SIC58" s="43"/>
      <c r="SID58" s="43"/>
      <c r="SIE58" s="43"/>
      <c r="SIF58" s="43"/>
      <c r="SIG58" s="43"/>
      <c r="SIH58" s="43"/>
      <c r="SII58" s="43"/>
      <c r="SIJ58" s="43"/>
      <c r="SIK58" s="43"/>
      <c r="SIL58" s="43"/>
      <c r="SIM58" s="43"/>
      <c r="SIN58" s="43"/>
      <c r="SIO58" s="43"/>
      <c r="SIP58" s="43"/>
      <c r="SIQ58" s="43"/>
      <c r="SIR58" s="43"/>
      <c r="SIS58" s="43"/>
      <c r="SIT58" s="43"/>
      <c r="SIU58" s="43"/>
      <c r="SIV58" s="43"/>
      <c r="SIW58" s="43"/>
      <c r="SIX58" s="43"/>
      <c r="SIY58" s="43"/>
      <c r="SIZ58" s="43"/>
      <c r="SJA58" s="43"/>
      <c r="SJB58" s="43"/>
      <c r="SJC58" s="43"/>
      <c r="SJD58" s="43"/>
      <c r="SJE58" s="43"/>
      <c r="SJF58" s="43"/>
      <c r="SJG58" s="43"/>
      <c r="SJH58" s="43"/>
      <c r="SJI58" s="43"/>
      <c r="SJJ58" s="43"/>
      <c r="SJK58" s="43"/>
      <c r="SJL58" s="43"/>
      <c r="SJM58" s="43"/>
      <c r="SJN58" s="43"/>
      <c r="SJO58" s="43"/>
      <c r="SJP58" s="43"/>
      <c r="SJQ58" s="43"/>
      <c r="SJR58" s="43"/>
      <c r="SJS58" s="43"/>
      <c r="SJT58" s="43"/>
      <c r="SJU58" s="43"/>
      <c r="SJV58" s="43"/>
      <c r="SJW58" s="43"/>
      <c r="SJX58" s="43"/>
      <c r="SJY58" s="43"/>
      <c r="SJZ58" s="43"/>
      <c r="SKA58" s="43"/>
      <c r="SKB58" s="43"/>
      <c r="SKC58" s="43"/>
      <c r="SKD58" s="43"/>
      <c r="SKE58" s="43"/>
      <c r="SKF58" s="43"/>
      <c r="SKG58" s="43"/>
      <c r="SKH58" s="43"/>
      <c r="SKI58" s="43"/>
      <c r="SKJ58" s="43"/>
      <c r="SKK58" s="43"/>
      <c r="SKL58" s="43"/>
      <c r="SKM58" s="43"/>
      <c r="SKN58" s="43"/>
      <c r="SKO58" s="43"/>
      <c r="SKP58" s="43"/>
      <c r="SKQ58" s="43"/>
      <c r="SKR58" s="43"/>
      <c r="SKS58" s="43"/>
      <c r="SKT58" s="43"/>
      <c r="SKU58" s="43"/>
      <c r="SKV58" s="43"/>
      <c r="SKW58" s="43"/>
      <c r="SKX58" s="43"/>
      <c r="SKY58" s="43"/>
      <c r="SKZ58" s="43"/>
      <c r="SLA58" s="43"/>
      <c r="SLB58" s="43"/>
      <c r="SLC58" s="43"/>
      <c r="SLD58" s="43"/>
      <c r="SLE58" s="43"/>
      <c r="SLF58" s="43"/>
      <c r="SLG58" s="43"/>
      <c r="SLH58" s="43"/>
      <c r="SLI58" s="43"/>
      <c r="SLJ58" s="43"/>
      <c r="SLK58" s="43"/>
      <c r="SLL58" s="43"/>
      <c r="SLM58" s="43"/>
      <c r="SLN58" s="43"/>
      <c r="SLO58" s="43"/>
      <c r="SLP58" s="43"/>
      <c r="SLQ58" s="43"/>
      <c r="SLR58" s="43"/>
      <c r="SLS58" s="43"/>
      <c r="SLT58" s="43"/>
      <c r="SLU58" s="43"/>
      <c r="SLV58" s="43"/>
      <c r="SLW58" s="43"/>
      <c r="SLX58" s="43"/>
      <c r="SLY58" s="43"/>
      <c r="SLZ58" s="43"/>
      <c r="SMA58" s="43"/>
      <c r="SMB58" s="43"/>
      <c r="SMC58" s="43"/>
      <c r="SMD58" s="43"/>
      <c r="SME58" s="43"/>
      <c r="SMF58" s="43"/>
      <c r="SMG58" s="43"/>
      <c r="SMH58" s="43"/>
      <c r="SMI58" s="43"/>
      <c r="SMJ58" s="43"/>
      <c r="SMK58" s="43"/>
      <c r="SML58" s="43"/>
      <c r="SMM58" s="43"/>
      <c r="SMN58" s="43"/>
      <c r="SMO58" s="43"/>
      <c r="SMP58" s="43"/>
      <c r="SMQ58" s="43"/>
      <c r="SMR58" s="43"/>
      <c r="SMS58" s="43"/>
      <c r="SMT58" s="43"/>
      <c r="SMU58" s="43"/>
      <c r="SMV58" s="43"/>
      <c r="SMW58" s="43"/>
      <c r="SMX58" s="43"/>
      <c r="SMY58" s="43"/>
      <c r="SMZ58" s="43"/>
      <c r="SNA58" s="43"/>
      <c r="SNB58" s="43"/>
      <c r="SNC58" s="43"/>
      <c r="SND58" s="43"/>
      <c r="SNE58" s="43"/>
      <c r="SNF58" s="43"/>
      <c r="SNG58" s="43"/>
      <c r="SNH58" s="43"/>
      <c r="SNI58" s="43"/>
      <c r="SNJ58" s="43"/>
      <c r="SNK58" s="43"/>
      <c r="SNL58" s="43"/>
      <c r="SNM58" s="43"/>
      <c r="SNN58" s="43"/>
      <c r="SNO58" s="43"/>
      <c r="SNP58" s="43"/>
      <c r="SNQ58" s="43"/>
      <c r="SNR58" s="43"/>
      <c r="SNS58" s="43"/>
      <c r="SNT58" s="43"/>
      <c r="SNU58" s="43"/>
      <c r="SNV58" s="43"/>
      <c r="SNW58" s="43"/>
      <c r="SNX58" s="43"/>
      <c r="SNY58" s="43"/>
      <c r="SNZ58" s="43"/>
      <c r="SOA58" s="43"/>
      <c r="SOB58" s="43"/>
      <c r="SOC58" s="43"/>
      <c r="SOD58" s="43"/>
      <c r="SOE58" s="43"/>
      <c r="SOF58" s="43"/>
      <c r="SOG58" s="43"/>
      <c r="SOH58" s="43"/>
      <c r="SOI58" s="43"/>
      <c r="SOJ58" s="43"/>
      <c r="SOK58" s="43"/>
      <c r="SOL58" s="43"/>
      <c r="SOM58" s="43"/>
      <c r="SON58" s="43"/>
      <c r="SOO58" s="43"/>
      <c r="SOP58" s="43"/>
      <c r="SOQ58" s="43"/>
      <c r="SOR58" s="43"/>
      <c r="SOS58" s="43"/>
      <c r="SOT58" s="43"/>
      <c r="SOU58" s="43"/>
      <c r="SOV58" s="43"/>
      <c r="SOW58" s="43"/>
      <c r="SOX58" s="43"/>
      <c r="SOY58" s="43"/>
      <c r="SOZ58" s="43"/>
      <c r="SPA58" s="43"/>
      <c r="SPB58" s="43"/>
      <c r="SPC58" s="43"/>
      <c r="SPD58" s="43"/>
      <c r="SPE58" s="43"/>
      <c r="SPF58" s="43"/>
      <c r="SPG58" s="43"/>
      <c r="SPH58" s="43"/>
      <c r="SPI58" s="43"/>
      <c r="SPJ58" s="43"/>
      <c r="SPK58" s="43"/>
      <c r="SPL58" s="43"/>
      <c r="SPM58" s="43"/>
      <c r="SPN58" s="43"/>
      <c r="SPO58" s="43"/>
      <c r="SPP58" s="43"/>
      <c r="SPQ58" s="43"/>
      <c r="SPR58" s="43"/>
      <c r="SPS58" s="43"/>
      <c r="SPT58" s="43"/>
      <c r="SPU58" s="43"/>
      <c r="SPV58" s="43"/>
      <c r="SPW58" s="43"/>
      <c r="SPX58" s="43"/>
      <c r="SPY58" s="43"/>
      <c r="SPZ58" s="43"/>
      <c r="SQA58" s="43"/>
      <c r="SQB58" s="43"/>
      <c r="SQC58" s="43"/>
      <c r="SQD58" s="43"/>
      <c r="SQE58" s="43"/>
      <c r="SQF58" s="43"/>
      <c r="SQG58" s="43"/>
      <c r="SQH58" s="43"/>
      <c r="SQI58" s="43"/>
      <c r="SQJ58" s="43"/>
      <c r="SQK58" s="43"/>
      <c r="SQL58" s="43"/>
      <c r="SQM58" s="43"/>
      <c r="SQN58" s="43"/>
      <c r="SQO58" s="43"/>
      <c r="SQP58" s="43"/>
      <c r="SQQ58" s="43"/>
      <c r="SQR58" s="43"/>
      <c r="SQS58" s="43"/>
      <c r="SQT58" s="43"/>
      <c r="SQU58" s="43"/>
      <c r="SQV58" s="43"/>
      <c r="SQW58" s="43"/>
      <c r="SQX58" s="43"/>
      <c r="SQY58" s="43"/>
      <c r="SQZ58" s="43"/>
      <c r="SRA58" s="43"/>
      <c r="SRB58" s="43"/>
      <c r="SRC58" s="43"/>
      <c r="SRD58" s="43"/>
      <c r="SRE58" s="43"/>
      <c r="SRF58" s="43"/>
      <c r="SRG58" s="43"/>
      <c r="SRH58" s="43"/>
      <c r="SRI58" s="43"/>
      <c r="SRJ58" s="43"/>
      <c r="SRK58" s="43"/>
      <c r="SRL58" s="43"/>
      <c r="SRM58" s="43"/>
      <c r="SRN58" s="43"/>
      <c r="SRO58" s="43"/>
      <c r="SRP58" s="43"/>
      <c r="SRQ58" s="43"/>
      <c r="SRR58" s="43"/>
      <c r="SRS58" s="43"/>
      <c r="SRT58" s="43"/>
      <c r="SRU58" s="43"/>
      <c r="SRV58" s="43"/>
      <c r="SRW58" s="43"/>
      <c r="SRX58" s="43"/>
      <c r="SRY58" s="43"/>
      <c r="SRZ58" s="43"/>
      <c r="SSA58" s="43"/>
      <c r="SSB58" s="43"/>
      <c r="SSC58" s="43"/>
      <c r="SSD58" s="43"/>
      <c r="SSE58" s="43"/>
      <c r="SSF58" s="43"/>
      <c r="SSG58" s="43"/>
      <c r="SSH58" s="43"/>
      <c r="SSI58" s="43"/>
      <c r="SSJ58" s="43"/>
      <c r="SSK58" s="43"/>
      <c r="SSL58" s="43"/>
      <c r="SSM58" s="43"/>
      <c r="SSN58" s="43"/>
      <c r="SSO58" s="43"/>
      <c r="SSP58" s="43"/>
      <c r="SSQ58" s="43"/>
      <c r="SSR58" s="43"/>
      <c r="SSS58" s="43"/>
      <c r="SST58" s="43"/>
      <c r="SSU58" s="43"/>
      <c r="SSV58" s="43"/>
      <c r="SSW58" s="43"/>
      <c r="SSX58" s="43"/>
      <c r="SSY58" s="43"/>
      <c r="SSZ58" s="43"/>
      <c r="STA58" s="43"/>
      <c r="STB58" s="43"/>
      <c r="STC58" s="43"/>
      <c r="STD58" s="43"/>
      <c r="STE58" s="43"/>
      <c r="STF58" s="43"/>
      <c r="STG58" s="43"/>
      <c r="STH58" s="43"/>
      <c r="STI58" s="43"/>
      <c r="STJ58" s="43"/>
      <c r="STK58" s="43"/>
      <c r="STL58" s="43"/>
      <c r="STM58" s="43"/>
      <c r="STN58" s="43"/>
      <c r="STO58" s="43"/>
      <c r="STP58" s="43"/>
      <c r="STQ58" s="43"/>
      <c r="STR58" s="43"/>
      <c r="STS58" s="43"/>
      <c r="STT58" s="43"/>
      <c r="STU58" s="43"/>
      <c r="STV58" s="43"/>
      <c r="STW58" s="43"/>
      <c r="STX58" s="43"/>
      <c r="STY58" s="43"/>
      <c r="STZ58" s="43"/>
      <c r="SUA58" s="43"/>
      <c r="SUB58" s="43"/>
      <c r="SUC58" s="43"/>
      <c r="SUD58" s="43"/>
      <c r="SUE58" s="43"/>
      <c r="SUF58" s="43"/>
      <c r="SUG58" s="43"/>
      <c r="SUH58" s="43"/>
      <c r="SUI58" s="43"/>
      <c r="SUJ58" s="43"/>
      <c r="SUK58" s="43"/>
      <c r="SUL58" s="43"/>
      <c r="SUM58" s="43"/>
      <c r="SUN58" s="43"/>
      <c r="SUO58" s="43"/>
      <c r="SUP58" s="43"/>
      <c r="SUQ58" s="43"/>
      <c r="SUR58" s="43"/>
      <c r="SUS58" s="43"/>
      <c r="SUT58" s="43"/>
      <c r="SUU58" s="43"/>
      <c r="SUV58" s="43"/>
      <c r="SUW58" s="43"/>
      <c r="SUX58" s="43"/>
      <c r="SUY58" s="43"/>
      <c r="SUZ58" s="43"/>
      <c r="SVA58" s="43"/>
      <c r="SVB58" s="43"/>
      <c r="SVC58" s="43"/>
      <c r="SVD58" s="43"/>
      <c r="SVE58" s="43"/>
      <c r="SVF58" s="43"/>
      <c r="SVG58" s="43"/>
      <c r="SVH58" s="43"/>
      <c r="SVI58" s="43"/>
      <c r="SVJ58" s="43"/>
      <c r="SVK58" s="43"/>
      <c r="SVL58" s="43"/>
      <c r="SVM58" s="43"/>
      <c r="SVN58" s="43"/>
      <c r="SVO58" s="43"/>
      <c r="SVP58" s="43"/>
      <c r="SVQ58" s="43"/>
      <c r="SVR58" s="43"/>
      <c r="SVS58" s="43"/>
      <c r="SVT58" s="43"/>
      <c r="SVU58" s="43"/>
      <c r="SVV58" s="43"/>
      <c r="SVW58" s="43"/>
      <c r="SVX58" s="43"/>
      <c r="SVY58" s="43"/>
      <c r="SVZ58" s="43"/>
      <c r="SWA58" s="43"/>
      <c r="SWB58" s="43"/>
      <c r="SWC58" s="43"/>
      <c r="SWD58" s="43"/>
      <c r="SWE58" s="43"/>
      <c r="SWF58" s="43"/>
      <c r="SWG58" s="43"/>
      <c r="SWH58" s="43"/>
      <c r="SWI58" s="43"/>
      <c r="SWJ58" s="43"/>
      <c r="SWK58" s="43"/>
      <c r="SWL58" s="43"/>
      <c r="SWM58" s="43"/>
      <c r="SWN58" s="43"/>
      <c r="SWO58" s="43"/>
      <c r="SWP58" s="43"/>
      <c r="SWQ58" s="43"/>
      <c r="SWR58" s="43"/>
      <c r="SWS58" s="43"/>
      <c r="SWT58" s="43"/>
      <c r="SWU58" s="43"/>
      <c r="SWV58" s="43"/>
      <c r="SWW58" s="43"/>
      <c r="SWX58" s="43"/>
      <c r="SWY58" s="43"/>
      <c r="SWZ58" s="43"/>
      <c r="SXA58" s="43"/>
      <c r="SXB58" s="43"/>
      <c r="SXC58" s="43"/>
      <c r="SXD58" s="43"/>
      <c r="SXE58" s="43"/>
      <c r="SXF58" s="43"/>
      <c r="SXG58" s="43"/>
      <c r="SXH58" s="43"/>
      <c r="SXI58" s="43"/>
      <c r="SXJ58" s="43"/>
      <c r="SXK58" s="43"/>
      <c r="SXL58" s="43"/>
      <c r="SXM58" s="43"/>
      <c r="SXN58" s="43"/>
      <c r="SXO58" s="43"/>
      <c r="SXP58" s="43"/>
      <c r="SXQ58" s="43"/>
      <c r="SXR58" s="43"/>
      <c r="SXS58" s="43"/>
      <c r="SXT58" s="43"/>
      <c r="SXU58" s="43"/>
      <c r="SXV58" s="43"/>
      <c r="SXW58" s="43"/>
      <c r="SXX58" s="43"/>
      <c r="SXY58" s="43"/>
      <c r="SXZ58" s="43"/>
      <c r="SYA58" s="43"/>
      <c r="SYB58" s="43"/>
      <c r="SYC58" s="43"/>
      <c r="SYD58" s="43"/>
      <c r="SYE58" s="43"/>
      <c r="SYF58" s="43"/>
      <c r="SYG58" s="43"/>
      <c r="SYH58" s="43"/>
      <c r="SYI58" s="43"/>
      <c r="SYJ58" s="43"/>
      <c r="SYK58" s="43"/>
      <c r="SYL58" s="43"/>
      <c r="SYM58" s="43"/>
      <c r="SYN58" s="43"/>
      <c r="SYO58" s="43"/>
      <c r="SYP58" s="43"/>
      <c r="SYQ58" s="43"/>
      <c r="SYR58" s="43"/>
      <c r="SYS58" s="43"/>
      <c r="SYT58" s="43"/>
      <c r="SYU58" s="43"/>
      <c r="SYV58" s="43"/>
      <c r="SYW58" s="43"/>
      <c r="SYX58" s="43"/>
      <c r="SYY58" s="43"/>
      <c r="SYZ58" s="43"/>
      <c r="SZA58" s="43"/>
      <c r="SZB58" s="43"/>
      <c r="SZC58" s="43"/>
      <c r="SZD58" s="43"/>
      <c r="SZE58" s="43"/>
      <c r="SZF58" s="43"/>
      <c r="SZG58" s="43"/>
      <c r="SZH58" s="43"/>
      <c r="SZI58" s="43"/>
      <c r="SZJ58" s="43"/>
      <c r="SZK58" s="43"/>
      <c r="SZL58" s="43"/>
      <c r="SZM58" s="43"/>
      <c r="SZN58" s="43"/>
      <c r="SZO58" s="43"/>
      <c r="SZP58" s="43"/>
      <c r="SZQ58" s="43"/>
      <c r="SZR58" s="43"/>
      <c r="SZS58" s="43"/>
      <c r="SZT58" s="43"/>
      <c r="SZU58" s="43"/>
      <c r="SZV58" s="43"/>
      <c r="SZW58" s="43"/>
      <c r="SZX58" s="43"/>
      <c r="SZY58" s="43"/>
      <c r="SZZ58" s="43"/>
      <c r="TAA58" s="43"/>
      <c r="TAB58" s="43"/>
      <c r="TAC58" s="43"/>
      <c r="TAD58" s="43"/>
      <c r="TAE58" s="43"/>
      <c r="TAF58" s="43"/>
      <c r="TAG58" s="43"/>
      <c r="TAH58" s="43"/>
      <c r="TAI58" s="43"/>
      <c r="TAJ58" s="43"/>
      <c r="TAK58" s="43"/>
      <c r="TAL58" s="43"/>
      <c r="TAM58" s="43"/>
      <c r="TAN58" s="43"/>
      <c r="TAO58" s="43"/>
      <c r="TAP58" s="43"/>
      <c r="TAQ58" s="43"/>
      <c r="TAR58" s="43"/>
      <c r="TAS58" s="43"/>
      <c r="TAT58" s="43"/>
      <c r="TAU58" s="43"/>
      <c r="TAV58" s="43"/>
      <c r="TAW58" s="43"/>
      <c r="TAX58" s="43"/>
      <c r="TAY58" s="43"/>
      <c r="TAZ58" s="43"/>
      <c r="TBA58" s="43"/>
      <c r="TBB58" s="43"/>
      <c r="TBC58" s="43"/>
      <c r="TBD58" s="43"/>
      <c r="TBE58" s="43"/>
      <c r="TBF58" s="43"/>
      <c r="TBG58" s="43"/>
      <c r="TBH58" s="43"/>
      <c r="TBI58" s="43"/>
      <c r="TBJ58" s="43"/>
      <c r="TBK58" s="43"/>
      <c r="TBL58" s="43"/>
      <c r="TBM58" s="43"/>
      <c r="TBN58" s="43"/>
      <c r="TBO58" s="43"/>
      <c r="TBP58" s="43"/>
      <c r="TBQ58" s="43"/>
      <c r="TBR58" s="43"/>
      <c r="TBS58" s="43"/>
      <c r="TBT58" s="43"/>
      <c r="TBU58" s="43"/>
      <c r="TBV58" s="43"/>
      <c r="TBW58" s="43"/>
      <c r="TBX58" s="43"/>
      <c r="TBY58" s="43"/>
      <c r="TBZ58" s="43"/>
      <c r="TCA58" s="43"/>
      <c r="TCB58" s="43"/>
      <c r="TCC58" s="43"/>
      <c r="TCD58" s="43"/>
      <c r="TCE58" s="43"/>
      <c r="TCF58" s="43"/>
      <c r="TCG58" s="43"/>
      <c r="TCH58" s="43"/>
      <c r="TCI58" s="43"/>
      <c r="TCJ58" s="43"/>
      <c r="TCK58" s="43"/>
      <c r="TCL58" s="43"/>
      <c r="TCM58" s="43"/>
      <c r="TCN58" s="43"/>
      <c r="TCO58" s="43"/>
      <c r="TCP58" s="43"/>
      <c r="TCQ58" s="43"/>
      <c r="TCR58" s="43"/>
      <c r="TCS58" s="43"/>
      <c r="TCT58" s="43"/>
      <c r="TCU58" s="43"/>
      <c r="TCV58" s="43"/>
      <c r="TCW58" s="43"/>
      <c r="TCX58" s="43"/>
      <c r="TCY58" s="43"/>
      <c r="TCZ58" s="43"/>
      <c r="TDA58" s="43"/>
      <c r="TDB58" s="43"/>
      <c r="TDC58" s="43"/>
      <c r="TDD58" s="43"/>
      <c r="TDE58" s="43"/>
      <c r="TDF58" s="43"/>
      <c r="TDG58" s="43"/>
      <c r="TDH58" s="43"/>
      <c r="TDI58" s="43"/>
      <c r="TDJ58" s="43"/>
      <c r="TDK58" s="43"/>
      <c r="TDL58" s="43"/>
      <c r="TDM58" s="43"/>
      <c r="TDN58" s="43"/>
      <c r="TDO58" s="43"/>
      <c r="TDP58" s="43"/>
      <c r="TDQ58" s="43"/>
      <c r="TDR58" s="43"/>
      <c r="TDS58" s="43"/>
      <c r="TDT58" s="43"/>
      <c r="TDU58" s="43"/>
      <c r="TDV58" s="43"/>
      <c r="TDW58" s="43"/>
      <c r="TDX58" s="43"/>
      <c r="TDY58" s="43"/>
      <c r="TDZ58" s="43"/>
      <c r="TEA58" s="43"/>
      <c r="TEB58" s="43"/>
      <c r="TEC58" s="43"/>
      <c r="TED58" s="43"/>
      <c r="TEE58" s="43"/>
      <c r="TEF58" s="43"/>
      <c r="TEG58" s="43"/>
      <c r="TEH58" s="43"/>
      <c r="TEI58" s="43"/>
      <c r="TEJ58" s="43"/>
      <c r="TEK58" s="43"/>
      <c r="TEL58" s="43"/>
      <c r="TEM58" s="43"/>
      <c r="TEN58" s="43"/>
      <c r="TEO58" s="43"/>
      <c r="TEP58" s="43"/>
      <c r="TEQ58" s="43"/>
      <c r="TER58" s="43"/>
      <c r="TES58" s="43"/>
      <c r="TET58" s="43"/>
      <c r="TEU58" s="43"/>
      <c r="TEV58" s="43"/>
      <c r="TEW58" s="43"/>
      <c r="TEX58" s="43"/>
      <c r="TEY58" s="43"/>
      <c r="TEZ58" s="43"/>
      <c r="TFA58" s="43"/>
      <c r="TFB58" s="43"/>
      <c r="TFC58" s="43"/>
      <c r="TFD58" s="43"/>
      <c r="TFE58" s="43"/>
      <c r="TFF58" s="43"/>
      <c r="TFG58" s="43"/>
      <c r="TFH58" s="43"/>
      <c r="TFI58" s="43"/>
      <c r="TFJ58" s="43"/>
      <c r="TFK58" s="43"/>
      <c r="TFL58" s="43"/>
      <c r="TFM58" s="43"/>
      <c r="TFN58" s="43"/>
      <c r="TFO58" s="43"/>
      <c r="TFP58" s="43"/>
      <c r="TFQ58" s="43"/>
      <c r="TFR58" s="43"/>
      <c r="TFS58" s="43"/>
      <c r="TFT58" s="43"/>
      <c r="TFU58" s="43"/>
      <c r="TFV58" s="43"/>
      <c r="TFW58" s="43"/>
      <c r="TFX58" s="43"/>
      <c r="TFY58" s="43"/>
      <c r="TFZ58" s="43"/>
      <c r="TGA58" s="43"/>
      <c r="TGB58" s="43"/>
      <c r="TGC58" s="43"/>
      <c r="TGD58" s="43"/>
      <c r="TGE58" s="43"/>
      <c r="TGF58" s="43"/>
      <c r="TGG58" s="43"/>
      <c r="TGH58" s="43"/>
      <c r="TGI58" s="43"/>
      <c r="TGJ58" s="43"/>
      <c r="TGK58" s="43"/>
      <c r="TGL58" s="43"/>
      <c r="TGM58" s="43"/>
      <c r="TGN58" s="43"/>
      <c r="TGO58" s="43"/>
      <c r="TGP58" s="43"/>
      <c r="TGQ58" s="43"/>
      <c r="TGR58" s="43"/>
      <c r="TGS58" s="43"/>
      <c r="TGT58" s="43"/>
      <c r="TGU58" s="43"/>
      <c r="TGV58" s="43"/>
      <c r="TGW58" s="43"/>
      <c r="TGX58" s="43"/>
      <c r="TGY58" s="43"/>
      <c r="TGZ58" s="43"/>
      <c r="THA58" s="43"/>
      <c r="THB58" s="43"/>
      <c r="THC58" s="43"/>
      <c r="THD58" s="43"/>
      <c r="THE58" s="43"/>
      <c r="THF58" s="43"/>
      <c r="THG58" s="43"/>
      <c r="THH58" s="43"/>
      <c r="THI58" s="43"/>
      <c r="THJ58" s="43"/>
      <c r="THK58" s="43"/>
      <c r="THL58" s="43"/>
      <c r="THM58" s="43"/>
      <c r="THN58" s="43"/>
      <c r="THO58" s="43"/>
      <c r="THP58" s="43"/>
      <c r="THQ58" s="43"/>
      <c r="THR58" s="43"/>
      <c r="THS58" s="43"/>
      <c r="THT58" s="43"/>
      <c r="THU58" s="43"/>
      <c r="THV58" s="43"/>
      <c r="THW58" s="43"/>
      <c r="THX58" s="43"/>
      <c r="THY58" s="43"/>
      <c r="THZ58" s="43"/>
      <c r="TIA58" s="43"/>
      <c r="TIB58" s="43"/>
      <c r="TIC58" s="43"/>
      <c r="TID58" s="43"/>
      <c r="TIE58" s="43"/>
      <c r="TIF58" s="43"/>
      <c r="TIG58" s="43"/>
      <c r="TIH58" s="43"/>
      <c r="TII58" s="43"/>
      <c r="TIJ58" s="43"/>
      <c r="TIK58" s="43"/>
      <c r="TIL58" s="43"/>
      <c r="TIM58" s="43"/>
      <c r="TIN58" s="43"/>
      <c r="TIO58" s="43"/>
      <c r="TIP58" s="43"/>
      <c r="TIQ58" s="43"/>
      <c r="TIR58" s="43"/>
      <c r="TIS58" s="43"/>
      <c r="TIT58" s="43"/>
      <c r="TIU58" s="43"/>
      <c r="TIV58" s="43"/>
      <c r="TIW58" s="43"/>
      <c r="TIX58" s="43"/>
      <c r="TIY58" s="43"/>
      <c r="TIZ58" s="43"/>
      <c r="TJA58" s="43"/>
      <c r="TJB58" s="43"/>
      <c r="TJC58" s="43"/>
      <c r="TJD58" s="43"/>
      <c r="TJE58" s="43"/>
      <c r="TJF58" s="43"/>
      <c r="TJG58" s="43"/>
      <c r="TJH58" s="43"/>
      <c r="TJI58" s="43"/>
      <c r="TJJ58" s="43"/>
      <c r="TJK58" s="43"/>
      <c r="TJL58" s="43"/>
      <c r="TJM58" s="43"/>
      <c r="TJN58" s="43"/>
      <c r="TJO58" s="43"/>
      <c r="TJP58" s="43"/>
      <c r="TJQ58" s="43"/>
      <c r="TJR58" s="43"/>
      <c r="TJS58" s="43"/>
      <c r="TJT58" s="43"/>
      <c r="TJU58" s="43"/>
      <c r="TJV58" s="43"/>
      <c r="TJW58" s="43"/>
      <c r="TJX58" s="43"/>
      <c r="TJY58" s="43"/>
      <c r="TJZ58" s="43"/>
      <c r="TKA58" s="43"/>
      <c r="TKB58" s="43"/>
      <c r="TKC58" s="43"/>
      <c r="TKD58" s="43"/>
      <c r="TKE58" s="43"/>
      <c r="TKF58" s="43"/>
      <c r="TKG58" s="43"/>
      <c r="TKH58" s="43"/>
      <c r="TKI58" s="43"/>
      <c r="TKJ58" s="43"/>
      <c r="TKK58" s="43"/>
      <c r="TKL58" s="43"/>
      <c r="TKM58" s="43"/>
      <c r="TKN58" s="43"/>
      <c r="TKO58" s="43"/>
      <c r="TKP58" s="43"/>
      <c r="TKQ58" s="43"/>
      <c r="TKR58" s="43"/>
      <c r="TKS58" s="43"/>
      <c r="TKT58" s="43"/>
      <c r="TKU58" s="43"/>
      <c r="TKV58" s="43"/>
      <c r="TKW58" s="43"/>
      <c r="TKX58" s="43"/>
      <c r="TKY58" s="43"/>
      <c r="TKZ58" s="43"/>
      <c r="TLA58" s="43"/>
      <c r="TLB58" s="43"/>
      <c r="TLC58" s="43"/>
      <c r="TLD58" s="43"/>
      <c r="TLE58" s="43"/>
      <c r="TLF58" s="43"/>
      <c r="TLG58" s="43"/>
      <c r="TLH58" s="43"/>
      <c r="TLI58" s="43"/>
      <c r="TLJ58" s="43"/>
      <c r="TLK58" s="43"/>
      <c r="TLL58" s="43"/>
      <c r="TLM58" s="43"/>
      <c r="TLN58" s="43"/>
      <c r="TLO58" s="43"/>
      <c r="TLP58" s="43"/>
      <c r="TLQ58" s="43"/>
      <c r="TLR58" s="43"/>
      <c r="TLS58" s="43"/>
      <c r="TLT58" s="43"/>
      <c r="TLU58" s="43"/>
      <c r="TLV58" s="43"/>
      <c r="TLW58" s="43"/>
      <c r="TLX58" s="43"/>
      <c r="TLY58" s="43"/>
      <c r="TLZ58" s="43"/>
      <c r="TMA58" s="43"/>
      <c r="TMB58" s="43"/>
      <c r="TMC58" s="43"/>
      <c r="TMD58" s="43"/>
      <c r="TME58" s="43"/>
      <c r="TMF58" s="43"/>
      <c r="TMG58" s="43"/>
      <c r="TMH58" s="43"/>
      <c r="TMI58" s="43"/>
      <c r="TMJ58" s="43"/>
      <c r="TMK58" s="43"/>
      <c r="TML58" s="43"/>
      <c r="TMM58" s="43"/>
      <c r="TMN58" s="43"/>
      <c r="TMO58" s="43"/>
      <c r="TMP58" s="43"/>
      <c r="TMQ58" s="43"/>
      <c r="TMR58" s="43"/>
      <c r="TMS58" s="43"/>
      <c r="TMT58" s="43"/>
      <c r="TMU58" s="43"/>
      <c r="TMV58" s="43"/>
      <c r="TMW58" s="43"/>
      <c r="TMX58" s="43"/>
      <c r="TMY58" s="43"/>
      <c r="TMZ58" s="43"/>
      <c r="TNA58" s="43"/>
      <c r="TNB58" s="43"/>
      <c r="TNC58" s="43"/>
      <c r="TND58" s="43"/>
      <c r="TNE58" s="43"/>
      <c r="TNF58" s="43"/>
      <c r="TNG58" s="43"/>
      <c r="TNH58" s="43"/>
      <c r="TNI58" s="43"/>
      <c r="TNJ58" s="43"/>
      <c r="TNK58" s="43"/>
      <c r="TNL58" s="43"/>
      <c r="TNM58" s="43"/>
      <c r="TNN58" s="43"/>
      <c r="TNO58" s="43"/>
      <c r="TNP58" s="43"/>
      <c r="TNQ58" s="43"/>
      <c r="TNR58" s="43"/>
      <c r="TNS58" s="43"/>
      <c r="TNT58" s="43"/>
      <c r="TNU58" s="43"/>
      <c r="TNV58" s="43"/>
      <c r="TNW58" s="43"/>
      <c r="TNX58" s="43"/>
      <c r="TNY58" s="43"/>
      <c r="TNZ58" s="43"/>
      <c r="TOA58" s="43"/>
      <c r="TOB58" s="43"/>
      <c r="TOC58" s="43"/>
      <c r="TOD58" s="43"/>
      <c r="TOE58" s="43"/>
      <c r="TOF58" s="43"/>
      <c r="TOG58" s="43"/>
      <c r="TOH58" s="43"/>
      <c r="TOI58" s="43"/>
      <c r="TOJ58" s="43"/>
      <c r="TOK58" s="43"/>
      <c r="TOL58" s="43"/>
      <c r="TOM58" s="43"/>
      <c r="TON58" s="43"/>
      <c r="TOO58" s="43"/>
      <c r="TOP58" s="43"/>
      <c r="TOQ58" s="43"/>
      <c r="TOR58" s="43"/>
      <c r="TOS58" s="43"/>
      <c r="TOT58" s="43"/>
      <c r="TOU58" s="43"/>
      <c r="TOV58" s="43"/>
      <c r="TOW58" s="43"/>
      <c r="TOX58" s="43"/>
      <c r="TOY58" s="43"/>
      <c r="TOZ58" s="43"/>
      <c r="TPA58" s="43"/>
      <c r="TPB58" s="43"/>
      <c r="TPC58" s="43"/>
      <c r="TPD58" s="43"/>
      <c r="TPE58" s="43"/>
      <c r="TPF58" s="43"/>
      <c r="TPG58" s="43"/>
      <c r="TPH58" s="43"/>
      <c r="TPI58" s="43"/>
      <c r="TPJ58" s="43"/>
      <c r="TPK58" s="43"/>
      <c r="TPL58" s="43"/>
      <c r="TPM58" s="43"/>
      <c r="TPN58" s="43"/>
      <c r="TPO58" s="43"/>
      <c r="TPP58" s="43"/>
      <c r="TPQ58" s="43"/>
      <c r="TPR58" s="43"/>
      <c r="TPS58" s="43"/>
      <c r="TPT58" s="43"/>
      <c r="TPU58" s="43"/>
      <c r="TPV58" s="43"/>
      <c r="TPW58" s="43"/>
      <c r="TPX58" s="43"/>
      <c r="TPY58" s="43"/>
      <c r="TPZ58" s="43"/>
      <c r="TQA58" s="43"/>
      <c r="TQB58" s="43"/>
      <c r="TQC58" s="43"/>
      <c r="TQD58" s="43"/>
      <c r="TQE58" s="43"/>
      <c r="TQF58" s="43"/>
      <c r="TQG58" s="43"/>
      <c r="TQH58" s="43"/>
      <c r="TQI58" s="43"/>
      <c r="TQJ58" s="43"/>
      <c r="TQK58" s="43"/>
      <c r="TQL58" s="43"/>
      <c r="TQM58" s="43"/>
      <c r="TQN58" s="43"/>
      <c r="TQO58" s="43"/>
      <c r="TQP58" s="43"/>
      <c r="TQQ58" s="43"/>
      <c r="TQR58" s="43"/>
      <c r="TQS58" s="43"/>
      <c r="TQT58" s="43"/>
      <c r="TQU58" s="43"/>
      <c r="TQV58" s="43"/>
      <c r="TQW58" s="43"/>
      <c r="TQX58" s="43"/>
      <c r="TQY58" s="43"/>
      <c r="TQZ58" s="43"/>
      <c r="TRA58" s="43"/>
      <c r="TRB58" s="43"/>
      <c r="TRC58" s="43"/>
      <c r="TRD58" s="43"/>
      <c r="TRE58" s="43"/>
      <c r="TRF58" s="43"/>
      <c r="TRG58" s="43"/>
      <c r="TRH58" s="43"/>
      <c r="TRI58" s="43"/>
      <c r="TRJ58" s="43"/>
      <c r="TRK58" s="43"/>
      <c r="TRL58" s="43"/>
      <c r="TRM58" s="43"/>
      <c r="TRN58" s="43"/>
      <c r="TRO58" s="43"/>
      <c r="TRP58" s="43"/>
      <c r="TRQ58" s="43"/>
      <c r="TRR58" s="43"/>
      <c r="TRS58" s="43"/>
      <c r="TRT58" s="43"/>
      <c r="TRU58" s="43"/>
      <c r="TRV58" s="43"/>
      <c r="TRW58" s="43"/>
      <c r="TRX58" s="43"/>
      <c r="TRY58" s="43"/>
      <c r="TRZ58" s="43"/>
      <c r="TSA58" s="43"/>
      <c r="TSB58" s="43"/>
      <c r="TSC58" s="43"/>
      <c r="TSD58" s="43"/>
      <c r="TSE58" s="43"/>
      <c r="TSF58" s="43"/>
      <c r="TSG58" s="43"/>
      <c r="TSH58" s="43"/>
      <c r="TSI58" s="43"/>
      <c r="TSJ58" s="43"/>
      <c r="TSK58" s="43"/>
      <c r="TSL58" s="43"/>
      <c r="TSM58" s="43"/>
      <c r="TSN58" s="43"/>
      <c r="TSO58" s="43"/>
      <c r="TSP58" s="43"/>
      <c r="TSQ58" s="43"/>
      <c r="TSR58" s="43"/>
      <c r="TSS58" s="43"/>
      <c r="TST58" s="43"/>
      <c r="TSU58" s="43"/>
      <c r="TSV58" s="43"/>
      <c r="TSW58" s="43"/>
      <c r="TSX58" s="43"/>
      <c r="TSY58" s="43"/>
      <c r="TSZ58" s="43"/>
      <c r="TTA58" s="43"/>
      <c r="TTB58" s="43"/>
      <c r="TTC58" s="43"/>
      <c r="TTD58" s="43"/>
      <c r="TTE58" s="43"/>
      <c r="TTF58" s="43"/>
      <c r="TTG58" s="43"/>
      <c r="TTH58" s="43"/>
      <c r="TTI58" s="43"/>
      <c r="TTJ58" s="43"/>
      <c r="TTK58" s="43"/>
      <c r="TTL58" s="43"/>
      <c r="TTM58" s="43"/>
      <c r="TTN58" s="43"/>
      <c r="TTO58" s="43"/>
      <c r="TTP58" s="43"/>
      <c r="TTQ58" s="43"/>
      <c r="TTR58" s="43"/>
      <c r="TTS58" s="43"/>
      <c r="TTT58" s="43"/>
      <c r="TTU58" s="43"/>
      <c r="TTV58" s="43"/>
      <c r="TTW58" s="43"/>
      <c r="TTX58" s="43"/>
      <c r="TTY58" s="43"/>
      <c r="TTZ58" s="43"/>
      <c r="TUA58" s="43"/>
      <c r="TUB58" s="43"/>
      <c r="TUC58" s="43"/>
      <c r="TUD58" s="43"/>
      <c r="TUE58" s="43"/>
      <c r="TUF58" s="43"/>
      <c r="TUG58" s="43"/>
      <c r="TUH58" s="43"/>
      <c r="TUI58" s="43"/>
      <c r="TUJ58" s="43"/>
      <c r="TUK58" s="43"/>
      <c r="TUL58" s="43"/>
      <c r="TUM58" s="43"/>
      <c r="TUN58" s="43"/>
      <c r="TUO58" s="43"/>
      <c r="TUP58" s="43"/>
      <c r="TUQ58" s="43"/>
      <c r="TUR58" s="43"/>
      <c r="TUS58" s="43"/>
      <c r="TUT58" s="43"/>
      <c r="TUU58" s="43"/>
      <c r="TUV58" s="43"/>
      <c r="TUW58" s="43"/>
      <c r="TUX58" s="43"/>
      <c r="TUY58" s="43"/>
      <c r="TUZ58" s="43"/>
      <c r="TVA58" s="43"/>
      <c r="TVB58" s="43"/>
      <c r="TVC58" s="43"/>
      <c r="TVD58" s="43"/>
      <c r="TVE58" s="43"/>
      <c r="TVF58" s="43"/>
      <c r="TVG58" s="43"/>
      <c r="TVH58" s="43"/>
      <c r="TVI58" s="43"/>
      <c r="TVJ58" s="43"/>
      <c r="TVK58" s="43"/>
      <c r="TVL58" s="43"/>
      <c r="TVM58" s="43"/>
      <c r="TVN58" s="43"/>
      <c r="TVO58" s="43"/>
      <c r="TVP58" s="43"/>
      <c r="TVQ58" s="43"/>
      <c r="TVR58" s="43"/>
      <c r="TVS58" s="43"/>
      <c r="TVT58" s="43"/>
      <c r="TVU58" s="43"/>
      <c r="TVV58" s="43"/>
      <c r="TVW58" s="43"/>
      <c r="TVX58" s="43"/>
      <c r="TVY58" s="43"/>
      <c r="TVZ58" s="43"/>
      <c r="TWA58" s="43"/>
      <c r="TWB58" s="43"/>
      <c r="TWC58" s="43"/>
      <c r="TWD58" s="43"/>
      <c r="TWE58" s="43"/>
      <c r="TWF58" s="43"/>
      <c r="TWG58" s="43"/>
      <c r="TWH58" s="43"/>
      <c r="TWI58" s="43"/>
      <c r="TWJ58" s="43"/>
      <c r="TWK58" s="43"/>
      <c r="TWL58" s="43"/>
      <c r="TWM58" s="43"/>
      <c r="TWN58" s="43"/>
      <c r="TWO58" s="43"/>
      <c r="TWP58" s="43"/>
      <c r="TWQ58" s="43"/>
      <c r="TWR58" s="43"/>
      <c r="TWS58" s="43"/>
      <c r="TWT58" s="43"/>
      <c r="TWU58" s="43"/>
      <c r="TWV58" s="43"/>
      <c r="TWW58" s="43"/>
      <c r="TWX58" s="43"/>
      <c r="TWY58" s="43"/>
      <c r="TWZ58" s="43"/>
      <c r="TXA58" s="43"/>
      <c r="TXB58" s="43"/>
      <c r="TXC58" s="43"/>
      <c r="TXD58" s="43"/>
      <c r="TXE58" s="43"/>
      <c r="TXF58" s="43"/>
      <c r="TXG58" s="43"/>
      <c r="TXH58" s="43"/>
      <c r="TXI58" s="43"/>
      <c r="TXJ58" s="43"/>
      <c r="TXK58" s="43"/>
      <c r="TXL58" s="43"/>
      <c r="TXM58" s="43"/>
      <c r="TXN58" s="43"/>
      <c r="TXO58" s="43"/>
      <c r="TXP58" s="43"/>
      <c r="TXQ58" s="43"/>
      <c r="TXR58" s="43"/>
      <c r="TXS58" s="43"/>
      <c r="TXT58" s="43"/>
      <c r="TXU58" s="43"/>
      <c r="TXV58" s="43"/>
      <c r="TXW58" s="43"/>
      <c r="TXX58" s="43"/>
      <c r="TXY58" s="43"/>
      <c r="TXZ58" s="43"/>
      <c r="TYA58" s="43"/>
      <c r="TYB58" s="43"/>
      <c r="TYC58" s="43"/>
      <c r="TYD58" s="43"/>
      <c r="TYE58" s="43"/>
      <c r="TYF58" s="43"/>
      <c r="TYG58" s="43"/>
      <c r="TYH58" s="43"/>
      <c r="TYI58" s="43"/>
      <c r="TYJ58" s="43"/>
      <c r="TYK58" s="43"/>
      <c r="TYL58" s="43"/>
      <c r="TYM58" s="43"/>
      <c r="TYN58" s="43"/>
      <c r="TYO58" s="43"/>
      <c r="TYP58" s="43"/>
      <c r="TYQ58" s="43"/>
      <c r="TYR58" s="43"/>
      <c r="TYS58" s="43"/>
      <c r="TYT58" s="43"/>
      <c r="TYU58" s="43"/>
      <c r="TYV58" s="43"/>
      <c r="TYW58" s="43"/>
      <c r="TYX58" s="43"/>
      <c r="TYY58" s="43"/>
      <c r="TYZ58" s="43"/>
      <c r="TZA58" s="43"/>
      <c r="TZB58" s="43"/>
      <c r="TZC58" s="43"/>
      <c r="TZD58" s="43"/>
      <c r="TZE58" s="43"/>
      <c r="TZF58" s="43"/>
      <c r="TZG58" s="43"/>
      <c r="TZH58" s="43"/>
      <c r="TZI58" s="43"/>
      <c r="TZJ58" s="43"/>
      <c r="TZK58" s="43"/>
      <c r="TZL58" s="43"/>
      <c r="TZM58" s="43"/>
      <c r="TZN58" s="43"/>
      <c r="TZO58" s="43"/>
      <c r="TZP58" s="43"/>
      <c r="TZQ58" s="43"/>
      <c r="TZR58" s="43"/>
      <c r="TZS58" s="43"/>
      <c r="TZT58" s="43"/>
      <c r="TZU58" s="43"/>
      <c r="TZV58" s="43"/>
      <c r="TZW58" s="43"/>
      <c r="TZX58" s="43"/>
      <c r="TZY58" s="43"/>
      <c r="TZZ58" s="43"/>
      <c r="UAA58" s="43"/>
      <c r="UAB58" s="43"/>
      <c r="UAC58" s="43"/>
      <c r="UAD58" s="43"/>
      <c r="UAE58" s="43"/>
      <c r="UAF58" s="43"/>
      <c r="UAG58" s="43"/>
      <c r="UAH58" s="43"/>
      <c r="UAI58" s="43"/>
      <c r="UAJ58" s="43"/>
      <c r="UAK58" s="43"/>
      <c r="UAL58" s="43"/>
      <c r="UAM58" s="43"/>
      <c r="UAN58" s="43"/>
      <c r="UAO58" s="43"/>
      <c r="UAP58" s="43"/>
      <c r="UAQ58" s="43"/>
      <c r="UAR58" s="43"/>
      <c r="UAS58" s="43"/>
      <c r="UAT58" s="43"/>
      <c r="UAU58" s="43"/>
      <c r="UAV58" s="43"/>
      <c r="UAW58" s="43"/>
      <c r="UAX58" s="43"/>
      <c r="UAY58" s="43"/>
      <c r="UAZ58" s="43"/>
      <c r="UBA58" s="43"/>
      <c r="UBB58" s="43"/>
      <c r="UBC58" s="43"/>
      <c r="UBD58" s="43"/>
      <c r="UBE58" s="43"/>
      <c r="UBF58" s="43"/>
      <c r="UBG58" s="43"/>
      <c r="UBH58" s="43"/>
      <c r="UBI58" s="43"/>
      <c r="UBJ58" s="43"/>
      <c r="UBK58" s="43"/>
      <c r="UBL58" s="43"/>
      <c r="UBM58" s="43"/>
      <c r="UBN58" s="43"/>
      <c r="UBO58" s="43"/>
      <c r="UBP58" s="43"/>
      <c r="UBQ58" s="43"/>
      <c r="UBR58" s="43"/>
      <c r="UBS58" s="43"/>
      <c r="UBT58" s="43"/>
      <c r="UBU58" s="43"/>
      <c r="UBV58" s="43"/>
      <c r="UBW58" s="43"/>
      <c r="UBX58" s="43"/>
      <c r="UBY58" s="43"/>
      <c r="UBZ58" s="43"/>
      <c r="UCA58" s="43"/>
      <c r="UCB58" s="43"/>
      <c r="UCC58" s="43"/>
      <c r="UCD58" s="43"/>
      <c r="UCE58" s="43"/>
      <c r="UCF58" s="43"/>
      <c r="UCG58" s="43"/>
      <c r="UCH58" s="43"/>
      <c r="UCI58" s="43"/>
      <c r="UCJ58" s="43"/>
      <c r="UCK58" s="43"/>
      <c r="UCL58" s="43"/>
      <c r="UCM58" s="43"/>
      <c r="UCN58" s="43"/>
      <c r="UCO58" s="43"/>
      <c r="UCP58" s="43"/>
      <c r="UCQ58" s="43"/>
      <c r="UCR58" s="43"/>
      <c r="UCS58" s="43"/>
      <c r="UCT58" s="43"/>
      <c r="UCU58" s="43"/>
      <c r="UCV58" s="43"/>
      <c r="UCW58" s="43"/>
      <c r="UCX58" s="43"/>
      <c r="UCY58" s="43"/>
      <c r="UCZ58" s="43"/>
      <c r="UDA58" s="43"/>
      <c r="UDB58" s="43"/>
      <c r="UDC58" s="43"/>
      <c r="UDD58" s="43"/>
      <c r="UDE58" s="43"/>
      <c r="UDF58" s="43"/>
      <c r="UDG58" s="43"/>
      <c r="UDH58" s="43"/>
      <c r="UDI58" s="43"/>
      <c r="UDJ58" s="43"/>
      <c r="UDK58" s="43"/>
      <c r="UDL58" s="43"/>
      <c r="UDM58" s="43"/>
      <c r="UDN58" s="43"/>
      <c r="UDO58" s="43"/>
      <c r="UDP58" s="43"/>
      <c r="UDQ58" s="43"/>
      <c r="UDR58" s="43"/>
      <c r="UDS58" s="43"/>
      <c r="UDT58" s="43"/>
      <c r="UDU58" s="43"/>
      <c r="UDV58" s="43"/>
      <c r="UDW58" s="43"/>
      <c r="UDX58" s="43"/>
      <c r="UDY58" s="43"/>
      <c r="UDZ58" s="43"/>
      <c r="UEA58" s="43"/>
      <c r="UEB58" s="43"/>
      <c r="UEC58" s="43"/>
      <c r="UED58" s="43"/>
      <c r="UEE58" s="43"/>
      <c r="UEF58" s="43"/>
      <c r="UEG58" s="43"/>
      <c r="UEH58" s="43"/>
      <c r="UEI58" s="43"/>
      <c r="UEJ58" s="43"/>
      <c r="UEK58" s="43"/>
      <c r="UEL58" s="43"/>
      <c r="UEM58" s="43"/>
      <c r="UEN58" s="43"/>
      <c r="UEO58" s="43"/>
      <c r="UEP58" s="43"/>
      <c r="UEQ58" s="43"/>
      <c r="UER58" s="43"/>
      <c r="UES58" s="43"/>
      <c r="UET58" s="43"/>
      <c r="UEU58" s="43"/>
      <c r="UEV58" s="43"/>
      <c r="UEW58" s="43"/>
      <c r="UEX58" s="43"/>
      <c r="UEY58" s="43"/>
      <c r="UEZ58" s="43"/>
      <c r="UFA58" s="43"/>
      <c r="UFB58" s="43"/>
      <c r="UFC58" s="43"/>
      <c r="UFD58" s="43"/>
      <c r="UFE58" s="43"/>
      <c r="UFF58" s="43"/>
      <c r="UFG58" s="43"/>
      <c r="UFH58" s="43"/>
      <c r="UFI58" s="43"/>
      <c r="UFJ58" s="43"/>
      <c r="UFK58" s="43"/>
      <c r="UFL58" s="43"/>
      <c r="UFM58" s="43"/>
      <c r="UFN58" s="43"/>
      <c r="UFO58" s="43"/>
      <c r="UFP58" s="43"/>
      <c r="UFQ58" s="43"/>
      <c r="UFR58" s="43"/>
      <c r="UFS58" s="43"/>
      <c r="UFT58" s="43"/>
      <c r="UFU58" s="43"/>
      <c r="UFV58" s="43"/>
      <c r="UFW58" s="43"/>
      <c r="UFX58" s="43"/>
      <c r="UFY58" s="43"/>
      <c r="UFZ58" s="43"/>
      <c r="UGA58" s="43"/>
      <c r="UGB58" s="43"/>
      <c r="UGC58" s="43"/>
      <c r="UGD58" s="43"/>
      <c r="UGE58" s="43"/>
      <c r="UGF58" s="43"/>
      <c r="UGG58" s="43"/>
      <c r="UGH58" s="43"/>
      <c r="UGI58" s="43"/>
      <c r="UGJ58" s="43"/>
      <c r="UGK58" s="43"/>
      <c r="UGL58" s="43"/>
      <c r="UGM58" s="43"/>
      <c r="UGN58" s="43"/>
      <c r="UGO58" s="43"/>
      <c r="UGP58" s="43"/>
      <c r="UGQ58" s="43"/>
      <c r="UGR58" s="43"/>
      <c r="UGS58" s="43"/>
      <c r="UGT58" s="43"/>
      <c r="UGU58" s="43"/>
      <c r="UGV58" s="43"/>
      <c r="UGW58" s="43"/>
      <c r="UGX58" s="43"/>
      <c r="UGY58" s="43"/>
      <c r="UGZ58" s="43"/>
      <c r="UHA58" s="43"/>
      <c r="UHB58" s="43"/>
      <c r="UHC58" s="43"/>
      <c r="UHD58" s="43"/>
      <c r="UHE58" s="43"/>
      <c r="UHF58" s="43"/>
      <c r="UHG58" s="43"/>
      <c r="UHH58" s="43"/>
      <c r="UHI58" s="43"/>
      <c r="UHJ58" s="43"/>
      <c r="UHK58" s="43"/>
      <c r="UHL58" s="43"/>
      <c r="UHM58" s="43"/>
      <c r="UHN58" s="43"/>
      <c r="UHO58" s="43"/>
      <c r="UHP58" s="43"/>
      <c r="UHQ58" s="43"/>
      <c r="UHR58" s="43"/>
      <c r="UHS58" s="43"/>
      <c r="UHT58" s="43"/>
      <c r="UHU58" s="43"/>
      <c r="UHV58" s="43"/>
      <c r="UHW58" s="43"/>
      <c r="UHX58" s="43"/>
      <c r="UHY58" s="43"/>
      <c r="UHZ58" s="43"/>
      <c r="UIA58" s="43"/>
      <c r="UIB58" s="43"/>
      <c r="UIC58" s="43"/>
      <c r="UID58" s="43"/>
      <c r="UIE58" s="43"/>
      <c r="UIF58" s="43"/>
      <c r="UIG58" s="43"/>
      <c r="UIH58" s="43"/>
      <c r="UII58" s="43"/>
      <c r="UIJ58" s="43"/>
      <c r="UIK58" s="43"/>
      <c r="UIL58" s="43"/>
      <c r="UIM58" s="43"/>
      <c r="UIN58" s="43"/>
      <c r="UIO58" s="43"/>
      <c r="UIP58" s="43"/>
      <c r="UIQ58" s="43"/>
      <c r="UIR58" s="43"/>
      <c r="UIS58" s="43"/>
      <c r="UIT58" s="43"/>
      <c r="UIU58" s="43"/>
      <c r="UIV58" s="43"/>
      <c r="UIW58" s="43"/>
      <c r="UIX58" s="43"/>
      <c r="UIY58" s="43"/>
      <c r="UIZ58" s="43"/>
      <c r="UJA58" s="43"/>
      <c r="UJB58" s="43"/>
      <c r="UJC58" s="43"/>
      <c r="UJD58" s="43"/>
      <c r="UJE58" s="43"/>
      <c r="UJF58" s="43"/>
      <c r="UJG58" s="43"/>
      <c r="UJH58" s="43"/>
      <c r="UJI58" s="43"/>
      <c r="UJJ58" s="43"/>
      <c r="UJK58" s="43"/>
      <c r="UJL58" s="43"/>
      <c r="UJM58" s="43"/>
      <c r="UJN58" s="43"/>
      <c r="UJO58" s="43"/>
      <c r="UJP58" s="43"/>
      <c r="UJQ58" s="43"/>
      <c r="UJR58" s="43"/>
      <c r="UJS58" s="43"/>
      <c r="UJT58" s="43"/>
      <c r="UJU58" s="43"/>
      <c r="UJV58" s="43"/>
      <c r="UJW58" s="43"/>
      <c r="UJX58" s="43"/>
      <c r="UJY58" s="43"/>
      <c r="UJZ58" s="43"/>
      <c r="UKA58" s="43"/>
      <c r="UKB58" s="43"/>
      <c r="UKC58" s="43"/>
      <c r="UKD58" s="43"/>
      <c r="UKE58" s="43"/>
      <c r="UKF58" s="43"/>
      <c r="UKG58" s="43"/>
      <c r="UKH58" s="43"/>
      <c r="UKI58" s="43"/>
      <c r="UKJ58" s="43"/>
      <c r="UKK58" s="43"/>
      <c r="UKL58" s="43"/>
      <c r="UKM58" s="43"/>
      <c r="UKN58" s="43"/>
      <c r="UKO58" s="43"/>
      <c r="UKP58" s="43"/>
      <c r="UKQ58" s="43"/>
      <c r="UKR58" s="43"/>
      <c r="UKS58" s="43"/>
      <c r="UKT58" s="43"/>
      <c r="UKU58" s="43"/>
      <c r="UKV58" s="43"/>
      <c r="UKW58" s="43"/>
      <c r="UKX58" s="43"/>
      <c r="UKY58" s="43"/>
      <c r="UKZ58" s="43"/>
      <c r="ULA58" s="43"/>
      <c r="ULB58" s="43"/>
      <c r="ULC58" s="43"/>
      <c r="ULD58" s="43"/>
      <c r="ULE58" s="43"/>
      <c r="ULF58" s="43"/>
      <c r="ULG58" s="43"/>
      <c r="ULH58" s="43"/>
      <c r="ULI58" s="43"/>
      <c r="ULJ58" s="43"/>
      <c r="ULK58" s="43"/>
      <c r="ULL58" s="43"/>
      <c r="ULM58" s="43"/>
      <c r="ULN58" s="43"/>
      <c r="ULO58" s="43"/>
      <c r="ULP58" s="43"/>
      <c r="ULQ58" s="43"/>
      <c r="ULR58" s="43"/>
      <c r="ULS58" s="43"/>
      <c r="ULT58" s="43"/>
      <c r="ULU58" s="43"/>
      <c r="ULV58" s="43"/>
      <c r="ULW58" s="43"/>
      <c r="ULX58" s="43"/>
      <c r="ULY58" s="43"/>
      <c r="ULZ58" s="43"/>
      <c r="UMA58" s="43"/>
      <c r="UMB58" s="43"/>
      <c r="UMC58" s="43"/>
      <c r="UMD58" s="43"/>
      <c r="UME58" s="43"/>
      <c r="UMF58" s="43"/>
      <c r="UMG58" s="43"/>
      <c r="UMH58" s="43"/>
      <c r="UMI58" s="43"/>
      <c r="UMJ58" s="43"/>
      <c r="UMK58" s="43"/>
      <c r="UML58" s="43"/>
      <c r="UMM58" s="43"/>
      <c r="UMN58" s="43"/>
      <c r="UMO58" s="43"/>
      <c r="UMP58" s="43"/>
      <c r="UMQ58" s="43"/>
      <c r="UMR58" s="43"/>
      <c r="UMS58" s="43"/>
      <c r="UMT58" s="43"/>
      <c r="UMU58" s="43"/>
      <c r="UMV58" s="43"/>
      <c r="UMW58" s="43"/>
      <c r="UMX58" s="43"/>
      <c r="UMY58" s="43"/>
      <c r="UMZ58" s="43"/>
      <c r="UNA58" s="43"/>
      <c r="UNB58" s="43"/>
      <c r="UNC58" s="43"/>
      <c r="UND58" s="43"/>
      <c r="UNE58" s="43"/>
      <c r="UNF58" s="43"/>
      <c r="UNG58" s="43"/>
      <c r="UNH58" s="43"/>
      <c r="UNI58" s="43"/>
      <c r="UNJ58" s="43"/>
      <c r="UNK58" s="43"/>
      <c r="UNL58" s="43"/>
      <c r="UNM58" s="43"/>
      <c r="UNN58" s="43"/>
      <c r="UNO58" s="43"/>
      <c r="UNP58" s="43"/>
      <c r="UNQ58" s="43"/>
      <c r="UNR58" s="43"/>
      <c r="UNS58" s="43"/>
      <c r="UNT58" s="43"/>
      <c r="UNU58" s="43"/>
      <c r="UNV58" s="43"/>
      <c r="UNW58" s="43"/>
      <c r="UNX58" s="43"/>
      <c r="UNY58" s="43"/>
      <c r="UNZ58" s="43"/>
      <c r="UOA58" s="43"/>
      <c r="UOB58" s="43"/>
      <c r="UOC58" s="43"/>
      <c r="UOD58" s="43"/>
      <c r="UOE58" s="43"/>
      <c r="UOF58" s="43"/>
      <c r="UOG58" s="43"/>
      <c r="UOH58" s="43"/>
      <c r="UOI58" s="43"/>
      <c r="UOJ58" s="43"/>
      <c r="UOK58" s="43"/>
      <c r="UOL58" s="43"/>
      <c r="UOM58" s="43"/>
      <c r="UON58" s="43"/>
      <c r="UOO58" s="43"/>
      <c r="UOP58" s="43"/>
      <c r="UOQ58" s="43"/>
      <c r="UOR58" s="43"/>
      <c r="UOS58" s="43"/>
      <c r="UOT58" s="43"/>
      <c r="UOU58" s="43"/>
      <c r="UOV58" s="43"/>
      <c r="UOW58" s="43"/>
      <c r="UOX58" s="43"/>
      <c r="UOY58" s="43"/>
      <c r="UOZ58" s="43"/>
      <c r="UPA58" s="43"/>
      <c r="UPB58" s="43"/>
      <c r="UPC58" s="43"/>
      <c r="UPD58" s="43"/>
      <c r="UPE58" s="43"/>
      <c r="UPF58" s="43"/>
      <c r="UPG58" s="43"/>
      <c r="UPH58" s="43"/>
      <c r="UPI58" s="43"/>
      <c r="UPJ58" s="43"/>
      <c r="UPK58" s="43"/>
      <c r="UPL58" s="43"/>
      <c r="UPM58" s="43"/>
      <c r="UPN58" s="43"/>
      <c r="UPO58" s="43"/>
      <c r="UPP58" s="43"/>
      <c r="UPQ58" s="43"/>
      <c r="UPR58" s="43"/>
      <c r="UPS58" s="43"/>
      <c r="UPT58" s="43"/>
      <c r="UPU58" s="43"/>
      <c r="UPV58" s="43"/>
      <c r="UPW58" s="43"/>
      <c r="UPX58" s="43"/>
      <c r="UPY58" s="43"/>
      <c r="UPZ58" s="43"/>
      <c r="UQA58" s="43"/>
      <c r="UQB58" s="43"/>
      <c r="UQC58" s="43"/>
      <c r="UQD58" s="43"/>
      <c r="UQE58" s="43"/>
      <c r="UQF58" s="43"/>
      <c r="UQG58" s="43"/>
      <c r="UQH58" s="43"/>
      <c r="UQI58" s="43"/>
      <c r="UQJ58" s="43"/>
      <c r="UQK58" s="43"/>
      <c r="UQL58" s="43"/>
      <c r="UQM58" s="43"/>
      <c r="UQN58" s="43"/>
      <c r="UQO58" s="43"/>
      <c r="UQP58" s="43"/>
      <c r="UQQ58" s="43"/>
      <c r="UQR58" s="43"/>
      <c r="UQS58" s="43"/>
      <c r="UQT58" s="43"/>
      <c r="UQU58" s="43"/>
      <c r="UQV58" s="43"/>
      <c r="UQW58" s="43"/>
      <c r="UQX58" s="43"/>
      <c r="UQY58" s="43"/>
      <c r="UQZ58" s="43"/>
      <c r="URA58" s="43"/>
      <c r="URB58" s="43"/>
      <c r="URC58" s="43"/>
      <c r="URD58" s="43"/>
      <c r="URE58" s="43"/>
      <c r="URF58" s="43"/>
      <c r="URG58" s="43"/>
      <c r="URH58" s="43"/>
      <c r="URI58" s="43"/>
      <c r="URJ58" s="43"/>
      <c r="URK58" s="43"/>
      <c r="URL58" s="43"/>
      <c r="URM58" s="43"/>
      <c r="URN58" s="43"/>
      <c r="URO58" s="43"/>
      <c r="URP58" s="43"/>
      <c r="URQ58" s="43"/>
      <c r="URR58" s="43"/>
      <c r="URS58" s="43"/>
      <c r="URT58" s="43"/>
      <c r="URU58" s="43"/>
      <c r="URV58" s="43"/>
      <c r="URW58" s="43"/>
      <c r="URX58" s="43"/>
      <c r="URY58" s="43"/>
      <c r="URZ58" s="43"/>
      <c r="USA58" s="43"/>
      <c r="USB58" s="43"/>
      <c r="USC58" s="43"/>
      <c r="USD58" s="43"/>
      <c r="USE58" s="43"/>
      <c r="USF58" s="43"/>
      <c r="USG58" s="43"/>
      <c r="USH58" s="43"/>
      <c r="USI58" s="43"/>
      <c r="USJ58" s="43"/>
      <c r="USK58" s="43"/>
      <c r="USL58" s="43"/>
      <c r="USM58" s="43"/>
      <c r="USN58" s="43"/>
      <c r="USO58" s="43"/>
      <c r="USP58" s="43"/>
      <c r="USQ58" s="43"/>
      <c r="USR58" s="43"/>
      <c r="USS58" s="43"/>
      <c r="UST58" s="43"/>
      <c r="USU58" s="43"/>
      <c r="USV58" s="43"/>
      <c r="USW58" s="43"/>
      <c r="USX58" s="43"/>
      <c r="USY58" s="43"/>
      <c r="USZ58" s="43"/>
      <c r="UTA58" s="43"/>
      <c r="UTB58" s="43"/>
      <c r="UTC58" s="43"/>
      <c r="UTD58" s="43"/>
      <c r="UTE58" s="43"/>
      <c r="UTF58" s="43"/>
      <c r="UTG58" s="43"/>
      <c r="UTH58" s="43"/>
      <c r="UTI58" s="43"/>
      <c r="UTJ58" s="43"/>
      <c r="UTK58" s="43"/>
      <c r="UTL58" s="43"/>
      <c r="UTM58" s="43"/>
      <c r="UTN58" s="43"/>
      <c r="UTO58" s="43"/>
      <c r="UTP58" s="43"/>
      <c r="UTQ58" s="43"/>
      <c r="UTR58" s="43"/>
      <c r="UTS58" s="43"/>
      <c r="UTT58" s="43"/>
      <c r="UTU58" s="43"/>
      <c r="UTV58" s="43"/>
      <c r="UTW58" s="43"/>
      <c r="UTX58" s="43"/>
      <c r="UTY58" s="43"/>
      <c r="UTZ58" s="43"/>
      <c r="UUA58" s="43"/>
      <c r="UUB58" s="43"/>
      <c r="UUC58" s="43"/>
      <c r="UUD58" s="43"/>
      <c r="UUE58" s="43"/>
      <c r="UUF58" s="43"/>
      <c r="UUG58" s="43"/>
      <c r="UUH58" s="43"/>
      <c r="UUI58" s="43"/>
      <c r="UUJ58" s="43"/>
      <c r="UUK58" s="43"/>
      <c r="UUL58" s="43"/>
      <c r="UUM58" s="43"/>
      <c r="UUN58" s="43"/>
      <c r="UUO58" s="43"/>
      <c r="UUP58" s="43"/>
      <c r="UUQ58" s="43"/>
      <c r="UUR58" s="43"/>
      <c r="UUS58" s="43"/>
      <c r="UUT58" s="43"/>
      <c r="UUU58" s="43"/>
      <c r="UUV58" s="43"/>
      <c r="UUW58" s="43"/>
      <c r="UUX58" s="43"/>
      <c r="UUY58" s="43"/>
      <c r="UUZ58" s="43"/>
      <c r="UVA58" s="43"/>
      <c r="UVB58" s="43"/>
      <c r="UVC58" s="43"/>
      <c r="UVD58" s="43"/>
      <c r="UVE58" s="43"/>
      <c r="UVF58" s="43"/>
      <c r="UVG58" s="43"/>
      <c r="UVH58" s="43"/>
      <c r="UVI58" s="43"/>
      <c r="UVJ58" s="43"/>
      <c r="UVK58" s="43"/>
      <c r="UVL58" s="43"/>
      <c r="UVM58" s="43"/>
      <c r="UVN58" s="43"/>
      <c r="UVO58" s="43"/>
      <c r="UVP58" s="43"/>
      <c r="UVQ58" s="43"/>
      <c r="UVR58" s="43"/>
      <c r="UVS58" s="43"/>
      <c r="UVT58" s="43"/>
      <c r="UVU58" s="43"/>
      <c r="UVV58" s="43"/>
      <c r="UVW58" s="43"/>
      <c r="UVX58" s="43"/>
      <c r="UVY58" s="43"/>
      <c r="UVZ58" s="43"/>
      <c r="UWA58" s="43"/>
      <c r="UWB58" s="43"/>
      <c r="UWC58" s="43"/>
      <c r="UWD58" s="43"/>
      <c r="UWE58" s="43"/>
      <c r="UWF58" s="43"/>
      <c r="UWG58" s="43"/>
      <c r="UWH58" s="43"/>
      <c r="UWI58" s="43"/>
      <c r="UWJ58" s="43"/>
      <c r="UWK58" s="43"/>
      <c r="UWL58" s="43"/>
      <c r="UWM58" s="43"/>
      <c r="UWN58" s="43"/>
      <c r="UWO58" s="43"/>
      <c r="UWP58" s="43"/>
      <c r="UWQ58" s="43"/>
      <c r="UWR58" s="43"/>
      <c r="UWS58" s="43"/>
      <c r="UWT58" s="43"/>
      <c r="UWU58" s="43"/>
      <c r="UWV58" s="43"/>
      <c r="UWW58" s="43"/>
      <c r="UWX58" s="43"/>
      <c r="UWY58" s="43"/>
      <c r="UWZ58" s="43"/>
      <c r="UXA58" s="43"/>
      <c r="UXB58" s="43"/>
      <c r="UXC58" s="43"/>
      <c r="UXD58" s="43"/>
      <c r="UXE58" s="43"/>
      <c r="UXF58" s="43"/>
      <c r="UXG58" s="43"/>
      <c r="UXH58" s="43"/>
      <c r="UXI58" s="43"/>
      <c r="UXJ58" s="43"/>
      <c r="UXK58" s="43"/>
      <c r="UXL58" s="43"/>
      <c r="UXM58" s="43"/>
      <c r="UXN58" s="43"/>
      <c r="UXO58" s="43"/>
      <c r="UXP58" s="43"/>
      <c r="UXQ58" s="43"/>
      <c r="UXR58" s="43"/>
      <c r="UXS58" s="43"/>
      <c r="UXT58" s="43"/>
      <c r="UXU58" s="43"/>
      <c r="UXV58" s="43"/>
      <c r="UXW58" s="43"/>
      <c r="UXX58" s="43"/>
      <c r="UXY58" s="43"/>
      <c r="UXZ58" s="43"/>
      <c r="UYA58" s="43"/>
      <c r="UYB58" s="43"/>
      <c r="UYC58" s="43"/>
      <c r="UYD58" s="43"/>
      <c r="UYE58" s="43"/>
      <c r="UYF58" s="43"/>
      <c r="UYG58" s="43"/>
      <c r="UYH58" s="43"/>
      <c r="UYI58" s="43"/>
      <c r="UYJ58" s="43"/>
      <c r="UYK58" s="43"/>
      <c r="UYL58" s="43"/>
      <c r="UYM58" s="43"/>
      <c r="UYN58" s="43"/>
      <c r="UYO58" s="43"/>
      <c r="UYP58" s="43"/>
      <c r="UYQ58" s="43"/>
      <c r="UYR58" s="43"/>
      <c r="UYS58" s="43"/>
      <c r="UYT58" s="43"/>
      <c r="UYU58" s="43"/>
      <c r="UYV58" s="43"/>
      <c r="UYW58" s="43"/>
      <c r="UYX58" s="43"/>
      <c r="UYY58" s="43"/>
      <c r="UYZ58" s="43"/>
      <c r="UZA58" s="43"/>
      <c r="UZB58" s="43"/>
      <c r="UZC58" s="43"/>
      <c r="UZD58" s="43"/>
      <c r="UZE58" s="43"/>
      <c r="UZF58" s="43"/>
      <c r="UZG58" s="43"/>
      <c r="UZH58" s="43"/>
      <c r="UZI58" s="43"/>
      <c r="UZJ58" s="43"/>
      <c r="UZK58" s="43"/>
      <c r="UZL58" s="43"/>
      <c r="UZM58" s="43"/>
      <c r="UZN58" s="43"/>
      <c r="UZO58" s="43"/>
      <c r="UZP58" s="43"/>
      <c r="UZQ58" s="43"/>
      <c r="UZR58" s="43"/>
      <c r="UZS58" s="43"/>
      <c r="UZT58" s="43"/>
      <c r="UZU58" s="43"/>
      <c r="UZV58" s="43"/>
      <c r="UZW58" s="43"/>
      <c r="UZX58" s="43"/>
      <c r="UZY58" s="43"/>
      <c r="UZZ58" s="43"/>
      <c r="VAA58" s="43"/>
      <c r="VAB58" s="43"/>
      <c r="VAC58" s="43"/>
      <c r="VAD58" s="43"/>
      <c r="VAE58" s="43"/>
      <c r="VAF58" s="43"/>
      <c r="VAG58" s="43"/>
      <c r="VAH58" s="43"/>
      <c r="VAI58" s="43"/>
      <c r="VAJ58" s="43"/>
      <c r="VAK58" s="43"/>
      <c r="VAL58" s="43"/>
      <c r="VAM58" s="43"/>
      <c r="VAN58" s="43"/>
      <c r="VAO58" s="43"/>
      <c r="VAP58" s="43"/>
      <c r="VAQ58" s="43"/>
      <c r="VAR58" s="43"/>
      <c r="VAS58" s="43"/>
      <c r="VAT58" s="43"/>
      <c r="VAU58" s="43"/>
      <c r="VAV58" s="43"/>
      <c r="VAW58" s="43"/>
      <c r="VAX58" s="43"/>
      <c r="VAY58" s="43"/>
      <c r="VAZ58" s="43"/>
      <c r="VBA58" s="43"/>
      <c r="VBB58" s="43"/>
      <c r="VBC58" s="43"/>
      <c r="VBD58" s="43"/>
      <c r="VBE58" s="43"/>
      <c r="VBF58" s="43"/>
      <c r="VBG58" s="43"/>
      <c r="VBH58" s="43"/>
      <c r="VBI58" s="43"/>
      <c r="VBJ58" s="43"/>
      <c r="VBK58" s="43"/>
      <c r="VBL58" s="43"/>
      <c r="VBM58" s="43"/>
      <c r="VBN58" s="43"/>
      <c r="VBO58" s="43"/>
      <c r="VBP58" s="43"/>
      <c r="VBQ58" s="43"/>
      <c r="VBR58" s="43"/>
      <c r="VBS58" s="43"/>
      <c r="VBT58" s="43"/>
      <c r="VBU58" s="43"/>
      <c r="VBV58" s="43"/>
      <c r="VBW58" s="43"/>
      <c r="VBX58" s="43"/>
      <c r="VBY58" s="43"/>
      <c r="VBZ58" s="43"/>
      <c r="VCA58" s="43"/>
      <c r="VCB58" s="43"/>
      <c r="VCC58" s="43"/>
      <c r="VCD58" s="43"/>
      <c r="VCE58" s="43"/>
      <c r="VCF58" s="43"/>
      <c r="VCG58" s="43"/>
      <c r="VCH58" s="43"/>
      <c r="VCI58" s="43"/>
      <c r="VCJ58" s="43"/>
      <c r="VCK58" s="43"/>
      <c r="VCL58" s="43"/>
      <c r="VCM58" s="43"/>
      <c r="VCN58" s="43"/>
      <c r="VCO58" s="43"/>
      <c r="VCP58" s="43"/>
      <c r="VCQ58" s="43"/>
      <c r="VCR58" s="43"/>
      <c r="VCS58" s="43"/>
      <c r="VCT58" s="43"/>
      <c r="VCU58" s="43"/>
      <c r="VCV58" s="43"/>
      <c r="VCW58" s="43"/>
      <c r="VCX58" s="43"/>
      <c r="VCY58" s="43"/>
      <c r="VCZ58" s="43"/>
      <c r="VDA58" s="43"/>
      <c r="VDB58" s="43"/>
      <c r="VDC58" s="43"/>
      <c r="VDD58" s="43"/>
      <c r="VDE58" s="43"/>
      <c r="VDF58" s="43"/>
      <c r="VDG58" s="43"/>
      <c r="VDH58" s="43"/>
      <c r="VDI58" s="43"/>
      <c r="VDJ58" s="43"/>
      <c r="VDK58" s="43"/>
      <c r="VDL58" s="43"/>
      <c r="VDM58" s="43"/>
      <c r="VDN58" s="43"/>
      <c r="VDO58" s="43"/>
      <c r="VDP58" s="43"/>
      <c r="VDQ58" s="43"/>
      <c r="VDR58" s="43"/>
      <c r="VDS58" s="43"/>
      <c r="VDT58" s="43"/>
      <c r="VDU58" s="43"/>
      <c r="VDV58" s="43"/>
      <c r="VDW58" s="43"/>
      <c r="VDX58" s="43"/>
      <c r="VDY58" s="43"/>
      <c r="VDZ58" s="43"/>
      <c r="VEA58" s="43"/>
      <c r="VEB58" s="43"/>
      <c r="VEC58" s="43"/>
      <c r="VED58" s="43"/>
      <c r="VEE58" s="43"/>
      <c r="VEF58" s="43"/>
      <c r="VEG58" s="43"/>
      <c r="VEH58" s="43"/>
      <c r="VEI58" s="43"/>
      <c r="VEJ58" s="43"/>
      <c r="VEK58" s="43"/>
      <c r="VEL58" s="43"/>
      <c r="VEM58" s="43"/>
      <c r="VEN58" s="43"/>
      <c r="VEO58" s="43"/>
      <c r="VEP58" s="43"/>
      <c r="VEQ58" s="43"/>
      <c r="VER58" s="43"/>
      <c r="VES58" s="43"/>
      <c r="VET58" s="43"/>
      <c r="VEU58" s="43"/>
      <c r="VEV58" s="43"/>
      <c r="VEW58" s="43"/>
      <c r="VEX58" s="43"/>
      <c r="VEY58" s="43"/>
      <c r="VEZ58" s="43"/>
      <c r="VFA58" s="43"/>
      <c r="VFB58" s="43"/>
      <c r="VFC58" s="43"/>
      <c r="VFD58" s="43"/>
      <c r="VFE58" s="43"/>
      <c r="VFF58" s="43"/>
      <c r="VFG58" s="43"/>
      <c r="VFH58" s="43"/>
      <c r="VFI58" s="43"/>
      <c r="VFJ58" s="43"/>
      <c r="VFK58" s="43"/>
      <c r="VFL58" s="43"/>
      <c r="VFM58" s="43"/>
      <c r="VFN58" s="43"/>
      <c r="VFO58" s="43"/>
      <c r="VFP58" s="43"/>
      <c r="VFQ58" s="43"/>
      <c r="VFR58" s="43"/>
      <c r="VFS58" s="43"/>
      <c r="VFT58" s="43"/>
      <c r="VFU58" s="43"/>
      <c r="VFV58" s="43"/>
      <c r="VFW58" s="43"/>
      <c r="VFX58" s="43"/>
      <c r="VFY58" s="43"/>
      <c r="VFZ58" s="43"/>
      <c r="VGA58" s="43"/>
      <c r="VGB58" s="43"/>
      <c r="VGC58" s="43"/>
      <c r="VGD58" s="43"/>
      <c r="VGE58" s="43"/>
      <c r="VGF58" s="43"/>
      <c r="VGG58" s="43"/>
      <c r="VGH58" s="43"/>
      <c r="VGI58" s="43"/>
      <c r="VGJ58" s="43"/>
      <c r="VGK58" s="43"/>
      <c r="VGL58" s="43"/>
      <c r="VGM58" s="43"/>
      <c r="VGN58" s="43"/>
      <c r="VGO58" s="43"/>
      <c r="VGP58" s="43"/>
      <c r="VGQ58" s="43"/>
      <c r="VGR58" s="43"/>
      <c r="VGS58" s="43"/>
      <c r="VGT58" s="43"/>
      <c r="VGU58" s="43"/>
      <c r="VGV58" s="43"/>
      <c r="VGW58" s="43"/>
      <c r="VGX58" s="43"/>
      <c r="VGY58" s="43"/>
      <c r="VGZ58" s="43"/>
      <c r="VHA58" s="43"/>
      <c r="VHB58" s="43"/>
      <c r="VHC58" s="43"/>
      <c r="VHD58" s="43"/>
      <c r="VHE58" s="43"/>
      <c r="VHF58" s="43"/>
      <c r="VHG58" s="43"/>
      <c r="VHH58" s="43"/>
      <c r="VHI58" s="43"/>
      <c r="VHJ58" s="43"/>
      <c r="VHK58" s="43"/>
      <c r="VHL58" s="43"/>
      <c r="VHM58" s="43"/>
      <c r="VHN58" s="43"/>
      <c r="VHO58" s="43"/>
      <c r="VHP58" s="43"/>
      <c r="VHQ58" s="43"/>
      <c r="VHR58" s="43"/>
      <c r="VHS58" s="43"/>
      <c r="VHT58" s="43"/>
      <c r="VHU58" s="43"/>
      <c r="VHV58" s="43"/>
      <c r="VHW58" s="43"/>
      <c r="VHX58" s="43"/>
      <c r="VHY58" s="43"/>
      <c r="VHZ58" s="43"/>
      <c r="VIA58" s="43"/>
      <c r="VIB58" s="43"/>
      <c r="VIC58" s="43"/>
      <c r="VID58" s="43"/>
      <c r="VIE58" s="43"/>
      <c r="VIF58" s="43"/>
      <c r="VIG58" s="43"/>
      <c r="VIH58" s="43"/>
      <c r="VII58" s="43"/>
      <c r="VIJ58" s="43"/>
      <c r="VIK58" s="43"/>
      <c r="VIL58" s="43"/>
      <c r="VIM58" s="43"/>
      <c r="VIN58" s="43"/>
      <c r="VIO58" s="43"/>
      <c r="VIP58" s="43"/>
      <c r="VIQ58" s="43"/>
      <c r="VIR58" s="43"/>
      <c r="VIS58" s="43"/>
      <c r="VIT58" s="43"/>
      <c r="VIU58" s="43"/>
      <c r="VIV58" s="43"/>
      <c r="VIW58" s="43"/>
      <c r="VIX58" s="43"/>
      <c r="VIY58" s="43"/>
      <c r="VIZ58" s="43"/>
      <c r="VJA58" s="43"/>
      <c r="VJB58" s="43"/>
      <c r="VJC58" s="43"/>
      <c r="VJD58" s="43"/>
      <c r="VJE58" s="43"/>
      <c r="VJF58" s="43"/>
      <c r="VJG58" s="43"/>
      <c r="VJH58" s="43"/>
      <c r="VJI58" s="43"/>
      <c r="VJJ58" s="43"/>
      <c r="VJK58" s="43"/>
      <c r="VJL58" s="43"/>
      <c r="VJM58" s="43"/>
      <c r="VJN58" s="43"/>
      <c r="VJO58" s="43"/>
      <c r="VJP58" s="43"/>
      <c r="VJQ58" s="43"/>
      <c r="VJR58" s="43"/>
      <c r="VJS58" s="43"/>
      <c r="VJT58" s="43"/>
      <c r="VJU58" s="43"/>
      <c r="VJV58" s="43"/>
      <c r="VJW58" s="43"/>
      <c r="VJX58" s="43"/>
      <c r="VJY58" s="43"/>
      <c r="VJZ58" s="43"/>
      <c r="VKA58" s="43"/>
      <c r="VKB58" s="43"/>
      <c r="VKC58" s="43"/>
      <c r="VKD58" s="43"/>
      <c r="VKE58" s="43"/>
      <c r="VKF58" s="43"/>
      <c r="VKG58" s="43"/>
      <c r="VKH58" s="43"/>
      <c r="VKI58" s="43"/>
      <c r="VKJ58" s="43"/>
      <c r="VKK58" s="43"/>
      <c r="VKL58" s="43"/>
      <c r="VKM58" s="43"/>
      <c r="VKN58" s="43"/>
      <c r="VKO58" s="43"/>
      <c r="VKP58" s="43"/>
      <c r="VKQ58" s="43"/>
      <c r="VKR58" s="43"/>
      <c r="VKS58" s="43"/>
      <c r="VKT58" s="43"/>
      <c r="VKU58" s="43"/>
      <c r="VKV58" s="43"/>
      <c r="VKW58" s="43"/>
      <c r="VKX58" s="43"/>
      <c r="VKY58" s="43"/>
      <c r="VKZ58" s="43"/>
      <c r="VLA58" s="43"/>
      <c r="VLB58" s="43"/>
      <c r="VLC58" s="43"/>
      <c r="VLD58" s="43"/>
      <c r="VLE58" s="43"/>
      <c r="VLF58" s="43"/>
      <c r="VLG58" s="43"/>
      <c r="VLH58" s="43"/>
      <c r="VLI58" s="43"/>
      <c r="VLJ58" s="43"/>
      <c r="VLK58" s="43"/>
      <c r="VLL58" s="43"/>
      <c r="VLM58" s="43"/>
      <c r="VLN58" s="43"/>
      <c r="VLO58" s="43"/>
      <c r="VLP58" s="43"/>
      <c r="VLQ58" s="43"/>
      <c r="VLR58" s="43"/>
      <c r="VLS58" s="43"/>
      <c r="VLT58" s="43"/>
      <c r="VLU58" s="43"/>
      <c r="VLV58" s="43"/>
      <c r="VLW58" s="43"/>
      <c r="VLX58" s="43"/>
      <c r="VLY58" s="43"/>
      <c r="VLZ58" s="43"/>
      <c r="VMA58" s="43"/>
      <c r="VMB58" s="43"/>
      <c r="VMC58" s="43"/>
      <c r="VMD58" s="43"/>
      <c r="VME58" s="43"/>
      <c r="VMF58" s="43"/>
      <c r="VMG58" s="43"/>
      <c r="VMH58" s="43"/>
      <c r="VMI58" s="43"/>
      <c r="VMJ58" s="43"/>
      <c r="VMK58" s="43"/>
      <c r="VML58" s="43"/>
      <c r="VMM58" s="43"/>
      <c r="VMN58" s="43"/>
      <c r="VMO58" s="43"/>
      <c r="VMP58" s="43"/>
      <c r="VMQ58" s="43"/>
      <c r="VMR58" s="43"/>
      <c r="VMS58" s="43"/>
      <c r="VMT58" s="43"/>
      <c r="VMU58" s="43"/>
      <c r="VMV58" s="43"/>
      <c r="VMW58" s="43"/>
      <c r="VMX58" s="43"/>
      <c r="VMY58" s="43"/>
      <c r="VMZ58" s="43"/>
      <c r="VNA58" s="43"/>
      <c r="VNB58" s="43"/>
      <c r="VNC58" s="43"/>
      <c r="VND58" s="43"/>
      <c r="VNE58" s="43"/>
      <c r="VNF58" s="43"/>
      <c r="VNG58" s="43"/>
      <c r="VNH58" s="43"/>
      <c r="VNI58" s="43"/>
      <c r="VNJ58" s="43"/>
      <c r="VNK58" s="43"/>
      <c r="VNL58" s="43"/>
      <c r="VNM58" s="43"/>
      <c r="VNN58" s="43"/>
      <c r="VNO58" s="43"/>
      <c r="VNP58" s="43"/>
      <c r="VNQ58" s="43"/>
      <c r="VNR58" s="43"/>
      <c r="VNS58" s="43"/>
      <c r="VNT58" s="43"/>
      <c r="VNU58" s="43"/>
      <c r="VNV58" s="43"/>
      <c r="VNW58" s="43"/>
      <c r="VNX58" s="43"/>
      <c r="VNY58" s="43"/>
      <c r="VNZ58" s="43"/>
      <c r="VOA58" s="43"/>
      <c r="VOB58" s="43"/>
      <c r="VOC58" s="43"/>
      <c r="VOD58" s="43"/>
      <c r="VOE58" s="43"/>
      <c r="VOF58" s="43"/>
      <c r="VOG58" s="43"/>
      <c r="VOH58" s="43"/>
      <c r="VOI58" s="43"/>
      <c r="VOJ58" s="43"/>
      <c r="VOK58" s="43"/>
      <c r="VOL58" s="43"/>
      <c r="VOM58" s="43"/>
      <c r="VON58" s="43"/>
      <c r="VOO58" s="43"/>
      <c r="VOP58" s="43"/>
      <c r="VOQ58" s="43"/>
      <c r="VOR58" s="43"/>
      <c r="VOS58" s="43"/>
      <c r="VOT58" s="43"/>
      <c r="VOU58" s="43"/>
      <c r="VOV58" s="43"/>
      <c r="VOW58" s="43"/>
      <c r="VOX58" s="43"/>
      <c r="VOY58" s="43"/>
      <c r="VOZ58" s="43"/>
      <c r="VPA58" s="43"/>
      <c r="VPB58" s="43"/>
      <c r="VPC58" s="43"/>
      <c r="VPD58" s="43"/>
      <c r="VPE58" s="43"/>
      <c r="VPF58" s="43"/>
      <c r="VPG58" s="43"/>
      <c r="VPH58" s="43"/>
      <c r="VPI58" s="43"/>
      <c r="VPJ58" s="43"/>
      <c r="VPK58" s="43"/>
      <c r="VPL58" s="43"/>
      <c r="VPM58" s="43"/>
      <c r="VPN58" s="43"/>
      <c r="VPO58" s="43"/>
      <c r="VPP58" s="43"/>
      <c r="VPQ58" s="43"/>
      <c r="VPR58" s="43"/>
      <c r="VPS58" s="43"/>
      <c r="VPT58" s="43"/>
      <c r="VPU58" s="43"/>
      <c r="VPV58" s="43"/>
      <c r="VPW58" s="43"/>
      <c r="VPX58" s="43"/>
      <c r="VPY58" s="43"/>
      <c r="VPZ58" s="43"/>
      <c r="VQA58" s="43"/>
      <c r="VQB58" s="43"/>
      <c r="VQC58" s="43"/>
      <c r="VQD58" s="43"/>
      <c r="VQE58" s="43"/>
      <c r="VQF58" s="43"/>
      <c r="VQG58" s="43"/>
      <c r="VQH58" s="43"/>
      <c r="VQI58" s="43"/>
      <c r="VQJ58" s="43"/>
      <c r="VQK58" s="43"/>
      <c r="VQL58" s="43"/>
      <c r="VQM58" s="43"/>
      <c r="VQN58" s="43"/>
      <c r="VQO58" s="43"/>
      <c r="VQP58" s="43"/>
      <c r="VQQ58" s="43"/>
      <c r="VQR58" s="43"/>
      <c r="VQS58" s="43"/>
      <c r="VQT58" s="43"/>
      <c r="VQU58" s="43"/>
      <c r="VQV58" s="43"/>
      <c r="VQW58" s="43"/>
      <c r="VQX58" s="43"/>
      <c r="VQY58" s="43"/>
      <c r="VQZ58" s="43"/>
      <c r="VRA58" s="43"/>
      <c r="VRB58" s="43"/>
      <c r="VRC58" s="43"/>
      <c r="VRD58" s="43"/>
      <c r="VRE58" s="43"/>
      <c r="VRF58" s="43"/>
      <c r="VRG58" s="43"/>
      <c r="VRH58" s="43"/>
      <c r="VRI58" s="43"/>
      <c r="VRJ58" s="43"/>
      <c r="VRK58" s="43"/>
      <c r="VRL58" s="43"/>
      <c r="VRM58" s="43"/>
      <c r="VRN58" s="43"/>
      <c r="VRO58" s="43"/>
      <c r="VRP58" s="43"/>
      <c r="VRQ58" s="43"/>
      <c r="VRR58" s="43"/>
      <c r="VRS58" s="43"/>
      <c r="VRT58" s="43"/>
      <c r="VRU58" s="43"/>
      <c r="VRV58" s="43"/>
      <c r="VRW58" s="43"/>
      <c r="VRX58" s="43"/>
      <c r="VRY58" s="43"/>
      <c r="VRZ58" s="43"/>
      <c r="VSA58" s="43"/>
      <c r="VSB58" s="43"/>
      <c r="VSC58" s="43"/>
      <c r="VSD58" s="43"/>
      <c r="VSE58" s="43"/>
      <c r="VSF58" s="43"/>
      <c r="VSG58" s="43"/>
      <c r="VSH58" s="43"/>
      <c r="VSI58" s="43"/>
      <c r="VSJ58" s="43"/>
      <c r="VSK58" s="43"/>
      <c r="VSL58" s="43"/>
      <c r="VSM58" s="43"/>
      <c r="VSN58" s="43"/>
      <c r="VSO58" s="43"/>
      <c r="VSP58" s="43"/>
      <c r="VSQ58" s="43"/>
      <c r="VSR58" s="43"/>
      <c r="VSS58" s="43"/>
      <c r="VST58" s="43"/>
      <c r="VSU58" s="43"/>
      <c r="VSV58" s="43"/>
      <c r="VSW58" s="43"/>
      <c r="VSX58" s="43"/>
      <c r="VSY58" s="43"/>
      <c r="VSZ58" s="43"/>
      <c r="VTA58" s="43"/>
      <c r="VTB58" s="43"/>
      <c r="VTC58" s="43"/>
      <c r="VTD58" s="43"/>
      <c r="VTE58" s="43"/>
      <c r="VTF58" s="43"/>
      <c r="VTG58" s="43"/>
      <c r="VTH58" s="43"/>
      <c r="VTI58" s="43"/>
      <c r="VTJ58" s="43"/>
      <c r="VTK58" s="43"/>
      <c r="VTL58" s="43"/>
      <c r="VTM58" s="43"/>
      <c r="VTN58" s="43"/>
      <c r="VTO58" s="43"/>
      <c r="VTP58" s="43"/>
      <c r="VTQ58" s="43"/>
      <c r="VTR58" s="43"/>
      <c r="VTS58" s="43"/>
      <c r="VTT58" s="43"/>
      <c r="VTU58" s="43"/>
      <c r="VTV58" s="43"/>
      <c r="VTW58" s="43"/>
      <c r="VTX58" s="43"/>
      <c r="VTY58" s="43"/>
      <c r="VTZ58" s="43"/>
      <c r="VUA58" s="43"/>
      <c r="VUB58" s="43"/>
      <c r="VUC58" s="43"/>
      <c r="VUD58" s="43"/>
      <c r="VUE58" s="43"/>
      <c r="VUF58" s="43"/>
      <c r="VUG58" s="43"/>
      <c r="VUH58" s="43"/>
      <c r="VUI58" s="43"/>
      <c r="VUJ58" s="43"/>
      <c r="VUK58" s="43"/>
      <c r="VUL58" s="43"/>
      <c r="VUM58" s="43"/>
      <c r="VUN58" s="43"/>
      <c r="VUO58" s="43"/>
      <c r="VUP58" s="43"/>
      <c r="VUQ58" s="43"/>
      <c r="VUR58" s="43"/>
      <c r="VUS58" s="43"/>
      <c r="VUT58" s="43"/>
      <c r="VUU58" s="43"/>
      <c r="VUV58" s="43"/>
      <c r="VUW58" s="43"/>
      <c r="VUX58" s="43"/>
      <c r="VUY58" s="43"/>
      <c r="VUZ58" s="43"/>
      <c r="VVA58" s="43"/>
      <c r="VVB58" s="43"/>
      <c r="VVC58" s="43"/>
      <c r="VVD58" s="43"/>
      <c r="VVE58" s="43"/>
      <c r="VVF58" s="43"/>
      <c r="VVG58" s="43"/>
      <c r="VVH58" s="43"/>
      <c r="VVI58" s="43"/>
      <c r="VVJ58" s="43"/>
      <c r="VVK58" s="43"/>
      <c r="VVL58" s="43"/>
      <c r="VVM58" s="43"/>
      <c r="VVN58" s="43"/>
      <c r="VVO58" s="43"/>
      <c r="VVP58" s="43"/>
      <c r="VVQ58" s="43"/>
      <c r="VVR58" s="43"/>
      <c r="VVS58" s="43"/>
      <c r="VVT58" s="43"/>
      <c r="VVU58" s="43"/>
      <c r="VVV58" s="43"/>
      <c r="VVW58" s="43"/>
      <c r="VVX58" s="43"/>
      <c r="VVY58" s="43"/>
      <c r="VVZ58" s="43"/>
      <c r="VWA58" s="43"/>
      <c r="VWB58" s="43"/>
      <c r="VWC58" s="43"/>
      <c r="VWD58" s="43"/>
      <c r="VWE58" s="43"/>
      <c r="VWF58" s="43"/>
      <c r="VWG58" s="43"/>
      <c r="VWH58" s="43"/>
      <c r="VWI58" s="43"/>
      <c r="VWJ58" s="43"/>
      <c r="VWK58" s="43"/>
      <c r="VWL58" s="43"/>
      <c r="VWM58" s="43"/>
      <c r="VWN58" s="43"/>
      <c r="VWO58" s="43"/>
      <c r="VWP58" s="43"/>
      <c r="VWQ58" s="43"/>
      <c r="VWR58" s="43"/>
      <c r="VWS58" s="43"/>
      <c r="VWT58" s="43"/>
      <c r="VWU58" s="43"/>
      <c r="VWV58" s="43"/>
      <c r="VWW58" s="43"/>
      <c r="VWX58" s="43"/>
      <c r="VWY58" s="43"/>
      <c r="VWZ58" s="43"/>
      <c r="VXA58" s="43"/>
      <c r="VXB58" s="43"/>
      <c r="VXC58" s="43"/>
      <c r="VXD58" s="43"/>
      <c r="VXE58" s="43"/>
      <c r="VXF58" s="43"/>
      <c r="VXG58" s="43"/>
      <c r="VXH58" s="43"/>
      <c r="VXI58" s="43"/>
      <c r="VXJ58" s="43"/>
      <c r="VXK58" s="43"/>
      <c r="VXL58" s="43"/>
      <c r="VXM58" s="43"/>
      <c r="VXN58" s="43"/>
      <c r="VXO58" s="43"/>
      <c r="VXP58" s="43"/>
      <c r="VXQ58" s="43"/>
      <c r="VXR58" s="43"/>
      <c r="VXS58" s="43"/>
      <c r="VXT58" s="43"/>
      <c r="VXU58" s="43"/>
      <c r="VXV58" s="43"/>
      <c r="VXW58" s="43"/>
      <c r="VXX58" s="43"/>
      <c r="VXY58" s="43"/>
      <c r="VXZ58" s="43"/>
      <c r="VYA58" s="43"/>
      <c r="VYB58" s="43"/>
      <c r="VYC58" s="43"/>
      <c r="VYD58" s="43"/>
      <c r="VYE58" s="43"/>
      <c r="VYF58" s="43"/>
      <c r="VYG58" s="43"/>
      <c r="VYH58" s="43"/>
      <c r="VYI58" s="43"/>
      <c r="VYJ58" s="43"/>
      <c r="VYK58" s="43"/>
      <c r="VYL58" s="43"/>
      <c r="VYM58" s="43"/>
      <c r="VYN58" s="43"/>
      <c r="VYO58" s="43"/>
      <c r="VYP58" s="43"/>
      <c r="VYQ58" s="43"/>
      <c r="VYR58" s="43"/>
      <c r="VYS58" s="43"/>
      <c r="VYT58" s="43"/>
      <c r="VYU58" s="43"/>
      <c r="VYV58" s="43"/>
      <c r="VYW58" s="43"/>
      <c r="VYX58" s="43"/>
      <c r="VYY58" s="43"/>
      <c r="VYZ58" s="43"/>
      <c r="VZA58" s="43"/>
      <c r="VZB58" s="43"/>
      <c r="VZC58" s="43"/>
      <c r="VZD58" s="43"/>
      <c r="VZE58" s="43"/>
      <c r="VZF58" s="43"/>
      <c r="VZG58" s="43"/>
      <c r="VZH58" s="43"/>
      <c r="VZI58" s="43"/>
      <c r="VZJ58" s="43"/>
      <c r="VZK58" s="43"/>
      <c r="VZL58" s="43"/>
      <c r="VZM58" s="43"/>
      <c r="VZN58" s="43"/>
      <c r="VZO58" s="43"/>
      <c r="VZP58" s="43"/>
      <c r="VZQ58" s="43"/>
      <c r="VZR58" s="43"/>
      <c r="VZS58" s="43"/>
      <c r="VZT58" s="43"/>
      <c r="VZU58" s="43"/>
      <c r="VZV58" s="43"/>
      <c r="VZW58" s="43"/>
      <c r="VZX58" s="43"/>
      <c r="VZY58" s="43"/>
      <c r="VZZ58" s="43"/>
      <c r="WAA58" s="43"/>
      <c r="WAB58" s="43"/>
      <c r="WAC58" s="43"/>
      <c r="WAD58" s="43"/>
      <c r="WAE58" s="43"/>
      <c r="WAF58" s="43"/>
      <c r="WAG58" s="43"/>
      <c r="WAH58" s="43"/>
      <c r="WAI58" s="43"/>
      <c r="WAJ58" s="43"/>
      <c r="WAK58" s="43"/>
      <c r="WAL58" s="43"/>
      <c r="WAM58" s="43"/>
      <c r="WAN58" s="43"/>
      <c r="WAO58" s="43"/>
      <c r="WAP58" s="43"/>
      <c r="WAQ58" s="43"/>
      <c r="WAR58" s="43"/>
      <c r="WAS58" s="43"/>
      <c r="WAT58" s="43"/>
      <c r="WAU58" s="43"/>
      <c r="WAV58" s="43"/>
      <c r="WAW58" s="43"/>
      <c r="WAX58" s="43"/>
      <c r="WAY58" s="43"/>
      <c r="WAZ58" s="43"/>
      <c r="WBA58" s="43"/>
      <c r="WBB58" s="43"/>
      <c r="WBC58" s="43"/>
      <c r="WBD58" s="43"/>
      <c r="WBE58" s="43"/>
      <c r="WBF58" s="43"/>
      <c r="WBG58" s="43"/>
      <c r="WBH58" s="43"/>
      <c r="WBI58" s="43"/>
      <c r="WBJ58" s="43"/>
      <c r="WBK58" s="43"/>
      <c r="WBL58" s="43"/>
      <c r="WBM58" s="43"/>
      <c r="WBN58" s="43"/>
      <c r="WBO58" s="43"/>
      <c r="WBP58" s="43"/>
      <c r="WBQ58" s="43"/>
      <c r="WBR58" s="43"/>
      <c r="WBS58" s="43"/>
      <c r="WBT58" s="43"/>
      <c r="WBU58" s="43"/>
      <c r="WBV58" s="43"/>
      <c r="WBW58" s="43"/>
      <c r="WBX58" s="43"/>
      <c r="WBY58" s="43"/>
      <c r="WBZ58" s="43"/>
      <c r="WCA58" s="43"/>
      <c r="WCB58" s="43"/>
      <c r="WCC58" s="43"/>
      <c r="WCD58" s="43"/>
      <c r="WCE58" s="43"/>
      <c r="WCF58" s="43"/>
      <c r="WCG58" s="43"/>
      <c r="WCH58" s="43"/>
      <c r="WCI58" s="43"/>
      <c r="WCJ58" s="43"/>
      <c r="WCK58" s="43"/>
      <c r="WCL58" s="43"/>
      <c r="WCM58" s="43"/>
      <c r="WCN58" s="43"/>
      <c r="WCO58" s="43"/>
      <c r="WCP58" s="43"/>
      <c r="WCQ58" s="43"/>
      <c r="WCR58" s="43"/>
      <c r="WCS58" s="43"/>
      <c r="WCT58" s="43"/>
      <c r="WCU58" s="43"/>
      <c r="WCV58" s="43"/>
      <c r="WCW58" s="43"/>
      <c r="WCX58" s="43"/>
      <c r="WCY58" s="43"/>
      <c r="WCZ58" s="43"/>
      <c r="WDA58" s="43"/>
      <c r="WDB58" s="43"/>
      <c r="WDC58" s="43"/>
      <c r="WDD58" s="43"/>
      <c r="WDE58" s="43"/>
      <c r="WDF58" s="43"/>
      <c r="WDG58" s="43"/>
      <c r="WDH58" s="43"/>
      <c r="WDI58" s="43"/>
      <c r="WDJ58" s="43"/>
      <c r="WDK58" s="43"/>
      <c r="WDL58" s="43"/>
      <c r="WDM58" s="43"/>
      <c r="WDN58" s="43"/>
      <c r="WDO58" s="43"/>
      <c r="WDP58" s="43"/>
      <c r="WDQ58" s="43"/>
      <c r="WDR58" s="43"/>
      <c r="WDS58" s="43"/>
      <c r="WDT58" s="43"/>
      <c r="WDU58" s="43"/>
      <c r="WDV58" s="43"/>
      <c r="WDW58" s="43"/>
      <c r="WDX58" s="43"/>
      <c r="WDY58" s="43"/>
      <c r="WDZ58" s="43"/>
      <c r="WEA58" s="43"/>
      <c r="WEB58" s="43"/>
      <c r="WEC58" s="43"/>
      <c r="WED58" s="43"/>
      <c r="WEE58" s="43"/>
      <c r="WEF58" s="43"/>
      <c r="WEG58" s="43"/>
      <c r="WEH58" s="43"/>
      <c r="WEI58" s="43"/>
      <c r="WEJ58" s="43"/>
      <c r="WEK58" s="43"/>
      <c r="WEL58" s="43"/>
      <c r="WEM58" s="43"/>
      <c r="WEN58" s="43"/>
      <c r="WEO58" s="43"/>
      <c r="WEP58" s="43"/>
      <c r="WEQ58" s="43"/>
      <c r="WER58" s="43"/>
      <c r="WES58" s="43"/>
      <c r="WET58" s="43"/>
      <c r="WEU58" s="43"/>
      <c r="WEV58" s="43"/>
      <c r="WEW58" s="43"/>
      <c r="WEX58" s="43"/>
      <c r="WEY58" s="43"/>
      <c r="WEZ58" s="43"/>
      <c r="WFA58" s="43"/>
      <c r="WFB58" s="43"/>
      <c r="WFC58" s="43"/>
      <c r="WFD58" s="43"/>
      <c r="WFE58" s="43"/>
      <c r="WFF58" s="43"/>
      <c r="WFG58" s="43"/>
      <c r="WFH58" s="43"/>
      <c r="WFI58" s="43"/>
      <c r="WFJ58" s="43"/>
      <c r="WFK58" s="43"/>
      <c r="WFL58" s="43"/>
      <c r="WFM58" s="43"/>
      <c r="WFN58" s="43"/>
      <c r="WFO58" s="43"/>
      <c r="WFP58" s="43"/>
      <c r="WFQ58" s="43"/>
      <c r="WFR58" s="43"/>
      <c r="WFS58" s="43"/>
      <c r="WFT58" s="43"/>
      <c r="WFU58" s="43"/>
      <c r="WFV58" s="43"/>
      <c r="WFW58" s="43"/>
      <c r="WFX58" s="43"/>
      <c r="WFY58" s="43"/>
      <c r="WFZ58" s="43"/>
      <c r="WGA58" s="43"/>
      <c r="WGB58" s="43"/>
      <c r="WGC58" s="43"/>
      <c r="WGD58" s="43"/>
      <c r="WGE58" s="43"/>
      <c r="WGF58" s="43"/>
      <c r="WGG58" s="43"/>
      <c r="WGH58" s="43"/>
      <c r="WGI58" s="43"/>
      <c r="WGJ58" s="43"/>
      <c r="WGK58" s="43"/>
      <c r="WGL58" s="43"/>
      <c r="WGM58" s="43"/>
      <c r="WGN58" s="43"/>
      <c r="WGO58" s="43"/>
      <c r="WGP58" s="43"/>
      <c r="WGQ58" s="43"/>
      <c r="WGR58" s="43"/>
      <c r="WGS58" s="43"/>
      <c r="WGT58" s="43"/>
      <c r="WGU58" s="43"/>
      <c r="WGV58" s="43"/>
      <c r="WGW58" s="43"/>
      <c r="WGX58" s="43"/>
      <c r="WGY58" s="43"/>
      <c r="WGZ58" s="43"/>
      <c r="WHA58" s="43"/>
      <c r="WHB58" s="43"/>
      <c r="WHC58" s="43"/>
      <c r="WHD58" s="43"/>
      <c r="WHE58" s="43"/>
      <c r="WHF58" s="43"/>
      <c r="WHG58" s="43"/>
      <c r="WHH58" s="43"/>
      <c r="WHI58" s="43"/>
      <c r="WHJ58" s="43"/>
      <c r="WHK58" s="43"/>
      <c r="WHL58" s="43"/>
      <c r="WHM58" s="43"/>
      <c r="WHN58" s="43"/>
      <c r="WHO58" s="43"/>
      <c r="WHP58" s="43"/>
      <c r="WHQ58" s="43"/>
      <c r="WHR58" s="43"/>
      <c r="WHS58" s="43"/>
      <c r="WHT58" s="43"/>
      <c r="WHU58" s="43"/>
      <c r="WHV58" s="43"/>
      <c r="WHW58" s="43"/>
      <c r="WHX58" s="43"/>
      <c r="WHY58" s="43"/>
      <c r="WHZ58" s="43"/>
      <c r="WIA58" s="43"/>
      <c r="WIB58" s="43"/>
      <c r="WIC58" s="43"/>
      <c r="WID58" s="43"/>
      <c r="WIE58" s="43"/>
      <c r="WIF58" s="43"/>
      <c r="WIG58" s="43"/>
      <c r="WIH58" s="43"/>
      <c r="WII58" s="43"/>
      <c r="WIJ58" s="43"/>
      <c r="WIK58" s="43"/>
      <c r="WIL58" s="43"/>
      <c r="WIM58" s="43"/>
      <c r="WIN58" s="43"/>
      <c r="WIO58" s="43"/>
      <c r="WIP58" s="43"/>
      <c r="WIQ58" s="43"/>
      <c r="WIR58" s="43"/>
      <c r="WIS58" s="43"/>
      <c r="WIT58" s="43"/>
      <c r="WIU58" s="43"/>
      <c r="WIV58" s="43"/>
      <c r="WIW58" s="43"/>
      <c r="WIX58" s="43"/>
      <c r="WIY58" s="43"/>
      <c r="WIZ58" s="43"/>
      <c r="WJA58" s="43"/>
      <c r="WJB58" s="43"/>
      <c r="WJC58" s="43"/>
      <c r="WJD58" s="43"/>
      <c r="WJE58" s="43"/>
      <c r="WJF58" s="43"/>
      <c r="WJG58" s="43"/>
      <c r="WJH58" s="43"/>
      <c r="WJI58" s="43"/>
      <c r="WJJ58" s="43"/>
      <c r="WJK58" s="43"/>
      <c r="WJL58" s="43"/>
      <c r="WJM58" s="43"/>
      <c r="WJN58" s="43"/>
      <c r="WJO58" s="43"/>
      <c r="WJP58" s="43"/>
      <c r="WJQ58" s="43"/>
      <c r="WJR58" s="43"/>
      <c r="WJS58" s="43"/>
      <c r="WJT58" s="43"/>
      <c r="WJU58" s="43"/>
      <c r="WJV58" s="43"/>
      <c r="WJW58" s="43"/>
      <c r="WJX58" s="43"/>
      <c r="WJY58" s="43"/>
      <c r="WJZ58" s="43"/>
      <c r="WKA58" s="43"/>
      <c r="WKB58" s="43"/>
      <c r="WKC58" s="43"/>
      <c r="WKD58" s="43"/>
      <c r="WKE58" s="43"/>
      <c r="WKF58" s="43"/>
      <c r="WKG58" s="43"/>
      <c r="WKH58" s="43"/>
      <c r="WKI58" s="43"/>
      <c r="WKJ58" s="43"/>
      <c r="WKK58" s="43"/>
      <c r="WKL58" s="43"/>
      <c r="WKM58" s="43"/>
      <c r="WKN58" s="43"/>
      <c r="WKO58" s="43"/>
      <c r="WKP58" s="43"/>
      <c r="WKQ58" s="43"/>
      <c r="WKR58" s="43"/>
      <c r="WKS58" s="43"/>
      <c r="WKT58" s="43"/>
      <c r="WKU58" s="43"/>
      <c r="WKV58" s="43"/>
      <c r="WKW58" s="43"/>
      <c r="WKX58" s="43"/>
      <c r="WKY58" s="43"/>
      <c r="WKZ58" s="43"/>
      <c r="WLA58" s="43"/>
      <c r="WLB58" s="43"/>
      <c r="WLC58" s="43"/>
      <c r="WLD58" s="43"/>
      <c r="WLE58" s="43"/>
      <c r="WLF58" s="43"/>
      <c r="WLG58" s="43"/>
      <c r="WLH58" s="43"/>
      <c r="WLI58" s="43"/>
      <c r="WLJ58" s="43"/>
      <c r="WLK58" s="43"/>
      <c r="WLL58" s="43"/>
      <c r="WLM58" s="43"/>
      <c r="WLN58" s="43"/>
      <c r="WLO58" s="43"/>
      <c r="WLP58" s="43"/>
      <c r="WLQ58" s="43"/>
      <c r="WLR58" s="43"/>
      <c r="WLS58" s="43"/>
      <c r="WLT58" s="43"/>
      <c r="WLU58" s="43"/>
      <c r="WLV58" s="43"/>
      <c r="WLW58" s="43"/>
      <c r="WLX58" s="43"/>
      <c r="WLY58" s="43"/>
      <c r="WLZ58" s="43"/>
      <c r="WMA58" s="43"/>
      <c r="WMB58" s="43"/>
      <c r="WMC58" s="43"/>
      <c r="WMD58" s="43"/>
      <c r="WME58" s="43"/>
      <c r="WMF58" s="43"/>
      <c r="WMG58" s="43"/>
      <c r="WMH58" s="43"/>
      <c r="WMI58" s="43"/>
      <c r="WMJ58" s="43"/>
      <c r="WMK58" s="43"/>
      <c r="WML58" s="43"/>
      <c r="WMM58" s="43"/>
      <c r="WMN58" s="43"/>
      <c r="WMO58" s="43"/>
      <c r="WMP58" s="43"/>
      <c r="WMQ58" s="43"/>
      <c r="WMR58" s="43"/>
      <c r="WMS58" s="43"/>
      <c r="WMT58" s="43"/>
      <c r="WMU58" s="43"/>
      <c r="WMV58" s="43"/>
      <c r="WMW58" s="43"/>
      <c r="WMX58" s="43"/>
      <c r="WMY58" s="43"/>
      <c r="WMZ58" s="43"/>
      <c r="WNA58" s="43"/>
      <c r="WNB58" s="43"/>
      <c r="WNC58" s="43"/>
      <c r="WND58" s="43"/>
      <c r="WNE58" s="43"/>
      <c r="WNF58" s="43"/>
      <c r="WNG58" s="43"/>
      <c r="WNH58" s="43"/>
      <c r="WNI58" s="43"/>
      <c r="WNJ58" s="43"/>
      <c r="WNK58" s="43"/>
      <c r="WNL58" s="43"/>
      <c r="WNM58" s="43"/>
      <c r="WNN58" s="43"/>
      <c r="WNO58" s="43"/>
      <c r="WNP58" s="43"/>
      <c r="WNQ58" s="43"/>
      <c r="WNR58" s="43"/>
      <c r="WNS58" s="43"/>
      <c r="WNT58" s="43"/>
      <c r="WNU58" s="43"/>
      <c r="WNV58" s="43"/>
      <c r="WNW58" s="43"/>
      <c r="WNX58" s="43"/>
      <c r="WNY58" s="43"/>
      <c r="WNZ58" s="43"/>
      <c r="WOA58" s="43"/>
      <c r="WOB58" s="43"/>
      <c r="WOC58" s="43"/>
      <c r="WOD58" s="43"/>
      <c r="WOE58" s="43"/>
      <c r="WOF58" s="43"/>
      <c r="WOG58" s="43"/>
      <c r="WOH58" s="43"/>
      <c r="WOI58" s="43"/>
      <c r="WOJ58" s="43"/>
      <c r="WOK58" s="43"/>
      <c r="WOL58" s="43"/>
      <c r="WOM58" s="43"/>
      <c r="WON58" s="43"/>
      <c r="WOO58" s="43"/>
      <c r="WOP58" s="43"/>
      <c r="WOQ58" s="43"/>
      <c r="WOR58" s="43"/>
      <c r="WOS58" s="43"/>
      <c r="WOT58" s="43"/>
      <c r="WOU58" s="43"/>
      <c r="WOV58" s="43"/>
      <c r="WOW58" s="43"/>
      <c r="WOX58" s="43"/>
      <c r="WOY58" s="43"/>
      <c r="WOZ58" s="43"/>
      <c r="WPA58" s="43"/>
      <c r="WPB58" s="43"/>
      <c r="WPC58" s="43"/>
      <c r="WPD58" s="43"/>
      <c r="WPE58" s="43"/>
      <c r="WPF58" s="43"/>
      <c r="WPG58" s="43"/>
      <c r="WPH58" s="43"/>
      <c r="WPI58" s="43"/>
      <c r="WPJ58" s="43"/>
      <c r="WPK58" s="43"/>
      <c r="WPL58" s="43"/>
      <c r="WPM58" s="43"/>
      <c r="WPN58" s="43"/>
      <c r="WPO58" s="43"/>
      <c r="WPP58" s="43"/>
      <c r="WPQ58" s="43"/>
      <c r="WPR58" s="43"/>
      <c r="WPS58" s="43"/>
      <c r="WPT58" s="43"/>
      <c r="WPU58" s="43"/>
      <c r="WPV58" s="43"/>
      <c r="WPW58" s="43"/>
      <c r="WPX58" s="43"/>
      <c r="WPY58" s="43"/>
      <c r="WPZ58" s="43"/>
      <c r="WQA58" s="43"/>
      <c r="WQB58" s="43"/>
      <c r="WQC58" s="43"/>
      <c r="WQD58" s="43"/>
      <c r="WQE58" s="43"/>
      <c r="WQF58" s="43"/>
      <c r="WQG58" s="43"/>
      <c r="WQH58" s="43"/>
      <c r="WQI58" s="43"/>
      <c r="WQJ58" s="43"/>
      <c r="WQK58" s="43"/>
      <c r="WQL58" s="43"/>
      <c r="WQM58" s="43"/>
      <c r="WQN58" s="43"/>
      <c r="WQO58" s="43"/>
      <c r="WQP58" s="43"/>
      <c r="WQQ58" s="43"/>
      <c r="WQR58" s="43"/>
      <c r="WQS58" s="43"/>
      <c r="WQT58" s="43"/>
      <c r="WQU58" s="43"/>
      <c r="WQV58" s="43"/>
      <c r="WQW58" s="43"/>
      <c r="WQX58" s="43"/>
      <c r="WQY58" s="43"/>
      <c r="WQZ58" s="43"/>
      <c r="WRA58" s="43"/>
      <c r="WRB58" s="43"/>
      <c r="WRC58" s="43"/>
      <c r="WRD58" s="43"/>
      <c r="WRE58" s="43"/>
      <c r="WRF58" s="43"/>
      <c r="WRG58" s="43"/>
      <c r="WRH58" s="43"/>
      <c r="WRI58" s="43"/>
      <c r="WRJ58" s="43"/>
      <c r="WRK58" s="43"/>
      <c r="WRL58" s="43"/>
      <c r="WRM58" s="43"/>
      <c r="WRN58" s="43"/>
      <c r="WRO58" s="43"/>
      <c r="WRP58" s="43"/>
      <c r="WRQ58" s="43"/>
      <c r="WRR58" s="43"/>
      <c r="WRS58" s="43"/>
      <c r="WRT58" s="43"/>
      <c r="WRU58" s="43"/>
      <c r="WRV58" s="43"/>
      <c r="WRW58" s="43"/>
      <c r="WRX58" s="43"/>
      <c r="WRY58" s="43"/>
      <c r="WRZ58" s="43"/>
      <c r="WSA58" s="43"/>
      <c r="WSB58" s="43"/>
      <c r="WSC58" s="43"/>
      <c r="WSD58" s="43"/>
      <c r="WSE58" s="43"/>
      <c r="WSF58" s="43"/>
      <c r="WSG58" s="43"/>
      <c r="WSH58" s="43"/>
      <c r="WSI58" s="43"/>
      <c r="WSJ58" s="43"/>
      <c r="WSK58" s="43"/>
      <c r="WSL58" s="43"/>
      <c r="WSM58" s="43"/>
      <c r="WSN58" s="43"/>
      <c r="WSO58" s="43"/>
      <c r="WSP58" s="43"/>
      <c r="WSQ58" s="43"/>
      <c r="WSR58" s="43"/>
      <c r="WSS58" s="43"/>
      <c r="WST58" s="43"/>
      <c r="WSU58" s="43"/>
      <c r="WSV58" s="43"/>
      <c r="WSW58" s="43"/>
      <c r="WSX58" s="43"/>
      <c r="WSY58" s="43"/>
      <c r="WSZ58" s="43"/>
      <c r="WTA58" s="43"/>
      <c r="WTB58" s="43"/>
      <c r="WTC58" s="43"/>
      <c r="WTD58" s="43"/>
      <c r="WTE58" s="43"/>
      <c r="WTF58" s="43"/>
      <c r="WTG58" s="43"/>
      <c r="WTH58" s="43"/>
      <c r="WTI58" s="43"/>
      <c r="WTJ58" s="43"/>
      <c r="WTK58" s="43"/>
      <c r="WTL58" s="43"/>
      <c r="WTM58" s="43"/>
      <c r="WTN58" s="43"/>
      <c r="WTO58" s="43"/>
      <c r="WTP58" s="43"/>
      <c r="WTQ58" s="43"/>
      <c r="WTR58" s="43"/>
      <c r="WTS58" s="43"/>
      <c r="WTT58" s="43"/>
      <c r="WTU58" s="43"/>
      <c r="WTV58" s="43"/>
      <c r="WTW58" s="43"/>
      <c r="WTX58" s="43"/>
      <c r="WTY58" s="43"/>
      <c r="WTZ58" s="43"/>
      <c r="WUA58" s="43"/>
      <c r="WUB58" s="43"/>
      <c r="WUC58" s="43"/>
      <c r="WUD58" s="43"/>
      <c r="WUE58" s="43"/>
      <c r="WUF58" s="43"/>
      <c r="WUG58" s="43"/>
      <c r="WUH58" s="43"/>
      <c r="WUI58" s="43"/>
      <c r="WUJ58" s="43"/>
      <c r="WUK58" s="43"/>
      <c r="WUL58" s="43"/>
      <c r="WUM58" s="43"/>
      <c r="WUN58" s="43"/>
      <c r="WUO58" s="43"/>
      <c r="WUP58" s="43"/>
      <c r="WUQ58" s="43"/>
      <c r="WUR58" s="43"/>
      <c r="WUS58" s="43"/>
      <c r="WUT58" s="43"/>
      <c r="WUU58" s="43"/>
      <c r="WUV58" s="43"/>
      <c r="WUW58" s="43"/>
      <c r="WUX58" s="43"/>
      <c r="WUY58" s="43"/>
      <c r="WUZ58" s="43"/>
      <c r="WVA58" s="43"/>
      <c r="WVB58" s="43"/>
      <c r="WVC58" s="43"/>
      <c r="WVD58" s="43"/>
      <c r="WVE58" s="43"/>
      <c r="WVF58" s="43"/>
      <c r="WVG58" s="43"/>
      <c r="WVH58" s="43"/>
      <c r="WVI58" s="43"/>
      <c r="WVJ58" s="43"/>
      <c r="WVK58" s="43"/>
      <c r="WVL58" s="43"/>
      <c r="WVM58" s="43"/>
      <c r="WVN58" s="43"/>
      <c r="WVO58" s="43"/>
      <c r="WVP58" s="43"/>
      <c r="WVQ58" s="43"/>
      <c r="WVR58" s="43"/>
      <c r="WVS58" s="43"/>
      <c r="WVT58" s="43"/>
      <c r="WVU58" s="43"/>
      <c r="WVV58" s="43"/>
      <c r="WVW58" s="43"/>
      <c r="WVX58" s="43"/>
      <c r="WVY58" s="43"/>
      <c r="WVZ58" s="43"/>
      <c r="WWA58" s="43"/>
      <c r="WWB58" s="43"/>
      <c r="WWC58" s="43"/>
      <c r="WWD58" s="43"/>
      <c r="WWE58" s="43"/>
      <c r="WWF58" s="43"/>
      <c r="WWG58" s="43"/>
      <c r="WWH58" s="43"/>
      <c r="WWI58" s="43"/>
      <c r="WWJ58" s="43"/>
      <c r="WWK58" s="43"/>
      <c r="WWL58" s="43"/>
      <c r="WWM58" s="43"/>
      <c r="WWN58" s="43"/>
      <c r="WWO58" s="43"/>
      <c r="WWP58" s="43"/>
      <c r="WWQ58" s="43"/>
      <c r="WWR58" s="43"/>
      <c r="WWS58" s="43"/>
      <c r="WWT58" s="43"/>
      <c r="WWU58" s="43"/>
      <c r="WWV58" s="43"/>
      <c r="WWW58" s="43"/>
      <c r="WWX58" s="43"/>
      <c r="WWY58" s="43"/>
      <c r="WWZ58" s="43"/>
      <c r="WXA58" s="43"/>
      <c r="WXB58" s="43"/>
      <c r="WXC58" s="43"/>
      <c r="WXD58" s="43"/>
      <c r="WXE58" s="43"/>
      <c r="WXF58" s="43"/>
      <c r="WXG58" s="43"/>
      <c r="WXH58" s="43"/>
      <c r="WXI58" s="43"/>
      <c r="WXJ58" s="43"/>
      <c r="WXK58" s="43"/>
      <c r="WXL58" s="43"/>
      <c r="WXM58" s="43"/>
      <c r="WXN58" s="43"/>
      <c r="WXO58" s="43"/>
      <c r="WXP58" s="43"/>
      <c r="WXQ58" s="43"/>
      <c r="WXR58" s="43"/>
      <c r="WXS58" s="43"/>
      <c r="WXT58" s="43"/>
      <c r="WXU58" s="43"/>
      <c r="WXV58" s="43"/>
      <c r="WXW58" s="43"/>
      <c r="WXX58" s="43"/>
      <c r="WXY58" s="43"/>
      <c r="WXZ58" s="43"/>
      <c r="WYA58" s="43"/>
      <c r="WYB58" s="43"/>
      <c r="WYC58" s="43"/>
      <c r="WYD58" s="43"/>
      <c r="WYE58" s="43"/>
      <c r="WYF58" s="43"/>
      <c r="WYG58" s="43"/>
      <c r="WYH58" s="43"/>
      <c r="WYI58" s="43"/>
      <c r="WYJ58" s="43"/>
      <c r="WYK58" s="43"/>
      <c r="WYL58" s="43"/>
      <c r="WYM58" s="43"/>
      <c r="WYN58" s="43"/>
      <c r="WYO58" s="43"/>
      <c r="WYP58" s="43"/>
      <c r="WYQ58" s="43"/>
      <c r="WYR58" s="43"/>
      <c r="WYS58" s="43"/>
      <c r="WYT58" s="43"/>
      <c r="WYU58" s="43"/>
      <c r="WYV58" s="43"/>
      <c r="WYW58" s="43"/>
      <c r="WYX58" s="43"/>
      <c r="WYY58" s="43"/>
      <c r="WYZ58" s="43"/>
      <c r="WZA58" s="43"/>
      <c r="WZB58" s="43"/>
      <c r="WZC58" s="43"/>
      <c r="WZD58" s="43"/>
      <c r="WZE58" s="43"/>
      <c r="WZF58" s="43"/>
      <c r="WZG58" s="43"/>
      <c r="WZH58" s="43"/>
      <c r="WZI58" s="43"/>
      <c r="WZJ58" s="43"/>
      <c r="WZK58" s="43"/>
      <c r="WZL58" s="43"/>
      <c r="WZM58" s="43"/>
      <c r="WZN58" s="43"/>
      <c r="WZO58" s="43"/>
      <c r="WZP58" s="43"/>
      <c r="WZQ58" s="43"/>
      <c r="WZR58" s="43"/>
      <c r="WZS58" s="43"/>
      <c r="WZT58" s="43"/>
      <c r="WZU58" s="43"/>
      <c r="WZV58" s="43"/>
      <c r="WZW58" s="43"/>
      <c r="WZX58" s="43"/>
      <c r="WZY58" s="43"/>
      <c r="WZZ58" s="43"/>
      <c r="XAA58" s="43"/>
      <c r="XAB58" s="43"/>
      <c r="XAC58" s="43"/>
      <c r="XAD58" s="43"/>
      <c r="XAE58" s="43"/>
      <c r="XAF58" s="43"/>
      <c r="XAG58" s="43"/>
      <c r="XAH58" s="43"/>
      <c r="XAI58" s="43"/>
      <c r="XAJ58" s="43"/>
      <c r="XAK58" s="43"/>
      <c r="XAL58" s="43"/>
      <c r="XAM58" s="43"/>
      <c r="XAN58" s="43"/>
      <c r="XAO58" s="43"/>
      <c r="XAP58" s="43"/>
      <c r="XAQ58" s="43"/>
      <c r="XAR58" s="43"/>
      <c r="XAS58" s="43"/>
      <c r="XAT58" s="43"/>
      <c r="XAU58" s="43"/>
      <c r="XAV58" s="43"/>
      <c r="XAW58" s="43"/>
      <c r="XAX58" s="43"/>
      <c r="XAY58" s="43"/>
      <c r="XAZ58" s="43"/>
      <c r="XBA58" s="43"/>
      <c r="XBB58" s="43"/>
      <c r="XBC58" s="43"/>
      <c r="XBD58" s="43"/>
      <c r="XBE58" s="43"/>
      <c r="XBF58" s="43"/>
      <c r="XBG58" s="43"/>
      <c r="XBH58" s="43"/>
      <c r="XBI58" s="43"/>
      <c r="XBJ58" s="43"/>
      <c r="XBK58" s="43"/>
      <c r="XBL58" s="43"/>
      <c r="XBM58" s="43"/>
      <c r="XBN58" s="43"/>
      <c r="XBO58" s="43"/>
      <c r="XBP58" s="43"/>
      <c r="XBQ58" s="43"/>
      <c r="XBR58" s="43"/>
      <c r="XBS58" s="43"/>
      <c r="XBT58" s="43"/>
      <c r="XBU58" s="43"/>
      <c r="XBV58" s="43"/>
      <c r="XBW58" s="43"/>
      <c r="XBX58" s="43"/>
      <c r="XBY58" s="43"/>
      <c r="XBZ58" s="43"/>
      <c r="XCA58" s="43"/>
      <c r="XCB58" s="43"/>
      <c r="XCC58" s="43"/>
      <c r="XCD58" s="43"/>
      <c r="XCE58" s="43"/>
      <c r="XCF58" s="43"/>
      <c r="XCG58" s="43"/>
      <c r="XCH58" s="43"/>
      <c r="XCI58" s="43"/>
      <c r="XCJ58" s="43"/>
      <c r="XCK58" s="43"/>
      <c r="XCL58" s="43"/>
      <c r="XCM58" s="43"/>
      <c r="XCN58" s="43"/>
      <c r="XCO58" s="43"/>
      <c r="XCP58" s="43"/>
      <c r="XCQ58" s="43"/>
      <c r="XCR58" s="43"/>
      <c r="XCS58" s="43"/>
      <c r="XCT58" s="43"/>
      <c r="XCU58" s="43"/>
      <c r="XCV58" s="43"/>
      <c r="XCW58" s="43"/>
      <c r="XCX58" s="43"/>
      <c r="XCY58" s="43"/>
      <c r="XCZ58" s="43"/>
      <c r="XDA58" s="43"/>
      <c r="XDB58" s="43"/>
      <c r="XDC58" s="43"/>
      <c r="XDD58" s="43"/>
      <c r="XDE58" s="43"/>
      <c r="XDF58" s="43"/>
      <c r="XDG58" s="43"/>
      <c r="XDH58" s="43"/>
      <c r="XDI58" s="43"/>
      <c r="XDJ58" s="43"/>
      <c r="XDK58" s="43"/>
      <c r="XDL58" s="43"/>
      <c r="XDM58" s="43"/>
      <c r="XDN58" s="43"/>
      <c r="XDO58" s="43"/>
      <c r="XDP58" s="43"/>
      <c r="XDQ58" s="43"/>
      <c r="XDR58" s="43"/>
      <c r="XDS58" s="43"/>
      <c r="XDT58" s="43"/>
      <c r="XDU58" s="43"/>
      <c r="XDV58" s="43"/>
      <c r="XDW58" s="43"/>
      <c r="XDX58" s="43"/>
      <c r="XDY58" s="43"/>
      <c r="XDZ58" s="43"/>
      <c r="XEA58" s="43"/>
      <c r="XEB58" s="43"/>
      <c r="XEC58" s="43"/>
      <c r="XED58" s="43"/>
      <c r="XEE58" s="43"/>
      <c r="XEF58" s="43"/>
      <c r="XEG58" s="43"/>
      <c r="XEH58" s="43"/>
      <c r="XEI58" s="43"/>
      <c r="XEJ58" s="43"/>
      <c r="XEK58" s="43"/>
      <c r="XEL58" s="43"/>
      <c r="XEM58" s="43"/>
      <c r="XEN58" s="43"/>
      <c r="XEO58" s="43"/>
      <c r="XEP58" s="43"/>
      <c r="XEQ58" s="43"/>
      <c r="XER58" s="43"/>
      <c r="XES58" s="43"/>
      <c r="XET58" s="43"/>
      <c r="XEU58" s="43"/>
      <c r="XEV58" s="43"/>
      <c r="XEW58" s="43"/>
      <c r="XEX58" s="43"/>
      <c r="XEY58" s="43"/>
      <c r="XEZ58" s="43"/>
      <c r="XFA58" s="43"/>
      <c r="XFB58" s="43"/>
    </row>
    <row r="59" spans="1:16383" s="47" customFormat="1" ht="17" thickBot="1" x14ac:dyDescent="0.5">
      <c r="A59" s="117" t="s">
        <v>429</v>
      </c>
      <c r="B59" s="64"/>
      <c r="C59" s="64"/>
      <c r="D59" s="64"/>
      <c r="E59" s="64"/>
      <c r="F59" s="64"/>
      <c r="G59" s="65" t="str">
        <f>IF(J51&lt;&gt; D6,"Tjek arealer", SUM(K47:K50))</f>
        <v>Tjek arealer</v>
      </c>
      <c r="H59" s="65"/>
      <c r="I59" s="92" t="s">
        <v>373</v>
      </c>
      <c r="J59" s="146"/>
      <c r="K59" s="45"/>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c r="IW59" s="43"/>
      <c r="IX59" s="43"/>
      <c r="IY59" s="43"/>
      <c r="IZ59" s="43"/>
      <c r="JA59" s="43"/>
      <c r="JB59" s="43"/>
      <c r="JC59" s="43"/>
      <c r="JD59" s="43"/>
      <c r="JE59" s="43"/>
      <c r="JF59" s="43"/>
      <c r="JG59" s="43"/>
      <c r="JH59" s="43"/>
      <c r="JI59" s="43"/>
      <c r="JJ59" s="43"/>
      <c r="JK59" s="43"/>
      <c r="JL59" s="43"/>
      <c r="JM59" s="43"/>
      <c r="JN59" s="43"/>
      <c r="JO59" s="43"/>
      <c r="JP59" s="43"/>
      <c r="JQ59" s="43"/>
      <c r="JR59" s="43"/>
      <c r="JS59" s="43"/>
      <c r="JT59" s="43"/>
      <c r="JU59" s="43"/>
      <c r="JV59" s="43"/>
      <c r="JW59" s="43"/>
      <c r="JX59" s="43"/>
      <c r="JY59" s="43"/>
      <c r="JZ59" s="43"/>
      <c r="KA59" s="43"/>
      <c r="KB59" s="43"/>
      <c r="KC59" s="43"/>
      <c r="KD59" s="43"/>
      <c r="KE59" s="43"/>
      <c r="KF59" s="43"/>
      <c r="KG59" s="43"/>
      <c r="KH59" s="43"/>
      <c r="KI59" s="43"/>
      <c r="KJ59" s="43"/>
      <c r="KK59" s="43"/>
      <c r="KL59" s="43"/>
      <c r="KM59" s="43"/>
      <c r="KN59" s="43"/>
      <c r="KO59" s="43"/>
      <c r="KP59" s="43"/>
      <c r="KQ59" s="43"/>
      <c r="KR59" s="43"/>
      <c r="KS59" s="43"/>
      <c r="KT59" s="43"/>
      <c r="KU59" s="43"/>
      <c r="KV59" s="43"/>
      <c r="KW59" s="43"/>
      <c r="KX59" s="43"/>
      <c r="KY59" s="43"/>
      <c r="KZ59" s="43"/>
      <c r="LA59" s="43"/>
      <c r="LB59" s="43"/>
      <c r="LC59" s="43"/>
      <c r="LD59" s="43"/>
      <c r="LE59" s="43"/>
      <c r="LF59" s="43"/>
      <c r="LG59" s="43"/>
      <c r="LH59" s="43"/>
      <c r="LI59" s="43"/>
      <c r="LJ59" s="43"/>
      <c r="LK59" s="43"/>
      <c r="LL59" s="43"/>
      <c r="LM59" s="43"/>
      <c r="LN59" s="43"/>
      <c r="LO59" s="43"/>
      <c r="LP59" s="43"/>
      <c r="LQ59" s="43"/>
      <c r="LR59" s="43"/>
      <c r="LS59" s="43"/>
      <c r="LT59" s="43"/>
      <c r="LU59" s="43"/>
      <c r="LV59" s="43"/>
      <c r="LW59" s="43"/>
      <c r="LX59" s="43"/>
      <c r="LY59" s="43"/>
      <c r="LZ59" s="43"/>
      <c r="MA59" s="43"/>
      <c r="MB59" s="43"/>
      <c r="MC59" s="43"/>
      <c r="MD59" s="43"/>
      <c r="ME59" s="43"/>
      <c r="MF59" s="43"/>
      <c r="MG59" s="43"/>
      <c r="MH59" s="43"/>
      <c r="MI59" s="43"/>
      <c r="MJ59" s="43"/>
      <c r="MK59" s="43"/>
      <c r="ML59" s="43"/>
      <c r="MM59" s="43"/>
      <c r="MN59" s="43"/>
      <c r="MO59" s="43"/>
      <c r="MP59" s="43"/>
      <c r="MQ59" s="43"/>
      <c r="MR59" s="43"/>
      <c r="MS59" s="43"/>
      <c r="MT59" s="43"/>
      <c r="MU59" s="43"/>
      <c r="MV59" s="43"/>
      <c r="MW59" s="43"/>
      <c r="MX59" s="43"/>
      <c r="MY59" s="43"/>
      <c r="MZ59" s="43"/>
      <c r="NA59" s="43"/>
      <c r="NB59" s="43"/>
      <c r="NC59" s="43"/>
      <c r="ND59" s="43"/>
      <c r="NE59" s="43"/>
      <c r="NF59" s="43"/>
      <c r="NG59" s="43"/>
      <c r="NH59" s="43"/>
      <c r="NI59" s="43"/>
      <c r="NJ59" s="43"/>
      <c r="NK59" s="43"/>
      <c r="NL59" s="43"/>
      <c r="NM59" s="43"/>
      <c r="NN59" s="43"/>
      <c r="NO59" s="43"/>
      <c r="NP59" s="43"/>
      <c r="NQ59" s="43"/>
      <c r="NR59" s="43"/>
      <c r="NS59" s="43"/>
      <c r="NT59" s="43"/>
      <c r="NU59" s="43"/>
      <c r="NV59" s="43"/>
      <c r="NW59" s="43"/>
      <c r="NX59" s="43"/>
      <c r="NY59" s="43"/>
      <c r="NZ59" s="43"/>
      <c r="OA59" s="43"/>
      <c r="OB59" s="43"/>
      <c r="OC59" s="43"/>
      <c r="OD59" s="43"/>
      <c r="OE59" s="43"/>
      <c r="OF59" s="43"/>
      <c r="OG59" s="43"/>
      <c r="OH59" s="43"/>
      <c r="OI59" s="43"/>
      <c r="OJ59" s="43"/>
      <c r="OK59" s="43"/>
      <c r="OL59" s="43"/>
      <c r="OM59" s="43"/>
      <c r="ON59" s="43"/>
      <c r="OO59" s="43"/>
      <c r="OP59" s="43"/>
      <c r="OQ59" s="43"/>
      <c r="OR59" s="43"/>
      <c r="OS59" s="43"/>
      <c r="OT59" s="43"/>
      <c r="OU59" s="43"/>
      <c r="OV59" s="43"/>
      <c r="OW59" s="43"/>
      <c r="OX59" s="43"/>
      <c r="OY59" s="43"/>
      <c r="OZ59" s="43"/>
      <c r="PA59" s="43"/>
      <c r="PB59" s="43"/>
      <c r="PC59" s="43"/>
      <c r="PD59" s="43"/>
      <c r="PE59" s="43"/>
      <c r="PF59" s="43"/>
      <c r="PG59" s="43"/>
      <c r="PH59" s="43"/>
      <c r="PI59" s="43"/>
      <c r="PJ59" s="43"/>
      <c r="PK59" s="43"/>
      <c r="PL59" s="43"/>
      <c r="PM59" s="43"/>
      <c r="PN59" s="43"/>
      <c r="PO59" s="43"/>
      <c r="PP59" s="43"/>
      <c r="PQ59" s="43"/>
      <c r="PR59" s="43"/>
      <c r="PS59" s="43"/>
      <c r="PT59" s="43"/>
      <c r="PU59" s="43"/>
      <c r="PV59" s="43"/>
      <c r="PW59" s="43"/>
      <c r="PX59" s="43"/>
      <c r="PY59" s="43"/>
      <c r="PZ59" s="43"/>
      <c r="QA59" s="43"/>
      <c r="QB59" s="43"/>
      <c r="QC59" s="43"/>
      <c r="QD59" s="43"/>
      <c r="QE59" s="43"/>
      <c r="QF59" s="43"/>
      <c r="QG59" s="43"/>
      <c r="QH59" s="43"/>
      <c r="QI59" s="43"/>
      <c r="QJ59" s="43"/>
      <c r="QK59" s="43"/>
      <c r="QL59" s="43"/>
      <c r="QM59" s="43"/>
      <c r="QN59" s="43"/>
      <c r="QO59" s="43"/>
      <c r="QP59" s="43"/>
      <c r="QQ59" s="43"/>
      <c r="QR59" s="43"/>
      <c r="QS59" s="43"/>
      <c r="QT59" s="43"/>
      <c r="QU59" s="43"/>
      <c r="QV59" s="43"/>
      <c r="QW59" s="43"/>
      <c r="QX59" s="43"/>
      <c r="QY59" s="43"/>
      <c r="QZ59" s="43"/>
      <c r="RA59" s="43"/>
      <c r="RB59" s="43"/>
      <c r="RC59" s="43"/>
      <c r="RD59" s="43"/>
      <c r="RE59" s="43"/>
      <c r="RF59" s="43"/>
      <c r="RG59" s="43"/>
      <c r="RH59" s="43"/>
      <c r="RI59" s="43"/>
      <c r="RJ59" s="43"/>
      <c r="RK59" s="43"/>
      <c r="RL59" s="43"/>
      <c r="RM59" s="43"/>
      <c r="RN59" s="43"/>
      <c r="RO59" s="43"/>
      <c r="RP59" s="43"/>
      <c r="RQ59" s="43"/>
      <c r="RR59" s="43"/>
      <c r="RS59" s="43"/>
      <c r="RT59" s="43"/>
      <c r="RU59" s="43"/>
      <c r="RV59" s="43"/>
      <c r="RW59" s="43"/>
      <c r="RX59" s="43"/>
      <c r="RY59" s="43"/>
      <c r="RZ59" s="43"/>
      <c r="SA59" s="43"/>
      <c r="SB59" s="43"/>
      <c r="SC59" s="43"/>
      <c r="SD59" s="43"/>
      <c r="SE59" s="43"/>
      <c r="SF59" s="43"/>
      <c r="SG59" s="43"/>
      <c r="SH59" s="43"/>
      <c r="SI59" s="43"/>
      <c r="SJ59" s="43"/>
      <c r="SK59" s="43"/>
      <c r="SL59" s="43"/>
      <c r="SM59" s="43"/>
      <c r="SN59" s="43"/>
      <c r="SO59" s="43"/>
      <c r="SP59" s="43"/>
      <c r="SQ59" s="43"/>
      <c r="SR59" s="43"/>
      <c r="SS59" s="43"/>
      <c r="ST59" s="43"/>
      <c r="SU59" s="43"/>
      <c r="SV59" s="43"/>
      <c r="SW59" s="43"/>
      <c r="SX59" s="43"/>
      <c r="SY59" s="43"/>
      <c r="SZ59" s="43"/>
      <c r="TA59" s="43"/>
      <c r="TB59" s="43"/>
      <c r="TC59" s="43"/>
      <c r="TD59" s="43"/>
      <c r="TE59" s="43"/>
      <c r="TF59" s="43"/>
      <c r="TG59" s="43"/>
      <c r="TH59" s="43"/>
      <c r="TI59" s="43"/>
      <c r="TJ59" s="43"/>
      <c r="TK59" s="43"/>
      <c r="TL59" s="43"/>
      <c r="TM59" s="43"/>
      <c r="TN59" s="43"/>
      <c r="TO59" s="43"/>
      <c r="TP59" s="43"/>
      <c r="TQ59" s="43"/>
      <c r="TR59" s="43"/>
      <c r="TS59" s="43"/>
      <c r="TT59" s="43"/>
      <c r="TU59" s="43"/>
      <c r="TV59" s="43"/>
      <c r="TW59" s="43"/>
      <c r="TX59" s="43"/>
      <c r="TY59" s="43"/>
      <c r="TZ59" s="43"/>
      <c r="UA59" s="43"/>
      <c r="UB59" s="43"/>
      <c r="UC59" s="43"/>
      <c r="UD59" s="43"/>
      <c r="UE59" s="43"/>
      <c r="UF59" s="43"/>
      <c r="UG59" s="43"/>
      <c r="UH59" s="43"/>
      <c r="UI59" s="43"/>
      <c r="UJ59" s="43"/>
      <c r="UK59" s="43"/>
      <c r="UL59" s="43"/>
      <c r="UM59" s="43"/>
      <c r="UN59" s="43"/>
      <c r="UO59" s="43"/>
      <c r="UP59" s="43"/>
      <c r="UQ59" s="43"/>
      <c r="UR59" s="43"/>
      <c r="US59" s="43"/>
      <c r="UT59" s="43"/>
      <c r="UU59" s="43"/>
      <c r="UV59" s="43"/>
      <c r="UW59" s="43"/>
      <c r="UX59" s="43"/>
      <c r="UY59" s="43"/>
      <c r="UZ59" s="43"/>
      <c r="VA59" s="43"/>
      <c r="VB59" s="43"/>
      <c r="VC59" s="43"/>
      <c r="VD59" s="43"/>
      <c r="VE59" s="43"/>
      <c r="VF59" s="43"/>
      <c r="VG59" s="43"/>
      <c r="VH59" s="43"/>
      <c r="VI59" s="43"/>
      <c r="VJ59" s="43"/>
      <c r="VK59" s="43"/>
      <c r="VL59" s="43"/>
      <c r="VM59" s="43"/>
      <c r="VN59" s="43"/>
      <c r="VO59" s="43"/>
      <c r="VP59" s="43"/>
      <c r="VQ59" s="43"/>
      <c r="VR59" s="43"/>
      <c r="VS59" s="43"/>
      <c r="VT59" s="43"/>
      <c r="VU59" s="43"/>
      <c r="VV59" s="43"/>
      <c r="VW59" s="43"/>
      <c r="VX59" s="43"/>
      <c r="VY59" s="43"/>
      <c r="VZ59" s="43"/>
      <c r="WA59" s="43"/>
      <c r="WB59" s="43"/>
      <c r="WC59" s="43"/>
      <c r="WD59" s="43"/>
      <c r="WE59" s="43"/>
      <c r="WF59" s="43"/>
      <c r="WG59" s="43"/>
      <c r="WH59" s="43"/>
      <c r="WI59" s="43"/>
      <c r="WJ59" s="43"/>
      <c r="WK59" s="43"/>
      <c r="WL59" s="43"/>
      <c r="WM59" s="43"/>
      <c r="WN59" s="43"/>
      <c r="WO59" s="43"/>
      <c r="WP59" s="43"/>
      <c r="WQ59" s="43"/>
      <c r="WR59" s="43"/>
      <c r="WS59" s="43"/>
      <c r="WT59" s="43"/>
      <c r="WU59" s="43"/>
      <c r="WV59" s="43"/>
      <c r="WW59" s="43"/>
      <c r="WX59" s="43"/>
      <c r="WY59" s="43"/>
      <c r="WZ59" s="43"/>
      <c r="XA59" s="43"/>
      <c r="XB59" s="43"/>
      <c r="XC59" s="43"/>
      <c r="XD59" s="43"/>
      <c r="XE59" s="43"/>
      <c r="XF59" s="43"/>
      <c r="XG59" s="43"/>
      <c r="XH59" s="43"/>
      <c r="XI59" s="43"/>
      <c r="XJ59" s="43"/>
      <c r="XK59" s="43"/>
      <c r="XL59" s="43"/>
      <c r="XM59" s="43"/>
      <c r="XN59" s="43"/>
      <c r="XO59" s="43"/>
      <c r="XP59" s="43"/>
      <c r="XQ59" s="43"/>
      <c r="XR59" s="43"/>
      <c r="XS59" s="43"/>
      <c r="XT59" s="43"/>
      <c r="XU59" s="43"/>
      <c r="XV59" s="43"/>
      <c r="XW59" s="43"/>
      <c r="XX59" s="43"/>
      <c r="XY59" s="43"/>
      <c r="XZ59" s="43"/>
      <c r="YA59" s="43"/>
      <c r="YB59" s="43"/>
      <c r="YC59" s="43"/>
      <c r="YD59" s="43"/>
      <c r="YE59" s="43"/>
      <c r="YF59" s="43"/>
      <c r="YG59" s="43"/>
      <c r="YH59" s="43"/>
      <c r="YI59" s="43"/>
      <c r="YJ59" s="43"/>
      <c r="YK59" s="43"/>
      <c r="YL59" s="43"/>
      <c r="YM59" s="43"/>
      <c r="YN59" s="43"/>
      <c r="YO59" s="43"/>
      <c r="YP59" s="43"/>
      <c r="YQ59" s="43"/>
      <c r="YR59" s="43"/>
      <c r="YS59" s="43"/>
      <c r="YT59" s="43"/>
      <c r="YU59" s="43"/>
      <c r="YV59" s="43"/>
      <c r="YW59" s="43"/>
      <c r="YX59" s="43"/>
      <c r="YY59" s="43"/>
      <c r="YZ59" s="43"/>
      <c r="ZA59" s="43"/>
      <c r="ZB59" s="43"/>
      <c r="ZC59" s="43"/>
      <c r="ZD59" s="43"/>
      <c r="ZE59" s="43"/>
      <c r="ZF59" s="43"/>
      <c r="ZG59" s="43"/>
      <c r="ZH59" s="43"/>
      <c r="ZI59" s="43"/>
      <c r="ZJ59" s="43"/>
      <c r="ZK59" s="43"/>
      <c r="ZL59" s="43"/>
      <c r="ZM59" s="43"/>
      <c r="ZN59" s="43"/>
      <c r="ZO59" s="43"/>
      <c r="ZP59" s="43"/>
      <c r="ZQ59" s="43"/>
      <c r="ZR59" s="43"/>
      <c r="ZS59" s="43"/>
      <c r="ZT59" s="43"/>
      <c r="ZU59" s="43"/>
      <c r="ZV59" s="43"/>
      <c r="ZW59" s="43"/>
      <c r="ZX59" s="43"/>
      <c r="ZY59" s="43"/>
      <c r="ZZ59" s="43"/>
      <c r="AAA59" s="43"/>
      <c r="AAB59" s="43"/>
      <c r="AAC59" s="43"/>
      <c r="AAD59" s="43"/>
      <c r="AAE59" s="43"/>
      <c r="AAF59" s="43"/>
      <c r="AAG59" s="43"/>
      <c r="AAH59" s="43"/>
      <c r="AAI59" s="43"/>
      <c r="AAJ59" s="43"/>
      <c r="AAK59" s="43"/>
      <c r="AAL59" s="43"/>
      <c r="AAM59" s="43"/>
      <c r="AAN59" s="43"/>
      <c r="AAO59" s="43"/>
      <c r="AAP59" s="43"/>
      <c r="AAQ59" s="43"/>
      <c r="AAR59" s="43"/>
      <c r="AAS59" s="43"/>
      <c r="AAT59" s="43"/>
      <c r="AAU59" s="43"/>
      <c r="AAV59" s="43"/>
      <c r="AAW59" s="43"/>
      <c r="AAX59" s="43"/>
      <c r="AAY59" s="43"/>
      <c r="AAZ59" s="43"/>
      <c r="ABA59" s="43"/>
      <c r="ABB59" s="43"/>
      <c r="ABC59" s="43"/>
      <c r="ABD59" s="43"/>
      <c r="ABE59" s="43"/>
      <c r="ABF59" s="43"/>
      <c r="ABG59" s="43"/>
      <c r="ABH59" s="43"/>
      <c r="ABI59" s="43"/>
      <c r="ABJ59" s="43"/>
      <c r="ABK59" s="43"/>
      <c r="ABL59" s="43"/>
      <c r="ABM59" s="43"/>
      <c r="ABN59" s="43"/>
      <c r="ABO59" s="43"/>
      <c r="ABP59" s="43"/>
      <c r="ABQ59" s="43"/>
      <c r="ABR59" s="43"/>
      <c r="ABS59" s="43"/>
      <c r="ABT59" s="43"/>
      <c r="ABU59" s="43"/>
      <c r="ABV59" s="43"/>
      <c r="ABW59" s="43"/>
      <c r="ABX59" s="43"/>
      <c r="ABY59" s="43"/>
      <c r="ABZ59" s="43"/>
      <c r="ACA59" s="43"/>
      <c r="ACB59" s="43"/>
      <c r="ACC59" s="43"/>
      <c r="ACD59" s="43"/>
      <c r="ACE59" s="43"/>
      <c r="ACF59" s="43"/>
      <c r="ACG59" s="43"/>
      <c r="ACH59" s="43"/>
      <c r="ACI59" s="43"/>
      <c r="ACJ59" s="43"/>
      <c r="ACK59" s="43"/>
      <c r="ACL59" s="43"/>
      <c r="ACM59" s="43"/>
      <c r="ACN59" s="43"/>
      <c r="ACO59" s="43"/>
      <c r="ACP59" s="43"/>
      <c r="ACQ59" s="43"/>
      <c r="ACR59" s="43"/>
      <c r="ACS59" s="43"/>
      <c r="ACT59" s="43"/>
      <c r="ACU59" s="43"/>
      <c r="ACV59" s="43"/>
      <c r="ACW59" s="43"/>
      <c r="ACX59" s="43"/>
      <c r="ACY59" s="43"/>
      <c r="ACZ59" s="43"/>
      <c r="ADA59" s="43"/>
      <c r="ADB59" s="43"/>
      <c r="ADC59" s="43"/>
      <c r="ADD59" s="43"/>
      <c r="ADE59" s="43"/>
      <c r="ADF59" s="43"/>
      <c r="ADG59" s="43"/>
      <c r="ADH59" s="43"/>
      <c r="ADI59" s="43"/>
      <c r="ADJ59" s="43"/>
      <c r="ADK59" s="43"/>
      <c r="ADL59" s="43"/>
      <c r="ADM59" s="43"/>
      <c r="ADN59" s="43"/>
      <c r="ADO59" s="43"/>
      <c r="ADP59" s="43"/>
      <c r="ADQ59" s="43"/>
      <c r="ADR59" s="43"/>
      <c r="ADS59" s="43"/>
      <c r="ADT59" s="43"/>
      <c r="ADU59" s="43"/>
      <c r="ADV59" s="43"/>
      <c r="ADW59" s="43"/>
      <c r="ADX59" s="43"/>
      <c r="ADY59" s="43"/>
      <c r="ADZ59" s="43"/>
      <c r="AEA59" s="43"/>
      <c r="AEB59" s="43"/>
      <c r="AEC59" s="43"/>
      <c r="AED59" s="43"/>
      <c r="AEE59" s="43"/>
      <c r="AEF59" s="43"/>
      <c r="AEG59" s="43"/>
      <c r="AEH59" s="43"/>
      <c r="AEI59" s="43"/>
      <c r="AEJ59" s="43"/>
      <c r="AEK59" s="43"/>
      <c r="AEL59" s="43"/>
      <c r="AEM59" s="43"/>
      <c r="AEN59" s="43"/>
      <c r="AEO59" s="43"/>
      <c r="AEP59" s="43"/>
      <c r="AEQ59" s="43"/>
      <c r="AER59" s="43"/>
      <c r="AES59" s="43"/>
      <c r="AET59" s="43"/>
      <c r="AEU59" s="43"/>
      <c r="AEV59" s="43"/>
      <c r="AEW59" s="43"/>
      <c r="AEX59" s="43"/>
      <c r="AEY59" s="43"/>
      <c r="AEZ59" s="43"/>
      <c r="AFA59" s="43"/>
      <c r="AFB59" s="43"/>
      <c r="AFC59" s="43"/>
      <c r="AFD59" s="43"/>
      <c r="AFE59" s="43"/>
      <c r="AFF59" s="43"/>
      <c r="AFG59" s="43"/>
      <c r="AFH59" s="43"/>
      <c r="AFI59" s="43"/>
      <c r="AFJ59" s="43"/>
      <c r="AFK59" s="43"/>
      <c r="AFL59" s="43"/>
      <c r="AFM59" s="43"/>
      <c r="AFN59" s="43"/>
      <c r="AFO59" s="43"/>
      <c r="AFP59" s="43"/>
      <c r="AFQ59" s="43"/>
      <c r="AFR59" s="43"/>
      <c r="AFS59" s="43"/>
      <c r="AFT59" s="43"/>
      <c r="AFU59" s="43"/>
      <c r="AFV59" s="43"/>
      <c r="AFW59" s="43"/>
      <c r="AFX59" s="43"/>
      <c r="AFY59" s="43"/>
      <c r="AFZ59" s="43"/>
      <c r="AGA59" s="43"/>
      <c r="AGB59" s="43"/>
      <c r="AGC59" s="43"/>
      <c r="AGD59" s="43"/>
      <c r="AGE59" s="43"/>
      <c r="AGF59" s="43"/>
      <c r="AGG59" s="43"/>
      <c r="AGH59" s="43"/>
      <c r="AGI59" s="43"/>
      <c r="AGJ59" s="43"/>
      <c r="AGK59" s="43"/>
      <c r="AGL59" s="43"/>
      <c r="AGM59" s="43"/>
      <c r="AGN59" s="43"/>
      <c r="AGO59" s="43"/>
      <c r="AGP59" s="43"/>
      <c r="AGQ59" s="43"/>
      <c r="AGR59" s="43"/>
      <c r="AGS59" s="43"/>
      <c r="AGT59" s="43"/>
      <c r="AGU59" s="43"/>
      <c r="AGV59" s="43"/>
      <c r="AGW59" s="43"/>
      <c r="AGX59" s="43"/>
      <c r="AGY59" s="43"/>
      <c r="AGZ59" s="43"/>
      <c r="AHA59" s="43"/>
      <c r="AHB59" s="43"/>
      <c r="AHC59" s="43"/>
      <c r="AHD59" s="43"/>
      <c r="AHE59" s="43"/>
      <c r="AHF59" s="43"/>
      <c r="AHG59" s="43"/>
      <c r="AHH59" s="43"/>
      <c r="AHI59" s="43"/>
      <c r="AHJ59" s="43"/>
      <c r="AHK59" s="43"/>
      <c r="AHL59" s="43"/>
      <c r="AHM59" s="43"/>
      <c r="AHN59" s="43"/>
      <c r="AHO59" s="43"/>
      <c r="AHP59" s="43"/>
      <c r="AHQ59" s="43"/>
      <c r="AHR59" s="43"/>
      <c r="AHS59" s="43"/>
      <c r="AHT59" s="43"/>
      <c r="AHU59" s="43"/>
      <c r="AHV59" s="43"/>
      <c r="AHW59" s="43"/>
      <c r="AHX59" s="43"/>
      <c r="AHY59" s="43"/>
      <c r="AHZ59" s="43"/>
      <c r="AIA59" s="43"/>
      <c r="AIB59" s="43"/>
      <c r="AIC59" s="43"/>
      <c r="AID59" s="43"/>
      <c r="AIE59" s="43"/>
      <c r="AIF59" s="43"/>
      <c r="AIG59" s="43"/>
      <c r="AIH59" s="43"/>
      <c r="AII59" s="43"/>
      <c r="AIJ59" s="43"/>
      <c r="AIK59" s="43"/>
      <c r="AIL59" s="43"/>
      <c r="AIM59" s="43"/>
      <c r="AIN59" s="43"/>
      <c r="AIO59" s="43"/>
      <c r="AIP59" s="43"/>
      <c r="AIQ59" s="43"/>
      <c r="AIR59" s="43"/>
      <c r="AIS59" s="43"/>
      <c r="AIT59" s="43"/>
      <c r="AIU59" s="43"/>
      <c r="AIV59" s="43"/>
      <c r="AIW59" s="43"/>
      <c r="AIX59" s="43"/>
      <c r="AIY59" s="43"/>
      <c r="AIZ59" s="43"/>
      <c r="AJA59" s="43"/>
      <c r="AJB59" s="43"/>
      <c r="AJC59" s="43"/>
      <c r="AJD59" s="43"/>
      <c r="AJE59" s="43"/>
      <c r="AJF59" s="43"/>
      <c r="AJG59" s="43"/>
      <c r="AJH59" s="43"/>
      <c r="AJI59" s="43"/>
      <c r="AJJ59" s="43"/>
      <c r="AJK59" s="43"/>
      <c r="AJL59" s="43"/>
      <c r="AJM59" s="43"/>
      <c r="AJN59" s="43"/>
      <c r="AJO59" s="43"/>
      <c r="AJP59" s="43"/>
      <c r="AJQ59" s="43"/>
      <c r="AJR59" s="43"/>
      <c r="AJS59" s="43"/>
      <c r="AJT59" s="43"/>
      <c r="AJU59" s="43"/>
      <c r="AJV59" s="43"/>
      <c r="AJW59" s="43"/>
      <c r="AJX59" s="43"/>
      <c r="AJY59" s="43"/>
      <c r="AJZ59" s="43"/>
      <c r="AKA59" s="43"/>
      <c r="AKB59" s="43"/>
      <c r="AKC59" s="43"/>
      <c r="AKD59" s="43"/>
      <c r="AKE59" s="43"/>
      <c r="AKF59" s="43"/>
      <c r="AKG59" s="43"/>
      <c r="AKH59" s="43"/>
      <c r="AKI59" s="43"/>
      <c r="AKJ59" s="43"/>
      <c r="AKK59" s="43"/>
      <c r="AKL59" s="43"/>
      <c r="AKM59" s="43"/>
      <c r="AKN59" s="43"/>
      <c r="AKO59" s="43"/>
      <c r="AKP59" s="43"/>
      <c r="AKQ59" s="43"/>
      <c r="AKR59" s="43"/>
      <c r="AKS59" s="43"/>
      <c r="AKT59" s="43"/>
      <c r="AKU59" s="43"/>
      <c r="AKV59" s="43"/>
      <c r="AKW59" s="43"/>
      <c r="AKX59" s="43"/>
      <c r="AKY59" s="43"/>
      <c r="AKZ59" s="43"/>
      <c r="ALA59" s="43"/>
      <c r="ALB59" s="43"/>
      <c r="ALC59" s="43"/>
      <c r="ALD59" s="43"/>
      <c r="ALE59" s="43"/>
      <c r="ALF59" s="43"/>
      <c r="ALG59" s="43"/>
      <c r="ALH59" s="43"/>
      <c r="ALI59" s="43"/>
      <c r="ALJ59" s="43"/>
      <c r="ALK59" s="43"/>
      <c r="ALL59" s="43"/>
      <c r="ALM59" s="43"/>
      <c r="ALN59" s="43"/>
      <c r="ALO59" s="43"/>
      <c r="ALP59" s="43"/>
      <c r="ALQ59" s="43"/>
      <c r="ALR59" s="43"/>
      <c r="ALS59" s="43"/>
      <c r="ALT59" s="43"/>
      <c r="ALU59" s="43"/>
      <c r="ALV59" s="43"/>
      <c r="ALW59" s="43"/>
      <c r="ALX59" s="43"/>
      <c r="ALY59" s="43"/>
      <c r="ALZ59" s="43"/>
      <c r="AMA59" s="43"/>
      <c r="AMB59" s="43"/>
      <c r="AMC59" s="43"/>
      <c r="AMD59" s="43"/>
      <c r="AME59" s="43"/>
      <c r="AMF59" s="43"/>
      <c r="AMG59" s="43"/>
      <c r="AMH59" s="43"/>
      <c r="AMI59" s="43"/>
      <c r="AMJ59" s="43"/>
      <c r="AMK59" s="43"/>
      <c r="AML59" s="43"/>
      <c r="AMM59" s="43"/>
      <c r="AMN59" s="43"/>
      <c r="AMO59" s="43"/>
      <c r="AMP59" s="43"/>
      <c r="AMQ59" s="43"/>
      <c r="AMR59" s="43"/>
      <c r="AMS59" s="43"/>
      <c r="AMT59" s="43"/>
      <c r="AMU59" s="43"/>
      <c r="AMV59" s="43"/>
      <c r="AMW59" s="43"/>
      <c r="AMX59" s="43"/>
      <c r="AMY59" s="43"/>
      <c r="AMZ59" s="43"/>
      <c r="ANA59" s="43"/>
      <c r="ANB59" s="43"/>
      <c r="ANC59" s="43"/>
      <c r="AND59" s="43"/>
      <c r="ANE59" s="43"/>
      <c r="ANF59" s="43"/>
      <c r="ANG59" s="43"/>
      <c r="ANH59" s="43"/>
      <c r="ANI59" s="43"/>
      <c r="ANJ59" s="43"/>
      <c r="ANK59" s="43"/>
      <c r="ANL59" s="43"/>
      <c r="ANM59" s="43"/>
      <c r="ANN59" s="43"/>
      <c r="ANO59" s="43"/>
      <c r="ANP59" s="43"/>
      <c r="ANQ59" s="43"/>
      <c r="ANR59" s="43"/>
      <c r="ANS59" s="43"/>
      <c r="ANT59" s="43"/>
      <c r="ANU59" s="43"/>
      <c r="ANV59" s="43"/>
      <c r="ANW59" s="43"/>
      <c r="ANX59" s="43"/>
      <c r="ANY59" s="43"/>
      <c r="ANZ59" s="43"/>
      <c r="AOA59" s="43"/>
      <c r="AOB59" s="43"/>
      <c r="AOC59" s="43"/>
      <c r="AOD59" s="43"/>
      <c r="AOE59" s="43"/>
      <c r="AOF59" s="43"/>
      <c r="AOG59" s="43"/>
      <c r="AOH59" s="43"/>
      <c r="AOI59" s="43"/>
      <c r="AOJ59" s="43"/>
      <c r="AOK59" s="43"/>
      <c r="AOL59" s="43"/>
      <c r="AOM59" s="43"/>
      <c r="AON59" s="43"/>
      <c r="AOO59" s="43"/>
      <c r="AOP59" s="43"/>
      <c r="AOQ59" s="43"/>
      <c r="AOR59" s="43"/>
      <c r="AOS59" s="43"/>
      <c r="AOT59" s="43"/>
      <c r="AOU59" s="43"/>
      <c r="AOV59" s="43"/>
      <c r="AOW59" s="43"/>
      <c r="AOX59" s="43"/>
      <c r="AOY59" s="43"/>
      <c r="AOZ59" s="43"/>
      <c r="APA59" s="43"/>
      <c r="APB59" s="43"/>
      <c r="APC59" s="43"/>
      <c r="APD59" s="43"/>
      <c r="APE59" s="43"/>
      <c r="APF59" s="43"/>
      <c r="APG59" s="43"/>
      <c r="APH59" s="43"/>
      <c r="API59" s="43"/>
      <c r="APJ59" s="43"/>
      <c r="APK59" s="43"/>
      <c r="APL59" s="43"/>
      <c r="APM59" s="43"/>
      <c r="APN59" s="43"/>
      <c r="APO59" s="43"/>
      <c r="APP59" s="43"/>
      <c r="APQ59" s="43"/>
      <c r="APR59" s="43"/>
      <c r="APS59" s="43"/>
      <c r="APT59" s="43"/>
      <c r="APU59" s="43"/>
      <c r="APV59" s="43"/>
      <c r="APW59" s="43"/>
      <c r="APX59" s="43"/>
      <c r="APY59" s="43"/>
      <c r="APZ59" s="43"/>
      <c r="AQA59" s="43"/>
      <c r="AQB59" s="43"/>
      <c r="AQC59" s="43"/>
      <c r="AQD59" s="43"/>
      <c r="AQE59" s="43"/>
      <c r="AQF59" s="43"/>
      <c r="AQG59" s="43"/>
      <c r="AQH59" s="43"/>
      <c r="AQI59" s="43"/>
      <c r="AQJ59" s="43"/>
      <c r="AQK59" s="43"/>
      <c r="AQL59" s="43"/>
      <c r="AQM59" s="43"/>
      <c r="AQN59" s="43"/>
      <c r="AQO59" s="43"/>
      <c r="AQP59" s="43"/>
      <c r="AQQ59" s="43"/>
      <c r="AQR59" s="43"/>
      <c r="AQS59" s="43"/>
      <c r="AQT59" s="43"/>
      <c r="AQU59" s="43"/>
      <c r="AQV59" s="43"/>
      <c r="AQW59" s="43"/>
      <c r="AQX59" s="43"/>
      <c r="AQY59" s="43"/>
      <c r="AQZ59" s="43"/>
      <c r="ARA59" s="43"/>
      <c r="ARB59" s="43"/>
      <c r="ARC59" s="43"/>
      <c r="ARD59" s="43"/>
      <c r="ARE59" s="43"/>
      <c r="ARF59" s="43"/>
      <c r="ARG59" s="43"/>
      <c r="ARH59" s="43"/>
      <c r="ARI59" s="43"/>
      <c r="ARJ59" s="43"/>
      <c r="ARK59" s="43"/>
      <c r="ARL59" s="43"/>
      <c r="ARM59" s="43"/>
      <c r="ARN59" s="43"/>
      <c r="ARO59" s="43"/>
      <c r="ARP59" s="43"/>
      <c r="ARQ59" s="43"/>
      <c r="ARR59" s="43"/>
      <c r="ARS59" s="43"/>
      <c r="ART59" s="43"/>
      <c r="ARU59" s="43"/>
      <c r="ARV59" s="43"/>
      <c r="ARW59" s="43"/>
      <c r="ARX59" s="43"/>
      <c r="ARY59" s="43"/>
      <c r="ARZ59" s="43"/>
      <c r="ASA59" s="43"/>
      <c r="ASB59" s="43"/>
      <c r="ASC59" s="43"/>
      <c r="ASD59" s="43"/>
      <c r="ASE59" s="43"/>
      <c r="ASF59" s="43"/>
      <c r="ASG59" s="43"/>
      <c r="ASH59" s="43"/>
      <c r="ASI59" s="43"/>
      <c r="ASJ59" s="43"/>
      <c r="ASK59" s="43"/>
      <c r="ASL59" s="43"/>
      <c r="ASM59" s="43"/>
      <c r="ASN59" s="43"/>
      <c r="ASO59" s="43"/>
      <c r="ASP59" s="43"/>
      <c r="ASQ59" s="43"/>
      <c r="ASR59" s="43"/>
      <c r="ASS59" s="43"/>
      <c r="AST59" s="43"/>
      <c r="ASU59" s="43"/>
      <c r="ASV59" s="43"/>
      <c r="ASW59" s="43"/>
      <c r="ASX59" s="43"/>
      <c r="ASY59" s="43"/>
      <c r="ASZ59" s="43"/>
      <c r="ATA59" s="43"/>
      <c r="ATB59" s="43"/>
      <c r="ATC59" s="43"/>
      <c r="ATD59" s="43"/>
      <c r="ATE59" s="43"/>
      <c r="ATF59" s="43"/>
      <c r="ATG59" s="43"/>
      <c r="ATH59" s="43"/>
      <c r="ATI59" s="43"/>
      <c r="ATJ59" s="43"/>
      <c r="ATK59" s="43"/>
      <c r="ATL59" s="43"/>
      <c r="ATM59" s="43"/>
      <c r="ATN59" s="43"/>
      <c r="ATO59" s="43"/>
      <c r="ATP59" s="43"/>
      <c r="ATQ59" s="43"/>
      <c r="ATR59" s="43"/>
      <c r="ATS59" s="43"/>
      <c r="ATT59" s="43"/>
      <c r="ATU59" s="43"/>
      <c r="ATV59" s="43"/>
      <c r="ATW59" s="43"/>
      <c r="ATX59" s="43"/>
      <c r="ATY59" s="43"/>
      <c r="ATZ59" s="43"/>
      <c r="AUA59" s="43"/>
      <c r="AUB59" s="43"/>
      <c r="AUC59" s="43"/>
      <c r="AUD59" s="43"/>
      <c r="AUE59" s="43"/>
      <c r="AUF59" s="43"/>
      <c r="AUG59" s="43"/>
      <c r="AUH59" s="43"/>
      <c r="AUI59" s="43"/>
      <c r="AUJ59" s="43"/>
      <c r="AUK59" s="43"/>
      <c r="AUL59" s="43"/>
      <c r="AUM59" s="43"/>
      <c r="AUN59" s="43"/>
      <c r="AUO59" s="43"/>
      <c r="AUP59" s="43"/>
      <c r="AUQ59" s="43"/>
      <c r="AUR59" s="43"/>
      <c r="AUS59" s="43"/>
      <c r="AUT59" s="43"/>
      <c r="AUU59" s="43"/>
      <c r="AUV59" s="43"/>
      <c r="AUW59" s="43"/>
      <c r="AUX59" s="43"/>
      <c r="AUY59" s="43"/>
      <c r="AUZ59" s="43"/>
      <c r="AVA59" s="43"/>
      <c r="AVB59" s="43"/>
      <c r="AVC59" s="43"/>
      <c r="AVD59" s="43"/>
      <c r="AVE59" s="43"/>
      <c r="AVF59" s="43"/>
      <c r="AVG59" s="43"/>
      <c r="AVH59" s="43"/>
      <c r="AVI59" s="43"/>
      <c r="AVJ59" s="43"/>
      <c r="AVK59" s="43"/>
      <c r="AVL59" s="43"/>
      <c r="AVM59" s="43"/>
      <c r="AVN59" s="43"/>
      <c r="AVO59" s="43"/>
      <c r="AVP59" s="43"/>
      <c r="AVQ59" s="43"/>
      <c r="AVR59" s="43"/>
      <c r="AVS59" s="43"/>
      <c r="AVT59" s="43"/>
      <c r="AVU59" s="43"/>
      <c r="AVV59" s="43"/>
      <c r="AVW59" s="43"/>
      <c r="AVX59" s="43"/>
      <c r="AVY59" s="43"/>
      <c r="AVZ59" s="43"/>
      <c r="AWA59" s="43"/>
      <c r="AWB59" s="43"/>
      <c r="AWC59" s="43"/>
      <c r="AWD59" s="43"/>
      <c r="AWE59" s="43"/>
      <c r="AWF59" s="43"/>
      <c r="AWG59" s="43"/>
      <c r="AWH59" s="43"/>
      <c r="AWI59" s="43"/>
      <c r="AWJ59" s="43"/>
      <c r="AWK59" s="43"/>
      <c r="AWL59" s="43"/>
      <c r="AWM59" s="43"/>
      <c r="AWN59" s="43"/>
      <c r="AWO59" s="43"/>
      <c r="AWP59" s="43"/>
      <c r="AWQ59" s="43"/>
      <c r="AWR59" s="43"/>
      <c r="AWS59" s="43"/>
      <c r="AWT59" s="43"/>
      <c r="AWU59" s="43"/>
      <c r="AWV59" s="43"/>
      <c r="AWW59" s="43"/>
      <c r="AWX59" s="43"/>
      <c r="AWY59" s="43"/>
      <c r="AWZ59" s="43"/>
      <c r="AXA59" s="43"/>
      <c r="AXB59" s="43"/>
      <c r="AXC59" s="43"/>
      <c r="AXD59" s="43"/>
      <c r="AXE59" s="43"/>
      <c r="AXF59" s="43"/>
      <c r="AXG59" s="43"/>
      <c r="AXH59" s="43"/>
      <c r="AXI59" s="43"/>
      <c r="AXJ59" s="43"/>
      <c r="AXK59" s="43"/>
      <c r="AXL59" s="43"/>
      <c r="AXM59" s="43"/>
      <c r="AXN59" s="43"/>
      <c r="AXO59" s="43"/>
      <c r="AXP59" s="43"/>
      <c r="AXQ59" s="43"/>
      <c r="AXR59" s="43"/>
      <c r="AXS59" s="43"/>
      <c r="AXT59" s="43"/>
      <c r="AXU59" s="43"/>
      <c r="AXV59" s="43"/>
      <c r="AXW59" s="43"/>
      <c r="AXX59" s="43"/>
      <c r="AXY59" s="43"/>
      <c r="AXZ59" s="43"/>
      <c r="AYA59" s="43"/>
      <c r="AYB59" s="43"/>
      <c r="AYC59" s="43"/>
      <c r="AYD59" s="43"/>
      <c r="AYE59" s="43"/>
      <c r="AYF59" s="43"/>
      <c r="AYG59" s="43"/>
      <c r="AYH59" s="43"/>
      <c r="AYI59" s="43"/>
      <c r="AYJ59" s="43"/>
      <c r="AYK59" s="43"/>
      <c r="AYL59" s="43"/>
      <c r="AYM59" s="43"/>
      <c r="AYN59" s="43"/>
      <c r="AYO59" s="43"/>
      <c r="AYP59" s="43"/>
      <c r="AYQ59" s="43"/>
      <c r="AYR59" s="43"/>
      <c r="AYS59" s="43"/>
      <c r="AYT59" s="43"/>
      <c r="AYU59" s="43"/>
      <c r="AYV59" s="43"/>
      <c r="AYW59" s="43"/>
      <c r="AYX59" s="43"/>
      <c r="AYY59" s="43"/>
      <c r="AYZ59" s="43"/>
      <c r="AZA59" s="43"/>
      <c r="AZB59" s="43"/>
      <c r="AZC59" s="43"/>
      <c r="AZD59" s="43"/>
      <c r="AZE59" s="43"/>
      <c r="AZF59" s="43"/>
      <c r="AZG59" s="43"/>
      <c r="AZH59" s="43"/>
      <c r="AZI59" s="43"/>
      <c r="AZJ59" s="43"/>
      <c r="AZK59" s="43"/>
      <c r="AZL59" s="43"/>
      <c r="AZM59" s="43"/>
      <c r="AZN59" s="43"/>
      <c r="AZO59" s="43"/>
      <c r="AZP59" s="43"/>
      <c r="AZQ59" s="43"/>
      <c r="AZR59" s="43"/>
      <c r="AZS59" s="43"/>
      <c r="AZT59" s="43"/>
      <c r="AZU59" s="43"/>
      <c r="AZV59" s="43"/>
      <c r="AZW59" s="43"/>
      <c r="AZX59" s="43"/>
      <c r="AZY59" s="43"/>
      <c r="AZZ59" s="43"/>
      <c r="BAA59" s="43"/>
      <c r="BAB59" s="43"/>
      <c r="BAC59" s="43"/>
      <c r="BAD59" s="43"/>
      <c r="BAE59" s="43"/>
      <c r="BAF59" s="43"/>
      <c r="BAG59" s="43"/>
      <c r="BAH59" s="43"/>
      <c r="BAI59" s="43"/>
      <c r="BAJ59" s="43"/>
      <c r="BAK59" s="43"/>
      <c r="BAL59" s="43"/>
      <c r="BAM59" s="43"/>
      <c r="BAN59" s="43"/>
      <c r="BAO59" s="43"/>
      <c r="BAP59" s="43"/>
      <c r="BAQ59" s="43"/>
      <c r="BAR59" s="43"/>
      <c r="BAS59" s="43"/>
      <c r="BAT59" s="43"/>
      <c r="BAU59" s="43"/>
      <c r="BAV59" s="43"/>
      <c r="BAW59" s="43"/>
      <c r="BAX59" s="43"/>
      <c r="BAY59" s="43"/>
      <c r="BAZ59" s="43"/>
      <c r="BBA59" s="43"/>
      <c r="BBB59" s="43"/>
      <c r="BBC59" s="43"/>
      <c r="BBD59" s="43"/>
      <c r="BBE59" s="43"/>
      <c r="BBF59" s="43"/>
      <c r="BBG59" s="43"/>
      <c r="BBH59" s="43"/>
      <c r="BBI59" s="43"/>
      <c r="BBJ59" s="43"/>
      <c r="BBK59" s="43"/>
      <c r="BBL59" s="43"/>
      <c r="BBM59" s="43"/>
      <c r="BBN59" s="43"/>
      <c r="BBO59" s="43"/>
      <c r="BBP59" s="43"/>
      <c r="BBQ59" s="43"/>
      <c r="BBR59" s="43"/>
      <c r="BBS59" s="43"/>
      <c r="BBT59" s="43"/>
      <c r="BBU59" s="43"/>
      <c r="BBV59" s="43"/>
      <c r="BBW59" s="43"/>
      <c r="BBX59" s="43"/>
      <c r="BBY59" s="43"/>
      <c r="BBZ59" s="43"/>
      <c r="BCA59" s="43"/>
      <c r="BCB59" s="43"/>
      <c r="BCC59" s="43"/>
      <c r="BCD59" s="43"/>
      <c r="BCE59" s="43"/>
      <c r="BCF59" s="43"/>
      <c r="BCG59" s="43"/>
      <c r="BCH59" s="43"/>
      <c r="BCI59" s="43"/>
      <c r="BCJ59" s="43"/>
      <c r="BCK59" s="43"/>
      <c r="BCL59" s="43"/>
      <c r="BCM59" s="43"/>
      <c r="BCN59" s="43"/>
      <c r="BCO59" s="43"/>
      <c r="BCP59" s="43"/>
      <c r="BCQ59" s="43"/>
      <c r="BCR59" s="43"/>
      <c r="BCS59" s="43"/>
      <c r="BCT59" s="43"/>
      <c r="BCU59" s="43"/>
      <c r="BCV59" s="43"/>
      <c r="BCW59" s="43"/>
      <c r="BCX59" s="43"/>
      <c r="BCY59" s="43"/>
      <c r="BCZ59" s="43"/>
      <c r="BDA59" s="43"/>
      <c r="BDB59" s="43"/>
      <c r="BDC59" s="43"/>
      <c r="BDD59" s="43"/>
      <c r="BDE59" s="43"/>
      <c r="BDF59" s="43"/>
      <c r="BDG59" s="43"/>
      <c r="BDH59" s="43"/>
      <c r="BDI59" s="43"/>
      <c r="BDJ59" s="43"/>
      <c r="BDK59" s="43"/>
      <c r="BDL59" s="43"/>
      <c r="BDM59" s="43"/>
      <c r="BDN59" s="43"/>
      <c r="BDO59" s="43"/>
      <c r="BDP59" s="43"/>
      <c r="BDQ59" s="43"/>
      <c r="BDR59" s="43"/>
      <c r="BDS59" s="43"/>
      <c r="BDT59" s="43"/>
      <c r="BDU59" s="43"/>
      <c r="BDV59" s="43"/>
      <c r="BDW59" s="43"/>
      <c r="BDX59" s="43"/>
      <c r="BDY59" s="43"/>
      <c r="BDZ59" s="43"/>
      <c r="BEA59" s="43"/>
      <c r="BEB59" s="43"/>
      <c r="BEC59" s="43"/>
      <c r="BED59" s="43"/>
      <c r="BEE59" s="43"/>
      <c r="BEF59" s="43"/>
      <c r="BEG59" s="43"/>
      <c r="BEH59" s="43"/>
      <c r="BEI59" s="43"/>
      <c r="BEJ59" s="43"/>
      <c r="BEK59" s="43"/>
      <c r="BEL59" s="43"/>
      <c r="BEM59" s="43"/>
      <c r="BEN59" s="43"/>
      <c r="BEO59" s="43"/>
      <c r="BEP59" s="43"/>
      <c r="BEQ59" s="43"/>
      <c r="BER59" s="43"/>
      <c r="BES59" s="43"/>
      <c r="BET59" s="43"/>
      <c r="BEU59" s="43"/>
      <c r="BEV59" s="43"/>
      <c r="BEW59" s="43"/>
      <c r="BEX59" s="43"/>
      <c r="BEY59" s="43"/>
      <c r="BEZ59" s="43"/>
      <c r="BFA59" s="43"/>
      <c r="BFB59" s="43"/>
      <c r="BFC59" s="43"/>
      <c r="BFD59" s="43"/>
      <c r="BFE59" s="43"/>
      <c r="BFF59" s="43"/>
      <c r="BFG59" s="43"/>
      <c r="BFH59" s="43"/>
      <c r="BFI59" s="43"/>
      <c r="BFJ59" s="43"/>
      <c r="BFK59" s="43"/>
      <c r="BFL59" s="43"/>
      <c r="BFM59" s="43"/>
      <c r="BFN59" s="43"/>
      <c r="BFO59" s="43"/>
      <c r="BFP59" s="43"/>
      <c r="BFQ59" s="43"/>
      <c r="BFR59" s="43"/>
      <c r="BFS59" s="43"/>
      <c r="BFT59" s="43"/>
      <c r="BFU59" s="43"/>
      <c r="BFV59" s="43"/>
      <c r="BFW59" s="43"/>
      <c r="BFX59" s="43"/>
      <c r="BFY59" s="43"/>
      <c r="BFZ59" s="43"/>
      <c r="BGA59" s="43"/>
      <c r="BGB59" s="43"/>
      <c r="BGC59" s="43"/>
      <c r="BGD59" s="43"/>
      <c r="BGE59" s="43"/>
      <c r="BGF59" s="43"/>
      <c r="BGG59" s="43"/>
      <c r="BGH59" s="43"/>
      <c r="BGI59" s="43"/>
      <c r="BGJ59" s="43"/>
      <c r="BGK59" s="43"/>
      <c r="BGL59" s="43"/>
      <c r="BGM59" s="43"/>
      <c r="BGN59" s="43"/>
      <c r="BGO59" s="43"/>
      <c r="BGP59" s="43"/>
      <c r="BGQ59" s="43"/>
      <c r="BGR59" s="43"/>
      <c r="BGS59" s="43"/>
      <c r="BGT59" s="43"/>
      <c r="BGU59" s="43"/>
      <c r="BGV59" s="43"/>
      <c r="BGW59" s="43"/>
      <c r="BGX59" s="43"/>
      <c r="BGY59" s="43"/>
      <c r="BGZ59" s="43"/>
      <c r="BHA59" s="43"/>
      <c r="BHB59" s="43"/>
      <c r="BHC59" s="43"/>
      <c r="BHD59" s="43"/>
      <c r="BHE59" s="43"/>
      <c r="BHF59" s="43"/>
      <c r="BHG59" s="43"/>
      <c r="BHH59" s="43"/>
      <c r="BHI59" s="43"/>
      <c r="BHJ59" s="43"/>
      <c r="BHK59" s="43"/>
      <c r="BHL59" s="43"/>
      <c r="BHM59" s="43"/>
      <c r="BHN59" s="43"/>
      <c r="BHO59" s="43"/>
      <c r="BHP59" s="43"/>
      <c r="BHQ59" s="43"/>
      <c r="BHR59" s="43"/>
      <c r="BHS59" s="43"/>
      <c r="BHT59" s="43"/>
      <c r="BHU59" s="43"/>
      <c r="BHV59" s="43"/>
      <c r="BHW59" s="43"/>
      <c r="BHX59" s="43"/>
      <c r="BHY59" s="43"/>
      <c r="BHZ59" s="43"/>
      <c r="BIA59" s="43"/>
      <c r="BIB59" s="43"/>
      <c r="BIC59" s="43"/>
      <c r="BID59" s="43"/>
      <c r="BIE59" s="43"/>
      <c r="BIF59" s="43"/>
      <c r="BIG59" s="43"/>
      <c r="BIH59" s="43"/>
      <c r="BII59" s="43"/>
      <c r="BIJ59" s="43"/>
      <c r="BIK59" s="43"/>
      <c r="BIL59" s="43"/>
      <c r="BIM59" s="43"/>
      <c r="BIN59" s="43"/>
      <c r="BIO59" s="43"/>
      <c r="BIP59" s="43"/>
      <c r="BIQ59" s="43"/>
      <c r="BIR59" s="43"/>
      <c r="BIS59" s="43"/>
      <c r="BIT59" s="43"/>
      <c r="BIU59" s="43"/>
      <c r="BIV59" s="43"/>
      <c r="BIW59" s="43"/>
      <c r="BIX59" s="43"/>
      <c r="BIY59" s="43"/>
      <c r="BIZ59" s="43"/>
      <c r="BJA59" s="43"/>
      <c r="BJB59" s="43"/>
      <c r="BJC59" s="43"/>
      <c r="BJD59" s="43"/>
      <c r="BJE59" s="43"/>
      <c r="BJF59" s="43"/>
      <c r="BJG59" s="43"/>
      <c r="BJH59" s="43"/>
      <c r="BJI59" s="43"/>
      <c r="BJJ59" s="43"/>
      <c r="BJK59" s="43"/>
      <c r="BJL59" s="43"/>
      <c r="BJM59" s="43"/>
      <c r="BJN59" s="43"/>
      <c r="BJO59" s="43"/>
      <c r="BJP59" s="43"/>
      <c r="BJQ59" s="43"/>
      <c r="BJR59" s="43"/>
      <c r="BJS59" s="43"/>
      <c r="BJT59" s="43"/>
      <c r="BJU59" s="43"/>
      <c r="BJV59" s="43"/>
      <c r="BJW59" s="43"/>
      <c r="BJX59" s="43"/>
      <c r="BJY59" s="43"/>
      <c r="BJZ59" s="43"/>
      <c r="BKA59" s="43"/>
      <c r="BKB59" s="43"/>
      <c r="BKC59" s="43"/>
      <c r="BKD59" s="43"/>
      <c r="BKE59" s="43"/>
      <c r="BKF59" s="43"/>
      <c r="BKG59" s="43"/>
      <c r="BKH59" s="43"/>
      <c r="BKI59" s="43"/>
      <c r="BKJ59" s="43"/>
      <c r="BKK59" s="43"/>
      <c r="BKL59" s="43"/>
      <c r="BKM59" s="43"/>
      <c r="BKN59" s="43"/>
      <c r="BKO59" s="43"/>
      <c r="BKP59" s="43"/>
      <c r="BKQ59" s="43"/>
      <c r="BKR59" s="43"/>
      <c r="BKS59" s="43"/>
      <c r="BKT59" s="43"/>
      <c r="BKU59" s="43"/>
      <c r="BKV59" s="43"/>
      <c r="BKW59" s="43"/>
      <c r="BKX59" s="43"/>
      <c r="BKY59" s="43"/>
      <c r="BKZ59" s="43"/>
      <c r="BLA59" s="43"/>
      <c r="BLB59" s="43"/>
      <c r="BLC59" s="43"/>
      <c r="BLD59" s="43"/>
      <c r="BLE59" s="43"/>
      <c r="BLF59" s="43"/>
      <c r="BLG59" s="43"/>
      <c r="BLH59" s="43"/>
      <c r="BLI59" s="43"/>
      <c r="BLJ59" s="43"/>
      <c r="BLK59" s="43"/>
      <c r="BLL59" s="43"/>
      <c r="BLM59" s="43"/>
      <c r="BLN59" s="43"/>
      <c r="BLO59" s="43"/>
      <c r="BLP59" s="43"/>
      <c r="BLQ59" s="43"/>
      <c r="BLR59" s="43"/>
      <c r="BLS59" s="43"/>
      <c r="BLT59" s="43"/>
      <c r="BLU59" s="43"/>
      <c r="BLV59" s="43"/>
      <c r="BLW59" s="43"/>
      <c r="BLX59" s="43"/>
      <c r="BLY59" s="43"/>
      <c r="BLZ59" s="43"/>
      <c r="BMA59" s="43"/>
      <c r="BMB59" s="43"/>
      <c r="BMC59" s="43"/>
      <c r="BMD59" s="43"/>
      <c r="BME59" s="43"/>
      <c r="BMF59" s="43"/>
      <c r="BMG59" s="43"/>
      <c r="BMH59" s="43"/>
      <c r="BMI59" s="43"/>
      <c r="BMJ59" s="43"/>
      <c r="BMK59" s="43"/>
      <c r="BML59" s="43"/>
      <c r="BMM59" s="43"/>
      <c r="BMN59" s="43"/>
      <c r="BMO59" s="43"/>
      <c r="BMP59" s="43"/>
      <c r="BMQ59" s="43"/>
      <c r="BMR59" s="43"/>
      <c r="BMS59" s="43"/>
      <c r="BMT59" s="43"/>
      <c r="BMU59" s="43"/>
      <c r="BMV59" s="43"/>
      <c r="BMW59" s="43"/>
      <c r="BMX59" s="43"/>
      <c r="BMY59" s="43"/>
      <c r="BMZ59" s="43"/>
      <c r="BNA59" s="43"/>
      <c r="BNB59" s="43"/>
      <c r="BNC59" s="43"/>
      <c r="BND59" s="43"/>
      <c r="BNE59" s="43"/>
      <c r="BNF59" s="43"/>
      <c r="BNG59" s="43"/>
      <c r="BNH59" s="43"/>
      <c r="BNI59" s="43"/>
      <c r="BNJ59" s="43"/>
      <c r="BNK59" s="43"/>
      <c r="BNL59" s="43"/>
      <c r="BNM59" s="43"/>
      <c r="BNN59" s="43"/>
      <c r="BNO59" s="43"/>
      <c r="BNP59" s="43"/>
      <c r="BNQ59" s="43"/>
      <c r="BNR59" s="43"/>
      <c r="BNS59" s="43"/>
      <c r="BNT59" s="43"/>
      <c r="BNU59" s="43"/>
      <c r="BNV59" s="43"/>
      <c r="BNW59" s="43"/>
      <c r="BNX59" s="43"/>
      <c r="BNY59" s="43"/>
      <c r="BNZ59" s="43"/>
      <c r="BOA59" s="43"/>
      <c r="BOB59" s="43"/>
      <c r="BOC59" s="43"/>
      <c r="BOD59" s="43"/>
      <c r="BOE59" s="43"/>
      <c r="BOF59" s="43"/>
      <c r="BOG59" s="43"/>
      <c r="BOH59" s="43"/>
      <c r="BOI59" s="43"/>
      <c r="BOJ59" s="43"/>
      <c r="BOK59" s="43"/>
      <c r="BOL59" s="43"/>
      <c r="BOM59" s="43"/>
      <c r="BON59" s="43"/>
      <c r="BOO59" s="43"/>
      <c r="BOP59" s="43"/>
      <c r="BOQ59" s="43"/>
      <c r="BOR59" s="43"/>
      <c r="BOS59" s="43"/>
      <c r="BOT59" s="43"/>
      <c r="BOU59" s="43"/>
      <c r="BOV59" s="43"/>
      <c r="BOW59" s="43"/>
      <c r="BOX59" s="43"/>
      <c r="BOY59" s="43"/>
      <c r="BOZ59" s="43"/>
      <c r="BPA59" s="43"/>
      <c r="BPB59" s="43"/>
      <c r="BPC59" s="43"/>
      <c r="BPD59" s="43"/>
      <c r="BPE59" s="43"/>
      <c r="BPF59" s="43"/>
      <c r="BPG59" s="43"/>
      <c r="BPH59" s="43"/>
      <c r="BPI59" s="43"/>
      <c r="BPJ59" s="43"/>
      <c r="BPK59" s="43"/>
      <c r="BPL59" s="43"/>
      <c r="BPM59" s="43"/>
      <c r="BPN59" s="43"/>
      <c r="BPO59" s="43"/>
      <c r="BPP59" s="43"/>
      <c r="BPQ59" s="43"/>
      <c r="BPR59" s="43"/>
      <c r="BPS59" s="43"/>
      <c r="BPT59" s="43"/>
      <c r="BPU59" s="43"/>
      <c r="BPV59" s="43"/>
      <c r="BPW59" s="43"/>
      <c r="BPX59" s="43"/>
      <c r="BPY59" s="43"/>
      <c r="BPZ59" s="43"/>
      <c r="BQA59" s="43"/>
      <c r="BQB59" s="43"/>
      <c r="BQC59" s="43"/>
      <c r="BQD59" s="43"/>
      <c r="BQE59" s="43"/>
      <c r="BQF59" s="43"/>
      <c r="BQG59" s="43"/>
      <c r="BQH59" s="43"/>
      <c r="BQI59" s="43"/>
      <c r="BQJ59" s="43"/>
      <c r="BQK59" s="43"/>
      <c r="BQL59" s="43"/>
      <c r="BQM59" s="43"/>
      <c r="BQN59" s="43"/>
      <c r="BQO59" s="43"/>
      <c r="BQP59" s="43"/>
      <c r="BQQ59" s="43"/>
      <c r="BQR59" s="43"/>
      <c r="BQS59" s="43"/>
      <c r="BQT59" s="43"/>
      <c r="BQU59" s="43"/>
      <c r="BQV59" s="43"/>
      <c r="BQW59" s="43"/>
      <c r="BQX59" s="43"/>
      <c r="BQY59" s="43"/>
      <c r="BQZ59" s="43"/>
      <c r="BRA59" s="43"/>
      <c r="BRB59" s="43"/>
      <c r="BRC59" s="43"/>
      <c r="BRD59" s="43"/>
      <c r="BRE59" s="43"/>
      <c r="BRF59" s="43"/>
      <c r="BRG59" s="43"/>
      <c r="BRH59" s="43"/>
      <c r="BRI59" s="43"/>
      <c r="BRJ59" s="43"/>
      <c r="BRK59" s="43"/>
      <c r="BRL59" s="43"/>
      <c r="BRM59" s="43"/>
      <c r="BRN59" s="43"/>
      <c r="BRO59" s="43"/>
      <c r="BRP59" s="43"/>
      <c r="BRQ59" s="43"/>
      <c r="BRR59" s="43"/>
      <c r="BRS59" s="43"/>
      <c r="BRT59" s="43"/>
      <c r="BRU59" s="43"/>
      <c r="BRV59" s="43"/>
      <c r="BRW59" s="43"/>
      <c r="BRX59" s="43"/>
      <c r="BRY59" s="43"/>
      <c r="BRZ59" s="43"/>
      <c r="BSA59" s="43"/>
      <c r="BSB59" s="43"/>
      <c r="BSC59" s="43"/>
      <c r="BSD59" s="43"/>
      <c r="BSE59" s="43"/>
      <c r="BSF59" s="43"/>
      <c r="BSG59" s="43"/>
      <c r="BSH59" s="43"/>
      <c r="BSI59" s="43"/>
      <c r="BSJ59" s="43"/>
      <c r="BSK59" s="43"/>
      <c r="BSL59" s="43"/>
      <c r="BSM59" s="43"/>
      <c r="BSN59" s="43"/>
      <c r="BSO59" s="43"/>
      <c r="BSP59" s="43"/>
      <c r="BSQ59" s="43"/>
      <c r="BSR59" s="43"/>
      <c r="BSS59" s="43"/>
      <c r="BST59" s="43"/>
      <c r="BSU59" s="43"/>
      <c r="BSV59" s="43"/>
      <c r="BSW59" s="43"/>
      <c r="BSX59" s="43"/>
      <c r="BSY59" s="43"/>
      <c r="BSZ59" s="43"/>
      <c r="BTA59" s="43"/>
      <c r="BTB59" s="43"/>
      <c r="BTC59" s="43"/>
      <c r="BTD59" s="43"/>
      <c r="BTE59" s="43"/>
      <c r="BTF59" s="43"/>
      <c r="BTG59" s="43"/>
      <c r="BTH59" s="43"/>
      <c r="BTI59" s="43"/>
      <c r="BTJ59" s="43"/>
      <c r="BTK59" s="43"/>
      <c r="BTL59" s="43"/>
      <c r="BTM59" s="43"/>
      <c r="BTN59" s="43"/>
      <c r="BTO59" s="43"/>
      <c r="BTP59" s="43"/>
      <c r="BTQ59" s="43"/>
      <c r="BTR59" s="43"/>
      <c r="BTS59" s="43"/>
      <c r="BTT59" s="43"/>
      <c r="BTU59" s="43"/>
      <c r="BTV59" s="43"/>
      <c r="BTW59" s="43"/>
      <c r="BTX59" s="43"/>
      <c r="BTY59" s="43"/>
      <c r="BTZ59" s="43"/>
      <c r="BUA59" s="43"/>
      <c r="BUB59" s="43"/>
      <c r="BUC59" s="43"/>
      <c r="BUD59" s="43"/>
      <c r="BUE59" s="43"/>
      <c r="BUF59" s="43"/>
      <c r="BUG59" s="43"/>
      <c r="BUH59" s="43"/>
      <c r="BUI59" s="43"/>
      <c r="BUJ59" s="43"/>
      <c r="BUK59" s="43"/>
      <c r="BUL59" s="43"/>
      <c r="BUM59" s="43"/>
      <c r="BUN59" s="43"/>
      <c r="BUO59" s="43"/>
      <c r="BUP59" s="43"/>
      <c r="BUQ59" s="43"/>
      <c r="BUR59" s="43"/>
      <c r="BUS59" s="43"/>
      <c r="BUT59" s="43"/>
      <c r="BUU59" s="43"/>
      <c r="BUV59" s="43"/>
      <c r="BUW59" s="43"/>
      <c r="BUX59" s="43"/>
      <c r="BUY59" s="43"/>
      <c r="BUZ59" s="43"/>
      <c r="BVA59" s="43"/>
      <c r="BVB59" s="43"/>
      <c r="BVC59" s="43"/>
      <c r="BVD59" s="43"/>
      <c r="BVE59" s="43"/>
      <c r="BVF59" s="43"/>
      <c r="BVG59" s="43"/>
      <c r="BVH59" s="43"/>
      <c r="BVI59" s="43"/>
      <c r="BVJ59" s="43"/>
      <c r="BVK59" s="43"/>
      <c r="BVL59" s="43"/>
      <c r="BVM59" s="43"/>
      <c r="BVN59" s="43"/>
      <c r="BVO59" s="43"/>
      <c r="BVP59" s="43"/>
      <c r="BVQ59" s="43"/>
      <c r="BVR59" s="43"/>
      <c r="BVS59" s="43"/>
      <c r="BVT59" s="43"/>
      <c r="BVU59" s="43"/>
      <c r="BVV59" s="43"/>
      <c r="BVW59" s="43"/>
      <c r="BVX59" s="43"/>
      <c r="BVY59" s="43"/>
      <c r="BVZ59" s="43"/>
      <c r="BWA59" s="43"/>
      <c r="BWB59" s="43"/>
      <c r="BWC59" s="43"/>
      <c r="BWD59" s="43"/>
      <c r="BWE59" s="43"/>
      <c r="BWF59" s="43"/>
      <c r="BWG59" s="43"/>
      <c r="BWH59" s="43"/>
      <c r="BWI59" s="43"/>
      <c r="BWJ59" s="43"/>
      <c r="BWK59" s="43"/>
      <c r="BWL59" s="43"/>
      <c r="BWM59" s="43"/>
      <c r="BWN59" s="43"/>
      <c r="BWO59" s="43"/>
      <c r="BWP59" s="43"/>
      <c r="BWQ59" s="43"/>
      <c r="BWR59" s="43"/>
      <c r="BWS59" s="43"/>
      <c r="BWT59" s="43"/>
      <c r="BWU59" s="43"/>
      <c r="BWV59" s="43"/>
      <c r="BWW59" s="43"/>
      <c r="BWX59" s="43"/>
      <c r="BWY59" s="43"/>
      <c r="BWZ59" s="43"/>
      <c r="BXA59" s="43"/>
      <c r="BXB59" s="43"/>
      <c r="BXC59" s="43"/>
      <c r="BXD59" s="43"/>
      <c r="BXE59" s="43"/>
      <c r="BXF59" s="43"/>
      <c r="BXG59" s="43"/>
      <c r="BXH59" s="43"/>
      <c r="BXI59" s="43"/>
      <c r="BXJ59" s="43"/>
      <c r="BXK59" s="43"/>
      <c r="BXL59" s="43"/>
      <c r="BXM59" s="43"/>
      <c r="BXN59" s="43"/>
      <c r="BXO59" s="43"/>
      <c r="BXP59" s="43"/>
      <c r="BXQ59" s="43"/>
      <c r="BXR59" s="43"/>
      <c r="BXS59" s="43"/>
      <c r="BXT59" s="43"/>
      <c r="BXU59" s="43"/>
      <c r="BXV59" s="43"/>
      <c r="BXW59" s="43"/>
      <c r="BXX59" s="43"/>
      <c r="BXY59" s="43"/>
      <c r="BXZ59" s="43"/>
      <c r="BYA59" s="43"/>
      <c r="BYB59" s="43"/>
      <c r="BYC59" s="43"/>
      <c r="BYD59" s="43"/>
      <c r="BYE59" s="43"/>
      <c r="BYF59" s="43"/>
      <c r="BYG59" s="43"/>
      <c r="BYH59" s="43"/>
      <c r="BYI59" s="43"/>
      <c r="BYJ59" s="43"/>
      <c r="BYK59" s="43"/>
      <c r="BYL59" s="43"/>
      <c r="BYM59" s="43"/>
      <c r="BYN59" s="43"/>
      <c r="BYO59" s="43"/>
      <c r="BYP59" s="43"/>
      <c r="BYQ59" s="43"/>
      <c r="BYR59" s="43"/>
      <c r="BYS59" s="43"/>
      <c r="BYT59" s="43"/>
      <c r="BYU59" s="43"/>
      <c r="BYV59" s="43"/>
      <c r="BYW59" s="43"/>
      <c r="BYX59" s="43"/>
      <c r="BYY59" s="43"/>
      <c r="BYZ59" s="43"/>
      <c r="BZA59" s="43"/>
      <c r="BZB59" s="43"/>
      <c r="BZC59" s="43"/>
      <c r="BZD59" s="43"/>
      <c r="BZE59" s="43"/>
      <c r="BZF59" s="43"/>
      <c r="BZG59" s="43"/>
      <c r="BZH59" s="43"/>
      <c r="BZI59" s="43"/>
      <c r="BZJ59" s="43"/>
      <c r="BZK59" s="43"/>
      <c r="BZL59" s="43"/>
      <c r="BZM59" s="43"/>
      <c r="BZN59" s="43"/>
      <c r="BZO59" s="43"/>
      <c r="BZP59" s="43"/>
      <c r="BZQ59" s="43"/>
      <c r="BZR59" s="43"/>
      <c r="BZS59" s="43"/>
      <c r="BZT59" s="43"/>
      <c r="BZU59" s="43"/>
      <c r="BZV59" s="43"/>
      <c r="BZW59" s="43"/>
      <c r="BZX59" s="43"/>
      <c r="BZY59" s="43"/>
      <c r="BZZ59" s="43"/>
      <c r="CAA59" s="43"/>
      <c r="CAB59" s="43"/>
      <c r="CAC59" s="43"/>
      <c r="CAD59" s="43"/>
      <c r="CAE59" s="43"/>
      <c r="CAF59" s="43"/>
      <c r="CAG59" s="43"/>
      <c r="CAH59" s="43"/>
      <c r="CAI59" s="43"/>
      <c r="CAJ59" s="43"/>
      <c r="CAK59" s="43"/>
      <c r="CAL59" s="43"/>
      <c r="CAM59" s="43"/>
      <c r="CAN59" s="43"/>
      <c r="CAO59" s="43"/>
      <c r="CAP59" s="43"/>
      <c r="CAQ59" s="43"/>
      <c r="CAR59" s="43"/>
      <c r="CAS59" s="43"/>
      <c r="CAT59" s="43"/>
      <c r="CAU59" s="43"/>
      <c r="CAV59" s="43"/>
      <c r="CAW59" s="43"/>
      <c r="CAX59" s="43"/>
      <c r="CAY59" s="43"/>
      <c r="CAZ59" s="43"/>
      <c r="CBA59" s="43"/>
      <c r="CBB59" s="43"/>
      <c r="CBC59" s="43"/>
      <c r="CBD59" s="43"/>
      <c r="CBE59" s="43"/>
      <c r="CBF59" s="43"/>
      <c r="CBG59" s="43"/>
      <c r="CBH59" s="43"/>
      <c r="CBI59" s="43"/>
      <c r="CBJ59" s="43"/>
      <c r="CBK59" s="43"/>
      <c r="CBL59" s="43"/>
      <c r="CBM59" s="43"/>
      <c r="CBN59" s="43"/>
      <c r="CBO59" s="43"/>
      <c r="CBP59" s="43"/>
      <c r="CBQ59" s="43"/>
      <c r="CBR59" s="43"/>
      <c r="CBS59" s="43"/>
      <c r="CBT59" s="43"/>
      <c r="CBU59" s="43"/>
      <c r="CBV59" s="43"/>
      <c r="CBW59" s="43"/>
      <c r="CBX59" s="43"/>
      <c r="CBY59" s="43"/>
      <c r="CBZ59" s="43"/>
      <c r="CCA59" s="43"/>
      <c r="CCB59" s="43"/>
      <c r="CCC59" s="43"/>
      <c r="CCD59" s="43"/>
      <c r="CCE59" s="43"/>
      <c r="CCF59" s="43"/>
      <c r="CCG59" s="43"/>
      <c r="CCH59" s="43"/>
      <c r="CCI59" s="43"/>
      <c r="CCJ59" s="43"/>
      <c r="CCK59" s="43"/>
      <c r="CCL59" s="43"/>
      <c r="CCM59" s="43"/>
      <c r="CCN59" s="43"/>
      <c r="CCO59" s="43"/>
      <c r="CCP59" s="43"/>
      <c r="CCQ59" s="43"/>
      <c r="CCR59" s="43"/>
      <c r="CCS59" s="43"/>
      <c r="CCT59" s="43"/>
      <c r="CCU59" s="43"/>
      <c r="CCV59" s="43"/>
      <c r="CCW59" s="43"/>
      <c r="CCX59" s="43"/>
      <c r="CCY59" s="43"/>
      <c r="CCZ59" s="43"/>
      <c r="CDA59" s="43"/>
      <c r="CDB59" s="43"/>
      <c r="CDC59" s="43"/>
      <c r="CDD59" s="43"/>
      <c r="CDE59" s="43"/>
      <c r="CDF59" s="43"/>
      <c r="CDG59" s="43"/>
      <c r="CDH59" s="43"/>
      <c r="CDI59" s="43"/>
      <c r="CDJ59" s="43"/>
      <c r="CDK59" s="43"/>
      <c r="CDL59" s="43"/>
      <c r="CDM59" s="43"/>
      <c r="CDN59" s="43"/>
      <c r="CDO59" s="43"/>
      <c r="CDP59" s="43"/>
      <c r="CDQ59" s="43"/>
      <c r="CDR59" s="43"/>
      <c r="CDS59" s="43"/>
      <c r="CDT59" s="43"/>
      <c r="CDU59" s="43"/>
      <c r="CDV59" s="43"/>
      <c r="CDW59" s="43"/>
      <c r="CDX59" s="43"/>
      <c r="CDY59" s="43"/>
      <c r="CDZ59" s="43"/>
      <c r="CEA59" s="43"/>
      <c r="CEB59" s="43"/>
      <c r="CEC59" s="43"/>
      <c r="CED59" s="43"/>
      <c r="CEE59" s="43"/>
      <c r="CEF59" s="43"/>
      <c r="CEG59" s="43"/>
      <c r="CEH59" s="43"/>
      <c r="CEI59" s="43"/>
      <c r="CEJ59" s="43"/>
      <c r="CEK59" s="43"/>
      <c r="CEL59" s="43"/>
      <c r="CEM59" s="43"/>
      <c r="CEN59" s="43"/>
      <c r="CEO59" s="43"/>
      <c r="CEP59" s="43"/>
      <c r="CEQ59" s="43"/>
      <c r="CER59" s="43"/>
      <c r="CES59" s="43"/>
      <c r="CET59" s="43"/>
      <c r="CEU59" s="43"/>
      <c r="CEV59" s="43"/>
      <c r="CEW59" s="43"/>
      <c r="CEX59" s="43"/>
      <c r="CEY59" s="43"/>
      <c r="CEZ59" s="43"/>
      <c r="CFA59" s="43"/>
      <c r="CFB59" s="43"/>
      <c r="CFC59" s="43"/>
      <c r="CFD59" s="43"/>
      <c r="CFE59" s="43"/>
      <c r="CFF59" s="43"/>
      <c r="CFG59" s="43"/>
      <c r="CFH59" s="43"/>
      <c r="CFI59" s="43"/>
      <c r="CFJ59" s="43"/>
      <c r="CFK59" s="43"/>
      <c r="CFL59" s="43"/>
      <c r="CFM59" s="43"/>
      <c r="CFN59" s="43"/>
      <c r="CFO59" s="43"/>
      <c r="CFP59" s="43"/>
      <c r="CFQ59" s="43"/>
      <c r="CFR59" s="43"/>
      <c r="CFS59" s="43"/>
      <c r="CFT59" s="43"/>
      <c r="CFU59" s="43"/>
      <c r="CFV59" s="43"/>
      <c r="CFW59" s="43"/>
      <c r="CFX59" s="43"/>
      <c r="CFY59" s="43"/>
      <c r="CFZ59" s="43"/>
      <c r="CGA59" s="43"/>
      <c r="CGB59" s="43"/>
      <c r="CGC59" s="43"/>
      <c r="CGD59" s="43"/>
      <c r="CGE59" s="43"/>
      <c r="CGF59" s="43"/>
      <c r="CGG59" s="43"/>
      <c r="CGH59" s="43"/>
      <c r="CGI59" s="43"/>
      <c r="CGJ59" s="43"/>
      <c r="CGK59" s="43"/>
      <c r="CGL59" s="43"/>
      <c r="CGM59" s="43"/>
      <c r="CGN59" s="43"/>
      <c r="CGO59" s="43"/>
      <c r="CGP59" s="43"/>
      <c r="CGQ59" s="43"/>
      <c r="CGR59" s="43"/>
      <c r="CGS59" s="43"/>
      <c r="CGT59" s="43"/>
      <c r="CGU59" s="43"/>
      <c r="CGV59" s="43"/>
      <c r="CGW59" s="43"/>
      <c r="CGX59" s="43"/>
      <c r="CGY59" s="43"/>
      <c r="CGZ59" s="43"/>
      <c r="CHA59" s="43"/>
      <c r="CHB59" s="43"/>
      <c r="CHC59" s="43"/>
      <c r="CHD59" s="43"/>
      <c r="CHE59" s="43"/>
      <c r="CHF59" s="43"/>
      <c r="CHG59" s="43"/>
      <c r="CHH59" s="43"/>
      <c r="CHI59" s="43"/>
      <c r="CHJ59" s="43"/>
      <c r="CHK59" s="43"/>
      <c r="CHL59" s="43"/>
      <c r="CHM59" s="43"/>
      <c r="CHN59" s="43"/>
      <c r="CHO59" s="43"/>
      <c r="CHP59" s="43"/>
      <c r="CHQ59" s="43"/>
      <c r="CHR59" s="43"/>
      <c r="CHS59" s="43"/>
      <c r="CHT59" s="43"/>
      <c r="CHU59" s="43"/>
      <c r="CHV59" s="43"/>
      <c r="CHW59" s="43"/>
      <c r="CHX59" s="43"/>
      <c r="CHY59" s="43"/>
      <c r="CHZ59" s="43"/>
      <c r="CIA59" s="43"/>
      <c r="CIB59" s="43"/>
      <c r="CIC59" s="43"/>
      <c r="CID59" s="43"/>
      <c r="CIE59" s="43"/>
      <c r="CIF59" s="43"/>
      <c r="CIG59" s="43"/>
      <c r="CIH59" s="43"/>
      <c r="CII59" s="43"/>
      <c r="CIJ59" s="43"/>
      <c r="CIK59" s="43"/>
      <c r="CIL59" s="43"/>
      <c r="CIM59" s="43"/>
      <c r="CIN59" s="43"/>
      <c r="CIO59" s="43"/>
      <c r="CIP59" s="43"/>
      <c r="CIQ59" s="43"/>
      <c r="CIR59" s="43"/>
      <c r="CIS59" s="43"/>
      <c r="CIT59" s="43"/>
      <c r="CIU59" s="43"/>
      <c r="CIV59" s="43"/>
      <c r="CIW59" s="43"/>
      <c r="CIX59" s="43"/>
      <c r="CIY59" s="43"/>
      <c r="CIZ59" s="43"/>
      <c r="CJA59" s="43"/>
      <c r="CJB59" s="43"/>
      <c r="CJC59" s="43"/>
      <c r="CJD59" s="43"/>
      <c r="CJE59" s="43"/>
      <c r="CJF59" s="43"/>
      <c r="CJG59" s="43"/>
      <c r="CJH59" s="43"/>
      <c r="CJI59" s="43"/>
      <c r="CJJ59" s="43"/>
      <c r="CJK59" s="43"/>
      <c r="CJL59" s="43"/>
      <c r="CJM59" s="43"/>
      <c r="CJN59" s="43"/>
      <c r="CJO59" s="43"/>
      <c r="CJP59" s="43"/>
      <c r="CJQ59" s="43"/>
      <c r="CJR59" s="43"/>
      <c r="CJS59" s="43"/>
      <c r="CJT59" s="43"/>
      <c r="CJU59" s="43"/>
      <c r="CJV59" s="43"/>
      <c r="CJW59" s="43"/>
      <c r="CJX59" s="43"/>
      <c r="CJY59" s="43"/>
      <c r="CJZ59" s="43"/>
      <c r="CKA59" s="43"/>
      <c r="CKB59" s="43"/>
      <c r="CKC59" s="43"/>
      <c r="CKD59" s="43"/>
      <c r="CKE59" s="43"/>
      <c r="CKF59" s="43"/>
      <c r="CKG59" s="43"/>
      <c r="CKH59" s="43"/>
      <c r="CKI59" s="43"/>
      <c r="CKJ59" s="43"/>
      <c r="CKK59" s="43"/>
      <c r="CKL59" s="43"/>
      <c r="CKM59" s="43"/>
      <c r="CKN59" s="43"/>
      <c r="CKO59" s="43"/>
      <c r="CKP59" s="43"/>
      <c r="CKQ59" s="43"/>
      <c r="CKR59" s="43"/>
      <c r="CKS59" s="43"/>
      <c r="CKT59" s="43"/>
      <c r="CKU59" s="43"/>
      <c r="CKV59" s="43"/>
      <c r="CKW59" s="43"/>
      <c r="CKX59" s="43"/>
      <c r="CKY59" s="43"/>
      <c r="CKZ59" s="43"/>
      <c r="CLA59" s="43"/>
      <c r="CLB59" s="43"/>
      <c r="CLC59" s="43"/>
      <c r="CLD59" s="43"/>
      <c r="CLE59" s="43"/>
      <c r="CLF59" s="43"/>
      <c r="CLG59" s="43"/>
      <c r="CLH59" s="43"/>
      <c r="CLI59" s="43"/>
      <c r="CLJ59" s="43"/>
      <c r="CLK59" s="43"/>
      <c r="CLL59" s="43"/>
      <c r="CLM59" s="43"/>
      <c r="CLN59" s="43"/>
      <c r="CLO59" s="43"/>
      <c r="CLP59" s="43"/>
      <c r="CLQ59" s="43"/>
      <c r="CLR59" s="43"/>
      <c r="CLS59" s="43"/>
      <c r="CLT59" s="43"/>
      <c r="CLU59" s="43"/>
      <c r="CLV59" s="43"/>
      <c r="CLW59" s="43"/>
      <c r="CLX59" s="43"/>
      <c r="CLY59" s="43"/>
      <c r="CLZ59" s="43"/>
      <c r="CMA59" s="43"/>
      <c r="CMB59" s="43"/>
      <c r="CMC59" s="43"/>
      <c r="CMD59" s="43"/>
      <c r="CME59" s="43"/>
      <c r="CMF59" s="43"/>
      <c r="CMG59" s="43"/>
      <c r="CMH59" s="43"/>
      <c r="CMI59" s="43"/>
      <c r="CMJ59" s="43"/>
      <c r="CMK59" s="43"/>
      <c r="CML59" s="43"/>
      <c r="CMM59" s="43"/>
      <c r="CMN59" s="43"/>
      <c r="CMO59" s="43"/>
      <c r="CMP59" s="43"/>
      <c r="CMQ59" s="43"/>
      <c r="CMR59" s="43"/>
      <c r="CMS59" s="43"/>
      <c r="CMT59" s="43"/>
      <c r="CMU59" s="43"/>
      <c r="CMV59" s="43"/>
      <c r="CMW59" s="43"/>
      <c r="CMX59" s="43"/>
      <c r="CMY59" s="43"/>
      <c r="CMZ59" s="43"/>
      <c r="CNA59" s="43"/>
      <c r="CNB59" s="43"/>
      <c r="CNC59" s="43"/>
      <c r="CND59" s="43"/>
      <c r="CNE59" s="43"/>
      <c r="CNF59" s="43"/>
      <c r="CNG59" s="43"/>
      <c r="CNH59" s="43"/>
      <c r="CNI59" s="43"/>
      <c r="CNJ59" s="43"/>
      <c r="CNK59" s="43"/>
      <c r="CNL59" s="43"/>
      <c r="CNM59" s="43"/>
      <c r="CNN59" s="43"/>
      <c r="CNO59" s="43"/>
      <c r="CNP59" s="43"/>
      <c r="CNQ59" s="43"/>
      <c r="CNR59" s="43"/>
      <c r="CNS59" s="43"/>
      <c r="CNT59" s="43"/>
      <c r="CNU59" s="43"/>
      <c r="CNV59" s="43"/>
      <c r="CNW59" s="43"/>
      <c r="CNX59" s="43"/>
      <c r="CNY59" s="43"/>
      <c r="CNZ59" s="43"/>
      <c r="COA59" s="43"/>
      <c r="COB59" s="43"/>
      <c r="COC59" s="43"/>
      <c r="COD59" s="43"/>
      <c r="COE59" s="43"/>
      <c r="COF59" s="43"/>
      <c r="COG59" s="43"/>
      <c r="COH59" s="43"/>
      <c r="COI59" s="43"/>
      <c r="COJ59" s="43"/>
      <c r="COK59" s="43"/>
      <c r="COL59" s="43"/>
      <c r="COM59" s="43"/>
      <c r="CON59" s="43"/>
      <c r="COO59" s="43"/>
      <c r="COP59" s="43"/>
      <c r="COQ59" s="43"/>
      <c r="COR59" s="43"/>
      <c r="COS59" s="43"/>
      <c r="COT59" s="43"/>
      <c r="COU59" s="43"/>
      <c r="COV59" s="43"/>
      <c r="COW59" s="43"/>
      <c r="COX59" s="43"/>
      <c r="COY59" s="43"/>
      <c r="COZ59" s="43"/>
      <c r="CPA59" s="43"/>
      <c r="CPB59" s="43"/>
      <c r="CPC59" s="43"/>
      <c r="CPD59" s="43"/>
      <c r="CPE59" s="43"/>
      <c r="CPF59" s="43"/>
      <c r="CPG59" s="43"/>
      <c r="CPH59" s="43"/>
      <c r="CPI59" s="43"/>
      <c r="CPJ59" s="43"/>
      <c r="CPK59" s="43"/>
      <c r="CPL59" s="43"/>
      <c r="CPM59" s="43"/>
      <c r="CPN59" s="43"/>
      <c r="CPO59" s="43"/>
      <c r="CPP59" s="43"/>
      <c r="CPQ59" s="43"/>
      <c r="CPR59" s="43"/>
      <c r="CPS59" s="43"/>
      <c r="CPT59" s="43"/>
      <c r="CPU59" s="43"/>
      <c r="CPV59" s="43"/>
      <c r="CPW59" s="43"/>
      <c r="CPX59" s="43"/>
      <c r="CPY59" s="43"/>
      <c r="CPZ59" s="43"/>
      <c r="CQA59" s="43"/>
      <c r="CQB59" s="43"/>
      <c r="CQC59" s="43"/>
      <c r="CQD59" s="43"/>
      <c r="CQE59" s="43"/>
      <c r="CQF59" s="43"/>
      <c r="CQG59" s="43"/>
      <c r="CQH59" s="43"/>
      <c r="CQI59" s="43"/>
      <c r="CQJ59" s="43"/>
      <c r="CQK59" s="43"/>
      <c r="CQL59" s="43"/>
      <c r="CQM59" s="43"/>
      <c r="CQN59" s="43"/>
      <c r="CQO59" s="43"/>
      <c r="CQP59" s="43"/>
      <c r="CQQ59" s="43"/>
      <c r="CQR59" s="43"/>
      <c r="CQS59" s="43"/>
      <c r="CQT59" s="43"/>
      <c r="CQU59" s="43"/>
      <c r="CQV59" s="43"/>
      <c r="CQW59" s="43"/>
      <c r="CQX59" s="43"/>
      <c r="CQY59" s="43"/>
      <c r="CQZ59" s="43"/>
      <c r="CRA59" s="43"/>
      <c r="CRB59" s="43"/>
      <c r="CRC59" s="43"/>
      <c r="CRD59" s="43"/>
      <c r="CRE59" s="43"/>
      <c r="CRF59" s="43"/>
      <c r="CRG59" s="43"/>
      <c r="CRH59" s="43"/>
      <c r="CRI59" s="43"/>
      <c r="CRJ59" s="43"/>
      <c r="CRK59" s="43"/>
      <c r="CRL59" s="43"/>
      <c r="CRM59" s="43"/>
      <c r="CRN59" s="43"/>
      <c r="CRO59" s="43"/>
      <c r="CRP59" s="43"/>
      <c r="CRQ59" s="43"/>
      <c r="CRR59" s="43"/>
      <c r="CRS59" s="43"/>
      <c r="CRT59" s="43"/>
      <c r="CRU59" s="43"/>
      <c r="CRV59" s="43"/>
      <c r="CRW59" s="43"/>
      <c r="CRX59" s="43"/>
      <c r="CRY59" s="43"/>
      <c r="CRZ59" s="43"/>
      <c r="CSA59" s="43"/>
      <c r="CSB59" s="43"/>
      <c r="CSC59" s="43"/>
      <c r="CSD59" s="43"/>
      <c r="CSE59" s="43"/>
      <c r="CSF59" s="43"/>
      <c r="CSG59" s="43"/>
      <c r="CSH59" s="43"/>
      <c r="CSI59" s="43"/>
      <c r="CSJ59" s="43"/>
      <c r="CSK59" s="43"/>
      <c r="CSL59" s="43"/>
      <c r="CSM59" s="43"/>
      <c r="CSN59" s="43"/>
      <c r="CSO59" s="43"/>
      <c r="CSP59" s="43"/>
      <c r="CSQ59" s="43"/>
      <c r="CSR59" s="43"/>
      <c r="CSS59" s="43"/>
      <c r="CST59" s="43"/>
      <c r="CSU59" s="43"/>
      <c r="CSV59" s="43"/>
      <c r="CSW59" s="43"/>
      <c r="CSX59" s="43"/>
      <c r="CSY59" s="43"/>
      <c r="CSZ59" s="43"/>
      <c r="CTA59" s="43"/>
      <c r="CTB59" s="43"/>
      <c r="CTC59" s="43"/>
      <c r="CTD59" s="43"/>
      <c r="CTE59" s="43"/>
      <c r="CTF59" s="43"/>
      <c r="CTG59" s="43"/>
      <c r="CTH59" s="43"/>
      <c r="CTI59" s="43"/>
      <c r="CTJ59" s="43"/>
      <c r="CTK59" s="43"/>
      <c r="CTL59" s="43"/>
      <c r="CTM59" s="43"/>
      <c r="CTN59" s="43"/>
      <c r="CTO59" s="43"/>
      <c r="CTP59" s="43"/>
      <c r="CTQ59" s="43"/>
      <c r="CTR59" s="43"/>
      <c r="CTS59" s="43"/>
      <c r="CTT59" s="43"/>
      <c r="CTU59" s="43"/>
      <c r="CTV59" s="43"/>
      <c r="CTW59" s="43"/>
      <c r="CTX59" s="43"/>
      <c r="CTY59" s="43"/>
      <c r="CTZ59" s="43"/>
      <c r="CUA59" s="43"/>
      <c r="CUB59" s="43"/>
      <c r="CUC59" s="43"/>
      <c r="CUD59" s="43"/>
      <c r="CUE59" s="43"/>
      <c r="CUF59" s="43"/>
      <c r="CUG59" s="43"/>
      <c r="CUH59" s="43"/>
      <c r="CUI59" s="43"/>
      <c r="CUJ59" s="43"/>
      <c r="CUK59" s="43"/>
      <c r="CUL59" s="43"/>
      <c r="CUM59" s="43"/>
      <c r="CUN59" s="43"/>
      <c r="CUO59" s="43"/>
      <c r="CUP59" s="43"/>
      <c r="CUQ59" s="43"/>
      <c r="CUR59" s="43"/>
      <c r="CUS59" s="43"/>
      <c r="CUT59" s="43"/>
      <c r="CUU59" s="43"/>
      <c r="CUV59" s="43"/>
      <c r="CUW59" s="43"/>
      <c r="CUX59" s="43"/>
      <c r="CUY59" s="43"/>
      <c r="CUZ59" s="43"/>
      <c r="CVA59" s="43"/>
      <c r="CVB59" s="43"/>
      <c r="CVC59" s="43"/>
      <c r="CVD59" s="43"/>
      <c r="CVE59" s="43"/>
      <c r="CVF59" s="43"/>
      <c r="CVG59" s="43"/>
      <c r="CVH59" s="43"/>
      <c r="CVI59" s="43"/>
      <c r="CVJ59" s="43"/>
      <c r="CVK59" s="43"/>
      <c r="CVL59" s="43"/>
      <c r="CVM59" s="43"/>
      <c r="CVN59" s="43"/>
      <c r="CVO59" s="43"/>
      <c r="CVP59" s="43"/>
      <c r="CVQ59" s="43"/>
      <c r="CVR59" s="43"/>
      <c r="CVS59" s="43"/>
      <c r="CVT59" s="43"/>
      <c r="CVU59" s="43"/>
      <c r="CVV59" s="43"/>
      <c r="CVW59" s="43"/>
      <c r="CVX59" s="43"/>
      <c r="CVY59" s="43"/>
      <c r="CVZ59" s="43"/>
      <c r="CWA59" s="43"/>
      <c r="CWB59" s="43"/>
      <c r="CWC59" s="43"/>
      <c r="CWD59" s="43"/>
      <c r="CWE59" s="43"/>
      <c r="CWF59" s="43"/>
      <c r="CWG59" s="43"/>
      <c r="CWH59" s="43"/>
      <c r="CWI59" s="43"/>
      <c r="CWJ59" s="43"/>
      <c r="CWK59" s="43"/>
      <c r="CWL59" s="43"/>
      <c r="CWM59" s="43"/>
      <c r="CWN59" s="43"/>
      <c r="CWO59" s="43"/>
      <c r="CWP59" s="43"/>
      <c r="CWQ59" s="43"/>
      <c r="CWR59" s="43"/>
      <c r="CWS59" s="43"/>
      <c r="CWT59" s="43"/>
      <c r="CWU59" s="43"/>
      <c r="CWV59" s="43"/>
      <c r="CWW59" s="43"/>
      <c r="CWX59" s="43"/>
      <c r="CWY59" s="43"/>
      <c r="CWZ59" s="43"/>
      <c r="CXA59" s="43"/>
      <c r="CXB59" s="43"/>
      <c r="CXC59" s="43"/>
      <c r="CXD59" s="43"/>
      <c r="CXE59" s="43"/>
      <c r="CXF59" s="43"/>
      <c r="CXG59" s="43"/>
      <c r="CXH59" s="43"/>
      <c r="CXI59" s="43"/>
      <c r="CXJ59" s="43"/>
      <c r="CXK59" s="43"/>
      <c r="CXL59" s="43"/>
      <c r="CXM59" s="43"/>
      <c r="CXN59" s="43"/>
      <c r="CXO59" s="43"/>
      <c r="CXP59" s="43"/>
      <c r="CXQ59" s="43"/>
      <c r="CXR59" s="43"/>
      <c r="CXS59" s="43"/>
      <c r="CXT59" s="43"/>
      <c r="CXU59" s="43"/>
      <c r="CXV59" s="43"/>
      <c r="CXW59" s="43"/>
      <c r="CXX59" s="43"/>
      <c r="CXY59" s="43"/>
      <c r="CXZ59" s="43"/>
      <c r="CYA59" s="43"/>
      <c r="CYB59" s="43"/>
      <c r="CYC59" s="43"/>
      <c r="CYD59" s="43"/>
      <c r="CYE59" s="43"/>
      <c r="CYF59" s="43"/>
      <c r="CYG59" s="43"/>
      <c r="CYH59" s="43"/>
      <c r="CYI59" s="43"/>
      <c r="CYJ59" s="43"/>
      <c r="CYK59" s="43"/>
      <c r="CYL59" s="43"/>
      <c r="CYM59" s="43"/>
      <c r="CYN59" s="43"/>
      <c r="CYO59" s="43"/>
      <c r="CYP59" s="43"/>
      <c r="CYQ59" s="43"/>
      <c r="CYR59" s="43"/>
      <c r="CYS59" s="43"/>
      <c r="CYT59" s="43"/>
      <c r="CYU59" s="43"/>
      <c r="CYV59" s="43"/>
      <c r="CYW59" s="43"/>
      <c r="CYX59" s="43"/>
      <c r="CYY59" s="43"/>
      <c r="CYZ59" s="43"/>
      <c r="CZA59" s="43"/>
      <c r="CZB59" s="43"/>
      <c r="CZC59" s="43"/>
      <c r="CZD59" s="43"/>
      <c r="CZE59" s="43"/>
      <c r="CZF59" s="43"/>
      <c r="CZG59" s="43"/>
      <c r="CZH59" s="43"/>
      <c r="CZI59" s="43"/>
      <c r="CZJ59" s="43"/>
      <c r="CZK59" s="43"/>
      <c r="CZL59" s="43"/>
      <c r="CZM59" s="43"/>
      <c r="CZN59" s="43"/>
      <c r="CZO59" s="43"/>
      <c r="CZP59" s="43"/>
      <c r="CZQ59" s="43"/>
      <c r="CZR59" s="43"/>
      <c r="CZS59" s="43"/>
      <c r="CZT59" s="43"/>
      <c r="CZU59" s="43"/>
      <c r="CZV59" s="43"/>
      <c r="CZW59" s="43"/>
      <c r="CZX59" s="43"/>
      <c r="CZY59" s="43"/>
      <c r="CZZ59" s="43"/>
      <c r="DAA59" s="43"/>
      <c r="DAB59" s="43"/>
      <c r="DAC59" s="43"/>
      <c r="DAD59" s="43"/>
      <c r="DAE59" s="43"/>
      <c r="DAF59" s="43"/>
      <c r="DAG59" s="43"/>
      <c r="DAH59" s="43"/>
      <c r="DAI59" s="43"/>
      <c r="DAJ59" s="43"/>
      <c r="DAK59" s="43"/>
      <c r="DAL59" s="43"/>
      <c r="DAM59" s="43"/>
      <c r="DAN59" s="43"/>
      <c r="DAO59" s="43"/>
      <c r="DAP59" s="43"/>
      <c r="DAQ59" s="43"/>
      <c r="DAR59" s="43"/>
      <c r="DAS59" s="43"/>
      <c r="DAT59" s="43"/>
      <c r="DAU59" s="43"/>
      <c r="DAV59" s="43"/>
      <c r="DAW59" s="43"/>
      <c r="DAX59" s="43"/>
      <c r="DAY59" s="43"/>
      <c r="DAZ59" s="43"/>
      <c r="DBA59" s="43"/>
      <c r="DBB59" s="43"/>
      <c r="DBC59" s="43"/>
      <c r="DBD59" s="43"/>
      <c r="DBE59" s="43"/>
      <c r="DBF59" s="43"/>
      <c r="DBG59" s="43"/>
      <c r="DBH59" s="43"/>
      <c r="DBI59" s="43"/>
      <c r="DBJ59" s="43"/>
      <c r="DBK59" s="43"/>
      <c r="DBL59" s="43"/>
      <c r="DBM59" s="43"/>
      <c r="DBN59" s="43"/>
      <c r="DBO59" s="43"/>
      <c r="DBP59" s="43"/>
      <c r="DBQ59" s="43"/>
      <c r="DBR59" s="43"/>
      <c r="DBS59" s="43"/>
      <c r="DBT59" s="43"/>
      <c r="DBU59" s="43"/>
      <c r="DBV59" s="43"/>
      <c r="DBW59" s="43"/>
      <c r="DBX59" s="43"/>
      <c r="DBY59" s="43"/>
      <c r="DBZ59" s="43"/>
      <c r="DCA59" s="43"/>
      <c r="DCB59" s="43"/>
      <c r="DCC59" s="43"/>
      <c r="DCD59" s="43"/>
      <c r="DCE59" s="43"/>
      <c r="DCF59" s="43"/>
      <c r="DCG59" s="43"/>
      <c r="DCH59" s="43"/>
      <c r="DCI59" s="43"/>
      <c r="DCJ59" s="43"/>
      <c r="DCK59" s="43"/>
      <c r="DCL59" s="43"/>
      <c r="DCM59" s="43"/>
      <c r="DCN59" s="43"/>
      <c r="DCO59" s="43"/>
      <c r="DCP59" s="43"/>
      <c r="DCQ59" s="43"/>
      <c r="DCR59" s="43"/>
      <c r="DCS59" s="43"/>
      <c r="DCT59" s="43"/>
      <c r="DCU59" s="43"/>
      <c r="DCV59" s="43"/>
      <c r="DCW59" s="43"/>
      <c r="DCX59" s="43"/>
      <c r="DCY59" s="43"/>
      <c r="DCZ59" s="43"/>
      <c r="DDA59" s="43"/>
      <c r="DDB59" s="43"/>
      <c r="DDC59" s="43"/>
      <c r="DDD59" s="43"/>
      <c r="DDE59" s="43"/>
      <c r="DDF59" s="43"/>
      <c r="DDG59" s="43"/>
      <c r="DDH59" s="43"/>
      <c r="DDI59" s="43"/>
      <c r="DDJ59" s="43"/>
      <c r="DDK59" s="43"/>
      <c r="DDL59" s="43"/>
      <c r="DDM59" s="43"/>
      <c r="DDN59" s="43"/>
      <c r="DDO59" s="43"/>
      <c r="DDP59" s="43"/>
      <c r="DDQ59" s="43"/>
      <c r="DDR59" s="43"/>
      <c r="DDS59" s="43"/>
      <c r="DDT59" s="43"/>
      <c r="DDU59" s="43"/>
      <c r="DDV59" s="43"/>
      <c r="DDW59" s="43"/>
      <c r="DDX59" s="43"/>
      <c r="DDY59" s="43"/>
      <c r="DDZ59" s="43"/>
      <c r="DEA59" s="43"/>
      <c r="DEB59" s="43"/>
      <c r="DEC59" s="43"/>
      <c r="DED59" s="43"/>
      <c r="DEE59" s="43"/>
      <c r="DEF59" s="43"/>
      <c r="DEG59" s="43"/>
      <c r="DEH59" s="43"/>
      <c r="DEI59" s="43"/>
      <c r="DEJ59" s="43"/>
      <c r="DEK59" s="43"/>
      <c r="DEL59" s="43"/>
      <c r="DEM59" s="43"/>
      <c r="DEN59" s="43"/>
      <c r="DEO59" s="43"/>
      <c r="DEP59" s="43"/>
      <c r="DEQ59" s="43"/>
      <c r="DER59" s="43"/>
      <c r="DES59" s="43"/>
      <c r="DET59" s="43"/>
      <c r="DEU59" s="43"/>
      <c r="DEV59" s="43"/>
      <c r="DEW59" s="43"/>
      <c r="DEX59" s="43"/>
      <c r="DEY59" s="43"/>
      <c r="DEZ59" s="43"/>
      <c r="DFA59" s="43"/>
      <c r="DFB59" s="43"/>
      <c r="DFC59" s="43"/>
      <c r="DFD59" s="43"/>
      <c r="DFE59" s="43"/>
      <c r="DFF59" s="43"/>
      <c r="DFG59" s="43"/>
      <c r="DFH59" s="43"/>
      <c r="DFI59" s="43"/>
      <c r="DFJ59" s="43"/>
      <c r="DFK59" s="43"/>
      <c r="DFL59" s="43"/>
      <c r="DFM59" s="43"/>
      <c r="DFN59" s="43"/>
      <c r="DFO59" s="43"/>
      <c r="DFP59" s="43"/>
      <c r="DFQ59" s="43"/>
      <c r="DFR59" s="43"/>
      <c r="DFS59" s="43"/>
      <c r="DFT59" s="43"/>
      <c r="DFU59" s="43"/>
      <c r="DFV59" s="43"/>
      <c r="DFW59" s="43"/>
      <c r="DFX59" s="43"/>
      <c r="DFY59" s="43"/>
      <c r="DFZ59" s="43"/>
      <c r="DGA59" s="43"/>
      <c r="DGB59" s="43"/>
      <c r="DGC59" s="43"/>
      <c r="DGD59" s="43"/>
      <c r="DGE59" s="43"/>
      <c r="DGF59" s="43"/>
      <c r="DGG59" s="43"/>
      <c r="DGH59" s="43"/>
      <c r="DGI59" s="43"/>
      <c r="DGJ59" s="43"/>
      <c r="DGK59" s="43"/>
      <c r="DGL59" s="43"/>
      <c r="DGM59" s="43"/>
      <c r="DGN59" s="43"/>
      <c r="DGO59" s="43"/>
      <c r="DGP59" s="43"/>
      <c r="DGQ59" s="43"/>
      <c r="DGR59" s="43"/>
      <c r="DGS59" s="43"/>
      <c r="DGT59" s="43"/>
      <c r="DGU59" s="43"/>
      <c r="DGV59" s="43"/>
      <c r="DGW59" s="43"/>
      <c r="DGX59" s="43"/>
      <c r="DGY59" s="43"/>
      <c r="DGZ59" s="43"/>
      <c r="DHA59" s="43"/>
      <c r="DHB59" s="43"/>
      <c r="DHC59" s="43"/>
      <c r="DHD59" s="43"/>
      <c r="DHE59" s="43"/>
      <c r="DHF59" s="43"/>
      <c r="DHG59" s="43"/>
      <c r="DHH59" s="43"/>
      <c r="DHI59" s="43"/>
      <c r="DHJ59" s="43"/>
      <c r="DHK59" s="43"/>
      <c r="DHL59" s="43"/>
      <c r="DHM59" s="43"/>
      <c r="DHN59" s="43"/>
      <c r="DHO59" s="43"/>
      <c r="DHP59" s="43"/>
      <c r="DHQ59" s="43"/>
      <c r="DHR59" s="43"/>
      <c r="DHS59" s="43"/>
      <c r="DHT59" s="43"/>
      <c r="DHU59" s="43"/>
      <c r="DHV59" s="43"/>
      <c r="DHW59" s="43"/>
      <c r="DHX59" s="43"/>
      <c r="DHY59" s="43"/>
      <c r="DHZ59" s="43"/>
      <c r="DIA59" s="43"/>
      <c r="DIB59" s="43"/>
      <c r="DIC59" s="43"/>
      <c r="DID59" s="43"/>
      <c r="DIE59" s="43"/>
      <c r="DIF59" s="43"/>
      <c r="DIG59" s="43"/>
      <c r="DIH59" s="43"/>
      <c r="DII59" s="43"/>
      <c r="DIJ59" s="43"/>
      <c r="DIK59" s="43"/>
      <c r="DIL59" s="43"/>
      <c r="DIM59" s="43"/>
      <c r="DIN59" s="43"/>
      <c r="DIO59" s="43"/>
      <c r="DIP59" s="43"/>
      <c r="DIQ59" s="43"/>
      <c r="DIR59" s="43"/>
      <c r="DIS59" s="43"/>
      <c r="DIT59" s="43"/>
      <c r="DIU59" s="43"/>
      <c r="DIV59" s="43"/>
      <c r="DIW59" s="43"/>
      <c r="DIX59" s="43"/>
      <c r="DIY59" s="43"/>
      <c r="DIZ59" s="43"/>
      <c r="DJA59" s="43"/>
      <c r="DJB59" s="43"/>
      <c r="DJC59" s="43"/>
      <c r="DJD59" s="43"/>
      <c r="DJE59" s="43"/>
      <c r="DJF59" s="43"/>
      <c r="DJG59" s="43"/>
      <c r="DJH59" s="43"/>
      <c r="DJI59" s="43"/>
      <c r="DJJ59" s="43"/>
      <c r="DJK59" s="43"/>
      <c r="DJL59" s="43"/>
      <c r="DJM59" s="43"/>
      <c r="DJN59" s="43"/>
      <c r="DJO59" s="43"/>
      <c r="DJP59" s="43"/>
      <c r="DJQ59" s="43"/>
      <c r="DJR59" s="43"/>
      <c r="DJS59" s="43"/>
      <c r="DJT59" s="43"/>
      <c r="DJU59" s="43"/>
      <c r="DJV59" s="43"/>
      <c r="DJW59" s="43"/>
      <c r="DJX59" s="43"/>
      <c r="DJY59" s="43"/>
      <c r="DJZ59" s="43"/>
      <c r="DKA59" s="43"/>
      <c r="DKB59" s="43"/>
      <c r="DKC59" s="43"/>
      <c r="DKD59" s="43"/>
      <c r="DKE59" s="43"/>
      <c r="DKF59" s="43"/>
      <c r="DKG59" s="43"/>
      <c r="DKH59" s="43"/>
      <c r="DKI59" s="43"/>
      <c r="DKJ59" s="43"/>
      <c r="DKK59" s="43"/>
      <c r="DKL59" s="43"/>
      <c r="DKM59" s="43"/>
      <c r="DKN59" s="43"/>
      <c r="DKO59" s="43"/>
      <c r="DKP59" s="43"/>
      <c r="DKQ59" s="43"/>
      <c r="DKR59" s="43"/>
      <c r="DKS59" s="43"/>
      <c r="DKT59" s="43"/>
      <c r="DKU59" s="43"/>
      <c r="DKV59" s="43"/>
      <c r="DKW59" s="43"/>
      <c r="DKX59" s="43"/>
      <c r="DKY59" s="43"/>
      <c r="DKZ59" s="43"/>
      <c r="DLA59" s="43"/>
      <c r="DLB59" s="43"/>
      <c r="DLC59" s="43"/>
      <c r="DLD59" s="43"/>
      <c r="DLE59" s="43"/>
      <c r="DLF59" s="43"/>
      <c r="DLG59" s="43"/>
      <c r="DLH59" s="43"/>
      <c r="DLI59" s="43"/>
      <c r="DLJ59" s="43"/>
      <c r="DLK59" s="43"/>
      <c r="DLL59" s="43"/>
      <c r="DLM59" s="43"/>
      <c r="DLN59" s="43"/>
      <c r="DLO59" s="43"/>
      <c r="DLP59" s="43"/>
      <c r="DLQ59" s="43"/>
      <c r="DLR59" s="43"/>
      <c r="DLS59" s="43"/>
      <c r="DLT59" s="43"/>
      <c r="DLU59" s="43"/>
      <c r="DLV59" s="43"/>
      <c r="DLW59" s="43"/>
      <c r="DLX59" s="43"/>
      <c r="DLY59" s="43"/>
      <c r="DLZ59" s="43"/>
      <c r="DMA59" s="43"/>
      <c r="DMB59" s="43"/>
      <c r="DMC59" s="43"/>
      <c r="DMD59" s="43"/>
      <c r="DME59" s="43"/>
      <c r="DMF59" s="43"/>
      <c r="DMG59" s="43"/>
      <c r="DMH59" s="43"/>
      <c r="DMI59" s="43"/>
      <c r="DMJ59" s="43"/>
      <c r="DMK59" s="43"/>
      <c r="DML59" s="43"/>
      <c r="DMM59" s="43"/>
      <c r="DMN59" s="43"/>
      <c r="DMO59" s="43"/>
      <c r="DMP59" s="43"/>
      <c r="DMQ59" s="43"/>
      <c r="DMR59" s="43"/>
      <c r="DMS59" s="43"/>
      <c r="DMT59" s="43"/>
      <c r="DMU59" s="43"/>
      <c r="DMV59" s="43"/>
      <c r="DMW59" s="43"/>
      <c r="DMX59" s="43"/>
      <c r="DMY59" s="43"/>
      <c r="DMZ59" s="43"/>
      <c r="DNA59" s="43"/>
      <c r="DNB59" s="43"/>
      <c r="DNC59" s="43"/>
      <c r="DND59" s="43"/>
      <c r="DNE59" s="43"/>
      <c r="DNF59" s="43"/>
      <c r="DNG59" s="43"/>
      <c r="DNH59" s="43"/>
      <c r="DNI59" s="43"/>
      <c r="DNJ59" s="43"/>
      <c r="DNK59" s="43"/>
      <c r="DNL59" s="43"/>
      <c r="DNM59" s="43"/>
      <c r="DNN59" s="43"/>
      <c r="DNO59" s="43"/>
      <c r="DNP59" s="43"/>
      <c r="DNQ59" s="43"/>
      <c r="DNR59" s="43"/>
      <c r="DNS59" s="43"/>
      <c r="DNT59" s="43"/>
      <c r="DNU59" s="43"/>
      <c r="DNV59" s="43"/>
      <c r="DNW59" s="43"/>
      <c r="DNX59" s="43"/>
      <c r="DNY59" s="43"/>
      <c r="DNZ59" s="43"/>
      <c r="DOA59" s="43"/>
      <c r="DOB59" s="43"/>
      <c r="DOC59" s="43"/>
      <c r="DOD59" s="43"/>
      <c r="DOE59" s="43"/>
      <c r="DOF59" s="43"/>
      <c r="DOG59" s="43"/>
      <c r="DOH59" s="43"/>
      <c r="DOI59" s="43"/>
      <c r="DOJ59" s="43"/>
      <c r="DOK59" s="43"/>
      <c r="DOL59" s="43"/>
      <c r="DOM59" s="43"/>
      <c r="DON59" s="43"/>
      <c r="DOO59" s="43"/>
      <c r="DOP59" s="43"/>
      <c r="DOQ59" s="43"/>
      <c r="DOR59" s="43"/>
      <c r="DOS59" s="43"/>
      <c r="DOT59" s="43"/>
      <c r="DOU59" s="43"/>
      <c r="DOV59" s="43"/>
      <c r="DOW59" s="43"/>
      <c r="DOX59" s="43"/>
      <c r="DOY59" s="43"/>
      <c r="DOZ59" s="43"/>
      <c r="DPA59" s="43"/>
      <c r="DPB59" s="43"/>
      <c r="DPC59" s="43"/>
      <c r="DPD59" s="43"/>
      <c r="DPE59" s="43"/>
      <c r="DPF59" s="43"/>
      <c r="DPG59" s="43"/>
      <c r="DPH59" s="43"/>
      <c r="DPI59" s="43"/>
      <c r="DPJ59" s="43"/>
      <c r="DPK59" s="43"/>
      <c r="DPL59" s="43"/>
      <c r="DPM59" s="43"/>
      <c r="DPN59" s="43"/>
      <c r="DPO59" s="43"/>
      <c r="DPP59" s="43"/>
      <c r="DPQ59" s="43"/>
      <c r="DPR59" s="43"/>
      <c r="DPS59" s="43"/>
      <c r="DPT59" s="43"/>
      <c r="DPU59" s="43"/>
      <c r="DPV59" s="43"/>
      <c r="DPW59" s="43"/>
      <c r="DPX59" s="43"/>
      <c r="DPY59" s="43"/>
      <c r="DPZ59" s="43"/>
      <c r="DQA59" s="43"/>
      <c r="DQB59" s="43"/>
      <c r="DQC59" s="43"/>
      <c r="DQD59" s="43"/>
      <c r="DQE59" s="43"/>
      <c r="DQF59" s="43"/>
      <c r="DQG59" s="43"/>
      <c r="DQH59" s="43"/>
      <c r="DQI59" s="43"/>
      <c r="DQJ59" s="43"/>
      <c r="DQK59" s="43"/>
      <c r="DQL59" s="43"/>
      <c r="DQM59" s="43"/>
      <c r="DQN59" s="43"/>
      <c r="DQO59" s="43"/>
      <c r="DQP59" s="43"/>
      <c r="DQQ59" s="43"/>
      <c r="DQR59" s="43"/>
      <c r="DQS59" s="43"/>
      <c r="DQT59" s="43"/>
      <c r="DQU59" s="43"/>
      <c r="DQV59" s="43"/>
      <c r="DQW59" s="43"/>
      <c r="DQX59" s="43"/>
      <c r="DQY59" s="43"/>
      <c r="DQZ59" s="43"/>
      <c r="DRA59" s="43"/>
      <c r="DRB59" s="43"/>
      <c r="DRC59" s="43"/>
      <c r="DRD59" s="43"/>
      <c r="DRE59" s="43"/>
      <c r="DRF59" s="43"/>
      <c r="DRG59" s="43"/>
      <c r="DRH59" s="43"/>
      <c r="DRI59" s="43"/>
      <c r="DRJ59" s="43"/>
      <c r="DRK59" s="43"/>
      <c r="DRL59" s="43"/>
      <c r="DRM59" s="43"/>
      <c r="DRN59" s="43"/>
      <c r="DRO59" s="43"/>
      <c r="DRP59" s="43"/>
      <c r="DRQ59" s="43"/>
      <c r="DRR59" s="43"/>
      <c r="DRS59" s="43"/>
      <c r="DRT59" s="43"/>
      <c r="DRU59" s="43"/>
      <c r="DRV59" s="43"/>
      <c r="DRW59" s="43"/>
      <c r="DRX59" s="43"/>
      <c r="DRY59" s="43"/>
      <c r="DRZ59" s="43"/>
      <c r="DSA59" s="43"/>
      <c r="DSB59" s="43"/>
      <c r="DSC59" s="43"/>
      <c r="DSD59" s="43"/>
      <c r="DSE59" s="43"/>
      <c r="DSF59" s="43"/>
      <c r="DSG59" s="43"/>
      <c r="DSH59" s="43"/>
      <c r="DSI59" s="43"/>
      <c r="DSJ59" s="43"/>
      <c r="DSK59" s="43"/>
      <c r="DSL59" s="43"/>
      <c r="DSM59" s="43"/>
      <c r="DSN59" s="43"/>
      <c r="DSO59" s="43"/>
      <c r="DSP59" s="43"/>
      <c r="DSQ59" s="43"/>
      <c r="DSR59" s="43"/>
      <c r="DSS59" s="43"/>
      <c r="DST59" s="43"/>
      <c r="DSU59" s="43"/>
      <c r="DSV59" s="43"/>
      <c r="DSW59" s="43"/>
      <c r="DSX59" s="43"/>
      <c r="DSY59" s="43"/>
      <c r="DSZ59" s="43"/>
      <c r="DTA59" s="43"/>
      <c r="DTB59" s="43"/>
      <c r="DTC59" s="43"/>
      <c r="DTD59" s="43"/>
      <c r="DTE59" s="43"/>
      <c r="DTF59" s="43"/>
      <c r="DTG59" s="43"/>
      <c r="DTH59" s="43"/>
      <c r="DTI59" s="43"/>
      <c r="DTJ59" s="43"/>
      <c r="DTK59" s="43"/>
      <c r="DTL59" s="43"/>
      <c r="DTM59" s="43"/>
      <c r="DTN59" s="43"/>
      <c r="DTO59" s="43"/>
      <c r="DTP59" s="43"/>
      <c r="DTQ59" s="43"/>
      <c r="DTR59" s="43"/>
      <c r="DTS59" s="43"/>
      <c r="DTT59" s="43"/>
      <c r="DTU59" s="43"/>
      <c r="DTV59" s="43"/>
      <c r="DTW59" s="43"/>
      <c r="DTX59" s="43"/>
      <c r="DTY59" s="43"/>
      <c r="DTZ59" s="43"/>
      <c r="DUA59" s="43"/>
      <c r="DUB59" s="43"/>
      <c r="DUC59" s="43"/>
      <c r="DUD59" s="43"/>
      <c r="DUE59" s="43"/>
      <c r="DUF59" s="43"/>
      <c r="DUG59" s="43"/>
      <c r="DUH59" s="43"/>
      <c r="DUI59" s="43"/>
      <c r="DUJ59" s="43"/>
      <c r="DUK59" s="43"/>
      <c r="DUL59" s="43"/>
      <c r="DUM59" s="43"/>
      <c r="DUN59" s="43"/>
      <c r="DUO59" s="43"/>
      <c r="DUP59" s="43"/>
      <c r="DUQ59" s="43"/>
      <c r="DUR59" s="43"/>
      <c r="DUS59" s="43"/>
      <c r="DUT59" s="43"/>
      <c r="DUU59" s="43"/>
      <c r="DUV59" s="43"/>
      <c r="DUW59" s="43"/>
      <c r="DUX59" s="43"/>
      <c r="DUY59" s="43"/>
      <c r="DUZ59" s="43"/>
      <c r="DVA59" s="43"/>
      <c r="DVB59" s="43"/>
      <c r="DVC59" s="43"/>
      <c r="DVD59" s="43"/>
      <c r="DVE59" s="43"/>
      <c r="DVF59" s="43"/>
      <c r="DVG59" s="43"/>
      <c r="DVH59" s="43"/>
      <c r="DVI59" s="43"/>
      <c r="DVJ59" s="43"/>
      <c r="DVK59" s="43"/>
      <c r="DVL59" s="43"/>
      <c r="DVM59" s="43"/>
      <c r="DVN59" s="43"/>
      <c r="DVO59" s="43"/>
      <c r="DVP59" s="43"/>
      <c r="DVQ59" s="43"/>
      <c r="DVR59" s="43"/>
      <c r="DVS59" s="43"/>
      <c r="DVT59" s="43"/>
      <c r="DVU59" s="43"/>
      <c r="DVV59" s="43"/>
      <c r="DVW59" s="43"/>
      <c r="DVX59" s="43"/>
      <c r="DVY59" s="43"/>
      <c r="DVZ59" s="43"/>
      <c r="DWA59" s="43"/>
      <c r="DWB59" s="43"/>
      <c r="DWC59" s="43"/>
      <c r="DWD59" s="43"/>
      <c r="DWE59" s="43"/>
      <c r="DWF59" s="43"/>
      <c r="DWG59" s="43"/>
      <c r="DWH59" s="43"/>
      <c r="DWI59" s="43"/>
      <c r="DWJ59" s="43"/>
      <c r="DWK59" s="43"/>
      <c r="DWL59" s="43"/>
      <c r="DWM59" s="43"/>
      <c r="DWN59" s="43"/>
      <c r="DWO59" s="43"/>
      <c r="DWP59" s="43"/>
      <c r="DWQ59" s="43"/>
      <c r="DWR59" s="43"/>
      <c r="DWS59" s="43"/>
      <c r="DWT59" s="43"/>
      <c r="DWU59" s="43"/>
      <c r="DWV59" s="43"/>
      <c r="DWW59" s="43"/>
      <c r="DWX59" s="43"/>
      <c r="DWY59" s="43"/>
      <c r="DWZ59" s="43"/>
      <c r="DXA59" s="43"/>
      <c r="DXB59" s="43"/>
      <c r="DXC59" s="43"/>
      <c r="DXD59" s="43"/>
      <c r="DXE59" s="43"/>
      <c r="DXF59" s="43"/>
      <c r="DXG59" s="43"/>
      <c r="DXH59" s="43"/>
      <c r="DXI59" s="43"/>
      <c r="DXJ59" s="43"/>
      <c r="DXK59" s="43"/>
      <c r="DXL59" s="43"/>
      <c r="DXM59" s="43"/>
      <c r="DXN59" s="43"/>
      <c r="DXO59" s="43"/>
      <c r="DXP59" s="43"/>
      <c r="DXQ59" s="43"/>
      <c r="DXR59" s="43"/>
      <c r="DXS59" s="43"/>
      <c r="DXT59" s="43"/>
      <c r="DXU59" s="43"/>
      <c r="DXV59" s="43"/>
      <c r="DXW59" s="43"/>
      <c r="DXX59" s="43"/>
      <c r="DXY59" s="43"/>
      <c r="DXZ59" s="43"/>
      <c r="DYA59" s="43"/>
      <c r="DYB59" s="43"/>
      <c r="DYC59" s="43"/>
      <c r="DYD59" s="43"/>
      <c r="DYE59" s="43"/>
      <c r="DYF59" s="43"/>
      <c r="DYG59" s="43"/>
      <c r="DYH59" s="43"/>
      <c r="DYI59" s="43"/>
      <c r="DYJ59" s="43"/>
      <c r="DYK59" s="43"/>
      <c r="DYL59" s="43"/>
      <c r="DYM59" s="43"/>
      <c r="DYN59" s="43"/>
      <c r="DYO59" s="43"/>
      <c r="DYP59" s="43"/>
      <c r="DYQ59" s="43"/>
      <c r="DYR59" s="43"/>
      <c r="DYS59" s="43"/>
      <c r="DYT59" s="43"/>
      <c r="DYU59" s="43"/>
      <c r="DYV59" s="43"/>
      <c r="DYW59" s="43"/>
      <c r="DYX59" s="43"/>
      <c r="DYY59" s="43"/>
      <c r="DYZ59" s="43"/>
      <c r="DZA59" s="43"/>
      <c r="DZB59" s="43"/>
      <c r="DZC59" s="43"/>
      <c r="DZD59" s="43"/>
      <c r="DZE59" s="43"/>
      <c r="DZF59" s="43"/>
      <c r="DZG59" s="43"/>
      <c r="DZH59" s="43"/>
      <c r="DZI59" s="43"/>
      <c r="DZJ59" s="43"/>
      <c r="DZK59" s="43"/>
      <c r="DZL59" s="43"/>
      <c r="DZM59" s="43"/>
      <c r="DZN59" s="43"/>
      <c r="DZO59" s="43"/>
      <c r="DZP59" s="43"/>
      <c r="DZQ59" s="43"/>
      <c r="DZR59" s="43"/>
      <c r="DZS59" s="43"/>
      <c r="DZT59" s="43"/>
      <c r="DZU59" s="43"/>
      <c r="DZV59" s="43"/>
      <c r="DZW59" s="43"/>
      <c r="DZX59" s="43"/>
      <c r="DZY59" s="43"/>
      <c r="DZZ59" s="43"/>
      <c r="EAA59" s="43"/>
      <c r="EAB59" s="43"/>
      <c r="EAC59" s="43"/>
      <c r="EAD59" s="43"/>
      <c r="EAE59" s="43"/>
      <c r="EAF59" s="43"/>
      <c r="EAG59" s="43"/>
      <c r="EAH59" s="43"/>
      <c r="EAI59" s="43"/>
      <c r="EAJ59" s="43"/>
      <c r="EAK59" s="43"/>
      <c r="EAL59" s="43"/>
      <c r="EAM59" s="43"/>
      <c r="EAN59" s="43"/>
      <c r="EAO59" s="43"/>
      <c r="EAP59" s="43"/>
      <c r="EAQ59" s="43"/>
      <c r="EAR59" s="43"/>
      <c r="EAS59" s="43"/>
      <c r="EAT59" s="43"/>
      <c r="EAU59" s="43"/>
      <c r="EAV59" s="43"/>
      <c r="EAW59" s="43"/>
      <c r="EAX59" s="43"/>
      <c r="EAY59" s="43"/>
      <c r="EAZ59" s="43"/>
      <c r="EBA59" s="43"/>
      <c r="EBB59" s="43"/>
      <c r="EBC59" s="43"/>
      <c r="EBD59" s="43"/>
      <c r="EBE59" s="43"/>
      <c r="EBF59" s="43"/>
      <c r="EBG59" s="43"/>
      <c r="EBH59" s="43"/>
      <c r="EBI59" s="43"/>
      <c r="EBJ59" s="43"/>
      <c r="EBK59" s="43"/>
      <c r="EBL59" s="43"/>
      <c r="EBM59" s="43"/>
      <c r="EBN59" s="43"/>
      <c r="EBO59" s="43"/>
      <c r="EBP59" s="43"/>
      <c r="EBQ59" s="43"/>
      <c r="EBR59" s="43"/>
      <c r="EBS59" s="43"/>
      <c r="EBT59" s="43"/>
      <c r="EBU59" s="43"/>
      <c r="EBV59" s="43"/>
      <c r="EBW59" s="43"/>
      <c r="EBX59" s="43"/>
      <c r="EBY59" s="43"/>
      <c r="EBZ59" s="43"/>
      <c r="ECA59" s="43"/>
      <c r="ECB59" s="43"/>
      <c r="ECC59" s="43"/>
      <c r="ECD59" s="43"/>
      <c r="ECE59" s="43"/>
      <c r="ECF59" s="43"/>
      <c r="ECG59" s="43"/>
      <c r="ECH59" s="43"/>
      <c r="ECI59" s="43"/>
      <c r="ECJ59" s="43"/>
      <c r="ECK59" s="43"/>
      <c r="ECL59" s="43"/>
      <c r="ECM59" s="43"/>
      <c r="ECN59" s="43"/>
      <c r="ECO59" s="43"/>
      <c r="ECP59" s="43"/>
      <c r="ECQ59" s="43"/>
      <c r="ECR59" s="43"/>
      <c r="ECS59" s="43"/>
      <c r="ECT59" s="43"/>
      <c r="ECU59" s="43"/>
      <c r="ECV59" s="43"/>
      <c r="ECW59" s="43"/>
      <c r="ECX59" s="43"/>
      <c r="ECY59" s="43"/>
      <c r="ECZ59" s="43"/>
      <c r="EDA59" s="43"/>
      <c r="EDB59" s="43"/>
      <c r="EDC59" s="43"/>
      <c r="EDD59" s="43"/>
      <c r="EDE59" s="43"/>
      <c r="EDF59" s="43"/>
      <c r="EDG59" s="43"/>
      <c r="EDH59" s="43"/>
      <c r="EDI59" s="43"/>
      <c r="EDJ59" s="43"/>
      <c r="EDK59" s="43"/>
      <c r="EDL59" s="43"/>
      <c r="EDM59" s="43"/>
      <c r="EDN59" s="43"/>
      <c r="EDO59" s="43"/>
      <c r="EDP59" s="43"/>
      <c r="EDQ59" s="43"/>
      <c r="EDR59" s="43"/>
      <c r="EDS59" s="43"/>
      <c r="EDT59" s="43"/>
      <c r="EDU59" s="43"/>
      <c r="EDV59" s="43"/>
      <c r="EDW59" s="43"/>
      <c r="EDX59" s="43"/>
      <c r="EDY59" s="43"/>
      <c r="EDZ59" s="43"/>
      <c r="EEA59" s="43"/>
      <c r="EEB59" s="43"/>
      <c r="EEC59" s="43"/>
      <c r="EED59" s="43"/>
      <c r="EEE59" s="43"/>
      <c r="EEF59" s="43"/>
      <c r="EEG59" s="43"/>
      <c r="EEH59" s="43"/>
      <c r="EEI59" s="43"/>
      <c r="EEJ59" s="43"/>
      <c r="EEK59" s="43"/>
      <c r="EEL59" s="43"/>
      <c r="EEM59" s="43"/>
      <c r="EEN59" s="43"/>
      <c r="EEO59" s="43"/>
      <c r="EEP59" s="43"/>
      <c r="EEQ59" s="43"/>
      <c r="EER59" s="43"/>
      <c r="EES59" s="43"/>
      <c r="EET59" s="43"/>
      <c r="EEU59" s="43"/>
      <c r="EEV59" s="43"/>
      <c r="EEW59" s="43"/>
      <c r="EEX59" s="43"/>
      <c r="EEY59" s="43"/>
      <c r="EEZ59" s="43"/>
      <c r="EFA59" s="43"/>
      <c r="EFB59" s="43"/>
      <c r="EFC59" s="43"/>
      <c r="EFD59" s="43"/>
      <c r="EFE59" s="43"/>
      <c r="EFF59" s="43"/>
      <c r="EFG59" s="43"/>
      <c r="EFH59" s="43"/>
      <c r="EFI59" s="43"/>
      <c r="EFJ59" s="43"/>
      <c r="EFK59" s="43"/>
      <c r="EFL59" s="43"/>
      <c r="EFM59" s="43"/>
      <c r="EFN59" s="43"/>
      <c r="EFO59" s="43"/>
      <c r="EFP59" s="43"/>
      <c r="EFQ59" s="43"/>
      <c r="EFR59" s="43"/>
      <c r="EFS59" s="43"/>
      <c r="EFT59" s="43"/>
      <c r="EFU59" s="43"/>
      <c r="EFV59" s="43"/>
      <c r="EFW59" s="43"/>
      <c r="EFX59" s="43"/>
      <c r="EFY59" s="43"/>
      <c r="EFZ59" s="43"/>
      <c r="EGA59" s="43"/>
      <c r="EGB59" s="43"/>
      <c r="EGC59" s="43"/>
      <c r="EGD59" s="43"/>
      <c r="EGE59" s="43"/>
      <c r="EGF59" s="43"/>
      <c r="EGG59" s="43"/>
      <c r="EGH59" s="43"/>
      <c r="EGI59" s="43"/>
      <c r="EGJ59" s="43"/>
      <c r="EGK59" s="43"/>
      <c r="EGL59" s="43"/>
      <c r="EGM59" s="43"/>
      <c r="EGN59" s="43"/>
      <c r="EGO59" s="43"/>
      <c r="EGP59" s="43"/>
      <c r="EGQ59" s="43"/>
      <c r="EGR59" s="43"/>
      <c r="EGS59" s="43"/>
      <c r="EGT59" s="43"/>
      <c r="EGU59" s="43"/>
      <c r="EGV59" s="43"/>
      <c r="EGW59" s="43"/>
      <c r="EGX59" s="43"/>
      <c r="EGY59" s="43"/>
      <c r="EGZ59" s="43"/>
      <c r="EHA59" s="43"/>
      <c r="EHB59" s="43"/>
      <c r="EHC59" s="43"/>
      <c r="EHD59" s="43"/>
      <c r="EHE59" s="43"/>
      <c r="EHF59" s="43"/>
      <c r="EHG59" s="43"/>
      <c r="EHH59" s="43"/>
      <c r="EHI59" s="43"/>
      <c r="EHJ59" s="43"/>
      <c r="EHK59" s="43"/>
      <c r="EHL59" s="43"/>
      <c r="EHM59" s="43"/>
      <c r="EHN59" s="43"/>
      <c r="EHO59" s="43"/>
      <c r="EHP59" s="43"/>
      <c r="EHQ59" s="43"/>
      <c r="EHR59" s="43"/>
      <c r="EHS59" s="43"/>
      <c r="EHT59" s="43"/>
      <c r="EHU59" s="43"/>
      <c r="EHV59" s="43"/>
      <c r="EHW59" s="43"/>
      <c r="EHX59" s="43"/>
      <c r="EHY59" s="43"/>
      <c r="EHZ59" s="43"/>
      <c r="EIA59" s="43"/>
      <c r="EIB59" s="43"/>
      <c r="EIC59" s="43"/>
      <c r="EID59" s="43"/>
      <c r="EIE59" s="43"/>
      <c r="EIF59" s="43"/>
      <c r="EIG59" s="43"/>
      <c r="EIH59" s="43"/>
      <c r="EII59" s="43"/>
      <c r="EIJ59" s="43"/>
      <c r="EIK59" s="43"/>
      <c r="EIL59" s="43"/>
      <c r="EIM59" s="43"/>
      <c r="EIN59" s="43"/>
      <c r="EIO59" s="43"/>
      <c r="EIP59" s="43"/>
      <c r="EIQ59" s="43"/>
      <c r="EIR59" s="43"/>
      <c r="EIS59" s="43"/>
      <c r="EIT59" s="43"/>
      <c r="EIU59" s="43"/>
      <c r="EIV59" s="43"/>
      <c r="EIW59" s="43"/>
      <c r="EIX59" s="43"/>
      <c r="EIY59" s="43"/>
      <c r="EIZ59" s="43"/>
      <c r="EJA59" s="43"/>
      <c r="EJB59" s="43"/>
      <c r="EJC59" s="43"/>
      <c r="EJD59" s="43"/>
      <c r="EJE59" s="43"/>
      <c r="EJF59" s="43"/>
      <c r="EJG59" s="43"/>
      <c r="EJH59" s="43"/>
      <c r="EJI59" s="43"/>
      <c r="EJJ59" s="43"/>
      <c r="EJK59" s="43"/>
      <c r="EJL59" s="43"/>
      <c r="EJM59" s="43"/>
      <c r="EJN59" s="43"/>
      <c r="EJO59" s="43"/>
      <c r="EJP59" s="43"/>
      <c r="EJQ59" s="43"/>
      <c r="EJR59" s="43"/>
      <c r="EJS59" s="43"/>
      <c r="EJT59" s="43"/>
      <c r="EJU59" s="43"/>
      <c r="EJV59" s="43"/>
      <c r="EJW59" s="43"/>
      <c r="EJX59" s="43"/>
      <c r="EJY59" s="43"/>
      <c r="EJZ59" s="43"/>
      <c r="EKA59" s="43"/>
      <c r="EKB59" s="43"/>
      <c r="EKC59" s="43"/>
      <c r="EKD59" s="43"/>
      <c r="EKE59" s="43"/>
      <c r="EKF59" s="43"/>
      <c r="EKG59" s="43"/>
      <c r="EKH59" s="43"/>
      <c r="EKI59" s="43"/>
      <c r="EKJ59" s="43"/>
      <c r="EKK59" s="43"/>
      <c r="EKL59" s="43"/>
      <c r="EKM59" s="43"/>
      <c r="EKN59" s="43"/>
      <c r="EKO59" s="43"/>
      <c r="EKP59" s="43"/>
      <c r="EKQ59" s="43"/>
      <c r="EKR59" s="43"/>
      <c r="EKS59" s="43"/>
      <c r="EKT59" s="43"/>
      <c r="EKU59" s="43"/>
      <c r="EKV59" s="43"/>
      <c r="EKW59" s="43"/>
      <c r="EKX59" s="43"/>
      <c r="EKY59" s="43"/>
      <c r="EKZ59" s="43"/>
      <c r="ELA59" s="43"/>
      <c r="ELB59" s="43"/>
      <c r="ELC59" s="43"/>
      <c r="ELD59" s="43"/>
      <c r="ELE59" s="43"/>
      <c r="ELF59" s="43"/>
      <c r="ELG59" s="43"/>
      <c r="ELH59" s="43"/>
      <c r="ELI59" s="43"/>
      <c r="ELJ59" s="43"/>
      <c r="ELK59" s="43"/>
      <c r="ELL59" s="43"/>
      <c r="ELM59" s="43"/>
      <c r="ELN59" s="43"/>
      <c r="ELO59" s="43"/>
      <c r="ELP59" s="43"/>
      <c r="ELQ59" s="43"/>
      <c r="ELR59" s="43"/>
      <c r="ELS59" s="43"/>
      <c r="ELT59" s="43"/>
      <c r="ELU59" s="43"/>
      <c r="ELV59" s="43"/>
      <c r="ELW59" s="43"/>
      <c r="ELX59" s="43"/>
      <c r="ELY59" s="43"/>
      <c r="ELZ59" s="43"/>
      <c r="EMA59" s="43"/>
      <c r="EMB59" s="43"/>
      <c r="EMC59" s="43"/>
      <c r="EMD59" s="43"/>
      <c r="EME59" s="43"/>
      <c r="EMF59" s="43"/>
      <c r="EMG59" s="43"/>
      <c r="EMH59" s="43"/>
      <c r="EMI59" s="43"/>
      <c r="EMJ59" s="43"/>
      <c r="EMK59" s="43"/>
      <c r="EML59" s="43"/>
      <c r="EMM59" s="43"/>
      <c r="EMN59" s="43"/>
      <c r="EMO59" s="43"/>
      <c r="EMP59" s="43"/>
      <c r="EMQ59" s="43"/>
      <c r="EMR59" s="43"/>
      <c r="EMS59" s="43"/>
      <c r="EMT59" s="43"/>
      <c r="EMU59" s="43"/>
      <c r="EMV59" s="43"/>
      <c r="EMW59" s="43"/>
      <c r="EMX59" s="43"/>
      <c r="EMY59" s="43"/>
      <c r="EMZ59" s="43"/>
      <c r="ENA59" s="43"/>
      <c r="ENB59" s="43"/>
      <c r="ENC59" s="43"/>
      <c r="END59" s="43"/>
      <c r="ENE59" s="43"/>
      <c r="ENF59" s="43"/>
      <c r="ENG59" s="43"/>
      <c r="ENH59" s="43"/>
      <c r="ENI59" s="43"/>
      <c r="ENJ59" s="43"/>
      <c r="ENK59" s="43"/>
      <c r="ENL59" s="43"/>
      <c r="ENM59" s="43"/>
      <c r="ENN59" s="43"/>
      <c r="ENO59" s="43"/>
      <c r="ENP59" s="43"/>
      <c r="ENQ59" s="43"/>
      <c r="ENR59" s="43"/>
      <c r="ENS59" s="43"/>
      <c r="ENT59" s="43"/>
      <c r="ENU59" s="43"/>
      <c r="ENV59" s="43"/>
      <c r="ENW59" s="43"/>
      <c r="ENX59" s="43"/>
      <c r="ENY59" s="43"/>
      <c r="ENZ59" s="43"/>
      <c r="EOA59" s="43"/>
      <c r="EOB59" s="43"/>
      <c r="EOC59" s="43"/>
      <c r="EOD59" s="43"/>
      <c r="EOE59" s="43"/>
      <c r="EOF59" s="43"/>
      <c r="EOG59" s="43"/>
      <c r="EOH59" s="43"/>
      <c r="EOI59" s="43"/>
      <c r="EOJ59" s="43"/>
      <c r="EOK59" s="43"/>
      <c r="EOL59" s="43"/>
      <c r="EOM59" s="43"/>
      <c r="EON59" s="43"/>
      <c r="EOO59" s="43"/>
      <c r="EOP59" s="43"/>
      <c r="EOQ59" s="43"/>
      <c r="EOR59" s="43"/>
      <c r="EOS59" s="43"/>
      <c r="EOT59" s="43"/>
      <c r="EOU59" s="43"/>
      <c r="EOV59" s="43"/>
      <c r="EOW59" s="43"/>
      <c r="EOX59" s="43"/>
      <c r="EOY59" s="43"/>
      <c r="EOZ59" s="43"/>
      <c r="EPA59" s="43"/>
      <c r="EPB59" s="43"/>
      <c r="EPC59" s="43"/>
      <c r="EPD59" s="43"/>
      <c r="EPE59" s="43"/>
      <c r="EPF59" s="43"/>
      <c r="EPG59" s="43"/>
      <c r="EPH59" s="43"/>
      <c r="EPI59" s="43"/>
      <c r="EPJ59" s="43"/>
      <c r="EPK59" s="43"/>
      <c r="EPL59" s="43"/>
      <c r="EPM59" s="43"/>
      <c r="EPN59" s="43"/>
      <c r="EPO59" s="43"/>
      <c r="EPP59" s="43"/>
      <c r="EPQ59" s="43"/>
      <c r="EPR59" s="43"/>
      <c r="EPS59" s="43"/>
      <c r="EPT59" s="43"/>
      <c r="EPU59" s="43"/>
      <c r="EPV59" s="43"/>
      <c r="EPW59" s="43"/>
      <c r="EPX59" s="43"/>
      <c r="EPY59" s="43"/>
      <c r="EPZ59" s="43"/>
      <c r="EQA59" s="43"/>
      <c r="EQB59" s="43"/>
      <c r="EQC59" s="43"/>
      <c r="EQD59" s="43"/>
      <c r="EQE59" s="43"/>
      <c r="EQF59" s="43"/>
      <c r="EQG59" s="43"/>
      <c r="EQH59" s="43"/>
      <c r="EQI59" s="43"/>
      <c r="EQJ59" s="43"/>
      <c r="EQK59" s="43"/>
      <c r="EQL59" s="43"/>
      <c r="EQM59" s="43"/>
      <c r="EQN59" s="43"/>
      <c r="EQO59" s="43"/>
      <c r="EQP59" s="43"/>
      <c r="EQQ59" s="43"/>
      <c r="EQR59" s="43"/>
      <c r="EQS59" s="43"/>
      <c r="EQT59" s="43"/>
      <c r="EQU59" s="43"/>
      <c r="EQV59" s="43"/>
      <c r="EQW59" s="43"/>
      <c r="EQX59" s="43"/>
      <c r="EQY59" s="43"/>
      <c r="EQZ59" s="43"/>
      <c r="ERA59" s="43"/>
      <c r="ERB59" s="43"/>
      <c r="ERC59" s="43"/>
      <c r="ERD59" s="43"/>
      <c r="ERE59" s="43"/>
      <c r="ERF59" s="43"/>
      <c r="ERG59" s="43"/>
      <c r="ERH59" s="43"/>
      <c r="ERI59" s="43"/>
      <c r="ERJ59" s="43"/>
      <c r="ERK59" s="43"/>
      <c r="ERL59" s="43"/>
      <c r="ERM59" s="43"/>
      <c r="ERN59" s="43"/>
      <c r="ERO59" s="43"/>
      <c r="ERP59" s="43"/>
      <c r="ERQ59" s="43"/>
      <c r="ERR59" s="43"/>
      <c r="ERS59" s="43"/>
      <c r="ERT59" s="43"/>
      <c r="ERU59" s="43"/>
      <c r="ERV59" s="43"/>
      <c r="ERW59" s="43"/>
      <c r="ERX59" s="43"/>
      <c r="ERY59" s="43"/>
      <c r="ERZ59" s="43"/>
      <c r="ESA59" s="43"/>
      <c r="ESB59" s="43"/>
      <c r="ESC59" s="43"/>
      <c r="ESD59" s="43"/>
      <c r="ESE59" s="43"/>
      <c r="ESF59" s="43"/>
      <c r="ESG59" s="43"/>
      <c r="ESH59" s="43"/>
      <c r="ESI59" s="43"/>
      <c r="ESJ59" s="43"/>
      <c r="ESK59" s="43"/>
      <c r="ESL59" s="43"/>
      <c r="ESM59" s="43"/>
      <c r="ESN59" s="43"/>
      <c r="ESO59" s="43"/>
      <c r="ESP59" s="43"/>
      <c r="ESQ59" s="43"/>
      <c r="ESR59" s="43"/>
      <c r="ESS59" s="43"/>
      <c r="EST59" s="43"/>
      <c r="ESU59" s="43"/>
      <c r="ESV59" s="43"/>
      <c r="ESW59" s="43"/>
      <c r="ESX59" s="43"/>
      <c r="ESY59" s="43"/>
      <c r="ESZ59" s="43"/>
      <c r="ETA59" s="43"/>
      <c r="ETB59" s="43"/>
      <c r="ETC59" s="43"/>
      <c r="ETD59" s="43"/>
      <c r="ETE59" s="43"/>
      <c r="ETF59" s="43"/>
      <c r="ETG59" s="43"/>
      <c r="ETH59" s="43"/>
      <c r="ETI59" s="43"/>
      <c r="ETJ59" s="43"/>
      <c r="ETK59" s="43"/>
      <c r="ETL59" s="43"/>
      <c r="ETM59" s="43"/>
      <c r="ETN59" s="43"/>
      <c r="ETO59" s="43"/>
      <c r="ETP59" s="43"/>
      <c r="ETQ59" s="43"/>
      <c r="ETR59" s="43"/>
      <c r="ETS59" s="43"/>
      <c r="ETT59" s="43"/>
      <c r="ETU59" s="43"/>
      <c r="ETV59" s="43"/>
      <c r="ETW59" s="43"/>
      <c r="ETX59" s="43"/>
      <c r="ETY59" s="43"/>
      <c r="ETZ59" s="43"/>
      <c r="EUA59" s="43"/>
      <c r="EUB59" s="43"/>
      <c r="EUC59" s="43"/>
      <c r="EUD59" s="43"/>
      <c r="EUE59" s="43"/>
      <c r="EUF59" s="43"/>
      <c r="EUG59" s="43"/>
      <c r="EUH59" s="43"/>
      <c r="EUI59" s="43"/>
      <c r="EUJ59" s="43"/>
      <c r="EUK59" s="43"/>
      <c r="EUL59" s="43"/>
      <c r="EUM59" s="43"/>
      <c r="EUN59" s="43"/>
      <c r="EUO59" s="43"/>
      <c r="EUP59" s="43"/>
      <c r="EUQ59" s="43"/>
      <c r="EUR59" s="43"/>
      <c r="EUS59" s="43"/>
      <c r="EUT59" s="43"/>
      <c r="EUU59" s="43"/>
      <c r="EUV59" s="43"/>
      <c r="EUW59" s="43"/>
      <c r="EUX59" s="43"/>
      <c r="EUY59" s="43"/>
      <c r="EUZ59" s="43"/>
      <c r="EVA59" s="43"/>
      <c r="EVB59" s="43"/>
      <c r="EVC59" s="43"/>
      <c r="EVD59" s="43"/>
      <c r="EVE59" s="43"/>
      <c r="EVF59" s="43"/>
      <c r="EVG59" s="43"/>
      <c r="EVH59" s="43"/>
      <c r="EVI59" s="43"/>
      <c r="EVJ59" s="43"/>
      <c r="EVK59" s="43"/>
      <c r="EVL59" s="43"/>
      <c r="EVM59" s="43"/>
      <c r="EVN59" s="43"/>
      <c r="EVO59" s="43"/>
      <c r="EVP59" s="43"/>
      <c r="EVQ59" s="43"/>
      <c r="EVR59" s="43"/>
      <c r="EVS59" s="43"/>
      <c r="EVT59" s="43"/>
      <c r="EVU59" s="43"/>
      <c r="EVV59" s="43"/>
      <c r="EVW59" s="43"/>
      <c r="EVX59" s="43"/>
      <c r="EVY59" s="43"/>
      <c r="EVZ59" s="43"/>
      <c r="EWA59" s="43"/>
      <c r="EWB59" s="43"/>
      <c r="EWC59" s="43"/>
      <c r="EWD59" s="43"/>
      <c r="EWE59" s="43"/>
      <c r="EWF59" s="43"/>
      <c r="EWG59" s="43"/>
      <c r="EWH59" s="43"/>
      <c r="EWI59" s="43"/>
      <c r="EWJ59" s="43"/>
      <c r="EWK59" s="43"/>
      <c r="EWL59" s="43"/>
      <c r="EWM59" s="43"/>
      <c r="EWN59" s="43"/>
      <c r="EWO59" s="43"/>
      <c r="EWP59" s="43"/>
      <c r="EWQ59" s="43"/>
      <c r="EWR59" s="43"/>
      <c r="EWS59" s="43"/>
      <c r="EWT59" s="43"/>
      <c r="EWU59" s="43"/>
      <c r="EWV59" s="43"/>
      <c r="EWW59" s="43"/>
      <c r="EWX59" s="43"/>
      <c r="EWY59" s="43"/>
      <c r="EWZ59" s="43"/>
      <c r="EXA59" s="43"/>
      <c r="EXB59" s="43"/>
      <c r="EXC59" s="43"/>
      <c r="EXD59" s="43"/>
      <c r="EXE59" s="43"/>
      <c r="EXF59" s="43"/>
      <c r="EXG59" s="43"/>
      <c r="EXH59" s="43"/>
      <c r="EXI59" s="43"/>
      <c r="EXJ59" s="43"/>
      <c r="EXK59" s="43"/>
      <c r="EXL59" s="43"/>
      <c r="EXM59" s="43"/>
      <c r="EXN59" s="43"/>
      <c r="EXO59" s="43"/>
      <c r="EXP59" s="43"/>
      <c r="EXQ59" s="43"/>
      <c r="EXR59" s="43"/>
      <c r="EXS59" s="43"/>
      <c r="EXT59" s="43"/>
      <c r="EXU59" s="43"/>
      <c r="EXV59" s="43"/>
      <c r="EXW59" s="43"/>
      <c r="EXX59" s="43"/>
      <c r="EXY59" s="43"/>
      <c r="EXZ59" s="43"/>
      <c r="EYA59" s="43"/>
      <c r="EYB59" s="43"/>
      <c r="EYC59" s="43"/>
      <c r="EYD59" s="43"/>
      <c r="EYE59" s="43"/>
      <c r="EYF59" s="43"/>
      <c r="EYG59" s="43"/>
      <c r="EYH59" s="43"/>
      <c r="EYI59" s="43"/>
      <c r="EYJ59" s="43"/>
      <c r="EYK59" s="43"/>
      <c r="EYL59" s="43"/>
      <c r="EYM59" s="43"/>
      <c r="EYN59" s="43"/>
      <c r="EYO59" s="43"/>
      <c r="EYP59" s="43"/>
      <c r="EYQ59" s="43"/>
      <c r="EYR59" s="43"/>
      <c r="EYS59" s="43"/>
      <c r="EYT59" s="43"/>
      <c r="EYU59" s="43"/>
      <c r="EYV59" s="43"/>
      <c r="EYW59" s="43"/>
      <c r="EYX59" s="43"/>
      <c r="EYY59" s="43"/>
      <c r="EYZ59" s="43"/>
      <c r="EZA59" s="43"/>
      <c r="EZB59" s="43"/>
      <c r="EZC59" s="43"/>
      <c r="EZD59" s="43"/>
      <c r="EZE59" s="43"/>
      <c r="EZF59" s="43"/>
      <c r="EZG59" s="43"/>
      <c r="EZH59" s="43"/>
      <c r="EZI59" s="43"/>
      <c r="EZJ59" s="43"/>
      <c r="EZK59" s="43"/>
      <c r="EZL59" s="43"/>
      <c r="EZM59" s="43"/>
      <c r="EZN59" s="43"/>
      <c r="EZO59" s="43"/>
      <c r="EZP59" s="43"/>
      <c r="EZQ59" s="43"/>
      <c r="EZR59" s="43"/>
      <c r="EZS59" s="43"/>
      <c r="EZT59" s="43"/>
      <c r="EZU59" s="43"/>
      <c r="EZV59" s="43"/>
      <c r="EZW59" s="43"/>
      <c r="EZX59" s="43"/>
      <c r="EZY59" s="43"/>
      <c r="EZZ59" s="43"/>
      <c r="FAA59" s="43"/>
      <c r="FAB59" s="43"/>
      <c r="FAC59" s="43"/>
      <c r="FAD59" s="43"/>
      <c r="FAE59" s="43"/>
      <c r="FAF59" s="43"/>
      <c r="FAG59" s="43"/>
      <c r="FAH59" s="43"/>
      <c r="FAI59" s="43"/>
      <c r="FAJ59" s="43"/>
      <c r="FAK59" s="43"/>
      <c r="FAL59" s="43"/>
      <c r="FAM59" s="43"/>
      <c r="FAN59" s="43"/>
      <c r="FAO59" s="43"/>
      <c r="FAP59" s="43"/>
      <c r="FAQ59" s="43"/>
      <c r="FAR59" s="43"/>
      <c r="FAS59" s="43"/>
      <c r="FAT59" s="43"/>
      <c r="FAU59" s="43"/>
      <c r="FAV59" s="43"/>
      <c r="FAW59" s="43"/>
      <c r="FAX59" s="43"/>
      <c r="FAY59" s="43"/>
      <c r="FAZ59" s="43"/>
      <c r="FBA59" s="43"/>
      <c r="FBB59" s="43"/>
      <c r="FBC59" s="43"/>
      <c r="FBD59" s="43"/>
      <c r="FBE59" s="43"/>
      <c r="FBF59" s="43"/>
      <c r="FBG59" s="43"/>
      <c r="FBH59" s="43"/>
      <c r="FBI59" s="43"/>
      <c r="FBJ59" s="43"/>
      <c r="FBK59" s="43"/>
      <c r="FBL59" s="43"/>
      <c r="FBM59" s="43"/>
      <c r="FBN59" s="43"/>
      <c r="FBO59" s="43"/>
      <c r="FBP59" s="43"/>
      <c r="FBQ59" s="43"/>
      <c r="FBR59" s="43"/>
      <c r="FBS59" s="43"/>
      <c r="FBT59" s="43"/>
      <c r="FBU59" s="43"/>
      <c r="FBV59" s="43"/>
      <c r="FBW59" s="43"/>
      <c r="FBX59" s="43"/>
      <c r="FBY59" s="43"/>
      <c r="FBZ59" s="43"/>
      <c r="FCA59" s="43"/>
      <c r="FCB59" s="43"/>
      <c r="FCC59" s="43"/>
      <c r="FCD59" s="43"/>
      <c r="FCE59" s="43"/>
      <c r="FCF59" s="43"/>
      <c r="FCG59" s="43"/>
      <c r="FCH59" s="43"/>
      <c r="FCI59" s="43"/>
      <c r="FCJ59" s="43"/>
      <c r="FCK59" s="43"/>
      <c r="FCL59" s="43"/>
      <c r="FCM59" s="43"/>
      <c r="FCN59" s="43"/>
      <c r="FCO59" s="43"/>
      <c r="FCP59" s="43"/>
      <c r="FCQ59" s="43"/>
      <c r="FCR59" s="43"/>
      <c r="FCS59" s="43"/>
      <c r="FCT59" s="43"/>
      <c r="FCU59" s="43"/>
      <c r="FCV59" s="43"/>
      <c r="FCW59" s="43"/>
      <c r="FCX59" s="43"/>
      <c r="FCY59" s="43"/>
      <c r="FCZ59" s="43"/>
      <c r="FDA59" s="43"/>
      <c r="FDB59" s="43"/>
      <c r="FDC59" s="43"/>
      <c r="FDD59" s="43"/>
      <c r="FDE59" s="43"/>
      <c r="FDF59" s="43"/>
      <c r="FDG59" s="43"/>
      <c r="FDH59" s="43"/>
      <c r="FDI59" s="43"/>
      <c r="FDJ59" s="43"/>
      <c r="FDK59" s="43"/>
      <c r="FDL59" s="43"/>
      <c r="FDM59" s="43"/>
      <c r="FDN59" s="43"/>
      <c r="FDO59" s="43"/>
      <c r="FDP59" s="43"/>
      <c r="FDQ59" s="43"/>
      <c r="FDR59" s="43"/>
      <c r="FDS59" s="43"/>
      <c r="FDT59" s="43"/>
      <c r="FDU59" s="43"/>
      <c r="FDV59" s="43"/>
      <c r="FDW59" s="43"/>
      <c r="FDX59" s="43"/>
      <c r="FDY59" s="43"/>
      <c r="FDZ59" s="43"/>
      <c r="FEA59" s="43"/>
      <c r="FEB59" s="43"/>
      <c r="FEC59" s="43"/>
      <c r="FED59" s="43"/>
      <c r="FEE59" s="43"/>
      <c r="FEF59" s="43"/>
      <c r="FEG59" s="43"/>
      <c r="FEH59" s="43"/>
      <c r="FEI59" s="43"/>
      <c r="FEJ59" s="43"/>
      <c r="FEK59" s="43"/>
      <c r="FEL59" s="43"/>
      <c r="FEM59" s="43"/>
      <c r="FEN59" s="43"/>
      <c r="FEO59" s="43"/>
      <c r="FEP59" s="43"/>
      <c r="FEQ59" s="43"/>
      <c r="FER59" s="43"/>
      <c r="FES59" s="43"/>
      <c r="FET59" s="43"/>
      <c r="FEU59" s="43"/>
      <c r="FEV59" s="43"/>
      <c r="FEW59" s="43"/>
      <c r="FEX59" s="43"/>
      <c r="FEY59" s="43"/>
      <c r="FEZ59" s="43"/>
      <c r="FFA59" s="43"/>
      <c r="FFB59" s="43"/>
      <c r="FFC59" s="43"/>
      <c r="FFD59" s="43"/>
      <c r="FFE59" s="43"/>
      <c r="FFF59" s="43"/>
      <c r="FFG59" s="43"/>
      <c r="FFH59" s="43"/>
      <c r="FFI59" s="43"/>
      <c r="FFJ59" s="43"/>
      <c r="FFK59" s="43"/>
      <c r="FFL59" s="43"/>
      <c r="FFM59" s="43"/>
      <c r="FFN59" s="43"/>
      <c r="FFO59" s="43"/>
      <c r="FFP59" s="43"/>
      <c r="FFQ59" s="43"/>
      <c r="FFR59" s="43"/>
      <c r="FFS59" s="43"/>
      <c r="FFT59" s="43"/>
      <c r="FFU59" s="43"/>
      <c r="FFV59" s="43"/>
      <c r="FFW59" s="43"/>
      <c r="FFX59" s="43"/>
      <c r="FFY59" s="43"/>
      <c r="FFZ59" s="43"/>
      <c r="FGA59" s="43"/>
      <c r="FGB59" s="43"/>
      <c r="FGC59" s="43"/>
      <c r="FGD59" s="43"/>
      <c r="FGE59" s="43"/>
      <c r="FGF59" s="43"/>
      <c r="FGG59" s="43"/>
      <c r="FGH59" s="43"/>
      <c r="FGI59" s="43"/>
      <c r="FGJ59" s="43"/>
      <c r="FGK59" s="43"/>
      <c r="FGL59" s="43"/>
      <c r="FGM59" s="43"/>
      <c r="FGN59" s="43"/>
      <c r="FGO59" s="43"/>
      <c r="FGP59" s="43"/>
      <c r="FGQ59" s="43"/>
      <c r="FGR59" s="43"/>
      <c r="FGS59" s="43"/>
      <c r="FGT59" s="43"/>
      <c r="FGU59" s="43"/>
      <c r="FGV59" s="43"/>
      <c r="FGW59" s="43"/>
      <c r="FGX59" s="43"/>
      <c r="FGY59" s="43"/>
      <c r="FGZ59" s="43"/>
      <c r="FHA59" s="43"/>
      <c r="FHB59" s="43"/>
      <c r="FHC59" s="43"/>
      <c r="FHD59" s="43"/>
      <c r="FHE59" s="43"/>
      <c r="FHF59" s="43"/>
      <c r="FHG59" s="43"/>
      <c r="FHH59" s="43"/>
      <c r="FHI59" s="43"/>
      <c r="FHJ59" s="43"/>
      <c r="FHK59" s="43"/>
      <c r="FHL59" s="43"/>
      <c r="FHM59" s="43"/>
      <c r="FHN59" s="43"/>
      <c r="FHO59" s="43"/>
      <c r="FHP59" s="43"/>
      <c r="FHQ59" s="43"/>
      <c r="FHR59" s="43"/>
      <c r="FHS59" s="43"/>
      <c r="FHT59" s="43"/>
      <c r="FHU59" s="43"/>
      <c r="FHV59" s="43"/>
      <c r="FHW59" s="43"/>
      <c r="FHX59" s="43"/>
      <c r="FHY59" s="43"/>
      <c r="FHZ59" s="43"/>
      <c r="FIA59" s="43"/>
      <c r="FIB59" s="43"/>
      <c r="FIC59" s="43"/>
      <c r="FID59" s="43"/>
      <c r="FIE59" s="43"/>
      <c r="FIF59" s="43"/>
      <c r="FIG59" s="43"/>
      <c r="FIH59" s="43"/>
      <c r="FII59" s="43"/>
      <c r="FIJ59" s="43"/>
      <c r="FIK59" s="43"/>
      <c r="FIL59" s="43"/>
      <c r="FIM59" s="43"/>
      <c r="FIN59" s="43"/>
      <c r="FIO59" s="43"/>
      <c r="FIP59" s="43"/>
      <c r="FIQ59" s="43"/>
      <c r="FIR59" s="43"/>
      <c r="FIS59" s="43"/>
      <c r="FIT59" s="43"/>
      <c r="FIU59" s="43"/>
      <c r="FIV59" s="43"/>
      <c r="FIW59" s="43"/>
      <c r="FIX59" s="43"/>
      <c r="FIY59" s="43"/>
      <c r="FIZ59" s="43"/>
      <c r="FJA59" s="43"/>
      <c r="FJB59" s="43"/>
      <c r="FJC59" s="43"/>
      <c r="FJD59" s="43"/>
      <c r="FJE59" s="43"/>
      <c r="FJF59" s="43"/>
      <c r="FJG59" s="43"/>
      <c r="FJH59" s="43"/>
      <c r="FJI59" s="43"/>
      <c r="FJJ59" s="43"/>
      <c r="FJK59" s="43"/>
      <c r="FJL59" s="43"/>
      <c r="FJM59" s="43"/>
      <c r="FJN59" s="43"/>
      <c r="FJO59" s="43"/>
      <c r="FJP59" s="43"/>
      <c r="FJQ59" s="43"/>
      <c r="FJR59" s="43"/>
      <c r="FJS59" s="43"/>
      <c r="FJT59" s="43"/>
      <c r="FJU59" s="43"/>
      <c r="FJV59" s="43"/>
      <c r="FJW59" s="43"/>
      <c r="FJX59" s="43"/>
      <c r="FJY59" s="43"/>
      <c r="FJZ59" s="43"/>
      <c r="FKA59" s="43"/>
      <c r="FKB59" s="43"/>
      <c r="FKC59" s="43"/>
      <c r="FKD59" s="43"/>
      <c r="FKE59" s="43"/>
      <c r="FKF59" s="43"/>
      <c r="FKG59" s="43"/>
      <c r="FKH59" s="43"/>
      <c r="FKI59" s="43"/>
      <c r="FKJ59" s="43"/>
      <c r="FKK59" s="43"/>
      <c r="FKL59" s="43"/>
      <c r="FKM59" s="43"/>
      <c r="FKN59" s="43"/>
      <c r="FKO59" s="43"/>
      <c r="FKP59" s="43"/>
      <c r="FKQ59" s="43"/>
      <c r="FKR59" s="43"/>
      <c r="FKS59" s="43"/>
      <c r="FKT59" s="43"/>
      <c r="FKU59" s="43"/>
      <c r="FKV59" s="43"/>
      <c r="FKW59" s="43"/>
      <c r="FKX59" s="43"/>
      <c r="FKY59" s="43"/>
      <c r="FKZ59" s="43"/>
      <c r="FLA59" s="43"/>
      <c r="FLB59" s="43"/>
      <c r="FLC59" s="43"/>
      <c r="FLD59" s="43"/>
      <c r="FLE59" s="43"/>
      <c r="FLF59" s="43"/>
      <c r="FLG59" s="43"/>
      <c r="FLH59" s="43"/>
      <c r="FLI59" s="43"/>
      <c r="FLJ59" s="43"/>
      <c r="FLK59" s="43"/>
      <c r="FLL59" s="43"/>
      <c r="FLM59" s="43"/>
      <c r="FLN59" s="43"/>
      <c r="FLO59" s="43"/>
      <c r="FLP59" s="43"/>
      <c r="FLQ59" s="43"/>
      <c r="FLR59" s="43"/>
      <c r="FLS59" s="43"/>
      <c r="FLT59" s="43"/>
      <c r="FLU59" s="43"/>
      <c r="FLV59" s="43"/>
      <c r="FLW59" s="43"/>
      <c r="FLX59" s="43"/>
      <c r="FLY59" s="43"/>
      <c r="FLZ59" s="43"/>
      <c r="FMA59" s="43"/>
      <c r="FMB59" s="43"/>
      <c r="FMC59" s="43"/>
      <c r="FMD59" s="43"/>
      <c r="FME59" s="43"/>
      <c r="FMF59" s="43"/>
      <c r="FMG59" s="43"/>
      <c r="FMH59" s="43"/>
      <c r="FMI59" s="43"/>
      <c r="FMJ59" s="43"/>
      <c r="FMK59" s="43"/>
      <c r="FML59" s="43"/>
      <c r="FMM59" s="43"/>
      <c r="FMN59" s="43"/>
      <c r="FMO59" s="43"/>
      <c r="FMP59" s="43"/>
      <c r="FMQ59" s="43"/>
      <c r="FMR59" s="43"/>
      <c r="FMS59" s="43"/>
      <c r="FMT59" s="43"/>
      <c r="FMU59" s="43"/>
      <c r="FMV59" s="43"/>
      <c r="FMW59" s="43"/>
      <c r="FMX59" s="43"/>
      <c r="FMY59" s="43"/>
      <c r="FMZ59" s="43"/>
      <c r="FNA59" s="43"/>
      <c r="FNB59" s="43"/>
      <c r="FNC59" s="43"/>
      <c r="FND59" s="43"/>
      <c r="FNE59" s="43"/>
      <c r="FNF59" s="43"/>
      <c r="FNG59" s="43"/>
      <c r="FNH59" s="43"/>
      <c r="FNI59" s="43"/>
      <c r="FNJ59" s="43"/>
      <c r="FNK59" s="43"/>
      <c r="FNL59" s="43"/>
      <c r="FNM59" s="43"/>
      <c r="FNN59" s="43"/>
      <c r="FNO59" s="43"/>
      <c r="FNP59" s="43"/>
      <c r="FNQ59" s="43"/>
      <c r="FNR59" s="43"/>
      <c r="FNS59" s="43"/>
      <c r="FNT59" s="43"/>
      <c r="FNU59" s="43"/>
      <c r="FNV59" s="43"/>
      <c r="FNW59" s="43"/>
      <c r="FNX59" s="43"/>
      <c r="FNY59" s="43"/>
      <c r="FNZ59" s="43"/>
      <c r="FOA59" s="43"/>
      <c r="FOB59" s="43"/>
      <c r="FOC59" s="43"/>
      <c r="FOD59" s="43"/>
      <c r="FOE59" s="43"/>
      <c r="FOF59" s="43"/>
      <c r="FOG59" s="43"/>
      <c r="FOH59" s="43"/>
      <c r="FOI59" s="43"/>
      <c r="FOJ59" s="43"/>
      <c r="FOK59" s="43"/>
      <c r="FOL59" s="43"/>
      <c r="FOM59" s="43"/>
      <c r="FON59" s="43"/>
      <c r="FOO59" s="43"/>
      <c r="FOP59" s="43"/>
      <c r="FOQ59" s="43"/>
      <c r="FOR59" s="43"/>
      <c r="FOS59" s="43"/>
      <c r="FOT59" s="43"/>
      <c r="FOU59" s="43"/>
      <c r="FOV59" s="43"/>
      <c r="FOW59" s="43"/>
      <c r="FOX59" s="43"/>
      <c r="FOY59" s="43"/>
      <c r="FOZ59" s="43"/>
      <c r="FPA59" s="43"/>
      <c r="FPB59" s="43"/>
      <c r="FPC59" s="43"/>
      <c r="FPD59" s="43"/>
      <c r="FPE59" s="43"/>
      <c r="FPF59" s="43"/>
      <c r="FPG59" s="43"/>
      <c r="FPH59" s="43"/>
      <c r="FPI59" s="43"/>
      <c r="FPJ59" s="43"/>
      <c r="FPK59" s="43"/>
      <c r="FPL59" s="43"/>
      <c r="FPM59" s="43"/>
      <c r="FPN59" s="43"/>
      <c r="FPO59" s="43"/>
      <c r="FPP59" s="43"/>
      <c r="FPQ59" s="43"/>
      <c r="FPR59" s="43"/>
      <c r="FPS59" s="43"/>
      <c r="FPT59" s="43"/>
      <c r="FPU59" s="43"/>
      <c r="FPV59" s="43"/>
      <c r="FPW59" s="43"/>
      <c r="FPX59" s="43"/>
      <c r="FPY59" s="43"/>
      <c r="FPZ59" s="43"/>
      <c r="FQA59" s="43"/>
      <c r="FQB59" s="43"/>
      <c r="FQC59" s="43"/>
      <c r="FQD59" s="43"/>
      <c r="FQE59" s="43"/>
      <c r="FQF59" s="43"/>
      <c r="FQG59" s="43"/>
      <c r="FQH59" s="43"/>
      <c r="FQI59" s="43"/>
      <c r="FQJ59" s="43"/>
      <c r="FQK59" s="43"/>
      <c r="FQL59" s="43"/>
      <c r="FQM59" s="43"/>
      <c r="FQN59" s="43"/>
      <c r="FQO59" s="43"/>
      <c r="FQP59" s="43"/>
      <c r="FQQ59" s="43"/>
      <c r="FQR59" s="43"/>
      <c r="FQS59" s="43"/>
      <c r="FQT59" s="43"/>
      <c r="FQU59" s="43"/>
      <c r="FQV59" s="43"/>
      <c r="FQW59" s="43"/>
      <c r="FQX59" s="43"/>
      <c r="FQY59" s="43"/>
      <c r="FQZ59" s="43"/>
      <c r="FRA59" s="43"/>
      <c r="FRB59" s="43"/>
      <c r="FRC59" s="43"/>
      <c r="FRD59" s="43"/>
      <c r="FRE59" s="43"/>
      <c r="FRF59" s="43"/>
      <c r="FRG59" s="43"/>
      <c r="FRH59" s="43"/>
      <c r="FRI59" s="43"/>
      <c r="FRJ59" s="43"/>
      <c r="FRK59" s="43"/>
      <c r="FRL59" s="43"/>
      <c r="FRM59" s="43"/>
      <c r="FRN59" s="43"/>
      <c r="FRO59" s="43"/>
      <c r="FRP59" s="43"/>
      <c r="FRQ59" s="43"/>
      <c r="FRR59" s="43"/>
      <c r="FRS59" s="43"/>
      <c r="FRT59" s="43"/>
      <c r="FRU59" s="43"/>
      <c r="FRV59" s="43"/>
      <c r="FRW59" s="43"/>
      <c r="FRX59" s="43"/>
      <c r="FRY59" s="43"/>
      <c r="FRZ59" s="43"/>
      <c r="FSA59" s="43"/>
      <c r="FSB59" s="43"/>
      <c r="FSC59" s="43"/>
      <c r="FSD59" s="43"/>
      <c r="FSE59" s="43"/>
      <c r="FSF59" s="43"/>
      <c r="FSG59" s="43"/>
      <c r="FSH59" s="43"/>
      <c r="FSI59" s="43"/>
      <c r="FSJ59" s="43"/>
      <c r="FSK59" s="43"/>
      <c r="FSL59" s="43"/>
      <c r="FSM59" s="43"/>
      <c r="FSN59" s="43"/>
      <c r="FSO59" s="43"/>
      <c r="FSP59" s="43"/>
      <c r="FSQ59" s="43"/>
      <c r="FSR59" s="43"/>
      <c r="FSS59" s="43"/>
      <c r="FST59" s="43"/>
      <c r="FSU59" s="43"/>
      <c r="FSV59" s="43"/>
      <c r="FSW59" s="43"/>
      <c r="FSX59" s="43"/>
      <c r="FSY59" s="43"/>
      <c r="FSZ59" s="43"/>
      <c r="FTA59" s="43"/>
      <c r="FTB59" s="43"/>
      <c r="FTC59" s="43"/>
      <c r="FTD59" s="43"/>
      <c r="FTE59" s="43"/>
      <c r="FTF59" s="43"/>
      <c r="FTG59" s="43"/>
      <c r="FTH59" s="43"/>
      <c r="FTI59" s="43"/>
      <c r="FTJ59" s="43"/>
      <c r="FTK59" s="43"/>
      <c r="FTL59" s="43"/>
      <c r="FTM59" s="43"/>
      <c r="FTN59" s="43"/>
      <c r="FTO59" s="43"/>
      <c r="FTP59" s="43"/>
      <c r="FTQ59" s="43"/>
      <c r="FTR59" s="43"/>
      <c r="FTS59" s="43"/>
      <c r="FTT59" s="43"/>
      <c r="FTU59" s="43"/>
      <c r="FTV59" s="43"/>
      <c r="FTW59" s="43"/>
      <c r="FTX59" s="43"/>
      <c r="FTY59" s="43"/>
      <c r="FTZ59" s="43"/>
      <c r="FUA59" s="43"/>
      <c r="FUB59" s="43"/>
      <c r="FUC59" s="43"/>
      <c r="FUD59" s="43"/>
      <c r="FUE59" s="43"/>
      <c r="FUF59" s="43"/>
      <c r="FUG59" s="43"/>
      <c r="FUH59" s="43"/>
      <c r="FUI59" s="43"/>
      <c r="FUJ59" s="43"/>
      <c r="FUK59" s="43"/>
      <c r="FUL59" s="43"/>
      <c r="FUM59" s="43"/>
      <c r="FUN59" s="43"/>
      <c r="FUO59" s="43"/>
      <c r="FUP59" s="43"/>
      <c r="FUQ59" s="43"/>
      <c r="FUR59" s="43"/>
      <c r="FUS59" s="43"/>
      <c r="FUT59" s="43"/>
      <c r="FUU59" s="43"/>
      <c r="FUV59" s="43"/>
      <c r="FUW59" s="43"/>
      <c r="FUX59" s="43"/>
      <c r="FUY59" s="43"/>
      <c r="FUZ59" s="43"/>
      <c r="FVA59" s="43"/>
      <c r="FVB59" s="43"/>
      <c r="FVC59" s="43"/>
      <c r="FVD59" s="43"/>
      <c r="FVE59" s="43"/>
      <c r="FVF59" s="43"/>
      <c r="FVG59" s="43"/>
      <c r="FVH59" s="43"/>
      <c r="FVI59" s="43"/>
      <c r="FVJ59" s="43"/>
      <c r="FVK59" s="43"/>
      <c r="FVL59" s="43"/>
      <c r="FVM59" s="43"/>
      <c r="FVN59" s="43"/>
      <c r="FVO59" s="43"/>
      <c r="FVP59" s="43"/>
      <c r="FVQ59" s="43"/>
      <c r="FVR59" s="43"/>
      <c r="FVS59" s="43"/>
      <c r="FVT59" s="43"/>
      <c r="FVU59" s="43"/>
      <c r="FVV59" s="43"/>
      <c r="FVW59" s="43"/>
      <c r="FVX59" s="43"/>
      <c r="FVY59" s="43"/>
      <c r="FVZ59" s="43"/>
      <c r="FWA59" s="43"/>
      <c r="FWB59" s="43"/>
      <c r="FWC59" s="43"/>
      <c r="FWD59" s="43"/>
      <c r="FWE59" s="43"/>
      <c r="FWF59" s="43"/>
      <c r="FWG59" s="43"/>
      <c r="FWH59" s="43"/>
      <c r="FWI59" s="43"/>
      <c r="FWJ59" s="43"/>
      <c r="FWK59" s="43"/>
      <c r="FWL59" s="43"/>
      <c r="FWM59" s="43"/>
      <c r="FWN59" s="43"/>
      <c r="FWO59" s="43"/>
      <c r="FWP59" s="43"/>
      <c r="FWQ59" s="43"/>
      <c r="FWR59" s="43"/>
      <c r="FWS59" s="43"/>
      <c r="FWT59" s="43"/>
      <c r="FWU59" s="43"/>
      <c r="FWV59" s="43"/>
      <c r="FWW59" s="43"/>
      <c r="FWX59" s="43"/>
      <c r="FWY59" s="43"/>
      <c r="FWZ59" s="43"/>
      <c r="FXA59" s="43"/>
      <c r="FXB59" s="43"/>
      <c r="FXC59" s="43"/>
      <c r="FXD59" s="43"/>
      <c r="FXE59" s="43"/>
      <c r="FXF59" s="43"/>
      <c r="FXG59" s="43"/>
      <c r="FXH59" s="43"/>
      <c r="FXI59" s="43"/>
      <c r="FXJ59" s="43"/>
      <c r="FXK59" s="43"/>
      <c r="FXL59" s="43"/>
      <c r="FXM59" s="43"/>
      <c r="FXN59" s="43"/>
      <c r="FXO59" s="43"/>
      <c r="FXP59" s="43"/>
      <c r="FXQ59" s="43"/>
      <c r="FXR59" s="43"/>
      <c r="FXS59" s="43"/>
      <c r="FXT59" s="43"/>
      <c r="FXU59" s="43"/>
      <c r="FXV59" s="43"/>
      <c r="FXW59" s="43"/>
      <c r="FXX59" s="43"/>
      <c r="FXY59" s="43"/>
      <c r="FXZ59" s="43"/>
      <c r="FYA59" s="43"/>
      <c r="FYB59" s="43"/>
      <c r="FYC59" s="43"/>
      <c r="FYD59" s="43"/>
      <c r="FYE59" s="43"/>
      <c r="FYF59" s="43"/>
      <c r="FYG59" s="43"/>
      <c r="FYH59" s="43"/>
      <c r="FYI59" s="43"/>
      <c r="FYJ59" s="43"/>
      <c r="FYK59" s="43"/>
      <c r="FYL59" s="43"/>
      <c r="FYM59" s="43"/>
      <c r="FYN59" s="43"/>
      <c r="FYO59" s="43"/>
      <c r="FYP59" s="43"/>
      <c r="FYQ59" s="43"/>
      <c r="FYR59" s="43"/>
      <c r="FYS59" s="43"/>
      <c r="FYT59" s="43"/>
      <c r="FYU59" s="43"/>
      <c r="FYV59" s="43"/>
      <c r="FYW59" s="43"/>
      <c r="FYX59" s="43"/>
      <c r="FYY59" s="43"/>
      <c r="FYZ59" s="43"/>
      <c r="FZA59" s="43"/>
      <c r="FZB59" s="43"/>
      <c r="FZC59" s="43"/>
      <c r="FZD59" s="43"/>
      <c r="FZE59" s="43"/>
      <c r="FZF59" s="43"/>
      <c r="FZG59" s="43"/>
      <c r="FZH59" s="43"/>
      <c r="FZI59" s="43"/>
      <c r="FZJ59" s="43"/>
      <c r="FZK59" s="43"/>
      <c r="FZL59" s="43"/>
      <c r="FZM59" s="43"/>
      <c r="FZN59" s="43"/>
      <c r="FZO59" s="43"/>
      <c r="FZP59" s="43"/>
      <c r="FZQ59" s="43"/>
      <c r="FZR59" s="43"/>
      <c r="FZS59" s="43"/>
      <c r="FZT59" s="43"/>
      <c r="FZU59" s="43"/>
      <c r="FZV59" s="43"/>
      <c r="FZW59" s="43"/>
      <c r="FZX59" s="43"/>
      <c r="FZY59" s="43"/>
      <c r="FZZ59" s="43"/>
      <c r="GAA59" s="43"/>
      <c r="GAB59" s="43"/>
      <c r="GAC59" s="43"/>
      <c r="GAD59" s="43"/>
      <c r="GAE59" s="43"/>
      <c r="GAF59" s="43"/>
      <c r="GAG59" s="43"/>
      <c r="GAH59" s="43"/>
      <c r="GAI59" s="43"/>
      <c r="GAJ59" s="43"/>
      <c r="GAK59" s="43"/>
      <c r="GAL59" s="43"/>
      <c r="GAM59" s="43"/>
      <c r="GAN59" s="43"/>
      <c r="GAO59" s="43"/>
      <c r="GAP59" s="43"/>
      <c r="GAQ59" s="43"/>
      <c r="GAR59" s="43"/>
      <c r="GAS59" s="43"/>
      <c r="GAT59" s="43"/>
      <c r="GAU59" s="43"/>
      <c r="GAV59" s="43"/>
      <c r="GAW59" s="43"/>
      <c r="GAX59" s="43"/>
      <c r="GAY59" s="43"/>
      <c r="GAZ59" s="43"/>
      <c r="GBA59" s="43"/>
      <c r="GBB59" s="43"/>
      <c r="GBC59" s="43"/>
      <c r="GBD59" s="43"/>
      <c r="GBE59" s="43"/>
      <c r="GBF59" s="43"/>
      <c r="GBG59" s="43"/>
      <c r="GBH59" s="43"/>
      <c r="GBI59" s="43"/>
      <c r="GBJ59" s="43"/>
      <c r="GBK59" s="43"/>
      <c r="GBL59" s="43"/>
      <c r="GBM59" s="43"/>
      <c r="GBN59" s="43"/>
      <c r="GBO59" s="43"/>
      <c r="GBP59" s="43"/>
      <c r="GBQ59" s="43"/>
      <c r="GBR59" s="43"/>
      <c r="GBS59" s="43"/>
      <c r="GBT59" s="43"/>
      <c r="GBU59" s="43"/>
      <c r="GBV59" s="43"/>
      <c r="GBW59" s="43"/>
      <c r="GBX59" s="43"/>
      <c r="GBY59" s="43"/>
      <c r="GBZ59" s="43"/>
      <c r="GCA59" s="43"/>
      <c r="GCB59" s="43"/>
      <c r="GCC59" s="43"/>
      <c r="GCD59" s="43"/>
      <c r="GCE59" s="43"/>
      <c r="GCF59" s="43"/>
      <c r="GCG59" s="43"/>
      <c r="GCH59" s="43"/>
      <c r="GCI59" s="43"/>
      <c r="GCJ59" s="43"/>
      <c r="GCK59" s="43"/>
      <c r="GCL59" s="43"/>
      <c r="GCM59" s="43"/>
      <c r="GCN59" s="43"/>
      <c r="GCO59" s="43"/>
      <c r="GCP59" s="43"/>
      <c r="GCQ59" s="43"/>
      <c r="GCR59" s="43"/>
      <c r="GCS59" s="43"/>
      <c r="GCT59" s="43"/>
      <c r="GCU59" s="43"/>
      <c r="GCV59" s="43"/>
      <c r="GCW59" s="43"/>
      <c r="GCX59" s="43"/>
      <c r="GCY59" s="43"/>
      <c r="GCZ59" s="43"/>
      <c r="GDA59" s="43"/>
      <c r="GDB59" s="43"/>
      <c r="GDC59" s="43"/>
      <c r="GDD59" s="43"/>
      <c r="GDE59" s="43"/>
      <c r="GDF59" s="43"/>
      <c r="GDG59" s="43"/>
      <c r="GDH59" s="43"/>
      <c r="GDI59" s="43"/>
      <c r="GDJ59" s="43"/>
      <c r="GDK59" s="43"/>
      <c r="GDL59" s="43"/>
      <c r="GDM59" s="43"/>
      <c r="GDN59" s="43"/>
      <c r="GDO59" s="43"/>
      <c r="GDP59" s="43"/>
      <c r="GDQ59" s="43"/>
      <c r="GDR59" s="43"/>
      <c r="GDS59" s="43"/>
      <c r="GDT59" s="43"/>
      <c r="GDU59" s="43"/>
      <c r="GDV59" s="43"/>
      <c r="GDW59" s="43"/>
      <c r="GDX59" s="43"/>
      <c r="GDY59" s="43"/>
      <c r="GDZ59" s="43"/>
      <c r="GEA59" s="43"/>
      <c r="GEB59" s="43"/>
      <c r="GEC59" s="43"/>
      <c r="GED59" s="43"/>
      <c r="GEE59" s="43"/>
      <c r="GEF59" s="43"/>
      <c r="GEG59" s="43"/>
      <c r="GEH59" s="43"/>
      <c r="GEI59" s="43"/>
      <c r="GEJ59" s="43"/>
      <c r="GEK59" s="43"/>
      <c r="GEL59" s="43"/>
      <c r="GEM59" s="43"/>
      <c r="GEN59" s="43"/>
      <c r="GEO59" s="43"/>
      <c r="GEP59" s="43"/>
      <c r="GEQ59" s="43"/>
      <c r="GER59" s="43"/>
      <c r="GES59" s="43"/>
      <c r="GET59" s="43"/>
      <c r="GEU59" s="43"/>
      <c r="GEV59" s="43"/>
      <c r="GEW59" s="43"/>
      <c r="GEX59" s="43"/>
      <c r="GEY59" s="43"/>
      <c r="GEZ59" s="43"/>
      <c r="GFA59" s="43"/>
      <c r="GFB59" s="43"/>
      <c r="GFC59" s="43"/>
      <c r="GFD59" s="43"/>
      <c r="GFE59" s="43"/>
      <c r="GFF59" s="43"/>
      <c r="GFG59" s="43"/>
      <c r="GFH59" s="43"/>
      <c r="GFI59" s="43"/>
      <c r="GFJ59" s="43"/>
      <c r="GFK59" s="43"/>
      <c r="GFL59" s="43"/>
      <c r="GFM59" s="43"/>
      <c r="GFN59" s="43"/>
      <c r="GFO59" s="43"/>
      <c r="GFP59" s="43"/>
      <c r="GFQ59" s="43"/>
      <c r="GFR59" s="43"/>
      <c r="GFS59" s="43"/>
      <c r="GFT59" s="43"/>
      <c r="GFU59" s="43"/>
      <c r="GFV59" s="43"/>
      <c r="GFW59" s="43"/>
      <c r="GFX59" s="43"/>
      <c r="GFY59" s="43"/>
      <c r="GFZ59" s="43"/>
      <c r="GGA59" s="43"/>
      <c r="GGB59" s="43"/>
      <c r="GGC59" s="43"/>
      <c r="GGD59" s="43"/>
      <c r="GGE59" s="43"/>
      <c r="GGF59" s="43"/>
      <c r="GGG59" s="43"/>
      <c r="GGH59" s="43"/>
      <c r="GGI59" s="43"/>
      <c r="GGJ59" s="43"/>
      <c r="GGK59" s="43"/>
      <c r="GGL59" s="43"/>
      <c r="GGM59" s="43"/>
      <c r="GGN59" s="43"/>
      <c r="GGO59" s="43"/>
      <c r="GGP59" s="43"/>
      <c r="GGQ59" s="43"/>
      <c r="GGR59" s="43"/>
      <c r="GGS59" s="43"/>
      <c r="GGT59" s="43"/>
      <c r="GGU59" s="43"/>
      <c r="GGV59" s="43"/>
      <c r="GGW59" s="43"/>
      <c r="GGX59" s="43"/>
      <c r="GGY59" s="43"/>
      <c r="GGZ59" s="43"/>
      <c r="GHA59" s="43"/>
      <c r="GHB59" s="43"/>
      <c r="GHC59" s="43"/>
      <c r="GHD59" s="43"/>
      <c r="GHE59" s="43"/>
      <c r="GHF59" s="43"/>
      <c r="GHG59" s="43"/>
      <c r="GHH59" s="43"/>
      <c r="GHI59" s="43"/>
      <c r="GHJ59" s="43"/>
      <c r="GHK59" s="43"/>
      <c r="GHL59" s="43"/>
      <c r="GHM59" s="43"/>
      <c r="GHN59" s="43"/>
      <c r="GHO59" s="43"/>
      <c r="GHP59" s="43"/>
      <c r="GHQ59" s="43"/>
      <c r="GHR59" s="43"/>
      <c r="GHS59" s="43"/>
      <c r="GHT59" s="43"/>
      <c r="GHU59" s="43"/>
      <c r="GHV59" s="43"/>
      <c r="GHW59" s="43"/>
      <c r="GHX59" s="43"/>
      <c r="GHY59" s="43"/>
      <c r="GHZ59" s="43"/>
      <c r="GIA59" s="43"/>
      <c r="GIB59" s="43"/>
      <c r="GIC59" s="43"/>
      <c r="GID59" s="43"/>
      <c r="GIE59" s="43"/>
      <c r="GIF59" s="43"/>
      <c r="GIG59" s="43"/>
      <c r="GIH59" s="43"/>
      <c r="GII59" s="43"/>
      <c r="GIJ59" s="43"/>
      <c r="GIK59" s="43"/>
      <c r="GIL59" s="43"/>
      <c r="GIM59" s="43"/>
      <c r="GIN59" s="43"/>
      <c r="GIO59" s="43"/>
      <c r="GIP59" s="43"/>
      <c r="GIQ59" s="43"/>
      <c r="GIR59" s="43"/>
      <c r="GIS59" s="43"/>
      <c r="GIT59" s="43"/>
      <c r="GIU59" s="43"/>
      <c r="GIV59" s="43"/>
      <c r="GIW59" s="43"/>
      <c r="GIX59" s="43"/>
      <c r="GIY59" s="43"/>
      <c r="GIZ59" s="43"/>
      <c r="GJA59" s="43"/>
      <c r="GJB59" s="43"/>
      <c r="GJC59" s="43"/>
      <c r="GJD59" s="43"/>
      <c r="GJE59" s="43"/>
      <c r="GJF59" s="43"/>
      <c r="GJG59" s="43"/>
      <c r="GJH59" s="43"/>
      <c r="GJI59" s="43"/>
      <c r="GJJ59" s="43"/>
      <c r="GJK59" s="43"/>
      <c r="GJL59" s="43"/>
      <c r="GJM59" s="43"/>
      <c r="GJN59" s="43"/>
      <c r="GJO59" s="43"/>
      <c r="GJP59" s="43"/>
      <c r="GJQ59" s="43"/>
      <c r="GJR59" s="43"/>
      <c r="GJS59" s="43"/>
      <c r="GJT59" s="43"/>
      <c r="GJU59" s="43"/>
      <c r="GJV59" s="43"/>
      <c r="GJW59" s="43"/>
      <c r="GJX59" s="43"/>
      <c r="GJY59" s="43"/>
      <c r="GJZ59" s="43"/>
      <c r="GKA59" s="43"/>
      <c r="GKB59" s="43"/>
      <c r="GKC59" s="43"/>
      <c r="GKD59" s="43"/>
      <c r="GKE59" s="43"/>
      <c r="GKF59" s="43"/>
      <c r="GKG59" s="43"/>
      <c r="GKH59" s="43"/>
      <c r="GKI59" s="43"/>
      <c r="GKJ59" s="43"/>
      <c r="GKK59" s="43"/>
      <c r="GKL59" s="43"/>
      <c r="GKM59" s="43"/>
      <c r="GKN59" s="43"/>
      <c r="GKO59" s="43"/>
      <c r="GKP59" s="43"/>
      <c r="GKQ59" s="43"/>
      <c r="GKR59" s="43"/>
      <c r="GKS59" s="43"/>
      <c r="GKT59" s="43"/>
      <c r="GKU59" s="43"/>
      <c r="GKV59" s="43"/>
      <c r="GKW59" s="43"/>
      <c r="GKX59" s="43"/>
      <c r="GKY59" s="43"/>
      <c r="GKZ59" s="43"/>
      <c r="GLA59" s="43"/>
      <c r="GLB59" s="43"/>
      <c r="GLC59" s="43"/>
      <c r="GLD59" s="43"/>
      <c r="GLE59" s="43"/>
      <c r="GLF59" s="43"/>
      <c r="GLG59" s="43"/>
      <c r="GLH59" s="43"/>
      <c r="GLI59" s="43"/>
      <c r="GLJ59" s="43"/>
      <c r="GLK59" s="43"/>
      <c r="GLL59" s="43"/>
      <c r="GLM59" s="43"/>
      <c r="GLN59" s="43"/>
      <c r="GLO59" s="43"/>
      <c r="GLP59" s="43"/>
      <c r="GLQ59" s="43"/>
      <c r="GLR59" s="43"/>
      <c r="GLS59" s="43"/>
      <c r="GLT59" s="43"/>
      <c r="GLU59" s="43"/>
      <c r="GLV59" s="43"/>
      <c r="GLW59" s="43"/>
      <c r="GLX59" s="43"/>
      <c r="GLY59" s="43"/>
      <c r="GLZ59" s="43"/>
      <c r="GMA59" s="43"/>
      <c r="GMB59" s="43"/>
      <c r="GMC59" s="43"/>
      <c r="GMD59" s="43"/>
      <c r="GME59" s="43"/>
      <c r="GMF59" s="43"/>
      <c r="GMG59" s="43"/>
      <c r="GMH59" s="43"/>
      <c r="GMI59" s="43"/>
      <c r="GMJ59" s="43"/>
      <c r="GMK59" s="43"/>
      <c r="GML59" s="43"/>
      <c r="GMM59" s="43"/>
      <c r="GMN59" s="43"/>
      <c r="GMO59" s="43"/>
      <c r="GMP59" s="43"/>
      <c r="GMQ59" s="43"/>
      <c r="GMR59" s="43"/>
      <c r="GMS59" s="43"/>
      <c r="GMT59" s="43"/>
      <c r="GMU59" s="43"/>
      <c r="GMV59" s="43"/>
      <c r="GMW59" s="43"/>
      <c r="GMX59" s="43"/>
      <c r="GMY59" s="43"/>
      <c r="GMZ59" s="43"/>
      <c r="GNA59" s="43"/>
      <c r="GNB59" s="43"/>
      <c r="GNC59" s="43"/>
      <c r="GND59" s="43"/>
      <c r="GNE59" s="43"/>
      <c r="GNF59" s="43"/>
      <c r="GNG59" s="43"/>
      <c r="GNH59" s="43"/>
      <c r="GNI59" s="43"/>
      <c r="GNJ59" s="43"/>
      <c r="GNK59" s="43"/>
      <c r="GNL59" s="43"/>
      <c r="GNM59" s="43"/>
      <c r="GNN59" s="43"/>
      <c r="GNO59" s="43"/>
      <c r="GNP59" s="43"/>
      <c r="GNQ59" s="43"/>
      <c r="GNR59" s="43"/>
      <c r="GNS59" s="43"/>
      <c r="GNT59" s="43"/>
      <c r="GNU59" s="43"/>
      <c r="GNV59" s="43"/>
      <c r="GNW59" s="43"/>
      <c r="GNX59" s="43"/>
      <c r="GNY59" s="43"/>
      <c r="GNZ59" s="43"/>
      <c r="GOA59" s="43"/>
      <c r="GOB59" s="43"/>
      <c r="GOC59" s="43"/>
      <c r="GOD59" s="43"/>
      <c r="GOE59" s="43"/>
      <c r="GOF59" s="43"/>
      <c r="GOG59" s="43"/>
      <c r="GOH59" s="43"/>
      <c r="GOI59" s="43"/>
      <c r="GOJ59" s="43"/>
      <c r="GOK59" s="43"/>
      <c r="GOL59" s="43"/>
      <c r="GOM59" s="43"/>
      <c r="GON59" s="43"/>
      <c r="GOO59" s="43"/>
      <c r="GOP59" s="43"/>
      <c r="GOQ59" s="43"/>
      <c r="GOR59" s="43"/>
      <c r="GOS59" s="43"/>
      <c r="GOT59" s="43"/>
      <c r="GOU59" s="43"/>
      <c r="GOV59" s="43"/>
      <c r="GOW59" s="43"/>
      <c r="GOX59" s="43"/>
      <c r="GOY59" s="43"/>
      <c r="GOZ59" s="43"/>
      <c r="GPA59" s="43"/>
      <c r="GPB59" s="43"/>
      <c r="GPC59" s="43"/>
      <c r="GPD59" s="43"/>
      <c r="GPE59" s="43"/>
      <c r="GPF59" s="43"/>
      <c r="GPG59" s="43"/>
      <c r="GPH59" s="43"/>
      <c r="GPI59" s="43"/>
      <c r="GPJ59" s="43"/>
      <c r="GPK59" s="43"/>
      <c r="GPL59" s="43"/>
      <c r="GPM59" s="43"/>
      <c r="GPN59" s="43"/>
      <c r="GPO59" s="43"/>
      <c r="GPP59" s="43"/>
      <c r="GPQ59" s="43"/>
      <c r="GPR59" s="43"/>
      <c r="GPS59" s="43"/>
      <c r="GPT59" s="43"/>
      <c r="GPU59" s="43"/>
      <c r="GPV59" s="43"/>
      <c r="GPW59" s="43"/>
      <c r="GPX59" s="43"/>
      <c r="GPY59" s="43"/>
      <c r="GPZ59" s="43"/>
      <c r="GQA59" s="43"/>
      <c r="GQB59" s="43"/>
      <c r="GQC59" s="43"/>
      <c r="GQD59" s="43"/>
      <c r="GQE59" s="43"/>
      <c r="GQF59" s="43"/>
      <c r="GQG59" s="43"/>
      <c r="GQH59" s="43"/>
      <c r="GQI59" s="43"/>
      <c r="GQJ59" s="43"/>
      <c r="GQK59" s="43"/>
      <c r="GQL59" s="43"/>
      <c r="GQM59" s="43"/>
      <c r="GQN59" s="43"/>
      <c r="GQO59" s="43"/>
      <c r="GQP59" s="43"/>
      <c r="GQQ59" s="43"/>
      <c r="GQR59" s="43"/>
      <c r="GQS59" s="43"/>
      <c r="GQT59" s="43"/>
      <c r="GQU59" s="43"/>
      <c r="GQV59" s="43"/>
      <c r="GQW59" s="43"/>
      <c r="GQX59" s="43"/>
      <c r="GQY59" s="43"/>
      <c r="GQZ59" s="43"/>
      <c r="GRA59" s="43"/>
      <c r="GRB59" s="43"/>
      <c r="GRC59" s="43"/>
      <c r="GRD59" s="43"/>
      <c r="GRE59" s="43"/>
      <c r="GRF59" s="43"/>
      <c r="GRG59" s="43"/>
      <c r="GRH59" s="43"/>
      <c r="GRI59" s="43"/>
      <c r="GRJ59" s="43"/>
      <c r="GRK59" s="43"/>
      <c r="GRL59" s="43"/>
      <c r="GRM59" s="43"/>
      <c r="GRN59" s="43"/>
      <c r="GRO59" s="43"/>
      <c r="GRP59" s="43"/>
      <c r="GRQ59" s="43"/>
      <c r="GRR59" s="43"/>
      <c r="GRS59" s="43"/>
      <c r="GRT59" s="43"/>
      <c r="GRU59" s="43"/>
      <c r="GRV59" s="43"/>
      <c r="GRW59" s="43"/>
      <c r="GRX59" s="43"/>
      <c r="GRY59" s="43"/>
      <c r="GRZ59" s="43"/>
      <c r="GSA59" s="43"/>
      <c r="GSB59" s="43"/>
      <c r="GSC59" s="43"/>
      <c r="GSD59" s="43"/>
      <c r="GSE59" s="43"/>
      <c r="GSF59" s="43"/>
      <c r="GSG59" s="43"/>
      <c r="GSH59" s="43"/>
      <c r="GSI59" s="43"/>
      <c r="GSJ59" s="43"/>
      <c r="GSK59" s="43"/>
      <c r="GSL59" s="43"/>
      <c r="GSM59" s="43"/>
      <c r="GSN59" s="43"/>
      <c r="GSO59" s="43"/>
      <c r="GSP59" s="43"/>
      <c r="GSQ59" s="43"/>
      <c r="GSR59" s="43"/>
      <c r="GSS59" s="43"/>
      <c r="GST59" s="43"/>
      <c r="GSU59" s="43"/>
      <c r="GSV59" s="43"/>
      <c r="GSW59" s="43"/>
      <c r="GSX59" s="43"/>
      <c r="GSY59" s="43"/>
      <c r="GSZ59" s="43"/>
      <c r="GTA59" s="43"/>
      <c r="GTB59" s="43"/>
      <c r="GTC59" s="43"/>
      <c r="GTD59" s="43"/>
      <c r="GTE59" s="43"/>
      <c r="GTF59" s="43"/>
      <c r="GTG59" s="43"/>
      <c r="GTH59" s="43"/>
      <c r="GTI59" s="43"/>
      <c r="GTJ59" s="43"/>
      <c r="GTK59" s="43"/>
      <c r="GTL59" s="43"/>
      <c r="GTM59" s="43"/>
      <c r="GTN59" s="43"/>
      <c r="GTO59" s="43"/>
      <c r="GTP59" s="43"/>
      <c r="GTQ59" s="43"/>
      <c r="GTR59" s="43"/>
      <c r="GTS59" s="43"/>
      <c r="GTT59" s="43"/>
      <c r="GTU59" s="43"/>
      <c r="GTV59" s="43"/>
      <c r="GTW59" s="43"/>
      <c r="GTX59" s="43"/>
      <c r="GTY59" s="43"/>
      <c r="GTZ59" s="43"/>
      <c r="GUA59" s="43"/>
      <c r="GUB59" s="43"/>
      <c r="GUC59" s="43"/>
      <c r="GUD59" s="43"/>
      <c r="GUE59" s="43"/>
      <c r="GUF59" s="43"/>
      <c r="GUG59" s="43"/>
      <c r="GUH59" s="43"/>
      <c r="GUI59" s="43"/>
      <c r="GUJ59" s="43"/>
      <c r="GUK59" s="43"/>
      <c r="GUL59" s="43"/>
      <c r="GUM59" s="43"/>
      <c r="GUN59" s="43"/>
      <c r="GUO59" s="43"/>
      <c r="GUP59" s="43"/>
      <c r="GUQ59" s="43"/>
      <c r="GUR59" s="43"/>
      <c r="GUS59" s="43"/>
      <c r="GUT59" s="43"/>
      <c r="GUU59" s="43"/>
      <c r="GUV59" s="43"/>
      <c r="GUW59" s="43"/>
      <c r="GUX59" s="43"/>
      <c r="GUY59" s="43"/>
      <c r="GUZ59" s="43"/>
      <c r="GVA59" s="43"/>
      <c r="GVB59" s="43"/>
      <c r="GVC59" s="43"/>
      <c r="GVD59" s="43"/>
      <c r="GVE59" s="43"/>
      <c r="GVF59" s="43"/>
      <c r="GVG59" s="43"/>
      <c r="GVH59" s="43"/>
      <c r="GVI59" s="43"/>
      <c r="GVJ59" s="43"/>
      <c r="GVK59" s="43"/>
      <c r="GVL59" s="43"/>
      <c r="GVM59" s="43"/>
      <c r="GVN59" s="43"/>
      <c r="GVO59" s="43"/>
      <c r="GVP59" s="43"/>
      <c r="GVQ59" s="43"/>
      <c r="GVR59" s="43"/>
      <c r="GVS59" s="43"/>
      <c r="GVT59" s="43"/>
      <c r="GVU59" s="43"/>
      <c r="GVV59" s="43"/>
      <c r="GVW59" s="43"/>
      <c r="GVX59" s="43"/>
      <c r="GVY59" s="43"/>
      <c r="GVZ59" s="43"/>
      <c r="GWA59" s="43"/>
      <c r="GWB59" s="43"/>
      <c r="GWC59" s="43"/>
      <c r="GWD59" s="43"/>
      <c r="GWE59" s="43"/>
      <c r="GWF59" s="43"/>
      <c r="GWG59" s="43"/>
      <c r="GWH59" s="43"/>
      <c r="GWI59" s="43"/>
      <c r="GWJ59" s="43"/>
      <c r="GWK59" s="43"/>
      <c r="GWL59" s="43"/>
      <c r="GWM59" s="43"/>
      <c r="GWN59" s="43"/>
      <c r="GWO59" s="43"/>
      <c r="GWP59" s="43"/>
      <c r="GWQ59" s="43"/>
      <c r="GWR59" s="43"/>
      <c r="GWS59" s="43"/>
      <c r="GWT59" s="43"/>
      <c r="GWU59" s="43"/>
      <c r="GWV59" s="43"/>
      <c r="GWW59" s="43"/>
      <c r="GWX59" s="43"/>
      <c r="GWY59" s="43"/>
      <c r="GWZ59" s="43"/>
      <c r="GXA59" s="43"/>
      <c r="GXB59" s="43"/>
      <c r="GXC59" s="43"/>
      <c r="GXD59" s="43"/>
      <c r="GXE59" s="43"/>
      <c r="GXF59" s="43"/>
      <c r="GXG59" s="43"/>
      <c r="GXH59" s="43"/>
      <c r="GXI59" s="43"/>
      <c r="GXJ59" s="43"/>
      <c r="GXK59" s="43"/>
      <c r="GXL59" s="43"/>
      <c r="GXM59" s="43"/>
      <c r="GXN59" s="43"/>
      <c r="GXO59" s="43"/>
      <c r="GXP59" s="43"/>
      <c r="GXQ59" s="43"/>
      <c r="GXR59" s="43"/>
      <c r="GXS59" s="43"/>
      <c r="GXT59" s="43"/>
      <c r="GXU59" s="43"/>
      <c r="GXV59" s="43"/>
      <c r="GXW59" s="43"/>
      <c r="GXX59" s="43"/>
      <c r="GXY59" s="43"/>
      <c r="GXZ59" s="43"/>
      <c r="GYA59" s="43"/>
      <c r="GYB59" s="43"/>
      <c r="GYC59" s="43"/>
      <c r="GYD59" s="43"/>
      <c r="GYE59" s="43"/>
      <c r="GYF59" s="43"/>
      <c r="GYG59" s="43"/>
      <c r="GYH59" s="43"/>
      <c r="GYI59" s="43"/>
      <c r="GYJ59" s="43"/>
      <c r="GYK59" s="43"/>
      <c r="GYL59" s="43"/>
      <c r="GYM59" s="43"/>
      <c r="GYN59" s="43"/>
      <c r="GYO59" s="43"/>
      <c r="GYP59" s="43"/>
      <c r="GYQ59" s="43"/>
      <c r="GYR59" s="43"/>
      <c r="GYS59" s="43"/>
      <c r="GYT59" s="43"/>
      <c r="GYU59" s="43"/>
      <c r="GYV59" s="43"/>
      <c r="GYW59" s="43"/>
      <c r="GYX59" s="43"/>
      <c r="GYY59" s="43"/>
      <c r="GYZ59" s="43"/>
      <c r="GZA59" s="43"/>
      <c r="GZB59" s="43"/>
      <c r="GZC59" s="43"/>
      <c r="GZD59" s="43"/>
      <c r="GZE59" s="43"/>
      <c r="GZF59" s="43"/>
      <c r="GZG59" s="43"/>
      <c r="GZH59" s="43"/>
      <c r="GZI59" s="43"/>
      <c r="GZJ59" s="43"/>
      <c r="GZK59" s="43"/>
      <c r="GZL59" s="43"/>
      <c r="GZM59" s="43"/>
      <c r="GZN59" s="43"/>
      <c r="GZO59" s="43"/>
      <c r="GZP59" s="43"/>
      <c r="GZQ59" s="43"/>
      <c r="GZR59" s="43"/>
      <c r="GZS59" s="43"/>
      <c r="GZT59" s="43"/>
      <c r="GZU59" s="43"/>
      <c r="GZV59" s="43"/>
      <c r="GZW59" s="43"/>
      <c r="GZX59" s="43"/>
      <c r="GZY59" s="43"/>
      <c r="GZZ59" s="43"/>
      <c r="HAA59" s="43"/>
      <c r="HAB59" s="43"/>
      <c r="HAC59" s="43"/>
      <c r="HAD59" s="43"/>
      <c r="HAE59" s="43"/>
      <c r="HAF59" s="43"/>
      <c r="HAG59" s="43"/>
      <c r="HAH59" s="43"/>
      <c r="HAI59" s="43"/>
      <c r="HAJ59" s="43"/>
      <c r="HAK59" s="43"/>
      <c r="HAL59" s="43"/>
      <c r="HAM59" s="43"/>
      <c r="HAN59" s="43"/>
      <c r="HAO59" s="43"/>
      <c r="HAP59" s="43"/>
      <c r="HAQ59" s="43"/>
      <c r="HAR59" s="43"/>
      <c r="HAS59" s="43"/>
      <c r="HAT59" s="43"/>
      <c r="HAU59" s="43"/>
      <c r="HAV59" s="43"/>
      <c r="HAW59" s="43"/>
      <c r="HAX59" s="43"/>
      <c r="HAY59" s="43"/>
      <c r="HAZ59" s="43"/>
      <c r="HBA59" s="43"/>
      <c r="HBB59" s="43"/>
      <c r="HBC59" s="43"/>
      <c r="HBD59" s="43"/>
      <c r="HBE59" s="43"/>
      <c r="HBF59" s="43"/>
      <c r="HBG59" s="43"/>
      <c r="HBH59" s="43"/>
      <c r="HBI59" s="43"/>
      <c r="HBJ59" s="43"/>
      <c r="HBK59" s="43"/>
      <c r="HBL59" s="43"/>
      <c r="HBM59" s="43"/>
      <c r="HBN59" s="43"/>
      <c r="HBO59" s="43"/>
      <c r="HBP59" s="43"/>
      <c r="HBQ59" s="43"/>
      <c r="HBR59" s="43"/>
      <c r="HBS59" s="43"/>
      <c r="HBT59" s="43"/>
      <c r="HBU59" s="43"/>
      <c r="HBV59" s="43"/>
      <c r="HBW59" s="43"/>
      <c r="HBX59" s="43"/>
      <c r="HBY59" s="43"/>
      <c r="HBZ59" s="43"/>
      <c r="HCA59" s="43"/>
      <c r="HCB59" s="43"/>
      <c r="HCC59" s="43"/>
      <c r="HCD59" s="43"/>
      <c r="HCE59" s="43"/>
      <c r="HCF59" s="43"/>
      <c r="HCG59" s="43"/>
      <c r="HCH59" s="43"/>
      <c r="HCI59" s="43"/>
      <c r="HCJ59" s="43"/>
      <c r="HCK59" s="43"/>
      <c r="HCL59" s="43"/>
      <c r="HCM59" s="43"/>
      <c r="HCN59" s="43"/>
      <c r="HCO59" s="43"/>
      <c r="HCP59" s="43"/>
      <c r="HCQ59" s="43"/>
      <c r="HCR59" s="43"/>
      <c r="HCS59" s="43"/>
      <c r="HCT59" s="43"/>
      <c r="HCU59" s="43"/>
      <c r="HCV59" s="43"/>
      <c r="HCW59" s="43"/>
      <c r="HCX59" s="43"/>
      <c r="HCY59" s="43"/>
      <c r="HCZ59" s="43"/>
      <c r="HDA59" s="43"/>
      <c r="HDB59" s="43"/>
      <c r="HDC59" s="43"/>
      <c r="HDD59" s="43"/>
      <c r="HDE59" s="43"/>
      <c r="HDF59" s="43"/>
      <c r="HDG59" s="43"/>
      <c r="HDH59" s="43"/>
      <c r="HDI59" s="43"/>
      <c r="HDJ59" s="43"/>
      <c r="HDK59" s="43"/>
      <c r="HDL59" s="43"/>
      <c r="HDM59" s="43"/>
      <c r="HDN59" s="43"/>
      <c r="HDO59" s="43"/>
      <c r="HDP59" s="43"/>
      <c r="HDQ59" s="43"/>
      <c r="HDR59" s="43"/>
      <c r="HDS59" s="43"/>
      <c r="HDT59" s="43"/>
      <c r="HDU59" s="43"/>
      <c r="HDV59" s="43"/>
      <c r="HDW59" s="43"/>
      <c r="HDX59" s="43"/>
      <c r="HDY59" s="43"/>
      <c r="HDZ59" s="43"/>
      <c r="HEA59" s="43"/>
      <c r="HEB59" s="43"/>
      <c r="HEC59" s="43"/>
      <c r="HED59" s="43"/>
      <c r="HEE59" s="43"/>
      <c r="HEF59" s="43"/>
      <c r="HEG59" s="43"/>
      <c r="HEH59" s="43"/>
      <c r="HEI59" s="43"/>
      <c r="HEJ59" s="43"/>
      <c r="HEK59" s="43"/>
      <c r="HEL59" s="43"/>
      <c r="HEM59" s="43"/>
      <c r="HEN59" s="43"/>
      <c r="HEO59" s="43"/>
      <c r="HEP59" s="43"/>
      <c r="HEQ59" s="43"/>
      <c r="HER59" s="43"/>
      <c r="HES59" s="43"/>
      <c r="HET59" s="43"/>
      <c r="HEU59" s="43"/>
      <c r="HEV59" s="43"/>
      <c r="HEW59" s="43"/>
      <c r="HEX59" s="43"/>
      <c r="HEY59" s="43"/>
      <c r="HEZ59" s="43"/>
      <c r="HFA59" s="43"/>
      <c r="HFB59" s="43"/>
      <c r="HFC59" s="43"/>
      <c r="HFD59" s="43"/>
      <c r="HFE59" s="43"/>
      <c r="HFF59" s="43"/>
      <c r="HFG59" s="43"/>
      <c r="HFH59" s="43"/>
      <c r="HFI59" s="43"/>
      <c r="HFJ59" s="43"/>
      <c r="HFK59" s="43"/>
      <c r="HFL59" s="43"/>
      <c r="HFM59" s="43"/>
      <c r="HFN59" s="43"/>
      <c r="HFO59" s="43"/>
      <c r="HFP59" s="43"/>
      <c r="HFQ59" s="43"/>
      <c r="HFR59" s="43"/>
      <c r="HFS59" s="43"/>
      <c r="HFT59" s="43"/>
      <c r="HFU59" s="43"/>
      <c r="HFV59" s="43"/>
      <c r="HFW59" s="43"/>
      <c r="HFX59" s="43"/>
      <c r="HFY59" s="43"/>
      <c r="HFZ59" s="43"/>
      <c r="HGA59" s="43"/>
      <c r="HGB59" s="43"/>
      <c r="HGC59" s="43"/>
      <c r="HGD59" s="43"/>
      <c r="HGE59" s="43"/>
      <c r="HGF59" s="43"/>
      <c r="HGG59" s="43"/>
      <c r="HGH59" s="43"/>
      <c r="HGI59" s="43"/>
      <c r="HGJ59" s="43"/>
      <c r="HGK59" s="43"/>
      <c r="HGL59" s="43"/>
      <c r="HGM59" s="43"/>
      <c r="HGN59" s="43"/>
      <c r="HGO59" s="43"/>
      <c r="HGP59" s="43"/>
      <c r="HGQ59" s="43"/>
      <c r="HGR59" s="43"/>
      <c r="HGS59" s="43"/>
      <c r="HGT59" s="43"/>
      <c r="HGU59" s="43"/>
      <c r="HGV59" s="43"/>
      <c r="HGW59" s="43"/>
      <c r="HGX59" s="43"/>
      <c r="HGY59" s="43"/>
      <c r="HGZ59" s="43"/>
      <c r="HHA59" s="43"/>
      <c r="HHB59" s="43"/>
      <c r="HHC59" s="43"/>
      <c r="HHD59" s="43"/>
      <c r="HHE59" s="43"/>
      <c r="HHF59" s="43"/>
      <c r="HHG59" s="43"/>
      <c r="HHH59" s="43"/>
      <c r="HHI59" s="43"/>
      <c r="HHJ59" s="43"/>
      <c r="HHK59" s="43"/>
      <c r="HHL59" s="43"/>
      <c r="HHM59" s="43"/>
      <c r="HHN59" s="43"/>
      <c r="HHO59" s="43"/>
      <c r="HHP59" s="43"/>
      <c r="HHQ59" s="43"/>
      <c r="HHR59" s="43"/>
      <c r="HHS59" s="43"/>
      <c r="HHT59" s="43"/>
      <c r="HHU59" s="43"/>
      <c r="HHV59" s="43"/>
      <c r="HHW59" s="43"/>
      <c r="HHX59" s="43"/>
      <c r="HHY59" s="43"/>
      <c r="HHZ59" s="43"/>
      <c r="HIA59" s="43"/>
      <c r="HIB59" s="43"/>
      <c r="HIC59" s="43"/>
      <c r="HID59" s="43"/>
      <c r="HIE59" s="43"/>
      <c r="HIF59" s="43"/>
      <c r="HIG59" s="43"/>
      <c r="HIH59" s="43"/>
      <c r="HII59" s="43"/>
      <c r="HIJ59" s="43"/>
      <c r="HIK59" s="43"/>
      <c r="HIL59" s="43"/>
      <c r="HIM59" s="43"/>
      <c r="HIN59" s="43"/>
      <c r="HIO59" s="43"/>
      <c r="HIP59" s="43"/>
      <c r="HIQ59" s="43"/>
      <c r="HIR59" s="43"/>
      <c r="HIS59" s="43"/>
      <c r="HIT59" s="43"/>
      <c r="HIU59" s="43"/>
      <c r="HIV59" s="43"/>
      <c r="HIW59" s="43"/>
      <c r="HIX59" s="43"/>
      <c r="HIY59" s="43"/>
      <c r="HIZ59" s="43"/>
      <c r="HJA59" s="43"/>
      <c r="HJB59" s="43"/>
      <c r="HJC59" s="43"/>
      <c r="HJD59" s="43"/>
      <c r="HJE59" s="43"/>
      <c r="HJF59" s="43"/>
      <c r="HJG59" s="43"/>
      <c r="HJH59" s="43"/>
      <c r="HJI59" s="43"/>
      <c r="HJJ59" s="43"/>
      <c r="HJK59" s="43"/>
      <c r="HJL59" s="43"/>
      <c r="HJM59" s="43"/>
      <c r="HJN59" s="43"/>
      <c r="HJO59" s="43"/>
      <c r="HJP59" s="43"/>
      <c r="HJQ59" s="43"/>
      <c r="HJR59" s="43"/>
      <c r="HJS59" s="43"/>
      <c r="HJT59" s="43"/>
      <c r="HJU59" s="43"/>
      <c r="HJV59" s="43"/>
      <c r="HJW59" s="43"/>
      <c r="HJX59" s="43"/>
      <c r="HJY59" s="43"/>
      <c r="HJZ59" s="43"/>
      <c r="HKA59" s="43"/>
      <c r="HKB59" s="43"/>
      <c r="HKC59" s="43"/>
      <c r="HKD59" s="43"/>
      <c r="HKE59" s="43"/>
      <c r="HKF59" s="43"/>
      <c r="HKG59" s="43"/>
      <c r="HKH59" s="43"/>
      <c r="HKI59" s="43"/>
      <c r="HKJ59" s="43"/>
      <c r="HKK59" s="43"/>
      <c r="HKL59" s="43"/>
      <c r="HKM59" s="43"/>
      <c r="HKN59" s="43"/>
      <c r="HKO59" s="43"/>
      <c r="HKP59" s="43"/>
      <c r="HKQ59" s="43"/>
      <c r="HKR59" s="43"/>
      <c r="HKS59" s="43"/>
      <c r="HKT59" s="43"/>
      <c r="HKU59" s="43"/>
      <c r="HKV59" s="43"/>
      <c r="HKW59" s="43"/>
      <c r="HKX59" s="43"/>
      <c r="HKY59" s="43"/>
      <c r="HKZ59" s="43"/>
      <c r="HLA59" s="43"/>
      <c r="HLB59" s="43"/>
      <c r="HLC59" s="43"/>
      <c r="HLD59" s="43"/>
      <c r="HLE59" s="43"/>
      <c r="HLF59" s="43"/>
      <c r="HLG59" s="43"/>
      <c r="HLH59" s="43"/>
      <c r="HLI59" s="43"/>
      <c r="HLJ59" s="43"/>
      <c r="HLK59" s="43"/>
      <c r="HLL59" s="43"/>
      <c r="HLM59" s="43"/>
      <c r="HLN59" s="43"/>
      <c r="HLO59" s="43"/>
      <c r="HLP59" s="43"/>
      <c r="HLQ59" s="43"/>
      <c r="HLR59" s="43"/>
      <c r="HLS59" s="43"/>
      <c r="HLT59" s="43"/>
      <c r="HLU59" s="43"/>
      <c r="HLV59" s="43"/>
      <c r="HLW59" s="43"/>
      <c r="HLX59" s="43"/>
      <c r="HLY59" s="43"/>
      <c r="HLZ59" s="43"/>
      <c r="HMA59" s="43"/>
      <c r="HMB59" s="43"/>
      <c r="HMC59" s="43"/>
      <c r="HMD59" s="43"/>
      <c r="HME59" s="43"/>
      <c r="HMF59" s="43"/>
      <c r="HMG59" s="43"/>
      <c r="HMH59" s="43"/>
      <c r="HMI59" s="43"/>
      <c r="HMJ59" s="43"/>
      <c r="HMK59" s="43"/>
      <c r="HML59" s="43"/>
      <c r="HMM59" s="43"/>
      <c r="HMN59" s="43"/>
      <c r="HMO59" s="43"/>
      <c r="HMP59" s="43"/>
      <c r="HMQ59" s="43"/>
      <c r="HMR59" s="43"/>
      <c r="HMS59" s="43"/>
      <c r="HMT59" s="43"/>
      <c r="HMU59" s="43"/>
      <c r="HMV59" s="43"/>
      <c r="HMW59" s="43"/>
      <c r="HMX59" s="43"/>
      <c r="HMY59" s="43"/>
      <c r="HMZ59" s="43"/>
      <c r="HNA59" s="43"/>
      <c r="HNB59" s="43"/>
      <c r="HNC59" s="43"/>
      <c r="HND59" s="43"/>
      <c r="HNE59" s="43"/>
      <c r="HNF59" s="43"/>
      <c r="HNG59" s="43"/>
      <c r="HNH59" s="43"/>
      <c r="HNI59" s="43"/>
      <c r="HNJ59" s="43"/>
      <c r="HNK59" s="43"/>
      <c r="HNL59" s="43"/>
      <c r="HNM59" s="43"/>
      <c r="HNN59" s="43"/>
      <c r="HNO59" s="43"/>
      <c r="HNP59" s="43"/>
      <c r="HNQ59" s="43"/>
      <c r="HNR59" s="43"/>
      <c r="HNS59" s="43"/>
      <c r="HNT59" s="43"/>
      <c r="HNU59" s="43"/>
      <c r="HNV59" s="43"/>
      <c r="HNW59" s="43"/>
      <c r="HNX59" s="43"/>
      <c r="HNY59" s="43"/>
      <c r="HNZ59" s="43"/>
      <c r="HOA59" s="43"/>
      <c r="HOB59" s="43"/>
      <c r="HOC59" s="43"/>
      <c r="HOD59" s="43"/>
      <c r="HOE59" s="43"/>
      <c r="HOF59" s="43"/>
      <c r="HOG59" s="43"/>
      <c r="HOH59" s="43"/>
      <c r="HOI59" s="43"/>
      <c r="HOJ59" s="43"/>
      <c r="HOK59" s="43"/>
      <c r="HOL59" s="43"/>
      <c r="HOM59" s="43"/>
      <c r="HON59" s="43"/>
      <c r="HOO59" s="43"/>
      <c r="HOP59" s="43"/>
      <c r="HOQ59" s="43"/>
      <c r="HOR59" s="43"/>
      <c r="HOS59" s="43"/>
      <c r="HOT59" s="43"/>
      <c r="HOU59" s="43"/>
      <c r="HOV59" s="43"/>
      <c r="HOW59" s="43"/>
      <c r="HOX59" s="43"/>
      <c r="HOY59" s="43"/>
      <c r="HOZ59" s="43"/>
      <c r="HPA59" s="43"/>
      <c r="HPB59" s="43"/>
      <c r="HPC59" s="43"/>
      <c r="HPD59" s="43"/>
      <c r="HPE59" s="43"/>
      <c r="HPF59" s="43"/>
      <c r="HPG59" s="43"/>
      <c r="HPH59" s="43"/>
      <c r="HPI59" s="43"/>
      <c r="HPJ59" s="43"/>
      <c r="HPK59" s="43"/>
      <c r="HPL59" s="43"/>
      <c r="HPM59" s="43"/>
      <c r="HPN59" s="43"/>
      <c r="HPO59" s="43"/>
      <c r="HPP59" s="43"/>
      <c r="HPQ59" s="43"/>
      <c r="HPR59" s="43"/>
      <c r="HPS59" s="43"/>
      <c r="HPT59" s="43"/>
      <c r="HPU59" s="43"/>
      <c r="HPV59" s="43"/>
      <c r="HPW59" s="43"/>
      <c r="HPX59" s="43"/>
      <c r="HPY59" s="43"/>
      <c r="HPZ59" s="43"/>
      <c r="HQA59" s="43"/>
      <c r="HQB59" s="43"/>
      <c r="HQC59" s="43"/>
      <c r="HQD59" s="43"/>
      <c r="HQE59" s="43"/>
      <c r="HQF59" s="43"/>
      <c r="HQG59" s="43"/>
      <c r="HQH59" s="43"/>
      <c r="HQI59" s="43"/>
      <c r="HQJ59" s="43"/>
      <c r="HQK59" s="43"/>
      <c r="HQL59" s="43"/>
      <c r="HQM59" s="43"/>
      <c r="HQN59" s="43"/>
      <c r="HQO59" s="43"/>
      <c r="HQP59" s="43"/>
      <c r="HQQ59" s="43"/>
      <c r="HQR59" s="43"/>
      <c r="HQS59" s="43"/>
      <c r="HQT59" s="43"/>
      <c r="HQU59" s="43"/>
      <c r="HQV59" s="43"/>
      <c r="HQW59" s="43"/>
      <c r="HQX59" s="43"/>
      <c r="HQY59" s="43"/>
      <c r="HQZ59" s="43"/>
      <c r="HRA59" s="43"/>
      <c r="HRB59" s="43"/>
      <c r="HRC59" s="43"/>
      <c r="HRD59" s="43"/>
      <c r="HRE59" s="43"/>
      <c r="HRF59" s="43"/>
      <c r="HRG59" s="43"/>
      <c r="HRH59" s="43"/>
      <c r="HRI59" s="43"/>
      <c r="HRJ59" s="43"/>
      <c r="HRK59" s="43"/>
      <c r="HRL59" s="43"/>
      <c r="HRM59" s="43"/>
      <c r="HRN59" s="43"/>
      <c r="HRO59" s="43"/>
      <c r="HRP59" s="43"/>
      <c r="HRQ59" s="43"/>
      <c r="HRR59" s="43"/>
      <c r="HRS59" s="43"/>
      <c r="HRT59" s="43"/>
      <c r="HRU59" s="43"/>
      <c r="HRV59" s="43"/>
      <c r="HRW59" s="43"/>
      <c r="HRX59" s="43"/>
      <c r="HRY59" s="43"/>
      <c r="HRZ59" s="43"/>
      <c r="HSA59" s="43"/>
      <c r="HSB59" s="43"/>
      <c r="HSC59" s="43"/>
      <c r="HSD59" s="43"/>
      <c r="HSE59" s="43"/>
      <c r="HSF59" s="43"/>
      <c r="HSG59" s="43"/>
      <c r="HSH59" s="43"/>
      <c r="HSI59" s="43"/>
      <c r="HSJ59" s="43"/>
      <c r="HSK59" s="43"/>
      <c r="HSL59" s="43"/>
      <c r="HSM59" s="43"/>
      <c r="HSN59" s="43"/>
      <c r="HSO59" s="43"/>
      <c r="HSP59" s="43"/>
      <c r="HSQ59" s="43"/>
      <c r="HSR59" s="43"/>
      <c r="HSS59" s="43"/>
      <c r="HST59" s="43"/>
      <c r="HSU59" s="43"/>
      <c r="HSV59" s="43"/>
      <c r="HSW59" s="43"/>
      <c r="HSX59" s="43"/>
      <c r="HSY59" s="43"/>
      <c r="HSZ59" s="43"/>
      <c r="HTA59" s="43"/>
      <c r="HTB59" s="43"/>
      <c r="HTC59" s="43"/>
      <c r="HTD59" s="43"/>
      <c r="HTE59" s="43"/>
      <c r="HTF59" s="43"/>
      <c r="HTG59" s="43"/>
      <c r="HTH59" s="43"/>
      <c r="HTI59" s="43"/>
      <c r="HTJ59" s="43"/>
      <c r="HTK59" s="43"/>
      <c r="HTL59" s="43"/>
      <c r="HTM59" s="43"/>
      <c r="HTN59" s="43"/>
      <c r="HTO59" s="43"/>
      <c r="HTP59" s="43"/>
      <c r="HTQ59" s="43"/>
      <c r="HTR59" s="43"/>
      <c r="HTS59" s="43"/>
      <c r="HTT59" s="43"/>
      <c r="HTU59" s="43"/>
      <c r="HTV59" s="43"/>
      <c r="HTW59" s="43"/>
      <c r="HTX59" s="43"/>
      <c r="HTY59" s="43"/>
      <c r="HTZ59" s="43"/>
      <c r="HUA59" s="43"/>
      <c r="HUB59" s="43"/>
      <c r="HUC59" s="43"/>
      <c r="HUD59" s="43"/>
      <c r="HUE59" s="43"/>
      <c r="HUF59" s="43"/>
      <c r="HUG59" s="43"/>
      <c r="HUH59" s="43"/>
      <c r="HUI59" s="43"/>
      <c r="HUJ59" s="43"/>
      <c r="HUK59" s="43"/>
      <c r="HUL59" s="43"/>
      <c r="HUM59" s="43"/>
      <c r="HUN59" s="43"/>
      <c r="HUO59" s="43"/>
      <c r="HUP59" s="43"/>
      <c r="HUQ59" s="43"/>
      <c r="HUR59" s="43"/>
      <c r="HUS59" s="43"/>
      <c r="HUT59" s="43"/>
      <c r="HUU59" s="43"/>
      <c r="HUV59" s="43"/>
      <c r="HUW59" s="43"/>
      <c r="HUX59" s="43"/>
      <c r="HUY59" s="43"/>
      <c r="HUZ59" s="43"/>
      <c r="HVA59" s="43"/>
      <c r="HVB59" s="43"/>
      <c r="HVC59" s="43"/>
      <c r="HVD59" s="43"/>
      <c r="HVE59" s="43"/>
      <c r="HVF59" s="43"/>
      <c r="HVG59" s="43"/>
      <c r="HVH59" s="43"/>
      <c r="HVI59" s="43"/>
      <c r="HVJ59" s="43"/>
      <c r="HVK59" s="43"/>
      <c r="HVL59" s="43"/>
      <c r="HVM59" s="43"/>
      <c r="HVN59" s="43"/>
      <c r="HVO59" s="43"/>
      <c r="HVP59" s="43"/>
      <c r="HVQ59" s="43"/>
      <c r="HVR59" s="43"/>
      <c r="HVS59" s="43"/>
      <c r="HVT59" s="43"/>
      <c r="HVU59" s="43"/>
      <c r="HVV59" s="43"/>
      <c r="HVW59" s="43"/>
      <c r="HVX59" s="43"/>
      <c r="HVY59" s="43"/>
      <c r="HVZ59" s="43"/>
      <c r="HWA59" s="43"/>
      <c r="HWB59" s="43"/>
      <c r="HWC59" s="43"/>
      <c r="HWD59" s="43"/>
      <c r="HWE59" s="43"/>
      <c r="HWF59" s="43"/>
      <c r="HWG59" s="43"/>
      <c r="HWH59" s="43"/>
      <c r="HWI59" s="43"/>
      <c r="HWJ59" s="43"/>
      <c r="HWK59" s="43"/>
      <c r="HWL59" s="43"/>
      <c r="HWM59" s="43"/>
      <c r="HWN59" s="43"/>
      <c r="HWO59" s="43"/>
      <c r="HWP59" s="43"/>
      <c r="HWQ59" s="43"/>
      <c r="HWR59" s="43"/>
      <c r="HWS59" s="43"/>
      <c r="HWT59" s="43"/>
      <c r="HWU59" s="43"/>
      <c r="HWV59" s="43"/>
      <c r="HWW59" s="43"/>
      <c r="HWX59" s="43"/>
      <c r="HWY59" s="43"/>
      <c r="HWZ59" s="43"/>
      <c r="HXA59" s="43"/>
      <c r="HXB59" s="43"/>
      <c r="HXC59" s="43"/>
      <c r="HXD59" s="43"/>
      <c r="HXE59" s="43"/>
      <c r="HXF59" s="43"/>
      <c r="HXG59" s="43"/>
      <c r="HXH59" s="43"/>
      <c r="HXI59" s="43"/>
      <c r="HXJ59" s="43"/>
      <c r="HXK59" s="43"/>
      <c r="HXL59" s="43"/>
      <c r="HXM59" s="43"/>
      <c r="HXN59" s="43"/>
      <c r="HXO59" s="43"/>
      <c r="HXP59" s="43"/>
      <c r="HXQ59" s="43"/>
      <c r="HXR59" s="43"/>
      <c r="HXS59" s="43"/>
      <c r="HXT59" s="43"/>
      <c r="HXU59" s="43"/>
      <c r="HXV59" s="43"/>
      <c r="HXW59" s="43"/>
      <c r="HXX59" s="43"/>
      <c r="HXY59" s="43"/>
      <c r="HXZ59" s="43"/>
      <c r="HYA59" s="43"/>
      <c r="HYB59" s="43"/>
      <c r="HYC59" s="43"/>
      <c r="HYD59" s="43"/>
      <c r="HYE59" s="43"/>
      <c r="HYF59" s="43"/>
      <c r="HYG59" s="43"/>
      <c r="HYH59" s="43"/>
      <c r="HYI59" s="43"/>
      <c r="HYJ59" s="43"/>
      <c r="HYK59" s="43"/>
      <c r="HYL59" s="43"/>
      <c r="HYM59" s="43"/>
      <c r="HYN59" s="43"/>
      <c r="HYO59" s="43"/>
      <c r="HYP59" s="43"/>
      <c r="HYQ59" s="43"/>
      <c r="HYR59" s="43"/>
      <c r="HYS59" s="43"/>
      <c r="HYT59" s="43"/>
      <c r="HYU59" s="43"/>
      <c r="HYV59" s="43"/>
      <c r="HYW59" s="43"/>
      <c r="HYX59" s="43"/>
      <c r="HYY59" s="43"/>
      <c r="HYZ59" s="43"/>
      <c r="HZA59" s="43"/>
      <c r="HZB59" s="43"/>
      <c r="HZC59" s="43"/>
      <c r="HZD59" s="43"/>
      <c r="HZE59" s="43"/>
      <c r="HZF59" s="43"/>
      <c r="HZG59" s="43"/>
      <c r="HZH59" s="43"/>
      <c r="HZI59" s="43"/>
      <c r="HZJ59" s="43"/>
      <c r="HZK59" s="43"/>
      <c r="HZL59" s="43"/>
      <c r="HZM59" s="43"/>
      <c r="HZN59" s="43"/>
      <c r="HZO59" s="43"/>
      <c r="HZP59" s="43"/>
      <c r="HZQ59" s="43"/>
      <c r="HZR59" s="43"/>
      <c r="HZS59" s="43"/>
      <c r="HZT59" s="43"/>
      <c r="HZU59" s="43"/>
      <c r="HZV59" s="43"/>
      <c r="HZW59" s="43"/>
      <c r="HZX59" s="43"/>
      <c r="HZY59" s="43"/>
      <c r="HZZ59" s="43"/>
      <c r="IAA59" s="43"/>
      <c r="IAB59" s="43"/>
      <c r="IAC59" s="43"/>
      <c r="IAD59" s="43"/>
      <c r="IAE59" s="43"/>
      <c r="IAF59" s="43"/>
      <c r="IAG59" s="43"/>
      <c r="IAH59" s="43"/>
      <c r="IAI59" s="43"/>
      <c r="IAJ59" s="43"/>
      <c r="IAK59" s="43"/>
      <c r="IAL59" s="43"/>
      <c r="IAM59" s="43"/>
      <c r="IAN59" s="43"/>
      <c r="IAO59" s="43"/>
      <c r="IAP59" s="43"/>
      <c r="IAQ59" s="43"/>
      <c r="IAR59" s="43"/>
      <c r="IAS59" s="43"/>
      <c r="IAT59" s="43"/>
      <c r="IAU59" s="43"/>
      <c r="IAV59" s="43"/>
      <c r="IAW59" s="43"/>
      <c r="IAX59" s="43"/>
      <c r="IAY59" s="43"/>
      <c r="IAZ59" s="43"/>
      <c r="IBA59" s="43"/>
      <c r="IBB59" s="43"/>
      <c r="IBC59" s="43"/>
      <c r="IBD59" s="43"/>
      <c r="IBE59" s="43"/>
      <c r="IBF59" s="43"/>
      <c r="IBG59" s="43"/>
      <c r="IBH59" s="43"/>
      <c r="IBI59" s="43"/>
      <c r="IBJ59" s="43"/>
      <c r="IBK59" s="43"/>
      <c r="IBL59" s="43"/>
      <c r="IBM59" s="43"/>
      <c r="IBN59" s="43"/>
      <c r="IBO59" s="43"/>
      <c r="IBP59" s="43"/>
      <c r="IBQ59" s="43"/>
      <c r="IBR59" s="43"/>
      <c r="IBS59" s="43"/>
      <c r="IBT59" s="43"/>
      <c r="IBU59" s="43"/>
      <c r="IBV59" s="43"/>
      <c r="IBW59" s="43"/>
      <c r="IBX59" s="43"/>
      <c r="IBY59" s="43"/>
      <c r="IBZ59" s="43"/>
      <c r="ICA59" s="43"/>
      <c r="ICB59" s="43"/>
      <c r="ICC59" s="43"/>
      <c r="ICD59" s="43"/>
      <c r="ICE59" s="43"/>
      <c r="ICF59" s="43"/>
      <c r="ICG59" s="43"/>
      <c r="ICH59" s="43"/>
      <c r="ICI59" s="43"/>
      <c r="ICJ59" s="43"/>
      <c r="ICK59" s="43"/>
      <c r="ICL59" s="43"/>
      <c r="ICM59" s="43"/>
      <c r="ICN59" s="43"/>
      <c r="ICO59" s="43"/>
      <c r="ICP59" s="43"/>
      <c r="ICQ59" s="43"/>
      <c r="ICR59" s="43"/>
      <c r="ICS59" s="43"/>
      <c r="ICT59" s="43"/>
      <c r="ICU59" s="43"/>
      <c r="ICV59" s="43"/>
      <c r="ICW59" s="43"/>
      <c r="ICX59" s="43"/>
      <c r="ICY59" s="43"/>
      <c r="ICZ59" s="43"/>
      <c r="IDA59" s="43"/>
      <c r="IDB59" s="43"/>
      <c r="IDC59" s="43"/>
      <c r="IDD59" s="43"/>
      <c r="IDE59" s="43"/>
      <c r="IDF59" s="43"/>
      <c r="IDG59" s="43"/>
      <c r="IDH59" s="43"/>
      <c r="IDI59" s="43"/>
      <c r="IDJ59" s="43"/>
      <c r="IDK59" s="43"/>
      <c r="IDL59" s="43"/>
      <c r="IDM59" s="43"/>
      <c r="IDN59" s="43"/>
      <c r="IDO59" s="43"/>
      <c r="IDP59" s="43"/>
      <c r="IDQ59" s="43"/>
      <c r="IDR59" s="43"/>
      <c r="IDS59" s="43"/>
      <c r="IDT59" s="43"/>
      <c r="IDU59" s="43"/>
      <c r="IDV59" s="43"/>
      <c r="IDW59" s="43"/>
      <c r="IDX59" s="43"/>
      <c r="IDY59" s="43"/>
      <c r="IDZ59" s="43"/>
      <c r="IEA59" s="43"/>
      <c r="IEB59" s="43"/>
      <c r="IEC59" s="43"/>
      <c r="IED59" s="43"/>
      <c r="IEE59" s="43"/>
      <c r="IEF59" s="43"/>
      <c r="IEG59" s="43"/>
      <c r="IEH59" s="43"/>
      <c r="IEI59" s="43"/>
      <c r="IEJ59" s="43"/>
      <c r="IEK59" s="43"/>
      <c r="IEL59" s="43"/>
      <c r="IEM59" s="43"/>
      <c r="IEN59" s="43"/>
      <c r="IEO59" s="43"/>
      <c r="IEP59" s="43"/>
      <c r="IEQ59" s="43"/>
      <c r="IER59" s="43"/>
      <c r="IES59" s="43"/>
      <c r="IET59" s="43"/>
      <c r="IEU59" s="43"/>
      <c r="IEV59" s="43"/>
      <c r="IEW59" s="43"/>
      <c r="IEX59" s="43"/>
      <c r="IEY59" s="43"/>
      <c r="IEZ59" s="43"/>
      <c r="IFA59" s="43"/>
      <c r="IFB59" s="43"/>
      <c r="IFC59" s="43"/>
      <c r="IFD59" s="43"/>
      <c r="IFE59" s="43"/>
      <c r="IFF59" s="43"/>
      <c r="IFG59" s="43"/>
      <c r="IFH59" s="43"/>
      <c r="IFI59" s="43"/>
      <c r="IFJ59" s="43"/>
      <c r="IFK59" s="43"/>
      <c r="IFL59" s="43"/>
      <c r="IFM59" s="43"/>
      <c r="IFN59" s="43"/>
      <c r="IFO59" s="43"/>
      <c r="IFP59" s="43"/>
      <c r="IFQ59" s="43"/>
      <c r="IFR59" s="43"/>
      <c r="IFS59" s="43"/>
      <c r="IFT59" s="43"/>
      <c r="IFU59" s="43"/>
      <c r="IFV59" s="43"/>
      <c r="IFW59" s="43"/>
      <c r="IFX59" s="43"/>
      <c r="IFY59" s="43"/>
      <c r="IFZ59" s="43"/>
      <c r="IGA59" s="43"/>
      <c r="IGB59" s="43"/>
      <c r="IGC59" s="43"/>
      <c r="IGD59" s="43"/>
      <c r="IGE59" s="43"/>
      <c r="IGF59" s="43"/>
      <c r="IGG59" s="43"/>
      <c r="IGH59" s="43"/>
      <c r="IGI59" s="43"/>
      <c r="IGJ59" s="43"/>
      <c r="IGK59" s="43"/>
      <c r="IGL59" s="43"/>
      <c r="IGM59" s="43"/>
      <c r="IGN59" s="43"/>
      <c r="IGO59" s="43"/>
      <c r="IGP59" s="43"/>
      <c r="IGQ59" s="43"/>
      <c r="IGR59" s="43"/>
      <c r="IGS59" s="43"/>
      <c r="IGT59" s="43"/>
      <c r="IGU59" s="43"/>
      <c r="IGV59" s="43"/>
      <c r="IGW59" s="43"/>
      <c r="IGX59" s="43"/>
      <c r="IGY59" s="43"/>
      <c r="IGZ59" s="43"/>
      <c r="IHA59" s="43"/>
      <c r="IHB59" s="43"/>
      <c r="IHC59" s="43"/>
      <c r="IHD59" s="43"/>
      <c r="IHE59" s="43"/>
      <c r="IHF59" s="43"/>
      <c r="IHG59" s="43"/>
      <c r="IHH59" s="43"/>
      <c r="IHI59" s="43"/>
      <c r="IHJ59" s="43"/>
      <c r="IHK59" s="43"/>
      <c r="IHL59" s="43"/>
      <c r="IHM59" s="43"/>
      <c r="IHN59" s="43"/>
      <c r="IHO59" s="43"/>
      <c r="IHP59" s="43"/>
      <c r="IHQ59" s="43"/>
      <c r="IHR59" s="43"/>
      <c r="IHS59" s="43"/>
      <c r="IHT59" s="43"/>
      <c r="IHU59" s="43"/>
      <c r="IHV59" s="43"/>
      <c r="IHW59" s="43"/>
      <c r="IHX59" s="43"/>
      <c r="IHY59" s="43"/>
      <c r="IHZ59" s="43"/>
      <c r="IIA59" s="43"/>
      <c r="IIB59" s="43"/>
      <c r="IIC59" s="43"/>
      <c r="IID59" s="43"/>
      <c r="IIE59" s="43"/>
      <c r="IIF59" s="43"/>
      <c r="IIG59" s="43"/>
      <c r="IIH59" s="43"/>
      <c r="III59" s="43"/>
      <c r="IIJ59" s="43"/>
      <c r="IIK59" s="43"/>
      <c r="IIL59" s="43"/>
      <c r="IIM59" s="43"/>
      <c r="IIN59" s="43"/>
      <c r="IIO59" s="43"/>
      <c r="IIP59" s="43"/>
      <c r="IIQ59" s="43"/>
      <c r="IIR59" s="43"/>
      <c r="IIS59" s="43"/>
      <c r="IIT59" s="43"/>
      <c r="IIU59" s="43"/>
      <c r="IIV59" s="43"/>
      <c r="IIW59" s="43"/>
      <c r="IIX59" s="43"/>
      <c r="IIY59" s="43"/>
      <c r="IIZ59" s="43"/>
      <c r="IJA59" s="43"/>
      <c r="IJB59" s="43"/>
      <c r="IJC59" s="43"/>
      <c r="IJD59" s="43"/>
      <c r="IJE59" s="43"/>
      <c r="IJF59" s="43"/>
      <c r="IJG59" s="43"/>
      <c r="IJH59" s="43"/>
      <c r="IJI59" s="43"/>
      <c r="IJJ59" s="43"/>
      <c r="IJK59" s="43"/>
      <c r="IJL59" s="43"/>
      <c r="IJM59" s="43"/>
      <c r="IJN59" s="43"/>
      <c r="IJO59" s="43"/>
      <c r="IJP59" s="43"/>
      <c r="IJQ59" s="43"/>
      <c r="IJR59" s="43"/>
      <c r="IJS59" s="43"/>
      <c r="IJT59" s="43"/>
      <c r="IJU59" s="43"/>
      <c r="IJV59" s="43"/>
      <c r="IJW59" s="43"/>
      <c r="IJX59" s="43"/>
      <c r="IJY59" s="43"/>
      <c r="IJZ59" s="43"/>
      <c r="IKA59" s="43"/>
      <c r="IKB59" s="43"/>
      <c r="IKC59" s="43"/>
      <c r="IKD59" s="43"/>
      <c r="IKE59" s="43"/>
      <c r="IKF59" s="43"/>
      <c r="IKG59" s="43"/>
      <c r="IKH59" s="43"/>
      <c r="IKI59" s="43"/>
      <c r="IKJ59" s="43"/>
      <c r="IKK59" s="43"/>
      <c r="IKL59" s="43"/>
      <c r="IKM59" s="43"/>
      <c r="IKN59" s="43"/>
      <c r="IKO59" s="43"/>
      <c r="IKP59" s="43"/>
      <c r="IKQ59" s="43"/>
      <c r="IKR59" s="43"/>
      <c r="IKS59" s="43"/>
      <c r="IKT59" s="43"/>
      <c r="IKU59" s="43"/>
      <c r="IKV59" s="43"/>
      <c r="IKW59" s="43"/>
      <c r="IKX59" s="43"/>
      <c r="IKY59" s="43"/>
      <c r="IKZ59" s="43"/>
      <c r="ILA59" s="43"/>
      <c r="ILB59" s="43"/>
      <c r="ILC59" s="43"/>
      <c r="ILD59" s="43"/>
      <c r="ILE59" s="43"/>
      <c r="ILF59" s="43"/>
      <c r="ILG59" s="43"/>
      <c r="ILH59" s="43"/>
      <c r="ILI59" s="43"/>
      <c r="ILJ59" s="43"/>
      <c r="ILK59" s="43"/>
      <c r="ILL59" s="43"/>
      <c r="ILM59" s="43"/>
      <c r="ILN59" s="43"/>
      <c r="ILO59" s="43"/>
      <c r="ILP59" s="43"/>
      <c r="ILQ59" s="43"/>
      <c r="ILR59" s="43"/>
      <c r="ILS59" s="43"/>
      <c r="ILT59" s="43"/>
      <c r="ILU59" s="43"/>
      <c r="ILV59" s="43"/>
      <c r="ILW59" s="43"/>
      <c r="ILX59" s="43"/>
      <c r="ILY59" s="43"/>
      <c r="ILZ59" s="43"/>
      <c r="IMA59" s="43"/>
      <c r="IMB59" s="43"/>
      <c r="IMC59" s="43"/>
      <c r="IMD59" s="43"/>
      <c r="IME59" s="43"/>
      <c r="IMF59" s="43"/>
      <c r="IMG59" s="43"/>
      <c r="IMH59" s="43"/>
      <c r="IMI59" s="43"/>
      <c r="IMJ59" s="43"/>
      <c r="IMK59" s="43"/>
      <c r="IML59" s="43"/>
      <c r="IMM59" s="43"/>
      <c r="IMN59" s="43"/>
      <c r="IMO59" s="43"/>
      <c r="IMP59" s="43"/>
      <c r="IMQ59" s="43"/>
      <c r="IMR59" s="43"/>
      <c r="IMS59" s="43"/>
      <c r="IMT59" s="43"/>
      <c r="IMU59" s="43"/>
      <c r="IMV59" s="43"/>
      <c r="IMW59" s="43"/>
      <c r="IMX59" s="43"/>
      <c r="IMY59" s="43"/>
      <c r="IMZ59" s="43"/>
      <c r="INA59" s="43"/>
      <c r="INB59" s="43"/>
      <c r="INC59" s="43"/>
      <c r="IND59" s="43"/>
      <c r="INE59" s="43"/>
      <c r="INF59" s="43"/>
      <c r="ING59" s="43"/>
      <c r="INH59" s="43"/>
      <c r="INI59" s="43"/>
      <c r="INJ59" s="43"/>
      <c r="INK59" s="43"/>
      <c r="INL59" s="43"/>
      <c r="INM59" s="43"/>
      <c r="INN59" s="43"/>
      <c r="INO59" s="43"/>
      <c r="INP59" s="43"/>
      <c r="INQ59" s="43"/>
      <c r="INR59" s="43"/>
      <c r="INS59" s="43"/>
      <c r="INT59" s="43"/>
      <c r="INU59" s="43"/>
      <c r="INV59" s="43"/>
      <c r="INW59" s="43"/>
      <c r="INX59" s="43"/>
      <c r="INY59" s="43"/>
      <c r="INZ59" s="43"/>
      <c r="IOA59" s="43"/>
      <c r="IOB59" s="43"/>
      <c r="IOC59" s="43"/>
      <c r="IOD59" s="43"/>
      <c r="IOE59" s="43"/>
      <c r="IOF59" s="43"/>
      <c r="IOG59" s="43"/>
      <c r="IOH59" s="43"/>
      <c r="IOI59" s="43"/>
      <c r="IOJ59" s="43"/>
      <c r="IOK59" s="43"/>
      <c r="IOL59" s="43"/>
      <c r="IOM59" s="43"/>
      <c r="ION59" s="43"/>
      <c r="IOO59" s="43"/>
      <c r="IOP59" s="43"/>
      <c r="IOQ59" s="43"/>
      <c r="IOR59" s="43"/>
      <c r="IOS59" s="43"/>
      <c r="IOT59" s="43"/>
      <c r="IOU59" s="43"/>
      <c r="IOV59" s="43"/>
      <c r="IOW59" s="43"/>
      <c r="IOX59" s="43"/>
      <c r="IOY59" s="43"/>
      <c r="IOZ59" s="43"/>
      <c r="IPA59" s="43"/>
      <c r="IPB59" s="43"/>
      <c r="IPC59" s="43"/>
      <c r="IPD59" s="43"/>
      <c r="IPE59" s="43"/>
      <c r="IPF59" s="43"/>
      <c r="IPG59" s="43"/>
      <c r="IPH59" s="43"/>
      <c r="IPI59" s="43"/>
      <c r="IPJ59" s="43"/>
      <c r="IPK59" s="43"/>
      <c r="IPL59" s="43"/>
      <c r="IPM59" s="43"/>
      <c r="IPN59" s="43"/>
      <c r="IPO59" s="43"/>
      <c r="IPP59" s="43"/>
      <c r="IPQ59" s="43"/>
      <c r="IPR59" s="43"/>
      <c r="IPS59" s="43"/>
      <c r="IPT59" s="43"/>
      <c r="IPU59" s="43"/>
      <c r="IPV59" s="43"/>
      <c r="IPW59" s="43"/>
      <c r="IPX59" s="43"/>
      <c r="IPY59" s="43"/>
      <c r="IPZ59" s="43"/>
      <c r="IQA59" s="43"/>
      <c r="IQB59" s="43"/>
      <c r="IQC59" s="43"/>
      <c r="IQD59" s="43"/>
      <c r="IQE59" s="43"/>
      <c r="IQF59" s="43"/>
      <c r="IQG59" s="43"/>
      <c r="IQH59" s="43"/>
      <c r="IQI59" s="43"/>
      <c r="IQJ59" s="43"/>
      <c r="IQK59" s="43"/>
      <c r="IQL59" s="43"/>
      <c r="IQM59" s="43"/>
      <c r="IQN59" s="43"/>
      <c r="IQO59" s="43"/>
      <c r="IQP59" s="43"/>
      <c r="IQQ59" s="43"/>
      <c r="IQR59" s="43"/>
      <c r="IQS59" s="43"/>
      <c r="IQT59" s="43"/>
      <c r="IQU59" s="43"/>
      <c r="IQV59" s="43"/>
      <c r="IQW59" s="43"/>
      <c r="IQX59" s="43"/>
      <c r="IQY59" s="43"/>
      <c r="IQZ59" s="43"/>
      <c r="IRA59" s="43"/>
      <c r="IRB59" s="43"/>
      <c r="IRC59" s="43"/>
      <c r="IRD59" s="43"/>
      <c r="IRE59" s="43"/>
      <c r="IRF59" s="43"/>
      <c r="IRG59" s="43"/>
      <c r="IRH59" s="43"/>
      <c r="IRI59" s="43"/>
      <c r="IRJ59" s="43"/>
      <c r="IRK59" s="43"/>
      <c r="IRL59" s="43"/>
      <c r="IRM59" s="43"/>
      <c r="IRN59" s="43"/>
      <c r="IRO59" s="43"/>
      <c r="IRP59" s="43"/>
      <c r="IRQ59" s="43"/>
      <c r="IRR59" s="43"/>
      <c r="IRS59" s="43"/>
      <c r="IRT59" s="43"/>
      <c r="IRU59" s="43"/>
      <c r="IRV59" s="43"/>
      <c r="IRW59" s="43"/>
      <c r="IRX59" s="43"/>
      <c r="IRY59" s="43"/>
      <c r="IRZ59" s="43"/>
      <c r="ISA59" s="43"/>
      <c r="ISB59" s="43"/>
      <c r="ISC59" s="43"/>
      <c r="ISD59" s="43"/>
      <c r="ISE59" s="43"/>
      <c r="ISF59" s="43"/>
      <c r="ISG59" s="43"/>
      <c r="ISH59" s="43"/>
      <c r="ISI59" s="43"/>
      <c r="ISJ59" s="43"/>
      <c r="ISK59" s="43"/>
      <c r="ISL59" s="43"/>
      <c r="ISM59" s="43"/>
      <c r="ISN59" s="43"/>
      <c r="ISO59" s="43"/>
      <c r="ISP59" s="43"/>
      <c r="ISQ59" s="43"/>
      <c r="ISR59" s="43"/>
      <c r="ISS59" s="43"/>
      <c r="IST59" s="43"/>
      <c r="ISU59" s="43"/>
      <c r="ISV59" s="43"/>
      <c r="ISW59" s="43"/>
      <c r="ISX59" s="43"/>
      <c r="ISY59" s="43"/>
      <c r="ISZ59" s="43"/>
      <c r="ITA59" s="43"/>
      <c r="ITB59" s="43"/>
      <c r="ITC59" s="43"/>
      <c r="ITD59" s="43"/>
      <c r="ITE59" s="43"/>
      <c r="ITF59" s="43"/>
      <c r="ITG59" s="43"/>
      <c r="ITH59" s="43"/>
      <c r="ITI59" s="43"/>
      <c r="ITJ59" s="43"/>
      <c r="ITK59" s="43"/>
      <c r="ITL59" s="43"/>
      <c r="ITM59" s="43"/>
      <c r="ITN59" s="43"/>
      <c r="ITO59" s="43"/>
      <c r="ITP59" s="43"/>
      <c r="ITQ59" s="43"/>
      <c r="ITR59" s="43"/>
      <c r="ITS59" s="43"/>
      <c r="ITT59" s="43"/>
      <c r="ITU59" s="43"/>
      <c r="ITV59" s="43"/>
      <c r="ITW59" s="43"/>
      <c r="ITX59" s="43"/>
      <c r="ITY59" s="43"/>
      <c r="ITZ59" s="43"/>
      <c r="IUA59" s="43"/>
      <c r="IUB59" s="43"/>
      <c r="IUC59" s="43"/>
      <c r="IUD59" s="43"/>
      <c r="IUE59" s="43"/>
      <c r="IUF59" s="43"/>
      <c r="IUG59" s="43"/>
      <c r="IUH59" s="43"/>
      <c r="IUI59" s="43"/>
      <c r="IUJ59" s="43"/>
      <c r="IUK59" s="43"/>
      <c r="IUL59" s="43"/>
      <c r="IUM59" s="43"/>
      <c r="IUN59" s="43"/>
      <c r="IUO59" s="43"/>
      <c r="IUP59" s="43"/>
      <c r="IUQ59" s="43"/>
      <c r="IUR59" s="43"/>
      <c r="IUS59" s="43"/>
      <c r="IUT59" s="43"/>
      <c r="IUU59" s="43"/>
      <c r="IUV59" s="43"/>
      <c r="IUW59" s="43"/>
      <c r="IUX59" s="43"/>
      <c r="IUY59" s="43"/>
      <c r="IUZ59" s="43"/>
      <c r="IVA59" s="43"/>
      <c r="IVB59" s="43"/>
      <c r="IVC59" s="43"/>
      <c r="IVD59" s="43"/>
      <c r="IVE59" s="43"/>
      <c r="IVF59" s="43"/>
      <c r="IVG59" s="43"/>
      <c r="IVH59" s="43"/>
      <c r="IVI59" s="43"/>
      <c r="IVJ59" s="43"/>
      <c r="IVK59" s="43"/>
      <c r="IVL59" s="43"/>
      <c r="IVM59" s="43"/>
      <c r="IVN59" s="43"/>
      <c r="IVO59" s="43"/>
      <c r="IVP59" s="43"/>
      <c r="IVQ59" s="43"/>
      <c r="IVR59" s="43"/>
      <c r="IVS59" s="43"/>
      <c r="IVT59" s="43"/>
      <c r="IVU59" s="43"/>
      <c r="IVV59" s="43"/>
      <c r="IVW59" s="43"/>
      <c r="IVX59" s="43"/>
      <c r="IVY59" s="43"/>
      <c r="IVZ59" s="43"/>
      <c r="IWA59" s="43"/>
      <c r="IWB59" s="43"/>
      <c r="IWC59" s="43"/>
      <c r="IWD59" s="43"/>
      <c r="IWE59" s="43"/>
      <c r="IWF59" s="43"/>
      <c r="IWG59" s="43"/>
      <c r="IWH59" s="43"/>
      <c r="IWI59" s="43"/>
      <c r="IWJ59" s="43"/>
      <c r="IWK59" s="43"/>
      <c r="IWL59" s="43"/>
      <c r="IWM59" s="43"/>
      <c r="IWN59" s="43"/>
      <c r="IWO59" s="43"/>
      <c r="IWP59" s="43"/>
      <c r="IWQ59" s="43"/>
      <c r="IWR59" s="43"/>
      <c r="IWS59" s="43"/>
      <c r="IWT59" s="43"/>
      <c r="IWU59" s="43"/>
      <c r="IWV59" s="43"/>
      <c r="IWW59" s="43"/>
      <c r="IWX59" s="43"/>
      <c r="IWY59" s="43"/>
      <c r="IWZ59" s="43"/>
      <c r="IXA59" s="43"/>
      <c r="IXB59" s="43"/>
      <c r="IXC59" s="43"/>
      <c r="IXD59" s="43"/>
      <c r="IXE59" s="43"/>
      <c r="IXF59" s="43"/>
      <c r="IXG59" s="43"/>
      <c r="IXH59" s="43"/>
      <c r="IXI59" s="43"/>
      <c r="IXJ59" s="43"/>
      <c r="IXK59" s="43"/>
      <c r="IXL59" s="43"/>
      <c r="IXM59" s="43"/>
      <c r="IXN59" s="43"/>
      <c r="IXO59" s="43"/>
      <c r="IXP59" s="43"/>
      <c r="IXQ59" s="43"/>
      <c r="IXR59" s="43"/>
      <c r="IXS59" s="43"/>
      <c r="IXT59" s="43"/>
      <c r="IXU59" s="43"/>
      <c r="IXV59" s="43"/>
      <c r="IXW59" s="43"/>
      <c r="IXX59" s="43"/>
      <c r="IXY59" s="43"/>
      <c r="IXZ59" s="43"/>
      <c r="IYA59" s="43"/>
      <c r="IYB59" s="43"/>
      <c r="IYC59" s="43"/>
      <c r="IYD59" s="43"/>
      <c r="IYE59" s="43"/>
      <c r="IYF59" s="43"/>
      <c r="IYG59" s="43"/>
      <c r="IYH59" s="43"/>
      <c r="IYI59" s="43"/>
      <c r="IYJ59" s="43"/>
      <c r="IYK59" s="43"/>
      <c r="IYL59" s="43"/>
      <c r="IYM59" s="43"/>
      <c r="IYN59" s="43"/>
      <c r="IYO59" s="43"/>
      <c r="IYP59" s="43"/>
      <c r="IYQ59" s="43"/>
      <c r="IYR59" s="43"/>
      <c r="IYS59" s="43"/>
      <c r="IYT59" s="43"/>
      <c r="IYU59" s="43"/>
      <c r="IYV59" s="43"/>
      <c r="IYW59" s="43"/>
      <c r="IYX59" s="43"/>
      <c r="IYY59" s="43"/>
      <c r="IYZ59" s="43"/>
      <c r="IZA59" s="43"/>
      <c r="IZB59" s="43"/>
      <c r="IZC59" s="43"/>
      <c r="IZD59" s="43"/>
      <c r="IZE59" s="43"/>
      <c r="IZF59" s="43"/>
      <c r="IZG59" s="43"/>
      <c r="IZH59" s="43"/>
      <c r="IZI59" s="43"/>
      <c r="IZJ59" s="43"/>
      <c r="IZK59" s="43"/>
      <c r="IZL59" s="43"/>
      <c r="IZM59" s="43"/>
      <c r="IZN59" s="43"/>
      <c r="IZO59" s="43"/>
      <c r="IZP59" s="43"/>
      <c r="IZQ59" s="43"/>
      <c r="IZR59" s="43"/>
      <c r="IZS59" s="43"/>
      <c r="IZT59" s="43"/>
      <c r="IZU59" s="43"/>
      <c r="IZV59" s="43"/>
      <c r="IZW59" s="43"/>
      <c r="IZX59" s="43"/>
      <c r="IZY59" s="43"/>
      <c r="IZZ59" s="43"/>
      <c r="JAA59" s="43"/>
      <c r="JAB59" s="43"/>
      <c r="JAC59" s="43"/>
      <c r="JAD59" s="43"/>
      <c r="JAE59" s="43"/>
      <c r="JAF59" s="43"/>
      <c r="JAG59" s="43"/>
      <c r="JAH59" s="43"/>
      <c r="JAI59" s="43"/>
      <c r="JAJ59" s="43"/>
      <c r="JAK59" s="43"/>
      <c r="JAL59" s="43"/>
      <c r="JAM59" s="43"/>
      <c r="JAN59" s="43"/>
      <c r="JAO59" s="43"/>
      <c r="JAP59" s="43"/>
      <c r="JAQ59" s="43"/>
      <c r="JAR59" s="43"/>
      <c r="JAS59" s="43"/>
      <c r="JAT59" s="43"/>
      <c r="JAU59" s="43"/>
      <c r="JAV59" s="43"/>
      <c r="JAW59" s="43"/>
      <c r="JAX59" s="43"/>
      <c r="JAY59" s="43"/>
      <c r="JAZ59" s="43"/>
      <c r="JBA59" s="43"/>
      <c r="JBB59" s="43"/>
      <c r="JBC59" s="43"/>
      <c r="JBD59" s="43"/>
      <c r="JBE59" s="43"/>
      <c r="JBF59" s="43"/>
      <c r="JBG59" s="43"/>
      <c r="JBH59" s="43"/>
      <c r="JBI59" s="43"/>
      <c r="JBJ59" s="43"/>
      <c r="JBK59" s="43"/>
      <c r="JBL59" s="43"/>
      <c r="JBM59" s="43"/>
      <c r="JBN59" s="43"/>
      <c r="JBO59" s="43"/>
      <c r="JBP59" s="43"/>
      <c r="JBQ59" s="43"/>
      <c r="JBR59" s="43"/>
      <c r="JBS59" s="43"/>
      <c r="JBT59" s="43"/>
      <c r="JBU59" s="43"/>
      <c r="JBV59" s="43"/>
      <c r="JBW59" s="43"/>
      <c r="JBX59" s="43"/>
      <c r="JBY59" s="43"/>
      <c r="JBZ59" s="43"/>
      <c r="JCA59" s="43"/>
      <c r="JCB59" s="43"/>
      <c r="JCC59" s="43"/>
      <c r="JCD59" s="43"/>
      <c r="JCE59" s="43"/>
      <c r="JCF59" s="43"/>
      <c r="JCG59" s="43"/>
      <c r="JCH59" s="43"/>
      <c r="JCI59" s="43"/>
      <c r="JCJ59" s="43"/>
      <c r="JCK59" s="43"/>
      <c r="JCL59" s="43"/>
      <c r="JCM59" s="43"/>
      <c r="JCN59" s="43"/>
      <c r="JCO59" s="43"/>
      <c r="JCP59" s="43"/>
      <c r="JCQ59" s="43"/>
      <c r="JCR59" s="43"/>
      <c r="JCS59" s="43"/>
      <c r="JCT59" s="43"/>
      <c r="JCU59" s="43"/>
      <c r="JCV59" s="43"/>
      <c r="JCW59" s="43"/>
      <c r="JCX59" s="43"/>
      <c r="JCY59" s="43"/>
      <c r="JCZ59" s="43"/>
      <c r="JDA59" s="43"/>
      <c r="JDB59" s="43"/>
      <c r="JDC59" s="43"/>
      <c r="JDD59" s="43"/>
      <c r="JDE59" s="43"/>
      <c r="JDF59" s="43"/>
      <c r="JDG59" s="43"/>
      <c r="JDH59" s="43"/>
      <c r="JDI59" s="43"/>
      <c r="JDJ59" s="43"/>
      <c r="JDK59" s="43"/>
      <c r="JDL59" s="43"/>
      <c r="JDM59" s="43"/>
      <c r="JDN59" s="43"/>
      <c r="JDO59" s="43"/>
      <c r="JDP59" s="43"/>
      <c r="JDQ59" s="43"/>
      <c r="JDR59" s="43"/>
      <c r="JDS59" s="43"/>
      <c r="JDT59" s="43"/>
      <c r="JDU59" s="43"/>
      <c r="JDV59" s="43"/>
      <c r="JDW59" s="43"/>
      <c r="JDX59" s="43"/>
      <c r="JDY59" s="43"/>
      <c r="JDZ59" s="43"/>
      <c r="JEA59" s="43"/>
      <c r="JEB59" s="43"/>
      <c r="JEC59" s="43"/>
      <c r="JED59" s="43"/>
      <c r="JEE59" s="43"/>
      <c r="JEF59" s="43"/>
      <c r="JEG59" s="43"/>
      <c r="JEH59" s="43"/>
      <c r="JEI59" s="43"/>
      <c r="JEJ59" s="43"/>
      <c r="JEK59" s="43"/>
      <c r="JEL59" s="43"/>
      <c r="JEM59" s="43"/>
      <c r="JEN59" s="43"/>
      <c r="JEO59" s="43"/>
      <c r="JEP59" s="43"/>
      <c r="JEQ59" s="43"/>
      <c r="JER59" s="43"/>
      <c r="JES59" s="43"/>
      <c r="JET59" s="43"/>
      <c r="JEU59" s="43"/>
      <c r="JEV59" s="43"/>
      <c r="JEW59" s="43"/>
      <c r="JEX59" s="43"/>
      <c r="JEY59" s="43"/>
      <c r="JEZ59" s="43"/>
      <c r="JFA59" s="43"/>
      <c r="JFB59" s="43"/>
      <c r="JFC59" s="43"/>
      <c r="JFD59" s="43"/>
      <c r="JFE59" s="43"/>
      <c r="JFF59" s="43"/>
      <c r="JFG59" s="43"/>
      <c r="JFH59" s="43"/>
      <c r="JFI59" s="43"/>
      <c r="JFJ59" s="43"/>
      <c r="JFK59" s="43"/>
      <c r="JFL59" s="43"/>
      <c r="JFM59" s="43"/>
      <c r="JFN59" s="43"/>
      <c r="JFO59" s="43"/>
      <c r="JFP59" s="43"/>
      <c r="JFQ59" s="43"/>
      <c r="JFR59" s="43"/>
      <c r="JFS59" s="43"/>
      <c r="JFT59" s="43"/>
      <c r="JFU59" s="43"/>
      <c r="JFV59" s="43"/>
      <c r="JFW59" s="43"/>
      <c r="JFX59" s="43"/>
      <c r="JFY59" s="43"/>
      <c r="JFZ59" s="43"/>
      <c r="JGA59" s="43"/>
      <c r="JGB59" s="43"/>
      <c r="JGC59" s="43"/>
      <c r="JGD59" s="43"/>
      <c r="JGE59" s="43"/>
      <c r="JGF59" s="43"/>
      <c r="JGG59" s="43"/>
      <c r="JGH59" s="43"/>
      <c r="JGI59" s="43"/>
      <c r="JGJ59" s="43"/>
      <c r="JGK59" s="43"/>
      <c r="JGL59" s="43"/>
      <c r="JGM59" s="43"/>
      <c r="JGN59" s="43"/>
      <c r="JGO59" s="43"/>
      <c r="JGP59" s="43"/>
      <c r="JGQ59" s="43"/>
      <c r="JGR59" s="43"/>
      <c r="JGS59" s="43"/>
      <c r="JGT59" s="43"/>
      <c r="JGU59" s="43"/>
      <c r="JGV59" s="43"/>
      <c r="JGW59" s="43"/>
      <c r="JGX59" s="43"/>
      <c r="JGY59" s="43"/>
      <c r="JGZ59" s="43"/>
      <c r="JHA59" s="43"/>
      <c r="JHB59" s="43"/>
      <c r="JHC59" s="43"/>
      <c r="JHD59" s="43"/>
      <c r="JHE59" s="43"/>
      <c r="JHF59" s="43"/>
      <c r="JHG59" s="43"/>
      <c r="JHH59" s="43"/>
      <c r="JHI59" s="43"/>
      <c r="JHJ59" s="43"/>
      <c r="JHK59" s="43"/>
      <c r="JHL59" s="43"/>
      <c r="JHM59" s="43"/>
      <c r="JHN59" s="43"/>
      <c r="JHO59" s="43"/>
      <c r="JHP59" s="43"/>
      <c r="JHQ59" s="43"/>
      <c r="JHR59" s="43"/>
      <c r="JHS59" s="43"/>
      <c r="JHT59" s="43"/>
      <c r="JHU59" s="43"/>
      <c r="JHV59" s="43"/>
      <c r="JHW59" s="43"/>
      <c r="JHX59" s="43"/>
      <c r="JHY59" s="43"/>
      <c r="JHZ59" s="43"/>
      <c r="JIA59" s="43"/>
      <c r="JIB59" s="43"/>
      <c r="JIC59" s="43"/>
      <c r="JID59" s="43"/>
      <c r="JIE59" s="43"/>
      <c r="JIF59" s="43"/>
      <c r="JIG59" s="43"/>
      <c r="JIH59" s="43"/>
      <c r="JII59" s="43"/>
      <c r="JIJ59" s="43"/>
      <c r="JIK59" s="43"/>
      <c r="JIL59" s="43"/>
      <c r="JIM59" s="43"/>
      <c r="JIN59" s="43"/>
      <c r="JIO59" s="43"/>
      <c r="JIP59" s="43"/>
      <c r="JIQ59" s="43"/>
      <c r="JIR59" s="43"/>
      <c r="JIS59" s="43"/>
      <c r="JIT59" s="43"/>
      <c r="JIU59" s="43"/>
      <c r="JIV59" s="43"/>
      <c r="JIW59" s="43"/>
      <c r="JIX59" s="43"/>
      <c r="JIY59" s="43"/>
      <c r="JIZ59" s="43"/>
      <c r="JJA59" s="43"/>
      <c r="JJB59" s="43"/>
      <c r="JJC59" s="43"/>
      <c r="JJD59" s="43"/>
      <c r="JJE59" s="43"/>
      <c r="JJF59" s="43"/>
      <c r="JJG59" s="43"/>
      <c r="JJH59" s="43"/>
      <c r="JJI59" s="43"/>
      <c r="JJJ59" s="43"/>
      <c r="JJK59" s="43"/>
      <c r="JJL59" s="43"/>
      <c r="JJM59" s="43"/>
      <c r="JJN59" s="43"/>
      <c r="JJO59" s="43"/>
      <c r="JJP59" s="43"/>
      <c r="JJQ59" s="43"/>
      <c r="JJR59" s="43"/>
      <c r="JJS59" s="43"/>
      <c r="JJT59" s="43"/>
      <c r="JJU59" s="43"/>
      <c r="JJV59" s="43"/>
      <c r="JJW59" s="43"/>
      <c r="JJX59" s="43"/>
      <c r="JJY59" s="43"/>
      <c r="JJZ59" s="43"/>
      <c r="JKA59" s="43"/>
      <c r="JKB59" s="43"/>
      <c r="JKC59" s="43"/>
      <c r="JKD59" s="43"/>
      <c r="JKE59" s="43"/>
      <c r="JKF59" s="43"/>
      <c r="JKG59" s="43"/>
      <c r="JKH59" s="43"/>
      <c r="JKI59" s="43"/>
      <c r="JKJ59" s="43"/>
      <c r="JKK59" s="43"/>
      <c r="JKL59" s="43"/>
      <c r="JKM59" s="43"/>
      <c r="JKN59" s="43"/>
      <c r="JKO59" s="43"/>
      <c r="JKP59" s="43"/>
      <c r="JKQ59" s="43"/>
      <c r="JKR59" s="43"/>
      <c r="JKS59" s="43"/>
      <c r="JKT59" s="43"/>
      <c r="JKU59" s="43"/>
      <c r="JKV59" s="43"/>
      <c r="JKW59" s="43"/>
      <c r="JKX59" s="43"/>
      <c r="JKY59" s="43"/>
      <c r="JKZ59" s="43"/>
      <c r="JLA59" s="43"/>
      <c r="JLB59" s="43"/>
      <c r="JLC59" s="43"/>
      <c r="JLD59" s="43"/>
      <c r="JLE59" s="43"/>
      <c r="JLF59" s="43"/>
      <c r="JLG59" s="43"/>
      <c r="JLH59" s="43"/>
      <c r="JLI59" s="43"/>
      <c r="JLJ59" s="43"/>
      <c r="JLK59" s="43"/>
      <c r="JLL59" s="43"/>
      <c r="JLM59" s="43"/>
      <c r="JLN59" s="43"/>
      <c r="JLO59" s="43"/>
      <c r="JLP59" s="43"/>
      <c r="JLQ59" s="43"/>
      <c r="JLR59" s="43"/>
      <c r="JLS59" s="43"/>
      <c r="JLT59" s="43"/>
      <c r="JLU59" s="43"/>
      <c r="JLV59" s="43"/>
      <c r="JLW59" s="43"/>
      <c r="JLX59" s="43"/>
      <c r="JLY59" s="43"/>
      <c r="JLZ59" s="43"/>
      <c r="JMA59" s="43"/>
      <c r="JMB59" s="43"/>
      <c r="JMC59" s="43"/>
      <c r="JMD59" s="43"/>
      <c r="JME59" s="43"/>
      <c r="JMF59" s="43"/>
      <c r="JMG59" s="43"/>
      <c r="JMH59" s="43"/>
      <c r="JMI59" s="43"/>
      <c r="JMJ59" s="43"/>
      <c r="JMK59" s="43"/>
      <c r="JML59" s="43"/>
      <c r="JMM59" s="43"/>
      <c r="JMN59" s="43"/>
      <c r="JMO59" s="43"/>
      <c r="JMP59" s="43"/>
      <c r="JMQ59" s="43"/>
      <c r="JMR59" s="43"/>
      <c r="JMS59" s="43"/>
      <c r="JMT59" s="43"/>
      <c r="JMU59" s="43"/>
      <c r="JMV59" s="43"/>
      <c r="JMW59" s="43"/>
      <c r="JMX59" s="43"/>
      <c r="JMY59" s="43"/>
      <c r="JMZ59" s="43"/>
      <c r="JNA59" s="43"/>
      <c r="JNB59" s="43"/>
      <c r="JNC59" s="43"/>
      <c r="JND59" s="43"/>
      <c r="JNE59" s="43"/>
      <c r="JNF59" s="43"/>
      <c r="JNG59" s="43"/>
      <c r="JNH59" s="43"/>
      <c r="JNI59" s="43"/>
      <c r="JNJ59" s="43"/>
      <c r="JNK59" s="43"/>
      <c r="JNL59" s="43"/>
      <c r="JNM59" s="43"/>
      <c r="JNN59" s="43"/>
      <c r="JNO59" s="43"/>
      <c r="JNP59" s="43"/>
      <c r="JNQ59" s="43"/>
      <c r="JNR59" s="43"/>
      <c r="JNS59" s="43"/>
      <c r="JNT59" s="43"/>
      <c r="JNU59" s="43"/>
      <c r="JNV59" s="43"/>
      <c r="JNW59" s="43"/>
      <c r="JNX59" s="43"/>
      <c r="JNY59" s="43"/>
      <c r="JNZ59" s="43"/>
      <c r="JOA59" s="43"/>
      <c r="JOB59" s="43"/>
      <c r="JOC59" s="43"/>
      <c r="JOD59" s="43"/>
      <c r="JOE59" s="43"/>
      <c r="JOF59" s="43"/>
      <c r="JOG59" s="43"/>
      <c r="JOH59" s="43"/>
      <c r="JOI59" s="43"/>
      <c r="JOJ59" s="43"/>
      <c r="JOK59" s="43"/>
      <c r="JOL59" s="43"/>
      <c r="JOM59" s="43"/>
      <c r="JON59" s="43"/>
      <c r="JOO59" s="43"/>
      <c r="JOP59" s="43"/>
      <c r="JOQ59" s="43"/>
      <c r="JOR59" s="43"/>
      <c r="JOS59" s="43"/>
      <c r="JOT59" s="43"/>
      <c r="JOU59" s="43"/>
      <c r="JOV59" s="43"/>
      <c r="JOW59" s="43"/>
      <c r="JOX59" s="43"/>
      <c r="JOY59" s="43"/>
      <c r="JOZ59" s="43"/>
      <c r="JPA59" s="43"/>
      <c r="JPB59" s="43"/>
      <c r="JPC59" s="43"/>
      <c r="JPD59" s="43"/>
      <c r="JPE59" s="43"/>
      <c r="JPF59" s="43"/>
      <c r="JPG59" s="43"/>
      <c r="JPH59" s="43"/>
      <c r="JPI59" s="43"/>
      <c r="JPJ59" s="43"/>
      <c r="JPK59" s="43"/>
      <c r="JPL59" s="43"/>
      <c r="JPM59" s="43"/>
      <c r="JPN59" s="43"/>
      <c r="JPO59" s="43"/>
      <c r="JPP59" s="43"/>
      <c r="JPQ59" s="43"/>
      <c r="JPR59" s="43"/>
      <c r="JPS59" s="43"/>
      <c r="JPT59" s="43"/>
      <c r="JPU59" s="43"/>
      <c r="JPV59" s="43"/>
      <c r="JPW59" s="43"/>
      <c r="JPX59" s="43"/>
      <c r="JPY59" s="43"/>
      <c r="JPZ59" s="43"/>
      <c r="JQA59" s="43"/>
      <c r="JQB59" s="43"/>
      <c r="JQC59" s="43"/>
      <c r="JQD59" s="43"/>
      <c r="JQE59" s="43"/>
      <c r="JQF59" s="43"/>
      <c r="JQG59" s="43"/>
      <c r="JQH59" s="43"/>
      <c r="JQI59" s="43"/>
      <c r="JQJ59" s="43"/>
      <c r="JQK59" s="43"/>
      <c r="JQL59" s="43"/>
      <c r="JQM59" s="43"/>
      <c r="JQN59" s="43"/>
      <c r="JQO59" s="43"/>
      <c r="JQP59" s="43"/>
      <c r="JQQ59" s="43"/>
      <c r="JQR59" s="43"/>
      <c r="JQS59" s="43"/>
      <c r="JQT59" s="43"/>
      <c r="JQU59" s="43"/>
      <c r="JQV59" s="43"/>
      <c r="JQW59" s="43"/>
      <c r="JQX59" s="43"/>
      <c r="JQY59" s="43"/>
      <c r="JQZ59" s="43"/>
      <c r="JRA59" s="43"/>
      <c r="JRB59" s="43"/>
      <c r="JRC59" s="43"/>
      <c r="JRD59" s="43"/>
      <c r="JRE59" s="43"/>
      <c r="JRF59" s="43"/>
      <c r="JRG59" s="43"/>
      <c r="JRH59" s="43"/>
      <c r="JRI59" s="43"/>
      <c r="JRJ59" s="43"/>
      <c r="JRK59" s="43"/>
      <c r="JRL59" s="43"/>
      <c r="JRM59" s="43"/>
      <c r="JRN59" s="43"/>
      <c r="JRO59" s="43"/>
      <c r="JRP59" s="43"/>
      <c r="JRQ59" s="43"/>
      <c r="JRR59" s="43"/>
      <c r="JRS59" s="43"/>
      <c r="JRT59" s="43"/>
      <c r="JRU59" s="43"/>
      <c r="JRV59" s="43"/>
      <c r="JRW59" s="43"/>
      <c r="JRX59" s="43"/>
      <c r="JRY59" s="43"/>
      <c r="JRZ59" s="43"/>
      <c r="JSA59" s="43"/>
      <c r="JSB59" s="43"/>
      <c r="JSC59" s="43"/>
      <c r="JSD59" s="43"/>
      <c r="JSE59" s="43"/>
      <c r="JSF59" s="43"/>
      <c r="JSG59" s="43"/>
      <c r="JSH59" s="43"/>
      <c r="JSI59" s="43"/>
      <c r="JSJ59" s="43"/>
      <c r="JSK59" s="43"/>
      <c r="JSL59" s="43"/>
      <c r="JSM59" s="43"/>
      <c r="JSN59" s="43"/>
      <c r="JSO59" s="43"/>
      <c r="JSP59" s="43"/>
      <c r="JSQ59" s="43"/>
      <c r="JSR59" s="43"/>
      <c r="JSS59" s="43"/>
      <c r="JST59" s="43"/>
      <c r="JSU59" s="43"/>
      <c r="JSV59" s="43"/>
      <c r="JSW59" s="43"/>
      <c r="JSX59" s="43"/>
      <c r="JSY59" s="43"/>
      <c r="JSZ59" s="43"/>
      <c r="JTA59" s="43"/>
      <c r="JTB59" s="43"/>
      <c r="JTC59" s="43"/>
      <c r="JTD59" s="43"/>
      <c r="JTE59" s="43"/>
      <c r="JTF59" s="43"/>
      <c r="JTG59" s="43"/>
      <c r="JTH59" s="43"/>
      <c r="JTI59" s="43"/>
      <c r="JTJ59" s="43"/>
      <c r="JTK59" s="43"/>
      <c r="JTL59" s="43"/>
      <c r="JTM59" s="43"/>
      <c r="JTN59" s="43"/>
      <c r="JTO59" s="43"/>
      <c r="JTP59" s="43"/>
      <c r="JTQ59" s="43"/>
      <c r="JTR59" s="43"/>
      <c r="JTS59" s="43"/>
      <c r="JTT59" s="43"/>
      <c r="JTU59" s="43"/>
      <c r="JTV59" s="43"/>
      <c r="JTW59" s="43"/>
      <c r="JTX59" s="43"/>
      <c r="JTY59" s="43"/>
      <c r="JTZ59" s="43"/>
      <c r="JUA59" s="43"/>
      <c r="JUB59" s="43"/>
      <c r="JUC59" s="43"/>
      <c r="JUD59" s="43"/>
      <c r="JUE59" s="43"/>
      <c r="JUF59" s="43"/>
      <c r="JUG59" s="43"/>
      <c r="JUH59" s="43"/>
      <c r="JUI59" s="43"/>
      <c r="JUJ59" s="43"/>
      <c r="JUK59" s="43"/>
      <c r="JUL59" s="43"/>
      <c r="JUM59" s="43"/>
      <c r="JUN59" s="43"/>
      <c r="JUO59" s="43"/>
      <c r="JUP59" s="43"/>
      <c r="JUQ59" s="43"/>
      <c r="JUR59" s="43"/>
      <c r="JUS59" s="43"/>
      <c r="JUT59" s="43"/>
      <c r="JUU59" s="43"/>
      <c r="JUV59" s="43"/>
      <c r="JUW59" s="43"/>
      <c r="JUX59" s="43"/>
      <c r="JUY59" s="43"/>
      <c r="JUZ59" s="43"/>
      <c r="JVA59" s="43"/>
      <c r="JVB59" s="43"/>
      <c r="JVC59" s="43"/>
      <c r="JVD59" s="43"/>
      <c r="JVE59" s="43"/>
      <c r="JVF59" s="43"/>
      <c r="JVG59" s="43"/>
      <c r="JVH59" s="43"/>
      <c r="JVI59" s="43"/>
      <c r="JVJ59" s="43"/>
      <c r="JVK59" s="43"/>
      <c r="JVL59" s="43"/>
      <c r="JVM59" s="43"/>
      <c r="JVN59" s="43"/>
      <c r="JVO59" s="43"/>
      <c r="JVP59" s="43"/>
      <c r="JVQ59" s="43"/>
      <c r="JVR59" s="43"/>
      <c r="JVS59" s="43"/>
      <c r="JVT59" s="43"/>
      <c r="JVU59" s="43"/>
      <c r="JVV59" s="43"/>
      <c r="JVW59" s="43"/>
      <c r="JVX59" s="43"/>
      <c r="JVY59" s="43"/>
      <c r="JVZ59" s="43"/>
      <c r="JWA59" s="43"/>
      <c r="JWB59" s="43"/>
      <c r="JWC59" s="43"/>
      <c r="JWD59" s="43"/>
      <c r="JWE59" s="43"/>
      <c r="JWF59" s="43"/>
      <c r="JWG59" s="43"/>
      <c r="JWH59" s="43"/>
      <c r="JWI59" s="43"/>
      <c r="JWJ59" s="43"/>
      <c r="JWK59" s="43"/>
      <c r="JWL59" s="43"/>
      <c r="JWM59" s="43"/>
      <c r="JWN59" s="43"/>
      <c r="JWO59" s="43"/>
      <c r="JWP59" s="43"/>
      <c r="JWQ59" s="43"/>
      <c r="JWR59" s="43"/>
      <c r="JWS59" s="43"/>
      <c r="JWT59" s="43"/>
      <c r="JWU59" s="43"/>
      <c r="JWV59" s="43"/>
      <c r="JWW59" s="43"/>
      <c r="JWX59" s="43"/>
      <c r="JWY59" s="43"/>
      <c r="JWZ59" s="43"/>
      <c r="JXA59" s="43"/>
      <c r="JXB59" s="43"/>
      <c r="JXC59" s="43"/>
      <c r="JXD59" s="43"/>
      <c r="JXE59" s="43"/>
      <c r="JXF59" s="43"/>
      <c r="JXG59" s="43"/>
      <c r="JXH59" s="43"/>
      <c r="JXI59" s="43"/>
      <c r="JXJ59" s="43"/>
      <c r="JXK59" s="43"/>
      <c r="JXL59" s="43"/>
      <c r="JXM59" s="43"/>
      <c r="JXN59" s="43"/>
      <c r="JXO59" s="43"/>
      <c r="JXP59" s="43"/>
      <c r="JXQ59" s="43"/>
      <c r="JXR59" s="43"/>
      <c r="JXS59" s="43"/>
      <c r="JXT59" s="43"/>
      <c r="JXU59" s="43"/>
      <c r="JXV59" s="43"/>
      <c r="JXW59" s="43"/>
      <c r="JXX59" s="43"/>
      <c r="JXY59" s="43"/>
      <c r="JXZ59" s="43"/>
      <c r="JYA59" s="43"/>
      <c r="JYB59" s="43"/>
      <c r="JYC59" s="43"/>
      <c r="JYD59" s="43"/>
      <c r="JYE59" s="43"/>
      <c r="JYF59" s="43"/>
      <c r="JYG59" s="43"/>
      <c r="JYH59" s="43"/>
      <c r="JYI59" s="43"/>
      <c r="JYJ59" s="43"/>
      <c r="JYK59" s="43"/>
      <c r="JYL59" s="43"/>
      <c r="JYM59" s="43"/>
      <c r="JYN59" s="43"/>
      <c r="JYO59" s="43"/>
      <c r="JYP59" s="43"/>
      <c r="JYQ59" s="43"/>
      <c r="JYR59" s="43"/>
      <c r="JYS59" s="43"/>
      <c r="JYT59" s="43"/>
      <c r="JYU59" s="43"/>
      <c r="JYV59" s="43"/>
      <c r="JYW59" s="43"/>
      <c r="JYX59" s="43"/>
      <c r="JYY59" s="43"/>
      <c r="JYZ59" s="43"/>
      <c r="JZA59" s="43"/>
      <c r="JZB59" s="43"/>
      <c r="JZC59" s="43"/>
      <c r="JZD59" s="43"/>
      <c r="JZE59" s="43"/>
      <c r="JZF59" s="43"/>
      <c r="JZG59" s="43"/>
      <c r="JZH59" s="43"/>
      <c r="JZI59" s="43"/>
      <c r="JZJ59" s="43"/>
      <c r="JZK59" s="43"/>
      <c r="JZL59" s="43"/>
      <c r="JZM59" s="43"/>
      <c r="JZN59" s="43"/>
      <c r="JZO59" s="43"/>
      <c r="JZP59" s="43"/>
      <c r="JZQ59" s="43"/>
      <c r="JZR59" s="43"/>
      <c r="JZS59" s="43"/>
      <c r="JZT59" s="43"/>
      <c r="JZU59" s="43"/>
      <c r="JZV59" s="43"/>
      <c r="JZW59" s="43"/>
      <c r="JZX59" s="43"/>
      <c r="JZY59" s="43"/>
      <c r="JZZ59" s="43"/>
      <c r="KAA59" s="43"/>
      <c r="KAB59" s="43"/>
      <c r="KAC59" s="43"/>
      <c r="KAD59" s="43"/>
      <c r="KAE59" s="43"/>
      <c r="KAF59" s="43"/>
      <c r="KAG59" s="43"/>
      <c r="KAH59" s="43"/>
      <c r="KAI59" s="43"/>
      <c r="KAJ59" s="43"/>
      <c r="KAK59" s="43"/>
      <c r="KAL59" s="43"/>
      <c r="KAM59" s="43"/>
      <c r="KAN59" s="43"/>
      <c r="KAO59" s="43"/>
      <c r="KAP59" s="43"/>
      <c r="KAQ59" s="43"/>
      <c r="KAR59" s="43"/>
      <c r="KAS59" s="43"/>
      <c r="KAT59" s="43"/>
      <c r="KAU59" s="43"/>
      <c r="KAV59" s="43"/>
      <c r="KAW59" s="43"/>
      <c r="KAX59" s="43"/>
      <c r="KAY59" s="43"/>
      <c r="KAZ59" s="43"/>
      <c r="KBA59" s="43"/>
      <c r="KBB59" s="43"/>
      <c r="KBC59" s="43"/>
      <c r="KBD59" s="43"/>
      <c r="KBE59" s="43"/>
      <c r="KBF59" s="43"/>
      <c r="KBG59" s="43"/>
      <c r="KBH59" s="43"/>
      <c r="KBI59" s="43"/>
      <c r="KBJ59" s="43"/>
      <c r="KBK59" s="43"/>
      <c r="KBL59" s="43"/>
      <c r="KBM59" s="43"/>
      <c r="KBN59" s="43"/>
      <c r="KBO59" s="43"/>
      <c r="KBP59" s="43"/>
      <c r="KBQ59" s="43"/>
      <c r="KBR59" s="43"/>
      <c r="KBS59" s="43"/>
      <c r="KBT59" s="43"/>
      <c r="KBU59" s="43"/>
      <c r="KBV59" s="43"/>
      <c r="KBW59" s="43"/>
      <c r="KBX59" s="43"/>
      <c r="KBY59" s="43"/>
      <c r="KBZ59" s="43"/>
      <c r="KCA59" s="43"/>
      <c r="KCB59" s="43"/>
      <c r="KCC59" s="43"/>
      <c r="KCD59" s="43"/>
      <c r="KCE59" s="43"/>
      <c r="KCF59" s="43"/>
      <c r="KCG59" s="43"/>
      <c r="KCH59" s="43"/>
      <c r="KCI59" s="43"/>
      <c r="KCJ59" s="43"/>
      <c r="KCK59" s="43"/>
      <c r="KCL59" s="43"/>
      <c r="KCM59" s="43"/>
      <c r="KCN59" s="43"/>
      <c r="KCO59" s="43"/>
      <c r="KCP59" s="43"/>
      <c r="KCQ59" s="43"/>
      <c r="KCR59" s="43"/>
      <c r="KCS59" s="43"/>
      <c r="KCT59" s="43"/>
      <c r="KCU59" s="43"/>
      <c r="KCV59" s="43"/>
      <c r="KCW59" s="43"/>
      <c r="KCX59" s="43"/>
      <c r="KCY59" s="43"/>
      <c r="KCZ59" s="43"/>
      <c r="KDA59" s="43"/>
      <c r="KDB59" s="43"/>
      <c r="KDC59" s="43"/>
      <c r="KDD59" s="43"/>
      <c r="KDE59" s="43"/>
      <c r="KDF59" s="43"/>
      <c r="KDG59" s="43"/>
      <c r="KDH59" s="43"/>
      <c r="KDI59" s="43"/>
      <c r="KDJ59" s="43"/>
      <c r="KDK59" s="43"/>
      <c r="KDL59" s="43"/>
      <c r="KDM59" s="43"/>
      <c r="KDN59" s="43"/>
      <c r="KDO59" s="43"/>
      <c r="KDP59" s="43"/>
      <c r="KDQ59" s="43"/>
      <c r="KDR59" s="43"/>
      <c r="KDS59" s="43"/>
      <c r="KDT59" s="43"/>
      <c r="KDU59" s="43"/>
      <c r="KDV59" s="43"/>
      <c r="KDW59" s="43"/>
      <c r="KDX59" s="43"/>
      <c r="KDY59" s="43"/>
      <c r="KDZ59" s="43"/>
      <c r="KEA59" s="43"/>
      <c r="KEB59" s="43"/>
      <c r="KEC59" s="43"/>
      <c r="KED59" s="43"/>
      <c r="KEE59" s="43"/>
      <c r="KEF59" s="43"/>
      <c r="KEG59" s="43"/>
      <c r="KEH59" s="43"/>
      <c r="KEI59" s="43"/>
      <c r="KEJ59" s="43"/>
      <c r="KEK59" s="43"/>
      <c r="KEL59" s="43"/>
      <c r="KEM59" s="43"/>
      <c r="KEN59" s="43"/>
      <c r="KEO59" s="43"/>
      <c r="KEP59" s="43"/>
      <c r="KEQ59" s="43"/>
      <c r="KER59" s="43"/>
      <c r="KES59" s="43"/>
      <c r="KET59" s="43"/>
      <c r="KEU59" s="43"/>
      <c r="KEV59" s="43"/>
      <c r="KEW59" s="43"/>
      <c r="KEX59" s="43"/>
      <c r="KEY59" s="43"/>
      <c r="KEZ59" s="43"/>
      <c r="KFA59" s="43"/>
      <c r="KFB59" s="43"/>
      <c r="KFC59" s="43"/>
      <c r="KFD59" s="43"/>
      <c r="KFE59" s="43"/>
      <c r="KFF59" s="43"/>
      <c r="KFG59" s="43"/>
      <c r="KFH59" s="43"/>
      <c r="KFI59" s="43"/>
      <c r="KFJ59" s="43"/>
      <c r="KFK59" s="43"/>
      <c r="KFL59" s="43"/>
      <c r="KFM59" s="43"/>
      <c r="KFN59" s="43"/>
      <c r="KFO59" s="43"/>
      <c r="KFP59" s="43"/>
      <c r="KFQ59" s="43"/>
      <c r="KFR59" s="43"/>
      <c r="KFS59" s="43"/>
      <c r="KFT59" s="43"/>
      <c r="KFU59" s="43"/>
      <c r="KFV59" s="43"/>
      <c r="KFW59" s="43"/>
      <c r="KFX59" s="43"/>
      <c r="KFY59" s="43"/>
      <c r="KFZ59" s="43"/>
      <c r="KGA59" s="43"/>
      <c r="KGB59" s="43"/>
      <c r="KGC59" s="43"/>
      <c r="KGD59" s="43"/>
      <c r="KGE59" s="43"/>
      <c r="KGF59" s="43"/>
      <c r="KGG59" s="43"/>
      <c r="KGH59" s="43"/>
      <c r="KGI59" s="43"/>
      <c r="KGJ59" s="43"/>
      <c r="KGK59" s="43"/>
      <c r="KGL59" s="43"/>
      <c r="KGM59" s="43"/>
      <c r="KGN59" s="43"/>
      <c r="KGO59" s="43"/>
      <c r="KGP59" s="43"/>
      <c r="KGQ59" s="43"/>
      <c r="KGR59" s="43"/>
      <c r="KGS59" s="43"/>
      <c r="KGT59" s="43"/>
      <c r="KGU59" s="43"/>
      <c r="KGV59" s="43"/>
      <c r="KGW59" s="43"/>
      <c r="KGX59" s="43"/>
      <c r="KGY59" s="43"/>
      <c r="KGZ59" s="43"/>
      <c r="KHA59" s="43"/>
      <c r="KHB59" s="43"/>
      <c r="KHC59" s="43"/>
      <c r="KHD59" s="43"/>
      <c r="KHE59" s="43"/>
      <c r="KHF59" s="43"/>
      <c r="KHG59" s="43"/>
      <c r="KHH59" s="43"/>
      <c r="KHI59" s="43"/>
      <c r="KHJ59" s="43"/>
      <c r="KHK59" s="43"/>
      <c r="KHL59" s="43"/>
      <c r="KHM59" s="43"/>
      <c r="KHN59" s="43"/>
      <c r="KHO59" s="43"/>
      <c r="KHP59" s="43"/>
      <c r="KHQ59" s="43"/>
      <c r="KHR59" s="43"/>
      <c r="KHS59" s="43"/>
      <c r="KHT59" s="43"/>
      <c r="KHU59" s="43"/>
      <c r="KHV59" s="43"/>
      <c r="KHW59" s="43"/>
      <c r="KHX59" s="43"/>
      <c r="KHY59" s="43"/>
      <c r="KHZ59" s="43"/>
      <c r="KIA59" s="43"/>
      <c r="KIB59" s="43"/>
      <c r="KIC59" s="43"/>
      <c r="KID59" s="43"/>
      <c r="KIE59" s="43"/>
      <c r="KIF59" s="43"/>
      <c r="KIG59" s="43"/>
      <c r="KIH59" s="43"/>
      <c r="KII59" s="43"/>
      <c r="KIJ59" s="43"/>
      <c r="KIK59" s="43"/>
      <c r="KIL59" s="43"/>
      <c r="KIM59" s="43"/>
      <c r="KIN59" s="43"/>
      <c r="KIO59" s="43"/>
      <c r="KIP59" s="43"/>
      <c r="KIQ59" s="43"/>
      <c r="KIR59" s="43"/>
      <c r="KIS59" s="43"/>
      <c r="KIT59" s="43"/>
      <c r="KIU59" s="43"/>
      <c r="KIV59" s="43"/>
      <c r="KIW59" s="43"/>
      <c r="KIX59" s="43"/>
      <c r="KIY59" s="43"/>
      <c r="KIZ59" s="43"/>
      <c r="KJA59" s="43"/>
      <c r="KJB59" s="43"/>
      <c r="KJC59" s="43"/>
      <c r="KJD59" s="43"/>
      <c r="KJE59" s="43"/>
      <c r="KJF59" s="43"/>
      <c r="KJG59" s="43"/>
      <c r="KJH59" s="43"/>
      <c r="KJI59" s="43"/>
      <c r="KJJ59" s="43"/>
      <c r="KJK59" s="43"/>
      <c r="KJL59" s="43"/>
      <c r="KJM59" s="43"/>
      <c r="KJN59" s="43"/>
      <c r="KJO59" s="43"/>
      <c r="KJP59" s="43"/>
      <c r="KJQ59" s="43"/>
      <c r="KJR59" s="43"/>
      <c r="KJS59" s="43"/>
      <c r="KJT59" s="43"/>
      <c r="KJU59" s="43"/>
      <c r="KJV59" s="43"/>
      <c r="KJW59" s="43"/>
      <c r="KJX59" s="43"/>
      <c r="KJY59" s="43"/>
      <c r="KJZ59" s="43"/>
      <c r="KKA59" s="43"/>
      <c r="KKB59" s="43"/>
      <c r="KKC59" s="43"/>
      <c r="KKD59" s="43"/>
      <c r="KKE59" s="43"/>
      <c r="KKF59" s="43"/>
      <c r="KKG59" s="43"/>
      <c r="KKH59" s="43"/>
      <c r="KKI59" s="43"/>
      <c r="KKJ59" s="43"/>
      <c r="KKK59" s="43"/>
      <c r="KKL59" s="43"/>
      <c r="KKM59" s="43"/>
      <c r="KKN59" s="43"/>
      <c r="KKO59" s="43"/>
      <c r="KKP59" s="43"/>
      <c r="KKQ59" s="43"/>
      <c r="KKR59" s="43"/>
      <c r="KKS59" s="43"/>
      <c r="KKT59" s="43"/>
      <c r="KKU59" s="43"/>
      <c r="KKV59" s="43"/>
      <c r="KKW59" s="43"/>
      <c r="KKX59" s="43"/>
      <c r="KKY59" s="43"/>
      <c r="KKZ59" s="43"/>
      <c r="KLA59" s="43"/>
      <c r="KLB59" s="43"/>
      <c r="KLC59" s="43"/>
      <c r="KLD59" s="43"/>
      <c r="KLE59" s="43"/>
      <c r="KLF59" s="43"/>
      <c r="KLG59" s="43"/>
      <c r="KLH59" s="43"/>
      <c r="KLI59" s="43"/>
      <c r="KLJ59" s="43"/>
      <c r="KLK59" s="43"/>
      <c r="KLL59" s="43"/>
      <c r="KLM59" s="43"/>
      <c r="KLN59" s="43"/>
      <c r="KLO59" s="43"/>
      <c r="KLP59" s="43"/>
      <c r="KLQ59" s="43"/>
      <c r="KLR59" s="43"/>
      <c r="KLS59" s="43"/>
      <c r="KLT59" s="43"/>
      <c r="KLU59" s="43"/>
      <c r="KLV59" s="43"/>
      <c r="KLW59" s="43"/>
      <c r="KLX59" s="43"/>
      <c r="KLY59" s="43"/>
      <c r="KLZ59" s="43"/>
      <c r="KMA59" s="43"/>
      <c r="KMB59" s="43"/>
      <c r="KMC59" s="43"/>
      <c r="KMD59" s="43"/>
      <c r="KME59" s="43"/>
      <c r="KMF59" s="43"/>
      <c r="KMG59" s="43"/>
      <c r="KMH59" s="43"/>
      <c r="KMI59" s="43"/>
      <c r="KMJ59" s="43"/>
      <c r="KMK59" s="43"/>
      <c r="KML59" s="43"/>
      <c r="KMM59" s="43"/>
      <c r="KMN59" s="43"/>
      <c r="KMO59" s="43"/>
      <c r="KMP59" s="43"/>
      <c r="KMQ59" s="43"/>
      <c r="KMR59" s="43"/>
      <c r="KMS59" s="43"/>
      <c r="KMT59" s="43"/>
      <c r="KMU59" s="43"/>
      <c r="KMV59" s="43"/>
      <c r="KMW59" s="43"/>
      <c r="KMX59" s="43"/>
      <c r="KMY59" s="43"/>
      <c r="KMZ59" s="43"/>
      <c r="KNA59" s="43"/>
      <c r="KNB59" s="43"/>
      <c r="KNC59" s="43"/>
      <c r="KND59" s="43"/>
      <c r="KNE59" s="43"/>
      <c r="KNF59" s="43"/>
      <c r="KNG59" s="43"/>
      <c r="KNH59" s="43"/>
      <c r="KNI59" s="43"/>
      <c r="KNJ59" s="43"/>
      <c r="KNK59" s="43"/>
      <c r="KNL59" s="43"/>
      <c r="KNM59" s="43"/>
      <c r="KNN59" s="43"/>
      <c r="KNO59" s="43"/>
      <c r="KNP59" s="43"/>
      <c r="KNQ59" s="43"/>
      <c r="KNR59" s="43"/>
      <c r="KNS59" s="43"/>
      <c r="KNT59" s="43"/>
      <c r="KNU59" s="43"/>
      <c r="KNV59" s="43"/>
      <c r="KNW59" s="43"/>
      <c r="KNX59" s="43"/>
      <c r="KNY59" s="43"/>
      <c r="KNZ59" s="43"/>
      <c r="KOA59" s="43"/>
      <c r="KOB59" s="43"/>
      <c r="KOC59" s="43"/>
      <c r="KOD59" s="43"/>
      <c r="KOE59" s="43"/>
      <c r="KOF59" s="43"/>
      <c r="KOG59" s="43"/>
      <c r="KOH59" s="43"/>
      <c r="KOI59" s="43"/>
      <c r="KOJ59" s="43"/>
      <c r="KOK59" s="43"/>
      <c r="KOL59" s="43"/>
      <c r="KOM59" s="43"/>
      <c r="KON59" s="43"/>
      <c r="KOO59" s="43"/>
      <c r="KOP59" s="43"/>
      <c r="KOQ59" s="43"/>
      <c r="KOR59" s="43"/>
      <c r="KOS59" s="43"/>
      <c r="KOT59" s="43"/>
      <c r="KOU59" s="43"/>
      <c r="KOV59" s="43"/>
      <c r="KOW59" s="43"/>
      <c r="KOX59" s="43"/>
      <c r="KOY59" s="43"/>
      <c r="KOZ59" s="43"/>
      <c r="KPA59" s="43"/>
      <c r="KPB59" s="43"/>
      <c r="KPC59" s="43"/>
      <c r="KPD59" s="43"/>
      <c r="KPE59" s="43"/>
      <c r="KPF59" s="43"/>
      <c r="KPG59" s="43"/>
      <c r="KPH59" s="43"/>
      <c r="KPI59" s="43"/>
      <c r="KPJ59" s="43"/>
      <c r="KPK59" s="43"/>
      <c r="KPL59" s="43"/>
      <c r="KPM59" s="43"/>
      <c r="KPN59" s="43"/>
      <c r="KPO59" s="43"/>
      <c r="KPP59" s="43"/>
      <c r="KPQ59" s="43"/>
      <c r="KPR59" s="43"/>
      <c r="KPS59" s="43"/>
      <c r="KPT59" s="43"/>
      <c r="KPU59" s="43"/>
      <c r="KPV59" s="43"/>
      <c r="KPW59" s="43"/>
      <c r="KPX59" s="43"/>
      <c r="KPY59" s="43"/>
      <c r="KPZ59" s="43"/>
      <c r="KQA59" s="43"/>
      <c r="KQB59" s="43"/>
      <c r="KQC59" s="43"/>
      <c r="KQD59" s="43"/>
      <c r="KQE59" s="43"/>
      <c r="KQF59" s="43"/>
      <c r="KQG59" s="43"/>
      <c r="KQH59" s="43"/>
      <c r="KQI59" s="43"/>
      <c r="KQJ59" s="43"/>
      <c r="KQK59" s="43"/>
      <c r="KQL59" s="43"/>
      <c r="KQM59" s="43"/>
      <c r="KQN59" s="43"/>
      <c r="KQO59" s="43"/>
      <c r="KQP59" s="43"/>
      <c r="KQQ59" s="43"/>
      <c r="KQR59" s="43"/>
      <c r="KQS59" s="43"/>
      <c r="KQT59" s="43"/>
      <c r="KQU59" s="43"/>
      <c r="KQV59" s="43"/>
      <c r="KQW59" s="43"/>
      <c r="KQX59" s="43"/>
      <c r="KQY59" s="43"/>
      <c r="KQZ59" s="43"/>
      <c r="KRA59" s="43"/>
      <c r="KRB59" s="43"/>
      <c r="KRC59" s="43"/>
      <c r="KRD59" s="43"/>
      <c r="KRE59" s="43"/>
      <c r="KRF59" s="43"/>
      <c r="KRG59" s="43"/>
      <c r="KRH59" s="43"/>
      <c r="KRI59" s="43"/>
      <c r="KRJ59" s="43"/>
      <c r="KRK59" s="43"/>
      <c r="KRL59" s="43"/>
      <c r="KRM59" s="43"/>
      <c r="KRN59" s="43"/>
      <c r="KRO59" s="43"/>
      <c r="KRP59" s="43"/>
      <c r="KRQ59" s="43"/>
      <c r="KRR59" s="43"/>
      <c r="KRS59" s="43"/>
      <c r="KRT59" s="43"/>
      <c r="KRU59" s="43"/>
      <c r="KRV59" s="43"/>
      <c r="KRW59" s="43"/>
      <c r="KRX59" s="43"/>
      <c r="KRY59" s="43"/>
      <c r="KRZ59" s="43"/>
      <c r="KSA59" s="43"/>
      <c r="KSB59" s="43"/>
      <c r="KSC59" s="43"/>
      <c r="KSD59" s="43"/>
      <c r="KSE59" s="43"/>
      <c r="KSF59" s="43"/>
      <c r="KSG59" s="43"/>
      <c r="KSH59" s="43"/>
      <c r="KSI59" s="43"/>
      <c r="KSJ59" s="43"/>
      <c r="KSK59" s="43"/>
      <c r="KSL59" s="43"/>
      <c r="KSM59" s="43"/>
      <c r="KSN59" s="43"/>
      <c r="KSO59" s="43"/>
      <c r="KSP59" s="43"/>
      <c r="KSQ59" s="43"/>
      <c r="KSR59" s="43"/>
      <c r="KSS59" s="43"/>
      <c r="KST59" s="43"/>
      <c r="KSU59" s="43"/>
      <c r="KSV59" s="43"/>
      <c r="KSW59" s="43"/>
      <c r="KSX59" s="43"/>
      <c r="KSY59" s="43"/>
      <c r="KSZ59" s="43"/>
      <c r="KTA59" s="43"/>
      <c r="KTB59" s="43"/>
      <c r="KTC59" s="43"/>
      <c r="KTD59" s="43"/>
      <c r="KTE59" s="43"/>
      <c r="KTF59" s="43"/>
      <c r="KTG59" s="43"/>
      <c r="KTH59" s="43"/>
      <c r="KTI59" s="43"/>
      <c r="KTJ59" s="43"/>
      <c r="KTK59" s="43"/>
      <c r="KTL59" s="43"/>
      <c r="KTM59" s="43"/>
      <c r="KTN59" s="43"/>
      <c r="KTO59" s="43"/>
      <c r="KTP59" s="43"/>
      <c r="KTQ59" s="43"/>
      <c r="KTR59" s="43"/>
      <c r="KTS59" s="43"/>
      <c r="KTT59" s="43"/>
      <c r="KTU59" s="43"/>
      <c r="KTV59" s="43"/>
      <c r="KTW59" s="43"/>
      <c r="KTX59" s="43"/>
      <c r="KTY59" s="43"/>
      <c r="KTZ59" s="43"/>
      <c r="KUA59" s="43"/>
      <c r="KUB59" s="43"/>
      <c r="KUC59" s="43"/>
      <c r="KUD59" s="43"/>
      <c r="KUE59" s="43"/>
      <c r="KUF59" s="43"/>
      <c r="KUG59" s="43"/>
      <c r="KUH59" s="43"/>
      <c r="KUI59" s="43"/>
      <c r="KUJ59" s="43"/>
      <c r="KUK59" s="43"/>
      <c r="KUL59" s="43"/>
      <c r="KUM59" s="43"/>
      <c r="KUN59" s="43"/>
      <c r="KUO59" s="43"/>
      <c r="KUP59" s="43"/>
      <c r="KUQ59" s="43"/>
      <c r="KUR59" s="43"/>
      <c r="KUS59" s="43"/>
      <c r="KUT59" s="43"/>
      <c r="KUU59" s="43"/>
      <c r="KUV59" s="43"/>
      <c r="KUW59" s="43"/>
      <c r="KUX59" s="43"/>
      <c r="KUY59" s="43"/>
      <c r="KUZ59" s="43"/>
      <c r="KVA59" s="43"/>
      <c r="KVB59" s="43"/>
      <c r="KVC59" s="43"/>
      <c r="KVD59" s="43"/>
      <c r="KVE59" s="43"/>
      <c r="KVF59" s="43"/>
      <c r="KVG59" s="43"/>
      <c r="KVH59" s="43"/>
      <c r="KVI59" s="43"/>
      <c r="KVJ59" s="43"/>
      <c r="KVK59" s="43"/>
      <c r="KVL59" s="43"/>
      <c r="KVM59" s="43"/>
      <c r="KVN59" s="43"/>
      <c r="KVO59" s="43"/>
      <c r="KVP59" s="43"/>
      <c r="KVQ59" s="43"/>
      <c r="KVR59" s="43"/>
      <c r="KVS59" s="43"/>
      <c r="KVT59" s="43"/>
      <c r="KVU59" s="43"/>
      <c r="KVV59" s="43"/>
      <c r="KVW59" s="43"/>
      <c r="KVX59" s="43"/>
      <c r="KVY59" s="43"/>
      <c r="KVZ59" s="43"/>
      <c r="KWA59" s="43"/>
      <c r="KWB59" s="43"/>
      <c r="KWC59" s="43"/>
      <c r="KWD59" s="43"/>
      <c r="KWE59" s="43"/>
      <c r="KWF59" s="43"/>
      <c r="KWG59" s="43"/>
      <c r="KWH59" s="43"/>
      <c r="KWI59" s="43"/>
      <c r="KWJ59" s="43"/>
      <c r="KWK59" s="43"/>
      <c r="KWL59" s="43"/>
      <c r="KWM59" s="43"/>
      <c r="KWN59" s="43"/>
      <c r="KWO59" s="43"/>
      <c r="KWP59" s="43"/>
      <c r="KWQ59" s="43"/>
      <c r="KWR59" s="43"/>
      <c r="KWS59" s="43"/>
      <c r="KWT59" s="43"/>
      <c r="KWU59" s="43"/>
      <c r="KWV59" s="43"/>
      <c r="KWW59" s="43"/>
      <c r="KWX59" s="43"/>
      <c r="KWY59" s="43"/>
      <c r="KWZ59" s="43"/>
      <c r="KXA59" s="43"/>
      <c r="KXB59" s="43"/>
      <c r="KXC59" s="43"/>
      <c r="KXD59" s="43"/>
      <c r="KXE59" s="43"/>
      <c r="KXF59" s="43"/>
      <c r="KXG59" s="43"/>
      <c r="KXH59" s="43"/>
      <c r="KXI59" s="43"/>
      <c r="KXJ59" s="43"/>
      <c r="KXK59" s="43"/>
      <c r="KXL59" s="43"/>
      <c r="KXM59" s="43"/>
      <c r="KXN59" s="43"/>
      <c r="KXO59" s="43"/>
      <c r="KXP59" s="43"/>
      <c r="KXQ59" s="43"/>
      <c r="KXR59" s="43"/>
      <c r="KXS59" s="43"/>
      <c r="KXT59" s="43"/>
      <c r="KXU59" s="43"/>
      <c r="KXV59" s="43"/>
      <c r="KXW59" s="43"/>
      <c r="KXX59" s="43"/>
      <c r="KXY59" s="43"/>
      <c r="KXZ59" s="43"/>
      <c r="KYA59" s="43"/>
      <c r="KYB59" s="43"/>
      <c r="KYC59" s="43"/>
      <c r="KYD59" s="43"/>
      <c r="KYE59" s="43"/>
      <c r="KYF59" s="43"/>
      <c r="KYG59" s="43"/>
      <c r="KYH59" s="43"/>
      <c r="KYI59" s="43"/>
      <c r="KYJ59" s="43"/>
      <c r="KYK59" s="43"/>
      <c r="KYL59" s="43"/>
      <c r="KYM59" s="43"/>
      <c r="KYN59" s="43"/>
      <c r="KYO59" s="43"/>
      <c r="KYP59" s="43"/>
      <c r="KYQ59" s="43"/>
      <c r="KYR59" s="43"/>
      <c r="KYS59" s="43"/>
      <c r="KYT59" s="43"/>
      <c r="KYU59" s="43"/>
      <c r="KYV59" s="43"/>
      <c r="KYW59" s="43"/>
      <c r="KYX59" s="43"/>
      <c r="KYY59" s="43"/>
      <c r="KYZ59" s="43"/>
      <c r="KZA59" s="43"/>
      <c r="KZB59" s="43"/>
      <c r="KZC59" s="43"/>
      <c r="KZD59" s="43"/>
      <c r="KZE59" s="43"/>
      <c r="KZF59" s="43"/>
      <c r="KZG59" s="43"/>
      <c r="KZH59" s="43"/>
      <c r="KZI59" s="43"/>
      <c r="KZJ59" s="43"/>
      <c r="KZK59" s="43"/>
      <c r="KZL59" s="43"/>
      <c r="KZM59" s="43"/>
      <c r="KZN59" s="43"/>
      <c r="KZO59" s="43"/>
      <c r="KZP59" s="43"/>
      <c r="KZQ59" s="43"/>
      <c r="KZR59" s="43"/>
      <c r="KZS59" s="43"/>
      <c r="KZT59" s="43"/>
      <c r="KZU59" s="43"/>
      <c r="KZV59" s="43"/>
      <c r="KZW59" s="43"/>
      <c r="KZX59" s="43"/>
      <c r="KZY59" s="43"/>
      <c r="KZZ59" s="43"/>
      <c r="LAA59" s="43"/>
      <c r="LAB59" s="43"/>
      <c r="LAC59" s="43"/>
      <c r="LAD59" s="43"/>
      <c r="LAE59" s="43"/>
      <c r="LAF59" s="43"/>
      <c r="LAG59" s="43"/>
      <c r="LAH59" s="43"/>
      <c r="LAI59" s="43"/>
      <c r="LAJ59" s="43"/>
      <c r="LAK59" s="43"/>
      <c r="LAL59" s="43"/>
      <c r="LAM59" s="43"/>
      <c r="LAN59" s="43"/>
      <c r="LAO59" s="43"/>
      <c r="LAP59" s="43"/>
      <c r="LAQ59" s="43"/>
      <c r="LAR59" s="43"/>
      <c r="LAS59" s="43"/>
      <c r="LAT59" s="43"/>
      <c r="LAU59" s="43"/>
      <c r="LAV59" s="43"/>
      <c r="LAW59" s="43"/>
      <c r="LAX59" s="43"/>
      <c r="LAY59" s="43"/>
      <c r="LAZ59" s="43"/>
      <c r="LBA59" s="43"/>
      <c r="LBB59" s="43"/>
      <c r="LBC59" s="43"/>
      <c r="LBD59" s="43"/>
      <c r="LBE59" s="43"/>
      <c r="LBF59" s="43"/>
      <c r="LBG59" s="43"/>
      <c r="LBH59" s="43"/>
      <c r="LBI59" s="43"/>
      <c r="LBJ59" s="43"/>
      <c r="LBK59" s="43"/>
      <c r="LBL59" s="43"/>
      <c r="LBM59" s="43"/>
      <c r="LBN59" s="43"/>
      <c r="LBO59" s="43"/>
      <c r="LBP59" s="43"/>
      <c r="LBQ59" s="43"/>
      <c r="LBR59" s="43"/>
      <c r="LBS59" s="43"/>
      <c r="LBT59" s="43"/>
      <c r="LBU59" s="43"/>
      <c r="LBV59" s="43"/>
      <c r="LBW59" s="43"/>
      <c r="LBX59" s="43"/>
      <c r="LBY59" s="43"/>
      <c r="LBZ59" s="43"/>
      <c r="LCA59" s="43"/>
      <c r="LCB59" s="43"/>
      <c r="LCC59" s="43"/>
      <c r="LCD59" s="43"/>
      <c r="LCE59" s="43"/>
      <c r="LCF59" s="43"/>
      <c r="LCG59" s="43"/>
      <c r="LCH59" s="43"/>
      <c r="LCI59" s="43"/>
      <c r="LCJ59" s="43"/>
      <c r="LCK59" s="43"/>
      <c r="LCL59" s="43"/>
      <c r="LCM59" s="43"/>
      <c r="LCN59" s="43"/>
      <c r="LCO59" s="43"/>
      <c r="LCP59" s="43"/>
      <c r="LCQ59" s="43"/>
      <c r="LCR59" s="43"/>
      <c r="LCS59" s="43"/>
      <c r="LCT59" s="43"/>
      <c r="LCU59" s="43"/>
      <c r="LCV59" s="43"/>
      <c r="LCW59" s="43"/>
      <c r="LCX59" s="43"/>
      <c r="LCY59" s="43"/>
      <c r="LCZ59" s="43"/>
      <c r="LDA59" s="43"/>
      <c r="LDB59" s="43"/>
      <c r="LDC59" s="43"/>
      <c r="LDD59" s="43"/>
      <c r="LDE59" s="43"/>
      <c r="LDF59" s="43"/>
      <c r="LDG59" s="43"/>
      <c r="LDH59" s="43"/>
      <c r="LDI59" s="43"/>
      <c r="LDJ59" s="43"/>
      <c r="LDK59" s="43"/>
      <c r="LDL59" s="43"/>
      <c r="LDM59" s="43"/>
      <c r="LDN59" s="43"/>
      <c r="LDO59" s="43"/>
      <c r="LDP59" s="43"/>
      <c r="LDQ59" s="43"/>
      <c r="LDR59" s="43"/>
      <c r="LDS59" s="43"/>
      <c r="LDT59" s="43"/>
      <c r="LDU59" s="43"/>
      <c r="LDV59" s="43"/>
      <c r="LDW59" s="43"/>
      <c r="LDX59" s="43"/>
      <c r="LDY59" s="43"/>
      <c r="LDZ59" s="43"/>
      <c r="LEA59" s="43"/>
      <c r="LEB59" s="43"/>
      <c r="LEC59" s="43"/>
      <c r="LED59" s="43"/>
      <c r="LEE59" s="43"/>
      <c r="LEF59" s="43"/>
      <c r="LEG59" s="43"/>
      <c r="LEH59" s="43"/>
      <c r="LEI59" s="43"/>
      <c r="LEJ59" s="43"/>
      <c r="LEK59" s="43"/>
      <c r="LEL59" s="43"/>
      <c r="LEM59" s="43"/>
      <c r="LEN59" s="43"/>
      <c r="LEO59" s="43"/>
      <c r="LEP59" s="43"/>
      <c r="LEQ59" s="43"/>
      <c r="LER59" s="43"/>
      <c r="LES59" s="43"/>
      <c r="LET59" s="43"/>
      <c r="LEU59" s="43"/>
      <c r="LEV59" s="43"/>
      <c r="LEW59" s="43"/>
      <c r="LEX59" s="43"/>
      <c r="LEY59" s="43"/>
      <c r="LEZ59" s="43"/>
      <c r="LFA59" s="43"/>
      <c r="LFB59" s="43"/>
      <c r="LFC59" s="43"/>
      <c r="LFD59" s="43"/>
      <c r="LFE59" s="43"/>
      <c r="LFF59" s="43"/>
      <c r="LFG59" s="43"/>
      <c r="LFH59" s="43"/>
      <c r="LFI59" s="43"/>
      <c r="LFJ59" s="43"/>
      <c r="LFK59" s="43"/>
      <c r="LFL59" s="43"/>
      <c r="LFM59" s="43"/>
      <c r="LFN59" s="43"/>
      <c r="LFO59" s="43"/>
      <c r="LFP59" s="43"/>
      <c r="LFQ59" s="43"/>
      <c r="LFR59" s="43"/>
      <c r="LFS59" s="43"/>
      <c r="LFT59" s="43"/>
      <c r="LFU59" s="43"/>
      <c r="LFV59" s="43"/>
      <c r="LFW59" s="43"/>
      <c r="LFX59" s="43"/>
      <c r="LFY59" s="43"/>
      <c r="LFZ59" s="43"/>
      <c r="LGA59" s="43"/>
      <c r="LGB59" s="43"/>
      <c r="LGC59" s="43"/>
      <c r="LGD59" s="43"/>
      <c r="LGE59" s="43"/>
      <c r="LGF59" s="43"/>
      <c r="LGG59" s="43"/>
      <c r="LGH59" s="43"/>
      <c r="LGI59" s="43"/>
      <c r="LGJ59" s="43"/>
      <c r="LGK59" s="43"/>
      <c r="LGL59" s="43"/>
      <c r="LGM59" s="43"/>
      <c r="LGN59" s="43"/>
      <c r="LGO59" s="43"/>
      <c r="LGP59" s="43"/>
      <c r="LGQ59" s="43"/>
      <c r="LGR59" s="43"/>
      <c r="LGS59" s="43"/>
      <c r="LGT59" s="43"/>
      <c r="LGU59" s="43"/>
      <c r="LGV59" s="43"/>
      <c r="LGW59" s="43"/>
      <c r="LGX59" s="43"/>
      <c r="LGY59" s="43"/>
      <c r="LGZ59" s="43"/>
      <c r="LHA59" s="43"/>
      <c r="LHB59" s="43"/>
      <c r="LHC59" s="43"/>
      <c r="LHD59" s="43"/>
      <c r="LHE59" s="43"/>
      <c r="LHF59" s="43"/>
      <c r="LHG59" s="43"/>
      <c r="LHH59" s="43"/>
      <c r="LHI59" s="43"/>
      <c r="LHJ59" s="43"/>
      <c r="LHK59" s="43"/>
      <c r="LHL59" s="43"/>
      <c r="LHM59" s="43"/>
      <c r="LHN59" s="43"/>
      <c r="LHO59" s="43"/>
      <c r="LHP59" s="43"/>
      <c r="LHQ59" s="43"/>
      <c r="LHR59" s="43"/>
      <c r="LHS59" s="43"/>
      <c r="LHT59" s="43"/>
      <c r="LHU59" s="43"/>
      <c r="LHV59" s="43"/>
      <c r="LHW59" s="43"/>
      <c r="LHX59" s="43"/>
      <c r="LHY59" s="43"/>
      <c r="LHZ59" s="43"/>
      <c r="LIA59" s="43"/>
      <c r="LIB59" s="43"/>
      <c r="LIC59" s="43"/>
      <c r="LID59" s="43"/>
      <c r="LIE59" s="43"/>
      <c r="LIF59" s="43"/>
      <c r="LIG59" s="43"/>
      <c r="LIH59" s="43"/>
      <c r="LII59" s="43"/>
      <c r="LIJ59" s="43"/>
      <c r="LIK59" s="43"/>
      <c r="LIL59" s="43"/>
      <c r="LIM59" s="43"/>
      <c r="LIN59" s="43"/>
      <c r="LIO59" s="43"/>
      <c r="LIP59" s="43"/>
      <c r="LIQ59" s="43"/>
      <c r="LIR59" s="43"/>
      <c r="LIS59" s="43"/>
      <c r="LIT59" s="43"/>
      <c r="LIU59" s="43"/>
      <c r="LIV59" s="43"/>
      <c r="LIW59" s="43"/>
      <c r="LIX59" s="43"/>
      <c r="LIY59" s="43"/>
      <c r="LIZ59" s="43"/>
      <c r="LJA59" s="43"/>
      <c r="LJB59" s="43"/>
      <c r="LJC59" s="43"/>
      <c r="LJD59" s="43"/>
      <c r="LJE59" s="43"/>
      <c r="LJF59" s="43"/>
      <c r="LJG59" s="43"/>
      <c r="LJH59" s="43"/>
      <c r="LJI59" s="43"/>
      <c r="LJJ59" s="43"/>
      <c r="LJK59" s="43"/>
      <c r="LJL59" s="43"/>
      <c r="LJM59" s="43"/>
      <c r="LJN59" s="43"/>
      <c r="LJO59" s="43"/>
      <c r="LJP59" s="43"/>
      <c r="LJQ59" s="43"/>
      <c r="LJR59" s="43"/>
      <c r="LJS59" s="43"/>
      <c r="LJT59" s="43"/>
      <c r="LJU59" s="43"/>
      <c r="LJV59" s="43"/>
      <c r="LJW59" s="43"/>
      <c r="LJX59" s="43"/>
      <c r="LJY59" s="43"/>
      <c r="LJZ59" s="43"/>
      <c r="LKA59" s="43"/>
      <c r="LKB59" s="43"/>
      <c r="LKC59" s="43"/>
      <c r="LKD59" s="43"/>
      <c r="LKE59" s="43"/>
      <c r="LKF59" s="43"/>
      <c r="LKG59" s="43"/>
      <c r="LKH59" s="43"/>
      <c r="LKI59" s="43"/>
      <c r="LKJ59" s="43"/>
      <c r="LKK59" s="43"/>
      <c r="LKL59" s="43"/>
      <c r="LKM59" s="43"/>
      <c r="LKN59" s="43"/>
      <c r="LKO59" s="43"/>
      <c r="LKP59" s="43"/>
      <c r="LKQ59" s="43"/>
      <c r="LKR59" s="43"/>
      <c r="LKS59" s="43"/>
      <c r="LKT59" s="43"/>
      <c r="LKU59" s="43"/>
      <c r="LKV59" s="43"/>
      <c r="LKW59" s="43"/>
      <c r="LKX59" s="43"/>
      <c r="LKY59" s="43"/>
      <c r="LKZ59" s="43"/>
      <c r="LLA59" s="43"/>
      <c r="LLB59" s="43"/>
      <c r="LLC59" s="43"/>
      <c r="LLD59" s="43"/>
      <c r="LLE59" s="43"/>
      <c r="LLF59" s="43"/>
      <c r="LLG59" s="43"/>
      <c r="LLH59" s="43"/>
      <c r="LLI59" s="43"/>
      <c r="LLJ59" s="43"/>
      <c r="LLK59" s="43"/>
      <c r="LLL59" s="43"/>
      <c r="LLM59" s="43"/>
      <c r="LLN59" s="43"/>
      <c r="LLO59" s="43"/>
      <c r="LLP59" s="43"/>
      <c r="LLQ59" s="43"/>
      <c r="LLR59" s="43"/>
      <c r="LLS59" s="43"/>
      <c r="LLT59" s="43"/>
      <c r="LLU59" s="43"/>
      <c r="LLV59" s="43"/>
      <c r="LLW59" s="43"/>
      <c r="LLX59" s="43"/>
      <c r="LLY59" s="43"/>
      <c r="LLZ59" s="43"/>
      <c r="LMA59" s="43"/>
      <c r="LMB59" s="43"/>
      <c r="LMC59" s="43"/>
      <c r="LMD59" s="43"/>
      <c r="LME59" s="43"/>
      <c r="LMF59" s="43"/>
      <c r="LMG59" s="43"/>
      <c r="LMH59" s="43"/>
      <c r="LMI59" s="43"/>
      <c r="LMJ59" s="43"/>
      <c r="LMK59" s="43"/>
      <c r="LML59" s="43"/>
      <c r="LMM59" s="43"/>
      <c r="LMN59" s="43"/>
      <c r="LMO59" s="43"/>
      <c r="LMP59" s="43"/>
      <c r="LMQ59" s="43"/>
      <c r="LMR59" s="43"/>
      <c r="LMS59" s="43"/>
      <c r="LMT59" s="43"/>
      <c r="LMU59" s="43"/>
      <c r="LMV59" s="43"/>
      <c r="LMW59" s="43"/>
      <c r="LMX59" s="43"/>
      <c r="LMY59" s="43"/>
      <c r="LMZ59" s="43"/>
      <c r="LNA59" s="43"/>
      <c r="LNB59" s="43"/>
      <c r="LNC59" s="43"/>
      <c r="LND59" s="43"/>
      <c r="LNE59" s="43"/>
      <c r="LNF59" s="43"/>
      <c r="LNG59" s="43"/>
      <c r="LNH59" s="43"/>
      <c r="LNI59" s="43"/>
      <c r="LNJ59" s="43"/>
      <c r="LNK59" s="43"/>
      <c r="LNL59" s="43"/>
      <c r="LNM59" s="43"/>
      <c r="LNN59" s="43"/>
      <c r="LNO59" s="43"/>
      <c r="LNP59" s="43"/>
      <c r="LNQ59" s="43"/>
      <c r="LNR59" s="43"/>
      <c r="LNS59" s="43"/>
      <c r="LNT59" s="43"/>
      <c r="LNU59" s="43"/>
      <c r="LNV59" s="43"/>
      <c r="LNW59" s="43"/>
      <c r="LNX59" s="43"/>
      <c r="LNY59" s="43"/>
      <c r="LNZ59" s="43"/>
      <c r="LOA59" s="43"/>
      <c r="LOB59" s="43"/>
      <c r="LOC59" s="43"/>
      <c r="LOD59" s="43"/>
      <c r="LOE59" s="43"/>
      <c r="LOF59" s="43"/>
      <c r="LOG59" s="43"/>
      <c r="LOH59" s="43"/>
      <c r="LOI59" s="43"/>
      <c r="LOJ59" s="43"/>
      <c r="LOK59" s="43"/>
      <c r="LOL59" s="43"/>
      <c r="LOM59" s="43"/>
      <c r="LON59" s="43"/>
      <c r="LOO59" s="43"/>
      <c r="LOP59" s="43"/>
      <c r="LOQ59" s="43"/>
      <c r="LOR59" s="43"/>
      <c r="LOS59" s="43"/>
      <c r="LOT59" s="43"/>
      <c r="LOU59" s="43"/>
      <c r="LOV59" s="43"/>
      <c r="LOW59" s="43"/>
      <c r="LOX59" s="43"/>
      <c r="LOY59" s="43"/>
      <c r="LOZ59" s="43"/>
      <c r="LPA59" s="43"/>
      <c r="LPB59" s="43"/>
      <c r="LPC59" s="43"/>
      <c r="LPD59" s="43"/>
      <c r="LPE59" s="43"/>
      <c r="LPF59" s="43"/>
      <c r="LPG59" s="43"/>
      <c r="LPH59" s="43"/>
      <c r="LPI59" s="43"/>
      <c r="LPJ59" s="43"/>
      <c r="LPK59" s="43"/>
      <c r="LPL59" s="43"/>
      <c r="LPM59" s="43"/>
      <c r="LPN59" s="43"/>
      <c r="LPO59" s="43"/>
      <c r="LPP59" s="43"/>
      <c r="LPQ59" s="43"/>
      <c r="LPR59" s="43"/>
      <c r="LPS59" s="43"/>
      <c r="LPT59" s="43"/>
      <c r="LPU59" s="43"/>
      <c r="LPV59" s="43"/>
      <c r="LPW59" s="43"/>
      <c r="LPX59" s="43"/>
      <c r="LPY59" s="43"/>
      <c r="LPZ59" s="43"/>
      <c r="LQA59" s="43"/>
      <c r="LQB59" s="43"/>
      <c r="LQC59" s="43"/>
      <c r="LQD59" s="43"/>
      <c r="LQE59" s="43"/>
      <c r="LQF59" s="43"/>
      <c r="LQG59" s="43"/>
      <c r="LQH59" s="43"/>
      <c r="LQI59" s="43"/>
      <c r="LQJ59" s="43"/>
      <c r="LQK59" s="43"/>
      <c r="LQL59" s="43"/>
      <c r="LQM59" s="43"/>
      <c r="LQN59" s="43"/>
      <c r="LQO59" s="43"/>
      <c r="LQP59" s="43"/>
      <c r="LQQ59" s="43"/>
      <c r="LQR59" s="43"/>
      <c r="LQS59" s="43"/>
      <c r="LQT59" s="43"/>
      <c r="LQU59" s="43"/>
      <c r="LQV59" s="43"/>
      <c r="LQW59" s="43"/>
      <c r="LQX59" s="43"/>
      <c r="LQY59" s="43"/>
      <c r="LQZ59" s="43"/>
      <c r="LRA59" s="43"/>
      <c r="LRB59" s="43"/>
      <c r="LRC59" s="43"/>
      <c r="LRD59" s="43"/>
      <c r="LRE59" s="43"/>
      <c r="LRF59" s="43"/>
      <c r="LRG59" s="43"/>
      <c r="LRH59" s="43"/>
      <c r="LRI59" s="43"/>
      <c r="LRJ59" s="43"/>
      <c r="LRK59" s="43"/>
      <c r="LRL59" s="43"/>
      <c r="LRM59" s="43"/>
      <c r="LRN59" s="43"/>
      <c r="LRO59" s="43"/>
      <c r="LRP59" s="43"/>
      <c r="LRQ59" s="43"/>
      <c r="LRR59" s="43"/>
      <c r="LRS59" s="43"/>
      <c r="LRT59" s="43"/>
      <c r="LRU59" s="43"/>
      <c r="LRV59" s="43"/>
      <c r="LRW59" s="43"/>
      <c r="LRX59" s="43"/>
      <c r="LRY59" s="43"/>
      <c r="LRZ59" s="43"/>
      <c r="LSA59" s="43"/>
      <c r="LSB59" s="43"/>
      <c r="LSC59" s="43"/>
      <c r="LSD59" s="43"/>
      <c r="LSE59" s="43"/>
      <c r="LSF59" s="43"/>
      <c r="LSG59" s="43"/>
      <c r="LSH59" s="43"/>
      <c r="LSI59" s="43"/>
      <c r="LSJ59" s="43"/>
      <c r="LSK59" s="43"/>
      <c r="LSL59" s="43"/>
      <c r="LSM59" s="43"/>
      <c r="LSN59" s="43"/>
      <c r="LSO59" s="43"/>
      <c r="LSP59" s="43"/>
      <c r="LSQ59" s="43"/>
      <c r="LSR59" s="43"/>
      <c r="LSS59" s="43"/>
      <c r="LST59" s="43"/>
      <c r="LSU59" s="43"/>
      <c r="LSV59" s="43"/>
      <c r="LSW59" s="43"/>
      <c r="LSX59" s="43"/>
      <c r="LSY59" s="43"/>
      <c r="LSZ59" s="43"/>
      <c r="LTA59" s="43"/>
      <c r="LTB59" s="43"/>
      <c r="LTC59" s="43"/>
      <c r="LTD59" s="43"/>
      <c r="LTE59" s="43"/>
      <c r="LTF59" s="43"/>
      <c r="LTG59" s="43"/>
      <c r="LTH59" s="43"/>
      <c r="LTI59" s="43"/>
      <c r="LTJ59" s="43"/>
      <c r="LTK59" s="43"/>
      <c r="LTL59" s="43"/>
      <c r="LTM59" s="43"/>
      <c r="LTN59" s="43"/>
      <c r="LTO59" s="43"/>
      <c r="LTP59" s="43"/>
      <c r="LTQ59" s="43"/>
      <c r="LTR59" s="43"/>
      <c r="LTS59" s="43"/>
      <c r="LTT59" s="43"/>
      <c r="LTU59" s="43"/>
      <c r="LTV59" s="43"/>
      <c r="LTW59" s="43"/>
      <c r="LTX59" s="43"/>
      <c r="LTY59" s="43"/>
      <c r="LTZ59" s="43"/>
      <c r="LUA59" s="43"/>
      <c r="LUB59" s="43"/>
      <c r="LUC59" s="43"/>
      <c r="LUD59" s="43"/>
      <c r="LUE59" s="43"/>
      <c r="LUF59" s="43"/>
      <c r="LUG59" s="43"/>
      <c r="LUH59" s="43"/>
      <c r="LUI59" s="43"/>
      <c r="LUJ59" s="43"/>
      <c r="LUK59" s="43"/>
      <c r="LUL59" s="43"/>
      <c r="LUM59" s="43"/>
      <c r="LUN59" s="43"/>
      <c r="LUO59" s="43"/>
      <c r="LUP59" s="43"/>
      <c r="LUQ59" s="43"/>
      <c r="LUR59" s="43"/>
      <c r="LUS59" s="43"/>
      <c r="LUT59" s="43"/>
      <c r="LUU59" s="43"/>
      <c r="LUV59" s="43"/>
      <c r="LUW59" s="43"/>
      <c r="LUX59" s="43"/>
      <c r="LUY59" s="43"/>
      <c r="LUZ59" s="43"/>
      <c r="LVA59" s="43"/>
      <c r="LVB59" s="43"/>
      <c r="LVC59" s="43"/>
      <c r="LVD59" s="43"/>
      <c r="LVE59" s="43"/>
      <c r="LVF59" s="43"/>
      <c r="LVG59" s="43"/>
      <c r="LVH59" s="43"/>
      <c r="LVI59" s="43"/>
      <c r="LVJ59" s="43"/>
      <c r="LVK59" s="43"/>
      <c r="LVL59" s="43"/>
      <c r="LVM59" s="43"/>
      <c r="LVN59" s="43"/>
      <c r="LVO59" s="43"/>
      <c r="LVP59" s="43"/>
      <c r="LVQ59" s="43"/>
      <c r="LVR59" s="43"/>
      <c r="LVS59" s="43"/>
      <c r="LVT59" s="43"/>
      <c r="LVU59" s="43"/>
      <c r="LVV59" s="43"/>
      <c r="LVW59" s="43"/>
      <c r="LVX59" s="43"/>
      <c r="LVY59" s="43"/>
      <c r="LVZ59" s="43"/>
      <c r="LWA59" s="43"/>
      <c r="LWB59" s="43"/>
      <c r="LWC59" s="43"/>
      <c r="LWD59" s="43"/>
      <c r="LWE59" s="43"/>
      <c r="LWF59" s="43"/>
      <c r="LWG59" s="43"/>
      <c r="LWH59" s="43"/>
      <c r="LWI59" s="43"/>
      <c r="LWJ59" s="43"/>
      <c r="LWK59" s="43"/>
      <c r="LWL59" s="43"/>
      <c r="LWM59" s="43"/>
      <c r="LWN59" s="43"/>
      <c r="LWO59" s="43"/>
      <c r="LWP59" s="43"/>
      <c r="LWQ59" s="43"/>
      <c r="LWR59" s="43"/>
      <c r="LWS59" s="43"/>
      <c r="LWT59" s="43"/>
      <c r="LWU59" s="43"/>
      <c r="LWV59" s="43"/>
      <c r="LWW59" s="43"/>
      <c r="LWX59" s="43"/>
      <c r="LWY59" s="43"/>
      <c r="LWZ59" s="43"/>
      <c r="LXA59" s="43"/>
      <c r="LXB59" s="43"/>
      <c r="LXC59" s="43"/>
      <c r="LXD59" s="43"/>
      <c r="LXE59" s="43"/>
      <c r="LXF59" s="43"/>
      <c r="LXG59" s="43"/>
      <c r="LXH59" s="43"/>
      <c r="LXI59" s="43"/>
      <c r="LXJ59" s="43"/>
      <c r="LXK59" s="43"/>
      <c r="LXL59" s="43"/>
      <c r="LXM59" s="43"/>
      <c r="LXN59" s="43"/>
      <c r="LXO59" s="43"/>
      <c r="LXP59" s="43"/>
      <c r="LXQ59" s="43"/>
      <c r="LXR59" s="43"/>
      <c r="LXS59" s="43"/>
      <c r="LXT59" s="43"/>
      <c r="LXU59" s="43"/>
      <c r="LXV59" s="43"/>
      <c r="LXW59" s="43"/>
      <c r="LXX59" s="43"/>
      <c r="LXY59" s="43"/>
      <c r="LXZ59" s="43"/>
      <c r="LYA59" s="43"/>
      <c r="LYB59" s="43"/>
      <c r="LYC59" s="43"/>
      <c r="LYD59" s="43"/>
      <c r="LYE59" s="43"/>
      <c r="LYF59" s="43"/>
      <c r="LYG59" s="43"/>
      <c r="LYH59" s="43"/>
      <c r="LYI59" s="43"/>
      <c r="LYJ59" s="43"/>
      <c r="LYK59" s="43"/>
      <c r="LYL59" s="43"/>
      <c r="LYM59" s="43"/>
      <c r="LYN59" s="43"/>
      <c r="LYO59" s="43"/>
      <c r="LYP59" s="43"/>
      <c r="LYQ59" s="43"/>
      <c r="LYR59" s="43"/>
      <c r="LYS59" s="43"/>
      <c r="LYT59" s="43"/>
      <c r="LYU59" s="43"/>
      <c r="LYV59" s="43"/>
      <c r="LYW59" s="43"/>
      <c r="LYX59" s="43"/>
      <c r="LYY59" s="43"/>
      <c r="LYZ59" s="43"/>
      <c r="LZA59" s="43"/>
      <c r="LZB59" s="43"/>
      <c r="LZC59" s="43"/>
      <c r="LZD59" s="43"/>
      <c r="LZE59" s="43"/>
      <c r="LZF59" s="43"/>
      <c r="LZG59" s="43"/>
      <c r="LZH59" s="43"/>
      <c r="LZI59" s="43"/>
      <c r="LZJ59" s="43"/>
      <c r="LZK59" s="43"/>
      <c r="LZL59" s="43"/>
      <c r="LZM59" s="43"/>
      <c r="LZN59" s="43"/>
      <c r="LZO59" s="43"/>
      <c r="LZP59" s="43"/>
      <c r="LZQ59" s="43"/>
      <c r="LZR59" s="43"/>
      <c r="LZS59" s="43"/>
      <c r="LZT59" s="43"/>
      <c r="LZU59" s="43"/>
      <c r="LZV59" s="43"/>
      <c r="LZW59" s="43"/>
      <c r="LZX59" s="43"/>
      <c r="LZY59" s="43"/>
      <c r="LZZ59" s="43"/>
      <c r="MAA59" s="43"/>
      <c r="MAB59" s="43"/>
      <c r="MAC59" s="43"/>
      <c r="MAD59" s="43"/>
      <c r="MAE59" s="43"/>
      <c r="MAF59" s="43"/>
      <c r="MAG59" s="43"/>
      <c r="MAH59" s="43"/>
      <c r="MAI59" s="43"/>
      <c r="MAJ59" s="43"/>
      <c r="MAK59" s="43"/>
      <c r="MAL59" s="43"/>
      <c r="MAM59" s="43"/>
      <c r="MAN59" s="43"/>
      <c r="MAO59" s="43"/>
      <c r="MAP59" s="43"/>
      <c r="MAQ59" s="43"/>
      <c r="MAR59" s="43"/>
      <c r="MAS59" s="43"/>
      <c r="MAT59" s="43"/>
      <c r="MAU59" s="43"/>
      <c r="MAV59" s="43"/>
      <c r="MAW59" s="43"/>
      <c r="MAX59" s="43"/>
      <c r="MAY59" s="43"/>
      <c r="MAZ59" s="43"/>
      <c r="MBA59" s="43"/>
      <c r="MBB59" s="43"/>
      <c r="MBC59" s="43"/>
      <c r="MBD59" s="43"/>
      <c r="MBE59" s="43"/>
      <c r="MBF59" s="43"/>
      <c r="MBG59" s="43"/>
      <c r="MBH59" s="43"/>
      <c r="MBI59" s="43"/>
      <c r="MBJ59" s="43"/>
      <c r="MBK59" s="43"/>
      <c r="MBL59" s="43"/>
      <c r="MBM59" s="43"/>
      <c r="MBN59" s="43"/>
      <c r="MBO59" s="43"/>
      <c r="MBP59" s="43"/>
      <c r="MBQ59" s="43"/>
      <c r="MBR59" s="43"/>
      <c r="MBS59" s="43"/>
      <c r="MBT59" s="43"/>
      <c r="MBU59" s="43"/>
      <c r="MBV59" s="43"/>
      <c r="MBW59" s="43"/>
      <c r="MBX59" s="43"/>
      <c r="MBY59" s="43"/>
      <c r="MBZ59" s="43"/>
      <c r="MCA59" s="43"/>
      <c r="MCB59" s="43"/>
      <c r="MCC59" s="43"/>
      <c r="MCD59" s="43"/>
      <c r="MCE59" s="43"/>
      <c r="MCF59" s="43"/>
      <c r="MCG59" s="43"/>
      <c r="MCH59" s="43"/>
      <c r="MCI59" s="43"/>
      <c r="MCJ59" s="43"/>
      <c r="MCK59" s="43"/>
      <c r="MCL59" s="43"/>
      <c r="MCM59" s="43"/>
      <c r="MCN59" s="43"/>
      <c r="MCO59" s="43"/>
      <c r="MCP59" s="43"/>
      <c r="MCQ59" s="43"/>
      <c r="MCR59" s="43"/>
      <c r="MCS59" s="43"/>
      <c r="MCT59" s="43"/>
      <c r="MCU59" s="43"/>
      <c r="MCV59" s="43"/>
      <c r="MCW59" s="43"/>
      <c r="MCX59" s="43"/>
      <c r="MCY59" s="43"/>
      <c r="MCZ59" s="43"/>
      <c r="MDA59" s="43"/>
      <c r="MDB59" s="43"/>
      <c r="MDC59" s="43"/>
      <c r="MDD59" s="43"/>
      <c r="MDE59" s="43"/>
      <c r="MDF59" s="43"/>
      <c r="MDG59" s="43"/>
      <c r="MDH59" s="43"/>
      <c r="MDI59" s="43"/>
      <c r="MDJ59" s="43"/>
      <c r="MDK59" s="43"/>
      <c r="MDL59" s="43"/>
      <c r="MDM59" s="43"/>
      <c r="MDN59" s="43"/>
      <c r="MDO59" s="43"/>
      <c r="MDP59" s="43"/>
      <c r="MDQ59" s="43"/>
      <c r="MDR59" s="43"/>
      <c r="MDS59" s="43"/>
      <c r="MDT59" s="43"/>
      <c r="MDU59" s="43"/>
      <c r="MDV59" s="43"/>
      <c r="MDW59" s="43"/>
      <c r="MDX59" s="43"/>
      <c r="MDY59" s="43"/>
      <c r="MDZ59" s="43"/>
      <c r="MEA59" s="43"/>
      <c r="MEB59" s="43"/>
      <c r="MEC59" s="43"/>
      <c r="MED59" s="43"/>
      <c r="MEE59" s="43"/>
      <c r="MEF59" s="43"/>
      <c r="MEG59" s="43"/>
      <c r="MEH59" s="43"/>
      <c r="MEI59" s="43"/>
      <c r="MEJ59" s="43"/>
      <c r="MEK59" s="43"/>
      <c r="MEL59" s="43"/>
      <c r="MEM59" s="43"/>
      <c r="MEN59" s="43"/>
      <c r="MEO59" s="43"/>
      <c r="MEP59" s="43"/>
      <c r="MEQ59" s="43"/>
      <c r="MER59" s="43"/>
      <c r="MES59" s="43"/>
      <c r="MET59" s="43"/>
      <c r="MEU59" s="43"/>
      <c r="MEV59" s="43"/>
      <c r="MEW59" s="43"/>
      <c r="MEX59" s="43"/>
      <c r="MEY59" s="43"/>
      <c r="MEZ59" s="43"/>
      <c r="MFA59" s="43"/>
      <c r="MFB59" s="43"/>
      <c r="MFC59" s="43"/>
      <c r="MFD59" s="43"/>
      <c r="MFE59" s="43"/>
      <c r="MFF59" s="43"/>
      <c r="MFG59" s="43"/>
      <c r="MFH59" s="43"/>
      <c r="MFI59" s="43"/>
      <c r="MFJ59" s="43"/>
      <c r="MFK59" s="43"/>
      <c r="MFL59" s="43"/>
      <c r="MFM59" s="43"/>
      <c r="MFN59" s="43"/>
      <c r="MFO59" s="43"/>
      <c r="MFP59" s="43"/>
      <c r="MFQ59" s="43"/>
      <c r="MFR59" s="43"/>
      <c r="MFS59" s="43"/>
      <c r="MFT59" s="43"/>
      <c r="MFU59" s="43"/>
      <c r="MFV59" s="43"/>
      <c r="MFW59" s="43"/>
      <c r="MFX59" s="43"/>
      <c r="MFY59" s="43"/>
      <c r="MFZ59" s="43"/>
      <c r="MGA59" s="43"/>
      <c r="MGB59" s="43"/>
      <c r="MGC59" s="43"/>
      <c r="MGD59" s="43"/>
      <c r="MGE59" s="43"/>
      <c r="MGF59" s="43"/>
      <c r="MGG59" s="43"/>
      <c r="MGH59" s="43"/>
      <c r="MGI59" s="43"/>
      <c r="MGJ59" s="43"/>
      <c r="MGK59" s="43"/>
      <c r="MGL59" s="43"/>
      <c r="MGM59" s="43"/>
      <c r="MGN59" s="43"/>
      <c r="MGO59" s="43"/>
      <c r="MGP59" s="43"/>
      <c r="MGQ59" s="43"/>
      <c r="MGR59" s="43"/>
      <c r="MGS59" s="43"/>
      <c r="MGT59" s="43"/>
      <c r="MGU59" s="43"/>
      <c r="MGV59" s="43"/>
      <c r="MGW59" s="43"/>
      <c r="MGX59" s="43"/>
      <c r="MGY59" s="43"/>
      <c r="MGZ59" s="43"/>
      <c r="MHA59" s="43"/>
      <c r="MHB59" s="43"/>
      <c r="MHC59" s="43"/>
      <c r="MHD59" s="43"/>
      <c r="MHE59" s="43"/>
      <c r="MHF59" s="43"/>
      <c r="MHG59" s="43"/>
      <c r="MHH59" s="43"/>
      <c r="MHI59" s="43"/>
      <c r="MHJ59" s="43"/>
      <c r="MHK59" s="43"/>
      <c r="MHL59" s="43"/>
      <c r="MHM59" s="43"/>
      <c r="MHN59" s="43"/>
      <c r="MHO59" s="43"/>
      <c r="MHP59" s="43"/>
      <c r="MHQ59" s="43"/>
      <c r="MHR59" s="43"/>
      <c r="MHS59" s="43"/>
      <c r="MHT59" s="43"/>
      <c r="MHU59" s="43"/>
      <c r="MHV59" s="43"/>
      <c r="MHW59" s="43"/>
      <c r="MHX59" s="43"/>
      <c r="MHY59" s="43"/>
      <c r="MHZ59" s="43"/>
      <c r="MIA59" s="43"/>
      <c r="MIB59" s="43"/>
      <c r="MIC59" s="43"/>
      <c r="MID59" s="43"/>
      <c r="MIE59" s="43"/>
      <c r="MIF59" s="43"/>
      <c r="MIG59" s="43"/>
      <c r="MIH59" s="43"/>
      <c r="MII59" s="43"/>
      <c r="MIJ59" s="43"/>
      <c r="MIK59" s="43"/>
      <c r="MIL59" s="43"/>
      <c r="MIM59" s="43"/>
      <c r="MIN59" s="43"/>
      <c r="MIO59" s="43"/>
      <c r="MIP59" s="43"/>
      <c r="MIQ59" s="43"/>
      <c r="MIR59" s="43"/>
      <c r="MIS59" s="43"/>
      <c r="MIT59" s="43"/>
      <c r="MIU59" s="43"/>
      <c r="MIV59" s="43"/>
      <c r="MIW59" s="43"/>
      <c r="MIX59" s="43"/>
      <c r="MIY59" s="43"/>
      <c r="MIZ59" s="43"/>
      <c r="MJA59" s="43"/>
      <c r="MJB59" s="43"/>
      <c r="MJC59" s="43"/>
      <c r="MJD59" s="43"/>
      <c r="MJE59" s="43"/>
      <c r="MJF59" s="43"/>
      <c r="MJG59" s="43"/>
      <c r="MJH59" s="43"/>
      <c r="MJI59" s="43"/>
      <c r="MJJ59" s="43"/>
      <c r="MJK59" s="43"/>
      <c r="MJL59" s="43"/>
      <c r="MJM59" s="43"/>
      <c r="MJN59" s="43"/>
      <c r="MJO59" s="43"/>
      <c r="MJP59" s="43"/>
      <c r="MJQ59" s="43"/>
      <c r="MJR59" s="43"/>
      <c r="MJS59" s="43"/>
      <c r="MJT59" s="43"/>
      <c r="MJU59" s="43"/>
      <c r="MJV59" s="43"/>
      <c r="MJW59" s="43"/>
      <c r="MJX59" s="43"/>
      <c r="MJY59" s="43"/>
      <c r="MJZ59" s="43"/>
      <c r="MKA59" s="43"/>
      <c r="MKB59" s="43"/>
      <c r="MKC59" s="43"/>
      <c r="MKD59" s="43"/>
      <c r="MKE59" s="43"/>
      <c r="MKF59" s="43"/>
      <c r="MKG59" s="43"/>
      <c r="MKH59" s="43"/>
      <c r="MKI59" s="43"/>
      <c r="MKJ59" s="43"/>
      <c r="MKK59" s="43"/>
      <c r="MKL59" s="43"/>
      <c r="MKM59" s="43"/>
      <c r="MKN59" s="43"/>
      <c r="MKO59" s="43"/>
      <c r="MKP59" s="43"/>
      <c r="MKQ59" s="43"/>
      <c r="MKR59" s="43"/>
      <c r="MKS59" s="43"/>
      <c r="MKT59" s="43"/>
      <c r="MKU59" s="43"/>
      <c r="MKV59" s="43"/>
      <c r="MKW59" s="43"/>
      <c r="MKX59" s="43"/>
      <c r="MKY59" s="43"/>
      <c r="MKZ59" s="43"/>
      <c r="MLA59" s="43"/>
      <c r="MLB59" s="43"/>
      <c r="MLC59" s="43"/>
      <c r="MLD59" s="43"/>
      <c r="MLE59" s="43"/>
      <c r="MLF59" s="43"/>
      <c r="MLG59" s="43"/>
      <c r="MLH59" s="43"/>
      <c r="MLI59" s="43"/>
      <c r="MLJ59" s="43"/>
      <c r="MLK59" s="43"/>
      <c r="MLL59" s="43"/>
      <c r="MLM59" s="43"/>
      <c r="MLN59" s="43"/>
      <c r="MLO59" s="43"/>
      <c r="MLP59" s="43"/>
      <c r="MLQ59" s="43"/>
      <c r="MLR59" s="43"/>
      <c r="MLS59" s="43"/>
      <c r="MLT59" s="43"/>
      <c r="MLU59" s="43"/>
      <c r="MLV59" s="43"/>
      <c r="MLW59" s="43"/>
      <c r="MLX59" s="43"/>
      <c r="MLY59" s="43"/>
      <c r="MLZ59" s="43"/>
      <c r="MMA59" s="43"/>
      <c r="MMB59" s="43"/>
      <c r="MMC59" s="43"/>
      <c r="MMD59" s="43"/>
      <c r="MME59" s="43"/>
      <c r="MMF59" s="43"/>
      <c r="MMG59" s="43"/>
      <c r="MMH59" s="43"/>
      <c r="MMI59" s="43"/>
      <c r="MMJ59" s="43"/>
      <c r="MMK59" s="43"/>
      <c r="MML59" s="43"/>
      <c r="MMM59" s="43"/>
      <c r="MMN59" s="43"/>
      <c r="MMO59" s="43"/>
      <c r="MMP59" s="43"/>
      <c r="MMQ59" s="43"/>
      <c r="MMR59" s="43"/>
      <c r="MMS59" s="43"/>
      <c r="MMT59" s="43"/>
      <c r="MMU59" s="43"/>
      <c r="MMV59" s="43"/>
      <c r="MMW59" s="43"/>
      <c r="MMX59" s="43"/>
      <c r="MMY59" s="43"/>
      <c r="MMZ59" s="43"/>
      <c r="MNA59" s="43"/>
      <c r="MNB59" s="43"/>
      <c r="MNC59" s="43"/>
      <c r="MND59" s="43"/>
      <c r="MNE59" s="43"/>
      <c r="MNF59" s="43"/>
      <c r="MNG59" s="43"/>
      <c r="MNH59" s="43"/>
      <c r="MNI59" s="43"/>
      <c r="MNJ59" s="43"/>
      <c r="MNK59" s="43"/>
      <c r="MNL59" s="43"/>
      <c r="MNM59" s="43"/>
      <c r="MNN59" s="43"/>
      <c r="MNO59" s="43"/>
      <c r="MNP59" s="43"/>
      <c r="MNQ59" s="43"/>
      <c r="MNR59" s="43"/>
      <c r="MNS59" s="43"/>
      <c r="MNT59" s="43"/>
      <c r="MNU59" s="43"/>
      <c r="MNV59" s="43"/>
      <c r="MNW59" s="43"/>
      <c r="MNX59" s="43"/>
      <c r="MNY59" s="43"/>
      <c r="MNZ59" s="43"/>
      <c r="MOA59" s="43"/>
      <c r="MOB59" s="43"/>
      <c r="MOC59" s="43"/>
      <c r="MOD59" s="43"/>
      <c r="MOE59" s="43"/>
      <c r="MOF59" s="43"/>
      <c r="MOG59" s="43"/>
      <c r="MOH59" s="43"/>
      <c r="MOI59" s="43"/>
      <c r="MOJ59" s="43"/>
      <c r="MOK59" s="43"/>
      <c r="MOL59" s="43"/>
      <c r="MOM59" s="43"/>
      <c r="MON59" s="43"/>
      <c r="MOO59" s="43"/>
      <c r="MOP59" s="43"/>
      <c r="MOQ59" s="43"/>
      <c r="MOR59" s="43"/>
      <c r="MOS59" s="43"/>
      <c r="MOT59" s="43"/>
      <c r="MOU59" s="43"/>
      <c r="MOV59" s="43"/>
      <c r="MOW59" s="43"/>
      <c r="MOX59" s="43"/>
      <c r="MOY59" s="43"/>
      <c r="MOZ59" s="43"/>
      <c r="MPA59" s="43"/>
      <c r="MPB59" s="43"/>
      <c r="MPC59" s="43"/>
      <c r="MPD59" s="43"/>
      <c r="MPE59" s="43"/>
      <c r="MPF59" s="43"/>
      <c r="MPG59" s="43"/>
      <c r="MPH59" s="43"/>
      <c r="MPI59" s="43"/>
      <c r="MPJ59" s="43"/>
      <c r="MPK59" s="43"/>
      <c r="MPL59" s="43"/>
      <c r="MPM59" s="43"/>
      <c r="MPN59" s="43"/>
      <c r="MPO59" s="43"/>
      <c r="MPP59" s="43"/>
      <c r="MPQ59" s="43"/>
      <c r="MPR59" s="43"/>
      <c r="MPS59" s="43"/>
      <c r="MPT59" s="43"/>
      <c r="MPU59" s="43"/>
      <c r="MPV59" s="43"/>
      <c r="MPW59" s="43"/>
      <c r="MPX59" s="43"/>
      <c r="MPY59" s="43"/>
      <c r="MPZ59" s="43"/>
      <c r="MQA59" s="43"/>
      <c r="MQB59" s="43"/>
      <c r="MQC59" s="43"/>
      <c r="MQD59" s="43"/>
      <c r="MQE59" s="43"/>
      <c r="MQF59" s="43"/>
      <c r="MQG59" s="43"/>
      <c r="MQH59" s="43"/>
      <c r="MQI59" s="43"/>
      <c r="MQJ59" s="43"/>
      <c r="MQK59" s="43"/>
      <c r="MQL59" s="43"/>
      <c r="MQM59" s="43"/>
      <c r="MQN59" s="43"/>
      <c r="MQO59" s="43"/>
      <c r="MQP59" s="43"/>
      <c r="MQQ59" s="43"/>
      <c r="MQR59" s="43"/>
      <c r="MQS59" s="43"/>
      <c r="MQT59" s="43"/>
      <c r="MQU59" s="43"/>
      <c r="MQV59" s="43"/>
      <c r="MQW59" s="43"/>
      <c r="MQX59" s="43"/>
      <c r="MQY59" s="43"/>
      <c r="MQZ59" s="43"/>
      <c r="MRA59" s="43"/>
      <c r="MRB59" s="43"/>
      <c r="MRC59" s="43"/>
      <c r="MRD59" s="43"/>
      <c r="MRE59" s="43"/>
      <c r="MRF59" s="43"/>
      <c r="MRG59" s="43"/>
      <c r="MRH59" s="43"/>
      <c r="MRI59" s="43"/>
      <c r="MRJ59" s="43"/>
      <c r="MRK59" s="43"/>
      <c r="MRL59" s="43"/>
      <c r="MRM59" s="43"/>
      <c r="MRN59" s="43"/>
      <c r="MRO59" s="43"/>
      <c r="MRP59" s="43"/>
      <c r="MRQ59" s="43"/>
      <c r="MRR59" s="43"/>
      <c r="MRS59" s="43"/>
      <c r="MRT59" s="43"/>
      <c r="MRU59" s="43"/>
      <c r="MRV59" s="43"/>
      <c r="MRW59" s="43"/>
      <c r="MRX59" s="43"/>
      <c r="MRY59" s="43"/>
      <c r="MRZ59" s="43"/>
      <c r="MSA59" s="43"/>
      <c r="MSB59" s="43"/>
      <c r="MSC59" s="43"/>
      <c r="MSD59" s="43"/>
      <c r="MSE59" s="43"/>
      <c r="MSF59" s="43"/>
      <c r="MSG59" s="43"/>
      <c r="MSH59" s="43"/>
      <c r="MSI59" s="43"/>
      <c r="MSJ59" s="43"/>
      <c r="MSK59" s="43"/>
      <c r="MSL59" s="43"/>
      <c r="MSM59" s="43"/>
      <c r="MSN59" s="43"/>
      <c r="MSO59" s="43"/>
      <c r="MSP59" s="43"/>
      <c r="MSQ59" s="43"/>
      <c r="MSR59" s="43"/>
      <c r="MSS59" s="43"/>
      <c r="MST59" s="43"/>
      <c r="MSU59" s="43"/>
      <c r="MSV59" s="43"/>
      <c r="MSW59" s="43"/>
      <c r="MSX59" s="43"/>
      <c r="MSY59" s="43"/>
      <c r="MSZ59" s="43"/>
      <c r="MTA59" s="43"/>
      <c r="MTB59" s="43"/>
      <c r="MTC59" s="43"/>
      <c r="MTD59" s="43"/>
      <c r="MTE59" s="43"/>
      <c r="MTF59" s="43"/>
      <c r="MTG59" s="43"/>
      <c r="MTH59" s="43"/>
      <c r="MTI59" s="43"/>
      <c r="MTJ59" s="43"/>
      <c r="MTK59" s="43"/>
      <c r="MTL59" s="43"/>
      <c r="MTM59" s="43"/>
      <c r="MTN59" s="43"/>
      <c r="MTO59" s="43"/>
      <c r="MTP59" s="43"/>
      <c r="MTQ59" s="43"/>
      <c r="MTR59" s="43"/>
      <c r="MTS59" s="43"/>
      <c r="MTT59" s="43"/>
      <c r="MTU59" s="43"/>
      <c r="MTV59" s="43"/>
      <c r="MTW59" s="43"/>
      <c r="MTX59" s="43"/>
      <c r="MTY59" s="43"/>
      <c r="MTZ59" s="43"/>
      <c r="MUA59" s="43"/>
      <c r="MUB59" s="43"/>
      <c r="MUC59" s="43"/>
      <c r="MUD59" s="43"/>
      <c r="MUE59" s="43"/>
      <c r="MUF59" s="43"/>
      <c r="MUG59" s="43"/>
      <c r="MUH59" s="43"/>
      <c r="MUI59" s="43"/>
      <c r="MUJ59" s="43"/>
      <c r="MUK59" s="43"/>
      <c r="MUL59" s="43"/>
      <c r="MUM59" s="43"/>
      <c r="MUN59" s="43"/>
      <c r="MUO59" s="43"/>
      <c r="MUP59" s="43"/>
      <c r="MUQ59" s="43"/>
      <c r="MUR59" s="43"/>
      <c r="MUS59" s="43"/>
      <c r="MUT59" s="43"/>
      <c r="MUU59" s="43"/>
      <c r="MUV59" s="43"/>
      <c r="MUW59" s="43"/>
      <c r="MUX59" s="43"/>
      <c r="MUY59" s="43"/>
      <c r="MUZ59" s="43"/>
      <c r="MVA59" s="43"/>
      <c r="MVB59" s="43"/>
      <c r="MVC59" s="43"/>
      <c r="MVD59" s="43"/>
      <c r="MVE59" s="43"/>
      <c r="MVF59" s="43"/>
      <c r="MVG59" s="43"/>
      <c r="MVH59" s="43"/>
      <c r="MVI59" s="43"/>
      <c r="MVJ59" s="43"/>
      <c r="MVK59" s="43"/>
      <c r="MVL59" s="43"/>
      <c r="MVM59" s="43"/>
      <c r="MVN59" s="43"/>
      <c r="MVO59" s="43"/>
      <c r="MVP59" s="43"/>
      <c r="MVQ59" s="43"/>
      <c r="MVR59" s="43"/>
      <c r="MVS59" s="43"/>
      <c r="MVT59" s="43"/>
      <c r="MVU59" s="43"/>
      <c r="MVV59" s="43"/>
      <c r="MVW59" s="43"/>
      <c r="MVX59" s="43"/>
      <c r="MVY59" s="43"/>
      <c r="MVZ59" s="43"/>
      <c r="MWA59" s="43"/>
      <c r="MWB59" s="43"/>
      <c r="MWC59" s="43"/>
      <c r="MWD59" s="43"/>
      <c r="MWE59" s="43"/>
      <c r="MWF59" s="43"/>
      <c r="MWG59" s="43"/>
      <c r="MWH59" s="43"/>
      <c r="MWI59" s="43"/>
      <c r="MWJ59" s="43"/>
      <c r="MWK59" s="43"/>
      <c r="MWL59" s="43"/>
      <c r="MWM59" s="43"/>
      <c r="MWN59" s="43"/>
      <c r="MWO59" s="43"/>
      <c r="MWP59" s="43"/>
      <c r="MWQ59" s="43"/>
      <c r="MWR59" s="43"/>
      <c r="MWS59" s="43"/>
      <c r="MWT59" s="43"/>
      <c r="MWU59" s="43"/>
      <c r="MWV59" s="43"/>
      <c r="MWW59" s="43"/>
      <c r="MWX59" s="43"/>
      <c r="MWY59" s="43"/>
      <c r="MWZ59" s="43"/>
      <c r="MXA59" s="43"/>
      <c r="MXB59" s="43"/>
      <c r="MXC59" s="43"/>
      <c r="MXD59" s="43"/>
      <c r="MXE59" s="43"/>
      <c r="MXF59" s="43"/>
      <c r="MXG59" s="43"/>
      <c r="MXH59" s="43"/>
      <c r="MXI59" s="43"/>
      <c r="MXJ59" s="43"/>
      <c r="MXK59" s="43"/>
      <c r="MXL59" s="43"/>
      <c r="MXM59" s="43"/>
      <c r="MXN59" s="43"/>
      <c r="MXO59" s="43"/>
      <c r="MXP59" s="43"/>
      <c r="MXQ59" s="43"/>
      <c r="MXR59" s="43"/>
      <c r="MXS59" s="43"/>
      <c r="MXT59" s="43"/>
      <c r="MXU59" s="43"/>
      <c r="MXV59" s="43"/>
      <c r="MXW59" s="43"/>
      <c r="MXX59" s="43"/>
      <c r="MXY59" s="43"/>
      <c r="MXZ59" s="43"/>
      <c r="MYA59" s="43"/>
      <c r="MYB59" s="43"/>
      <c r="MYC59" s="43"/>
      <c r="MYD59" s="43"/>
      <c r="MYE59" s="43"/>
      <c r="MYF59" s="43"/>
      <c r="MYG59" s="43"/>
      <c r="MYH59" s="43"/>
      <c r="MYI59" s="43"/>
      <c r="MYJ59" s="43"/>
      <c r="MYK59" s="43"/>
      <c r="MYL59" s="43"/>
      <c r="MYM59" s="43"/>
      <c r="MYN59" s="43"/>
      <c r="MYO59" s="43"/>
      <c r="MYP59" s="43"/>
      <c r="MYQ59" s="43"/>
      <c r="MYR59" s="43"/>
      <c r="MYS59" s="43"/>
      <c r="MYT59" s="43"/>
      <c r="MYU59" s="43"/>
      <c r="MYV59" s="43"/>
      <c r="MYW59" s="43"/>
      <c r="MYX59" s="43"/>
      <c r="MYY59" s="43"/>
      <c r="MYZ59" s="43"/>
      <c r="MZA59" s="43"/>
      <c r="MZB59" s="43"/>
      <c r="MZC59" s="43"/>
      <c r="MZD59" s="43"/>
      <c r="MZE59" s="43"/>
      <c r="MZF59" s="43"/>
      <c r="MZG59" s="43"/>
      <c r="MZH59" s="43"/>
      <c r="MZI59" s="43"/>
      <c r="MZJ59" s="43"/>
      <c r="MZK59" s="43"/>
      <c r="MZL59" s="43"/>
      <c r="MZM59" s="43"/>
      <c r="MZN59" s="43"/>
      <c r="MZO59" s="43"/>
      <c r="MZP59" s="43"/>
      <c r="MZQ59" s="43"/>
      <c r="MZR59" s="43"/>
      <c r="MZS59" s="43"/>
      <c r="MZT59" s="43"/>
      <c r="MZU59" s="43"/>
      <c r="MZV59" s="43"/>
      <c r="MZW59" s="43"/>
      <c r="MZX59" s="43"/>
      <c r="MZY59" s="43"/>
      <c r="MZZ59" s="43"/>
      <c r="NAA59" s="43"/>
      <c r="NAB59" s="43"/>
      <c r="NAC59" s="43"/>
      <c r="NAD59" s="43"/>
      <c r="NAE59" s="43"/>
      <c r="NAF59" s="43"/>
      <c r="NAG59" s="43"/>
      <c r="NAH59" s="43"/>
      <c r="NAI59" s="43"/>
      <c r="NAJ59" s="43"/>
      <c r="NAK59" s="43"/>
      <c r="NAL59" s="43"/>
      <c r="NAM59" s="43"/>
      <c r="NAN59" s="43"/>
      <c r="NAO59" s="43"/>
      <c r="NAP59" s="43"/>
      <c r="NAQ59" s="43"/>
      <c r="NAR59" s="43"/>
      <c r="NAS59" s="43"/>
      <c r="NAT59" s="43"/>
      <c r="NAU59" s="43"/>
      <c r="NAV59" s="43"/>
      <c r="NAW59" s="43"/>
      <c r="NAX59" s="43"/>
      <c r="NAY59" s="43"/>
      <c r="NAZ59" s="43"/>
      <c r="NBA59" s="43"/>
      <c r="NBB59" s="43"/>
      <c r="NBC59" s="43"/>
      <c r="NBD59" s="43"/>
      <c r="NBE59" s="43"/>
      <c r="NBF59" s="43"/>
      <c r="NBG59" s="43"/>
      <c r="NBH59" s="43"/>
      <c r="NBI59" s="43"/>
      <c r="NBJ59" s="43"/>
      <c r="NBK59" s="43"/>
      <c r="NBL59" s="43"/>
      <c r="NBM59" s="43"/>
      <c r="NBN59" s="43"/>
      <c r="NBO59" s="43"/>
      <c r="NBP59" s="43"/>
      <c r="NBQ59" s="43"/>
      <c r="NBR59" s="43"/>
      <c r="NBS59" s="43"/>
      <c r="NBT59" s="43"/>
      <c r="NBU59" s="43"/>
      <c r="NBV59" s="43"/>
      <c r="NBW59" s="43"/>
      <c r="NBX59" s="43"/>
      <c r="NBY59" s="43"/>
      <c r="NBZ59" s="43"/>
      <c r="NCA59" s="43"/>
      <c r="NCB59" s="43"/>
      <c r="NCC59" s="43"/>
      <c r="NCD59" s="43"/>
      <c r="NCE59" s="43"/>
      <c r="NCF59" s="43"/>
      <c r="NCG59" s="43"/>
      <c r="NCH59" s="43"/>
      <c r="NCI59" s="43"/>
      <c r="NCJ59" s="43"/>
      <c r="NCK59" s="43"/>
      <c r="NCL59" s="43"/>
      <c r="NCM59" s="43"/>
      <c r="NCN59" s="43"/>
      <c r="NCO59" s="43"/>
      <c r="NCP59" s="43"/>
      <c r="NCQ59" s="43"/>
      <c r="NCR59" s="43"/>
      <c r="NCS59" s="43"/>
      <c r="NCT59" s="43"/>
      <c r="NCU59" s="43"/>
      <c r="NCV59" s="43"/>
      <c r="NCW59" s="43"/>
      <c r="NCX59" s="43"/>
      <c r="NCY59" s="43"/>
      <c r="NCZ59" s="43"/>
      <c r="NDA59" s="43"/>
      <c r="NDB59" s="43"/>
      <c r="NDC59" s="43"/>
      <c r="NDD59" s="43"/>
      <c r="NDE59" s="43"/>
      <c r="NDF59" s="43"/>
      <c r="NDG59" s="43"/>
      <c r="NDH59" s="43"/>
      <c r="NDI59" s="43"/>
      <c r="NDJ59" s="43"/>
      <c r="NDK59" s="43"/>
      <c r="NDL59" s="43"/>
      <c r="NDM59" s="43"/>
      <c r="NDN59" s="43"/>
      <c r="NDO59" s="43"/>
      <c r="NDP59" s="43"/>
      <c r="NDQ59" s="43"/>
      <c r="NDR59" s="43"/>
      <c r="NDS59" s="43"/>
      <c r="NDT59" s="43"/>
      <c r="NDU59" s="43"/>
      <c r="NDV59" s="43"/>
      <c r="NDW59" s="43"/>
      <c r="NDX59" s="43"/>
      <c r="NDY59" s="43"/>
      <c r="NDZ59" s="43"/>
      <c r="NEA59" s="43"/>
      <c r="NEB59" s="43"/>
      <c r="NEC59" s="43"/>
      <c r="NED59" s="43"/>
      <c r="NEE59" s="43"/>
      <c r="NEF59" s="43"/>
      <c r="NEG59" s="43"/>
      <c r="NEH59" s="43"/>
      <c r="NEI59" s="43"/>
      <c r="NEJ59" s="43"/>
      <c r="NEK59" s="43"/>
      <c r="NEL59" s="43"/>
      <c r="NEM59" s="43"/>
      <c r="NEN59" s="43"/>
      <c r="NEO59" s="43"/>
      <c r="NEP59" s="43"/>
      <c r="NEQ59" s="43"/>
      <c r="NER59" s="43"/>
      <c r="NES59" s="43"/>
      <c r="NET59" s="43"/>
      <c r="NEU59" s="43"/>
      <c r="NEV59" s="43"/>
      <c r="NEW59" s="43"/>
      <c r="NEX59" s="43"/>
      <c r="NEY59" s="43"/>
      <c r="NEZ59" s="43"/>
      <c r="NFA59" s="43"/>
      <c r="NFB59" s="43"/>
      <c r="NFC59" s="43"/>
      <c r="NFD59" s="43"/>
      <c r="NFE59" s="43"/>
      <c r="NFF59" s="43"/>
      <c r="NFG59" s="43"/>
      <c r="NFH59" s="43"/>
      <c r="NFI59" s="43"/>
      <c r="NFJ59" s="43"/>
      <c r="NFK59" s="43"/>
      <c r="NFL59" s="43"/>
      <c r="NFM59" s="43"/>
      <c r="NFN59" s="43"/>
      <c r="NFO59" s="43"/>
      <c r="NFP59" s="43"/>
      <c r="NFQ59" s="43"/>
      <c r="NFR59" s="43"/>
      <c r="NFS59" s="43"/>
      <c r="NFT59" s="43"/>
      <c r="NFU59" s="43"/>
      <c r="NFV59" s="43"/>
      <c r="NFW59" s="43"/>
      <c r="NFX59" s="43"/>
      <c r="NFY59" s="43"/>
      <c r="NFZ59" s="43"/>
      <c r="NGA59" s="43"/>
      <c r="NGB59" s="43"/>
      <c r="NGC59" s="43"/>
      <c r="NGD59" s="43"/>
      <c r="NGE59" s="43"/>
      <c r="NGF59" s="43"/>
      <c r="NGG59" s="43"/>
      <c r="NGH59" s="43"/>
      <c r="NGI59" s="43"/>
      <c r="NGJ59" s="43"/>
      <c r="NGK59" s="43"/>
      <c r="NGL59" s="43"/>
      <c r="NGM59" s="43"/>
      <c r="NGN59" s="43"/>
      <c r="NGO59" s="43"/>
      <c r="NGP59" s="43"/>
      <c r="NGQ59" s="43"/>
      <c r="NGR59" s="43"/>
      <c r="NGS59" s="43"/>
      <c r="NGT59" s="43"/>
      <c r="NGU59" s="43"/>
      <c r="NGV59" s="43"/>
      <c r="NGW59" s="43"/>
      <c r="NGX59" s="43"/>
      <c r="NGY59" s="43"/>
      <c r="NGZ59" s="43"/>
      <c r="NHA59" s="43"/>
      <c r="NHB59" s="43"/>
      <c r="NHC59" s="43"/>
      <c r="NHD59" s="43"/>
      <c r="NHE59" s="43"/>
      <c r="NHF59" s="43"/>
      <c r="NHG59" s="43"/>
      <c r="NHH59" s="43"/>
      <c r="NHI59" s="43"/>
      <c r="NHJ59" s="43"/>
      <c r="NHK59" s="43"/>
      <c r="NHL59" s="43"/>
      <c r="NHM59" s="43"/>
      <c r="NHN59" s="43"/>
      <c r="NHO59" s="43"/>
      <c r="NHP59" s="43"/>
      <c r="NHQ59" s="43"/>
      <c r="NHR59" s="43"/>
      <c r="NHS59" s="43"/>
      <c r="NHT59" s="43"/>
      <c r="NHU59" s="43"/>
      <c r="NHV59" s="43"/>
      <c r="NHW59" s="43"/>
      <c r="NHX59" s="43"/>
      <c r="NHY59" s="43"/>
      <c r="NHZ59" s="43"/>
      <c r="NIA59" s="43"/>
      <c r="NIB59" s="43"/>
      <c r="NIC59" s="43"/>
      <c r="NID59" s="43"/>
      <c r="NIE59" s="43"/>
      <c r="NIF59" s="43"/>
      <c r="NIG59" s="43"/>
      <c r="NIH59" s="43"/>
      <c r="NII59" s="43"/>
      <c r="NIJ59" s="43"/>
      <c r="NIK59" s="43"/>
      <c r="NIL59" s="43"/>
      <c r="NIM59" s="43"/>
      <c r="NIN59" s="43"/>
      <c r="NIO59" s="43"/>
      <c r="NIP59" s="43"/>
      <c r="NIQ59" s="43"/>
      <c r="NIR59" s="43"/>
      <c r="NIS59" s="43"/>
      <c r="NIT59" s="43"/>
      <c r="NIU59" s="43"/>
      <c r="NIV59" s="43"/>
      <c r="NIW59" s="43"/>
      <c r="NIX59" s="43"/>
      <c r="NIY59" s="43"/>
      <c r="NIZ59" s="43"/>
      <c r="NJA59" s="43"/>
      <c r="NJB59" s="43"/>
      <c r="NJC59" s="43"/>
      <c r="NJD59" s="43"/>
      <c r="NJE59" s="43"/>
      <c r="NJF59" s="43"/>
      <c r="NJG59" s="43"/>
      <c r="NJH59" s="43"/>
      <c r="NJI59" s="43"/>
      <c r="NJJ59" s="43"/>
      <c r="NJK59" s="43"/>
      <c r="NJL59" s="43"/>
      <c r="NJM59" s="43"/>
      <c r="NJN59" s="43"/>
      <c r="NJO59" s="43"/>
      <c r="NJP59" s="43"/>
      <c r="NJQ59" s="43"/>
      <c r="NJR59" s="43"/>
      <c r="NJS59" s="43"/>
      <c r="NJT59" s="43"/>
      <c r="NJU59" s="43"/>
      <c r="NJV59" s="43"/>
      <c r="NJW59" s="43"/>
      <c r="NJX59" s="43"/>
      <c r="NJY59" s="43"/>
      <c r="NJZ59" s="43"/>
      <c r="NKA59" s="43"/>
      <c r="NKB59" s="43"/>
      <c r="NKC59" s="43"/>
      <c r="NKD59" s="43"/>
      <c r="NKE59" s="43"/>
      <c r="NKF59" s="43"/>
      <c r="NKG59" s="43"/>
      <c r="NKH59" s="43"/>
      <c r="NKI59" s="43"/>
      <c r="NKJ59" s="43"/>
      <c r="NKK59" s="43"/>
      <c r="NKL59" s="43"/>
      <c r="NKM59" s="43"/>
      <c r="NKN59" s="43"/>
      <c r="NKO59" s="43"/>
      <c r="NKP59" s="43"/>
      <c r="NKQ59" s="43"/>
      <c r="NKR59" s="43"/>
      <c r="NKS59" s="43"/>
      <c r="NKT59" s="43"/>
      <c r="NKU59" s="43"/>
      <c r="NKV59" s="43"/>
      <c r="NKW59" s="43"/>
      <c r="NKX59" s="43"/>
      <c r="NKY59" s="43"/>
      <c r="NKZ59" s="43"/>
      <c r="NLA59" s="43"/>
      <c r="NLB59" s="43"/>
      <c r="NLC59" s="43"/>
      <c r="NLD59" s="43"/>
      <c r="NLE59" s="43"/>
      <c r="NLF59" s="43"/>
      <c r="NLG59" s="43"/>
      <c r="NLH59" s="43"/>
      <c r="NLI59" s="43"/>
      <c r="NLJ59" s="43"/>
      <c r="NLK59" s="43"/>
      <c r="NLL59" s="43"/>
      <c r="NLM59" s="43"/>
      <c r="NLN59" s="43"/>
      <c r="NLO59" s="43"/>
      <c r="NLP59" s="43"/>
      <c r="NLQ59" s="43"/>
      <c r="NLR59" s="43"/>
      <c r="NLS59" s="43"/>
      <c r="NLT59" s="43"/>
      <c r="NLU59" s="43"/>
      <c r="NLV59" s="43"/>
      <c r="NLW59" s="43"/>
      <c r="NLX59" s="43"/>
      <c r="NLY59" s="43"/>
      <c r="NLZ59" s="43"/>
      <c r="NMA59" s="43"/>
      <c r="NMB59" s="43"/>
      <c r="NMC59" s="43"/>
      <c r="NMD59" s="43"/>
      <c r="NME59" s="43"/>
      <c r="NMF59" s="43"/>
      <c r="NMG59" s="43"/>
      <c r="NMH59" s="43"/>
      <c r="NMI59" s="43"/>
      <c r="NMJ59" s="43"/>
      <c r="NMK59" s="43"/>
      <c r="NML59" s="43"/>
      <c r="NMM59" s="43"/>
      <c r="NMN59" s="43"/>
      <c r="NMO59" s="43"/>
      <c r="NMP59" s="43"/>
      <c r="NMQ59" s="43"/>
      <c r="NMR59" s="43"/>
      <c r="NMS59" s="43"/>
      <c r="NMT59" s="43"/>
      <c r="NMU59" s="43"/>
      <c r="NMV59" s="43"/>
      <c r="NMW59" s="43"/>
      <c r="NMX59" s="43"/>
      <c r="NMY59" s="43"/>
      <c r="NMZ59" s="43"/>
      <c r="NNA59" s="43"/>
      <c r="NNB59" s="43"/>
      <c r="NNC59" s="43"/>
      <c r="NND59" s="43"/>
      <c r="NNE59" s="43"/>
      <c r="NNF59" s="43"/>
      <c r="NNG59" s="43"/>
      <c r="NNH59" s="43"/>
      <c r="NNI59" s="43"/>
      <c r="NNJ59" s="43"/>
      <c r="NNK59" s="43"/>
      <c r="NNL59" s="43"/>
      <c r="NNM59" s="43"/>
      <c r="NNN59" s="43"/>
      <c r="NNO59" s="43"/>
      <c r="NNP59" s="43"/>
      <c r="NNQ59" s="43"/>
      <c r="NNR59" s="43"/>
      <c r="NNS59" s="43"/>
      <c r="NNT59" s="43"/>
      <c r="NNU59" s="43"/>
      <c r="NNV59" s="43"/>
      <c r="NNW59" s="43"/>
      <c r="NNX59" s="43"/>
      <c r="NNY59" s="43"/>
      <c r="NNZ59" s="43"/>
      <c r="NOA59" s="43"/>
      <c r="NOB59" s="43"/>
      <c r="NOC59" s="43"/>
      <c r="NOD59" s="43"/>
      <c r="NOE59" s="43"/>
      <c r="NOF59" s="43"/>
      <c r="NOG59" s="43"/>
      <c r="NOH59" s="43"/>
      <c r="NOI59" s="43"/>
      <c r="NOJ59" s="43"/>
      <c r="NOK59" s="43"/>
      <c r="NOL59" s="43"/>
      <c r="NOM59" s="43"/>
      <c r="NON59" s="43"/>
      <c r="NOO59" s="43"/>
      <c r="NOP59" s="43"/>
      <c r="NOQ59" s="43"/>
      <c r="NOR59" s="43"/>
      <c r="NOS59" s="43"/>
      <c r="NOT59" s="43"/>
      <c r="NOU59" s="43"/>
      <c r="NOV59" s="43"/>
      <c r="NOW59" s="43"/>
      <c r="NOX59" s="43"/>
      <c r="NOY59" s="43"/>
      <c r="NOZ59" s="43"/>
      <c r="NPA59" s="43"/>
      <c r="NPB59" s="43"/>
      <c r="NPC59" s="43"/>
      <c r="NPD59" s="43"/>
      <c r="NPE59" s="43"/>
      <c r="NPF59" s="43"/>
      <c r="NPG59" s="43"/>
      <c r="NPH59" s="43"/>
      <c r="NPI59" s="43"/>
      <c r="NPJ59" s="43"/>
      <c r="NPK59" s="43"/>
      <c r="NPL59" s="43"/>
      <c r="NPM59" s="43"/>
      <c r="NPN59" s="43"/>
      <c r="NPO59" s="43"/>
      <c r="NPP59" s="43"/>
      <c r="NPQ59" s="43"/>
      <c r="NPR59" s="43"/>
      <c r="NPS59" s="43"/>
      <c r="NPT59" s="43"/>
      <c r="NPU59" s="43"/>
      <c r="NPV59" s="43"/>
      <c r="NPW59" s="43"/>
      <c r="NPX59" s="43"/>
      <c r="NPY59" s="43"/>
      <c r="NPZ59" s="43"/>
      <c r="NQA59" s="43"/>
      <c r="NQB59" s="43"/>
      <c r="NQC59" s="43"/>
      <c r="NQD59" s="43"/>
      <c r="NQE59" s="43"/>
      <c r="NQF59" s="43"/>
      <c r="NQG59" s="43"/>
      <c r="NQH59" s="43"/>
      <c r="NQI59" s="43"/>
      <c r="NQJ59" s="43"/>
      <c r="NQK59" s="43"/>
      <c r="NQL59" s="43"/>
      <c r="NQM59" s="43"/>
      <c r="NQN59" s="43"/>
      <c r="NQO59" s="43"/>
      <c r="NQP59" s="43"/>
      <c r="NQQ59" s="43"/>
      <c r="NQR59" s="43"/>
      <c r="NQS59" s="43"/>
      <c r="NQT59" s="43"/>
      <c r="NQU59" s="43"/>
      <c r="NQV59" s="43"/>
      <c r="NQW59" s="43"/>
      <c r="NQX59" s="43"/>
      <c r="NQY59" s="43"/>
      <c r="NQZ59" s="43"/>
      <c r="NRA59" s="43"/>
      <c r="NRB59" s="43"/>
      <c r="NRC59" s="43"/>
      <c r="NRD59" s="43"/>
      <c r="NRE59" s="43"/>
      <c r="NRF59" s="43"/>
      <c r="NRG59" s="43"/>
      <c r="NRH59" s="43"/>
      <c r="NRI59" s="43"/>
      <c r="NRJ59" s="43"/>
      <c r="NRK59" s="43"/>
      <c r="NRL59" s="43"/>
      <c r="NRM59" s="43"/>
      <c r="NRN59" s="43"/>
      <c r="NRO59" s="43"/>
      <c r="NRP59" s="43"/>
      <c r="NRQ59" s="43"/>
      <c r="NRR59" s="43"/>
      <c r="NRS59" s="43"/>
      <c r="NRT59" s="43"/>
      <c r="NRU59" s="43"/>
      <c r="NRV59" s="43"/>
      <c r="NRW59" s="43"/>
      <c r="NRX59" s="43"/>
      <c r="NRY59" s="43"/>
      <c r="NRZ59" s="43"/>
      <c r="NSA59" s="43"/>
      <c r="NSB59" s="43"/>
      <c r="NSC59" s="43"/>
      <c r="NSD59" s="43"/>
      <c r="NSE59" s="43"/>
      <c r="NSF59" s="43"/>
      <c r="NSG59" s="43"/>
      <c r="NSH59" s="43"/>
      <c r="NSI59" s="43"/>
      <c r="NSJ59" s="43"/>
      <c r="NSK59" s="43"/>
      <c r="NSL59" s="43"/>
      <c r="NSM59" s="43"/>
      <c r="NSN59" s="43"/>
      <c r="NSO59" s="43"/>
      <c r="NSP59" s="43"/>
      <c r="NSQ59" s="43"/>
      <c r="NSR59" s="43"/>
      <c r="NSS59" s="43"/>
      <c r="NST59" s="43"/>
      <c r="NSU59" s="43"/>
      <c r="NSV59" s="43"/>
      <c r="NSW59" s="43"/>
      <c r="NSX59" s="43"/>
      <c r="NSY59" s="43"/>
      <c r="NSZ59" s="43"/>
      <c r="NTA59" s="43"/>
      <c r="NTB59" s="43"/>
      <c r="NTC59" s="43"/>
      <c r="NTD59" s="43"/>
      <c r="NTE59" s="43"/>
      <c r="NTF59" s="43"/>
      <c r="NTG59" s="43"/>
      <c r="NTH59" s="43"/>
      <c r="NTI59" s="43"/>
      <c r="NTJ59" s="43"/>
      <c r="NTK59" s="43"/>
      <c r="NTL59" s="43"/>
      <c r="NTM59" s="43"/>
      <c r="NTN59" s="43"/>
      <c r="NTO59" s="43"/>
      <c r="NTP59" s="43"/>
      <c r="NTQ59" s="43"/>
      <c r="NTR59" s="43"/>
      <c r="NTS59" s="43"/>
      <c r="NTT59" s="43"/>
      <c r="NTU59" s="43"/>
      <c r="NTV59" s="43"/>
      <c r="NTW59" s="43"/>
      <c r="NTX59" s="43"/>
      <c r="NTY59" s="43"/>
      <c r="NTZ59" s="43"/>
      <c r="NUA59" s="43"/>
      <c r="NUB59" s="43"/>
      <c r="NUC59" s="43"/>
      <c r="NUD59" s="43"/>
      <c r="NUE59" s="43"/>
      <c r="NUF59" s="43"/>
      <c r="NUG59" s="43"/>
      <c r="NUH59" s="43"/>
      <c r="NUI59" s="43"/>
      <c r="NUJ59" s="43"/>
      <c r="NUK59" s="43"/>
      <c r="NUL59" s="43"/>
      <c r="NUM59" s="43"/>
      <c r="NUN59" s="43"/>
      <c r="NUO59" s="43"/>
      <c r="NUP59" s="43"/>
      <c r="NUQ59" s="43"/>
      <c r="NUR59" s="43"/>
      <c r="NUS59" s="43"/>
      <c r="NUT59" s="43"/>
      <c r="NUU59" s="43"/>
      <c r="NUV59" s="43"/>
      <c r="NUW59" s="43"/>
      <c r="NUX59" s="43"/>
      <c r="NUY59" s="43"/>
      <c r="NUZ59" s="43"/>
      <c r="NVA59" s="43"/>
      <c r="NVB59" s="43"/>
      <c r="NVC59" s="43"/>
      <c r="NVD59" s="43"/>
      <c r="NVE59" s="43"/>
      <c r="NVF59" s="43"/>
      <c r="NVG59" s="43"/>
      <c r="NVH59" s="43"/>
      <c r="NVI59" s="43"/>
      <c r="NVJ59" s="43"/>
      <c r="NVK59" s="43"/>
      <c r="NVL59" s="43"/>
      <c r="NVM59" s="43"/>
      <c r="NVN59" s="43"/>
      <c r="NVO59" s="43"/>
      <c r="NVP59" s="43"/>
      <c r="NVQ59" s="43"/>
      <c r="NVR59" s="43"/>
      <c r="NVS59" s="43"/>
      <c r="NVT59" s="43"/>
      <c r="NVU59" s="43"/>
      <c r="NVV59" s="43"/>
      <c r="NVW59" s="43"/>
      <c r="NVX59" s="43"/>
      <c r="NVY59" s="43"/>
      <c r="NVZ59" s="43"/>
      <c r="NWA59" s="43"/>
      <c r="NWB59" s="43"/>
      <c r="NWC59" s="43"/>
      <c r="NWD59" s="43"/>
      <c r="NWE59" s="43"/>
      <c r="NWF59" s="43"/>
      <c r="NWG59" s="43"/>
      <c r="NWH59" s="43"/>
      <c r="NWI59" s="43"/>
      <c r="NWJ59" s="43"/>
      <c r="NWK59" s="43"/>
      <c r="NWL59" s="43"/>
      <c r="NWM59" s="43"/>
      <c r="NWN59" s="43"/>
      <c r="NWO59" s="43"/>
      <c r="NWP59" s="43"/>
      <c r="NWQ59" s="43"/>
      <c r="NWR59" s="43"/>
      <c r="NWS59" s="43"/>
      <c r="NWT59" s="43"/>
      <c r="NWU59" s="43"/>
      <c r="NWV59" s="43"/>
      <c r="NWW59" s="43"/>
      <c r="NWX59" s="43"/>
      <c r="NWY59" s="43"/>
      <c r="NWZ59" s="43"/>
      <c r="NXA59" s="43"/>
      <c r="NXB59" s="43"/>
      <c r="NXC59" s="43"/>
      <c r="NXD59" s="43"/>
      <c r="NXE59" s="43"/>
      <c r="NXF59" s="43"/>
      <c r="NXG59" s="43"/>
      <c r="NXH59" s="43"/>
      <c r="NXI59" s="43"/>
      <c r="NXJ59" s="43"/>
      <c r="NXK59" s="43"/>
      <c r="NXL59" s="43"/>
      <c r="NXM59" s="43"/>
      <c r="NXN59" s="43"/>
      <c r="NXO59" s="43"/>
      <c r="NXP59" s="43"/>
      <c r="NXQ59" s="43"/>
      <c r="NXR59" s="43"/>
      <c r="NXS59" s="43"/>
      <c r="NXT59" s="43"/>
      <c r="NXU59" s="43"/>
      <c r="NXV59" s="43"/>
      <c r="NXW59" s="43"/>
      <c r="NXX59" s="43"/>
      <c r="NXY59" s="43"/>
      <c r="NXZ59" s="43"/>
      <c r="NYA59" s="43"/>
      <c r="NYB59" s="43"/>
      <c r="NYC59" s="43"/>
      <c r="NYD59" s="43"/>
      <c r="NYE59" s="43"/>
      <c r="NYF59" s="43"/>
      <c r="NYG59" s="43"/>
      <c r="NYH59" s="43"/>
      <c r="NYI59" s="43"/>
      <c r="NYJ59" s="43"/>
      <c r="NYK59" s="43"/>
      <c r="NYL59" s="43"/>
      <c r="NYM59" s="43"/>
      <c r="NYN59" s="43"/>
      <c r="NYO59" s="43"/>
      <c r="NYP59" s="43"/>
      <c r="NYQ59" s="43"/>
      <c r="NYR59" s="43"/>
      <c r="NYS59" s="43"/>
      <c r="NYT59" s="43"/>
      <c r="NYU59" s="43"/>
      <c r="NYV59" s="43"/>
      <c r="NYW59" s="43"/>
      <c r="NYX59" s="43"/>
      <c r="NYY59" s="43"/>
      <c r="NYZ59" s="43"/>
      <c r="NZA59" s="43"/>
      <c r="NZB59" s="43"/>
      <c r="NZC59" s="43"/>
      <c r="NZD59" s="43"/>
      <c r="NZE59" s="43"/>
      <c r="NZF59" s="43"/>
      <c r="NZG59" s="43"/>
      <c r="NZH59" s="43"/>
      <c r="NZI59" s="43"/>
      <c r="NZJ59" s="43"/>
      <c r="NZK59" s="43"/>
      <c r="NZL59" s="43"/>
      <c r="NZM59" s="43"/>
      <c r="NZN59" s="43"/>
      <c r="NZO59" s="43"/>
      <c r="NZP59" s="43"/>
      <c r="NZQ59" s="43"/>
      <c r="NZR59" s="43"/>
      <c r="NZS59" s="43"/>
      <c r="NZT59" s="43"/>
      <c r="NZU59" s="43"/>
      <c r="NZV59" s="43"/>
      <c r="NZW59" s="43"/>
      <c r="NZX59" s="43"/>
      <c r="NZY59" s="43"/>
      <c r="NZZ59" s="43"/>
      <c r="OAA59" s="43"/>
      <c r="OAB59" s="43"/>
      <c r="OAC59" s="43"/>
      <c r="OAD59" s="43"/>
      <c r="OAE59" s="43"/>
      <c r="OAF59" s="43"/>
      <c r="OAG59" s="43"/>
      <c r="OAH59" s="43"/>
      <c r="OAI59" s="43"/>
      <c r="OAJ59" s="43"/>
      <c r="OAK59" s="43"/>
      <c r="OAL59" s="43"/>
      <c r="OAM59" s="43"/>
      <c r="OAN59" s="43"/>
      <c r="OAO59" s="43"/>
      <c r="OAP59" s="43"/>
      <c r="OAQ59" s="43"/>
      <c r="OAR59" s="43"/>
      <c r="OAS59" s="43"/>
      <c r="OAT59" s="43"/>
      <c r="OAU59" s="43"/>
      <c r="OAV59" s="43"/>
      <c r="OAW59" s="43"/>
      <c r="OAX59" s="43"/>
      <c r="OAY59" s="43"/>
      <c r="OAZ59" s="43"/>
      <c r="OBA59" s="43"/>
      <c r="OBB59" s="43"/>
      <c r="OBC59" s="43"/>
      <c r="OBD59" s="43"/>
      <c r="OBE59" s="43"/>
      <c r="OBF59" s="43"/>
      <c r="OBG59" s="43"/>
      <c r="OBH59" s="43"/>
      <c r="OBI59" s="43"/>
      <c r="OBJ59" s="43"/>
      <c r="OBK59" s="43"/>
      <c r="OBL59" s="43"/>
      <c r="OBM59" s="43"/>
      <c r="OBN59" s="43"/>
      <c r="OBO59" s="43"/>
      <c r="OBP59" s="43"/>
      <c r="OBQ59" s="43"/>
      <c r="OBR59" s="43"/>
      <c r="OBS59" s="43"/>
      <c r="OBT59" s="43"/>
      <c r="OBU59" s="43"/>
      <c r="OBV59" s="43"/>
      <c r="OBW59" s="43"/>
      <c r="OBX59" s="43"/>
      <c r="OBY59" s="43"/>
      <c r="OBZ59" s="43"/>
      <c r="OCA59" s="43"/>
      <c r="OCB59" s="43"/>
      <c r="OCC59" s="43"/>
      <c r="OCD59" s="43"/>
      <c r="OCE59" s="43"/>
      <c r="OCF59" s="43"/>
      <c r="OCG59" s="43"/>
      <c r="OCH59" s="43"/>
      <c r="OCI59" s="43"/>
      <c r="OCJ59" s="43"/>
      <c r="OCK59" s="43"/>
      <c r="OCL59" s="43"/>
      <c r="OCM59" s="43"/>
      <c r="OCN59" s="43"/>
      <c r="OCO59" s="43"/>
      <c r="OCP59" s="43"/>
      <c r="OCQ59" s="43"/>
      <c r="OCR59" s="43"/>
      <c r="OCS59" s="43"/>
      <c r="OCT59" s="43"/>
      <c r="OCU59" s="43"/>
      <c r="OCV59" s="43"/>
      <c r="OCW59" s="43"/>
      <c r="OCX59" s="43"/>
      <c r="OCY59" s="43"/>
      <c r="OCZ59" s="43"/>
      <c r="ODA59" s="43"/>
      <c r="ODB59" s="43"/>
      <c r="ODC59" s="43"/>
      <c r="ODD59" s="43"/>
      <c r="ODE59" s="43"/>
      <c r="ODF59" s="43"/>
      <c r="ODG59" s="43"/>
      <c r="ODH59" s="43"/>
      <c r="ODI59" s="43"/>
      <c r="ODJ59" s="43"/>
      <c r="ODK59" s="43"/>
      <c r="ODL59" s="43"/>
      <c r="ODM59" s="43"/>
      <c r="ODN59" s="43"/>
      <c r="ODO59" s="43"/>
      <c r="ODP59" s="43"/>
      <c r="ODQ59" s="43"/>
      <c r="ODR59" s="43"/>
      <c r="ODS59" s="43"/>
      <c r="ODT59" s="43"/>
      <c r="ODU59" s="43"/>
      <c r="ODV59" s="43"/>
      <c r="ODW59" s="43"/>
      <c r="ODX59" s="43"/>
      <c r="ODY59" s="43"/>
      <c r="ODZ59" s="43"/>
      <c r="OEA59" s="43"/>
      <c r="OEB59" s="43"/>
      <c r="OEC59" s="43"/>
      <c r="OED59" s="43"/>
      <c r="OEE59" s="43"/>
      <c r="OEF59" s="43"/>
      <c r="OEG59" s="43"/>
      <c r="OEH59" s="43"/>
      <c r="OEI59" s="43"/>
      <c r="OEJ59" s="43"/>
      <c r="OEK59" s="43"/>
      <c r="OEL59" s="43"/>
      <c r="OEM59" s="43"/>
      <c r="OEN59" s="43"/>
      <c r="OEO59" s="43"/>
      <c r="OEP59" s="43"/>
      <c r="OEQ59" s="43"/>
      <c r="OER59" s="43"/>
      <c r="OES59" s="43"/>
      <c r="OET59" s="43"/>
      <c r="OEU59" s="43"/>
      <c r="OEV59" s="43"/>
      <c r="OEW59" s="43"/>
      <c r="OEX59" s="43"/>
      <c r="OEY59" s="43"/>
      <c r="OEZ59" s="43"/>
      <c r="OFA59" s="43"/>
      <c r="OFB59" s="43"/>
      <c r="OFC59" s="43"/>
      <c r="OFD59" s="43"/>
      <c r="OFE59" s="43"/>
      <c r="OFF59" s="43"/>
      <c r="OFG59" s="43"/>
      <c r="OFH59" s="43"/>
      <c r="OFI59" s="43"/>
      <c r="OFJ59" s="43"/>
      <c r="OFK59" s="43"/>
      <c r="OFL59" s="43"/>
      <c r="OFM59" s="43"/>
      <c r="OFN59" s="43"/>
      <c r="OFO59" s="43"/>
      <c r="OFP59" s="43"/>
      <c r="OFQ59" s="43"/>
      <c r="OFR59" s="43"/>
      <c r="OFS59" s="43"/>
      <c r="OFT59" s="43"/>
      <c r="OFU59" s="43"/>
      <c r="OFV59" s="43"/>
      <c r="OFW59" s="43"/>
      <c r="OFX59" s="43"/>
      <c r="OFY59" s="43"/>
      <c r="OFZ59" s="43"/>
      <c r="OGA59" s="43"/>
      <c r="OGB59" s="43"/>
      <c r="OGC59" s="43"/>
      <c r="OGD59" s="43"/>
      <c r="OGE59" s="43"/>
      <c r="OGF59" s="43"/>
      <c r="OGG59" s="43"/>
      <c r="OGH59" s="43"/>
      <c r="OGI59" s="43"/>
      <c r="OGJ59" s="43"/>
      <c r="OGK59" s="43"/>
      <c r="OGL59" s="43"/>
      <c r="OGM59" s="43"/>
      <c r="OGN59" s="43"/>
      <c r="OGO59" s="43"/>
      <c r="OGP59" s="43"/>
      <c r="OGQ59" s="43"/>
      <c r="OGR59" s="43"/>
      <c r="OGS59" s="43"/>
      <c r="OGT59" s="43"/>
      <c r="OGU59" s="43"/>
      <c r="OGV59" s="43"/>
      <c r="OGW59" s="43"/>
      <c r="OGX59" s="43"/>
      <c r="OGY59" s="43"/>
      <c r="OGZ59" s="43"/>
      <c r="OHA59" s="43"/>
      <c r="OHB59" s="43"/>
      <c r="OHC59" s="43"/>
      <c r="OHD59" s="43"/>
      <c r="OHE59" s="43"/>
      <c r="OHF59" s="43"/>
      <c r="OHG59" s="43"/>
      <c r="OHH59" s="43"/>
      <c r="OHI59" s="43"/>
      <c r="OHJ59" s="43"/>
      <c r="OHK59" s="43"/>
      <c r="OHL59" s="43"/>
      <c r="OHM59" s="43"/>
      <c r="OHN59" s="43"/>
      <c r="OHO59" s="43"/>
      <c r="OHP59" s="43"/>
      <c r="OHQ59" s="43"/>
      <c r="OHR59" s="43"/>
      <c r="OHS59" s="43"/>
      <c r="OHT59" s="43"/>
      <c r="OHU59" s="43"/>
      <c r="OHV59" s="43"/>
      <c r="OHW59" s="43"/>
      <c r="OHX59" s="43"/>
      <c r="OHY59" s="43"/>
      <c r="OHZ59" s="43"/>
      <c r="OIA59" s="43"/>
      <c r="OIB59" s="43"/>
      <c r="OIC59" s="43"/>
      <c r="OID59" s="43"/>
      <c r="OIE59" s="43"/>
      <c r="OIF59" s="43"/>
      <c r="OIG59" s="43"/>
      <c r="OIH59" s="43"/>
      <c r="OII59" s="43"/>
      <c r="OIJ59" s="43"/>
      <c r="OIK59" s="43"/>
      <c r="OIL59" s="43"/>
      <c r="OIM59" s="43"/>
      <c r="OIN59" s="43"/>
      <c r="OIO59" s="43"/>
      <c r="OIP59" s="43"/>
      <c r="OIQ59" s="43"/>
      <c r="OIR59" s="43"/>
      <c r="OIS59" s="43"/>
      <c r="OIT59" s="43"/>
      <c r="OIU59" s="43"/>
      <c r="OIV59" s="43"/>
      <c r="OIW59" s="43"/>
      <c r="OIX59" s="43"/>
      <c r="OIY59" s="43"/>
      <c r="OIZ59" s="43"/>
      <c r="OJA59" s="43"/>
      <c r="OJB59" s="43"/>
      <c r="OJC59" s="43"/>
      <c r="OJD59" s="43"/>
      <c r="OJE59" s="43"/>
      <c r="OJF59" s="43"/>
      <c r="OJG59" s="43"/>
      <c r="OJH59" s="43"/>
      <c r="OJI59" s="43"/>
      <c r="OJJ59" s="43"/>
      <c r="OJK59" s="43"/>
      <c r="OJL59" s="43"/>
      <c r="OJM59" s="43"/>
      <c r="OJN59" s="43"/>
      <c r="OJO59" s="43"/>
      <c r="OJP59" s="43"/>
      <c r="OJQ59" s="43"/>
      <c r="OJR59" s="43"/>
      <c r="OJS59" s="43"/>
      <c r="OJT59" s="43"/>
      <c r="OJU59" s="43"/>
      <c r="OJV59" s="43"/>
      <c r="OJW59" s="43"/>
      <c r="OJX59" s="43"/>
      <c r="OJY59" s="43"/>
      <c r="OJZ59" s="43"/>
      <c r="OKA59" s="43"/>
      <c r="OKB59" s="43"/>
      <c r="OKC59" s="43"/>
      <c r="OKD59" s="43"/>
      <c r="OKE59" s="43"/>
      <c r="OKF59" s="43"/>
      <c r="OKG59" s="43"/>
      <c r="OKH59" s="43"/>
      <c r="OKI59" s="43"/>
      <c r="OKJ59" s="43"/>
      <c r="OKK59" s="43"/>
      <c r="OKL59" s="43"/>
      <c r="OKM59" s="43"/>
      <c r="OKN59" s="43"/>
      <c r="OKO59" s="43"/>
      <c r="OKP59" s="43"/>
      <c r="OKQ59" s="43"/>
      <c r="OKR59" s="43"/>
      <c r="OKS59" s="43"/>
      <c r="OKT59" s="43"/>
      <c r="OKU59" s="43"/>
      <c r="OKV59" s="43"/>
      <c r="OKW59" s="43"/>
      <c r="OKX59" s="43"/>
      <c r="OKY59" s="43"/>
      <c r="OKZ59" s="43"/>
      <c r="OLA59" s="43"/>
      <c r="OLB59" s="43"/>
      <c r="OLC59" s="43"/>
      <c r="OLD59" s="43"/>
      <c r="OLE59" s="43"/>
      <c r="OLF59" s="43"/>
      <c r="OLG59" s="43"/>
      <c r="OLH59" s="43"/>
      <c r="OLI59" s="43"/>
      <c r="OLJ59" s="43"/>
      <c r="OLK59" s="43"/>
      <c r="OLL59" s="43"/>
      <c r="OLM59" s="43"/>
      <c r="OLN59" s="43"/>
      <c r="OLO59" s="43"/>
      <c r="OLP59" s="43"/>
      <c r="OLQ59" s="43"/>
      <c r="OLR59" s="43"/>
      <c r="OLS59" s="43"/>
      <c r="OLT59" s="43"/>
      <c r="OLU59" s="43"/>
      <c r="OLV59" s="43"/>
      <c r="OLW59" s="43"/>
      <c r="OLX59" s="43"/>
      <c r="OLY59" s="43"/>
      <c r="OLZ59" s="43"/>
      <c r="OMA59" s="43"/>
      <c r="OMB59" s="43"/>
      <c r="OMC59" s="43"/>
      <c r="OMD59" s="43"/>
      <c r="OME59" s="43"/>
      <c r="OMF59" s="43"/>
      <c r="OMG59" s="43"/>
      <c r="OMH59" s="43"/>
      <c r="OMI59" s="43"/>
      <c r="OMJ59" s="43"/>
      <c r="OMK59" s="43"/>
      <c r="OML59" s="43"/>
      <c r="OMM59" s="43"/>
      <c r="OMN59" s="43"/>
      <c r="OMO59" s="43"/>
      <c r="OMP59" s="43"/>
      <c r="OMQ59" s="43"/>
      <c r="OMR59" s="43"/>
      <c r="OMS59" s="43"/>
      <c r="OMT59" s="43"/>
      <c r="OMU59" s="43"/>
      <c r="OMV59" s="43"/>
      <c r="OMW59" s="43"/>
      <c r="OMX59" s="43"/>
      <c r="OMY59" s="43"/>
      <c r="OMZ59" s="43"/>
      <c r="ONA59" s="43"/>
      <c r="ONB59" s="43"/>
      <c r="ONC59" s="43"/>
      <c r="OND59" s="43"/>
      <c r="ONE59" s="43"/>
      <c r="ONF59" s="43"/>
      <c r="ONG59" s="43"/>
      <c r="ONH59" s="43"/>
      <c r="ONI59" s="43"/>
      <c r="ONJ59" s="43"/>
      <c r="ONK59" s="43"/>
      <c r="ONL59" s="43"/>
      <c r="ONM59" s="43"/>
      <c r="ONN59" s="43"/>
      <c r="ONO59" s="43"/>
      <c r="ONP59" s="43"/>
      <c r="ONQ59" s="43"/>
      <c r="ONR59" s="43"/>
      <c r="ONS59" s="43"/>
      <c r="ONT59" s="43"/>
      <c r="ONU59" s="43"/>
      <c r="ONV59" s="43"/>
      <c r="ONW59" s="43"/>
      <c r="ONX59" s="43"/>
      <c r="ONY59" s="43"/>
      <c r="ONZ59" s="43"/>
      <c r="OOA59" s="43"/>
      <c r="OOB59" s="43"/>
      <c r="OOC59" s="43"/>
      <c r="OOD59" s="43"/>
      <c r="OOE59" s="43"/>
      <c r="OOF59" s="43"/>
      <c r="OOG59" s="43"/>
      <c r="OOH59" s="43"/>
      <c r="OOI59" s="43"/>
      <c r="OOJ59" s="43"/>
      <c r="OOK59" s="43"/>
      <c r="OOL59" s="43"/>
      <c r="OOM59" s="43"/>
      <c r="OON59" s="43"/>
      <c r="OOO59" s="43"/>
      <c r="OOP59" s="43"/>
      <c r="OOQ59" s="43"/>
      <c r="OOR59" s="43"/>
      <c r="OOS59" s="43"/>
      <c r="OOT59" s="43"/>
      <c r="OOU59" s="43"/>
      <c r="OOV59" s="43"/>
      <c r="OOW59" s="43"/>
      <c r="OOX59" s="43"/>
      <c r="OOY59" s="43"/>
      <c r="OOZ59" s="43"/>
      <c r="OPA59" s="43"/>
      <c r="OPB59" s="43"/>
      <c r="OPC59" s="43"/>
      <c r="OPD59" s="43"/>
      <c r="OPE59" s="43"/>
      <c r="OPF59" s="43"/>
      <c r="OPG59" s="43"/>
      <c r="OPH59" s="43"/>
      <c r="OPI59" s="43"/>
      <c r="OPJ59" s="43"/>
      <c r="OPK59" s="43"/>
      <c r="OPL59" s="43"/>
      <c r="OPM59" s="43"/>
      <c r="OPN59" s="43"/>
      <c r="OPO59" s="43"/>
      <c r="OPP59" s="43"/>
      <c r="OPQ59" s="43"/>
      <c r="OPR59" s="43"/>
      <c r="OPS59" s="43"/>
      <c r="OPT59" s="43"/>
      <c r="OPU59" s="43"/>
      <c r="OPV59" s="43"/>
      <c r="OPW59" s="43"/>
      <c r="OPX59" s="43"/>
      <c r="OPY59" s="43"/>
      <c r="OPZ59" s="43"/>
      <c r="OQA59" s="43"/>
      <c r="OQB59" s="43"/>
      <c r="OQC59" s="43"/>
      <c r="OQD59" s="43"/>
      <c r="OQE59" s="43"/>
      <c r="OQF59" s="43"/>
      <c r="OQG59" s="43"/>
      <c r="OQH59" s="43"/>
      <c r="OQI59" s="43"/>
      <c r="OQJ59" s="43"/>
      <c r="OQK59" s="43"/>
      <c r="OQL59" s="43"/>
      <c r="OQM59" s="43"/>
      <c r="OQN59" s="43"/>
      <c r="OQO59" s="43"/>
      <c r="OQP59" s="43"/>
      <c r="OQQ59" s="43"/>
      <c r="OQR59" s="43"/>
      <c r="OQS59" s="43"/>
      <c r="OQT59" s="43"/>
      <c r="OQU59" s="43"/>
      <c r="OQV59" s="43"/>
      <c r="OQW59" s="43"/>
      <c r="OQX59" s="43"/>
      <c r="OQY59" s="43"/>
      <c r="OQZ59" s="43"/>
      <c r="ORA59" s="43"/>
      <c r="ORB59" s="43"/>
      <c r="ORC59" s="43"/>
      <c r="ORD59" s="43"/>
      <c r="ORE59" s="43"/>
      <c r="ORF59" s="43"/>
      <c r="ORG59" s="43"/>
      <c r="ORH59" s="43"/>
      <c r="ORI59" s="43"/>
      <c r="ORJ59" s="43"/>
      <c r="ORK59" s="43"/>
      <c r="ORL59" s="43"/>
      <c r="ORM59" s="43"/>
      <c r="ORN59" s="43"/>
      <c r="ORO59" s="43"/>
      <c r="ORP59" s="43"/>
      <c r="ORQ59" s="43"/>
      <c r="ORR59" s="43"/>
      <c r="ORS59" s="43"/>
      <c r="ORT59" s="43"/>
      <c r="ORU59" s="43"/>
      <c r="ORV59" s="43"/>
      <c r="ORW59" s="43"/>
      <c r="ORX59" s="43"/>
      <c r="ORY59" s="43"/>
      <c r="ORZ59" s="43"/>
      <c r="OSA59" s="43"/>
      <c r="OSB59" s="43"/>
      <c r="OSC59" s="43"/>
      <c r="OSD59" s="43"/>
      <c r="OSE59" s="43"/>
      <c r="OSF59" s="43"/>
      <c r="OSG59" s="43"/>
      <c r="OSH59" s="43"/>
      <c r="OSI59" s="43"/>
      <c r="OSJ59" s="43"/>
      <c r="OSK59" s="43"/>
      <c r="OSL59" s="43"/>
      <c r="OSM59" s="43"/>
      <c r="OSN59" s="43"/>
      <c r="OSO59" s="43"/>
      <c r="OSP59" s="43"/>
      <c r="OSQ59" s="43"/>
      <c r="OSR59" s="43"/>
      <c r="OSS59" s="43"/>
      <c r="OST59" s="43"/>
      <c r="OSU59" s="43"/>
      <c r="OSV59" s="43"/>
      <c r="OSW59" s="43"/>
      <c r="OSX59" s="43"/>
      <c r="OSY59" s="43"/>
      <c r="OSZ59" s="43"/>
      <c r="OTA59" s="43"/>
      <c r="OTB59" s="43"/>
      <c r="OTC59" s="43"/>
      <c r="OTD59" s="43"/>
      <c r="OTE59" s="43"/>
      <c r="OTF59" s="43"/>
      <c r="OTG59" s="43"/>
      <c r="OTH59" s="43"/>
      <c r="OTI59" s="43"/>
      <c r="OTJ59" s="43"/>
      <c r="OTK59" s="43"/>
      <c r="OTL59" s="43"/>
      <c r="OTM59" s="43"/>
      <c r="OTN59" s="43"/>
      <c r="OTO59" s="43"/>
      <c r="OTP59" s="43"/>
      <c r="OTQ59" s="43"/>
      <c r="OTR59" s="43"/>
      <c r="OTS59" s="43"/>
      <c r="OTT59" s="43"/>
      <c r="OTU59" s="43"/>
      <c r="OTV59" s="43"/>
      <c r="OTW59" s="43"/>
      <c r="OTX59" s="43"/>
      <c r="OTY59" s="43"/>
      <c r="OTZ59" s="43"/>
      <c r="OUA59" s="43"/>
      <c r="OUB59" s="43"/>
      <c r="OUC59" s="43"/>
      <c r="OUD59" s="43"/>
      <c r="OUE59" s="43"/>
      <c r="OUF59" s="43"/>
      <c r="OUG59" s="43"/>
      <c r="OUH59" s="43"/>
      <c r="OUI59" s="43"/>
      <c r="OUJ59" s="43"/>
      <c r="OUK59" s="43"/>
      <c r="OUL59" s="43"/>
      <c r="OUM59" s="43"/>
      <c r="OUN59" s="43"/>
      <c r="OUO59" s="43"/>
      <c r="OUP59" s="43"/>
      <c r="OUQ59" s="43"/>
      <c r="OUR59" s="43"/>
      <c r="OUS59" s="43"/>
      <c r="OUT59" s="43"/>
      <c r="OUU59" s="43"/>
      <c r="OUV59" s="43"/>
      <c r="OUW59" s="43"/>
      <c r="OUX59" s="43"/>
      <c r="OUY59" s="43"/>
      <c r="OUZ59" s="43"/>
      <c r="OVA59" s="43"/>
      <c r="OVB59" s="43"/>
      <c r="OVC59" s="43"/>
      <c r="OVD59" s="43"/>
      <c r="OVE59" s="43"/>
      <c r="OVF59" s="43"/>
      <c r="OVG59" s="43"/>
      <c r="OVH59" s="43"/>
      <c r="OVI59" s="43"/>
      <c r="OVJ59" s="43"/>
      <c r="OVK59" s="43"/>
      <c r="OVL59" s="43"/>
      <c r="OVM59" s="43"/>
      <c r="OVN59" s="43"/>
      <c r="OVO59" s="43"/>
      <c r="OVP59" s="43"/>
      <c r="OVQ59" s="43"/>
      <c r="OVR59" s="43"/>
      <c r="OVS59" s="43"/>
      <c r="OVT59" s="43"/>
      <c r="OVU59" s="43"/>
      <c r="OVV59" s="43"/>
      <c r="OVW59" s="43"/>
      <c r="OVX59" s="43"/>
      <c r="OVY59" s="43"/>
      <c r="OVZ59" s="43"/>
      <c r="OWA59" s="43"/>
      <c r="OWB59" s="43"/>
      <c r="OWC59" s="43"/>
      <c r="OWD59" s="43"/>
      <c r="OWE59" s="43"/>
      <c r="OWF59" s="43"/>
      <c r="OWG59" s="43"/>
      <c r="OWH59" s="43"/>
      <c r="OWI59" s="43"/>
      <c r="OWJ59" s="43"/>
      <c r="OWK59" s="43"/>
      <c r="OWL59" s="43"/>
      <c r="OWM59" s="43"/>
      <c r="OWN59" s="43"/>
      <c r="OWO59" s="43"/>
      <c r="OWP59" s="43"/>
      <c r="OWQ59" s="43"/>
      <c r="OWR59" s="43"/>
      <c r="OWS59" s="43"/>
      <c r="OWT59" s="43"/>
      <c r="OWU59" s="43"/>
      <c r="OWV59" s="43"/>
      <c r="OWW59" s="43"/>
      <c r="OWX59" s="43"/>
      <c r="OWY59" s="43"/>
      <c r="OWZ59" s="43"/>
      <c r="OXA59" s="43"/>
      <c r="OXB59" s="43"/>
      <c r="OXC59" s="43"/>
      <c r="OXD59" s="43"/>
      <c r="OXE59" s="43"/>
      <c r="OXF59" s="43"/>
      <c r="OXG59" s="43"/>
      <c r="OXH59" s="43"/>
      <c r="OXI59" s="43"/>
      <c r="OXJ59" s="43"/>
      <c r="OXK59" s="43"/>
      <c r="OXL59" s="43"/>
      <c r="OXM59" s="43"/>
      <c r="OXN59" s="43"/>
      <c r="OXO59" s="43"/>
      <c r="OXP59" s="43"/>
      <c r="OXQ59" s="43"/>
      <c r="OXR59" s="43"/>
      <c r="OXS59" s="43"/>
      <c r="OXT59" s="43"/>
      <c r="OXU59" s="43"/>
      <c r="OXV59" s="43"/>
      <c r="OXW59" s="43"/>
      <c r="OXX59" s="43"/>
      <c r="OXY59" s="43"/>
      <c r="OXZ59" s="43"/>
      <c r="OYA59" s="43"/>
      <c r="OYB59" s="43"/>
      <c r="OYC59" s="43"/>
      <c r="OYD59" s="43"/>
      <c r="OYE59" s="43"/>
      <c r="OYF59" s="43"/>
      <c r="OYG59" s="43"/>
      <c r="OYH59" s="43"/>
      <c r="OYI59" s="43"/>
      <c r="OYJ59" s="43"/>
      <c r="OYK59" s="43"/>
      <c r="OYL59" s="43"/>
      <c r="OYM59" s="43"/>
      <c r="OYN59" s="43"/>
      <c r="OYO59" s="43"/>
      <c r="OYP59" s="43"/>
      <c r="OYQ59" s="43"/>
      <c r="OYR59" s="43"/>
      <c r="OYS59" s="43"/>
      <c r="OYT59" s="43"/>
      <c r="OYU59" s="43"/>
      <c r="OYV59" s="43"/>
      <c r="OYW59" s="43"/>
      <c r="OYX59" s="43"/>
      <c r="OYY59" s="43"/>
      <c r="OYZ59" s="43"/>
      <c r="OZA59" s="43"/>
      <c r="OZB59" s="43"/>
      <c r="OZC59" s="43"/>
      <c r="OZD59" s="43"/>
      <c r="OZE59" s="43"/>
      <c r="OZF59" s="43"/>
      <c r="OZG59" s="43"/>
      <c r="OZH59" s="43"/>
      <c r="OZI59" s="43"/>
      <c r="OZJ59" s="43"/>
      <c r="OZK59" s="43"/>
      <c r="OZL59" s="43"/>
      <c r="OZM59" s="43"/>
      <c r="OZN59" s="43"/>
      <c r="OZO59" s="43"/>
      <c r="OZP59" s="43"/>
      <c r="OZQ59" s="43"/>
      <c r="OZR59" s="43"/>
      <c r="OZS59" s="43"/>
      <c r="OZT59" s="43"/>
      <c r="OZU59" s="43"/>
      <c r="OZV59" s="43"/>
      <c r="OZW59" s="43"/>
      <c r="OZX59" s="43"/>
      <c r="OZY59" s="43"/>
      <c r="OZZ59" s="43"/>
      <c r="PAA59" s="43"/>
      <c r="PAB59" s="43"/>
      <c r="PAC59" s="43"/>
      <c r="PAD59" s="43"/>
      <c r="PAE59" s="43"/>
      <c r="PAF59" s="43"/>
      <c r="PAG59" s="43"/>
      <c r="PAH59" s="43"/>
      <c r="PAI59" s="43"/>
      <c r="PAJ59" s="43"/>
      <c r="PAK59" s="43"/>
      <c r="PAL59" s="43"/>
      <c r="PAM59" s="43"/>
      <c r="PAN59" s="43"/>
      <c r="PAO59" s="43"/>
      <c r="PAP59" s="43"/>
      <c r="PAQ59" s="43"/>
      <c r="PAR59" s="43"/>
      <c r="PAS59" s="43"/>
      <c r="PAT59" s="43"/>
      <c r="PAU59" s="43"/>
      <c r="PAV59" s="43"/>
      <c r="PAW59" s="43"/>
      <c r="PAX59" s="43"/>
      <c r="PAY59" s="43"/>
      <c r="PAZ59" s="43"/>
      <c r="PBA59" s="43"/>
      <c r="PBB59" s="43"/>
      <c r="PBC59" s="43"/>
      <c r="PBD59" s="43"/>
      <c r="PBE59" s="43"/>
      <c r="PBF59" s="43"/>
      <c r="PBG59" s="43"/>
      <c r="PBH59" s="43"/>
      <c r="PBI59" s="43"/>
      <c r="PBJ59" s="43"/>
      <c r="PBK59" s="43"/>
      <c r="PBL59" s="43"/>
      <c r="PBM59" s="43"/>
      <c r="PBN59" s="43"/>
      <c r="PBO59" s="43"/>
      <c r="PBP59" s="43"/>
      <c r="PBQ59" s="43"/>
      <c r="PBR59" s="43"/>
      <c r="PBS59" s="43"/>
      <c r="PBT59" s="43"/>
      <c r="PBU59" s="43"/>
      <c r="PBV59" s="43"/>
      <c r="PBW59" s="43"/>
      <c r="PBX59" s="43"/>
      <c r="PBY59" s="43"/>
      <c r="PBZ59" s="43"/>
      <c r="PCA59" s="43"/>
      <c r="PCB59" s="43"/>
      <c r="PCC59" s="43"/>
      <c r="PCD59" s="43"/>
      <c r="PCE59" s="43"/>
      <c r="PCF59" s="43"/>
      <c r="PCG59" s="43"/>
      <c r="PCH59" s="43"/>
      <c r="PCI59" s="43"/>
      <c r="PCJ59" s="43"/>
      <c r="PCK59" s="43"/>
      <c r="PCL59" s="43"/>
      <c r="PCM59" s="43"/>
      <c r="PCN59" s="43"/>
      <c r="PCO59" s="43"/>
      <c r="PCP59" s="43"/>
      <c r="PCQ59" s="43"/>
      <c r="PCR59" s="43"/>
      <c r="PCS59" s="43"/>
      <c r="PCT59" s="43"/>
      <c r="PCU59" s="43"/>
      <c r="PCV59" s="43"/>
      <c r="PCW59" s="43"/>
      <c r="PCX59" s="43"/>
      <c r="PCY59" s="43"/>
      <c r="PCZ59" s="43"/>
      <c r="PDA59" s="43"/>
      <c r="PDB59" s="43"/>
      <c r="PDC59" s="43"/>
      <c r="PDD59" s="43"/>
      <c r="PDE59" s="43"/>
      <c r="PDF59" s="43"/>
      <c r="PDG59" s="43"/>
      <c r="PDH59" s="43"/>
      <c r="PDI59" s="43"/>
      <c r="PDJ59" s="43"/>
      <c r="PDK59" s="43"/>
      <c r="PDL59" s="43"/>
      <c r="PDM59" s="43"/>
      <c r="PDN59" s="43"/>
      <c r="PDO59" s="43"/>
      <c r="PDP59" s="43"/>
      <c r="PDQ59" s="43"/>
      <c r="PDR59" s="43"/>
      <c r="PDS59" s="43"/>
      <c r="PDT59" s="43"/>
      <c r="PDU59" s="43"/>
      <c r="PDV59" s="43"/>
      <c r="PDW59" s="43"/>
      <c r="PDX59" s="43"/>
      <c r="PDY59" s="43"/>
      <c r="PDZ59" s="43"/>
      <c r="PEA59" s="43"/>
      <c r="PEB59" s="43"/>
      <c r="PEC59" s="43"/>
      <c r="PED59" s="43"/>
      <c r="PEE59" s="43"/>
      <c r="PEF59" s="43"/>
      <c r="PEG59" s="43"/>
      <c r="PEH59" s="43"/>
      <c r="PEI59" s="43"/>
      <c r="PEJ59" s="43"/>
      <c r="PEK59" s="43"/>
      <c r="PEL59" s="43"/>
      <c r="PEM59" s="43"/>
      <c r="PEN59" s="43"/>
      <c r="PEO59" s="43"/>
      <c r="PEP59" s="43"/>
      <c r="PEQ59" s="43"/>
      <c r="PER59" s="43"/>
      <c r="PES59" s="43"/>
      <c r="PET59" s="43"/>
      <c r="PEU59" s="43"/>
      <c r="PEV59" s="43"/>
      <c r="PEW59" s="43"/>
      <c r="PEX59" s="43"/>
      <c r="PEY59" s="43"/>
      <c r="PEZ59" s="43"/>
      <c r="PFA59" s="43"/>
      <c r="PFB59" s="43"/>
      <c r="PFC59" s="43"/>
      <c r="PFD59" s="43"/>
      <c r="PFE59" s="43"/>
      <c r="PFF59" s="43"/>
      <c r="PFG59" s="43"/>
      <c r="PFH59" s="43"/>
      <c r="PFI59" s="43"/>
      <c r="PFJ59" s="43"/>
      <c r="PFK59" s="43"/>
      <c r="PFL59" s="43"/>
      <c r="PFM59" s="43"/>
      <c r="PFN59" s="43"/>
      <c r="PFO59" s="43"/>
      <c r="PFP59" s="43"/>
      <c r="PFQ59" s="43"/>
      <c r="PFR59" s="43"/>
      <c r="PFS59" s="43"/>
      <c r="PFT59" s="43"/>
      <c r="PFU59" s="43"/>
      <c r="PFV59" s="43"/>
      <c r="PFW59" s="43"/>
      <c r="PFX59" s="43"/>
      <c r="PFY59" s="43"/>
      <c r="PFZ59" s="43"/>
      <c r="PGA59" s="43"/>
      <c r="PGB59" s="43"/>
      <c r="PGC59" s="43"/>
      <c r="PGD59" s="43"/>
      <c r="PGE59" s="43"/>
      <c r="PGF59" s="43"/>
      <c r="PGG59" s="43"/>
      <c r="PGH59" s="43"/>
      <c r="PGI59" s="43"/>
      <c r="PGJ59" s="43"/>
      <c r="PGK59" s="43"/>
      <c r="PGL59" s="43"/>
      <c r="PGM59" s="43"/>
      <c r="PGN59" s="43"/>
      <c r="PGO59" s="43"/>
      <c r="PGP59" s="43"/>
      <c r="PGQ59" s="43"/>
      <c r="PGR59" s="43"/>
      <c r="PGS59" s="43"/>
      <c r="PGT59" s="43"/>
      <c r="PGU59" s="43"/>
      <c r="PGV59" s="43"/>
      <c r="PGW59" s="43"/>
      <c r="PGX59" s="43"/>
      <c r="PGY59" s="43"/>
      <c r="PGZ59" s="43"/>
      <c r="PHA59" s="43"/>
      <c r="PHB59" s="43"/>
      <c r="PHC59" s="43"/>
      <c r="PHD59" s="43"/>
      <c r="PHE59" s="43"/>
      <c r="PHF59" s="43"/>
      <c r="PHG59" s="43"/>
      <c r="PHH59" s="43"/>
      <c r="PHI59" s="43"/>
      <c r="PHJ59" s="43"/>
      <c r="PHK59" s="43"/>
      <c r="PHL59" s="43"/>
      <c r="PHM59" s="43"/>
      <c r="PHN59" s="43"/>
      <c r="PHO59" s="43"/>
      <c r="PHP59" s="43"/>
      <c r="PHQ59" s="43"/>
      <c r="PHR59" s="43"/>
      <c r="PHS59" s="43"/>
      <c r="PHT59" s="43"/>
      <c r="PHU59" s="43"/>
      <c r="PHV59" s="43"/>
      <c r="PHW59" s="43"/>
      <c r="PHX59" s="43"/>
      <c r="PHY59" s="43"/>
      <c r="PHZ59" s="43"/>
      <c r="PIA59" s="43"/>
      <c r="PIB59" s="43"/>
      <c r="PIC59" s="43"/>
      <c r="PID59" s="43"/>
      <c r="PIE59" s="43"/>
      <c r="PIF59" s="43"/>
      <c r="PIG59" s="43"/>
      <c r="PIH59" s="43"/>
      <c r="PII59" s="43"/>
      <c r="PIJ59" s="43"/>
      <c r="PIK59" s="43"/>
      <c r="PIL59" s="43"/>
      <c r="PIM59" s="43"/>
      <c r="PIN59" s="43"/>
      <c r="PIO59" s="43"/>
      <c r="PIP59" s="43"/>
      <c r="PIQ59" s="43"/>
      <c r="PIR59" s="43"/>
      <c r="PIS59" s="43"/>
      <c r="PIT59" s="43"/>
      <c r="PIU59" s="43"/>
      <c r="PIV59" s="43"/>
      <c r="PIW59" s="43"/>
      <c r="PIX59" s="43"/>
      <c r="PIY59" s="43"/>
      <c r="PIZ59" s="43"/>
      <c r="PJA59" s="43"/>
      <c r="PJB59" s="43"/>
      <c r="PJC59" s="43"/>
      <c r="PJD59" s="43"/>
      <c r="PJE59" s="43"/>
      <c r="PJF59" s="43"/>
      <c r="PJG59" s="43"/>
      <c r="PJH59" s="43"/>
      <c r="PJI59" s="43"/>
      <c r="PJJ59" s="43"/>
      <c r="PJK59" s="43"/>
      <c r="PJL59" s="43"/>
      <c r="PJM59" s="43"/>
      <c r="PJN59" s="43"/>
      <c r="PJO59" s="43"/>
      <c r="PJP59" s="43"/>
      <c r="PJQ59" s="43"/>
      <c r="PJR59" s="43"/>
      <c r="PJS59" s="43"/>
      <c r="PJT59" s="43"/>
      <c r="PJU59" s="43"/>
      <c r="PJV59" s="43"/>
      <c r="PJW59" s="43"/>
      <c r="PJX59" s="43"/>
      <c r="PJY59" s="43"/>
      <c r="PJZ59" s="43"/>
      <c r="PKA59" s="43"/>
      <c r="PKB59" s="43"/>
      <c r="PKC59" s="43"/>
      <c r="PKD59" s="43"/>
      <c r="PKE59" s="43"/>
      <c r="PKF59" s="43"/>
      <c r="PKG59" s="43"/>
      <c r="PKH59" s="43"/>
      <c r="PKI59" s="43"/>
      <c r="PKJ59" s="43"/>
      <c r="PKK59" s="43"/>
      <c r="PKL59" s="43"/>
      <c r="PKM59" s="43"/>
      <c r="PKN59" s="43"/>
      <c r="PKO59" s="43"/>
      <c r="PKP59" s="43"/>
      <c r="PKQ59" s="43"/>
      <c r="PKR59" s="43"/>
      <c r="PKS59" s="43"/>
      <c r="PKT59" s="43"/>
      <c r="PKU59" s="43"/>
      <c r="PKV59" s="43"/>
      <c r="PKW59" s="43"/>
      <c r="PKX59" s="43"/>
      <c r="PKY59" s="43"/>
      <c r="PKZ59" s="43"/>
      <c r="PLA59" s="43"/>
      <c r="PLB59" s="43"/>
      <c r="PLC59" s="43"/>
      <c r="PLD59" s="43"/>
      <c r="PLE59" s="43"/>
      <c r="PLF59" s="43"/>
      <c r="PLG59" s="43"/>
      <c r="PLH59" s="43"/>
      <c r="PLI59" s="43"/>
      <c r="PLJ59" s="43"/>
      <c r="PLK59" s="43"/>
      <c r="PLL59" s="43"/>
      <c r="PLM59" s="43"/>
      <c r="PLN59" s="43"/>
      <c r="PLO59" s="43"/>
      <c r="PLP59" s="43"/>
      <c r="PLQ59" s="43"/>
      <c r="PLR59" s="43"/>
      <c r="PLS59" s="43"/>
      <c r="PLT59" s="43"/>
      <c r="PLU59" s="43"/>
      <c r="PLV59" s="43"/>
      <c r="PLW59" s="43"/>
      <c r="PLX59" s="43"/>
      <c r="PLY59" s="43"/>
      <c r="PLZ59" s="43"/>
      <c r="PMA59" s="43"/>
      <c r="PMB59" s="43"/>
      <c r="PMC59" s="43"/>
      <c r="PMD59" s="43"/>
      <c r="PME59" s="43"/>
      <c r="PMF59" s="43"/>
      <c r="PMG59" s="43"/>
      <c r="PMH59" s="43"/>
      <c r="PMI59" s="43"/>
      <c r="PMJ59" s="43"/>
      <c r="PMK59" s="43"/>
      <c r="PML59" s="43"/>
      <c r="PMM59" s="43"/>
      <c r="PMN59" s="43"/>
      <c r="PMO59" s="43"/>
      <c r="PMP59" s="43"/>
      <c r="PMQ59" s="43"/>
      <c r="PMR59" s="43"/>
      <c r="PMS59" s="43"/>
      <c r="PMT59" s="43"/>
      <c r="PMU59" s="43"/>
      <c r="PMV59" s="43"/>
      <c r="PMW59" s="43"/>
      <c r="PMX59" s="43"/>
      <c r="PMY59" s="43"/>
      <c r="PMZ59" s="43"/>
      <c r="PNA59" s="43"/>
      <c r="PNB59" s="43"/>
      <c r="PNC59" s="43"/>
      <c r="PND59" s="43"/>
      <c r="PNE59" s="43"/>
      <c r="PNF59" s="43"/>
      <c r="PNG59" s="43"/>
      <c r="PNH59" s="43"/>
      <c r="PNI59" s="43"/>
      <c r="PNJ59" s="43"/>
      <c r="PNK59" s="43"/>
      <c r="PNL59" s="43"/>
      <c r="PNM59" s="43"/>
      <c r="PNN59" s="43"/>
      <c r="PNO59" s="43"/>
      <c r="PNP59" s="43"/>
      <c r="PNQ59" s="43"/>
      <c r="PNR59" s="43"/>
      <c r="PNS59" s="43"/>
      <c r="PNT59" s="43"/>
      <c r="PNU59" s="43"/>
      <c r="PNV59" s="43"/>
      <c r="PNW59" s="43"/>
      <c r="PNX59" s="43"/>
      <c r="PNY59" s="43"/>
      <c r="PNZ59" s="43"/>
      <c r="POA59" s="43"/>
      <c r="POB59" s="43"/>
      <c r="POC59" s="43"/>
      <c r="POD59" s="43"/>
      <c r="POE59" s="43"/>
      <c r="POF59" s="43"/>
      <c r="POG59" s="43"/>
      <c r="POH59" s="43"/>
      <c r="POI59" s="43"/>
      <c r="POJ59" s="43"/>
      <c r="POK59" s="43"/>
      <c r="POL59" s="43"/>
      <c r="POM59" s="43"/>
      <c r="PON59" s="43"/>
      <c r="POO59" s="43"/>
      <c r="POP59" s="43"/>
      <c r="POQ59" s="43"/>
      <c r="POR59" s="43"/>
      <c r="POS59" s="43"/>
      <c r="POT59" s="43"/>
      <c r="POU59" s="43"/>
      <c r="POV59" s="43"/>
      <c r="POW59" s="43"/>
      <c r="POX59" s="43"/>
      <c r="POY59" s="43"/>
      <c r="POZ59" s="43"/>
      <c r="PPA59" s="43"/>
      <c r="PPB59" s="43"/>
      <c r="PPC59" s="43"/>
      <c r="PPD59" s="43"/>
      <c r="PPE59" s="43"/>
      <c r="PPF59" s="43"/>
      <c r="PPG59" s="43"/>
      <c r="PPH59" s="43"/>
      <c r="PPI59" s="43"/>
      <c r="PPJ59" s="43"/>
      <c r="PPK59" s="43"/>
      <c r="PPL59" s="43"/>
      <c r="PPM59" s="43"/>
      <c r="PPN59" s="43"/>
      <c r="PPO59" s="43"/>
      <c r="PPP59" s="43"/>
      <c r="PPQ59" s="43"/>
      <c r="PPR59" s="43"/>
      <c r="PPS59" s="43"/>
      <c r="PPT59" s="43"/>
      <c r="PPU59" s="43"/>
      <c r="PPV59" s="43"/>
      <c r="PPW59" s="43"/>
      <c r="PPX59" s="43"/>
      <c r="PPY59" s="43"/>
      <c r="PPZ59" s="43"/>
      <c r="PQA59" s="43"/>
      <c r="PQB59" s="43"/>
      <c r="PQC59" s="43"/>
      <c r="PQD59" s="43"/>
      <c r="PQE59" s="43"/>
      <c r="PQF59" s="43"/>
      <c r="PQG59" s="43"/>
      <c r="PQH59" s="43"/>
      <c r="PQI59" s="43"/>
      <c r="PQJ59" s="43"/>
      <c r="PQK59" s="43"/>
      <c r="PQL59" s="43"/>
      <c r="PQM59" s="43"/>
      <c r="PQN59" s="43"/>
      <c r="PQO59" s="43"/>
      <c r="PQP59" s="43"/>
      <c r="PQQ59" s="43"/>
      <c r="PQR59" s="43"/>
      <c r="PQS59" s="43"/>
      <c r="PQT59" s="43"/>
      <c r="PQU59" s="43"/>
      <c r="PQV59" s="43"/>
      <c r="PQW59" s="43"/>
      <c r="PQX59" s="43"/>
      <c r="PQY59" s="43"/>
      <c r="PQZ59" s="43"/>
      <c r="PRA59" s="43"/>
      <c r="PRB59" s="43"/>
      <c r="PRC59" s="43"/>
      <c r="PRD59" s="43"/>
      <c r="PRE59" s="43"/>
      <c r="PRF59" s="43"/>
      <c r="PRG59" s="43"/>
      <c r="PRH59" s="43"/>
      <c r="PRI59" s="43"/>
      <c r="PRJ59" s="43"/>
      <c r="PRK59" s="43"/>
      <c r="PRL59" s="43"/>
      <c r="PRM59" s="43"/>
      <c r="PRN59" s="43"/>
      <c r="PRO59" s="43"/>
      <c r="PRP59" s="43"/>
      <c r="PRQ59" s="43"/>
      <c r="PRR59" s="43"/>
      <c r="PRS59" s="43"/>
      <c r="PRT59" s="43"/>
      <c r="PRU59" s="43"/>
      <c r="PRV59" s="43"/>
      <c r="PRW59" s="43"/>
      <c r="PRX59" s="43"/>
      <c r="PRY59" s="43"/>
      <c r="PRZ59" s="43"/>
      <c r="PSA59" s="43"/>
      <c r="PSB59" s="43"/>
      <c r="PSC59" s="43"/>
      <c r="PSD59" s="43"/>
      <c r="PSE59" s="43"/>
      <c r="PSF59" s="43"/>
      <c r="PSG59" s="43"/>
      <c r="PSH59" s="43"/>
      <c r="PSI59" s="43"/>
      <c r="PSJ59" s="43"/>
      <c r="PSK59" s="43"/>
      <c r="PSL59" s="43"/>
      <c r="PSM59" s="43"/>
      <c r="PSN59" s="43"/>
      <c r="PSO59" s="43"/>
      <c r="PSP59" s="43"/>
      <c r="PSQ59" s="43"/>
      <c r="PSR59" s="43"/>
      <c r="PSS59" s="43"/>
      <c r="PST59" s="43"/>
      <c r="PSU59" s="43"/>
      <c r="PSV59" s="43"/>
      <c r="PSW59" s="43"/>
      <c r="PSX59" s="43"/>
      <c r="PSY59" s="43"/>
      <c r="PSZ59" s="43"/>
      <c r="PTA59" s="43"/>
      <c r="PTB59" s="43"/>
      <c r="PTC59" s="43"/>
      <c r="PTD59" s="43"/>
      <c r="PTE59" s="43"/>
      <c r="PTF59" s="43"/>
      <c r="PTG59" s="43"/>
      <c r="PTH59" s="43"/>
      <c r="PTI59" s="43"/>
      <c r="PTJ59" s="43"/>
      <c r="PTK59" s="43"/>
      <c r="PTL59" s="43"/>
      <c r="PTM59" s="43"/>
      <c r="PTN59" s="43"/>
      <c r="PTO59" s="43"/>
      <c r="PTP59" s="43"/>
      <c r="PTQ59" s="43"/>
      <c r="PTR59" s="43"/>
      <c r="PTS59" s="43"/>
      <c r="PTT59" s="43"/>
      <c r="PTU59" s="43"/>
      <c r="PTV59" s="43"/>
      <c r="PTW59" s="43"/>
      <c r="PTX59" s="43"/>
      <c r="PTY59" s="43"/>
      <c r="PTZ59" s="43"/>
      <c r="PUA59" s="43"/>
      <c r="PUB59" s="43"/>
      <c r="PUC59" s="43"/>
      <c r="PUD59" s="43"/>
      <c r="PUE59" s="43"/>
      <c r="PUF59" s="43"/>
      <c r="PUG59" s="43"/>
      <c r="PUH59" s="43"/>
      <c r="PUI59" s="43"/>
      <c r="PUJ59" s="43"/>
      <c r="PUK59" s="43"/>
      <c r="PUL59" s="43"/>
      <c r="PUM59" s="43"/>
      <c r="PUN59" s="43"/>
      <c r="PUO59" s="43"/>
      <c r="PUP59" s="43"/>
      <c r="PUQ59" s="43"/>
      <c r="PUR59" s="43"/>
      <c r="PUS59" s="43"/>
      <c r="PUT59" s="43"/>
      <c r="PUU59" s="43"/>
      <c r="PUV59" s="43"/>
      <c r="PUW59" s="43"/>
      <c r="PUX59" s="43"/>
      <c r="PUY59" s="43"/>
      <c r="PUZ59" s="43"/>
      <c r="PVA59" s="43"/>
      <c r="PVB59" s="43"/>
      <c r="PVC59" s="43"/>
      <c r="PVD59" s="43"/>
      <c r="PVE59" s="43"/>
      <c r="PVF59" s="43"/>
      <c r="PVG59" s="43"/>
      <c r="PVH59" s="43"/>
      <c r="PVI59" s="43"/>
      <c r="PVJ59" s="43"/>
      <c r="PVK59" s="43"/>
      <c r="PVL59" s="43"/>
      <c r="PVM59" s="43"/>
      <c r="PVN59" s="43"/>
      <c r="PVO59" s="43"/>
      <c r="PVP59" s="43"/>
      <c r="PVQ59" s="43"/>
      <c r="PVR59" s="43"/>
      <c r="PVS59" s="43"/>
      <c r="PVT59" s="43"/>
      <c r="PVU59" s="43"/>
      <c r="PVV59" s="43"/>
      <c r="PVW59" s="43"/>
      <c r="PVX59" s="43"/>
      <c r="PVY59" s="43"/>
      <c r="PVZ59" s="43"/>
      <c r="PWA59" s="43"/>
      <c r="PWB59" s="43"/>
      <c r="PWC59" s="43"/>
      <c r="PWD59" s="43"/>
      <c r="PWE59" s="43"/>
      <c r="PWF59" s="43"/>
      <c r="PWG59" s="43"/>
      <c r="PWH59" s="43"/>
      <c r="PWI59" s="43"/>
      <c r="PWJ59" s="43"/>
      <c r="PWK59" s="43"/>
      <c r="PWL59" s="43"/>
      <c r="PWM59" s="43"/>
      <c r="PWN59" s="43"/>
      <c r="PWO59" s="43"/>
      <c r="PWP59" s="43"/>
      <c r="PWQ59" s="43"/>
      <c r="PWR59" s="43"/>
      <c r="PWS59" s="43"/>
      <c r="PWT59" s="43"/>
      <c r="PWU59" s="43"/>
      <c r="PWV59" s="43"/>
      <c r="PWW59" s="43"/>
      <c r="PWX59" s="43"/>
      <c r="PWY59" s="43"/>
      <c r="PWZ59" s="43"/>
      <c r="PXA59" s="43"/>
      <c r="PXB59" s="43"/>
      <c r="PXC59" s="43"/>
      <c r="PXD59" s="43"/>
      <c r="PXE59" s="43"/>
      <c r="PXF59" s="43"/>
      <c r="PXG59" s="43"/>
      <c r="PXH59" s="43"/>
      <c r="PXI59" s="43"/>
      <c r="PXJ59" s="43"/>
      <c r="PXK59" s="43"/>
      <c r="PXL59" s="43"/>
      <c r="PXM59" s="43"/>
      <c r="PXN59" s="43"/>
      <c r="PXO59" s="43"/>
      <c r="PXP59" s="43"/>
      <c r="PXQ59" s="43"/>
      <c r="PXR59" s="43"/>
      <c r="PXS59" s="43"/>
      <c r="PXT59" s="43"/>
      <c r="PXU59" s="43"/>
      <c r="PXV59" s="43"/>
      <c r="PXW59" s="43"/>
      <c r="PXX59" s="43"/>
      <c r="PXY59" s="43"/>
      <c r="PXZ59" s="43"/>
      <c r="PYA59" s="43"/>
      <c r="PYB59" s="43"/>
      <c r="PYC59" s="43"/>
      <c r="PYD59" s="43"/>
      <c r="PYE59" s="43"/>
      <c r="PYF59" s="43"/>
      <c r="PYG59" s="43"/>
      <c r="PYH59" s="43"/>
      <c r="PYI59" s="43"/>
      <c r="PYJ59" s="43"/>
      <c r="PYK59" s="43"/>
      <c r="PYL59" s="43"/>
      <c r="PYM59" s="43"/>
      <c r="PYN59" s="43"/>
      <c r="PYO59" s="43"/>
      <c r="PYP59" s="43"/>
      <c r="PYQ59" s="43"/>
      <c r="PYR59" s="43"/>
      <c r="PYS59" s="43"/>
      <c r="PYT59" s="43"/>
      <c r="PYU59" s="43"/>
      <c r="PYV59" s="43"/>
      <c r="PYW59" s="43"/>
      <c r="PYX59" s="43"/>
      <c r="PYY59" s="43"/>
      <c r="PYZ59" s="43"/>
      <c r="PZA59" s="43"/>
      <c r="PZB59" s="43"/>
      <c r="PZC59" s="43"/>
      <c r="PZD59" s="43"/>
      <c r="PZE59" s="43"/>
      <c r="PZF59" s="43"/>
      <c r="PZG59" s="43"/>
      <c r="PZH59" s="43"/>
      <c r="PZI59" s="43"/>
      <c r="PZJ59" s="43"/>
      <c r="PZK59" s="43"/>
      <c r="PZL59" s="43"/>
      <c r="PZM59" s="43"/>
      <c r="PZN59" s="43"/>
      <c r="PZO59" s="43"/>
      <c r="PZP59" s="43"/>
      <c r="PZQ59" s="43"/>
      <c r="PZR59" s="43"/>
      <c r="PZS59" s="43"/>
      <c r="PZT59" s="43"/>
      <c r="PZU59" s="43"/>
      <c r="PZV59" s="43"/>
      <c r="PZW59" s="43"/>
      <c r="PZX59" s="43"/>
      <c r="PZY59" s="43"/>
      <c r="PZZ59" s="43"/>
      <c r="QAA59" s="43"/>
      <c r="QAB59" s="43"/>
      <c r="QAC59" s="43"/>
      <c r="QAD59" s="43"/>
      <c r="QAE59" s="43"/>
      <c r="QAF59" s="43"/>
      <c r="QAG59" s="43"/>
      <c r="QAH59" s="43"/>
      <c r="QAI59" s="43"/>
      <c r="QAJ59" s="43"/>
      <c r="QAK59" s="43"/>
      <c r="QAL59" s="43"/>
      <c r="QAM59" s="43"/>
      <c r="QAN59" s="43"/>
      <c r="QAO59" s="43"/>
      <c r="QAP59" s="43"/>
      <c r="QAQ59" s="43"/>
      <c r="QAR59" s="43"/>
      <c r="QAS59" s="43"/>
      <c r="QAT59" s="43"/>
      <c r="QAU59" s="43"/>
      <c r="QAV59" s="43"/>
      <c r="QAW59" s="43"/>
      <c r="QAX59" s="43"/>
      <c r="QAY59" s="43"/>
      <c r="QAZ59" s="43"/>
      <c r="QBA59" s="43"/>
      <c r="QBB59" s="43"/>
      <c r="QBC59" s="43"/>
      <c r="QBD59" s="43"/>
      <c r="QBE59" s="43"/>
      <c r="QBF59" s="43"/>
      <c r="QBG59" s="43"/>
      <c r="QBH59" s="43"/>
      <c r="QBI59" s="43"/>
      <c r="QBJ59" s="43"/>
      <c r="QBK59" s="43"/>
      <c r="QBL59" s="43"/>
      <c r="QBM59" s="43"/>
      <c r="QBN59" s="43"/>
      <c r="QBO59" s="43"/>
      <c r="QBP59" s="43"/>
      <c r="QBQ59" s="43"/>
      <c r="QBR59" s="43"/>
      <c r="QBS59" s="43"/>
      <c r="QBT59" s="43"/>
      <c r="QBU59" s="43"/>
      <c r="QBV59" s="43"/>
      <c r="QBW59" s="43"/>
      <c r="QBX59" s="43"/>
      <c r="QBY59" s="43"/>
      <c r="QBZ59" s="43"/>
      <c r="QCA59" s="43"/>
      <c r="QCB59" s="43"/>
      <c r="QCC59" s="43"/>
      <c r="QCD59" s="43"/>
      <c r="QCE59" s="43"/>
      <c r="QCF59" s="43"/>
      <c r="QCG59" s="43"/>
      <c r="QCH59" s="43"/>
      <c r="QCI59" s="43"/>
      <c r="QCJ59" s="43"/>
      <c r="QCK59" s="43"/>
      <c r="QCL59" s="43"/>
      <c r="QCM59" s="43"/>
      <c r="QCN59" s="43"/>
      <c r="QCO59" s="43"/>
      <c r="QCP59" s="43"/>
      <c r="QCQ59" s="43"/>
      <c r="QCR59" s="43"/>
      <c r="QCS59" s="43"/>
      <c r="QCT59" s="43"/>
      <c r="QCU59" s="43"/>
      <c r="QCV59" s="43"/>
      <c r="QCW59" s="43"/>
      <c r="QCX59" s="43"/>
      <c r="QCY59" s="43"/>
      <c r="QCZ59" s="43"/>
      <c r="QDA59" s="43"/>
      <c r="QDB59" s="43"/>
      <c r="QDC59" s="43"/>
      <c r="QDD59" s="43"/>
      <c r="QDE59" s="43"/>
      <c r="QDF59" s="43"/>
      <c r="QDG59" s="43"/>
      <c r="QDH59" s="43"/>
      <c r="QDI59" s="43"/>
      <c r="QDJ59" s="43"/>
      <c r="QDK59" s="43"/>
      <c r="QDL59" s="43"/>
      <c r="QDM59" s="43"/>
      <c r="QDN59" s="43"/>
      <c r="QDO59" s="43"/>
      <c r="QDP59" s="43"/>
      <c r="QDQ59" s="43"/>
      <c r="QDR59" s="43"/>
      <c r="QDS59" s="43"/>
      <c r="QDT59" s="43"/>
      <c r="QDU59" s="43"/>
      <c r="QDV59" s="43"/>
      <c r="QDW59" s="43"/>
      <c r="QDX59" s="43"/>
      <c r="QDY59" s="43"/>
      <c r="QDZ59" s="43"/>
      <c r="QEA59" s="43"/>
      <c r="QEB59" s="43"/>
      <c r="QEC59" s="43"/>
      <c r="QED59" s="43"/>
      <c r="QEE59" s="43"/>
      <c r="QEF59" s="43"/>
      <c r="QEG59" s="43"/>
      <c r="QEH59" s="43"/>
      <c r="QEI59" s="43"/>
      <c r="QEJ59" s="43"/>
      <c r="QEK59" s="43"/>
      <c r="QEL59" s="43"/>
      <c r="QEM59" s="43"/>
      <c r="QEN59" s="43"/>
      <c r="QEO59" s="43"/>
      <c r="QEP59" s="43"/>
      <c r="QEQ59" s="43"/>
      <c r="QER59" s="43"/>
      <c r="QES59" s="43"/>
      <c r="QET59" s="43"/>
      <c r="QEU59" s="43"/>
      <c r="QEV59" s="43"/>
      <c r="QEW59" s="43"/>
      <c r="QEX59" s="43"/>
      <c r="QEY59" s="43"/>
      <c r="QEZ59" s="43"/>
      <c r="QFA59" s="43"/>
      <c r="QFB59" s="43"/>
      <c r="QFC59" s="43"/>
      <c r="QFD59" s="43"/>
      <c r="QFE59" s="43"/>
      <c r="QFF59" s="43"/>
      <c r="QFG59" s="43"/>
      <c r="QFH59" s="43"/>
      <c r="QFI59" s="43"/>
      <c r="QFJ59" s="43"/>
      <c r="QFK59" s="43"/>
      <c r="QFL59" s="43"/>
      <c r="QFM59" s="43"/>
      <c r="QFN59" s="43"/>
      <c r="QFO59" s="43"/>
      <c r="QFP59" s="43"/>
      <c r="QFQ59" s="43"/>
      <c r="QFR59" s="43"/>
      <c r="QFS59" s="43"/>
      <c r="QFT59" s="43"/>
      <c r="QFU59" s="43"/>
      <c r="QFV59" s="43"/>
      <c r="QFW59" s="43"/>
      <c r="QFX59" s="43"/>
      <c r="QFY59" s="43"/>
      <c r="QFZ59" s="43"/>
      <c r="QGA59" s="43"/>
      <c r="QGB59" s="43"/>
      <c r="QGC59" s="43"/>
      <c r="QGD59" s="43"/>
      <c r="QGE59" s="43"/>
      <c r="QGF59" s="43"/>
      <c r="QGG59" s="43"/>
      <c r="QGH59" s="43"/>
      <c r="QGI59" s="43"/>
      <c r="QGJ59" s="43"/>
      <c r="QGK59" s="43"/>
      <c r="QGL59" s="43"/>
      <c r="QGM59" s="43"/>
      <c r="QGN59" s="43"/>
      <c r="QGO59" s="43"/>
      <c r="QGP59" s="43"/>
      <c r="QGQ59" s="43"/>
      <c r="QGR59" s="43"/>
      <c r="QGS59" s="43"/>
      <c r="QGT59" s="43"/>
      <c r="QGU59" s="43"/>
      <c r="QGV59" s="43"/>
      <c r="QGW59" s="43"/>
      <c r="QGX59" s="43"/>
      <c r="QGY59" s="43"/>
      <c r="QGZ59" s="43"/>
      <c r="QHA59" s="43"/>
      <c r="QHB59" s="43"/>
      <c r="QHC59" s="43"/>
      <c r="QHD59" s="43"/>
      <c r="QHE59" s="43"/>
      <c r="QHF59" s="43"/>
      <c r="QHG59" s="43"/>
      <c r="QHH59" s="43"/>
      <c r="QHI59" s="43"/>
      <c r="QHJ59" s="43"/>
      <c r="QHK59" s="43"/>
      <c r="QHL59" s="43"/>
      <c r="QHM59" s="43"/>
      <c r="QHN59" s="43"/>
      <c r="QHO59" s="43"/>
      <c r="QHP59" s="43"/>
      <c r="QHQ59" s="43"/>
      <c r="QHR59" s="43"/>
      <c r="QHS59" s="43"/>
      <c r="QHT59" s="43"/>
      <c r="QHU59" s="43"/>
      <c r="QHV59" s="43"/>
      <c r="QHW59" s="43"/>
      <c r="QHX59" s="43"/>
      <c r="QHY59" s="43"/>
      <c r="QHZ59" s="43"/>
      <c r="QIA59" s="43"/>
      <c r="QIB59" s="43"/>
      <c r="QIC59" s="43"/>
      <c r="QID59" s="43"/>
      <c r="QIE59" s="43"/>
      <c r="QIF59" s="43"/>
      <c r="QIG59" s="43"/>
      <c r="QIH59" s="43"/>
      <c r="QII59" s="43"/>
      <c r="QIJ59" s="43"/>
      <c r="QIK59" s="43"/>
      <c r="QIL59" s="43"/>
      <c r="QIM59" s="43"/>
      <c r="QIN59" s="43"/>
      <c r="QIO59" s="43"/>
      <c r="QIP59" s="43"/>
      <c r="QIQ59" s="43"/>
      <c r="QIR59" s="43"/>
      <c r="QIS59" s="43"/>
      <c r="QIT59" s="43"/>
      <c r="QIU59" s="43"/>
      <c r="QIV59" s="43"/>
      <c r="QIW59" s="43"/>
      <c r="QIX59" s="43"/>
      <c r="QIY59" s="43"/>
      <c r="QIZ59" s="43"/>
      <c r="QJA59" s="43"/>
      <c r="QJB59" s="43"/>
      <c r="QJC59" s="43"/>
      <c r="QJD59" s="43"/>
      <c r="QJE59" s="43"/>
      <c r="QJF59" s="43"/>
      <c r="QJG59" s="43"/>
      <c r="QJH59" s="43"/>
      <c r="QJI59" s="43"/>
      <c r="QJJ59" s="43"/>
      <c r="QJK59" s="43"/>
      <c r="QJL59" s="43"/>
      <c r="QJM59" s="43"/>
      <c r="QJN59" s="43"/>
      <c r="QJO59" s="43"/>
      <c r="QJP59" s="43"/>
      <c r="QJQ59" s="43"/>
      <c r="QJR59" s="43"/>
      <c r="QJS59" s="43"/>
      <c r="QJT59" s="43"/>
      <c r="QJU59" s="43"/>
      <c r="QJV59" s="43"/>
      <c r="QJW59" s="43"/>
      <c r="QJX59" s="43"/>
      <c r="QJY59" s="43"/>
      <c r="QJZ59" s="43"/>
      <c r="QKA59" s="43"/>
      <c r="QKB59" s="43"/>
      <c r="QKC59" s="43"/>
      <c r="QKD59" s="43"/>
      <c r="QKE59" s="43"/>
      <c r="QKF59" s="43"/>
      <c r="QKG59" s="43"/>
      <c r="QKH59" s="43"/>
      <c r="QKI59" s="43"/>
      <c r="QKJ59" s="43"/>
      <c r="QKK59" s="43"/>
      <c r="QKL59" s="43"/>
      <c r="QKM59" s="43"/>
      <c r="QKN59" s="43"/>
      <c r="QKO59" s="43"/>
      <c r="QKP59" s="43"/>
      <c r="QKQ59" s="43"/>
      <c r="QKR59" s="43"/>
      <c r="QKS59" s="43"/>
      <c r="QKT59" s="43"/>
      <c r="QKU59" s="43"/>
      <c r="QKV59" s="43"/>
      <c r="QKW59" s="43"/>
      <c r="QKX59" s="43"/>
      <c r="QKY59" s="43"/>
      <c r="QKZ59" s="43"/>
      <c r="QLA59" s="43"/>
      <c r="QLB59" s="43"/>
      <c r="QLC59" s="43"/>
      <c r="QLD59" s="43"/>
      <c r="QLE59" s="43"/>
      <c r="QLF59" s="43"/>
      <c r="QLG59" s="43"/>
      <c r="QLH59" s="43"/>
      <c r="QLI59" s="43"/>
      <c r="QLJ59" s="43"/>
      <c r="QLK59" s="43"/>
      <c r="QLL59" s="43"/>
      <c r="QLM59" s="43"/>
      <c r="QLN59" s="43"/>
      <c r="QLO59" s="43"/>
      <c r="QLP59" s="43"/>
      <c r="QLQ59" s="43"/>
      <c r="QLR59" s="43"/>
      <c r="QLS59" s="43"/>
      <c r="QLT59" s="43"/>
      <c r="QLU59" s="43"/>
      <c r="QLV59" s="43"/>
      <c r="QLW59" s="43"/>
      <c r="QLX59" s="43"/>
      <c r="QLY59" s="43"/>
      <c r="QLZ59" s="43"/>
      <c r="QMA59" s="43"/>
      <c r="QMB59" s="43"/>
      <c r="QMC59" s="43"/>
      <c r="QMD59" s="43"/>
      <c r="QME59" s="43"/>
      <c r="QMF59" s="43"/>
      <c r="QMG59" s="43"/>
      <c r="QMH59" s="43"/>
      <c r="QMI59" s="43"/>
      <c r="QMJ59" s="43"/>
      <c r="QMK59" s="43"/>
      <c r="QML59" s="43"/>
      <c r="QMM59" s="43"/>
      <c r="QMN59" s="43"/>
      <c r="QMO59" s="43"/>
      <c r="QMP59" s="43"/>
      <c r="QMQ59" s="43"/>
      <c r="QMR59" s="43"/>
      <c r="QMS59" s="43"/>
      <c r="QMT59" s="43"/>
      <c r="QMU59" s="43"/>
      <c r="QMV59" s="43"/>
      <c r="QMW59" s="43"/>
      <c r="QMX59" s="43"/>
      <c r="QMY59" s="43"/>
      <c r="QMZ59" s="43"/>
      <c r="QNA59" s="43"/>
      <c r="QNB59" s="43"/>
      <c r="QNC59" s="43"/>
      <c r="QND59" s="43"/>
      <c r="QNE59" s="43"/>
      <c r="QNF59" s="43"/>
      <c r="QNG59" s="43"/>
      <c r="QNH59" s="43"/>
      <c r="QNI59" s="43"/>
      <c r="QNJ59" s="43"/>
      <c r="QNK59" s="43"/>
      <c r="QNL59" s="43"/>
      <c r="QNM59" s="43"/>
      <c r="QNN59" s="43"/>
      <c r="QNO59" s="43"/>
      <c r="QNP59" s="43"/>
      <c r="QNQ59" s="43"/>
      <c r="QNR59" s="43"/>
      <c r="QNS59" s="43"/>
      <c r="QNT59" s="43"/>
      <c r="QNU59" s="43"/>
      <c r="QNV59" s="43"/>
      <c r="QNW59" s="43"/>
      <c r="QNX59" s="43"/>
      <c r="QNY59" s="43"/>
      <c r="QNZ59" s="43"/>
      <c r="QOA59" s="43"/>
      <c r="QOB59" s="43"/>
      <c r="QOC59" s="43"/>
      <c r="QOD59" s="43"/>
      <c r="QOE59" s="43"/>
      <c r="QOF59" s="43"/>
      <c r="QOG59" s="43"/>
      <c r="QOH59" s="43"/>
      <c r="QOI59" s="43"/>
      <c r="QOJ59" s="43"/>
      <c r="QOK59" s="43"/>
      <c r="QOL59" s="43"/>
      <c r="QOM59" s="43"/>
      <c r="QON59" s="43"/>
      <c r="QOO59" s="43"/>
      <c r="QOP59" s="43"/>
      <c r="QOQ59" s="43"/>
      <c r="QOR59" s="43"/>
      <c r="QOS59" s="43"/>
      <c r="QOT59" s="43"/>
      <c r="QOU59" s="43"/>
      <c r="QOV59" s="43"/>
      <c r="QOW59" s="43"/>
      <c r="QOX59" s="43"/>
      <c r="QOY59" s="43"/>
      <c r="QOZ59" s="43"/>
      <c r="QPA59" s="43"/>
      <c r="QPB59" s="43"/>
      <c r="QPC59" s="43"/>
      <c r="QPD59" s="43"/>
      <c r="QPE59" s="43"/>
      <c r="QPF59" s="43"/>
      <c r="QPG59" s="43"/>
      <c r="QPH59" s="43"/>
      <c r="QPI59" s="43"/>
      <c r="QPJ59" s="43"/>
      <c r="QPK59" s="43"/>
      <c r="QPL59" s="43"/>
      <c r="QPM59" s="43"/>
      <c r="QPN59" s="43"/>
      <c r="QPO59" s="43"/>
      <c r="QPP59" s="43"/>
      <c r="QPQ59" s="43"/>
      <c r="QPR59" s="43"/>
      <c r="QPS59" s="43"/>
      <c r="QPT59" s="43"/>
      <c r="QPU59" s="43"/>
      <c r="QPV59" s="43"/>
      <c r="QPW59" s="43"/>
      <c r="QPX59" s="43"/>
      <c r="QPY59" s="43"/>
      <c r="QPZ59" s="43"/>
      <c r="QQA59" s="43"/>
      <c r="QQB59" s="43"/>
      <c r="QQC59" s="43"/>
      <c r="QQD59" s="43"/>
      <c r="QQE59" s="43"/>
      <c r="QQF59" s="43"/>
      <c r="QQG59" s="43"/>
      <c r="QQH59" s="43"/>
      <c r="QQI59" s="43"/>
      <c r="QQJ59" s="43"/>
      <c r="QQK59" s="43"/>
      <c r="QQL59" s="43"/>
      <c r="QQM59" s="43"/>
      <c r="QQN59" s="43"/>
      <c r="QQO59" s="43"/>
      <c r="QQP59" s="43"/>
      <c r="QQQ59" s="43"/>
      <c r="QQR59" s="43"/>
      <c r="QQS59" s="43"/>
      <c r="QQT59" s="43"/>
      <c r="QQU59" s="43"/>
      <c r="QQV59" s="43"/>
      <c r="QQW59" s="43"/>
      <c r="QQX59" s="43"/>
      <c r="QQY59" s="43"/>
      <c r="QQZ59" s="43"/>
      <c r="QRA59" s="43"/>
      <c r="QRB59" s="43"/>
      <c r="QRC59" s="43"/>
      <c r="QRD59" s="43"/>
      <c r="QRE59" s="43"/>
      <c r="QRF59" s="43"/>
      <c r="QRG59" s="43"/>
      <c r="QRH59" s="43"/>
      <c r="QRI59" s="43"/>
      <c r="QRJ59" s="43"/>
      <c r="QRK59" s="43"/>
      <c r="QRL59" s="43"/>
      <c r="QRM59" s="43"/>
      <c r="QRN59" s="43"/>
      <c r="QRO59" s="43"/>
      <c r="QRP59" s="43"/>
      <c r="QRQ59" s="43"/>
      <c r="QRR59" s="43"/>
      <c r="QRS59" s="43"/>
      <c r="QRT59" s="43"/>
      <c r="QRU59" s="43"/>
      <c r="QRV59" s="43"/>
      <c r="QRW59" s="43"/>
      <c r="QRX59" s="43"/>
      <c r="QRY59" s="43"/>
      <c r="QRZ59" s="43"/>
      <c r="QSA59" s="43"/>
      <c r="QSB59" s="43"/>
      <c r="QSC59" s="43"/>
      <c r="QSD59" s="43"/>
      <c r="QSE59" s="43"/>
      <c r="QSF59" s="43"/>
      <c r="QSG59" s="43"/>
      <c r="QSH59" s="43"/>
      <c r="QSI59" s="43"/>
      <c r="QSJ59" s="43"/>
      <c r="QSK59" s="43"/>
      <c r="QSL59" s="43"/>
      <c r="QSM59" s="43"/>
      <c r="QSN59" s="43"/>
      <c r="QSO59" s="43"/>
      <c r="QSP59" s="43"/>
      <c r="QSQ59" s="43"/>
      <c r="QSR59" s="43"/>
      <c r="QSS59" s="43"/>
      <c r="QST59" s="43"/>
      <c r="QSU59" s="43"/>
      <c r="QSV59" s="43"/>
      <c r="QSW59" s="43"/>
      <c r="QSX59" s="43"/>
      <c r="QSY59" s="43"/>
      <c r="QSZ59" s="43"/>
      <c r="QTA59" s="43"/>
      <c r="QTB59" s="43"/>
      <c r="QTC59" s="43"/>
      <c r="QTD59" s="43"/>
      <c r="QTE59" s="43"/>
      <c r="QTF59" s="43"/>
      <c r="QTG59" s="43"/>
      <c r="QTH59" s="43"/>
      <c r="QTI59" s="43"/>
      <c r="QTJ59" s="43"/>
      <c r="QTK59" s="43"/>
      <c r="QTL59" s="43"/>
      <c r="QTM59" s="43"/>
      <c r="QTN59" s="43"/>
      <c r="QTO59" s="43"/>
      <c r="QTP59" s="43"/>
      <c r="QTQ59" s="43"/>
      <c r="QTR59" s="43"/>
      <c r="QTS59" s="43"/>
      <c r="QTT59" s="43"/>
      <c r="QTU59" s="43"/>
      <c r="QTV59" s="43"/>
      <c r="QTW59" s="43"/>
      <c r="QTX59" s="43"/>
      <c r="QTY59" s="43"/>
      <c r="QTZ59" s="43"/>
      <c r="QUA59" s="43"/>
      <c r="QUB59" s="43"/>
      <c r="QUC59" s="43"/>
      <c r="QUD59" s="43"/>
      <c r="QUE59" s="43"/>
      <c r="QUF59" s="43"/>
      <c r="QUG59" s="43"/>
      <c r="QUH59" s="43"/>
      <c r="QUI59" s="43"/>
      <c r="QUJ59" s="43"/>
      <c r="QUK59" s="43"/>
      <c r="QUL59" s="43"/>
      <c r="QUM59" s="43"/>
      <c r="QUN59" s="43"/>
      <c r="QUO59" s="43"/>
      <c r="QUP59" s="43"/>
      <c r="QUQ59" s="43"/>
      <c r="QUR59" s="43"/>
      <c r="QUS59" s="43"/>
      <c r="QUT59" s="43"/>
      <c r="QUU59" s="43"/>
      <c r="QUV59" s="43"/>
      <c r="QUW59" s="43"/>
      <c r="QUX59" s="43"/>
      <c r="QUY59" s="43"/>
      <c r="QUZ59" s="43"/>
      <c r="QVA59" s="43"/>
      <c r="QVB59" s="43"/>
      <c r="QVC59" s="43"/>
      <c r="QVD59" s="43"/>
      <c r="QVE59" s="43"/>
      <c r="QVF59" s="43"/>
      <c r="QVG59" s="43"/>
      <c r="QVH59" s="43"/>
      <c r="QVI59" s="43"/>
      <c r="QVJ59" s="43"/>
      <c r="QVK59" s="43"/>
      <c r="QVL59" s="43"/>
      <c r="QVM59" s="43"/>
      <c r="QVN59" s="43"/>
      <c r="QVO59" s="43"/>
      <c r="QVP59" s="43"/>
      <c r="QVQ59" s="43"/>
      <c r="QVR59" s="43"/>
      <c r="QVS59" s="43"/>
      <c r="QVT59" s="43"/>
      <c r="QVU59" s="43"/>
      <c r="QVV59" s="43"/>
      <c r="QVW59" s="43"/>
      <c r="QVX59" s="43"/>
      <c r="QVY59" s="43"/>
      <c r="QVZ59" s="43"/>
      <c r="QWA59" s="43"/>
      <c r="QWB59" s="43"/>
      <c r="QWC59" s="43"/>
      <c r="QWD59" s="43"/>
      <c r="QWE59" s="43"/>
      <c r="QWF59" s="43"/>
      <c r="QWG59" s="43"/>
      <c r="QWH59" s="43"/>
      <c r="QWI59" s="43"/>
      <c r="QWJ59" s="43"/>
      <c r="QWK59" s="43"/>
      <c r="QWL59" s="43"/>
      <c r="QWM59" s="43"/>
      <c r="QWN59" s="43"/>
      <c r="QWO59" s="43"/>
      <c r="QWP59" s="43"/>
      <c r="QWQ59" s="43"/>
      <c r="QWR59" s="43"/>
      <c r="QWS59" s="43"/>
      <c r="QWT59" s="43"/>
      <c r="QWU59" s="43"/>
      <c r="QWV59" s="43"/>
      <c r="QWW59" s="43"/>
      <c r="QWX59" s="43"/>
      <c r="QWY59" s="43"/>
      <c r="QWZ59" s="43"/>
      <c r="QXA59" s="43"/>
      <c r="QXB59" s="43"/>
      <c r="QXC59" s="43"/>
      <c r="QXD59" s="43"/>
      <c r="QXE59" s="43"/>
      <c r="QXF59" s="43"/>
      <c r="QXG59" s="43"/>
      <c r="QXH59" s="43"/>
      <c r="QXI59" s="43"/>
      <c r="QXJ59" s="43"/>
      <c r="QXK59" s="43"/>
      <c r="QXL59" s="43"/>
      <c r="QXM59" s="43"/>
      <c r="QXN59" s="43"/>
      <c r="QXO59" s="43"/>
      <c r="QXP59" s="43"/>
      <c r="QXQ59" s="43"/>
      <c r="QXR59" s="43"/>
      <c r="QXS59" s="43"/>
      <c r="QXT59" s="43"/>
      <c r="QXU59" s="43"/>
      <c r="QXV59" s="43"/>
      <c r="QXW59" s="43"/>
      <c r="QXX59" s="43"/>
      <c r="QXY59" s="43"/>
      <c r="QXZ59" s="43"/>
      <c r="QYA59" s="43"/>
      <c r="QYB59" s="43"/>
      <c r="QYC59" s="43"/>
      <c r="QYD59" s="43"/>
      <c r="QYE59" s="43"/>
      <c r="QYF59" s="43"/>
      <c r="QYG59" s="43"/>
      <c r="QYH59" s="43"/>
      <c r="QYI59" s="43"/>
      <c r="QYJ59" s="43"/>
      <c r="QYK59" s="43"/>
      <c r="QYL59" s="43"/>
      <c r="QYM59" s="43"/>
      <c r="QYN59" s="43"/>
      <c r="QYO59" s="43"/>
      <c r="QYP59" s="43"/>
      <c r="QYQ59" s="43"/>
      <c r="QYR59" s="43"/>
      <c r="QYS59" s="43"/>
      <c r="QYT59" s="43"/>
      <c r="QYU59" s="43"/>
      <c r="QYV59" s="43"/>
      <c r="QYW59" s="43"/>
      <c r="QYX59" s="43"/>
      <c r="QYY59" s="43"/>
      <c r="QYZ59" s="43"/>
      <c r="QZA59" s="43"/>
      <c r="QZB59" s="43"/>
      <c r="QZC59" s="43"/>
      <c r="QZD59" s="43"/>
      <c r="QZE59" s="43"/>
      <c r="QZF59" s="43"/>
      <c r="QZG59" s="43"/>
      <c r="QZH59" s="43"/>
      <c r="QZI59" s="43"/>
      <c r="QZJ59" s="43"/>
      <c r="QZK59" s="43"/>
      <c r="QZL59" s="43"/>
      <c r="QZM59" s="43"/>
      <c r="QZN59" s="43"/>
      <c r="QZO59" s="43"/>
      <c r="QZP59" s="43"/>
      <c r="QZQ59" s="43"/>
      <c r="QZR59" s="43"/>
      <c r="QZS59" s="43"/>
      <c r="QZT59" s="43"/>
      <c r="QZU59" s="43"/>
      <c r="QZV59" s="43"/>
      <c r="QZW59" s="43"/>
      <c r="QZX59" s="43"/>
      <c r="QZY59" s="43"/>
      <c r="QZZ59" s="43"/>
      <c r="RAA59" s="43"/>
      <c r="RAB59" s="43"/>
      <c r="RAC59" s="43"/>
      <c r="RAD59" s="43"/>
      <c r="RAE59" s="43"/>
      <c r="RAF59" s="43"/>
      <c r="RAG59" s="43"/>
      <c r="RAH59" s="43"/>
      <c r="RAI59" s="43"/>
      <c r="RAJ59" s="43"/>
      <c r="RAK59" s="43"/>
      <c r="RAL59" s="43"/>
      <c r="RAM59" s="43"/>
      <c r="RAN59" s="43"/>
      <c r="RAO59" s="43"/>
      <c r="RAP59" s="43"/>
      <c r="RAQ59" s="43"/>
      <c r="RAR59" s="43"/>
      <c r="RAS59" s="43"/>
      <c r="RAT59" s="43"/>
      <c r="RAU59" s="43"/>
      <c r="RAV59" s="43"/>
      <c r="RAW59" s="43"/>
      <c r="RAX59" s="43"/>
      <c r="RAY59" s="43"/>
      <c r="RAZ59" s="43"/>
      <c r="RBA59" s="43"/>
      <c r="RBB59" s="43"/>
      <c r="RBC59" s="43"/>
      <c r="RBD59" s="43"/>
      <c r="RBE59" s="43"/>
      <c r="RBF59" s="43"/>
      <c r="RBG59" s="43"/>
      <c r="RBH59" s="43"/>
      <c r="RBI59" s="43"/>
      <c r="RBJ59" s="43"/>
      <c r="RBK59" s="43"/>
      <c r="RBL59" s="43"/>
      <c r="RBM59" s="43"/>
      <c r="RBN59" s="43"/>
      <c r="RBO59" s="43"/>
      <c r="RBP59" s="43"/>
      <c r="RBQ59" s="43"/>
      <c r="RBR59" s="43"/>
      <c r="RBS59" s="43"/>
      <c r="RBT59" s="43"/>
      <c r="RBU59" s="43"/>
      <c r="RBV59" s="43"/>
      <c r="RBW59" s="43"/>
      <c r="RBX59" s="43"/>
      <c r="RBY59" s="43"/>
      <c r="RBZ59" s="43"/>
      <c r="RCA59" s="43"/>
      <c r="RCB59" s="43"/>
      <c r="RCC59" s="43"/>
      <c r="RCD59" s="43"/>
      <c r="RCE59" s="43"/>
      <c r="RCF59" s="43"/>
      <c r="RCG59" s="43"/>
      <c r="RCH59" s="43"/>
      <c r="RCI59" s="43"/>
      <c r="RCJ59" s="43"/>
      <c r="RCK59" s="43"/>
      <c r="RCL59" s="43"/>
      <c r="RCM59" s="43"/>
      <c r="RCN59" s="43"/>
      <c r="RCO59" s="43"/>
      <c r="RCP59" s="43"/>
      <c r="RCQ59" s="43"/>
      <c r="RCR59" s="43"/>
      <c r="RCS59" s="43"/>
      <c r="RCT59" s="43"/>
      <c r="RCU59" s="43"/>
      <c r="RCV59" s="43"/>
      <c r="RCW59" s="43"/>
      <c r="RCX59" s="43"/>
      <c r="RCY59" s="43"/>
      <c r="RCZ59" s="43"/>
      <c r="RDA59" s="43"/>
      <c r="RDB59" s="43"/>
      <c r="RDC59" s="43"/>
      <c r="RDD59" s="43"/>
      <c r="RDE59" s="43"/>
      <c r="RDF59" s="43"/>
      <c r="RDG59" s="43"/>
      <c r="RDH59" s="43"/>
      <c r="RDI59" s="43"/>
      <c r="RDJ59" s="43"/>
      <c r="RDK59" s="43"/>
      <c r="RDL59" s="43"/>
      <c r="RDM59" s="43"/>
      <c r="RDN59" s="43"/>
      <c r="RDO59" s="43"/>
      <c r="RDP59" s="43"/>
      <c r="RDQ59" s="43"/>
      <c r="RDR59" s="43"/>
      <c r="RDS59" s="43"/>
      <c r="RDT59" s="43"/>
      <c r="RDU59" s="43"/>
      <c r="RDV59" s="43"/>
      <c r="RDW59" s="43"/>
      <c r="RDX59" s="43"/>
      <c r="RDY59" s="43"/>
      <c r="RDZ59" s="43"/>
      <c r="REA59" s="43"/>
      <c r="REB59" s="43"/>
      <c r="REC59" s="43"/>
      <c r="RED59" s="43"/>
      <c r="REE59" s="43"/>
      <c r="REF59" s="43"/>
      <c r="REG59" s="43"/>
      <c r="REH59" s="43"/>
      <c r="REI59" s="43"/>
      <c r="REJ59" s="43"/>
      <c r="REK59" s="43"/>
      <c r="REL59" s="43"/>
      <c r="REM59" s="43"/>
      <c r="REN59" s="43"/>
      <c r="REO59" s="43"/>
      <c r="REP59" s="43"/>
      <c r="REQ59" s="43"/>
      <c r="RER59" s="43"/>
      <c r="RES59" s="43"/>
      <c r="RET59" s="43"/>
      <c r="REU59" s="43"/>
      <c r="REV59" s="43"/>
      <c r="REW59" s="43"/>
      <c r="REX59" s="43"/>
      <c r="REY59" s="43"/>
      <c r="REZ59" s="43"/>
      <c r="RFA59" s="43"/>
      <c r="RFB59" s="43"/>
      <c r="RFC59" s="43"/>
      <c r="RFD59" s="43"/>
      <c r="RFE59" s="43"/>
      <c r="RFF59" s="43"/>
      <c r="RFG59" s="43"/>
      <c r="RFH59" s="43"/>
      <c r="RFI59" s="43"/>
      <c r="RFJ59" s="43"/>
      <c r="RFK59" s="43"/>
      <c r="RFL59" s="43"/>
      <c r="RFM59" s="43"/>
      <c r="RFN59" s="43"/>
      <c r="RFO59" s="43"/>
      <c r="RFP59" s="43"/>
      <c r="RFQ59" s="43"/>
      <c r="RFR59" s="43"/>
      <c r="RFS59" s="43"/>
      <c r="RFT59" s="43"/>
      <c r="RFU59" s="43"/>
      <c r="RFV59" s="43"/>
      <c r="RFW59" s="43"/>
      <c r="RFX59" s="43"/>
      <c r="RFY59" s="43"/>
      <c r="RFZ59" s="43"/>
      <c r="RGA59" s="43"/>
      <c r="RGB59" s="43"/>
      <c r="RGC59" s="43"/>
      <c r="RGD59" s="43"/>
      <c r="RGE59" s="43"/>
      <c r="RGF59" s="43"/>
      <c r="RGG59" s="43"/>
      <c r="RGH59" s="43"/>
      <c r="RGI59" s="43"/>
      <c r="RGJ59" s="43"/>
      <c r="RGK59" s="43"/>
      <c r="RGL59" s="43"/>
      <c r="RGM59" s="43"/>
      <c r="RGN59" s="43"/>
      <c r="RGO59" s="43"/>
      <c r="RGP59" s="43"/>
      <c r="RGQ59" s="43"/>
      <c r="RGR59" s="43"/>
      <c r="RGS59" s="43"/>
      <c r="RGT59" s="43"/>
      <c r="RGU59" s="43"/>
      <c r="RGV59" s="43"/>
      <c r="RGW59" s="43"/>
      <c r="RGX59" s="43"/>
      <c r="RGY59" s="43"/>
      <c r="RGZ59" s="43"/>
      <c r="RHA59" s="43"/>
      <c r="RHB59" s="43"/>
      <c r="RHC59" s="43"/>
      <c r="RHD59" s="43"/>
      <c r="RHE59" s="43"/>
      <c r="RHF59" s="43"/>
      <c r="RHG59" s="43"/>
      <c r="RHH59" s="43"/>
      <c r="RHI59" s="43"/>
      <c r="RHJ59" s="43"/>
      <c r="RHK59" s="43"/>
      <c r="RHL59" s="43"/>
      <c r="RHM59" s="43"/>
      <c r="RHN59" s="43"/>
      <c r="RHO59" s="43"/>
      <c r="RHP59" s="43"/>
      <c r="RHQ59" s="43"/>
      <c r="RHR59" s="43"/>
      <c r="RHS59" s="43"/>
      <c r="RHT59" s="43"/>
      <c r="RHU59" s="43"/>
      <c r="RHV59" s="43"/>
      <c r="RHW59" s="43"/>
      <c r="RHX59" s="43"/>
      <c r="RHY59" s="43"/>
      <c r="RHZ59" s="43"/>
      <c r="RIA59" s="43"/>
      <c r="RIB59" s="43"/>
      <c r="RIC59" s="43"/>
      <c r="RID59" s="43"/>
      <c r="RIE59" s="43"/>
      <c r="RIF59" s="43"/>
      <c r="RIG59" s="43"/>
      <c r="RIH59" s="43"/>
      <c r="RII59" s="43"/>
      <c r="RIJ59" s="43"/>
      <c r="RIK59" s="43"/>
      <c r="RIL59" s="43"/>
      <c r="RIM59" s="43"/>
      <c r="RIN59" s="43"/>
      <c r="RIO59" s="43"/>
      <c r="RIP59" s="43"/>
      <c r="RIQ59" s="43"/>
      <c r="RIR59" s="43"/>
      <c r="RIS59" s="43"/>
      <c r="RIT59" s="43"/>
      <c r="RIU59" s="43"/>
      <c r="RIV59" s="43"/>
      <c r="RIW59" s="43"/>
      <c r="RIX59" s="43"/>
      <c r="RIY59" s="43"/>
      <c r="RIZ59" s="43"/>
      <c r="RJA59" s="43"/>
      <c r="RJB59" s="43"/>
      <c r="RJC59" s="43"/>
      <c r="RJD59" s="43"/>
      <c r="RJE59" s="43"/>
      <c r="RJF59" s="43"/>
      <c r="RJG59" s="43"/>
      <c r="RJH59" s="43"/>
      <c r="RJI59" s="43"/>
      <c r="RJJ59" s="43"/>
      <c r="RJK59" s="43"/>
      <c r="RJL59" s="43"/>
      <c r="RJM59" s="43"/>
      <c r="RJN59" s="43"/>
      <c r="RJO59" s="43"/>
      <c r="RJP59" s="43"/>
      <c r="RJQ59" s="43"/>
      <c r="RJR59" s="43"/>
      <c r="RJS59" s="43"/>
      <c r="RJT59" s="43"/>
      <c r="RJU59" s="43"/>
      <c r="RJV59" s="43"/>
      <c r="RJW59" s="43"/>
      <c r="RJX59" s="43"/>
      <c r="RJY59" s="43"/>
      <c r="RJZ59" s="43"/>
      <c r="RKA59" s="43"/>
      <c r="RKB59" s="43"/>
      <c r="RKC59" s="43"/>
      <c r="RKD59" s="43"/>
      <c r="RKE59" s="43"/>
      <c r="RKF59" s="43"/>
      <c r="RKG59" s="43"/>
      <c r="RKH59" s="43"/>
      <c r="RKI59" s="43"/>
      <c r="RKJ59" s="43"/>
      <c r="RKK59" s="43"/>
      <c r="RKL59" s="43"/>
      <c r="RKM59" s="43"/>
      <c r="RKN59" s="43"/>
      <c r="RKO59" s="43"/>
      <c r="RKP59" s="43"/>
      <c r="RKQ59" s="43"/>
      <c r="RKR59" s="43"/>
      <c r="RKS59" s="43"/>
      <c r="RKT59" s="43"/>
      <c r="RKU59" s="43"/>
      <c r="RKV59" s="43"/>
      <c r="RKW59" s="43"/>
      <c r="RKX59" s="43"/>
      <c r="RKY59" s="43"/>
      <c r="RKZ59" s="43"/>
      <c r="RLA59" s="43"/>
      <c r="RLB59" s="43"/>
      <c r="RLC59" s="43"/>
      <c r="RLD59" s="43"/>
      <c r="RLE59" s="43"/>
      <c r="RLF59" s="43"/>
      <c r="RLG59" s="43"/>
      <c r="RLH59" s="43"/>
      <c r="RLI59" s="43"/>
      <c r="RLJ59" s="43"/>
      <c r="RLK59" s="43"/>
      <c r="RLL59" s="43"/>
      <c r="RLM59" s="43"/>
      <c r="RLN59" s="43"/>
      <c r="RLO59" s="43"/>
      <c r="RLP59" s="43"/>
      <c r="RLQ59" s="43"/>
      <c r="RLR59" s="43"/>
      <c r="RLS59" s="43"/>
      <c r="RLT59" s="43"/>
      <c r="RLU59" s="43"/>
      <c r="RLV59" s="43"/>
      <c r="RLW59" s="43"/>
      <c r="RLX59" s="43"/>
      <c r="RLY59" s="43"/>
      <c r="RLZ59" s="43"/>
      <c r="RMA59" s="43"/>
      <c r="RMB59" s="43"/>
      <c r="RMC59" s="43"/>
      <c r="RMD59" s="43"/>
      <c r="RME59" s="43"/>
      <c r="RMF59" s="43"/>
      <c r="RMG59" s="43"/>
      <c r="RMH59" s="43"/>
      <c r="RMI59" s="43"/>
      <c r="RMJ59" s="43"/>
      <c r="RMK59" s="43"/>
      <c r="RML59" s="43"/>
      <c r="RMM59" s="43"/>
      <c r="RMN59" s="43"/>
      <c r="RMO59" s="43"/>
      <c r="RMP59" s="43"/>
      <c r="RMQ59" s="43"/>
      <c r="RMR59" s="43"/>
      <c r="RMS59" s="43"/>
      <c r="RMT59" s="43"/>
      <c r="RMU59" s="43"/>
      <c r="RMV59" s="43"/>
      <c r="RMW59" s="43"/>
      <c r="RMX59" s="43"/>
      <c r="RMY59" s="43"/>
      <c r="RMZ59" s="43"/>
      <c r="RNA59" s="43"/>
      <c r="RNB59" s="43"/>
      <c r="RNC59" s="43"/>
      <c r="RND59" s="43"/>
      <c r="RNE59" s="43"/>
      <c r="RNF59" s="43"/>
      <c r="RNG59" s="43"/>
      <c r="RNH59" s="43"/>
      <c r="RNI59" s="43"/>
      <c r="RNJ59" s="43"/>
      <c r="RNK59" s="43"/>
      <c r="RNL59" s="43"/>
      <c r="RNM59" s="43"/>
      <c r="RNN59" s="43"/>
      <c r="RNO59" s="43"/>
      <c r="RNP59" s="43"/>
      <c r="RNQ59" s="43"/>
      <c r="RNR59" s="43"/>
      <c r="RNS59" s="43"/>
      <c r="RNT59" s="43"/>
      <c r="RNU59" s="43"/>
      <c r="RNV59" s="43"/>
      <c r="RNW59" s="43"/>
      <c r="RNX59" s="43"/>
      <c r="RNY59" s="43"/>
      <c r="RNZ59" s="43"/>
      <c r="ROA59" s="43"/>
      <c r="ROB59" s="43"/>
      <c r="ROC59" s="43"/>
      <c r="ROD59" s="43"/>
      <c r="ROE59" s="43"/>
      <c r="ROF59" s="43"/>
      <c r="ROG59" s="43"/>
      <c r="ROH59" s="43"/>
      <c r="ROI59" s="43"/>
      <c r="ROJ59" s="43"/>
      <c r="ROK59" s="43"/>
      <c r="ROL59" s="43"/>
      <c r="ROM59" s="43"/>
      <c r="RON59" s="43"/>
      <c r="ROO59" s="43"/>
      <c r="ROP59" s="43"/>
      <c r="ROQ59" s="43"/>
      <c r="ROR59" s="43"/>
      <c r="ROS59" s="43"/>
      <c r="ROT59" s="43"/>
      <c r="ROU59" s="43"/>
      <c r="ROV59" s="43"/>
      <c r="ROW59" s="43"/>
      <c r="ROX59" s="43"/>
      <c r="ROY59" s="43"/>
      <c r="ROZ59" s="43"/>
      <c r="RPA59" s="43"/>
      <c r="RPB59" s="43"/>
      <c r="RPC59" s="43"/>
      <c r="RPD59" s="43"/>
      <c r="RPE59" s="43"/>
      <c r="RPF59" s="43"/>
      <c r="RPG59" s="43"/>
      <c r="RPH59" s="43"/>
      <c r="RPI59" s="43"/>
      <c r="RPJ59" s="43"/>
      <c r="RPK59" s="43"/>
      <c r="RPL59" s="43"/>
      <c r="RPM59" s="43"/>
      <c r="RPN59" s="43"/>
      <c r="RPO59" s="43"/>
      <c r="RPP59" s="43"/>
      <c r="RPQ59" s="43"/>
      <c r="RPR59" s="43"/>
      <c r="RPS59" s="43"/>
      <c r="RPT59" s="43"/>
      <c r="RPU59" s="43"/>
      <c r="RPV59" s="43"/>
      <c r="RPW59" s="43"/>
      <c r="RPX59" s="43"/>
      <c r="RPY59" s="43"/>
      <c r="RPZ59" s="43"/>
      <c r="RQA59" s="43"/>
      <c r="RQB59" s="43"/>
      <c r="RQC59" s="43"/>
      <c r="RQD59" s="43"/>
      <c r="RQE59" s="43"/>
      <c r="RQF59" s="43"/>
      <c r="RQG59" s="43"/>
      <c r="RQH59" s="43"/>
      <c r="RQI59" s="43"/>
      <c r="RQJ59" s="43"/>
      <c r="RQK59" s="43"/>
      <c r="RQL59" s="43"/>
      <c r="RQM59" s="43"/>
      <c r="RQN59" s="43"/>
      <c r="RQO59" s="43"/>
      <c r="RQP59" s="43"/>
      <c r="RQQ59" s="43"/>
      <c r="RQR59" s="43"/>
      <c r="RQS59" s="43"/>
      <c r="RQT59" s="43"/>
      <c r="RQU59" s="43"/>
      <c r="RQV59" s="43"/>
      <c r="RQW59" s="43"/>
      <c r="RQX59" s="43"/>
      <c r="RQY59" s="43"/>
      <c r="RQZ59" s="43"/>
      <c r="RRA59" s="43"/>
      <c r="RRB59" s="43"/>
      <c r="RRC59" s="43"/>
      <c r="RRD59" s="43"/>
      <c r="RRE59" s="43"/>
      <c r="RRF59" s="43"/>
      <c r="RRG59" s="43"/>
      <c r="RRH59" s="43"/>
      <c r="RRI59" s="43"/>
      <c r="RRJ59" s="43"/>
      <c r="RRK59" s="43"/>
      <c r="RRL59" s="43"/>
      <c r="RRM59" s="43"/>
      <c r="RRN59" s="43"/>
      <c r="RRO59" s="43"/>
      <c r="RRP59" s="43"/>
      <c r="RRQ59" s="43"/>
      <c r="RRR59" s="43"/>
      <c r="RRS59" s="43"/>
      <c r="RRT59" s="43"/>
      <c r="RRU59" s="43"/>
      <c r="RRV59" s="43"/>
      <c r="RRW59" s="43"/>
      <c r="RRX59" s="43"/>
      <c r="RRY59" s="43"/>
      <c r="RRZ59" s="43"/>
      <c r="RSA59" s="43"/>
      <c r="RSB59" s="43"/>
      <c r="RSC59" s="43"/>
      <c r="RSD59" s="43"/>
      <c r="RSE59" s="43"/>
      <c r="RSF59" s="43"/>
      <c r="RSG59" s="43"/>
      <c r="RSH59" s="43"/>
      <c r="RSI59" s="43"/>
      <c r="RSJ59" s="43"/>
      <c r="RSK59" s="43"/>
      <c r="RSL59" s="43"/>
      <c r="RSM59" s="43"/>
      <c r="RSN59" s="43"/>
      <c r="RSO59" s="43"/>
      <c r="RSP59" s="43"/>
      <c r="RSQ59" s="43"/>
      <c r="RSR59" s="43"/>
      <c r="RSS59" s="43"/>
      <c r="RST59" s="43"/>
      <c r="RSU59" s="43"/>
      <c r="RSV59" s="43"/>
      <c r="RSW59" s="43"/>
      <c r="RSX59" s="43"/>
      <c r="RSY59" s="43"/>
      <c r="RSZ59" s="43"/>
      <c r="RTA59" s="43"/>
      <c r="RTB59" s="43"/>
      <c r="RTC59" s="43"/>
      <c r="RTD59" s="43"/>
      <c r="RTE59" s="43"/>
      <c r="RTF59" s="43"/>
      <c r="RTG59" s="43"/>
      <c r="RTH59" s="43"/>
      <c r="RTI59" s="43"/>
      <c r="RTJ59" s="43"/>
      <c r="RTK59" s="43"/>
      <c r="RTL59" s="43"/>
      <c r="RTM59" s="43"/>
      <c r="RTN59" s="43"/>
      <c r="RTO59" s="43"/>
      <c r="RTP59" s="43"/>
      <c r="RTQ59" s="43"/>
      <c r="RTR59" s="43"/>
      <c r="RTS59" s="43"/>
      <c r="RTT59" s="43"/>
      <c r="RTU59" s="43"/>
      <c r="RTV59" s="43"/>
      <c r="RTW59" s="43"/>
      <c r="RTX59" s="43"/>
      <c r="RTY59" s="43"/>
      <c r="RTZ59" s="43"/>
      <c r="RUA59" s="43"/>
      <c r="RUB59" s="43"/>
      <c r="RUC59" s="43"/>
      <c r="RUD59" s="43"/>
      <c r="RUE59" s="43"/>
      <c r="RUF59" s="43"/>
      <c r="RUG59" s="43"/>
      <c r="RUH59" s="43"/>
      <c r="RUI59" s="43"/>
      <c r="RUJ59" s="43"/>
      <c r="RUK59" s="43"/>
      <c r="RUL59" s="43"/>
      <c r="RUM59" s="43"/>
      <c r="RUN59" s="43"/>
      <c r="RUO59" s="43"/>
      <c r="RUP59" s="43"/>
      <c r="RUQ59" s="43"/>
      <c r="RUR59" s="43"/>
      <c r="RUS59" s="43"/>
      <c r="RUT59" s="43"/>
      <c r="RUU59" s="43"/>
      <c r="RUV59" s="43"/>
      <c r="RUW59" s="43"/>
      <c r="RUX59" s="43"/>
      <c r="RUY59" s="43"/>
      <c r="RUZ59" s="43"/>
      <c r="RVA59" s="43"/>
      <c r="RVB59" s="43"/>
      <c r="RVC59" s="43"/>
      <c r="RVD59" s="43"/>
      <c r="RVE59" s="43"/>
      <c r="RVF59" s="43"/>
      <c r="RVG59" s="43"/>
      <c r="RVH59" s="43"/>
      <c r="RVI59" s="43"/>
      <c r="RVJ59" s="43"/>
      <c r="RVK59" s="43"/>
      <c r="RVL59" s="43"/>
      <c r="RVM59" s="43"/>
      <c r="RVN59" s="43"/>
      <c r="RVO59" s="43"/>
      <c r="RVP59" s="43"/>
      <c r="RVQ59" s="43"/>
      <c r="RVR59" s="43"/>
      <c r="RVS59" s="43"/>
      <c r="RVT59" s="43"/>
      <c r="RVU59" s="43"/>
      <c r="RVV59" s="43"/>
      <c r="RVW59" s="43"/>
      <c r="RVX59" s="43"/>
      <c r="RVY59" s="43"/>
      <c r="RVZ59" s="43"/>
      <c r="RWA59" s="43"/>
      <c r="RWB59" s="43"/>
      <c r="RWC59" s="43"/>
      <c r="RWD59" s="43"/>
      <c r="RWE59" s="43"/>
      <c r="RWF59" s="43"/>
      <c r="RWG59" s="43"/>
      <c r="RWH59" s="43"/>
      <c r="RWI59" s="43"/>
      <c r="RWJ59" s="43"/>
      <c r="RWK59" s="43"/>
      <c r="RWL59" s="43"/>
      <c r="RWM59" s="43"/>
      <c r="RWN59" s="43"/>
      <c r="RWO59" s="43"/>
      <c r="RWP59" s="43"/>
      <c r="RWQ59" s="43"/>
      <c r="RWR59" s="43"/>
      <c r="RWS59" s="43"/>
      <c r="RWT59" s="43"/>
      <c r="RWU59" s="43"/>
      <c r="RWV59" s="43"/>
      <c r="RWW59" s="43"/>
      <c r="RWX59" s="43"/>
      <c r="RWY59" s="43"/>
      <c r="RWZ59" s="43"/>
      <c r="RXA59" s="43"/>
      <c r="RXB59" s="43"/>
      <c r="RXC59" s="43"/>
      <c r="RXD59" s="43"/>
      <c r="RXE59" s="43"/>
      <c r="RXF59" s="43"/>
      <c r="RXG59" s="43"/>
      <c r="RXH59" s="43"/>
      <c r="RXI59" s="43"/>
      <c r="RXJ59" s="43"/>
      <c r="RXK59" s="43"/>
      <c r="RXL59" s="43"/>
      <c r="RXM59" s="43"/>
      <c r="RXN59" s="43"/>
      <c r="RXO59" s="43"/>
      <c r="RXP59" s="43"/>
      <c r="RXQ59" s="43"/>
      <c r="RXR59" s="43"/>
      <c r="RXS59" s="43"/>
      <c r="RXT59" s="43"/>
      <c r="RXU59" s="43"/>
      <c r="RXV59" s="43"/>
      <c r="RXW59" s="43"/>
      <c r="RXX59" s="43"/>
      <c r="RXY59" s="43"/>
      <c r="RXZ59" s="43"/>
      <c r="RYA59" s="43"/>
      <c r="RYB59" s="43"/>
      <c r="RYC59" s="43"/>
      <c r="RYD59" s="43"/>
      <c r="RYE59" s="43"/>
      <c r="RYF59" s="43"/>
      <c r="RYG59" s="43"/>
      <c r="RYH59" s="43"/>
      <c r="RYI59" s="43"/>
      <c r="RYJ59" s="43"/>
      <c r="RYK59" s="43"/>
      <c r="RYL59" s="43"/>
      <c r="RYM59" s="43"/>
      <c r="RYN59" s="43"/>
      <c r="RYO59" s="43"/>
      <c r="RYP59" s="43"/>
      <c r="RYQ59" s="43"/>
      <c r="RYR59" s="43"/>
      <c r="RYS59" s="43"/>
      <c r="RYT59" s="43"/>
      <c r="RYU59" s="43"/>
      <c r="RYV59" s="43"/>
      <c r="RYW59" s="43"/>
      <c r="RYX59" s="43"/>
      <c r="RYY59" s="43"/>
      <c r="RYZ59" s="43"/>
      <c r="RZA59" s="43"/>
      <c r="RZB59" s="43"/>
      <c r="RZC59" s="43"/>
      <c r="RZD59" s="43"/>
      <c r="RZE59" s="43"/>
      <c r="RZF59" s="43"/>
      <c r="RZG59" s="43"/>
      <c r="RZH59" s="43"/>
      <c r="RZI59" s="43"/>
      <c r="RZJ59" s="43"/>
      <c r="RZK59" s="43"/>
      <c r="RZL59" s="43"/>
      <c r="RZM59" s="43"/>
      <c r="RZN59" s="43"/>
      <c r="RZO59" s="43"/>
      <c r="RZP59" s="43"/>
      <c r="RZQ59" s="43"/>
      <c r="RZR59" s="43"/>
      <c r="RZS59" s="43"/>
      <c r="RZT59" s="43"/>
      <c r="RZU59" s="43"/>
      <c r="RZV59" s="43"/>
      <c r="RZW59" s="43"/>
      <c r="RZX59" s="43"/>
      <c r="RZY59" s="43"/>
      <c r="RZZ59" s="43"/>
      <c r="SAA59" s="43"/>
      <c r="SAB59" s="43"/>
      <c r="SAC59" s="43"/>
      <c r="SAD59" s="43"/>
      <c r="SAE59" s="43"/>
      <c r="SAF59" s="43"/>
      <c r="SAG59" s="43"/>
      <c r="SAH59" s="43"/>
      <c r="SAI59" s="43"/>
      <c r="SAJ59" s="43"/>
      <c r="SAK59" s="43"/>
      <c r="SAL59" s="43"/>
      <c r="SAM59" s="43"/>
      <c r="SAN59" s="43"/>
      <c r="SAO59" s="43"/>
      <c r="SAP59" s="43"/>
      <c r="SAQ59" s="43"/>
      <c r="SAR59" s="43"/>
      <c r="SAS59" s="43"/>
      <c r="SAT59" s="43"/>
      <c r="SAU59" s="43"/>
      <c r="SAV59" s="43"/>
      <c r="SAW59" s="43"/>
      <c r="SAX59" s="43"/>
      <c r="SAY59" s="43"/>
      <c r="SAZ59" s="43"/>
      <c r="SBA59" s="43"/>
      <c r="SBB59" s="43"/>
      <c r="SBC59" s="43"/>
      <c r="SBD59" s="43"/>
      <c r="SBE59" s="43"/>
      <c r="SBF59" s="43"/>
      <c r="SBG59" s="43"/>
      <c r="SBH59" s="43"/>
      <c r="SBI59" s="43"/>
      <c r="SBJ59" s="43"/>
      <c r="SBK59" s="43"/>
      <c r="SBL59" s="43"/>
      <c r="SBM59" s="43"/>
      <c r="SBN59" s="43"/>
      <c r="SBO59" s="43"/>
      <c r="SBP59" s="43"/>
      <c r="SBQ59" s="43"/>
      <c r="SBR59" s="43"/>
      <c r="SBS59" s="43"/>
      <c r="SBT59" s="43"/>
      <c r="SBU59" s="43"/>
      <c r="SBV59" s="43"/>
      <c r="SBW59" s="43"/>
      <c r="SBX59" s="43"/>
      <c r="SBY59" s="43"/>
      <c r="SBZ59" s="43"/>
      <c r="SCA59" s="43"/>
      <c r="SCB59" s="43"/>
      <c r="SCC59" s="43"/>
      <c r="SCD59" s="43"/>
      <c r="SCE59" s="43"/>
      <c r="SCF59" s="43"/>
      <c r="SCG59" s="43"/>
      <c r="SCH59" s="43"/>
      <c r="SCI59" s="43"/>
      <c r="SCJ59" s="43"/>
      <c r="SCK59" s="43"/>
      <c r="SCL59" s="43"/>
      <c r="SCM59" s="43"/>
      <c r="SCN59" s="43"/>
      <c r="SCO59" s="43"/>
      <c r="SCP59" s="43"/>
      <c r="SCQ59" s="43"/>
      <c r="SCR59" s="43"/>
      <c r="SCS59" s="43"/>
      <c r="SCT59" s="43"/>
      <c r="SCU59" s="43"/>
      <c r="SCV59" s="43"/>
      <c r="SCW59" s="43"/>
      <c r="SCX59" s="43"/>
      <c r="SCY59" s="43"/>
      <c r="SCZ59" s="43"/>
      <c r="SDA59" s="43"/>
      <c r="SDB59" s="43"/>
      <c r="SDC59" s="43"/>
      <c r="SDD59" s="43"/>
      <c r="SDE59" s="43"/>
      <c r="SDF59" s="43"/>
      <c r="SDG59" s="43"/>
      <c r="SDH59" s="43"/>
      <c r="SDI59" s="43"/>
      <c r="SDJ59" s="43"/>
      <c r="SDK59" s="43"/>
      <c r="SDL59" s="43"/>
      <c r="SDM59" s="43"/>
      <c r="SDN59" s="43"/>
      <c r="SDO59" s="43"/>
      <c r="SDP59" s="43"/>
      <c r="SDQ59" s="43"/>
      <c r="SDR59" s="43"/>
      <c r="SDS59" s="43"/>
      <c r="SDT59" s="43"/>
      <c r="SDU59" s="43"/>
      <c r="SDV59" s="43"/>
      <c r="SDW59" s="43"/>
      <c r="SDX59" s="43"/>
      <c r="SDY59" s="43"/>
      <c r="SDZ59" s="43"/>
      <c r="SEA59" s="43"/>
      <c r="SEB59" s="43"/>
      <c r="SEC59" s="43"/>
      <c r="SED59" s="43"/>
      <c r="SEE59" s="43"/>
      <c r="SEF59" s="43"/>
      <c r="SEG59" s="43"/>
      <c r="SEH59" s="43"/>
      <c r="SEI59" s="43"/>
      <c r="SEJ59" s="43"/>
      <c r="SEK59" s="43"/>
      <c r="SEL59" s="43"/>
      <c r="SEM59" s="43"/>
      <c r="SEN59" s="43"/>
      <c r="SEO59" s="43"/>
      <c r="SEP59" s="43"/>
      <c r="SEQ59" s="43"/>
      <c r="SER59" s="43"/>
      <c r="SES59" s="43"/>
      <c r="SET59" s="43"/>
      <c r="SEU59" s="43"/>
      <c r="SEV59" s="43"/>
      <c r="SEW59" s="43"/>
      <c r="SEX59" s="43"/>
      <c r="SEY59" s="43"/>
      <c r="SEZ59" s="43"/>
      <c r="SFA59" s="43"/>
      <c r="SFB59" s="43"/>
      <c r="SFC59" s="43"/>
      <c r="SFD59" s="43"/>
      <c r="SFE59" s="43"/>
      <c r="SFF59" s="43"/>
      <c r="SFG59" s="43"/>
      <c r="SFH59" s="43"/>
      <c r="SFI59" s="43"/>
      <c r="SFJ59" s="43"/>
      <c r="SFK59" s="43"/>
      <c r="SFL59" s="43"/>
      <c r="SFM59" s="43"/>
      <c r="SFN59" s="43"/>
      <c r="SFO59" s="43"/>
      <c r="SFP59" s="43"/>
      <c r="SFQ59" s="43"/>
      <c r="SFR59" s="43"/>
      <c r="SFS59" s="43"/>
      <c r="SFT59" s="43"/>
      <c r="SFU59" s="43"/>
      <c r="SFV59" s="43"/>
      <c r="SFW59" s="43"/>
      <c r="SFX59" s="43"/>
      <c r="SFY59" s="43"/>
      <c r="SFZ59" s="43"/>
      <c r="SGA59" s="43"/>
      <c r="SGB59" s="43"/>
      <c r="SGC59" s="43"/>
      <c r="SGD59" s="43"/>
      <c r="SGE59" s="43"/>
      <c r="SGF59" s="43"/>
      <c r="SGG59" s="43"/>
      <c r="SGH59" s="43"/>
      <c r="SGI59" s="43"/>
      <c r="SGJ59" s="43"/>
      <c r="SGK59" s="43"/>
      <c r="SGL59" s="43"/>
      <c r="SGM59" s="43"/>
      <c r="SGN59" s="43"/>
      <c r="SGO59" s="43"/>
      <c r="SGP59" s="43"/>
      <c r="SGQ59" s="43"/>
      <c r="SGR59" s="43"/>
      <c r="SGS59" s="43"/>
      <c r="SGT59" s="43"/>
      <c r="SGU59" s="43"/>
      <c r="SGV59" s="43"/>
      <c r="SGW59" s="43"/>
      <c r="SGX59" s="43"/>
      <c r="SGY59" s="43"/>
      <c r="SGZ59" s="43"/>
      <c r="SHA59" s="43"/>
      <c r="SHB59" s="43"/>
      <c r="SHC59" s="43"/>
      <c r="SHD59" s="43"/>
      <c r="SHE59" s="43"/>
      <c r="SHF59" s="43"/>
      <c r="SHG59" s="43"/>
      <c r="SHH59" s="43"/>
      <c r="SHI59" s="43"/>
      <c r="SHJ59" s="43"/>
      <c r="SHK59" s="43"/>
      <c r="SHL59" s="43"/>
      <c r="SHM59" s="43"/>
      <c r="SHN59" s="43"/>
      <c r="SHO59" s="43"/>
      <c r="SHP59" s="43"/>
      <c r="SHQ59" s="43"/>
      <c r="SHR59" s="43"/>
      <c r="SHS59" s="43"/>
      <c r="SHT59" s="43"/>
      <c r="SHU59" s="43"/>
      <c r="SHV59" s="43"/>
      <c r="SHW59" s="43"/>
      <c r="SHX59" s="43"/>
      <c r="SHY59" s="43"/>
      <c r="SHZ59" s="43"/>
      <c r="SIA59" s="43"/>
      <c r="SIB59" s="43"/>
      <c r="SIC59" s="43"/>
      <c r="SID59" s="43"/>
      <c r="SIE59" s="43"/>
      <c r="SIF59" s="43"/>
      <c r="SIG59" s="43"/>
      <c r="SIH59" s="43"/>
      <c r="SII59" s="43"/>
      <c r="SIJ59" s="43"/>
      <c r="SIK59" s="43"/>
      <c r="SIL59" s="43"/>
      <c r="SIM59" s="43"/>
      <c r="SIN59" s="43"/>
      <c r="SIO59" s="43"/>
      <c r="SIP59" s="43"/>
      <c r="SIQ59" s="43"/>
      <c r="SIR59" s="43"/>
      <c r="SIS59" s="43"/>
      <c r="SIT59" s="43"/>
      <c r="SIU59" s="43"/>
      <c r="SIV59" s="43"/>
      <c r="SIW59" s="43"/>
      <c r="SIX59" s="43"/>
      <c r="SIY59" s="43"/>
      <c r="SIZ59" s="43"/>
      <c r="SJA59" s="43"/>
      <c r="SJB59" s="43"/>
      <c r="SJC59" s="43"/>
      <c r="SJD59" s="43"/>
      <c r="SJE59" s="43"/>
      <c r="SJF59" s="43"/>
      <c r="SJG59" s="43"/>
      <c r="SJH59" s="43"/>
      <c r="SJI59" s="43"/>
      <c r="SJJ59" s="43"/>
      <c r="SJK59" s="43"/>
      <c r="SJL59" s="43"/>
      <c r="SJM59" s="43"/>
      <c r="SJN59" s="43"/>
      <c r="SJO59" s="43"/>
      <c r="SJP59" s="43"/>
      <c r="SJQ59" s="43"/>
      <c r="SJR59" s="43"/>
      <c r="SJS59" s="43"/>
      <c r="SJT59" s="43"/>
      <c r="SJU59" s="43"/>
      <c r="SJV59" s="43"/>
      <c r="SJW59" s="43"/>
      <c r="SJX59" s="43"/>
      <c r="SJY59" s="43"/>
      <c r="SJZ59" s="43"/>
      <c r="SKA59" s="43"/>
      <c r="SKB59" s="43"/>
      <c r="SKC59" s="43"/>
      <c r="SKD59" s="43"/>
      <c r="SKE59" s="43"/>
      <c r="SKF59" s="43"/>
      <c r="SKG59" s="43"/>
      <c r="SKH59" s="43"/>
      <c r="SKI59" s="43"/>
      <c r="SKJ59" s="43"/>
      <c r="SKK59" s="43"/>
      <c r="SKL59" s="43"/>
      <c r="SKM59" s="43"/>
      <c r="SKN59" s="43"/>
      <c r="SKO59" s="43"/>
      <c r="SKP59" s="43"/>
      <c r="SKQ59" s="43"/>
      <c r="SKR59" s="43"/>
      <c r="SKS59" s="43"/>
      <c r="SKT59" s="43"/>
      <c r="SKU59" s="43"/>
      <c r="SKV59" s="43"/>
      <c r="SKW59" s="43"/>
      <c r="SKX59" s="43"/>
      <c r="SKY59" s="43"/>
      <c r="SKZ59" s="43"/>
      <c r="SLA59" s="43"/>
      <c r="SLB59" s="43"/>
      <c r="SLC59" s="43"/>
      <c r="SLD59" s="43"/>
      <c r="SLE59" s="43"/>
      <c r="SLF59" s="43"/>
      <c r="SLG59" s="43"/>
      <c r="SLH59" s="43"/>
      <c r="SLI59" s="43"/>
      <c r="SLJ59" s="43"/>
      <c r="SLK59" s="43"/>
      <c r="SLL59" s="43"/>
      <c r="SLM59" s="43"/>
      <c r="SLN59" s="43"/>
      <c r="SLO59" s="43"/>
      <c r="SLP59" s="43"/>
      <c r="SLQ59" s="43"/>
      <c r="SLR59" s="43"/>
      <c r="SLS59" s="43"/>
      <c r="SLT59" s="43"/>
      <c r="SLU59" s="43"/>
      <c r="SLV59" s="43"/>
      <c r="SLW59" s="43"/>
      <c r="SLX59" s="43"/>
      <c r="SLY59" s="43"/>
      <c r="SLZ59" s="43"/>
      <c r="SMA59" s="43"/>
      <c r="SMB59" s="43"/>
      <c r="SMC59" s="43"/>
      <c r="SMD59" s="43"/>
      <c r="SME59" s="43"/>
      <c r="SMF59" s="43"/>
      <c r="SMG59" s="43"/>
      <c r="SMH59" s="43"/>
      <c r="SMI59" s="43"/>
      <c r="SMJ59" s="43"/>
      <c r="SMK59" s="43"/>
      <c r="SML59" s="43"/>
      <c r="SMM59" s="43"/>
      <c r="SMN59" s="43"/>
      <c r="SMO59" s="43"/>
      <c r="SMP59" s="43"/>
      <c r="SMQ59" s="43"/>
      <c r="SMR59" s="43"/>
      <c r="SMS59" s="43"/>
      <c r="SMT59" s="43"/>
      <c r="SMU59" s="43"/>
      <c r="SMV59" s="43"/>
      <c r="SMW59" s="43"/>
      <c r="SMX59" s="43"/>
      <c r="SMY59" s="43"/>
      <c r="SMZ59" s="43"/>
      <c r="SNA59" s="43"/>
      <c r="SNB59" s="43"/>
      <c r="SNC59" s="43"/>
      <c r="SND59" s="43"/>
      <c r="SNE59" s="43"/>
      <c r="SNF59" s="43"/>
      <c r="SNG59" s="43"/>
      <c r="SNH59" s="43"/>
      <c r="SNI59" s="43"/>
      <c r="SNJ59" s="43"/>
      <c r="SNK59" s="43"/>
      <c r="SNL59" s="43"/>
      <c r="SNM59" s="43"/>
      <c r="SNN59" s="43"/>
      <c r="SNO59" s="43"/>
      <c r="SNP59" s="43"/>
      <c r="SNQ59" s="43"/>
      <c r="SNR59" s="43"/>
      <c r="SNS59" s="43"/>
      <c r="SNT59" s="43"/>
      <c r="SNU59" s="43"/>
      <c r="SNV59" s="43"/>
      <c r="SNW59" s="43"/>
      <c r="SNX59" s="43"/>
      <c r="SNY59" s="43"/>
      <c r="SNZ59" s="43"/>
      <c r="SOA59" s="43"/>
      <c r="SOB59" s="43"/>
      <c r="SOC59" s="43"/>
      <c r="SOD59" s="43"/>
      <c r="SOE59" s="43"/>
      <c r="SOF59" s="43"/>
      <c r="SOG59" s="43"/>
      <c r="SOH59" s="43"/>
      <c r="SOI59" s="43"/>
      <c r="SOJ59" s="43"/>
      <c r="SOK59" s="43"/>
      <c r="SOL59" s="43"/>
      <c r="SOM59" s="43"/>
      <c r="SON59" s="43"/>
      <c r="SOO59" s="43"/>
      <c r="SOP59" s="43"/>
      <c r="SOQ59" s="43"/>
      <c r="SOR59" s="43"/>
      <c r="SOS59" s="43"/>
      <c r="SOT59" s="43"/>
      <c r="SOU59" s="43"/>
      <c r="SOV59" s="43"/>
      <c r="SOW59" s="43"/>
      <c r="SOX59" s="43"/>
      <c r="SOY59" s="43"/>
      <c r="SOZ59" s="43"/>
      <c r="SPA59" s="43"/>
      <c r="SPB59" s="43"/>
      <c r="SPC59" s="43"/>
      <c r="SPD59" s="43"/>
      <c r="SPE59" s="43"/>
      <c r="SPF59" s="43"/>
      <c r="SPG59" s="43"/>
      <c r="SPH59" s="43"/>
      <c r="SPI59" s="43"/>
      <c r="SPJ59" s="43"/>
      <c r="SPK59" s="43"/>
      <c r="SPL59" s="43"/>
      <c r="SPM59" s="43"/>
      <c r="SPN59" s="43"/>
      <c r="SPO59" s="43"/>
      <c r="SPP59" s="43"/>
      <c r="SPQ59" s="43"/>
      <c r="SPR59" s="43"/>
      <c r="SPS59" s="43"/>
      <c r="SPT59" s="43"/>
      <c r="SPU59" s="43"/>
      <c r="SPV59" s="43"/>
      <c r="SPW59" s="43"/>
      <c r="SPX59" s="43"/>
      <c r="SPY59" s="43"/>
      <c r="SPZ59" s="43"/>
      <c r="SQA59" s="43"/>
      <c r="SQB59" s="43"/>
      <c r="SQC59" s="43"/>
      <c r="SQD59" s="43"/>
      <c r="SQE59" s="43"/>
      <c r="SQF59" s="43"/>
      <c r="SQG59" s="43"/>
      <c r="SQH59" s="43"/>
      <c r="SQI59" s="43"/>
      <c r="SQJ59" s="43"/>
      <c r="SQK59" s="43"/>
      <c r="SQL59" s="43"/>
      <c r="SQM59" s="43"/>
      <c r="SQN59" s="43"/>
      <c r="SQO59" s="43"/>
      <c r="SQP59" s="43"/>
      <c r="SQQ59" s="43"/>
      <c r="SQR59" s="43"/>
      <c r="SQS59" s="43"/>
      <c r="SQT59" s="43"/>
      <c r="SQU59" s="43"/>
      <c r="SQV59" s="43"/>
      <c r="SQW59" s="43"/>
      <c r="SQX59" s="43"/>
      <c r="SQY59" s="43"/>
      <c r="SQZ59" s="43"/>
      <c r="SRA59" s="43"/>
      <c r="SRB59" s="43"/>
      <c r="SRC59" s="43"/>
      <c r="SRD59" s="43"/>
      <c r="SRE59" s="43"/>
      <c r="SRF59" s="43"/>
      <c r="SRG59" s="43"/>
      <c r="SRH59" s="43"/>
      <c r="SRI59" s="43"/>
      <c r="SRJ59" s="43"/>
      <c r="SRK59" s="43"/>
      <c r="SRL59" s="43"/>
      <c r="SRM59" s="43"/>
      <c r="SRN59" s="43"/>
      <c r="SRO59" s="43"/>
      <c r="SRP59" s="43"/>
      <c r="SRQ59" s="43"/>
      <c r="SRR59" s="43"/>
      <c r="SRS59" s="43"/>
      <c r="SRT59" s="43"/>
      <c r="SRU59" s="43"/>
      <c r="SRV59" s="43"/>
      <c r="SRW59" s="43"/>
      <c r="SRX59" s="43"/>
      <c r="SRY59" s="43"/>
      <c r="SRZ59" s="43"/>
      <c r="SSA59" s="43"/>
      <c r="SSB59" s="43"/>
      <c r="SSC59" s="43"/>
      <c r="SSD59" s="43"/>
      <c r="SSE59" s="43"/>
      <c r="SSF59" s="43"/>
      <c r="SSG59" s="43"/>
      <c r="SSH59" s="43"/>
      <c r="SSI59" s="43"/>
      <c r="SSJ59" s="43"/>
      <c r="SSK59" s="43"/>
      <c r="SSL59" s="43"/>
      <c r="SSM59" s="43"/>
      <c r="SSN59" s="43"/>
      <c r="SSO59" s="43"/>
      <c r="SSP59" s="43"/>
      <c r="SSQ59" s="43"/>
      <c r="SSR59" s="43"/>
      <c r="SSS59" s="43"/>
      <c r="SST59" s="43"/>
      <c r="SSU59" s="43"/>
      <c r="SSV59" s="43"/>
      <c r="SSW59" s="43"/>
      <c r="SSX59" s="43"/>
      <c r="SSY59" s="43"/>
      <c r="SSZ59" s="43"/>
      <c r="STA59" s="43"/>
      <c r="STB59" s="43"/>
      <c r="STC59" s="43"/>
      <c r="STD59" s="43"/>
      <c r="STE59" s="43"/>
      <c r="STF59" s="43"/>
      <c r="STG59" s="43"/>
      <c r="STH59" s="43"/>
      <c r="STI59" s="43"/>
      <c r="STJ59" s="43"/>
      <c r="STK59" s="43"/>
      <c r="STL59" s="43"/>
      <c r="STM59" s="43"/>
      <c r="STN59" s="43"/>
      <c r="STO59" s="43"/>
      <c r="STP59" s="43"/>
      <c r="STQ59" s="43"/>
      <c r="STR59" s="43"/>
      <c r="STS59" s="43"/>
      <c r="STT59" s="43"/>
      <c r="STU59" s="43"/>
      <c r="STV59" s="43"/>
      <c r="STW59" s="43"/>
      <c r="STX59" s="43"/>
      <c r="STY59" s="43"/>
      <c r="STZ59" s="43"/>
      <c r="SUA59" s="43"/>
      <c r="SUB59" s="43"/>
      <c r="SUC59" s="43"/>
      <c r="SUD59" s="43"/>
      <c r="SUE59" s="43"/>
      <c r="SUF59" s="43"/>
      <c r="SUG59" s="43"/>
      <c r="SUH59" s="43"/>
      <c r="SUI59" s="43"/>
      <c r="SUJ59" s="43"/>
      <c r="SUK59" s="43"/>
      <c r="SUL59" s="43"/>
      <c r="SUM59" s="43"/>
      <c r="SUN59" s="43"/>
      <c r="SUO59" s="43"/>
      <c r="SUP59" s="43"/>
      <c r="SUQ59" s="43"/>
      <c r="SUR59" s="43"/>
      <c r="SUS59" s="43"/>
      <c r="SUT59" s="43"/>
      <c r="SUU59" s="43"/>
      <c r="SUV59" s="43"/>
      <c r="SUW59" s="43"/>
      <c r="SUX59" s="43"/>
      <c r="SUY59" s="43"/>
      <c r="SUZ59" s="43"/>
      <c r="SVA59" s="43"/>
      <c r="SVB59" s="43"/>
      <c r="SVC59" s="43"/>
      <c r="SVD59" s="43"/>
      <c r="SVE59" s="43"/>
      <c r="SVF59" s="43"/>
      <c r="SVG59" s="43"/>
      <c r="SVH59" s="43"/>
      <c r="SVI59" s="43"/>
      <c r="SVJ59" s="43"/>
      <c r="SVK59" s="43"/>
      <c r="SVL59" s="43"/>
      <c r="SVM59" s="43"/>
      <c r="SVN59" s="43"/>
      <c r="SVO59" s="43"/>
      <c r="SVP59" s="43"/>
      <c r="SVQ59" s="43"/>
      <c r="SVR59" s="43"/>
      <c r="SVS59" s="43"/>
      <c r="SVT59" s="43"/>
      <c r="SVU59" s="43"/>
      <c r="SVV59" s="43"/>
      <c r="SVW59" s="43"/>
      <c r="SVX59" s="43"/>
      <c r="SVY59" s="43"/>
      <c r="SVZ59" s="43"/>
      <c r="SWA59" s="43"/>
      <c r="SWB59" s="43"/>
      <c r="SWC59" s="43"/>
      <c r="SWD59" s="43"/>
      <c r="SWE59" s="43"/>
      <c r="SWF59" s="43"/>
      <c r="SWG59" s="43"/>
      <c r="SWH59" s="43"/>
      <c r="SWI59" s="43"/>
      <c r="SWJ59" s="43"/>
      <c r="SWK59" s="43"/>
      <c r="SWL59" s="43"/>
      <c r="SWM59" s="43"/>
      <c r="SWN59" s="43"/>
      <c r="SWO59" s="43"/>
      <c r="SWP59" s="43"/>
      <c r="SWQ59" s="43"/>
      <c r="SWR59" s="43"/>
      <c r="SWS59" s="43"/>
      <c r="SWT59" s="43"/>
      <c r="SWU59" s="43"/>
      <c r="SWV59" s="43"/>
      <c r="SWW59" s="43"/>
      <c r="SWX59" s="43"/>
      <c r="SWY59" s="43"/>
      <c r="SWZ59" s="43"/>
      <c r="SXA59" s="43"/>
      <c r="SXB59" s="43"/>
      <c r="SXC59" s="43"/>
      <c r="SXD59" s="43"/>
      <c r="SXE59" s="43"/>
      <c r="SXF59" s="43"/>
      <c r="SXG59" s="43"/>
      <c r="SXH59" s="43"/>
      <c r="SXI59" s="43"/>
      <c r="SXJ59" s="43"/>
      <c r="SXK59" s="43"/>
      <c r="SXL59" s="43"/>
      <c r="SXM59" s="43"/>
      <c r="SXN59" s="43"/>
      <c r="SXO59" s="43"/>
      <c r="SXP59" s="43"/>
      <c r="SXQ59" s="43"/>
      <c r="SXR59" s="43"/>
      <c r="SXS59" s="43"/>
      <c r="SXT59" s="43"/>
      <c r="SXU59" s="43"/>
      <c r="SXV59" s="43"/>
      <c r="SXW59" s="43"/>
      <c r="SXX59" s="43"/>
      <c r="SXY59" s="43"/>
      <c r="SXZ59" s="43"/>
      <c r="SYA59" s="43"/>
      <c r="SYB59" s="43"/>
      <c r="SYC59" s="43"/>
      <c r="SYD59" s="43"/>
      <c r="SYE59" s="43"/>
      <c r="SYF59" s="43"/>
      <c r="SYG59" s="43"/>
      <c r="SYH59" s="43"/>
      <c r="SYI59" s="43"/>
      <c r="SYJ59" s="43"/>
      <c r="SYK59" s="43"/>
      <c r="SYL59" s="43"/>
      <c r="SYM59" s="43"/>
      <c r="SYN59" s="43"/>
      <c r="SYO59" s="43"/>
      <c r="SYP59" s="43"/>
      <c r="SYQ59" s="43"/>
      <c r="SYR59" s="43"/>
      <c r="SYS59" s="43"/>
      <c r="SYT59" s="43"/>
      <c r="SYU59" s="43"/>
      <c r="SYV59" s="43"/>
      <c r="SYW59" s="43"/>
      <c r="SYX59" s="43"/>
      <c r="SYY59" s="43"/>
      <c r="SYZ59" s="43"/>
      <c r="SZA59" s="43"/>
      <c r="SZB59" s="43"/>
      <c r="SZC59" s="43"/>
      <c r="SZD59" s="43"/>
      <c r="SZE59" s="43"/>
      <c r="SZF59" s="43"/>
      <c r="SZG59" s="43"/>
      <c r="SZH59" s="43"/>
      <c r="SZI59" s="43"/>
      <c r="SZJ59" s="43"/>
      <c r="SZK59" s="43"/>
      <c r="SZL59" s="43"/>
      <c r="SZM59" s="43"/>
      <c r="SZN59" s="43"/>
      <c r="SZO59" s="43"/>
      <c r="SZP59" s="43"/>
      <c r="SZQ59" s="43"/>
      <c r="SZR59" s="43"/>
      <c r="SZS59" s="43"/>
      <c r="SZT59" s="43"/>
      <c r="SZU59" s="43"/>
      <c r="SZV59" s="43"/>
      <c r="SZW59" s="43"/>
      <c r="SZX59" s="43"/>
      <c r="SZY59" s="43"/>
      <c r="SZZ59" s="43"/>
      <c r="TAA59" s="43"/>
      <c r="TAB59" s="43"/>
      <c r="TAC59" s="43"/>
      <c r="TAD59" s="43"/>
      <c r="TAE59" s="43"/>
      <c r="TAF59" s="43"/>
      <c r="TAG59" s="43"/>
      <c r="TAH59" s="43"/>
      <c r="TAI59" s="43"/>
      <c r="TAJ59" s="43"/>
      <c r="TAK59" s="43"/>
      <c r="TAL59" s="43"/>
      <c r="TAM59" s="43"/>
      <c r="TAN59" s="43"/>
      <c r="TAO59" s="43"/>
      <c r="TAP59" s="43"/>
      <c r="TAQ59" s="43"/>
      <c r="TAR59" s="43"/>
      <c r="TAS59" s="43"/>
      <c r="TAT59" s="43"/>
      <c r="TAU59" s="43"/>
      <c r="TAV59" s="43"/>
      <c r="TAW59" s="43"/>
      <c r="TAX59" s="43"/>
      <c r="TAY59" s="43"/>
      <c r="TAZ59" s="43"/>
      <c r="TBA59" s="43"/>
      <c r="TBB59" s="43"/>
      <c r="TBC59" s="43"/>
      <c r="TBD59" s="43"/>
      <c r="TBE59" s="43"/>
      <c r="TBF59" s="43"/>
      <c r="TBG59" s="43"/>
      <c r="TBH59" s="43"/>
      <c r="TBI59" s="43"/>
      <c r="TBJ59" s="43"/>
      <c r="TBK59" s="43"/>
      <c r="TBL59" s="43"/>
      <c r="TBM59" s="43"/>
      <c r="TBN59" s="43"/>
      <c r="TBO59" s="43"/>
      <c r="TBP59" s="43"/>
      <c r="TBQ59" s="43"/>
      <c r="TBR59" s="43"/>
      <c r="TBS59" s="43"/>
      <c r="TBT59" s="43"/>
      <c r="TBU59" s="43"/>
      <c r="TBV59" s="43"/>
      <c r="TBW59" s="43"/>
      <c r="TBX59" s="43"/>
      <c r="TBY59" s="43"/>
      <c r="TBZ59" s="43"/>
      <c r="TCA59" s="43"/>
      <c r="TCB59" s="43"/>
      <c r="TCC59" s="43"/>
      <c r="TCD59" s="43"/>
      <c r="TCE59" s="43"/>
      <c r="TCF59" s="43"/>
      <c r="TCG59" s="43"/>
      <c r="TCH59" s="43"/>
      <c r="TCI59" s="43"/>
      <c r="TCJ59" s="43"/>
      <c r="TCK59" s="43"/>
      <c r="TCL59" s="43"/>
      <c r="TCM59" s="43"/>
      <c r="TCN59" s="43"/>
      <c r="TCO59" s="43"/>
      <c r="TCP59" s="43"/>
      <c r="TCQ59" s="43"/>
      <c r="TCR59" s="43"/>
      <c r="TCS59" s="43"/>
      <c r="TCT59" s="43"/>
      <c r="TCU59" s="43"/>
      <c r="TCV59" s="43"/>
      <c r="TCW59" s="43"/>
      <c r="TCX59" s="43"/>
      <c r="TCY59" s="43"/>
      <c r="TCZ59" s="43"/>
      <c r="TDA59" s="43"/>
      <c r="TDB59" s="43"/>
      <c r="TDC59" s="43"/>
      <c r="TDD59" s="43"/>
      <c r="TDE59" s="43"/>
      <c r="TDF59" s="43"/>
      <c r="TDG59" s="43"/>
      <c r="TDH59" s="43"/>
      <c r="TDI59" s="43"/>
      <c r="TDJ59" s="43"/>
      <c r="TDK59" s="43"/>
      <c r="TDL59" s="43"/>
      <c r="TDM59" s="43"/>
      <c r="TDN59" s="43"/>
      <c r="TDO59" s="43"/>
      <c r="TDP59" s="43"/>
      <c r="TDQ59" s="43"/>
      <c r="TDR59" s="43"/>
      <c r="TDS59" s="43"/>
      <c r="TDT59" s="43"/>
      <c r="TDU59" s="43"/>
      <c r="TDV59" s="43"/>
      <c r="TDW59" s="43"/>
      <c r="TDX59" s="43"/>
      <c r="TDY59" s="43"/>
      <c r="TDZ59" s="43"/>
      <c r="TEA59" s="43"/>
      <c r="TEB59" s="43"/>
      <c r="TEC59" s="43"/>
      <c r="TED59" s="43"/>
      <c r="TEE59" s="43"/>
      <c r="TEF59" s="43"/>
      <c r="TEG59" s="43"/>
      <c r="TEH59" s="43"/>
      <c r="TEI59" s="43"/>
      <c r="TEJ59" s="43"/>
      <c r="TEK59" s="43"/>
      <c r="TEL59" s="43"/>
      <c r="TEM59" s="43"/>
      <c r="TEN59" s="43"/>
      <c r="TEO59" s="43"/>
      <c r="TEP59" s="43"/>
      <c r="TEQ59" s="43"/>
      <c r="TER59" s="43"/>
      <c r="TES59" s="43"/>
      <c r="TET59" s="43"/>
      <c r="TEU59" s="43"/>
      <c r="TEV59" s="43"/>
      <c r="TEW59" s="43"/>
      <c r="TEX59" s="43"/>
      <c r="TEY59" s="43"/>
      <c r="TEZ59" s="43"/>
      <c r="TFA59" s="43"/>
      <c r="TFB59" s="43"/>
      <c r="TFC59" s="43"/>
      <c r="TFD59" s="43"/>
      <c r="TFE59" s="43"/>
      <c r="TFF59" s="43"/>
      <c r="TFG59" s="43"/>
      <c r="TFH59" s="43"/>
      <c r="TFI59" s="43"/>
      <c r="TFJ59" s="43"/>
      <c r="TFK59" s="43"/>
      <c r="TFL59" s="43"/>
      <c r="TFM59" s="43"/>
      <c r="TFN59" s="43"/>
      <c r="TFO59" s="43"/>
      <c r="TFP59" s="43"/>
      <c r="TFQ59" s="43"/>
      <c r="TFR59" s="43"/>
      <c r="TFS59" s="43"/>
      <c r="TFT59" s="43"/>
      <c r="TFU59" s="43"/>
      <c r="TFV59" s="43"/>
      <c r="TFW59" s="43"/>
      <c r="TFX59" s="43"/>
      <c r="TFY59" s="43"/>
      <c r="TFZ59" s="43"/>
      <c r="TGA59" s="43"/>
      <c r="TGB59" s="43"/>
      <c r="TGC59" s="43"/>
      <c r="TGD59" s="43"/>
      <c r="TGE59" s="43"/>
      <c r="TGF59" s="43"/>
      <c r="TGG59" s="43"/>
      <c r="TGH59" s="43"/>
      <c r="TGI59" s="43"/>
      <c r="TGJ59" s="43"/>
      <c r="TGK59" s="43"/>
      <c r="TGL59" s="43"/>
      <c r="TGM59" s="43"/>
      <c r="TGN59" s="43"/>
      <c r="TGO59" s="43"/>
      <c r="TGP59" s="43"/>
      <c r="TGQ59" s="43"/>
      <c r="TGR59" s="43"/>
      <c r="TGS59" s="43"/>
      <c r="TGT59" s="43"/>
      <c r="TGU59" s="43"/>
      <c r="TGV59" s="43"/>
      <c r="TGW59" s="43"/>
      <c r="TGX59" s="43"/>
      <c r="TGY59" s="43"/>
      <c r="TGZ59" s="43"/>
      <c r="THA59" s="43"/>
      <c r="THB59" s="43"/>
      <c r="THC59" s="43"/>
      <c r="THD59" s="43"/>
      <c r="THE59" s="43"/>
      <c r="THF59" s="43"/>
      <c r="THG59" s="43"/>
      <c r="THH59" s="43"/>
      <c r="THI59" s="43"/>
      <c r="THJ59" s="43"/>
      <c r="THK59" s="43"/>
      <c r="THL59" s="43"/>
      <c r="THM59" s="43"/>
      <c r="THN59" s="43"/>
      <c r="THO59" s="43"/>
      <c r="THP59" s="43"/>
      <c r="THQ59" s="43"/>
      <c r="THR59" s="43"/>
      <c r="THS59" s="43"/>
      <c r="THT59" s="43"/>
      <c r="THU59" s="43"/>
      <c r="THV59" s="43"/>
      <c r="THW59" s="43"/>
      <c r="THX59" s="43"/>
      <c r="THY59" s="43"/>
      <c r="THZ59" s="43"/>
      <c r="TIA59" s="43"/>
      <c r="TIB59" s="43"/>
      <c r="TIC59" s="43"/>
      <c r="TID59" s="43"/>
      <c r="TIE59" s="43"/>
      <c r="TIF59" s="43"/>
      <c r="TIG59" s="43"/>
      <c r="TIH59" s="43"/>
      <c r="TII59" s="43"/>
      <c r="TIJ59" s="43"/>
      <c r="TIK59" s="43"/>
      <c r="TIL59" s="43"/>
      <c r="TIM59" s="43"/>
      <c r="TIN59" s="43"/>
      <c r="TIO59" s="43"/>
      <c r="TIP59" s="43"/>
      <c r="TIQ59" s="43"/>
      <c r="TIR59" s="43"/>
      <c r="TIS59" s="43"/>
      <c r="TIT59" s="43"/>
      <c r="TIU59" s="43"/>
      <c r="TIV59" s="43"/>
      <c r="TIW59" s="43"/>
      <c r="TIX59" s="43"/>
      <c r="TIY59" s="43"/>
      <c r="TIZ59" s="43"/>
      <c r="TJA59" s="43"/>
      <c r="TJB59" s="43"/>
      <c r="TJC59" s="43"/>
      <c r="TJD59" s="43"/>
      <c r="TJE59" s="43"/>
      <c r="TJF59" s="43"/>
      <c r="TJG59" s="43"/>
      <c r="TJH59" s="43"/>
      <c r="TJI59" s="43"/>
      <c r="TJJ59" s="43"/>
      <c r="TJK59" s="43"/>
      <c r="TJL59" s="43"/>
      <c r="TJM59" s="43"/>
      <c r="TJN59" s="43"/>
      <c r="TJO59" s="43"/>
      <c r="TJP59" s="43"/>
      <c r="TJQ59" s="43"/>
      <c r="TJR59" s="43"/>
      <c r="TJS59" s="43"/>
      <c r="TJT59" s="43"/>
      <c r="TJU59" s="43"/>
      <c r="TJV59" s="43"/>
      <c r="TJW59" s="43"/>
      <c r="TJX59" s="43"/>
      <c r="TJY59" s="43"/>
      <c r="TJZ59" s="43"/>
      <c r="TKA59" s="43"/>
      <c r="TKB59" s="43"/>
      <c r="TKC59" s="43"/>
      <c r="TKD59" s="43"/>
      <c r="TKE59" s="43"/>
      <c r="TKF59" s="43"/>
      <c r="TKG59" s="43"/>
      <c r="TKH59" s="43"/>
      <c r="TKI59" s="43"/>
      <c r="TKJ59" s="43"/>
      <c r="TKK59" s="43"/>
      <c r="TKL59" s="43"/>
      <c r="TKM59" s="43"/>
      <c r="TKN59" s="43"/>
      <c r="TKO59" s="43"/>
      <c r="TKP59" s="43"/>
      <c r="TKQ59" s="43"/>
      <c r="TKR59" s="43"/>
      <c r="TKS59" s="43"/>
      <c r="TKT59" s="43"/>
      <c r="TKU59" s="43"/>
      <c r="TKV59" s="43"/>
      <c r="TKW59" s="43"/>
      <c r="TKX59" s="43"/>
      <c r="TKY59" s="43"/>
      <c r="TKZ59" s="43"/>
      <c r="TLA59" s="43"/>
      <c r="TLB59" s="43"/>
      <c r="TLC59" s="43"/>
      <c r="TLD59" s="43"/>
      <c r="TLE59" s="43"/>
      <c r="TLF59" s="43"/>
      <c r="TLG59" s="43"/>
      <c r="TLH59" s="43"/>
      <c r="TLI59" s="43"/>
      <c r="TLJ59" s="43"/>
      <c r="TLK59" s="43"/>
      <c r="TLL59" s="43"/>
      <c r="TLM59" s="43"/>
      <c r="TLN59" s="43"/>
      <c r="TLO59" s="43"/>
      <c r="TLP59" s="43"/>
      <c r="TLQ59" s="43"/>
      <c r="TLR59" s="43"/>
      <c r="TLS59" s="43"/>
      <c r="TLT59" s="43"/>
      <c r="TLU59" s="43"/>
      <c r="TLV59" s="43"/>
      <c r="TLW59" s="43"/>
      <c r="TLX59" s="43"/>
      <c r="TLY59" s="43"/>
      <c r="TLZ59" s="43"/>
      <c r="TMA59" s="43"/>
      <c r="TMB59" s="43"/>
      <c r="TMC59" s="43"/>
      <c r="TMD59" s="43"/>
      <c r="TME59" s="43"/>
      <c r="TMF59" s="43"/>
      <c r="TMG59" s="43"/>
      <c r="TMH59" s="43"/>
      <c r="TMI59" s="43"/>
      <c r="TMJ59" s="43"/>
      <c r="TMK59" s="43"/>
      <c r="TML59" s="43"/>
      <c r="TMM59" s="43"/>
      <c r="TMN59" s="43"/>
      <c r="TMO59" s="43"/>
      <c r="TMP59" s="43"/>
      <c r="TMQ59" s="43"/>
      <c r="TMR59" s="43"/>
      <c r="TMS59" s="43"/>
      <c r="TMT59" s="43"/>
      <c r="TMU59" s="43"/>
      <c r="TMV59" s="43"/>
      <c r="TMW59" s="43"/>
      <c r="TMX59" s="43"/>
      <c r="TMY59" s="43"/>
      <c r="TMZ59" s="43"/>
      <c r="TNA59" s="43"/>
      <c r="TNB59" s="43"/>
      <c r="TNC59" s="43"/>
      <c r="TND59" s="43"/>
      <c r="TNE59" s="43"/>
      <c r="TNF59" s="43"/>
      <c r="TNG59" s="43"/>
      <c r="TNH59" s="43"/>
      <c r="TNI59" s="43"/>
      <c r="TNJ59" s="43"/>
      <c r="TNK59" s="43"/>
      <c r="TNL59" s="43"/>
      <c r="TNM59" s="43"/>
      <c r="TNN59" s="43"/>
      <c r="TNO59" s="43"/>
      <c r="TNP59" s="43"/>
      <c r="TNQ59" s="43"/>
      <c r="TNR59" s="43"/>
      <c r="TNS59" s="43"/>
      <c r="TNT59" s="43"/>
      <c r="TNU59" s="43"/>
      <c r="TNV59" s="43"/>
      <c r="TNW59" s="43"/>
      <c r="TNX59" s="43"/>
      <c r="TNY59" s="43"/>
      <c r="TNZ59" s="43"/>
      <c r="TOA59" s="43"/>
      <c r="TOB59" s="43"/>
      <c r="TOC59" s="43"/>
      <c r="TOD59" s="43"/>
      <c r="TOE59" s="43"/>
      <c r="TOF59" s="43"/>
      <c r="TOG59" s="43"/>
      <c r="TOH59" s="43"/>
      <c r="TOI59" s="43"/>
      <c r="TOJ59" s="43"/>
      <c r="TOK59" s="43"/>
      <c r="TOL59" s="43"/>
      <c r="TOM59" s="43"/>
      <c r="TON59" s="43"/>
      <c r="TOO59" s="43"/>
      <c r="TOP59" s="43"/>
      <c r="TOQ59" s="43"/>
      <c r="TOR59" s="43"/>
      <c r="TOS59" s="43"/>
      <c r="TOT59" s="43"/>
      <c r="TOU59" s="43"/>
      <c r="TOV59" s="43"/>
      <c r="TOW59" s="43"/>
      <c r="TOX59" s="43"/>
      <c r="TOY59" s="43"/>
      <c r="TOZ59" s="43"/>
      <c r="TPA59" s="43"/>
      <c r="TPB59" s="43"/>
      <c r="TPC59" s="43"/>
      <c r="TPD59" s="43"/>
      <c r="TPE59" s="43"/>
      <c r="TPF59" s="43"/>
      <c r="TPG59" s="43"/>
      <c r="TPH59" s="43"/>
      <c r="TPI59" s="43"/>
      <c r="TPJ59" s="43"/>
      <c r="TPK59" s="43"/>
      <c r="TPL59" s="43"/>
      <c r="TPM59" s="43"/>
      <c r="TPN59" s="43"/>
      <c r="TPO59" s="43"/>
      <c r="TPP59" s="43"/>
      <c r="TPQ59" s="43"/>
      <c r="TPR59" s="43"/>
      <c r="TPS59" s="43"/>
      <c r="TPT59" s="43"/>
      <c r="TPU59" s="43"/>
      <c r="TPV59" s="43"/>
      <c r="TPW59" s="43"/>
      <c r="TPX59" s="43"/>
      <c r="TPY59" s="43"/>
      <c r="TPZ59" s="43"/>
      <c r="TQA59" s="43"/>
      <c r="TQB59" s="43"/>
      <c r="TQC59" s="43"/>
      <c r="TQD59" s="43"/>
      <c r="TQE59" s="43"/>
      <c r="TQF59" s="43"/>
      <c r="TQG59" s="43"/>
      <c r="TQH59" s="43"/>
      <c r="TQI59" s="43"/>
      <c r="TQJ59" s="43"/>
      <c r="TQK59" s="43"/>
      <c r="TQL59" s="43"/>
      <c r="TQM59" s="43"/>
      <c r="TQN59" s="43"/>
      <c r="TQO59" s="43"/>
      <c r="TQP59" s="43"/>
      <c r="TQQ59" s="43"/>
      <c r="TQR59" s="43"/>
      <c r="TQS59" s="43"/>
      <c r="TQT59" s="43"/>
      <c r="TQU59" s="43"/>
      <c r="TQV59" s="43"/>
      <c r="TQW59" s="43"/>
      <c r="TQX59" s="43"/>
      <c r="TQY59" s="43"/>
      <c r="TQZ59" s="43"/>
      <c r="TRA59" s="43"/>
      <c r="TRB59" s="43"/>
      <c r="TRC59" s="43"/>
      <c r="TRD59" s="43"/>
      <c r="TRE59" s="43"/>
      <c r="TRF59" s="43"/>
      <c r="TRG59" s="43"/>
      <c r="TRH59" s="43"/>
      <c r="TRI59" s="43"/>
      <c r="TRJ59" s="43"/>
      <c r="TRK59" s="43"/>
      <c r="TRL59" s="43"/>
      <c r="TRM59" s="43"/>
      <c r="TRN59" s="43"/>
      <c r="TRO59" s="43"/>
      <c r="TRP59" s="43"/>
      <c r="TRQ59" s="43"/>
      <c r="TRR59" s="43"/>
      <c r="TRS59" s="43"/>
      <c r="TRT59" s="43"/>
      <c r="TRU59" s="43"/>
      <c r="TRV59" s="43"/>
      <c r="TRW59" s="43"/>
      <c r="TRX59" s="43"/>
      <c r="TRY59" s="43"/>
      <c r="TRZ59" s="43"/>
      <c r="TSA59" s="43"/>
      <c r="TSB59" s="43"/>
      <c r="TSC59" s="43"/>
      <c r="TSD59" s="43"/>
      <c r="TSE59" s="43"/>
      <c r="TSF59" s="43"/>
      <c r="TSG59" s="43"/>
      <c r="TSH59" s="43"/>
      <c r="TSI59" s="43"/>
      <c r="TSJ59" s="43"/>
      <c r="TSK59" s="43"/>
      <c r="TSL59" s="43"/>
      <c r="TSM59" s="43"/>
      <c r="TSN59" s="43"/>
      <c r="TSO59" s="43"/>
      <c r="TSP59" s="43"/>
      <c r="TSQ59" s="43"/>
      <c r="TSR59" s="43"/>
      <c r="TSS59" s="43"/>
      <c r="TST59" s="43"/>
      <c r="TSU59" s="43"/>
      <c r="TSV59" s="43"/>
      <c r="TSW59" s="43"/>
      <c r="TSX59" s="43"/>
      <c r="TSY59" s="43"/>
      <c r="TSZ59" s="43"/>
      <c r="TTA59" s="43"/>
      <c r="TTB59" s="43"/>
      <c r="TTC59" s="43"/>
      <c r="TTD59" s="43"/>
      <c r="TTE59" s="43"/>
      <c r="TTF59" s="43"/>
      <c r="TTG59" s="43"/>
      <c r="TTH59" s="43"/>
      <c r="TTI59" s="43"/>
      <c r="TTJ59" s="43"/>
      <c r="TTK59" s="43"/>
      <c r="TTL59" s="43"/>
      <c r="TTM59" s="43"/>
      <c r="TTN59" s="43"/>
      <c r="TTO59" s="43"/>
      <c r="TTP59" s="43"/>
      <c r="TTQ59" s="43"/>
      <c r="TTR59" s="43"/>
      <c r="TTS59" s="43"/>
      <c r="TTT59" s="43"/>
      <c r="TTU59" s="43"/>
      <c r="TTV59" s="43"/>
      <c r="TTW59" s="43"/>
      <c r="TTX59" s="43"/>
      <c r="TTY59" s="43"/>
      <c r="TTZ59" s="43"/>
      <c r="TUA59" s="43"/>
      <c r="TUB59" s="43"/>
      <c r="TUC59" s="43"/>
      <c r="TUD59" s="43"/>
      <c r="TUE59" s="43"/>
      <c r="TUF59" s="43"/>
      <c r="TUG59" s="43"/>
      <c r="TUH59" s="43"/>
      <c r="TUI59" s="43"/>
      <c r="TUJ59" s="43"/>
      <c r="TUK59" s="43"/>
      <c r="TUL59" s="43"/>
      <c r="TUM59" s="43"/>
      <c r="TUN59" s="43"/>
      <c r="TUO59" s="43"/>
      <c r="TUP59" s="43"/>
      <c r="TUQ59" s="43"/>
      <c r="TUR59" s="43"/>
      <c r="TUS59" s="43"/>
      <c r="TUT59" s="43"/>
      <c r="TUU59" s="43"/>
      <c r="TUV59" s="43"/>
      <c r="TUW59" s="43"/>
      <c r="TUX59" s="43"/>
      <c r="TUY59" s="43"/>
      <c r="TUZ59" s="43"/>
      <c r="TVA59" s="43"/>
      <c r="TVB59" s="43"/>
      <c r="TVC59" s="43"/>
      <c r="TVD59" s="43"/>
      <c r="TVE59" s="43"/>
      <c r="TVF59" s="43"/>
      <c r="TVG59" s="43"/>
      <c r="TVH59" s="43"/>
      <c r="TVI59" s="43"/>
      <c r="TVJ59" s="43"/>
      <c r="TVK59" s="43"/>
      <c r="TVL59" s="43"/>
      <c r="TVM59" s="43"/>
      <c r="TVN59" s="43"/>
      <c r="TVO59" s="43"/>
      <c r="TVP59" s="43"/>
      <c r="TVQ59" s="43"/>
      <c r="TVR59" s="43"/>
      <c r="TVS59" s="43"/>
      <c r="TVT59" s="43"/>
      <c r="TVU59" s="43"/>
      <c r="TVV59" s="43"/>
      <c r="TVW59" s="43"/>
      <c r="TVX59" s="43"/>
      <c r="TVY59" s="43"/>
      <c r="TVZ59" s="43"/>
      <c r="TWA59" s="43"/>
      <c r="TWB59" s="43"/>
      <c r="TWC59" s="43"/>
      <c r="TWD59" s="43"/>
      <c r="TWE59" s="43"/>
      <c r="TWF59" s="43"/>
      <c r="TWG59" s="43"/>
      <c r="TWH59" s="43"/>
      <c r="TWI59" s="43"/>
      <c r="TWJ59" s="43"/>
      <c r="TWK59" s="43"/>
      <c r="TWL59" s="43"/>
      <c r="TWM59" s="43"/>
      <c r="TWN59" s="43"/>
      <c r="TWO59" s="43"/>
      <c r="TWP59" s="43"/>
      <c r="TWQ59" s="43"/>
      <c r="TWR59" s="43"/>
      <c r="TWS59" s="43"/>
      <c r="TWT59" s="43"/>
      <c r="TWU59" s="43"/>
      <c r="TWV59" s="43"/>
      <c r="TWW59" s="43"/>
      <c r="TWX59" s="43"/>
      <c r="TWY59" s="43"/>
      <c r="TWZ59" s="43"/>
      <c r="TXA59" s="43"/>
      <c r="TXB59" s="43"/>
      <c r="TXC59" s="43"/>
      <c r="TXD59" s="43"/>
      <c r="TXE59" s="43"/>
      <c r="TXF59" s="43"/>
      <c r="TXG59" s="43"/>
      <c r="TXH59" s="43"/>
      <c r="TXI59" s="43"/>
      <c r="TXJ59" s="43"/>
      <c r="TXK59" s="43"/>
      <c r="TXL59" s="43"/>
      <c r="TXM59" s="43"/>
      <c r="TXN59" s="43"/>
      <c r="TXO59" s="43"/>
      <c r="TXP59" s="43"/>
      <c r="TXQ59" s="43"/>
      <c r="TXR59" s="43"/>
      <c r="TXS59" s="43"/>
      <c r="TXT59" s="43"/>
      <c r="TXU59" s="43"/>
      <c r="TXV59" s="43"/>
      <c r="TXW59" s="43"/>
      <c r="TXX59" s="43"/>
      <c r="TXY59" s="43"/>
      <c r="TXZ59" s="43"/>
      <c r="TYA59" s="43"/>
      <c r="TYB59" s="43"/>
      <c r="TYC59" s="43"/>
      <c r="TYD59" s="43"/>
      <c r="TYE59" s="43"/>
      <c r="TYF59" s="43"/>
      <c r="TYG59" s="43"/>
      <c r="TYH59" s="43"/>
      <c r="TYI59" s="43"/>
      <c r="TYJ59" s="43"/>
      <c r="TYK59" s="43"/>
      <c r="TYL59" s="43"/>
      <c r="TYM59" s="43"/>
      <c r="TYN59" s="43"/>
      <c r="TYO59" s="43"/>
      <c r="TYP59" s="43"/>
      <c r="TYQ59" s="43"/>
      <c r="TYR59" s="43"/>
      <c r="TYS59" s="43"/>
      <c r="TYT59" s="43"/>
      <c r="TYU59" s="43"/>
      <c r="TYV59" s="43"/>
      <c r="TYW59" s="43"/>
      <c r="TYX59" s="43"/>
      <c r="TYY59" s="43"/>
      <c r="TYZ59" s="43"/>
      <c r="TZA59" s="43"/>
      <c r="TZB59" s="43"/>
      <c r="TZC59" s="43"/>
      <c r="TZD59" s="43"/>
      <c r="TZE59" s="43"/>
      <c r="TZF59" s="43"/>
      <c r="TZG59" s="43"/>
      <c r="TZH59" s="43"/>
      <c r="TZI59" s="43"/>
      <c r="TZJ59" s="43"/>
      <c r="TZK59" s="43"/>
      <c r="TZL59" s="43"/>
      <c r="TZM59" s="43"/>
      <c r="TZN59" s="43"/>
      <c r="TZO59" s="43"/>
      <c r="TZP59" s="43"/>
      <c r="TZQ59" s="43"/>
      <c r="TZR59" s="43"/>
      <c r="TZS59" s="43"/>
      <c r="TZT59" s="43"/>
      <c r="TZU59" s="43"/>
      <c r="TZV59" s="43"/>
      <c r="TZW59" s="43"/>
      <c r="TZX59" s="43"/>
      <c r="TZY59" s="43"/>
      <c r="TZZ59" s="43"/>
      <c r="UAA59" s="43"/>
      <c r="UAB59" s="43"/>
      <c r="UAC59" s="43"/>
      <c r="UAD59" s="43"/>
      <c r="UAE59" s="43"/>
      <c r="UAF59" s="43"/>
      <c r="UAG59" s="43"/>
      <c r="UAH59" s="43"/>
      <c r="UAI59" s="43"/>
      <c r="UAJ59" s="43"/>
      <c r="UAK59" s="43"/>
      <c r="UAL59" s="43"/>
      <c r="UAM59" s="43"/>
      <c r="UAN59" s="43"/>
      <c r="UAO59" s="43"/>
      <c r="UAP59" s="43"/>
      <c r="UAQ59" s="43"/>
      <c r="UAR59" s="43"/>
      <c r="UAS59" s="43"/>
      <c r="UAT59" s="43"/>
      <c r="UAU59" s="43"/>
      <c r="UAV59" s="43"/>
      <c r="UAW59" s="43"/>
      <c r="UAX59" s="43"/>
      <c r="UAY59" s="43"/>
      <c r="UAZ59" s="43"/>
      <c r="UBA59" s="43"/>
      <c r="UBB59" s="43"/>
      <c r="UBC59" s="43"/>
      <c r="UBD59" s="43"/>
      <c r="UBE59" s="43"/>
      <c r="UBF59" s="43"/>
      <c r="UBG59" s="43"/>
      <c r="UBH59" s="43"/>
      <c r="UBI59" s="43"/>
      <c r="UBJ59" s="43"/>
      <c r="UBK59" s="43"/>
      <c r="UBL59" s="43"/>
      <c r="UBM59" s="43"/>
      <c r="UBN59" s="43"/>
      <c r="UBO59" s="43"/>
      <c r="UBP59" s="43"/>
      <c r="UBQ59" s="43"/>
      <c r="UBR59" s="43"/>
      <c r="UBS59" s="43"/>
      <c r="UBT59" s="43"/>
      <c r="UBU59" s="43"/>
      <c r="UBV59" s="43"/>
      <c r="UBW59" s="43"/>
      <c r="UBX59" s="43"/>
      <c r="UBY59" s="43"/>
      <c r="UBZ59" s="43"/>
      <c r="UCA59" s="43"/>
      <c r="UCB59" s="43"/>
      <c r="UCC59" s="43"/>
      <c r="UCD59" s="43"/>
      <c r="UCE59" s="43"/>
      <c r="UCF59" s="43"/>
      <c r="UCG59" s="43"/>
      <c r="UCH59" s="43"/>
      <c r="UCI59" s="43"/>
      <c r="UCJ59" s="43"/>
      <c r="UCK59" s="43"/>
      <c r="UCL59" s="43"/>
      <c r="UCM59" s="43"/>
      <c r="UCN59" s="43"/>
      <c r="UCO59" s="43"/>
      <c r="UCP59" s="43"/>
      <c r="UCQ59" s="43"/>
      <c r="UCR59" s="43"/>
      <c r="UCS59" s="43"/>
      <c r="UCT59" s="43"/>
      <c r="UCU59" s="43"/>
      <c r="UCV59" s="43"/>
      <c r="UCW59" s="43"/>
      <c r="UCX59" s="43"/>
      <c r="UCY59" s="43"/>
      <c r="UCZ59" s="43"/>
      <c r="UDA59" s="43"/>
      <c r="UDB59" s="43"/>
      <c r="UDC59" s="43"/>
      <c r="UDD59" s="43"/>
      <c r="UDE59" s="43"/>
      <c r="UDF59" s="43"/>
      <c r="UDG59" s="43"/>
      <c r="UDH59" s="43"/>
      <c r="UDI59" s="43"/>
      <c r="UDJ59" s="43"/>
      <c r="UDK59" s="43"/>
      <c r="UDL59" s="43"/>
      <c r="UDM59" s="43"/>
      <c r="UDN59" s="43"/>
      <c r="UDO59" s="43"/>
      <c r="UDP59" s="43"/>
      <c r="UDQ59" s="43"/>
      <c r="UDR59" s="43"/>
      <c r="UDS59" s="43"/>
      <c r="UDT59" s="43"/>
      <c r="UDU59" s="43"/>
      <c r="UDV59" s="43"/>
      <c r="UDW59" s="43"/>
      <c r="UDX59" s="43"/>
      <c r="UDY59" s="43"/>
      <c r="UDZ59" s="43"/>
      <c r="UEA59" s="43"/>
      <c r="UEB59" s="43"/>
      <c r="UEC59" s="43"/>
      <c r="UED59" s="43"/>
      <c r="UEE59" s="43"/>
      <c r="UEF59" s="43"/>
      <c r="UEG59" s="43"/>
      <c r="UEH59" s="43"/>
      <c r="UEI59" s="43"/>
      <c r="UEJ59" s="43"/>
      <c r="UEK59" s="43"/>
      <c r="UEL59" s="43"/>
      <c r="UEM59" s="43"/>
      <c r="UEN59" s="43"/>
      <c r="UEO59" s="43"/>
      <c r="UEP59" s="43"/>
      <c r="UEQ59" s="43"/>
      <c r="UER59" s="43"/>
      <c r="UES59" s="43"/>
      <c r="UET59" s="43"/>
      <c r="UEU59" s="43"/>
      <c r="UEV59" s="43"/>
      <c r="UEW59" s="43"/>
      <c r="UEX59" s="43"/>
      <c r="UEY59" s="43"/>
      <c r="UEZ59" s="43"/>
      <c r="UFA59" s="43"/>
      <c r="UFB59" s="43"/>
      <c r="UFC59" s="43"/>
      <c r="UFD59" s="43"/>
      <c r="UFE59" s="43"/>
      <c r="UFF59" s="43"/>
      <c r="UFG59" s="43"/>
      <c r="UFH59" s="43"/>
      <c r="UFI59" s="43"/>
      <c r="UFJ59" s="43"/>
      <c r="UFK59" s="43"/>
      <c r="UFL59" s="43"/>
      <c r="UFM59" s="43"/>
      <c r="UFN59" s="43"/>
      <c r="UFO59" s="43"/>
      <c r="UFP59" s="43"/>
      <c r="UFQ59" s="43"/>
      <c r="UFR59" s="43"/>
      <c r="UFS59" s="43"/>
      <c r="UFT59" s="43"/>
      <c r="UFU59" s="43"/>
      <c r="UFV59" s="43"/>
      <c r="UFW59" s="43"/>
      <c r="UFX59" s="43"/>
      <c r="UFY59" s="43"/>
      <c r="UFZ59" s="43"/>
      <c r="UGA59" s="43"/>
      <c r="UGB59" s="43"/>
      <c r="UGC59" s="43"/>
      <c r="UGD59" s="43"/>
      <c r="UGE59" s="43"/>
      <c r="UGF59" s="43"/>
      <c r="UGG59" s="43"/>
      <c r="UGH59" s="43"/>
      <c r="UGI59" s="43"/>
      <c r="UGJ59" s="43"/>
      <c r="UGK59" s="43"/>
      <c r="UGL59" s="43"/>
      <c r="UGM59" s="43"/>
      <c r="UGN59" s="43"/>
      <c r="UGO59" s="43"/>
      <c r="UGP59" s="43"/>
      <c r="UGQ59" s="43"/>
      <c r="UGR59" s="43"/>
      <c r="UGS59" s="43"/>
      <c r="UGT59" s="43"/>
      <c r="UGU59" s="43"/>
      <c r="UGV59" s="43"/>
      <c r="UGW59" s="43"/>
      <c r="UGX59" s="43"/>
      <c r="UGY59" s="43"/>
      <c r="UGZ59" s="43"/>
      <c r="UHA59" s="43"/>
      <c r="UHB59" s="43"/>
      <c r="UHC59" s="43"/>
      <c r="UHD59" s="43"/>
      <c r="UHE59" s="43"/>
      <c r="UHF59" s="43"/>
      <c r="UHG59" s="43"/>
      <c r="UHH59" s="43"/>
      <c r="UHI59" s="43"/>
      <c r="UHJ59" s="43"/>
      <c r="UHK59" s="43"/>
      <c r="UHL59" s="43"/>
      <c r="UHM59" s="43"/>
      <c r="UHN59" s="43"/>
      <c r="UHO59" s="43"/>
      <c r="UHP59" s="43"/>
      <c r="UHQ59" s="43"/>
      <c r="UHR59" s="43"/>
      <c r="UHS59" s="43"/>
      <c r="UHT59" s="43"/>
      <c r="UHU59" s="43"/>
      <c r="UHV59" s="43"/>
      <c r="UHW59" s="43"/>
      <c r="UHX59" s="43"/>
      <c r="UHY59" s="43"/>
      <c r="UHZ59" s="43"/>
      <c r="UIA59" s="43"/>
      <c r="UIB59" s="43"/>
      <c r="UIC59" s="43"/>
      <c r="UID59" s="43"/>
      <c r="UIE59" s="43"/>
      <c r="UIF59" s="43"/>
      <c r="UIG59" s="43"/>
      <c r="UIH59" s="43"/>
      <c r="UII59" s="43"/>
      <c r="UIJ59" s="43"/>
      <c r="UIK59" s="43"/>
      <c r="UIL59" s="43"/>
      <c r="UIM59" s="43"/>
      <c r="UIN59" s="43"/>
      <c r="UIO59" s="43"/>
      <c r="UIP59" s="43"/>
      <c r="UIQ59" s="43"/>
      <c r="UIR59" s="43"/>
      <c r="UIS59" s="43"/>
      <c r="UIT59" s="43"/>
      <c r="UIU59" s="43"/>
      <c r="UIV59" s="43"/>
      <c r="UIW59" s="43"/>
      <c r="UIX59" s="43"/>
      <c r="UIY59" s="43"/>
      <c r="UIZ59" s="43"/>
      <c r="UJA59" s="43"/>
      <c r="UJB59" s="43"/>
      <c r="UJC59" s="43"/>
      <c r="UJD59" s="43"/>
      <c r="UJE59" s="43"/>
      <c r="UJF59" s="43"/>
      <c r="UJG59" s="43"/>
      <c r="UJH59" s="43"/>
      <c r="UJI59" s="43"/>
      <c r="UJJ59" s="43"/>
      <c r="UJK59" s="43"/>
      <c r="UJL59" s="43"/>
      <c r="UJM59" s="43"/>
      <c r="UJN59" s="43"/>
      <c r="UJO59" s="43"/>
      <c r="UJP59" s="43"/>
      <c r="UJQ59" s="43"/>
      <c r="UJR59" s="43"/>
      <c r="UJS59" s="43"/>
      <c r="UJT59" s="43"/>
      <c r="UJU59" s="43"/>
      <c r="UJV59" s="43"/>
      <c r="UJW59" s="43"/>
      <c r="UJX59" s="43"/>
      <c r="UJY59" s="43"/>
      <c r="UJZ59" s="43"/>
      <c r="UKA59" s="43"/>
      <c r="UKB59" s="43"/>
      <c r="UKC59" s="43"/>
      <c r="UKD59" s="43"/>
      <c r="UKE59" s="43"/>
      <c r="UKF59" s="43"/>
      <c r="UKG59" s="43"/>
      <c r="UKH59" s="43"/>
      <c r="UKI59" s="43"/>
      <c r="UKJ59" s="43"/>
      <c r="UKK59" s="43"/>
      <c r="UKL59" s="43"/>
      <c r="UKM59" s="43"/>
      <c r="UKN59" s="43"/>
      <c r="UKO59" s="43"/>
      <c r="UKP59" s="43"/>
      <c r="UKQ59" s="43"/>
      <c r="UKR59" s="43"/>
      <c r="UKS59" s="43"/>
      <c r="UKT59" s="43"/>
      <c r="UKU59" s="43"/>
      <c r="UKV59" s="43"/>
      <c r="UKW59" s="43"/>
      <c r="UKX59" s="43"/>
      <c r="UKY59" s="43"/>
      <c r="UKZ59" s="43"/>
      <c r="ULA59" s="43"/>
      <c r="ULB59" s="43"/>
      <c r="ULC59" s="43"/>
      <c r="ULD59" s="43"/>
      <c r="ULE59" s="43"/>
      <c r="ULF59" s="43"/>
      <c r="ULG59" s="43"/>
      <c r="ULH59" s="43"/>
      <c r="ULI59" s="43"/>
      <c r="ULJ59" s="43"/>
      <c r="ULK59" s="43"/>
      <c r="ULL59" s="43"/>
      <c r="ULM59" s="43"/>
      <c r="ULN59" s="43"/>
      <c r="ULO59" s="43"/>
      <c r="ULP59" s="43"/>
      <c r="ULQ59" s="43"/>
      <c r="ULR59" s="43"/>
      <c r="ULS59" s="43"/>
      <c r="ULT59" s="43"/>
      <c r="ULU59" s="43"/>
      <c r="ULV59" s="43"/>
      <c r="ULW59" s="43"/>
      <c r="ULX59" s="43"/>
      <c r="ULY59" s="43"/>
      <c r="ULZ59" s="43"/>
      <c r="UMA59" s="43"/>
      <c r="UMB59" s="43"/>
      <c r="UMC59" s="43"/>
      <c r="UMD59" s="43"/>
      <c r="UME59" s="43"/>
      <c r="UMF59" s="43"/>
      <c r="UMG59" s="43"/>
      <c r="UMH59" s="43"/>
      <c r="UMI59" s="43"/>
      <c r="UMJ59" s="43"/>
      <c r="UMK59" s="43"/>
      <c r="UML59" s="43"/>
      <c r="UMM59" s="43"/>
      <c r="UMN59" s="43"/>
      <c r="UMO59" s="43"/>
      <c r="UMP59" s="43"/>
      <c r="UMQ59" s="43"/>
      <c r="UMR59" s="43"/>
      <c r="UMS59" s="43"/>
      <c r="UMT59" s="43"/>
      <c r="UMU59" s="43"/>
      <c r="UMV59" s="43"/>
      <c r="UMW59" s="43"/>
      <c r="UMX59" s="43"/>
      <c r="UMY59" s="43"/>
      <c r="UMZ59" s="43"/>
      <c r="UNA59" s="43"/>
      <c r="UNB59" s="43"/>
      <c r="UNC59" s="43"/>
      <c r="UND59" s="43"/>
      <c r="UNE59" s="43"/>
      <c r="UNF59" s="43"/>
      <c r="UNG59" s="43"/>
      <c r="UNH59" s="43"/>
      <c r="UNI59" s="43"/>
      <c r="UNJ59" s="43"/>
      <c r="UNK59" s="43"/>
      <c r="UNL59" s="43"/>
      <c r="UNM59" s="43"/>
      <c r="UNN59" s="43"/>
      <c r="UNO59" s="43"/>
      <c r="UNP59" s="43"/>
      <c r="UNQ59" s="43"/>
      <c r="UNR59" s="43"/>
      <c r="UNS59" s="43"/>
      <c r="UNT59" s="43"/>
      <c r="UNU59" s="43"/>
      <c r="UNV59" s="43"/>
      <c r="UNW59" s="43"/>
      <c r="UNX59" s="43"/>
      <c r="UNY59" s="43"/>
      <c r="UNZ59" s="43"/>
      <c r="UOA59" s="43"/>
      <c r="UOB59" s="43"/>
      <c r="UOC59" s="43"/>
      <c r="UOD59" s="43"/>
      <c r="UOE59" s="43"/>
      <c r="UOF59" s="43"/>
      <c r="UOG59" s="43"/>
      <c r="UOH59" s="43"/>
      <c r="UOI59" s="43"/>
      <c r="UOJ59" s="43"/>
      <c r="UOK59" s="43"/>
      <c r="UOL59" s="43"/>
      <c r="UOM59" s="43"/>
      <c r="UON59" s="43"/>
      <c r="UOO59" s="43"/>
      <c r="UOP59" s="43"/>
      <c r="UOQ59" s="43"/>
      <c r="UOR59" s="43"/>
      <c r="UOS59" s="43"/>
      <c r="UOT59" s="43"/>
      <c r="UOU59" s="43"/>
      <c r="UOV59" s="43"/>
      <c r="UOW59" s="43"/>
      <c r="UOX59" s="43"/>
      <c r="UOY59" s="43"/>
      <c r="UOZ59" s="43"/>
      <c r="UPA59" s="43"/>
      <c r="UPB59" s="43"/>
      <c r="UPC59" s="43"/>
      <c r="UPD59" s="43"/>
      <c r="UPE59" s="43"/>
      <c r="UPF59" s="43"/>
      <c r="UPG59" s="43"/>
      <c r="UPH59" s="43"/>
      <c r="UPI59" s="43"/>
      <c r="UPJ59" s="43"/>
      <c r="UPK59" s="43"/>
      <c r="UPL59" s="43"/>
      <c r="UPM59" s="43"/>
      <c r="UPN59" s="43"/>
      <c r="UPO59" s="43"/>
      <c r="UPP59" s="43"/>
      <c r="UPQ59" s="43"/>
      <c r="UPR59" s="43"/>
      <c r="UPS59" s="43"/>
      <c r="UPT59" s="43"/>
      <c r="UPU59" s="43"/>
      <c r="UPV59" s="43"/>
      <c r="UPW59" s="43"/>
      <c r="UPX59" s="43"/>
      <c r="UPY59" s="43"/>
      <c r="UPZ59" s="43"/>
      <c r="UQA59" s="43"/>
      <c r="UQB59" s="43"/>
      <c r="UQC59" s="43"/>
      <c r="UQD59" s="43"/>
      <c r="UQE59" s="43"/>
      <c r="UQF59" s="43"/>
      <c r="UQG59" s="43"/>
      <c r="UQH59" s="43"/>
      <c r="UQI59" s="43"/>
      <c r="UQJ59" s="43"/>
      <c r="UQK59" s="43"/>
      <c r="UQL59" s="43"/>
      <c r="UQM59" s="43"/>
      <c r="UQN59" s="43"/>
      <c r="UQO59" s="43"/>
      <c r="UQP59" s="43"/>
      <c r="UQQ59" s="43"/>
      <c r="UQR59" s="43"/>
      <c r="UQS59" s="43"/>
      <c r="UQT59" s="43"/>
      <c r="UQU59" s="43"/>
      <c r="UQV59" s="43"/>
      <c r="UQW59" s="43"/>
      <c r="UQX59" s="43"/>
      <c r="UQY59" s="43"/>
      <c r="UQZ59" s="43"/>
      <c r="URA59" s="43"/>
      <c r="URB59" s="43"/>
      <c r="URC59" s="43"/>
      <c r="URD59" s="43"/>
      <c r="URE59" s="43"/>
      <c r="URF59" s="43"/>
      <c r="URG59" s="43"/>
      <c r="URH59" s="43"/>
      <c r="URI59" s="43"/>
      <c r="URJ59" s="43"/>
      <c r="URK59" s="43"/>
      <c r="URL59" s="43"/>
      <c r="URM59" s="43"/>
      <c r="URN59" s="43"/>
      <c r="URO59" s="43"/>
      <c r="URP59" s="43"/>
      <c r="URQ59" s="43"/>
      <c r="URR59" s="43"/>
      <c r="URS59" s="43"/>
      <c r="URT59" s="43"/>
      <c r="URU59" s="43"/>
      <c r="URV59" s="43"/>
      <c r="URW59" s="43"/>
      <c r="URX59" s="43"/>
      <c r="URY59" s="43"/>
      <c r="URZ59" s="43"/>
      <c r="USA59" s="43"/>
      <c r="USB59" s="43"/>
      <c r="USC59" s="43"/>
      <c r="USD59" s="43"/>
      <c r="USE59" s="43"/>
      <c r="USF59" s="43"/>
      <c r="USG59" s="43"/>
      <c r="USH59" s="43"/>
      <c r="USI59" s="43"/>
      <c r="USJ59" s="43"/>
      <c r="USK59" s="43"/>
      <c r="USL59" s="43"/>
      <c r="USM59" s="43"/>
      <c r="USN59" s="43"/>
      <c r="USO59" s="43"/>
      <c r="USP59" s="43"/>
      <c r="USQ59" s="43"/>
      <c r="USR59" s="43"/>
      <c r="USS59" s="43"/>
      <c r="UST59" s="43"/>
      <c r="USU59" s="43"/>
      <c r="USV59" s="43"/>
      <c r="USW59" s="43"/>
      <c r="USX59" s="43"/>
      <c r="USY59" s="43"/>
      <c r="USZ59" s="43"/>
      <c r="UTA59" s="43"/>
      <c r="UTB59" s="43"/>
      <c r="UTC59" s="43"/>
      <c r="UTD59" s="43"/>
      <c r="UTE59" s="43"/>
      <c r="UTF59" s="43"/>
      <c r="UTG59" s="43"/>
      <c r="UTH59" s="43"/>
      <c r="UTI59" s="43"/>
      <c r="UTJ59" s="43"/>
      <c r="UTK59" s="43"/>
      <c r="UTL59" s="43"/>
      <c r="UTM59" s="43"/>
      <c r="UTN59" s="43"/>
      <c r="UTO59" s="43"/>
      <c r="UTP59" s="43"/>
      <c r="UTQ59" s="43"/>
      <c r="UTR59" s="43"/>
      <c r="UTS59" s="43"/>
      <c r="UTT59" s="43"/>
      <c r="UTU59" s="43"/>
      <c r="UTV59" s="43"/>
      <c r="UTW59" s="43"/>
      <c r="UTX59" s="43"/>
      <c r="UTY59" s="43"/>
      <c r="UTZ59" s="43"/>
      <c r="UUA59" s="43"/>
      <c r="UUB59" s="43"/>
      <c r="UUC59" s="43"/>
      <c r="UUD59" s="43"/>
      <c r="UUE59" s="43"/>
      <c r="UUF59" s="43"/>
      <c r="UUG59" s="43"/>
      <c r="UUH59" s="43"/>
      <c r="UUI59" s="43"/>
      <c r="UUJ59" s="43"/>
      <c r="UUK59" s="43"/>
      <c r="UUL59" s="43"/>
      <c r="UUM59" s="43"/>
      <c r="UUN59" s="43"/>
      <c r="UUO59" s="43"/>
      <c r="UUP59" s="43"/>
      <c r="UUQ59" s="43"/>
      <c r="UUR59" s="43"/>
      <c r="UUS59" s="43"/>
      <c r="UUT59" s="43"/>
      <c r="UUU59" s="43"/>
      <c r="UUV59" s="43"/>
      <c r="UUW59" s="43"/>
      <c r="UUX59" s="43"/>
      <c r="UUY59" s="43"/>
      <c r="UUZ59" s="43"/>
      <c r="UVA59" s="43"/>
      <c r="UVB59" s="43"/>
      <c r="UVC59" s="43"/>
      <c r="UVD59" s="43"/>
      <c r="UVE59" s="43"/>
      <c r="UVF59" s="43"/>
      <c r="UVG59" s="43"/>
      <c r="UVH59" s="43"/>
      <c r="UVI59" s="43"/>
      <c r="UVJ59" s="43"/>
      <c r="UVK59" s="43"/>
      <c r="UVL59" s="43"/>
      <c r="UVM59" s="43"/>
      <c r="UVN59" s="43"/>
      <c r="UVO59" s="43"/>
      <c r="UVP59" s="43"/>
      <c r="UVQ59" s="43"/>
      <c r="UVR59" s="43"/>
      <c r="UVS59" s="43"/>
      <c r="UVT59" s="43"/>
      <c r="UVU59" s="43"/>
      <c r="UVV59" s="43"/>
      <c r="UVW59" s="43"/>
      <c r="UVX59" s="43"/>
      <c r="UVY59" s="43"/>
      <c r="UVZ59" s="43"/>
      <c r="UWA59" s="43"/>
      <c r="UWB59" s="43"/>
      <c r="UWC59" s="43"/>
      <c r="UWD59" s="43"/>
      <c r="UWE59" s="43"/>
      <c r="UWF59" s="43"/>
      <c r="UWG59" s="43"/>
      <c r="UWH59" s="43"/>
      <c r="UWI59" s="43"/>
      <c r="UWJ59" s="43"/>
      <c r="UWK59" s="43"/>
      <c r="UWL59" s="43"/>
      <c r="UWM59" s="43"/>
      <c r="UWN59" s="43"/>
      <c r="UWO59" s="43"/>
      <c r="UWP59" s="43"/>
      <c r="UWQ59" s="43"/>
      <c r="UWR59" s="43"/>
      <c r="UWS59" s="43"/>
      <c r="UWT59" s="43"/>
      <c r="UWU59" s="43"/>
      <c r="UWV59" s="43"/>
      <c r="UWW59" s="43"/>
      <c r="UWX59" s="43"/>
      <c r="UWY59" s="43"/>
      <c r="UWZ59" s="43"/>
      <c r="UXA59" s="43"/>
      <c r="UXB59" s="43"/>
      <c r="UXC59" s="43"/>
      <c r="UXD59" s="43"/>
      <c r="UXE59" s="43"/>
      <c r="UXF59" s="43"/>
      <c r="UXG59" s="43"/>
      <c r="UXH59" s="43"/>
      <c r="UXI59" s="43"/>
      <c r="UXJ59" s="43"/>
      <c r="UXK59" s="43"/>
      <c r="UXL59" s="43"/>
      <c r="UXM59" s="43"/>
      <c r="UXN59" s="43"/>
      <c r="UXO59" s="43"/>
      <c r="UXP59" s="43"/>
      <c r="UXQ59" s="43"/>
      <c r="UXR59" s="43"/>
      <c r="UXS59" s="43"/>
      <c r="UXT59" s="43"/>
      <c r="UXU59" s="43"/>
      <c r="UXV59" s="43"/>
      <c r="UXW59" s="43"/>
      <c r="UXX59" s="43"/>
      <c r="UXY59" s="43"/>
      <c r="UXZ59" s="43"/>
      <c r="UYA59" s="43"/>
      <c r="UYB59" s="43"/>
      <c r="UYC59" s="43"/>
      <c r="UYD59" s="43"/>
      <c r="UYE59" s="43"/>
      <c r="UYF59" s="43"/>
      <c r="UYG59" s="43"/>
      <c r="UYH59" s="43"/>
      <c r="UYI59" s="43"/>
      <c r="UYJ59" s="43"/>
      <c r="UYK59" s="43"/>
      <c r="UYL59" s="43"/>
      <c r="UYM59" s="43"/>
      <c r="UYN59" s="43"/>
      <c r="UYO59" s="43"/>
      <c r="UYP59" s="43"/>
      <c r="UYQ59" s="43"/>
      <c r="UYR59" s="43"/>
      <c r="UYS59" s="43"/>
      <c r="UYT59" s="43"/>
      <c r="UYU59" s="43"/>
      <c r="UYV59" s="43"/>
      <c r="UYW59" s="43"/>
      <c r="UYX59" s="43"/>
      <c r="UYY59" s="43"/>
      <c r="UYZ59" s="43"/>
      <c r="UZA59" s="43"/>
      <c r="UZB59" s="43"/>
      <c r="UZC59" s="43"/>
      <c r="UZD59" s="43"/>
      <c r="UZE59" s="43"/>
      <c r="UZF59" s="43"/>
      <c r="UZG59" s="43"/>
      <c r="UZH59" s="43"/>
      <c r="UZI59" s="43"/>
      <c r="UZJ59" s="43"/>
      <c r="UZK59" s="43"/>
      <c r="UZL59" s="43"/>
      <c r="UZM59" s="43"/>
      <c r="UZN59" s="43"/>
      <c r="UZO59" s="43"/>
      <c r="UZP59" s="43"/>
      <c r="UZQ59" s="43"/>
      <c r="UZR59" s="43"/>
      <c r="UZS59" s="43"/>
      <c r="UZT59" s="43"/>
      <c r="UZU59" s="43"/>
      <c r="UZV59" s="43"/>
      <c r="UZW59" s="43"/>
      <c r="UZX59" s="43"/>
      <c r="UZY59" s="43"/>
      <c r="UZZ59" s="43"/>
      <c r="VAA59" s="43"/>
      <c r="VAB59" s="43"/>
      <c r="VAC59" s="43"/>
      <c r="VAD59" s="43"/>
      <c r="VAE59" s="43"/>
      <c r="VAF59" s="43"/>
      <c r="VAG59" s="43"/>
      <c r="VAH59" s="43"/>
      <c r="VAI59" s="43"/>
      <c r="VAJ59" s="43"/>
      <c r="VAK59" s="43"/>
      <c r="VAL59" s="43"/>
      <c r="VAM59" s="43"/>
      <c r="VAN59" s="43"/>
      <c r="VAO59" s="43"/>
      <c r="VAP59" s="43"/>
      <c r="VAQ59" s="43"/>
      <c r="VAR59" s="43"/>
      <c r="VAS59" s="43"/>
      <c r="VAT59" s="43"/>
      <c r="VAU59" s="43"/>
      <c r="VAV59" s="43"/>
      <c r="VAW59" s="43"/>
      <c r="VAX59" s="43"/>
      <c r="VAY59" s="43"/>
      <c r="VAZ59" s="43"/>
      <c r="VBA59" s="43"/>
      <c r="VBB59" s="43"/>
      <c r="VBC59" s="43"/>
      <c r="VBD59" s="43"/>
      <c r="VBE59" s="43"/>
      <c r="VBF59" s="43"/>
      <c r="VBG59" s="43"/>
      <c r="VBH59" s="43"/>
      <c r="VBI59" s="43"/>
      <c r="VBJ59" s="43"/>
      <c r="VBK59" s="43"/>
      <c r="VBL59" s="43"/>
      <c r="VBM59" s="43"/>
      <c r="VBN59" s="43"/>
      <c r="VBO59" s="43"/>
      <c r="VBP59" s="43"/>
      <c r="VBQ59" s="43"/>
      <c r="VBR59" s="43"/>
      <c r="VBS59" s="43"/>
      <c r="VBT59" s="43"/>
      <c r="VBU59" s="43"/>
      <c r="VBV59" s="43"/>
      <c r="VBW59" s="43"/>
      <c r="VBX59" s="43"/>
      <c r="VBY59" s="43"/>
      <c r="VBZ59" s="43"/>
      <c r="VCA59" s="43"/>
      <c r="VCB59" s="43"/>
      <c r="VCC59" s="43"/>
      <c r="VCD59" s="43"/>
      <c r="VCE59" s="43"/>
      <c r="VCF59" s="43"/>
      <c r="VCG59" s="43"/>
      <c r="VCH59" s="43"/>
      <c r="VCI59" s="43"/>
      <c r="VCJ59" s="43"/>
      <c r="VCK59" s="43"/>
      <c r="VCL59" s="43"/>
      <c r="VCM59" s="43"/>
      <c r="VCN59" s="43"/>
      <c r="VCO59" s="43"/>
      <c r="VCP59" s="43"/>
      <c r="VCQ59" s="43"/>
      <c r="VCR59" s="43"/>
      <c r="VCS59" s="43"/>
      <c r="VCT59" s="43"/>
      <c r="VCU59" s="43"/>
      <c r="VCV59" s="43"/>
      <c r="VCW59" s="43"/>
      <c r="VCX59" s="43"/>
      <c r="VCY59" s="43"/>
      <c r="VCZ59" s="43"/>
      <c r="VDA59" s="43"/>
      <c r="VDB59" s="43"/>
      <c r="VDC59" s="43"/>
      <c r="VDD59" s="43"/>
      <c r="VDE59" s="43"/>
      <c r="VDF59" s="43"/>
      <c r="VDG59" s="43"/>
      <c r="VDH59" s="43"/>
      <c r="VDI59" s="43"/>
      <c r="VDJ59" s="43"/>
      <c r="VDK59" s="43"/>
      <c r="VDL59" s="43"/>
      <c r="VDM59" s="43"/>
      <c r="VDN59" s="43"/>
      <c r="VDO59" s="43"/>
      <c r="VDP59" s="43"/>
      <c r="VDQ59" s="43"/>
      <c r="VDR59" s="43"/>
      <c r="VDS59" s="43"/>
      <c r="VDT59" s="43"/>
      <c r="VDU59" s="43"/>
      <c r="VDV59" s="43"/>
      <c r="VDW59" s="43"/>
      <c r="VDX59" s="43"/>
      <c r="VDY59" s="43"/>
      <c r="VDZ59" s="43"/>
      <c r="VEA59" s="43"/>
      <c r="VEB59" s="43"/>
      <c r="VEC59" s="43"/>
      <c r="VED59" s="43"/>
      <c r="VEE59" s="43"/>
      <c r="VEF59" s="43"/>
      <c r="VEG59" s="43"/>
      <c r="VEH59" s="43"/>
      <c r="VEI59" s="43"/>
      <c r="VEJ59" s="43"/>
      <c r="VEK59" s="43"/>
      <c r="VEL59" s="43"/>
      <c r="VEM59" s="43"/>
      <c r="VEN59" s="43"/>
      <c r="VEO59" s="43"/>
      <c r="VEP59" s="43"/>
      <c r="VEQ59" s="43"/>
      <c r="VER59" s="43"/>
      <c r="VES59" s="43"/>
      <c r="VET59" s="43"/>
      <c r="VEU59" s="43"/>
      <c r="VEV59" s="43"/>
      <c r="VEW59" s="43"/>
      <c r="VEX59" s="43"/>
      <c r="VEY59" s="43"/>
      <c r="VEZ59" s="43"/>
      <c r="VFA59" s="43"/>
      <c r="VFB59" s="43"/>
      <c r="VFC59" s="43"/>
      <c r="VFD59" s="43"/>
      <c r="VFE59" s="43"/>
      <c r="VFF59" s="43"/>
      <c r="VFG59" s="43"/>
      <c r="VFH59" s="43"/>
      <c r="VFI59" s="43"/>
      <c r="VFJ59" s="43"/>
      <c r="VFK59" s="43"/>
      <c r="VFL59" s="43"/>
      <c r="VFM59" s="43"/>
      <c r="VFN59" s="43"/>
      <c r="VFO59" s="43"/>
      <c r="VFP59" s="43"/>
      <c r="VFQ59" s="43"/>
      <c r="VFR59" s="43"/>
      <c r="VFS59" s="43"/>
      <c r="VFT59" s="43"/>
      <c r="VFU59" s="43"/>
      <c r="VFV59" s="43"/>
      <c r="VFW59" s="43"/>
      <c r="VFX59" s="43"/>
      <c r="VFY59" s="43"/>
      <c r="VFZ59" s="43"/>
      <c r="VGA59" s="43"/>
      <c r="VGB59" s="43"/>
      <c r="VGC59" s="43"/>
      <c r="VGD59" s="43"/>
      <c r="VGE59" s="43"/>
      <c r="VGF59" s="43"/>
      <c r="VGG59" s="43"/>
      <c r="VGH59" s="43"/>
      <c r="VGI59" s="43"/>
      <c r="VGJ59" s="43"/>
      <c r="VGK59" s="43"/>
      <c r="VGL59" s="43"/>
      <c r="VGM59" s="43"/>
      <c r="VGN59" s="43"/>
      <c r="VGO59" s="43"/>
      <c r="VGP59" s="43"/>
      <c r="VGQ59" s="43"/>
      <c r="VGR59" s="43"/>
      <c r="VGS59" s="43"/>
      <c r="VGT59" s="43"/>
      <c r="VGU59" s="43"/>
      <c r="VGV59" s="43"/>
      <c r="VGW59" s="43"/>
      <c r="VGX59" s="43"/>
      <c r="VGY59" s="43"/>
      <c r="VGZ59" s="43"/>
      <c r="VHA59" s="43"/>
      <c r="VHB59" s="43"/>
      <c r="VHC59" s="43"/>
      <c r="VHD59" s="43"/>
      <c r="VHE59" s="43"/>
      <c r="VHF59" s="43"/>
      <c r="VHG59" s="43"/>
      <c r="VHH59" s="43"/>
      <c r="VHI59" s="43"/>
      <c r="VHJ59" s="43"/>
      <c r="VHK59" s="43"/>
      <c r="VHL59" s="43"/>
      <c r="VHM59" s="43"/>
      <c r="VHN59" s="43"/>
      <c r="VHO59" s="43"/>
      <c r="VHP59" s="43"/>
      <c r="VHQ59" s="43"/>
      <c r="VHR59" s="43"/>
      <c r="VHS59" s="43"/>
      <c r="VHT59" s="43"/>
      <c r="VHU59" s="43"/>
      <c r="VHV59" s="43"/>
      <c r="VHW59" s="43"/>
      <c r="VHX59" s="43"/>
      <c r="VHY59" s="43"/>
      <c r="VHZ59" s="43"/>
      <c r="VIA59" s="43"/>
      <c r="VIB59" s="43"/>
      <c r="VIC59" s="43"/>
      <c r="VID59" s="43"/>
      <c r="VIE59" s="43"/>
      <c r="VIF59" s="43"/>
      <c r="VIG59" s="43"/>
      <c r="VIH59" s="43"/>
      <c r="VII59" s="43"/>
      <c r="VIJ59" s="43"/>
      <c r="VIK59" s="43"/>
      <c r="VIL59" s="43"/>
      <c r="VIM59" s="43"/>
      <c r="VIN59" s="43"/>
      <c r="VIO59" s="43"/>
      <c r="VIP59" s="43"/>
      <c r="VIQ59" s="43"/>
      <c r="VIR59" s="43"/>
      <c r="VIS59" s="43"/>
      <c r="VIT59" s="43"/>
      <c r="VIU59" s="43"/>
      <c r="VIV59" s="43"/>
      <c r="VIW59" s="43"/>
      <c r="VIX59" s="43"/>
      <c r="VIY59" s="43"/>
      <c r="VIZ59" s="43"/>
      <c r="VJA59" s="43"/>
      <c r="VJB59" s="43"/>
      <c r="VJC59" s="43"/>
      <c r="VJD59" s="43"/>
      <c r="VJE59" s="43"/>
      <c r="VJF59" s="43"/>
      <c r="VJG59" s="43"/>
      <c r="VJH59" s="43"/>
      <c r="VJI59" s="43"/>
      <c r="VJJ59" s="43"/>
      <c r="VJK59" s="43"/>
      <c r="VJL59" s="43"/>
      <c r="VJM59" s="43"/>
      <c r="VJN59" s="43"/>
      <c r="VJO59" s="43"/>
      <c r="VJP59" s="43"/>
      <c r="VJQ59" s="43"/>
      <c r="VJR59" s="43"/>
      <c r="VJS59" s="43"/>
      <c r="VJT59" s="43"/>
      <c r="VJU59" s="43"/>
      <c r="VJV59" s="43"/>
      <c r="VJW59" s="43"/>
      <c r="VJX59" s="43"/>
      <c r="VJY59" s="43"/>
      <c r="VJZ59" s="43"/>
      <c r="VKA59" s="43"/>
      <c r="VKB59" s="43"/>
      <c r="VKC59" s="43"/>
      <c r="VKD59" s="43"/>
      <c r="VKE59" s="43"/>
      <c r="VKF59" s="43"/>
      <c r="VKG59" s="43"/>
      <c r="VKH59" s="43"/>
      <c r="VKI59" s="43"/>
      <c r="VKJ59" s="43"/>
      <c r="VKK59" s="43"/>
      <c r="VKL59" s="43"/>
      <c r="VKM59" s="43"/>
      <c r="VKN59" s="43"/>
      <c r="VKO59" s="43"/>
      <c r="VKP59" s="43"/>
      <c r="VKQ59" s="43"/>
      <c r="VKR59" s="43"/>
      <c r="VKS59" s="43"/>
      <c r="VKT59" s="43"/>
      <c r="VKU59" s="43"/>
      <c r="VKV59" s="43"/>
      <c r="VKW59" s="43"/>
      <c r="VKX59" s="43"/>
      <c r="VKY59" s="43"/>
      <c r="VKZ59" s="43"/>
      <c r="VLA59" s="43"/>
      <c r="VLB59" s="43"/>
      <c r="VLC59" s="43"/>
      <c r="VLD59" s="43"/>
      <c r="VLE59" s="43"/>
      <c r="VLF59" s="43"/>
      <c r="VLG59" s="43"/>
      <c r="VLH59" s="43"/>
      <c r="VLI59" s="43"/>
      <c r="VLJ59" s="43"/>
      <c r="VLK59" s="43"/>
      <c r="VLL59" s="43"/>
      <c r="VLM59" s="43"/>
      <c r="VLN59" s="43"/>
      <c r="VLO59" s="43"/>
      <c r="VLP59" s="43"/>
      <c r="VLQ59" s="43"/>
      <c r="VLR59" s="43"/>
      <c r="VLS59" s="43"/>
      <c r="VLT59" s="43"/>
      <c r="VLU59" s="43"/>
      <c r="VLV59" s="43"/>
      <c r="VLW59" s="43"/>
      <c r="VLX59" s="43"/>
      <c r="VLY59" s="43"/>
      <c r="VLZ59" s="43"/>
      <c r="VMA59" s="43"/>
      <c r="VMB59" s="43"/>
      <c r="VMC59" s="43"/>
      <c r="VMD59" s="43"/>
      <c r="VME59" s="43"/>
      <c r="VMF59" s="43"/>
      <c r="VMG59" s="43"/>
      <c r="VMH59" s="43"/>
      <c r="VMI59" s="43"/>
      <c r="VMJ59" s="43"/>
      <c r="VMK59" s="43"/>
      <c r="VML59" s="43"/>
      <c r="VMM59" s="43"/>
      <c r="VMN59" s="43"/>
      <c r="VMO59" s="43"/>
      <c r="VMP59" s="43"/>
      <c r="VMQ59" s="43"/>
      <c r="VMR59" s="43"/>
      <c r="VMS59" s="43"/>
      <c r="VMT59" s="43"/>
      <c r="VMU59" s="43"/>
      <c r="VMV59" s="43"/>
      <c r="VMW59" s="43"/>
      <c r="VMX59" s="43"/>
      <c r="VMY59" s="43"/>
      <c r="VMZ59" s="43"/>
      <c r="VNA59" s="43"/>
      <c r="VNB59" s="43"/>
      <c r="VNC59" s="43"/>
      <c r="VND59" s="43"/>
      <c r="VNE59" s="43"/>
      <c r="VNF59" s="43"/>
      <c r="VNG59" s="43"/>
      <c r="VNH59" s="43"/>
      <c r="VNI59" s="43"/>
      <c r="VNJ59" s="43"/>
      <c r="VNK59" s="43"/>
      <c r="VNL59" s="43"/>
      <c r="VNM59" s="43"/>
      <c r="VNN59" s="43"/>
      <c r="VNO59" s="43"/>
      <c r="VNP59" s="43"/>
      <c r="VNQ59" s="43"/>
      <c r="VNR59" s="43"/>
      <c r="VNS59" s="43"/>
      <c r="VNT59" s="43"/>
      <c r="VNU59" s="43"/>
      <c r="VNV59" s="43"/>
      <c r="VNW59" s="43"/>
      <c r="VNX59" s="43"/>
      <c r="VNY59" s="43"/>
      <c r="VNZ59" s="43"/>
      <c r="VOA59" s="43"/>
      <c r="VOB59" s="43"/>
      <c r="VOC59" s="43"/>
      <c r="VOD59" s="43"/>
      <c r="VOE59" s="43"/>
      <c r="VOF59" s="43"/>
      <c r="VOG59" s="43"/>
      <c r="VOH59" s="43"/>
      <c r="VOI59" s="43"/>
      <c r="VOJ59" s="43"/>
      <c r="VOK59" s="43"/>
      <c r="VOL59" s="43"/>
      <c r="VOM59" s="43"/>
      <c r="VON59" s="43"/>
      <c r="VOO59" s="43"/>
      <c r="VOP59" s="43"/>
      <c r="VOQ59" s="43"/>
      <c r="VOR59" s="43"/>
      <c r="VOS59" s="43"/>
      <c r="VOT59" s="43"/>
      <c r="VOU59" s="43"/>
      <c r="VOV59" s="43"/>
      <c r="VOW59" s="43"/>
      <c r="VOX59" s="43"/>
      <c r="VOY59" s="43"/>
      <c r="VOZ59" s="43"/>
      <c r="VPA59" s="43"/>
      <c r="VPB59" s="43"/>
      <c r="VPC59" s="43"/>
      <c r="VPD59" s="43"/>
      <c r="VPE59" s="43"/>
      <c r="VPF59" s="43"/>
      <c r="VPG59" s="43"/>
      <c r="VPH59" s="43"/>
      <c r="VPI59" s="43"/>
      <c r="VPJ59" s="43"/>
      <c r="VPK59" s="43"/>
      <c r="VPL59" s="43"/>
      <c r="VPM59" s="43"/>
      <c r="VPN59" s="43"/>
      <c r="VPO59" s="43"/>
      <c r="VPP59" s="43"/>
      <c r="VPQ59" s="43"/>
      <c r="VPR59" s="43"/>
      <c r="VPS59" s="43"/>
      <c r="VPT59" s="43"/>
      <c r="VPU59" s="43"/>
      <c r="VPV59" s="43"/>
      <c r="VPW59" s="43"/>
      <c r="VPX59" s="43"/>
      <c r="VPY59" s="43"/>
      <c r="VPZ59" s="43"/>
      <c r="VQA59" s="43"/>
      <c r="VQB59" s="43"/>
      <c r="VQC59" s="43"/>
      <c r="VQD59" s="43"/>
      <c r="VQE59" s="43"/>
      <c r="VQF59" s="43"/>
      <c r="VQG59" s="43"/>
      <c r="VQH59" s="43"/>
      <c r="VQI59" s="43"/>
      <c r="VQJ59" s="43"/>
      <c r="VQK59" s="43"/>
      <c r="VQL59" s="43"/>
      <c r="VQM59" s="43"/>
      <c r="VQN59" s="43"/>
      <c r="VQO59" s="43"/>
      <c r="VQP59" s="43"/>
      <c r="VQQ59" s="43"/>
      <c r="VQR59" s="43"/>
      <c r="VQS59" s="43"/>
      <c r="VQT59" s="43"/>
      <c r="VQU59" s="43"/>
      <c r="VQV59" s="43"/>
      <c r="VQW59" s="43"/>
      <c r="VQX59" s="43"/>
      <c r="VQY59" s="43"/>
      <c r="VQZ59" s="43"/>
      <c r="VRA59" s="43"/>
      <c r="VRB59" s="43"/>
      <c r="VRC59" s="43"/>
      <c r="VRD59" s="43"/>
      <c r="VRE59" s="43"/>
      <c r="VRF59" s="43"/>
      <c r="VRG59" s="43"/>
      <c r="VRH59" s="43"/>
      <c r="VRI59" s="43"/>
      <c r="VRJ59" s="43"/>
      <c r="VRK59" s="43"/>
      <c r="VRL59" s="43"/>
      <c r="VRM59" s="43"/>
      <c r="VRN59" s="43"/>
      <c r="VRO59" s="43"/>
      <c r="VRP59" s="43"/>
      <c r="VRQ59" s="43"/>
      <c r="VRR59" s="43"/>
      <c r="VRS59" s="43"/>
      <c r="VRT59" s="43"/>
      <c r="VRU59" s="43"/>
      <c r="VRV59" s="43"/>
      <c r="VRW59" s="43"/>
      <c r="VRX59" s="43"/>
      <c r="VRY59" s="43"/>
      <c r="VRZ59" s="43"/>
      <c r="VSA59" s="43"/>
      <c r="VSB59" s="43"/>
      <c r="VSC59" s="43"/>
      <c r="VSD59" s="43"/>
      <c r="VSE59" s="43"/>
      <c r="VSF59" s="43"/>
      <c r="VSG59" s="43"/>
      <c r="VSH59" s="43"/>
      <c r="VSI59" s="43"/>
      <c r="VSJ59" s="43"/>
      <c r="VSK59" s="43"/>
      <c r="VSL59" s="43"/>
      <c r="VSM59" s="43"/>
      <c r="VSN59" s="43"/>
      <c r="VSO59" s="43"/>
      <c r="VSP59" s="43"/>
      <c r="VSQ59" s="43"/>
      <c r="VSR59" s="43"/>
      <c r="VSS59" s="43"/>
      <c r="VST59" s="43"/>
      <c r="VSU59" s="43"/>
      <c r="VSV59" s="43"/>
      <c r="VSW59" s="43"/>
      <c r="VSX59" s="43"/>
      <c r="VSY59" s="43"/>
      <c r="VSZ59" s="43"/>
      <c r="VTA59" s="43"/>
      <c r="VTB59" s="43"/>
      <c r="VTC59" s="43"/>
      <c r="VTD59" s="43"/>
      <c r="VTE59" s="43"/>
      <c r="VTF59" s="43"/>
      <c r="VTG59" s="43"/>
      <c r="VTH59" s="43"/>
      <c r="VTI59" s="43"/>
      <c r="VTJ59" s="43"/>
      <c r="VTK59" s="43"/>
      <c r="VTL59" s="43"/>
      <c r="VTM59" s="43"/>
      <c r="VTN59" s="43"/>
      <c r="VTO59" s="43"/>
      <c r="VTP59" s="43"/>
      <c r="VTQ59" s="43"/>
      <c r="VTR59" s="43"/>
      <c r="VTS59" s="43"/>
      <c r="VTT59" s="43"/>
      <c r="VTU59" s="43"/>
      <c r="VTV59" s="43"/>
      <c r="VTW59" s="43"/>
      <c r="VTX59" s="43"/>
      <c r="VTY59" s="43"/>
      <c r="VTZ59" s="43"/>
      <c r="VUA59" s="43"/>
      <c r="VUB59" s="43"/>
      <c r="VUC59" s="43"/>
      <c r="VUD59" s="43"/>
      <c r="VUE59" s="43"/>
      <c r="VUF59" s="43"/>
      <c r="VUG59" s="43"/>
      <c r="VUH59" s="43"/>
      <c r="VUI59" s="43"/>
      <c r="VUJ59" s="43"/>
      <c r="VUK59" s="43"/>
      <c r="VUL59" s="43"/>
      <c r="VUM59" s="43"/>
      <c r="VUN59" s="43"/>
      <c r="VUO59" s="43"/>
      <c r="VUP59" s="43"/>
      <c r="VUQ59" s="43"/>
      <c r="VUR59" s="43"/>
      <c r="VUS59" s="43"/>
      <c r="VUT59" s="43"/>
      <c r="VUU59" s="43"/>
      <c r="VUV59" s="43"/>
      <c r="VUW59" s="43"/>
      <c r="VUX59" s="43"/>
      <c r="VUY59" s="43"/>
      <c r="VUZ59" s="43"/>
      <c r="VVA59" s="43"/>
      <c r="VVB59" s="43"/>
      <c r="VVC59" s="43"/>
      <c r="VVD59" s="43"/>
      <c r="VVE59" s="43"/>
      <c r="VVF59" s="43"/>
      <c r="VVG59" s="43"/>
      <c r="VVH59" s="43"/>
      <c r="VVI59" s="43"/>
      <c r="VVJ59" s="43"/>
      <c r="VVK59" s="43"/>
      <c r="VVL59" s="43"/>
      <c r="VVM59" s="43"/>
      <c r="VVN59" s="43"/>
      <c r="VVO59" s="43"/>
      <c r="VVP59" s="43"/>
      <c r="VVQ59" s="43"/>
      <c r="VVR59" s="43"/>
      <c r="VVS59" s="43"/>
      <c r="VVT59" s="43"/>
      <c r="VVU59" s="43"/>
      <c r="VVV59" s="43"/>
      <c r="VVW59" s="43"/>
      <c r="VVX59" s="43"/>
      <c r="VVY59" s="43"/>
      <c r="VVZ59" s="43"/>
      <c r="VWA59" s="43"/>
      <c r="VWB59" s="43"/>
      <c r="VWC59" s="43"/>
      <c r="VWD59" s="43"/>
      <c r="VWE59" s="43"/>
      <c r="VWF59" s="43"/>
      <c r="VWG59" s="43"/>
      <c r="VWH59" s="43"/>
      <c r="VWI59" s="43"/>
      <c r="VWJ59" s="43"/>
      <c r="VWK59" s="43"/>
      <c r="VWL59" s="43"/>
      <c r="VWM59" s="43"/>
      <c r="VWN59" s="43"/>
      <c r="VWO59" s="43"/>
      <c r="VWP59" s="43"/>
      <c r="VWQ59" s="43"/>
      <c r="VWR59" s="43"/>
      <c r="VWS59" s="43"/>
      <c r="VWT59" s="43"/>
      <c r="VWU59" s="43"/>
      <c r="VWV59" s="43"/>
      <c r="VWW59" s="43"/>
      <c r="VWX59" s="43"/>
      <c r="VWY59" s="43"/>
      <c r="VWZ59" s="43"/>
      <c r="VXA59" s="43"/>
      <c r="VXB59" s="43"/>
      <c r="VXC59" s="43"/>
      <c r="VXD59" s="43"/>
      <c r="VXE59" s="43"/>
      <c r="VXF59" s="43"/>
      <c r="VXG59" s="43"/>
      <c r="VXH59" s="43"/>
      <c r="VXI59" s="43"/>
      <c r="VXJ59" s="43"/>
      <c r="VXK59" s="43"/>
      <c r="VXL59" s="43"/>
      <c r="VXM59" s="43"/>
      <c r="VXN59" s="43"/>
      <c r="VXO59" s="43"/>
      <c r="VXP59" s="43"/>
      <c r="VXQ59" s="43"/>
      <c r="VXR59" s="43"/>
      <c r="VXS59" s="43"/>
      <c r="VXT59" s="43"/>
      <c r="VXU59" s="43"/>
      <c r="VXV59" s="43"/>
      <c r="VXW59" s="43"/>
      <c r="VXX59" s="43"/>
      <c r="VXY59" s="43"/>
      <c r="VXZ59" s="43"/>
      <c r="VYA59" s="43"/>
      <c r="VYB59" s="43"/>
      <c r="VYC59" s="43"/>
      <c r="VYD59" s="43"/>
      <c r="VYE59" s="43"/>
      <c r="VYF59" s="43"/>
      <c r="VYG59" s="43"/>
      <c r="VYH59" s="43"/>
      <c r="VYI59" s="43"/>
      <c r="VYJ59" s="43"/>
      <c r="VYK59" s="43"/>
      <c r="VYL59" s="43"/>
      <c r="VYM59" s="43"/>
      <c r="VYN59" s="43"/>
      <c r="VYO59" s="43"/>
      <c r="VYP59" s="43"/>
      <c r="VYQ59" s="43"/>
      <c r="VYR59" s="43"/>
      <c r="VYS59" s="43"/>
      <c r="VYT59" s="43"/>
      <c r="VYU59" s="43"/>
      <c r="VYV59" s="43"/>
      <c r="VYW59" s="43"/>
      <c r="VYX59" s="43"/>
      <c r="VYY59" s="43"/>
      <c r="VYZ59" s="43"/>
      <c r="VZA59" s="43"/>
      <c r="VZB59" s="43"/>
      <c r="VZC59" s="43"/>
      <c r="VZD59" s="43"/>
      <c r="VZE59" s="43"/>
      <c r="VZF59" s="43"/>
      <c r="VZG59" s="43"/>
      <c r="VZH59" s="43"/>
      <c r="VZI59" s="43"/>
      <c r="VZJ59" s="43"/>
      <c r="VZK59" s="43"/>
      <c r="VZL59" s="43"/>
      <c r="VZM59" s="43"/>
      <c r="VZN59" s="43"/>
      <c r="VZO59" s="43"/>
      <c r="VZP59" s="43"/>
      <c r="VZQ59" s="43"/>
      <c r="VZR59" s="43"/>
      <c r="VZS59" s="43"/>
      <c r="VZT59" s="43"/>
      <c r="VZU59" s="43"/>
      <c r="VZV59" s="43"/>
      <c r="VZW59" s="43"/>
      <c r="VZX59" s="43"/>
      <c r="VZY59" s="43"/>
      <c r="VZZ59" s="43"/>
      <c r="WAA59" s="43"/>
      <c r="WAB59" s="43"/>
      <c r="WAC59" s="43"/>
      <c r="WAD59" s="43"/>
      <c r="WAE59" s="43"/>
      <c r="WAF59" s="43"/>
      <c r="WAG59" s="43"/>
      <c r="WAH59" s="43"/>
      <c r="WAI59" s="43"/>
      <c r="WAJ59" s="43"/>
      <c r="WAK59" s="43"/>
      <c r="WAL59" s="43"/>
      <c r="WAM59" s="43"/>
      <c r="WAN59" s="43"/>
      <c r="WAO59" s="43"/>
      <c r="WAP59" s="43"/>
      <c r="WAQ59" s="43"/>
      <c r="WAR59" s="43"/>
      <c r="WAS59" s="43"/>
      <c r="WAT59" s="43"/>
      <c r="WAU59" s="43"/>
      <c r="WAV59" s="43"/>
      <c r="WAW59" s="43"/>
      <c r="WAX59" s="43"/>
      <c r="WAY59" s="43"/>
      <c r="WAZ59" s="43"/>
      <c r="WBA59" s="43"/>
      <c r="WBB59" s="43"/>
      <c r="WBC59" s="43"/>
      <c r="WBD59" s="43"/>
      <c r="WBE59" s="43"/>
      <c r="WBF59" s="43"/>
      <c r="WBG59" s="43"/>
      <c r="WBH59" s="43"/>
      <c r="WBI59" s="43"/>
      <c r="WBJ59" s="43"/>
      <c r="WBK59" s="43"/>
      <c r="WBL59" s="43"/>
      <c r="WBM59" s="43"/>
      <c r="WBN59" s="43"/>
      <c r="WBO59" s="43"/>
      <c r="WBP59" s="43"/>
      <c r="WBQ59" s="43"/>
      <c r="WBR59" s="43"/>
      <c r="WBS59" s="43"/>
      <c r="WBT59" s="43"/>
      <c r="WBU59" s="43"/>
      <c r="WBV59" s="43"/>
      <c r="WBW59" s="43"/>
      <c r="WBX59" s="43"/>
      <c r="WBY59" s="43"/>
      <c r="WBZ59" s="43"/>
      <c r="WCA59" s="43"/>
      <c r="WCB59" s="43"/>
      <c r="WCC59" s="43"/>
      <c r="WCD59" s="43"/>
      <c r="WCE59" s="43"/>
      <c r="WCF59" s="43"/>
      <c r="WCG59" s="43"/>
      <c r="WCH59" s="43"/>
      <c r="WCI59" s="43"/>
      <c r="WCJ59" s="43"/>
      <c r="WCK59" s="43"/>
      <c r="WCL59" s="43"/>
      <c r="WCM59" s="43"/>
      <c r="WCN59" s="43"/>
      <c r="WCO59" s="43"/>
      <c r="WCP59" s="43"/>
      <c r="WCQ59" s="43"/>
      <c r="WCR59" s="43"/>
      <c r="WCS59" s="43"/>
      <c r="WCT59" s="43"/>
      <c r="WCU59" s="43"/>
      <c r="WCV59" s="43"/>
      <c r="WCW59" s="43"/>
      <c r="WCX59" s="43"/>
      <c r="WCY59" s="43"/>
      <c r="WCZ59" s="43"/>
      <c r="WDA59" s="43"/>
      <c r="WDB59" s="43"/>
      <c r="WDC59" s="43"/>
      <c r="WDD59" s="43"/>
      <c r="WDE59" s="43"/>
      <c r="WDF59" s="43"/>
      <c r="WDG59" s="43"/>
      <c r="WDH59" s="43"/>
      <c r="WDI59" s="43"/>
      <c r="WDJ59" s="43"/>
      <c r="WDK59" s="43"/>
      <c r="WDL59" s="43"/>
      <c r="WDM59" s="43"/>
      <c r="WDN59" s="43"/>
      <c r="WDO59" s="43"/>
      <c r="WDP59" s="43"/>
      <c r="WDQ59" s="43"/>
      <c r="WDR59" s="43"/>
      <c r="WDS59" s="43"/>
      <c r="WDT59" s="43"/>
      <c r="WDU59" s="43"/>
      <c r="WDV59" s="43"/>
      <c r="WDW59" s="43"/>
      <c r="WDX59" s="43"/>
      <c r="WDY59" s="43"/>
      <c r="WDZ59" s="43"/>
      <c r="WEA59" s="43"/>
      <c r="WEB59" s="43"/>
      <c r="WEC59" s="43"/>
      <c r="WED59" s="43"/>
      <c r="WEE59" s="43"/>
      <c r="WEF59" s="43"/>
      <c r="WEG59" s="43"/>
      <c r="WEH59" s="43"/>
      <c r="WEI59" s="43"/>
      <c r="WEJ59" s="43"/>
      <c r="WEK59" s="43"/>
      <c r="WEL59" s="43"/>
      <c r="WEM59" s="43"/>
      <c r="WEN59" s="43"/>
      <c r="WEO59" s="43"/>
      <c r="WEP59" s="43"/>
      <c r="WEQ59" s="43"/>
      <c r="WER59" s="43"/>
      <c r="WES59" s="43"/>
      <c r="WET59" s="43"/>
      <c r="WEU59" s="43"/>
      <c r="WEV59" s="43"/>
      <c r="WEW59" s="43"/>
      <c r="WEX59" s="43"/>
      <c r="WEY59" s="43"/>
      <c r="WEZ59" s="43"/>
      <c r="WFA59" s="43"/>
      <c r="WFB59" s="43"/>
      <c r="WFC59" s="43"/>
      <c r="WFD59" s="43"/>
      <c r="WFE59" s="43"/>
      <c r="WFF59" s="43"/>
      <c r="WFG59" s="43"/>
      <c r="WFH59" s="43"/>
      <c r="WFI59" s="43"/>
      <c r="WFJ59" s="43"/>
      <c r="WFK59" s="43"/>
      <c r="WFL59" s="43"/>
      <c r="WFM59" s="43"/>
      <c r="WFN59" s="43"/>
      <c r="WFO59" s="43"/>
      <c r="WFP59" s="43"/>
      <c r="WFQ59" s="43"/>
      <c r="WFR59" s="43"/>
      <c r="WFS59" s="43"/>
      <c r="WFT59" s="43"/>
      <c r="WFU59" s="43"/>
      <c r="WFV59" s="43"/>
      <c r="WFW59" s="43"/>
      <c r="WFX59" s="43"/>
      <c r="WFY59" s="43"/>
      <c r="WFZ59" s="43"/>
      <c r="WGA59" s="43"/>
      <c r="WGB59" s="43"/>
      <c r="WGC59" s="43"/>
      <c r="WGD59" s="43"/>
      <c r="WGE59" s="43"/>
      <c r="WGF59" s="43"/>
      <c r="WGG59" s="43"/>
      <c r="WGH59" s="43"/>
      <c r="WGI59" s="43"/>
      <c r="WGJ59" s="43"/>
      <c r="WGK59" s="43"/>
      <c r="WGL59" s="43"/>
      <c r="WGM59" s="43"/>
      <c r="WGN59" s="43"/>
      <c r="WGO59" s="43"/>
      <c r="WGP59" s="43"/>
      <c r="WGQ59" s="43"/>
      <c r="WGR59" s="43"/>
      <c r="WGS59" s="43"/>
      <c r="WGT59" s="43"/>
      <c r="WGU59" s="43"/>
      <c r="WGV59" s="43"/>
      <c r="WGW59" s="43"/>
      <c r="WGX59" s="43"/>
      <c r="WGY59" s="43"/>
      <c r="WGZ59" s="43"/>
      <c r="WHA59" s="43"/>
      <c r="WHB59" s="43"/>
      <c r="WHC59" s="43"/>
      <c r="WHD59" s="43"/>
      <c r="WHE59" s="43"/>
      <c r="WHF59" s="43"/>
      <c r="WHG59" s="43"/>
      <c r="WHH59" s="43"/>
      <c r="WHI59" s="43"/>
      <c r="WHJ59" s="43"/>
      <c r="WHK59" s="43"/>
      <c r="WHL59" s="43"/>
      <c r="WHM59" s="43"/>
      <c r="WHN59" s="43"/>
      <c r="WHO59" s="43"/>
      <c r="WHP59" s="43"/>
      <c r="WHQ59" s="43"/>
      <c r="WHR59" s="43"/>
      <c r="WHS59" s="43"/>
      <c r="WHT59" s="43"/>
      <c r="WHU59" s="43"/>
      <c r="WHV59" s="43"/>
      <c r="WHW59" s="43"/>
      <c r="WHX59" s="43"/>
      <c r="WHY59" s="43"/>
      <c r="WHZ59" s="43"/>
      <c r="WIA59" s="43"/>
      <c r="WIB59" s="43"/>
      <c r="WIC59" s="43"/>
      <c r="WID59" s="43"/>
      <c r="WIE59" s="43"/>
      <c r="WIF59" s="43"/>
      <c r="WIG59" s="43"/>
      <c r="WIH59" s="43"/>
      <c r="WII59" s="43"/>
      <c r="WIJ59" s="43"/>
      <c r="WIK59" s="43"/>
      <c r="WIL59" s="43"/>
      <c r="WIM59" s="43"/>
      <c r="WIN59" s="43"/>
      <c r="WIO59" s="43"/>
      <c r="WIP59" s="43"/>
      <c r="WIQ59" s="43"/>
      <c r="WIR59" s="43"/>
      <c r="WIS59" s="43"/>
      <c r="WIT59" s="43"/>
      <c r="WIU59" s="43"/>
      <c r="WIV59" s="43"/>
      <c r="WIW59" s="43"/>
      <c r="WIX59" s="43"/>
      <c r="WIY59" s="43"/>
      <c r="WIZ59" s="43"/>
      <c r="WJA59" s="43"/>
      <c r="WJB59" s="43"/>
      <c r="WJC59" s="43"/>
      <c r="WJD59" s="43"/>
      <c r="WJE59" s="43"/>
      <c r="WJF59" s="43"/>
      <c r="WJG59" s="43"/>
      <c r="WJH59" s="43"/>
      <c r="WJI59" s="43"/>
      <c r="WJJ59" s="43"/>
      <c r="WJK59" s="43"/>
      <c r="WJL59" s="43"/>
      <c r="WJM59" s="43"/>
      <c r="WJN59" s="43"/>
      <c r="WJO59" s="43"/>
      <c r="WJP59" s="43"/>
      <c r="WJQ59" s="43"/>
      <c r="WJR59" s="43"/>
      <c r="WJS59" s="43"/>
      <c r="WJT59" s="43"/>
      <c r="WJU59" s="43"/>
      <c r="WJV59" s="43"/>
      <c r="WJW59" s="43"/>
      <c r="WJX59" s="43"/>
      <c r="WJY59" s="43"/>
      <c r="WJZ59" s="43"/>
      <c r="WKA59" s="43"/>
      <c r="WKB59" s="43"/>
      <c r="WKC59" s="43"/>
      <c r="WKD59" s="43"/>
      <c r="WKE59" s="43"/>
      <c r="WKF59" s="43"/>
      <c r="WKG59" s="43"/>
      <c r="WKH59" s="43"/>
      <c r="WKI59" s="43"/>
      <c r="WKJ59" s="43"/>
      <c r="WKK59" s="43"/>
      <c r="WKL59" s="43"/>
      <c r="WKM59" s="43"/>
      <c r="WKN59" s="43"/>
      <c r="WKO59" s="43"/>
      <c r="WKP59" s="43"/>
      <c r="WKQ59" s="43"/>
      <c r="WKR59" s="43"/>
      <c r="WKS59" s="43"/>
      <c r="WKT59" s="43"/>
      <c r="WKU59" s="43"/>
      <c r="WKV59" s="43"/>
      <c r="WKW59" s="43"/>
      <c r="WKX59" s="43"/>
      <c r="WKY59" s="43"/>
      <c r="WKZ59" s="43"/>
      <c r="WLA59" s="43"/>
      <c r="WLB59" s="43"/>
      <c r="WLC59" s="43"/>
      <c r="WLD59" s="43"/>
      <c r="WLE59" s="43"/>
      <c r="WLF59" s="43"/>
      <c r="WLG59" s="43"/>
      <c r="WLH59" s="43"/>
      <c r="WLI59" s="43"/>
      <c r="WLJ59" s="43"/>
      <c r="WLK59" s="43"/>
      <c r="WLL59" s="43"/>
      <c r="WLM59" s="43"/>
      <c r="WLN59" s="43"/>
      <c r="WLO59" s="43"/>
      <c r="WLP59" s="43"/>
      <c r="WLQ59" s="43"/>
      <c r="WLR59" s="43"/>
      <c r="WLS59" s="43"/>
      <c r="WLT59" s="43"/>
      <c r="WLU59" s="43"/>
      <c r="WLV59" s="43"/>
      <c r="WLW59" s="43"/>
      <c r="WLX59" s="43"/>
      <c r="WLY59" s="43"/>
      <c r="WLZ59" s="43"/>
      <c r="WMA59" s="43"/>
      <c r="WMB59" s="43"/>
      <c r="WMC59" s="43"/>
      <c r="WMD59" s="43"/>
      <c r="WME59" s="43"/>
      <c r="WMF59" s="43"/>
      <c r="WMG59" s="43"/>
      <c r="WMH59" s="43"/>
      <c r="WMI59" s="43"/>
      <c r="WMJ59" s="43"/>
      <c r="WMK59" s="43"/>
      <c r="WML59" s="43"/>
      <c r="WMM59" s="43"/>
      <c r="WMN59" s="43"/>
      <c r="WMO59" s="43"/>
      <c r="WMP59" s="43"/>
      <c r="WMQ59" s="43"/>
      <c r="WMR59" s="43"/>
      <c r="WMS59" s="43"/>
      <c r="WMT59" s="43"/>
      <c r="WMU59" s="43"/>
      <c r="WMV59" s="43"/>
      <c r="WMW59" s="43"/>
      <c r="WMX59" s="43"/>
      <c r="WMY59" s="43"/>
      <c r="WMZ59" s="43"/>
      <c r="WNA59" s="43"/>
      <c r="WNB59" s="43"/>
      <c r="WNC59" s="43"/>
      <c r="WND59" s="43"/>
      <c r="WNE59" s="43"/>
      <c r="WNF59" s="43"/>
      <c r="WNG59" s="43"/>
      <c r="WNH59" s="43"/>
      <c r="WNI59" s="43"/>
      <c r="WNJ59" s="43"/>
      <c r="WNK59" s="43"/>
      <c r="WNL59" s="43"/>
      <c r="WNM59" s="43"/>
      <c r="WNN59" s="43"/>
      <c r="WNO59" s="43"/>
      <c r="WNP59" s="43"/>
      <c r="WNQ59" s="43"/>
      <c r="WNR59" s="43"/>
      <c r="WNS59" s="43"/>
      <c r="WNT59" s="43"/>
      <c r="WNU59" s="43"/>
      <c r="WNV59" s="43"/>
      <c r="WNW59" s="43"/>
      <c r="WNX59" s="43"/>
      <c r="WNY59" s="43"/>
      <c r="WNZ59" s="43"/>
      <c r="WOA59" s="43"/>
      <c r="WOB59" s="43"/>
      <c r="WOC59" s="43"/>
      <c r="WOD59" s="43"/>
      <c r="WOE59" s="43"/>
      <c r="WOF59" s="43"/>
      <c r="WOG59" s="43"/>
      <c r="WOH59" s="43"/>
      <c r="WOI59" s="43"/>
      <c r="WOJ59" s="43"/>
      <c r="WOK59" s="43"/>
      <c r="WOL59" s="43"/>
      <c r="WOM59" s="43"/>
      <c r="WON59" s="43"/>
      <c r="WOO59" s="43"/>
      <c r="WOP59" s="43"/>
      <c r="WOQ59" s="43"/>
      <c r="WOR59" s="43"/>
      <c r="WOS59" s="43"/>
      <c r="WOT59" s="43"/>
      <c r="WOU59" s="43"/>
      <c r="WOV59" s="43"/>
      <c r="WOW59" s="43"/>
      <c r="WOX59" s="43"/>
      <c r="WOY59" s="43"/>
      <c r="WOZ59" s="43"/>
      <c r="WPA59" s="43"/>
      <c r="WPB59" s="43"/>
      <c r="WPC59" s="43"/>
      <c r="WPD59" s="43"/>
      <c r="WPE59" s="43"/>
      <c r="WPF59" s="43"/>
      <c r="WPG59" s="43"/>
      <c r="WPH59" s="43"/>
      <c r="WPI59" s="43"/>
      <c r="WPJ59" s="43"/>
      <c r="WPK59" s="43"/>
      <c r="WPL59" s="43"/>
      <c r="WPM59" s="43"/>
      <c r="WPN59" s="43"/>
      <c r="WPO59" s="43"/>
      <c r="WPP59" s="43"/>
      <c r="WPQ59" s="43"/>
      <c r="WPR59" s="43"/>
      <c r="WPS59" s="43"/>
      <c r="WPT59" s="43"/>
      <c r="WPU59" s="43"/>
      <c r="WPV59" s="43"/>
      <c r="WPW59" s="43"/>
      <c r="WPX59" s="43"/>
      <c r="WPY59" s="43"/>
      <c r="WPZ59" s="43"/>
      <c r="WQA59" s="43"/>
      <c r="WQB59" s="43"/>
      <c r="WQC59" s="43"/>
      <c r="WQD59" s="43"/>
      <c r="WQE59" s="43"/>
      <c r="WQF59" s="43"/>
      <c r="WQG59" s="43"/>
      <c r="WQH59" s="43"/>
      <c r="WQI59" s="43"/>
      <c r="WQJ59" s="43"/>
      <c r="WQK59" s="43"/>
      <c r="WQL59" s="43"/>
      <c r="WQM59" s="43"/>
      <c r="WQN59" s="43"/>
      <c r="WQO59" s="43"/>
      <c r="WQP59" s="43"/>
      <c r="WQQ59" s="43"/>
      <c r="WQR59" s="43"/>
      <c r="WQS59" s="43"/>
      <c r="WQT59" s="43"/>
      <c r="WQU59" s="43"/>
      <c r="WQV59" s="43"/>
      <c r="WQW59" s="43"/>
      <c r="WQX59" s="43"/>
      <c r="WQY59" s="43"/>
      <c r="WQZ59" s="43"/>
      <c r="WRA59" s="43"/>
      <c r="WRB59" s="43"/>
      <c r="WRC59" s="43"/>
      <c r="WRD59" s="43"/>
      <c r="WRE59" s="43"/>
      <c r="WRF59" s="43"/>
      <c r="WRG59" s="43"/>
      <c r="WRH59" s="43"/>
      <c r="WRI59" s="43"/>
      <c r="WRJ59" s="43"/>
      <c r="WRK59" s="43"/>
      <c r="WRL59" s="43"/>
      <c r="WRM59" s="43"/>
      <c r="WRN59" s="43"/>
      <c r="WRO59" s="43"/>
      <c r="WRP59" s="43"/>
      <c r="WRQ59" s="43"/>
      <c r="WRR59" s="43"/>
      <c r="WRS59" s="43"/>
      <c r="WRT59" s="43"/>
      <c r="WRU59" s="43"/>
      <c r="WRV59" s="43"/>
      <c r="WRW59" s="43"/>
      <c r="WRX59" s="43"/>
      <c r="WRY59" s="43"/>
      <c r="WRZ59" s="43"/>
      <c r="WSA59" s="43"/>
      <c r="WSB59" s="43"/>
      <c r="WSC59" s="43"/>
      <c r="WSD59" s="43"/>
      <c r="WSE59" s="43"/>
      <c r="WSF59" s="43"/>
      <c r="WSG59" s="43"/>
      <c r="WSH59" s="43"/>
      <c r="WSI59" s="43"/>
      <c r="WSJ59" s="43"/>
      <c r="WSK59" s="43"/>
      <c r="WSL59" s="43"/>
      <c r="WSM59" s="43"/>
      <c r="WSN59" s="43"/>
      <c r="WSO59" s="43"/>
      <c r="WSP59" s="43"/>
      <c r="WSQ59" s="43"/>
      <c r="WSR59" s="43"/>
      <c r="WSS59" s="43"/>
      <c r="WST59" s="43"/>
      <c r="WSU59" s="43"/>
      <c r="WSV59" s="43"/>
      <c r="WSW59" s="43"/>
      <c r="WSX59" s="43"/>
      <c r="WSY59" s="43"/>
      <c r="WSZ59" s="43"/>
      <c r="WTA59" s="43"/>
      <c r="WTB59" s="43"/>
      <c r="WTC59" s="43"/>
      <c r="WTD59" s="43"/>
      <c r="WTE59" s="43"/>
      <c r="WTF59" s="43"/>
      <c r="WTG59" s="43"/>
      <c r="WTH59" s="43"/>
      <c r="WTI59" s="43"/>
      <c r="WTJ59" s="43"/>
      <c r="WTK59" s="43"/>
      <c r="WTL59" s="43"/>
      <c r="WTM59" s="43"/>
      <c r="WTN59" s="43"/>
      <c r="WTO59" s="43"/>
      <c r="WTP59" s="43"/>
      <c r="WTQ59" s="43"/>
      <c r="WTR59" s="43"/>
      <c r="WTS59" s="43"/>
      <c r="WTT59" s="43"/>
      <c r="WTU59" s="43"/>
      <c r="WTV59" s="43"/>
      <c r="WTW59" s="43"/>
      <c r="WTX59" s="43"/>
      <c r="WTY59" s="43"/>
      <c r="WTZ59" s="43"/>
      <c r="WUA59" s="43"/>
      <c r="WUB59" s="43"/>
      <c r="WUC59" s="43"/>
      <c r="WUD59" s="43"/>
      <c r="WUE59" s="43"/>
      <c r="WUF59" s="43"/>
      <c r="WUG59" s="43"/>
      <c r="WUH59" s="43"/>
      <c r="WUI59" s="43"/>
      <c r="WUJ59" s="43"/>
      <c r="WUK59" s="43"/>
      <c r="WUL59" s="43"/>
      <c r="WUM59" s="43"/>
      <c r="WUN59" s="43"/>
      <c r="WUO59" s="43"/>
      <c r="WUP59" s="43"/>
      <c r="WUQ59" s="43"/>
      <c r="WUR59" s="43"/>
      <c r="WUS59" s="43"/>
      <c r="WUT59" s="43"/>
      <c r="WUU59" s="43"/>
      <c r="WUV59" s="43"/>
      <c r="WUW59" s="43"/>
      <c r="WUX59" s="43"/>
      <c r="WUY59" s="43"/>
      <c r="WUZ59" s="43"/>
      <c r="WVA59" s="43"/>
      <c r="WVB59" s="43"/>
      <c r="WVC59" s="43"/>
      <c r="WVD59" s="43"/>
      <c r="WVE59" s="43"/>
      <c r="WVF59" s="43"/>
      <c r="WVG59" s="43"/>
      <c r="WVH59" s="43"/>
      <c r="WVI59" s="43"/>
      <c r="WVJ59" s="43"/>
      <c r="WVK59" s="43"/>
      <c r="WVL59" s="43"/>
      <c r="WVM59" s="43"/>
      <c r="WVN59" s="43"/>
      <c r="WVO59" s="43"/>
      <c r="WVP59" s="43"/>
      <c r="WVQ59" s="43"/>
      <c r="WVR59" s="43"/>
      <c r="WVS59" s="43"/>
      <c r="WVT59" s="43"/>
      <c r="WVU59" s="43"/>
      <c r="WVV59" s="43"/>
      <c r="WVW59" s="43"/>
      <c r="WVX59" s="43"/>
      <c r="WVY59" s="43"/>
      <c r="WVZ59" s="43"/>
      <c r="WWA59" s="43"/>
      <c r="WWB59" s="43"/>
      <c r="WWC59" s="43"/>
      <c r="WWD59" s="43"/>
      <c r="WWE59" s="43"/>
      <c r="WWF59" s="43"/>
      <c r="WWG59" s="43"/>
      <c r="WWH59" s="43"/>
      <c r="WWI59" s="43"/>
      <c r="WWJ59" s="43"/>
      <c r="WWK59" s="43"/>
      <c r="WWL59" s="43"/>
      <c r="WWM59" s="43"/>
      <c r="WWN59" s="43"/>
      <c r="WWO59" s="43"/>
      <c r="WWP59" s="43"/>
      <c r="WWQ59" s="43"/>
      <c r="WWR59" s="43"/>
      <c r="WWS59" s="43"/>
      <c r="WWT59" s="43"/>
      <c r="WWU59" s="43"/>
      <c r="WWV59" s="43"/>
      <c r="WWW59" s="43"/>
      <c r="WWX59" s="43"/>
      <c r="WWY59" s="43"/>
      <c r="WWZ59" s="43"/>
      <c r="WXA59" s="43"/>
      <c r="WXB59" s="43"/>
      <c r="WXC59" s="43"/>
      <c r="WXD59" s="43"/>
      <c r="WXE59" s="43"/>
      <c r="WXF59" s="43"/>
      <c r="WXG59" s="43"/>
      <c r="WXH59" s="43"/>
      <c r="WXI59" s="43"/>
      <c r="WXJ59" s="43"/>
      <c r="WXK59" s="43"/>
      <c r="WXL59" s="43"/>
      <c r="WXM59" s="43"/>
      <c r="WXN59" s="43"/>
      <c r="WXO59" s="43"/>
      <c r="WXP59" s="43"/>
      <c r="WXQ59" s="43"/>
      <c r="WXR59" s="43"/>
      <c r="WXS59" s="43"/>
      <c r="WXT59" s="43"/>
      <c r="WXU59" s="43"/>
      <c r="WXV59" s="43"/>
      <c r="WXW59" s="43"/>
      <c r="WXX59" s="43"/>
      <c r="WXY59" s="43"/>
      <c r="WXZ59" s="43"/>
      <c r="WYA59" s="43"/>
      <c r="WYB59" s="43"/>
      <c r="WYC59" s="43"/>
      <c r="WYD59" s="43"/>
      <c r="WYE59" s="43"/>
      <c r="WYF59" s="43"/>
      <c r="WYG59" s="43"/>
      <c r="WYH59" s="43"/>
      <c r="WYI59" s="43"/>
      <c r="WYJ59" s="43"/>
      <c r="WYK59" s="43"/>
      <c r="WYL59" s="43"/>
      <c r="WYM59" s="43"/>
      <c r="WYN59" s="43"/>
      <c r="WYO59" s="43"/>
      <c r="WYP59" s="43"/>
      <c r="WYQ59" s="43"/>
      <c r="WYR59" s="43"/>
      <c r="WYS59" s="43"/>
      <c r="WYT59" s="43"/>
      <c r="WYU59" s="43"/>
      <c r="WYV59" s="43"/>
      <c r="WYW59" s="43"/>
      <c r="WYX59" s="43"/>
      <c r="WYY59" s="43"/>
      <c r="WYZ59" s="43"/>
      <c r="WZA59" s="43"/>
      <c r="WZB59" s="43"/>
      <c r="WZC59" s="43"/>
      <c r="WZD59" s="43"/>
      <c r="WZE59" s="43"/>
      <c r="WZF59" s="43"/>
      <c r="WZG59" s="43"/>
      <c r="WZH59" s="43"/>
      <c r="WZI59" s="43"/>
      <c r="WZJ59" s="43"/>
      <c r="WZK59" s="43"/>
      <c r="WZL59" s="43"/>
      <c r="WZM59" s="43"/>
      <c r="WZN59" s="43"/>
      <c r="WZO59" s="43"/>
      <c r="WZP59" s="43"/>
      <c r="WZQ59" s="43"/>
      <c r="WZR59" s="43"/>
      <c r="WZS59" s="43"/>
      <c r="WZT59" s="43"/>
      <c r="WZU59" s="43"/>
      <c r="WZV59" s="43"/>
      <c r="WZW59" s="43"/>
      <c r="WZX59" s="43"/>
      <c r="WZY59" s="43"/>
      <c r="WZZ59" s="43"/>
      <c r="XAA59" s="43"/>
      <c r="XAB59" s="43"/>
      <c r="XAC59" s="43"/>
      <c r="XAD59" s="43"/>
      <c r="XAE59" s="43"/>
      <c r="XAF59" s="43"/>
      <c r="XAG59" s="43"/>
      <c r="XAH59" s="43"/>
      <c r="XAI59" s="43"/>
      <c r="XAJ59" s="43"/>
      <c r="XAK59" s="43"/>
      <c r="XAL59" s="43"/>
      <c r="XAM59" s="43"/>
      <c r="XAN59" s="43"/>
      <c r="XAO59" s="43"/>
      <c r="XAP59" s="43"/>
      <c r="XAQ59" s="43"/>
      <c r="XAR59" s="43"/>
      <c r="XAS59" s="43"/>
      <c r="XAT59" s="43"/>
      <c r="XAU59" s="43"/>
      <c r="XAV59" s="43"/>
      <c r="XAW59" s="43"/>
      <c r="XAX59" s="43"/>
      <c r="XAY59" s="43"/>
      <c r="XAZ59" s="43"/>
      <c r="XBA59" s="43"/>
      <c r="XBB59" s="43"/>
      <c r="XBC59" s="43"/>
      <c r="XBD59" s="43"/>
      <c r="XBE59" s="43"/>
      <c r="XBF59" s="43"/>
      <c r="XBG59" s="43"/>
      <c r="XBH59" s="43"/>
      <c r="XBI59" s="43"/>
      <c r="XBJ59" s="43"/>
      <c r="XBK59" s="43"/>
      <c r="XBL59" s="43"/>
      <c r="XBM59" s="43"/>
      <c r="XBN59" s="43"/>
      <c r="XBO59" s="43"/>
      <c r="XBP59" s="43"/>
      <c r="XBQ59" s="43"/>
      <c r="XBR59" s="43"/>
      <c r="XBS59" s="43"/>
      <c r="XBT59" s="43"/>
      <c r="XBU59" s="43"/>
      <c r="XBV59" s="43"/>
      <c r="XBW59" s="43"/>
      <c r="XBX59" s="43"/>
      <c r="XBY59" s="43"/>
      <c r="XBZ59" s="43"/>
      <c r="XCA59" s="43"/>
      <c r="XCB59" s="43"/>
      <c r="XCC59" s="43"/>
      <c r="XCD59" s="43"/>
      <c r="XCE59" s="43"/>
      <c r="XCF59" s="43"/>
      <c r="XCG59" s="43"/>
      <c r="XCH59" s="43"/>
      <c r="XCI59" s="43"/>
      <c r="XCJ59" s="43"/>
      <c r="XCK59" s="43"/>
      <c r="XCL59" s="43"/>
      <c r="XCM59" s="43"/>
      <c r="XCN59" s="43"/>
      <c r="XCO59" s="43"/>
      <c r="XCP59" s="43"/>
      <c r="XCQ59" s="43"/>
      <c r="XCR59" s="43"/>
      <c r="XCS59" s="43"/>
      <c r="XCT59" s="43"/>
      <c r="XCU59" s="43"/>
      <c r="XCV59" s="43"/>
      <c r="XCW59" s="43"/>
      <c r="XCX59" s="43"/>
      <c r="XCY59" s="43"/>
      <c r="XCZ59" s="43"/>
      <c r="XDA59" s="43"/>
      <c r="XDB59" s="43"/>
      <c r="XDC59" s="43"/>
      <c r="XDD59" s="43"/>
      <c r="XDE59" s="43"/>
      <c r="XDF59" s="43"/>
      <c r="XDG59" s="43"/>
      <c r="XDH59" s="43"/>
      <c r="XDI59" s="43"/>
      <c r="XDJ59" s="43"/>
      <c r="XDK59" s="43"/>
      <c r="XDL59" s="43"/>
      <c r="XDM59" s="43"/>
      <c r="XDN59" s="43"/>
      <c r="XDO59" s="43"/>
      <c r="XDP59" s="43"/>
      <c r="XDQ59" s="43"/>
      <c r="XDR59" s="43"/>
      <c r="XDS59" s="43"/>
      <c r="XDT59" s="43"/>
      <c r="XDU59" s="43"/>
      <c r="XDV59" s="43"/>
      <c r="XDW59" s="43"/>
      <c r="XDX59" s="43"/>
      <c r="XDY59" s="43"/>
      <c r="XDZ59" s="43"/>
      <c r="XEA59" s="43"/>
      <c r="XEB59" s="43"/>
      <c r="XEC59" s="43"/>
      <c r="XED59" s="43"/>
      <c r="XEE59" s="43"/>
      <c r="XEF59" s="43"/>
      <c r="XEG59" s="43"/>
      <c r="XEH59" s="43"/>
      <c r="XEI59" s="43"/>
      <c r="XEJ59" s="43"/>
      <c r="XEK59" s="43"/>
      <c r="XEL59" s="43"/>
      <c r="XEM59" s="43"/>
      <c r="XEN59" s="43"/>
      <c r="XEO59" s="43"/>
      <c r="XEP59" s="43"/>
      <c r="XEQ59" s="43"/>
      <c r="XER59" s="43"/>
      <c r="XES59" s="43"/>
      <c r="XET59" s="43"/>
      <c r="XEU59" s="43"/>
      <c r="XEV59" s="43"/>
      <c r="XEW59" s="43"/>
      <c r="XEX59" s="43"/>
      <c r="XEY59" s="43"/>
      <c r="XEZ59" s="43"/>
      <c r="XFA59" s="43"/>
      <c r="XFB59" s="43"/>
    </row>
    <row r="60" spans="1:16383" s="59" customFormat="1" x14ac:dyDescent="0.35">
      <c r="A60" s="118"/>
      <c r="G60" s="60"/>
      <c r="H60" s="60"/>
      <c r="J60" s="115"/>
      <c r="K60" s="45"/>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3"/>
      <c r="FB60" s="43"/>
      <c r="FC60" s="43"/>
      <c r="FD60" s="43"/>
      <c r="FE60" s="43"/>
      <c r="FF60" s="43"/>
      <c r="FG60" s="43"/>
      <c r="FH60" s="43"/>
      <c r="FI60" s="43"/>
      <c r="FJ60" s="43"/>
      <c r="FK60" s="43"/>
      <c r="FL60" s="43"/>
      <c r="FM60" s="43"/>
      <c r="FN60" s="43"/>
      <c r="FO60" s="43"/>
      <c r="FP60" s="43"/>
      <c r="FQ60" s="43"/>
      <c r="FR60" s="43"/>
      <c r="FS60" s="43"/>
      <c r="FT60" s="43"/>
      <c r="FU60" s="43"/>
      <c r="FV60" s="43"/>
      <c r="FW60" s="43"/>
      <c r="FX60" s="43"/>
      <c r="FY60" s="43"/>
      <c r="FZ60" s="43"/>
      <c r="GA60" s="43"/>
      <c r="GB60" s="43"/>
      <c r="GC60" s="43"/>
      <c r="GD60" s="43"/>
      <c r="GE60" s="43"/>
      <c r="GF60" s="43"/>
      <c r="GG60" s="43"/>
      <c r="GH60" s="43"/>
      <c r="GI60" s="43"/>
      <c r="GJ60" s="43"/>
      <c r="GK60" s="43"/>
      <c r="GL60" s="43"/>
      <c r="GM60" s="43"/>
      <c r="GN60" s="43"/>
      <c r="GO60" s="43"/>
      <c r="GP60" s="43"/>
      <c r="GQ60" s="43"/>
      <c r="GR60" s="43"/>
      <c r="GS60" s="43"/>
      <c r="GT60" s="43"/>
      <c r="GU60" s="43"/>
      <c r="GV60" s="43"/>
      <c r="GW60" s="43"/>
      <c r="GX60" s="43"/>
      <c r="GY60" s="43"/>
      <c r="GZ60" s="43"/>
      <c r="HA60" s="43"/>
      <c r="HB60" s="43"/>
      <c r="HC60" s="43"/>
      <c r="HD60" s="43"/>
      <c r="HE60" s="43"/>
      <c r="HF60" s="43"/>
      <c r="HG60" s="43"/>
      <c r="HH60" s="43"/>
      <c r="HI60" s="43"/>
      <c r="HJ60" s="43"/>
      <c r="HK60" s="43"/>
      <c r="HL60" s="43"/>
      <c r="HM60" s="43"/>
      <c r="HN60" s="43"/>
      <c r="HO60" s="43"/>
      <c r="HP60" s="43"/>
      <c r="HQ60" s="43"/>
      <c r="HR60" s="43"/>
      <c r="HS60" s="43"/>
      <c r="HT60" s="43"/>
      <c r="HU60" s="43"/>
      <c r="HV60" s="43"/>
      <c r="HW60" s="43"/>
      <c r="HX60" s="43"/>
      <c r="HY60" s="43"/>
      <c r="HZ60" s="43"/>
      <c r="IA60" s="43"/>
      <c r="IB60" s="43"/>
      <c r="IC60" s="43"/>
      <c r="ID60" s="43"/>
      <c r="IE60" s="43"/>
      <c r="IF60" s="43"/>
      <c r="IG60" s="43"/>
      <c r="IH60" s="43"/>
      <c r="II60" s="43"/>
      <c r="IJ60" s="43"/>
      <c r="IK60" s="43"/>
      <c r="IL60" s="43"/>
      <c r="IM60" s="43"/>
      <c r="IN60" s="43"/>
      <c r="IO60" s="43"/>
      <c r="IP60" s="43"/>
      <c r="IQ60" s="43"/>
      <c r="IR60" s="43"/>
      <c r="IS60" s="43"/>
      <c r="IT60" s="43"/>
      <c r="IU60" s="43"/>
      <c r="IV60" s="43"/>
      <c r="IW60" s="43"/>
      <c r="IX60" s="43"/>
      <c r="IY60" s="43"/>
      <c r="IZ60" s="43"/>
      <c r="JA60" s="43"/>
      <c r="JB60" s="43"/>
      <c r="JC60" s="43"/>
      <c r="JD60" s="43"/>
      <c r="JE60" s="43"/>
      <c r="JF60" s="43"/>
      <c r="JG60" s="43"/>
      <c r="JH60" s="43"/>
      <c r="JI60" s="43"/>
      <c r="JJ60" s="43"/>
      <c r="JK60" s="43"/>
      <c r="JL60" s="43"/>
      <c r="JM60" s="43"/>
      <c r="JN60" s="43"/>
      <c r="JO60" s="43"/>
      <c r="JP60" s="43"/>
      <c r="JQ60" s="43"/>
      <c r="JR60" s="43"/>
      <c r="JS60" s="43"/>
      <c r="JT60" s="43"/>
      <c r="JU60" s="43"/>
      <c r="JV60" s="43"/>
      <c r="JW60" s="43"/>
      <c r="JX60" s="43"/>
      <c r="JY60" s="43"/>
      <c r="JZ60" s="43"/>
      <c r="KA60" s="43"/>
      <c r="KB60" s="43"/>
      <c r="KC60" s="43"/>
      <c r="KD60" s="43"/>
      <c r="KE60" s="43"/>
      <c r="KF60" s="43"/>
      <c r="KG60" s="43"/>
      <c r="KH60" s="43"/>
      <c r="KI60" s="43"/>
      <c r="KJ60" s="43"/>
      <c r="KK60" s="43"/>
      <c r="KL60" s="43"/>
      <c r="KM60" s="43"/>
      <c r="KN60" s="43"/>
      <c r="KO60" s="43"/>
      <c r="KP60" s="43"/>
      <c r="KQ60" s="43"/>
      <c r="KR60" s="43"/>
      <c r="KS60" s="43"/>
      <c r="KT60" s="43"/>
      <c r="KU60" s="43"/>
      <c r="KV60" s="43"/>
      <c r="KW60" s="43"/>
      <c r="KX60" s="43"/>
      <c r="KY60" s="43"/>
      <c r="KZ60" s="43"/>
      <c r="LA60" s="43"/>
      <c r="LB60" s="43"/>
      <c r="LC60" s="43"/>
      <c r="LD60" s="43"/>
      <c r="LE60" s="43"/>
      <c r="LF60" s="43"/>
      <c r="LG60" s="43"/>
      <c r="LH60" s="43"/>
      <c r="LI60" s="43"/>
      <c r="LJ60" s="43"/>
      <c r="LK60" s="43"/>
      <c r="LL60" s="43"/>
      <c r="LM60" s="43"/>
      <c r="LN60" s="43"/>
      <c r="LO60" s="43"/>
      <c r="LP60" s="43"/>
      <c r="LQ60" s="43"/>
      <c r="LR60" s="43"/>
      <c r="LS60" s="43"/>
      <c r="LT60" s="43"/>
      <c r="LU60" s="43"/>
      <c r="LV60" s="43"/>
      <c r="LW60" s="43"/>
      <c r="LX60" s="43"/>
      <c r="LY60" s="43"/>
      <c r="LZ60" s="43"/>
      <c r="MA60" s="43"/>
      <c r="MB60" s="43"/>
      <c r="MC60" s="43"/>
      <c r="MD60" s="43"/>
      <c r="ME60" s="43"/>
      <c r="MF60" s="43"/>
      <c r="MG60" s="43"/>
      <c r="MH60" s="43"/>
      <c r="MI60" s="43"/>
      <c r="MJ60" s="43"/>
      <c r="MK60" s="43"/>
      <c r="ML60" s="43"/>
      <c r="MM60" s="43"/>
      <c r="MN60" s="43"/>
      <c r="MO60" s="43"/>
      <c r="MP60" s="43"/>
      <c r="MQ60" s="43"/>
      <c r="MR60" s="43"/>
      <c r="MS60" s="43"/>
      <c r="MT60" s="43"/>
      <c r="MU60" s="43"/>
      <c r="MV60" s="43"/>
      <c r="MW60" s="43"/>
      <c r="MX60" s="43"/>
      <c r="MY60" s="43"/>
      <c r="MZ60" s="43"/>
      <c r="NA60" s="43"/>
      <c r="NB60" s="43"/>
      <c r="NC60" s="43"/>
      <c r="ND60" s="43"/>
      <c r="NE60" s="43"/>
      <c r="NF60" s="43"/>
      <c r="NG60" s="43"/>
      <c r="NH60" s="43"/>
      <c r="NI60" s="43"/>
      <c r="NJ60" s="43"/>
      <c r="NK60" s="43"/>
      <c r="NL60" s="43"/>
      <c r="NM60" s="43"/>
      <c r="NN60" s="43"/>
      <c r="NO60" s="43"/>
      <c r="NP60" s="43"/>
      <c r="NQ60" s="43"/>
      <c r="NR60" s="43"/>
      <c r="NS60" s="43"/>
      <c r="NT60" s="43"/>
      <c r="NU60" s="43"/>
      <c r="NV60" s="43"/>
      <c r="NW60" s="43"/>
      <c r="NX60" s="43"/>
      <c r="NY60" s="43"/>
      <c r="NZ60" s="43"/>
      <c r="OA60" s="43"/>
      <c r="OB60" s="43"/>
      <c r="OC60" s="43"/>
      <c r="OD60" s="43"/>
      <c r="OE60" s="43"/>
      <c r="OF60" s="43"/>
      <c r="OG60" s="43"/>
      <c r="OH60" s="43"/>
      <c r="OI60" s="43"/>
      <c r="OJ60" s="43"/>
      <c r="OK60" s="43"/>
      <c r="OL60" s="43"/>
      <c r="OM60" s="43"/>
      <c r="ON60" s="43"/>
      <c r="OO60" s="43"/>
      <c r="OP60" s="43"/>
      <c r="OQ60" s="43"/>
      <c r="OR60" s="43"/>
      <c r="OS60" s="43"/>
      <c r="OT60" s="43"/>
      <c r="OU60" s="43"/>
      <c r="OV60" s="43"/>
      <c r="OW60" s="43"/>
      <c r="OX60" s="43"/>
      <c r="OY60" s="43"/>
      <c r="OZ60" s="43"/>
      <c r="PA60" s="43"/>
      <c r="PB60" s="43"/>
      <c r="PC60" s="43"/>
      <c r="PD60" s="43"/>
      <c r="PE60" s="43"/>
      <c r="PF60" s="43"/>
      <c r="PG60" s="43"/>
      <c r="PH60" s="43"/>
      <c r="PI60" s="43"/>
      <c r="PJ60" s="43"/>
      <c r="PK60" s="43"/>
      <c r="PL60" s="43"/>
      <c r="PM60" s="43"/>
      <c r="PN60" s="43"/>
      <c r="PO60" s="43"/>
      <c r="PP60" s="43"/>
      <c r="PQ60" s="43"/>
      <c r="PR60" s="43"/>
      <c r="PS60" s="43"/>
      <c r="PT60" s="43"/>
      <c r="PU60" s="43"/>
      <c r="PV60" s="43"/>
      <c r="PW60" s="43"/>
      <c r="PX60" s="43"/>
      <c r="PY60" s="43"/>
      <c r="PZ60" s="43"/>
      <c r="QA60" s="43"/>
      <c r="QB60" s="43"/>
      <c r="QC60" s="43"/>
      <c r="QD60" s="43"/>
      <c r="QE60" s="43"/>
      <c r="QF60" s="43"/>
      <c r="QG60" s="43"/>
      <c r="QH60" s="43"/>
      <c r="QI60" s="43"/>
      <c r="QJ60" s="43"/>
      <c r="QK60" s="43"/>
      <c r="QL60" s="43"/>
      <c r="QM60" s="43"/>
      <c r="QN60" s="43"/>
      <c r="QO60" s="43"/>
      <c r="QP60" s="43"/>
      <c r="QQ60" s="43"/>
      <c r="QR60" s="43"/>
      <c r="QS60" s="43"/>
      <c r="QT60" s="43"/>
      <c r="QU60" s="43"/>
      <c r="QV60" s="43"/>
      <c r="QW60" s="43"/>
      <c r="QX60" s="43"/>
      <c r="QY60" s="43"/>
      <c r="QZ60" s="43"/>
      <c r="RA60" s="43"/>
      <c r="RB60" s="43"/>
      <c r="RC60" s="43"/>
      <c r="RD60" s="43"/>
      <c r="RE60" s="43"/>
      <c r="RF60" s="43"/>
      <c r="RG60" s="43"/>
      <c r="RH60" s="43"/>
      <c r="RI60" s="43"/>
      <c r="RJ60" s="43"/>
      <c r="RK60" s="43"/>
      <c r="RL60" s="43"/>
      <c r="RM60" s="43"/>
      <c r="RN60" s="43"/>
      <c r="RO60" s="43"/>
      <c r="RP60" s="43"/>
      <c r="RQ60" s="43"/>
      <c r="RR60" s="43"/>
      <c r="RS60" s="43"/>
      <c r="RT60" s="43"/>
      <c r="RU60" s="43"/>
      <c r="RV60" s="43"/>
      <c r="RW60" s="43"/>
      <c r="RX60" s="43"/>
      <c r="RY60" s="43"/>
      <c r="RZ60" s="43"/>
      <c r="SA60" s="43"/>
      <c r="SB60" s="43"/>
      <c r="SC60" s="43"/>
      <c r="SD60" s="43"/>
      <c r="SE60" s="43"/>
      <c r="SF60" s="43"/>
      <c r="SG60" s="43"/>
      <c r="SH60" s="43"/>
      <c r="SI60" s="43"/>
      <c r="SJ60" s="43"/>
      <c r="SK60" s="43"/>
      <c r="SL60" s="43"/>
      <c r="SM60" s="43"/>
      <c r="SN60" s="43"/>
      <c r="SO60" s="43"/>
      <c r="SP60" s="43"/>
      <c r="SQ60" s="43"/>
      <c r="SR60" s="43"/>
      <c r="SS60" s="43"/>
      <c r="ST60" s="43"/>
      <c r="SU60" s="43"/>
      <c r="SV60" s="43"/>
      <c r="SW60" s="43"/>
      <c r="SX60" s="43"/>
      <c r="SY60" s="43"/>
      <c r="SZ60" s="43"/>
      <c r="TA60" s="43"/>
      <c r="TB60" s="43"/>
      <c r="TC60" s="43"/>
      <c r="TD60" s="43"/>
      <c r="TE60" s="43"/>
      <c r="TF60" s="43"/>
      <c r="TG60" s="43"/>
      <c r="TH60" s="43"/>
      <c r="TI60" s="43"/>
      <c r="TJ60" s="43"/>
      <c r="TK60" s="43"/>
      <c r="TL60" s="43"/>
      <c r="TM60" s="43"/>
      <c r="TN60" s="43"/>
      <c r="TO60" s="43"/>
      <c r="TP60" s="43"/>
      <c r="TQ60" s="43"/>
      <c r="TR60" s="43"/>
      <c r="TS60" s="43"/>
      <c r="TT60" s="43"/>
      <c r="TU60" s="43"/>
      <c r="TV60" s="43"/>
      <c r="TW60" s="43"/>
      <c r="TX60" s="43"/>
      <c r="TY60" s="43"/>
      <c r="TZ60" s="43"/>
      <c r="UA60" s="43"/>
      <c r="UB60" s="43"/>
      <c r="UC60" s="43"/>
      <c r="UD60" s="43"/>
      <c r="UE60" s="43"/>
      <c r="UF60" s="43"/>
      <c r="UG60" s="43"/>
      <c r="UH60" s="43"/>
      <c r="UI60" s="43"/>
      <c r="UJ60" s="43"/>
      <c r="UK60" s="43"/>
      <c r="UL60" s="43"/>
      <c r="UM60" s="43"/>
      <c r="UN60" s="43"/>
      <c r="UO60" s="43"/>
      <c r="UP60" s="43"/>
      <c r="UQ60" s="43"/>
      <c r="UR60" s="43"/>
      <c r="US60" s="43"/>
      <c r="UT60" s="43"/>
      <c r="UU60" s="43"/>
      <c r="UV60" s="43"/>
      <c r="UW60" s="43"/>
      <c r="UX60" s="43"/>
      <c r="UY60" s="43"/>
      <c r="UZ60" s="43"/>
      <c r="VA60" s="43"/>
      <c r="VB60" s="43"/>
      <c r="VC60" s="43"/>
      <c r="VD60" s="43"/>
      <c r="VE60" s="43"/>
      <c r="VF60" s="43"/>
      <c r="VG60" s="43"/>
      <c r="VH60" s="43"/>
      <c r="VI60" s="43"/>
      <c r="VJ60" s="43"/>
      <c r="VK60" s="43"/>
      <c r="VL60" s="43"/>
      <c r="VM60" s="43"/>
      <c r="VN60" s="43"/>
      <c r="VO60" s="43"/>
      <c r="VP60" s="43"/>
      <c r="VQ60" s="43"/>
      <c r="VR60" s="43"/>
      <c r="VS60" s="43"/>
      <c r="VT60" s="43"/>
      <c r="VU60" s="43"/>
      <c r="VV60" s="43"/>
      <c r="VW60" s="43"/>
      <c r="VX60" s="43"/>
      <c r="VY60" s="43"/>
      <c r="VZ60" s="43"/>
      <c r="WA60" s="43"/>
      <c r="WB60" s="43"/>
      <c r="WC60" s="43"/>
      <c r="WD60" s="43"/>
      <c r="WE60" s="43"/>
      <c r="WF60" s="43"/>
      <c r="WG60" s="43"/>
      <c r="WH60" s="43"/>
      <c r="WI60" s="43"/>
      <c r="WJ60" s="43"/>
      <c r="WK60" s="43"/>
      <c r="WL60" s="43"/>
      <c r="WM60" s="43"/>
      <c r="WN60" s="43"/>
      <c r="WO60" s="43"/>
      <c r="WP60" s="43"/>
      <c r="WQ60" s="43"/>
      <c r="WR60" s="43"/>
      <c r="WS60" s="43"/>
      <c r="WT60" s="43"/>
      <c r="WU60" s="43"/>
      <c r="WV60" s="43"/>
      <c r="WW60" s="43"/>
      <c r="WX60" s="43"/>
      <c r="WY60" s="43"/>
      <c r="WZ60" s="43"/>
      <c r="XA60" s="43"/>
      <c r="XB60" s="43"/>
      <c r="XC60" s="43"/>
      <c r="XD60" s="43"/>
      <c r="XE60" s="43"/>
      <c r="XF60" s="43"/>
      <c r="XG60" s="43"/>
      <c r="XH60" s="43"/>
      <c r="XI60" s="43"/>
      <c r="XJ60" s="43"/>
      <c r="XK60" s="43"/>
      <c r="XL60" s="43"/>
      <c r="XM60" s="43"/>
      <c r="XN60" s="43"/>
      <c r="XO60" s="43"/>
      <c r="XP60" s="43"/>
      <c r="XQ60" s="43"/>
      <c r="XR60" s="43"/>
      <c r="XS60" s="43"/>
      <c r="XT60" s="43"/>
      <c r="XU60" s="43"/>
      <c r="XV60" s="43"/>
      <c r="XW60" s="43"/>
      <c r="XX60" s="43"/>
      <c r="XY60" s="43"/>
      <c r="XZ60" s="43"/>
      <c r="YA60" s="43"/>
      <c r="YB60" s="43"/>
      <c r="YC60" s="43"/>
      <c r="YD60" s="43"/>
      <c r="YE60" s="43"/>
      <c r="YF60" s="43"/>
      <c r="YG60" s="43"/>
      <c r="YH60" s="43"/>
      <c r="YI60" s="43"/>
      <c r="YJ60" s="43"/>
      <c r="YK60" s="43"/>
      <c r="YL60" s="43"/>
      <c r="YM60" s="43"/>
      <c r="YN60" s="43"/>
      <c r="YO60" s="43"/>
      <c r="YP60" s="43"/>
      <c r="YQ60" s="43"/>
      <c r="YR60" s="43"/>
      <c r="YS60" s="43"/>
      <c r="YT60" s="43"/>
      <c r="YU60" s="43"/>
      <c r="YV60" s="43"/>
      <c r="YW60" s="43"/>
      <c r="YX60" s="43"/>
      <c r="YY60" s="43"/>
      <c r="YZ60" s="43"/>
      <c r="ZA60" s="43"/>
      <c r="ZB60" s="43"/>
      <c r="ZC60" s="43"/>
      <c r="ZD60" s="43"/>
      <c r="ZE60" s="43"/>
      <c r="ZF60" s="43"/>
      <c r="ZG60" s="43"/>
      <c r="ZH60" s="43"/>
      <c r="ZI60" s="43"/>
      <c r="ZJ60" s="43"/>
      <c r="ZK60" s="43"/>
      <c r="ZL60" s="43"/>
      <c r="ZM60" s="43"/>
      <c r="ZN60" s="43"/>
      <c r="ZO60" s="43"/>
      <c r="ZP60" s="43"/>
      <c r="ZQ60" s="43"/>
      <c r="ZR60" s="43"/>
      <c r="ZS60" s="43"/>
      <c r="ZT60" s="43"/>
      <c r="ZU60" s="43"/>
      <c r="ZV60" s="43"/>
      <c r="ZW60" s="43"/>
      <c r="ZX60" s="43"/>
      <c r="ZY60" s="43"/>
      <c r="ZZ60" s="43"/>
      <c r="AAA60" s="43"/>
      <c r="AAB60" s="43"/>
      <c r="AAC60" s="43"/>
      <c r="AAD60" s="43"/>
      <c r="AAE60" s="43"/>
      <c r="AAF60" s="43"/>
      <c r="AAG60" s="43"/>
      <c r="AAH60" s="43"/>
      <c r="AAI60" s="43"/>
      <c r="AAJ60" s="43"/>
      <c r="AAK60" s="43"/>
      <c r="AAL60" s="43"/>
      <c r="AAM60" s="43"/>
      <c r="AAN60" s="43"/>
      <c r="AAO60" s="43"/>
      <c r="AAP60" s="43"/>
      <c r="AAQ60" s="43"/>
      <c r="AAR60" s="43"/>
      <c r="AAS60" s="43"/>
      <c r="AAT60" s="43"/>
      <c r="AAU60" s="43"/>
      <c r="AAV60" s="43"/>
      <c r="AAW60" s="43"/>
      <c r="AAX60" s="43"/>
      <c r="AAY60" s="43"/>
      <c r="AAZ60" s="43"/>
      <c r="ABA60" s="43"/>
      <c r="ABB60" s="43"/>
      <c r="ABC60" s="43"/>
      <c r="ABD60" s="43"/>
      <c r="ABE60" s="43"/>
      <c r="ABF60" s="43"/>
      <c r="ABG60" s="43"/>
      <c r="ABH60" s="43"/>
      <c r="ABI60" s="43"/>
      <c r="ABJ60" s="43"/>
      <c r="ABK60" s="43"/>
      <c r="ABL60" s="43"/>
      <c r="ABM60" s="43"/>
      <c r="ABN60" s="43"/>
      <c r="ABO60" s="43"/>
      <c r="ABP60" s="43"/>
      <c r="ABQ60" s="43"/>
      <c r="ABR60" s="43"/>
      <c r="ABS60" s="43"/>
      <c r="ABT60" s="43"/>
      <c r="ABU60" s="43"/>
      <c r="ABV60" s="43"/>
      <c r="ABW60" s="43"/>
      <c r="ABX60" s="43"/>
      <c r="ABY60" s="43"/>
      <c r="ABZ60" s="43"/>
      <c r="ACA60" s="43"/>
      <c r="ACB60" s="43"/>
      <c r="ACC60" s="43"/>
      <c r="ACD60" s="43"/>
      <c r="ACE60" s="43"/>
      <c r="ACF60" s="43"/>
      <c r="ACG60" s="43"/>
      <c r="ACH60" s="43"/>
      <c r="ACI60" s="43"/>
      <c r="ACJ60" s="43"/>
      <c r="ACK60" s="43"/>
      <c r="ACL60" s="43"/>
      <c r="ACM60" s="43"/>
      <c r="ACN60" s="43"/>
      <c r="ACO60" s="43"/>
      <c r="ACP60" s="43"/>
      <c r="ACQ60" s="43"/>
      <c r="ACR60" s="43"/>
      <c r="ACS60" s="43"/>
      <c r="ACT60" s="43"/>
      <c r="ACU60" s="43"/>
      <c r="ACV60" s="43"/>
      <c r="ACW60" s="43"/>
      <c r="ACX60" s="43"/>
      <c r="ACY60" s="43"/>
      <c r="ACZ60" s="43"/>
      <c r="ADA60" s="43"/>
      <c r="ADB60" s="43"/>
      <c r="ADC60" s="43"/>
      <c r="ADD60" s="43"/>
      <c r="ADE60" s="43"/>
      <c r="ADF60" s="43"/>
      <c r="ADG60" s="43"/>
      <c r="ADH60" s="43"/>
      <c r="ADI60" s="43"/>
      <c r="ADJ60" s="43"/>
      <c r="ADK60" s="43"/>
      <c r="ADL60" s="43"/>
      <c r="ADM60" s="43"/>
      <c r="ADN60" s="43"/>
      <c r="ADO60" s="43"/>
      <c r="ADP60" s="43"/>
      <c r="ADQ60" s="43"/>
      <c r="ADR60" s="43"/>
      <c r="ADS60" s="43"/>
      <c r="ADT60" s="43"/>
      <c r="ADU60" s="43"/>
      <c r="ADV60" s="43"/>
      <c r="ADW60" s="43"/>
      <c r="ADX60" s="43"/>
      <c r="ADY60" s="43"/>
      <c r="ADZ60" s="43"/>
      <c r="AEA60" s="43"/>
      <c r="AEB60" s="43"/>
      <c r="AEC60" s="43"/>
      <c r="AED60" s="43"/>
      <c r="AEE60" s="43"/>
      <c r="AEF60" s="43"/>
      <c r="AEG60" s="43"/>
      <c r="AEH60" s="43"/>
      <c r="AEI60" s="43"/>
      <c r="AEJ60" s="43"/>
      <c r="AEK60" s="43"/>
      <c r="AEL60" s="43"/>
      <c r="AEM60" s="43"/>
      <c r="AEN60" s="43"/>
      <c r="AEO60" s="43"/>
      <c r="AEP60" s="43"/>
      <c r="AEQ60" s="43"/>
      <c r="AER60" s="43"/>
      <c r="AES60" s="43"/>
      <c r="AET60" s="43"/>
      <c r="AEU60" s="43"/>
      <c r="AEV60" s="43"/>
      <c r="AEW60" s="43"/>
      <c r="AEX60" s="43"/>
      <c r="AEY60" s="43"/>
      <c r="AEZ60" s="43"/>
      <c r="AFA60" s="43"/>
      <c r="AFB60" s="43"/>
      <c r="AFC60" s="43"/>
      <c r="AFD60" s="43"/>
      <c r="AFE60" s="43"/>
      <c r="AFF60" s="43"/>
      <c r="AFG60" s="43"/>
      <c r="AFH60" s="43"/>
      <c r="AFI60" s="43"/>
      <c r="AFJ60" s="43"/>
      <c r="AFK60" s="43"/>
      <c r="AFL60" s="43"/>
      <c r="AFM60" s="43"/>
      <c r="AFN60" s="43"/>
      <c r="AFO60" s="43"/>
      <c r="AFP60" s="43"/>
      <c r="AFQ60" s="43"/>
      <c r="AFR60" s="43"/>
      <c r="AFS60" s="43"/>
      <c r="AFT60" s="43"/>
      <c r="AFU60" s="43"/>
      <c r="AFV60" s="43"/>
      <c r="AFW60" s="43"/>
      <c r="AFX60" s="43"/>
      <c r="AFY60" s="43"/>
      <c r="AFZ60" s="43"/>
      <c r="AGA60" s="43"/>
      <c r="AGB60" s="43"/>
      <c r="AGC60" s="43"/>
      <c r="AGD60" s="43"/>
      <c r="AGE60" s="43"/>
      <c r="AGF60" s="43"/>
      <c r="AGG60" s="43"/>
      <c r="AGH60" s="43"/>
      <c r="AGI60" s="43"/>
      <c r="AGJ60" s="43"/>
      <c r="AGK60" s="43"/>
      <c r="AGL60" s="43"/>
      <c r="AGM60" s="43"/>
      <c r="AGN60" s="43"/>
      <c r="AGO60" s="43"/>
      <c r="AGP60" s="43"/>
      <c r="AGQ60" s="43"/>
      <c r="AGR60" s="43"/>
      <c r="AGS60" s="43"/>
      <c r="AGT60" s="43"/>
      <c r="AGU60" s="43"/>
      <c r="AGV60" s="43"/>
      <c r="AGW60" s="43"/>
      <c r="AGX60" s="43"/>
      <c r="AGY60" s="43"/>
      <c r="AGZ60" s="43"/>
      <c r="AHA60" s="43"/>
      <c r="AHB60" s="43"/>
      <c r="AHC60" s="43"/>
      <c r="AHD60" s="43"/>
      <c r="AHE60" s="43"/>
      <c r="AHF60" s="43"/>
      <c r="AHG60" s="43"/>
      <c r="AHH60" s="43"/>
      <c r="AHI60" s="43"/>
      <c r="AHJ60" s="43"/>
      <c r="AHK60" s="43"/>
      <c r="AHL60" s="43"/>
      <c r="AHM60" s="43"/>
      <c r="AHN60" s="43"/>
      <c r="AHO60" s="43"/>
      <c r="AHP60" s="43"/>
      <c r="AHQ60" s="43"/>
      <c r="AHR60" s="43"/>
      <c r="AHS60" s="43"/>
      <c r="AHT60" s="43"/>
      <c r="AHU60" s="43"/>
      <c r="AHV60" s="43"/>
      <c r="AHW60" s="43"/>
      <c r="AHX60" s="43"/>
      <c r="AHY60" s="43"/>
      <c r="AHZ60" s="43"/>
      <c r="AIA60" s="43"/>
      <c r="AIB60" s="43"/>
      <c r="AIC60" s="43"/>
      <c r="AID60" s="43"/>
      <c r="AIE60" s="43"/>
      <c r="AIF60" s="43"/>
      <c r="AIG60" s="43"/>
      <c r="AIH60" s="43"/>
      <c r="AII60" s="43"/>
      <c r="AIJ60" s="43"/>
      <c r="AIK60" s="43"/>
      <c r="AIL60" s="43"/>
      <c r="AIM60" s="43"/>
      <c r="AIN60" s="43"/>
      <c r="AIO60" s="43"/>
      <c r="AIP60" s="43"/>
      <c r="AIQ60" s="43"/>
      <c r="AIR60" s="43"/>
      <c r="AIS60" s="43"/>
      <c r="AIT60" s="43"/>
      <c r="AIU60" s="43"/>
      <c r="AIV60" s="43"/>
      <c r="AIW60" s="43"/>
      <c r="AIX60" s="43"/>
      <c r="AIY60" s="43"/>
      <c r="AIZ60" s="43"/>
      <c r="AJA60" s="43"/>
      <c r="AJB60" s="43"/>
      <c r="AJC60" s="43"/>
      <c r="AJD60" s="43"/>
      <c r="AJE60" s="43"/>
      <c r="AJF60" s="43"/>
      <c r="AJG60" s="43"/>
      <c r="AJH60" s="43"/>
      <c r="AJI60" s="43"/>
      <c r="AJJ60" s="43"/>
      <c r="AJK60" s="43"/>
      <c r="AJL60" s="43"/>
      <c r="AJM60" s="43"/>
      <c r="AJN60" s="43"/>
      <c r="AJO60" s="43"/>
      <c r="AJP60" s="43"/>
      <c r="AJQ60" s="43"/>
      <c r="AJR60" s="43"/>
      <c r="AJS60" s="43"/>
      <c r="AJT60" s="43"/>
      <c r="AJU60" s="43"/>
      <c r="AJV60" s="43"/>
      <c r="AJW60" s="43"/>
      <c r="AJX60" s="43"/>
      <c r="AJY60" s="43"/>
      <c r="AJZ60" s="43"/>
      <c r="AKA60" s="43"/>
      <c r="AKB60" s="43"/>
      <c r="AKC60" s="43"/>
      <c r="AKD60" s="43"/>
      <c r="AKE60" s="43"/>
      <c r="AKF60" s="43"/>
      <c r="AKG60" s="43"/>
      <c r="AKH60" s="43"/>
      <c r="AKI60" s="43"/>
      <c r="AKJ60" s="43"/>
      <c r="AKK60" s="43"/>
      <c r="AKL60" s="43"/>
      <c r="AKM60" s="43"/>
      <c r="AKN60" s="43"/>
      <c r="AKO60" s="43"/>
      <c r="AKP60" s="43"/>
      <c r="AKQ60" s="43"/>
      <c r="AKR60" s="43"/>
      <c r="AKS60" s="43"/>
      <c r="AKT60" s="43"/>
      <c r="AKU60" s="43"/>
      <c r="AKV60" s="43"/>
      <c r="AKW60" s="43"/>
      <c r="AKX60" s="43"/>
      <c r="AKY60" s="43"/>
      <c r="AKZ60" s="43"/>
      <c r="ALA60" s="43"/>
      <c r="ALB60" s="43"/>
      <c r="ALC60" s="43"/>
      <c r="ALD60" s="43"/>
      <c r="ALE60" s="43"/>
      <c r="ALF60" s="43"/>
      <c r="ALG60" s="43"/>
      <c r="ALH60" s="43"/>
      <c r="ALI60" s="43"/>
      <c r="ALJ60" s="43"/>
      <c r="ALK60" s="43"/>
      <c r="ALL60" s="43"/>
      <c r="ALM60" s="43"/>
      <c r="ALN60" s="43"/>
      <c r="ALO60" s="43"/>
      <c r="ALP60" s="43"/>
      <c r="ALQ60" s="43"/>
      <c r="ALR60" s="43"/>
      <c r="ALS60" s="43"/>
      <c r="ALT60" s="43"/>
      <c r="ALU60" s="43"/>
      <c r="ALV60" s="43"/>
      <c r="ALW60" s="43"/>
      <c r="ALX60" s="43"/>
      <c r="ALY60" s="43"/>
      <c r="ALZ60" s="43"/>
      <c r="AMA60" s="43"/>
      <c r="AMB60" s="43"/>
      <c r="AMC60" s="43"/>
      <c r="AMD60" s="43"/>
      <c r="AME60" s="43"/>
      <c r="AMF60" s="43"/>
      <c r="AMG60" s="43"/>
      <c r="AMH60" s="43"/>
      <c r="AMI60" s="43"/>
      <c r="AMJ60" s="43"/>
      <c r="AMK60" s="43"/>
      <c r="AML60" s="43"/>
      <c r="AMM60" s="43"/>
      <c r="AMN60" s="43"/>
      <c r="AMO60" s="43"/>
      <c r="AMP60" s="43"/>
      <c r="AMQ60" s="43"/>
      <c r="AMR60" s="43"/>
      <c r="AMS60" s="43"/>
      <c r="AMT60" s="43"/>
      <c r="AMU60" s="43"/>
      <c r="AMV60" s="43"/>
      <c r="AMW60" s="43"/>
      <c r="AMX60" s="43"/>
      <c r="AMY60" s="43"/>
      <c r="AMZ60" s="43"/>
      <c r="ANA60" s="43"/>
      <c r="ANB60" s="43"/>
      <c r="ANC60" s="43"/>
      <c r="AND60" s="43"/>
      <c r="ANE60" s="43"/>
      <c r="ANF60" s="43"/>
      <c r="ANG60" s="43"/>
      <c r="ANH60" s="43"/>
      <c r="ANI60" s="43"/>
      <c r="ANJ60" s="43"/>
      <c r="ANK60" s="43"/>
      <c r="ANL60" s="43"/>
      <c r="ANM60" s="43"/>
      <c r="ANN60" s="43"/>
      <c r="ANO60" s="43"/>
      <c r="ANP60" s="43"/>
      <c r="ANQ60" s="43"/>
      <c r="ANR60" s="43"/>
      <c r="ANS60" s="43"/>
      <c r="ANT60" s="43"/>
      <c r="ANU60" s="43"/>
      <c r="ANV60" s="43"/>
      <c r="ANW60" s="43"/>
      <c r="ANX60" s="43"/>
      <c r="ANY60" s="43"/>
      <c r="ANZ60" s="43"/>
      <c r="AOA60" s="43"/>
      <c r="AOB60" s="43"/>
      <c r="AOC60" s="43"/>
      <c r="AOD60" s="43"/>
      <c r="AOE60" s="43"/>
      <c r="AOF60" s="43"/>
      <c r="AOG60" s="43"/>
      <c r="AOH60" s="43"/>
      <c r="AOI60" s="43"/>
      <c r="AOJ60" s="43"/>
      <c r="AOK60" s="43"/>
      <c r="AOL60" s="43"/>
      <c r="AOM60" s="43"/>
      <c r="AON60" s="43"/>
      <c r="AOO60" s="43"/>
      <c r="AOP60" s="43"/>
      <c r="AOQ60" s="43"/>
      <c r="AOR60" s="43"/>
      <c r="AOS60" s="43"/>
      <c r="AOT60" s="43"/>
      <c r="AOU60" s="43"/>
      <c r="AOV60" s="43"/>
      <c r="AOW60" s="43"/>
      <c r="AOX60" s="43"/>
      <c r="AOY60" s="43"/>
      <c r="AOZ60" s="43"/>
      <c r="APA60" s="43"/>
      <c r="APB60" s="43"/>
      <c r="APC60" s="43"/>
      <c r="APD60" s="43"/>
      <c r="APE60" s="43"/>
      <c r="APF60" s="43"/>
      <c r="APG60" s="43"/>
      <c r="APH60" s="43"/>
      <c r="API60" s="43"/>
      <c r="APJ60" s="43"/>
      <c r="APK60" s="43"/>
      <c r="APL60" s="43"/>
      <c r="APM60" s="43"/>
      <c r="APN60" s="43"/>
      <c r="APO60" s="43"/>
      <c r="APP60" s="43"/>
      <c r="APQ60" s="43"/>
      <c r="APR60" s="43"/>
      <c r="APS60" s="43"/>
      <c r="APT60" s="43"/>
      <c r="APU60" s="43"/>
      <c r="APV60" s="43"/>
      <c r="APW60" s="43"/>
      <c r="APX60" s="43"/>
      <c r="APY60" s="43"/>
      <c r="APZ60" s="43"/>
      <c r="AQA60" s="43"/>
      <c r="AQB60" s="43"/>
      <c r="AQC60" s="43"/>
      <c r="AQD60" s="43"/>
      <c r="AQE60" s="43"/>
      <c r="AQF60" s="43"/>
      <c r="AQG60" s="43"/>
      <c r="AQH60" s="43"/>
      <c r="AQI60" s="43"/>
      <c r="AQJ60" s="43"/>
      <c r="AQK60" s="43"/>
      <c r="AQL60" s="43"/>
      <c r="AQM60" s="43"/>
      <c r="AQN60" s="43"/>
      <c r="AQO60" s="43"/>
      <c r="AQP60" s="43"/>
      <c r="AQQ60" s="43"/>
      <c r="AQR60" s="43"/>
      <c r="AQS60" s="43"/>
      <c r="AQT60" s="43"/>
      <c r="AQU60" s="43"/>
      <c r="AQV60" s="43"/>
      <c r="AQW60" s="43"/>
      <c r="AQX60" s="43"/>
      <c r="AQY60" s="43"/>
      <c r="AQZ60" s="43"/>
      <c r="ARA60" s="43"/>
      <c r="ARB60" s="43"/>
      <c r="ARC60" s="43"/>
      <c r="ARD60" s="43"/>
      <c r="ARE60" s="43"/>
      <c r="ARF60" s="43"/>
      <c r="ARG60" s="43"/>
      <c r="ARH60" s="43"/>
      <c r="ARI60" s="43"/>
      <c r="ARJ60" s="43"/>
      <c r="ARK60" s="43"/>
      <c r="ARL60" s="43"/>
      <c r="ARM60" s="43"/>
      <c r="ARN60" s="43"/>
      <c r="ARO60" s="43"/>
      <c r="ARP60" s="43"/>
      <c r="ARQ60" s="43"/>
      <c r="ARR60" s="43"/>
      <c r="ARS60" s="43"/>
      <c r="ART60" s="43"/>
      <c r="ARU60" s="43"/>
      <c r="ARV60" s="43"/>
      <c r="ARW60" s="43"/>
      <c r="ARX60" s="43"/>
      <c r="ARY60" s="43"/>
      <c r="ARZ60" s="43"/>
      <c r="ASA60" s="43"/>
      <c r="ASB60" s="43"/>
      <c r="ASC60" s="43"/>
      <c r="ASD60" s="43"/>
      <c r="ASE60" s="43"/>
      <c r="ASF60" s="43"/>
      <c r="ASG60" s="43"/>
      <c r="ASH60" s="43"/>
      <c r="ASI60" s="43"/>
      <c r="ASJ60" s="43"/>
      <c r="ASK60" s="43"/>
      <c r="ASL60" s="43"/>
      <c r="ASM60" s="43"/>
      <c r="ASN60" s="43"/>
      <c r="ASO60" s="43"/>
      <c r="ASP60" s="43"/>
      <c r="ASQ60" s="43"/>
      <c r="ASR60" s="43"/>
      <c r="ASS60" s="43"/>
      <c r="AST60" s="43"/>
      <c r="ASU60" s="43"/>
      <c r="ASV60" s="43"/>
      <c r="ASW60" s="43"/>
      <c r="ASX60" s="43"/>
      <c r="ASY60" s="43"/>
      <c r="ASZ60" s="43"/>
      <c r="ATA60" s="43"/>
      <c r="ATB60" s="43"/>
      <c r="ATC60" s="43"/>
      <c r="ATD60" s="43"/>
      <c r="ATE60" s="43"/>
      <c r="ATF60" s="43"/>
      <c r="ATG60" s="43"/>
      <c r="ATH60" s="43"/>
      <c r="ATI60" s="43"/>
      <c r="ATJ60" s="43"/>
      <c r="ATK60" s="43"/>
      <c r="ATL60" s="43"/>
      <c r="ATM60" s="43"/>
      <c r="ATN60" s="43"/>
      <c r="ATO60" s="43"/>
      <c r="ATP60" s="43"/>
      <c r="ATQ60" s="43"/>
      <c r="ATR60" s="43"/>
      <c r="ATS60" s="43"/>
      <c r="ATT60" s="43"/>
      <c r="ATU60" s="43"/>
      <c r="ATV60" s="43"/>
      <c r="ATW60" s="43"/>
      <c r="ATX60" s="43"/>
      <c r="ATY60" s="43"/>
      <c r="ATZ60" s="43"/>
      <c r="AUA60" s="43"/>
      <c r="AUB60" s="43"/>
      <c r="AUC60" s="43"/>
      <c r="AUD60" s="43"/>
      <c r="AUE60" s="43"/>
      <c r="AUF60" s="43"/>
      <c r="AUG60" s="43"/>
      <c r="AUH60" s="43"/>
      <c r="AUI60" s="43"/>
      <c r="AUJ60" s="43"/>
      <c r="AUK60" s="43"/>
      <c r="AUL60" s="43"/>
      <c r="AUM60" s="43"/>
      <c r="AUN60" s="43"/>
      <c r="AUO60" s="43"/>
      <c r="AUP60" s="43"/>
      <c r="AUQ60" s="43"/>
      <c r="AUR60" s="43"/>
      <c r="AUS60" s="43"/>
      <c r="AUT60" s="43"/>
      <c r="AUU60" s="43"/>
      <c r="AUV60" s="43"/>
      <c r="AUW60" s="43"/>
      <c r="AUX60" s="43"/>
      <c r="AUY60" s="43"/>
      <c r="AUZ60" s="43"/>
      <c r="AVA60" s="43"/>
      <c r="AVB60" s="43"/>
      <c r="AVC60" s="43"/>
      <c r="AVD60" s="43"/>
      <c r="AVE60" s="43"/>
      <c r="AVF60" s="43"/>
      <c r="AVG60" s="43"/>
      <c r="AVH60" s="43"/>
      <c r="AVI60" s="43"/>
      <c r="AVJ60" s="43"/>
      <c r="AVK60" s="43"/>
      <c r="AVL60" s="43"/>
      <c r="AVM60" s="43"/>
      <c r="AVN60" s="43"/>
      <c r="AVO60" s="43"/>
      <c r="AVP60" s="43"/>
      <c r="AVQ60" s="43"/>
      <c r="AVR60" s="43"/>
      <c r="AVS60" s="43"/>
      <c r="AVT60" s="43"/>
      <c r="AVU60" s="43"/>
      <c r="AVV60" s="43"/>
      <c r="AVW60" s="43"/>
      <c r="AVX60" s="43"/>
      <c r="AVY60" s="43"/>
      <c r="AVZ60" s="43"/>
      <c r="AWA60" s="43"/>
      <c r="AWB60" s="43"/>
      <c r="AWC60" s="43"/>
      <c r="AWD60" s="43"/>
      <c r="AWE60" s="43"/>
      <c r="AWF60" s="43"/>
      <c r="AWG60" s="43"/>
      <c r="AWH60" s="43"/>
      <c r="AWI60" s="43"/>
      <c r="AWJ60" s="43"/>
      <c r="AWK60" s="43"/>
      <c r="AWL60" s="43"/>
      <c r="AWM60" s="43"/>
      <c r="AWN60" s="43"/>
      <c r="AWO60" s="43"/>
      <c r="AWP60" s="43"/>
      <c r="AWQ60" s="43"/>
      <c r="AWR60" s="43"/>
      <c r="AWS60" s="43"/>
      <c r="AWT60" s="43"/>
      <c r="AWU60" s="43"/>
      <c r="AWV60" s="43"/>
      <c r="AWW60" s="43"/>
      <c r="AWX60" s="43"/>
      <c r="AWY60" s="43"/>
      <c r="AWZ60" s="43"/>
      <c r="AXA60" s="43"/>
      <c r="AXB60" s="43"/>
      <c r="AXC60" s="43"/>
      <c r="AXD60" s="43"/>
      <c r="AXE60" s="43"/>
      <c r="AXF60" s="43"/>
      <c r="AXG60" s="43"/>
      <c r="AXH60" s="43"/>
      <c r="AXI60" s="43"/>
      <c r="AXJ60" s="43"/>
      <c r="AXK60" s="43"/>
      <c r="AXL60" s="43"/>
      <c r="AXM60" s="43"/>
      <c r="AXN60" s="43"/>
      <c r="AXO60" s="43"/>
      <c r="AXP60" s="43"/>
      <c r="AXQ60" s="43"/>
      <c r="AXR60" s="43"/>
      <c r="AXS60" s="43"/>
      <c r="AXT60" s="43"/>
      <c r="AXU60" s="43"/>
      <c r="AXV60" s="43"/>
      <c r="AXW60" s="43"/>
      <c r="AXX60" s="43"/>
      <c r="AXY60" s="43"/>
      <c r="AXZ60" s="43"/>
      <c r="AYA60" s="43"/>
      <c r="AYB60" s="43"/>
      <c r="AYC60" s="43"/>
      <c r="AYD60" s="43"/>
      <c r="AYE60" s="43"/>
      <c r="AYF60" s="43"/>
      <c r="AYG60" s="43"/>
      <c r="AYH60" s="43"/>
      <c r="AYI60" s="43"/>
      <c r="AYJ60" s="43"/>
      <c r="AYK60" s="43"/>
      <c r="AYL60" s="43"/>
      <c r="AYM60" s="43"/>
      <c r="AYN60" s="43"/>
      <c r="AYO60" s="43"/>
      <c r="AYP60" s="43"/>
      <c r="AYQ60" s="43"/>
      <c r="AYR60" s="43"/>
      <c r="AYS60" s="43"/>
      <c r="AYT60" s="43"/>
      <c r="AYU60" s="43"/>
      <c r="AYV60" s="43"/>
      <c r="AYW60" s="43"/>
      <c r="AYX60" s="43"/>
      <c r="AYY60" s="43"/>
      <c r="AYZ60" s="43"/>
      <c r="AZA60" s="43"/>
      <c r="AZB60" s="43"/>
      <c r="AZC60" s="43"/>
      <c r="AZD60" s="43"/>
      <c r="AZE60" s="43"/>
      <c r="AZF60" s="43"/>
      <c r="AZG60" s="43"/>
      <c r="AZH60" s="43"/>
      <c r="AZI60" s="43"/>
      <c r="AZJ60" s="43"/>
      <c r="AZK60" s="43"/>
      <c r="AZL60" s="43"/>
      <c r="AZM60" s="43"/>
      <c r="AZN60" s="43"/>
      <c r="AZO60" s="43"/>
      <c r="AZP60" s="43"/>
      <c r="AZQ60" s="43"/>
      <c r="AZR60" s="43"/>
      <c r="AZS60" s="43"/>
      <c r="AZT60" s="43"/>
      <c r="AZU60" s="43"/>
      <c r="AZV60" s="43"/>
      <c r="AZW60" s="43"/>
      <c r="AZX60" s="43"/>
      <c r="AZY60" s="43"/>
      <c r="AZZ60" s="43"/>
      <c r="BAA60" s="43"/>
      <c r="BAB60" s="43"/>
      <c r="BAC60" s="43"/>
      <c r="BAD60" s="43"/>
      <c r="BAE60" s="43"/>
      <c r="BAF60" s="43"/>
      <c r="BAG60" s="43"/>
      <c r="BAH60" s="43"/>
      <c r="BAI60" s="43"/>
      <c r="BAJ60" s="43"/>
      <c r="BAK60" s="43"/>
      <c r="BAL60" s="43"/>
      <c r="BAM60" s="43"/>
      <c r="BAN60" s="43"/>
      <c r="BAO60" s="43"/>
      <c r="BAP60" s="43"/>
      <c r="BAQ60" s="43"/>
      <c r="BAR60" s="43"/>
      <c r="BAS60" s="43"/>
      <c r="BAT60" s="43"/>
      <c r="BAU60" s="43"/>
      <c r="BAV60" s="43"/>
      <c r="BAW60" s="43"/>
      <c r="BAX60" s="43"/>
      <c r="BAY60" s="43"/>
      <c r="BAZ60" s="43"/>
      <c r="BBA60" s="43"/>
      <c r="BBB60" s="43"/>
      <c r="BBC60" s="43"/>
      <c r="BBD60" s="43"/>
      <c r="BBE60" s="43"/>
      <c r="BBF60" s="43"/>
      <c r="BBG60" s="43"/>
      <c r="BBH60" s="43"/>
      <c r="BBI60" s="43"/>
      <c r="BBJ60" s="43"/>
      <c r="BBK60" s="43"/>
      <c r="BBL60" s="43"/>
      <c r="BBM60" s="43"/>
      <c r="BBN60" s="43"/>
      <c r="BBO60" s="43"/>
      <c r="BBP60" s="43"/>
      <c r="BBQ60" s="43"/>
      <c r="BBR60" s="43"/>
      <c r="BBS60" s="43"/>
      <c r="BBT60" s="43"/>
      <c r="BBU60" s="43"/>
      <c r="BBV60" s="43"/>
      <c r="BBW60" s="43"/>
      <c r="BBX60" s="43"/>
      <c r="BBY60" s="43"/>
      <c r="BBZ60" s="43"/>
      <c r="BCA60" s="43"/>
      <c r="BCB60" s="43"/>
      <c r="BCC60" s="43"/>
      <c r="BCD60" s="43"/>
      <c r="BCE60" s="43"/>
      <c r="BCF60" s="43"/>
      <c r="BCG60" s="43"/>
      <c r="BCH60" s="43"/>
      <c r="BCI60" s="43"/>
      <c r="BCJ60" s="43"/>
      <c r="BCK60" s="43"/>
      <c r="BCL60" s="43"/>
      <c r="BCM60" s="43"/>
      <c r="BCN60" s="43"/>
      <c r="BCO60" s="43"/>
      <c r="BCP60" s="43"/>
      <c r="BCQ60" s="43"/>
      <c r="BCR60" s="43"/>
      <c r="BCS60" s="43"/>
      <c r="BCT60" s="43"/>
      <c r="BCU60" s="43"/>
      <c r="BCV60" s="43"/>
      <c r="BCW60" s="43"/>
      <c r="BCX60" s="43"/>
      <c r="BCY60" s="43"/>
      <c r="BCZ60" s="43"/>
      <c r="BDA60" s="43"/>
      <c r="BDB60" s="43"/>
      <c r="BDC60" s="43"/>
      <c r="BDD60" s="43"/>
      <c r="BDE60" s="43"/>
      <c r="BDF60" s="43"/>
      <c r="BDG60" s="43"/>
      <c r="BDH60" s="43"/>
      <c r="BDI60" s="43"/>
      <c r="BDJ60" s="43"/>
      <c r="BDK60" s="43"/>
      <c r="BDL60" s="43"/>
      <c r="BDM60" s="43"/>
      <c r="BDN60" s="43"/>
      <c r="BDO60" s="43"/>
      <c r="BDP60" s="43"/>
      <c r="BDQ60" s="43"/>
      <c r="BDR60" s="43"/>
      <c r="BDS60" s="43"/>
      <c r="BDT60" s="43"/>
      <c r="BDU60" s="43"/>
      <c r="BDV60" s="43"/>
      <c r="BDW60" s="43"/>
      <c r="BDX60" s="43"/>
      <c r="BDY60" s="43"/>
      <c r="BDZ60" s="43"/>
      <c r="BEA60" s="43"/>
      <c r="BEB60" s="43"/>
      <c r="BEC60" s="43"/>
      <c r="BED60" s="43"/>
      <c r="BEE60" s="43"/>
      <c r="BEF60" s="43"/>
      <c r="BEG60" s="43"/>
      <c r="BEH60" s="43"/>
      <c r="BEI60" s="43"/>
      <c r="BEJ60" s="43"/>
      <c r="BEK60" s="43"/>
      <c r="BEL60" s="43"/>
      <c r="BEM60" s="43"/>
      <c r="BEN60" s="43"/>
      <c r="BEO60" s="43"/>
      <c r="BEP60" s="43"/>
      <c r="BEQ60" s="43"/>
      <c r="BER60" s="43"/>
      <c r="BES60" s="43"/>
      <c r="BET60" s="43"/>
      <c r="BEU60" s="43"/>
      <c r="BEV60" s="43"/>
      <c r="BEW60" s="43"/>
      <c r="BEX60" s="43"/>
      <c r="BEY60" s="43"/>
      <c r="BEZ60" s="43"/>
      <c r="BFA60" s="43"/>
      <c r="BFB60" s="43"/>
      <c r="BFC60" s="43"/>
      <c r="BFD60" s="43"/>
      <c r="BFE60" s="43"/>
      <c r="BFF60" s="43"/>
      <c r="BFG60" s="43"/>
      <c r="BFH60" s="43"/>
      <c r="BFI60" s="43"/>
      <c r="BFJ60" s="43"/>
      <c r="BFK60" s="43"/>
      <c r="BFL60" s="43"/>
      <c r="BFM60" s="43"/>
      <c r="BFN60" s="43"/>
      <c r="BFO60" s="43"/>
      <c r="BFP60" s="43"/>
      <c r="BFQ60" s="43"/>
      <c r="BFR60" s="43"/>
      <c r="BFS60" s="43"/>
      <c r="BFT60" s="43"/>
      <c r="BFU60" s="43"/>
      <c r="BFV60" s="43"/>
      <c r="BFW60" s="43"/>
      <c r="BFX60" s="43"/>
      <c r="BFY60" s="43"/>
      <c r="BFZ60" s="43"/>
      <c r="BGA60" s="43"/>
      <c r="BGB60" s="43"/>
      <c r="BGC60" s="43"/>
      <c r="BGD60" s="43"/>
      <c r="BGE60" s="43"/>
      <c r="BGF60" s="43"/>
      <c r="BGG60" s="43"/>
      <c r="BGH60" s="43"/>
      <c r="BGI60" s="43"/>
      <c r="BGJ60" s="43"/>
      <c r="BGK60" s="43"/>
      <c r="BGL60" s="43"/>
      <c r="BGM60" s="43"/>
      <c r="BGN60" s="43"/>
      <c r="BGO60" s="43"/>
      <c r="BGP60" s="43"/>
      <c r="BGQ60" s="43"/>
      <c r="BGR60" s="43"/>
      <c r="BGS60" s="43"/>
      <c r="BGT60" s="43"/>
      <c r="BGU60" s="43"/>
      <c r="BGV60" s="43"/>
      <c r="BGW60" s="43"/>
      <c r="BGX60" s="43"/>
      <c r="BGY60" s="43"/>
      <c r="BGZ60" s="43"/>
      <c r="BHA60" s="43"/>
      <c r="BHB60" s="43"/>
      <c r="BHC60" s="43"/>
      <c r="BHD60" s="43"/>
      <c r="BHE60" s="43"/>
      <c r="BHF60" s="43"/>
      <c r="BHG60" s="43"/>
      <c r="BHH60" s="43"/>
      <c r="BHI60" s="43"/>
      <c r="BHJ60" s="43"/>
      <c r="BHK60" s="43"/>
      <c r="BHL60" s="43"/>
      <c r="BHM60" s="43"/>
      <c r="BHN60" s="43"/>
      <c r="BHO60" s="43"/>
      <c r="BHP60" s="43"/>
      <c r="BHQ60" s="43"/>
      <c r="BHR60" s="43"/>
      <c r="BHS60" s="43"/>
      <c r="BHT60" s="43"/>
      <c r="BHU60" s="43"/>
      <c r="BHV60" s="43"/>
      <c r="BHW60" s="43"/>
      <c r="BHX60" s="43"/>
      <c r="BHY60" s="43"/>
      <c r="BHZ60" s="43"/>
      <c r="BIA60" s="43"/>
      <c r="BIB60" s="43"/>
      <c r="BIC60" s="43"/>
      <c r="BID60" s="43"/>
      <c r="BIE60" s="43"/>
      <c r="BIF60" s="43"/>
      <c r="BIG60" s="43"/>
      <c r="BIH60" s="43"/>
      <c r="BII60" s="43"/>
      <c r="BIJ60" s="43"/>
      <c r="BIK60" s="43"/>
      <c r="BIL60" s="43"/>
      <c r="BIM60" s="43"/>
      <c r="BIN60" s="43"/>
      <c r="BIO60" s="43"/>
      <c r="BIP60" s="43"/>
      <c r="BIQ60" s="43"/>
      <c r="BIR60" s="43"/>
      <c r="BIS60" s="43"/>
      <c r="BIT60" s="43"/>
      <c r="BIU60" s="43"/>
      <c r="BIV60" s="43"/>
      <c r="BIW60" s="43"/>
      <c r="BIX60" s="43"/>
      <c r="BIY60" s="43"/>
      <c r="BIZ60" s="43"/>
      <c r="BJA60" s="43"/>
      <c r="BJB60" s="43"/>
      <c r="BJC60" s="43"/>
      <c r="BJD60" s="43"/>
      <c r="BJE60" s="43"/>
      <c r="BJF60" s="43"/>
      <c r="BJG60" s="43"/>
      <c r="BJH60" s="43"/>
      <c r="BJI60" s="43"/>
      <c r="BJJ60" s="43"/>
      <c r="BJK60" s="43"/>
      <c r="BJL60" s="43"/>
      <c r="BJM60" s="43"/>
      <c r="BJN60" s="43"/>
      <c r="BJO60" s="43"/>
      <c r="BJP60" s="43"/>
      <c r="BJQ60" s="43"/>
      <c r="BJR60" s="43"/>
      <c r="BJS60" s="43"/>
      <c r="BJT60" s="43"/>
      <c r="BJU60" s="43"/>
      <c r="BJV60" s="43"/>
      <c r="BJW60" s="43"/>
      <c r="BJX60" s="43"/>
      <c r="BJY60" s="43"/>
      <c r="BJZ60" s="43"/>
      <c r="BKA60" s="43"/>
      <c r="BKB60" s="43"/>
      <c r="BKC60" s="43"/>
      <c r="BKD60" s="43"/>
      <c r="BKE60" s="43"/>
      <c r="BKF60" s="43"/>
      <c r="BKG60" s="43"/>
      <c r="BKH60" s="43"/>
      <c r="BKI60" s="43"/>
      <c r="BKJ60" s="43"/>
      <c r="BKK60" s="43"/>
      <c r="BKL60" s="43"/>
      <c r="BKM60" s="43"/>
      <c r="BKN60" s="43"/>
      <c r="BKO60" s="43"/>
      <c r="BKP60" s="43"/>
      <c r="BKQ60" s="43"/>
      <c r="BKR60" s="43"/>
      <c r="BKS60" s="43"/>
      <c r="BKT60" s="43"/>
      <c r="BKU60" s="43"/>
      <c r="BKV60" s="43"/>
      <c r="BKW60" s="43"/>
      <c r="BKX60" s="43"/>
      <c r="BKY60" s="43"/>
      <c r="BKZ60" s="43"/>
      <c r="BLA60" s="43"/>
      <c r="BLB60" s="43"/>
      <c r="BLC60" s="43"/>
      <c r="BLD60" s="43"/>
      <c r="BLE60" s="43"/>
      <c r="BLF60" s="43"/>
      <c r="BLG60" s="43"/>
      <c r="BLH60" s="43"/>
      <c r="BLI60" s="43"/>
      <c r="BLJ60" s="43"/>
      <c r="BLK60" s="43"/>
      <c r="BLL60" s="43"/>
      <c r="BLM60" s="43"/>
      <c r="BLN60" s="43"/>
      <c r="BLO60" s="43"/>
      <c r="BLP60" s="43"/>
      <c r="BLQ60" s="43"/>
      <c r="BLR60" s="43"/>
      <c r="BLS60" s="43"/>
      <c r="BLT60" s="43"/>
      <c r="BLU60" s="43"/>
      <c r="BLV60" s="43"/>
      <c r="BLW60" s="43"/>
      <c r="BLX60" s="43"/>
      <c r="BLY60" s="43"/>
      <c r="BLZ60" s="43"/>
      <c r="BMA60" s="43"/>
      <c r="BMB60" s="43"/>
      <c r="BMC60" s="43"/>
      <c r="BMD60" s="43"/>
      <c r="BME60" s="43"/>
      <c r="BMF60" s="43"/>
      <c r="BMG60" s="43"/>
      <c r="BMH60" s="43"/>
      <c r="BMI60" s="43"/>
      <c r="BMJ60" s="43"/>
      <c r="BMK60" s="43"/>
      <c r="BML60" s="43"/>
      <c r="BMM60" s="43"/>
      <c r="BMN60" s="43"/>
      <c r="BMO60" s="43"/>
      <c r="BMP60" s="43"/>
      <c r="BMQ60" s="43"/>
      <c r="BMR60" s="43"/>
      <c r="BMS60" s="43"/>
      <c r="BMT60" s="43"/>
      <c r="BMU60" s="43"/>
      <c r="BMV60" s="43"/>
      <c r="BMW60" s="43"/>
      <c r="BMX60" s="43"/>
      <c r="BMY60" s="43"/>
      <c r="BMZ60" s="43"/>
      <c r="BNA60" s="43"/>
      <c r="BNB60" s="43"/>
      <c r="BNC60" s="43"/>
      <c r="BND60" s="43"/>
      <c r="BNE60" s="43"/>
      <c r="BNF60" s="43"/>
      <c r="BNG60" s="43"/>
      <c r="BNH60" s="43"/>
      <c r="BNI60" s="43"/>
      <c r="BNJ60" s="43"/>
      <c r="BNK60" s="43"/>
      <c r="BNL60" s="43"/>
      <c r="BNM60" s="43"/>
      <c r="BNN60" s="43"/>
      <c r="BNO60" s="43"/>
      <c r="BNP60" s="43"/>
      <c r="BNQ60" s="43"/>
      <c r="BNR60" s="43"/>
      <c r="BNS60" s="43"/>
      <c r="BNT60" s="43"/>
      <c r="BNU60" s="43"/>
      <c r="BNV60" s="43"/>
      <c r="BNW60" s="43"/>
      <c r="BNX60" s="43"/>
      <c r="BNY60" s="43"/>
      <c r="BNZ60" s="43"/>
      <c r="BOA60" s="43"/>
      <c r="BOB60" s="43"/>
      <c r="BOC60" s="43"/>
      <c r="BOD60" s="43"/>
      <c r="BOE60" s="43"/>
      <c r="BOF60" s="43"/>
      <c r="BOG60" s="43"/>
      <c r="BOH60" s="43"/>
      <c r="BOI60" s="43"/>
      <c r="BOJ60" s="43"/>
      <c r="BOK60" s="43"/>
      <c r="BOL60" s="43"/>
      <c r="BOM60" s="43"/>
      <c r="BON60" s="43"/>
      <c r="BOO60" s="43"/>
      <c r="BOP60" s="43"/>
      <c r="BOQ60" s="43"/>
      <c r="BOR60" s="43"/>
      <c r="BOS60" s="43"/>
      <c r="BOT60" s="43"/>
      <c r="BOU60" s="43"/>
      <c r="BOV60" s="43"/>
      <c r="BOW60" s="43"/>
      <c r="BOX60" s="43"/>
      <c r="BOY60" s="43"/>
      <c r="BOZ60" s="43"/>
      <c r="BPA60" s="43"/>
      <c r="BPB60" s="43"/>
      <c r="BPC60" s="43"/>
      <c r="BPD60" s="43"/>
      <c r="BPE60" s="43"/>
      <c r="BPF60" s="43"/>
      <c r="BPG60" s="43"/>
      <c r="BPH60" s="43"/>
      <c r="BPI60" s="43"/>
      <c r="BPJ60" s="43"/>
      <c r="BPK60" s="43"/>
      <c r="BPL60" s="43"/>
      <c r="BPM60" s="43"/>
      <c r="BPN60" s="43"/>
      <c r="BPO60" s="43"/>
      <c r="BPP60" s="43"/>
      <c r="BPQ60" s="43"/>
      <c r="BPR60" s="43"/>
      <c r="BPS60" s="43"/>
      <c r="BPT60" s="43"/>
      <c r="BPU60" s="43"/>
      <c r="BPV60" s="43"/>
      <c r="BPW60" s="43"/>
      <c r="BPX60" s="43"/>
      <c r="BPY60" s="43"/>
      <c r="BPZ60" s="43"/>
      <c r="BQA60" s="43"/>
      <c r="BQB60" s="43"/>
      <c r="BQC60" s="43"/>
      <c r="BQD60" s="43"/>
      <c r="BQE60" s="43"/>
      <c r="BQF60" s="43"/>
      <c r="BQG60" s="43"/>
      <c r="BQH60" s="43"/>
      <c r="BQI60" s="43"/>
      <c r="BQJ60" s="43"/>
      <c r="BQK60" s="43"/>
      <c r="BQL60" s="43"/>
      <c r="BQM60" s="43"/>
      <c r="BQN60" s="43"/>
      <c r="BQO60" s="43"/>
      <c r="BQP60" s="43"/>
      <c r="BQQ60" s="43"/>
      <c r="BQR60" s="43"/>
      <c r="BQS60" s="43"/>
      <c r="BQT60" s="43"/>
      <c r="BQU60" s="43"/>
      <c r="BQV60" s="43"/>
      <c r="BQW60" s="43"/>
      <c r="BQX60" s="43"/>
      <c r="BQY60" s="43"/>
      <c r="BQZ60" s="43"/>
      <c r="BRA60" s="43"/>
      <c r="BRB60" s="43"/>
      <c r="BRC60" s="43"/>
      <c r="BRD60" s="43"/>
      <c r="BRE60" s="43"/>
      <c r="BRF60" s="43"/>
      <c r="BRG60" s="43"/>
      <c r="BRH60" s="43"/>
      <c r="BRI60" s="43"/>
      <c r="BRJ60" s="43"/>
      <c r="BRK60" s="43"/>
      <c r="BRL60" s="43"/>
      <c r="BRM60" s="43"/>
      <c r="BRN60" s="43"/>
      <c r="BRO60" s="43"/>
      <c r="BRP60" s="43"/>
      <c r="BRQ60" s="43"/>
      <c r="BRR60" s="43"/>
      <c r="BRS60" s="43"/>
      <c r="BRT60" s="43"/>
      <c r="BRU60" s="43"/>
      <c r="BRV60" s="43"/>
      <c r="BRW60" s="43"/>
      <c r="BRX60" s="43"/>
      <c r="BRY60" s="43"/>
      <c r="BRZ60" s="43"/>
      <c r="BSA60" s="43"/>
      <c r="BSB60" s="43"/>
      <c r="BSC60" s="43"/>
      <c r="BSD60" s="43"/>
      <c r="BSE60" s="43"/>
      <c r="BSF60" s="43"/>
      <c r="BSG60" s="43"/>
      <c r="BSH60" s="43"/>
      <c r="BSI60" s="43"/>
      <c r="BSJ60" s="43"/>
      <c r="BSK60" s="43"/>
      <c r="BSL60" s="43"/>
      <c r="BSM60" s="43"/>
      <c r="BSN60" s="43"/>
      <c r="BSO60" s="43"/>
      <c r="BSP60" s="43"/>
      <c r="BSQ60" s="43"/>
      <c r="BSR60" s="43"/>
      <c r="BSS60" s="43"/>
      <c r="BST60" s="43"/>
      <c r="BSU60" s="43"/>
      <c r="BSV60" s="43"/>
      <c r="BSW60" s="43"/>
      <c r="BSX60" s="43"/>
      <c r="BSY60" s="43"/>
      <c r="BSZ60" s="43"/>
      <c r="BTA60" s="43"/>
      <c r="BTB60" s="43"/>
      <c r="BTC60" s="43"/>
      <c r="BTD60" s="43"/>
      <c r="BTE60" s="43"/>
      <c r="BTF60" s="43"/>
      <c r="BTG60" s="43"/>
      <c r="BTH60" s="43"/>
      <c r="BTI60" s="43"/>
      <c r="BTJ60" s="43"/>
      <c r="BTK60" s="43"/>
      <c r="BTL60" s="43"/>
      <c r="BTM60" s="43"/>
      <c r="BTN60" s="43"/>
      <c r="BTO60" s="43"/>
      <c r="BTP60" s="43"/>
      <c r="BTQ60" s="43"/>
      <c r="BTR60" s="43"/>
      <c r="BTS60" s="43"/>
      <c r="BTT60" s="43"/>
      <c r="BTU60" s="43"/>
      <c r="BTV60" s="43"/>
      <c r="BTW60" s="43"/>
      <c r="BTX60" s="43"/>
      <c r="BTY60" s="43"/>
      <c r="BTZ60" s="43"/>
      <c r="BUA60" s="43"/>
      <c r="BUB60" s="43"/>
      <c r="BUC60" s="43"/>
      <c r="BUD60" s="43"/>
      <c r="BUE60" s="43"/>
      <c r="BUF60" s="43"/>
      <c r="BUG60" s="43"/>
      <c r="BUH60" s="43"/>
      <c r="BUI60" s="43"/>
      <c r="BUJ60" s="43"/>
      <c r="BUK60" s="43"/>
      <c r="BUL60" s="43"/>
      <c r="BUM60" s="43"/>
      <c r="BUN60" s="43"/>
      <c r="BUO60" s="43"/>
      <c r="BUP60" s="43"/>
      <c r="BUQ60" s="43"/>
      <c r="BUR60" s="43"/>
      <c r="BUS60" s="43"/>
      <c r="BUT60" s="43"/>
      <c r="BUU60" s="43"/>
      <c r="BUV60" s="43"/>
      <c r="BUW60" s="43"/>
      <c r="BUX60" s="43"/>
      <c r="BUY60" s="43"/>
      <c r="BUZ60" s="43"/>
      <c r="BVA60" s="43"/>
      <c r="BVB60" s="43"/>
      <c r="BVC60" s="43"/>
      <c r="BVD60" s="43"/>
      <c r="BVE60" s="43"/>
      <c r="BVF60" s="43"/>
      <c r="BVG60" s="43"/>
      <c r="BVH60" s="43"/>
      <c r="BVI60" s="43"/>
      <c r="BVJ60" s="43"/>
      <c r="BVK60" s="43"/>
      <c r="BVL60" s="43"/>
      <c r="BVM60" s="43"/>
      <c r="BVN60" s="43"/>
      <c r="BVO60" s="43"/>
      <c r="BVP60" s="43"/>
      <c r="BVQ60" s="43"/>
      <c r="BVR60" s="43"/>
      <c r="BVS60" s="43"/>
      <c r="BVT60" s="43"/>
      <c r="BVU60" s="43"/>
      <c r="BVV60" s="43"/>
      <c r="BVW60" s="43"/>
      <c r="BVX60" s="43"/>
      <c r="BVY60" s="43"/>
      <c r="BVZ60" s="43"/>
      <c r="BWA60" s="43"/>
      <c r="BWB60" s="43"/>
      <c r="BWC60" s="43"/>
      <c r="BWD60" s="43"/>
      <c r="BWE60" s="43"/>
      <c r="BWF60" s="43"/>
      <c r="BWG60" s="43"/>
      <c r="BWH60" s="43"/>
      <c r="BWI60" s="43"/>
      <c r="BWJ60" s="43"/>
      <c r="BWK60" s="43"/>
      <c r="BWL60" s="43"/>
      <c r="BWM60" s="43"/>
      <c r="BWN60" s="43"/>
      <c r="BWO60" s="43"/>
      <c r="BWP60" s="43"/>
      <c r="BWQ60" s="43"/>
      <c r="BWR60" s="43"/>
      <c r="BWS60" s="43"/>
      <c r="BWT60" s="43"/>
      <c r="BWU60" s="43"/>
      <c r="BWV60" s="43"/>
      <c r="BWW60" s="43"/>
      <c r="BWX60" s="43"/>
      <c r="BWY60" s="43"/>
      <c r="BWZ60" s="43"/>
      <c r="BXA60" s="43"/>
      <c r="BXB60" s="43"/>
      <c r="BXC60" s="43"/>
      <c r="BXD60" s="43"/>
      <c r="BXE60" s="43"/>
      <c r="BXF60" s="43"/>
      <c r="BXG60" s="43"/>
      <c r="BXH60" s="43"/>
      <c r="BXI60" s="43"/>
      <c r="BXJ60" s="43"/>
      <c r="BXK60" s="43"/>
      <c r="BXL60" s="43"/>
      <c r="BXM60" s="43"/>
      <c r="BXN60" s="43"/>
      <c r="BXO60" s="43"/>
      <c r="BXP60" s="43"/>
      <c r="BXQ60" s="43"/>
      <c r="BXR60" s="43"/>
      <c r="BXS60" s="43"/>
      <c r="BXT60" s="43"/>
      <c r="BXU60" s="43"/>
      <c r="BXV60" s="43"/>
      <c r="BXW60" s="43"/>
      <c r="BXX60" s="43"/>
      <c r="BXY60" s="43"/>
      <c r="BXZ60" s="43"/>
      <c r="BYA60" s="43"/>
      <c r="BYB60" s="43"/>
      <c r="BYC60" s="43"/>
      <c r="BYD60" s="43"/>
      <c r="BYE60" s="43"/>
      <c r="BYF60" s="43"/>
      <c r="BYG60" s="43"/>
      <c r="BYH60" s="43"/>
      <c r="BYI60" s="43"/>
      <c r="BYJ60" s="43"/>
      <c r="BYK60" s="43"/>
      <c r="BYL60" s="43"/>
      <c r="BYM60" s="43"/>
      <c r="BYN60" s="43"/>
      <c r="BYO60" s="43"/>
      <c r="BYP60" s="43"/>
      <c r="BYQ60" s="43"/>
      <c r="BYR60" s="43"/>
      <c r="BYS60" s="43"/>
      <c r="BYT60" s="43"/>
      <c r="BYU60" s="43"/>
      <c r="BYV60" s="43"/>
      <c r="BYW60" s="43"/>
      <c r="BYX60" s="43"/>
      <c r="BYY60" s="43"/>
      <c r="BYZ60" s="43"/>
      <c r="BZA60" s="43"/>
      <c r="BZB60" s="43"/>
      <c r="BZC60" s="43"/>
      <c r="BZD60" s="43"/>
      <c r="BZE60" s="43"/>
      <c r="BZF60" s="43"/>
      <c r="BZG60" s="43"/>
      <c r="BZH60" s="43"/>
      <c r="BZI60" s="43"/>
      <c r="BZJ60" s="43"/>
      <c r="BZK60" s="43"/>
      <c r="BZL60" s="43"/>
      <c r="BZM60" s="43"/>
      <c r="BZN60" s="43"/>
      <c r="BZO60" s="43"/>
      <c r="BZP60" s="43"/>
      <c r="BZQ60" s="43"/>
      <c r="BZR60" s="43"/>
      <c r="BZS60" s="43"/>
      <c r="BZT60" s="43"/>
      <c r="BZU60" s="43"/>
      <c r="BZV60" s="43"/>
      <c r="BZW60" s="43"/>
      <c r="BZX60" s="43"/>
      <c r="BZY60" s="43"/>
      <c r="BZZ60" s="43"/>
      <c r="CAA60" s="43"/>
      <c r="CAB60" s="43"/>
      <c r="CAC60" s="43"/>
      <c r="CAD60" s="43"/>
      <c r="CAE60" s="43"/>
      <c r="CAF60" s="43"/>
      <c r="CAG60" s="43"/>
      <c r="CAH60" s="43"/>
      <c r="CAI60" s="43"/>
      <c r="CAJ60" s="43"/>
      <c r="CAK60" s="43"/>
      <c r="CAL60" s="43"/>
      <c r="CAM60" s="43"/>
      <c r="CAN60" s="43"/>
      <c r="CAO60" s="43"/>
      <c r="CAP60" s="43"/>
      <c r="CAQ60" s="43"/>
      <c r="CAR60" s="43"/>
      <c r="CAS60" s="43"/>
      <c r="CAT60" s="43"/>
      <c r="CAU60" s="43"/>
      <c r="CAV60" s="43"/>
      <c r="CAW60" s="43"/>
      <c r="CAX60" s="43"/>
      <c r="CAY60" s="43"/>
      <c r="CAZ60" s="43"/>
      <c r="CBA60" s="43"/>
      <c r="CBB60" s="43"/>
      <c r="CBC60" s="43"/>
      <c r="CBD60" s="43"/>
      <c r="CBE60" s="43"/>
      <c r="CBF60" s="43"/>
      <c r="CBG60" s="43"/>
      <c r="CBH60" s="43"/>
      <c r="CBI60" s="43"/>
      <c r="CBJ60" s="43"/>
      <c r="CBK60" s="43"/>
      <c r="CBL60" s="43"/>
      <c r="CBM60" s="43"/>
      <c r="CBN60" s="43"/>
      <c r="CBO60" s="43"/>
      <c r="CBP60" s="43"/>
      <c r="CBQ60" s="43"/>
      <c r="CBR60" s="43"/>
      <c r="CBS60" s="43"/>
      <c r="CBT60" s="43"/>
      <c r="CBU60" s="43"/>
      <c r="CBV60" s="43"/>
      <c r="CBW60" s="43"/>
      <c r="CBX60" s="43"/>
      <c r="CBY60" s="43"/>
      <c r="CBZ60" s="43"/>
      <c r="CCA60" s="43"/>
      <c r="CCB60" s="43"/>
      <c r="CCC60" s="43"/>
      <c r="CCD60" s="43"/>
      <c r="CCE60" s="43"/>
      <c r="CCF60" s="43"/>
      <c r="CCG60" s="43"/>
      <c r="CCH60" s="43"/>
      <c r="CCI60" s="43"/>
      <c r="CCJ60" s="43"/>
      <c r="CCK60" s="43"/>
      <c r="CCL60" s="43"/>
      <c r="CCM60" s="43"/>
      <c r="CCN60" s="43"/>
      <c r="CCO60" s="43"/>
      <c r="CCP60" s="43"/>
      <c r="CCQ60" s="43"/>
      <c r="CCR60" s="43"/>
      <c r="CCS60" s="43"/>
      <c r="CCT60" s="43"/>
      <c r="CCU60" s="43"/>
      <c r="CCV60" s="43"/>
      <c r="CCW60" s="43"/>
      <c r="CCX60" s="43"/>
      <c r="CCY60" s="43"/>
      <c r="CCZ60" s="43"/>
      <c r="CDA60" s="43"/>
      <c r="CDB60" s="43"/>
      <c r="CDC60" s="43"/>
      <c r="CDD60" s="43"/>
      <c r="CDE60" s="43"/>
      <c r="CDF60" s="43"/>
      <c r="CDG60" s="43"/>
      <c r="CDH60" s="43"/>
      <c r="CDI60" s="43"/>
      <c r="CDJ60" s="43"/>
      <c r="CDK60" s="43"/>
      <c r="CDL60" s="43"/>
      <c r="CDM60" s="43"/>
      <c r="CDN60" s="43"/>
      <c r="CDO60" s="43"/>
      <c r="CDP60" s="43"/>
      <c r="CDQ60" s="43"/>
      <c r="CDR60" s="43"/>
      <c r="CDS60" s="43"/>
      <c r="CDT60" s="43"/>
      <c r="CDU60" s="43"/>
      <c r="CDV60" s="43"/>
      <c r="CDW60" s="43"/>
      <c r="CDX60" s="43"/>
      <c r="CDY60" s="43"/>
      <c r="CDZ60" s="43"/>
      <c r="CEA60" s="43"/>
      <c r="CEB60" s="43"/>
      <c r="CEC60" s="43"/>
      <c r="CED60" s="43"/>
      <c r="CEE60" s="43"/>
      <c r="CEF60" s="43"/>
      <c r="CEG60" s="43"/>
      <c r="CEH60" s="43"/>
      <c r="CEI60" s="43"/>
      <c r="CEJ60" s="43"/>
      <c r="CEK60" s="43"/>
      <c r="CEL60" s="43"/>
      <c r="CEM60" s="43"/>
      <c r="CEN60" s="43"/>
      <c r="CEO60" s="43"/>
      <c r="CEP60" s="43"/>
      <c r="CEQ60" s="43"/>
      <c r="CER60" s="43"/>
      <c r="CES60" s="43"/>
      <c r="CET60" s="43"/>
      <c r="CEU60" s="43"/>
      <c r="CEV60" s="43"/>
      <c r="CEW60" s="43"/>
      <c r="CEX60" s="43"/>
      <c r="CEY60" s="43"/>
      <c r="CEZ60" s="43"/>
      <c r="CFA60" s="43"/>
      <c r="CFB60" s="43"/>
      <c r="CFC60" s="43"/>
      <c r="CFD60" s="43"/>
      <c r="CFE60" s="43"/>
      <c r="CFF60" s="43"/>
      <c r="CFG60" s="43"/>
      <c r="CFH60" s="43"/>
      <c r="CFI60" s="43"/>
      <c r="CFJ60" s="43"/>
      <c r="CFK60" s="43"/>
      <c r="CFL60" s="43"/>
      <c r="CFM60" s="43"/>
      <c r="CFN60" s="43"/>
      <c r="CFO60" s="43"/>
      <c r="CFP60" s="43"/>
      <c r="CFQ60" s="43"/>
      <c r="CFR60" s="43"/>
      <c r="CFS60" s="43"/>
      <c r="CFT60" s="43"/>
      <c r="CFU60" s="43"/>
      <c r="CFV60" s="43"/>
      <c r="CFW60" s="43"/>
      <c r="CFX60" s="43"/>
      <c r="CFY60" s="43"/>
      <c r="CFZ60" s="43"/>
      <c r="CGA60" s="43"/>
      <c r="CGB60" s="43"/>
      <c r="CGC60" s="43"/>
      <c r="CGD60" s="43"/>
      <c r="CGE60" s="43"/>
      <c r="CGF60" s="43"/>
      <c r="CGG60" s="43"/>
      <c r="CGH60" s="43"/>
      <c r="CGI60" s="43"/>
      <c r="CGJ60" s="43"/>
      <c r="CGK60" s="43"/>
      <c r="CGL60" s="43"/>
      <c r="CGM60" s="43"/>
      <c r="CGN60" s="43"/>
      <c r="CGO60" s="43"/>
      <c r="CGP60" s="43"/>
      <c r="CGQ60" s="43"/>
      <c r="CGR60" s="43"/>
      <c r="CGS60" s="43"/>
      <c r="CGT60" s="43"/>
      <c r="CGU60" s="43"/>
      <c r="CGV60" s="43"/>
      <c r="CGW60" s="43"/>
      <c r="CGX60" s="43"/>
      <c r="CGY60" s="43"/>
      <c r="CGZ60" s="43"/>
      <c r="CHA60" s="43"/>
      <c r="CHB60" s="43"/>
      <c r="CHC60" s="43"/>
      <c r="CHD60" s="43"/>
      <c r="CHE60" s="43"/>
      <c r="CHF60" s="43"/>
      <c r="CHG60" s="43"/>
      <c r="CHH60" s="43"/>
      <c r="CHI60" s="43"/>
      <c r="CHJ60" s="43"/>
      <c r="CHK60" s="43"/>
      <c r="CHL60" s="43"/>
      <c r="CHM60" s="43"/>
      <c r="CHN60" s="43"/>
      <c r="CHO60" s="43"/>
      <c r="CHP60" s="43"/>
      <c r="CHQ60" s="43"/>
      <c r="CHR60" s="43"/>
      <c r="CHS60" s="43"/>
      <c r="CHT60" s="43"/>
      <c r="CHU60" s="43"/>
      <c r="CHV60" s="43"/>
      <c r="CHW60" s="43"/>
      <c r="CHX60" s="43"/>
      <c r="CHY60" s="43"/>
      <c r="CHZ60" s="43"/>
      <c r="CIA60" s="43"/>
      <c r="CIB60" s="43"/>
      <c r="CIC60" s="43"/>
      <c r="CID60" s="43"/>
      <c r="CIE60" s="43"/>
      <c r="CIF60" s="43"/>
      <c r="CIG60" s="43"/>
      <c r="CIH60" s="43"/>
      <c r="CII60" s="43"/>
      <c r="CIJ60" s="43"/>
      <c r="CIK60" s="43"/>
      <c r="CIL60" s="43"/>
      <c r="CIM60" s="43"/>
      <c r="CIN60" s="43"/>
      <c r="CIO60" s="43"/>
      <c r="CIP60" s="43"/>
      <c r="CIQ60" s="43"/>
      <c r="CIR60" s="43"/>
      <c r="CIS60" s="43"/>
      <c r="CIT60" s="43"/>
      <c r="CIU60" s="43"/>
      <c r="CIV60" s="43"/>
      <c r="CIW60" s="43"/>
      <c r="CIX60" s="43"/>
      <c r="CIY60" s="43"/>
      <c r="CIZ60" s="43"/>
      <c r="CJA60" s="43"/>
      <c r="CJB60" s="43"/>
      <c r="CJC60" s="43"/>
      <c r="CJD60" s="43"/>
      <c r="CJE60" s="43"/>
      <c r="CJF60" s="43"/>
      <c r="CJG60" s="43"/>
      <c r="CJH60" s="43"/>
      <c r="CJI60" s="43"/>
      <c r="CJJ60" s="43"/>
      <c r="CJK60" s="43"/>
      <c r="CJL60" s="43"/>
      <c r="CJM60" s="43"/>
      <c r="CJN60" s="43"/>
      <c r="CJO60" s="43"/>
      <c r="CJP60" s="43"/>
      <c r="CJQ60" s="43"/>
      <c r="CJR60" s="43"/>
      <c r="CJS60" s="43"/>
      <c r="CJT60" s="43"/>
      <c r="CJU60" s="43"/>
      <c r="CJV60" s="43"/>
      <c r="CJW60" s="43"/>
      <c r="CJX60" s="43"/>
      <c r="CJY60" s="43"/>
      <c r="CJZ60" s="43"/>
      <c r="CKA60" s="43"/>
      <c r="CKB60" s="43"/>
      <c r="CKC60" s="43"/>
      <c r="CKD60" s="43"/>
      <c r="CKE60" s="43"/>
      <c r="CKF60" s="43"/>
      <c r="CKG60" s="43"/>
      <c r="CKH60" s="43"/>
      <c r="CKI60" s="43"/>
      <c r="CKJ60" s="43"/>
      <c r="CKK60" s="43"/>
      <c r="CKL60" s="43"/>
      <c r="CKM60" s="43"/>
      <c r="CKN60" s="43"/>
      <c r="CKO60" s="43"/>
      <c r="CKP60" s="43"/>
      <c r="CKQ60" s="43"/>
      <c r="CKR60" s="43"/>
      <c r="CKS60" s="43"/>
      <c r="CKT60" s="43"/>
      <c r="CKU60" s="43"/>
      <c r="CKV60" s="43"/>
      <c r="CKW60" s="43"/>
      <c r="CKX60" s="43"/>
      <c r="CKY60" s="43"/>
      <c r="CKZ60" s="43"/>
      <c r="CLA60" s="43"/>
      <c r="CLB60" s="43"/>
      <c r="CLC60" s="43"/>
      <c r="CLD60" s="43"/>
      <c r="CLE60" s="43"/>
      <c r="CLF60" s="43"/>
      <c r="CLG60" s="43"/>
      <c r="CLH60" s="43"/>
      <c r="CLI60" s="43"/>
      <c r="CLJ60" s="43"/>
      <c r="CLK60" s="43"/>
      <c r="CLL60" s="43"/>
      <c r="CLM60" s="43"/>
      <c r="CLN60" s="43"/>
      <c r="CLO60" s="43"/>
      <c r="CLP60" s="43"/>
      <c r="CLQ60" s="43"/>
      <c r="CLR60" s="43"/>
      <c r="CLS60" s="43"/>
      <c r="CLT60" s="43"/>
      <c r="CLU60" s="43"/>
      <c r="CLV60" s="43"/>
      <c r="CLW60" s="43"/>
      <c r="CLX60" s="43"/>
      <c r="CLY60" s="43"/>
      <c r="CLZ60" s="43"/>
      <c r="CMA60" s="43"/>
      <c r="CMB60" s="43"/>
      <c r="CMC60" s="43"/>
      <c r="CMD60" s="43"/>
      <c r="CME60" s="43"/>
      <c r="CMF60" s="43"/>
      <c r="CMG60" s="43"/>
      <c r="CMH60" s="43"/>
      <c r="CMI60" s="43"/>
      <c r="CMJ60" s="43"/>
      <c r="CMK60" s="43"/>
      <c r="CML60" s="43"/>
      <c r="CMM60" s="43"/>
      <c r="CMN60" s="43"/>
      <c r="CMO60" s="43"/>
      <c r="CMP60" s="43"/>
      <c r="CMQ60" s="43"/>
      <c r="CMR60" s="43"/>
      <c r="CMS60" s="43"/>
      <c r="CMT60" s="43"/>
      <c r="CMU60" s="43"/>
      <c r="CMV60" s="43"/>
      <c r="CMW60" s="43"/>
      <c r="CMX60" s="43"/>
      <c r="CMY60" s="43"/>
      <c r="CMZ60" s="43"/>
      <c r="CNA60" s="43"/>
      <c r="CNB60" s="43"/>
      <c r="CNC60" s="43"/>
      <c r="CND60" s="43"/>
      <c r="CNE60" s="43"/>
      <c r="CNF60" s="43"/>
      <c r="CNG60" s="43"/>
      <c r="CNH60" s="43"/>
      <c r="CNI60" s="43"/>
      <c r="CNJ60" s="43"/>
      <c r="CNK60" s="43"/>
      <c r="CNL60" s="43"/>
      <c r="CNM60" s="43"/>
      <c r="CNN60" s="43"/>
      <c r="CNO60" s="43"/>
      <c r="CNP60" s="43"/>
      <c r="CNQ60" s="43"/>
      <c r="CNR60" s="43"/>
      <c r="CNS60" s="43"/>
      <c r="CNT60" s="43"/>
      <c r="CNU60" s="43"/>
      <c r="CNV60" s="43"/>
      <c r="CNW60" s="43"/>
      <c r="CNX60" s="43"/>
      <c r="CNY60" s="43"/>
      <c r="CNZ60" s="43"/>
      <c r="COA60" s="43"/>
      <c r="COB60" s="43"/>
      <c r="COC60" s="43"/>
      <c r="COD60" s="43"/>
      <c r="COE60" s="43"/>
      <c r="COF60" s="43"/>
      <c r="COG60" s="43"/>
      <c r="COH60" s="43"/>
      <c r="COI60" s="43"/>
      <c r="COJ60" s="43"/>
      <c r="COK60" s="43"/>
      <c r="COL60" s="43"/>
      <c r="COM60" s="43"/>
      <c r="CON60" s="43"/>
      <c r="COO60" s="43"/>
      <c r="COP60" s="43"/>
      <c r="COQ60" s="43"/>
      <c r="COR60" s="43"/>
      <c r="COS60" s="43"/>
      <c r="COT60" s="43"/>
      <c r="COU60" s="43"/>
      <c r="COV60" s="43"/>
      <c r="COW60" s="43"/>
      <c r="COX60" s="43"/>
      <c r="COY60" s="43"/>
      <c r="COZ60" s="43"/>
      <c r="CPA60" s="43"/>
      <c r="CPB60" s="43"/>
      <c r="CPC60" s="43"/>
      <c r="CPD60" s="43"/>
      <c r="CPE60" s="43"/>
      <c r="CPF60" s="43"/>
      <c r="CPG60" s="43"/>
      <c r="CPH60" s="43"/>
      <c r="CPI60" s="43"/>
      <c r="CPJ60" s="43"/>
      <c r="CPK60" s="43"/>
      <c r="CPL60" s="43"/>
      <c r="CPM60" s="43"/>
      <c r="CPN60" s="43"/>
      <c r="CPO60" s="43"/>
      <c r="CPP60" s="43"/>
      <c r="CPQ60" s="43"/>
      <c r="CPR60" s="43"/>
      <c r="CPS60" s="43"/>
      <c r="CPT60" s="43"/>
      <c r="CPU60" s="43"/>
      <c r="CPV60" s="43"/>
      <c r="CPW60" s="43"/>
      <c r="CPX60" s="43"/>
      <c r="CPY60" s="43"/>
      <c r="CPZ60" s="43"/>
      <c r="CQA60" s="43"/>
      <c r="CQB60" s="43"/>
      <c r="CQC60" s="43"/>
      <c r="CQD60" s="43"/>
      <c r="CQE60" s="43"/>
      <c r="CQF60" s="43"/>
      <c r="CQG60" s="43"/>
      <c r="CQH60" s="43"/>
      <c r="CQI60" s="43"/>
      <c r="CQJ60" s="43"/>
      <c r="CQK60" s="43"/>
      <c r="CQL60" s="43"/>
      <c r="CQM60" s="43"/>
      <c r="CQN60" s="43"/>
      <c r="CQO60" s="43"/>
      <c r="CQP60" s="43"/>
      <c r="CQQ60" s="43"/>
      <c r="CQR60" s="43"/>
      <c r="CQS60" s="43"/>
      <c r="CQT60" s="43"/>
      <c r="CQU60" s="43"/>
      <c r="CQV60" s="43"/>
      <c r="CQW60" s="43"/>
      <c r="CQX60" s="43"/>
      <c r="CQY60" s="43"/>
      <c r="CQZ60" s="43"/>
      <c r="CRA60" s="43"/>
      <c r="CRB60" s="43"/>
      <c r="CRC60" s="43"/>
      <c r="CRD60" s="43"/>
      <c r="CRE60" s="43"/>
      <c r="CRF60" s="43"/>
      <c r="CRG60" s="43"/>
      <c r="CRH60" s="43"/>
      <c r="CRI60" s="43"/>
      <c r="CRJ60" s="43"/>
      <c r="CRK60" s="43"/>
      <c r="CRL60" s="43"/>
      <c r="CRM60" s="43"/>
      <c r="CRN60" s="43"/>
      <c r="CRO60" s="43"/>
      <c r="CRP60" s="43"/>
      <c r="CRQ60" s="43"/>
      <c r="CRR60" s="43"/>
      <c r="CRS60" s="43"/>
      <c r="CRT60" s="43"/>
      <c r="CRU60" s="43"/>
      <c r="CRV60" s="43"/>
      <c r="CRW60" s="43"/>
      <c r="CRX60" s="43"/>
      <c r="CRY60" s="43"/>
      <c r="CRZ60" s="43"/>
      <c r="CSA60" s="43"/>
      <c r="CSB60" s="43"/>
      <c r="CSC60" s="43"/>
      <c r="CSD60" s="43"/>
      <c r="CSE60" s="43"/>
      <c r="CSF60" s="43"/>
      <c r="CSG60" s="43"/>
      <c r="CSH60" s="43"/>
      <c r="CSI60" s="43"/>
      <c r="CSJ60" s="43"/>
      <c r="CSK60" s="43"/>
      <c r="CSL60" s="43"/>
      <c r="CSM60" s="43"/>
      <c r="CSN60" s="43"/>
      <c r="CSO60" s="43"/>
      <c r="CSP60" s="43"/>
      <c r="CSQ60" s="43"/>
      <c r="CSR60" s="43"/>
      <c r="CSS60" s="43"/>
      <c r="CST60" s="43"/>
      <c r="CSU60" s="43"/>
      <c r="CSV60" s="43"/>
      <c r="CSW60" s="43"/>
      <c r="CSX60" s="43"/>
      <c r="CSY60" s="43"/>
      <c r="CSZ60" s="43"/>
      <c r="CTA60" s="43"/>
      <c r="CTB60" s="43"/>
      <c r="CTC60" s="43"/>
      <c r="CTD60" s="43"/>
      <c r="CTE60" s="43"/>
      <c r="CTF60" s="43"/>
      <c r="CTG60" s="43"/>
      <c r="CTH60" s="43"/>
      <c r="CTI60" s="43"/>
      <c r="CTJ60" s="43"/>
      <c r="CTK60" s="43"/>
      <c r="CTL60" s="43"/>
      <c r="CTM60" s="43"/>
      <c r="CTN60" s="43"/>
      <c r="CTO60" s="43"/>
      <c r="CTP60" s="43"/>
      <c r="CTQ60" s="43"/>
      <c r="CTR60" s="43"/>
      <c r="CTS60" s="43"/>
      <c r="CTT60" s="43"/>
      <c r="CTU60" s="43"/>
      <c r="CTV60" s="43"/>
      <c r="CTW60" s="43"/>
      <c r="CTX60" s="43"/>
      <c r="CTY60" s="43"/>
      <c r="CTZ60" s="43"/>
      <c r="CUA60" s="43"/>
      <c r="CUB60" s="43"/>
      <c r="CUC60" s="43"/>
      <c r="CUD60" s="43"/>
      <c r="CUE60" s="43"/>
      <c r="CUF60" s="43"/>
      <c r="CUG60" s="43"/>
      <c r="CUH60" s="43"/>
      <c r="CUI60" s="43"/>
      <c r="CUJ60" s="43"/>
      <c r="CUK60" s="43"/>
      <c r="CUL60" s="43"/>
      <c r="CUM60" s="43"/>
      <c r="CUN60" s="43"/>
      <c r="CUO60" s="43"/>
      <c r="CUP60" s="43"/>
      <c r="CUQ60" s="43"/>
      <c r="CUR60" s="43"/>
      <c r="CUS60" s="43"/>
      <c r="CUT60" s="43"/>
      <c r="CUU60" s="43"/>
      <c r="CUV60" s="43"/>
      <c r="CUW60" s="43"/>
      <c r="CUX60" s="43"/>
      <c r="CUY60" s="43"/>
      <c r="CUZ60" s="43"/>
      <c r="CVA60" s="43"/>
      <c r="CVB60" s="43"/>
      <c r="CVC60" s="43"/>
      <c r="CVD60" s="43"/>
      <c r="CVE60" s="43"/>
      <c r="CVF60" s="43"/>
      <c r="CVG60" s="43"/>
      <c r="CVH60" s="43"/>
      <c r="CVI60" s="43"/>
      <c r="CVJ60" s="43"/>
      <c r="CVK60" s="43"/>
      <c r="CVL60" s="43"/>
      <c r="CVM60" s="43"/>
      <c r="CVN60" s="43"/>
      <c r="CVO60" s="43"/>
      <c r="CVP60" s="43"/>
      <c r="CVQ60" s="43"/>
      <c r="CVR60" s="43"/>
      <c r="CVS60" s="43"/>
      <c r="CVT60" s="43"/>
      <c r="CVU60" s="43"/>
      <c r="CVV60" s="43"/>
      <c r="CVW60" s="43"/>
      <c r="CVX60" s="43"/>
      <c r="CVY60" s="43"/>
      <c r="CVZ60" s="43"/>
      <c r="CWA60" s="43"/>
      <c r="CWB60" s="43"/>
      <c r="CWC60" s="43"/>
      <c r="CWD60" s="43"/>
      <c r="CWE60" s="43"/>
      <c r="CWF60" s="43"/>
      <c r="CWG60" s="43"/>
      <c r="CWH60" s="43"/>
      <c r="CWI60" s="43"/>
      <c r="CWJ60" s="43"/>
      <c r="CWK60" s="43"/>
      <c r="CWL60" s="43"/>
      <c r="CWM60" s="43"/>
      <c r="CWN60" s="43"/>
      <c r="CWO60" s="43"/>
      <c r="CWP60" s="43"/>
      <c r="CWQ60" s="43"/>
      <c r="CWR60" s="43"/>
      <c r="CWS60" s="43"/>
      <c r="CWT60" s="43"/>
      <c r="CWU60" s="43"/>
      <c r="CWV60" s="43"/>
      <c r="CWW60" s="43"/>
      <c r="CWX60" s="43"/>
      <c r="CWY60" s="43"/>
      <c r="CWZ60" s="43"/>
      <c r="CXA60" s="43"/>
      <c r="CXB60" s="43"/>
      <c r="CXC60" s="43"/>
      <c r="CXD60" s="43"/>
      <c r="CXE60" s="43"/>
      <c r="CXF60" s="43"/>
      <c r="CXG60" s="43"/>
      <c r="CXH60" s="43"/>
      <c r="CXI60" s="43"/>
      <c r="CXJ60" s="43"/>
      <c r="CXK60" s="43"/>
      <c r="CXL60" s="43"/>
      <c r="CXM60" s="43"/>
      <c r="CXN60" s="43"/>
      <c r="CXO60" s="43"/>
      <c r="CXP60" s="43"/>
      <c r="CXQ60" s="43"/>
      <c r="CXR60" s="43"/>
      <c r="CXS60" s="43"/>
      <c r="CXT60" s="43"/>
      <c r="CXU60" s="43"/>
      <c r="CXV60" s="43"/>
      <c r="CXW60" s="43"/>
      <c r="CXX60" s="43"/>
      <c r="CXY60" s="43"/>
      <c r="CXZ60" s="43"/>
      <c r="CYA60" s="43"/>
      <c r="CYB60" s="43"/>
      <c r="CYC60" s="43"/>
      <c r="CYD60" s="43"/>
      <c r="CYE60" s="43"/>
      <c r="CYF60" s="43"/>
      <c r="CYG60" s="43"/>
      <c r="CYH60" s="43"/>
      <c r="CYI60" s="43"/>
      <c r="CYJ60" s="43"/>
      <c r="CYK60" s="43"/>
      <c r="CYL60" s="43"/>
      <c r="CYM60" s="43"/>
      <c r="CYN60" s="43"/>
      <c r="CYO60" s="43"/>
      <c r="CYP60" s="43"/>
      <c r="CYQ60" s="43"/>
      <c r="CYR60" s="43"/>
      <c r="CYS60" s="43"/>
      <c r="CYT60" s="43"/>
      <c r="CYU60" s="43"/>
      <c r="CYV60" s="43"/>
      <c r="CYW60" s="43"/>
      <c r="CYX60" s="43"/>
      <c r="CYY60" s="43"/>
      <c r="CYZ60" s="43"/>
      <c r="CZA60" s="43"/>
      <c r="CZB60" s="43"/>
      <c r="CZC60" s="43"/>
      <c r="CZD60" s="43"/>
      <c r="CZE60" s="43"/>
      <c r="CZF60" s="43"/>
      <c r="CZG60" s="43"/>
      <c r="CZH60" s="43"/>
      <c r="CZI60" s="43"/>
      <c r="CZJ60" s="43"/>
      <c r="CZK60" s="43"/>
      <c r="CZL60" s="43"/>
      <c r="CZM60" s="43"/>
      <c r="CZN60" s="43"/>
      <c r="CZO60" s="43"/>
      <c r="CZP60" s="43"/>
      <c r="CZQ60" s="43"/>
      <c r="CZR60" s="43"/>
      <c r="CZS60" s="43"/>
      <c r="CZT60" s="43"/>
      <c r="CZU60" s="43"/>
      <c r="CZV60" s="43"/>
      <c r="CZW60" s="43"/>
      <c r="CZX60" s="43"/>
      <c r="CZY60" s="43"/>
      <c r="CZZ60" s="43"/>
      <c r="DAA60" s="43"/>
      <c r="DAB60" s="43"/>
      <c r="DAC60" s="43"/>
      <c r="DAD60" s="43"/>
      <c r="DAE60" s="43"/>
      <c r="DAF60" s="43"/>
      <c r="DAG60" s="43"/>
      <c r="DAH60" s="43"/>
      <c r="DAI60" s="43"/>
      <c r="DAJ60" s="43"/>
      <c r="DAK60" s="43"/>
      <c r="DAL60" s="43"/>
      <c r="DAM60" s="43"/>
      <c r="DAN60" s="43"/>
      <c r="DAO60" s="43"/>
      <c r="DAP60" s="43"/>
      <c r="DAQ60" s="43"/>
      <c r="DAR60" s="43"/>
      <c r="DAS60" s="43"/>
      <c r="DAT60" s="43"/>
      <c r="DAU60" s="43"/>
      <c r="DAV60" s="43"/>
      <c r="DAW60" s="43"/>
      <c r="DAX60" s="43"/>
      <c r="DAY60" s="43"/>
      <c r="DAZ60" s="43"/>
      <c r="DBA60" s="43"/>
      <c r="DBB60" s="43"/>
      <c r="DBC60" s="43"/>
      <c r="DBD60" s="43"/>
      <c r="DBE60" s="43"/>
      <c r="DBF60" s="43"/>
      <c r="DBG60" s="43"/>
      <c r="DBH60" s="43"/>
      <c r="DBI60" s="43"/>
      <c r="DBJ60" s="43"/>
      <c r="DBK60" s="43"/>
      <c r="DBL60" s="43"/>
      <c r="DBM60" s="43"/>
      <c r="DBN60" s="43"/>
      <c r="DBO60" s="43"/>
      <c r="DBP60" s="43"/>
      <c r="DBQ60" s="43"/>
      <c r="DBR60" s="43"/>
      <c r="DBS60" s="43"/>
      <c r="DBT60" s="43"/>
      <c r="DBU60" s="43"/>
      <c r="DBV60" s="43"/>
      <c r="DBW60" s="43"/>
      <c r="DBX60" s="43"/>
      <c r="DBY60" s="43"/>
      <c r="DBZ60" s="43"/>
      <c r="DCA60" s="43"/>
      <c r="DCB60" s="43"/>
      <c r="DCC60" s="43"/>
      <c r="DCD60" s="43"/>
      <c r="DCE60" s="43"/>
      <c r="DCF60" s="43"/>
      <c r="DCG60" s="43"/>
      <c r="DCH60" s="43"/>
      <c r="DCI60" s="43"/>
      <c r="DCJ60" s="43"/>
      <c r="DCK60" s="43"/>
      <c r="DCL60" s="43"/>
      <c r="DCM60" s="43"/>
      <c r="DCN60" s="43"/>
      <c r="DCO60" s="43"/>
      <c r="DCP60" s="43"/>
      <c r="DCQ60" s="43"/>
      <c r="DCR60" s="43"/>
      <c r="DCS60" s="43"/>
      <c r="DCT60" s="43"/>
      <c r="DCU60" s="43"/>
      <c r="DCV60" s="43"/>
      <c r="DCW60" s="43"/>
      <c r="DCX60" s="43"/>
      <c r="DCY60" s="43"/>
      <c r="DCZ60" s="43"/>
      <c r="DDA60" s="43"/>
      <c r="DDB60" s="43"/>
      <c r="DDC60" s="43"/>
      <c r="DDD60" s="43"/>
      <c r="DDE60" s="43"/>
      <c r="DDF60" s="43"/>
      <c r="DDG60" s="43"/>
      <c r="DDH60" s="43"/>
      <c r="DDI60" s="43"/>
      <c r="DDJ60" s="43"/>
      <c r="DDK60" s="43"/>
      <c r="DDL60" s="43"/>
      <c r="DDM60" s="43"/>
      <c r="DDN60" s="43"/>
      <c r="DDO60" s="43"/>
      <c r="DDP60" s="43"/>
      <c r="DDQ60" s="43"/>
      <c r="DDR60" s="43"/>
      <c r="DDS60" s="43"/>
      <c r="DDT60" s="43"/>
      <c r="DDU60" s="43"/>
      <c r="DDV60" s="43"/>
      <c r="DDW60" s="43"/>
      <c r="DDX60" s="43"/>
      <c r="DDY60" s="43"/>
      <c r="DDZ60" s="43"/>
      <c r="DEA60" s="43"/>
      <c r="DEB60" s="43"/>
      <c r="DEC60" s="43"/>
      <c r="DED60" s="43"/>
      <c r="DEE60" s="43"/>
      <c r="DEF60" s="43"/>
      <c r="DEG60" s="43"/>
      <c r="DEH60" s="43"/>
      <c r="DEI60" s="43"/>
      <c r="DEJ60" s="43"/>
      <c r="DEK60" s="43"/>
      <c r="DEL60" s="43"/>
      <c r="DEM60" s="43"/>
      <c r="DEN60" s="43"/>
      <c r="DEO60" s="43"/>
      <c r="DEP60" s="43"/>
      <c r="DEQ60" s="43"/>
      <c r="DER60" s="43"/>
      <c r="DES60" s="43"/>
      <c r="DET60" s="43"/>
      <c r="DEU60" s="43"/>
      <c r="DEV60" s="43"/>
      <c r="DEW60" s="43"/>
      <c r="DEX60" s="43"/>
      <c r="DEY60" s="43"/>
      <c r="DEZ60" s="43"/>
      <c r="DFA60" s="43"/>
      <c r="DFB60" s="43"/>
      <c r="DFC60" s="43"/>
      <c r="DFD60" s="43"/>
      <c r="DFE60" s="43"/>
      <c r="DFF60" s="43"/>
      <c r="DFG60" s="43"/>
      <c r="DFH60" s="43"/>
      <c r="DFI60" s="43"/>
      <c r="DFJ60" s="43"/>
      <c r="DFK60" s="43"/>
      <c r="DFL60" s="43"/>
      <c r="DFM60" s="43"/>
      <c r="DFN60" s="43"/>
      <c r="DFO60" s="43"/>
      <c r="DFP60" s="43"/>
      <c r="DFQ60" s="43"/>
      <c r="DFR60" s="43"/>
      <c r="DFS60" s="43"/>
      <c r="DFT60" s="43"/>
      <c r="DFU60" s="43"/>
      <c r="DFV60" s="43"/>
      <c r="DFW60" s="43"/>
      <c r="DFX60" s="43"/>
      <c r="DFY60" s="43"/>
      <c r="DFZ60" s="43"/>
      <c r="DGA60" s="43"/>
      <c r="DGB60" s="43"/>
      <c r="DGC60" s="43"/>
      <c r="DGD60" s="43"/>
      <c r="DGE60" s="43"/>
      <c r="DGF60" s="43"/>
      <c r="DGG60" s="43"/>
      <c r="DGH60" s="43"/>
      <c r="DGI60" s="43"/>
      <c r="DGJ60" s="43"/>
      <c r="DGK60" s="43"/>
      <c r="DGL60" s="43"/>
      <c r="DGM60" s="43"/>
      <c r="DGN60" s="43"/>
      <c r="DGO60" s="43"/>
      <c r="DGP60" s="43"/>
      <c r="DGQ60" s="43"/>
      <c r="DGR60" s="43"/>
      <c r="DGS60" s="43"/>
      <c r="DGT60" s="43"/>
      <c r="DGU60" s="43"/>
      <c r="DGV60" s="43"/>
      <c r="DGW60" s="43"/>
      <c r="DGX60" s="43"/>
      <c r="DGY60" s="43"/>
      <c r="DGZ60" s="43"/>
      <c r="DHA60" s="43"/>
      <c r="DHB60" s="43"/>
      <c r="DHC60" s="43"/>
      <c r="DHD60" s="43"/>
      <c r="DHE60" s="43"/>
      <c r="DHF60" s="43"/>
      <c r="DHG60" s="43"/>
      <c r="DHH60" s="43"/>
      <c r="DHI60" s="43"/>
      <c r="DHJ60" s="43"/>
      <c r="DHK60" s="43"/>
      <c r="DHL60" s="43"/>
      <c r="DHM60" s="43"/>
      <c r="DHN60" s="43"/>
      <c r="DHO60" s="43"/>
      <c r="DHP60" s="43"/>
      <c r="DHQ60" s="43"/>
      <c r="DHR60" s="43"/>
      <c r="DHS60" s="43"/>
      <c r="DHT60" s="43"/>
      <c r="DHU60" s="43"/>
      <c r="DHV60" s="43"/>
      <c r="DHW60" s="43"/>
      <c r="DHX60" s="43"/>
      <c r="DHY60" s="43"/>
      <c r="DHZ60" s="43"/>
      <c r="DIA60" s="43"/>
      <c r="DIB60" s="43"/>
      <c r="DIC60" s="43"/>
      <c r="DID60" s="43"/>
      <c r="DIE60" s="43"/>
      <c r="DIF60" s="43"/>
      <c r="DIG60" s="43"/>
      <c r="DIH60" s="43"/>
      <c r="DII60" s="43"/>
      <c r="DIJ60" s="43"/>
      <c r="DIK60" s="43"/>
      <c r="DIL60" s="43"/>
      <c r="DIM60" s="43"/>
      <c r="DIN60" s="43"/>
      <c r="DIO60" s="43"/>
      <c r="DIP60" s="43"/>
      <c r="DIQ60" s="43"/>
      <c r="DIR60" s="43"/>
      <c r="DIS60" s="43"/>
      <c r="DIT60" s="43"/>
      <c r="DIU60" s="43"/>
      <c r="DIV60" s="43"/>
      <c r="DIW60" s="43"/>
      <c r="DIX60" s="43"/>
      <c r="DIY60" s="43"/>
      <c r="DIZ60" s="43"/>
      <c r="DJA60" s="43"/>
      <c r="DJB60" s="43"/>
      <c r="DJC60" s="43"/>
      <c r="DJD60" s="43"/>
      <c r="DJE60" s="43"/>
      <c r="DJF60" s="43"/>
      <c r="DJG60" s="43"/>
      <c r="DJH60" s="43"/>
      <c r="DJI60" s="43"/>
      <c r="DJJ60" s="43"/>
      <c r="DJK60" s="43"/>
      <c r="DJL60" s="43"/>
      <c r="DJM60" s="43"/>
      <c r="DJN60" s="43"/>
      <c r="DJO60" s="43"/>
      <c r="DJP60" s="43"/>
      <c r="DJQ60" s="43"/>
      <c r="DJR60" s="43"/>
      <c r="DJS60" s="43"/>
      <c r="DJT60" s="43"/>
      <c r="DJU60" s="43"/>
      <c r="DJV60" s="43"/>
      <c r="DJW60" s="43"/>
      <c r="DJX60" s="43"/>
      <c r="DJY60" s="43"/>
      <c r="DJZ60" s="43"/>
      <c r="DKA60" s="43"/>
      <c r="DKB60" s="43"/>
      <c r="DKC60" s="43"/>
      <c r="DKD60" s="43"/>
      <c r="DKE60" s="43"/>
      <c r="DKF60" s="43"/>
      <c r="DKG60" s="43"/>
      <c r="DKH60" s="43"/>
      <c r="DKI60" s="43"/>
      <c r="DKJ60" s="43"/>
      <c r="DKK60" s="43"/>
      <c r="DKL60" s="43"/>
      <c r="DKM60" s="43"/>
      <c r="DKN60" s="43"/>
      <c r="DKO60" s="43"/>
      <c r="DKP60" s="43"/>
      <c r="DKQ60" s="43"/>
      <c r="DKR60" s="43"/>
      <c r="DKS60" s="43"/>
      <c r="DKT60" s="43"/>
      <c r="DKU60" s="43"/>
      <c r="DKV60" s="43"/>
      <c r="DKW60" s="43"/>
      <c r="DKX60" s="43"/>
      <c r="DKY60" s="43"/>
      <c r="DKZ60" s="43"/>
      <c r="DLA60" s="43"/>
      <c r="DLB60" s="43"/>
      <c r="DLC60" s="43"/>
      <c r="DLD60" s="43"/>
      <c r="DLE60" s="43"/>
      <c r="DLF60" s="43"/>
      <c r="DLG60" s="43"/>
      <c r="DLH60" s="43"/>
      <c r="DLI60" s="43"/>
      <c r="DLJ60" s="43"/>
      <c r="DLK60" s="43"/>
      <c r="DLL60" s="43"/>
      <c r="DLM60" s="43"/>
      <c r="DLN60" s="43"/>
      <c r="DLO60" s="43"/>
      <c r="DLP60" s="43"/>
      <c r="DLQ60" s="43"/>
      <c r="DLR60" s="43"/>
      <c r="DLS60" s="43"/>
      <c r="DLT60" s="43"/>
      <c r="DLU60" s="43"/>
      <c r="DLV60" s="43"/>
      <c r="DLW60" s="43"/>
      <c r="DLX60" s="43"/>
      <c r="DLY60" s="43"/>
      <c r="DLZ60" s="43"/>
      <c r="DMA60" s="43"/>
      <c r="DMB60" s="43"/>
      <c r="DMC60" s="43"/>
      <c r="DMD60" s="43"/>
      <c r="DME60" s="43"/>
      <c r="DMF60" s="43"/>
      <c r="DMG60" s="43"/>
      <c r="DMH60" s="43"/>
      <c r="DMI60" s="43"/>
      <c r="DMJ60" s="43"/>
      <c r="DMK60" s="43"/>
      <c r="DML60" s="43"/>
      <c r="DMM60" s="43"/>
      <c r="DMN60" s="43"/>
      <c r="DMO60" s="43"/>
      <c r="DMP60" s="43"/>
      <c r="DMQ60" s="43"/>
      <c r="DMR60" s="43"/>
      <c r="DMS60" s="43"/>
      <c r="DMT60" s="43"/>
      <c r="DMU60" s="43"/>
      <c r="DMV60" s="43"/>
      <c r="DMW60" s="43"/>
      <c r="DMX60" s="43"/>
      <c r="DMY60" s="43"/>
      <c r="DMZ60" s="43"/>
      <c r="DNA60" s="43"/>
      <c r="DNB60" s="43"/>
      <c r="DNC60" s="43"/>
      <c r="DND60" s="43"/>
      <c r="DNE60" s="43"/>
      <c r="DNF60" s="43"/>
      <c r="DNG60" s="43"/>
      <c r="DNH60" s="43"/>
      <c r="DNI60" s="43"/>
      <c r="DNJ60" s="43"/>
      <c r="DNK60" s="43"/>
      <c r="DNL60" s="43"/>
      <c r="DNM60" s="43"/>
      <c r="DNN60" s="43"/>
      <c r="DNO60" s="43"/>
      <c r="DNP60" s="43"/>
      <c r="DNQ60" s="43"/>
      <c r="DNR60" s="43"/>
      <c r="DNS60" s="43"/>
      <c r="DNT60" s="43"/>
      <c r="DNU60" s="43"/>
      <c r="DNV60" s="43"/>
      <c r="DNW60" s="43"/>
      <c r="DNX60" s="43"/>
      <c r="DNY60" s="43"/>
      <c r="DNZ60" s="43"/>
      <c r="DOA60" s="43"/>
      <c r="DOB60" s="43"/>
      <c r="DOC60" s="43"/>
      <c r="DOD60" s="43"/>
      <c r="DOE60" s="43"/>
      <c r="DOF60" s="43"/>
      <c r="DOG60" s="43"/>
      <c r="DOH60" s="43"/>
      <c r="DOI60" s="43"/>
      <c r="DOJ60" s="43"/>
      <c r="DOK60" s="43"/>
      <c r="DOL60" s="43"/>
      <c r="DOM60" s="43"/>
      <c r="DON60" s="43"/>
      <c r="DOO60" s="43"/>
      <c r="DOP60" s="43"/>
      <c r="DOQ60" s="43"/>
      <c r="DOR60" s="43"/>
      <c r="DOS60" s="43"/>
      <c r="DOT60" s="43"/>
      <c r="DOU60" s="43"/>
      <c r="DOV60" s="43"/>
      <c r="DOW60" s="43"/>
      <c r="DOX60" s="43"/>
      <c r="DOY60" s="43"/>
      <c r="DOZ60" s="43"/>
      <c r="DPA60" s="43"/>
      <c r="DPB60" s="43"/>
      <c r="DPC60" s="43"/>
      <c r="DPD60" s="43"/>
      <c r="DPE60" s="43"/>
      <c r="DPF60" s="43"/>
      <c r="DPG60" s="43"/>
      <c r="DPH60" s="43"/>
      <c r="DPI60" s="43"/>
      <c r="DPJ60" s="43"/>
      <c r="DPK60" s="43"/>
      <c r="DPL60" s="43"/>
      <c r="DPM60" s="43"/>
      <c r="DPN60" s="43"/>
      <c r="DPO60" s="43"/>
      <c r="DPP60" s="43"/>
      <c r="DPQ60" s="43"/>
      <c r="DPR60" s="43"/>
      <c r="DPS60" s="43"/>
      <c r="DPT60" s="43"/>
      <c r="DPU60" s="43"/>
      <c r="DPV60" s="43"/>
      <c r="DPW60" s="43"/>
      <c r="DPX60" s="43"/>
      <c r="DPY60" s="43"/>
      <c r="DPZ60" s="43"/>
      <c r="DQA60" s="43"/>
      <c r="DQB60" s="43"/>
      <c r="DQC60" s="43"/>
      <c r="DQD60" s="43"/>
      <c r="DQE60" s="43"/>
      <c r="DQF60" s="43"/>
      <c r="DQG60" s="43"/>
      <c r="DQH60" s="43"/>
      <c r="DQI60" s="43"/>
      <c r="DQJ60" s="43"/>
      <c r="DQK60" s="43"/>
      <c r="DQL60" s="43"/>
      <c r="DQM60" s="43"/>
      <c r="DQN60" s="43"/>
      <c r="DQO60" s="43"/>
      <c r="DQP60" s="43"/>
      <c r="DQQ60" s="43"/>
      <c r="DQR60" s="43"/>
      <c r="DQS60" s="43"/>
      <c r="DQT60" s="43"/>
      <c r="DQU60" s="43"/>
      <c r="DQV60" s="43"/>
      <c r="DQW60" s="43"/>
      <c r="DQX60" s="43"/>
      <c r="DQY60" s="43"/>
      <c r="DQZ60" s="43"/>
      <c r="DRA60" s="43"/>
      <c r="DRB60" s="43"/>
      <c r="DRC60" s="43"/>
      <c r="DRD60" s="43"/>
      <c r="DRE60" s="43"/>
      <c r="DRF60" s="43"/>
      <c r="DRG60" s="43"/>
      <c r="DRH60" s="43"/>
      <c r="DRI60" s="43"/>
      <c r="DRJ60" s="43"/>
      <c r="DRK60" s="43"/>
      <c r="DRL60" s="43"/>
      <c r="DRM60" s="43"/>
      <c r="DRN60" s="43"/>
      <c r="DRO60" s="43"/>
      <c r="DRP60" s="43"/>
      <c r="DRQ60" s="43"/>
      <c r="DRR60" s="43"/>
      <c r="DRS60" s="43"/>
      <c r="DRT60" s="43"/>
      <c r="DRU60" s="43"/>
      <c r="DRV60" s="43"/>
      <c r="DRW60" s="43"/>
      <c r="DRX60" s="43"/>
      <c r="DRY60" s="43"/>
      <c r="DRZ60" s="43"/>
      <c r="DSA60" s="43"/>
      <c r="DSB60" s="43"/>
      <c r="DSC60" s="43"/>
      <c r="DSD60" s="43"/>
      <c r="DSE60" s="43"/>
      <c r="DSF60" s="43"/>
      <c r="DSG60" s="43"/>
      <c r="DSH60" s="43"/>
      <c r="DSI60" s="43"/>
      <c r="DSJ60" s="43"/>
      <c r="DSK60" s="43"/>
      <c r="DSL60" s="43"/>
      <c r="DSM60" s="43"/>
      <c r="DSN60" s="43"/>
      <c r="DSO60" s="43"/>
      <c r="DSP60" s="43"/>
      <c r="DSQ60" s="43"/>
      <c r="DSR60" s="43"/>
      <c r="DSS60" s="43"/>
      <c r="DST60" s="43"/>
      <c r="DSU60" s="43"/>
      <c r="DSV60" s="43"/>
      <c r="DSW60" s="43"/>
      <c r="DSX60" s="43"/>
      <c r="DSY60" s="43"/>
      <c r="DSZ60" s="43"/>
      <c r="DTA60" s="43"/>
      <c r="DTB60" s="43"/>
      <c r="DTC60" s="43"/>
      <c r="DTD60" s="43"/>
      <c r="DTE60" s="43"/>
      <c r="DTF60" s="43"/>
      <c r="DTG60" s="43"/>
      <c r="DTH60" s="43"/>
      <c r="DTI60" s="43"/>
      <c r="DTJ60" s="43"/>
      <c r="DTK60" s="43"/>
      <c r="DTL60" s="43"/>
      <c r="DTM60" s="43"/>
      <c r="DTN60" s="43"/>
      <c r="DTO60" s="43"/>
      <c r="DTP60" s="43"/>
      <c r="DTQ60" s="43"/>
      <c r="DTR60" s="43"/>
      <c r="DTS60" s="43"/>
      <c r="DTT60" s="43"/>
      <c r="DTU60" s="43"/>
      <c r="DTV60" s="43"/>
      <c r="DTW60" s="43"/>
      <c r="DTX60" s="43"/>
      <c r="DTY60" s="43"/>
      <c r="DTZ60" s="43"/>
      <c r="DUA60" s="43"/>
      <c r="DUB60" s="43"/>
      <c r="DUC60" s="43"/>
      <c r="DUD60" s="43"/>
      <c r="DUE60" s="43"/>
      <c r="DUF60" s="43"/>
      <c r="DUG60" s="43"/>
      <c r="DUH60" s="43"/>
      <c r="DUI60" s="43"/>
      <c r="DUJ60" s="43"/>
      <c r="DUK60" s="43"/>
      <c r="DUL60" s="43"/>
      <c r="DUM60" s="43"/>
      <c r="DUN60" s="43"/>
      <c r="DUO60" s="43"/>
      <c r="DUP60" s="43"/>
      <c r="DUQ60" s="43"/>
      <c r="DUR60" s="43"/>
      <c r="DUS60" s="43"/>
      <c r="DUT60" s="43"/>
      <c r="DUU60" s="43"/>
      <c r="DUV60" s="43"/>
      <c r="DUW60" s="43"/>
      <c r="DUX60" s="43"/>
      <c r="DUY60" s="43"/>
      <c r="DUZ60" s="43"/>
      <c r="DVA60" s="43"/>
      <c r="DVB60" s="43"/>
      <c r="DVC60" s="43"/>
      <c r="DVD60" s="43"/>
      <c r="DVE60" s="43"/>
      <c r="DVF60" s="43"/>
      <c r="DVG60" s="43"/>
      <c r="DVH60" s="43"/>
      <c r="DVI60" s="43"/>
      <c r="DVJ60" s="43"/>
      <c r="DVK60" s="43"/>
      <c r="DVL60" s="43"/>
      <c r="DVM60" s="43"/>
      <c r="DVN60" s="43"/>
      <c r="DVO60" s="43"/>
      <c r="DVP60" s="43"/>
      <c r="DVQ60" s="43"/>
      <c r="DVR60" s="43"/>
      <c r="DVS60" s="43"/>
      <c r="DVT60" s="43"/>
      <c r="DVU60" s="43"/>
      <c r="DVV60" s="43"/>
      <c r="DVW60" s="43"/>
      <c r="DVX60" s="43"/>
      <c r="DVY60" s="43"/>
      <c r="DVZ60" s="43"/>
      <c r="DWA60" s="43"/>
      <c r="DWB60" s="43"/>
      <c r="DWC60" s="43"/>
      <c r="DWD60" s="43"/>
      <c r="DWE60" s="43"/>
      <c r="DWF60" s="43"/>
      <c r="DWG60" s="43"/>
      <c r="DWH60" s="43"/>
      <c r="DWI60" s="43"/>
      <c r="DWJ60" s="43"/>
      <c r="DWK60" s="43"/>
      <c r="DWL60" s="43"/>
      <c r="DWM60" s="43"/>
      <c r="DWN60" s="43"/>
      <c r="DWO60" s="43"/>
      <c r="DWP60" s="43"/>
      <c r="DWQ60" s="43"/>
      <c r="DWR60" s="43"/>
      <c r="DWS60" s="43"/>
      <c r="DWT60" s="43"/>
      <c r="DWU60" s="43"/>
      <c r="DWV60" s="43"/>
      <c r="DWW60" s="43"/>
      <c r="DWX60" s="43"/>
      <c r="DWY60" s="43"/>
      <c r="DWZ60" s="43"/>
      <c r="DXA60" s="43"/>
      <c r="DXB60" s="43"/>
      <c r="DXC60" s="43"/>
      <c r="DXD60" s="43"/>
      <c r="DXE60" s="43"/>
      <c r="DXF60" s="43"/>
      <c r="DXG60" s="43"/>
      <c r="DXH60" s="43"/>
      <c r="DXI60" s="43"/>
      <c r="DXJ60" s="43"/>
      <c r="DXK60" s="43"/>
      <c r="DXL60" s="43"/>
      <c r="DXM60" s="43"/>
      <c r="DXN60" s="43"/>
      <c r="DXO60" s="43"/>
      <c r="DXP60" s="43"/>
      <c r="DXQ60" s="43"/>
      <c r="DXR60" s="43"/>
      <c r="DXS60" s="43"/>
      <c r="DXT60" s="43"/>
      <c r="DXU60" s="43"/>
      <c r="DXV60" s="43"/>
      <c r="DXW60" s="43"/>
      <c r="DXX60" s="43"/>
      <c r="DXY60" s="43"/>
      <c r="DXZ60" s="43"/>
      <c r="DYA60" s="43"/>
      <c r="DYB60" s="43"/>
      <c r="DYC60" s="43"/>
      <c r="DYD60" s="43"/>
      <c r="DYE60" s="43"/>
      <c r="DYF60" s="43"/>
      <c r="DYG60" s="43"/>
      <c r="DYH60" s="43"/>
      <c r="DYI60" s="43"/>
      <c r="DYJ60" s="43"/>
      <c r="DYK60" s="43"/>
      <c r="DYL60" s="43"/>
      <c r="DYM60" s="43"/>
      <c r="DYN60" s="43"/>
      <c r="DYO60" s="43"/>
      <c r="DYP60" s="43"/>
      <c r="DYQ60" s="43"/>
      <c r="DYR60" s="43"/>
      <c r="DYS60" s="43"/>
      <c r="DYT60" s="43"/>
      <c r="DYU60" s="43"/>
      <c r="DYV60" s="43"/>
      <c r="DYW60" s="43"/>
      <c r="DYX60" s="43"/>
      <c r="DYY60" s="43"/>
      <c r="DYZ60" s="43"/>
      <c r="DZA60" s="43"/>
      <c r="DZB60" s="43"/>
      <c r="DZC60" s="43"/>
      <c r="DZD60" s="43"/>
      <c r="DZE60" s="43"/>
      <c r="DZF60" s="43"/>
      <c r="DZG60" s="43"/>
      <c r="DZH60" s="43"/>
      <c r="DZI60" s="43"/>
      <c r="DZJ60" s="43"/>
      <c r="DZK60" s="43"/>
      <c r="DZL60" s="43"/>
      <c r="DZM60" s="43"/>
      <c r="DZN60" s="43"/>
      <c r="DZO60" s="43"/>
      <c r="DZP60" s="43"/>
      <c r="DZQ60" s="43"/>
      <c r="DZR60" s="43"/>
      <c r="DZS60" s="43"/>
      <c r="DZT60" s="43"/>
      <c r="DZU60" s="43"/>
      <c r="DZV60" s="43"/>
      <c r="DZW60" s="43"/>
      <c r="DZX60" s="43"/>
      <c r="DZY60" s="43"/>
      <c r="DZZ60" s="43"/>
      <c r="EAA60" s="43"/>
      <c r="EAB60" s="43"/>
      <c r="EAC60" s="43"/>
      <c r="EAD60" s="43"/>
      <c r="EAE60" s="43"/>
      <c r="EAF60" s="43"/>
      <c r="EAG60" s="43"/>
      <c r="EAH60" s="43"/>
      <c r="EAI60" s="43"/>
      <c r="EAJ60" s="43"/>
      <c r="EAK60" s="43"/>
      <c r="EAL60" s="43"/>
      <c r="EAM60" s="43"/>
      <c r="EAN60" s="43"/>
      <c r="EAO60" s="43"/>
      <c r="EAP60" s="43"/>
      <c r="EAQ60" s="43"/>
      <c r="EAR60" s="43"/>
      <c r="EAS60" s="43"/>
      <c r="EAT60" s="43"/>
      <c r="EAU60" s="43"/>
      <c r="EAV60" s="43"/>
      <c r="EAW60" s="43"/>
      <c r="EAX60" s="43"/>
      <c r="EAY60" s="43"/>
      <c r="EAZ60" s="43"/>
      <c r="EBA60" s="43"/>
      <c r="EBB60" s="43"/>
      <c r="EBC60" s="43"/>
      <c r="EBD60" s="43"/>
      <c r="EBE60" s="43"/>
      <c r="EBF60" s="43"/>
      <c r="EBG60" s="43"/>
      <c r="EBH60" s="43"/>
      <c r="EBI60" s="43"/>
      <c r="EBJ60" s="43"/>
      <c r="EBK60" s="43"/>
      <c r="EBL60" s="43"/>
      <c r="EBM60" s="43"/>
      <c r="EBN60" s="43"/>
      <c r="EBO60" s="43"/>
      <c r="EBP60" s="43"/>
      <c r="EBQ60" s="43"/>
      <c r="EBR60" s="43"/>
      <c r="EBS60" s="43"/>
      <c r="EBT60" s="43"/>
      <c r="EBU60" s="43"/>
      <c r="EBV60" s="43"/>
      <c r="EBW60" s="43"/>
      <c r="EBX60" s="43"/>
      <c r="EBY60" s="43"/>
      <c r="EBZ60" s="43"/>
      <c r="ECA60" s="43"/>
      <c r="ECB60" s="43"/>
      <c r="ECC60" s="43"/>
      <c r="ECD60" s="43"/>
      <c r="ECE60" s="43"/>
      <c r="ECF60" s="43"/>
      <c r="ECG60" s="43"/>
      <c r="ECH60" s="43"/>
      <c r="ECI60" s="43"/>
      <c r="ECJ60" s="43"/>
      <c r="ECK60" s="43"/>
      <c r="ECL60" s="43"/>
      <c r="ECM60" s="43"/>
      <c r="ECN60" s="43"/>
      <c r="ECO60" s="43"/>
      <c r="ECP60" s="43"/>
      <c r="ECQ60" s="43"/>
      <c r="ECR60" s="43"/>
      <c r="ECS60" s="43"/>
      <c r="ECT60" s="43"/>
      <c r="ECU60" s="43"/>
      <c r="ECV60" s="43"/>
      <c r="ECW60" s="43"/>
      <c r="ECX60" s="43"/>
      <c r="ECY60" s="43"/>
      <c r="ECZ60" s="43"/>
      <c r="EDA60" s="43"/>
      <c r="EDB60" s="43"/>
      <c r="EDC60" s="43"/>
      <c r="EDD60" s="43"/>
      <c r="EDE60" s="43"/>
      <c r="EDF60" s="43"/>
      <c r="EDG60" s="43"/>
      <c r="EDH60" s="43"/>
      <c r="EDI60" s="43"/>
      <c r="EDJ60" s="43"/>
      <c r="EDK60" s="43"/>
      <c r="EDL60" s="43"/>
      <c r="EDM60" s="43"/>
      <c r="EDN60" s="43"/>
      <c r="EDO60" s="43"/>
      <c r="EDP60" s="43"/>
      <c r="EDQ60" s="43"/>
      <c r="EDR60" s="43"/>
      <c r="EDS60" s="43"/>
      <c r="EDT60" s="43"/>
      <c r="EDU60" s="43"/>
      <c r="EDV60" s="43"/>
      <c r="EDW60" s="43"/>
      <c r="EDX60" s="43"/>
      <c r="EDY60" s="43"/>
      <c r="EDZ60" s="43"/>
      <c r="EEA60" s="43"/>
      <c r="EEB60" s="43"/>
      <c r="EEC60" s="43"/>
      <c r="EED60" s="43"/>
      <c r="EEE60" s="43"/>
      <c r="EEF60" s="43"/>
      <c r="EEG60" s="43"/>
      <c r="EEH60" s="43"/>
      <c r="EEI60" s="43"/>
      <c r="EEJ60" s="43"/>
      <c r="EEK60" s="43"/>
      <c r="EEL60" s="43"/>
      <c r="EEM60" s="43"/>
      <c r="EEN60" s="43"/>
      <c r="EEO60" s="43"/>
      <c r="EEP60" s="43"/>
      <c r="EEQ60" s="43"/>
      <c r="EER60" s="43"/>
      <c r="EES60" s="43"/>
      <c r="EET60" s="43"/>
      <c r="EEU60" s="43"/>
      <c r="EEV60" s="43"/>
      <c r="EEW60" s="43"/>
      <c r="EEX60" s="43"/>
      <c r="EEY60" s="43"/>
      <c r="EEZ60" s="43"/>
      <c r="EFA60" s="43"/>
      <c r="EFB60" s="43"/>
      <c r="EFC60" s="43"/>
      <c r="EFD60" s="43"/>
      <c r="EFE60" s="43"/>
      <c r="EFF60" s="43"/>
      <c r="EFG60" s="43"/>
      <c r="EFH60" s="43"/>
      <c r="EFI60" s="43"/>
      <c r="EFJ60" s="43"/>
      <c r="EFK60" s="43"/>
      <c r="EFL60" s="43"/>
      <c r="EFM60" s="43"/>
      <c r="EFN60" s="43"/>
      <c r="EFO60" s="43"/>
      <c r="EFP60" s="43"/>
      <c r="EFQ60" s="43"/>
      <c r="EFR60" s="43"/>
      <c r="EFS60" s="43"/>
      <c r="EFT60" s="43"/>
      <c r="EFU60" s="43"/>
      <c r="EFV60" s="43"/>
      <c r="EFW60" s="43"/>
      <c r="EFX60" s="43"/>
      <c r="EFY60" s="43"/>
      <c r="EFZ60" s="43"/>
      <c r="EGA60" s="43"/>
      <c r="EGB60" s="43"/>
      <c r="EGC60" s="43"/>
      <c r="EGD60" s="43"/>
      <c r="EGE60" s="43"/>
      <c r="EGF60" s="43"/>
      <c r="EGG60" s="43"/>
      <c r="EGH60" s="43"/>
      <c r="EGI60" s="43"/>
      <c r="EGJ60" s="43"/>
      <c r="EGK60" s="43"/>
      <c r="EGL60" s="43"/>
      <c r="EGM60" s="43"/>
      <c r="EGN60" s="43"/>
      <c r="EGO60" s="43"/>
      <c r="EGP60" s="43"/>
      <c r="EGQ60" s="43"/>
      <c r="EGR60" s="43"/>
      <c r="EGS60" s="43"/>
      <c r="EGT60" s="43"/>
      <c r="EGU60" s="43"/>
      <c r="EGV60" s="43"/>
      <c r="EGW60" s="43"/>
      <c r="EGX60" s="43"/>
      <c r="EGY60" s="43"/>
      <c r="EGZ60" s="43"/>
      <c r="EHA60" s="43"/>
      <c r="EHB60" s="43"/>
      <c r="EHC60" s="43"/>
      <c r="EHD60" s="43"/>
      <c r="EHE60" s="43"/>
      <c r="EHF60" s="43"/>
      <c r="EHG60" s="43"/>
      <c r="EHH60" s="43"/>
      <c r="EHI60" s="43"/>
      <c r="EHJ60" s="43"/>
      <c r="EHK60" s="43"/>
      <c r="EHL60" s="43"/>
      <c r="EHM60" s="43"/>
      <c r="EHN60" s="43"/>
      <c r="EHO60" s="43"/>
      <c r="EHP60" s="43"/>
      <c r="EHQ60" s="43"/>
      <c r="EHR60" s="43"/>
      <c r="EHS60" s="43"/>
      <c r="EHT60" s="43"/>
      <c r="EHU60" s="43"/>
      <c r="EHV60" s="43"/>
      <c r="EHW60" s="43"/>
      <c r="EHX60" s="43"/>
      <c r="EHY60" s="43"/>
      <c r="EHZ60" s="43"/>
      <c r="EIA60" s="43"/>
      <c r="EIB60" s="43"/>
      <c r="EIC60" s="43"/>
      <c r="EID60" s="43"/>
      <c r="EIE60" s="43"/>
      <c r="EIF60" s="43"/>
      <c r="EIG60" s="43"/>
      <c r="EIH60" s="43"/>
      <c r="EII60" s="43"/>
      <c r="EIJ60" s="43"/>
      <c r="EIK60" s="43"/>
      <c r="EIL60" s="43"/>
      <c r="EIM60" s="43"/>
      <c r="EIN60" s="43"/>
      <c r="EIO60" s="43"/>
      <c r="EIP60" s="43"/>
      <c r="EIQ60" s="43"/>
      <c r="EIR60" s="43"/>
      <c r="EIS60" s="43"/>
      <c r="EIT60" s="43"/>
      <c r="EIU60" s="43"/>
      <c r="EIV60" s="43"/>
      <c r="EIW60" s="43"/>
      <c r="EIX60" s="43"/>
      <c r="EIY60" s="43"/>
      <c r="EIZ60" s="43"/>
      <c r="EJA60" s="43"/>
      <c r="EJB60" s="43"/>
      <c r="EJC60" s="43"/>
      <c r="EJD60" s="43"/>
      <c r="EJE60" s="43"/>
      <c r="EJF60" s="43"/>
      <c r="EJG60" s="43"/>
      <c r="EJH60" s="43"/>
      <c r="EJI60" s="43"/>
      <c r="EJJ60" s="43"/>
      <c r="EJK60" s="43"/>
      <c r="EJL60" s="43"/>
      <c r="EJM60" s="43"/>
      <c r="EJN60" s="43"/>
      <c r="EJO60" s="43"/>
      <c r="EJP60" s="43"/>
      <c r="EJQ60" s="43"/>
      <c r="EJR60" s="43"/>
      <c r="EJS60" s="43"/>
      <c r="EJT60" s="43"/>
      <c r="EJU60" s="43"/>
      <c r="EJV60" s="43"/>
      <c r="EJW60" s="43"/>
      <c r="EJX60" s="43"/>
      <c r="EJY60" s="43"/>
      <c r="EJZ60" s="43"/>
      <c r="EKA60" s="43"/>
      <c r="EKB60" s="43"/>
      <c r="EKC60" s="43"/>
      <c r="EKD60" s="43"/>
      <c r="EKE60" s="43"/>
      <c r="EKF60" s="43"/>
      <c r="EKG60" s="43"/>
      <c r="EKH60" s="43"/>
      <c r="EKI60" s="43"/>
      <c r="EKJ60" s="43"/>
      <c r="EKK60" s="43"/>
      <c r="EKL60" s="43"/>
      <c r="EKM60" s="43"/>
      <c r="EKN60" s="43"/>
      <c r="EKO60" s="43"/>
      <c r="EKP60" s="43"/>
      <c r="EKQ60" s="43"/>
      <c r="EKR60" s="43"/>
      <c r="EKS60" s="43"/>
      <c r="EKT60" s="43"/>
      <c r="EKU60" s="43"/>
      <c r="EKV60" s="43"/>
      <c r="EKW60" s="43"/>
      <c r="EKX60" s="43"/>
      <c r="EKY60" s="43"/>
      <c r="EKZ60" s="43"/>
      <c r="ELA60" s="43"/>
      <c r="ELB60" s="43"/>
      <c r="ELC60" s="43"/>
      <c r="ELD60" s="43"/>
      <c r="ELE60" s="43"/>
      <c r="ELF60" s="43"/>
      <c r="ELG60" s="43"/>
      <c r="ELH60" s="43"/>
      <c r="ELI60" s="43"/>
      <c r="ELJ60" s="43"/>
      <c r="ELK60" s="43"/>
      <c r="ELL60" s="43"/>
      <c r="ELM60" s="43"/>
      <c r="ELN60" s="43"/>
      <c r="ELO60" s="43"/>
      <c r="ELP60" s="43"/>
      <c r="ELQ60" s="43"/>
      <c r="ELR60" s="43"/>
      <c r="ELS60" s="43"/>
      <c r="ELT60" s="43"/>
      <c r="ELU60" s="43"/>
      <c r="ELV60" s="43"/>
      <c r="ELW60" s="43"/>
      <c r="ELX60" s="43"/>
      <c r="ELY60" s="43"/>
      <c r="ELZ60" s="43"/>
      <c r="EMA60" s="43"/>
      <c r="EMB60" s="43"/>
      <c r="EMC60" s="43"/>
      <c r="EMD60" s="43"/>
      <c r="EME60" s="43"/>
      <c r="EMF60" s="43"/>
      <c r="EMG60" s="43"/>
      <c r="EMH60" s="43"/>
      <c r="EMI60" s="43"/>
      <c r="EMJ60" s="43"/>
      <c r="EMK60" s="43"/>
      <c r="EML60" s="43"/>
      <c r="EMM60" s="43"/>
      <c r="EMN60" s="43"/>
      <c r="EMO60" s="43"/>
      <c r="EMP60" s="43"/>
      <c r="EMQ60" s="43"/>
      <c r="EMR60" s="43"/>
      <c r="EMS60" s="43"/>
      <c r="EMT60" s="43"/>
      <c r="EMU60" s="43"/>
      <c r="EMV60" s="43"/>
      <c r="EMW60" s="43"/>
      <c r="EMX60" s="43"/>
      <c r="EMY60" s="43"/>
      <c r="EMZ60" s="43"/>
      <c r="ENA60" s="43"/>
      <c r="ENB60" s="43"/>
      <c r="ENC60" s="43"/>
      <c r="END60" s="43"/>
      <c r="ENE60" s="43"/>
      <c r="ENF60" s="43"/>
      <c r="ENG60" s="43"/>
      <c r="ENH60" s="43"/>
      <c r="ENI60" s="43"/>
      <c r="ENJ60" s="43"/>
      <c r="ENK60" s="43"/>
      <c r="ENL60" s="43"/>
      <c r="ENM60" s="43"/>
      <c r="ENN60" s="43"/>
      <c r="ENO60" s="43"/>
      <c r="ENP60" s="43"/>
      <c r="ENQ60" s="43"/>
      <c r="ENR60" s="43"/>
      <c r="ENS60" s="43"/>
      <c r="ENT60" s="43"/>
      <c r="ENU60" s="43"/>
      <c r="ENV60" s="43"/>
      <c r="ENW60" s="43"/>
      <c r="ENX60" s="43"/>
      <c r="ENY60" s="43"/>
      <c r="ENZ60" s="43"/>
      <c r="EOA60" s="43"/>
      <c r="EOB60" s="43"/>
      <c r="EOC60" s="43"/>
      <c r="EOD60" s="43"/>
      <c r="EOE60" s="43"/>
      <c r="EOF60" s="43"/>
      <c r="EOG60" s="43"/>
      <c r="EOH60" s="43"/>
      <c r="EOI60" s="43"/>
      <c r="EOJ60" s="43"/>
      <c r="EOK60" s="43"/>
      <c r="EOL60" s="43"/>
      <c r="EOM60" s="43"/>
      <c r="EON60" s="43"/>
      <c r="EOO60" s="43"/>
      <c r="EOP60" s="43"/>
      <c r="EOQ60" s="43"/>
      <c r="EOR60" s="43"/>
      <c r="EOS60" s="43"/>
      <c r="EOT60" s="43"/>
      <c r="EOU60" s="43"/>
      <c r="EOV60" s="43"/>
      <c r="EOW60" s="43"/>
      <c r="EOX60" s="43"/>
      <c r="EOY60" s="43"/>
      <c r="EOZ60" s="43"/>
      <c r="EPA60" s="43"/>
      <c r="EPB60" s="43"/>
      <c r="EPC60" s="43"/>
      <c r="EPD60" s="43"/>
      <c r="EPE60" s="43"/>
      <c r="EPF60" s="43"/>
      <c r="EPG60" s="43"/>
      <c r="EPH60" s="43"/>
      <c r="EPI60" s="43"/>
      <c r="EPJ60" s="43"/>
      <c r="EPK60" s="43"/>
      <c r="EPL60" s="43"/>
      <c r="EPM60" s="43"/>
      <c r="EPN60" s="43"/>
      <c r="EPO60" s="43"/>
      <c r="EPP60" s="43"/>
      <c r="EPQ60" s="43"/>
      <c r="EPR60" s="43"/>
      <c r="EPS60" s="43"/>
      <c r="EPT60" s="43"/>
      <c r="EPU60" s="43"/>
      <c r="EPV60" s="43"/>
      <c r="EPW60" s="43"/>
      <c r="EPX60" s="43"/>
      <c r="EPY60" s="43"/>
      <c r="EPZ60" s="43"/>
      <c r="EQA60" s="43"/>
      <c r="EQB60" s="43"/>
      <c r="EQC60" s="43"/>
      <c r="EQD60" s="43"/>
      <c r="EQE60" s="43"/>
      <c r="EQF60" s="43"/>
      <c r="EQG60" s="43"/>
      <c r="EQH60" s="43"/>
      <c r="EQI60" s="43"/>
      <c r="EQJ60" s="43"/>
      <c r="EQK60" s="43"/>
      <c r="EQL60" s="43"/>
      <c r="EQM60" s="43"/>
      <c r="EQN60" s="43"/>
      <c r="EQO60" s="43"/>
      <c r="EQP60" s="43"/>
      <c r="EQQ60" s="43"/>
      <c r="EQR60" s="43"/>
      <c r="EQS60" s="43"/>
      <c r="EQT60" s="43"/>
      <c r="EQU60" s="43"/>
      <c r="EQV60" s="43"/>
      <c r="EQW60" s="43"/>
      <c r="EQX60" s="43"/>
      <c r="EQY60" s="43"/>
      <c r="EQZ60" s="43"/>
      <c r="ERA60" s="43"/>
      <c r="ERB60" s="43"/>
      <c r="ERC60" s="43"/>
      <c r="ERD60" s="43"/>
      <c r="ERE60" s="43"/>
      <c r="ERF60" s="43"/>
      <c r="ERG60" s="43"/>
      <c r="ERH60" s="43"/>
      <c r="ERI60" s="43"/>
      <c r="ERJ60" s="43"/>
      <c r="ERK60" s="43"/>
      <c r="ERL60" s="43"/>
      <c r="ERM60" s="43"/>
      <c r="ERN60" s="43"/>
      <c r="ERO60" s="43"/>
      <c r="ERP60" s="43"/>
      <c r="ERQ60" s="43"/>
      <c r="ERR60" s="43"/>
      <c r="ERS60" s="43"/>
      <c r="ERT60" s="43"/>
      <c r="ERU60" s="43"/>
      <c r="ERV60" s="43"/>
      <c r="ERW60" s="43"/>
      <c r="ERX60" s="43"/>
      <c r="ERY60" s="43"/>
      <c r="ERZ60" s="43"/>
      <c r="ESA60" s="43"/>
      <c r="ESB60" s="43"/>
      <c r="ESC60" s="43"/>
      <c r="ESD60" s="43"/>
      <c r="ESE60" s="43"/>
      <c r="ESF60" s="43"/>
      <c r="ESG60" s="43"/>
      <c r="ESH60" s="43"/>
      <c r="ESI60" s="43"/>
      <c r="ESJ60" s="43"/>
      <c r="ESK60" s="43"/>
      <c r="ESL60" s="43"/>
      <c r="ESM60" s="43"/>
      <c r="ESN60" s="43"/>
      <c r="ESO60" s="43"/>
      <c r="ESP60" s="43"/>
      <c r="ESQ60" s="43"/>
      <c r="ESR60" s="43"/>
      <c r="ESS60" s="43"/>
      <c r="EST60" s="43"/>
      <c r="ESU60" s="43"/>
      <c r="ESV60" s="43"/>
      <c r="ESW60" s="43"/>
      <c r="ESX60" s="43"/>
      <c r="ESY60" s="43"/>
      <c r="ESZ60" s="43"/>
      <c r="ETA60" s="43"/>
      <c r="ETB60" s="43"/>
      <c r="ETC60" s="43"/>
      <c r="ETD60" s="43"/>
      <c r="ETE60" s="43"/>
      <c r="ETF60" s="43"/>
      <c r="ETG60" s="43"/>
      <c r="ETH60" s="43"/>
      <c r="ETI60" s="43"/>
      <c r="ETJ60" s="43"/>
      <c r="ETK60" s="43"/>
      <c r="ETL60" s="43"/>
      <c r="ETM60" s="43"/>
      <c r="ETN60" s="43"/>
      <c r="ETO60" s="43"/>
      <c r="ETP60" s="43"/>
      <c r="ETQ60" s="43"/>
      <c r="ETR60" s="43"/>
      <c r="ETS60" s="43"/>
      <c r="ETT60" s="43"/>
      <c r="ETU60" s="43"/>
      <c r="ETV60" s="43"/>
      <c r="ETW60" s="43"/>
      <c r="ETX60" s="43"/>
      <c r="ETY60" s="43"/>
      <c r="ETZ60" s="43"/>
      <c r="EUA60" s="43"/>
      <c r="EUB60" s="43"/>
      <c r="EUC60" s="43"/>
      <c r="EUD60" s="43"/>
      <c r="EUE60" s="43"/>
      <c r="EUF60" s="43"/>
      <c r="EUG60" s="43"/>
      <c r="EUH60" s="43"/>
      <c r="EUI60" s="43"/>
      <c r="EUJ60" s="43"/>
      <c r="EUK60" s="43"/>
      <c r="EUL60" s="43"/>
      <c r="EUM60" s="43"/>
      <c r="EUN60" s="43"/>
      <c r="EUO60" s="43"/>
      <c r="EUP60" s="43"/>
      <c r="EUQ60" s="43"/>
      <c r="EUR60" s="43"/>
      <c r="EUS60" s="43"/>
      <c r="EUT60" s="43"/>
      <c r="EUU60" s="43"/>
      <c r="EUV60" s="43"/>
      <c r="EUW60" s="43"/>
      <c r="EUX60" s="43"/>
      <c r="EUY60" s="43"/>
      <c r="EUZ60" s="43"/>
      <c r="EVA60" s="43"/>
      <c r="EVB60" s="43"/>
      <c r="EVC60" s="43"/>
      <c r="EVD60" s="43"/>
      <c r="EVE60" s="43"/>
      <c r="EVF60" s="43"/>
      <c r="EVG60" s="43"/>
      <c r="EVH60" s="43"/>
      <c r="EVI60" s="43"/>
      <c r="EVJ60" s="43"/>
      <c r="EVK60" s="43"/>
      <c r="EVL60" s="43"/>
      <c r="EVM60" s="43"/>
      <c r="EVN60" s="43"/>
      <c r="EVO60" s="43"/>
      <c r="EVP60" s="43"/>
      <c r="EVQ60" s="43"/>
      <c r="EVR60" s="43"/>
      <c r="EVS60" s="43"/>
      <c r="EVT60" s="43"/>
      <c r="EVU60" s="43"/>
      <c r="EVV60" s="43"/>
      <c r="EVW60" s="43"/>
      <c r="EVX60" s="43"/>
      <c r="EVY60" s="43"/>
      <c r="EVZ60" s="43"/>
      <c r="EWA60" s="43"/>
      <c r="EWB60" s="43"/>
      <c r="EWC60" s="43"/>
      <c r="EWD60" s="43"/>
      <c r="EWE60" s="43"/>
      <c r="EWF60" s="43"/>
      <c r="EWG60" s="43"/>
      <c r="EWH60" s="43"/>
      <c r="EWI60" s="43"/>
      <c r="EWJ60" s="43"/>
      <c r="EWK60" s="43"/>
      <c r="EWL60" s="43"/>
      <c r="EWM60" s="43"/>
      <c r="EWN60" s="43"/>
      <c r="EWO60" s="43"/>
      <c r="EWP60" s="43"/>
      <c r="EWQ60" s="43"/>
      <c r="EWR60" s="43"/>
      <c r="EWS60" s="43"/>
      <c r="EWT60" s="43"/>
      <c r="EWU60" s="43"/>
      <c r="EWV60" s="43"/>
      <c r="EWW60" s="43"/>
      <c r="EWX60" s="43"/>
      <c r="EWY60" s="43"/>
      <c r="EWZ60" s="43"/>
      <c r="EXA60" s="43"/>
      <c r="EXB60" s="43"/>
      <c r="EXC60" s="43"/>
      <c r="EXD60" s="43"/>
      <c r="EXE60" s="43"/>
      <c r="EXF60" s="43"/>
      <c r="EXG60" s="43"/>
      <c r="EXH60" s="43"/>
      <c r="EXI60" s="43"/>
      <c r="EXJ60" s="43"/>
      <c r="EXK60" s="43"/>
      <c r="EXL60" s="43"/>
      <c r="EXM60" s="43"/>
      <c r="EXN60" s="43"/>
      <c r="EXO60" s="43"/>
      <c r="EXP60" s="43"/>
      <c r="EXQ60" s="43"/>
      <c r="EXR60" s="43"/>
      <c r="EXS60" s="43"/>
      <c r="EXT60" s="43"/>
      <c r="EXU60" s="43"/>
      <c r="EXV60" s="43"/>
      <c r="EXW60" s="43"/>
      <c r="EXX60" s="43"/>
      <c r="EXY60" s="43"/>
      <c r="EXZ60" s="43"/>
      <c r="EYA60" s="43"/>
      <c r="EYB60" s="43"/>
      <c r="EYC60" s="43"/>
      <c r="EYD60" s="43"/>
      <c r="EYE60" s="43"/>
      <c r="EYF60" s="43"/>
      <c r="EYG60" s="43"/>
      <c r="EYH60" s="43"/>
      <c r="EYI60" s="43"/>
      <c r="EYJ60" s="43"/>
      <c r="EYK60" s="43"/>
      <c r="EYL60" s="43"/>
      <c r="EYM60" s="43"/>
      <c r="EYN60" s="43"/>
      <c r="EYO60" s="43"/>
      <c r="EYP60" s="43"/>
      <c r="EYQ60" s="43"/>
      <c r="EYR60" s="43"/>
      <c r="EYS60" s="43"/>
      <c r="EYT60" s="43"/>
      <c r="EYU60" s="43"/>
      <c r="EYV60" s="43"/>
      <c r="EYW60" s="43"/>
      <c r="EYX60" s="43"/>
      <c r="EYY60" s="43"/>
      <c r="EYZ60" s="43"/>
      <c r="EZA60" s="43"/>
      <c r="EZB60" s="43"/>
      <c r="EZC60" s="43"/>
      <c r="EZD60" s="43"/>
      <c r="EZE60" s="43"/>
      <c r="EZF60" s="43"/>
      <c r="EZG60" s="43"/>
      <c r="EZH60" s="43"/>
      <c r="EZI60" s="43"/>
      <c r="EZJ60" s="43"/>
      <c r="EZK60" s="43"/>
      <c r="EZL60" s="43"/>
      <c r="EZM60" s="43"/>
      <c r="EZN60" s="43"/>
      <c r="EZO60" s="43"/>
      <c r="EZP60" s="43"/>
      <c r="EZQ60" s="43"/>
      <c r="EZR60" s="43"/>
      <c r="EZS60" s="43"/>
      <c r="EZT60" s="43"/>
      <c r="EZU60" s="43"/>
      <c r="EZV60" s="43"/>
      <c r="EZW60" s="43"/>
      <c r="EZX60" s="43"/>
      <c r="EZY60" s="43"/>
      <c r="EZZ60" s="43"/>
      <c r="FAA60" s="43"/>
      <c r="FAB60" s="43"/>
      <c r="FAC60" s="43"/>
      <c r="FAD60" s="43"/>
      <c r="FAE60" s="43"/>
      <c r="FAF60" s="43"/>
      <c r="FAG60" s="43"/>
      <c r="FAH60" s="43"/>
      <c r="FAI60" s="43"/>
      <c r="FAJ60" s="43"/>
      <c r="FAK60" s="43"/>
      <c r="FAL60" s="43"/>
      <c r="FAM60" s="43"/>
      <c r="FAN60" s="43"/>
      <c r="FAO60" s="43"/>
      <c r="FAP60" s="43"/>
      <c r="FAQ60" s="43"/>
      <c r="FAR60" s="43"/>
      <c r="FAS60" s="43"/>
      <c r="FAT60" s="43"/>
      <c r="FAU60" s="43"/>
      <c r="FAV60" s="43"/>
      <c r="FAW60" s="43"/>
      <c r="FAX60" s="43"/>
      <c r="FAY60" s="43"/>
      <c r="FAZ60" s="43"/>
      <c r="FBA60" s="43"/>
      <c r="FBB60" s="43"/>
      <c r="FBC60" s="43"/>
      <c r="FBD60" s="43"/>
      <c r="FBE60" s="43"/>
      <c r="FBF60" s="43"/>
      <c r="FBG60" s="43"/>
      <c r="FBH60" s="43"/>
      <c r="FBI60" s="43"/>
      <c r="FBJ60" s="43"/>
      <c r="FBK60" s="43"/>
      <c r="FBL60" s="43"/>
      <c r="FBM60" s="43"/>
      <c r="FBN60" s="43"/>
      <c r="FBO60" s="43"/>
      <c r="FBP60" s="43"/>
      <c r="FBQ60" s="43"/>
      <c r="FBR60" s="43"/>
      <c r="FBS60" s="43"/>
      <c r="FBT60" s="43"/>
      <c r="FBU60" s="43"/>
      <c r="FBV60" s="43"/>
      <c r="FBW60" s="43"/>
      <c r="FBX60" s="43"/>
      <c r="FBY60" s="43"/>
      <c r="FBZ60" s="43"/>
      <c r="FCA60" s="43"/>
      <c r="FCB60" s="43"/>
      <c r="FCC60" s="43"/>
      <c r="FCD60" s="43"/>
      <c r="FCE60" s="43"/>
      <c r="FCF60" s="43"/>
      <c r="FCG60" s="43"/>
      <c r="FCH60" s="43"/>
      <c r="FCI60" s="43"/>
      <c r="FCJ60" s="43"/>
      <c r="FCK60" s="43"/>
      <c r="FCL60" s="43"/>
      <c r="FCM60" s="43"/>
      <c r="FCN60" s="43"/>
      <c r="FCO60" s="43"/>
      <c r="FCP60" s="43"/>
      <c r="FCQ60" s="43"/>
      <c r="FCR60" s="43"/>
      <c r="FCS60" s="43"/>
      <c r="FCT60" s="43"/>
      <c r="FCU60" s="43"/>
      <c r="FCV60" s="43"/>
      <c r="FCW60" s="43"/>
      <c r="FCX60" s="43"/>
      <c r="FCY60" s="43"/>
      <c r="FCZ60" s="43"/>
      <c r="FDA60" s="43"/>
      <c r="FDB60" s="43"/>
      <c r="FDC60" s="43"/>
      <c r="FDD60" s="43"/>
      <c r="FDE60" s="43"/>
      <c r="FDF60" s="43"/>
      <c r="FDG60" s="43"/>
      <c r="FDH60" s="43"/>
      <c r="FDI60" s="43"/>
      <c r="FDJ60" s="43"/>
      <c r="FDK60" s="43"/>
      <c r="FDL60" s="43"/>
      <c r="FDM60" s="43"/>
      <c r="FDN60" s="43"/>
      <c r="FDO60" s="43"/>
      <c r="FDP60" s="43"/>
      <c r="FDQ60" s="43"/>
      <c r="FDR60" s="43"/>
      <c r="FDS60" s="43"/>
      <c r="FDT60" s="43"/>
      <c r="FDU60" s="43"/>
      <c r="FDV60" s="43"/>
      <c r="FDW60" s="43"/>
      <c r="FDX60" s="43"/>
      <c r="FDY60" s="43"/>
      <c r="FDZ60" s="43"/>
      <c r="FEA60" s="43"/>
      <c r="FEB60" s="43"/>
      <c r="FEC60" s="43"/>
      <c r="FED60" s="43"/>
      <c r="FEE60" s="43"/>
      <c r="FEF60" s="43"/>
      <c r="FEG60" s="43"/>
      <c r="FEH60" s="43"/>
      <c r="FEI60" s="43"/>
      <c r="FEJ60" s="43"/>
      <c r="FEK60" s="43"/>
      <c r="FEL60" s="43"/>
      <c r="FEM60" s="43"/>
      <c r="FEN60" s="43"/>
      <c r="FEO60" s="43"/>
      <c r="FEP60" s="43"/>
      <c r="FEQ60" s="43"/>
      <c r="FER60" s="43"/>
      <c r="FES60" s="43"/>
      <c r="FET60" s="43"/>
      <c r="FEU60" s="43"/>
      <c r="FEV60" s="43"/>
      <c r="FEW60" s="43"/>
      <c r="FEX60" s="43"/>
      <c r="FEY60" s="43"/>
      <c r="FEZ60" s="43"/>
      <c r="FFA60" s="43"/>
      <c r="FFB60" s="43"/>
      <c r="FFC60" s="43"/>
      <c r="FFD60" s="43"/>
      <c r="FFE60" s="43"/>
      <c r="FFF60" s="43"/>
      <c r="FFG60" s="43"/>
      <c r="FFH60" s="43"/>
      <c r="FFI60" s="43"/>
      <c r="FFJ60" s="43"/>
      <c r="FFK60" s="43"/>
      <c r="FFL60" s="43"/>
      <c r="FFM60" s="43"/>
      <c r="FFN60" s="43"/>
      <c r="FFO60" s="43"/>
      <c r="FFP60" s="43"/>
      <c r="FFQ60" s="43"/>
      <c r="FFR60" s="43"/>
      <c r="FFS60" s="43"/>
      <c r="FFT60" s="43"/>
      <c r="FFU60" s="43"/>
      <c r="FFV60" s="43"/>
      <c r="FFW60" s="43"/>
      <c r="FFX60" s="43"/>
      <c r="FFY60" s="43"/>
      <c r="FFZ60" s="43"/>
      <c r="FGA60" s="43"/>
      <c r="FGB60" s="43"/>
      <c r="FGC60" s="43"/>
      <c r="FGD60" s="43"/>
      <c r="FGE60" s="43"/>
      <c r="FGF60" s="43"/>
      <c r="FGG60" s="43"/>
      <c r="FGH60" s="43"/>
      <c r="FGI60" s="43"/>
      <c r="FGJ60" s="43"/>
      <c r="FGK60" s="43"/>
      <c r="FGL60" s="43"/>
      <c r="FGM60" s="43"/>
      <c r="FGN60" s="43"/>
      <c r="FGO60" s="43"/>
      <c r="FGP60" s="43"/>
      <c r="FGQ60" s="43"/>
      <c r="FGR60" s="43"/>
      <c r="FGS60" s="43"/>
      <c r="FGT60" s="43"/>
      <c r="FGU60" s="43"/>
      <c r="FGV60" s="43"/>
      <c r="FGW60" s="43"/>
      <c r="FGX60" s="43"/>
      <c r="FGY60" s="43"/>
      <c r="FGZ60" s="43"/>
      <c r="FHA60" s="43"/>
      <c r="FHB60" s="43"/>
      <c r="FHC60" s="43"/>
      <c r="FHD60" s="43"/>
      <c r="FHE60" s="43"/>
      <c r="FHF60" s="43"/>
      <c r="FHG60" s="43"/>
      <c r="FHH60" s="43"/>
      <c r="FHI60" s="43"/>
      <c r="FHJ60" s="43"/>
      <c r="FHK60" s="43"/>
      <c r="FHL60" s="43"/>
      <c r="FHM60" s="43"/>
      <c r="FHN60" s="43"/>
      <c r="FHO60" s="43"/>
      <c r="FHP60" s="43"/>
      <c r="FHQ60" s="43"/>
      <c r="FHR60" s="43"/>
      <c r="FHS60" s="43"/>
      <c r="FHT60" s="43"/>
      <c r="FHU60" s="43"/>
      <c r="FHV60" s="43"/>
      <c r="FHW60" s="43"/>
      <c r="FHX60" s="43"/>
      <c r="FHY60" s="43"/>
      <c r="FHZ60" s="43"/>
      <c r="FIA60" s="43"/>
      <c r="FIB60" s="43"/>
      <c r="FIC60" s="43"/>
      <c r="FID60" s="43"/>
      <c r="FIE60" s="43"/>
      <c r="FIF60" s="43"/>
      <c r="FIG60" s="43"/>
      <c r="FIH60" s="43"/>
      <c r="FII60" s="43"/>
      <c r="FIJ60" s="43"/>
      <c r="FIK60" s="43"/>
      <c r="FIL60" s="43"/>
      <c r="FIM60" s="43"/>
      <c r="FIN60" s="43"/>
      <c r="FIO60" s="43"/>
      <c r="FIP60" s="43"/>
      <c r="FIQ60" s="43"/>
      <c r="FIR60" s="43"/>
      <c r="FIS60" s="43"/>
      <c r="FIT60" s="43"/>
      <c r="FIU60" s="43"/>
      <c r="FIV60" s="43"/>
      <c r="FIW60" s="43"/>
      <c r="FIX60" s="43"/>
      <c r="FIY60" s="43"/>
      <c r="FIZ60" s="43"/>
      <c r="FJA60" s="43"/>
      <c r="FJB60" s="43"/>
      <c r="FJC60" s="43"/>
      <c r="FJD60" s="43"/>
      <c r="FJE60" s="43"/>
      <c r="FJF60" s="43"/>
      <c r="FJG60" s="43"/>
      <c r="FJH60" s="43"/>
      <c r="FJI60" s="43"/>
      <c r="FJJ60" s="43"/>
      <c r="FJK60" s="43"/>
      <c r="FJL60" s="43"/>
      <c r="FJM60" s="43"/>
      <c r="FJN60" s="43"/>
      <c r="FJO60" s="43"/>
      <c r="FJP60" s="43"/>
      <c r="FJQ60" s="43"/>
      <c r="FJR60" s="43"/>
      <c r="FJS60" s="43"/>
      <c r="FJT60" s="43"/>
      <c r="FJU60" s="43"/>
      <c r="FJV60" s="43"/>
      <c r="FJW60" s="43"/>
      <c r="FJX60" s="43"/>
      <c r="FJY60" s="43"/>
      <c r="FJZ60" s="43"/>
      <c r="FKA60" s="43"/>
      <c r="FKB60" s="43"/>
      <c r="FKC60" s="43"/>
      <c r="FKD60" s="43"/>
      <c r="FKE60" s="43"/>
      <c r="FKF60" s="43"/>
      <c r="FKG60" s="43"/>
      <c r="FKH60" s="43"/>
      <c r="FKI60" s="43"/>
      <c r="FKJ60" s="43"/>
      <c r="FKK60" s="43"/>
      <c r="FKL60" s="43"/>
      <c r="FKM60" s="43"/>
      <c r="FKN60" s="43"/>
      <c r="FKO60" s="43"/>
      <c r="FKP60" s="43"/>
      <c r="FKQ60" s="43"/>
      <c r="FKR60" s="43"/>
      <c r="FKS60" s="43"/>
      <c r="FKT60" s="43"/>
      <c r="FKU60" s="43"/>
      <c r="FKV60" s="43"/>
      <c r="FKW60" s="43"/>
      <c r="FKX60" s="43"/>
      <c r="FKY60" s="43"/>
      <c r="FKZ60" s="43"/>
      <c r="FLA60" s="43"/>
      <c r="FLB60" s="43"/>
      <c r="FLC60" s="43"/>
      <c r="FLD60" s="43"/>
      <c r="FLE60" s="43"/>
      <c r="FLF60" s="43"/>
      <c r="FLG60" s="43"/>
      <c r="FLH60" s="43"/>
      <c r="FLI60" s="43"/>
      <c r="FLJ60" s="43"/>
      <c r="FLK60" s="43"/>
      <c r="FLL60" s="43"/>
      <c r="FLM60" s="43"/>
      <c r="FLN60" s="43"/>
      <c r="FLO60" s="43"/>
      <c r="FLP60" s="43"/>
      <c r="FLQ60" s="43"/>
      <c r="FLR60" s="43"/>
      <c r="FLS60" s="43"/>
      <c r="FLT60" s="43"/>
      <c r="FLU60" s="43"/>
      <c r="FLV60" s="43"/>
      <c r="FLW60" s="43"/>
      <c r="FLX60" s="43"/>
      <c r="FLY60" s="43"/>
      <c r="FLZ60" s="43"/>
      <c r="FMA60" s="43"/>
      <c r="FMB60" s="43"/>
      <c r="FMC60" s="43"/>
      <c r="FMD60" s="43"/>
      <c r="FME60" s="43"/>
      <c r="FMF60" s="43"/>
      <c r="FMG60" s="43"/>
      <c r="FMH60" s="43"/>
      <c r="FMI60" s="43"/>
      <c r="FMJ60" s="43"/>
      <c r="FMK60" s="43"/>
      <c r="FML60" s="43"/>
      <c r="FMM60" s="43"/>
      <c r="FMN60" s="43"/>
      <c r="FMO60" s="43"/>
      <c r="FMP60" s="43"/>
      <c r="FMQ60" s="43"/>
      <c r="FMR60" s="43"/>
      <c r="FMS60" s="43"/>
      <c r="FMT60" s="43"/>
      <c r="FMU60" s="43"/>
      <c r="FMV60" s="43"/>
      <c r="FMW60" s="43"/>
      <c r="FMX60" s="43"/>
      <c r="FMY60" s="43"/>
      <c r="FMZ60" s="43"/>
      <c r="FNA60" s="43"/>
      <c r="FNB60" s="43"/>
      <c r="FNC60" s="43"/>
      <c r="FND60" s="43"/>
      <c r="FNE60" s="43"/>
      <c r="FNF60" s="43"/>
      <c r="FNG60" s="43"/>
      <c r="FNH60" s="43"/>
      <c r="FNI60" s="43"/>
      <c r="FNJ60" s="43"/>
      <c r="FNK60" s="43"/>
      <c r="FNL60" s="43"/>
      <c r="FNM60" s="43"/>
      <c r="FNN60" s="43"/>
      <c r="FNO60" s="43"/>
      <c r="FNP60" s="43"/>
      <c r="FNQ60" s="43"/>
      <c r="FNR60" s="43"/>
      <c r="FNS60" s="43"/>
      <c r="FNT60" s="43"/>
      <c r="FNU60" s="43"/>
      <c r="FNV60" s="43"/>
      <c r="FNW60" s="43"/>
      <c r="FNX60" s="43"/>
      <c r="FNY60" s="43"/>
      <c r="FNZ60" s="43"/>
      <c r="FOA60" s="43"/>
      <c r="FOB60" s="43"/>
      <c r="FOC60" s="43"/>
      <c r="FOD60" s="43"/>
      <c r="FOE60" s="43"/>
      <c r="FOF60" s="43"/>
      <c r="FOG60" s="43"/>
      <c r="FOH60" s="43"/>
      <c r="FOI60" s="43"/>
      <c r="FOJ60" s="43"/>
      <c r="FOK60" s="43"/>
      <c r="FOL60" s="43"/>
      <c r="FOM60" s="43"/>
      <c r="FON60" s="43"/>
      <c r="FOO60" s="43"/>
      <c r="FOP60" s="43"/>
      <c r="FOQ60" s="43"/>
      <c r="FOR60" s="43"/>
      <c r="FOS60" s="43"/>
      <c r="FOT60" s="43"/>
      <c r="FOU60" s="43"/>
      <c r="FOV60" s="43"/>
      <c r="FOW60" s="43"/>
      <c r="FOX60" s="43"/>
      <c r="FOY60" s="43"/>
      <c r="FOZ60" s="43"/>
      <c r="FPA60" s="43"/>
      <c r="FPB60" s="43"/>
      <c r="FPC60" s="43"/>
      <c r="FPD60" s="43"/>
      <c r="FPE60" s="43"/>
      <c r="FPF60" s="43"/>
      <c r="FPG60" s="43"/>
      <c r="FPH60" s="43"/>
      <c r="FPI60" s="43"/>
      <c r="FPJ60" s="43"/>
      <c r="FPK60" s="43"/>
      <c r="FPL60" s="43"/>
      <c r="FPM60" s="43"/>
      <c r="FPN60" s="43"/>
      <c r="FPO60" s="43"/>
      <c r="FPP60" s="43"/>
      <c r="FPQ60" s="43"/>
      <c r="FPR60" s="43"/>
      <c r="FPS60" s="43"/>
      <c r="FPT60" s="43"/>
      <c r="FPU60" s="43"/>
      <c r="FPV60" s="43"/>
      <c r="FPW60" s="43"/>
      <c r="FPX60" s="43"/>
      <c r="FPY60" s="43"/>
      <c r="FPZ60" s="43"/>
      <c r="FQA60" s="43"/>
      <c r="FQB60" s="43"/>
      <c r="FQC60" s="43"/>
      <c r="FQD60" s="43"/>
      <c r="FQE60" s="43"/>
      <c r="FQF60" s="43"/>
      <c r="FQG60" s="43"/>
      <c r="FQH60" s="43"/>
      <c r="FQI60" s="43"/>
      <c r="FQJ60" s="43"/>
      <c r="FQK60" s="43"/>
      <c r="FQL60" s="43"/>
      <c r="FQM60" s="43"/>
      <c r="FQN60" s="43"/>
      <c r="FQO60" s="43"/>
      <c r="FQP60" s="43"/>
      <c r="FQQ60" s="43"/>
      <c r="FQR60" s="43"/>
      <c r="FQS60" s="43"/>
      <c r="FQT60" s="43"/>
      <c r="FQU60" s="43"/>
      <c r="FQV60" s="43"/>
      <c r="FQW60" s="43"/>
      <c r="FQX60" s="43"/>
      <c r="FQY60" s="43"/>
      <c r="FQZ60" s="43"/>
      <c r="FRA60" s="43"/>
      <c r="FRB60" s="43"/>
      <c r="FRC60" s="43"/>
      <c r="FRD60" s="43"/>
      <c r="FRE60" s="43"/>
      <c r="FRF60" s="43"/>
      <c r="FRG60" s="43"/>
      <c r="FRH60" s="43"/>
      <c r="FRI60" s="43"/>
      <c r="FRJ60" s="43"/>
      <c r="FRK60" s="43"/>
      <c r="FRL60" s="43"/>
      <c r="FRM60" s="43"/>
      <c r="FRN60" s="43"/>
      <c r="FRO60" s="43"/>
      <c r="FRP60" s="43"/>
      <c r="FRQ60" s="43"/>
      <c r="FRR60" s="43"/>
      <c r="FRS60" s="43"/>
      <c r="FRT60" s="43"/>
      <c r="FRU60" s="43"/>
      <c r="FRV60" s="43"/>
      <c r="FRW60" s="43"/>
      <c r="FRX60" s="43"/>
      <c r="FRY60" s="43"/>
      <c r="FRZ60" s="43"/>
      <c r="FSA60" s="43"/>
      <c r="FSB60" s="43"/>
      <c r="FSC60" s="43"/>
      <c r="FSD60" s="43"/>
      <c r="FSE60" s="43"/>
      <c r="FSF60" s="43"/>
      <c r="FSG60" s="43"/>
      <c r="FSH60" s="43"/>
      <c r="FSI60" s="43"/>
      <c r="FSJ60" s="43"/>
      <c r="FSK60" s="43"/>
      <c r="FSL60" s="43"/>
      <c r="FSM60" s="43"/>
      <c r="FSN60" s="43"/>
      <c r="FSO60" s="43"/>
      <c r="FSP60" s="43"/>
      <c r="FSQ60" s="43"/>
      <c r="FSR60" s="43"/>
      <c r="FSS60" s="43"/>
      <c r="FST60" s="43"/>
      <c r="FSU60" s="43"/>
      <c r="FSV60" s="43"/>
      <c r="FSW60" s="43"/>
      <c r="FSX60" s="43"/>
      <c r="FSY60" s="43"/>
      <c r="FSZ60" s="43"/>
      <c r="FTA60" s="43"/>
      <c r="FTB60" s="43"/>
      <c r="FTC60" s="43"/>
      <c r="FTD60" s="43"/>
      <c r="FTE60" s="43"/>
      <c r="FTF60" s="43"/>
      <c r="FTG60" s="43"/>
      <c r="FTH60" s="43"/>
      <c r="FTI60" s="43"/>
      <c r="FTJ60" s="43"/>
      <c r="FTK60" s="43"/>
      <c r="FTL60" s="43"/>
      <c r="FTM60" s="43"/>
      <c r="FTN60" s="43"/>
      <c r="FTO60" s="43"/>
      <c r="FTP60" s="43"/>
      <c r="FTQ60" s="43"/>
      <c r="FTR60" s="43"/>
      <c r="FTS60" s="43"/>
      <c r="FTT60" s="43"/>
      <c r="FTU60" s="43"/>
      <c r="FTV60" s="43"/>
      <c r="FTW60" s="43"/>
      <c r="FTX60" s="43"/>
      <c r="FTY60" s="43"/>
      <c r="FTZ60" s="43"/>
      <c r="FUA60" s="43"/>
      <c r="FUB60" s="43"/>
      <c r="FUC60" s="43"/>
      <c r="FUD60" s="43"/>
      <c r="FUE60" s="43"/>
      <c r="FUF60" s="43"/>
      <c r="FUG60" s="43"/>
      <c r="FUH60" s="43"/>
      <c r="FUI60" s="43"/>
      <c r="FUJ60" s="43"/>
      <c r="FUK60" s="43"/>
      <c r="FUL60" s="43"/>
      <c r="FUM60" s="43"/>
      <c r="FUN60" s="43"/>
      <c r="FUO60" s="43"/>
      <c r="FUP60" s="43"/>
      <c r="FUQ60" s="43"/>
      <c r="FUR60" s="43"/>
      <c r="FUS60" s="43"/>
      <c r="FUT60" s="43"/>
      <c r="FUU60" s="43"/>
      <c r="FUV60" s="43"/>
      <c r="FUW60" s="43"/>
      <c r="FUX60" s="43"/>
      <c r="FUY60" s="43"/>
      <c r="FUZ60" s="43"/>
      <c r="FVA60" s="43"/>
      <c r="FVB60" s="43"/>
      <c r="FVC60" s="43"/>
      <c r="FVD60" s="43"/>
      <c r="FVE60" s="43"/>
      <c r="FVF60" s="43"/>
      <c r="FVG60" s="43"/>
      <c r="FVH60" s="43"/>
      <c r="FVI60" s="43"/>
      <c r="FVJ60" s="43"/>
      <c r="FVK60" s="43"/>
      <c r="FVL60" s="43"/>
      <c r="FVM60" s="43"/>
      <c r="FVN60" s="43"/>
      <c r="FVO60" s="43"/>
      <c r="FVP60" s="43"/>
      <c r="FVQ60" s="43"/>
      <c r="FVR60" s="43"/>
      <c r="FVS60" s="43"/>
      <c r="FVT60" s="43"/>
      <c r="FVU60" s="43"/>
      <c r="FVV60" s="43"/>
      <c r="FVW60" s="43"/>
      <c r="FVX60" s="43"/>
      <c r="FVY60" s="43"/>
      <c r="FVZ60" s="43"/>
      <c r="FWA60" s="43"/>
      <c r="FWB60" s="43"/>
      <c r="FWC60" s="43"/>
      <c r="FWD60" s="43"/>
      <c r="FWE60" s="43"/>
      <c r="FWF60" s="43"/>
      <c r="FWG60" s="43"/>
      <c r="FWH60" s="43"/>
      <c r="FWI60" s="43"/>
      <c r="FWJ60" s="43"/>
      <c r="FWK60" s="43"/>
      <c r="FWL60" s="43"/>
      <c r="FWM60" s="43"/>
      <c r="FWN60" s="43"/>
      <c r="FWO60" s="43"/>
      <c r="FWP60" s="43"/>
      <c r="FWQ60" s="43"/>
      <c r="FWR60" s="43"/>
      <c r="FWS60" s="43"/>
      <c r="FWT60" s="43"/>
      <c r="FWU60" s="43"/>
      <c r="FWV60" s="43"/>
      <c r="FWW60" s="43"/>
      <c r="FWX60" s="43"/>
      <c r="FWY60" s="43"/>
      <c r="FWZ60" s="43"/>
      <c r="FXA60" s="43"/>
      <c r="FXB60" s="43"/>
      <c r="FXC60" s="43"/>
      <c r="FXD60" s="43"/>
      <c r="FXE60" s="43"/>
      <c r="FXF60" s="43"/>
      <c r="FXG60" s="43"/>
      <c r="FXH60" s="43"/>
      <c r="FXI60" s="43"/>
      <c r="FXJ60" s="43"/>
      <c r="FXK60" s="43"/>
      <c r="FXL60" s="43"/>
      <c r="FXM60" s="43"/>
      <c r="FXN60" s="43"/>
      <c r="FXO60" s="43"/>
      <c r="FXP60" s="43"/>
      <c r="FXQ60" s="43"/>
      <c r="FXR60" s="43"/>
      <c r="FXS60" s="43"/>
      <c r="FXT60" s="43"/>
      <c r="FXU60" s="43"/>
      <c r="FXV60" s="43"/>
      <c r="FXW60" s="43"/>
      <c r="FXX60" s="43"/>
      <c r="FXY60" s="43"/>
      <c r="FXZ60" s="43"/>
      <c r="FYA60" s="43"/>
      <c r="FYB60" s="43"/>
      <c r="FYC60" s="43"/>
      <c r="FYD60" s="43"/>
      <c r="FYE60" s="43"/>
      <c r="FYF60" s="43"/>
      <c r="FYG60" s="43"/>
      <c r="FYH60" s="43"/>
      <c r="FYI60" s="43"/>
      <c r="FYJ60" s="43"/>
      <c r="FYK60" s="43"/>
      <c r="FYL60" s="43"/>
      <c r="FYM60" s="43"/>
      <c r="FYN60" s="43"/>
      <c r="FYO60" s="43"/>
      <c r="FYP60" s="43"/>
      <c r="FYQ60" s="43"/>
      <c r="FYR60" s="43"/>
      <c r="FYS60" s="43"/>
      <c r="FYT60" s="43"/>
      <c r="FYU60" s="43"/>
      <c r="FYV60" s="43"/>
      <c r="FYW60" s="43"/>
      <c r="FYX60" s="43"/>
      <c r="FYY60" s="43"/>
      <c r="FYZ60" s="43"/>
      <c r="FZA60" s="43"/>
      <c r="FZB60" s="43"/>
      <c r="FZC60" s="43"/>
      <c r="FZD60" s="43"/>
      <c r="FZE60" s="43"/>
      <c r="FZF60" s="43"/>
      <c r="FZG60" s="43"/>
      <c r="FZH60" s="43"/>
      <c r="FZI60" s="43"/>
      <c r="FZJ60" s="43"/>
      <c r="FZK60" s="43"/>
      <c r="FZL60" s="43"/>
      <c r="FZM60" s="43"/>
      <c r="FZN60" s="43"/>
      <c r="FZO60" s="43"/>
      <c r="FZP60" s="43"/>
      <c r="FZQ60" s="43"/>
      <c r="FZR60" s="43"/>
      <c r="FZS60" s="43"/>
      <c r="FZT60" s="43"/>
      <c r="FZU60" s="43"/>
      <c r="FZV60" s="43"/>
      <c r="FZW60" s="43"/>
      <c r="FZX60" s="43"/>
      <c r="FZY60" s="43"/>
      <c r="FZZ60" s="43"/>
      <c r="GAA60" s="43"/>
      <c r="GAB60" s="43"/>
      <c r="GAC60" s="43"/>
      <c r="GAD60" s="43"/>
      <c r="GAE60" s="43"/>
      <c r="GAF60" s="43"/>
      <c r="GAG60" s="43"/>
      <c r="GAH60" s="43"/>
      <c r="GAI60" s="43"/>
      <c r="GAJ60" s="43"/>
      <c r="GAK60" s="43"/>
      <c r="GAL60" s="43"/>
      <c r="GAM60" s="43"/>
      <c r="GAN60" s="43"/>
      <c r="GAO60" s="43"/>
      <c r="GAP60" s="43"/>
      <c r="GAQ60" s="43"/>
      <c r="GAR60" s="43"/>
      <c r="GAS60" s="43"/>
      <c r="GAT60" s="43"/>
      <c r="GAU60" s="43"/>
      <c r="GAV60" s="43"/>
      <c r="GAW60" s="43"/>
      <c r="GAX60" s="43"/>
      <c r="GAY60" s="43"/>
      <c r="GAZ60" s="43"/>
      <c r="GBA60" s="43"/>
      <c r="GBB60" s="43"/>
      <c r="GBC60" s="43"/>
      <c r="GBD60" s="43"/>
      <c r="GBE60" s="43"/>
      <c r="GBF60" s="43"/>
      <c r="GBG60" s="43"/>
      <c r="GBH60" s="43"/>
      <c r="GBI60" s="43"/>
      <c r="GBJ60" s="43"/>
      <c r="GBK60" s="43"/>
      <c r="GBL60" s="43"/>
      <c r="GBM60" s="43"/>
      <c r="GBN60" s="43"/>
      <c r="GBO60" s="43"/>
      <c r="GBP60" s="43"/>
      <c r="GBQ60" s="43"/>
      <c r="GBR60" s="43"/>
      <c r="GBS60" s="43"/>
      <c r="GBT60" s="43"/>
      <c r="GBU60" s="43"/>
      <c r="GBV60" s="43"/>
      <c r="GBW60" s="43"/>
      <c r="GBX60" s="43"/>
      <c r="GBY60" s="43"/>
      <c r="GBZ60" s="43"/>
      <c r="GCA60" s="43"/>
      <c r="GCB60" s="43"/>
      <c r="GCC60" s="43"/>
      <c r="GCD60" s="43"/>
      <c r="GCE60" s="43"/>
      <c r="GCF60" s="43"/>
      <c r="GCG60" s="43"/>
      <c r="GCH60" s="43"/>
      <c r="GCI60" s="43"/>
      <c r="GCJ60" s="43"/>
      <c r="GCK60" s="43"/>
      <c r="GCL60" s="43"/>
      <c r="GCM60" s="43"/>
      <c r="GCN60" s="43"/>
      <c r="GCO60" s="43"/>
      <c r="GCP60" s="43"/>
      <c r="GCQ60" s="43"/>
      <c r="GCR60" s="43"/>
      <c r="GCS60" s="43"/>
      <c r="GCT60" s="43"/>
      <c r="GCU60" s="43"/>
      <c r="GCV60" s="43"/>
      <c r="GCW60" s="43"/>
      <c r="GCX60" s="43"/>
      <c r="GCY60" s="43"/>
      <c r="GCZ60" s="43"/>
      <c r="GDA60" s="43"/>
      <c r="GDB60" s="43"/>
      <c r="GDC60" s="43"/>
      <c r="GDD60" s="43"/>
      <c r="GDE60" s="43"/>
      <c r="GDF60" s="43"/>
      <c r="GDG60" s="43"/>
      <c r="GDH60" s="43"/>
      <c r="GDI60" s="43"/>
      <c r="GDJ60" s="43"/>
      <c r="GDK60" s="43"/>
      <c r="GDL60" s="43"/>
      <c r="GDM60" s="43"/>
      <c r="GDN60" s="43"/>
      <c r="GDO60" s="43"/>
      <c r="GDP60" s="43"/>
      <c r="GDQ60" s="43"/>
      <c r="GDR60" s="43"/>
      <c r="GDS60" s="43"/>
      <c r="GDT60" s="43"/>
      <c r="GDU60" s="43"/>
      <c r="GDV60" s="43"/>
      <c r="GDW60" s="43"/>
      <c r="GDX60" s="43"/>
      <c r="GDY60" s="43"/>
      <c r="GDZ60" s="43"/>
      <c r="GEA60" s="43"/>
      <c r="GEB60" s="43"/>
      <c r="GEC60" s="43"/>
      <c r="GED60" s="43"/>
      <c r="GEE60" s="43"/>
      <c r="GEF60" s="43"/>
      <c r="GEG60" s="43"/>
      <c r="GEH60" s="43"/>
      <c r="GEI60" s="43"/>
      <c r="GEJ60" s="43"/>
      <c r="GEK60" s="43"/>
      <c r="GEL60" s="43"/>
      <c r="GEM60" s="43"/>
      <c r="GEN60" s="43"/>
      <c r="GEO60" s="43"/>
      <c r="GEP60" s="43"/>
      <c r="GEQ60" s="43"/>
      <c r="GER60" s="43"/>
      <c r="GES60" s="43"/>
      <c r="GET60" s="43"/>
      <c r="GEU60" s="43"/>
      <c r="GEV60" s="43"/>
      <c r="GEW60" s="43"/>
      <c r="GEX60" s="43"/>
      <c r="GEY60" s="43"/>
      <c r="GEZ60" s="43"/>
      <c r="GFA60" s="43"/>
      <c r="GFB60" s="43"/>
      <c r="GFC60" s="43"/>
      <c r="GFD60" s="43"/>
      <c r="GFE60" s="43"/>
      <c r="GFF60" s="43"/>
      <c r="GFG60" s="43"/>
      <c r="GFH60" s="43"/>
      <c r="GFI60" s="43"/>
      <c r="GFJ60" s="43"/>
      <c r="GFK60" s="43"/>
      <c r="GFL60" s="43"/>
      <c r="GFM60" s="43"/>
      <c r="GFN60" s="43"/>
      <c r="GFO60" s="43"/>
      <c r="GFP60" s="43"/>
      <c r="GFQ60" s="43"/>
      <c r="GFR60" s="43"/>
      <c r="GFS60" s="43"/>
      <c r="GFT60" s="43"/>
      <c r="GFU60" s="43"/>
      <c r="GFV60" s="43"/>
      <c r="GFW60" s="43"/>
      <c r="GFX60" s="43"/>
      <c r="GFY60" s="43"/>
      <c r="GFZ60" s="43"/>
      <c r="GGA60" s="43"/>
      <c r="GGB60" s="43"/>
      <c r="GGC60" s="43"/>
      <c r="GGD60" s="43"/>
      <c r="GGE60" s="43"/>
      <c r="GGF60" s="43"/>
      <c r="GGG60" s="43"/>
      <c r="GGH60" s="43"/>
      <c r="GGI60" s="43"/>
      <c r="GGJ60" s="43"/>
      <c r="GGK60" s="43"/>
      <c r="GGL60" s="43"/>
      <c r="GGM60" s="43"/>
      <c r="GGN60" s="43"/>
      <c r="GGO60" s="43"/>
      <c r="GGP60" s="43"/>
      <c r="GGQ60" s="43"/>
      <c r="GGR60" s="43"/>
      <c r="GGS60" s="43"/>
      <c r="GGT60" s="43"/>
      <c r="GGU60" s="43"/>
      <c r="GGV60" s="43"/>
      <c r="GGW60" s="43"/>
      <c r="GGX60" s="43"/>
      <c r="GGY60" s="43"/>
      <c r="GGZ60" s="43"/>
      <c r="GHA60" s="43"/>
      <c r="GHB60" s="43"/>
      <c r="GHC60" s="43"/>
      <c r="GHD60" s="43"/>
      <c r="GHE60" s="43"/>
      <c r="GHF60" s="43"/>
      <c r="GHG60" s="43"/>
      <c r="GHH60" s="43"/>
      <c r="GHI60" s="43"/>
      <c r="GHJ60" s="43"/>
      <c r="GHK60" s="43"/>
      <c r="GHL60" s="43"/>
      <c r="GHM60" s="43"/>
      <c r="GHN60" s="43"/>
      <c r="GHO60" s="43"/>
      <c r="GHP60" s="43"/>
      <c r="GHQ60" s="43"/>
      <c r="GHR60" s="43"/>
      <c r="GHS60" s="43"/>
      <c r="GHT60" s="43"/>
      <c r="GHU60" s="43"/>
      <c r="GHV60" s="43"/>
      <c r="GHW60" s="43"/>
      <c r="GHX60" s="43"/>
      <c r="GHY60" s="43"/>
      <c r="GHZ60" s="43"/>
      <c r="GIA60" s="43"/>
      <c r="GIB60" s="43"/>
      <c r="GIC60" s="43"/>
      <c r="GID60" s="43"/>
      <c r="GIE60" s="43"/>
      <c r="GIF60" s="43"/>
      <c r="GIG60" s="43"/>
      <c r="GIH60" s="43"/>
      <c r="GII60" s="43"/>
      <c r="GIJ60" s="43"/>
      <c r="GIK60" s="43"/>
      <c r="GIL60" s="43"/>
      <c r="GIM60" s="43"/>
      <c r="GIN60" s="43"/>
      <c r="GIO60" s="43"/>
      <c r="GIP60" s="43"/>
      <c r="GIQ60" s="43"/>
      <c r="GIR60" s="43"/>
      <c r="GIS60" s="43"/>
      <c r="GIT60" s="43"/>
      <c r="GIU60" s="43"/>
      <c r="GIV60" s="43"/>
      <c r="GIW60" s="43"/>
      <c r="GIX60" s="43"/>
      <c r="GIY60" s="43"/>
      <c r="GIZ60" s="43"/>
      <c r="GJA60" s="43"/>
      <c r="GJB60" s="43"/>
      <c r="GJC60" s="43"/>
      <c r="GJD60" s="43"/>
      <c r="GJE60" s="43"/>
      <c r="GJF60" s="43"/>
      <c r="GJG60" s="43"/>
      <c r="GJH60" s="43"/>
      <c r="GJI60" s="43"/>
      <c r="GJJ60" s="43"/>
      <c r="GJK60" s="43"/>
      <c r="GJL60" s="43"/>
      <c r="GJM60" s="43"/>
      <c r="GJN60" s="43"/>
      <c r="GJO60" s="43"/>
      <c r="GJP60" s="43"/>
      <c r="GJQ60" s="43"/>
      <c r="GJR60" s="43"/>
      <c r="GJS60" s="43"/>
      <c r="GJT60" s="43"/>
      <c r="GJU60" s="43"/>
      <c r="GJV60" s="43"/>
      <c r="GJW60" s="43"/>
      <c r="GJX60" s="43"/>
      <c r="GJY60" s="43"/>
      <c r="GJZ60" s="43"/>
      <c r="GKA60" s="43"/>
      <c r="GKB60" s="43"/>
      <c r="GKC60" s="43"/>
      <c r="GKD60" s="43"/>
      <c r="GKE60" s="43"/>
      <c r="GKF60" s="43"/>
      <c r="GKG60" s="43"/>
      <c r="GKH60" s="43"/>
      <c r="GKI60" s="43"/>
      <c r="GKJ60" s="43"/>
      <c r="GKK60" s="43"/>
      <c r="GKL60" s="43"/>
      <c r="GKM60" s="43"/>
      <c r="GKN60" s="43"/>
      <c r="GKO60" s="43"/>
      <c r="GKP60" s="43"/>
      <c r="GKQ60" s="43"/>
      <c r="GKR60" s="43"/>
      <c r="GKS60" s="43"/>
      <c r="GKT60" s="43"/>
      <c r="GKU60" s="43"/>
      <c r="GKV60" s="43"/>
      <c r="GKW60" s="43"/>
      <c r="GKX60" s="43"/>
      <c r="GKY60" s="43"/>
      <c r="GKZ60" s="43"/>
      <c r="GLA60" s="43"/>
      <c r="GLB60" s="43"/>
      <c r="GLC60" s="43"/>
      <c r="GLD60" s="43"/>
      <c r="GLE60" s="43"/>
      <c r="GLF60" s="43"/>
      <c r="GLG60" s="43"/>
      <c r="GLH60" s="43"/>
      <c r="GLI60" s="43"/>
      <c r="GLJ60" s="43"/>
      <c r="GLK60" s="43"/>
      <c r="GLL60" s="43"/>
      <c r="GLM60" s="43"/>
      <c r="GLN60" s="43"/>
      <c r="GLO60" s="43"/>
      <c r="GLP60" s="43"/>
      <c r="GLQ60" s="43"/>
      <c r="GLR60" s="43"/>
      <c r="GLS60" s="43"/>
      <c r="GLT60" s="43"/>
      <c r="GLU60" s="43"/>
      <c r="GLV60" s="43"/>
      <c r="GLW60" s="43"/>
      <c r="GLX60" s="43"/>
      <c r="GLY60" s="43"/>
      <c r="GLZ60" s="43"/>
      <c r="GMA60" s="43"/>
      <c r="GMB60" s="43"/>
      <c r="GMC60" s="43"/>
      <c r="GMD60" s="43"/>
      <c r="GME60" s="43"/>
      <c r="GMF60" s="43"/>
      <c r="GMG60" s="43"/>
      <c r="GMH60" s="43"/>
      <c r="GMI60" s="43"/>
      <c r="GMJ60" s="43"/>
      <c r="GMK60" s="43"/>
      <c r="GML60" s="43"/>
      <c r="GMM60" s="43"/>
      <c r="GMN60" s="43"/>
      <c r="GMO60" s="43"/>
      <c r="GMP60" s="43"/>
      <c r="GMQ60" s="43"/>
      <c r="GMR60" s="43"/>
      <c r="GMS60" s="43"/>
      <c r="GMT60" s="43"/>
      <c r="GMU60" s="43"/>
      <c r="GMV60" s="43"/>
      <c r="GMW60" s="43"/>
      <c r="GMX60" s="43"/>
      <c r="GMY60" s="43"/>
      <c r="GMZ60" s="43"/>
      <c r="GNA60" s="43"/>
      <c r="GNB60" s="43"/>
      <c r="GNC60" s="43"/>
      <c r="GND60" s="43"/>
      <c r="GNE60" s="43"/>
      <c r="GNF60" s="43"/>
      <c r="GNG60" s="43"/>
      <c r="GNH60" s="43"/>
      <c r="GNI60" s="43"/>
      <c r="GNJ60" s="43"/>
      <c r="GNK60" s="43"/>
      <c r="GNL60" s="43"/>
      <c r="GNM60" s="43"/>
      <c r="GNN60" s="43"/>
      <c r="GNO60" s="43"/>
      <c r="GNP60" s="43"/>
      <c r="GNQ60" s="43"/>
      <c r="GNR60" s="43"/>
      <c r="GNS60" s="43"/>
      <c r="GNT60" s="43"/>
      <c r="GNU60" s="43"/>
      <c r="GNV60" s="43"/>
      <c r="GNW60" s="43"/>
      <c r="GNX60" s="43"/>
      <c r="GNY60" s="43"/>
      <c r="GNZ60" s="43"/>
      <c r="GOA60" s="43"/>
      <c r="GOB60" s="43"/>
      <c r="GOC60" s="43"/>
      <c r="GOD60" s="43"/>
      <c r="GOE60" s="43"/>
      <c r="GOF60" s="43"/>
      <c r="GOG60" s="43"/>
      <c r="GOH60" s="43"/>
      <c r="GOI60" s="43"/>
      <c r="GOJ60" s="43"/>
      <c r="GOK60" s="43"/>
      <c r="GOL60" s="43"/>
      <c r="GOM60" s="43"/>
      <c r="GON60" s="43"/>
      <c r="GOO60" s="43"/>
      <c r="GOP60" s="43"/>
      <c r="GOQ60" s="43"/>
      <c r="GOR60" s="43"/>
      <c r="GOS60" s="43"/>
      <c r="GOT60" s="43"/>
      <c r="GOU60" s="43"/>
      <c r="GOV60" s="43"/>
      <c r="GOW60" s="43"/>
      <c r="GOX60" s="43"/>
      <c r="GOY60" s="43"/>
      <c r="GOZ60" s="43"/>
      <c r="GPA60" s="43"/>
      <c r="GPB60" s="43"/>
      <c r="GPC60" s="43"/>
      <c r="GPD60" s="43"/>
      <c r="GPE60" s="43"/>
      <c r="GPF60" s="43"/>
      <c r="GPG60" s="43"/>
      <c r="GPH60" s="43"/>
      <c r="GPI60" s="43"/>
      <c r="GPJ60" s="43"/>
      <c r="GPK60" s="43"/>
      <c r="GPL60" s="43"/>
      <c r="GPM60" s="43"/>
      <c r="GPN60" s="43"/>
      <c r="GPO60" s="43"/>
      <c r="GPP60" s="43"/>
      <c r="GPQ60" s="43"/>
      <c r="GPR60" s="43"/>
      <c r="GPS60" s="43"/>
      <c r="GPT60" s="43"/>
      <c r="GPU60" s="43"/>
      <c r="GPV60" s="43"/>
      <c r="GPW60" s="43"/>
      <c r="GPX60" s="43"/>
      <c r="GPY60" s="43"/>
      <c r="GPZ60" s="43"/>
      <c r="GQA60" s="43"/>
      <c r="GQB60" s="43"/>
      <c r="GQC60" s="43"/>
      <c r="GQD60" s="43"/>
      <c r="GQE60" s="43"/>
      <c r="GQF60" s="43"/>
      <c r="GQG60" s="43"/>
      <c r="GQH60" s="43"/>
      <c r="GQI60" s="43"/>
      <c r="GQJ60" s="43"/>
      <c r="GQK60" s="43"/>
      <c r="GQL60" s="43"/>
      <c r="GQM60" s="43"/>
      <c r="GQN60" s="43"/>
      <c r="GQO60" s="43"/>
      <c r="GQP60" s="43"/>
      <c r="GQQ60" s="43"/>
      <c r="GQR60" s="43"/>
      <c r="GQS60" s="43"/>
      <c r="GQT60" s="43"/>
      <c r="GQU60" s="43"/>
      <c r="GQV60" s="43"/>
      <c r="GQW60" s="43"/>
      <c r="GQX60" s="43"/>
      <c r="GQY60" s="43"/>
      <c r="GQZ60" s="43"/>
      <c r="GRA60" s="43"/>
      <c r="GRB60" s="43"/>
      <c r="GRC60" s="43"/>
      <c r="GRD60" s="43"/>
      <c r="GRE60" s="43"/>
      <c r="GRF60" s="43"/>
      <c r="GRG60" s="43"/>
      <c r="GRH60" s="43"/>
      <c r="GRI60" s="43"/>
      <c r="GRJ60" s="43"/>
      <c r="GRK60" s="43"/>
      <c r="GRL60" s="43"/>
      <c r="GRM60" s="43"/>
      <c r="GRN60" s="43"/>
      <c r="GRO60" s="43"/>
      <c r="GRP60" s="43"/>
      <c r="GRQ60" s="43"/>
      <c r="GRR60" s="43"/>
      <c r="GRS60" s="43"/>
      <c r="GRT60" s="43"/>
      <c r="GRU60" s="43"/>
      <c r="GRV60" s="43"/>
      <c r="GRW60" s="43"/>
      <c r="GRX60" s="43"/>
      <c r="GRY60" s="43"/>
      <c r="GRZ60" s="43"/>
      <c r="GSA60" s="43"/>
      <c r="GSB60" s="43"/>
      <c r="GSC60" s="43"/>
      <c r="GSD60" s="43"/>
      <c r="GSE60" s="43"/>
      <c r="GSF60" s="43"/>
      <c r="GSG60" s="43"/>
      <c r="GSH60" s="43"/>
      <c r="GSI60" s="43"/>
      <c r="GSJ60" s="43"/>
      <c r="GSK60" s="43"/>
      <c r="GSL60" s="43"/>
      <c r="GSM60" s="43"/>
      <c r="GSN60" s="43"/>
      <c r="GSO60" s="43"/>
      <c r="GSP60" s="43"/>
      <c r="GSQ60" s="43"/>
      <c r="GSR60" s="43"/>
      <c r="GSS60" s="43"/>
      <c r="GST60" s="43"/>
      <c r="GSU60" s="43"/>
      <c r="GSV60" s="43"/>
      <c r="GSW60" s="43"/>
      <c r="GSX60" s="43"/>
      <c r="GSY60" s="43"/>
      <c r="GSZ60" s="43"/>
      <c r="GTA60" s="43"/>
      <c r="GTB60" s="43"/>
      <c r="GTC60" s="43"/>
      <c r="GTD60" s="43"/>
      <c r="GTE60" s="43"/>
      <c r="GTF60" s="43"/>
      <c r="GTG60" s="43"/>
      <c r="GTH60" s="43"/>
      <c r="GTI60" s="43"/>
      <c r="GTJ60" s="43"/>
      <c r="GTK60" s="43"/>
      <c r="GTL60" s="43"/>
      <c r="GTM60" s="43"/>
      <c r="GTN60" s="43"/>
      <c r="GTO60" s="43"/>
      <c r="GTP60" s="43"/>
      <c r="GTQ60" s="43"/>
      <c r="GTR60" s="43"/>
      <c r="GTS60" s="43"/>
      <c r="GTT60" s="43"/>
      <c r="GTU60" s="43"/>
      <c r="GTV60" s="43"/>
      <c r="GTW60" s="43"/>
      <c r="GTX60" s="43"/>
      <c r="GTY60" s="43"/>
      <c r="GTZ60" s="43"/>
      <c r="GUA60" s="43"/>
      <c r="GUB60" s="43"/>
      <c r="GUC60" s="43"/>
      <c r="GUD60" s="43"/>
      <c r="GUE60" s="43"/>
      <c r="GUF60" s="43"/>
      <c r="GUG60" s="43"/>
      <c r="GUH60" s="43"/>
      <c r="GUI60" s="43"/>
      <c r="GUJ60" s="43"/>
      <c r="GUK60" s="43"/>
      <c r="GUL60" s="43"/>
      <c r="GUM60" s="43"/>
      <c r="GUN60" s="43"/>
      <c r="GUO60" s="43"/>
      <c r="GUP60" s="43"/>
      <c r="GUQ60" s="43"/>
      <c r="GUR60" s="43"/>
      <c r="GUS60" s="43"/>
      <c r="GUT60" s="43"/>
      <c r="GUU60" s="43"/>
      <c r="GUV60" s="43"/>
      <c r="GUW60" s="43"/>
      <c r="GUX60" s="43"/>
      <c r="GUY60" s="43"/>
      <c r="GUZ60" s="43"/>
      <c r="GVA60" s="43"/>
      <c r="GVB60" s="43"/>
      <c r="GVC60" s="43"/>
      <c r="GVD60" s="43"/>
      <c r="GVE60" s="43"/>
      <c r="GVF60" s="43"/>
      <c r="GVG60" s="43"/>
      <c r="GVH60" s="43"/>
      <c r="GVI60" s="43"/>
      <c r="GVJ60" s="43"/>
      <c r="GVK60" s="43"/>
      <c r="GVL60" s="43"/>
      <c r="GVM60" s="43"/>
      <c r="GVN60" s="43"/>
      <c r="GVO60" s="43"/>
      <c r="GVP60" s="43"/>
      <c r="GVQ60" s="43"/>
      <c r="GVR60" s="43"/>
      <c r="GVS60" s="43"/>
      <c r="GVT60" s="43"/>
      <c r="GVU60" s="43"/>
      <c r="GVV60" s="43"/>
      <c r="GVW60" s="43"/>
      <c r="GVX60" s="43"/>
      <c r="GVY60" s="43"/>
      <c r="GVZ60" s="43"/>
      <c r="GWA60" s="43"/>
      <c r="GWB60" s="43"/>
      <c r="GWC60" s="43"/>
      <c r="GWD60" s="43"/>
      <c r="GWE60" s="43"/>
      <c r="GWF60" s="43"/>
      <c r="GWG60" s="43"/>
      <c r="GWH60" s="43"/>
      <c r="GWI60" s="43"/>
      <c r="GWJ60" s="43"/>
      <c r="GWK60" s="43"/>
      <c r="GWL60" s="43"/>
      <c r="GWM60" s="43"/>
      <c r="GWN60" s="43"/>
      <c r="GWO60" s="43"/>
      <c r="GWP60" s="43"/>
      <c r="GWQ60" s="43"/>
      <c r="GWR60" s="43"/>
      <c r="GWS60" s="43"/>
      <c r="GWT60" s="43"/>
      <c r="GWU60" s="43"/>
      <c r="GWV60" s="43"/>
      <c r="GWW60" s="43"/>
      <c r="GWX60" s="43"/>
      <c r="GWY60" s="43"/>
      <c r="GWZ60" s="43"/>
      <c r="GXA60" s="43"/>
      <c r="GXB60" s="43"/>
      <c r="GXC60" s="43"/>
      <c r="GXD60" s="43"/>
      <c r="GXE60" s="43"/>
      <c r="GXF60" s="43"/>
      <c r="GXG60" s="43"/>
      <c r="GXH60" s="43"/>
      <c r="GXI60" s="43"/>
      <c r="GXJ60" s="43"/>
      <c r="GXK60" s="43"/>
      <c r="GXL60" s="43"/>
      <c r="GXM60" s="43"/>
      <c r="GXN60" s="43"/>
      <c r="GXO60" s="43"/>
      <c r="GXP60" s="43"/>
      <c r="GXQ60" s="43"/>
      <c r="GXR60" s="43"/>
      <c r="GXS60" s="43"/>
      <c r="GXT60" s="43"/>
      <c r="GXU60" s="43"/>
      <c r="GXV60" s="43"/>
      <c r="GXW60" s="43"/>
      <c r="GXX60" s="43"/>
      <c r="GXY60" s="43"/>
      <c r="GXZ60" s="43"/>
      <c r="GYA60" s="43"/>
      <c r="GYB60" s="43"/>
      <c r="GYC60" s="43"/>
      <c r="GYD60" s="43"/>
      <c r="GYE60" s="43"/>
      <c r="GYF60" s="43"/>
      <c r="GYG60" s="43"/>
      <c r="GYH60" s="43"/>
      <c r="GYI60" s="43"/>
      <c r="GYJ60" s="43"/>
      <c r="GYK60" s="43"/>
      <c r="GYL60" s="43"/>
      <c r="GYM60" s="43"/>
      <c r="GYN60" s="43"/>
      <c r="GYO60" s="43"/>
      <c r="GYP60" s="43"/>
      <c r="GYQ60" s="43"/>
      <c r="GYR60" s="43"/>
      <c r="GYS60" s="43"/>
      <c r="GYT60" s="43"/>
      <c r="GYU60" s="43"/>
      <c r="GYV60" s="43"/>
      <c r="GYW60" s="43"/>
      <c r="GYX60" s="43"/>
      <c r="GYY60" s="43"/>
      <c r="GYZ60" s="43"/>
      <c r="GZA60" s="43"/>
      <c r="GZB60" s="43"/>
      <c r="GZC60" s="43"/>
      <c r="GZD60" s="43"/>
      <c r="GZE60" s="43"/>
      <c r="GZF60" s="43"/>
      <c r="GZG60" s="43"/>
      <c r="GZH60" s="43"/>
      <c r="GZI60" s="43"/>
      <c r="GZJ60" s="43"/>
      <c r="GZK60" s="43"/>
      <c r="GZL60" s="43"/>
      <c r="GZM60" s="43"/>
      <c r="GZN60" s="43"/>
      <c r="GZO60" s="43"/>
      <c r="GZP60" s="43"/>
      <c r="GZQ60" s="43"/>
      <c r="GZR60" s="43"/>
      <c r="GZS60" s="43"/>
      <c r="GZT60" s="43"/>
      <c r="GZU60" s="43"/>
      <c r="GZV60" s="43"/>
      <c r="GZW60" s="43"/>
      <c r="GZX60" s="43"/>
      <c r="GZY60" s="43"/>
      <c r="GZZ60" s="43"/>
      <c r="HAA60" s="43"/>
      <c r="HAB60" s="43"/>
      <c r="HAC60" s="43"/>
      <c r="HAD60" s="43"/>
      <c r="HAE60" s="43"/>
      <c r="HAF60" s="43"/>
      <c r="HAG60" s="43"/>
      <c r="HAH60" s="43"/>
      <c r="HAI60" s="43"/>
      <c r="HAJ60" s="43"/>
      <c r="HAK60" s="43"/>
      <c r="HAL60" s="43"/>
      <c r="HAM60" s="43"/>
      <c r="HAN60" s="43"/>
      <c r="HAO60" s="43"/>
      <c r="HAP60" s="43"/>
      <c r="HAQ60" s="43"/>
      <c r="HAR60" s="43"/>
      <c r="HAS60" s="43"/>
      <c r="HAT60" s="43"/>
      <c r="HAU60" s="43"/>
      <c r="HAV60" s="43"/>
      <c r="HAW60" s="43"/>
      <c r="HAX60" s="43"/>
      <c r="HAY60" s="43"/>
      <c r="HAZ60" s="43"/>
      <c r="HBA60" s="43"/>
      <c r="HBB60" s="43"/>
      <c r="HBC60" s="43"/>
      <c r="HBD60" s="43"/>
      <c r="HBE60" s="43"/>
      <c r="HBF60" s="43"/>
      <c r="HBG60" s="43"/>
      <c r="HBH60" s="43"/>
      <c r="HBI60" s="43"/>
      <c r="HBJ60" s="43"/>
      <c r="HBK60" s="43"/>
      <c r="HBL60" s="43"/>
      <c r="HBM60" s="43"/>
      <c r="HBN60" s="43"/>
      <c r="HBO60" s="43"/>
      <c r="HBP60" s="43"/>
      <c r="HBQ60" s="43"/>
      <c r="HBR60" s="43"/>
      <c r="HBS60" s="43"/>
      <c r="HBT60" s="43"/>
      <c r="HBU60" s="43"/>
      <c r="HBV60" s="43"/>
      <c r="HBW60" s="43"/>
      <c r="HBX60" s="43"/>
      <c r="HBY60" s="43"/>
      <c r="HBZ60" s="43"/>
      <c r="HCA60" s="43"/>
      <c r="HCB60" s="43"/>
      <c r="HCC60" s="43"/>
      <c r="HCD60" s="43"/>
      <c r="HCE60" s="43"/>
      <c r="HCF60" s="43"/>
      <c r="HCG60" s="43"/>
      <c r="HCH60" s="43"/>
      <c r="HCI60" s="43"/>
      <c r="HCJ60" s="43"/>
      <c r="HCK60" s="43"/>
      <c r="HCL60" s="43"/>
      <c r="HCM60" s="43"/>
      <c r="HCN60" s="43"/>
      <c r="HCO60" s="43"/>
      <c r="HCP60" s="43"/>
      <c r="HCQ60" s="43"/>
      <c r="HCR60" s="43"/>
      <c r="HCS60" s="43"/>
      <c r="HCT60" s="43"/>
      <c r="HCU60" s="43"/>
      <c r="HCV60" s="43"/>
      <c r="HCW60" s="43"/>
      <c r="HCX60" s="43"/>
      <c r="HCY60" s="43"/>
      <c r="HCZ60" s="43"/>
      <c r="HDA60" s="43"/>
      <c r="HDB60" s="43"/>
      <c r="HDC60" s="43"/>
      <c r="HDD60" s="43"/>
      <c r="HDE60" s="43"/>
      <c r="HDF60" s="43"/>
      <c r="HDG60" s="43"/>
      <c r="HDH60" s="43"/>
      <c r="HDI60" s="43"/>
      <c r="HDJ60" s="43"/>
      <c r="HDK60" s="43"/>
      <c r="HDL60" s="43"/>
      <c r="HDM60" s="43"/>
      <c r="HDN60" s="43"/>
      <c r="HDO60" s="43"/>
      <c r="HDP60" s="43"/>
      <c r="HDQ60" s="43"/>
      <c r="HDR60" s="43"/>
      <c r="HDS60" s="43"/>
      <c r="HDT60" s="43"/>
      <c r="HDU60" s="43"/>
      <c r="HDV60" s="43"/>
      <c r="HDW60" s="43"/>
      <c r="HDX60" s="43"/>
      <c r="HDY60" s="43"/>
      <c r="HDZ60" s="43"/>
      <c r="HEA60" s="43"/>
      <c r="HEB60" s="43"/>
      <c r="HEC60" s="43"/>
      <c r="HED60" s="43"/>
      <c r="HEE60" s="43"/>
      <c r="HEF60" s="43"/>
      <c r="HEG60" s="43"/>
      <c r="HEH60" s="43"/>
      <c r="HEI60" s="43"/>
      <c r="HEJ60" s="43"/>
      <c r="HEK60" s="43"/>
      <c r="HEL60" s="43"/>
      <c r="HEM60" s="43"/>
      <c r="HEN60" s="43"/>
      <c r="HEO60" s="43"/>
      <c r="HEP60" s="43"/>
      <c r="HEQ60" s="43"/>
      <c r="HER60" s="43"/>
      <c r="HES60" s="43"/>
      <c r="HET60" s="43"/>
      <c r="HEU60" s="43"/>
      <c r="HEV60" s="43"/>
      <c r="HEW60" s="43"/>
      <c r="HEX60" s="43"/>
      <c r="HEY60" s="43"/>
      <c r="HEZ60" s="43"/>
      <c r="HFA60" s="43"/>
      <c r="HFB60" s="43"/>
      <c r="HFC60" s="43"/>
      <c r="HFD60" s="43"/>
      <c r="HFE60" s="43"/>
      <c r="HFF60" s="43"/>
      <c r="HFG60" s="43"/>
      <c r="HFH60" s="43"/>
      <c r="HFI60" s="43"/>
      <c r="HFJ60" s="43"/>
      <c r="HFK60" s="43"/>
      <c r="HFL60" s="43"/>
      <c r="HFM60" s="43"/>
      <c r="HFN60" s="43"/>
      <c r="HFO60" s="43"/>
      <c r="HFP60" s="43"/>
      <c r="HFQ60" s="43"/>
      <c r="HFR60" s="43"/>
      <c r="HFS60" s="43"/>
      <c r="HFT60" s="43"/>
      <c r="HFU60" s="43"/>
      <c r="HFV60" s="43"/>
      <c r="HFW60" s="43"/>
      <c r="HFX60" s="43"/>
      <c r="HFY60" s="43"/>
      <c r="HFZ60" s="43"/>
      <c r="HGA60" s="43"/>
      <c r="HGB60" s="43"/>
      <c r="HGC60" s="43"/>
      <c r="HGD60" s="43"/>
      <c r="HGE60" s="43"/>
      <c r="HGF60" s="43"/>
      <c r="HGG60" s="43"/>
      <c r="HGH60" s="43"/>
      <c r="HGI60" s="43"/>
      <c r="HGJ60" s="43"/>
      <c r="HGK60" s="43"/>
      <c r="HGL60" s="43"/>
      <c r="HGM60" s="43"/>
      <c r="HGN60" s="43"/>
      <c r="HGO60" s="43"/>
      <c r="HGP60" s="43"/>
      <c r="HGQ60" s="43"/>
      <c r="HGR60" s="43"/>
      <c r="HGS60" s="43"/>
      <c r="HGT60" s="43"/>
      <c r="HGU60" s="43"/>
      <c r="HGV60" s="43"/>
      <c r="HGW60" s="43"/>
      <c r="HGX60" s="43"/>
      <c r="HGY60" s="43"/>
      <c r="HGZ60" s="43"/>
      <c r="HHA60" s="43"/>
      <c r="HHB60" s="43"/>
      <c r="HHC60" s="43"/>
      <c r="HHD60" s="43"/>
      <c r="HHE60" s="43"/>
      <c r="HHF60" s="43"/>
      <c r="HHG60" s="43"/>
      <c r="HHH60" s="43"/>
      <c r="HHI60" s="43"/>
      <c r="HHJ60" s="43"/>
      <c r="HHK60" s="43"/>
      <c r="HHL60" s="43"/>
      <c r="HHM60" s="43"/>
      <c r="HHN60" s="43"/>
      <c r="HHO60" s="43"/>
      <c r="HHP60" s="43"/>
      <c r="HHQ60" s="43"/>
      <c r="HHR60" s="43"/>
      <c r="HHS60" s="43"/>
      <c r="HHT60" s="43"/>
      <c r="HHU60" s="43"/>
      <c r="HHV60" s="43"/>
      <c r="HHW60" s="43"/>
      <c r="HHX60" s="43"/>
      <c r="HHY60" s="43"/>
      <c r="HHZ60" s="43"/>
      <c r="HIA60" s="43"/>
      <c r="HIB60" s="43"/>
      <c r="HIC60" s="43"/>
      <c r="HID60" s="43"/>
      <c r="HIE60" s="43"/>
      <c r="HIF60" s="43"/>
      <c r="HIG60" s="43"/>
      <c r="HIH60" s="43"/>
      <c r="HII60" s="43"/>
      <c r="HIJ60" s="43"/>
      <c r="HIK60" s="43"/>
      <c r="HIL60" s="43"/>
      <c r="HIM60" s="43"/>
      <c r="HIN60" s="43"/>
      <c r="HIO60" s="43"/>
      <c r="HIP60" s="43"/>
      <c r="HIQ60" s="43"/>
      <c r="HIR60" s="43"/>
      <c r="HIS60" s="43"/>
      <c r="HIT60" s="43"/>
      <c r="HIU60" s="43"/>
      <c r="HIV60" s="43"/>
      <c r="HIW60" s="43"/>
      <c r="HIX60" s="43"/>
      <c r="HIY60" s="43"/>
      <c r="HIZ60" s="43"/>
      <c r="HJA60" s="43"/>
      <c r="HJB60" s="43"/>
      <c r="HJC60" s="43"/>
      <c r="HJD60" s="43"/>
      <c r="HJE60" s="43"/>
      <c r="HJF60" s="43"/>
      <c r="HJG60" s="43"/>
      <c r="HJH60" s="43"/>
      <c r="HJI60" s="43"/>
      <c r="HJJ60" s="43"/>
      <c r="HJK60" s="43"/>
      <c r="HJL60" s="43"/>
      <c r="HJM60" s="43"/>
      <c r="HJN60" s="43"/>
      <c r="HJO60" s="43"/>
      <c r="HJP60" s="43"/>
      <c r="HJQ60" s="43"/>
      <c r="HJR60" s="43"/>
      <c r="HJS60" s="43"/>
      <c r="HJT60" s="43"/>
      <c r="HJU60" s="43"/>
      <c r="HJV60" s="43"/>
      <c r="HJW60" s="43"/>
      <c r="HJX60" s="43"/>
      <c r="HJY60" s="43"/>
      <c r="HJZ60" s="43"/>
      <c r="HKA60" s="43"/>
      <c r="HKB60" s="43"/>
      <c r="HKC60" s="43"/>
      <c r="HKD60" s="43"/>
      <c r="HKE60" s="43"/>
      <c r="HKF60" s="43"/>
      <c r="HKG60" s="43"/>
      <c r="HKH60" s="43"/>
      <c r="HKI60" s="43"/>
      <c r="HKJ60" s="43"/>
      <c r="HKK60" s="43"/>
      <c r="HKL60" s="43"/>
      <c r="HKM60" s="43"/>
      <c r="HKN60" s="43"/>
      <c r="HKO60" s="43"/>
      <c r="HKP60" s="43"/>
      <c r="HKQ60" s="43"/>
      <c r="HKR60" s="43"/>
      <c r="HKS60" s="43"/>
      <c r="HKT60" s="43"/>
      <c r="HKU60" s="43"/>
      <c r="HKV60" s="43"/>
      <c r="HKW60" s="43"/>
      <c r="HKX60" s="43"/>
      <c r="HKY60" s="43"/>
      <c r="HKZ60" s="43"/>
      <c r="HLA60" s="43"/>
      <c r="HLB60" s="43"/>
      <c r="HLC60" s="43"/>
      <c r="HLD60" s="43"/>
      <c r="HLE60" s="43"/>
      <c r="HLF60" s="43"/>
      <c r="HLG60" s="43"/>
      <c r="HLH60" s="43"/>
      <c r="HLI60" s="43"/>
      <c r="HLJ60" s="43"/>
      <c r="HLK60" s="43"/>
      <c r="HLL60" s="43"/>
      <c r="HLM60" s="43"/>
      <c r="HLN60" s="43"/>
      <c r="HLO60" s="43"/>
      <c r="HLP60" s="43"/>
      <c r="HLQ60" s="43"/>
      <c r="HLR60" s="43"/>
      <c r="HLS60" s="43"/>
      <c r="HLT60" s="43"/>
      <c r="HLU60" s="43"/>
      <c r="HLV60" s="43"/>
      <c r="HLW60" s="43"/>
      <c r="HLX60" s="43"/>
      <c r="HLY60" s="43"/>
      <c r="HLZ60" s="43"/>
      <c r="HMA60" s="43"/>
      <c r="HMB60" s="43"/>
      <c r="HMC60" s="43"/>
      <c r="HMD60" s="43"/>
      <c r="HME60" s="43"/>
      <c r="HMF60" s="43"/>
      <c r="HMG60" s="43"/>
      <c r="HMH60" s="43"/>
      <c r="HMI60" s="43"/>
      <c r="HMJ60" s="43"/>
      <c r="HMK60" s="43"/>
      <c r="HML60" s="43"/>
      <c r="HMM60" s="43"/>
      <c r="HMN60" s="43"/>
      <c r="HMO60" s="43"/>
      <c r="HMP60" s="43"/>
      <c r="HMQ60" s="43"/>
      <c r="HMR60" s="43"/>
      <c r="HMS60" s="43"/>
      <c r="HMT60" s="43"/>
      <c r="HMU60" s="43"/>
      <c r="HMV60" s="43"/>
      <c r="HMW60" s="43"/>
      <c r="HMX60" s="43"/>
      <c r="HMY60" s="43"/>
      <c r="HMZ60" s="43"/>
      <c r="HNA60" s="43"/>
      <c r="HNB60" s="43"/>
      <c r="HNC60" s="43"/>
      <c r="HND60" s="43"/>
      <c r="HNE60" s="43"/>
      <c r="HNF60" s="43"/>
      <c r="HNG60" s="43"/>
      <c r="HNH60" s="43"/>
      <c r="HNI60" s="43"/>
      <c r="HNJ60" s="43"/>
      <c r="HNK60" s="43"/>
      <c r="HNL60" s="43"/>
      <c r="HNM60" s="43"/>
      <c r="HNN60" s="43"/>
      <c r="HNO60" s="43"/>
      <c r="HNP60" s="43"/>
      <c r="HNQ60" s="43"/>
      <c r="HNR60" s="43"/>
      <c r="HNS60" s="43"/>
      <c r="HNT60" s="43"/>
      <c r="HNU60" s="43"/>
      <c r="HNV60" s="43"/>
      <c r="HNW60" s="43"/>
      <c r="HNX60" s="43"/>
      <c r="HNY60" s="43"/>
      <c r="HNZ60" s="43"/>
      <c r="HOA60" s="43"/>
      <c r="HOB60" s="43"/>
      <c r="HOC60" s="43"/>
      <c r="HOD60" s="43"/>
      <c r="HOE60" s="43"/>
      <c r="HOF60" s="43"/>
      <c r="HOG60" s="43"/>
      <c r="HOH60" s="43"/>
      <c r="HOI60" s="43"/>
      <c r="HOJ60" s="43"/>
      <c r="HOK60" s="43"/>
      <c r="HOL60" s="43"/>
      <c r="HOM60" s="43"/>
      <c r="HON60" s="43"/>
      <c r="HOO60" s="43"/>
      <c r="HOP60" s="43"/>
      <c r="HOQ60" s="43"/>
      <c r="HOR60" s="43"/>
      <c r="HOS60" s="43"/>
      <c r="HOT60" s="43"/>
      <c r="HOU60" s="43"/>
      <c r="HOV60" s="43"/>
      <c r="HOW60" s="43"/>
      <c r="HOX60" s="43"/>
      <c r="HOY60" s="43"/>
      <c r="HOZ60" s="43"/>
      <c r="HPA60" s="43"/>
      <c r="HPB60" s="43"/>
      <c r="HPC60" s="43"/>
      <c r="HPD60" s="43"/>
      <c r="HPE60" s="43"/>
      <c r="HPF60" s="43"/>
      <c r="HPG60" s="43"/>
      <c r="HPH60" s="43"/>
      <c r="HPI60" s="43"/>
      <c r="HPJ60" s="43"/>
      <c r="HPK60" s="43"/>
      <c r="HPL60" s="43"/>
      <c r="HPM60" s="43"/>
      <c r="HPN60" s="43"/>
      <c r="HPO60" s="43"/>
      <c r="HPP60" s="43"/>
      <c r="HPQ60" s="43"/>
      <c r="HPR60" s="43"/>
      <c r="HPS60" s="43"/>
      <c r="HPT60" s="43"/>
      <c r="HPU60" s="43"/>
      <c r="HPV60" s="43"/>
      <c r="HPW60" s="43"/>
      <c r="HPX60" s="43"/>
      <c r="HPY60" s="43"/>
      <c r="HPZ60" s="43"/>
      <c r="HQA60" s="43"/>
      <c r="HQB60" s="43"/>
      <c r="HQC60" s="43"/>
      <c r="HQD60" s="43"/>
      <c r="HQE60" s="43"/>
      <c r="HQF60" s="43"/>
      <c r="HQG60" s="43"/>
      <c r="HQH60" s="43"/>
      <c r="HQI60" s="43"/>
      <c r="HQJ60" s="43"/>
      <c r="HQK60" s="43"/>
      <c r="HQL60" s="43"/>
      <c r="HQM60" s="43"/>
      <c r="HQN60" s="43"/>
      <c r="HQO60" s="43"/>
      <c r="HQP60" s="43"/>
      <c r="HQQ60" s="43"/>
      <c r="HQR60" s="43"/>
      <c r="HQS60" s="43"/>
      <c r="HQT60" s="43"/>
      <c r="HQU60" s="43"/>
      <c r="HQV60" s="43"/>
      <c r="HQW60" s="43"/>
      <c r="HQX60" s="43"/>
      <c r="HQY60" s="43"/>
      <c r="HQZ60" s="43"/>
      <c r="HRA60" s="43"/>
      <c r="HRB60" s="43"/>
      <c r="HRC60" s="43"/>
      <c r="HRD60" s="43"/>
      <c r="HRE60" s="43"/>
      <c r="HRF60" s="43"/>
      <c r="HRG60" s="43"/>
      <c r="HRH60" s="43"/>
      <c r="HRI60" s="43"/>
      <c r="HRJ60" s="43"/>
      <c r="HRK60" s="43"/>
      <c r="HRL60" s="43"/>
      <c r="HRM60" s="43"/>
      <c r="HRN60" s="43"/>
      <c r="HRO60" s="43"/>
      <c r="HRP60" s="43"/>
      <c r="HRQ60" s="43"/>
      <c r="HRR60" s="43"/>
      <c r="HRS60" s="43"/>
      <c r="HRT60" s="43"/>
      <c r="HRU60" s="43"/>
      <c r="HRV60" s="43"/>
      <c r="HRW60" s="43"/>
      <c r="HRX60" s="43"/>
      <c r="HRY60" s="43"/>
      <c r="HRZ60" s="43"/>
      <c r="HSA60" s="43"/>
      <c r="HSB60" s="43"/>
      <c r="HSC60" s="43"/>
      <c r="HSD60" s="43"/>
      <c r="HSE60" s="43"/>
      <c r="HSF60" s="43"/>
      <c r="HSG60" s="43"/>
      <c r="HSH60" s="43"/>
      <c r="HSI60" s="43"/>
      <c r="HSJ60" s="43"/>
      <c r="HSK60" s="43"/>
      <c r="HSL60" s="43"/>
      <c r="HSM60" s="43"/>
      <c r="HSN60" s="43"/>
      <c r="HSO60" s="43"/>
      <c r="HSP60" s="43"/>
      <c r="HSQ60" s="43"/>
      <c r="HSR60" s="43"/>
      <c r="HSS60" s="43"/>
      <c r="HST60" s="43"/>
      <c r="HSU60" s="43"/>
      <c r="HSV60" s="43"/>
      <c r="HSW60" s="43"/>
      <c r="HSX60" s="43"/>
      <c r="HSY60" s="43"/>
      <c r="HSZ60" s="43"/>
      <c r="HTA60" s="43"/>
      <c r="HTB60" s="43"/>
      <c r="HTC60" s="43"/>
      <c r="HTD60" s="43"/>
      <c r="HTE60" s="43"/>
      <c r="HTF60" s="43"/>
      <c r="HTG60" s="43"/>
      <c r="HTH60" s="43"/>
      <c r="HTI60" s="43"/>
      <c r="HTJ60" s="43"/>
      <c r="HTK60" s="43"/>
      <c r="HTL60" s="43"/>
      <c r="HTM60" s="43"/>
      <c r="HTN60" s="43"/>
      <c r="HTO60" s="43"/>
      <c r="HTP60" s="43"/>
      <c r="HTQ60" s="43"/>
      <c r="HTR60" s="43"/>
      <c r="HTS60" s="43"/>
      <c r="HTT60" s="43"/>
      <c r="HTU60" s="43"/>
      <c r="HTV60" s="43"/>
      <c r="HTW60" s="43"/>
      <c r="HTX60" s="43"/>
      <c r="HTY60" s="43"/>
      <c r="HTZ60" s="43"/>
      <c r="HUA60" s="43"/>
      <c r="HUB60" s="43"/>
      <c r="HUC60" s="43"/>
      <c r="HUD60" s="43"/>
      <c r="HUE60" s="43"/>
      <c r="HUF60" s="43"/>
      <c r="HUG60" s="43"/>
      <c r="HUH60" s="43"/>
      <c r="HUI60" s="43"/>
      <c r="HUJ60" s="43"/>
      <c r="HUK60" s="43"/>
      <c r="HUL60" s="43"/>
      <c r="HUM60" s="43"/>
      <c r="HUN60" s="43"/>
      <c r="HUO60" s="43"/>
      <c r="HUP60" s="43"/>
      <c r="HUQ60" s="43"/>
      <c r="HUR60" s="43"/>
      <c r="HUS60" s="43"/>
      <c r="HUT60" s="43"/>
      <c r="HUU60" s="43"/>
      <c r="HUV60" s="43"/>
      <c r="HUW60" s="43"/>
      <c r="HUX60" s="43"/>
      <c r="HUY60" s="43"/>
      <c r="HUZ60" s="43"/>
      <c r="HVA60" s="43"/>
      <c r="HVB60" s="43"/>
      <c r="HVC60" s="43"/>
      <c r="HVD60" s="43"/>
      <c r="HVE60" s="43"/>
      <c r="HVF60" s="43"/>
      <c r="HVG60" s="43"/>
      <c r="HVH60" s="43"/>
      <c r="HVI60" s="43"/>
      <c r="HVJ60" s="43"/>
      <c r="HVK60" s="43"/>
      <c r="HVL60" s="43"/>
      <c r="HVM60" s="43"/>
      <c r="HVN60" s="43"/>
      <c r="HVO60" s="43"/>
      <c r="HVP60" s="43"/>
      <c r="HVQ60" s="43"/>
      <c r="HVR60" s="43"/>
      <c r="HVS60" s="43"/>
      <c r="HVT60" s="43"/>
      <c r="HVU60" s="43"/>
      <c r="HVV60" s="43"/>
      <c r="HVW60" s="43"/>
      <c r="HVX60" s="43"/>
      <c r="HVY60" s="43"/>
      <c r="HVZ60" s="43"/>
      <c r="HWA60" s="43"/>
      <c r="HWB60" s="43"/>
      <c r="HWC60" s="43"/>
      <c r="HWD60" s="43"/>
      <c r="HWE60" s="43"/>
      <c r="HWF60" s="43"/>
      <c r="HWG60" s="43"/>
      <c r="HWH60" s="43"/>
      <c r="HWI60" s="43"/>
      <c r="HWJ60" s="43"/>
      <c r="HWK60" s="43"/>
      <c r="HWL60" s="43"/>
      <c r="HWM60" s="43"/>
      <c r="HWN60" s="43"/>
      <c r="HWO60" s="43"/>
      <c r="HWP60" s="43"/>
      <c r="HWQ60" s="43"/>
      <c r="HWR60" s="43"/>
      <c r="HWS60" s="43"/>
      <c r="HWT60" s="43"/>
      <c r="HWU60" s="43"/>
      <c r="HWV60" s="43"/>
      <c r="HWW60" s="43"/>
      <c r="HWX60" s="43"/>
      <c r="HWY60" s="43"/>
      <c r="HWZ60" s="43"/>
      <c r="HXA60" s="43"/>
      <c r="HXB60" s="43"/>
      <c r="HXC60" s="43"/>
      <c r="HXD60" s="43"/>
      <c r="HXE60" s="43"/>
      <c r="HXF60" s="43"/>
      <c r="HXG60" s="43"/>
      <c r="HXH60" s="43"/>
      <c r="HXI60" s="43"/>
      <c r="HXJ60" s="43"/>
      <c r="HXK60" s="43"/>
      <c r="HXL60" s="43"/>
      <c r="HXM60" s="43"/>
      <c r="HXN60" s="43"/>
      <c r="HXO60" s="43"/>
      <c r="HXP60" s="43"/>
      <c r="HXQ60" s="43"/>
      <c r="HXR60" s="43"/>
      <c r="HXS60" s="43"/>
      <c r="HXT60" s="43"/>
      <c r="HXU60" s="43"/>
      <c r="HXV60" s="43"/>
      <c r="HXW60" s="43"/>
      <c r="HXX60" s="43"/>
      <c r="HXY60" s="43"/>
      <c r="HXZ60" s="43"/>
      <c r="HYA60" s="43"/>
      <c r="HYB60" s="43"/>
      <c r="HYC60" s="43"/>
      <c r="HYD60" s="43"/>
      <c r="HYE60" s="43"/>
      <c r="HYF60" s="43"/>
      <c r="HYG60" s="43"/>
      <c r="HYH60" s="43"/>
      <c r="HYI60" s="43"/>
      <c r="HYJ60" s="43"/>
      <c r="HYK60" s="43"/>
      <c r="HYL60" s="43"/>
      <c r="HYM60" s="43"/>
      <c r="HYN60" s="43"/>
      <c r="HYO60" s="43"/>
      <c r="HYP60" s="43"/>
      <c r="HYQ60" s="43"/>
      <c r="HYR60" s="43"/>
      <c r="HYS60" s="43"/>
      <c r="HYT60" s="43"/>
      <c r="HYU60" s="43"/>
      <c r="HYV60" s="43"/>
      <c r="HYW60" s="43"/>
      <c r="HYX60" s="43"/>
      <c r="HYY60" s="43"/>
      <c r="HYZ60" s="43"/>
      <c r="HZA60" s="43"/>
      <c r="HZB60" s="43"/>
      <c r="HZC60" s="43"/>
      <c r="HZD60" s="43"/>
      <c r="HZE60" s="43"/>
      <c r="HZF60" s="43"/>
      <c r="HZG60" s="43"/>
      <c r="HZH60" s="43"/>
      <c r="HZI60" s="43"/>
      <c r="HZJ60" s="43"/>
      <c r="HZK60" s="43"/>
      <c r="HZL60" s="43"/>
      <c r="HZM60" s="43"/>
      <c r="HZN60" s="43"/>
      <c r="HZO60" s="43"/>
      <c r="HZP60" s="43"/>
      <c r="HZQ60" s="43"/>
      <c r="HZR60" s="43"/>
      <c r="HZS60" s="43"/>
      <c r="HZT60" s="43"/>
      <c r="HZU60" s="43"/>
      <c r="HZV60" s="43"/>
      <c r="HZW60" s="43"/>
      <c r="HZX60" s="43"/>
      <c r="HZY60" s="43"/>
      <c r="HZZ60" s="43"/>
      <c r="IAA60" s="43"/>
      <c r="IAB60" s="43"/>
      <c r="IAC60" s="43"/>
      <c r="IAD60" s="43"/>
      <c r="IAE60" s="43"/>
      <c r="IAF60" s="43"/>
      <c r="IAG60" s="43"/>
      <c r="IAH60" s="43"/>
      <c r="IAI60" s="43"/>
      <c r="IAJ60" s="43"/>
      <c r="IAK60" s="43"/>
      <c r="IAL60" s="43"/>
      <c r="IAM60" s="43"/>
      <c r="IAN60" s="43"/>
      <c r="IAO60" s="43"/>
      <c r="IAP60" s="43"/>
      <c r="IAQ60" s="43"/>
      <c r="IAR60" s="43"/>
      <c r="IAS60" s="43"/>
      <c r="IAT60" s="43"/>
      <c r="IAU60" s="43"/>
      <c r="IAV60" s="43"/>
      <c r="IAW60" s="43"/>
      <c r="IAX60" s="43"/>
      <c r="IAY60" s="43"/>
      <c r="IAZ60" s="43"/>
      <c r="IBA60" s="43"/>
      <c r="IBB60" s="43"/>
      <c r="IBC60" s="43"/>
      <c r="IBD60" s="43"/>
      <c r="IBE60" s="43"/>
      <c r="IBF60" s="43"/>
      <c r="IBG60" s="43"/>
      <c r="IBH60" s="43"/>
      <c r="IBI60" s="43"/>
      <c r="IBJ60" s="43"/>
      <c r="IBK60" s="43"/>
      <c r="IBL60" s="43"/>
      <c r="IBM60" s="43"/>
      <c r="IBN60" s="43"/>
      <c r="IBO60" s="43"/>
      <c r="IBP60" s="43"/>
      <c r="IBQ60" s="43"/>
      <c r="IBR60" s="43"/>
      <c r="IBS60" s="43"/>
      <c r="IBT60" s="43"/>
      <c r="IBU60" s="43"/>
      <c r="IBV60" s="43"/>
      <c r="IBW60" s="43"/>
      <c r="IBX60" s="43"/>
      <c r="IBY60" s="43"/>
      <c r="IBZ60" s="43"/>
      <c r="ICA60" s="43"/>
      <c r="ICB60" s="43"/>
      <c r="ICC60" s="43"/>
      <c r="ICD60" s="43"/>
      <c r="ICE60" s="43"/>
      <c r="ICF60" s="43"/>
      <c r="ICG60" s="43"/>
      <c r="ICH60" s="43"/>
      <c r="ICI60" s="43"/>
      <c r="ICJ60" s="43"/>
      <c r="ICK60" s="43"/>
      <c r="ICL60" s="43"/>
      <c r="ICM60" s="43"/>
      <c r="ICN60" s="43"/>
      <c r="ICO60" s="43"/>
      <c r="ICP60" s="43"/>
      <c r="ICQ60" s="43"/>
      <c r="ICR60" s="43"/>
      <c r="ICS60" s="43"/>
      <c r="ICT60" s="43"/>
      <c r="ICU60" s="43"/>
      <c r="ICV60" s="43"/>
      <c r="ICW60" s="43"/>
      <c r="ICX60" s="43"/>
      <c r="ICY60" s="43"/>
      <c r="ICZ60" s="43"/>
      <c r="IDA60" s="43"/>
      <c r="IDB60" s="43"/>
      <c r="IDC60" s="43"/>
      <c r="IDD60" s="43"/>
      <c r="IDE60" s="43"/>
      <c r="IDF60" s="43"/>
      <c r="IDG60" s="43"/>
      <c r="IDH60" s="43"/>
      <c r="IDI60" s="43"/>
      <c r="IDJ60" s="43"/>
      <c r="IDK60" s="43"/>
      <c r="IDL60" s="43"/>
      <c r="IDM60" s="43"/>
      <c r="IDN60" s="43"/>
      <c r="IDO60" s="43"/>
      <c r="IDP60" s="43"/>
      <c r="IDQ60" s="43"/>
      <c r="IDR60" s="43"/>
      <c r="IDS60" s="43"/>
      <c r="IDT60" s="43"/>
      <c r="IDU60" s="43"/>
      <c r="IDV60" s="43"/>
      <c r="IDW60" s="43"/>
      <c r="IDX60" s="43"/>
      <c r="IDY60" s="43"/>
      <c r="IDZ60" s="43"/>
      <c r="IEA60" s="43"/>
      <c r="IEB60" s="43"/>
      <c r="IEC60" s="43"/>
      <c r="IED60" s="43"/>
      <c r="IEE60" s="43"/>
      <c r="IEF60" s="43"/>
      <c r="IEG60" s="43"/>
      <c r="IEH60" s="43"/>
      <c r="IEI60" s="43"/>
      <c r="IEJ60" s="43"/>
      <c r="IEK60" s="43"/>
      <c r="IEL60" s="43"/>
      <c r="IEM60" s="43"/>
      <c r="IEN60" s="43"/>
      <c r="IEO60" s="43"/>
      <c r="IEP60" s="43"/>
      <c r="IEQ60" s="43"/>
      <c r="IER60" s="43"/>
      <c r="IES60" s="43"/>
      <c r="IET60" s="43"/>
      <c r="IEU60" s="43"/>
      <c r="IEV60" s="43"/>
      <c r="IEW60" s="43"/>
      <c r="IEX60" s="43"/>
      <c r="IEY60" s="43"/>
      <c r="IEZ60" s="43"/>
      <c r="IFA60" s="43"/>
      <c r="IFB60" s="43"/>
      <c r="IFC60" s="43"/>
      <c r="IFD60" s="43"/>
      <c r="IFE60" s="43"/>
      <c r="IFF60" s="43"/>
      <c r="IFG60" s="43"/>
      <c r="IFH60" s="43"/>
      <c r="IFI60" s="43"/>
      <c r="IFJ60" s="43"/>
      <c r="IFK60" s="43"/>
      <c r="IFL60" s="43"/>
      <c r="IFM60" s="43"/>
      <c r="IFN60" s="43"/>
      <c r="IFO60" s="43"/>
      <c r="IFP60" s="43"/>
      <c r="IFQ60" s="43"/>
      <c r="IFR60" s="43"/>
      <c r="IFS60" s="43"/>
      <c r="IFT60" s="43"/>
      <c r="IFU60" s="43"/>
      <c r="IFV60" s="43"/>
      <c r="IFW60" s="43"/>
      <c r="IFX60" s="43"/>
      <c r="IFY60" s="43"/>
      <c r="IFZ60" s="43"/>
      <c r="IGA60" s="43"/>
      <c r="IGB60" s="43"/>
      <c r="IGC60" s="43"/>
      <c r="IGD60" s="43"/>
      <c r="IGE60" s="43"/>
      <c r="IGF60" s="43"/>
      <c r="IGG60" s="43"/>
      <c r="IGH60" s="43"/>
      <c r="IGI60" s="43"/>
      <c r="IGJ60" s="43"/>
      <c r="IGK60" s="43"/>
      <c r="IGL60" s="43"/>
      <c r="IGM60" s="43"/>
      <c r="IGN60" s="43"/>
      <c r="IGO60" s="43"/>
      <c r="IGP60" s="43"/>
      <c r="IGQ60" s="43"/>
      <c r="IGR60" s="43"/>
      <c r="IGS60" s="43"/>
      <c r="IGT60" s="43"/>
      <c r="IGU60" s="43"/>
      <c r="IGV60" s="43"/>
      <c r="IGW60" s="43"/>
      <c r="IGX60" s="43"/>
      <c r="IGY60" s="43"/>
      <c r="IGZ60" s="43"/>
      <c r="IHA60" s="43"/>
      <c r="IHB60" s="43"/>
      <c r="IHC60" s="43"/>
      <c r="IHD60" s="43"/>
      <c r="IHE60" s="43"/>
      <c r="IHF60" s="43"/>
      <c r="IHG60" s="43"/>
      <c r="IHH60" s="43"/>
      <c r="IHI60" s="43"/>
      <c r="IHJ60" s="43"/>
      <c r="IHK60" s="43"/>
      <c r="IHL60" s="43"/>
      <c r="IHM60" s="43"/>
      <c r="IHN60" s="43"/>
      <c r="IHO60" s="43"/>
      <c r="IHP60" s="43"/>
      <c r="IHQ60" s="43"/>
      <c r="IHR60" s="43"/>
      <c r="IHS60" s="43"/>
      <c r="IHT60" s="43"/>
      <c r="IHU60" s="43"/>
      <c r="IHV60" s="43"/>
      <c r="IHW60" s="43"/>
      <c r="IHX60" s="43"/>
      <c r="IHY60" s="43"/>
      <c r="IHZ60" s="43"/>
      <c r="IIA60" s="43"/>
      <c r="IIB60" s="43"/>
      <c r="IIC60" s="43"/>
      <c r="IID60" s="43"/>
      <c r="IIE60" s="43"/>
      <c r="IIF60" s="43"/>
      <c r="IIG60" s="43"/>
      <c r="IIH60" s="43"/>
      <c r="III60" s="43"/>
      <c r="IIJ60" s="43"/>
      <c r="IIK60" s="43"/>
      <c r="IIL60" s="43"/>
      <c r="IIM60" s="43"/>
      <c r="IIN60" s="43"/>
      <c r="IIO60" s="43"/>
      <c r="IIP60" s="43"/>
      <c r="IIQ60" s="43"/>
      <c r="IIR60" s="43"/>
      <c r="IIS60" s="43"/>
      <c r="IIT60" s="43"/>
      <c r="IIU60" s="43"/>
      <c r="IIV60" s="43"/>
      <c r="IIW60" s="43"/>
      <c r="IIX60" s="43"/>
      <c r="IIY60" s="43"/>
      <c r="IIZ60" s="43"/>
      <c r="IJA60" s="43"/>
      <c r="IJB60" s="43"/>
      <c r="IJC60" s="43"/>
      <c r="IJD60" s="43"/>
      <c r="IJE60" s="43"/>
      <c r="IJF60" s="43"/>
      <c r="IJG60" s="43"/>
      <c r="IJH60" s="43"/>
      <c r="IJI60" s="43"/>
      <c r="IJJ60" s="43"/>
      <c r="IJK60" s="43"/>
      <c r="IJL60" s="43"/>
      <c r="IJM60" s="43"/>
      <c r="IJN60" s="43"/>
      <c r="IJO60" s="43"/>
      <c r="IJP60" s="43"/>
      <c r="IJQ60" s="43"/>
      <c r="IJR60" s="43"/>
      <c r="IJS60" s="43"/>
      <c r="IJT60" s="43"/>
      <c r="IJU60" s="43"/>
      <c r="IJV60" s="43"/>
      <c r="IJW60" s="43"/>
      <c r="IJX60" s="43"/>
      <c r="IJY60" s="43"/>
      <c r="IJZ60" s="43"/>
      <c r="IKA60" s="43"/>
      <c r="IKB60" s="43"/>
      <c r="IKC60" s="43"/>
      <c r="IKD60" s="43"/>
      <c r="IKE60" s="43"/>
      <c r="IKF60" s="43"/>
      <c r="IKG60" s="43"/>
      <c r="IKH60" s="43"/>
      <c r="IKI60" s="43"/>
      <c r="IKJ60" s="43"/>
      <c r="IKK60" s="43"/>
      <c r="IKL60" s="43"/>
      <c r="IKM60" s="43"/>
      <c r="IKN60" s="43"/>
      <c r="IKO60" s="43"/>
      <c r="IKP60" s="43"/>
      <c r="IKQ60" s="43"/>
      <c r="IKR60" s="43"/>
      <c r="IKS60" s="43"/>
      <c r="IKT60" s="43"/>
      <c r="IKU60" s="43"/>
      <c r="IKV60" s="43"/>
      <c r="IKW60" s="43"/>
      <c r="IKX60" s="43"/>
      <c r="IKY60" s="43"/>
      <c r="IKZ60" s="43"/>
      <c r="ILA60" s="43"/>
      <c r="ILB60" s="43"/>
      <c r="ILC60" s="43"/>
      <c r="ILD60" s="43"/>
      <c r="ILE60" s="43"/>
      <c r="ILF60" s="43"/>
      <c r="ILG60" s="43"/>
      <c r="ILH60" s="43"/>
      <c r="ILI60" s="43"/>
      <c r="ILJ60" s="43"/>
      <c r="ILK60" s="43"/>
      <c r="ILL60" s="43"/>
      <c r="ILM60" s="43"/>
      <c r="ILN60" s="43"/>
      <c r="ILO60" s="43"/>
      <c r="ILP60" s="43"/>
      <c r="ILQ60" s="43"/>
      <c r="ILR60" s="43"/>
      <c r="ILS60" s="43"/>
      <c r="ILT60" s="43"/>
      <c r="ILU60" s="43"/>
      <c r="ILV60" s="43"/>
      <c r="ILW60" s="43"/>
      <c r="ILX60" s="43"/>
      <c r="ILY60" s="43"/>
      <c r="ILZ60" s="43"/>
      <c r="IMA60" s="43"/>
      <c r="IMB60" s="43"/>
      <c r="IMC60" s="43"/>
      <c r="IMD60" s="43"/>
      <c r="IME60" s="43"/>
      <c r="IMF60" s="43"/>
      <c r="IMG60" s="43"/>
      <c r="IMH60" s="43"/>
      <c r="IMI60" s="43"/>
      <c r="IMJ60" s="43"/>
      <c r="IMK60" s="43"/>
      <c r="IML60" s="43"/>
      <c r="IMM60" s="43"/>
      <c r="IMN60" s="43"/>
      <c r="IMO60" s="43"/>
      <c r="IMP60" s="43"/>
      <c r="IMQ60" s="43"/>
      <c r="IMR60" s="43"/>
      <c r="IMS60" s="43"/>
      <c r="IMT60" s="43"/>
      <c r="IMU60" s="43"/>
      <c r="IMV60" s="43"/>
      <c r="IMW60" s="43"/>
      <c r="IMX60" s="43"/>
      <c r="IMY60" s="43"/>
      <c r="IMZ60" s="43"/>
      <c r="INA60" s="43"/>
      <c r="INB60" s="43"/>
      <c r="INC60" s="43"/>
      <c r="IND60" s="43"/>
      <c r="INE60" s="43"/>
      <c r="INF60" s="43"/>
      <c r="ING60" s="43"/>
      <c r="INH60" s="43"/>
      <c r="INI60" s="43"/>
      <c r="INJ60" s="43"/>
      <c r="INK60" s="43"/>
      <c r="INL60" s="43"/>
      <c r="INM60" s="43"/>
      <c r="INN60" s="43"/>
      <c r="INO60" s="43"/>
      <c r="INP60" s="43"/>
      <c r="INQ60" s="43"/>
      <c r="INR60" s="43"/>
      <c r="INS60" s="43"/>
      <c r="INT60" s="43"/>
      <c r="INU60" s="43"/>
      <c r="INV60" s="43"/>
      <c r="INW60" s="43"/>
      <c r="INX60" s="43"/>
      <c r="INY60" s="43"/>
      <c r="INZ60" s="43"/>
      <c r="IOA60" s="43"/>
      <c r="IOB60" s="43"/>
      <c r="IOC60" s="43"/>
      <c r="IOD60" s="43"/>
      <c r="IOE60" s="43"/>
      <c r="IOF60" s="43"/>
      <c r="IOG60" s="43"/>
      <c r="IOH60" s="43"/>
      <c r="IOI60" s="43"/>
      <c r="IOJ60" s="43"/>
      <c r="IOK60" s="43"/>
      <c r="IOL60" s="43"/>
      <c r="IOM60" s="43"/>
      <c r="ION60" s="43"/>
      <c r="IOO60" s="43"/>
      <c r="IOP60" s="43"/>
      <c r="IOQ60" s="43"/>
      <c r="IOR60" s="43"/>
      <c r="IOS60" s="43"/>
      <c r="IOT60" s="43"/>
      <c r="IOU60" s="43"/>
      <c r="IOV60" s="43"/>
      <c r="IOW60" s="43"/>
      <c r="IOX60" s="43"/>
      <c r="IOY60" s="43"/>
      <c r="IOZ60" s="43"/>
      <c r="IPA60" s="43"/>
      <c r="IPB60" s="43"/>
      <c r="IPC60" s="43"/>
      <c r="IPD60" s="43"/>
      <c r="IPE60" s="43"/>
      <c r="IPF60" s="43"/>
      <c r="IPG60" s="43"/>
      <c r="IPH60" s="43"/>
      <c r="IPI60" s="43"/>
      <c r="IPJ60" s="43"/>
      <c r="IPK60" s="43"/>
      <c r="IPL60" s="43"/>
      <c r="IPM60" s="43"/>
      <c r="IPN60" s="43"/>
      <c r="IPO60" s="43"/>
      <c r="IPP60" s="43"/>
      <c r="IPQ60" s="43"/>
      <c r="IPR60" s="43"/>
      <c r="IPS60" s="43"/>
      <c r="IPT60" s="43"/>
      <c r="IPU60" s="43"/>
      <c r="IPV60" s="43"/>
      <c r="IPW60" s="43"/>
      <c r="IPX60" s="43"/>
      <c r="IPY60" s="43"/>
      <c r="IPZ60" s="43"/>
      <c r="IQA60" s="43"/>
      <c r="IQB60" s="43"/>
      <c r="IQC60" s="43"/>
      <c r="IQD60" s="43"/>
      <c r="IQE60" s="43"/>
      <c r="IQF60" s="43"/>
      <c r="IQG60" s="43"/>
      <c r="IQH60" s="43"/>
      <c r="IQI60" s="43"/>
      <c r="IQJ60" s="43"/>
      <c r="IQK60" s="43"/>
      <c r="IQL60" s="43"/>
      <c r="IQM60" s="43"/>
      <c r="IQN60" s="43"/>
      <c r="IQO60" s="43"/>
      <c r="IQP60" s="43"/>
      <c r="IQQ60" s="43"/>
      <c r="IQR60" s="43"/>
      <c r="IQS60" s="43"/>
      <c r="IQT60" s="43"/>
      <c r="IQU60" s="43"/>
      <c r="IQV60" s="43"/>
      <c r="IQW60" s="43"/>
      <c r="IQX60" s="43"/>
      <c r="IQY60" s="43"/>
      <c r="IQZ60" s="43"/>
      <c r="IRA60" s="43"/>
      <c r="IRB60" s="43"/>
      <c r="IRC60" s="43"/>
      <c r="IRD60" s="43"/>
      <c r="IRE60" s="43"/>
      <c r="IRF60" s="43"/>
      <c r="IRG60" s="43"/>
      <c r="IRH60" s="43"/>
      <c r="IRI60" s="43"/>
      <c r="IRJ60" s="43"/>
      <c r="IRK60" s="43"/>
      <c r="IRL60" s="43"/>
      <c r="IRM60" s="43"/>
      <c r="IRN60" s="43"/>
      <c r="IRO60" s="43"/>
      <c r="IRP60" s="43"/>
      <c r="IRQ60" s="43"/>
      <c r="IRR60" s="43"/>
      <c r="IRS60" s="43"/>
      <c r="IRT60" s="43"/>
      <c r="IRU60" s="43"/>
      <c r="IRV60" s="43"/>
      <c r="IRW60" s="43"/>
      <c r="IRX60" s="43"/>
      <c r="IRY60" s="43"/>
      <c r="IRZ60" s="43"/>
      <c r="ISA60" s="43"/>
      <c r="ISB60" s="43"/>
      <c r="ISC60" s="43"/>
      <c r="ISD60" s="43"/>
      <c r="ISE60" s="43"/>
      <c r="ISF60" s="43"/>
      <c r="ISG60" s="43"/>
      <c r="ISH60" s="43"/>
      <c r="ISI60" s="43"/>
      <c r="ISJ60" s="43"/>
      <c r="ISK60" s="43"/>
      <c r="ISL60" s="43"/>
      <c r="ISM60" s="43"/>
      <c r="ISN60" s="43"/>
      <c r="ISO60" s="43"/>
      <c r="ISP60" s="43"/>
      <c r="ISQ60" s="43"/>
      <c r="ISR60" s="43"/>
      <c r="ISS60" s="43"/>
      <c r="IST60" s="43"/>
      <c r="ISU60" s="43"/>
      <c r="ISV60" s="43"/>
      <c r="ISW60" s="43"/>
      <c r="ISX60" s="43"/>
      <c r="ISY60" s="43"/>
      <c r="ISZ60" s="43"/>
      <c r="ITA60" s="43"/>
      <c r="ITB60" s="43"/>
      <c r="ITC60" s="43"/>
      <c r="ITD60" s="43"/>
      <c r="ITE60" s="43"/>
      <c r="ITF60" s="43"/>
      <c r="ITG60" s="43"/>
      <c r="ITH60" s="43"/>
      <c r="ITI60" s="43"/>
      <c r="ITJ60" s="43"/>
      <c r="ITK60" s="43"/>
      <c r="ITL60" s="43"/>
      <c r="ITM60" s="43"/>
      <c r="ITN60" s="43"/>
      <c r="ITO60" s="43"/>
      <c r="ITP60" s="43"/>
      <c r="ITQ60" s="43"/>
      <c r="ITR60" s="43"/>
      <c r="ITS60" s="43"/>
      <c r="ITT60" s="43"/>
      <c r="ITU60" s="43"/>
      <c r="ITV60" s="43"/>
      <c r="ITW60" s="43"/>
      <c r="ITX60" s="43"/>
      <c r="ITY60" s="43"/>
      <c r="ITZ60" s="43"/>
      <c r="IUA60" s="43"/>
      <c r="IUB60" s="43"/>
      <c r="IUC60" s="43"/>
      <c r="IUD60" s="43"/>
      <c r="IUE60" s="43"/>
      <c r="IUF60" s="43"/>
      <c r="IUG60" s="43"/>
      <c r="IUH60" s="43"/>
      <c r="IUI60" s="43"/>
      <c r="IUJ60" s="43"/>
      <c r="IUK60" s="43"/>
      <c r="IUL60" s="43"/>
      <c r="IUM60" s="43"/>
      <c r="IUN60" s="43"/>
      <c r="IUO60" s="43"/>
      <c r="IUP60" s="43"/>
      <c r="IUQ60" s="43"/>
      <c r="IUR60" s="43"/>
      <c r="IUS60" s="43"/>
      <c r="IUT60" s="43"/>
      <c r="IUU60" s="43"/>
      <c r="IUV60" s="43"/>
      <c r="IUW60" s="43"/>
      <c r="IUX60" s="43"/>
      <c r="IUY60" s="43"/>
      <c r="IUZ60" s="43"/>
      <c r="IVA60" s="43"/>
      <c r="IVB60" s="43"/>
      <c r="IVC60" s="43"/>
      <c r="IVD60" s="43"/>
      <c r="IVE60" s="43"/>
      <c r="IVF60" s="43"/>
      <c r="IVG60" s="43"/>
      <c r="IVH60" s="43"/>
      <c r="IVI60" s="43"/>
      <c r="IVJ60" s="43"/>
      <c r="IVK60" s="43"/>
      <c r="IVL60" s="43"/>
      <c r="IVM60" s="43"/>
      <c r="IVN60" s="43"/>
      <c r="IVO60" s="43"/>
      <c r="IVP60" s="43"/>
      <c r="IVQ60" s="43"/>
      <c r="IVR60" s="43"/>
      <c r="IVS60" s="43"/>
      <c r="IVT60" s="43"/>
      <c r="IVU60" s="43"/>
      <c r="IVV60" s="43"/>
      <c r="IVW60" s="43"/>
      <c r="IVX60" s="43"/>
      <c r="IVY60" s="43"/>
      <c r="IVZ60" s="43"/>
      <c r="IWA60" s="43"/>
      <c r="IWB60" s="43"/>
      <c r="IWC60" s="43"/>
      <c r="IWD60" s="43"/>
      <c r="IWE60" s="43"/>
      <c r="IWF60" s="43"/>
      <c r="IWG60" s="43"/>
      <c r="IWH60" s="43"/>
      <c r="IWI60" s="43"/>
      <c r="IWJ60" s="43"/>
      <c r="IWK60" s="43"/>
      <c r="IWL60" s="43"/>
      <c r="IWM60" s="43"/>
      <c r="IWN60" s="43"/>
      <c r="IWO60" s="43"/>
      <c r="IWP60" s="43"/>
      <c r="IWQ60" s="43"/>
      <c r="IWR60" s="43"/>
      <c r="IWS60" s="43"/>
      <c r="IWT60" s="43"/>
      <c r="IWU60" s="43"/>
      <c r="IWV60" s="43"/>
      <c r="IWW60" s="43"/>
      <c r="IWX60" s="43"/>
      <c r="IWY60" s="43"/>
      <c r="IWZ60" s="43"/>
      <c r="IXA60" s="43"/>
      <c r="IXB60" s="43"/>
      <c r="IXC60" s="43"/>
      <c r="IXD60" s="43"/>
      <c r="IXE60" s="43"/>
      <c r="IXF60" s="43"/>
      <c r="IXG60" s="43"/>
      <c r="IXH60" s="43"/>
      <c r="IXI60" s="43"/>
      <c r="IXJ60" s="43"/>
      <c r="IXK60" s="43"/>
      <c r="IXL60" s="43"/>
      <c r="IXM60" s="43"/>
      <c r="IXN60" s="43"/>
      <c r="IXO60" s="43"/>
      <c r="IXP60" s="43"/>
      <c r="IXQ60" s="43"/>
      <c r="IXR60" s="43"/>
      <c r="IXS60" s="43"/>
      <c r="IXT60" s="43"/>
      <c r="IXU60" s="43"/>
      <c r="IXV60" s="43"/>
      <c r="IXW60" s="43"/>
      <c r="IXX60" s="43"/>
      <c r="IXY60" s="43"/>
      <c r="IXZ60" s="43"/>
      <c r="IYA60" s="43"/>
      <c r="IYB60" s="43"/>
      <c r="IYC60" s="43"/>
      <c r="IYD60" s="43"/>
      <c r="IYE60" s="43"/>
      <c r="IYF60" s="43"/>
      <c r="IYG60" s="43"/>
      <c r="IYH60" s="43"/>
      <c r="IYI60" s="43"/>
      <c r="IYJ60" s="43"/>
      <c r="IYK60" s="43"/>
      <c r="IYL60" s="43"/>
      <c r="IYM60" s="43"/>
      <c r="IYN60" s="43"/>
      <c r="IYO60" s="43"/>
      <c r="IYP60" s="43"/>
      <c r="IYQ60" s="43"/>
      <c r="IYR60" s="43"/>
      <c r="IYS60" s="43"/>
      <c r="IYT60" s="43"/>
      <c r="IYU60" s="43"/>
      <c r="IYV60" s="43"/>
      <c r="IYW60" s="43"/>
      <c r="IYX60" s="43"/>
      <c r="IYY60" s="43"/>
      <c r="IYZ60" s="43"/>
      <c r="IZA60" s="43"/>
      <c r="IZB60" s="43"/>
      <c r="IZC60" s="43"/>
      <c r="IZD60" s="43"/>
      <c r="IZE60" s="43"/>
      <c r="IZF60" s="43"/>
      <c r="IZG60" s="43"/>
      <c r="IZH60" s="43"/>
      <c r="IZI60" s="43"/>
      <c r="IZJ60" s="43"/>
      <c r="IZK60" s="43"/>
      <c r="IZL60" s="43"/>
      <c r="IZM60" s="43"/>
      <c r="IZN60" s="43"/>
      <c r="IZO60" s="43"/>
      <c r="IZP60" s="43"/>
      <c r="IZQ60" s="43"/>
      <c r="IZR60" s="43"/>
      <c r="IZS60" s="43"/>
      <c r="IZT60" s="43"/>
      <c r="IZU60" s="43"/>
      <c r="IZV60" s="43"/>
      <c r="IZW60" s="43"/>
      <c r="IZX60" s="43"/>
      <c r="IZY60" s="43"/>
      <c r="IZZ60" s="43"/>
      <c r="JAA60" s="43"/>
      <c r="JAB60" s="43"/>
      <c r="JAC60" s="43"/>
      <c r="JAD60" s="43"/>
      <c r="JAE60" s="43"/>
      <c r="JAF60" s="43"/>
      <c r="JAG60" s="43"/>
      <c r="JAH60" s="43"/>
      <c r="JAI60" s="43"/>
      <c r="JAJ60" s="43"/>
      <c r="JAK60" s="43"/>
      <c r="JAL60" s="43"/>
      <c r="JAM60" s="43"/>
      <c r="JAN60" s="43"/>
      <c r="JAO60" s="43"/>
      <c r="JAP60" s="43"/>
      <c r="JAQ60" s="43"/>
      <c r="JAR60" s="43"/>
      <c r="JAS60" s="43"/>
      <c r="JAT60" s="43"/>
      <c r="JAU60" s="43"/>
      <c r="JAV60" s="43"/>
      <c r="JAW60" s="43"/>
      <c r="JAX60" s="43"/>
      <c r="JAY60" s="43"/>
      <c r="JAZ60" s="43"/>
      <c r="JBA60" s="43"/>
      <c r="JBB60" s="43"/>
      <c r="JBC60" s="43"/>
      <c r="JBD60" s="43"/>
      <c r="JBE60" s="43"/>
      <c r="JBF60" s="43"/>
      <c r="JBG60" s="43"/>
      <c r="JBH60" s="43"/>
      <c r="JBI60" s="43"/>
      <c r="JBJ60" s="43"/>
      <c r="JBK60" s="43"/>
      <c r="JBL60" s="43"/>
      <c r="JBM60" s="43"/>
      <c r="JBN60" s="43"/>
      <c r="JBO60" s="43"/>
      <c r="JBP60" s="43"/>
      <c r="JBQ60" s="43"/>
      <c r="JBR60" s="43"/>
      <c r="JBS60" s="43"/>
      <c r="JBT60" s="43"/>
      <c r="JBU60" s="43"/>
      <c r="JBV60" s="43"/>
      <c r="JBW60" s="43"/>
      <c r="JBX60" s="43"/>
      <c r="JBY60" s="43"/>
      <c r="JBZ60" s="43"/>
      <c r="JCA60" s="43"/>
      <c r="JCB60" s="43"/>
      <c r="JCC60" s="43"/>
      <c r="JCD60" s="43"/>
      <c r="JCE60" s="43"/>
      <c r="JCF60" s="43"/>
      <c r="JCG60" s="43"/>
      <c r="JCH60" s="43"/>
      <c r="JCI60" s="43"/>
      <c r="JCJ60" s="43"/>
      <c r="JCK60" s="43"/>
      <c r="JCL60" s="43"/>
      <c r="JCM60" s="43"/>
      <c r="JCN60" s="43"/>
      <c r="JCO60" s="43"/>
      <c r="JCP60" s="43"/>
      <c r="JCQ60" s="43"/>
      <c r="JCR60" s="43"/>
      <c r="JCS60" s="43"/>
      <c r="JCT60" s="43"/>
      <c r="JCU60" s="43"/>
      <c r="JCV60" s="43"/>
      <c r="JCW60" s="43"/>
      <c r="JCX60" s="43"/>
      <c r="JCY60" s="43"/>
      <c r="JCZ60" s="43"/>
      <c r="JDA60" s="43"/>
      <c r="JDB60" s="43"/>
      <c r="JDC60" s="43"/>
      <c r="JDD60" s="43"/>
      <c r="JDE60" s="43"/>
      <c r="JDF60" s="43"/>
      <c r="JDG60" s="43"/>
      <c r="JDH60" s="43"/>
      <c r="JDI60" s="43"/>
      <c r="JDJ60" s="43"/>
      <c r="JDK60" s="43"/>
      <c r="JDL60" s="43"/>
      <c r="JDM60" s="43"/>
      <c r="JDN60" s="43"/>
      <c r="JDO60" s="43"/>
      <c r="JDP60" s="43"/>
      <c r="JDQ60" s="43"/>
      <c r="JDR60" s="43"/>
      <c r="JDS60" s="43"/>
      <c r="JDT60" s="43"/>
      <c r="JDU60" s="43"/>
      <c r="JDV60" s="43"/>
      <c r="JDW60" s="43"/>
      <c r="JDX60" s="43"/>
      <c r="JDY60" s="43"/>
      <c r="JDZ60" s="43"/>
      <c r="JEA60" s="43"/>
      <c r="JEB60" s="43"/>
      <c r="JEC60" s="43"/>
      <c r="JED60" s="43"/>
      <c r="JEE60" s="43"/>
      <c r="JEF60" s="43"/>
      <c r="JEG60" s="43"/>
      <c r="JEH60" s="43"/>
      <c r="JEI60" s="43"/>
      <c r="JEJ60" s="43"/>
      <c r="JEK60" s="43"/>
      <c r="JEL60" s="43"/>
      <c r="JEM60" s="43"/>
      <c r="JEN60" s="43"/>
      <c r="JEO60" s="43"/>
      <c r="JEP60" s="43"/>
      <c r="JEQ60" s="43"/>
      <c r="JER60" s="43"/>
      <c r="JES60" s="43"/>
      <c r="JET60" s="43"/>
      <c r="JEU60" s="43"/>
      <c r="JEV60" s="43"/>
      <c r="JEW60" s="43"/>
      <c r="JEX60" s="43"/>
      <c r="JEY60" s="43"/>
      <c r="JEZ60" s="43"/>
      <c r="JFA60" s="43"/>
      <c r="JFB60" s="43"/>
      <c r="JFC60" s="43"/>
      <c r="JFD60" s="43"/>
      <c r="JFE60" s="43"/>
      <c r="JFF60" s="43"/>
      <c r="JFG60" s="43"/>
      <c r="JFH60" s="43"/>
      <c r="JFI60" s="43"/>
      <c r="JFJ60" s="43"/>
      <c r="JFK60" s="43"/>
      <c r="JFL60" s="43"/>
      <c r="JFM60" s="43"/>
      <c r="JFN60" s="43"/>
      <c r="JFO60" s="43"/>
      <c r="JFP60" s="43"/>
      <c r="JFQ60" s="43"/>
      <c r="JFR60" s="43"/>
      <c r="JFS60" s="43"/>
      <c r="JFT60" s="43"/>
      <c r="JFU60" s="43"/>
      <c r="JFV60" s="43"/>
      <c r="JFW60" s="43"/>
      <c r="JFX60" s="43"/>
      <c r="JFY60" s="43"/>
      <c r="JFZ60" s="43"/>
      <c r="JGA60" s="43"/>
      <c r="JGB60" s="43"/>
      <c r="JGC60" s="43"/>
      <c r="JGD60" s="43"/>
      <c r="JGE60" s="43"/>
      <c r="JGF60" s="43"/>
      <c r="JGG60" s="43"/>
      <c r="JGH60" s="43"/>
      <c r="JGI60" s="43"/>
      <c r="JGJ60" s="43"/>
      <c r="JGK60" s="43"/>
      <c r="JGL60" s="43"/>
      <c r="JGM60" s="43"/>
      <c r="JGN60" s="43"/>
      <c r="JGO60" s="43"/>
      <c r="JGP60" s="43"/>
      <c r="JGQ60" s="43"/>
      <c r="JGR60" s="43"/>
      <c r="JGS60" s="43"/>
      <c r="JGT60" s="43"/>
      <c r="JGU60" s="43"/>
      <c r="JGV60" s="43"/>
      <c r="JGW60" s="43"/>
      <c r="JGX60" s="43"/>
      <c r="JGY60" s="43"/>
      <c r="JGZ60" s="43"/>
      <c r="JHA60" s="43"/>
      <c r="JHB60" s="43"/>
      <c r="JHC60" s="43"/>
      <c r="JHD60" s="43"/>
      <c r="JHE60" s="43"/>
      <c r="JHF60" s="43"/>
      <c r="JHG60" s="43"/>
      <c r="JHH60" s="43"/>
      <c r="JHI60" s="43"/>
      <c r="JHJ60" s="43"/>
      <c r="JHK60" s="43"/>
      <c r="JHL60" s="43"/>
      <c r="JHM60" s="43"/>
      <c r="JHN60" s="43"/>
      <c r="JHO60" s="43"/>
      <c r="JHP60" s="43"/>
      <c r="JHQ60" s="43"/>
      <c r="JHR60" s="43"/>
      <c r="JHS60" s="43"/>
      <c r="JHT60" s="43"/>
      <c r="JHU60" s="43"/>
      <c r="JHV60" s="43"/>
      <c r="JHW60" s="43"/>
      <c r="JHX60" s="43"/>
      <c r="JHY60" s="43"/>
      <c r="JHZ60" s="43"/>
      <c r="JIA60" s="43"/>
      <c r="JIB60" s="43"/>
      <c r="JIC60" s="43"/>
      <c r="JID60" s="43"/>
      <c r="JIE60" s="43"/>
      <c r="JIF60" s="43"/>
      <c r="JIG60" s="43"/>
      <c r="JIH60" s="43"/>
      <c r="JII60" s="43"/>
      <c r="JIJ60" s="43"/>
      <c r="JIK60" s="43"/>
      <c r="JIL60" s="43"/>
      <c r="JIM60" s="43"/>
      <c r="JIN60" s="43"/>
      <c r="JIO60" s="43"/>
      <c r="JIP60" s="43"/>
      <c r="JIQ60" s="43"/>
      <c r="JIR60" s="43"/>
      <c r="JIS60" s="43"/>
      <c r="JIT60" s="43"/>
      <c r="JIU60" s="43"/>
      <c r="JIV60" s="43"/>
      <c r="JIW60" s="43"/>
      <c r="JIX60" s="43"/>
      <c r="JIY60" s="43"/>
      <c r="JIZ60" s="43"/>
      <c r="JJA60" s="43"/>
      <c r="JJB60" s="43"/>
      <c r="JJC60" s="43"/>
      <c r="JJD60" s="43"/>
      <c r="JJE60" s="43"/>
      <c r="JJF60" s="43"/>
      <c r="JJG60" s="43"/>
      <c r="JJH60" s="43"/>
      <c r="JJI60" s="43"/>
      <c r="JJJ60" s="43"/>
      <c r="JJK60" s="43"/>
      <c r="JJL60" s="43"/>
      <c r="JJM60" s="43"/>
      <c r="JJN60" s="43"/>
      <c r="JJO60" s="43"/>
      <c r="JJP60" s="43"/>
      <c r="JJQ60" s="43"/>
      <c r="JJR60" s="43"/>
      <c r="JJS60" s="43"/>
      <c r="JJT60" s="43"/>
      <c r="JJU60" s="43"/>
      <c r="JJV60" s="43"/>
      <c r="JJW60" s="43"/>
      <c r="JJX60" s="43"/>
      <c r="JJY60" s="43"/>
      <c r="JJZ60" s="43"/>
      <c r="JKA60" s="43"/>
      <c r="JKB60" s="43"/>
      <c r="JKC60" s="43"/>
      <c r="JKD60" s="43"/>
      <c r="JKE60" s="43"/>
      <c r="JKF60" s="43"/>
      <c r="JKG60" s="43"/>
      <c r="JKH60" s="43"/>
      <c r="JKI60" s="43"/>
      <c r="JKJ60" s="43"/>
      <c r="JKK60" s="43"/>
      <c r="JKL60" s="43"/>
      <c r="JKM60" s="43"/>
      <c r="JKN60" s="43"/>
      <c r="JKO60" s="43"/>
      <c r="JKP60" s="43"/>
      <c r="JKQ60" s="43"/>
      <c r="JKR60" s="43"/>
      <c r="JKS60" s="43"/>
      <c r="JKT60" s="43"/>
      <c r="JKU60" s="43"/>
      <c r="JKV60" s="43"/>
      <c r="JKW60" s="43"/>
      <c r="JKX60" s="43"/>
      <c r="JKY60" s="43"/>
      <c r="JKZ60" s="43"/>
      <c r="JLA60" s="43"/>
      <c r="JLB60" s="43"/>
      <c r="JLC60" s="43"/>
      <c r="JLD60" s="43"/>
      <c r="JLE60" s="43"/>
      <c r="JLF60" s="43"/>
      <c r="JLG60" s="43"/>
      <c r="JLH60" s="43"/>
      <c r="JLI60" s="43"/>
      <c r="JLJ60" s="43"/>
      <c r="JLK60" s="43"/>
      <c r="JLL60" s="43"/>
      <c r="JLM60" s="43"/>
      <c r="JLN60" s="43"/>
      <c r="JLO60" s="43"/>
      <c r="JLP60" s="43"/>
      <c r="JLQ60" s="43"/>
      <c r="JLR60" s="43"/>
      <c r="JLS60" s="43"/>
      <c r="JLT60" s="43"/>
      <c r="JLU60" s="43"/>
      <c r="JLV60" s="43"/>
      <c r="JLW60" s="43"/>
      <c r="JLX60" s="43"/>
      <c r="JLY60" s="43"/>
      <c r="JLZ60" s="43"/>
      <c r="JMA60" s="43"/>
      <c r="JMB60" s="43"/>
      <c r="JMC60" s="43"/>
      <c r="JMD60" s="43"/>
      <c r="JME60" s="43"/>
      <c r="JMF60" s="43"/>
      <c r="JMG60" s="43"/>
      <c r="JMH60" s="43"/>
      <c r="JMI60" s="43"/>
      <c r="JMJ60" s="43"/>
      <c r="JMK60" s="43"/>
      <c r="JML60" s="43"/>
      <c r="JMM60" s="43"/>
      <c r="JMN60" s="43"/>
      <c r="JMO60" s="43"/>
      <c r="JMP60" s="43"/>
      <c r="JMQ60" s="43"/>
      <c r="JMR60" s="43"/>
      <c r="JMS60" s="43"/>
      <c r="JMT60" s="43"/>
      <c r="JMU60" s="43"/>
      <c r="JMV60" s="43"/>
      <c r="JMW60" s="43"/>
      <c r="JMX60" s="43"/>
      <c r="JMY60" s="43"/>
      <c r="JMZ60" s="43"/>
      <c r="JNA60" s="43"/>
      <c r="JNB60" s="43"/>
      <c r="JNC60" s="43"/>
      <c r="JND60" s="43"/>
      <c r="JNE60" s="43"/>
      <c r="JNF60" s="43"/>
      <c r="JNG60" s="43"/>
      <c r="JNH60" s="43"/>
      <c r="JNI60" s="43"/>
      <c r="JNJ60" s="43"/>
      <c r="JNK60" s="43"/>
      <c r="JNL60" s="43"/>
      <c r="JNM60" s="43"/>
      <c r="JNN60" s="43"/>
      <c r="JNO60" s="43"/>
      <c r="JNP60" s="43"/>
      <c r="JNQ60" s="43"/>
      <c r="JNR60" s="43"/>
      <c r="JNS60" s="43"/>
      <c r="JNT60" s="43"/>
      <c r="JNU60" s="43"/>
      <c r="JNV60" s="43"/>
      <c r="JNW60" s="43"/>
      <c r="JNX60" s="43"/>
      <c r="JNY60" s="43"/>
      <c r="JNZ60" s="43"/>
      <c r="JOA60" s="43"/>
      <c r="JOB60" s="43"/>
      <c r="JOC60" s="43"/>
      <c r="JOD60" s="43"/>
      <c r="JOE60" s="43"/>
      <c r="JOF60" s="43"/>
      <c r="JOG60" s="43"/>
      <c r="JOH60" s="43"/>
      <c r="JOI60" s="43"/>
      <c r="JOJ60" s="43"/>
      <c r="JOK60" s="43"/>
      <c r="JOL60" s="43"/>
      <c r="JOM60" s="43"/>
      <c r="JON60" s="43"/>
      <c r="JOO60" s="43"/>
      <c r="JOP60" s="43"/>
      <c r="JOQ60" s="43"/>
      <c r="JOR60" s="43"/>
      <c r="JOS60" s="43"/>
      <c r="JOT60" s="43"/>
      <c r="JOU60" s="43"/>
      <c r="JOV60" s="43"/>
      <c r="JOW60" s="43"/>
      <c r="JOX60" s="43"/>
      <c r="JOY60" s="43"/>
      <c r="JOZ60" s="43"/>
      <c r="JPA60" s="43"/>
      <c r="JPB60" s="43"/>
      <c r="JPC60" s="43"/>
      <c r="JPD60" s="43"/>
      <c r="JPE60" s="43"/>
      <c r="JPF60" s="43"/>
      <c r="JPG60" s="43"/>
      <c r="JPH60" s="43"/>
      <c r="JPI60" s="43"/>
      <c r="JPJ60" s="43"/>
      <c r="JPK60" s="43"/>
      <c r="JPL60" s="43"/>
      <c r="JPM60" s="43"/>
      <c r="JPN60" s="43"/>
      <c r="JPO60" s="43"/>
      <c r="JPP60" s="43"/>
      <c r="JPQ60" s="43"/>
      <c r="JPR60" s="43"/>
      <c r="JPS60" s="43"/>
      <c r="JPT60" s="43"/>
      <c r="JPU60" s="43"/>
      <c r="JPV60" s="43"/>
      <c r="JPW60" s="43"/>
      <c r="JPX60" s="43"/>
      <c r="JPY60" s="43"/>
      <c r="JPZ60" s="43"/>
      <c r="JQA60" s="43"/>
      <c r="JQB60" s="43"/>
      <c r="JQC60" s="43"/>
      <c r="JQD60" s="43"/>
      <c r="JQE60" s="43"/>
      <c r="JQF60" s="43"/>
      <c r="JQG60" s="43"/>
      <c r="JQH60" s="43"/>
      <c r="JQI60" s="43"/>
      <c r="JQJ60" s="43"/>
      <c r="JQK60" s="43"/>
      <c r="JQL60" s="43"/>
      <c r="JQM60" s="43"/>
      <c r="JQN60" s="43"/>
      <c r="JQO60" s="43"/>
      <c r="JQP60" s="43"/>
      <c r="JQQ60" s="43"/>
      <c r="JQR60" s="43"/>
      <c r="JQS60" s="43"/>
      <c r="JQT60" s="43"/>
      <c r="JQU60" s="43"/>
      <c r="JQV60" s="43"/>
      <c r="JQW60" s="43"/>
      <c r="JQX60" s="43"/>
      <c r="JQY60" s="43"/>
      <c r="JQZ60" s="43"/>
      <c r="JRA60" s="43"/>
      <c r="JRB60" s="43"/>
      <c r="JRC60" s="43"/>
      <c r="JRD60" s="43"/>
      <c r="JRE60" s="43"/>
      <c r="JRF60" s="43"/>
      <c r="JRG60" s="43"/>
      <c r="JRH60" s="43"/>
      <c r="JRI60" s="43"/>
      <c r="JRJ60" s="43"/>
      <c r="JRK60" s="43"/>
      <c r="JRL60" s="43"/>
      <c r="JRM60" s="43"/>
      <c r="JRN60" s="43"/>
      <c r="JRO60" s="43"/>
      <c r="JRP60" s="43"/>
      <c r="JRQ60" s="43"/>
      <c r="JRR60" s="43"/>
      <c r="JRS60" s="43"/>
      <c r="JRT60" s="43"/>
      <c r="JRU60" s="43"/>
      <c r="JRV60" s="43"/>
      <c r="JRW60" s="43"/>
      <c r="JRX60" s="43"/>
      <c r="JRY60" s="43"/>
      <c r="JRZ60" s="43"/>
      <c r="JSA60" s="43"/>
      <c r="JSB60" s="43"/>
      <c r="JSC60" s="43"/>
      <c r="JSD60" s="43"/>
      <c r="JSE60" s="43"/>
      <c r="JSF60" s="43"/>
      <c r="JSG60" s="43"/>
      <c r="JSH60" s="43"/>
      <c r="JSI60" s="43"/>
      <c r="JSJ60" s="43"/>
      <c r="JSK60" s="43"/>
      <c r="JSL60" s="43"/>
      <c r="JSM60" s="43"/>
      <c r="JSN60" s="43"/>
      <c r="JSO60" s="43"/>
      <c r="JSP60" s="43"/>
      <c r="JSQ60" s="43"/>
      <c r="JSR60" s="43"/>
      <c r="JSS60" s="43"/>
      <c r="JST60" s="43"/>
      <c r="JSU60" s="43"/>
      <c r="JSV60" s="43"/>
      <c r="JSW60" s="43"/>
      <c r="JSX60" s="43"/>
      <c r="JSY60" s="43"/>
      <c r="JSZ60" s="43"/>
      <c r="JTA60" s="43"/>
      <c r="JTB60" s="43"/>
      <c r="JTC60" s="43"/>
      <c r="JTD60" s="43"/>
      <c r="JTE60" s="43"/>
      <c r="JTF60" s="43"/>
      <c r="JTG60" s="43"/>
      <c r="JTH60" s="43"/>
      <c r="JTI60" s="43"/>
      <c r="JTJ60" s="43"/>
      <c r="JTK60" s="43"/>
      <c r="JTL60" s="43"/>
      <c r="JTM60" s="43"/>
      <c r="JTN60" s="43"/>
      <c r="JTO60" s="43"/>
      <c r="JTP60" s="43"/>
      <c r="JTQ60" s="43"/>
      <c r="JTR60" s="43"/>
      <c r="JTS60" s="43"/>
      <c r="JTT60" s="43"/>
      <c r="JTU60" s="43"/>
      <c r="JTV60" s="43"/>
      <c r="JTW60" s="43"/>
      <c r="JTX60" s="43"/>
      <c r="JTY60" s="43"/>
      <c r="JTZ60" s="43"/>
      <c r="JUA60" s="43"/>
      <c r="JUB60" s="43"/>
      <c r="JUC60" s="43"/>
      <c r="JUD60" s="43"/>
      <c r="JUE60" s="43"/>
      <c r="JUF60" s="43"/>
      <c r="JUG60" s="43"/>
      <c r="JUH60" s="43"/>
      <c r="JUI60" s="43"/>
      <c r="JUJ60" s="43"/>
      <c r="JUK60" s="43"/>
      <c r="JUL60" s="43"/>
      <c r="JUM60" s="43"/>
      <c r="JUN60" s="43"/>
      <c r="JUO60" s="43"/>
      <c r="JUP60" s="43"/>
      <c r="JUQ60" s="43"/>
      <c r="JUR60" s="43"/>
      <c r="JUS60" s="43"/>
      <c r="JUT60" s="43"/>
      <c r="JUU60" s="43"/>
      <c r="JUV60" s="43"/>
      <c r="JUW60" s="43"/>
      <c r="JUX60" s="43"/>
      <c r="JUY60" s="43"/>
      <c r="JUZ60" s="43"/>
      <c r="JVA60" s="43"/>
      <c r="JVB60" s="43"/>
      <c r="JVC60" s="43"/>
      <c r="JVD60" s="43"/>
      <c r="JVE60" s="43"/>
      <c r="JVF60" s="43"/>
      <c r="JVG60" s="43"/>
      <c r="JVH60" s="43"/>
      <c r="JVI60" s="43"/>
      <c r="JVJ60" s="43"/>
      <c r="JVK60" s="43"/>
      <c r="JVL60" s="43"/>
      <c r="JVM60" s="43"/>
      <c r="JVN60" s="43"/>
      <c r="JVO60" s="43"/>
      <c r="JVP60" s="43"/>
      <c r="JVQ60" s="43"/>
      <c r="JVR60" s="43"/>
      <c r="JVS60" s="43"/>
      <c r="JVT60" s="43"/>
      <c r="JVU60" s="43"/>
      <c r="JVV60" s="43"/>
      <c r="JVW60" s="43"/>
      <c r="JVX60" s="43"/>
      <c r="JVY60" s="43"/>
      <c r="JVZ60" s="43"/>
      <c r="JWA60" s="43"/>
      <c r="JWB60" s="43"/>
      <c r="JWC60" s="43"/>
      <c r="JWD60" s="43"/>
      <c r="JWE60" s="43"/>
      <c r="JWF60" s="43"/>
      <c r="JWG60" s="43"/>
      <c r="JWH60" s="43"/>
      <c r="JWI60" s="43"/>
      <c r="JWJ60" s="43"/>
      <c r="JWK60" s="43"/>
      <c r="JWL60" s="43"/>
      <c r="JWM60" s="43"/>
      <c r="JWN60" s="43"/>
      <c r="JWO60" s="43"/>
      <c r="JWP60" s="43"/>
      <c r="JWQ60" s="43"/>
      <c r="JWR60" s="43"/>
      <c r="JWS60" s="43"/>
      <c r="JWT60" s="43"/>
      <c r="JWU60" s="43"/>
      <c r="JWV60" s="43"/>
      <c r="JWW60" s="43"/>
      <c r="JWX60" s="43"/>
      <c r="JWY60" s="43"/>
      <c r="JWZ60" s="43"/>
      <c r="JXA60" s="43"/>
      <c r="JXB60" s="43"/>
      <c r="JXC60" s="43"/>
      <c r="JXD60" s="43"/>
      <c r="JXE60" s="43"/>
      <c r="JXF60" s="43"/>
      <c r="JXG60" s="43"/>
      <c r="JXH60" s="43"/>
      <c r="JXI60" s="43"/>
      <c r="JXJ60" s="43"/>
      <c r="JXK60" s="43"/>
      <c r="JXL60" s="43"/>
      <c r="JXM60" s="43"/>
      <c r="JXN60" s="43"/>
      <c r="JXO60" s="43"/>
      <c r="JXP60" s="43"/>
      <c r="JXQ60" s="43"/>
      <c r="JXR60" s="43"/>
      <c r="JXS60" s="43"/>
      <c r="JXT60" s="43"/>
      <c r="JXU60" s="43"/>
      <c r="JXV60" s="43"/>
      <c r="JXW60" s="43"/>
      <c r="JXX60" s="43"/>
      <c r="JXY60" s="43"/>
      <c r="JXZ60" s="43"/>
      <c r="JYA60" s="43"/>
      <c r="JYB60" s="43"/>
      <c r="JYC60" s="43"/>
      <c r="JYD60" s="43"/>
      <c r="JYE60" s="43"/>
      <c r="JYF60" s="43"/>
      <c r="JYG60" s="43"/>
      <c r="JYH60" s="43"/>
      <c r="JYI60" s="43"/>
      <c r="JYJ60" s="43"/>
      <c r="JYK60" s="43"/>
      <c r="JYL60" s="43"/>
      <c r="JYM60" s="43"/>
      <c r="JYN60" s="43"/>
      <c r="JYO60" s="43"/>
      <c r="JYP60" s="43"/>
      <c r="JYQ60" s="43"/>
      <c r="JYR60" s="43"/>
      <c r="JYS60" s="43"/>
      <c r="JYT60" s="43"/>
      <c r="JYU60" s="43"/>
      <c r="JYV60" s="43"/>
      <c r="JYW60" s="43"/>
      <c r="JYX60" s="43"/>
      <c r="JYY60" s="43"/>
      <c r="JYZ60" s="43"/>
      <c r="JZA60" s="43"/>
      <c r="JZB60" s="43"/>
      <c r="JZC60" s="43"/>
      <c r="JZD60" s="43"/>
      <c r="JZE60" s="43"/>
      <c r="JZF60" s="43"/>
      <c r="JZG60" s="43"/>
      <c r="JZH60" s="43"/>
      <c r="JZI60" s="43"/>
      <c r="JZJ60" s="43"/>
      <c r="JZK60" s="43"/>
      <c r="JZL60" s="43"/>
      <c r="JZM60" s="43"/>
      <c r="JZN60" s="43"/>
      <c r="JZO60" s="43"/>
      <c r="JZP60" s="43"/>
      <c r="JZQ60" s="43"/>
      <c r="JZR60" s="43"/>
      <c r="JZS60" s="43"/>
      <c r="JZT60" s="43"/>
      <c r="JZU60" s="43"/>
      <c r="JZV60" s="43"/>
      <c r="JZW60" s="43"/>
      <c r="JZX60" s="43"/>
      <c r="JZY60" s="43"/>
      <c r="JZZ60" s="43"/>
      <c r="KAA60" s="43"/>
      <c r="KAB60" s="43"/>
      <c r="KAC60" s="43"/>
      <c r="KAD60" s="43"/>
      <c r="KAE60" s="43"/>
      <c r="KAF60" s="43"/>
      <c r="KAG60" s="43"/>
      <c r="KAH60" s="43"/>
      <c r="KAI60" s="43"/>
      <c r="KAJ60" s="43"/>
      <c r="KAK60" s="43"/>
      <c r="KAL60" s="43"/>
      <c r="KAM60" s="43"/>
      <c r="KAN60" s="43"/>
      <c r="KAO60" s="43"/>
      <c r="KAP60" s="43"/>
      <c r="KAQ60" s="43"/>
      <c r="KAR60" s="43"/>
      <c r="KAS60" s="43"/>
      <c r="KAT60" s="43"/>
      <c r="KAU60" s="43"/>
      <c r="KAV60" s="43"/>
      <c r="KAW60" s="43"/>
      <c r="KAX60" s="43"/>
      <c r="KAY60" s="43"/>
      <c r="KAZ60" s="43"/>
      <c r="KBA60" s="43"/>
      <c r="KBB60" s="43"/>
      <c r="KBC60" s="43"/>
      <c r="KBD60" s="43"/>
      <c r="KBE60" s="43"/>
      <c r="KBF60" s="43"/>
      <c r="KBG60" s="43"/>
      <c r="KBH60" s="43"/>
      <c r="KBI60" s="43"/>
      <c r="KBJ60" s="43"/>
      <c r="KBK60" s="43"/>
      <c r="KBL60" s="43"/>
      <c r="KBM60" s="43"/>
      <c r="KBN60" s="43"/>
      <c r="KBO60" s="43"/>
      <c r="KBP60" s="43"/>
      <c r="KBQ60" s="43"/>
      <c r="KBR60" s="43"/>
      <c r="KBS60" s="43"/>
      <c r="KBT60" s="43"/>
      <c r="KBU60" s="43"/>
      <c r="KBV60" s="43"/>
      <c r="KBW60" s="43"/>
      <c r="KBX60" s="43"/>
      <c r="KBY60" s="43"/>
      <c r="KBZ60" s="43"/>
      <c r="KCA60" s="43"/>
      <c r="KCB60" s="43"/>
      <c r="KCC60" s="43"/>
      <c r="KCD60" s="43"/>
      <c r="KCE60" s="43"/>
      <c r="KCF60" s="43"/>
      <c r="KCG60" s="43"/>
      <c r="KCH60" s="43"/>
      <c r="KCI60" s="43"/>
      <c r="KCJ60" s="43"/>
      <c r="KCK60" s="43"/>
      <c r="KCL60" s="43"/>
      <c r="KCM60" s="43"/>
      <c r="KCN60" s="43"/>
      <c r="KCO60" s="43"/>
      <c r="KCP60" s="43"/>
      <c r="KCQ60" s="43"/>
      <c r="KCR60" s="43"/>
      <c r="KCS60" s="43"/>
      <c r="KCT60" s="43"/>
      <c r="KCU60" s="43"/>
      <c r="KCV60" s="43"/>
      <c r="KCW60" s="43"/>
      <c r="KCX60" s="43"/>
      <c r="KCY60" s="43"/>
      <c r="KCZ60" s="43"/>
      <c r="KDA60" s="43"/>
      <c r="KDB60" s="43"/>
      <c r="KDC60" s="43"/>
      <c r="KDD60" s="43"/>
      <c r="KDE60" s="43"/>
      <c r="KDF60" s="43"/>
      <c r="KDG60" s="43"/>
      <c r="KDH60" s="43"/>
      <c r="KDI60" s="43"/>
      <c r="KDJ60" s="43"/>
      <c r="KDK60" s="43"/>
      <c r="KDL60" s="43"/>
      <c r="KDM60" s="43"/>
      <c r="KDN60" s="43"/>
      <c r="KDO60" s="43"/>
      <c r="KDP60" s="43"/>
      <c r="KDQ60" s="43"/>
      <c r="KDR60" s="43"/>
      <c r="KDS60" s="43"/>
      <c r="KDT60" s="43"/>
      <c r="KDU60" s="43"/>
      <c r="KDV60" s="43"/>
      <c r="KDW60" s="43"/>
      <c r="KDX60" s="43"/>
      <c r="KDY60" s="43"/>
      <c r="KDZ60" s="43"/>
      <c r="KEA60" s="43"/>
      <c r="KEB60" s="43"/>
      <c r="KEC60" s="43"/>
      <c r="KED60" s="43"/>
      <c r="KEE60" s="43"/>
      <c r="KEF60" s="43"/>
      <c r="KEG60" s="43"/>
      <c r="KEH60" s="43"/>
      <c r="KEI60" s="43"/>
      <c r="KEJ60" s="43"/>
      <c r="KEK60" s="43"/>
      <c r="KEL60" s="43"/>
      <c r="KEM60" s="43"/>
      <c r="KEN60" s="43"/>
      <c r="KEO60" s="43"/>
      <c r="KEP60" s="43"/>
      <c r="KEQ60" s="43"/>
      <c r="KER60" s="43"/>
      <c r="KES60" s="43"/>
      <c r="KET60" s="43"/>
      <c r="KEU60" s="43"/>
      <c r="KEV60" s="43"/>
      <c r="KEW60" s="43"/>
      <c r="KEX60" s="43"/>
      <c r="KEY60" s="43"/>
      <c r="KEZ60" s="43"/>
      <c r="KFA60" s="43"/>
      <c r="KFB60" s="43"/>
      <c r="KFC60" s="43"/>
      <c r="KFD60" s="43"/>
      <c r="KFE60" s="43"/>
      <c r="KFF60" s="43"/>
      <c r="KFG60" s="43"/>
      <c r="KFH60" s="43"/>
      <c r="KFI60" s="43"/>
      <c r="KFJ60" s="43"/>
      <c r="KFK60" s="43"/>
      <c r="KFL60" s="43"/>
      <c r="KFM60" s="43"/>
      <c r="KFN60" s="43"/>
      <c r="KFO60" s="43"/>
      <c r="KFP60" s="43"/>
      <c r="KFQ60" s="43"/>
      <c r="KFR60" s="43"/>
      <c r="KFS60" s="43"/>
      <c r="KFT60" s="43"/>
      <c r="KFU60" s="43"/>
      <c r="KFV60" s="43"/>
      <c r="KFW60" s="43"/>
      <c r="KFX60" s="43"/>
      <c r="KFY60" s="43"/>
      <c r="KFZ60" s="43"/>
      <c r="KGA60" s="43"/>
      <c r="KGB60" s="43"/>
      <c r="KGC60" s="43"/>
      <c r="KGD60" s="43"/>
      <c r="KGE60" s="43"/>
      <c r="KGF60" s="43"/>
      <c r="KGG60" s="43"/>
      <c r="KGH60" s="43"/>
      <c r="KGI60" s="43"/>
      <c r="KGJ60" s="43"/>
      <c r="KGK60" s="43"/>
      <c r="KGL60" s="43"/>
      <c r="KGM60" s="43"/>
      <c r="KGN60" s="43"/>
      <c r="KGO60" s="43"/>
      <c r="KGP60" s="43"/>
      <c r="KGQ60" s="43"/>
      <c r="KGR60" s="43"/>
      <c r="KGS60" s="43"/>
      <c r="KGT60" s="43"/>
      <c r="KGU60" s="43"/>
      <c r="KGV60" s="43"/>
      <c r="KGW60" s="43"/>
      <c r="KGX60" s="43"/>
      <c r="KGY60" s="43"/>
      <c r="KGZ60" s="43"/>
      <c r="KHA60" s="43"/>
      <c r="KHB60" s="43"/>
      <c r="KHC60" s="43"/>
      <c r="KHD60" s="43"/>
      <c r="KHE60" s="43"/>
      <c r="KHF60" s="43"/>
      <c r="KHG60" s="43"/>
      <c r="KHH60" s="43"/>
      <c r="KHI60" s="43"/>
      <c r="KHJ60" s="43"/>
      <c r="KHK60" s="43"/>
      <c r="KHL60" s="43"/>
      <c r="KHM60" s="43"/>
      <c r="KHN60" s="43"/>
      <c r="KHO60" s="43"/>
      <c r="KHP60" s="43"/>
      <c r="KHQ60" s="43"/>
      <c r="KHR60" s="43"/>
      <c r="KHS60" s="43"/>
      <c r="KHT60" s="43"/>
      <c r="KHU60" s="43"/>
      <c r="KHV60" s="43"/>
      <c r="KHW60" s="43"/>
      <c r="KHX60" s="43"/>
      <c r="KHY60" s="43"/>
      <c r="KHZ60" s="43"/>
      <c r="KIA60" s="43"/>
      <c r="KIB60" s="43"/>
      <c r="KIC60" s="43"/>
      <c r="KID60" s="43"/>
      <c r="KIE60" s="43"/>
      <c r="KIF60" s="43"/>
      <c r="KIG60" s="43"/>
      <c r="KIH60" s="43"/>
      <c r="KII60" s="43"/>
      <c r="KIJ60" s="43"/>
      <c r="KIK60" s="43"/>
      <c r="KIL60" s="43"/>
      <c r="KIM60" s="43"/>
      <c r="KIN60" s="43"/>
      <c r="KIO60" s="43"/>
      <c r="KIP60" s="43"/>
      <c r="KIQ60" s="43"/>
      <c r="KIR60" s="43"/>
      <c r="KIS60" s="43"/>
      <c r="KIT60" s="43"/>
      <c r="KIU60" s="43"/>
      <c r="KIV60" s="43"/>
      <c r="KIW60" s="43"/>
      <c r="KIX60" s="43"/>
      <c r="KIY60" s="43"/>
      <c r="KIZ60" s="43"/>
      <c r="KJA60" s="43"/>
      <c r="KJB60" s="43"/>
      <c r="KJC60" s="43"/>
      <c r="KJD60" s="43"/>
      <c r="KJE60" s="43"/>
      <c r="KJF60" s="43"/>
      <c r="KJG60" s="43"/>
      <c r="KJH60" s="43"/>
      <c r="KJI60" s="43"/>
      <c r="KJJ60" s="43"/>
      <c r="KJK60" s="43"/>
      <c r="KJL60" s="43"/>
      <c r="KJM60" s="43"/>
      <c r="KJN60" s="43"/>
      <c r="KJO60" s="43"/>
      <c r="KJP60" s="43"/>
      <c r="KJQ60" s="43"/>
      <c r="KJR60" s="43"/>
      <c r="KJS60" s="43"/>
      <c r="KJT60" s="43"/>
      <c r="KJU60" s="43"/>
      <c r="KJV60" s="43"/>
      <c r="KJW60" s="43"/>
      <c r="KJX60" s="43"/>
      <c r="KJY60" s="43"/>
      <c r="KJZ60" s="43"/>
      <c r="KKA60" s="43"/>
      <c r="KKB60" s="43"/>
      <c r="KKC60" s="43"/>
      <c r="KKD60" s="43"/>
      <c r="KKE60" s="43"/>
      <c r="KKF60" s="43"/>
      <c r="KKG60" s="43"/>
      <c r="KKH60" s="43"/>
      <c r="KKI60" s="43"/>
      <c r="KKJ60" s="43"/>
      <c r="KKK60" s="43"/>
      <c r="KKL60" s="43"/>
      <c r="KKM60" s="43"/>
      <c r="KKN60" s="43"/>
      <c r="KKO60" s="43"/>
      <c r="KKP60" s="43"/>
      <c r="KKQ60" s="43"/>
      <c r="KKR60" s="43"/>
      <c r="KKS60" s="43"/>
      <c r="KKT60" s="43"/>
      <c r="KKU60" s="43"/>
      <c r="KKV60" s="43"/>
      <c r="KKW60" s="43"/>
      <c r="KKX60" s="43"/>
      <c r="KKY60" s="43"/>
      <c r="KKZ60" s="43"/>
      <c r="KLA60" s="43"/>
      <c r="KLB60" s="43"/>
      <c r="KLC60" s="43"/>
      <c r="KLD60" s="43"/>
      <c r="KLE60" s="43"/>
      <c r="KLF60" s="43"/>
      <c r="KLG60" s="43"/>
      <c r="KLH60" s="43"/>
      <c r="KLI60" s="43"/>
      <c r="KLJ60" s="43"/>
      <c r="KLK60" s="43"/>
      <c r="KLL60" s="43"/>
      <c r="KLM60" s="43"/>
      <c r="KLN60" s="43"/>
      <c r="KLO60" s="43"/>
      <c r="KLP60" s="43"/>
      <c r="KLQ60" s="43"/>
      <c r="KLR60" s="43"/>
      <c r="KLS60" s="43"/>
      <c r="KLT60" s="43"/>
      <c r="KLU60" s="43"/>
      <c r="KLV60" s="43"/>
      <c r="KLW60" s="43"/>
      <c r="KLX60" s="43"/>
      <c r="KLY60" s="43"/>
      <c r="KLZ60" s="43"/>
      <c r="KMA60" s="43"/>
      <c r="KMB60" s="43"/>
      <c r="KMC60" s="43"/>
      <c r="KMD60" s="43"/>
      <c r="KME60" s="43"/>
      <c r="KMF60" s="43"/>
      <c r="KMG60" s="43"/>
      <c r="KMH60" s="43"/>
      <c r="KMI60" s="43"/>
      <c r="KMJ60" s="43"/>
      <c r="KMK60" s="43"/>
      <c r="KML60" s="43"/>
      <c r="KMM60" s="43"/>
      <c r="KMN60" s="43"/>
      <c r="KMO60" s="43"/>
      <c r="KMP60" s="43"/>
      <c r="KMQ60" s="43"/>
      <c r="KMR60" s="43"/>
      <c r="KMS60" s="43"/>
      <c r="KMT60" s="43"/>
      <c r="KMU60" s="43"/>
      <c r="KMV60" s="43"/>
      <c r="KMW60" s="43"/>
      <c r="KMX60" s="43"/>
      <c r="KMY60" s="43"/>
      <c r="KMZ60" s="43"/>
      <c r="KNA60" s="43"/>
      <c r="KNB60" s="43"/>
      <c r="KNC60" s="43"/>
      <c r="KND60" s="43"/>
      <c r="KNE60" s="43"/>
      <c r="KNF60" s="43"/>
      <c r="KNG60" s="43"/>
      <c r="KNH60" s="43"/>
      <c r="KNI60" s="43"/>
      <c r="KNJ60" s="43"/>
      <c r="KNK60" s="43"/>
      <c r="KNL60" s="43"/>
      <c r="KNM60" s="43"/>
      <c r="KNN60" s="43"/>
      <c r="KNO60" s="43"/>
      <c r="KNP60" s="43"/>
      <c r="KNQ60" s="43"/>
      <c r="KNR60" s="43"/>
      <c r="KNS60" s="43"/>
      <c r="KNT60" s="43"/>
      <c r="KNU60" s="43"/>
      <c r="KNV60" s="43"/>
      <c r="KNW60" s="43"/>
      <c r="KNX60" s="43"/>
      <c r="KNY60" s="43"/>
      <c r="KNZ60" s="43"/>
      <c r="KOA60" s="43"/>
      <c r="KOB60" s="43"/>
      <c r="KOC60" s="43"/>
      <c r="KOD60" s="43"/>
      <c r="KOE60" s="43"/>
      <c r="KOF60" s="43"/>
      <c r="KOG60" s="43"/>
      <c r="KOH60" s="43"/>
      <c r="KOI60" s="43"/>
      <c r="KOJ60" s="43"/>
      <c r="KOK60" s="43"/>
      <c r="KOL60" s="43"/>
      <c r="KOM60" s="43"/>
      <c r="KON60" s="43"/>
      <c r="KOO60" s="43"/>
      <c r="KOP60" s="43"/>
      <c r="KOQ60" s="43"/>
      <c r="KOR60" s="43"/>
      <c r="KOS60" s="43"/>
      <c r="KOT60" s="43"/>
      <c r="KOU60" s="43"/>
      <c r="KOV60" s="43"/>
      <c r="KOW60" s="43"/>
      <c r="KOX60" s="43"/>
      <c r="KOY60" s="43"/>
      <c r="KOZ60" s="43"/>
      <c r="KPA60" s="43"/>
      <c r="KPB60" s="43"/>
      <c r="KPC60" s="43"/>
      <c r="KPD60" s="43"/>
      <c r="KPE60" s="43"/>
      <c r="KPF60" s="43"/>
      <c r="KPG60" s="43"/>
      <c r="KPH60" s="43"/>
      <c r="KPI60" s="43"/>
      <c r="KPJ60" s="43"/>
      <c r="KPK60" s="43"/>
      <c r="KPL60" s="43"/>
      <c r="KPM60" s="43"/>
      <c r="KPN60" s="43"/>
      <c r="KPO60" s="43"/>
      <c r="KPP60" s="43"/>
      <c r="KPQ60" s="43"/>
      <c r="KPR60" s="43"/>
      <c r="KPS60" s="43"/>
      <c r="KPT60" s="43"/>
      <c r="KPU60" s="43"/>
      <c r="KPV60" s="43"/>
      <c r="KPW60" s="43"/>
      <c r="KPX60" s="43"/>
      <c r="KPY60" s="43"/>
      <c r="KPZ60" s="43"/>
      <c r="KQA60" s="43"/>
      <c r="KQB60" s="43"/>
      <c r="KQC60" s="43"/>
      <c r="KQD60" s="43"/>
      <c r="KQE60" s="43"/>
      <c r="KQF60" s="43"/>
      <c r="KQG60" s="43"/>
      <c r="KQH60" s="43"/>
      <c r="KQI60" s="43"/>
      <c r="KQJ60" s="43"/>
      <c r="KQK60" s="43"/>
      <c r="KQL60" s="43"/>
      <c r="KQM60" s="43"/>
      <c r="KQN60" s="43"/>
      <c r="KQO60" s="43"/>
      <c r="KQP60" s="43"/>
      <c r="KQQ60" s="43"/>
      <c r="KQR60" s="43"/>
      <c r="KQS60" s="43"/>
      <c r="KQT60" s="43"/>
      <c r="KQU60" s="43"/>
      <c r="KQV60" s="43"/>
      <c r="KQW60" s="43"/>
      <c r="KQX60" s="43"/>
      <c r="KQY60" s="43"/>
      <c r="KQZ60" s="43"/>
      <c r="KRA60" s="43"/>
      <c r="KRB60" s="43"/>
      <c r="KRC60" s="43"/>
      <c r="KRD60" s="43"/>
      <c r="KRE60" s="43"/>
      <c r="KRF60" s="43"/>
      <c r="KRG60" s="43"/>
      <c r="KRH60" s="43"/>
      <c r="KRI60" s="43"/>
      <c r="KRJ60" s="43"/>
      <c r="KRK60" s="43"/>
      <c r="KRL60" s="43"/>
      <c r="KRM60" s="43"/>
      <c r="KRN60" s="43"/>
      <c r="KRO60" s="43"/>
      <c r="KRP60" s="43"/>
      <c r="KRQ60" s="43"/>
      <c r="KRR60" s="43"/>
      <c r="KRS60" s="43"/>
      <c r="KRT60" s="43"/>
      <c r="KRU60" s="43"/>
      <c r="KRV60" s="43"/>
      <c r="KRW60" s="43"/>
      <c r="KRX60" s="43"/>
      <c r="KRY60" s="43"/>
      <c r="KRZ60" s="43"/>
      <c r="KSA60" s="43"/>
      <c r="KSB60" s="43"/>
      <c r="KSC60" s="43"/>
      <c r="KSD60" s="43"/>
      <c r="KSE60" s="43"/>
      <c r="KSF60" s="43"/>
      <c r="KSG60" s="43"/>
      <c r="KSH60" s="43"/>
      <c r="KSI60" s="43"/>
      <c r="KSJ60" s="43"/>
      <c r="KSK60" s="43"/>
      <c r="KSL60" s="43"/>
      <c r="KSM60" s="43"/>
      <c r="KSN60" s="43"/>
      <c r="KSO60" s="43"/>
      <c r="KSP60" s="43"/>
      <c r="KSQ60" s="43"/>
      <c r="KSR60" s="43"/>
      <c r="KSS60" s="43"/>
      <c r="KST60" s="43"/>
      <c r="KSU60" s="43"/>
      <c r="KSV60" s="43"/>
      <c r="KSW60" s="43"/>
      <c r="KSX60" s="43"/>
      <c r="KSY60" s="43"/>
      <c r="KSZ60" s="43"/>
      <c r="KTA60" s="43"/>
      <c r="KTB60" s="43"/>
      <c r="KTC60" s="43"/>
      <c r="KTD60" s="43"/>
      <c r="KTE60" s="43"/>
      <c r="KTF60" s="43"/>
      <c r="KTG60" s="43"/>
      <c r="KTH60" s="43"/>
      <c r="KTI60" s="43"/>
      <c r="KTJ60" s="43"/>
      <c r="KTK60" s="43"/>
      <c r="KTL60" s="43"/>
      <c r="KTM60" s="43"/>
      <c r="KTN60" s="43"/>
      <c r="KTO60" s="43"/>
      <c r="KTP60" s="43"/>
      <c r="KTQ60" s="43"/>
      <c r="KTR60" s="43"/>
      <c r="KTS60" s="43"/>
      <c r="KTT60" s="43"/>
      <c r="KTU60" s="43"/>
      <c r="KTV60" s="43"/>
      <c r="KTW60" s="43"/>
      <c r="KTX60" s="43"/>
      <c r="KTY60" s="43"/>
      <c r="KTZ60" s="43"/>
      <c r="KUA60" s="43"/>
      <c r="KUB60" s="43"/>
      <c r="KUC60" s="43"/>
      <c r="KUD60" s="43"/>
      <c r="KUE60" s="43"/>
      <c r="KUF60" s="43"/>
      <c r="KUG60" s="43"/>
      <c r="KUH60" s="43"/>
      <c r="KUI60" s="43"/>
      <c r="KUJ60" s="43"/>
      <c r="KUK60" s="43"/>
      <c r="KUL60" s="43"/>
      <c r="KUM60" s="43"/>
      <c r="KUN60" s="43"/>
      <c r="KUO60" s="43"/>
      <c r="KUP60" s="43"/>
      <c r="KUQ60" s="43"/>
      <c r="KUR60" s="43"/>
      <c r="KUS60" s="43"/>
      <c r="KUT60" s="43"/>
      <c r="KUU60" s="43"/>
      <c r="KUV60" s="43"/>
      <c r="KUW60" s="43"/>
      <c r="KUX60" s="43"/>
      <c r="KUY60" s="43"/>
      <c r="KUZ60" s="43"/>
      <c r="KVA60" s="43"/>
      <c r="KVB60" s="43"/>
      <c r="KVC60" s="43"/>
      <c r="KVD60" s="43"/>
      <c r="KVE60" s="43"/>
      <c r="KVF60" s="43"/>
      <c r="KVG60" s="43"/>
      <c r="KVH60" s="43"/>
      <c r="KVI60" s="43"/>
      <c r="KVJ60" s="43"/>
      <c r="KVK60" s="43"/>
      <c r="KVL60" s="43"/>
      <c r="KVM60" s="43"/>
      <c r="KVN60" s="43"/>
      <c r="KVO60" s="43"/>
      <c r="KVP60" s="43"/>
      <c r="KVQ60" s="43"/>
      <c r="KVR60" s="43"/>
      <c r="KVS60" s="43"/>
      <c r="KVT60" s="43"/>
      <c r="KVU60" s="43"/>
      <c r="KVV60" s="43"/>
      <c r="KVW60" s="43"/>
      <c r="KVX60" s="43"/>
      <c r="KVY60" s="43"/>
      <c r="KVZ60" s="43"/>
      <c r="KWA60" s="43"/>
      <c r="KWB60" s="43"/>
      <c r="KWC60" s="43"/>
      <c r="KWD60" s="43"/>
      <c r="KWE60" s="43"/>
      <c r="KWF60" s="43"/>
      <c r="KWG60" s="43"/>
      <c r="KWH60" s="43"/>
      <c r="KWI60" s="43"/>
      <c r="KWJ60" s="43"/>
      <c r="KWK60" s="43"/>
      <c r="KWL60" s="43"/>
      <c r="KWM60" s="43"/>
      <c r="KWN60" s="43"/>
      <c r="KWO60" s="43"/>
      <c r="KWP60" s="43"/>
      <c r="KWQ60" s="43"/>
      <c r="KWR60" s="43"/>
      <c r="KWS60" s="43"/>
      <c r="KWT60" s="43"/>
      <c r="KWU60" s="43"/>
      <c r="KWV60" s="43"/>
      <c r="KWW60" s="43"/>
      <c r="KWX60" s="43"/>
      <c r="KWY60" s="43"/>
      <c r="KWZ60" s="43"/>
      <c r="KXA60" s="43"/>
      <c r="KXB60" s="43"/>
      <c r="KXC60" s="43"/>
      <c r="KXD60" s="43"/>
      <c r="KXE60" s="43"/>
      <c r="KXF60" s="43"/>
      <c r="KXG60" s="43"/>
      <c r="KXH60" s="43"/>
      <c r="KXI60" s="43"/>
      <c r="KXJ60" s="43"/>
      <c r="KXK60" s="43"/>
      <c r="KXL60" s="43"/>
      <c r="KXM60" s="43"/>
      <c r="KXN60" s="43"/>
      <c r="KXO60" s="43"/>
      <c r="KXP60" s="43"/>
      <c r="KXQ60" s="43"/>
      <c r="KXR60" s="43"/>
      <c r="KXS60" s="43"/>
      <c r="KXT60" s="43"/>
      <c r="KXU60" s="43"/>
      <c r="KXV60" s="43"/>
      <c r="KXW60" s="43"/>
      <c r="KXX60" s="43"/>
      <c r="KXY60" s="43"/>
      <c r="KXZ60" s="43"/>
      <c r="KYA60" s="43"/>
      <c r="KYB60" s="43"/>
      <c r="KYC60" s="43"/>
      <c r="KYD60" s="43"/>
      <c r="KYE60" s="43"/>
      <c r="KYF60" s="43"/>
      <c r="KYG60" s="43"/>
      <c r="KYH60" s="43"/>
      <c r="KYI60" s="43"/>
      <c r="KYJ60" s="43"/>
      <c r="KYK60" s="43"/>
      <c r="KYL60" s="43"/>
      <c r="KYM60" s="43"/>
      <c r="KYN60" s="43"/>
      <c r="KYO60" s="43"/>
      <c r="KYP60" s="43"/>
      <c r="KYQ60" s="43"/>
      <c r="KYR60" s="43"/>
      <c r="KYS60" s="43"/>
      <c r="KYT60" s="43"/>
      <c r="KYU60" s="43"/>
      <c r="KYV60" s="43"/>
      <c r="KYW60" s="43"/>
      <c r="KYX60" s="43"/>
      <c r="KYY60" s="43"/>
      <c r="KYZ60" s="43"/>
      <c r="KZA60" s="43"/>
      <c r="KZB60" s="43"/>
      <c r="KZC60" s="43"/>
      <c r="KZD60" s="43"/>
      <c r="KZE60" s="43"/>
      <c r="KZF60" s="43"/>
      <c r="KZG60" s="43"/>
      <c r="KZH60" s="43"/>
      <c r="KZI60" s="43"/>
      <c r="KZJ60" s="43"/>
      <c r="KZK60" s="43"/>
      <c r="KZL60" s="43"/>
      <c r="KZM60" s="43"/>
      <c r="KZN60" s="43"/>
      <c r="KZO60" s="43"/>
      <c r="KZP60" s="43"/>
      <c r="KZQ60" s="43"/>
      <c r="KZR60" s="43"/>
      <c r="KZS60" s="43"/>
      <c r="KZT60" s="43"/>
      <c r="KZU60" s="43"/>
      <c r="KZV60" s="43"/>
      <c r="KZW60" s="43"/>
      <c r="KZX60" s="43"/>
      <c r="KZY60" s="43"/>
      <c r="KZZ60" s="43"/>
      <c r="LAA60" s="43"/>
      <c r="LAB60" s="43"/>
      <c r="LAC60" s="43"/>
      <c r="LAD60" s="43"/>
      <c r="LAE60" s="43"/>
      <c r="LAF60" s="43"/>
      <c r="LAG60" s="43"/>
      <c r="LAH60" s="43"/>
      <c r="LAI60" s="43"/>
      <c r="LAJ60" s="43"/>
      <c r="LAK60" s="43"/>
      <c r="LAL60" s="43"/>
      <c r="LAM60" s="43"/>
      <c r="LAN60" s="43"/>
      <c r="LAO60" s="43"/>
      <c r="LAP60" s="43"/>
      <c r="LAQ60" s="43"/>
      <c r="LAR60" s="43"/>
      <c r="LAS60" s="43"/>
      <c r="LAT60" s="43"/>
      <c r="LAU60" s="43"/>
      <c r="LAV60" s="43"/>
      <c r="LAW60" s="43"/>
      <c r="LAX60" s="43"/>
      <c r="LAY60" s="43"/>
      <c r="LAZ60" s="43"/>
      <c r="LBA60" s="43"/>
      <c r="LBB60" s="43"/>
      <c r="LBC60" s="43"/>
      <c r="LBD60" s="43"/>
      <c r="LBE60" s="43"/>
      <c r="LBF60" s="43"/>
      <c r="LBG60" s="43"/>
      <c r="LBH60" s="43"/>
      <c r="LBI60" s="43"/>
      <c r="LBJ60" s="43"/>
      <c r="LBK60" s="43"/>
      <c r="LBL60" s="43"/>
      <c r="LBM60" s="43"/>
      <c r="LBN60" s="43"/>
      <c r="LBO60" s="43"/>
      <c r="LBP60" s="43"/>
      <c r="LBQ60" s="43"/>
      <c r="LBR60" s="43"/>
      <c r="LBS60" s="43"/>
      <c r="LBT60" s="43"/>
      <c r="LBU60" s="43"/>
      <c r="LBV60" s="43"/>
      <c r="LBW60" s="43"/>
      <c r="LBX60" s="43"/>
      <c r="LBY60" s="43"/>
      <c r="LBZ60" s="43"/>
      <c r="LCA60" s="43"/>
      <c r="LCB60" s="43"/>
      <c r="LCC60" s="43"/>
      <c r="LCD60" s="43"/>
      <c r="LCE60" s="43"/>
      <c r="LCF60" s="43"/>
      <c r="LCG60" s="43"/>
      <c r="LCH60" s="43"/>
      <c r="LCI60" s="43"/>
      <c r="LCJ60" s="43"/>
      <c r="LCK60" s="43"/>
      <c r="LCL60" s="43"/>
      <c r="LCM60" s="43"/>
      <c r="LCN60" s="43"/>
      <c r="LCO60" s="43"/>
      <c r="LCP60" s="43"/>
      <c r="LCQ60" s="43"/>
      <c r="LCR60" s="43"/>
      <c r="LCS60" s="43"/>
      <c r="LCT60" s="43"/>
      <c r="LCU60" s="43"/>
      <c r="LCV60" s="43"/>
      <c r="LCW60" s="43"/>
      <c r="LCX60" s="43"/>
      <c r="LCY60" s="43"/>
      <c r="LCZ60" s="43"/>
      <c r="LDA60" s="43"/>
      <c r="LDB60" s="43"/>
      <c r="LDC60" s="43"/>
      <c r="LDD60" s="43"/>
      <c r="LDE60" s="43"/>
      <c r="LDF60" s="43"/>
      <c r="LDG60" s="43"/>
      <c r="LDH60" s="43"/>
      <c r="LDI60" s="43"/>
      <c r="LDJ60" s="43"/>
      <c r="LDK60" s="43"/>
      <c r="LDL60" s="43"/>
      <c r="LDM60" s="43"/>
      <c r="LDN60" s="43"/>
      <c r="LDO60" s="43"/>
      <c r="LDP60" s="43"/>
      <c r="LDQ60" s="43"/>
      <c r="LDR60" s="43"/>
      <c r="LDS60" s="43"/>
      <c r="LDT60" s="43"/>
      <c r="LDU60" s="43"/>
      <c r="LDV60" s="43"/>
      <c r="LDW60" s="43"/>
      <c r="LDX60" s="43"/>
      <c r="LDY60" s="43"/>
      <c r="LDZ60" s="43"/>
      <c r="LEA60" s="43"/>
      <c r="LEB60" s="43"/>
      <c r="LEC60" s="43"/>
      <c r="LED60" s="43"/>
      <c r="LEE60" s="43"/>
      <c r="LEF60" s="43"/>
      <c r="LEG60" s="43"/>
      <c r="LEH60" s="43"/>
      <c r="LEI60" s="43"/>
      <c r="LEJ60" s="43"/>
      <c r="LEK60" s="43"/>
      <c r="LEL60" s="43"/>
      <c r="LEM60" s="43"/>
      <c r="LEN60" s="43"/>
      <c r="LEO60" s="43"/>
      <c r="LEP60" s="43"/>
      <c r="LEQ60" s="43"/>
      <c r="LER60" s="43"/>
      <c r="LES60" s="43"/>
      <c r="LET60" s="43"/>
      <c r="LEU60" s="43"/>
      <c r="LEV60" s="43"/>
      <c r="LEW60" s="43"/>
      <c r="LEX60" s="43"/>
      <c r="LEY60" s="43"/>
      <c r="LEZ60" s="43"/>
      <c r="LFA60" s="43"/>
      <c r="LFB60" s="43"/>
      <c r="LFC60" s="43"/>
      <c r="LFD60" s="43"/>
      <c r="LFE60" s="43"/>
      <c r="LFF60" s="43"/>
      <c r="LFG60" s="43"/>
      <c r="LFH60" s="43"/>
      <c r="LFI60" s="43"/>
      <c r="LFJ60" s="43"/>
      <c r="LFK60" s="43"/>
      <c r="LFL60" s="43"/>
      <c r="LFM60" s="43"/>
      <c r="LFN60" s="43"/>
      <c r="LFO60" s="43"/>
      <c r="LFP60" s="43"/>
      <c r="LFQ60" s="43"/>
      <c r="LFR60" s="43"/>
      <c r="LFS60" s="43"/>
      <c r="LFT60" s="43"/>
      <c r="LFU60" s="43"/>
      <c r="LFV60" s="43"/>
      <c r="LFW60" s="43"/>
      <c r="LFX60" s="43"/>
      <c r="LFY60" s="43"/>
      <c r="LFZ60" s="43"/>
      <c r="LGA60" s="43"/>
      <c r="LGB60" s="43"/>
      <c r="LGC60" s="43"/>
      <c r="LGD60" s="43"/>
      <c r="LGE60" s="43"/>
      <c r="LGF60" s="43"/>
      <c r="LGG60" s="43"/>
      <c r="LGH60" s="43"/>
      <c r="LGI60" s="43"/>
      <c r="LGJ60" s="43"/>
      <c r="LGK60" s="43"/>
      <c r="LGL60" s="43"/>
      <c r="LGM60" s="43"/>
      <c r="LGN60" s="43"/>
      <c r="LGO60" s="43"/>
      <c r="LGP60" s="43"/>
      <c r="LGQ60" s="43"/>
      <c r="LGR60" s="43"/>
      <c r="LGS60" s="43"/>
      <c r="LGT60" s="43"/>
      <c r="LGU60" s="43"/>
      <c r="LGV60" s="43"/>
      <c r="LGW60" s="43"/>
      <c r="LGX60" s="43"/>
      <c r="LGY60" s="43"/>
      <c r="LGZ60" s="43"/>
      <c r="LHA60" s="43"/>
      <c r="LHB60" s="43"/>
      <c r="LHC60" s="43"/>
      <c r="LHD60" s="43"/>
      <c r="LHE60" s="43"/>
      <c r="LHF60" s="43"/>
      <c r="LHG60" s="43"/>
      <c r="LHH60" s="43"/>
      <c r="LHI60" s="43"/>
      <c r="LHJ60" s="43"/>
      <c r="LHK60" s="43"/>
      <c r="LHL60" s="43"/>
      <c r="LHM60" s="43"/>
      <c r="LHN60" s="43"/>
      <c r="LHO60" s="43"/>
      <c r="LHP60" s="43"/>
      <c r="LHQ60" s="43"/>
      <c r="LHR60" s="43"/>
      <c r="LHS60" s="43"/>
      <c r="LHT60" s="43"/>
      <c r="LHU60" s="43"/>
      <c r="LHV60" s="43"/>
      <c r="LHW60" s="43"/>
      <c r="LHX60" s="43"/>
      <c r="LHY60" s="43"/>
      <c r="LHZ60" s="43"/>
      <c r="LIA60" s="43"/>
      <c r="LIB60" s="43"/>
      <c r="LIC60" s="43"/>
      <c r="LID60" s="43"/>
      <c r="LIE60" s="43"/>
      <c r="LIF60" s="43"/>
      <c r="LIG60" s="43"/>
      <c r="LIH60" s="43"/>
      <c r="LII60" s="43"/>
      <c r="LIJ60" s="43"/>
      <c r="LIK60" s="43"/>
      <c r="LIL60" s="43"/>
      <c r="LIM60" s="43"/>
      <c r="LIN60" s="43"/>
      <c r="LIO60" s="43"/>
      <c r="LIP60" s="43"/>
      <c r="LIQ60" s="43"/>
      <c r="LIR60" s="43"/>
      <c r="LIS60" s="43"/>
      <c r="LIT60" s="43"/>
      <c r="LIU60" s="43"/>
      <c r="LIV60" s="43"/>
      <c r="LIW60" s="43"/>
      <c r="LIX60" s="43"/>
      <c r="LIY60" s="43"/>
      <c r="LIZ60" s="43"/>
      <c r="LJA60" s="43"/>
      <c r="LJB60" s="43"/>
      <c r="LJC60" s="43"/>
      <c r="LJD60" s="43"/>
      <c r="LJE60" s="43"/>
      <c r="LJF60" s="43"/>
      <c r="LJG60" s="43"/>
      <c r="LJH60" s="43"/>
      <c r="LJI60" s="43"/>
      <c r="LJJ60" s="43"/>
      <c r="LJK60" s="43"/>
      <c r="LJL60" s="43"/>
      <c r="LJM60" s="43"/>
      <c r="LJN60" s="43"/>
      <c r="LJO60" s="43"/>
      <c r="LJP60" s="43"/>
      <c r="LJQ60" s="43"/>
      <c r="LJR60" s="43"/>
      <c r="LJS60" s="43"/>
      <c r="LJT60" s="43"/>
      <c r="LJU60" s="43"/>
      <c r="LJV60" s="43"/>
      <c r="LJW60" s="43"/>
      <c r="LJX60" s="43"/>
      <c r="LJY60" s="43"/>
      <c r="LJZ60" s="43"/>
      <c r="LKA60" s="43"/>
      <c r="LKB60" s="43"/>
      <c r="LKC60" s="43"/>
      <c r="LKD60" s="43"/>
      <c r="LKE60" s="43"/>
      <c r="LKF60" s="43"/>
      <c r="LKG60" s="43"/>
      <c r="LKH60" s="43"/>
      <c r="LKI60" s="43"/>
      <c r="LKJ60" s="43"/>
      <c r="LKK60" s="43"/>
      <c r="LKL60" s="43"/>
      <c r="LKM60" s="43"/>
      <c r="LKN60" s="43"/>
      <c r="LKO60" s="43"/>
      <c r="LKP60" s="43"/>
      <c r="LKQ60" s="43"/>
      <c r="LKR60" s="43"/>
      <c r="LKS60" s="43"/>
      <c r="LKT60" s="43"/>
      <c r="LKU60" s="43"/>
      <c r="LKV60" s="43"/>
      <c r="LKW60" s="43"/>
      <c r="LKX60" s="43"/>
      <c r="LKY60" s="43"/>
      <c r="LKZ60" s="43"/>
      <c r="LLA60" s="43"/>
      <c r="LLB60" s="43"/>
      <c r="LLC60" s="43"/>
      <c r="LLD60" s="43"/>
      <c r="LLE60" s="43"/>
      <c r="LLF60" s="43"/>
      <c r="LLG60" s="43"/>
      <c r="LLH60" s="43"/>
      <c r="LLI60" s="43"/>
      <c r="LLJ60" s="43"/>
      <c r="LLK60" s="43"/>
      <c r="LLL60" s="43"/>
      <c r="LLM60" s="43"/>
      <c r="LLN60" s="43"/>
      <c r="LLO60" s="43"/>
      <c r="LLP60" s="43"/>
      <c r="LLQ60" s="43"/>
      <c r="LLR60" s="43"/>
      <c r="LLS60" s="43"/>
      <c r="LLT60" s="43"/>
      <c r="LLU60" s="43"/>
      <c r="LLV60" s="43"/>
      <c r="LLW60" s="43"/>
      <c r="LLX60" s="43"/>
      <c r="LLY60" s="43"/>
      <c r="LLZ60" s="43"/>
      <c r="LMA60" s="43"/>
      <c r="LMB60" s="43"/>
      <c r="LMC60" s="43"/>
      <c r="LMD60" s="43"/>
      <c r="LME60" s="43"/>
      <c r="LMF60" s="43"/>
      <c r="LMG60" s="43"/>
      <c r="LMH60" s="43"/>
      <c r="LMI60" s="43"/>
      <c r="LMJ60" s="43"/>
      <c r="LMK60" s="43"/>
      <c r="LML60" s="43"/>
      <c r="LMM60" s="43"/>
      <c r="LMN60" s="43"/>
      <c r="LMO60" s="43"/>
      <c r="LMP60" s="43"/>
      <c r="LMQ60" s="43"/>
      <c r="LMR60" s="43"/>
      <c r="LMS60" s="43"/>
      <c r="LMT60" s="43"/>
      <c r="LMU60" s="43"/>
      <c r="LMV60" s="43"/>
      <c r="LMW60" s="43"/>
      <c r="LMX60" s="43"/>
      <c r="LMY60" s="43"/>
      <c r="LMZ60" s="43"/>
      <c r="LNA60" s="43"/>
      <c r="LNB60" s="43"/>
      <c r="LNC60" s="43"/>
      <c r="LND60" s="43"/>
      <c r="LNE60" s="43"/>
      <c r="LNF60" s="43"/>
      <c r="LNG60" s="43"/>
      <c r="LNH60" s="43"/>
      <c r="LNI60" s="43"/>
      <c r="LNJ60" s="43"/>
      <c r="LNK60" s="43"/>
      <c r="LNL60" s="43"/>
      <c r="LNM60" s="43"/>
      <c r="LNN60" s="43"/>
      <c r="LNO60" s="43"/>
      <c r="LNP60" s="43"/>
      <c r="LNQ60" s="43"/>
      <c r="LNR60" s="43"/>
      <c r="LNS60" s="43"/>
      <c r="LNT60" s="43"/>
      <c r="LNU60" s="43"/>
      <c r="LNV60" s="43"/>
      <c r="LNW60" s="43"/>
      <c r="LNX60" s="43"/>
      <c r="LNY60" s="43"/>
      <c r="LNZ60" s="43"/>
      <c r="LOA60" s="43"/>
      <c r="LOB60" s="43"/>
      <c r="LOC60" s="43"/>
      <c r="LOD60" s="43"/>
      <c r="LOE60" s="43"/>
      <c r="LOF60" s="43"/>
      <c r="LOG60" s="43"/>
      <c r="LOH60" s="43"/>
      <c r="LOI60" s="43"/>
      <c r="LOJ60" s="43"/>
      <c r="LOK60" s="43"/>
      <c r="LOL60" s="43"/>
      <c r="LOM60" s="43"/>
      <c r="LON60" s="43"/>
      <c r="LOO60" s="43"/>
      <c r="LOP60" s="43"/>
      <c r="LOQ60" s="43"/>
      <c r="LOR60" s="43"/>
      <c r="LOS60" s="43"/>
      <c r="LOT60" s="43"/>
      <c r="LOU60" s="43"/>
      <c r="LOV60" s="43"/>
      <c r="LOW60" s="43"/>
      <c r="LOX60" s="43"/>
      <c r="LOY60" s="43"/>
      <c r="LOZ60" s="43"/>
      <c r="LPA60" s="43"/>
      <c r="LPB60" s="43"/>
      <c r="LPC60" s="43"/>
      <c r="LPD60" s="43"/>
      <c r="LPE60" s="43"/>
      <c r="LPF60" s="43"/>
      <c r="LPG60" s="43"/>
      <c r="LPH60" s="43"/>
      <c r="LPI60" s="43"/>
      <c r="LPJ60" s="43"/>
      <c r="LPK60" s="43"/>
      <c r="LPL60" s="43"/>
      <c r="LPM60" s="43"/>
      <c r="LPN60" s="43"/>
      <c r="LPO60" s="43"/>
      <c r="LPP60" s="43"/>
      <c r="LPQ60" s="43"/>
      <c r="LPR60" s="43"/>
      <c r="LPS60" s="43"/>
      <c r="LPT60" s="43"/>
      <c r="LPU60" s="43"/>
      <c r="LPV60" s="43"/>
      <c r="LPW60" s="43"/>
      <c r="LPX60" s="43"/>
      <c r="LPY60" s="43"/>
      <c r="LPZ60" s="43"/>
      <c r="LQA60" s="43"/>
      <c r="LQB60" s="43"/>
      <c r="LQC60" s="43"/>
      <c r="LQD60" s="43"/>
      <c r="LQE60" s="43"/>
      <c r="LQF60" s="43"/>
      <c r="LQG60" s="43"/>
      <c r="LQH60" s="43"/>
      <c r="LQI60" s="43"/>
      <c r="LQJ60" s="43"/>
      <c r="LQK60" s="43"/>
      <c r="LQL60" s="43"/>
      <c r="LQM60" s="43"/>
      <c r="LQN60" s="43"/>
      <c r="LQO60" s="43"/>
      <c r="LQP60" s="43"/>
      <c r="LQQ60" s="43"/>
      <c r="LQR60" s="43"/>
      <c r="LQS60" s="43"/>
      <c r="LQT60" s="43"/>
      <c r="LQU60" s="43"/>
      <c r="LQV60" s="43"/>
      <c r="LQW60" s="43"/>
      <c r="LQX60" s="43"/>
      <c r="LQY60" s="43"/>
      <c r="LQZ60" s="43"/>
      <c r="LRA60" s="43"/>
      <c r="LRB60" s="43"/>
      <c r="LRC60" s="43"/>
      <c r="LRD60" s="43"/>
      <c r="LRE60" s="43"/>
      <c r="LRF60" s="43"/>
      <c r="LRG60" s="43"/>
      <c r="LRH60" s="43"/>
      <c r="LRI60" s="43"/>
      <c r="LRJ60" s="43"/>
      <c r="LRK60" s="43"/>
      <c r="LRL60" s="43"/>
      <c r="LRM60" s="43"/>
      <c r="LRN60" s="43"/>
      <c r="LRO60" s="43"/>
      <c r="LRP60" s="43"/>
      <c r="LRQ60" s="43"/>
      <c r="LRR60" s="43"/>
      <c r="LRS60" s="43"/>
      <c r="LRT60" s="43"/>
      <c r="LRU60" s="43"/>
      <c r="LRV60" s="43"/>
      <c r="LRW60" s="43"/>
      <c r="LRX60" s="43"/>
      <c r="LRY60" s="43"/>
      <c r="LRZ60" s="43"/>
      <c r="LSA60" s="43"/>
      <c r="LSB60" s="43"/>
      <c r="LSC60" s="43"/>
      <c r="LSD60" s="43"/>
      <c r="LSE60" s="43"/>
      <c r="LSF60" s="43"/>
      <c r="LSG60" s="43"/>
      <c r="LSH60" s="43"/>
      <c r="LSI60" s="43"/>
      <c r="LSJ60" s="43"/>
      <c r="LSK60" s="43"/>
      <c r="LSL60" s="43"/>
      <c r="LSM60" s="43"/>
      <c r="LSN60" s="43"/>
      <c r="LSO60" s="43"/>
      <c r="LSP60" s="43"/>
      <c r="LSQ60" s="43"/>
      <c r="LSR60" s="43"/>
      <c r="LSS60" s="43"/>
      <c r="LST60" s="43"/>
      <c r="LSU60" s="43"/>
      <c r="LSV60" s="43"/>
      <c r="LSW60" s="43"/>
      <c r="LSX60" s="43"/>
      <c r="LSY60" s="43"/>
      <c r="LSZ60" s="43"/>
      <c r="LTA60" s="43"/>
      <c r="LTB60" s="43"/>
      <c r="LTC60" s="43"/>
      <c r="LTD60" s="43"/>
      <c r="LTE60" s="43"/>
      <c r="LTF60" s="43"/>
      <c r="LTG60" s="43"/>
      <c r="LTH60" s="43"/>
      <c r="LTI60" s="43"/>
      <c r="LTJ60" s="43"/>
      <c r="LTK60" s="43"/>
      <c r="LTL60" s="43"/>
      <c r="LTM60" s="43"/>
      <c r="LTN60" s="43"/>
      <c r="LTO60" s="43"/>
      <c r="LTP60" s="43"/>
      <c r="LTQ60" s="43"/>
      <c r="LTR60" s="43"/>
      <c r="LTS60" s="43"/>
      <c r="LTT60" s="43"/>
      <c r="LTU60" s="43"/>
      <c r="LTV60" s="43"/>
      <c r="LTW60" s="43"/>
      <c r="LTX60" s="43"/>
      <c r="LTY60" s="43"/>
      <c r="LTZ60" s="43"/>
      <c r="LUA60" s="43"/>
      <c r="LUB60" s="43"/>
      <c r="LUC60" s="43"/>
      <c r="LUD60" s="43"/>
      <c r="LUE60" s="43"/>
      <c r="LUF60" s="43"/>
      <c r="LUG60" s="43"/>
      <c r="LUH60" s="43"/>
      <c r="LUI60" s="43"/>
      <c r="LUJ60" s="43"/>
      <c r="LUK60" s="43"/>
      <c r="LUL60" s="43"/>
      <c r="LUM60" s="43"/>
      <c r="LUN60" s="43"/>
      <c r="LUO60" s="43"/>
      <c r="LUP60" s="43"/>
      <c r="LUQ60" s="43"/>
      <c r="LUR60" s="43"/>
      <c r="LUS60" s="43"/>
      <c r="LUT60" s="43"/>
      <c r="LUU60" s="43"/>
      <c r="LUV60" s="43"/>
      <c r="LUW60" s="43"/>
      <c r="LUX60" s="43"/>
      <c r="LUY60" s="43"/>
      <c r="LUZ60" s="43"/>
      <c r="LVA60" s="43"/>
      <c r="LVB60" s="43"/>
      <c r="LVC60" s="43"/>
      <c r="LVD60" s="43"/>
      <c r="LVE60" s="43"/>
      <c r="LVF60" s="43"/>
      <c r="LVG60" s="43"/>
      <c r="LVH60" s="43"/>
      <c r="LVI60" s="43"/>
      <c r="LVJ60" s="43"/>
      <c r="LVK60" s="43"/>
      <c r="LVL60" s="43"/>
      <c r="LVM60" s="43"/>
      <c r="LVN60" s="43"/>
      <c r="LVO60" s="43"/>
      <c r="LVP60" s="43"/>
      <c r="LVQ60" s="43"/>
      <c r="LVR60" s="43"/>
      <c r="LVS60" s="43"/>
      <c r="LVT60" s="43"/>
      <c r="LVU60" s="43"/>
      <c r="LVV60" s="43"/>
      <c r="LVW60" s="43"/>
      <c r="LVX60" s="43"/>
      <c r="LVY60" s="43"/>
      <c r="LVZ60" s="43"/>
      <c r="LWA60" s="43"/>
      <c r="LWB60" s="43"/>
      <c r="LWC60" s="43"/>
      <c r="LWD60" s="43"/>
      <c r="LWE60" s="43"/>
      <c r="LWF60" s="43"/>
      <c r="LWG60" s="43"/>
      <c r="LWH60" s="43"/>
      <c r="LWI60" s="43"/>
      <c r="LWJ60" s="43"/>
      <c r="LWK60" s="43"/>
      <c r="LWL60" s="43"/>
      <c r="LWM60" s="43"/>
      <c r="LWN60" s="43"/>
      <c r="LWO60" s="43"/>
      <c r="LWP60" s="43"/>
      <c r="LWQ60" s="43"/>
      <c r="LWR60" s="43"/>
      <c r="LWS60" s="43"/>
      <c r="LWT60" s="43"/>
      <c r="LWU60" s="43"/>
      <c r="LWV60" s="43"/>
      <c r="LWW60" s="43"/>
      <c r="LWX60" s="43"/>
      <c r="LWY60" s="43"/>
      <c r="LWZ60" s="43"/>
      <c r="LXA60" s="43"/>
      <c r="LXB60" s="43"/>
      <c r="LXC60" s="43"/>
      <c r="LXD60" s="43"/>
      <c r="LXE60" s="43"/>
      <c r="LXF60" s="43"/>
      <c r="LXG60" s="43"/>
      <c r="LXH60" s="43"/>
      <c r="LXI60" s="43"/>
      <c r="LXJ60" s="43"/>
      <c r="LXK60" s="43"/>
      <c r="LXL60" s="43"/>
      <c r="LXM60" s="43"/>
      <c r="LXN60" s="43"/>
      <c r="LXO60" s="43"/>
      <c r="LXP60" s="43"/>
      <c r="LXQ60" s="43"/>
      <c r="LXR60" s="43"/>
      <c r="LXS60" s="43"/>
      <c r="LXT60" s="43"/>
      <c r="LXU60" s="43"/>
      <c r="LXV60" s="43"/>
      <c r="LXW60" s="43"/>
      <c r="LXX60" s="43"/>
      <c r="LXY60" s="43"/>
      <c r="LXZ60" s="43"/>
      <c r="LYA60" s="43"/>
      <c r="LYB60" s="43"/>
      <c r="LYC60" s="43"/>
      <c r="LYD60" s="43"/>
      <c r="LYE60" s="43"/>
      <c r="LYF60" s="43"/>
      <c r="LYG60" s="43"/>
      <c r="LYH60" s="43"/>
      <c r="LYI60" s="43"/>
      <c r="LYJ60" s="43"/>
      <c r="LYK60" s="43"/>
      <c r="LYL60" s="43"/>
      <c r="LYM60" s="43"/>
      <c r="LYN60" s="43"/>
      <c r="LYO60" s="43"/>
      <c r="LYP60" s="43"/>
      <c r="LYQ60" s="43"/>
      <c r="LYR60" s="43"/>
      <c r="LYS60" s="43"/>
      <c r="LYT60" s="43"/>
      <c r="LYU60" s="43"/>
      <c r="LYV60" s="43"/>
      <c r="LYW60" s="43"/>
      <c r="LYX60" s="43"/>
      <c r="LYY60" s="43"/>
      <c r="LYZ60" s="43"/>
      <c r="LZA60" s="43"/>
      <c r="LZB60" s="43"/>
      <c r="LZC60" s="43"/>
      <c r="LZD60" s="43"/>
      <c r="LZE60" s="43"/>
      <c r="LZF60" s="43"/>
      <c r="LZG60" s="43"/>
      <c r="LZH60" s="43"/>
      <c r="LZI60" s="43"/>
      <c r="LZJ60" s="43"/>
      <c r="LZK60" s="43"/>
      <c r="LZL60" s="43"/>
      <c r="LZM60" s="43"/>
      <c r="LZN60" s="43"/>
      <c r="LZO60" s="43"/>
      <c r="LZP60" s="43"/>
      <c r="LZQ60" s="43"/>
      <c r="LZR60" s="43"/>
      <c r="LZS60" s="43"/>
      <c r="LZT60" s="43"/>
      <c r="LZU60" s="43"/>
      <c r="LZV60" s="43"/>
      <c r="LZW60" s="43"/>
      <c r="LZX60" s="43"/>
      <c r="LZY60" s="43"/>
      <c r="LZZ60" s="43"/>
      <c r="MAA60" s="43"/>
      <c r="MAB60" s="43"/>
      <c r="MAC60" s="43"/>
      <c r="MAD60" s="43"/>
      <c r="MAE60" s="43"/>
      <c r="MAF60" s="43"/>
      <c r="MAG60" s="43"/>
      <c r="MAH60" s="43"/>
      <c r="MAI60" s="43"/>
      <c r="MAJ60" s="43"/>
      <c r="MAK60" s="43"/>
      <c r="MAL60" s="43"/>
      <c r="MAM60" s="43"/>
      <c r="MAN60" s="43"/>
      <c r="MAO60" s="43"/>
      <c r="MAP60" s="43"/>
      <c r="MAQ60" s="43"/>
      <c r="MAR60" s="43"/>
      <c r="MAS60" s="43"/>
      <c r="MAT60" s="43"/>
      <c r="MAU60" s="43"/>
      <c r="MAV60" s="43"/>
      <c r="MAW60" s="43"/>
      <c r="MAX60" s="43"/>
      <c r="MAY60" s="43"/>
      <c r="MAZ60" s="43"/>
      <c r="MBA60" s="43"/>
      <c r="MBB60" s="43"/>
      <c r="MBC60" s="43"/>
      <c r="MBD60" s="43"/>
      <c r="MBE60" s="43"/>
      <c r="MBF60" s="43"/>
      <c r="MBG60" s="43"/>
      <c r="MBH60" s="43"/>
      <c r="MBI60" s="43"/>
      <c r="MBJ60" s="43"/>
      <c r="MBK60" s="43"/>
      <c r="MBL60" s="43"/>
      <c r="MBM60" s="43"/>
      <c r="MBN60" s="43"/>
      <c r="MBO60" s="43"/>
      <c r="MBP60" s="43"/>
      <c r="MBQ60" s="43"/>
      <c r="MBR60" s="43"/>
      <c r="MBS60" s="43"/>
      <c r="MBT60" s="43"/>
      <c r="MBU60" s="43"/>
      <c r="MBV60" s="43"/>
      <c r="MBW60" s="43"/>
      <c r="MBX60" s="43"/>
      <c r="MBY60" s="43"/>
      <c r="MBZ60" s="43"/>
      <c r="MCA60" s="43"/>
      <c r="MCB60" s="43"/>
      <c r="MCC60" s="43"/>
      <c r="MCD60" s="43"/>
      <c r="MCE60" s="43"/>
      <c r="MCF60" s="43"/>
      <c r="MCG60" s="43"/>
      <c r="MCH60" s="43"/>
      <c r="MCI60" s="43"/>
      <c r="MCJ60" s="43"/>
      <c r="MCK60" s="43"/>
      <c r="MCL60" s="43"/>
      <c r="MCM60" s="43"/>
      <c r="MCN60" s="43"/>
      <c r="MCO60" s="43"/>
      <c r="MCP60" s="43"/>
      <c r="MCQ60" s="43"/>
      <c r="MCR60" s="43"/>
      <c r="MCS60" s="43"/>
      <c r="MCT60" s="43"/>
      <c r="MCU60" s="43"/>
      <c r="MCV60" s="43"/>
      <c r="MCW60" s="43"/>
      <c r="MCX60" s="43"/>
      <c r="MCY60" s="43"/>
      <c r="MCZ60" s="43"/>
      <c r="MDA60" s="43"/>
      <c r="MDB60" s="43"/>
      <c r="MDC60" s="43"/>
      <c r="MDD60" s="43"/>
      <c r="MDE60" s="43"/>
      <c r="MDF60" s="43"/>
      <c r="MDG60" s="43"/>
      <c r="MDH60" s="43"/>
      <c r="MDI60" s="43"/>
      <c r="MDJ60" s="43"/>
      <c r="MDK60" s="43"/>
      <c r="MDL60" s="43"/>
      <c r="MDM60" s="43"/>
      <c r="MDN60" s="43"/>
      <c r="MDO60" s="43"/>
      <c r="MDP60" s="43"/>
      <c r="MDQ60" s="43"/>
      <c r="MDR60" s="43"/>
      <c r="MDS60" s="43"/>
      <c r="MDT60" s="43"/>
      <c r="MDU60" s="43"/>
      <c r="MDV60" s="43"/>
      <c r="MDW60" s="43"/>
      <c r="MDX60" s="43"/>
      <c r="MDY60" s="43"/>
      <c r="MDZ60" s="43"/>
      <c r="MEA60" s="43"/>
      <c r="MEB60" s="43"/>
      <c r="MEC60" s="43"/>
      <c r="MED60" s="43"/>
      <c r="MEE60" s="43"/>
      <c r="MEF60" s="43"/>
      <c r="MEG60" s="43"/>
      <c r="MEH60" s="43"/>
      <c r="MEI60" s="43"/>
      <c r="MEJ60" s="43"/>
      <c r="MEK60" s="43"/>
      <c r="MEL60" s="43"/>
      <c r="MEM60" s="43"/>
      <c r="MEN60" s="43"/>
      <c r="MEO60" s="43"/>
      <c r="MEP60" s="43"/>
      <c r="MEQ60" s="43"/>
      <c r="MER60" s="43"/>
      <c r="MES60" s="43"/>
      <c r="MET60" s="43"/>
      <c r="MEU60" s="43"/>
      <c r="MEV60" s="43"/>
      <c r="MEW60" s="43"/>
      <c r="MEX60" s="43"/>
      <c r="MEY60" s="43"/>
      <c r="MEZ60" s="43"/>
      <c r="MFA60" s="43"/>
      <c r="MFB60" s="43"/>
      <c r="MFC60" s="43"/>
      <c r="MFD60" s="43"/>
      <c r="MFE60" s="43"/>
      <c r="MFF60" s="43"/>
      <c r="MFG60" s="43"/>
      <c r="MFH60" s="43"/>
      <c r="MFI60" s="43"/>
      <c r="MFJ60" s="43"/>
      <c r="MFK60" s="43"/>
      <c r="MFL60" s="43"/>
      <c r="MFM60" s="43"/>
      <c r="MFN60" s="43"/>
      <c r="MFO60" s="43"/>
      <c r="MFP60" s="43"/>
      <c r="MFQ60" s="43"/>
      <c r="MFR60" s="43"/>
      <c r="MFS60" s="43"/>
      <c r="MFT60" s="43"/>
      <c r="MFU60" s="43"/>
      <c r="MFV60" s="43"/>
      <c r="MFW60" s="43"/>
      <c r="MFX60" s="43"/>
      <c r="MFY60" s="43"/>
      <c r="MFZ60" s="43"/>
      <c r="MGA60" s="43"/>
      <c r="MGB60" s="43"/>
      <c r="MGC60" s="43"/>
      <c r="MGD60" s="43"/>
      <c r="MGE60" s="43"/>
      <c r="MGF60" s="43"/>
      <c r="MGG60" s="43"/>
      <c r="MGH60" s="43"/>
      <c r="MGI60" s="43"/>
      <c r="MGJ60" s="43"/>
      <c r="MGK60" s="43"/>
      <c r="MGL60" s="43"/>
      <c r="MGM60" s="43"/>
      <c r="MGN60" s="43"/>
      <c r="MGO60" s="43"/>
      <c r="MGP60" s="43"/>
      <c r="MGQ60" s="43"/>
      <c r="MGR60" s="43"/>
      <c r="MGS60" s="43"/>
      <c r="MGT60" s="43"/>
      <c r="MGU60" s="43"/>
      <c r="MGV60" s="43"/>
      <c r="MGW60" s="43"/>
      <c r="MGX60" s="43"/>
      <c r="MGY60" s="43"/>
      <c r="MGZ60" s="43"/>
      <c r="MHA60" s="43"/>
      <c r="MHB60" s="43"/>
      <c r="MHC60" s="43"/>
      <c r="MHD60" s="43"/>
      <c r="MHE60" s="43"/>
      <c r="MHF60" s="43"/>
      <c r="MHG60" s="43"/>
      <c r="MHH60" s="43"/>
      <c r="MHI60" s="43"/>
      <c r="MHJ60" s="43"/>
      <c r="MHK60" s="43"/>
      <c r="MHL60" s="43"/>
      <c r="MHM60" s="43"/>
      <c r="MHN60" s="43"/>
      <c r="MHO60" s="43"/>
      <c r="MHP60" s="43"/>
      <c r="MHQ60" s="43"/>
      <c r="MHR60" s="43"/>
      <c r="MHS60" s="43"/>
      <c r="MHT60" s="43"/>
      <c r="MHU60" s="43"/>
      <c r="MHV60" s="43"/>
      <c r="MHW60" s="43"/>
      <c r="MHX60" s="43"/>
      <c r="MHY60" s="43"/>
      <c r="MHZ60" s="43"/>
      <c r="MIA60" s="43"/>
      <c r="MIB60" s="43"/>
      <c r="MIC60" s="43"/>
      <c r="MID60" s="43"/>
      <c r="MIE60" s="43"/>
      <c r="MIF60" s="43"/>
      <c r="MIG60" s="43"/>
      <c r="MIH60" s="43"/>
      <c r="MII60" s="43"/>
      <c r="MIJ60" s="43"/>
      <c r="MIK60" s="43"/>
      <c r="MIL60" s="43"/>
      <c r="MIM60" s="43"/>
      <c r="MIN60" s="43"/>
      <c r="MIO60" s="43"/>
      <c r="MIP60" s="43"/>
      <c r="MIQ60" s="43"/>
      <c r="MIR60" s="43"/>
      <c r="MIS60" s="43"/>
      <c r="MIT60" s="43"/>
      <c r="MIU60" s="43"/>
      <c r="MIV60" s="43"/>
      <c r="MIW60" s="43"/>
      <c r="MIX60" s="43"/>
      <c r="MIY60" s="43"/>
      <c r="MIZ60" s="43"/>
      <c r="MJA60" s="43"/>
      <c r="MJB60" s="43"/>
      <c r="MJC60" s="43"/>
      <c r="MJD60" s="43"/>
      <c r="MJE60" s="43"/>
      <c r="MJF60" s="43"/>
      <c r="MJG60" s="43"/>
      <c r="MJH60" s="43"/>
      <c r="MJI60" s="43"/>
      <c r="MJJ60" s="43"/>
      <c r="MJK60" s="43"/>
      <c r="MJL60" s="43"/>
      <c r="MJM60" s="43"/>
      <c r="MJN60" s="43"/>
      <c r="MJO60" s="43"/>
      <c r="MJP60" s="43"/>
      <c r="MJQ60" s="43"/>
      <c r="MJR60" s="43"/>
      <c r="MJS60" s="43"/>
      <c r="MJT60" s="43"/>
      <c r="MJU60" s="43"/>
      <c r="MJV60" s="43"/>
      <c r="MJW60" s="43"/>
      <c r="MJX60" s="43"/>
      <c r="MJY60" s="43"/>
      <c r="MJZ60" s="43"/>
      <c r="MKA60" s="43"/>
      <c r="MKB60" s="43"/>
      <c r="MKC60" s="43"/>
      <c r="MKD60" s="43"/>
      <c r="MKE60" s="43"/>
      <c r="MKF60" s="43"/>
      <c r="MKG60" s="43"/>
      <c r="MKH60" s="43"/>
      <c r="MKI60" s="43"/>
      <c r="MKJ60" s="43"/>
      <c r="MKK60" s="43"/>
      <c r="MKL60" s="43"/>
      <c r="MKM60" s="43"/>
      <c r="MKN60" s="43"/>
      <c r="MKO60" s="43"/>
      <c r="MKP60" s="43"/>
      <c r="MKQ60" s="43"/>
      <c r="MKR60" s="43"/>
      <c r="MKS60" s="43"/>
      <c r="MKT60" s="43"/>
      <c r="MKU60" s="43"/>
      <c r="MKV60" s="43"/>
      <c r="MKW60" s="43"/>
      <c r="MKX60" s="43"/>
      <c r="MKY60" s="43"/>
      <c r="MKZ60" s="43"/>
      <c r="MLA60" s="43"/>
      <c r="MLB60" s="43"/>
      <c r="MLC60" s="43"/>
      <c r="MLD60" s="43"/>
      <c r="MLE60" s="43"/>
      <c r="MLF60" s="43"/>
      <c r="MLG60" s="43"/>
      <c r="MLH60" s="43"/>
      <c r="MLI60" s="43"/>
      <c r="MLJ60" s="43"/>
      <c r="MLK60" s="43"/>
      <c r="MLL60" s="43"/>
      <c r="MLM60" s="43"/>
      <c r="MLN60" s="43"/>
      <c r="MLO60" s="43"/>
      <c r="MLP60" s="43"/>
      <c r="MLQ60" s="43"/>
      <c r="MLR60" s="43"/>
      <c r="MLS60" s="43"/>
      <c r="MLT60" s="43"/>
      <c r="MLU60" s="43"/>
      <c r="MLV60" s="43"/>
      <c r="MLW60" s="43"/>
      <c r="MLX60" s="43"/>
      <c r="MLY60" s="43"/>
      <c r="MLZ60" s="43"/>
      <c r="MMA60" s="43"/>
      <c r="MMB60" s="43"/>
      <c r="MMC60" s="43"/>
      <c r="MMD60" s="43"/>
      <c r="MME60" s="43"/>
      <c r="MMF60" s="43"/>
      <c r="MMG60" s="43"/>
      <c r="MMH60" s="43"/>
      <c r="MMI60" s="43"/>
      <c r="MMJ60" s="43"/>
      <c r="MMK60" s="43"/>
      <c r="MML60" s="43"/>
      <c r="MMM60" s="43"/>
      <c r="MMN60" s="43"/>
      <c r="MMO60" s="43"/>
      <c r="MMP60" s="43"/>
      <c r="MMQ60" s="43"/>
      <c r="MMR60" s="43"/>
      <c r="MMS60" s="43"/>
      <c r="MMT60" s="43"/>
      <c r="MMU60" s="43"/>
      <c r="MMV60" s="43"/>
      <c r="MMW60" s="43"/>
      <c r="MMX60" s="43"/>
      <c r="MMY60" s="43"/>
      <c r="MMZ60" s="43"/>
      <c r="MNA60" s="43"/>
      <c r="MNB60" s="43"/>
      <c r="MNC60" s="43"/>
      <c r="MND60" s="43"/>
      <c r="MNE60" s="43"/>
      <c r="MNF60" s="43"/>
      <c r="MNG60" s="43"/>
      <c r="MNH60" s="43"/>
      <c r="MNI60" s="43"/>
      <c r="MNJ60" s="43"/>
      <c r="MNK60" s="43"/>
      <c r="MNL60" s="43"/>
      <c r="MNM60" s="43"/>
      <c r="MNN60" s="43"/>
      <c r="MNO60" s="43"/>
      <c r="MNP60" s="43"/>
      <c r="MNQ60" s="43"/>
      <c r="MNR60" s="43"/>
      <c r="MNS60" s="43"/>
      <c r="MNT60" s="43"/>
      <c r="MNU60" s="43"/>
      <c r="MNV60" s="43"/>
      <c r="MNW60" s="43"/>
      <c r="MNX60" s="43"/>
      <c r="MNY60" s="43"/>
      <c r="MNZ60" s="43"/>
      <c r="MOA60" s="43"/>
      <c r="MOB60" s="43"/>
      <c r="MOC60" s="43"/>
      <c r="MOD60" s="43"/>
      <c r="MOE60" s="43"/>
      <c r="MOF60" s="43"/>
      <c r="MOG60" s="43"/>
      <c r="MOH60" s="43"/>
      <c r="MOI60" s="43"/>
      <c r="MOJ60" s="43"/>
      <c r="MOK60" s="43"/>
      <c r="MOL60" s="43"/>
      <c r="MOM60" s="43"/>
      <c r="MON60" s="43"/>
      <c r="MOO60" s="43"/>
      <c r="MOP60" s="43"/>
      <c r="MOQ60" s="43"/>
      <c r="MOR60" s="43"/>
      <c r="MOS60" s="43"/>
      <c r="MOT60" s="43"/>
      <c r="MOU60" s="43"/>
      <c r="MOV60" s="43"/>
      <c r="MOW60" s="43"/>
      <c r="MOX60" s="43"/>
      <c r="MOY60" s="43"/>
      <c r="MOZ60" s="43"/>
      <c r="MPA60" s="43"/>
      <c r="MPB60" s="43"/>
      <c r="MPC60" s="43"/>
      <c r="MPD60" s="43"/>
      <c r="MPE60" s="43"/>
      <c r="MPF60" s="43"/>
      <c r="MPG60" s="43"/>
      <c r="MPH60" s="43"/>
      <c r="MPI60" s="43"/>
      <c r="MPJ60" s="43"/>
      <c r="MPK60" s="43"/>
      <c r="MPL60" s="43"/>
      <c r="MPM60" s="43"/>
      <c r="MPN60" s="43"/>
      <c r="MPO60" s="43"/>
      <c r="MPP60" s="43"/>
      <c r="MPQ60" s="43"/>
      <c r="MPR60" s="43"/>
      <c r="MPS60" s="43"/>
      <c r="MPT60" s="43"/>
      <c r="MPU60" s="43"/>
      <c r="MPV60" s="43"/>
      <c r="MPW60" s="43"/>
      <c r="MPX60" s="43"/>
      <c r="MPY60" s="43"/>
      <c r="MPZ60" s="43"/>
      <c r="MQA60" s="43"/>
      <c r="MQB60" s="43"/>
      <c r="MQC60" s="43"/>
      <c r="MQD60" s="43"/>
      <c r="MQE60" s="43"/>
      <c r="MQF60" s="43"/>
      <c r="MQG60" s="43"/>
      <c r="MQH60" s="43"/>
      <c r="MQI60" s="43"/>
      <c r="MQJ60" s="43"/>
      <c r="MQK60" s="43"/>
      <c r="MQL60" s="43"/>
      <c r="MQM60" s="43"/>
      <c r="MQN60" s="43"/>
      <c r="MQO60" s="43"/>
      <c r="MQP60" s="43"/>
      <c r="MQQ60" s="43"/>
      <c r="MQR60" s="43"/>
      <c r="MQS60" s="43"/>
      <c r="MQT60" s="43"/>
      <c r="MQU60" s="43"/>
      <c r="MQV60" s="43"/>
      <c r="MQW60" s="43"/>
      <c r="MQX60" s="43"/>
      <c r="MQY60" s="43"/>
      <c r="MQZ60" s="43"/>
      <c r="MRA60" s="43"/>
      <c r="MRB60" s="43"/>
      <c r="MRC60" s="43"/>
      <c r="MRD60" s="43"/>
      <c r="MRE60" s="43"/>
      <c r="MRF60" s="43"/>
      <c r="MRG60" s="43"/>
      <c r="MRH60" s="43"/>
      <c r="MRI60" s="43"/>
      <c r="MRJ60" s="43"/>
      <c r="MRK60" s="43"/>
      <c r="MRL60" s="43"/>
      <c r="MRM60" s="43"/>
      <c r="MRN60" s="43"/>
      <c r="MRO60" s="43"/>
      <c r="MRP60" s="43"/>
      <c r="MRQ60" s="43"/>
      <c r="MRR60" s="43"/>
      <c r="MRS60" s="43"/>
      <c r="MRT60" s="43"/>
      <c r="MRU60" s="43"/>
      <c r="MRV60" s="43"/>
      <c r="MRW60" s="43"/>
      <c r="MRX60" s="43"/>
      <c r="MRY60" s="43"/>
      <c r="MRZ60" s="43"/>
      <c r="MSA60" s="43"/>
      <c r="MSB60" s="43"/>
      <c r="MSC60" s="43"/>
      <c r="MSD60" s="43"/>
      <c r="MSE60" s="43"/>
      <c r="MSF60" s="43"/>
      <c r="MSG60" s="43"/>
      <c r="MSH60" s="43"/>
      <c r="MSI60" s="43"/>
      <c r="MSJ60" s="43"/>
      <c r="MSK60" s="43"/>
      <c r="MSL60" s="43"/>
      <c r="MSM60" s="43"/>
      <c r="MSN60" s="43"/>
      <c r="MSO60" s="43"/>
      <c r="MSP60" s="43"/>
      <c r="MSQ60" s="43"/>
      <c r="MSR60" s="43"/>
      <c r="MSS60" s="43"/>
      <c r="MST60" s="43"/>
      <c r="MSU60" s="43"/>
      <c r="MSV60" s="43"/>
      <c r="MSW60" s="43"/>
      <c r="MSX60" s="43"/>
      <c r="MSY60" s="43"/>
      <c r="MSZ60" s="43"/>
      <c r="MTA60" s="43"/>
      <c r="MTB60" s="43"/>
      <c r="MTC60" s="43"/>
      <c r="MTD60" s="43"/>
      <c r="MTE60" s="43"/>
      <c r="MTF60" s="43"/>
      <c r="MTG60" s="43"/>
      <c r="MTH60" s="43"/>
      <c r="MTI60" s="43"/>
      <c r="MTJ60" s="43"/>
      <c r="MTK60" s="43"/>
      <c r="MTL60" s="43"/>
      <c r="MTM60" s="43"/>
      <c r="MTN60" s="43"/>
      <c r="MTO60" s="43"/>
      <c r="MTP60" s="43"/>
      <c r="MTQ60" s="43"/>
      <c r="MTR60" s="43"/>
      <c r="MTS60" s="43"/>
      <c r="MTT60" s="43"/>
      <c r="MTU60" s="43"/>
      <c r="MTV60" s="43"/>
      <c r="MTW60" s="43"/>
      <c r="MTX60" s="43"/>
      <c r="MTY60" s="43"/>
      <c r="MTZ60" s="43"/>
      <c r="MUA60" s="43"/>
      <c r="MUB60" s="43"/>
      <c r="MUC60" s="43"/>
      <c r="MUD60" s="43"/>
      <c r="MUE60" s="43"/>
      <c r="MUF60" s="43"/>
      <c r="MUG60" s="43"/>
      <c r="MUH60" s="43"/>
      <c r="MUI60" s="43"/>
      <c r="MUJ60" s="43"/>
      <c r="MUK60" s="43"/>
      <c r="MUL60" s="43"/>
      <c r="MUM60" s="43"/>
      <c r="MUN60" s="43"/>
      <c r="MUO60" s="43"/>
      <c r="MUP60" s="43"/>
      <c r="MUQ60" s="43"/>
      <c r="MUR60" s="43"/>
      <c r="MUS60" s="43"/>
      <c r="MUT60" s="43"/>
      <c r="MUU60" s="43"/>
      <c r="MUV60" s="43"/>
      <c r="MUW60" s="43"/>
      <c r="MUX60" s="43"/>
      <c r="MUY60" s="43"/>
      <c r="MUZ60" s="43"/>
      <c r="MVA60" s="43"/>
      <c r="MVB60" s="43"/>
      <c r="MVC60" s="43"/>
      <c r="MVD60" s="43"/>
      <c r="MVE60" s="43"/>
      <c r="MVF60" s="43"/>
      <c r="MVG60" s="43"/>
      <c r="MVH60" s="43"/>
      <c r="MVI60" s="43"/>
      <c r="MVJ60" s="43"/>
      <c r="MVK60" s="43"/>
      <c r="MVL60" s="43"/>
      <c r="MVM60" s="43"/>
      <c r="MVN60" s="43"/>
      <c r="MVO60" s="43"/>
      <c r="MVP60" s="43"/>
      <c r="MVQ60" s="43"/>
      <c r="MVR60" s="43"/>
      <c r="MVS60" s="43"/>
      <c r="MVT60" s="43"/>
      <c r="MVU60" s="43"/>
      <c r="MVV60" s="43"/>
      <c r="MVW60" s="43"/>
      <c r="MVX60" s="43"/>
      <c r="MVY60" s="43"/>
      <c r="MVZ60" s="43"/>
      <c r="MWA60" s="43"/>
      <c r="MWB60" s="43"/>
      <c r="MWC60" s="43"/>
      <c r="MWD60" s="43"/>
      <c r="MWE60" s="43"/>
      <c r="MWF60" s="43"/>
      <c r="MWG60" s="43"/>
      <c r="MWH60" s="43"/>
      <c r="MWI60" s="43"/>
      <c r="MWJ60" s="43"/>
      <c r="MWK60" s="43"/>
      <c r="MWL60" s="43"/>
      <c r="MWM60" s="43"/>
      <c r="MWN60" s="43"/>
      <c r="MWO60" s="43"/>
      <c r="MWP60" s="43"/>
      <c r="MWQ60" s="43"/>
      <c r="MWR60" s="43"/>
      <c r="MWS60" s="43"/>
      <c r="MWT60" s="43"/>
      <c r="MWU60" s="43"/>
      <c r="MWV60" s="43"/>
      <c r="MWW60" s="43"/>
      <c r="MWX60" s="43"/>
      <c r="MWY60" s="43"/>
      <c r="MWZ60" s="43"/>
      <c r="MXA60" s="43"/>
      <c r="MXB60" s="43"/>
      <c r="MXC60" s="43"/>
      <c r="MXD60" s="43"/>
      <c r="MXE60" s="43"/>
      <c r="MXF60" s="43"/>
      <c r="MXG60" s="43"/>
      <c r="MXH60" s="43"/>
      <c r="MXI60" s="43"/>
      <c r="MXJ60" s="43"/>
      <c r="MXK60" s="43"/>
      <c r="MXL60" s="43"/>
      <c r="MXM60" s="43"/>
      <c r="MXN60" s="43"/>
      <c r="MXO60" s="43"/>
      <c r="MXP60" s="43"/>
      <c r="MXQ60" s="43"/>
      <c r="MXR60" s="43"/>
      <c r="MXS60" s="43"/>
      <c r="MXT60" s="43"/>
      <c r="MXU60" s="43"/>
      <c r="MXV60" s="43"/>
      <c r="MXW60" s="43"/>
      <c r="MXX60" s="43"/>
      <c r="MXY60" s="43"/>
      <c r="MXZ60" s="43"/>
      <c r="MYA60" s="43"/>
      <c r="MYB60" s="43"/>
      <c r="MYC60" s="43"/>
      <c r="MYD60" s="43"/>
      <c r="MYE60" s="43"/>
      <c r="MYF60" s="43"/>
      <c r="MYG60" s="43"/>
      <c r="MYH60" s="43"/>
      <c r="MYI60" s="43"/>
      <c r="MYJ60" s="43"/>
      <c r="MYK60" s="43"/>
      <c r="MYL60" s="43"/>
      <c r="MYM60" s="43"/>
      <c r="MYN60" s="43"/>
      <c r="MYO60" s="43"/>
      <c r="MYP60" s="43"/>
      <c r="MYQ60" s="43"/>
      <c r="MYR60" s="43"/>
      <c r="MYS60" s="43"/>
      <c r="MYT60" s="43"/>
      <c r="MYU60" s="43"/>
      <c r="MYV60" s="43"/>
      <c r="MYW60" s="43"/>
      <c r="MYX60" s="43"/>
      <c r="MYY60" s="43"/>
      <c r="MYZ60" s="43"/>
      <c r="MZA60" s="43"/>
      <c r="MZB60" s="43"/>
      <c r="MZC60" s="43"/>
      <c r="MZD60" s="43"/>
      <c r="MZE60" s="43"/>
      <c r="MZF60" s="43"/>
      <c r="MZG60" s="43"/>
      <c r="MZH60" s="43"/>
      <c r="MZI60" s="43"/>
      <c r="MZJ60" s="43"/>
      <c r="MZK60" s="43"/>
      <c r="MZL60" s="43"/>
      <c r="MZM60" s="43"/>
      <c r="MZN60" s="43"/>
      <c r="MZO60" s="43"/>
      <c r="MZP60" s="43"/>
      <c r="MZQ60" s="43"/>
      <c r="MZR60" s="43"/>
      <c r="MZS60" s="43"/>
      <c r="MZT60" s="43"/>
      <c r="MZU60" s="43"/>
      <c r="MZV60" s="43"/>
      <c r="MZW60" s="43"/>
      <c r="MZX60" s="43"/>
      <c r="MZY60" s="43"/>
      <c r="MZZ60" s="43"/>
      <c r="NAA60" s="43"/>
      <c r="NAB60" s="43"/>
      <c r="NAC60" s="43"/>
      <c r="NAD60" s="43"/>
      <c r="NAE60" s="43"/>
      <c r="NAF60" s="43"/>
      <c r="NAG60" s="43"/>
      <c r="NAH60" s="43"/>
      <c r="NAI60" s="43"/>
      <c r="NAJ60" s="43"/>
      <c r="NAK60" s="43"/>
      <c r="NAL60" s="43"/>
      <c r="NAM60" s="43"/>
      <c r="NAN60" s="43"/>
      <c r="NAO60" s="43"/>
      <c r="NAP60" s="43"/>
      <c r="NAQ60" s="43"/>
      <c r="NAR60" s="43"/>
      <c r="NAS60" s="43"/>
      <c r="NAT60" s="43"/>
      <c r="NAU60" s="43"/>
      <c r="NAV60" s="43"/>
      <c r="NAW60" s="43"/>
      <c r="NAX60" s="43"/>
      <c r="NAY60" s="43"/>
      <c r="NAZ60" s="43"/>
      <c r="NBA60" s="43"/>
      <c r="NBB60" s="43"/>
      <c r="NBC60" s="43"/>
      <c r="NBD60" s="43"/>
      <c r="NBE60" s="43"/>
      <c r="NBF60" s="43"/>
      <c r="NBG60" s="43"/>
      <c r="NBH60" s="43"/>
      <c r="NBI60" s="43"/>
      <c r="NBJ60" s="43"/>
      <c r="NBK60" s="43"/>
      <c r="NBL60" s="43"/>
      <c r="NBM60" s="43"/>
      <c r="NBN60" s="43"/>
      <c r="NBO60" s="43"/>
      <c r="NBP60" s="43"/>
      <c r="NBQ60" s="43"/>
      <c r="NBR60" s="43"/>
      <c r="NBS60" s="43"/>
      <c r="NBT60" s="43"/>
      <c r="NBU60" s="43"/>
      <c r="NBV60" s="43"/>
      <c r="NBW60" s="43"/>
      <c r="NBX60" s="43"/>
      <c r="NBY60" s="43"/>
      <c r="NBZ60" s="43"/>
      <c r="NCA60" s="43"/>
      <c r="NCB60" s="43"/>
      <c r="NCC60" s="43"/>
      <c r="NCD60" s="43"/>
      <c r="NCE60" s="43"/>
      <c r="NCF60" s="43"/>
      <c r="NCG60" s="43"/>
      <c r="NCH60" s="43"/>
      <c r="NCI60" s="43"/>
      <c r="NCJ60" s="43"/>
      <c r="NCK60" s="43"/>
      <c r="NCL60" s="43"/>
      <c r="NCM60" s="43"/>
      <c r="NCN60" s="43"/>
      <c r="NCO60" s="43"/>
      <c r="NCP60" s="43"/>
      <c r="NCQ60" s="43"/>
      <c r="NCR60" s="43"/>
      <c r="NCS60" s="43"/>
      <c r="NCT60" s="43"/>
      <c r="NCU60" s="43"/>
      <c r="NCV60" s="43"/>
      <c r="NCW60" s="43"/>
      <c r="NCX60" s="43"/>
      <c r="NCY60" s="43"/>
      <c r="NCZ60" s="43"/>
      <c r="NDA60" s="43"/>
      <c r="NDB60" s="43"/>
      <c r="NDC60" s="43"/>
      <c r="NDD60" s="43"/>
      <c r="NDE60" s="43"/>
      <c r="NDF60" s="43"/>
      <c r="NDG60" s="43"/>
      <c r="NDH60" s="43"/>
      <c r="NDI60" s="43"/>
      <c r="NDJ60" s="43"/>
      <c r="NDK60" s="43"/>
      <c r="NDL60" s="43"/>
      <c r="NDM60" s="43"/>
      <c r="NDN60" s="43"/>
      <c r="NDO60" s="43"/>
      <c r="NDP60" s="43"/>
      <c r="NDQ60" s="43"/>
      <c r="NDR60" s="43"/>
      <c r="NDS60" s="43"/>
      <c r="NDT60" s="43"/>
      <c r="NDU60" s="43"/>
      <c r="NDV60" s="43"/>
      <c r="NDW60" s="43"/>
      <c r="NDX60" s="43"/>
      <c r="NDY60" s="43"/>
      <c r="NDZ60" s="43"/>
      <c r="NEA60" s="43"/>
      <c r="NEB60" s="43"/>
      <c r="NEC60" s="43"/>
      <c r="NED60" s="43"/>
      <c r="NEE60" s="43"/>
      <c r="NEF60" s="43"/>
      <c r="NEG60" s="43"/>
      <c r="NEH60" s="43"/>
      <c r="NEI60" s="43"/>
      <c r="NEJ60" s="43"/>
      <c r="NEK60" s="43"/>
      <c r="NEL60" s="43"/>
      <c r="NEM60" s="43"/>
      <c r="NEN60" s="43"/>
      <c r="NEO60" s="43"/>
      <c r="NEP60" s="43"/>
      <c r="NEQ60" s="43"/>
      <c r="NER60" s="43"/>
      <c r="NES60" s="43"/>
      <c r="NET60" s="43"/>
      <c r="NEU60" s="43"/>
      <c r="NEV60" s="43"/>
      <c r="NEW60" s="43"/>
      <c r="NEX60" s="43"/>
      <c r="NEY60" s="43"/>
      <c r="NEZ60" s="43"/>
      <c r="NFA60" s="43"/>
      <c r="NFB60" s="43"/>
      <c r="NFC60" s="43"/>
      <c r="NFD60" s="43"/>
      <c r="NFE60" s="43"/>
      <c r="NFF60" s="43"/>
      <c r="NFG60" s="43"/>
      <c r="NFH60" s="43"/>
      <c r="NFI60" s="43"/>
      <c r="NFJ60" s="43"/>
      <c r="NFK60" s="43"/>
      <c r="NFL60" s="43"/>
      <c r="NFM60" s="43"/>
      <c r="NFN60" s="43"/>
      <c r="NFO60" s="43"/>
      <c r="NFP60" s="43"/>
      <c r="NFQ60" s="43"/>
      <c r="NFR60" s="43"/>
      <c r="NFS60" s="43"/>
      <c r="NFT60" s="43"/>
      <c r="NFU60" s="43"/>
      <c r="NFV60" s="43"/>
      <c r="NFW60" s="43"/>
      <c r="NFX60" s="43"/>
      <c r="NFY60" s="43"/>
      <c r="NFZ60" s="43"/>
      <c r="NGA60" s="43"/>
      <c r="NGB60" s="43"/>
      <c r="NGC60" s="43"/>
      <c r="NGD60" s="43"/>
      <c r="NGE60" s="43"/>
      <c r="NGF60" s="43"/>
      <c r="NGG60" s="43"/>
      <c r="NGH60" s="43"/>
      <c r="NGI60" s="43"/>
      <c r="NGJ60" s="43"/>
      <c r="NGK60" s="43"/>
      <c r="NGL60" s="43"/>
      <c r="NGM60" s="43"/>
      <c r="NGN60" s="43"/>
      <c r="NGO60" s="43"/>
      <c r="NGP60" s="43"/>
      <c r="NGQ60" s="43"/>
      <c r="NGR60" s="43"/>
      <c r="NGS60" s="43"/>
      <c r="NGT60" s="43"/>
      <c r="NGU60" s="43"/>
      <c r="NGV60" s="43"/>
      <c r="NGW60" s="43"/>
      <c r="NGX60" s="43"/>
      <c r="NGY60" s="43"/>
      <c r="NGZ60" s="43"/>
      <c r="NHA60" s="43"/>
      <c r="NHB60" s="43"/>
      <c r="NHC60" s="43"/>
      <c r="NHD60" s="43"/>
      <c r="NHE60" s="43"/>
      <c r="NHF60" s="43"/>
      <c r="NHG60" s="43"/>
      <c r="NHH60" s="43"/>
      <c r="NHI60" s="43"/>
      <c r="NHJ60" s="43"/>
      <c r="NHK60" s="43"/>
      <c r="NHL60" s="43"/>
      <c r="NHM60" s="43"/>
      <c r="NHN60" s="43"/>
      <c r="NHO60" s="43"/>
      <c r="NHP60" s="43"/>
      <c r="NHQ60" s="43"/>
      <c r="NHR60" s="43"/>
      <c r="NHS60" s="43"/>
      <c r="NHT60" s="43"/>
      <c r="NHU60" s="43"/>
      <c r="NHV60" s="43"/>
      <c r="NHW60" s="43"/>
      <c r="NHX60" s="43"/>
      <c r="NHY60" s="43"/>
      <c r="NHZ60" s="43"/>
      <c r="NIA60" s="43"/>
      <c r="NIB60" s="43"/>
      <c r="NIC60" s="43"/>
      <c r="NID60" s="43"/>
      <c r="NIE60" s="43"/>
      <c r="NIF60" s="43"/>
      <c r="NIG60" s="43"/>
      <c r="NIH60" s="43"/>
      <c r="NII60" s="43"/>
      <c r="NIJ60" s="43"/>
      <c r="NIK60" s="43"/>
      <c r="NIL60" s="43"/>
      <c r="NIM60" s="43"/>
      <c r="NIN60" s="43"/>
      <c r="NIO60" s="43"/>
      <c r="NIP60" s="43"/>
      <c r="NIQ60" s="43"/>
      <c r="NIR60" s="43"/>
      <c r="NIS60" s="43"/>
      <c r="NIT60" s="43"/>
      <c r="NIU60" s="43"/>
      <c r="NIV60" s="43"/>
      <c r="NIW60" s="43"/>
      <c r="NIX60" s="43"/>
      <c r="NIY60" s="43"/>
      <c r="NIZ60" s="43"/>
      <c r="NJA60" s="43"/>
      <c r="NJB60" s="43"/>
      <c r="NJC60" s="43"/>
      <c r="NJD60" s="43"/>
      <c r="NJE60" s="43"/>
      <c r="NJF60" s="43"/>
      <c r="NJG60" s="43"/>
      <c r="NJH60" s="43"/>
      <c r="NJI60" s="43"/>
      <c r="NJJ60" s="43"/>
      <c r="NJK60" s="43"/>
      <c r="NJL60" s="43"/>
      <c r="NJM60" s="43"/>
      <c r="NJN60" s="43"/>
      <c r="NJO60" s="43"/>
      <c r="NJP60" s="43"/>
      <c r="NJQ60" s="43"/>
      <c r="NJR60" s="43"/>
      <c r="NJS60" s="43"/>
      <c r="NJT60" s="43"/>
      <c r="NJU60" s="43"/>
      <c r="NJV60" s="43"/>
      <c r="NJW60" s="43"/>
      <c r="NJX60" s="43"/>
      <c r="NJY60" s="43"/>
      <c r="NJZ60" s="43"/>
      <c r="NKA60" s="43"/>
      <c r="NKB60" s="43"/>
      <c r="NKC60" s="43"/>
      <c r="NKD60" s="43"/>
      <c r="NKE60" s="43"/>
      <c r="NKF60" s="43"/>
      <c r="NKG60" s="43"/>
      <c r="NKH60" s="43"/>
      <c r="NKI60" s="43"/>
      <c r="NKJ60" s="43"/>
      <c r="NKK60" s="43"/>
      <c r="NKL60" s="43"/>
      <c r="NKM60" s="43"/>
      <c r="NKN60" s="43"/>
      <c r="NKO60" s="43"/>
      <c r="NKP60" s="43"/>
      <c r="NKQ60" s="43"/>
      <c r="NKR60" s="43"/>
      <c r="NKS60" s="43"/>
      <c r="NKT60" s="43"/>
      <c r="NKU60" s="43"/>
      <c r="NKV60" s="43"/>
      <c r="NKW60" s="43"/>
      <c r="NKX60" s="43"/>
      <c r="NKY60" s="43"/>
      <c r="NKZ60" s="43"/>
      <c r="NLA60" s="43"/>
      <c r="NLB60" s="43"/>
      <c r="NLC60" s="43"/>
      <c r="NLD60" s="43"/>
      <c r="NLE60" s="43"/>
      <c r="NLF60" s="43"/>
      <c r="NLG60" s="43"/>
      <c r="NLH60" s="43"/>
      <c r="NLI60" s="43"/>
      <c r="NLJ60" s="43"/>
      <c r="NLK60" s="43"/>
      <c r="NLL60" s="43"/>
      <c r="NLM60" s="43"/>
      <c r="NLN60" s="43"/>
      <c r="NLO60" s="43"/>
      <c r="NLP60" s="43"/>
      <c r="NLQ60" s="43"/>
      <c r="NLR60" s="43"/>
      <c r="NLS60" s="43"/>
      <c r="NLT60" s="43"/>
      <c r="NLU60" s="43"/>
      <c r="NLV60" s="43"/>
      <c r="NLW60" s="43"/>
      <c r="NLX60" s="43"/>
      <c r="NLY60" s="43"/>
      <c r="NLZ60" s="43"/>
      <c r="NMA60" s="43"/>
      <c r="NMB60" s="43"/>
      <c r="NMC60" s="43"/>
      <c r="NMD60" s="43"/>
      <c r="NME60" s="43"/>
      <c r="NMF60" s="43"/>
      <c r="NMG60" s="43"/>
      <c r="NMH60" s="43"/>
      <c r="NMI60" s="43"/>
      <c r="NMJ60" s="43"/>
      <c r="NMK60" s="43"/>
      <c r="NML60" s="43"/>
      <c r="NMM60" s="43"/>
      <c r="NMN60" s="43"/>
      <c r="NMO60" s="43"/>
      <c r="NMP60" s="43"/>
      <c r="NMQ60" s="43"/>
      <c r="NMR60" s="43"/>
      <c r="NMS60" s="43"/>
      <c r="NMT60" s="43"/>
      <c r="NMU60" s="43"/>
      <c r="NMV60" s="43"/>
      <c r="NMW60" s="43"/>
      <c r="NMX60" s="43"/>
      <c r="NMY60" s="43"/>
      <c r="NMZ60" s="43"/>
      <c r="NNA60" s="43"/>
      <c r="NNB60" s="43"/>
      <c r="NNC60" s="43"/>
      <c r="NND60" s="43"/>
      <c r="NNE60" s="43"/>
      <c r="NNF60" s="43"/>
      <c r="NNG60" s="43"/>
      <c r="NNH60" s="43"/>
      <c r="NNI60" s="43"/>
      <c r="NNJ60" s="43"/>
      <c r="NNK60" s="43"/>
      <c r="NNL60" s="43"/>
      <c r="NNM60" s="43"/>
      <c r="NNN60" s="43"/>
      <c r="NNO60" s="43"/>
      <c r="NNP60" s="43"/>
      <c r="NNQ60" s="43"/>
      <c r="NNR60" s="43"/>
      <c r="NNS60" s="43"/>
      <c r="NNT60" s="43"/>
      <c r="NNU60" s="43"/>
      <c r="NNV60" s="43"/>
      <c r="NNW60" s="43"/>
      <c r="NNX60" s="43"/>
      <c r="NNY60" s="43"/>
      <c r="NNZ60" s="43"/>
      <c r="NOA60" s="43"/>
      <c r="NOB60" s="43"/>
      <c r="NOC60" s="43"/>
      <c r="NOD60" s="43"/>
      <c r="NOE60" s="43"/>
      <c r="NOF60" s="43"/>
      <c r="NOG60" s="43"/>
      <c r="NOH60" s="43"/>
      <c r="NOI60" s="43"/>
      <c r="NOJ60" s="43"/>
      <c r="NOK60" s="43"/>
      <c r="NOL60" s="43"/>
      <c r="NOM60" s="43"/>
      <c r="NON60" s="43"/>
      <c r="NOO60" s="43"/>
      <c r="NOP60" s="43"/>
      <c r="NOQ60" s="43"/>
      <c r="NOR60" s="43"/>
      <c r="NOS60" s="43"/>
      <c r="NOT60" s="43"/>
      <c r="NOU60" s="43"/>
      <c r="NOV60" s="43"/>
      <c r="NOW60" s="43"/>
      <c r="NOX60" s="43"/>
      <c r="NOY60" s="43"/>
      <c r="NOZ60" s="43"/>
      <c r="NPA60" s="43"/>
      <c r="NPB60" s="43"/>
      <c r="NPC60" s="43"/>
      <c r="NPD60" s="43"/>
      <c r="NPE60" s="43"/>
      <c r="NPF60" s="43"/>
      <c r="NPG60" s="43"/>
      <c r="NPH60" s="43"/>
      <c r="NPI60" s="43"/>
      <c r="NPJ60" s="43"/>
      <c r="NPK60" s="43"/>
      <c r="NPL60" s="43"/>
      <c r="NPM60" s="43"/>
      <c r="NPN60" s="43"/>
      <c r="NPO60" s="43"/>
      <c r="NPP60" s="43"/>
      <c r="NPQ60" s="43"/>
      <c r="NPR60" s="43"/>
      <c r="NPS60" s="43"/>
      <c r="NPT60" s="43"/>
      <c r="NPU60" s="43"/>
      <c r="NPV60" s="43"/>
      <c r="NPW60" s="43"/>
      <c r="NPX60" s="43"/>
      <c r="NPY60" s="43"/>
      <c r="NPZ60" s="43"/>
      <c r="NQA60" s="43"/>
      <c r="NQB60" s="43"/>
      <c r="NQC60" s="43"/>
      <c r="NQD60" s="43"/>
      <c r="NQE60" s="43"/>
      <c r="NQF60" s="43"/>
      <c r="NQG60" s="43"/>
      <c r="NQH60" s="43"/>
      <c r="NQI60" s="43"/>
      <c r="NQJ60" s="43"/>
      <c r="NQK60" s="43"/>
      <c r="NQL60" s="43"/>
      <c r="NQM60" s="43"/>
      <c r="NQN60" s="43"/>
      <c r="NQO60" s="43"/>
      <c r="NQP60" s="43"/>
      <c r="NQQ60" s="43"/>
      <c r="NQR60" s="43"/>
      <c r="NQS60" s="43"/>
      <c r="NQT60" s="43"/>
      <c r="NQU60" s="43"/>
      <c r="NQV60" s="43"/>
      <c r="NQW60" s="43"/>
      <c r="NQX60" s="43"/>
      <c r="NQY60" s="43"/>
      <c r="NQZ60" s="43"/>
      <c r="NRA60" s="43"/>
      <c r="NRB60" s="43"/>
      <c r="NRC60" s="43"/>
      <c r="NRD60" s="43"/>
      <c r="NRE60" s="43"/>
      <c r="NRF60" s="43"/>
      <c r="NRG60" s="43"/>
      <c r="NRH60" s="43"/>
      <c r="NRI60" s="43"/>
      <c r="NRJ60" s="43"/>
      <c r="NRK60" s="43"/>
      <c r="NRL60" s="43"/>
      <c r="NRM60" s="43"/>
      <c r="NRN60" s="43"/>
      <c r="NRO60" s="43"/>
      <c r="NRP60" s="43"/>
      <c r="NRQ60" s="43"/>
      <c r="NRR60" s="43"/>
      <c r="NRS60" s="43"/>
      <c r="NRT60" s="43"/>
      <c r="NRU60" s="43"/>
      <c r="NRV60" s="43"/>
      <c r="NRW60" s="43"/>
      <c r="NRX60" s="43"/>
      <c r="NRY60" s="43"/>
      <c r="NRZ60" s="43"/>
      <c r="NSA60" s="43"/>
      <c r="NSB60" s="43"/>
      <c r="NSC60" s="43"/>
      <c r="NSD60" s="43"/>
      <c r="NSE60" s="43"/>
      <c r="NSF60" s="43"/>
      <c r="NSG60" s="43"/>
      <c r="NSH60" s="43"/>
      <c r="NSI60" s="43"/>
      <c r="NSJ60" s="43"/>
      <c r="NSK60" s="43"/>
      <c r="NSL60" s="43"/>
      <c r="NSM60" s="43"/>
      <c r="NSN60" s="43"/>
      <c r="NSO60" s="43"/>
      <c r="NSP60" s="43"/>
      <c r="NSQ60" s="43"/>
      <c r="NSR60" s="43"/>
      <c r="NSS60" s="43"/>
      <c r="NST60" s="43"/>
      <c r="NSU60" s="43"/>
      <c r="NSV60" s="43"/>
      <c r="NSW60" s="43"/>
      <c r="NSX60" s="43"/>
      <c r="NSY60" s="43"/>
      <c r="NSZ60" s="43"/>
      <c r="NTA60" s="43"/>
      <c r="NTB60" s="43"/>
      <c r="NTC60" s="43"/>
      <c r="NTD60" s="43"/>
      <c r="NTE60" s="43"/>
      <c r="NTF60" s="43"/>
      <c r="NTG60" s="43"/>
      <c r="NTH60" s="43"/>
      <c r="NTI60" s="43"/>
      <c r="NTJ60" s="43"/>
      <c r="NTK60" s="43"/>
      <c r="NTL60" s="43"/>
      <c r="NTM60" s="43"/>
      <c r="NTN60" s="43"/>
      <c r="NTO60" s="43"/>
      <c r="NTP60" s="43"/>
      <c r="NTQ60" s="43"/>
      <c r="NTR60" s="43"/>
      <c r="NTS60" s="43"/>
      <c r="NTT60" s="43"/>
      <c r="NTU60" s="43"/>
      <c r="NTV60" s="43"/>
      <c r="NTW60" s="43"/>
      <c r="NTX60" s="43"/>
      <c r="NTY60" s="43"/>
      <c r="NTZ60" s="43"/>
      <c r="NUA60" s="43"/>
      <c r="NUB60" s="43"/>
      <c r="NUC60" s="43"/>
      <c r="NUD60" s="43"/>
      <c r="NUE60" s="43"/>
      <c r="NUF60" s="43"/>
      <c r="NUG60" s="43"/>
      <c r="NUH60" s="43"/>
      <c r="NUI60" s="43"/>
      <c r="NUJ60" s="43"/>
      <c r="NUK60" s="43"/>
      <c r="NUL60" s="43"/>
      <c r="NUM60" s="43"/>
      <c r="NUN60" s="43"/>
      <c r="NUO60" s="43"/>
      <c r="NUP60" s="43"/>
      <c r="NUQ60" s="43"/>
      <c r="NUR60" s="43"/>
      <c r="NUS60" s="43"/>
      <c r="NUT60" s="43"/>
      <c r="NUU60" s="43"/>
      <c r="NUV60" s="43"/>
      <c r="NUW60" s="43"/>
      <c r="NUX60" s="43"/>
      <c r="NUY60" s="43"/>
      <c r="NUZ60" s="43"/>
      <c r="NVA60" s="43"/>
      <c r="NVB60" s="43"/>
      <c r="NVC60" s="43"/>
      <c r="NVD60" s="43"/>
      <c r="NVE60" s="43"/>
      <c r="NVF60" s="43"/>
      <c r="NVG60" s="43"/>
      <c r="NVH60" s="43"/>
      <c r="NVI60" s="43"/>
      <c r="NVJ60" s="43"/>
      <c r="NVK60" s="43"/>
      <c r="NVL60" s="43"/>
      <c r="NVM60" s="43"/>
      <c r="NVN60" s="43"/>
      <c r="NVO60" s="43"/>
      <c r="NVP60" s="43"/>
      <c r="NVQ60" s="43"/>
      <c r="NVR60" s="43"/>
      <c r="NVS60" s="43"/>
      <c r="NVT60" s="43"/>
      <c r="NVU60" s="43"/>
      <c r="NVV60" s="43"/>
      <c r="NVW60" s="43"/>
      <c r="NVX60" s="43"/>
      <c r="NVY60" s="43"/>
      <c r="NVZ60" s="43"/>
      <c r="NWA60" s="43"/>
      <c r="NWB60" s="43"/>
      <c r="NWC60" s="43"/>
      <c r="NWD60" s="43"/>
      <c r="NWE60" s="43"/>
      <c r="NWF60" s="43"/>
      <c r="NWG60" s="43"/>
      <c r="NWH60" s="43"/>
      <c r="NWI60" s="43"/>
      <c r="NWJ60" s="43"/>
      <c r="NWK60" s="43"/>
      <c r="NWL60" s="43"/>
      <c r="NWM60" s="43"/>
      <c r="NWN60" s="43"/>
      <c r="NWO60" s="43"/>
      <c r="NWP60" s="43"/>
      <c r="NWQ60" s="43"/>
      <c r="NWR60" s="43"/>
      <c r="NWS60" s="43"/>
      <c r="NWT60" s="43"/>
      <c r="NWU60" s="43"/>
      <c r="NWV60" s="43"/>
      <c r="NWW60" s="43"/>
      <c r="NWX60" s="43"/>
      <c r="NWY60" s="43"/>
      <c r="NWZ60" s="43"/>
      <c r="NXA60" s="43"/>
      <c r="NXB60" s="43"/>
      <c r="NXC60" s="43"/>
      <c r="NXD60" s="43"/>
      <c r="NXE60" s="43"/>
      <c r="NXF60" s="43"/>
      <c r="NXG60" s="43"/>
      <c r="NXH60" s="43"/>
      <c r="NXI60" s="43"/>
      <c r="NXJ60" s="43"/>
      <c r="NXK60" s="43"/>
      <c r="NXL60" s="43"/>
      <c r="NXM60" s="43"/>
      <c r="NXN60" s="43"/>
      <c r="NXO60" s="43"/>
      <c r="NXP60" s="43"/>
      <c r="NXQ60" s="43"/>
      <c r="NXR60" s="43"/>
      <c r="NXS60" s="43"/>
      <c r="NXT60" s="43"/>
      <c r="NXU60" s="43"/>
      <c r="NXV60" s="43"/>
      <c r="NXW60" s="43"/>
      <c r="NXX60" s="43"/>
      <c r="NXY60" s="43"/>
      <c r="NXZ60" s="43"/>
      <c r="NYA60" s="43"/>
      <c r="NYB60" s="43"/>
      <c r="NYC60" s="43"/>
      <c r="NYD60" s="43"/>
      <c r="NYE60" s="43"/>
      <c r="NYF60" s="43"/>
      <c r="NYG60" s="43"/>
      <c r="NYH60" s="43"/>
      <c r="NYI60" s="43"/>
      <c r="NYJ60" s="43"/>
      <c r="NYK60" s="43"/>
      <c r="NYL60" s="43"/>
      <c r="NYM60" s="43"/>
      <c r="NYN60" s="43"/>
      <c r="NYO60" s="43"/>
      <c r="NYP60" s="43"/>
      <c r="NYQ60" s="43"/>
      <c r="NYR60" s="43"/>
      <c r="NYS60" s="43"/>
      <c r="NYT60" s="43"/>
      <c r="NYU60" s="43"/>
      <c r="NYV60" s="43"/>
      <c r="NYW60" s="43"/>
      <c r="NYX60" s="43"/>
      <c r="NYY60" s="43"/>
      <c r="NYZ60" s="43"/>
      <c r="NZA60" s="43"/>
      <c r="NZB60" s="43"/>
      <c r="NZC60" s="43"/>
      <c r="NZD60" s="43"/>
      <c r="NZE60" s="43"/>
      <c r="NZF60" s="43"/>
      <c r="NZG60" s="43"/>
      <c r="NZH60" s="43"/>
      <c r="NZI60" s="43"/>
      <c r="NZJ60" s="43"/>
      <c r="NZK60" s="43"/>
      <c r="NZL60" s="43"/>
      <c r="NZM60" s="43"/>
      <c r="NZN60" s="43"/>
      <c r="NZO60" s="43"/>
      <c r="NZP60" s="43"/>
      <c r="NZQ60" s="43"/>
      <c r="NZR60" s="43"/>
      <c r="NZS60" s="43"/>
      <c r="NZT60" s="43"/>
      <c r="NZU60" s="43"/>
      <c r="NZV60" s="43"/>
      <c r="NZW60" s="43"/>
      <c r="NZX60" s="43"/>
      <c r="NZY60" s="43"/>
      <c r="NZZ60" s="43"/>
      <c r="OAA60" s="43"/>
      <c r="OAB60" s="43"/>
      <c r="OAC60" s="43"/>
      <c r="OAD60" s="43"/>
      <c r="OAE60" s="43"/>
      <c r="OAF60" s="43"/>
      <c r="OAG60" s="43"/>
      <c r="OAH60" s="43"/>
      <c r="OAI60" s="43"/>
      <c r="OAJ60" s="43"/>
      <c r="OAK60" s="43"/>
      <c r="OAL60" s="43"/>
      <c r="OAM60" s="43"/>
      <c r="OAN60" s="43"/>
      <c r="OAO60" s="43"/>
      <c r="OAP60" s="43"/>
      <c r="OAQ60" s="43"/>
      <c r="OAR60" s="43"/>
      <c r="OAS60" s="43"/>
      <c r="OAT60" s="43"/>
      <c r="OAU60" s="43"/>
      <c r="OAV60" s="43"/>
      <c r="OAW60" s="43"/>
      <c r="OAX60" s="43"/>
      <c r="OAY60" s="43"/>
      <c r="OAZ60" s="43"/>
      <c r="OBA60" s="43"/>
      <c r="OBB60" s="43"/>
      <c r="OBC60" s="43"/>
      <c r="OBD60" s="43"/>
      <c r="OBE60" s="43"/>
      <c r="OBF60" s="43"/>
      <c r="OBG60" s="43"/>
      <c r="OBH60" s="43"/>
      <c r="OBI60" s="43"/>
      <c r="OBJ60" s="43"/>
      <c r="OBK60" s="43"/>
      <c r="OBL60" s="43"/>
      <c r="OBM60" s="43"/>
      <c r="OBN60" s="43"/>
      <c r="OBO60" s="43"/>
      <c r="OBP60" s="43"/>
      <c r="OBQ60" s="43"/>
      <c r="OBR60" s="43"/>
      <c r="OBS60" s="43"/>
      <c r="OBT60" s="43"/>
      <c r="OBU60" s="43"/>
      <c r="OBV60" s="43"/>
      <c r="OBW60" s="43"/>
      <c r="OBX60" s="43"/>
      <c r="OBY60" s="43"/>
      <c r="OBZ60" s="43"/>
      <c r="OCA60" s="43"/>
      <c r="OCB60" s="43"/>
      <c r="OCC60" s="43"/>
      <c r="OCD60" s="43"/>
      <c r="OCE60" s="43"/>
      <c r="OCF60" s="43"/>
      <c r="OCG60" s="43"/>
      <c r="OCH60" s="43"/>
      <c r="OCI60" s="43"/>
      <c r="OCJ60" s="43"/>
      <c r="OCK60" s="43"/>
      <c r="OCL60" s="43"/>
      <c r="OCM60" s="43"/>
      <c r="OCN60" s="43"/>
      <c r="OCO60" s="43"/>
      <c r="OCP60" s="43"/>
      <c r="OCQ60" s="43"/>
      <c r="OCR60" s="43"/>
      <c r="OCS60" s="43"/>
      <c r="OCT60" s="43"/>
      <c r="OCU60" s="43"/>
      <c r="OCV60" s="43"/>
      <c r="OCW60" s="43"/>
      <c r="OCX60" s="43"/>
      <c r="OCY60" s="43"/>
      <c r="OCZ60" s="43"/>
      <c r="ODA60" s="43"/>
      <c r="ODB60" s="43"/>
      <c r="ODC60" s="43"/>
      <c r="ODD60" s="43"/>
      <c r="ODE60" s="43"/>
      <c r="ODF60" s="43"/>
      <c r="ODG60" s="43"/>
      <c r="ODH60" s="43"/>
      <c r="ODI60" s="43"/>
      <c r="ODJ60" s="43"/>
      <c r="ODK60" s="43"/>
      <c r="ODL60" s="43"/>
      <c r="ODM60" s="43"/>
      <c r="ODN60" s="43"/>
      <c r="ODO60" s="43"/>
      <c r="ODP60" s="43"/>
      <c r="ODQ60" s="43"/>
      <c r="ODR60" s="43"/>
      <c r="ODS60" s="43"/>
      <c r="ODT60" s="43"/>
      <c r="ODU60" s="43"/>
      <c r="ODV60" s="43"/>
      <c r="ODW60" s="43"/>
      <c r="ODX60" s="43"/>
      <c r="ODY60" s="43"/>
      <c r="ODZ60" s="43"/>
      <c r="OEA60" s="43"/>
      <c r="OEB60" s="43"/>
      <c r="OEC60" s="43"/>
      <c r="OED60" s="43"/>
      <c r="OEE60" s="43"/>
      <c r="OEF60" s="43"/>
      <c r="OEG60" s="43"/>
      <c r="OEH60" s="43"/>
      <c r="OEI60" s="43"/>
      <c r="OEJ60" s="43"/>
      <c r="OEK60" s="43"/>
      <c r="OEL60" s="43"/>
      <c r="OEM60" s="43"/>
      <c r="OEN60" s="43"/>
      <c r="OEO60" s="43"/>
      <c r="OEP60" s="43"/>
      <c r="OEQ60" s="43"/>
      <c r="OER60" s="43"/>
      <c r="OES60" s="43"/>
      <c r="OET60" s="43"/>
      <c r="OEU60" s="43"/>
      <c r="OEV60" s="43"/>
      <c r="OEW60" s="43"/>
      <c r="OEX60" s="43"/>
      <c r="OEY60" s="43"/>
      <c r="OEZ60" s="43"/>
      <c r="OFA60" s="43"/>
      <c r="OFB60" s="43"/>
      <c r="OFC60" s="43"/>
      <c r="OFD60" s="43"/>
      <c r="OFE60" s="43"/>
      <c r="OFF60" s="43"/>
      <c r="OFG60" s="43"/>
      <c r="OFH60" s="43"/>
      <c r="OFI60" s="43"/>
      <c r="OFJ60" s="43"/>
      <c r="OFK60" s="43"/>
      <c r="OFL60" s="43"/>
      <c r="OFM60" s="43"/>
      <c r="OFN60" s="43"/>
      <c r="OFO60" s="43"/>
      <c r="OFP60" s="43"/>
      <c r="OFQ60" s="43"/>
      <c r="OFR60" s="43"/>
      <c r="OFS60" s="43"/>
      <c r="OFT60" s="43"/>
      <c r="OFU60" s="43"/>
      <c r="OFV60" s="43"/>
      <c r="OFW60" s="43"/>
      <c r="OFX60" s="43"/>
      <c r="OFY60" s="43"/>
      <c r="OFZ60" s="43"/>
      <c r="OGA60" s="43"/>
      <c r="OGB60" s="43"/>
      <c r="OGC60" s="43"/>
      <c r="OGD60" s="43"/>
      <c r="OGE60" s="43"/>
      <c r="OGF60" s="43"/>
      <c r="OGG60" s="43"/>
      <c r="OGH60" s="43"/>
      <c r="OGI60" s="43"/>
      <c r="OGJ60" s="43"/>
      <c r="OGK60" s="43"/>
      <c r="OGL60" s="43"/>
      <c r="OGM60" s="43"/>
      <c r="OGN60" s="43"/>
      <c r="OGO60" s="43"/>
      <c r="OGP60" s="43"/>
      <c r="OGQ60" s="43"/>
      <c r="OGR60" s="43"/>
      <c r="OGS60" s="43"/>
      <c r="OGT60" s="43"/>
      <c r="OGU60" s="43"/>
      <c r="OGV60" s="43"/>
      <c r="OGW60" s="43"/>
      <c r="OGX60" s="43"/>
      <c r="OGY60" s="43"/>
      <c r="OGZ60" s="43"/>
      <c r="OHA60" s="43"/>
      <c r="OHB60" s="43"/>
      <c r="OHC60" s="43"/>
      <c r="OHD60" s="43"/>
      <c r="OHE60" s="43"/>
      <c r="OHF60" s="43"/>
      <c r="OHG60" s="43"/>
      <c r="OHH60" s="43"/>
      <c r="OHI60" s="43"/>
      <c r="OHJ60" s="43"/>
      <c r="OHK60" s="43"/>
      <c r="OHL60" s="43"/>
      <c r="OHM60" s="43"/>
      <c r="OHN60" s="43"/>
      <c r="OHO60" s="43"/>
      <c r="OHP60" s="43"/>
      <c r="OHQ60" s="43"/>
      <c r="OHR60" s="43"/>
      <c r="OHS60" s="43"/>
      <c r="OHT60" s="43"/>
      <c r="OHU60" s="43"/>
      <c r="OHV60" s="43"/>
      <c r="OHW60" s="43"/>
      <c r="OHX60" s="43"/>
      <c r="OHY60" s="43"/>
      <c r="OHZ60" s="43"/>
      <c r="OIA60" s="43"/>
      <c r="OIB60" s="43"/>
      <c r="OIC60" s="43"/>
      <c r="OID60" s="43"/>
      <c r="OIE60" s="43"/>
      <c r="OIF60" s="43"/>
      <c r="OIG60" s="43"/>
      <c r="OIH60" s="43"/>
      <c r="OII60" s="43"/>
      <c r="OIJ60" s="43"/>
      <c r="OIK60" s="43"/>
      <c r="OIL60" s="43"/>
      <c r="OIM60" s="43"/>
      <c r="OIN60" s="43"/>
      <c r="OIO60" s="43"/>
      <c r="OIP60" s="43"/>
      <c r="OIQ60" s="43"/>
      <c r="OIR60" s="43"/>
      <c r="OIS60" s="43"/>
      <c r="OIT60" s="43"/>
      <c r="OIU60" s="43"/>
      <c r="OIV60" s="43"/>
      <c r="OIW60" s="43"/>
      <c r="OIX60" s="43"/>
      <c r="OIY60" s="43"/>
      <c r="OIZ60" s="43"/>
      <c r="OJA60" s="43"/>
      <c r="OJB60" s="43"/>
      <c r="OJC60" s="43"/>
      <c r="OJD60" s="43"/>
      <c r="OJE60" s="43"/>
      <c r="OJF60" s="43"/>
      <c r="OJG60" s="43"/>
      <c r="OJH60" s="43"/>
      <c r="OJI60" s="43"/>
      <c r="OJJ60" s="43"/>
      <c r="OJK60" s="43"/>
      <c r="OJL60" s="43"/>
      <c r="OJM60" s="43"/>
      <c r="OJN60" s="43"/>
      <c r="OJO60" s="43"/>
      <c r="OJP60" s="43"/>
      <c r="OJQ60" s="43"/>
      <c r="OJR60" s="43"/>
      <c r="OJS60" s="43"/>
      <c r="OJT60" s="43"/>
      <c r="OJU60" s="43"/>
      <c r="OJV60" s="43"/>
      <c r="OJW60" s="43"/>
      <c r="OJX60" s="43"/>
      <c r="OJY60" s="43"/>
      <c r="OJZ60" s="43"/>
      <c r="OKA60" s="43"/>
      <c r="OKB60" s="43"/>
      <c r="OKC60" s="43"/>
      <c r="OKD60" s="43"/>
      <c r="OKE60" s="43"/>
      <c r="OKF60" s="43"/>
      <c r="OKG60" s="43"/>
      <c r="OKH60" s="43"/>
      <c r="OKI60" s="43"/>
      <c r="OKJ60" s="43"/>
      <c r="OKK60" s="43"/>
      <c r="OKL60" s="43"/>
      <c r="OKM60" s="43"/>
      <c r="OKN60" s="43"/>
      <c r="OKO60" s="43"/>
      <c r="OKP60" s="43"/>
      <c r="OKQ60" s="43"/>
      <c r="OKR60" s="43"/>
      <c r="OKS60" s="43"/>
      <c r="OKT60" s="43"/>
      <c r="OKU60" s="43"/>
      <c r="OKV60" s="43"/>
      <c r="OKW60" s="43"/>
      <c r="OKX60" s="43"/>
      <c r="OKY60" s="43"/>
      <c r="OKZ60" s="43"/>
      <c r="OLA60" s="43"/>
      <c r="OLB60" s="43"/>
      <c r="OLC60" s="43"/>
      <c r="OLD60" s="43"/>
      <c r="OLE60" s="43"/>
      <c r="OLF60" s="43"/>
      <c r="OLG60" s="43"/>
      <c r="OLH60" s="43"/>
      <c r="OLI60" s="43"/>
      <c r="OLJ60" s="43"/>
      <c r="OLK60" s="43"/>
      <c r="OLL60" s="43"/>
      <c r="OLM60" s="43"/>
      <c r="OLN60" s="43"/>
      <c r="OLO60" s="43"/>
      <c r="OLP60" s="43"/>
      <c r="OLQ60" s="43"/>
      <c r="OLR60" s="43"/>
      <c r="OLS60" s="43"/>
      <c r="OLT60" s="43"/>
      <c r="OLU60" s="43"/>
      <c r="OLV60" s="43"/>
      <c r="OLW60" s="43"/>
      <c r="OLX60" s="43"/>
      <c r="OLY60" s="43"/>
      <c r="OLZ60" s="43"/>
      <c r="OMA60" s="43"/>
      <c r="OMB60" s="43"/>
      <c r="OMC60" s="43"/>
      <c r="OMD60" s="43"/>
      <c r="OME60" s="43"/>
      <c r="OMF60" s="43"/>
      <c r="OMG60" s="43"/>
      <c r="OMH60" s="43"/>
      <c r="OMI60" s="43"/>
      <c r="OMJ60" s="43"/>
      <c r="OMK60" s="43"/>
      <c r="OML60" s="43"/>
      <c r="OMM60" s="43"/>
      <c r="OMN60" s="43"/>
      <c r="OMO60" s="43"/>
      <c r="OMP60" s="43"/>
      <c r="OMQ60" s="43"/>
      <c r="OMR60" s="43"/>
      <c r="OMS60" s="43"/>
      <c r="OMT60" s="43"/>
      <c r="OMU60" s="43"/>
      <c r="OMV60" s="43"/>
      <c r="OMW60" s="43"/>
      <c r="OMX60" s="43"/>
      <c r="OMY60" s="43"/>
      <c r="OMZ60" s="43"/>
      <c r="ONA60" s="43"/>
      <c r="ONB60" s="43"/>
      <c r="ONC60" s="43"/>
      <c r="OND60" s="43"/>
      <c r="ONE60" s="43"/>
      <c r="ONF60" s="43"/>
      <c r="ONG60" s="43"/>
      <c r="ONH60" s="43"/>
      <c r="ONI60" s="43"/>
      <c r="ONJ60" s="43"/>
      <c r="ONK60" s="43"/>
      <c r="ONL60" s="43"/>
      <c r="ONM60" s="43"/>
      <c r="ONN60" s="43"/>
      <c r="ONO60" s="43"/>
      <c r="ONP60" s="43"/>
      <c r="ONQ60" s="43"/>
      <c r="ONR60" s="43"/>
      <c r="ONS60" s="43"/>
      <c r="ONT60" s="43"/>
      <c r="ONU60" s="43"/>
      <c r="ONV60" s="43"/>
      <c r="ONW60" s="43"/>
      <c r="ONX60" s="43"/>
      <c r="ONY60" s="43"/>
      <c r="ONZ60" s="43"/>
      <c r="OOA60" s="43"/>
      <c r="OOB60" s="43"/>
      <c r="OOC60" s="43"/>
      <c r="OOD60" s="43"/>
      <c r="OOE60" s="43"/>
      <c r="OOF60" s="43"/>
      <c r="OOG60" s="43"/>
      <c r="OOH60" s="43"/>
      <c r="OOI60" s="43"/>
      <c r="OOJ60" s="43"/>
      <c r="OOK60" s="43"/>
      <c r="OOL60" s="43"/>
      <c r="OOM60" s="43"/>
      <c r="OON60" s="43"/>
      <c r="OOO60" s="43"/>
      <c r="OOP60" s="43"/>
      <c r="OOQ60" s="43"/>
      <c r="OOR60" s="43"/>
      <c r="OOS60" s="43"/>
      <c r="OOT60" s="43"/>
      <c r="OOU60" s="43"/>
      <c r="OOV60" s="43"/>
      <c r="OOW60" s="43"/>
      <c r="OOX60" s="43"/>
      <c r="OOY60" s="43"/>
      <c r="OOZ60" s="43"/>
      <c r="OPA60" s="43"/>
      <c r="OPB60" s="43"/>
      <c r="OPC60" s="43"/>
      <c r="OPD60" s="43"/>
      <c r="OPE60" s="43"/>
      <c r="OPF60" s="43"/>
      <c r="OPG60" s="43"/>
      <c r="OPH60" s="43"/>
      <c r="OPI60" s="43"/>
      <c r="OPJ60" s="43"/>
      <c r="OPK60" s="43"/>
      <c r="OPL60" s="43"/>
      <c r="OPM60" s="43"/>
      <c r="OPN60" s="43"/>
      <c r="OPO60" s="43"/>
      <c r="OPP60" s="43"/>
      <c r="OPQ60" s="43"/>
      <c r="OPR60" s="43"/>
      <c r="OPS60" s="43"/>
      <c r="OPT60" s="43"/>
      <c r="OPU60" s="43"/>
      <c r="OPV60" s="43"/>
      <c r="OPW60" s="43"/>
      <c r="OPX60" s="43"/>
      <c r="OPY60" s="43"/>
      <c r="OPZ60" s="43"/>
      <c r="OQA60" s="43"/>
      <c r="OQB60" s="43"/>
      <c r="OQC60" s="43"/>
      <c r="OQD60" s="43"/>
      <c r="OQE60" s="43"/>
      <c r="OQF60" s="43"/>
      <c r="OQG60" s="43"/>
      <c r="OQH60" s="43"/>
      <c r="OQI60" s="43"/>
      <c r="OQJ60" s="43"/>
      <c r="OQK60" s="43"/>
      <c r="OQL60" s="43"/>
      <c r="OQM60" s="43"/>
      <c r="OQN60" s="43"/>
      <c r="OQO60" s="43"/>
      <c r="OQP60" s="43"/>
      <c r="OQQ60" s="43"/>
      <c r="OQR60" s="43"/>
      <c r="OQS60" s="43"/>
      <c r="OQT60" s="43"/>
      <c r="OQU60" s="43"/>
      <c r="OQV60" s="43"/>
      <c r="OQW60" s="43"/>
      <c r="OQX60" s="43"/>
      <c r="OQY60" s="43"/>
      <c r="OQZ60" s="43"/>
      <c r="ORA60" s="43"/>
      <c r="ORB60" s="43"/>
      <c r="ORC60" s="43"/>
      <c r="ORD60" s="43"/>
      <c r="ORE60" s="43"/>
      <c r="ORF60" s="43"/>
      <c r="ORG60" s="43"/>
      <c r="ORH60" s="43"/>
      <c r="ORI60" s="43"/>
      <c r="ORJ60" s="43"/>
      <c r="ORK60" s="43"/>
      <c r="ORL60" s="43"/>
      <c r="ORM60" s="43"/>
      <c r="ORN60" s="43"/>
      <c r="ORO60" s="43"/>
      <c r="ORP60" s="43"/>
      <c r="ORQ60" s="43"/>
      <c r="ORR60" s="43"/>
      <c r="ORS60" s="43"/>
      <c r="ORT60" s="43"/>
      <c r="ORU60" s="43"/>
      <c r="ORV60" s="43"/>
      <c r="ORW60" s="43"/>
      <c r="ORX60" s="43"/>
      <c r="ORY60" s="43"/>
      <c r="ORZ60" s="43"/>
      <c r="OSA60" s="43"/>
      <c r="OSB60" s="43"/>
      <c r="OSC60" s="43"/>
      <c r="OSD60" s="43"/>
      <c r="OSE60" s="43"/>
      <c r="OSF60" s="43"/>
      <c r="OSG60" s="43"/>
      <c r="OSH60" s="43"/>
      <c r="OSI60" s="43"/>
      <c r="OSJ60" s="43"/>
      <c r="OSK60" s="43"/>
      <c r="OSL60" s="43"/>
      <c r="OSM60" s="43"/>
      <c r="OSN60" s="43"/>
      <c r="OSO60" s="43"/>
      <c r="OSP60" s="43"/>
      <c r="OSQ60" s="43"/>
      <c r="OSR60" s="43"/>
      <c r="OSS60" s="43"/>
      <c r="OST60" s="43"/>
      <c r="OSU60" s="43"/>
      <c r="OSV60" s="43"/>
      <c r="OSW60" s="43"/>
      <c r="OSX60" s="43"/>
      <c r="OSY60" s="43"/>
      <c r="OSZ60" s="43"/>
      <c r="OTA60" s="43"/>
      <c r="OTB60" s="43"/>
      <c r="OTC60" s="43"/>
      <c r="OTD60" s="43"/>
      <c r="OTE60" s="43"/>
      <c r="OTF60" s="43"/>
      <c r="OTG60" s="43"/>
      <c r="OTH60" s="43"/>
      <c r="OTI60" s="43"/>
      <c r="OTJ60" s="43"/>
      <c r="OTK60" s="43"/>
      <c r="OTL60" s="43"/>
      <c r="OTM60" s="43"/>
      <c r="OTN60" s="43"/>
      <c r="OTO60" s="43"/>
      <c r="OTP60" s="43"/>
      <c r="OTQ60" s="43"/>
      <c r="OTR60" s="43"/>
      <c r="OTS60" s="43"/>
      <c r="OTT60" s="43"/>
      <c r="OTU60" s="43"/>
      <c r="OTV60" s="43"/>
      <c r="OTW60" s="43"/>
      <c r="OTX60" s="43"/>
      <c r="OTY60" s="43"/>
      <c r="OTZ60" s="43"/>
      <c r="OUA60" s="43"/>
      <c r="OUB60" s="43"/>
      <c r="OUC60" s="43"/>
      <c r="OUD60" s="43"/>
      <c r="OUE60" s="43"/>
      <c r="OUF60" s="43"/>
      <c r="OUG60" s="43"/>
      <c r="OUH60" s="43"/>
      <c r="OUI60" s="43"/>
      <c r="OUJ60" s="43"/>
      <c r="OUK60" s="43"/>
      <c r="OUL60" s="43"/>
      <c r="OUM60" s="43"/>
      <c r="OUN60" s="43"/>
      <c r="OUO60" s="43"/>
      <c r="OUP60" s="43"/>
      <c r="OUQ60" s="43"/>
      <c r="OUR60" s="43"/>
      <c r="OUS60" s="43"/>
      <c r="OUT60" s="43"/>
      <c r="OUU60" s="43"/>
      <c r="OUV60" s="43"/>
      <c r="OUW60" s="43"/>
      <c r="OUX60" s="43"/>
      <c r="OUY60" s="43"/>
      <c r="OUZ60" s="43"/>
      <c r="OVA60" s="43"/>
      <c r="OVB60" s="43"/>
      <c r="OVC60" s="43"/>
      <c r="OVD60" s="43"/>
      <c r="OVE60" s="43"/>
      <c r="OVF60" s="43"/>
      <c r="OVG60" s="43"/>
      <c r="OVH60" s="43"/>
      <c r="OVI60" s="43"/>
      <c r="OVJ60" s="43"/>
      <c r="OVK60" s="43"/>
      <c r="OVL60" s="43"/>
      <c r="OVM60" s="43"/>
      <c r="OVN60" s="43"/>
      <c r="OVO60" s="43"/>
      <c r="OVP60" s="43"/>
      <c r="OVQ60" s="43"/>
      <c r="OVR60" s="43"/>
      <c r="OVS60" s="43"/>
      <c r="OVT60" s="43"/>
      <c r="OVU60" s="43"/>
      <c r="OVV60" s="43"/>
      <c r="OVW60" s="43"/>
      <c r="OVX60" s="43"/>
      <c r="OVY60" s="43"/>
      <c r="OVZ60" s="43"/>
      <c r="OWA60" s="43"/>
      <c r="OWB60" s="43"/>
      <c r="OWC60" s="43"/>
      <c r="OWD60" s="43"/>
      <c r="OWE60" s="43"/>
      <c r="OWF60" s="43"/>
      <c r="OWG60" s="43"/>
      <c r="OWH60" s="43"/>
      <c r="OWI60" s="43"/>
      <c r="OWJ60" s="43"/>
      <c r="OWK60" s="43"/>
      <c r="OWL60" s="43"/>
      <c r="OWM60" s="43"/>
      <c r="OWN60" s="43"/>
      <c r="OWO60" s="43"/>
      <c r="OWP60" s="43"/>
      <c r="OWQ60" s="43"/>
      <c r="OWR60" s="43"/>
      <c r="OWS60" s="43"/>
      <c r="OWT60" s="43"/>
      <c r="OWU60" s="43"/>
      <c r="OWV60" s="43"/>
      <c r="OWW60" s="43"/>
      <c r="OWX60" s="43"/>
      <c r="OWY60" s="43"/>
      <c r="OWZ60" s="43"/>
      <c r="OXA60" s="43"/>
      <c r="OXB60" s="43"/>
      <c r="OXC60" s="43"/>
      <c r="OXD60" s="43"/>
      <c r="OXE60" s="43"/>
      <c r="OXF60" s="43"/>
      <c r="OXG60" s="43"/>
      <c r="OXH60" s="43"/>
      <c r="OXI60" s="43"/>
      <c r="OXJ60" s="43"/>
      <c r="OXK60" s="43"/>
      <c r="OXL60" s="43"/>
      <c r="OXM60" s="43"/>
      <c r="OXN60" s="43"/>
      <c r="OXO60" s="43"/>
      <c r="OXP60" s="43"/>
      <c r="OXQ60" s="43"/>
      <c r="OXR60" s="43"/>
      <c r="OXS60" s="43"/>
      <c r="OXT60" s="43"/>
      <c r="OXU60" s="43"/>
      <c r="OXV60" s="43"/>
      <c r="OXW60" s="43"/>
      <c r="OXX60" s="43"/>
      <c r="OXY60" s="43"/>
      <c r="OXZ60" s="43"/>
      <c r="OYA60" s="43"/>
      <c r="OYB60" s="43"/>
      <c r="OYC60" s="43"/>
      <c r="OYD60" s="43"/>
      <c r="OYE60" s="43"/>
      <c r="OYF60" s="43"/>
      <c r="OYG60" s="43"/>
      <c r="OYH60" s="43"/>
      <c r="OYI60" s="43"/>
      <c r="OYJ60" s="43"/>
      <c r="OYK60" s="43"/>
      <c r="OYL60" s="43"/>
      <c r="OYM60" s="43"/>
      <c r="OYN60" s="43"/>
      <c r="OYO60" s="43"/>
      <c r="OYP60" s="43"/>
      <c r="OYQ60" s="43"/>
      <c r="OYR60" s="43"/>
      <c r="OYS60" s="43"/>
      <c r="OYT60" s="43"/>
      <c r="OYU60" s="43"/>
      <c r="OYV60" s="43"/>
      <c r="OYW60" s="43"/>
      <c r="OYX60" s="43"/>
      <c r="OYY60" s="43"/>
      <c r="OYZ60" s="43"/>
      <c r="OZA60" s="43"/>
      <c r="OZB60" s="43"/>
      <c r="OZC60" s="43"/>
      <c r="OZD60" s="43"/>
      <c r="OZE60" s="43"/>
      <c r="OZF60" s="43"/>
      <c r="OZG60" s="43"/>
      <c r="OZH60" s="43"/>
      <c r="OZI60" s="43"/>
      <c r="OZJ60" s="43"/>
      <c r="OZK60" s="43"/>
      <c r="OZL60" s="43"/>
      <c r="OZM60" s="43"/>
      <c r="OZN60" s="43"/>
      <c r="OZO60" s="43"/>
      <c r="OZP60" s="43"/>
      <c r="OZQ60" s="43"/>
      <c r="OZR60" s="43"/>
      <c r="OZS60" s="43"/>
      <c r="OZT60" s="43"/>
      <c r="OZU60" s="43"/>
      <c r="OZV60" s="43"/>
      <c r="OZW60" s="43"/>
      <c r="OZX60" s="43"/>
      <c r="OZY60" s="43"/>
      <c r="OZZ60" s="43"/>
      <c r="PAA60" s="43"/>
      <c r="PAB60" s="43"/>
      <c r="PAC60" s="43"/>
      <c r="PAD60" s="43"/>
      <c r="PAE60" s="43"/>
      <c r="PAF60" s="43"/>
      <c r="PAG60" s="43"/>
      <c r="PAH60" s="43"/>
      <c r="PAI60" s="43"/>
      <c r="PAJ60" s="43"/>
      <c r="PAK60" s="43"/>
      <c r="PAL60" s="43"/>
      <c r="PAM60" s="43"/>
      <c r="PAN60" s="43"/>
      <c r="PAO60" s="43"/>
      <c r="PAP60" s="43"/>
      <c r="PAQ60" s="43"/>
      <c r="PAR60" s="43"/>
      <c r="PAS60" s="43"/>
      <c r="PAT60" s="43"/>
      <c r="PAU60" s="43"/>
      <c r="PAV60" s="43"/>
      <c r="PAW60" s="43"/>
      <c r="PAX60" s="43"/>
      <c r="PAY60" s="43"/>
      <c r="PAZ60" s="43"/>
      <c r="PBA60" s="43"/>
      <c r="PBB60" s="43"/>
      <c r="PBC60" s="43"/>
      <c r="PBD60" s="43"/>
      <c r="PBE60" s="43"/>
      <c r="PBF60" s="43"/>
      <c r="PBG60" s="43"/>
      <c r="PBH60" s="43"/>
      <c r="PBI60" s="43"/>
      <c r="PBJ60" s="43"/>
      <c r="PBK60" s="43"/>
      <c r="PBL60" s="43"/>
      <c r="PBM60" s="43"/>
      <c r="PBN60" s="43"/>
      <c r="PBO60" s="43"/>
      <c r="PBP60" s="43"/>
      <c r="PBQ60" s="43"/>
      <c r="PBR60" s="43"/>
      <c r="PBS60" s="43"/>
      <c r="PBT60" s="43"/>
      <c r="PBU60" s="43"/>
      <c r="PBV60" s="43"/>
      <c r="PBW60" s="43"/>
      <c r="PBX60" s="43"/>
      <c r="PBY60" s="43"/>
      <c r="PBZ60" s="43"/>
      <c r="PCA60" s="43"/>
      <c r="PCB60" s="43"/>
      <c r="PCC60" s="43"/>
      <c r="PCD60" s="43"/>
      <c r="PCE60" s="43"/>
      <c r="PCF60" s="43"/>
      <c r="PCG60" s="43"/>
      <c r="PCH60" s="43"/>
      <c r="PCI60" s="43"/>
      <c r="PCJ60" s="43"/>
      <c r="PCK60" s="43"/>
      <c r="PCL60" s="43"/>
      <c r="PCM60" s="43"/>
      <c r="PCN60" s="43"/>
      <c r="PCO60" s="43"/>
      <c r="PCP60" s="43"/>
      <c r="PCQ60" s="43"/>
      <c r="PCR60" s="43"/>
      <c r="PCS60" s="43"/>
      <c r="PCT60" s="43"/>
      <c r="PCU60" s="43"/>
      <c r="PCV60" s="43"/>
      <c r="PCW60" s="43"/>
      <c r="PCX60" s="43"/>
      <c r="PCY60" s="43"/>
      <c r="PCZ60" s="43"/>
      <c r="PDA60" s="43"/>
      <c r="PDB60" s="43"/>
      <c r="PDC60" s="43"/>
      <c r="PDD60" s="43"/>
      <c r="PDE60" s="43"/>
      <c r="PDF60" s="43"/>
      <c r="PDG60" s="43"/>
      <c r="PDH60" s="43"/>
      <c r="PDI60" s="43"/>
      <c r="PDJ60" s="43"/>
      <c r="PDK60" s="43"/>
      <c r="PDL60" s="43"/>
      <c r="PDM60" s="43"/>
      <c r="PDN60" s="43"/>
      <c r="PDO60" s="43"/>
      <c r="PDP60" s="43"/>
      <c r="PDQ60" s="43"/>
      <c r="PDR60" s="43"/>
      <c r="PDS60" s="43"/>
      <c r="PDT60" s="43"/>
      <c r="PDU60" s="43"/>
      <c r="PDV60" s="43"/>
      <c r="PDW60" s="43"/>
      <c r="PDX60" s="43"/>
      <c r="PDY60" s="43"/>
      <c r="PDZ60" s="43"/>
      <c r="PEA60" s="43"/>
      <c r="PEB60" s="43"/>
      <c r="PEC60" s="43"/>
      <c r="PED60" s="43"/>
      <c r="PEE60" s="43"/>
      <c r="PEF60" s="43"/>
      <c r="PEG60" s="43"/>
      <c r="PEH60" s="43"/>
      <c r="PEI60" s="43"/>
      <c r="PEJ60" s="43"/>
      <c r="PEK60" s="43"/>
      <c r="PEL60" s="43"/>
      <c r="PEM60" s="43"/>
      <c r="PEN60" s="43"/>
      <c r="PEO60" s="43"/>
      <c r="PEP60" s="43"/>
      <c r="PEQ60" s="43"/>
      <c r="PER60" s="43"/>
      <c r="PES60" s="43"/>
      <c r="PET60" s="43"/>
      <c r="PEU60" s="43"/>
      <c r="PEV60" s="43"/>
      <c r="PEW60" s="43"/>
      <c r="PEX60" s="43"/>
      <c r="PEY60" s="43"/>
      <c r="PEZ60" s="43"/>
      <c r="PFA60" s="43"/>
      <c r="PFB60" s="43"/>
      <c r="PFC60" s="43"/>
      <c r="PFD60" s="43"/>
      <c r="PFE60" s="43"/>
      <c r="PFF60" s="43"/>
      <c r="PFG60" s="43"/>
      <c r="PFH60" s="43"/>
      <c r="PFI60" s="43"/>
      <c r="PFJ60" s="43"/>
      <c r="PFK60" s="43"/>
      <c r="PFL60" s="43"/>
      <c r="PFM60" s="43"/>
      <c r="PFN60" s="43"/>
      <c r="PFO60" s="43"/>
      <c r="PFP60" s="43"/>
      <c r="PFQ60" s="43"/>
      <c r="PFR60" s="43"/>
      <c r="PFS60" s="43"/>
      <c r="PFT60" s="43"/>
      <c r="PFU60" s="43"/>
      <c r="PFV60" s="43"/>
      <c r="PFW60" s="43"/>
      <c r="PFX60" s="43"/>
      <c r="PFY60" s="43"/>
      <c r="PFZ60" s="43"/>
      <c r="PGA60" s="43"/>
      <c r="PGB60" s="43"/>
      <c r="PGC60" s="43"/>
      <c r="PGD60" s="43"/>
      <c r="PGE60" s="43"/>
      <c r="PGF60" s="43"/>
      <c r="PGG60" s="43"/>
      <c r="PGH60" s="43"/>
      <c r="PGI60" s="43"/>
      <c r="PGJ60" s="43"/>
      <c r="PGK60" s="43"/>
      <c r="PGL60" s="43"/>
      <c r="PGM60" s="43"/>
      <c r="PGN60" s="43"/>
      <c r="PGO60" s="43"/>
      <c r="PGP60" s="43"/>
      <c r="PGQ60" s="43"/>
      <c r="PGR60" s="43"/>
      <c r="PGS60" s="43"/>
      <c r="PGT60" s="43"/>
      <c r="PGU60" s="43"/>
      <c r="PGV60" s="43"/>
      <c r="PGW60" s="43"/>
      <c r="PGX60" s="43"/>
      <c r="PGY60" s="43"/>
      <c r="PGZ60" s="43"/>
      <c r="PHA60" s="43"/>
      <c r="PHB60" s="43"/>
      <c r="PHC60" s="43"/>
      <c r="PHD60" s="43"/>
      <c r="PHE60" s="43"/>
      <c r="PHF60" s="43"/>
      <c r="PHG60" s="43"/>
      <c r="PHH60" s="43"/>
      <c r="PHI60" s="43"/>
      <c r="PHJ60" s="43"/>
      <c r="PHK60" s="43"/>
      <c r="PHL60" s="43"/>
      <c r="PHM60" s="43"/>
      <c r="PHN60" s="43"/>
      <c r="PHO60" s="43"/>
      <c r="PHP60" s="43"/>
      <c r="PHQ60" s="43"/>
      <c r="PHR60" s="43"/>
      <c r="PHS60" s="43"/>
      <c r="PHT60" s="43"/>
      <c r="PHU60" s="43"/>
      <c r="PHV60" s="43"/>
      <c r="PHW60" s="43"/>
      <c r="PHX60" s="43"/>
      <c r="PHY60" s="43"/>
      <c r="PHZ60" s="43"/>
      <c r="PIA60" s="43"/>
      <c r="PIB60" s="43"/>
      <c r="PIC60" s="43"/>
      <c r="PID60" s="43"/>
      <c r="PIE60" s="43"/>
      <c r="PIF60" s="43"/>
      <c r="PIG60" s="43"/>
      <c r="PIH60" s="43"/>
      <c r="PII60" s="43"/>
      <c r="PIJ60" s="43"/>
      <c r="PIK60" s="43"/>
      <c r="PIL60" s="43"/>
      <c r="PIM60" s="43"/>
      <c r="PIN60" s="43"/>
      <c r="PIO60" s="43"/>
      <c r="PIP60" s="43"/>
      <c r="PIQ60" s="43"/>
      <c r="PIR60" s="43"/>
      <c r="PIS60" s="43"/>
      <c r="PIT60" s="43"/>
      <c r="PIU60" s="43"/>
      <c r="PIV60" s="43"/>
      <c r="PIW60" s="43"/>
      <c r="PIX60" s="43"/>
      <c r="PIY60" s="43"/>
      <c r="PIZ60" s="43"/>
      <c r="PJA60" s="43"/>
      <c r="PJB60" s="43"/>
      <c r="PJC60" s="43"/>
      <c r="PJD60" s="43"/>
      <c r="PJE60" s="43"/>
      <c r="PJF60" s="43"/>
      <c r="PJG60" s="43"/>
      <c r="PJH60" s="43"/>
      <c r="PJI60" s="43"/>
      <c r="PJJ60" s="43"/>
      <c r="PJK60" s="43"/>
      <c r="PJL60" s="43"/>
      <c r="PJM60" s="43"/>
      <c r="PJN60" s="43"/>
      <c r="PJO60" s="43"/>
      <c r="PJP60" s="43"/>
      <c r="PJQ60" s="43"/>
      <c r="PJR60" s="43"/>
      <c r="PJS60" s="43"/>
      <c r="PJT60" s="43"/>
      <c r="PJU60" s="43"/>
      <c r="PJV60" s="43"/>
      <c r="PJW60" s="43"/>
      <c r="PJX60" s="43"/>
      <c r="PJY60" s="43"/>
      <c r="PJZ60" s="43"/>
      <c r="PKA60" s="43"/>
      <c r="PKB60" s="43"/>
      <c r="PKC60" s="43"/>
      <c r="PKD60" s="43"/>
      <c r="PKE60" s="43"/>
      <c r="PKF60" s="43"/>
      <c r="PKG60" s="43"/>
      <c r="PKH60" s="43"/>
      <c r="PKI60" s="43"/>
      <c r="PKJ60" s="43"/>
      <c r="PKK60" s="43"/>
      <c r="PKL60" s="43"/>
      <c r="PKM60" s="43"/>
      <c r="PKN60" s="43"/>
      <c r="PKO60" s="43"/>
      <c r="PKP60" s="43"/>
      <c r="PKQ60" s="43"/>
      <c r="PKR60" s="43"/>
      <c r="PKS60" s="43"/>
      <c r="PKT60" s="43"/>
      <c r="PKU60" s="43"/>
      <c r="PKV60" s="43"/>
      <c r="PKW60" s="43"/>
      <c r="PKX60" s="43"/>
      <c r="PKY60" s="43"/>
      <c r="PKZ60" s="43"/>
      <c r="PLA60" s="43"/>
      <c r="PLB60" s="43"/>
      <c r="PLC60" s="43"/>
      <c r="PLD60" s="43"/>
      <c r="PLE60" s="43"/>
      <c r="PLF60" s="43"/>
      <c r="PLG60" s="43"/>
      <c r="PLH60" s="43"/>
      <c r="PLI60" s="43"/>
      <c r="PLJ60" s="43"/>
      <c r="PLK60" s="43"/>
      <c r="PLL60" s="43"/>
      <c r="PLM60" s="43"/>
      <c r="PLN60" s="43"/>
      <c r="PLO60" s="43"/>
      <c r="PLP60" s="43"/>
      <c r="PLQ60" s="43"/>
      <c r="PLR60" s="43"/>
      <c r="PLS60" s="43"/>
      <c r="PLT60" s="43"/>
      <c r="PLU60" s="43"/>
      <c r="PLV60" s="43"/>
      <c r="PLW60" s="43"/>
      <c r="PLX60" s="43"/>
      <c r="PLY60" s="43"/>
      <c r="PLZ60" s="43"/>
      <c r="PMA60" s="43"/>
      <c r="PMB60" s="43"/>
      <c r="PMC60" s="43"/>
      <c r="PMD60" s="43"/>
      <c r="PME60" s="43"/>
      <c r="PMF60" s="43"/>
      <c r="PMG60" s="43"/>
      <c r="PMH60" s="43"/>
      <c r="PMI60" s="43"/>
      <c r="PMJ60" s="43"/>
      <c r="PMK60" s="43"/>
      <c r="PML60" s="43"/>
      <c r="PMM60" s="43"/>
      <c r="PMN60" s="43"/>
      <c r="PMO60" s="43"/>
      <c r="PMP60" s="43"/>
      <c r="PMQ60" s="43"/>
      <c r="PMR60" s="43"/>
      <c r="PMS60" s="43"/>
      <c r="PMT60" s="43"/>
      <c r="PMU60" s="43"/>
      <c r="PMV60" s="43"/>
      <c r="PMW60" s="43"/>
      <c r="PMX60" s="43"/>
      <c r="PMY60" s="43"/>
      <c r="PMZ60" s="43"/>
      <c r="PNA60" s="43"/>
      <c r="PNB60" s="43"/>
      <c r="PNC60" s="43"/>
      <c r="PND60" s="43"/>
      <c r="PNE60" s="43"/>
      <c r="PNF60" s="43"/>
      <c r="PNG60" s="43"/>
      <c r="PNH60" s="43"/>
      <c r="PNI60" s="43"/>
      <c r="PNJ60" s="43"/>
      <c r="PNK60" s="43"/>
      <c r="PNL60" s="43"/>
      <c r="PNM60" s="43"/>
      <c r="PNN60" s="43"/>
      <c r="PNO60" s="43"/>
      <c r="PNP60" s="43"/>
      <c r="PNQ60" s="43"/>
      <c r="PNR60" s="43"/>
      <c r="PNS60" s="43"/>
      <c r="PNT60" s="43"/>
      <c r="PNU60" s="43"/>
      <c r="PNV60" s="43"/>
      <c r="PNW60" s="43"/>
      <c r="PNX60" s="43"/>
      <c r="PNY60" s="43"/>
      <c r="PNZ60" s="43"/>
      <c r="POA60" s="43"/>
      <c r="POB60" s="43"/>
      <c r="POC60" s="43"/>
      <c r="POD60" s="43"/>
      <c r="POE60" s="43"/>
      <c r="POF60" s="43"/>
      <c r="POG60" s="43"/>
      <c r="POH60" s="43"/>
      <c r="POI60" s="43"/>
      <c r="POJ60" s="43"/>
      <c r="POK60" s="43"/>
      <c r="POL60" s="43"/>
      <c r="POM60" s="43"/>
      <c r="PON60" s="43"/>
      <c r="POO60" s="43"/>
      <c r="POP60" s="43"/>
      <c r="POQ60" s="43"/>
      <c r="POR60" s="43"/>
      <c r="POS60" s="43"/>
      <c r="POT60" s="43"/>
      <c r="POU60" s="43"/>
      <c r="POV60" s="43"/>
      <c r="POW60" s="43"/>
      <c r="POX60" s="43"/>
      <c r="POY60" s="43"/>
      <c r="POZ60" s="43"/>
      <c r="PPA60" s="43"/>
      <c r="PPB60" s="43"/>
      <c r="PPC60" s="43"/>
      <c r="PPD60" s="43"/>
      <c r="PPE60" s="43"/>
      <c r="PPF60" s="43"/>
      <c r="PPG60" s="43"/>
      <c r="PPH60" s="43"/>
      <c r="PPI60" s="43"/>
      <c r="PPJ60" s="43"/>
      <c r="PPK60" s="43"/>
      <c r="PPL60" s="43"/>
      <c r="PPM60" s="43"/>
      <c r="PPN60" s="43"/>
      <c r="PPO60" s="43"/>
      <c r="PPP60" s="43"/>
      <c r="PPQ60" s="43"/>
      <c r="PPR60" s="43"/>
      <c r="PPS60" s="43"/>
      <c r="PPT60" s="43"/>
      <c r="PPU60" s="43"/>
      <c r="PPV60" s="43"/>
      <c r="PPW60" s="43"/>
      <c r="PPX60" s="43"/>
      <c r="PPY60" s="43"/>
      <c r="PPZ60" s="43"/>
      <c r="PQA60" s="43"/>
      <c r="PQB60" s="43"/>
      <c r="PQC60" s="43"/>
      <c r="PQD60" s="43"/>
      <c r="PQE60" s="43"/>
      <c r="PQF60" s="43"/>
      <c r="PQG60" s="43"/>
      <c r="PQH60" s="43"/>
      <c r="PQI60" s="43"/>
      <c r="PQJ60" s="43"/>
      <c r="PQK60" s="43"/>
      <c r="PQL60" s="43"/>
      <c r="PQM60" s="43"/>
      <c r="PQN60" s="43"/>
      <c r="PQO60" s="43"/>
      <c r="PQP60" s="43"/>
      <c r="PQQ60" s="43"/>
      <c r="PQR60" s="43"/>
      <c r="PQS60" s="43"/>
      <c r="PQT60" s="43"/>
      <c r="PQU60" s="43"/>
      <c r="PQV60" s="43"/>
      <c r="PQW60" s="43"/>
      <c r="PQX60" s="43"/>
      <c r="PQY60" s="43"/>
      <c r="PQZ60" s="43"/>
      <c r="PRA60" s="43"/>
      <c r="PRB60" s="43"/>
      <c r="PRC60" s="43"/>
      <c r="PRD60" s="43"/>
      <c r="PRE60" s="43"/>
      <c r="PRF60" s="43"/>
      <c r="PRG60" s="43"/>
      <c r="PRH60" s="43"/>
      <c r="PRI60" s="43"/>
      <c r="PRJ60" s="43"/>
      <c r="PRK60" s="43"/>
      <c r="PRL60" s="43"/>
      <c r="PRM60" s="43"/>
      <c r="PRN60" s="43"/>
      <c r="PRO60" s="43"/>
      <c r="PRP60" s="43"/>
      <c r="PRQ60" s="43"/>
      <c r="PRR60" s="43"/>
      <c r="PRS60" s="43"/>
      <c r="PRT60" s="43"/>
      <c r="PRU60" s="43"/>
      <c r="PRV60" s="43"/>
      <c r="PRW60" s="43"/>
      <c r="PRX60" s="43"/>
      <c r="PRY60" s="43"/>
      <c r="PRZ60" s="43"/>
      <c r="PSA60" s="43"/>
      <c r="PSB60" s="43"/>
      <c r="PSC60" s="43"/>
      <c r="PSD60" s="43"/>
      <c r="PSE60" s="43"/>
      <c r="PSF60" s="43"/>
      <c r="PSG60" s="43"/>
      <c r="PSH60" s="43"/>
      <c r="PSI60" s="43"/>
      <c r="PSJ60" s="43"/>
      <c r="PSK60" s="43"/>
      <c r="PSL60" s="43"/>
      <c r="PSM60" s="43"/>
      <c r="PSN60" s="43"/>
      <c r="PSO60" s="43"/>
      <c r="PSP60" s="43"/>
      <c r="PSQ60" s="43"/>
      <c r="PSR60" s="43"/>
      <c r="PSS60" s="43"/>
      <c r="PST60" s="43"/>
      <c r="PSU60" s="43"/>
      <c r="PSV60" s="43"/>
      <c r="PSW60" s="43"/>
      <c r="PSX60" s="43"/>
      <c r="PSY60" s="43"/>
      <c r="PSZ60" s="43"/>
      <c r="PTA60" s="43"/>
      <c r="PTB60" s="43"/>
      <c r="PTC60" s="43"/>
      <c r="PTD60" s="43"/>
      <c r="PTE60" s="43"/>
      <c r="PTF60" s="43"/>
      <c r="PTG60" s="43"/>
      <c r="PTH60" s="43"/>
      <c r="PTI60" s="43"/>
      <c r="PTJ60" s="43"/>
      <c r="PTK60" s="43"/>
      <c r="PTL60" s="43"/>
      <c r="PTM60" s="43"/>
      <c r="PTN60" s="43"/>
      <c r="PTO60" s="43"/>
      <c r="PTP60" s="43"/>
      <c r="PTQ60" s="43"/>
      <c r="PTR60" s="43"/>
      <c r="PTS60" s="43"/>
      <c r="PTT60" s="43"/>
      <c r="PTU60" s="43"/>
      <c r="PTV60" s="43"/>
      <c r="PTW60" s="43"/>
      <c r="PTX60" s="43"/>
      <c r="PTY60" s="43"/>
      <c r="PTZ60" s="43"/>
      <c r="PUA60" s="43"/>
      <c r="PUB60" s="43"/>
      <c r="PUC60" s="43"/>
      <c r="PUD60" s="43"/>
      <c r="PUE60" s="43"/>
      <c r="PUF60" s="43"/>
      <c r="PUG60" s="43"/>
      <c r="PUH60" s="43"/>
      <c r="PUI60" s="43"/>
      <c r="PUJ60" s="43"/>
      <c r="PUK60" s="43"/>
      <c r="PUL60" s="43"/>
      <c r="PUM60" s="43"/>
      <c r="PUN60" s="43"/>
      <c r="PUO60" s="43"/>
      <c r="PUP60" s="43"/>
      <c r="PUQ60" s="43"/>
      <c r="PUR60" s="43"/>
      <c r="PUS60" s="43"/>
      <c r="PUT60" s="43"/>
      <c r="PUU60" s="43"/>
      <c r="PUV60" s="43"/>
      <c r="PUW60" s="43"/>
      <c r="PUX60" s="43"/>
      <c r="PUY60" s="43"/>
      <c r="PUZ60" s="43"/>
      <c r="PVA60" s="43"/>
      <c r="PVB60" s="43"/>
      <c r="PVC60" s="43"/>
      <c r="PVD60" s="43"/>
      <c r="PVE60" s="43"/>
      <c r="PVF60" s="43"/>
      <c r="PVG60" s="43"/>
      <c r="PVH60" s="43"/>
      <c r="PVI60" s="43"/>
      <c r="PVJ60" s="43"/>
      <c r="PVK60" s="43"/>
      <c r="PVL60" s="43"/>
      <c r="PVM60" s="43"/>
      <c r="PVN60" s="43"/>
      <c r="PVO60" s="43"/>
      <c r="PVP60" s="43"/>
      <c r="PVQ60" s="43"/>
      <c r="PVR60" s="43"/>
      <c r="PVS60" s="43"/>
      <c r="PVT60" s="43"/>
      <c r="PVU60" s="43"/>
      <c r="PVV60" s="43"/>
      <c r="PVW60" s="43"/>
      <c r="PVX60" s="43"/>
      <c r="PVY60" s="43"/>
      <c r="PVZ60" s="43"/>
      <c r="PWA60" s="43"/>
      <c r="PWB60" s="43"/>
      <c r="PWC60" s="43"/>
      <c r="PWD60" s="43"/>
      <c r="PWE60" s="43"/>
      <c r="PWF60" s="43"/>
      <c r="PWG60" s="43"/>
      <c r="PWH60" s="43"/>
      <c r="PWI60" s="43"/>
      <c r="PWJ60" s="43"/>
      <c r="PWK60" s="43"/>
      <c r="PWL60" s="43"/>
      <c r="PWM60" s="43"/>
      <c r="PWN60" s="43"/>
      <c r="PWO60" s="43"/>
      <c r="PWP60" s="43"/>
      <c r="PWQ60" s="43"/>
      <c r="PWR60" s="43"/>
      <c r="PWS60" s="43"/>
      <c r="PWT60" s="43"/>
      <c r="PWU60" s="43"/>
      <c r="PWV60" s="43"/>
      <c r="PWW60" s="43"/>
      <c r="PWX60" s="43"/>
      <c r="PWY60" s="43"/>
      <c r="PWZ60" s="43"/>
      <c r="PXA60" s="43"/>
      <c r="PXB60" s="43"/>
      <c r="PXC60" s="43"/>
      <c r="PXD60" s="43"/>
      <c r="PXE60" s="43"/>
      <c r="PXF60" s="43"/>
      <c r="PXG60" s="43"/>
      <c r="PXH60" s="43"/>
      <c r="PXI60" s="43"/>
      <c r="PXJ60" s="43"/>
      <c r="PXK60" s="43"/>
      <c r="PXL60" s="43"/>
      <c r="PXM60" s="43"/>
      <c r="PXN60" s="43"/>
      <c r="PXO60" s="43"/>
      <c r="PXP60" s="43"/>
      <c r="PXQ60" s="43"/>
      <c r="PXR60" s="43"/>
      <c r="PXS60" s="43"/>
      <c r="PXT60" s="43"/>
      <c r="PXU60" s="43"/>
      <c r="PXV60" s="43"/>
      <c r="PXW60" s="43"/>
      <c r="PXX60" s="43"/>
      <c r="PXY60" s="43"/>
      <c r="PXZ60" s="43"/>
      <c r="PYA60" s="43"/>
      <c r="PYB60" s="43"/>
      <c r="PYC60" s="43"/>
      <c r="PYD60" s="43"/>
      <c r="PYE60" s="43"/>
      <c r="PYF60" s="43"/>
      <c r="PYG60" s="43"/>
      <c r="PYH60" s="43"/>
      <c r="PYI60" s="43"/>
      <c r="PYJ60" s="43"/>
      <c r="PYK60" s="43"/>
      <c r="PYL60" s="43"/>
      <c r="PYM60" s="43"/>
      <c r="PYN60" s="43"/>
      <c r="PYO60" s="43"/>
      <c r="PYP60" s="43"/>
      <c r="PYQ60" s="43"/>
      <c r="PYR60" s="43"/>
      <c r="PYS60" s="43"/>
      <c r="PYT60" s="43"/>
      <c r="PYU60" s="43"/>
      <c r="PYV60" s="43"/>
      <c r="PYW60" s="43"/>
      <c r="PYX60" s="43"/>
      <c r="PYY60" s="43"/>
      <c r="PYZ60" s="43"/>
      <c r="PZA60" s="43"/>
      <c r="PZB60" s="43"/>
      <c r="PZC60" s="43"/>
      <c r="PZD60" s="43"/>
      <c r="PZE60" s="43"/>
      <c r="PZF60" s="43"/>
      <c r="PZG60" s="43"/>
      <c r="PZH60" s="43"/>
      <c r="PZI60" s="43"/>
      <c r="PZJ60" s="43"/>
      <c r="PZK60" s="43"/>
      <c r="PZL60" s="43"/>
      <c r="PZM60" s="43"/>
      <c r="PZN60" s="43"/>
      <c r="PZO60" s="43"/>
      <c r="PZP60" s="43"/>
      <c r="PZQ60" s="43"/>
      <c r="PZR60" s="43"/>
      <c r="PZS60" s="43"/>
      <c r="PZT60" s="43"/>
      <c r="PZU60" s="43"/>
      <c r="PZV60" s="43"/>
      <c r="PZW60" s="43"/>
      <c r="PZX60" s="43"/>
      <c r="PZY60" s="43"/>
      <c r="PZZ60" s="43"/>
      <c r="QAA60" s="43"/>
      <c r="QAB60" s="43"/>
      <c r="QAC60" s="43"/>
      <c r="QAD60" s="43"/>
      <c r="QAE60" s="43"/>
      <c r="QAF60" s="43"/>
      <c r="QAG60" s="43"/>
      <c r="QAH60" s="43"/>
      <c r="QAI60" s="43"/>
      <c r="QAJ60" s="43"/>
      <c r="QAK60" s="43"/>
      <c r="QAL60" s="43"/>
      <c r="QAM60" s="43"/>
      <c r="QAN60" s="43"/>
      <c r="QAO60" s="43"/>
      <c r="QAP60" s="43"/>
      <c r="QAQ60" s="43"/>
      <c r="QAR60" s="43"/>
      <c r="QAS60" s="43"/>
      <c r="QAT60" s="43"/>
      <c r="QAU60" s="43"/>
      <c r="QAV60" s="43"/>
      <c r="QAW60" s="43"/>
      <c r="QAX60" s="43"/>
      <c r="QAY60" s="43"/>
      <c r="QAZ60" s="43"/>
      <c r="QBA60" s="43"/>
      <c r="QBB60" s="43"/>
      <c r="QBC60" s="43"/>
      <c r="QBD60" s="43"/>
      <c r="QBE60" s="43"/>
      <c r="QBF60" s="43"/>
      <c r="QBG60" s="43"/>
      <c r="QBH60" s="43"/>
      <c r="QBI60" s="43"/>
      <c r="QBJ60" s="43"/>
      <c r="QBK60" s="43"/>
      <c r="QBL60" s="43"/>
      <c r="QBM60" s="43"/>
      <c r="QBN60" s="43"/>
      <c r="QBO60" s="43"/>
      <c r="QBP60" s="43"/>
      <c r="QBQ60" s="43"/>
      <c r="QBR60" s="43"/>
      <c r="QBS60" s="43"/>
      <c r="QBT60" s="43"/>
      <c r="QBU60" s="43"/>
      <c r="QBV60" s="43"/>
      <c r="QBW60" s="43"/>
      <c r="QBX60" s="43"/>
      <c r="QBY60" s="43"/>
      <c r="QBZ60" s="43"/>
      <c r="QCA60" s="43"/>
      <c r="QCB60" s="43"/>
      <c r="QCC60" s="43"/>
      <c r="QCD60" s="43"/>
      <c r="QCE60" s="43"/>
      <c r="QCF60" s="43"/>
      <c r="QCG60" s="43"/>
      <c r="QCH60" s="43"/>
      <c r="QCI60" s="43"/>
      <c r="QCJ60" s="43"/>
      <c r="QCK60" s="43"/>
      <c r="QCL60" s="43"/>
      <c r="QCM60" s="43"/>
      <c r="QCN60" s="43"/>
      <c r="QCO60" s="43"/>
      <c r="QCP60" s="43"/>
      <c r="QCQ60" s="43"/>
      <c r="QCR60" s="43"/>
      <c r="QCS60" s="43"/>
      <c r="QCT60" s="43"/>
      <c r="QCU60" s="43"/>
      <c r="QCV60" s="43"/>
      <c r="QCW60" s="43"/>
      <c r="QCX60" s="43"/>
      <c r="QCY60" s="43"/>
      <c r="QCZ60" s="43"/>
      <c r="QDA60" s="43"/>
      <c r="QDB60" s="43"/>
      <c r="QDC60" s="43"/>
      <c r="QDD60" s="43"/>
      <c r="QDE60" s="43"/>
      <c r="QDF60" s="43"/>
      <c r="QDG60" s="43"/>
      <c r="QDH60" s="43"/>
      <c r="QDI60" s="43"/>
      <c r="QDJ60" s="43"/>
      <c r="QDK60" s="43"/>
      <c r="QDL60" s="43"/>
      <c r="QDM60" s="43"/>
      <c r="QDN60" s="43"/>
      <c r="QDO60" s="43"/>
      <c r="QDP60" s="43"/>
      <c r="QDQ60" s="43"/>
      <c r="QDR60" s="43"/>
      <c r="QDS60" s="43"/>
      <c r="QDT60" s="43"/>
      <c r="QDU60" s="43"/>
      <c r="QDV60" s="43"/>
      <c r="QDW60" s="43"/>
      <c r="QDX60" s="43"/>
      <c r="QDY60" s="43"/>
      <c r="QDZ60" s="43"/>
      <c r="QEA60" s="43"/>
      <c r="QEB60" s="43"/>
      <c r="QEC60" s="43"/>
      <c r="QED60" s="43"/>
      <c r="QEE60" s="43"/>
      <c r="QEF60" s="43"/>
      <c r="QEG60" s="43"/>
      <c r="QEH60" s="43"/>
      <c r="QEI60" s="43"/>
      <c r="QEJ60" s="43"/>
      <c r="QEK60" s="43"/>
      <c r="QEL60" s="43"/>
      <c r="QEM60" s="43"/>
      <c r="QEN60" s="43"/>
      <c r="QEO60" s="43"/>
      <c r="QEP60" s="43"/>
      <c r="QEQ60" s="43"/>
      <c r="QER60" s="43"/>
      <c r="QES60" s="43"/>
      <c r="QET60" s="43"/>
      <c r="QEU60" s="43"/>
      <c r="QEV60" s="43"/>
      <c r="QEW60" s="43"/>
      <c r="QEX60" s="43"/>
      <c r="QEY60" s="43"/>
      <c r="QEZ60" s="43"/>
      <c r="QFA60" s="43"/>
      <c r="QFB60" s="43"/>
      <c r="QFC60" s="43"/>
      <c r="QFD60" s="43"/>
      <c r="QFE60" s="43"/>
      <c r="QFF60" s="43"/>
      <c r="QFG60" s="43"/>
      <c r="QFH60" s="43"/>
      <c r="QFI60" s="43"/>
      <c r="QFJ60" s="43"/>
      <c r="QFK60" s="43"/>
      <c r="QFL60" s="43"/>
      <c r="QFM60" s="43"/>
      <c r="QFN60" s="43"/>
      <c r="QFO60" s="43"/>
      <c r="QFP60" s="43"/>
      <c r="QFQ60" s="43"/>
      <c r="QFR60" s="43"/>
      <c r="QFS60" s="43"/>
      <c r="QFT60" s="43"/>
      <c r="QFU60" s="43"/>
      <c r="QFV60" s="43"/>
      <c r="QFW60" s="43"/>
      <c r="QFX60" s="43"/>
      <c r="QFY60" s="43"/>
      <c r="QFZ60" s="43"/>
      <c r="QGA60" s="43"/>
      <c r="QGB60" s="43"/>
      <c r="QGC60" s="43"/>
      <c r="QGD60" s="43"/>
      <c r="QGE60" s="43"/>
      <c r="QGF60" s="43"/>
      <c r="QGG60" s="43"/>
      <c r="QGH60" s="43"/>
      <c r="QGI60" s="43"/>
      <c r="QGJ60" s="43"/>
      <c r="QGK60" s="43"/>
      <c r="QGL60" s="43"/>
      <c r="QGM60" s="43"/>
      <c r="QGN60" s="43"/>
      <c r="QGO60" s="43"/>
      <c r="QGP60" s="43"/>
      <c r="QGQ60" s="43"/>
      <c r="QGR60" s="43"/>
      <c r="QGS60" s="43"/>
      <c r="QGT60" s="43"/>
      <c r="QGU60" s="43"/>
      <c r="QGV60" s="43"/>
      <c r="QGW60" s="43"/>
      <c r="QGX60" s="43"/>
      <c r="QGY60" s="43"/>
      <c r="QGZ60" s="43"/>
      <c r="QHA60" s="43"/>
      <c r="QHB60" s="43"/>
      <c r="QHC60" s="43"/>
      <c r="QHD60" s="43"/>
      <c r="QHE60" s="43"/>
      <c r="QHF60" s="43"/>
      <c r="QHG60" s="43"/>
      <c r="QHH60" s="43"/>
      <c r="QHI60" s="43"/>
      <c r="QHJ60" s="43"/>
      <c r="QHK60" s="43"/>
      <c r="QHL60" s="43"/>
      <c r="QHM60" s="43"/>
      <c r="QHN60" s="43"/>
      <c r="QHO60" s="43"/>
      <c r="QHP60" s="43"/>
      <c r="QHQ60" s="43"/>
      <c r="QHR60" s="43"/>
      <c r="QHS60" s="43"/>
      <c r="QHT60" s="43"/>
      <c r="QHU60" s="43"/>
      <c r="QHV60" s="43"/>
      <c r="QHW60" s="43"/>
      <c r="QHX60" s="43"/>
      <c r="QHY60" s="43"/>
      <c r="QHZ60" s="43"/>
      <c r="QIA60" s="43"/>
      <c r="QIB60" s="43"/>
      <c r="QIC60" s="43"/>
      <c r="QID60" s="43"/>
      <c r="QIE60" s="43"/>
      <c r="QIF60" s="43"/>
      <c r="QIG60" s="43"/>
      <c r="QIH60" s="43"/>
      <c r="QII60" s="43"/>
      <c r="QIJ60" s="43"/>
      <c r="QIK60" s="43"/>
      <c r="QIL60" s="43"/>
      <c r="QIM60" s="43"/>
      <c r="QIN60" s="43"/>
      <c r="QIO60" s="43"/>
      <c r="QIP60" s="43"/>
      <c r="QIQ60" s="43"/>
      <c r="QIR60" s="43"/>
      <c r="QIS60" s="43"/>
      <c r="QIT60" s="43"/>
      <c r="QIU60" s="43"/>
      <c r="QIV60" s="43"/>
      <c r="QIW60" s="43"/>
      <c r="QIX60" s="43"/>
      <c r="QIY60" s="43"/>
      <c r="QIZ60" s="43"/>
      <c r="QJA60" s="43"/>
      <c r="QJB60" s="43"/>
      <c r="QJC60" s="43"/>
      <c r="QJD60" s="43"/>
      <c r="QJE60" s="43"/>
      <c r="QJF60" s="43"/>
      <c r="QJG60" s="43"/>
      <c r="QJH60" s="43"/>
      <c r="QJI60" s="43"/>
      <c r="QJJ60" s="43"/>
      <c r="QJK60" s="43"/>
      <c r="QJL60" s="43"/>
      <c r="QJM60" s="43"/>
      <c r="QJN60" s="43"/>
      <c r="QJO60" s="43"/>
      <c r="QJP60" s="43"/>
      <c r="QJQ60" s="43"/>
      <c r="QJR60" s="43"/>
      <c r="QJS60" s="43"/>
      <c r="QJT60" s="43"/>
      <c r="QJU60" s="43"/>
      <c r="QJV60" s="43"/>
      <c r="QJW60" s="43"/>
      <c r="QJX60" s="43"/>
      <c r="QJY60" s="43"/>
      <c r="QJZ60" s="43"/>
      <c r="QKA60" s="43"/>
      <c r="QKB60" s="43"/>
      <c r="QKC60" s="43"/>
      <c r="QKD60" s="43"/>
      <c r="QKE60" s="43"/>
      <c r="QKF60" s="43"/>
      <c r="QKG60" s="43"/>
      <c r="QKH60" s="43"/>
      <c r="QKI60" s="43"/>
      <c r="QKJ60" s="43"/>
      <c r="QKK60" s="43"/>
      <c r="QKL60" s="43"/>
      <c r="QKM60" s="43"/>
      <c r="QKN60" s="43"/>
      <c r="QKO60" s="43"/>
      <c r="QKP60" s="43"/>
      <c r="QKQ60" s="43"/>
      <c r="QKR60" s="43"/>
      <c r="QKS60" s="43"/>
      <c r="QKT60" s="43"/>
      <c r="QKU60" s="43"/>
      <c r="QKV60" s="43"/>
      <c r="QKW60" s="43"/>
      <c r="QKX60" s="43"/>
      <c r="QKY60" s="43"/>
      <c r="QKZ60" s="43"/>
      <c r="QLA60" s="43"/>
      <c r="QLB60" s="43"/>
      <c r="QLC60" s="43"/>
      <c r="QLD60" s="43"/>
      <c r="QLE60" s="43"/>
      <c r="QLF60" s="43"/>
      <c r="QLG60" s="43"/>
      <c r="QLH60" s="43"/>
      <c r="QLI60" s="43"/>
      <c r="QLJ60" s="43"/>
      <c r="QLK60" s="43"/>
      <c r="QLL60" s="43"/>
      <c r="QLM60" s="43"/>
      <c r="QLN60" s="43"/>
      <c r="QLO60" s="43"/>
      <c r="QLP60" s="43"/>
      <c r="QLQ60" s="43"/>
      <c r="QLR60" s="43"/>
      <c r="QLS60" s="43"/>
      <c r="QLT60" s="43"/>
      <c r="QLU60" s="43"/>
      <c r="QLV60" s="43"/>
      <c r="QLW60" s="43"/>
      <c r="QLX60" s="43"/>
      <c r="QLY60" s="43"/>
      <c r="QLZ60" s="43"/>
      <c r="QMA60" s="43"/>
      <c r="QMB60" s="43"/>
      <c r="QMC60" s="43"/>
      <c r="QMD60" s="43"/>
      <c r="QME60" s="43"/>
      <c r="QMF60" s="43"/>
      <c r="QMG60" s="43"/>
      <c r="QMH60" s="43"/>
      <c r="QMI60" s="43"/>
      <c r="QMJ60" s="43"/>
      <c r="QMK60" s="43"/>
      <c r="QML60" s="43"/>
      <c r="QMM60" s="43"/>
      <c r="QMN60" s="43"/>
      <c r="QMO60" s="43"/>
      <c r="QMP60" s="43"/>
      <c r="QMQ60" s="43"/>
      <c r="QMR60" s="43"/>
      <c r="QMS60" s="43"/>
      <c r="QMT60" s="43"/>
      <c r="QMU60" s="43"/>
      <c r="QMV60" s="43"/>
      <c r="QMW60" s="43"/>
      <c r="QMX60" s="43"/>
      <c r="QMY60" s="43"/>
      <c r="QMZ60" s="43"/>
      <c r="QNA60" s="43"/>
      <c r="QNB60" s="43"/>
      <c r="QNC60" s="43"/>
      <c r="QND60" s="43"/>
      <c r="QNE60" s="43"/>
      <c r="QNF60" s="43"/>
      <c r="QNG60" s="43"/>
      <c r="QNH60" s="43"/>
      <c r="QNI60" s="43"/>
      <c r="QNJ60" s="43"/>
      <c r="QNK60" s="43"/>
      <c r="QNL60" s="43"/>
      <c r="QNM60" s="43"/>
      <c r="QNN60" s="43"/>
      <c r="QNO60" s="43"/>
      <c r="QNP60" s="43"/>
      <c r="QNQ60" s="43"/>
      <c r="QNR60" s="43"/>
      <c r="QNS60" s="43"/>
      <c r="QNT60" s="43"/>
      <c r="QNU60" s="43"/>
      <c r="QNV60" s="43"/>
      <c r="QNW60" s="43"/>
      <c r="QNX60" s="43"/>
      <c r="QNY60" s="43"/>
      <c r="QNZ60" s="43"/>
      <c r="QOA60" s="43"/>
      <c r="QOB60" s="43"/>
      <c r="QOC60" s="43"/>
      <c r="QOD60" s="43"/>
      <c r="QOE60" s="43"/>
      <c r="QOF60" s="43"/>
      <c r="QOG60" s="43"/>
      <c r="QOH60" s="43"/>
      <c r="QOI60" s="43"/>
      <c r="QOJ60" s="43"/>
      <c r="QOK60" s="43"/>
      <c r="QOL60" s="43"/>
      <c r="QOM60" s="43"/>
      <c r="QON60" s="43"/>
      <c r="QOO60" s="43"/>
      <c r="QOP60" s="43"/>
      <c r="QOQ60" s="43"/>
      <c r="QOR60" s="43"/>
      <c r="QOS60" s="43"/>
      <c r="QOT60" s="43"/>
      <c r="QOU60" s="43"/>
      <c r="QOV60" s="43"/>
      <c r="QOW60" s="43"/>
      <c r="QOX60" s="43"/>
      <c r="QOY60" s="43"/>
      <c r="QOZ60" s="43"/>
      <c r="QPA60" s="43"/>
      <c r="QPB60" s="43"/>
      <c r="QPC60" s="43"/>
      <c r="QPD60" s="43"/>
      <c r="QPE60" s="43"/>
      <c r="QPF60" s="43"/>
      <c r="QPG60" s="43"/>
      <c r="QPH60" s="43"/>
      <c r="QPI60" s="43"/>
      <c r="QPJ60" s="43"/>
      <c r="QPK60" s="43"/>
      <c r="QPL60" s="43"/>
      <c r="QPM60" s="43"/>
      <c r="QPN60" s="43"/>
      <c r="QPO60" s="43"/>
      <c r="QPP60" s="43"/>
      <c r="QPQ60" s="43"/>
      <c r="QPR60" s="43"/>
      <c r="QPS60" s="43"/>
      <c r="QPT60" s="43"/>
      <c r="QPU60" s="43"/>
      <c r="QPV60" s="43"/>
      <c r="QPW60" s="43"/>
      <c r="QPX60" s="43"/>
      <c r="QPY60" s="43"/>
      <c r="QPZ60" s="43"/>
      <c r="QQA60" s="43"/>
      <c r="QQB60" s="43"/>
      <c r="QQC60" s="43"/>
      <c r="QQD60" s="43"/>
      <c r="QQE60" s="43"/>
      <c r="QQF60" s="43"/>
      <c r="QQG60" s="43"/>
      <c r="QQH60" s="43"/>
      <c r="QQI60" s="43"/>
      <c r="QQJ60" s="43"/>
      <c r="QQK60" s="43"/>
      <c r="QQL60" s="43"/>
      <c r="QQM60" s="43"/>
      <c r="QQN60" s="43"/>
      <c r="QQO60" s="43"/>
      <c r="QQP60" s="43"/>
      <c r="QQQ60" s="43"/>
      <c r="QQR60" s="43"/>
      <c r="QQS60" s="43"/>
      <c r="QQT60" s="43"/>
      <c r="QQU60" s="43"/>
      <c r="QQV60" s="43"/>
      <c r="QQW60" s="43"/>
      <c r="QQX60" s="43"/>
      <c r="QQY60" s="43"/>
      <c r="QQZ60" s="43"/>
      <c r="QRA60" s="43"/>
      <c r="QRB60" s="43"/>
      <c r="QRC60" s="43"/>
      <c r="QRD60" s="43"/>
      <c r="QRE60" s="43"/>
      <c r="QRF60" s="43"/>
      <c r="QRG60" s="43"/>
      <c r="QRH60" s="43"/>
      <c r="QRI60" s="43"/>
      <c r="QRJ60" s="43"/>
      <c r="QRK60" s="43"/>
      <c r="QRL60" s="43"/>
      <c r="QRM60" s="43"/>
      <c r="QRN60" s="43"/>
      <c r="QRO60" s="43"/>
      <c r="QRP60" s="43"/>
      <c r="QRQ60" s="43"/>
      <c r="QRR60" s="43"/>
      <c r="QRS60" s="43"/>
      <c r="QRT60" s="43"/>
      <c r="QRU60" s="43"/>
      <c r="QRV60" s="43"/>
      <c r="QRW60" s="43"/>
      <c r="QRX60" s="43"/>
      <c r="QRY60" s="43"/>
      <c r="QRZ60" s="43"/>
      <c r="QSA60" s="43"/>
      <c r="QSB60" s="43"/>
      <c r="QSC60" s="43"/>
      <c r="QSD60" s="43"/>
      <c r="QSE60" s="43"/>
      <c r="QSF60" s="43"/>
      <c r="QSG60" s="43"/>
      <c r="QSH60" s="43"/>
      <c r="QSI60" s="43"/>
      <c r="QSJ60" s="43"/>
      <c r="QSK60" s="43"/>
      <c r="QSL60" s="43"/>
      <c r="QSM60" s="43"/>
      <c r="QSN60" s="43"/>
      <c r="QSO60" s="43"/>
      <c r="QSP60" s="43"/>
      <c r="QSQ60" s="43"/>
      <c r="QSR60" s="43"/>
      <c r="QSS60" s="43"/>
      <c r="QST60" s="43"/>
      <c r="QSU60" s="43"/>
      <c r="QSV60" s="43"/>
      <c r="QSW60" s="43"/>
      <c r="QSX60" s="43"/>
      <c r="QSY60" s="43"/>
      <c r="QSZ60" s="43"/>
      <c r="QTA60" s="43"/>
      <c r="QTB60" s="43"/>
      <c r="QTC60" s="43"/>
      <c r="QTD60" s="43"/>
      <c r="QTE60" s="43"/>
      <c r="QTF60" s="43"/>
      <c r="QTG60" s="43"/>
      <c r="QTH60" s="43"/>
      <c r="QTI60" s="43"/>
      <c r="QTJ60" s="43"/>
      <c r="QTK60" s="43"/>
      <c r="QTL60" s="43"/>
      <c r="QTM60" s="43"/>
      <c r="QTN60" s="43"/>
      <c r="QTO60" s="43"/>
      <c r="QTP60" s="43"/>
      <c r="QTQ60" s="43"/>
      <c r="QTR60" s="43"/>
      <c r="QTS60" s="43"/>
      <c r="QTT60" s="43"/>
      <c r="QTU60" s="43"/>
      <c r="QTV60" s="43"/>
      <c r="QTW60" s="43"/>
      <c r="QTX60" s="43"/>
      <c r="QTY60" s="43"/>
      <c r="QTZ60" s="43"/>
      <c r="QUA60" s="43"/>
      <c r="QUB60" s="43"/>
      <c r="QUC60" s="43"/>
      <c r="QUD60" s="43"/>
      <c r="QUE60" s="43"/>
      <c r="QUF60" s="43"/>
      <c r="QUG60" s="43"/>
      <c r="QUH60" s="43"/>
      <c r="QUI60" s="43"/>
      <c r="QUJ60" s="43"/>
      <c r="QUK60" s="43"/>
      <c r="QUL60" s="43"/>
      <c r="QUM60" s="43"/>
      <c r="QUN60" s="43"/>
      <c r="QUO60" s="43"/>
      <c r="QUP60" s="43"/>
      <c r="QUQ60" s="43"/>
      <c r="QUR60" s="43"/>
      <c r="QUS60" s="43"/>
      <c r="QUT60" s="43"/>
      <c r="QUU60" s="43"/>
      <c r="QUV60" s="43"/>
      <c r="QUW60" s="43"/>
      <c r="QUX60" s="43"/>
      <c r="QUY60" s="43"/>
      <c r="QUZ60" s="43"/>
      <c r="QVA60" s="43"/>
      <c r="QVB60" s="43"/>
      <c r="QVC60" s="43"/>
      <c r="QVD60" s="43"/>
      <c r="QVE60" s="43"/>
      <c r="QVF60" s="43"/>
      <c r="QVG60" s="43"/>
      <c r="QVH60" s="43"/>
      <c r="QVI60" s="43"/>
      <c r="QVJ60" s="43"/>
      <c r="QVK60" s="43"/>
      <c r="QVL60" s="43"/>
      <c r="QVM60" s="43"/>
      <c r="QVN60" s="43"/>
      <c r="QVO60" s="43"/>
      <c r="QVP60" s="43"/>
      <c r="QVQ60" s="43"/>
      <c r="QVR60" s="43"/>
      <c r="QVS60" s="43"/>
      <c r="QVT60" s="43"/>
      <c r="QVU60" s="43"/>
      <c r="QVV60" s="43"/>
      <c r="QVW60" s="43"/>
      <c r="QVX60" s="43"/>
      <c r="QVY60" s="43"/>
      <c r="QVZ60" s="43"/>
      <c r="QWA60" s="43"/>
      <c r="QWB60" s="43"/>
      <c r="QWC60" s="43"/>
      <c r="QWD60" s="43"/>
      <c r="QWE60" s="43"/>
      <c r="QWF60" s="43"/>
      <c r="QWG60" s="43"/>
      <c r="QWH60" s="43"/>
      <c r="QWI60" s="43"/>
      <c r="QWJ60" s="43"/>
      <c r="QWK60" s="43"/>
      <c r="QWL60" s="43"/>
      <c r="QWM60" s="43"/>
      <c r="QWN60" s="43"/>
      <c r="QWO60" s="43"/>
      <c r="QWP60" s="43"/>
      <c r="QWQ60" s="43"/>
      <c r="QWR60" s="43"/>
      <c r="QWS60" s="43"/>
      <c r="QWT60" s="43"/>
      <c r="QWU60" s="43"/>
      <c r="QWV60" s="43"/>
      <c r="QWW60" s="43"/>
      <c r="QWX60" s="43"/>
      <c r="QWY60" s="43"/>
      <c r="QWZ60" s="43"/>
      <c r="QXA60" s="43"/>
      <c r="QXB60" s="43"/>
      <c r="QXC60" s="43"/>
      <c r="QXD60" s="43"/>
      <c r="QXE60" s="43"/>
      <c r="QXF60" s="43"/>
      <c r="QXG60" s="43"/>
      <c r="QXH60" s="43"/>
      <c r="QXI60" s="43"/>
      <c r="QXJ60" s="43"/>
      <c r="QXK60" s="43"/>
      <c r="QXL60" s="43"/>
      <c r="QXM60" s="43"/>
      <c r="QXN60" s="43"/>
      <c r="QXO60" s="43"/>
      <c r="QXP60" s="43"/>
      <c r="QXQ60" s="43"/>
      <c r="QXR60" s="43"/>
      <c r="QXS60" s="43"/>
      <c r="QXT60" s="43"/>
      <c r="QXU60" s="43"/>
      <c r="QXV60" s="43"/>
      <c r="QXW60" s="43"/>
      <c r="QXX60" s="43"/>
      <c r="QXY60" s="43"/>
      <c r="QXZ60" s="43"/>
      <c r="QYA60" s="43"/>
      <c r="QYB60" s="43"/>
      <c r="QYC60" s="43"/>
      <c r="QYD60" s="43"/>
      <c r="QYE60" s="43"/>
      <c r="QYF60" s="43"/>
      <c r="QYG60" s="43"/>
      <c r="QYH60" s="43"/>
      <c r="QYI60" s="43"/>
      <c r="QYJ60" s="43"/>
      <c r="QYK60" s="43"/>
      <c r="QYL60" s="43"/>
      <c r="QYM60" s="43"/>
      <c r="QYN60" s="43"/>
      <c r="QYO60" s="43"/>
      <c r="QYP60" s="43"/>
      <c r="QYQ60" s="43"/>
      <c r="QYR60" s="43"/>
      <c r="QYS60" s="43"/>
      <c r="QYT60" s="43"/>
      <c r="QYU60" s="43"/>
      <c r="QYV60" s="43"/>
      <c r="QYW60" s="43"/>
      <c r="QYX60" s="43"/>
      <c r="QYY60" s="43"/>
      <c r="QYZ60" s="43"/>
      <c r="QZA60" s="43"/>
      <c r="QZB60" s="43"/>
      <c r="QZC60" s="43"/>
      <c r="QZD60" s="43"/>
      <c r="QZE60" s="43"/>
      <c r="QZF60" s="43"/>
      <c r="QZG60" s="43"/>
      <c r="QZH60" s="43"/>
      <c r="QZI60" s="43"/>
      <c r="QZJ60" s="43"/>
      <c r="QZK60" s="43"/>
      <c r="QZL60" s="43"/>
      <c r="QZM60" s="43"/>
      <c r="QZN60" s="43"/>
      <c r="QZO60" s="43"/>
      <c r="QZP60" s="43"/>
      <c r="QZQ60" s="43"/>
      <c r="QZR60" s="43"/>
      <c r="QZS60" s="43"/>
      <c r="QZT60" s="43"/>
      <c r="QZU60" s="43"/>
      <c r="QZV60" s="43"/>
      <c r="QZW60" s="43"/>
      <c r="QZX60" s="43"/>
      <c r="QZY60" s="43"/>
      <c r="QZZ60" s="43"/>
      <c r="RAA60" s="43"/>
      <c r="RAB60" s="43"/>
      <c r="RAC60" s="43"/>
      <c r="RAD60" s="43"/>
      <c r="RAE60" s="43"/>
      <c r="RAF60" s="43"/>
      <c r="RAG60" s="43"/>
      <c r="RAH60" s="43"/>
      <c r="RAI60" s="43"/>
      <c r="RAJ60" s="43"/>
      <c r="RAK60" s="43"/>
      <c r="RAL60" s="43"/>
      <c r="RAM60" s="43"/>
      <c r="RAN60" s="43"/>
      <c r="RAO60" s="43"/>
      <c r="RAP60" s="43"/>
      <c r="RAQ60" s="43"/>
      <c r="RAR60" s="43"/>
      <c r="RAS60" s="43"/>
      <c r="RAT60" s="43"/>
      <c r="RAU60" s="43"/>
      <c r="RAV60" s="43"/>
      <c r="RAW60" s="43"/>
      <c r="RAX60" s="43"/>
      <c r="RAY60" s="43"/>
      <c r="RAZ60" s="43"/>
      <c r="RBA60" s="43"/>
      <c r="RBB60" s="43"/>
      <c r="RBC60" s="43"/>
      <c r="RBD60" s="43"/>
      <c r="RBE60" s="43"/>
      <c r="RBF60" s="43"/>
      <c r="RBG60" s="43"/>
      <c r="RBH60" s="43"/>
      <c r="RBI60" s="43"/>
      <c r="RBJ60" s="43"/>
      <c r="RBK60" s="43"/>
      <c r="RBL60" s="43"/>
      <c r="RBM60" s="43"/>
      <c r="RBN60" s="43"/>
      <c r="RBO60" s="43"/>
      <c r="RBP60" s="43"/>
      <c r="RBQ60" s="43"/>
      <c r="RBR60" s="43"/>
      <c r="RBS60" s="43"/>
      <c r="RBT60" s="43"/>
      <c r="RBU60" s="43"/>
      <c r="RBV60" s="43"/>
      <c r="RBW60" s="43"/>
      <c r="RBX60" s="43"/>
      <c r="RBY60" s="43"/>
      <c r="RBZ60" s="43"/>
      <c r="RCA60" s="43"/>
      <c r="RCB60" s="43"/>
      <c r="RCC60" s="43"/>
      <c r="RCD60" s="43"/>
      <c r="RCE60" s="43"/>
      <c r="RCF60" s="43"/>
      <c r="RCG60" s="43"/>
      <c r="RCH60" s="43"/>
      <c r="RCI60" s="43"/>
      <c r="RCJ60" s="43"/>
      <c r="RCK60" s="43"/>
      <c r="RCL60" s="43"/>
      <c r="RCM60" s="43"/>
      <c r="RCN60" s="43"/>
      <c r="RCO60" s="43"/>
      <c r="RCP60" s="43"/>
      <c r="RCQ60" s="43"/>
      <c r="RCR60" s="43"/>
      <c r="RCS60" s="43"/>
      <c r="RCT60" s="43"/>
      <c r="RCU60" s="43"/>
      <c r="RCV60" s="43"/>
      <c r="RCW60" s="43"/>
      <c r="RCX60" s="43"/>
      <c r="RCY60" s="43"/>
      <c r="RCZ60" s="43"/>
      <c r="RDA60" s="43"/>
      <c r="RDB60" s="43"/>
      <c r="RDC60" s="43"/>
      <c r="RDD60" s="43"/>
      <c r="RDE60" s="43"/>
      <c r="RDF60" s="43"/>
      <c r="RDG60" s="43"/>
      <c r="RDH60" s="43"/>
      <c r="RDI60" s="43"/>
      <c r="RDJ60" s="43"/>
      <c r="RDK60" s="43"/>
      <c r="RDL60" s="43"/>
      <c r="RDM60" s="43"/>
      <c r="RDN60" s="43"/>
      <c r="RDO60" s="43"/>
      <c r="RDP60" s="43"/>
      <c r="RDQ60" s="43"/>
      <c r="RDR60" s="43"/>
      <c r="RDS60" s="43"/>
      <c r="RDT60" s="43"/>
      <c r="RDU60" s="43"/>
      <c r="RDV60" s="43"/>
      <c r="RDW60" s="43"/>
      <c r="RDX60" s="43"/>
      <c r="RDY60" s="43"/>
      <c r="RDZ60" s="43"/>
      <c r="REA60" s="43"/>
      <c r="REB60" s="43"/>
      <c r="REC60" s="43"/>
      <c r="RED60" s="43"/>
      <c r="REE60" s="43"/>
      <c r="REF60" s="43"/>
      <c r="REG60" s="43"/>
      <c r="REH60" s="43"/>
      <c r="REI60" s="43"/>
      <c r="REJ60" s="43"/>
      <c r="REK60" s="43"/>
      <c r="REL60" s="43"/>
      <c r="REM60" s="43"/>
      <c r="REN60" s="43"/>
      <c r="REO60" s="43"/>
      <c r="REP60" s="43"/>
      <c r="REQ60" s="43"/>
      <c r="RER60" s="43"/>
      <c r="RES60" s="43"/>
      <c r="RET60" s="43"/>
      <c r="REU60" s="43"/>
      <c r="REV60" s="43"/>
      <c r="REW60" s="43"/>
      <c r="REX60" s="43"/>
      <c r="REY60" s="43"/>
      <c r="REZ60" s="43"/>
      <c r="RFA60" s="43"/>
      <c r="RFB60" s="43"/>
      <c r="RFC60" s="43"/>
      <c r="RFD60" s="43"/>
      <c r="RFE60" s="43"/>
      <c r="RFF60" s="43"/>
      <c r="RFG60" s="43"/>
      <c r="RFH60" s="43"/>
      <c r="RFI60" s="43"/>
      <c r="RFJ60" s="43"/>
      <c r="RFK60" s="43"/>
      <c r="RFL60" s="43"/>
      <c r="RFM60" s="43"/>
      <c r="RFN60" s="43"/>
      <c r="RFO60" s="43"/>
      <c r="RFP60" s="43"/>
      <c r="RFQ60" s="43"/>
      <c r="RFR60" s="43"/>
      <c r="RFS60" s="43"/>
      <c r="RFT60" s="43"/>
      <c r="RFU60" s="43"/>
      <c r="RFV60" s="43"/>
      <c r="RFW60" s="43"/>
      <c r="RFX60" s="43"/>
      <c r="RFY60" s="43"/>
      <c r="RFZ60" s="43"/>
      <c r="RGA60" s="43"/>
      <c r="RGB60" s="43"/>
      <c r="RGC60" s="43"/>
      <c r="RGD60" s="43"/>
      <c r="RGE60" s="43"/>
      <c r="RGF60" s="43"/>
      <c r="RGG60" s="43"/>
      <c r="RGH60" s="43"/>
      <c r="RGI60" s="43"/>
      <c r="RGJ60" s="43"/>
      <c r="RGK60" s="43"/>
      <c r="RGL60" s="43"/>
      <c r="RGM60" s="43"/>
      <c r="RGN60" s="43"/>
      <c r="RGO60" s="43"/>
      <c r="RGP60" s="43"/>
      <c r="RGQ60" s="43"/>
      <c r="RGR60" s="43"/>
      <c r="RGS60" s="43"/>
      <c r="RGT60" s="43"/>
      <c r="RGU60" s="43"/>
      <c r="RGV60" s="43"/>
      <c r="RGW60" s="43"/>
      <c r="RGX60" s="43"/>
      <c r="RGY60" s="43"/>
      <c r="RGZ60" s="43"/>
      <c r="RHA60" s="43"/>
      <c r="RHB60" s="43"/>
      <c r="RHC60" s="43"/>
      <c r="RHD60" s="43"/>
      <c r="RHE60" s="43"/>
      <c r="RHF60" s="43"/>
      <c r="RHG60" s="43"/>
      <c r="RHH60" s="43"/>
      <c r="RHI60" s="43"/>
      <c r="RHJ60" s="43"/>
      <c r="RHK60" s="43"/>
      <c r="RHL60" s="43"/>
      <c r="RHM60" s="43"/>
      <c r="RHN60" s="43"/>
      <c r="RHO60" s="43"/>
      <c r="RHP60" s="43"/>
      <c r="RHQ60" s="43"/>
      <c r="RHR60" s="43"/>
      <c r="RHS60" s="43"/>
      <c r="RHT60" s="43"/>
      <c r="RHU60" s="43"/>
      <c r="RHV60" s="43"/>
      <c r="RHW60" s="43"/>
      <c r="RHX60" s="43"/>
      <c r="RHY60" s="43"/>
      <c r="RHZ60" s="43"/>
      <c r="RIA60" s="43"/>
      <c r="RIB60" s="43"/>
      <c r="RIC60" s="43"/>
      <c r="RID60" s="43"/>
      <c r="RIE60" s="43"/>
      <c r="RIF60" s="43"/>
      <c r="RIG60" s="43"/>
      <c r="RIH60" s="43"/>
      <c r="RII60" s="43"/>
      <c r="RIJ60" s="43"/>
      <c r="RIK60" s="43"/>
      <c r="RIL60" s="43"/>
      <c r="RIM60" s="43"/>
      <c r="RIN60" s="43"/>
      <c r="RIO60" s="43"/>
      <c r="RIP60" s="43"/>
      <c r="RIQ60" s="43"/>
      <c r="RIR60" s="43"/>
      <c r="RIS60" s="43"/>
      <c r="RIT60" s="43"/>
      <c r="RIU60" s="43"/>
      <c r="RIV60" s="43"/>
      <c r="RIW60" s="43"/>
      <c r="RIX60" s="43"/>
      <c r="RIY60" s="43"/>
      <c r="RIZ60" s="43"/>
      <c r="RJA60" s="43"/>
      <c r="RJB60" s="43"/>
      <c r="RJC60" s="43"/>
      <c r="RJD60" s="43"/>
      <c r="RJE60" s="43"/>
      <c r="RJF60" s="43"/>
      <c r="RJG60" s="43"/>
      <c r="RJH60" s="43"/>
      <c r="RJI60" s="43"/>
      <c r="RJJ60" s="43"/>
      <c r="RJK60" s="43"/>
      <c r="RJL60" s="43"/>
      <c r="RJM60" s="43"/>
      <c r="RJN60" s="43"/>
      <c r="RJO60" s="43"/>
      <c r="RJP60" s="43"/>
      <c r="RJQ60" s="43"/>
      <c r="RJR60" s="43"/>
      <c r="RJS60" s="43"/>
      <c r="RJT60" s="43"/>
      <c r="RJU60" s="43"/>
      <c r="RJV60" s="43"/>
      <c r="RJW60" s="43"/>
      <c r="RJX60" s="43"/>
      <c r="RJY60" s="43"/>
      <c r="RJZ60" s="43"/>
      <c r="RKA60" s="43"/>
      <c r="RKB60" s="43"/>
      <c r="RKC60" s="43"/>
      <c r="RKD60" s="43"/>
      <c r="RKE60" s="43"/>
      <c r="RKF60" s="43"/>
      <c r="RKG60" s="43"/>
      <c r="RKH60" s="43"/>
      <c r="RKI60" s="43"/>
      <c r="RKJ60" s="43"/>
      <c r="RKK60" s="43"/>
      <c r="RKL60" s="43"/>
      <c r="RKM60" s="43"/>
      <c r="RKN60" s="43"/>
      <c r="RKO60" s="43"/>
      <c r="RKP60" s="43"/>
      <c r="RKQ60" s="43"/>
      <c r="RKR60" s="43"/>
      <c r="RKS60" s="43"/>
      <c r="RKT60" s="43"/>
      <c r="RKU60" s="43"/>
      <c r="RKV60" s="43"/>
      <c r="RKW60" s="43"/>
      <c r="RKX60" s="43"/>
      <c r="RKY60" s="43"/>
      <c r="RKZ60" s="43"/>
      <c r="RLA60" s="43"/>
      <c r="RLB60" s="43"/>
      <c r="RLC60" s="43"/>
      <c r="RLD60" s="43"/>
      <c r="RLE60" s="43"/>
      <c r="RLF60" s="43"/>
      <c r="RLG60" s="43"/>
      <c r="RLH60" s="43"/>
      <c r="RLI60" s="43"/>
      <c r="RLJ60" s="43"/>
      <c r="RLK60" s="43"/>
      <c r="RLL60" s="43"/>
      <c r="RLM60" s="43"/>
      <c r="RLN60" s="43"/>
      <c r="RLO60" s="43"/>
      <c r="RLP60" s="43"/>
      <c r="RLQ60" s="43"/>
      <c r="RLR60" s="43"/>
      <c r="RLS60" s="43"/>
      <c r="RLT60" s="43"/>
      <c r="RLU60" s="43"/>
      <c r="RLV60" s="43"/>
      <c r="RLW60" s="43"/>
      <c r="RLX60" s="43"/>
      <c r="RLY60" s="43"/>
      <c r="RLZ60" s="43"/>
      <c r="RMA60" s="43"/>
      <c r="RMB60" s="43"/>
      <c r="RMC60" s="43"/>
      <c r="RMD60" s="43"/>
      <c r="RME60" s="43"/>
      <c r="RMF60" s="43"/>
      <c r="RMG60" s="43"/>
      <c r="RMH60" s="43"/>
      <c r="RMI60" s="43"/>
      <c r="RMJ60" s="43"/>
      <c r="RMK60" s="43"/>
      <c r="RML60" s="43"/>
      <c r="RMM60" s="43"/>
      <c r="RMN60" s="43"/>
      <c r="RMO60" s="43"/>
      <c r="RMP60" s="43"/>
      <c r="RMQ60" s="43"/>
      <c r="RMR60" s="43"/>
      <c r="RMS60" s="43"/>
      <c r="RMT60" s="43"/>
      <c r="RMU60" s="43"/>
      <c r="RMV60" s="43"/>
      <c r="RMW60" s="43"/>
      <c r="RMX60" s="43"/>
      <c r="RMY60" s="43"/>
      <c r="RMZ60" s="43"/>
      <c r="RNA60" s="43"/>
      <c r="RNB60" s="43"/>
      <c r="RNC60" s="43"/>
      <c r="RND60" s="43"/>
      <c r="RNE60" s="43"/>
      <c r="RNF60" s="43"/>
      <c r="RNG60" s="43"/>
      <c r="RNH60" s="43"/>
      <c r="RNI60" s="43"/>
      <c r="RNJ60" s="43"/>
      <c r="RNK60" s="43"/>
      <c r="RNL60" s="43"/>
      <c r="RNM60" s="43"/>
      <c r="RNN60" s="43"/>
      <c r="RNO60" s="43"/>
      <c r="RNP60" s="43"/>
      <c r="RNQ60" s="43"/>
      <c r="RNR60" s="43"/>
      <c r="RNS60" s="43"/>
      <c r="RNT60" s="43"/>
      <c r="RNU60" s="43"/>
      <c r="RNV60" s="43"/>
      <c r="RNW60" s="43"/>
      <c r="RNX60" s="43"/>
      <c r="RNY60" s="43"/>
      <c r="RNZ60" s="43"/>
      <c r="ROA60" s="43"/>
      <c r="ROB60" s="43"/>
      <c r="ROC60" s="43"/>
      <c r="ROD60" s="43"/>
      <c r="ROE60" s="43"/>
      <c r="ROF60" s="43"/>
      <c r="ROG60" s="43"/>
      <c r="ROH60" s="43"/>
      <c r="ROI60" s="43"/>
      <c r="ROJ60" s="43"/>
      <c r="ROK60" s="43"/>
      <c r="ROL60" s="43"/>
      <c r="ROM60" s="43"/>
      <c r="RON60" s="43"/>
      <c r="ROO60" s="43"/>
      <c r="ROP60" s="43"/>
      <c r="ROQ60" s="43"/>
      <c r="ROR60" s="43"/>
      <c r="ROS60" s="43"/>
      <c r="ROT60" s="43"/>
      <c r="ROU60" s="43"/>
      <c r="ROV60" s="43"/>
      <c r="ROW60" s="43"/>
      <c r="ROX60" s="43"/>
      <c r="ROY60" s="43"/>
      <c r="ROZ60" s="43"/>
      <c r="RPA60" s="43"/>
      <c r="RPB60" s="43"/>
      <c r="RPC60" s="43"/>
      <c r="RPD60" s="43"/>
      <c r="RPE60" s="43"/>
      <c r="RPF60" s="43"/>
      <c r="RPG60" s="43"/>
      <c r="RPH60" s="43"/>
      <c r="RPI60" s="43"/>
      <c r="RPJ60" s="43"/>
      <c r="RPK60" s="43"/>
      <c r="RPL60" s="43"/>
      <c r="RPM60" s="43"/>
      <c r="RPN60" s="43"/>
      <c r="RPO60" s="43"/>
      <c r="RPP60" s="43"/>
      <c r="RPQ60" s="43"/>
      <c r="RPR60" s="43"/>
      <c r="RPS60" s="43"/>
      <c r="RPT60" s="43"/>
      <c r="RPU60" s="43"/>
      <c r="RPV60" s="43"/>
      <c r="RPW60" s="43"/>
      <c r="RPX60" s="43"/>
      <c r="RPY60" s="43"/>
      <c r="RPZ60" s="43"/>
      <c r="RQA60" s="43"/>
      <c r="RQB60" s="43"/>
      <c r="RQC60" s="43"/>
      <c r="RQD60" s="43"/>
      <c r="RQE60" s="43"/>
      <c r="RQF60" s="43"/>
      <c r="RQG60" s="43"/>
      <c r="RQH60" s="43"/>
      <c r="RQI60" s="43"/>
      <c r="RQJ60" s="43"/>
      <c r="RQK60" s="43"/>
      <c r="RQL60" s="43"/>
      <c r="RQM60" s="43"/>
      <c r="RQN60" s="43"/>
      <c r="RQO60" s="43"/>
      <c r="RQP60" s="43"/>
      <c r="RQQ60" s="43"/>
      <c r="RQR60" s="43"/>
      <c r="RQS60" s="43"/>
      <c r="RQT60" s="43"/>
      <c r="RQU60" s="43"/>
      <c r="RQV60" s="43"/>
      <c r="RQW60" s="43"/>
      <c r="RQX60" s="43"/>
      <c r="RQY60" s="43"/>
      <c r="RQZ60" s="43"/>
      <c r="RRA60" s="43"/>
      <c r="RRB60" s="43"/>
      <c r="RRC60" s="43"/>
      <c r="RRD60" s="43"/>
      <c r="RRE60" s="43"/>
      <c r="RRF60" s="43"/>
      <c r="RRG60" s="43"/>
      <c r="RRH60" s="43"/>
      <c r="RRI60" s="43"/>
      <c r="RRJ60" s="43"/>
      <c r="RRK60" s="43"/>
      <c r="RRL60" s="43"/>
      <c r="RRM60" s="43"/>
      <c r="RRN60" s="43"/>
      <c r="RRO60" s="43"/>
      <c r="RRP60" s="43"/>
      <c r="RRQ60" s="43"/>
      <c r="RRR60" s="43"/>
      <c r="RRS60" s="43"/>
      <c r="RRT60" s="43"/>
      <c r="RRU60" s="43"/>
      <c r="RRV60" s="43"/>
      <c r="RRW60" s="43"/>
      <c r="RRX60" s="43"/>
      <c r="RRY60" s="43"/>
      <c r="RRZ60" s="43"/>
      <c r="RSA60" s="43"/>
      <c r="RSB60" s="43"/>
      <c r="RSC60" s="43"/>
      <c r="RSD60" s="43"/>
      <c r="RSE60" s="43"/>
      <c r="RSF60" s="43"/>
      <c r="RSG60" s="43"/>
      <c r="RSH60" s="43"/>
      <c r="RSI60" s="43"/>
      <c r="RSJ60" s="43"/>
      <c r="RSK60" s="43"/>
      <c r="RSL60" s="43"/>
      <c r="RSM60" s="43"/>
      <c r="RSN60" s="43"/>
      <c r="RSO60" s="43"/>
      <c r="RSP60" s="43"/>
      <c r="RSQ60" s="43"/>
      <c r="RSR60" s="43"/>
      <c r="RSS60" s="43"/>
      <c r="RST60" s="43"/>
      <c r="RSU60" s="43"/>
      <c r="RSV60" s="43"/>
      <c r="RSW60" s="43"/>
      <c r="RSX60" s="43"/>
      <c r="RSY60" s="43"/>
      <c r="RSZ60" s="43"/>
      <c r="RTA60" s="43"/>
      <c r="RTB60" s="43"/>
      <c r="RTC60" s="43"/>
      <c r="RTD60" s="43"/>
      <c r="RTE60" s="43"/>
      <c r="RTF60" s="43"/>
      <c r="RTG60" s="43"/>
      <c r="RTH60" s="43"/>
      <c r="RTI60" s="43"/>
      <c r="RTJ60" s="43"/>
      <c r="RTK60" s="43"/>
      <c r="RTL60" s="43"/>
      <c r="RTM60" s="43"/>
      <c r="RTN60" s="43"/>
      <c r="RTO60" s="43"/>
      <c r="RTP60" s="43"/>
      <c r="RTQ60" s="43"/>
      <c r="RTR60" s="43"/>
      <c r="RTS60" s="43"/>
      <c r="RTT60" s="43"/>
      <c r="RTU60" s="43"/>
      <c r="RTV60" s="43"/>
      <c r="RTW60" s="43"/>
      <c r="RTX60" s="43"/>
      <c r="RTY60" s="43"/>
      <c r="RTZ60" s="43"/>
      <c r="RUA60" s="43"/>
      <c r="RUB60" s="43"/>
      <c r="RUC60" s="43"/>
      <c r="RUD60" s="43"/>
      <c r="RUE60" s="43"/>
      <c r="RUF60" s="43"/>
      <c r="RUG60" s="43"/>
      <c r="RUH60" s="43"/>
      <c r="RUI60" s="43"/>
      <c r="RUJ60" s="43"/>
      <c r="RUK60" s="43"/>
      <c r="RUL60" s="43"/>
      <c r="RUM60" s="43"/>
      <c r="RUN60" s="43"/>
      <c r="RUO60" s="43"/>
      <c r="RUP60" s="43"/>
      <c r="RUQ60" s="43"/>
      <c r="RUR60" s="43"/>
      <c r="RUS60" s="43"/>
      <c r="RUT60" s="43"/>
      <c r="RUU60" s="43"/>
      <c r="RUV60" s="43"/>
      <c r="RUW60" s="43"/>
      <c r="RUX60" s="43"/>
      <c r="RUY60" s="43"/>
      <c r="RUZ60" s="43"/>
      <c r="RVA60" s="43"/>
      <c r="RVB60" s="43"/>
      <c r="RVC60" s="43"/>
      <c r="RVD60" s="43"/>
      <c r="RVE60" s="43"/>
      <c r="RVF60" s="43"/>
      <c r="RVG60" s="43"/>
      <c r="RVH60" s="43"/>
      <c r="RVI60" s="43"/>
      <c r="RVJ60" s="43"/>
      <c r="RVK60" s="43"/>
      <c r="RVL60" s="43"/>
      <c r="RVM60" s="43"/>
      <c r="RVN60" s="43"/>
      <c r="RVO60" s="43"/>
      <c r="RVP60" s="43"/>
      <c r="RVQ60" s="43"/>
      <c r="RVR60" s="43"/>
      <c r="RVS60" s="43"/>
      <c r="RVT60" s="43"/>
      <c r="RVU60" s="43"/>
      <c r="RVV60" s="43"/>
      <c r="RVW60" s="43"/>
      <c r="RVX60" s="43"/>
      <c r="RVY60" s="43"/>
      <c r="RVZ60" s="43"/>
      <c r="RWA60" s="43"/>
      <c r="RWB60" s="43"/>
      <c r="RWC60" s="43"/>
      <c r="RWD60" s="43"/>
      <c r="RWE60" s="43"/>
      <c r="RWF60" s="43"/>
      <c r="RWG60" s="43"/>
      <c r="RWH60" s="43"/>
      <c r="RWI60" s="43"/>
      <c r="RWJ60" s="43"/>
      <c r="RWK60" s="43"/>
      <c r="RWL60" s="43"/>
      <c r="RWM60" s="43"/>
      <c r="RWN60" s="43"/>
      <c r="RWO60" s="43"/>
      <c r="RWP60" s="43"/>
      <c r="RWQ60" s="43"/>
      <c r="RWR60" s="43"/>
      <c r="RWS60" s="43"/>
      <c r="RWT60" s="43"/>
      <c r="RWU60" s="43"/>
      <c r="RWV60" s="43"/>
      <c r="RWW60" s="43"/>
      <c r="RWX60" s="43"/>
      <c r="RWY60" s="43"/>
      <c r="RWZ60" s="43"/>
      <c r="RXA60" s="43"/>
      <c r="RXB60" s="43"/>
      <c r="RXC60" s="43"/>
      <c r="RXD60" s="43"/>
      <c r="RXE60" s="43"/>
      <c r="RXF60" s="43"/>
      <c r="RXG60" s="43"/>
      <c r="RXH60" s="43"/>
      <c r="RXI60" s="43"/>
      <c r="RXJ60" s="43"/>
      <c r="RXK60" s="43"/>
      <c r="RXL60" s="43"/>
      <c r="RXM60" s="43"/>
      <c r="RXN60" s="43"/>
      <c r="RXO60" s="43"/>
      <c r="RXP60" s="43"/>
      <c r="RXQ60" s="43"/>
      <c r="RXR60" s="43"/>
      <c r="RXS60" s="43"/>
      <c r="RXT60" s="43"/>
      <c r="RXU60" s="43"/>
      <c r="RXV60" s="43"/>
      <c r="RXW60" s="43"/>
      <c r="RXX60" s="43"/>
      <c r="RXY60" s="43"/>
      <c r="RXZ60" s="43"/>
      <c r="RYA60" s="43"/>
      <c r="RYB60" s="43"/>
      <c r="RYC60" s="43"/>
      <c r="RYD60" s="43"/>
      <c r="RYE60" s="43"/>
      <c r="RYF60" s="43"/>
      <c r="RYG60" s="43"/>
      <c r="RYH60" s="43"/>
      <c r="RYI60" s="43"/>
      <c r="RYJ60" s="43"/>
      <c r="RYK60" s="43"/>
      <c r="RYL60" s="43"/>
      <c r="RYM60" s="43"/>
      <c r="RYN60" s="43"/>
      <c r="RYO60" s="43"/>
      <c r="RYP60" s="43"/>
      <c r="RYQ60" s="43"/>
      <c r="RYR60" s="43"/>
      <c r="RYS60" s="43"/>
      <c r="RYT60" s="43"/>
      <c r="RYU60" s="43"/>
      <c r="RYV60" s="43"/>
      <c r="RYW60" s="43"/>
      <c r="RYX60" s="43"/>
      <c r="RYY60" s="43"/>
      <c r="RYZ60" s="43"/>
      <c r="RZA60" s="43"/>
      <c r="RZB60" s="43"/>
      <c r="RZC60" s="43"/>
      <c r="RZD60" s="43"/>
      <c r="RZE60" s="43"/>
      <c r="RZF60" s="43"/>
      <c r="RZG60" s="43"/>
      <c r="RZH60" s="43"/>
      <c r="RZI60" s="43"/>
      <c r="RZJ60" s="43"/>
      <c r="RZK60" s="43"/>
      <c r="RZL60" s="43"/>
      <c r="RZM60" s="43"/>
      <c r="RZN60" s="43"/>
      <c r="RZO60" s="43"/>
      <c r="RZP60" s="43"/>
      <c r="RZQ60" s="43"/>
      <c r="RZR60" s="43"/>
      <c r="RZS60" s="43"/>
      <c r="RZT60" s="43"/>
      <c r="RZU60" s="43"/>
      <c r="RZV60" s="43"/>
      <c r="RZW60" s="43"/>
      <c r="RZX60" s="43"/>
      <c r="RZY60" s="43"/>
      <c r="RZZ60" s="43"/>
      <c r="SAA60" s="43"/>
      <c r="SAB60" s="43"/>
      <c r="SAC60" s="43"/>
      <c r="SAD60" s="43"/>
      <c r="SAE60" s="43"/>
      <c r="SAF60" s="43"/>
      <c r="SAG60" s="43"/>
      <c r="SAH60" s="43"/>
      <c r="SAI60" s="43"/>
      <c r="SAJ60" s="43"/>
      <c r="SAK60" s="43"/>
      <c r="SAL60" s="43"/>
      <c r="SAM60" s="43"/>
      <c r="SAN60" s="43"/>
      <c r="SAO60" s="43"/>
      <c r="SAP60" s="43"/>
      <c r="SAQ60" s="43"/>
      <c r="SAR60" s="43"/>
      <c r="SAS60" s="43"/>
      <c r="SAT60" s="43"/>
      <c r="SAU60" s="43"/>
      <c r="SAV60" s="43"/>
      <c r="SAW60" s="43"/>
      <c r="SAX60" s="43"/>
      <c r="SAY60" s="43"/>
      <c r="SAZ60" s="43"/>
      <c r="SBA60" s="43"/>
      <c r="SBB60" s="43"/>
      <c r="SBC60" s="43"/>
      <c r="SBD60" s="43"/>
      <c r="SBE60" s="43"/>
      <c r="SBF60" s="43"/>
      <c r="SBG60" s="43"/>
      <c r="SBH60" s="43"/>
      <c r="SBI60" s="43"/>
      <c r="SBJ60" s="43"/>
      <c r="SBK60" s="43"/>
      <c r="SBL60" s="43"/>
      <c r="SBM60" s="43"/>
      <c r="SBN60" s="43"/>
      <c r="SBO60" s="43"/>
      <c r="SBP60" s="43"/>
      <c r="SBQ60" s="43"/>
      <c r="SBR60" s="43"/>
      <c r="SBS60" s="43"/>
      <c r="SBT60" s="43"/>
      <c r="SBU60" s="43"/>
      <c r="SBV60" s="43"/>
      <c r="SBW60" s="43"/>
      <c r="SBX60" s="43"/>
      <c r="SBY60" s="43"/>
      <c r="SBZ60" s="43"/>
      <c r="SCA60" s="43"/>
      <c r="SCB60" s="43"/>
      <c r="SCC60" s="43"/>
      <c r="SCD60" s="43"/>
      <c r="SCE60" s="43"/>
      <c r="SCF60" s="43"/>
      <c r="SCG60" s="43"/>
      <c r="SCH60" s="43"/>
      <c r="SCI60" s="43"/>
      <c r="SCJ60" s="43"/>
      <c r="SCK60" s="43"/>
      <c r="SCL60" s="43"/>
      <c r="SCM60" s="43"/>
      <c r="SCN60" s="43"/>
      <c r="SCO60" s="43"/>
      <c r="SCP60" s="43"/>
      <c r="SCQ60" s="43"/>
      <c r="SCR60" s="43"/>
      <c r="SCS60" s="43"/>
      <c r="SCT60" s="43"/>
      <c r="SCU60" s="43"/>
      <c r="SCV60" s="43"/>
      <c r="SCW60" s="43"/>
      <c r="SCX60" s="43"/>
      <c r="SCY60" s="43"/>
      <c r="SCZ60" s="43"/>
      <c r="SDA60" s="43"/>
      <c r="SDB60" s="43"/>
      <c r="SDC60" s="43"/>
      <c r="SDD60" s="43"/>
      <c r="SDE60" s="43"/>
      <c r="SDF60" s="43"/>
      <c r="SDG60" s="43"/>
      <c r="SDH60" s="43"/>
      <c r="SDI60" s="43"/>
      <c r="SDJ60" s="43"/>
      <c r="SDK60" s="43"/>
      <c r="SDL60" s="43"/>
      <c r="SDM60" s="43"/>
      <c r="SDN60" s="43"/>
      <c r="SDO60" s="43"/>
      <c r="SDP60" s="43"/>
      <c r="SDQ60" s="43"/>
      <c r="SDR60" s="43"/>
      <c r="SDS60" s="43"/>
      <c r="SDT60" s="43"/>
      <c r="SDU60" s="43"/>
      <c r="SDV60" s="43"/>
      <c r="SDW60" s="43"/>
      <c r="SDX60" s="43"/>
      <c r="SDY60" s="43"/>
      <c r="SDZ60" s="43"/>
      <c r="SEA60" s="43"/>
      <c r="SEB60" s="43"/>
      <c r="SEC60" s="43"/>
      <c r="SED60" s="43"/>
      <c r="SEE60" s="43"/>
      <c r="SEF60" s="43"/>
      <c r="SEG60" s="43"/>
      <c r="SEH60" s="43"/>
      <c r="SEI60" s="43"/>
      <c r="SEJ60" s="43"/>
      <c r="SEK60" s="43"/>
      <c r="SEL60" s="43"/>
      <c r="SEM60" s="43"/>
      <c r="SEN60" s="43"/>
      <c r="SEO60" s="43"/>
      <c r="SEP60" s="43"/>
      <c r="SEQ60" s="43"/>
      <c r="SER60" s="43"/>
      <c r="SES60" s="43"/>
      <c r="SET60" s="43"/>
      <c r="SEU60" s="43"/>
      <c r="SEV60" s="43"/>
      <c r="SEW60" s="43"/>
      <c r="SEX60" s="43"/>
      <c r="SEY60" s="43"/>
      <c r="SEZ60" s="43"/>
      <c r="SFA60" s="43"/>
      <c r="SFB60" s="43"/>
      <c r="SFC60" s="43"/>
      <c r="SFD60" s="43"/>
      <c r="SFE60" s="43"/>
      <c r="SFF60" s="43"/>
      <c r="SFG60" s="43"/>
      <c r="SFH60" s="43"/>
      <c r="SFI60" s="43"/>
      <c r="SFJ60" s="43"/>
      <c r="SFK60" s="43"/>
      <c r="SFL60" s="43"/>
      <c r="SFM60" s="43"/>
      <c r="SFN60" s="43"/>
      <c r="SFO60" s="43"/>
      <c r="SFP60" s="43"/>
      <c r="SFQ60" s="43"/>
      <c r="SFR60" s="43"/>
      <c r="SFS60" s="43"/>
      <c r="SFT60" s="43"/>
      <c r="SFU60" s="43"/>
      <c r="SFV60" s="43"/>
      <c r="SFW60" s="43"/>
      <c r="SFX60" s="43"/>
      <c r="SFY60" s="43"/>
      <c r="SFZ60" s="43"/>
      <c r="SGA60" s="43"/>
      <c r="SGB60" s="43"/>
      <c r="SGC60" s="43"/>
      <c r="SGD60" s="43"/>
      <c r="SGE60" s="43"/>
      <c r="SGF60" s="43"/>
      <c r="SGG60" s="43"/>
      <c r="SGH60" s="43"/>
      <c r="SGI60" s="43"/>
      <c r="SGJ60" s="43"/>
      <c r="SGK60" s="43"/>
      <c r="SGL60" s="43"/>
      <c r="SGM60" s="43"/>
      <c r="SGN60" s="43"/>
      <c r="SGO60" s="43"/>
      <c r="SGP60" s="43"/>
      <c r="SGQ60" s="43"/>
      <c r="SGR60" s="43"/>
      <c r="SGS60" s="43"/>
      <c r="SGT60" s="43"/>
      <c r="SGU60" s="43"/>
      <c r="SGV60" s="43"/>
      <c r="SGW60" s="43"/>
      <c r="SGX60" s="43"/>
      <c r="SGY60" s="43"/>
      <c r="SGZ60" s="43"/>
      <c r="SHA60" s="43"/>
      <c r="SHB60" s="43"/>
      <c r="SHC60" s="43"/>
      <c r="SHD60" s="43"/>
      <c r="SHE60" s="43"/>
      <c r="SHF60" s="43"/>
      <c r="SHG60" s="43"/>
      <c r="SHH60" s="43"/>
      <c r="SHI60" s="43"/>
      <c r="SHJ60" s="43"/>
      <c r="SHK60" s="43"/>
      <c r="SHL60" s="43"/>
      <c r="SHM60" s="43"/>
      <c r="SHN60" s="43"/>
      <c r="SHO60" s="43"/>
      <c r="SHP60" s="43"/>
      <c r="SHQ60" s="43"/>
      <c r="SHR60" s="43"/>
      <c r="SHS60" s="43"/>
      <c r="SHT60" s="43"/>
      <c r="SHU60" s="43"/>
      <c r="SHV60" s="43"/>
      <c r="SHW60" s="43"/>
      <c r="SHX60" s="43"/>
      <c r="SHY60" s="43"/>
      <c r="SHZ60" s="43"/>
      <c r="SIA60" s="43"/>
      <c r="SIB60" s="43"/>
      <c r="SIC60" s="43"/>
      <c r="SID60" s="43"/>
      <c r="SIE60" s="43"/>
      <c r="SIF60" s="43"/>
      <c r="SIG60" s="43"/>
      <c r="SIH60" s="43"/>
      <c r="SII60" s="43"/>
      <c r="SIJ60" s="43"/>
      <c r="SIK60" s="43"/>
      <c r="SIL60" s="43"/>
      <c r="SIM60" s="43"/>
      <c r="SIN60" s="43"/>
      <c r="SIO60" s="43"/>
      <c r="SIP60" s="43"/>
      <c r="SIQ60" s="43"/>
      <c r="SIR60" s="43"/>
      <c r="SIS60" s="43"/>
      <c r="SIT60" s="43"/>
      <c r="SIU60" s="43"/>
      <c r="SIV60" s="43"/>
      <c r="SIW60" s="43"/>
      <c r="SIX60" s="43"/>
      <c r="SIY60" s="43"/>
      <c r="SIZ60" s="43"/>
      <c r="SJA60" s="43"/>
      <c r="SJB60" s="43"/>
      <c r="SJC60" s="43"/>
      <c r="SJD60" s="43"/>
      <c r="SJE60" s="43"/>
      <c r="SJF60" s="43"/>
      <c r="SJG60" s="43"/>
      <c r="SJH60" s="43"/>
      <c r="SJI60" s="43"/>
      <c r="SJJ60" s="43"/>
      <c r="SJK60" s="43"/>
      <c r="SJL60" s="43"/>
      <c r="SJM60" s="43"/>
      <c r="SJN60" s="43"/>
      <c r="SJO60" s="43"/>
      <c r="SJP60" s="43"/>
      <c r="SJQ60" s="43"/>
      <c r="SJR60" s="43"/>
      <c r="SJS60" s="43"/>
      <c r="SJT60" s="43"/>
      <c r="SJU60" s="43"/>
      <c r="SJV60" s="43"/>
      <c r="SJW60" s="43"/>
      <c r="SJX60" s="43"/>
      <c r="SJY60" s="43"/>
      <c r="SJZ60" s="43"/>
      <c r="SKA60" s="43"/>
      <c r="SKB60" s="43"/>
      <c r="SKC60" s="43"/>
      <c r="SKD60" s="43"/>
      <c r="SKE60" s="43"/>
      <c r="SKF60" s="43"/>
      <c r="SKG60" s="43"/>
      <c r="SKH60" s="43"/>
      <c r="SKI60" s="43"/>
      <c r="SKJ60" s="43"/>
      <c r="SKK60" s="43"/>
      <c r="SKL60" s="43"/>
      <c r="SKM60" s="43"/>
      <c r="SKN60" s="43"/>
      <c r="SKO60" s="43"/>
      <c r="SKP60" s="43"/>
      <c r="SKQ60" s="43"/>
      <c r="SKR60" s="43"/>
      <c r="SKS60" s="43"/>
      <c r="SKT60" s="43"/>
      <c r="SKU60" s="43"/>
      <c r="SKV60" s="43"/>
      <c r="SKW60" s="43"/>
      <c r="SKX60" s="43"/>
      <c r="SKY60" s="43"/>
      <c r="SKZ60" s="43"/>
      <c r="SLA60" s="43"/>
      <c r="SLB60" s="43"/>
      <c r="SLC60" s="43"/>
      <c r="SLD60" s="43"/>
      <c r="SLE60" s="43"/>
      <c r="SLF60" s="43"/>
      <c r="SLG60" s="43"/>
      <c r="SLH60" s="43"/>
      <c r="SLI60" s="43"/>
      <c r="SLJ60" s="43"/>
      <c r="SLK60" s="43"/>
      <c r="SLL60" s="43"/>
      <c r="SLM60" s="43"/>
      <c r="SLN60" s="43"/>
      <c r="SLO60" s="43"/>
      <c r="SLP60" s="43"/>
      <c r="SLQ60" s="43"/>
      <c r="SLR60" s="43"/>
      <c r="SLS60" s="43"/>
      <c r="SLT60" s="43"/>
      <c r="SLU60" s="43"/>
      <c r="SLV60" s="43"/>
      <c r="SLW60" s="43"/>
      <c r="SLX60" s="43"/>
      <c r="SLY60" s="43"/>
      <c r="SLZ60" s="43"/>
      <c r="SMA60" s="43"/>
      <c r="SMB60" s="43"/>
      <c r="SMC60" s="43"/>
      <c r="SMD60" s="43"/>
      <c r="SME60" s="43"/>
      <c r="SMF60" s="43"/>
      <c r="SMG60" s="43"/>
      <c r="SMH60" s="43"/>
      <c r="SMI60" s="43"/>
      <c r="SMJ60" s="43"/>
      <c r="SMK60" s="43"/>
      <c r="SML60" s="43"/>
      <c r="SMM60" s="43"/>
      <c r="SMN60" s="43"/>
      <c r="SMO60" s="43"/>
      <c r="SMP60" s="43"/>
      <c r="SMQ60" s="43"/>
      <c r="SMR60" s="43"/>
      <c r="SMS60" s="43"/>
      <c r="SMT60" s="43"/>
      <c r="SMU60" s="43"/>
      <c r="SMV60" s="43"/>
      <c r="SMW60" s="43"/>
      <c r="SMX60" s="43"/>
      <c r="SMY60" s="43"/>
      <c r="SMZ60" s="43"/>
      <c r="SNA60" s="43"/>
      <c r="SNB60" s="43"/>
      <c r="SNC60" s="43"/>
      <c r="SND60" s="43"/>
      <c r="SNE60" s="43"/>
      <c r="SNF60" s="43"/>
      <c r="SNG60" s="43"/>
      <c r="SNH60" s="43"/>
      <c r="SNI60" s="43"/>
      <c r="SNJ60" s="43"/>
      <c r="SNK60" s="43"/>
      <c r="SNL60" s="43"/>
      <c r="SNM60" s="43"/>
      <c r="SNN60" s="43"/>
      <c r="SNO60" s="43"/>
      <c r="SNP60" s="43"/>
      <c r="SNQ60" s="43"/>
      <c r="SNR60" s="43"/>
      <c r="SNS60" s="43"/>
      <c r="SNT60" s="43"/>
      <c r="SNU60" s="43"/>
      <c r="SNV60" s="43"/>
      <c r="SNW60" s="43"/>
      <c r="SNX60" s="43"/>
      <c r="SNY60" s="43"/>
      <c r="SNZ60" s="43"/>
      <c r="SOA60" s="43"/>
      <c r="SOB60" s="43"/>
      <c r="SOC60" s="43"/>
      <c r="SOD60" s="43"/>
      <c r="SOE60" s="43"/>
      <c r="SOF60" s="43"/>
      <c r="SOG60" s="43"/>
      <c r="SOH60" s="43"/>
      <c r="SOI60" s="43"/>
      <c r="SOJ60" s="43"/>
      <c r="SOK60" s="43"/>
      <c r="SOL60" s="43"/>
      <c r="SOM60" s="43"/>
      <c r="SON60" s="43"/>
      <c r="SOO60" s="43"/>
      <c r="SOP60" s="43"/>
      <c r="SOQ60" s="43"/>
      <c r="SOR60" s="43"/>
      <c r="SOS60" s="43"/>
      <c r="SOT60" s="43"/>
      <c r="SOU60" s="43"/>
      <c r="SOV60" s="43"/>
      <c r="SOW60" s="43"/>
      <c r="SOX60" s="43"/>
      <c r="SOY60" s="43"/>
      <c r="SOZ60" s="43"/>
      <c r="SPA60" s="43"/>
      <c r="SPB60" s="43"/>
      <c r="SPC60" s="43"/>
      <c r="SPD60" s="43"/>
      <c r="SPE60" s="43"/>
      <c r="SPF60" s="43"/>
      <c r="SPG60" s="43"/>
      <c r="SPH60" s="43"/>
      <c r="SPI60" s="43"/>
      <c r="SPJ60" s="43"/>
      <c r="SPK60" s="43"/>
      <c r="SPL60" s="43"/>
      <c r="SPM60" s="43"/>
      <c r="SPN60" s="43"/>
      <c r="SPO60" s="43"/>
      <c r="SPP60" s="43"/>
      <c r="SPQ60" s="43"/>
      <c r="SPR60" s="43"/>
      <c r="SPS60" s="43"/>
      <c r="SPT60" s="43"/>
      <c r="SPU60" s="43"/>
      <c r="SPV60" s="43"/>
      <c r="SPW60" s="43"/>
      <c r="SPX60" s="43"/>
      <c r="SPY60" s="43"/>
      <c r="SPZ60" s="43"/>
      <c r="SQA60" s="43"/>
      <c r="SQB60" s="43"/>
      <c r="SQC60" s="43"/>
      <c r="SQD60" s="43"/>
      <c r="SQE60" s="43"/>
      <c r="SQF60" s="43"/>
      <c r="SQG60" s="43"/>
      <c r="SQH60" s="43"/>
      <c r="SQI60" s="43"/>
      <c r="SQJ60" s="43"/>
      <c r="SQK60" s="43"/>
      <c r="SQL60" s="43"/>
      <c r="SQM60" s="43"/>
      <c r="SQN60" s="43"/>
      <c r="SQO60" s="43"/>
      <c r="SQP60" s="43"/>
      <c r="SQQ60" s="43"/>
      <c r="SQR60" s="43"/>
      <c r="SQS60" s="43"/>
      <c r="SQT60" s="43"/>
      <c r="SQU60" s="43"/>
      <c r="SQV60" s="43"/>
      <c r="SQW60" s="43"/>
      <c r="SQX60" s="43"/>
      <c r="SQY60" s="43"/>
      <c r="SQZ60" s="43"/>
      <c r="SRA60" s="43"/>
      <c r="SRB60" s="43"/>
      <c r="SRC60" s="43"/>
      <c r="SRD60" s="43"/>
      <c r="SRE60" s="43"/>
      <c r="SRF60" s="43"/>
      <c r="SRG60" s="43"/>
      <c r="SRH60" s="43"/>
      <c r="SRI60" s="43"/>
      <c r="SRJ60" s="43"/>
      <c r="SRK60" s="43"/>
      <c r="SRL60" s="43"/>
      <c r="SRM60" s="43"/>
      <c r="SRN60" s="43"/>
      <c r="SRO60" s="43"/>
      <c r="SRP60" s="43"/>
      <c r="SRQ60" s="43"/>
      <c r="SRR60" s="43"/>
      <c r="SRS60" s="43"/>
      <c r="SRT60" s="43"/>
      <c r="SRU60" s="43"/>
      <c r="SRV60" s="43"/>
      <c r="SRW60" s="43"/>
      <c r="SRX60" s="43"/>
      <c r="SRY60" s="43"/>
      <c r="SRZ60" s="43"/>
      <c r="SSA60" s="43"/>
      <c r="SSB60" s="43"/>
      <c r="SSC60" s="43"/>
      <c r="SSD60" s="43"/>
      <c r="SSE60" s="43"/>
      <c r="SSF60" s="43"/>
      <c r="SSG60" s="43"/>
      <c r="SSH60" s="43"/>
      <c r="SSI60" s="43"/>
      <c r="SSJ60" s="43"/>
      <c r="SSK60" s="43"/>
      <c r="SSL60" s="43"/>
      <c r="SSM60" s="43"/>
      <c r="SSN60" s="43"/>
      <c r="SSO60" s="43"/>
      <c r="SSP60" s="43"/>
      <c r="SSQ60" s="43"/>
      <c r="SSR60" s="43"/>
      <c r="SSS60" s="43"/>
      <c r="SST60" s="43"/>
      <c r="SSU60" s="43"/>
      <c r="SSV60" s="43"/>
      <c r="SSW60" s="43"/>
      <c r="SSX60" s="43"/>
      <c r="SSY60" s="43"/>
      <c r="SSZ60" s="43"/>
      <c r="STA60" s="43"/>
      <c r="STB60" s="43"/>
      <c r="STC60" s="43"/>
      <c r="STD60" s="43"/>
      <c r="STE60" s="43"/>
      <c r="STF60" s="43"/>
      <c r="STG60" s="43"/>
      <c r="STH60" s="43"/>
      <c r="STI60" s="43"/>
      <c r="STJ60" s="43"/>
      <c r="STK60" s="43"/>
      <c r="STL60" s="43"/>
      <c r="STM60" s="43"/>
      <c r="STN60" s="43"/>
      <c r="STO60" s="43"/>
      <c r="STP60" s="43"/>
      <c r="STQ60" s="43"/>
      <c r="STR60" s="43"/>
      <c r="STS60" s="43"/>
      <c r="STT60" s="43"/>
      <c r="STU60" s="43"/>
      <c r="STV60" s="43"/>
      <c r="STW60" s="43"/>
      <c r="STX60" s="43"/>
      <c r="STY60" s="43"/>
      <c r="STZ60" s="43"/>
      <c r="SUA60" s="43"/>
      <c r="SUB60" s="43"/>
      <c r="SUC60" s="43"/>
      <c r="SUD60" s="43"/>
      <c r="SUE60" s="43"/>
      <c r="SUF60" s="43"/>
      <c r="SUG60" s="43"/>
      <c r="SUH60" s="43"/>
      <c r="SUI60" s="43"/>
      <c r="SUJ60" s="43"/>
      <c r="SUK60" s="43"/>
      <c r="SUL60" s="43"/>
      <c r="SUM60" s="43"/>
      <c r="SUN60" s="43"/>
      <c r="SUO60" s="43"/>
      <c r="SUP60" s="43"/>
      <c r="SUQ60" s="43"/>
      <c r="SUR60" s="43"/>
      <c r="SUS60" s="43"/>
      <c r="SUT60" s="43"/>
      <c r="SUU60" s="43"/>
      <c r="SUV60" s="43"/>
      <c r="SUW60" s="43"/>
      <c r="SUX60" s="43"/>
      <c r="SUY60" s="43"/>
      <c r="SUZ60" s="43"/>
      <c r="SVA60" s="43"/>
      <c r="SVB60" s="43"/>
      <c r="SVC60" s="43"/>
      <c r="SVD60" s="43"/>
      <c r="SVE60" s="43"/>
      <c r="SVF60" s="43"/>
      <c r="SVG60" s="43"/>
      <c r="SVH60" s="43"/>
      <c r="SVI60" s="43"/>
      <c r="SVJ60" s="43"/>
      <c r="SVK60" s="43"/>
      <c r="SVL60" s="43"/>
      <c r="SVM60" s="43"/>
      <c r="SVN60" s="43"/>
      <c r="SVO60" s="43"/>
      <c r="SVP60" s="43"/>
      <c r="SVQ60" s="43"/>
      <c r="SVR60" s="43"/>
      <c r="SVS60" s="43"/>
      <c r="SVT60" s="43"/>
      <c r="SVU60" s="43"/>
      <c r="SVV60" s="43"/>
      <c r="SVW60" s="43"/>
      <c r="SVX60" s="43"/>
      <c r="SVY60" s="43"/>
      <c r="SVZ60" s="43"/>
      <c r="SWA60" s="43"/>
      <c r="SWB60" s="43"/>
      <c r="SWC60" s="43"/>
      <c r="SWD60" s="43"/>
      <c r="SWE60" s="43"/>
      <c r="SWF60" s="43"/>
      <c r="SWG60" s="43"/>
      <c r="SWH60" s="43"/>
      <c r="SWI60" s="43"/>
      <c r="SWJ60" s="43"/>
      <c r="SWK60" s="43"/>
      <c r="SWL60" s="43"/>
      <c r="SWM60" s="43"/>
      <c r="SWN60" s="43"/>
      <c r="SWO60" s="43"/>
      <c r="SWP60" s="43"/>
      <c r="SWQ60" s="43"/>
      <c r="SWR60" s="43"/>
      <c r="SWS60" s="43"/>
      <c r="SWT60" s="43"/>
      <c r="SWU60" s="43"/>
      <c r="SWV60" s="43"/>
      <c r="SWW60" s="43"/>
      <c r="SWX60" s="43"/>
      <c r="SWY60" s="43"/>
      <c r="SWZ60" s="43"/>
      <c r="SXA60" s="43"/>
      <c r="SXB60" s="43"/>
      <c r="SXC60" s="43"/>
      <c r="SXD60" s="43"/>
      <c r="SXE60" s="43"/>
      <c r="SXF60" s="43"/>
      <c r="SXG60" s="43"/>
      <c r="SXH60" s="43"/>
      <c r="SXI60" s="43"/>
      <c r="SXJ60" s="43"/>
      <c r="SXK60" s="43"/>
      <c r="SXL60" s="43"/>
      <c r="SXM60" s="43"/>
      <c r="SXN60" s="43"/>
      <c r="SXO60" s="43"/>
      <c r="SXP60" s="43"/>
      <c r="SXQ60" s="43"/>
      <c r="SXR60" s="43"/>
      <c r="SXS60" s="43"/>
      <c r="SXT60" s="43"/>
      <c r="SXU60" s="43"/>
      <c r="SXV60" s="43"/>
      <c r="SXW60" s="43"/>
      <c r="SXX60" s="43"/>
      <c r="SXY60" s="43"/>
      <c r="SXZ60" s="43"/>
      <c r="SYA60" s="43"/>
      <c r="SYB60" s="43"/>
      <c r="SYC60" s="43"/>
      <c r="SYD60" s="43"/>
      <c r="SYE60" s="43"/>
      <c r="SYF60" s="43"/>
      <c r="SYG60" s="43"/>
      <c r="SYH60" s="43"/>
      <c r="SYI60" s="43"/>
      <c r="SYJ60" s="43"/>
      <c r="SYK60" s="43"/>
      <c r="SYL60" s="43"/>
      <c r="SYM60" s="43"/>
      <c r="SYN60" s="43"/>
      <c r="SYO60" s="43"/>
      <c r="SYP60" s="43"/>
      <c r="SYQ60" s="43"/>
      <c r="SYR60" s="43"/>
      <c r="SYS60" s="43"/>
      <c r="SYT60" s="43"/>
      <c r="SYU60" s="43"/>
      <c r="SYV60" s="43"/>
      <c r="SYW60" s="43"/>
      <c r="SYX60" s="43"/>
      <c r="SYY60" s="43"/>
      <c r="SYZ60" s="43"/>
      <c r="SZA60" s="43"/>
      <c r="SZB60" s="43"/>
      <c r="SZC60" s="43"/>
      <c r="SZD60" s="43"/>
      <c r="SZE60" s="43"/>
      <c r="SZF60" s="43"/>
      <c r="SZG60" s="43"/>
      <c r="SZH60" s="43"/>
      <c r="SZI60" s="43"/>
      <c r="SZJ60" s="43"/>
      <c r="SZK60" s="43"/>
      <c r="SZL60" s="43"/>
      <c r="SZM60" s="43"/>
      <c r="SZN60" s="43"/>
      <c r="SZO60" s="43"/>
      <c r="SZP60" s="43"/>
      <c r="SZQ60" s="43"/>
      <c r="SZR60" s="43"/>
      <c r="SZS60" s="43"/>
      <c r="SZT60" s="43"/>
      <c r="SZU60" s="43"/>
      <c r="SZV60" s="43"/>
      <c r="SZW60" s="43"/>
      <c r="SZX60" s="43"/>
      <c r="SZY60" s="43"/>
      <c r="SZZ60" s="43"/>
      <c r="TAA60" s="43"/>
      <c r="TAB60" s="43"/>
      <c r="TAC60" s="43"/>
      <c r="TAD60" s="43"/>
      <c r="TAE60" s="43"/>
      <c r="TAF60" s="43"/>
      <c r="TAG60" s="43"/>
      <c r="TAH60" s="43"/>
      <c r="TAI60" s="43"/>
      <c r="TAJ60" s="43"/>
      <c r="TAK60" s="43"/>
      <c r="TAL60" s="43"/>
      <c r="TAM60" s="43"/>
      <c r="TAN60" s="43"/>
      <c r="TAO60" s="43"/>
      <c r="TAP60" s="43"/>
      <c r="TAQ60" s="43"/>
      <c r="TAR60" s="43"/>
      <c r="TAS60" s="43"/>
      <c r="TAT60" s="43"/>
      <c r="TAU60" s="43"/>
      <c r="TAV60" s="43"/>
      <c r="TAW60" s="43"/>
      <c r="TAX60" s="43"/>
      <c r="TAY60" s="43"/>
      <c r="TAZ60" s="43"/>
      <c r="TBA60" s="43"/>
      <c r="TBB60" s="43"/>
      <c r="TBC60" s="43"/>
      <c r="TBD60" s="43"/>
      <c r="TBE60" s="43"/>
      <c r="TBF60" s="43"/>
      <c r="TBG60" s="43"/>
      <c r="TBH60" s="43"/>
      <c r="TBI60" s="43"/>
      <c r="TBJ60" s="43"/>
      <c r="TBK60" s="43"/>
      <c r="TBL60" s="43"/>
      <c r="TBM60" s="43"/>
      <c r="TBN60" s="43"/>
      <c r="TBO60" s="43"/>
      <c r="TBP60" s="43"/>
      <c r="TBQ60" s="43"/>
      <c r="TBR60" s="43"/>
      <c r="TBS60" s="43"/>
      <c r="TBT60" s="43"/>
      <c r="TBU60" s="43"/>
      <c r="TBV60" s="43"/>
      <c r="TBW60" s="43"/>
      <c r="TBX60" s="43"/>
      <c r="TBY60" s="43"/>
      <c r="TBZ60" s="43"/>
      <c r="TCA60" s="43"/>
      <c r="TCB60" s="43"/>
      <c r="TCC60" s="43"/>
      <c r="TCD60" s="43"/>
      <c r="TCE60" s="43"/>
      <c r="TCF60" s="43"/>
      <c r="TCG60" s="43"/>
      <c r="TCH60" s="43"/>
      <c r="TCI60" s="43"/>
      <c r="TCJ60" s="43"/>
      <c r="TCK60" s="43"/>
      <c r="TCL60" s="43"/>
      <c r="TCM60" s="43"/>
      <c r="TCN60" s="43"/>
      <c r="TCO60" s="43"/>
      <c r="TCP60" s="43"/>
      <c r="TCQ60" s="43"/>
      <c r="TCR60" s="43"/>
      <c r="TCS60" s="43"/>
      <c r="TCT60" s="43"/>
      <c r="TCU60" s="43"/>
      <c r="TCV60" s="43"/>
      <c r="TCW60" s="43"/>
      <c r="TCX60" s="43"/>
      <c r="TCY60" s="43"/>
      <c r="TCZ60" s="43"/>
      <c r="TDA60" s="43"/>
      <c r="TDB60" s="43"/>
      <c r="TDC60" s="43"/>
      <c r="TDD60" s="43"/>
      <c r="TDE60" s="43"/>
      <c r="TDF60" s="43"/>
      <c r="TDG60" s="43"/>
      <c r="TDH60" s="43"/>
      <c r="TDI60" s="43"/>
      <c r="TDJ60" s="43"/>
      <c r="TDK60" s="43"/>
      <c r="TDL60" s="43"/>
      <c r="TDM60" s="43"/>
      <c r="TDN60" s="43"/>
      <c r="TDO60" s="43"/>
      <c r="TDP60" s="43"/>
      <c r="TDQ60" s="43"/>
      <c r="TDR60" s="43"/>
      <c r="TDS60" s="43"/>
      <c r="TDT60" s="43"/>
      <c r="TDU60" s="43"/>
      <c r="TDV60" s="43"/>
      <c r="TDW60" s="43"/>
      <c r="TDX60" s="43"/>
      <c r="TDY60" s="43"/>
      <c r="TDZ60" s="43"/>
      <c r="TEA60" s="43"/>
      <c r="TEB60" s="43"/>
      <c r="TEC60" s="43"/>
      <c r="TED60" s="43"/>
      <c r="TEE60" s="43"/>
      <c r="TEF60" s="43"/>
      <c r="TEG60" s="43"/>
      <c r="TEH60" s="43"/>
      <c r="TEI60" s="43"/>
      <c r="TEJ60" s="43"/>
      <c r="TEK60" s="43"/>
      <c r="TEL60" s="43"/>
      <c r="TEM60" s="43"/>
      <c r="TEN60" s="43"/>
      <c r="TEO60" s="43"/>
      <c r="TEP60" s="43"/>
      <c r="TEQ60" s="43"/>
      <c r="TER60" s="43"/>
      <c r="TES60" s="43"/>
      <c r="TET60" s="43"/>
      <c r="TEU60" s="43"/>
      <c r="TEV60" s="43"/>
      <c r="TEW60" s="43"/>
      <c r="TEX60" s="43"/>
      <c r="TEY60" s="43"/>
      <c r="TEZ60" s="43"/>
      <c r="TFA60" s="43"/>
      <c r="TFB60" s="43"/>
      <c r="TFC60" s="43"/>
      <c r="TFD60" s="43"/>
      <c r="TFE60" s="43"/>
      <c r="TFF60" s="43"/>
      <c r="TFG60" s="43"/>
      <c r="TFH60" s="43"/>
      <c r="TFI60" s="43"/>
      <c r="TFJ60" s="43"/>
      <c r="TFK60" s="43"/>
      <c r="TFL60" s="43"/>
      <c r="TFM60" s="43"/>
      <c r="TFN60" s="43"/>
      <c r="TFO60" s="43"/>
      <c r="TFP60" s="43"/>
      <c r="TFQ60" s="43"/>
      <c r="TFR60" s="43"/>
      <c r="TFS60" s="43"/>
      <c r="TFT60" s="43"/>
      <c r="TFU60" s="43"/>
      <c r="TFV60" s="43"/>
      <c r="TFW60" s="43"/>
      <c r="TFX60" s="43"/>
      <c r="TFY60" s="43"/>
      <c r="TFZ60" s="43"/>
      <c r="TGA60" s="43"/>
      <c r="TGB60" s="43"/>
      <c r="TGC60" s="43"/>
      <c r="TGD60" s="43"/>
      <c r="TGE60" s="43"/>
      <c r="TGF60" s="43"/>
      <c r="TGG60" s="43"/>
      <c r="TGH60" s="43"/>
      <c r="TGI60" s="43"/>
      <c r="TGJ60" s="43"/>
      <c r="TGK60" s="43"/>
      <c r="TGL60" s="43"/>
      <c r="TGM60" s="43"/>
      <c r="TGN60" s="43"/>
      <c r="TGO60" s="43"/>
      <c r="TGP60" s="43"/>
      <c r="TGQ60" s="43"/>
      <c r="TGR60" s="43"/>
      <c r="TGS60" s="43"/>
      <c r="TGT60" s="43"/>
      <c r="TGU60" s="43"/>
      <c r="TGV60" s="43"/>
      <c r="TGW60" s="43"/>
      <c r="TGX60" s="43"/>
      <c r="TGY60" s="43"/>
      <c r="TGZ60" s="43"/>
      <c r="THA60" s="43"/>
      <c r="THB60" s="43"/>
      <c r="THC60" s="43"/>
      <c r="THD60" s="43"/>
      <c r="THE60" s="43"/>
      <c r="THF60" s="43"/>
      <c r="THG60" s="43"/>
      <c r="THH60" s="43"/>
      <c r="THI60" s="43"/>
      <c r="THJ60" s="43"/>
      <c r="THK60" s="43"/>
      <c r="THL60" s="43"/>
      <c r="THM60" s="43"/>
      <c r="THN60" s="43"/>
      <c r="THO60" s="43"/>
      <c r="THP60" s="43"/>
      <c r="THQ60" s="43"/>
      <c r="THR60" s="43"/>
      <c r="THS60" s="43"/>
      <c r="THT60" s="43"/>
      <c r="THU60" s="43"/>
      <c r="THV60" s="43"/>
      <c r="THW60" s="43"/>
      <c r="THX60" s="43"/>
      <c r="THY60" s="43"/>
      <c r="THZ60" s="43"/>
      <c r="TIA60" s="43"/>
      <c r="TIB60" s="43"/>
      <c r="TIC60" s="43"/>
      <c r="TID60" s="43"/>
      <c r="TIE60" s="43"/>
      <c r="TIF60" s="43"/>
      <c r="TIG60" s="43"/>
      <c r="TIH60" s="43"/>
      <c r="TII60" s="43"/>
      <c r="TIJ60" s="43"/>
      <c r="TIK60" s="43"/>
      <c r="TIL60" s="43"/>
      <c r="TIM60" s="43"/>
      <c r="TIN60" s="43"/>
      <c r="TIO60" s="43"/>
      <c r="TIP60" s="43"/>
      <c r="TIQ60" s="43"/>
      <c r="TIR60" s="43"/>
      <c r="TIS60" s="43"/>
      <c r="TIT60" s="43"/>
      <c r="TIU60" s="43"/>
      <c r="TIV60" s="43"/>
      <c r="TIW60" s="43"/>
      <c r="TIX60" s="43"/>
      <c r="TIY60" s="43"/>
      <c r="TIZ60" s="43"/>
      <c r="TJA60" s="43"/>
      <c r="TJB60" s="43"/>
      <c r="TJC60" s="43"/>
      <c r="TJD60" s="43"/>
      <c r="TJE60" s="43"/>
      <c r="TJF60" s="43"/>
      <c r="TJG60" s="43"/>
      <c r="TJH60" s="43"/>
      <c r="TJI60" s="43"/>
      <c r="TJJ60" s="43"/>
      <c r="TJK60" s="43"/>
      <c r="TJL60" s="43"/>
      <c r="TJM60" s="43"/>
      <c r="TJN60" s="43"/>
      <c r="TJO60" s="43"/>
      <c r="TJP60" s="43"/>
      <c r="TJQ60" s="43"/>
      <c r="TJR60" s="43"/>
      <c r="TJS60" s="43"/>
      <c r="TJT60" s="43"/>
      <c r="TJU60" s="43"/>
      <c r="TJV60" s="43"/>
      <c r="TJW60" s="43"/>
      <c r="TJX60" s="43"/>
      <c r="TJY60" s="43"/>
      <c r="TJZ60" s="43"/>
      <c r="TKA60" s="43"/>
      <c r="TKB60" s="43"/>
      <c r="TKC60" s="43"/>
      <c r="TKD60" s="43"/>
      <c r="TKE60" s="43"/>
      <c r="TKF60" s="43"/>
      <c r="TKG60" s="43"/>
      <c r="TKH60" s="43"/>
      <c r="TKI60" s="43"/>
      <c r="TKJ60" s="43"/>
      <c r="TKK60" s="43"/>
      <c r="TKL60" s="43"/>
      <c r="TKM60" s="43"/>
      <c r="TKN60" s="43"/>
      <c r="TKO60" s="43"/>
      <c r="TKP60" s="43"/>
      <c r="TKQ60" s="43"/>
      <c r="TKR60" s="43"/>
      <c r="TKS60" s="43"/>
      <c r="TKT60" s="43"/>
      <c r="TKU60" s="43"/>
      <c r="TKV60" s="43"/>
      <c r="TKW60" s="43"/>
      <c r="TKX60" s="43"/>
      <c r="TKY60" s="43"/>
      <c r="TKZ60" s="43"/>
      <c r="TLA60" s="43"/>
      <c r="TLB60" s="43"/>
      <c r="TLC60" s="43"/>
      <c r="TLD60" s="43"/>
      <c r="TLE60" s="43"/>
      <c r="TLF60" s="43"/>
      <c r="TLG60" s="43"/>
      <c r="TLH60" s="43"/>
      <c r="TLI60" s="43"/>
      <c r="TLJ60" s="43"/>
      <c r="TLK60" s="43"/>
      <c r="TLL60" s="43"/>
      <c r="TLM60" s="43"/>
      <c r="TLN60" s="43"/>
      <c r="TLO60" s="43"/>
      <c r="TLP60" s="43"/>
      <c r="TLQ60" s="43"/>
      <c r="TLR60" s="43"/>
      <c r="TLS60" s="43"/>
      <c r="TLT60" s="43"/>
      <c r="TLU60" s="43"/>
      <c r="TLV60" s="43"/>
      <c r="TLW60" s="43"/>
      <c r="TLX60" s="43"/>
      <c r="TLY60" s="43"/>
      <c r="TLZ60" s="43"/>
      <c r="TMA60" s="43"/>
      <c r="TMB60" s="43"/>
      <c r="TMC60" s="43"/>
      <c r="TMD60" s="43"/>
      <c r="TME60" s="43"/>
      <c r="TMF60" s="43"/>
      <c r="TMG60" s="43"/>
      <c r="TMH60" s="43"/>
      <c r="TMI60" s="43"/>
      <c r="TMJ60" s="43"/>
      <c r="TMK60" s="43"/>
      <c r="TML60" s="43"/>
      <c r="TMM60" s="43"/>
      <c r="TMN60" s="43"/>
      <c r="TMO60" s="43"/>
      <c r="TMP60" s="43"/>
      <c r="TMQ60" s="43"/>
      <c r="TMR60" s="43"/>
      <c r="TMS60" s="43"/>
      <c r="TMT60" s="43"/>
      <c r="TMU60" s="43"/>
      <c r="TMV60" s="43"/>
      <c r="TMW60" s="43"/>
      <c r="TMX60" s="43"/>
      <c r="TMY60" s="43"/>
      <c r="TMZ60" s="43"/>
      <c r="TNA60" s="43"/>
      <c r="TNB60" s="43"/>
      <c r="TNC60" s="43"/>
      <c r="TND60" s="43"/>
      <c r="TNE60" s="43"/>
      <c r="TNF60" s="43"/>
      <c r="TNG60" s="43"/>
      <c r="TNH60" s="43"/>
      <c r="TNI60" s="43"/>
      <c r="TNJ60" s="43"/>
      <c r="TNK60" s="43"/>
      <c r="TNL60" s="43"/>
      <c r="TNM60" s="43"/>
      <c r="TNN60" s="43"/>
      <c r="TNO60" s="43"/>
      <c r="TNP60" s="43"/>
      <c r="TNQ60" s="43"/>
      <c r="TNR60" s="43"/>
      <c r="TNS60" s="43"/>
      <c r="TNT60" s="43"/>
      <c r="TNU60" s="43"/>
      <c r="TNV60" s="43"/>
      <c r="TNW60" s="43"/>
      <c r="TNX60" s="43"/>
      <c r="TNY60" s="43"/>
      <c r="TNZ60" s="43"/>
      <c r="TOA60" s="43"/>
      <c r="TOB60" s="43"/>
      <c r="TOC60" s="43"/>
      <c r="TOD60" s="43"/>
      <c r="TOE60" s="43"/>
      <c r="TOF60" s="43"/>
      <c r="TOG60" s="43"/>
      <c r="TOH60" s="43"/>
      <c r="TOI60" s="43"/>
      <c r="TOJ60" s="43"/>
      <c r="TOK60" s="43"/>
      <c r="TOL60" s="43"/>
      <c r="TOM60" s="43"/>
      <c r="TON60" s="43"/>
      <c r="TOO60" s="43"/>
      <c r="TOP60" s="43"/>
      <c r="TOQ60" s="43"/>
      <c r="TOR60" s="43"/>
      <c r="TOS60" s="43"/>
      <c r="TOT60" s="43"/>
      <c r="TOU60" s="43"/>
      <c r="TOV60" s="43"/>
      <c r="TOW60" s="43"/>
      <c r="TOX60" s="43"/>
      <c r="TOY60" s="43"/>
      <c r="TOZ60" s="43"/>
      <c r="TPA60" s="43"/>
      <c r="TPB60" s="43"/>
      <c r="TPC60" s="43"/>
      <c r="TPD60" s="43"/>
      <c r="TPE60" s="43"/>
      <c r="TPF60" s="43"/>
      <c r="TPG60" s="43"/>
      <c r="TPH60" s="43"/>
      <c r="TPI60" s="43"/>
      <c r="TPJ60" s="43"/>
      <c r="TPK60" s="43"/>
      <c r="TPL60" s="43"/>
      <c r="TPM60" s="43"/>
      <c r="TPN60" s="43"/>
      <c r="TPO60" s="43"/>
      <c r="TPP60" s="43"/>
      <c r="TPQ60" s="43"/>
      <c r="TPR60" s="43"/>
      <c r="TPS60" s="43"/>
      <c r="TPT60" s="43"/>
      <c r="TPU60" s="43"/>
      <c r="TPV60" s="43"/>
      <c r="TPW60" s="43"/>
      <c r="TPX60" s="43"/>
      <c r="TPY60" s="43"/>
      <c r="TPZ60" s="43"/>
      <c r="TQA60" s="43"/>
      <c r="TQB60" s="43"/>
      <c r="TQC60" s="43"/>
      <c r="TQD60" s="43"/>
      <c r="TQE60" s="43"/>
      <c r="TQF60" s="43"/>
      <c r="TQG60" s="43"/>
      <c r="TQH60" s="43"/>
      <c r="TQI60" s="43"/>
      <c r="TQJ60" s="43"/>
      <c r="TQK60" s="43"/>
      <c r="TQL60" s="43"/>
      <c r="TQM60" s="43"/>
      <c r="TQN60" s="43"/>
      <c r="TQO60" s="43"/>
      <c r="TQP60" s="43"/>
      <c r="TQQ60" s="43"/>
      <c r="TQR60" s="43"/>
      <c r="TQS60" s="43"/>
      <c r="TQT60" s="43"/>
      <c r="TQU60" s="43"/>
      <c r="TQV60" s="43"/>
      <c r="TQW60" s="43"/>
      <c r="TQX60" s="43"/>
      <c r="TQY60" s="43"/>
      <c r="TQZ60" s="43"/>
      <c r="TRA60" s="43"/>
      <c r="TRB60" s="43"/>
      <c r="TRC60" s="43"/>
      <c r="TRD60" s="43"/>
      <c r="TRE60" s="43"/>
      <c r="TRF60" s="43"/>
      <c r="TRG60" s="43"/>
      <c r="TRH60" s="43"/>
      <c r="TRI60" s="43"/>
      <c r="TRJ60" s="43"/>
      <c r="TRK60" s="43"/>
      <c r="TRL60" s="43"/>
      <c r="TRM60" s="43"/>
      <c r="TRN60" s="43"/>
      <c r="TRO60" s="43"/>
      <c r="TRP60" s="43"/>
      <c r="TRQ60" s="43"/>
      <c r="TRR60" s="43"/>
      <c r="TRS60" s="43"/>
      <c r="TRT60" s="43"/>
      <c r="TRU60" s="43"/>
      <c r="TRV60" s="43"/>
      <c r="TRW60" s="43"/>
      <c r="TRX60" s="43"/>
      <c r="TRY60" s="43"/>
      <c r="TRZ60" s="43"/>
      <c r="TSA60" s="43"/>
      <c r="TSB60" s="43"/>
      <c r="TSC60" s="43"/>
      <c r="TSD60" s="43"/>
      <c r="TSE60" s="43"/>
      <c r="TSF60" s="43"/>
      <c r="TSG60" s="43"/>
      <c r="TSH60" s="43"/>
      <c r="TSI60" s="43"/>
      <c r="TSJ60" s="43"/>
      <c r="TSK60" s="43"/>
      <c r="TSL60" s="43"/>
      <c r="TSM60" s="43"/>
      <c r="TSN60" s="43"/>
      <c r="TSO60" s="43"/>
      <c r="TSP60" s="43"/>
      <c r="TSQ60" s="43"/>
      <c r="TSR60" s="43"/>
      <c r="TSS60" s="43"/>
      <c r="TST60" s="43"/>
      <c r="TSU60" s="43"/>
      <c r="TSV60" s="43"/>
      <c r="TSW60" s="43"/>
      <c r="TSX60" s="43"/>
      <c r="TSY60" s="43"/>
      <c r="TSZ60" s="43"/>
      <c r="TTA60" s="43"/>
      <c r="TTB60" s="43"/>
      <c r="TTC60" s="43"/>
      <c r="TTD60" s="43"/>
      <c r="TTE60" s="43"/>
      <c r="TTF60" s="43"/>
      <c r="TTG60" s="43"/>
      <c r="TTH60" s="43"/>
      <c r="TTI60" s="43"/>
      <c r="TTJ60" s="43"/>
      <c r="TTK60" s="43"/>
      <c r="TTL60" s="43"/>
      <c r="TTM60" s="43"/>
      <c r="TTN60" s="43"/>
      <c r="TTO60" s="43"/>
      <c r="TTP60" s="43"/>
      <c r="TTQ60" s="43"/>
      <c r="TTR60" s="43"/>
      <c r="TTS60" s="43"/>
      <c r="TTT60" s="43"/>
      <c r="TTU60" s="43"/>
      <c r="TTV60" s="43"/>
      <c r="TTW60" s="43"/>
      <c r="TTX60" s="43"/>
      <c r="TTY60" s="43"/>
      <c r="TTZ60" s="43"/>
      <c r="TUA60" s="43"/>
      <c r="TUB60" s="43"/>
      <c r="TUC60" s="43"/>
      <c r="TUD60" s="43"/>
      <c r="TUE60" s="43"/>
      <c r="TUF60" s="43"/>
      <c r="TUG60" s="43"/>
      <c r="TUH60" s="43"/>
      <c r="TUI60" s="43"/>
      <c r="TUJ60" s="43"/>
      <c r="TUK60" s="43"/>
      <c r="TUL60" s="43"/>
      <c r="TUM60" s="43"/>
      <c r="TUN60" s="43"/>
      <c r="TUO60" s="43"/>
      <c r="TUP60" s="43"/>
      <c r="TUQ60" s="43"/>
      <c r="TUR60" s="43"/>
      <c r="TUS60" s="43"/>
      <c r="TUT60" s="43"/>
      <c r="TUU60" s="43"/>
      <c r="TUV60" s="43"/>
      <c r="TUW60" s="43"/>
      <c r="TUX60" s="43"/>
      <c r="TUY60" s="43"/>
      <c r="TUZ60" s="43"/>
      <c r="TVA60" s="43"/>
      <c r="TVB60" s="43"/>
      <c r="TVC60" s="43"/>
      <c r="TVD60" s="43"/>
      <c r="TVE60" s="43"/>
      <c r="TVF60" s="43"/>
      <c r="TVG60" s="43"/>
      <c r="TVH60" s="43"/>
      <c r="TVI60" s="43"/>
      <c r="TVJ60" s="43"/>
      <c r="TVK60" s="43"/>
      <c r="TVL60" s="43"/>
      <c r="TVM60" s="43"/>
      <c r="TVN60" s="43"/>
      <c r="TVO60" s="43"/>
      <c r="TVP60" s="43"/>
      <c r="TVQ60" s="43"/>
      <c r="TVR60" s="43"/>
      <c r="TVS60" s="43"/>
      <c r="TVT60" s="43"/>
      <c r="TVU60" s="43"/>
      <c r="TVV60" s="43"/>
      <c r="TVW60" s="43"/>
      <c r="TVX60" s="43"/>
      <c r="TVY60" s="43"/>
      <c r="TVZ60" s="43"/>
      <c r="TWA60" s="43"/>
      <c r="TWB60" s="43"/>
      <c r="TWC60" s="43"/>
      <c r="TWD60" s="43"/>
      <c r="TWE60" s="43"/>
      <c r="TWF60" s="43"/>
      <c r="TWG60" s="43"/>
      <c r="TWH60" s="43"/>
      <c r="TWI60" s="43"/>
      <c r="TWJ60" s="43"/>
      <c r="TWK60" s="43"/>
      <c r="TWL60" s="43"/>
      <c r="TWM60" s="43"/>
      <c r="TWN60" s="43"/>
      <c r="TWO60" s="43"/>
      <c r="TWP60" s="43"/>
      <c r="TWQ60" s="43"/>
      <c r="TWR60" s="43"/>
      <c r="TWS60" s="43"/>
      <c r="TWT60" s="43"/>
      <c r="TWU60" s="43"/>
      <c r="TWV60" s="43"/>
      <c r="TWW60" s="43"/>
      <c r="TWX60" s="43"/>
      <c r="TWY60" s="43"/>
      <c r="TWZ60" s="43"/>
      <c r="TXA60" s="43"/>
      <c r="TXB60" s="43"/>
      <c r="TXC60" s="43"/>
      <c r="TXD60" s="43"/>
      <c r="TXE60" s="43"/>
      <c r="TXF60" s="43"/>
      <c r="TXG60" s="43"/>
      <c r="TXH60" s="43"/>
      <c r="TXI60" s="43"/>
      <c r="TXJ60" s="43"/>
      <c r="TXK60" s="43"/>
      <c r="TXL60" s="43"/>
      <c r="TXM60" s="43"/>
      <c r="TXN60" s="43"/>
      <c r="TXO60" s="43"/>
      <c r="TXP60" s="43"/>
      <c r="TXQ60" s="43"/>
      <c r="TXR60" s="43"/>
      <c r="TXS60" s="43"/>
      <c r="TXT60" s="43"/>
      <c r="TXU60" s="43"/>
      <c r="TXV60" s="43"/>
      <c r="TXW60" s="43"/>
      <c r="TXX60" s="43"/>
      <c r="TXY60" s="43"/>
      <c r="TXZ60" s="43"/>
      <c r="TYA60" s="43"/>
      <c r="TYB60" s="43"/>
      <c r="TYC60" s="43"/>
      <c r="TYD60" s="43"/>
      <c r="TYE60" s="43"/>
      <c r="TYF60" s="43"/>
      <c r="TYG60" s="43"/>
      <c r="TYH60" s="43"/>
      <c r="TYI60" s="43"/>
      <c r="TYJ60" s="43"/>
      <c r="TYK60" s="43"/>
      <c r="TYL60" s="43"/>
      <c r="TYM60" s="43"/>
      <c r="TYN60" s="43"/>
      <c r="TYO60" s="43"/>
      <c r="TYP60" s="43"/>
      <c r="TYQ60" s="43"/>
      <c r="TYR60" s="43"/>
      <c r="TYS60" s="43"/>
      <c r="TYT60" s="43"/>
      <c r="TYU60" s="43"/>
      <c r="TYV60" s="43"/>
      <c r="TYW60" s="43"/>
      <c r="TYX60" s="43"/>
      <c r="TYY60" s="43"/>
      <c r="TYZ60" s="43"/>
      <c r="TZA60" s="43"/>
      <c r="TZB60" s="43"/>
      <c r="TZC60" s="43"/>
      <c r="TZD60" s="43"/>
      <c r="TZE60" s="43"/>
      <c r="TZF60" s="43"/>
      <c r="TZG60" s="43"/>
      <c r="TZH60" s="43"/>
      <c r="TZI60" s="43"/>
      <c r="TZJ60" s="43"/>
      <c r="TZK60" s="43"/>
      <c r="TZL60" s="43"/>
      <c r="TZM60" s="43"/>
      <c r="TZN60" s="43"/>
      <c r="TZO60" s="43"/>
      <c r="TZP60" s="43"/>
      <c r="TZQ60" s="43"/>
      <c r="TZR60" s="43"/>
      <c r="TZS60" s="43"/>
      <c r="TZT60" s="43"/>
      <c r="TZU60" s="43"/>
      <c r="TZV60" s="43"/>
      <c r="TZW60" s="43"/>
      <c r="TZX60" s="43"/>
      <c r="TZY60" s="43"/>
      <c r="TZZ60" s="43"/>
      <c r="UAA60" s="43"/>
      <c r="UAB60" s="43"/>
      <c r="UAC60" s="43"/>
      <c r="UAD60" s="43"/>
      <c r="UAE60" s="43"/>
      <c r="UAF60" s="43"/>
      <c r="UAG60" s="43"/>
      <c r="UAH60" s="43"/>
      <c r="UAI60" s="43"/>
      <c r="UAJ60" s="43"/>
      <c r="UAK60" s="43"/>
      <c r="UAL60" s="43"/>
      <c r="UAM60" s="43"/>
      <c r="UAN60" s="43"/>
      <c r="UAO60" s="43"/>
      <c r="UAP60" s="43"/>
      <c r="UAQ60" s="43"/>
      <c r="UAR60" s="43"/>
      <c r="UAS60" s="43"/>
      <c r="UAT60" s="43"/>
      <c r="UAU60" s="43"/>
      <c r="UAV60" s="43"/>
      <c r="UAW60" s="43"/>
      <c r="UAX60" s="43"/>
      <c r="UAY60" s="43"/>
      <c r="UAZ60" s="43"/>
      <c r="UBA60" s="43"/>
      <c r="UBB60" s="43"/>
      <c r="UBC60" s="43"/>
      <c r="UBD60" s="43"/>
      <c r="UBE60" s="43"/>
      <c r="UBF60" s="43"/>
      <c r="UBG60" s="43"/>
      <c r="UBH60" s="43"/>
      <c r="UBI60" s="43"/>
      <c r="UBJ60" s="43"/>
      <c r="UBK60" s="43"/>
      <c r="UBL60" s="43"/>
      <c r="UBM60" s="43"/>
      <c r="UBN60" s="43"/>
      <c r="UBO60" s="43"/>
      <c r="UBP60" s="43"/>
      <c r="UBQ60" s="43"/>
      <c r="UBR60" s="43"/>
      <c r="UBS60" s="43"/>
      <c r="UBT60" s="43"/>
      <c r="UBU60" s="43"/>
      <c r="UBV60" s="43"/>
      <c r="UBW60" s="43"/>
      <c r="UBX60" s="43"/>
      <c r="UBY60" s="43"/>
      <c r="UBZ60" s="43"/>
      <c r="UCA60" s="43"/>
      <c r="UCB60" s="43"/>
      <c r="UCC60" s="43"/>
      <c r="UCD60" s="43"/>
      <c r="UCE60" s="43"/>
      <c r="UCF60" s="43"/>
      <c r="UCG60" s="43"/>
      <c r="UCH60" s="43"/>
      <c r="UCI60" s="43"/>
      <c r="UCJ60" s="43"/>
      <c r="UCK60" s="43"/>
      <c r="UCL60" s="43"/>
      <c r="UCM60" s="43"/>
      <c r="UCN60" s="43"/>
      <c r="UCO60" s="43"/>
      <c r="UCP60" s="43"/>
      <c r="UCQ60" s="43"/>
      <c r="UCR60" s="43"/>
      <c r="UCS60" s="43"/>
      <c r="UCT60" s="43"/>
      <c r="UCU60" s="43"/>
      <c r="UCV60" s="43"/>
      <c r="UCW60" s="43"/>
      <c r="UCX60" s="43"/>
      <c r="UCY60" s="43"/>
      <c r="UCZ60" s="43"/>
      <c r="UDA60" s="43"/>
      <c r="UDB60" s="43"/>
      <c r="UDC60" s="43"/>
      <c r="UDD60" s="43"/>
      <c r="UDE60" s="43"/>
      <c r="UDF60" s="43"/>
      <c r="UDG60" s="43"/>
      <c r="UDH60" s="43"/>
      <c r="UDI60" s="43"/>
      <c r="UDJ60" s="43"/>
      <c r="UDK60" s="43"/>
      <c r="UDL60" s="43"/>
      <c r="UDM60" s="43"/>
      <c r="UDN60" s="43"/>
      <c r="UDO60" s="43"/>
      <c r="UDP60" s="43"/>
      <c r="UDQ60" s="43"/>
      <c r="UDR60" s="43"/>
      <c r="UDS60" s="43"/>
      <c r="UDT60" s="43"/>
      <c r="UDU60" s="43"/>
      <c r="UDV60" s="43"/>
      <c r="UDW60" s="43"/>
      <c r="UDX60" s="43"/>
      <c r="UDY60" s="43"/>
      <c r="UDZ60" s="43"/>
      <c r="UEA60" s="43"/>
      <c r="UEB60" s="43"/>
      <c r="UEC60" s="43"/>
      <c r="UED60" s="43"/>
      <c r="UEE60" s="43"/>
      <c r="UEF60" s="43"/>
      <c r="UEG60" s="43"/>
      <c r="UEH60" s="43"/>
      <c r="UEI60" s="43"/>
      <c r="UEJ60" s="43"/>
      <c r="UEK60" s="43"/>
      <c r="UEL60" s="43"/>
      <c r="UEM60" s="43"/>
      <c r="UEN60" s="43"/>
      <c r="UEO60" s="43"/>
      <c r="UEP60" s="43"/>
      <c r="UEQ60" s="43"/>
      <c r="UER60" s="43"/>
      <c r="UES60" s="43"/>
      <c r="UET60" s="43"/>
      <c r="UEU60" s="43"/>
      <c r="UEV60" s="43"/>
      <c r="UEW60" s="43"/>
      <c r="UEX60" s="43"/>
      <c r="UEY60" s="43"/>
      <c r="UEZ60" s="43"/>
      <c r="UFA60" s="43"/>
      <c r="UFB60" s="43"/>
      <c r="UFC60" s="43"/>
      <c r="UFD60" s="43"/>
      <c r="UFE60" s="43"/>
      <c r="UFF60" s="43"/>
      <c r="UFG60" s="43"/>
      <c r="UFH60" s="43"/>
      <c r="UFI60" s="43"/>
      <c r="UFJ60" s="43"/>
      <c r="UFK60" s="43"/>
      <c r="UFL60" s="43"/>
      <c r="UFM60" s="43"/>
      <c r="UFN60" s="43"/>
      <c r="UFO60" s="43"/>
      <c r="UFP60" s="43"/>
      <c r="UFQ60" s="43"/>
      <c r="UFR60" s="43"/>
      <c r="UFS60" s="43"/>
      <c r="UFT60" s="43"/>
      <c r="UFU60" s="43"/>
      <c r="UFV60" s="43"/>
      <c r="UFW60" s="43"/>
      <c r="UFX60" s="43"/>
      <c r="UFY60" s="43"/>
      <c r="UFZ60" s="43"/>
      <c r="UGA60" s="43"/>
      <c r="UGB60" s="43"/>
      <c r="UGC60" s="43"/>
      <c r="UGD60" s="43"/>
      <c r="UGE60" s="43"/>
      <c r="UGF60" s="43"/>
      <c r="UGG60" s="43"/>
      <c r="UGH60" s="43"/>
      <c r="UGI60" s="43"/>
      <c r="UGJ60" s="43"/>
      <c r="UGK60" s="43"/>
      <c r="UGL60" s="43"/>
      <c r="UGM60" s="43"/>
      <c r="UGN60" s="43"/>
      <c r="UGO60" s="43"/>
      <c r="UGP60" s="43"/>
      <c r="UGQ60" s="43"/>
      <c r="UGR60" s="43"/>
      <c r="UGS60" s="43"/>
      <c r="UGT60" s="43"/>
      <c r="UGU60" s="43"/>
      <c r="UGV60" s="43"/>
      <c r="UGW60" s="43"/>
      <c r="UGX60" s="43"/>
      <c r="UGY60" s="43"/>
      <c r="UGZ60" s="43"/>
      <c r="UHA60" s="43"/>
      <c r="UHB60" s="43"/>
      <c r="UHC60" s="43"/>
      <c r="UHD60" s="43"/>
      <c r="UHE60" s="43"/>
      <c r="UHF60" s="43"/>
      <c r="UHG60" s="43"/>
      <c r="UHH60" s="43"/>
      <c r="UHI60" s="43"/>
      <c r="UHJ60" s="43"/>
      <c r="UHK60" s="43"/>
      <c r="UHL60" s="43"/>
      <c r="UHM60" s="43"/>
      <c r="UHN60" s="43"/>
      <c r="UHO60" s="43"/>
      <c r="UHP60" s="43"/>
      <c r="UHQ60" s="43"/>
      <c r="UHR60" s="43"/>
      <c r="UHS60" s="43"/>
      <c r="UHT60" s="43"/>
      <c r="UHU60" s="43"/>
      <c r="UHV60" s="43"/>
      <c r="UHW60" s="43"/>
      <c r="UHX60" s="43"/>
      <c r="UHY60" s="43"/>
      <c r="UHZ60" s="43"/>
      <c r="UIA60" s="43"/>
      <c r="UIB60" s="43"/>
      <c r="UIC60" s="43"/>
      <c r="UID60" s="43"/>
      <c r="UIE60" s="43"/>
      <c r="UIF60" s="43"/>
      <c r="UIG60" s="43"/>
      <c r="UIH60" s="43"/>
      <c r="UII60" s="43"/>
      <c r="UIJ60" s="43"/>
      <c r="UIK60" s="43"/>
      <c r="UIL60" s="43"/>
      <c r="UIM60" s="43"/>
      <c r="UIN60" s="43"/>
      <c r="UIO60" s="43"/>
      <c r="UIP60" s="43"/>
      <c r="UIQ60" s="43"/>
      <c r="UIR60" s="43"/>
      <c r="UIS60" s="43"/>
      <c r="UIT60" s="43"/>
      <c r="UIU60" s="43"/>
      <c r="UIV60" s="43"/>
      <c r="UIW60" s="43"/>
      <c r="UIX60" s="43"/>
      <c r="UIY60" s="43"/>
      <c r="UIZ60" s="43"/>
      <c r="UJA60" s="43"/>
      <c r="UJB60" s="43"/>
      <c r="UJC60" s="43"/>
      <c r="UJD60" s="43"/>
      <c r="UJE60" s="43"/>
      <c r="UJF60" s="43"/>
      <c r="UJG60" s="43"/>
      <c r="UJH60" s="43"/>
      <c r="UJI60" s="43"/>
      <c r="UJJ60" s="43"/>
      <c r="UJK60" s="43"/>
      <c r="UJL60" s="43"/>
      <c r="UJM60" s="43"/>
      <c r="UJN60" s="43"/>
      <c r="UJO60" s="43"/>
      <c r="UJP60" s="43"/>
      <c r="UJQ60" s="43"/>
      <c r="UJR60" s="43"/>
      <c r="UJS60" s="43"/>
      <c r="UJT60" s="43"/>
      <c r="UJU60" s="43"/>
      <c r="UJV60" s="43"/>
      <c r="UJW60" s="43"/>
      <c r="UJX60" s="43"/>
      <c r="UJY60" s="43"/>
      <c r="UJZ60" s="43"/>
      <c r="UKA60" s="43"/>
      <c r="UKB60" s="43"/>
      <c r="UKC60" s="43"/>
      <c r="UKD60" s="43"/>
      <c r="UKE60" s="43"/>
      <c r="UKF60" s="43"/>
      <c r="UKG60" s="43"/>
      <c r="UKH60" s="43"/>
      <c r="UKI60" s="43"/>
      <c r="UKJ60" s="43"/>
      <c r="UKK60" s="43"/>
      <c r="UKL60" s="43"/>
      <c r="UKM60" s="43"/>
      <c r="UKN60" s="43"/>
      <c r="UKO60" s="43"/>
      <c r="UKP60" s="43"/>
      <c r="UKQ60" s="43"/>
      <c r="UKR60" s="43"/>
      <c r="UKS60" s="43"/>
      <c r="UKT60" s="43"/>
      <c r="UKU60" s="43"/>
      <c r="UKV60" s="43"/>
      <c r="UKW60" s="43"/>
      <c r="UKX60" s="43"/>
      <c r="UKY60" s="43"/>
      <c r="UKZ60" s="43"/>
      <c r="ULA60" s="43"/>
      <c r="ULB60" s="43"/>
      <c r="ULC60" s="43"/>
      <c r="ULD60" s="43"/>
      <c r="ULE60" s="43"/>
      <c r="ULF60" s="43"/>
      <c r="ULG60" s="43"/>
      <c r="ULH60" s="43"/>
      <c r="ULI60" s="43"/>
      <c r="ULJ60" s="43"/>
      <c r="ULK60" s="43"/>
      <c r="ULL60" s="43"/>
      <c r="ULM60" s="43"/>
      <c r="ULN60" s="43"/>
      <c r="ULO60" s="43"/>
      <c r="ULP60" s="43"/>
      <c r="ULQ60" s="43"/>
      <c r="ULR60" s="43"/>
      <c r="ULS60" s="43"/>
      <c r="ULT60" s="43"/>
      <c r="ULU60" s="43"/>
      <c r="ULV60" s="43"/>
      <c r="ULW60" s="43"/>
      <c r="ULX60" s="43"/>
      <c r="ULY60" s="43"/>
      <c r="ULZ60" s="43"/>
      <c r="UMA60" s="43"/>
      <c r="UMB60" s="43"/>
      <c r="UMC60" s="43"/>
      <c r="UMD60" s="43"/>
      <c r="UME60" s="43"/>
      <c r="UMF60" s="43"/>
      <c r="UMG60" s="43"/>
      <c r="UMH60" s="43"/>
      <c r="UMI60" s="43"/>
      <c r="UMJ60" s="43"/>
      <c r="UMK60" s="43"/>
      <c r="UML60" s="43"/>
      <c r="UMM60" s="43"/>
      <c r="UMN60" s="43"/>
      <c r="UMO60" s="43"/>
      <c r="UMP60" s="43"/>
      <c r="UMQ60" s="43"/>
      <c r="UMR60" s="43"/>
      <c r="UMS60" s="43"/>
      <c r="UMT60" s="43"/>
      <c r="UMU60" s="43"/>
      <c r="UMV60" s="43"/>
      <c r="UMW60" s="43"/>
      <c r="UMX60" s="43"/>
      <c r="UMY60" s="43"/>
      <c r="UMZ60" s="43"/>
      <c r="UNA60" s="43"/>
      <c r="UNB60" s="43"/>
      <c r="UNC60" s="43"/>
      <c r="UND60" s="43"/>
      <c r="UNE60" s="43"/>
      <c r="UNF60" s="43"/>
      <c r="UNG60" s="43"/>
      <c r="UNH60" s="43"/>
      <c r="UNI60" s="43"/>
      <c r="UNJ60" s="43"/>
      <c r="UNK60" s="43"/>
      <c r="UNL60" s="43"/>
      <c r="UNM60" s="43"/>
      <c r="UNN60" s="43"/>
      <c r="UNO60" s="43"/>
      <c r="UNP60" s="43"/>
      <c r="UNQ60" s="43"/>
      <c r="UNR60" s="43"/>
      <c r="UNS60" s="43"/>
      <c r="UNT60" s="43"/>
      <c r="UNU60" s="43"/>
      <c r="UNV60" s="43"/>
      <c r="UNW60" s="43"/>
      <c r="UNX60" s="43"/>
      <c r="UNY60" s="43"/>
      <c r="UNZ60" s="43"/>
      <c r="UOA60" s="43"/>
      <c r="UOB60" s="43"/>
      <c r="UOC60" s="43"/>
      <c r="UOD60" s="43"/>
      <c r="UOE60" s="43"/>
      <c r="UOF60" s="43"/>
      <c r="UOG60" s="43"/>
      <c r="UOH60" s="43"/>
      <c r="UOI60" s="43"/>
      <c r="UOJ60" s="43"/>
      <c r="UOK60" s="43"/>
      <c r="UOL60" s="43"/>
      <c r="UOM60" s="43"/>
      <c r="UON60" s="43"/>
      <c r="UOO60" s="43"/>
      <c r="UOP60" s="43"/>
      <c r="UOQ60" s="43"/>
      <c r="UOR60" s="43"/>
      <c r="UOS60" s="43"/>
      <c r="UOT60" s="43"/>
      <c r="UOU60" s="43"/>
      <c r="UOV60" s="43"/>
      <c r="UOW60" s="43"/>
      <c r="UOX60" s="43"/>
      <c r="UOY60" s="43"/>
      <c r="UOZ60" s="43"/>
      <c r="UPA60" s="43"/>
      <c r="UPB60" s="43"/>
      <c r="UPC60" s="43"/>
      <c r="UPD60" s="43"/>
      <c r="UPE60" s="43"/>
      <c r="UPF60" s="43"/>
      <c r="UPG60" s="43"/>
      <c r="UPH60" s="43"/>
      <c r="UPI60" s="43"/>
      <c r="UPJ60" s="43"/>
      <c r="UPK60" s="43"/>
      <c r="UPL60" s="43"/>
      <c r="UPM60" s="43"/>
      <c r="UPN60" s="43"/>
      <c r="UPO60" s="43"/>
      <c r="UPP60" s="43"/>
      <c r="UPQ60" s="43"/>
      <c r="UPR60" s="43"/>
      <c r="UPS60" s="43"/>
      <c r="UPT60" s="43"/>
      <c r="UPU60" s="43"/>
      <c r="UPV60" s="43"/>
      <c r="UPW60" s="43"/>
      <c r="UPX60" s="43"/>
      <c r="UPY60" s="43"/>
      <c r="UPZ60" s="43"/>
      <c r="UQA60" s="43"/>
      <c r="UQB60" s="43"/>
      <c r="UQC60" s="43"/>
      <c r="UQD60" s="43"/>
      <c r="UQE60" s="43"/>
      <c r="UQF60" s="43"/>
      <c r="UQG60" s="43"/>
      <c r="UQH60" s="43"/>
      <c r="UQI60" s="43"/>
      <c r="UQJ60" s="43"/>
      <c r="UQK60" s="43"/>
      <c r="UQL60" s="43"/>
      <c r="UQM60" s="43"/>
      <c r="UQN60" s="43"/>
      <c r="UQO60" s="43"/>
      <c r="UQP60" s="43"/>
      <c r="UQQ60" s="43"/>
      <c r="UQR60" s="43"/>
      <c r="UQS60" s="43"/>
      <c r="UQT60" s="43"/>
      <c r="UQU60" s="43"/>
      <c r="UQV60" s="43"/>
      <c r="UQW60" s="43"/>
      <c r="UQX60" s="43"/>
      <c r="UQY60" s="43"/>
      <c r="UQZ60" s="43"/>
      <c r="URA60" s="43"/>
      <c r="URB60" s="43"/>
      <c r="URC60" s="43"/>
      <c r="URD60" s="43"/>
      <c r="URE60" s="43"/>
      <c r="URF60" s="43"/>
      <c r="URG60" s="43"/>
      <c r="URH60" s="43"/>
      <c r="URI60" s="43"/>
      <c r="URJ60" s="43"/>
      <c r="URK60" s="43"/>
      <c r="URL60" s="43"/>
      <c r="URM60" s="43"/>
      <c r="URN60" s="43"/>
      <c r="URO60" s="43"/>
      <c r="URP60" s="43"/>
      <c r="URQ60" s="43"/>
      <c r="URR60" s="43"/>
      <c r="URS60" s="43"/>
      <c r="URT60" s="43"/>
      <c r="URU60" s="43"/>
      <c r="URV60" s="43"/>
      <c r="URW60" s="43"/>
      <c r="URX60" s="43"/>
      <c r="URY60" s="43"/>
      <c r="URZ60" s="43"/>
      <c r="USA60" s="43"/>
      <c r="USB60" s="43"/>
      <c r="USC60" s="43"/>
      <c r="USD60" s="43"/>
      <c r="USE60" s="43"/>
      <c r="USF60" s="43"/>
      <c r="USG60" s="43"/>
      <c r="USH60" s="43"/>
      <c r="USI60" s="43"/>
      <c r="USJ60" s="43"/>
      <c r="USK60" s="43"/>
      <c r="USL60" s="43"/>
      <c r="USM60" s="43"/>
      <c r="USN60" s="43"/>
      <c r="USO60" s="43"/>
      <c r="USP60" s="43"/>
      <c r="USQ60" s="43"/>
      <c r="USR60" s="43"/>
      <c r="USS60" s="43"/>
      <c r="UST60" s="43"/>
      <c r="USU60" s="43"/>
      <c r="USV60" s="43"/>
      <c r="USW60" s="43"/>
      <c r="USX60" s="43"/>
      <c r="USY60" s="43"/>
      <c r="USZ60" s="43"/>
      <c r="UTA60" s="43"/>
      <c r="UTB60" s="43"/>
      <c r="UTC60" s="43"/>
      <c r="UTD60" s="43"/>
      <c r="UTE60" s="43"/>
      <c r="UTF60" s="43"/>
      <c r="UTG60" s="43"/>
      <c r="UTH60" s="43"/>
      <c r="UTI60" s="43"/>
      <c r="UTJ60" s="43"/>
      <c r="UTK60" s="43"/>
      <c r="UTL60" s="43"/>
      <c r="UTM60" s="43"/>
      <c r="UTN60" s="43"/>
      <c r="UTO60" s="43"/>
      <c r="UTP60" s="43"/>
      <c r="UTQ60" s="43"/>
      <c r="UTR60" s="43"/>
      <c r="UTS60" s="43"/>
      <c r="UTT60" s="43"/>
      <c r="UTU60" s="43"/>
      <c r="UTV60" s="43"/>
      <c r="UTW60" s="43"/>
      <c r="UTX60" s="43"/>
      <c r="UTY60" s="43"/>
      <c r="UTZ60" s="43"/>
      <c r="UUA60" s="43"/>
      <c r="UUB60" s="43"/>
      <c r="UUC60" s="43"/>
      <c r="UUD60" s="43"/>
      <c r="UUE60" s="43"/>
      <c r="UUF60" s="43"/>
      <c r="UUG60" s="43"/>
      <c r="UUH60" s="43"/>
      <c r="UUI60" s="43"/>
      <c r="UUJ60" s="43"/>
      <c r="UUK60" s="43"/>
      <c r="UUL60" s="43"/>
      <c r="UUM60" s="43"/>
      <c r="UUN60" s="43"/>
      <c r="UUO60" s="43"/>
      <c r="UUP60" s="43"/>
      <c r="UUQ60" s="43"/>
      <c r="UUR60" s="43"/>
      <c r="UUS60" s="43"/>
      <c r="UUT60" s="43"/>
      <c r="UUU60" s="43"/>
      <c r="UUV60" s="43"/>
      <c r="UUW60" s="43"/>
      <c r="UUX60" s="43"/>
      <c r="UUY60" s="43"/>
      <c r="UUZ60" s="43"/>
      <c r="UVA60" s="43"/>
      <c r="UVB60" s="43"/>
      <c r="UVC60" s="43"/>
      <c r="UVD60" s="43"/>
      <c r="UVE60" s="43"/>
      <c r="UVF60" s="43"/>
      <c r="UVG60" s="43"/>
      <c r="UVH60" s="43"/>
      <c r="UVI60" s="43"/>
      <c r="UVJ60" s="43"/>
      <c r="UVK60" s="43"/>
      <c r="UVL60" s="43"/>
      <c r="UVM60" s="43"/>
      <c r="UVN60" s="43"/>
      <c r="UVO60" s="43"/>
      <c r="UVP60" s="43"/>
      <c r="UVQ60" s="43"/>
      <c r="UVR60" s="43"/>
      <c r="UVS60" s="43"/>
      <c r="UVT60" s="43"/>
      <c r="UVU60" s="43"/>
      <c r="UVV60" s="43"/>
      <c r="UVW60" s="43"/>
      <c r="UVX60" s="43"/>
      <c r="UVY60" s="43"/>
      <c r="UVZ60" s="43"/>
      <c r="UWA60" s="43"/>
      <c r="UWB60" s="43"/>
      <c r="UWC60" s="43"/>
      <c r="UWD60" s="43"/>
      <c r="UWE60" s="43"/>
      <c r="UWF60" s="43"/>
      <c r="UWG60" s="43"/>
      <c r="UWH60" s="43"/>
      <c r="UWI60" s="43"/>
      <c r="UWJ60" s="43"/>
      <c r="UWK60" s="43"/>
      <c r="UWL60" s="43"/>
      <c r="UWM60" s="43"/>
      <c r="UWN60" s="43"/>
      <c r="UWO60" s="43"/>
      <c r="UWP60" s="43"/>
      <c r="UWQ60" s="43"/>
      <c r="UWR60" s="43"/>
      <c r="UWS60" s="43"/>
      <c r="UWT60" s="43"/>
      <c r="UWU60" s="43"/>
      <c r="UWV60" s="43"/>
      <c r="UWW60" s="43"/>
      <c r="UWX60" s="43"/>
      <c r="UWY60" s="43"/>
      <c r="UWZ60" s="43"/>
      <c r="UXA60" s="43"/>
      <c r="UXB60" s="43"/>
      <c r="UXC60" s="43"/>
      <c r="UXD60" s="43"/>
      <c r="UXE60" s="43"/>
      <c r="UXF60" s="43"/>
      <c r="UXG60" s="43"/>
      <c r="UXH60" s="43"/>
      <c r="UXI60" s="43"/>
      <c r="UXJ60" s="43"/>
      <c r="UXK60" s="43"/>
      <c r="UXL60" s="43"/>
      <c r="UXM60" s="43"/>
      <c r="UXN60" s="43"/>
      <c r="UXO60" s="43"/>
      <c r="UXP60" s="43"/>
      <c r="UXQ60" s="43"/>
      <c r="UXR60" s="43"/>
      <c r="UXS60" s="43"/>
      <c r="UXT60" s="43"/>
      <c r="UXU60" s="43"/>
      <c r="UXV60" s="43"/>
      <c r="UXW60" s="43"/>
      <c r="UXX60" s="43"/>
      <c r="UXY60" s="43"/>
      <c r="UXZ60" s="43"/>
      <c r="UYA60" s="43"/>
      <c r="UYB60" s="43"/>
      <c r="UYC60" s="43"/>
      <c r="UYD60" s="43"/>
      <c r="UYE60" s="43"/>
      <c r="UYF60" s="43"/>
      <c r="UYG60" s="43"/>
      <c r="UYH60" s="43"/>
      <c r="UYI60" s="43"/>
      <c r="UYJ60" s="43"/>
      <c r="UYK60" s="43"/>
      <c r="UYL60" s="43"/>
      <c r="UYM60" s="43"/>
      <c r="UYN60" s="43"/>
      <c r="UYO60" s="43"/>
      <c r="UYP60" s="43"/>
      <c r="UYQ60" s="43"/>
      <c r="UYR60" s="43"/>
      <c r="UYS60" s="43"/>
      <c r="UYT60" s="43"/>
      <c r="UYU60" s="43"/>
      <c r="UYV60" s="43"/>
      <c r="UYW60" s="43"/>
      <c r="UYX60" s="43"/>
      <c r="UYY60" s="43"/>
      <c r="UYZ60" s="43"/>
      <c r="UZA60" s="43"/>
      <c r="UZB60" s="43"/>
      <c r="UZC60" s="43"/>
      <c r="UZD60" s="43"/>
      <c r="UZE60" s="43"/>
      <c r="UZF60" s="43"/>
      <c r="UZG60" s="43"/>
      <c r="UZH60" s="43"/>
      <c r="UZI60" s="43"/>
      <c r="UZJ60" s="43"/>
      <c r="UZK60" s="43"/>
      <c r="UZL60" s="43"/>
      <c r="UZM60" s="43"/>
      <c r="UZN60" s="43"/>
      <c r="UZO60" s="43"/>
      <c r="UZP60" s="43"/>
      <c r="UZQ60" s="43"/>
      <c r="UZR60" s="43"/>
      <c r="UZS60" s="43"/>
      <c r="UZT60" s="43"/>
      <c r="UZU60" s="43"/>
      <c r="UZV60" s="43"/>
      <c r="UZW60" s="43"/>
      <c r="UZX60" s="43"/>
      <c r="UZY60" s="43"/>
      <c r="UZZ60" s="43"/>
      <c r="VAA60" s="43"/>
      <c r="VAB60" s="43"/>
      <c r="VAC60" s="43"/>
      <c r="VAD60" s="43"/>
      <c r="VAE60" s="43"/>
      <c r="VAF60" s="43"/>
      <c r="VAG60" s="43"/>
      <c r="VAH60" s="43"/>
      <c r="VAI60" s="43"/>
      <c r="VAJ60" s="43"/>
      <c r="VAK60" s="43"/>
      <c r="VAL60" s="43"/>
      <c r="VAM60" s="43"/>
      <c r="VAN60" s="43"/>
      <c r="VAO60" s="43"/>
      <c r="VAP60" s="43"/>
      <c r="VAQ60" s="43"/>
      <c r="VAR60" s="43"/>
      <c r="VAS60" s="43"/>
      <c r="VAT60" s="43"/>
      <c r="VAU60" s="43"/>
      <c r="VAV60" s="43"/>
      <c r="VAW60" s="43"/>
      <c r="VAX60" s="43"/>
      <c r="VAY60" s="43"/>
      <c r="VAZ60" s="43"/>
      <c r="VBA60" s="43"/>
      <c r="VBB60" s="43"/>
      <c r="VBC60" s="43"/>
      <c r="VBD60" s="43"/>
      <c r="VBE60" s="43"/>
      <c r="VBF60" s="43"/>
      <c r="VBG60" s="43"/>
      <c r="VBH60" s="43"/>
      <c r="VBI60" s="43"/>
      <c r="VBJ60" s="43"/>
      <c r="VBK60" s="43"/>
      <c r="VBL60" s="43"/>
      <c r="VBM60" s="43"/>
      <c r="VBN60" s="43"/>
      <c r="VBO60" s="43"/>
      <c r="VBP60" s="43"/>
      <c r="VBQ60" s="43"/>
      <c r="VBR60" s="43"/>
      <c r="VBS60" s="43"/>
      <c r="VBT60" s="43"/>
      <c r="VBU60" s="43"/>
      <c r="VBV60" s="43"/>
      <c r="VBW60" s="43"/>
      <c r="VBX60" s="43"/>
      <c r="VBY60" s="43"/>
      <c r="VBZ60" s="43"/>
      <c r="VCA60" s="43"/>
      <c r="VCB60" s="43"/>
      <c r="VCC60" s="43"/>
      <c r="VCD60" s="43"/>
      <c r="VCE60" s="43"/>
      <c r="VCF60" s="43"/>
      <c r="VCG60" s="43"/>
      <c r="VCH60" s="43"/>
      <c r="VCI60" s="43"/>
      <c r="VCJ60" s="43"/>
      <c r="VCK60" s="43"/>
      <c r="VCL60" s="43"/>
      <c r="VCM60" s="43"/>
      <c r="VCN60" s="43"/>
      <c r="VCO60" s="43"/>
      <c r="VCP60" s="43"/>
      <c r="VCQ60" s="43"/>
      <c r="VCR60" s="43"/>
      <c r="VCS60" s="43"/>
      <c r="VCT60" s="43"/>
      <c r="VCU60" s="43"/>
      <c r="VCV60" s="43"/>
      <c r="VCW60" s="43"/>
      <c r="VCX60" s="43"/>
      <c r="VCY60" s="43"/>
      <c r="VCZ60" s="43"/>
      <c r="VDA60" s="43"/>
      <c r="VDB60" s="43"/>
      <c r="VDC60" s="43"/>
      <c r="VDD60" s="43"/>
      <c r="VDE60" s="43"/>
      <c r="VDF60" s="43"/>
      <c r="VDG60" s="43"/>
      <c r="VDH60" s="43"/>
      <c r="VDI60" s="43"/>
      <c r="VDJ60" s="43"/>
      <c r="VDK60" s="43"/>
      <c r="VDL60" s="43"/>
      <c r="VDM60" s="43"/>
      <c r="VDN60" s="43"/>
      <c r="VDO60" s="43"/>
      <c r="VDP60" s="43"/>
      <c r="VDQ60" s="43"/>
      <c r="VDR60" s="43"/>
      <c r="VDS60" s="43"/>
      <c r="VDT60" s="43"/>
      <c r="VDU60" s="43"/>
      <c r="VDV60" s="43"/>
      <c r="VDW60" s="43"/>
      <c r="VDX60" s="43"/>
      <c r="VDY60" s="43"/>
      <c r="VDZ60" s="43"/>
      <c r="VEA60" s="43"/>
      <c r="VEB60" s="43"/>
      <c r="VEC60" s="43"/>
      <c r="VED60" s="43"/>
      <c r="VEE60" s="43"/>
      <c r="VEF60" s="43"/>
      <c r="VEG60" s="43"/>
      <c r="VEH60" s="43"/>
      <c r="VEI60" s="43"/>
      <c r="VEJ60" s="43"/>
      <c r="VEK60" s="43"/>
      <c r="VEL60" s="43"/>
      <c r="VEM60" s="43"/>
      <c r="VEN60" s="43"/>
      <c r="VEO60" s="43"/>
      <c r="VEP60" s="43"/>
      <c r="VEQ60" s="43"/>
      <c r="VER60" s="43"/>
      <c r="VES60" s="43"/>
      <c r="VET60" s="43"/>
      <c r="VEU60" s="43"/>
      <c r="VEV60" s="43"/>
      <c r="VEW60" s="43"/>
      <c r="VEX60" s="43"/>
      <c r="VEY60" s="43"/>
      <c r="VEZ60" s="43"/>
      <c r="VFA60" s="43"/>
      <c r="VFB60" s="43"/>
      <c r="VFC60" s="43"/>
      <c r="VFD60" s="43"/>
      <c r="VFE60" s="43"/>
      <c r="VFF60" s="43"/>
      <c r="VFG60" s="43"/>
      <c r="VFH60" s="43"/>
      <c r="VFI60" s="43"/>
      <c r="VFJ60" s="43"/>
      <c r="VFK60" s="43"/>
      <c r="VFL60" s="43"/>
      <c r="VFM60" s="43"/>
      <c r="VFN60" s="43"/>
      <c r="VFO60" s="43"/>
      <c r="VFP60" s="43"/>
      <c r="VFQ60" s="43"/>
      <c r="VFR60" s="43"/>
      <c r="VFS60" s="43"/>
      <c r="VFT60" s="43"/>
      <c r="VFU60" s="43"/>
      <c r="VFV60" s="43"/>
      <c r="VFW60" s="43"/>
      <c r="VFX60" s="43"/>
      <c r="VFY60" s="43"/>
      <c r="VFZ60" s="43"/>
      <c r="VGA60" s="43"/>
      <c r="VGB60" s="43"/>
      <c r="VGC60" s="43"/>
      <c r="VGD60" s="43"/>
      <c r="VGE60" s="43"/>
      <c r="VGF60" s="43"/>
      <c r="VGG60" s="43"/>
      <c r="VGH60" s="43"/>
      <c r="VGI60" s="43"/>
      <c r="VGJ60" s="43"/>
      <c r="VGK60" s="43"/>
      <c r="VGL60" s="43"/>
      <c r="VGM60" s="43"/>
      <c r="VGN60" s="43"/>
      <c r="VGO60" s="43"/>
      <c r="VGP60" s="43"/>
      <c r="VGQ60" s="43"/>
      <c r="VGR60" s="43"/>
      <c r="VGS60" s="43"/>
      <c r="VGT60" s="43"/>
      <c r="VGU60" s="43"/>
      <c r="VGV60" s="43"/>
      <c r="VGW60" s="43"/>
      <c r="VGX60" s="43"/>
      <c r="VGY60" s="43"/>
      <c r="VGZ60" s="43"/>
      <c r="VHA60" s="43"/>
      <c r="VHB60" s="43"/>
      <c r="VHC60" s="43"/>
      <c r="VHD60" s="43"/>
      <c r="VHE60" s="43"/>
      <c r="VHF60" s="43"/>
      <c r="VHG60" s="43"/>
      <c r="VHH60" s="43"/>
      <c r="VHI60" s="43"/>
      <c r="VHJ60" s="43"/>
      <c r="VHK60" s="43"/>
      <c r="VHL60" s="43"/>
      <c r="VHM60" s="43"/>
      <c r="VHN60" s="43"/>
      <c r="VHO60" s="43"/>
      <c r="VHP60" s="43"/>
      <c r="VHQ60" s="43"/>
      <c r="VHR60" s="43"/>
      <c r="VHS60" s="43"/>
      <c r="VHT60" s="43"/>
      <c r="VHU60" s="43"/>
      <c r="VHV60" s="43"/>
      <c r="VHW60" s="43"/>
      <c r="VHX60" s="43"/>
      <c r="VHY60" s="43"/>
      <c r="VHZ60" s="43"/>
      <c r="VIA60" s="43"/>
      <c r="VIB60" s="43"/>
      <c r="VIC60" s="43"/>
      <c r="VID60" s="43"/>
      <c r="VIE60" s="43"/>
      <c r="VIF60" s="43"/>
      <c r="VIG60" s="43"/>
      <c r="VIH60" s="43"/>
      <c r="VII60" s="43"/>
      <c r="VIJ60" s="43"/>
      <c r="VIK60" s="43"/>
      <c r="VIL60" s="43"/>
      <c r="VIM60" s="43"/>
      <c r="VIN60" s="43"/>
      <c r="VIO60" s="43"/>
      <c r="VIP60" s="43"/>
      <c r="VIQ60" s="43"/>
      <c r="VIR60" s="43"/>
      <c r="VIS60" s="43"/>
      <c r="VIT60" s="43"/>
      <c r="VIU60" s="43"/>
      <c r="VIV60" s="43"/>
      <c r="VIW60" s="43"/>
      <c r="VIX60" s="43"/>
      <c r="VIY60" s="43"/>
      <c r="VIZ60" s="43"/>
      <c r="VJA60" s="43"/>
      <c r="VJB60" s="43"/>
      <c r="VJC60" s="43"/>
      <c r="VJD60" s="43"/>
      <c r="VJE60" s="43"/>
      <c r="VJF60" s="43"/>
      <c r="VJG60" s="43"/>
      <c r="VJH60" s="43"/>
      <c r="VJI60" s="43"/>
      <c r="VJJ60" s="43"/>
      <c r="VJK60" s="43"/>
      <c r="VJL60" s="43"/>
      <c r="VJM60" s="43"/>
      <c r="VJN60" s="43"/>
      <c r="VJO60" s="43"/>
      <c r="VJP60" s="43"/>
      <c r="VJQ60" s="43"/>
      <c r="VJR60" s="43"/>
      <c r="VJS60" s="43"/>
      <c r="VJT60" s="43"/>
      <c r="VJU60" s="43"/>
      <c r="VJV60" s="43"/>
      <c r="VJW60" s="43"/>
      <c r="VJX60" s="43"/>
      <c r="VJY60" s="43"/>
      <c r="VJZ60" s="43"/>
      <c r="VKA60" s="43"/>
      <c r="VKB60" s="43"/>
      <c r="VKC60" s="43"/>
      <c r="VKD60" s="43"/>
      <c r="VKE60" s="43"/>
      <c r="VKF60" s="43"/>
      <c r="VKG60" s="43"/>
      <c r="VKH60" s="43"/>
      <c r="VKI60" s="43"/>
      <c r="VKJ60" s="43"/>
      <c r="VKK60" s="43"/>
      <c r="VKL60" s="43"/>
      <c r="VKM60" s="43"/>
      <c r="VKN60" s="43"/>
      <c r="VKO60" s="43"/>
      <c r="VKP60" s="43"/>
      <c r="VKQ60" s="43"/>
      <c r="VKR60" s="43"/>
      <c r="VKS60" s="43"/>
      <c r="VKT60" s="43"/>
      <c r="VKU60" s="43"/>
      <c r="VKV60" s="43"/>
      <c r="VKW60" s="43"/>
      <c r="VKX60" s="43"/>
      <c r="VKY60" s="43"/>
      <c r="VKZ60" s="43"/>
      <c r="VLA60" s="43"/>
      <c r="VLB60" s="43"/>
      <c r="VLC60" s="43"/>
      <c r="VLD60" s="43"/>
      <c r="VLE60" s="43"/>
      <c r="VLF60" s="43"/>
      <c r="VLG60" s="43"/>
      <c r="VLH60" s="43"/>
      <c r="VLI60" s="43"/>
      <c r="VLJ60" s="43"/>
      <c r="VLK60" s="43"/>
      <c r="VLL60" s="43"/>
      <c r="VLM60" s="43"/>
      <c r="VLN60" s="43"/>
      <c r="VLO60" s="43"/>
      <c r="VLP60" s="43"/>
      <c r="VLQ60" s="43"/>
      <c r="VLR60" s="43"/>
      <c r="VLS60" s="43"/>
      <c r="VLT60" s="43"/>
      <c r="VLU60" s="43"/>
      <c r="VLV60" s="43"/>
      <c r="VLW60" s="43"/>
      <c r="VLX60" s="43"/>
      <c r="VLY60" s="43"/>
      <c r="VLZ60" s="43"/>
      <c r="VMA60" s="43"/>
      <c r="VMB60" s="43"/>
      <c r="VMC60" s="43"/>
      <c r="VMD60" s="43"/>
      <c r="VME60" s="43"/>
      <c r="VMF60" s="43"/>
      <c r="VMG60" s="43"/>
      <c r="VMH60" s="43"/>
      <c r="VMI60" s="43"/>
      <c r="VMJ60" s="43"/>
      <c r="VMK60" s="43"/>
      <c r="VML60" s="43"/>
      <c r="VMM60" s="43"/>
      <c r="VMN60" s="43"/>
      <c r="VMO60" s="43"/>
      <c r="VMP60" s="43"/>
      <c r="VMQ60" s="43"/>
      <c r="VMR60" s="43"/>
      <c r="VMS60" s="43"/>
      <c r="VMT60" s="43"/>
      <c r="VMU60" s="43"/>
      <c r="VMV60" s="43"/>
      <c r="VMW60" s="43"/>
      <c r="VMX60" s="43"/>
      <c r="VMY60" s="43"/>
      <c r="VMZ60" s="43"/>
      <c r="VNA60" s="43"/>
      <c r="VNB60" s="43"/>
      <c r="VNC60" s="43"/>
      <c r="VND60" s="43"/>
      <c r="VNE60" s="43"/>
      <c r="VNF60" s="43"/>
      <c r="VNG60" s="43"/>
      <c r="VNH60" s="43"/>
      <c r="VNI60" s="43"/>
      <c r="VNJ60" s="43"/>
      <c r="VNK60" s="43"/>
      <c r="VNL60" s="43"/>
      <c r="VNM60" s="43"/>
      <c r="VNN60" s="43"/>
      <c r="VNO60" s="43"/>
      <c r="VNP60" s="43"/>
      <c r="VNQ60" s="43"/>
      <c r="VNR60" s="43"/>
      <c r="VNS60" s="43"/>
      <c r="VNT60" s="43"/>
      <c r="VNU60" s="43"/>
      <c r="VNV60" s="43"/>
      <c r="VNW60" s="43"/>
      <c r="VNX60" s="43"/>
      <c r="VNY60" s="43"/>
      <c r="VNZ60" s="43"/>
      <c r="VOA60" s="43"/>
      <c r="VOB60" s="43"/>
      <c r="VOC60" s="43"/>
      <c r="VOD60" s="43"/>
      <c r="VOE60" s="43"/>
      <c r="VOF60" s="43"/>
      <c r="VOG60" s="43"/>
      <c r="VOH60" s="43"/>
      <c r="VOI60" s="43"/>
      <c r="VOJ60" s="43"/>
      <c r="VOK60" s="43"/>
      <c r="VOL60" s="43"/>
      <c r="VOM60" s="43"/>
      <c r="VON60" s="43"/>
      <c r="VOO60" s="43"/>
      <c r="VOP60" s="43"/>
      <c r="VOQ60" s="43"/>
      <c r="VOR60" s="43"/>
      <c r="VOS60" s="43"/>
      <c r="VOT60" s="43"/>
      <c r="VOU60" s="43"/>
      <c r="VOV60" s="43"/>
      <c r="VOW60" s="43"/>
      <c r="VOX60" s="43"/>
      <c r="VOY60" s="43"/>
      <c r="VOZ60" s="43"/>
      <c r="VPA60" s="43"/>
      <c r="VPB60" s="43"/>
      <c r="VPC60" s="43"/>
      <c r="VPD60" s="43"/>
      <c r="VPE60" s="43"/>
      <c r="VPF60" s="43"/>
      <c r="VPG60" s="43"/>
      <c r="VPH60" s="43"/>
      <c r="VPI60" s="43"/>
      <c r="VPJ60" s="43"/>
      <c r="VPK60" s="43"/>
      <c r="VPL60" s="43"/>
      <c r="VPM60" s="43"/>
      <c r="VPN60" s="43"/>
      <c r="VPO60" s="43"/>
      <c r="VPP60" s="43"/>
      <c r="VPQ60" s="43"/>
      <c r="VPR60" s="43"/>
      <c r="VPS60" s="43"/>
      <c r="VPT60" s="43"/>
      <c r="VPU60" s="43"/>
      <c r="VPV60" s="43"/>
      <c r="VPW60" s="43"/>
      <c r="VPX60" s="43"/>
      <c r="VPY60" s="43"/>
      <c r="VPZ60" s="43"/>
      <c r="VQA60" s="43"/>
      <c r="VQB60" s="43"/>
      <c r="VQC60" s="43"/>
      <c r="VQD60" s="43"/>
      <c r="VQE60" s="43"/>
      <c r="VQF60" s="43"/>
      <c r="VQG60" s="43"/>
      <c r="VQH60" s="43"/>
      <c r="VQI60" s="43"/>
      <c r="VQJ60" s="43"/>
      <c r="VQK60" s="43"/>
      <c r="VQL60" s="43"/>
      <c r="VQM60" s="43"/>
      <c r="VQN60" s="43"/>
      <c r="VQO60" s="43"/>
      <c r="VQP60" s="43"/>
      <c r="VQQ60" s="43"/>
      <c r="VQR60" s="43"/>
      <c r="VQS60" s="43"/>
      <c r="VQT60" s="43"/>
      <c r="VQU60" s="43"/>
      <c r="VQV60" s="43"/>
      <c r="VQW60" s="43"/>
      <c r="VQX60" s="43"/>
      <c r="VQY60" s="43"/>
      <c r="VQZ60" s="43"/>
      <c r="VRA60" s="43"/>
      <c r="VRB60" s="43"/>
      <c r="VRC60" s="43"/>
      <c r="VRD60" s="43"/>
      <c r="VRE60" s="43"/>
      <c r="VRF60" s="43"/>
      <c r="VRG60" s="43"/>
      <c r="VRH60" s="43"/>
      <c r="VRI60" s="43"/>
      <c r="VRJ60" s="43"/>
      <c r="VRK60" s="43"/>
      <c r="VRL60" s="43"/>
      <c r="VRM60" s="43"/>
      <c r="VRN60" s="43"/>
      <c r="VRO60" s="43"/>
      <c r="VRP60" s="43"/>
      <c r="VRQ60" s="43"/>
      <c r="VRR60" s="43"/>
      <c r="VRS60" s="43"/>
      <c r="VRT60" s="43"/>
      <c r="VRU60" s="43"/>
      <c r="VRV60" s="43"/>
      <c r="VRW60" s="43"/>
      <c r="VRX60" s="43"/>
      <c r="VRY60" s="43"/>
      <c r="VRZ60" s="43"/>
      <c r="VSA60" s="43"/>
      <c r="VSB60" s="43"/>
      <c r="VSC60" s="43"/>
      <c r="VSD60" s="43"/>
      <c r="VSE60" s="43"/>
      <c r="VSF60" s="43"/>
      <c r="VSG60" s="43"/>
      <c r="VSH60" s="43"/>
      <c r="VSI60" s="43"/>
      <c r="VSJ60" s="43"/>
      <c r="VSK60" s="43"/>
      <c r="VSL60" s="43"/>
      <c r="VSM60" s="43"/>
      <c r="VSN60" s="43"/>
      <c r="VSO60" s="43"/>
      <c r="VSP60" s="43"/>
      <c r="VSQ60" s="43"/>
      <c r="VSR60" s="43"/>
      <c r="VSS60" s="43"/>
      <c r="VST60" s="43"/>
      <c r="VSU60" s="43"/>
      <c r="VSV60" s="43"/>
      <c r="VSW60" s="43"/>
      <c r="VSX60" s="43"/>
      <c r="VSY60" s="43"/>
      <c r="VSZ60" s="43"/>
      <c r="VTA60" s="43"/>
      <c r="VTB60" s="43"/>
      <c r="VTC60" s="43"/>
      <c r="VTD60" s="43"/>
      <c r="VTE60" s="43"/>
      <c r="VTF60" s="43"/>
      <c r="VTG60" s="43"/>
      <c r="VTH60" s="43"/>
      <c r="VTI60" s="43"/>
      <c r="VTJ60" s="43"/>
      <c r="VTK60" s="43"/>
      <c r="VTL60" s="43"/>
      <c r="VTM60" s="43"/>
      <c r="VTN60" s="43"/>
      <c r="VTO60" s="43"/>
      <c r="VTP60" s="43"/>
      <c r="VTQ60" s="43"/>
      <c r="VTR60" s="43"/>
      <c r="VTS60" s="43"/>
      <c r="VTT60" s="43"/>
      <c r="VTU60" s="43"/>
      <c r="VTV60" s="43"/>
      <c r="VTW60" s="43"/>
      <c r="VTX60" s="43"/>
      <c r="VTY60" s="43"/>
      <c r="VTZ60" s="43"/>
      <c r="VUA60" s="43"/>
      <c r="VUB60" s="43"/>
      <c r="VUC60" s="43"/>
      <c r="VUD60" s="43"/>
      <c r="VUE60" s="43"/>
      <c r="VUF60" s="43"/>
      <c r="VUG60" s="43"/>
      <c r="VUH60" s="43"/>
      <c r="VUI60" s="43"/>
      <c r="VUJ60" s="43"/>
      <c r="VUK60" s="43"/>
      <c r="VUL60" s="43"/>
      <c r="VUM60" s="43"/>
      <c r="VUN60" s="43"/>
      <c r="VUO60" s="43"/>
      <c r="VUP60" s="43"/>
      <c r="VUQ60" s="43"/>
      <c r="VUR60" s="43"/>
      <c r="VUS60" s="43"/>
      <c r="VUT60" s="43"/>
      <c r="VUU60" s="43"/>
      <c r="VUV60" s="43"/>
      <c r="VUW60" s="43"/>
      <c r="VUX60" s="43"/>
      <c r="VUY60" s="43"/>
      <c r="VUZ60" s="43"/>
      <c r="VVA60" s="43"/>
      <c r="VVB60" s="43"/>
      <c r="VVC60" s="43"/>
      <c r="VVD60" s="43"/>
      <c r="VVE60" s="43"/>
      <c r="VVF60" s="43"/>
      <c r="VVG60" s="43"/>
      <c r="VVH60" s="43"/>
      <c r="VVI60" s="43"/>
      <c r="VVJ60" s="43"/>
      <c r="VVK60" s="43"/>
      <c r="VVL60" s="43"/>
      <c r="VVM60" s="43"/>
      <c r="VVN60" s="43"/>
      <c r="VVO60" s="43"/>
      <c r="VVP60" s="43"/>
      <c r="VVQ60" s="43"/>
      <c r="VVR60" s="43"/>
      <c r="VVS60" s="43"/>
      <c r="VVT60" s="43"/>
      <c r="VVU60" s="43"/>
      <c r="VVV60" s="43"/>
      <c r="VVW60" s="43"/>
      <c r="VVX60" s="43"/>
      <c r="VVY60" s="43"/>
      <c r="VVZ60" s="43"/>
      <c r="VWA60" s="43"/>
      <c r="VWB60" s="43"/>
      <c r="VWC60" s="43"/>
      <c r="VWD60" s="43"/>
      <c r="VWE60" s="43"/>
      <c r="VWF60" s="43"/>
      <c r="VWG60" s="43"/>
      <c r="VWH60" s="43"/>
      <c r="VWI60" s="43"/>
      <c r="VWJ60" s="43"/>
      <c r="VWK60" s="43"/>
      <c r="VWL60" s="43"/>
      <c r="VWM60" s="43"/>
      <c r="VWN60" s="43"/>
      <c r="VWO60" s="43"/>
      <c r="VWP60" s="43"/>
      <c r="VWQ60" s="43"/>
      <c r="VWR60" s="43"/>
      <c r="VWS60" s="43"/>
      <c r="VWT60" s="43"/>
      <c r="VWU60" s="43"/>
      <c r="VWV60" s="43"/>
      <c r="VWW60" s="43"/>
      <c r="VWX60" s="43"/>
      <c r="VWY60" s="43"/>
      <c r="VWZ60" s="43"/>
      <c r="VXA60" s="43"/>
      <c r="VXB60" s="43"/>
      <c r="VXC60" s="43"/>
      <c r="VXD60" s="43"/>
      <c r="VXE60" s="43"/>
      <c r="VXF60" s="43"/>
      <c r="VXG60" s="43"/>
      <c r="VXH60" s="43"/>
      <c r="VXI60" s="43"/>
      <c r="VXJ60" s="43"/>
      <c r="VXK60" s="43"/>
      <c r="VXL60" s="43"/>
      <c r="VXM60" s="43"/>
      <c r="VXN60" s="43"/>
      <c r="VXO60" s="43"/>
      <c r="VXP60" s="43"/>
      <c r="VXQ60" s="43"/>
      <c r="VXR60" s="43"/>
      <c r="VXS60" s="43"/>
      <c r="VXT60" s="43"/>
      <c r="VXU60" s="43"/>
      <c r="VXV60" s="43"/>
      <c r="VXW60" s="43"/>
      <c r="VXX60" s="43"/>
      <c r="VXY60" s="43"/>
      <c r="VXZ60" s="43"/>
      <c r="VYA60" s="43"/>
      <c r="VYB60" s="43"/>
      <c r="VYC60" s="43"/>
      <c r="VYD60" s="43"/>
      <c r="VYE60" s="43"/>
      <c r="VYF60" s="43"/>
      <c r="VYG60" s="43"/>
      <c r="VYH60" s="43"/>
      <c r="VYI60" s="43"/>
      <c r="VYJ60" s="43"/>
      <c r="VYK60" s="43"/>
      <c r="VYL60" s="43"/>
      <c r="VYM60" s="43"/>
      <c r="VYN60" s="43"/>
      <c r="VYO60" s="43"/>
      <c r="VYP60" s="43"/>
      <c r="VYQ60" s="43"/>
      <c r="VYR60" s="43"/>
      <c r="VYS60" s="43"/>
      <c r="VYT60" s="43"/>
      <c r="VYU60" s="43"/>
      <c r="VYV60" s="43"/>
      <c r="VYW60" s="43"/>
      <c r="VYX60" s="43"/>
      <c r="VYY60" s="43"/>
      <c r="VYZ60" s="43"/>
      <c r="VZA60" s="43"/>
      <c r="VZB60" s="43"/>
      <c r="VZC60" s="43"/>
      <c r="VZD60" s="43"/>
      <c r="VZE60" s="43"/>
      <c r="VZF60" s="43"/>
      <c r="VZG60" s="43"/>
      <c r="VZH60" s="43"/>
      <c r="VZI60" s="43"/>
      <c r="VZJ60" s="43"/>
      <c r="VZK60" s="43"/>
      <c r="VZL60" s="43"/>
      <c r="VZM60" s="43"/>
      <c r="VZN60" s="43"/>
      <c r="VZO60" s="43"/>
      <c r="VZP60" s="43"/>
      <c r="VZQ60" s="43"/>
      <c r="VZR60" s="43"/>
      <c r="VZS60" s="43"/>
      <c r="VZT60" s="43"/>
      <c r="VZU60" s="43"/>
      <c r="VZV60" s="43"/>
      <c r="VZW60" s="43"/>
      <c r="VZX60" s="43"/>
      <c r="VZY60" s="43"/>
      <c r="VZZ60" s="43"/>
      <c r="WAA60" s="43"/>
      <c r="WAB60" s="43"/>
      <c r="WAC60" s="43"/>
      <c r="WAD60" s="43"/>
      <c r="WAE60" s="43"/>
      <c r="WAF60" s="43"/>
      <c r="WAG60" s="43"/>
      <c r="WAH60" s="43"/>
      <c r="WAI60" s="43"/>
      <c r="WAJ60" s="43"/>
      <c r="WAK60" s="43"/>
      <c r="WAL60" s="43"/>
      <c r="WAM60" s="43"/>
      <c r="WAN60" s="43"/>
      <c r="WAO60" s="43"/>
      <c r="WAP60" s="43"/>
      <c r="WAQ60" s="43"/>
      <c r="WAR60" s="43"/>
      <c r="WAS60" s="43"/>
      <c r="WAT60" s="43"/>
      <c r="WAU60" s="43"/>
      <c r="WAV60" s="43"/>
      <c r="WAW60" s="43"/>
      <c r="WAX60" s="43"/>
      <c r="WAY60" s="43"/>
      <c r="WAZ60" s="43"/>
      <c r="WBA60" s="43"/>
      <c r="WBB60" s="43"/>
      <c r="WBC60" s="43"/>
      <c r="WBD60" s="43"/>
      <c r="WBE60" s="43"/>
      <c r="WBF60" s="43"/>
      <c r="WBG60" s="43"/>
      <c r="WBH60" s="43"/>
      <c r="WBI60" s="43"/>
      <c r="WBJ60" s="43"/>
      <c r="WBK60" s="43"/>
      <c r="WBL60" s="43"/>
      <c r="WBM60" s="43"/>
      <c r="WBN60" s="43"/>
      <c r="WBO60" s="43"/>
      <c r="WBP60" s="43"/>
      <c r="WBQ60" s="43"/>
      <c r="WBR60" s="43"/>
      <c r="WBS60" s="43"/>
      <c r="WBT60" s="43"/>
      <c r="WBU60" s="43"/>
      <c r="WBV60" s="43"/>
      <c r="WBW60" s="43"/>
      <c r="WBX60" s="43"/>
      <c r="WBY60" s="43"/>
      <c r="WBZ60" s="43"/>
      <c r="WCA60" s="43"/>
      <c r="WCB60" s="43"/>
      <c r="WCC60" s="43"/>
      <c r="WCD60" s="43"/>
      <c r="WCE60" s="43"/>
      <c r="WCF60" s="43"/>
      <c r="WCG60" s="43"/>
      <c r="WCH60" s="43"/>
      <c r="WCI60" s="43"/>
      <c r="WCJ60" s="43"/>
      <c r="WCK60" s="43"/>
      <c r="WCL60" s="43"/>
      <c r="WCM60" s="43"/>
      <c r="WCN60" s="43"/>
      <c r="WCO60" s="43"/>
      <c r="WCP60" s="43"/>
      <c r="WCQ60" s="43"/>
      <c r="WCR60" s="43"/>
      <c r="WCS60" s="43"/>
      <c r="WCT60" s="43"/>
      <c r="WCU60" s="43"/>
      <c r="WCV60" s="43"/>
      <c r="WCW60" s="43"/>
      <c r="WCX60" s="43"/>
      <c r="WCY60" s="43"/>
      <c r="WCZ60" s="43"/>
      <c r="WDA60" s="43"/>
      <c r="WDB60" s="43"/>
      <c r="WDC60" s="43"/>
      <c r="WDD60" s="43"/>
      <c r="WDE60" s="43"/>
      <c r="WDF60" s="43"/>
      <c r="WDG60" s="43"/>
      <c r="WDH60" s="43"/>
      <c r="WDI60" s="43"/>
      <c r="WDJ60" s="43"/>
      <c r="WDK60" s="43"/>
      <c r="WDL60" s="43"/>
      <c r="WDM60" s="43"/>
      <c r="WDN60" s="43"/>
      <c r="WDO60" s="43"/>
      <c r="WDP60" s="43"/>
      <c r="WDQ60" s="43"/>
      <c r="WDR60" s="43"/>
      <c r="WDS60" s="43"/>
      <c r="WDT60" s="43"/>
      <c r="WDU60" s="43"/>
      <c r="WDV60" s="43"/>
      <c r="WDW60" s="43"/>
      <c r="WDX60" s="43"/>
      <c r="WDY60" s="43"/>
      <c r="WDZ60" s="43"/>
      <c r="WEA60" s="43"/>
      <c r="WEB60" s="43"/>
      <c r="WEC60" s="43"/>
      <c r="WED60" s="43"/>
      <c r="WEE60" s="43"/>
      <c r="WEF60" s="43"/>
      <c r="WEG60" s="43"/>
      <c r="WEH60" s="43"/>
      <c r="WEI60" s="43"/>
      <c r="WEJ60" s="43"/>
      <c r="WEK60" s="43"/>
      <c r="WEL60" s="43"/>
      <c r="WEM60" s="43"/>
      <c r="WEN60" s="43"/>
      <c r="WEO60" s="43"/>
      <c r="WEP60" s="43"/>
      <c r="WEQ60" s="43"/>
      <c r="WER60" s="43"/>
      <c r="WES60" s="43"/>
      <c r="WET60" s="43"/>
      <c r="WEU60" s="43"/>
      <c r="WEV60" s="43"/>
      <c r="WEW60" s="43"/>
      <c r="WEX60" s="43"/>
      <c r="WEY60" s="43"/>
      <c r="WEZ60" s="43"/>
      <c r="WFA60" s="43"/>
      <c r="WFB60" s="43"/>
      <c r="WFC60" s="43"/>
      <c r="WFD60" s="43"/>
      <c r="WFE60" s="43"/>
      <c r="WFF60" s="43"/>
      <c r="WFG60" s="43"/>
      <c r="WFH60" s="43"/>
      <c r="WFI60" s="43"/>
      <c r="WFJ60" s="43"/>
      <c r="WFK60" s="43"/>
      <c r="WFL60" s="43"/>
      <c r="WFM60" s="43"/>
      <c r="WFN60" s="43"/>
      <c r="WFO60" s="43"/>
      <c r="WFP60" s="43"/>
      <c r="WFQ60" s="43"/>
      <c r="WFR60" s="43"/>
      <c r="WFS60" s="43"/>
      <c r="WFT60" s="43"/>
      <c r="WFU60" s="43"/>
      <c r="WFV60" s="43"/>
      <c r="WFW60" s="43"/>
      <c r="WFX60" s="43"/>
      <c r="WFY60" s="43"/>
      <c r="WFZ60" s="43"/>
      <c r="WGA60" s="43"/>
      <c r="WGB60" s="43"/>
      <c r="WGC60" s="43"/>
      <c r="WGD60" s="43"/>
      <c r="WGE60" s="43"/>
      <c r="WGF60" s="43"/>
      <c r="WGG60" s="43"/>
      <c r="WGH60" s="43"/>
      <c r="WGI60" s="43"/>
      <c r="WGJ60" s="43"/>
      <c r="WGK60" s="43"/>
      <c r="WGL60" s="43"/>
      <c r="WGM60" s="43"/>
      <c r="WGN60" s="43"/>
      <c r="WGO60" s="43"/>
      <c r="WGP60" s="43"/>
      <c r="WGQ60" s="43"/>
      <c r="WGR60" s="43"/>
      <c r="WGS60" s="43"/>
      <c r="WGT60" s="43"/>
      <c r="WGU60" s="43"/>
      <c r="WGV60" s="43"/>
      <c r="WGW60" s="43"/>
      <c r="WGX60" s="43"/>
      <c r="WGY60" s="43"/>
      <c r="WGZ60" s="43"/>
      <c r="WHA60" s="43"/>
      <c r="WHB60" s="43"/>
      <c r="WHC60" s="43"/>
      <c r="WHD60" s="43"/>
      <c r="WHE60" s="43"/>
      <c r="WHF60" s="43"/>
      <c r="WHG60" s="43"/>
      <c r="WHH60" s="43"/>
      <c r="WHI60" s="43"/>
      <c r="WHJ60" s="43"/>
      <c r="WHK60" s="43"/>
      <c r="WHL60" s="43"/>
      <c r="WHM60" s="43"/>
      <c r="WHN60" s="43"/>
      <c r="WHO60" s="43"/>
      <c r="WHP60" s="43"/>
      <c r="WHQ60" s="43"/>
      <c r="WHR60" s="43"/>
      <c r="WHS60" s="43"/>
      <c r="WHT60" s="43"/>
      <c r="WHU60" s="43"/>
      <c r="WHV60" s="43"/>
      <c r="WHW60" s="43"/>
      <c r="WHX60" s="43"/>
      <c r="WHY60" s="43"/>
      <c r="WHZ60" s="43"/>
      <c r="WIA60" s="43"/>
      <c r="WIB60" s="43"/>
      <c r="WIC60" s="43"/>
      <c r="WID60" s="43"/>
      <c r="WIE60" s="43"/>
      <c r="WIF60" s="43"/>
      <c r="WIG60" s="43"/>
      <c r="WIH60" s="43"/>
      <c r="WII60" s="43"/>
      <c r="WIJ60" s="43"/>
      <c r="WIK60" s="43"/>
      <c r="WIL60" s="43"/>
      <c r="WIM60" s="43"/>
      <c r="WIN60" s="43"/>
      <c r="WIO60" s="43"/>
      <c r="WIP60" s="43"/>
      <c r="WIQ60" s="43"/>
      <c r="WIR60" s="43"/>
      <c r="WIS60" s="43"/>
      <c r="WIT60" s="43"/>
      <c r="WIU60" s="43"/>
      <c r="WIV60" s="43"/>
      <c r="WIW60" s="43"/>
      <c r="WIX60" s="43"/>
      <c r="WIY60" s="43"/>
      <c r="WIZ60" s="43"/>
      <c r="WJA60" s="43"/>
      <c r="WJB60" s="43"/>
      <c r="WJC60" s="43"/>
      <c r="WJD60" s="43"/>
      <c r="WJE60" s="43"/>
      <c r="WJF60" s="43"/>
      <c r="WJG60" s="43"/>
      <c r="WJH60" s="43"/>
      <c r="WJI60" s="43"/>
      <c r="WJJ60" s="43"/>
      <c r="WJK60" s="43"/>
      <c r="WJL60" s="43"/>
      <c r="WJM60" s="43"/>
      <c r="WJN60" s="43"/>
      <c r="WJO60" s="43"/>
      <c r="WJP60" s="43"/>
      <c r="WJQ60" s="43"/>
      <c r="WJR60" s="43"/>
      <c r="WJS60" s="43"/>
      <c r="WJT60" s="43"/>
      <c r="WJU60" s="43"/>
      <c r="WJV60" s="43"/>
      <c r="WJW60" s="43"/>
      <c r="WJX60" s="43"/>
      <c r="WJY60" s="43"/>
      <c r="WJZ60" s="43"/>
      <c r="WKA60" s="43"/>
      <c r="WKB60" s="43"/>
      <c r="WKC60" s="43"/>
      <c r="WKD60" s="43"/>
      <c r="WKE60" s="43"/>
      <c r="WKF60" s="43"/>
      <c r="WKG60" s="43"/>
      <c r="WKH60" s="43"/>
      <c r="WKI60" s="43"/>
      <c r="WKJ60" s="43"/>
      <c r="WKK60" s="43"/>
      <c r="WKL60" s="43"/>
      <c r="WKM60" s="43"/>
      <c r="WKN60" s="43"/>
      <c r="WKO60" s="43"/>
      <c r="WKP60" s="43"/>
      <c r="WKQ60" s="43"/>
      <c r="WKR60" s="43"/>
      <c r="WKS60" s="43"/>
      <c r="WKT60" s="43"/>
      <c r="WKU60" s="43"/>
      <c r="WKV60" s="43"/>
      <c r="WKW60" s="43"/>
      <c r="WKX60" s="43"/>
      <c r="WKY60" s="43"/>
      <c r="WKZ60" s="43"/>
      <c r="WLA60" s="43"/>
      <c r="WLB60" s="43"/>
      <c r="WLC60" s="43"/>
      <c r="WLD60" s="43"/>
      <c r="WLE60" s="43"/>
      <c r="WLF60" s="43"/>
      <c r="WLG60" s="43"/>
      <c r="WLH60" s="43"/>
      <c r="WLI60" s="43"/>
      <c r="WLJ60" s="43"/>
      <c r="WLK60" s="43"/>
      <c r="WLL60" s="43"/>
      <c r="WLM60" s="43"/>
      <c r="WLN60" s="43"/>
      <c r="WLO60" s="43"/>
      <c r="WLP60" s="43"/>
      <c r="WLQ60" s="43"/>
      <c r="WLR60" s="43"/>
      <c r="WLS60" s="43"/>
      <c r="WLT60" s="43"/>
      <c r="WLU60" s="43"/>
      <c r="WLV60" s="43"/>
      <c r="WLW60" s="43"/>
      <c r="WLX60" s="43"/>
      <c r="WLY60" s="43"/>
      <c r="WLZ60" s="43"/>
      <c r="WMA60" s="43"/>
      <c r="WMB60" s="43"/>
      <c r="WMC60" s="43"/>
      <c r="WMD60" s="43"/>
      <c r="WME60" s="43"/>
      <c r="WMF60" s="43"/>
      <c r="WMG60" s="43"/>
      <c r="WMH60" s="43"/>
      <c r="WMI60" s="43"/>
      <c r="WMJ60" s="43"/>
      <c r="WMK60" s="43"/>
      <c r="WML60" s="43"/>
      <c r="WMM60" s="43"/>
      <c r="WMN60" s="43"/>
      <c r="WMO60" s="43"/>
      <c r="WMP60" s="43"/>
      <c r="WMQ60" s="43"/>
      <c r="WMR60" s="43"/>
      <c r="WMS60" s="43"/>
      <c r="WMT60" s="43"/>
      <c r="WMU60" s="43"/>
      <c r="WMV60" s="43"/>
      <c r="WMW60" s="43"/>
      <c r="WMX60" s="43"/>
      <c r="WMY60" s="43"/>
      <c r="WMZ60" s="43"/>
      <c r="WNA60" s="43"/>
      <c r="WNB60" s="43"/>
      <c r="WNC60" s="43"/>
      <c r="WND60" s="43"/>
      <c r="WNE60" s="43"/>
      <c r="WNF60" s="43"/>
      <c r="WNG60" s="43"/>
      <c r="WNH60" s="43"/>
      <c r="WNI60" s="43"/>
      <c r="WNJ60" s="43"/>
      <c r="WNK60" s="43"/>
      <c r="WNL60" s="43"/>
      <c r="WNM60" s="43"/>
      <c r="WNN60" s="43"/>
      <c r="WNO60" s="43"/>
      <c r="WNP60" s="43"/>
      <c r="WNQ60" s="43"/>
      <c r="WNR60" s="43"/>
      <c r="WNS60" s="43"/>
      <c r="WNT60" s="43"/>
      <c r="WNU60" s="43"/>
      <c r="WNV60" s="43"/>
      <c r="WNW60" s="43"/>
      <c r="WNX60" s="43"/>
      <c r="WNY60" s="43"/>
      <c r="WNZ60" s="43"/>
      <c r="WOA60" s="43"/>
      <c r="WOB60" s="43"/>
      <c r="WOC60" s="43"/>
      <c r="WOD60" s="43"/>
      <c r="WOE60" s="43"/>
      <c r="WOF60" s="43"/>
      <c r="WOG60" s="43"/>
      <c r="WOH60" s="43"/>
      <c r="WOI60" s="43"/>
      <c r="WOJ60" s="43"/>
      <c r="WOK60" s="43"/>
      <c r="WOL60" s="43"/>
      <c r="WOM60" s="43"/>
      <c r="WON60" s="43"/>
      <c r="WOO60" s="43"/>
      <c r="WOP60" s="43"/>
      <c r="WOQ60" s="43"/>
      <c r="WOR60" s="43"/>
      <c r="WOS60" s="43"/>
      <c r="WOT60" s="43"/>
      <c r="WOU60" s="43"/>
      <c r="WOV60" s="43"/>
      <c r="WOW60" s="43"/>
      <c r="WOX60" s="43"/>
      <c r="WOY60" s="43"/>
      <c r="WOZ60" s="43"/>
      <c r="WPA60" s="43"/>
      <c r="WPB60" s="43"/>
      <c r="WPC60" s="43"/>
      <c r="WPD60" s="43"/>
      <c r="WPE60" s="43"/>
      <c r="WPF60" s="43"/>
      <c r="WPG60" s="43"/>
      <c r="WPH60" s="43"/>
      <c r="WPI60" s="43"/>
      <c r="WPJ60" s="43"/>
      <c r="WPK60" s="43"/>
      <c r="WPL60" s="43"/>
      <c r="WPM60" s="43"/>
      <c r="WPN60" s="43"/>
      <c r="WPO60" s="43"/>
      <c r="WPP60" s="43"/>
      <c r="WPQ60" s="43"/>
      <c r="WPR60" s="43"/>
      <c r="WPS60" s="43"/>
      <c r="WPT60" s="43"/>
      <c r="WPU60" s="43"/>
      <c r="WPV60" s="43"/>
      <c r="WPW60" s="43"/>
      <c r="WPX60" s="43"/>
      <c r="WPY60" s="43"/>
      <c r="WPZ60" s="43"/>
      <c r="WQA60" s="43"/>
      <c r="WQB60" s="43"/>
      <c r="WQC60" s="43"/>
      <c r="WQD60" s="43"/>
      <c r="WQE60" s="43"/>
      <c r="WQF60" s="43"/>
      <c r="WQG60" s="43"/>
      <c r="WQH60" s="43"/>
      <c r="WQI60" s="43"/>
      <c r="WQJ60" s="43"/>
      <c r="WQK60" s="43"/>
      <c r="WQL60" s="43"/>
      <c r="WQM60" s="43"/>
      <c r="WQN60" s="43"/>
      <c r="WQO60" s="43"/>
      <c r="WQP60" s="43"/>
      <c r="WQQ60" s="43"/>
      <c r="WQR60" s="43"/>
      <c r="WQS60" s="43"/>
      <c r="WQT60" s="43"/>
      <c r="WQU60" s="43"/>
      <c r="WQV60" s="43"/>
      <c r="WQW60" s="43"/>
      <c r="WQX60" s="43"/>
      <c r="WQY60" s="43"/>
      <c r="WQZ60" s="43"/>
      <c r="WRA60" s="43"/>
      <c r="WRB60" s="43"/>
      <c r="WRC60" s="43"/>
      <c r="WRD60" s="43"/>
      <c r="WRE60" s="43"/>
      <c r="WRF60" s="43"/>
      <c r="WRG60" s="43"/>
      <c r="WRH60" s="43"/>
      <c r="WRI60" s="43"/>
      <c r="WRJ60" s="43"/>
      <c r="WRK60" s="43"/>
      <c r="WRL60" s="43"/>
      <c r="WRM60" s="43"/>
      <c r="WRN60" s="43"/>
      <c r="WRO60" s="43"/>
      <c r="WRP60" s="43"/>
      <c r="WRQ60" s="43"/>
      <c r="WRR60" s="43"/>
      <c r="WRS60" s="43"/>
      <c r="WRT60" s="43"/>
      <c r="WRU60" s="43"/>
      <c r="WRV60" s="43"/>
      <c r="WRW60" s="43"/>
      <c r="WRX60" s="43"/>
      <c r="WRY60" s="43"/>
      <c r="WRZ60" s="43"/>
      <c r="WSA60" s="43"/>
      <c r="WSB60" s="43"/>
      <c r="WSC60" s="43"/>
      <c r="WSD60" s="43"/>
      <c r="WSE60" s="43"/>
      <c r="WSF60" s="43"/>
      <c r="WSG60" s="43"/>
      <c r="WSH60" s="43"/>
      <c r="WSI60" s="43"/>
      <c r="WSJ60" s="43"/>
      <c r="WSK60" s="43"/>
      <c r="WSL60" s="43"/>
      <c r="WSM60" s="43"/>
      <c r="WSN60" s="43"/>
      <c r="WSO60" s="43"/>
      <c r="WSP60" s="43"/>
      <c r="WSQ60" s="43"/>
      <c r="WSR60" s="43"/>
      <c r="WSS60" s="43"/>
      <c r="WST60" s="43"/>
      <c r="WSU60" s="43"/>
      <c r="WSV60" s="43"/>
      <c r="WSW60" s="43"/>
      <c r="WSX60" s="43"/>
      <c r="WSY60" s="43"/>
      <c r="WSZ60" s="43"/>
      <c r="WTA60" s="43"/>
      <c r="WTB60" s="43"/>
      <c r="WTC60" s="43"/>
      <c r="WTD60" s="43"/>
      <c r="WTE60" s="43"/>
      <c r="WTF60" s="43"/>
      <c r="WTG60" s="43"/>
      <c r="WTH60" s="43"/>
      <c r="WTI60" s="43"/>
      <c r="WTJ60" s="43"/>
      <c r="WTK60" s="43"/>
      <c r="WTL60" s="43"/>
      <c r="WTM60" s="43"/>
      <c r="WTN60" s="43"/>
      <c r="WTO60" s="43"/>
      <c r="WTP60" s="43"/>
      <c r="WTQ60" s="43"/>
      <c r="WTR60" s="43"/>
      <c r="WTS60" s="43"/>
      <c r="WTT60" s="43"/>
      <c r="WTU60" s="43"/>
      <c r="WTV60" s="43"/>
      <c r="WTW60" s="43"/>
      <c r="WTX60" s="43"/>
      <c r="WTY60" s="43"/>
      <c r="WTZ60" s="43"/>
      <c r="WUA60" s="43"/>
      <c r="WUB60" s="43"/>
      <c r="WUC60" s="43"/>
      <c r="WUD60" s="43"/>
      <c r="WUE60" s="43"/>
      <c r="WUF60" s="43"/>
      <c r="WUG60" s="43"/>
      <c r="WUH60" s="43"/>
      <c r="WUI60" s="43"/>
      <c r="WUJ60" s="43"/>
      <c r="WUK60" s="43"/>
      <c r="WUL60" s="43"/>
      <c r="WUM60" s="43"/>
      <c r="WUN60" s="43"/>
      <c r="WUO60" s="43"/>
      <c r="WUP60" s="43"/>
      <c r="WUQ60" s="43"/>
      <c r="WUR60" s="43"/>
      <c r="WUS60" s="43"/>
      <c r="WUT60" s="43"/>
      <c r="WUU60" s="43"/>
      <c r="WUV60" s="43"/>
      <c r="WUW60" s="43"/>
      <c r="WUX60" s="43"/>
      <c r="WUY60" s="43"/>
      <c r="WUZ60" s="43"/>
      <c r="WVA60" s="43"/>
      <c r="WVB60" s="43"/>
      <c r="WVC60" s="43"/>
      <c r="WVD60" s="43"/>
      <c r="WVE60" s="43"/>
      <c r="WVF60" s="43"/>
      <c r="WVG60" s="43"/>
      <c r="WVH60" s="43"/>
      <c r="WVI60" s="43"/>
      <c r="WVJ60" s="43"/>
      <c r="WVK60" s="43"/>
      <c r="WVL60" s="43"/>
      <c r="WVM60" s="43"/>
      <c r="WVN60" s="43"/>
      <c r="WVO60" s="43"/>
      <c r="WVP60" s="43"/>
      <c r="WVQ60" s="43"/>
      <c r="WVR60" s="43"/>
      <c r="WVS60" s="43"/>
      <c r="WVT60" s="43"/>
      <c r="WVU60" s="43"/>
      <c r="WVV60" s="43"/>
      <c r="WVW60" s="43"/>
      <c r="WVX60" s="43"/>
      <c r="WVY60" s="43"/>
      <c r="WVZ60" s="43"/>
      <c r="WWA60" s="43"/>
      <c r="WWB60" s="43"/>
      <c r="WWC60" s="43"/>
      <c r="WWD60" s="43"/>
      <c r="WWE60" s="43"/>
      <c r="WWF60" s="43"/>
      <c r="WWG60" s="43"/>
      <c r="WWH60" s="43"/>
      <c r="WWI60" s="43"/>
      <c r="WWJ60" s="43"/>
      <c r="WWK60" s="43"/>
      <c r="WWL60" s="43"/>
      <c r="WWM60" s="43"/>
      <c r="WWN60" s="43"/>
      <c r="WWO60" s="43"/>
      <c r="WWP60" s="43"/>
      <c r="WWQ60" s="43"/>
      <c r="WWR60" s="43"/>
      <c r="WWS60" s="43"/>
      <c r="WWT60" s="43"/>
      <c r="WWU60" s="43"/>
      <c r="WWV60" s="43"/>
      <c r="WWW60" s="43"/>
      <c r="WWX60" s="43"/>
      <c r="WWY60" s="43"/>
      <c r="WWZ60" s="43"/>
      <c r="WXA60" s="43"/>
      <c r="WXB60" s="43"/>
      <c r="WXC60" s="43"/>
      <c r="WXD60" s="43"/>
      <c r="WXE60" s="43"/>
      <c r="WXF60" s="43"/>
      <c r="WXG60" s="43"/>
      <c r="WXH60" s="43"/>
      <c r="WXI60" s="43"/>
      <c r="WXJ60" s="43"/>
      <c r="WXK60" s="43"/>
      <c r="WXL60" s="43"/>
      <c r="WXM60" s="43"/>
      <c r="WXN60" s="43"/>
      <c r="WXO60" s="43"/>
      <c r="WXP60" s="43"/>
      <c r="WXQ60" s="43"/>
      <c r="WXR60" s="43"/>
      <c r="WXS60" s="43"/>
      <c r="WXT60" s="43"/>
      <c r="WXU60" s="43"/>
      <c r="WXV60" s="43"/>
      <c r="WXW60" s="43"/>
      <c r="WXX60" s="43"/>
      <c r="WXY60" s="43"/>
      <c r="WXZ60" s="43"/>
      <c r="WYA60" s="43"/>
      <c r="WYB60" s="43"/>
      <c r="WYC60" s="43"/>
      <c r="WYD60" s="43"/>
      <c r="WYE60" s="43"/>
      <c r="WYF60" s="43"/>
      <c r="WYG60" s="43"/>
      <c r="WYH60" s="43"/>
      <c r="WYI60" s="43"/>
      <c r="WYJ60" s="43"/>
      <c r="WYK60" s="43"/>
      <c r="WYL60" s="43"/>
      <c r="WYM60" s="43"/>
      <c r="WYN60" s="43"/>
      <c r="WYO60" s="43"/>
      <c r="WYP60" s="43"/>
      <c r="WYQ60" s="43"/>
      <c r="WYR60" s="43"/>
      <c r="WYS60" s="43"/>
      <c r="WYT60" s="43"/>
      <c r="WYU60" s="43"/>
      <c r="WYV60" s="43"/>
      <c r="WYW60" s="43"/>
      <c r="WYX60" s="43"/>
      <c r="WYY60" s="43"/>
      <c r="WYZ60" s="43"/>
      <c r="WZA60" s="43"/>
      <c r="WZB60" s="43"/>
      <c r="WZC60" s="43"/>
      <c r="WZD60" s="43"/>
      <c r="WZE60" s="43"/>
      <c r="WZF60" s="43"/>
      <c r="WZG60" s="43"/>
      <c r="WZH60" s="43"/>
      <c r="WZI60" s="43"/>
      <c r="WZJ60" s="43"/>
      <c r="WZK60" s="43"/>
      <c r="WZL60" s="43"/>
      <c r="WZM60" s="43"/>
      <c r="WZN60" s="43"/>
      <c r="WZO60" s="43"/>
      <c r="WZP60" s="43"/>
      <c r="WZQ60" s="43"/>
      <c r="WZR60" s="43"/>
      <c r="WZS60" s="43"/>
      <c r="WZT60" s="43"/>
      <c r="WZU60" s="43"/>
      <c r="WZV60" s="43"/>
      <c r="WZW60" s="43"/>
      <c r="WZX60" s="43"/>
      <c r="WZY60" s="43"/>
      <c r="WZZ60" s="43"/>
      <c r="XAA60" s="43"/>
      <c r="XAB60" s="43"/>
      <c r="XAC60" s="43"/>
      <c r="XAD60" s="43"/>
      <c r="XAE60" s="43"/>
      <c r="XAF60" s="43"/>
      <c r="XAG60" s="43"/>
      <c r="XAH60" s="43"/>
      <c r="XAI60" s="43"/>
      <c r="XAJ60" s="43"/>
      <c r="XAK60" s="43"/>
      <c r="XAL60" s="43"/>
      <c r="XAM60" s="43"/>
      <c r="XAN60" s="43"/>
      <c r="XAO60" s="43"/>
      <c r="XAP60" s="43"/>
      <c r="XAQ60" s="43"/>
      <c r="XAR60" s="43"/>
      <c r="XAS60" s="43"/>
      <c r="XAT60" s="43"/>
      <c r="XAU60" s="43"/>
      <c r="XAV60" s="43"/>
      <c r="XAW60" s="43"/>
      <c r="XAX60" s="43"/>
      <c r="XAY60" s="43"/>
      <c r="XAZ60" s="43"/>
      <c r="XBA60" s="43"/>
      <c r="XBB60" s="43"/>
      <c r="XBC60" s="43"/>
      <c r="XBD60" s="43"/>
      <c r="XBE60" s="43"/>
      <c r="XBF60" s="43"/>
      <c r="XBG60" s="43"/>
      <c r="XBH60" s="43"/>
      <c r="XBI60" s="43"/>
      <c r="XBJ60" s="43"/>
      <c r="XBK60" s="43"/>
      <c r="XBL60" s="43"/>
      <c r="XBM60" s="43"/>
      <c r="XBN60" s="43"/>
      <c r="XBO60" s="43"/>
      <c r="XBP60" s="43"/>
      <c r="XBQ60" s="43"/>
      <c r="XBR60" s="43"/>
      <c r="XBS60" s="43"/>
      <c r="XBT60" s="43"/>
      <c r="XBU60" s="43"/>
      <c r="XBV60" s="43"/>
      <c r="XBW60" s="43"/>
      <c r="XBX60" s="43"/>
      <c r="XBY60" s="43"/>
      <c r="XBZ60" s="43"/>
      <c r="XCA60" s="43"/>
      <c r="XCB60" s="43"/>
      <c r="XCC60" s="43"/>
      <c r="XCD60" s="43"/>
      <c r="XCE60" s="43"/>
      <c r="XCF60" s="43"/>
      <c r="XCG60" s="43"/>
      <c r="XCH60" s="43"/>
      <c r="XCI60" s="43"/>
      <c r="XCJ60" s="43"/>
      <c r="XCK60" s="43"/>
      <c r="XCL60" s="43"/>
      <c r="XCM60" s="43"/>
      <c r="XCN60" s="43"/>
      <c r="XCO60" s="43"/>
      <c r="XCP60" s="43"/>
      <c r="XCQ60" s="43"/>
      <c r="XCR60" s="43"/>
      <c r="XCS60" s="43"/>
      <c r="XCT60" s="43"/>
      <c r="XCU60" s="43"/>
      <c r="XCV60" s="43"/>
      <c r="XCW60" s="43"/>
      <c r="XCX60" s="43"/>
      <c r="XCY60" s="43"/>
      <c r="XCZ60" s="43"/>
      <c r="XDA60" s="43"/>
      <c r="XDB60" s="43"/>
      <c r="XDC60" s="43"/>
      <c r="XDD60" s="43"/>
      <c r="XDE60" s="43"/>
      <c r="XDF60" s="43"/>
      <c r="XDG60" s="43"/>
      <c r="XDH60" s="43"/>
      <c r="XDI60" s="43"/>
      <c r="XDJ60" s="43"/>
      <c r="XDK60" s="43"/>
      <c r="XDL60" s="43"/>
      <c r="XDM60" s="43"/>
      <c r="XDN60" s="43"/>
      <c r="XDO60" s="43"/>
      <c r="XDP60" s="43"/>
      <c r="XDQ60" s="43"/>
      <c r="XDR60" s="43"/>
      <c r="XDS60" s="43"/>
      <c r="XDT60" s="43"/>
      <c r="XDU60" s="43"/>
      <c r="XDV60" s="43"/>
      <c r="XDW60" s="43"/>
      <c r="XDX60" s="43"/>
      <c r="XDY60" s="43"/>
      <c r="XDZ60" s="43"/>
      <c r="XEA60" s="43"/>
      <c r="XEB60" s="43"/>
      <c r="XEC60" s="43"/>
      <c r="XED60" s="43"/>
      <c r="XEE60" s="43"/>
      <c r="XEF60" s="43"/>
      <c r="XEG60" s="43"/>
      <c r="XEH60" s="43"/>
      <c r="XEI60" s="43"/>
      <c r="XEJ60" s="43"/>
      <c r="XEK60" s="43"/>
      <c r="XEL60" s="43"/>
      <c r="XEM60" s="43"/>
      <c r="XEN60" s="43"/>
      <c r="XEO60" s="43"/>
      <c r="XEP60" s="43"/>
      <c r="XEQ60" s="43"/>
      <c r="XER60" s="43"/>
      <c r="XES60" s="43"/>
      <c r="XET60" s="43"/>
      <c r="XEU60" s="43"/>
      <c r="XEV60" s="43"/>
      <c r="XEW60" s="43"/>
      <c r="XEX60" s="43"/>
      <c r="XEY60" s="43"/>
      <c r="XEZ60" s="43"/>
      <c r="XFA60" s="43"/>
      <c r="XFB60" s="43"/>
    </row>
    <row r="61" spans="1:16383" s="59" customFormat="1" ht="18" customHeight="1" x14ac:dyDescent="0.35">
      <c r="A61" s="119" t="s">
        <v>327</v>
      </c>
      <c r="B61" s="61"/>
      <c r="C61" s="61"/>
      <c r="D61" s="61"/>
      <c r="E61" s="61"/>
      <c r="F61" s="61"/>
      <c r="G61" s="62">
        <f>(SUM(G11:G31)+G33)/(SUM(F11:F31)+F33+F34)</f>
        <v>0</v>
      </c>
      <c r="H61" s="160" t="str">
        <f>IF(G61&gt;=75%,"Ja","Krav ikke opfyldt")</f>
        <v>Krav ikke opfyldt</v>
      </c>
      <c r="I61" s="160"/>
      <c r="J61" s="161"/>
      <c r="K61" s="45"/>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c r="IW61" s="43"/>
      <c r="IX61" s="43"/>
      <c r="IY61" s="43"/>
      <c r="IZ61" s="43"/>
      <c r="JA61" s="43"/>
      <c r="JB61" s="43"/>
      <c r="JC61" s="43"/>
      <c r="JD61" s="43"/>
      <c r="JE61" s="43"/>
      <c r="JF61" s="43"/>
      <c r="JG61" s="43"/>
      <c r="JH61" s="43"/>
      <c r="JI61" s="43"/>
      <c r="JJ61" s="43"/>
      <c r="JK61" s="43"/>
      <c r="JL61" s="43"/>
      <c r="JM61" s="43"/>
      <c r="JN61" s="43"/>
      <c r="JO61" s="43"/>
      <c r="JP61" s="43"/>
      <c r="JQ61" s="43"/>
      <c r="JR61" s="43"/>
      <c r="JS61" s="43"/>
      <c r="JT61" s="43"/>
      <c r="JU61" s="43"/>
      <c r="JV61" s="43"/>
      <c r="JW61" s="43"/>
      <c r="JX61" s="43"/>
      <c r="JY61" s="43"/>
      <c r="JZ61" s="43"/>
      <c r="KA61" s="43"/>
      <c r="KB61" s="43"/>
      <c r="KC61" s="43"/>
      <c r="KD61" s="43"/>
      <c r="KE61" s="43"/>
      <c r="KF61" s="43"/>
      <c r="KG61" s="43"/>
      <c r="KH61" s="43"/>
      <c r="KI61" s="43"/>
      <c r="KJ61" s="43"/>
      <c r="KK61" s="43"/>
      <c r="KL61" s="43"/>
      <c r="KM61" s="43"/>
      <c r="KN61" s="43"/>
      <c r="KO61" s="43"/>
      <c r="KP61" s="43"/>
      <c r="KQ61" s="43"/>
      <c r="KR61" s="43"/>
      <c r="KS61" s="43"/>
      <c r="KT61" s="43"/>
      <c r="KU61" s="43"/>
      <c r="KV61" s="43"/>
      <c r="KW61" s="43"/>
      <c r="KX61" s="43"/>
      <c r="KY61" s="43"/>
      <c r="KZ61" s="43"/>
      <c r="LA61" s="43"/>
      <c r="LB61" s="43"/>
      <c r="LC61" s="43"/>
      <c r="LD61" s="43"/>
      <c r="LE61" s="43"/>
      <c r="LF61" s="43"/>
      <c r="LG61" s="43"/>
      <c r="LH61" s="43"/>
      <c r="LI61" s="43"/>
      <c r="LJ61" s="43"/>
      <c r="LK61" s="43"/>
      <c r="LL61" s="43"/>
      <c r="LM61" s="43"/>
      <c r="LN61" s="43"/>
      <c r="LO61" s="43"/>
      <c r="LP61" s="43"/>
      <c r="LQ61" s="43"/>
      <c r="LR61" s="43"/>
      <c r="LS61" s="43"/>
      <c r="LT61" s="43"/>
      <c r="LU61" s="43"/>
      <c r="LV61" s="43"/>
      <c r="LW61" s="43"/>
      <c r="LX61" s="43"/>
      <c r="LY61" s="43"/>
      <c r="LZ61" s="43"/>
      <c r="MA61" s="43"/>
      <c r="MB61" s="43"/>
      <c r="MC61" s="43"/>
      <c r="MD61" s="43"/>
      <c r="ME61" s="43"/>
      <c r="MF61" s="43"/>
      <c r="MG61" s="43"/>
      <c r="MH61" s="43"/>
      <c r="MI61" s="43"/>
      <c r="MJ61" s="43"/>
      <c r="MK61" s="43"/>
      <c r="ML61" s="43"/>
      <c r="MM61" s="43"/>
      <c r="MN61" s="43"/>
      <c r="MO61" s="43"/>
      <c r="MP61" s="43"/>
      <c r="MQ61" s="43"/>
      <c r="MR61" s="43"/>
      <c r="MS61" s="43"/>
      <c r="MT61" s="43"/>
      <c r="MU61" s="43"/>
      <c r="MV61" s="43"/>
      <c r="MW61" s="43"/>
      <c r="MX61" s="43"/>
      <c r="MY61" s="43"/>
      <c r="MZ61" s="43"/>
      <c r="NA61" s="43"/>
      <c r="NB61" s="43"/>
      <c r="NC61" s="43"/>
      <c r="ND61" s="43"/>
      <c r="NE61" s="43"/>
      <c r="NF61" s="43"/>
      <c r="NG61" s="43"/>
      <c r="NH61" s="43"/>
      <c r="NI61" s="43"/>
      <c r="NJ61" s="43"/>
      <c r="NK61" s="43"/>
      <c r="NL61" s="43"/>
      <c r="NM61" s="43"/>
      <c r="NN61" s="43"/>
      <c r="NO61" s="43"/>
      <c r="NP61" s="43"/>
      <c r="NQ61" s="43"/>
      <c r="NR61" s="43"/>
      <c r="NS61" s="43"/>
      <c r="NT61" s="43"/>
      <c r="NU61" s="43"/>
      <c r="NV61" s="43"/>
      <c r="NW61" s="43"/>
      <c r="NX61" s="43"/>
      <c r="NY61" s="43"/>
      <c r="NZ61" s="43"/>
      <c r="OA61" s="43"/>
      <c r="OB61" s="43"/>
      <c r="OC61" s="43"/>
      <c r="OD61" s="43"/>
      <c r="OE61" s="43"/>
      <c r="OF61" s="43"/>
      <c r="OG61" s="43"/>
      <c r="OH61" s="43"/>
      <c r="OI61" s="43"/>
      <c r="OJ61" s="43"/>
      <c r="OK61" s="43"/>
      <c r="OL61" s="43"/>
      <c r="OM61" s="43"/>
      <c r="ON61" s="43"/>
      <c r="OO61" s="43"/>
      <c r="OP61" s="43"/>
      <c r="OQ61" s="43"/>
      <c r="OR61" s="43"/>
      <c r="OS61" s="43"/>
      <c r="OT61" s="43"/>
      <c r="OU61" s="43"/>
      <c r="OV61" s="43"/>
      <c r="OW61" s="43"/>
      <c r="OX61" s="43"/>
      <c r="OY61" s="43"/>
      <c r="OZ61" s="43"/>
      <c r="PA61" s="43"/>
      <c r="PB61" s="43"/>
      <c r="PC61" s="43"/>
      <c r="PD61" s="43"/>
      <c r="PE61" s="43"/>
      <c r="PF61" s="43"/>
      <c r="PG61" s="43"/>
      <c r="PH61" s="43"/>
      <c r="PI61" s="43"/>
      <c r="PJ61" s="43"/>
      <c r="PK61" s="43"/>
      <c r="PL61" s="43"/>
      <c r="PM61" s="43"/>
      <c r="PN61" s="43"/>
      <c r="PO61" s="43"/>
      <c r="PP61" s="43"/>
      <c r="PQ61" s="43"/>
      <c r="PR61" s="43"/>
      <c r="PS61" s="43"/>
      <c r="PT61" s="43"/>
      <c r="PU61" s="43"/>
      <c r="PV61" s="43"/>
      <c r="PW61" s="43"/>
      <c r="PX61" s="43"/>
      <c r="PY61" s="43"/>
      <c r="PZ61" s="43"/>
      <c r="QA61" s="43"/>
      <c r="QB61" s="43"/>
      <c r="QC61" s="43"/>
      <c r="QD61" s="43"/>
      <c r="QE61" s="43"/>
      <c r="QF61" s="43"/>
      <c r="QG61" s="43"/>
      <c r="QH61" s="43"/>
      <c r="QI61" s="43"/>
      <c r="QJ61" s="43"/>
      <c r="QK61" s="43"/>
      <c r="QL61" s="43"/>
      <c r="QM61" s="43"/>
      <c r="QN61" s="43"/>
      <c r="QO61" s="43"/>
      <c r="QP61" s="43"/>
      <c r="QQ61" s="43"/>
      <c r="QR61" s="43"/>
      <c r="QS61" s="43"/>
      <c r="QT61" s="43"/>
      <c r="QU61" s="43"/>
      <c r="QV61" s="43"/>
      <c r="QW61" s="43"/>
      <c r="QX61" s="43"/>
      <c r="QY61" s="43"/>
      <c r="QZ61" s="43"/>
      <c r="RA61" s="43"/>
      <c r="RB61" s="43"/>
      <c r="RC61" s="43"/>
      <c r="RD61" s="43"/>
      <c r="RE61" s="43"/>
      <c r="RF61" s="43"/>
      <c r="RG61" s="43"/>
      <c r="RH61" s="43"/>
      <c r="RI61" s="43"/>
      <c r="RJ61" s="43"/>
      <c r="RK61" s="43"/>
      <c r="RL61" s="43"/>
      <c r="RM61" s="43"/>
      <c r="RN61" s="43"/>
      <c r="RO61" s="43"/>
      <c r="RP61" s="43"/>
      <c r="RQ61" s="43"/>
      <c r="RR61" s="43"/>
      <c r="RS61" s="43"/>
      <c r="RT61" s="43"/>
      <c r="RU61" s="43"/>
      <c r="RV61" s="43"/>
      <c r="RW61" s="43"/>
      <c r="RX61" s="43"/>
      <c r="RY61" s="43"/>
      <c r="RZ61" s="43"/>
      <c r="SA61" s="43"/>
      <c r="SB61" s="43"/>
      <c r="SC61" s="43"/>
      <c r="SD61" s="43"/>
      <c r="SE61" s="43"/>
      <c r="SF61" s="43"/>
      <c r="SG61" s="43"/>
      <c r="SH61" s="43"/>
      <c r="SI61" s="43"/>
      <c r="SJ61" s="43"/>
      <c r="SK61" s="43"/>
      <c r="SL61" s="43"/>
      <c r="SM61" s="43"/>
      <c r="SN61" s="43"/>
      <c r="SO61" s="43"/>
      <c r="SP61" s="43"/>
      <c r="SQ61" s="43"/>
      <c r="SR61" s="43"/>
      <c r="SS61" s="43"/>
      <c r="ST61" s="43"/>
      <c r="SU61" s="43"/>
      <c r="SV61" s="43"/>
      <c r="SW61" s="43"/>
      <c r="SX61" s="43"/>
      <c r="SY61" s="43"/>
      <c r="SZ61" s="43"/>
      <c r="TA61" s="43"/>
      <c r="TB61" s="43"/>
      <c r="TC61" s="43"/>
      <c r="TD61" s="43"/>
      <c r="TE61" s="43"/>
      <c r="TF61" s="43"/>
      <c r="TG61" s="43"/>
      <c r="TH61" s="43"/>
      <c r="TI61" s="43"/>
      <c r="TJ61" s="43"/>
      <c r="TK61" s="43"/>
      <c r="TL61" s="43"/>
      <c r="TM61" s="43"/>
      <c r="TN61" s="43"/>
      <c r="TO61" s="43"/>
      <c r="TP61" s="43"/>
      <c r="TQ61" s="43"/>
      <c r="TR61" s="43"/>
      <c r="TS61" s="43"/>
      <c r="TT61" s="43"/>
      <c r="TU61" s="43"/>
      <c r="TV61" s="43"/>
      <c r="TW61" s="43"/>
      <c r="TX61" s="43"/>
      <c r="TY61" s="43"/>
      <c r="TZ61" s="43"/>
      <c r="UA61" s="43"/>
      <c r="UB61" s="43"/>
      <c r="UC61" s="43"/>
      <c r="UD61" s="43"/>
      <c r="UE61" s="43"/>
      <c r="UF61" s="43"/>
      <c r="UG61" s="43"/>
      <c r="UH61" s="43"/>
      <c r="UI61" s="43"/>
      <c r="UJ61" s="43"/>
      <c r="UK61" s="43"/>
      <c r="UL61" s="43"/>
      <c r="UM61" s="43"/>
      <c r="UN61" s="43"/>
      <c r="UO61" s="43"/>
      <c r="UP61" s="43"/>
      <c r="UQ61" s="43"/>
      <c r="UR61" s="43"/>
      <c r="US61" s="43"/>
      <c r="UT61" s="43"/>
      <c r="UU61" s="43"/>
      <c r="UV61" s="43"/>
      <c r="UW61" s="43"/>
      <c r="UX61" s="43"/>
      <c r="UY61" s="43"/>
      <c r="UZ61" s="43"/>
      <c r="VA61" s="43"/>
      <c r="VB61" s="43"/>
      <c r="VC61" s="43"/>
      <c r="VD61" s="43"/>
      <c r="VE61" s="43"/>
      <c r="VF61" s="43"/>
      <c r="VG61" s="43"/>
      <c r="VH61" s="43"/>
      <c r="VI61" s="43"/>
      <c r="VJ61" s="43"/>
      <c r="VK61" s="43"/>
      <c r="VL61" s="43"/>
      <c r="VM61" s="43"/>
      <c r="VN61" s="43"/>
      <c r="VO61" s="43"/>
      <c r="VP61" s="43"/>
      <c r="VQ61" s="43"/>
      <c r="VR61" s="43"/>
      <c r="VS61" s="43"/>
      <c r="VT61" s="43"/>
      <c r="VU61" s="43"/>
      <c r="VV61" s="43"/>
      <c r="VW61" s="43"/>
      <c r="VX61" s="43"/>
      <c r="VY61" s="43"/>
      <c r="VZ61" s="43"/>
      <c r="WA61" s="43"/>
      <c r="WB61" s="43"/>
      <c r="WC61" s="43"/>
      <c r="WD61" s="43"/>
      <c r="WE61" s="43"/>
      <c r="WF61" s="43"/>
      <c r="WG61" s="43"/>
      <c r="WH61" s="43"/>
      <c r="WI61" s="43"/>
      <c r="WJ61" s="43"/>
      <c r="WK61" s="43"/>
      <c r="WL61" s="43"/>
      <c r="WM61" s="43"/>
      <c r="WN61" s="43"/>
      <c r="WO61" s="43"/>
      <c r="WP61" s="43"/>
      <c r="WQ61" s="43"/>
      <c r="WR61" s="43"/>
      <c r="WS61" s="43"/>
      <c r="WT61" s="43"/>
      <c r="WU61" s="43"/>
      <c r="WV61" s="43"/>
      <c r="WW61" s="43"/>
      <c r="WX61" s="43"/>
      <c r="WY61" s="43"/>
      <c r="WZ61" s="43"/>
      <c r="XA61" s="43"/>
      <c r="XB61" s="43"/>
      <c r="XC61" s="43"/>
      <c r="XD61" s="43"/>
      <c r="XE61" s="43"/>
      <c r="XF61" s="43"/>
      <c r="XG61" s="43"/>
      <c r="XH61" s="43"/>
      <c r="XI61" s="43"/>
      <c r="XJ61" s="43"/>
      <c r="XK61" s="43"/>
      <c r="XL61" s="43"/>
      <c r="XM61" s="43"/>
      <c r="XN61" s="43"/>
      <c r="XO61" s="43"/>
      <c r="XP61" s="43"/>
      <c r="XQ61" s="43"/>
      <c r="XR61" s="43"/>
      <c r="XS61" s="43"/>
      <c r="XT61" s="43"/>
      <c r="XU61" s="43"/>
      <c r="XV61" s="43"/>
      <c r="XW61" s="43"/>
      <c r="XX61" s="43"/>
      <c r="XY61" s="43"/>
      <c r="XZ61" s="43"/>
      <c r="YA61" s="43"/>
      <c r="YB61" s="43"/>
      <c r="YC61" s="43"/>
      <c r="YD61" s="43"/>
      <c r="YE61" s="43"/>
      <c r="YF61" s="43"/>
      <c r="YG61" s="43"/>
      <c r="YH61" s="43"/>
      <c r="YI61" s="43"/>
      <c r="YJ61" s="43"/>
      <c r="YK61" s="43"/>
      <c r="YL61" s="43"/>
      <c r="YM61" s="43"/>
      <c r="YN61" s="43"/>
      <c r="YO61" s="43"/>
      <c r="YP61" s="43"/>
      <c r="YQ61" s="43"/>
      <c r="YR61" s="43"/>
      <c r="YS61" s="43"/>
      <c r="YT61" s="43"/>
      <c r="YU61" s="43"/>
      <c r="YV61" s="43"/>
      <c r="YW61" s="43"/>
      <c r="YX61" s="43"/>
      <c r="YY61" s="43"/>
      <c r="YZ61" s="43"/>
      <c r="ZA61" s="43"/>
      <c r="ZB61" s="43"/>
      <c r="ZC61" s="43"/>
      <c r="ZD61" s="43"/>
      <c r="ZE61" s="43"/>
      <c r="ZF61" s="43"/>
      <c r="ZG61" s="43"/>
      <c r="ZH61" s="43"/>
      <c r="ZI61" s="43"/>
      <c r="ZJ61" s="43"/>
      <c r="ZK61" s="43"/>
      <c r="ZL61" s="43"/>
      <c r="ZM61" s="43"/>
      <c r="ZN61" s="43"/>
      <c r="ZO61" s="43"/>
      <c r="ZP61" s="43"/>
      <c r="ZQ61" s="43"/>
      <c r="ZR61" s="43"/>
      <c r="ZS61" s="43"/>
      <c r="ZT61" s="43"/>
      <c r="ZU61" s="43"/>
      <c r="ZV61" s="43"/>
      <c r="ZW61" s="43"/>
      <c r="ZX61" s="43"/>
      <c r="ZY61" s="43"/>
      <c r="ZZ61" s="43"/>
      <c r="AAA61" s="43"/>
      <c r="AAB61" s="43"/>
      <c r="AAC61" s="43"/>
      <c r="AAD61" s="43"/>
      <c r="AAE61" s="43"/>
      <c r="AAF61" s="43"/>
      <c r="AAG61" s="43"/>
      <c r="AAH61" s="43"/>
      <c r="AAI61" s="43"/>
      <c r="AAJ61" s="43"/>
      <c r="AAK61" s="43"/>
      <c r="AAL61" s="43"/>
      <c r="AAM61" s="43"/>
      <c r="AAN61" s="43"/>
      <c r="AAO61" s="43"/>
      <c r="AAP61" s="43"/>
      <c r="AAQ61" s="43"/>
      <c r="AAR61" s="43"/>
      <c r="AAS61" s="43"/>
      <c r="AAT61" s="43"/>
      <c r="AAU61" s="43"/>
      <c r="AAV61" s="43"/>
      <c r="AAW61" s="43"/>
      <c r="AAX61" s="43"/>
      <c r="AAY61" s="43"/>
      <c r="AAZ61" s="43"/>
      <c r="ABA61" s="43"/>
      <c r="ABB61" s="43"/>
      <c r="ABC61" s="43"/>
      <c r="ABD61" s="43"/>
      <c r="ABE61" s="43"/>
      <c r="ABF61" s="43"/>
      <c r="ABG61" s="43"/>
      <c r="ABH61" s="43"/>
      <c r="ABI61" s="43"/>
      <c r="ABJ61" s="43"/>
      <c r="ABK61" s="43"/>
      <c r="ABL61" s="43"/>
      <c r="ABM61" s="43"/>
      <c r="ABN61" s="43"/>
      <c r="ABO61" s="43"/>
      <c r="ABP61" s="43"/>
      <c r="ABQ61" s="43"/>
      <c r="ABR61" s="43"/>
      <c r="ABS61" s="43"/>
      <c r="ABT61" s="43"/>
      <c r="ABU61" s="43"/>
      <c r="ABV61" s="43"/>
      <c r="ABW61" s="43"/>
      <c r="ABX61" s="43"/>
      <c r="ABY61" s="43"/>
      <c r="ABZ61" s="43"/>
      <c r="ACA61" s="43"/>
      <c r="ACB61" s="43"/>
      <c r="ACC61" s="43"/>
      <c r="ACD61" s="43"/>
      <c r="ACE61" s="43"/>
      <c r="ACF61" s="43"/>
      <c r="ACG61" s="43"/>
      <c r="ACH61" s="43"/>
      <c r="ACI61" s="43"/>
      <c r="ACJ61" s="43"/>
      <c r="ACK61" s="43"/>
      <c r="ACL61" s="43"/>
      <c r="ACM61" s="43"/>
      <c r="ACN61" s="43"/>
      <c r="ACO61" s="43"/>
      <c r="ACP61" s="43"/>
      <c r="ACQ61" s="43"/>
      <c r="ACR61" s="43"/>
      <c r="ACS61" s="43"/>
      <c r="ACT61" s="43"/>
      <c r="ACU61" s="43"/>
      <c r="ACV61" s="43"/>
      <c r="ACW61" s="43"/>
      <c r="ACX61" s="43"/>
      <c r="ACY61" s="43"/>
      <c r="ACZ61" s="43"/>
      <c r="ADA61" s="43"/>
      <c r="ADB61" s="43"/>
      <c r="ADC61" s="43"/>
      <c r="ADD61" s="43"/>
      <c r="ADE61" s="43"/>
      <c r="ADF61" s="43"/>
      <c r="ADG61" s="43"/>
      <c r="ADH61" s="43"/>
      <c r="ADI61" s="43"/>
      <c r="ADJ61" s="43"/>
      <c r="ADK61" s="43"/>
      <c r="ADL61" s="43"/>
      <c r="ADM61" s="43"/>
      <c r="ADN61" s="43"/>
      <c r="ADO61" s="43"/>
      <c r="ADP61" s="43"/>
      <c r="ADQ61" s="43"/>
      <c r="ADR61" s="43"/>
      <c r="ADS61" s="43"/>
      <c r="ADT61" s="43"/>
      <c r="ADU61" s="43"/>
      <c r="ADV61" s="43"/>
      <c r="ADW61" s="43"/>
      <c r="ADX61" s="43"/>
      <c r="ADY61" s="43"/>
      <c r="ADZ61" s="43"/>
      <c r="AEA61" s="43"/>
      <c r="AEB61" s="43"/>
      <c r="AEC61" s="43"/>
      <c r="AED61" s="43"/>
      <c r="AEE61" s="43"/>
      <c r="AEF61" s="43"/>
      <c r="AEG61" s="43"/>
      <c r="AEH61" s="43"/>
      <c r="AEI61" s="43"/>
      <c r="AEJ61" s="43"/>
      <c r="AEK61" s="43"/>
      <c r="AEL61" s="43"/>
      <c r="AEM61" s="43"/>
      <c r="AEN61" s="43"/>
      <c r="AEO61" s="43"/>
      <c r="AEP61" s="43"/>
      <c r="AEQ61" s="43"/>
      <c r="AER61" s="43"/>
      <c r="AES61" s="43"/>
      <c r="AET61" s="43"/>
      <c r="AEU61" s="43"/>
      <c r="AEV61" s="43"/>
      <c r="AEW61" s="43"/>
      <c r="AEX61" s="43"/>
      <c r="AEY61" s="43"/>
      <c r="AEZ61" s="43"/>
      <c r="AFA61" s="43"/>
      <c r="AFB61" s="43"/>
      <c r="AFC61" s="43"/>
      <c r="AFD61" s="43"/>
      <c r="AFE61" s="43"/>
      <c r="AFF61" s="43"/>
      <c r="AFG61" s="43"/>
      <c r="AFH61" s="43"/>
      <c r="AFI61" s="43"/>
      <c r="AFJ61" s="43"/>
      <c r="AFK61" s="43"/>
      <c r="AFL61" s="43"/>
      <c r="AFM61" s="43"/>
      <c r="AFN61" s="43"/>
      <c r="AFO61" s="43"/>
      <c r="AFP61" s="43"/>
      <c r="AFQ61" s="43"/>
      <c r="AFR61" s="43"/>
      <c r="AFS61" s="43"/>
      <c r="AFT61" s="43"/>
      <c r="AFU61" s="43"/>
      <c r="AFV61" s="43"/>
      <c r="AFW61" s="43"/>
      <c r="AFX61" s="43"/>
      <c r="AFY61" s="43"/>
      <c r="AFZ61" s="43"/>
      <c r="AGA61" s="43"/>
      <c r="AGB61" s="43"/>
      <c r="AGC61" s="43"/>
      <c r="AGD61" s="43"/>
      <c r="AGE61" s="43"/>
      <c r="AGF61" s="43"/>
      <c r="AGG61" s="43"/>
      <c r="AGH61" s="43"/>
      <c r="AGI61" s="43"/>
      <c r="AGJ61" s="43"/>
      <c r="AGK61" s="43"/>
      <c r="AGL61" s="43"/>
      <c r="AGM61" s="43"/>
      <c r="AGN61" s="43"/>
      <c r="AGO61" s="43"/>
      <c r="AGP61" s="43"/>
      <c r="AGQ61" s="43"/>
      <c r="AGR61" s="43"/>
      <c r="AGS61" s="43"/>
      <c r="AGT61" s="43"/>
      <c r="AGU61" s="43"/>
      <c r="AGV61" s="43"/>
      <c r="AGW61" s="43"/>
      <c r="AGX61" s="43"/>
      <c r="AGY61" s="43"/>
      <c r="AGZ61" s="43"/>
      <c r="AHA61" s="43"/>
      <c r="AHB61" s="43"/>
      <c r="AHC61" s="43"/>
      <c r="AHD61" s="43"/>
      <c r="AHE61" s="43"/>
      <c r="AHF61" s="43"/>
      <c r="AHG61" s="43"/>
      <c r="AHH61" s="43"/>
      <c r="AHI61" s="43"/>
      <c r="AHJ61" s="43"/>
      <c r="AHK61" s="43"/>
      <c r="AHL61" s="43"/>
      <c r="AHM61" s="43"/>
      <c r="AHN61" s="43"/>
      <c r="AHO61" s="43"/>
      <c r="AHP61" s="43"/>
      <c r="AHQ61" s="43"/>
      <c r="AHR61" s="43"/>
      <c r="AHS61" s="43"/>
      <c r="AHT61" s="43"/>
      <c r="AHU61" s="43"/>
      <c r="AHV61" s="43"/>
      <c r="AHW61" s="43"/>
      <c r="AHX61" s="43"/>
      <c r="AHY61" s="43"/>
      <c r="AHZ61" s="43"/>
      <c r="AIA61" s="43"/>
      <c r="AIB61" s="43"/>
      <c r="AIC61" s="43"/>
      <c r="AID61" s="43"/>
      <c r="AIE61" s="43"/>
      <c r="AIF61" s="43"/>
      <c r="AIG61" s="43"/>
      <c r="AIH61" s="43"/>
      <c r="AII61" s="43"/>
      <c r="AIJ61" s="43"/>
      <c r="AIK61" s="43"/>
      <c r="AIL61" s="43"/>
      <c r="AIM61" s="43"/>
      <c r="AIN61" s="43"/>
      <c r="AIO61" s="43"/>
      <c r="AIP61" s="43"/>
      <c r="AIQ61" s="43"/>
      <c r="AIR61" s="43"/>
      <c r="AIS61" s="43"/>
      <c r="AIT61" s="43"/>
      <c r="AIU61" s="43"/>
      <c r="AIV61" s="43"/>
      <c r="AIW61" s="43"/>
      <c r="AIX61" s="43"/>
      <c r="AIY61" s="43"/>
      <c r="AIZ61" s="43"/>
      <c r="AJA61" s="43"/>
      <c r="AJB61" s="43"/>
      <c r="AJC61" s="43"/>
      <c r="AJD61" s="43"/>
      <c r="AJE61" s="43"/>
      <c r="AJF61" s="43"/>
      <c r="AJG61" s="43"/>
      <c r="AJH61" s="43"/>
      <c r="AJI61" s="43"/>
      <c r="AJJ61" s="43"/>
      <c r="AJK61" s="43"/>
      <c r="AJL61" s="43"/>
      <c r="AJM61" s="43"/>
      <c r="AJN61" s="43"/>
      <c r="AJO61" s="43"/>
      <c r="AJP61" s="43"/>
      <c r="AJQ61" s="43"/>
      <c r="AJR61" s="43"/>
      <c r="AJS61" s="43"/>
      <c r="AJT61" s="43"/>
      <c r="AJU61" s="43"/>
      <c r="AJV61" s="43"/>
      <c r="AJW61" s="43"/>
      <c r="AJX61" s="43"/>
      <c r="AJY61" s="43"/>
      <c r="AJZ61" s="43"/>
      <c r="AKA61" s="43"/>
      <c r="AKB61" s="43"/>
      <c r="AKC61" s="43"/>
      <c r="AKD61" s="43"/>
      <c r="AKE61" s="43"/>
      <c r="AKF61" s="43"/>
      <c r="AKG61" s="43"/>
      <c r="AKH61" s="43"/>
      <c r="AKI61" s="43"/>
      <c r="AKJ61" s="43"/>
      <c r="AKK61" s="43"/>
      <c r="AKL61" s="43"/>
      <c r="AKM61" s="43"/>
      <c r="AKN61" s="43"/>
      <c r="AKO61" s="43"/>
      <c r="AKP61" s="43"/>
      <c r="AKQ61" s="43"/>
      <c r="AKR61" s="43"/>
      <c r="AKS61" s="43"/>
      <c r="AKT61" s="43"/>
      <c r="AKU61" s="43"/>
      <c r="AKV61" s="43"/>
      <c r="AKW61" s="43"/>
      <c r="AKX61" s="43"/>
      <c r="AKY61" s="43"/>
      <c r="AKZ61" s="43"/>
      <c r="ALA61" s="43"/>
      <c r="ALB61" s="43"/>
      <c r="ALC61" s="43"/>
      <c r="ALD61" s="43"/>
      <c r="ALE61" s="43"/>
      <c r="ALF61" s="43"/>
      <c r="ALG61" s="43"/>
      <c r="ALH61" s="43"/>
      <c r="ALI61" s="43"/>
      <c r="ALJ61" s="43"/>
      <c r="ALK61" s="43"/>
      <c r="ALL61" s="43"/>
      <c r="ALM61" s="43"/>
      <c r="ALN61" s="43"/>
      <c r="ALO61" s="43"/>
      <c r="ALP61" s="43"/>
      <c r="ALQ61" s="43"/>
      <c r="ALR61" s="43"/>
      <c r="ALS61" s="43"/>
      <c r="ALT61" s="43"/>
      <c r="ALU61" s="43"/>
      <c r="ALV61" s="43"/>
      <c r="ALW61" s="43"/>
      <c r="ALX61" s="43"/>
      <c r="ALY61" s="43"/>
      <c r="ALZ61" s="43"/>
      <c r="AMA61" s="43"/>
      <c r="AMB61" s="43"/>
      <c r="AMC61" s="43"/>
      <c r="AMD61" s="43"/>
      <c r="AME61" s="43"/>
      <c r="AMF61" s="43"/>
      <c r="AMG61" s="43"/>
      <c r="AMH61" s="43"/>
      <c r="AMI61" s="43"/>
      <c r="AMJ61" s="43"/>
      <c r="AMK61" s="43"/>
      <c r="AML61" s="43"/>
      <c r="AMM61" s="43"/>
      <c r="AMN61" s="43"/>
      <c r="AMO61" s="43"/>
      <c r="AMP61" s="43"/>
      <c r="AMQ61" s="43"/>
      <c r="AMR61" s="43"/>
      <c r="AMS61" s="43"/>
      <c r="AMT61" s="43"/>
      <c r="AMU61" s="43"/>
      <c r="AMV61" s="43"/>
      <c r="AMW61" s="43"/>
      <c r="AMX61" s="43"/>
      <c r="AMY61" s="43"/>
      <c r="AMZ61" s="43"/>
      <c r="ANA61" s="43"/>
      <c r="ANB61" s="43"/>
      <c r="ANC61" s="43"/>
      <c r="AND61" s="43"/>
      <c r="ANE61" s="43"/>
      <c r="ANF61" s="43"/>
      <c r="ANG61" s="43"/>
      <c r="ANH61" s="43"/>
      <c r="ANI61" s="43"/>
      <c r="ANJ61" s="43"/>
      <c r="ANK61" s="43"/>
      <c r="ANL61" s="43"/>
      <c r="ANM61" s="43"/>
      <c r="ANN61" s="43"/>
      <c r="ANO61" s="43"/>
      <c r="ANP61" s="43"/>
      <c r="ANQ61" s="43"/>
      <c r="ANR61" s="43"/>
      <c r="ANS61" s="43"/>
      <c r="ANT61" s="43"/>
      <c r="ANU61" s="43"/>
      <c r="ANV61" s="43"/>
      <c r="ANW61" s="43"/>
      <c r="ANX61" s="43"/>
      <c r="ANY61" s="43"/>
      <c r="ANZ61" s="43"/>
      <c r="AOA61" s="43"/>
      <c r="AOB61" s="43"/>
      <c r="AOC61" s="43"/>
      <c r="AOD61" s="43"/>
      <c r="AOE61" s="43"/>
      <c r="AOF61" s="43"/>
      <c r="AOG61" s="43"/>
      <c r="AOH61" s="43"/>
      <c r="AOI61" s="43"/>
      <c r="AOJ61" s="43"/>
      <c r="AOK61" s="43"/>
      <c r="AOL61" s="43"/>
      <c r="AOM61" s="43"/>
      <c r="AON61" s="43"/>
      <c r="AOO61" s="43"/>
      <c r="AOP61" s="43"/>
      <c r="AOQ61" s="43"/>
      <c r="AOR61" s="43"/>
      <c r="AOS61" s="43"/>
      <c r="AOT61" s="43"/>
      <c r="AOU61" s="43"/>
      <c r="AOV61" s="43"/>
      <c r="AOW61" s="43"/>
      <c r="AOX61" s="43"/>
      <c r="AOY61" s="43"/>
      <c r="AOZ61" s="43"/>
      <c r="APA61" s="43"/>
      <c r="APB61" s="43"/>
      <c r="APC61" s="43"/>
      <c r="APD61" s="43"/>
      <c r="APE61" s="43"/>
      <c r="APF61" s="43"/>
      <c r="APG61" s="43"/>
      <c r="APH61" s="43"/>
      <c r="API61" s="43"/>
      <c r="APJ61" s="43"/>
      <c r="APK61" s="43"/>
      <c r="APL61" s="43"/>
      <c r="APM61" s="43"/>
      <c r="APN61" s="43"/>
      <c r="APO61" s="43"/>
      <c r="APP61" s="43"/>
      <c r="APQ61" s="43"/>
      <c r="APR61" s="43"/>
      <c r="APS61" s="43"/>
      <c r="APT61" s="43"/>
      <c r="APU61" s="43"/>
      <c r="APV61" s="43"/>
      <c r="APW61" s="43"/>
      <c r="APX61" s="43"/>
      <c r="APY61" s="43"/>
      <c r="APZ61" s="43"/>
      <c r="AQA61" s="43"/>
      <c r="AQB61" s="43"/>
      <c r="AQC61" s="43"/>
      <c r="AQD61" s="43"/>
      <c r="AQE61" s="43"/>
      <c r="AQF61" s="43"/>
      <c r="AQG61" s="43"/>
      <c r="AQH61" s="43"/>
      <c r="AQI61" s="43"/>
      <c r="AQJ61" s="43"/>
      <c r="AQK61" s="43"/>
      <c r="AQL61" s="43"/>
      <c r="AQM61" s="43"/>
      <c r="AQN61" s="43"/>
      <c r="AQO61" s="43"/>
      <c r="AQP61" s="43"/>
      <c r="AQQ61" s="43"/>
      <c r="AQR61" s="43"/>
      <c r="AQS61" s="43"/>
      <c r="AQT61" s="43"/>
      <c r="AQU61" s="43"/>
      <c r="AQV61" s="43"/>
      <c r="AQW61" s="43"/>
      <c r="AQX61" s="43"/>
      <c r="AQY61" s="43"/>
      <c r="AQZ61" s="43"/>
      <c r="ARA61" s="43"/>
      <c r="ARB61" s="43"/>
      <c r="ARC61" s="43"/>
      <c r="ARD61" s="43"/>
      <c r="ARE61" s="43"/>
      <c r="ARF61" s="43"/>
      <c r="ARG61" s="43"/>
      <c r="ARH61" s="43"/>
      <c r="ARI61" s="43"/>
      <c r="ARJ61" s="43"/>
      <c r="ARK61" s="43"/>
      <c r="ARL61" s="43"/>
      <c r="ARM61" s="43"/>
      <c r="ARN61" s="43"/>
      <c r="ARO61" s="43"/>
      <c r="ARP61" s="43"/>
      <c r="ARQ61" s="43"/>
      <c r="ARR61" s="43"/>
      <c r="ARS61" s="43"/>
      <c r="ART61" s="43"/>
      <c r="ARU61" s="43"/>
      <c r="ARV61" s="43"/>
      <c r="ARW61" s="43"/>
      <c r="ARX61" s="43"/>
      <c r="ARY61" s="43"/>
      <c r="ARZ61" s="43"/>
      <c r="ASA61" s="43"/>
      <c r="ASB61" s="43"/>
      <c r="ASC61" s="43"/>
      <c r="ASD61" s="43"/>
      <c r="ASE61" s="43"/>
      <c r="ASF61" s="43"/>
      <c r="ASG61" s="43"/>
      <c r="ASH61" s="43"/>
      <c r="ASI61" s="43"/>
      <c r="ASJ61" s="43"/>
      <c r="ASK61" s="43"/>
      <c r="ASL61" s="43"/>
      <c r="ASM61" s="43"/>
      <c r="ASN61" s="43"/>
      <c r="ASO61" s="43"/>
      <c r="ASP61" s="43"/>
      <c r="ASQ61" s="43"/>
      <c r="ASR61" s="43"/>
      <c r="ASS61" s="43"/>
      <c r="AST61" s="43"/>
      <c r="ASU61" s="43"/>
      <c r="ASV61" s="43"/>
      <c r="ASW61" s="43"/>
      <c r="ASX61" s="43"/>
      <c r="ASY61" s="43"/>
      <c r="ASZ61" s="43"/>
      <c r="ATA61" s="43"/>
      <c r="ATB61" s="43"/>
      <c r="ATC61" s="43"/>
      <c r="ATD61" s="43"/>
      <c r="ATE61" s="43"/>
      <c r="ATF61" s="43"/>
      <c r="ATG61" s="43"/>
      <c r="ATH61" s="43"/>
      <c r="ATI61" s="43"/>
      <c r="ATJ61" s="43"/>
      <c r="ATK61" s="43"/>
      <c r="ATL61" s="43"/>
      <c r="ATM61" s="43"/>
      <c r="ATN61" s="43"/>
      <c r="ATO61" s="43"/>
      <c r="ATP61" s="43"/>
      <c r="ATQ61" s="43"/>
      <c r="ATR61" s="43"/>
      <c r="ATS61" s="43"/>
      <c r="ATT61" s="43"/>
      <c r="ATU61" s="43"/>
      <c r="ATV61" s="43"/>
      <c r="ATW61" s="43"/>
      <c r="ATX61" s="43"/>
      <c r="ATY61" s="43"/>
      <c r="ATZ61" s="43"/>
      <c r="AUA61" s="43"/>
      <c r="AUB61" s="43"/>
      <c r="AUC61" s="43"/>
      <c r="AUD61" s="43"/>
      <c r="AUE61" s="43"/>
      <c r="AUF61" s="43"/>
      <c r="AUG61" s="43"/>
      <c r="AUH61" s="43"/>
      <c r="AUI61" s="43"/>
      <c r="AUJ61" s="43"/>
      <c r="AUK61" s="43"/>
      <c r="AUL61" s="43"/>
      <c r="AUM61" s="43"/>
      <c r="AUN61" s="43"/>
      <c r="AUO61" s="43"/>
      <c r="AUP61" s="43"/>
      <c r="AUQ61" s="43"/>
      <c r="AUR61" s="43"/>
      <c r="AUS61" s="43"/>
      <c r="AUT61" s="43"/>
      <c r="AUU61" s="43"/>
      <c r="AUV61" s="43"/>
      <c r="AUW61" s="43"/>
      <c r="AUX61" s="43"/>
      <c r="AUY61" s="43"/>
      <c r="AUZ61" s="43"/>
      <c r="AVA61" s="43"/>
      <c r="AVB61" s="43"/>
      <c r="AVC61" s="43"/>
      <c r="AVD61" s="43"/>
      <c r="AVE61" s="43"/>
      <c r="AVF61" s="43"/>
      <c r="AVG61" s="43"/>
      <c r="AVH61" s="43"/>
      <c r="AVI61" s="43"/>
      <c r="AVJ61" s="43"/>
      <c r="AVK61" s="43"/>
      <c r="AVL61" s="43"/>
      <c r="AVM61" s="43"/>
      <c r="AVN61" s="43"/>
      <c r="AVO61" s="43"/>
      <c r="AVP61" s="43"/>
      <c r="AVQ61" s="43"/>
      <c r="AVR61" s="43"/>
      <c r="AVS61" s="43"/>
      <c r="AVT61" s="43"/>
      <c r="AVU61" s="43"/>
      <c r="AVV61" s="43"/>
      <c r="AVW61" s="43"/>
      <c r="AVX61" s="43"/>
      <c r="AVY61" s="43"/>
      <c r="AVZ61" s="43"/>
      <c r="AWA61" s="43"/>
      <c r="AWB61" s="43"/>
      <c r="AWC61" s="43"/>
      <c r="AWD61" s="43"/>
      <c r="AWE61" s="43"/>
      <c r="AWF61" s="43"/>
      <c r="AWG61" s="43"/>
      <c r="AWH61" s="43"/>
      <c r="AWI61" s="43"/>
      <c r="AWJ61" s="43"/>
      <c r="AWK61" s="43"/>
      <c r="AWL61" s="43"/>
      <c r="AWM61" s="43"/>
      <c r="AWN61" s="43"/>
      <c r="AWO61" s="43"/>
      <c r="AWP61" s="43"/>
      <c r="AWQ61" s="43"/>
      <c r="AWR61" s="43"/>
      <c r="AWS61" s="43"/>
      <c r="AWT61" s="43"/>
      <c r="AWU61" s="43"/>
      <c r="AWV61" s="43"/>
      <c r="AWW61" s="43"/>
      <c r="AWX61" s="43"/>
      <c r="AWY61" s="43"/>
      <c r="AWZ61" s="43"/>
      <c r="AXA61" s="43"/>
      <c r="AXB61" s="43"/>
      <c r="AXC61" s="43"/>
      <c r="AXD61" s="43"/>
      <c r="AXE61" s="43"/>
      <c r="AXF61" s="43"/>
      <c r="AXG61" s="43"/>
      <c r="AXH61" s="43"/>
      <c r="AXI61" s="43"/>
      <c r="AXJ61" s="43"/>
      <c r="AXK61" s="43"/>
      <c r="AXL61" s="43"/>
      <c r="AXM61" s="43"/>
      <c r="AXN61" s="43"/>
      <c r="AXO61" s="43"/>
      <c r="AXP61" s="43"/>
      <c r="AXQ61" s="43"/>
      <c r="AXR61" s="43"/>
      <c r="AXS61" s="43"/>
      <c r="AXT61" s="43"/>
      <c r="AXU61" s="43"/>
      <c r="AXV61" s="43"/>
      <c r="AXW61" s="43"/>
      <c r="AXX61" s="43"/>
      <c r="AXY61" s="43"/>
      <c r="AXZ61" s="43"/>
      <c r="AYA61" s="43"/>
      <c r="AYB61" s="43"/>
      <c r="AYC61" s="43"/>
      <c r="AYD61" s="43"/>
      <c r="AYE61" s="43"/>
      <c r="AYF61" s="43"/>
      <c r="AYG61" s="43"/>
      <c r="AYH61" s="43"/>
      <c r="AYI61" s="43"/>
      <c r="AYJ61" s="43"/>
      <c r="AYK61" s="43"/>
      <c r="AYL61" s="43"/>
      <c r="AYM61" s="43"/>
      <c r="AYN61" s="43"/>
      <c r="AYO61" s="43"/>
      <c r="AYP61" s="43"/>
      <c r="AYQ61" s="43"/>
      <c r="AYR61" s="43"/>
      <c r="AYS61" s="43"/>
      <c r="AYT61" s="43"/>
      <c r="AYU61" s="43"/>
      <c r="AYV61" s="43"/>
      <c r="AYW61" s="43"/>
      <c r="AYX61" s="43"/>
      <c r="AYY61" s="43"/>
      <c r="AYZ61" s="43"/>
      <c r="AZA61" s="43"/>
      <c r="AZB61" s="43"/>
      <c r="AZC61" s="43"/>
      <c r="AZD61" s="43"/>
      <c r="AZE61" s="43"/>
      <c r="AZF61" s="43"/>
      <c r="AZG61" s="43"/>
      <c r="AZH61" s="43"/>
      <c r="AZI61" s="43"/>
      <c r="AZJ61" s="43"/>
      <c r="AZK61" s="43"/>
      <c r="AZL61" s="43"/>
      <c r="AZM61" s="43"/>
      <c r="AZN61" s="43"/>
      <c r="AZO61" s="43"/>
      <c r="AZP61" s="43"/>
      <c r="AZQ61" s="43"/>
      <c r="AZR61" s="43"/>
      <c r="AZS61" s="43"/>
      <c r="AZT61" s="43"/>
      <c r="AZU61" s="43"/>
      <c r="AZV61" s="43"/>
      <c r="AZW61" s="43"/>
      <c r="AZX61" s="43"/>
      <c r="AZY61" s="43"/>
      <c r="AZZ61" s="43"/>
      <c r="BAA61" s="43"/>
      <c r="BAB61" s="43"/>
      <c r="BAC61" s="43"/>
      <c r="BAD61" s="43"/>
      <c r="BAE61" s="43"/>
      <c r="BAF61" s="43"/>
      <c r="BAG61" s="43"/>
      <c r="BAH61" s="43"/>
      <c r="BAI61" s="43"/>
      <c r="BAJ61" s="43"/>
      <c r="BAK61" s="43"/>
      <c r="BAL61" s="43"/>
      <c r="BAM61" s="43"/>
      <c r="BAN61" s="43"/>
      <c r="BAO61" s="43"/>
      <c r="BAP61" s="43"/>
      <c r="BAQ61" s="43"/>
      <c r="BAR61" s="43"/>
      <c r="BAS61" s="43"/>
      <c r="BAT61" s="43"/>
      <c r="BAU61" s="43"/>
      <c r="BAV61" s="43"/>
      <c r="BAW61" s="43"/>
      <c r="BAX61" s="43"/>
      <c r="BAY61" s="43"/>
      <c r="BAZ61" s="43"/>
      <c r="BBA61" s="43"/>
      <c r="BBB61" s="43"/>
      <c r="BBC61" s="43"/>
      <c r="BBD61" s="43"/>
      <c r="BBE61" s="43"/>
      <c r="BBF61" s="43"/>
      <c r="BBG61" s="43"/>
      <c r="BBH61" s="43"/>
      <c r="BBI61" s="43"/>
      <c r="BBJ61" s="43"/>
      <c r="BBK61" s="43"/>
      <c r="BBL61" s="43"/>
      <c r="BBM61" s="43"/>
      <c r="BBN61" s="43"/>
      <c r="BBO61" s="43"/>
      <c r="BBP61" s="43"/>
      <c r="BBQ61" s="43"/>
      <c r="BBR61" s="43"/>
      <c r="BBS61" s="43"/>
      <c r="BBT61" s="43"/>
      <c r="BBU61" s="43"/>
      <c r="BBV61" s="43"/>
      <c r="BBW61" s="43"/>
      <c r="BBX61" s="43"/>
      <c r="BBY61" s="43"/>
      <c r="BBZ61" s="43"/>
      <c r="BCA61" s="43"/>
      <c r="BCB61" s="43"/>
      <c r="BCC61" s="43"/>
      <c r="BCD61" s="43"/>
      <c r="BCE61" s="43"/>
      <c r="BCF61" s="43"/>
      <c r="BCG61" s="43"/>
      <c r="BCH61" s="43"/>
      <c r="BCI61" s="43"/>
      <c r="BCJ61" s="43"/>
      <c r="BCK61" s="43"/>
      <c r="BCL61" s="43"/>
      <c r="BCM61" s="43"/>
      <c r="BCN61" s="43"/>
      <c r="BCO61" s="43"/>
      <c r="BCP61" s="43"/>
      <c r="BCQ61" s="43"/>
      <c r="BCR61" s="43"/>
      <c r="BCS61" s="43"/>
      <c r="BCT61" s="43"/>
      <c r="BCU61" s="43"/>
      <c r="BCV61" s="43"/>
      <c r="BCW61" s="43"/>
      <c r="BCX61" s="43"/>
      <c r="BCY61" s="43"/>
      <c r="BCZ61" s="43"/>
      <c r="BDA61" s="43"/>
      <c r="BDB61" s="43"/>
      <c r="BDC61" s="43"/>
      <c r="BDD61" s="43"/>
      <c r="BDE61" s="43"/>
      <c r="BDF61" s="43"/>
      <c r="BDG61" s="43"/>
      <c r="BDH61" s="43"/>
      <c r="BDI61" s="43"/>
      <c r="BDJ61" s="43"/>
      <c r="BDK61" s="43"/>
      <c r="BDL61" s="43"/>
      <c r="BDM61" s="43"/>
      <c r="BDN61" s="43"/>
      <c r="BDO61" s="43"/>
      <c r="BDP61" s="43"/>
      <c r="BDQ61" s="43"/>
      <c r="BDR61" s="43"/>
      <c r="BDS61" s="43"/>
      <c r="BDT61" s="43"/>
      <c r="BDU61" s="43"/>
      <c r="BDV61" s="43"/>
      <c r="BDW61" s="43"/>
      <c r="BDX61" s="43"/>
      <c r="BDY61" s="43"/>
      <c r="BDZ61" s="43"/>
      <c r="BEA61" s="43"/>
      <c r="BEB61" s="43"/>
      <c r="BEC61" s="43"/>
      <c r="BED61" s="43"/>
      <c r="BEE61" s="43"/>
      <c r="BEF61" s="43"/>
      <c r="BEG61" s="43"/>
      <c r="BEH61" s="43"/>
      <c r="BEI61" s="43"/>
      <c r="BEJ61" s="43"/>
      <c r="BEK61" s="43"/>
      <c r="BEL61" s="43"/>
      <c r="BEM61" s="43"/>
      <c r="BEN61" s="43"/>
      <c r="BEO61" s="43"/>
      <c r="BEP61" s="43"/>
      <c r="BEQ61" s="43"/>
      <c r="BER61" s="43"/>
      <c r="BES61" s="43"/>
      <c r="BET61" s="43"/>
      <c r="BEU61" s="43"/>
      <c r="BEV61" s="43"/>
      <c r="BEW61" s="43"/>
      <c r="BEX61" s="43"/>
      <c r="BEY61" s="43"/>
      <c r="BEZ61" s="43"/>
      <c r="BFA61" s="43"/>
      <c r="BFB61" s="43"/>
      <c r="BFC61" s="43"/>
      <c r="BFD61" s="43"/>
      <c r="BFE61" s="43"/>
      <c r="BFF61" s="43"/>
      <c r="BFG61" s="43"/>
      <c r="BFH61" s="43"/>
      <c r="BFI61" s="43"/>
      <c r="BFJ61" s="43"/>
      <c r="BFK61" s="43"/>
      <c r="BFL61" s="43"/>
      <c r="BFM61" s="43"/>
      <c r="BFN61" s="43"/>
      <c r="BFO61" s="43"/>
      <c r="BFP61" s="43"/>
      <c r="BFQ61" s="43"/>
      <c r="BFR61" s="43"/>
      <c r="BFS61" s="43"/>
      <c r="BFT61" s="43"/>
      <c r="BFU61" s="43"/>
      <c r="BFV61" s="43"/>
      <c r="BFW61" s="43"/>
      <c r="BFX61" s="43"/>
      <c r="BFY61" s="43"/>
      <c r="BFZ61" s="43"/>
      <c r="BGA61" s="43"/>
      <c r="BGB61" s="43"/>
      <c r="BGC61" s="43"/>
      <c r="BGD61" s="43"/>
      <c r="BGE61" s="43"/>
      <c r="BGF61" s="43"/>
      <c r="BGG61" s="43"/>
      <c r="BGH61" s="43"/>
      <c r="BGI61" s="43"/>
      <c r="BGJ61" s="43"/>
      <c r="BGK61" s="43"/>
      <c r="BGL61" s="43"/>
      <c r="BGM61" s="43"/>
      <c r="BGN61" s="43"/>
      <c r="BGO61" s="43"/>
      <c r="BGP61" s="43"/>
      <c r="BGQ61" s="43"/>
      <c r="BGR61" s="43"/>
      <c r="BGS61" s="43"/>
      <c r="BGT61" s="43"/>
      <c r="BGU61" s="43"/>
      <c r="BGV61" s="43"/>
      <c r="BGW61" s="43"/>
      <c r="BGX61" s="43"/>
      <c r="BGY61" s="43"/>
      <c r="BGZ61" s="43"/>
      <c r="BHA61" s="43"/>
      <c r="BHB61" s="43"/>
      <c r="BHC61" s="43"/>
      <c r="BHD61" s="43"/>
      <c r="BHE61" s="43"/>
      <c r="BHF61" s="43"/>
      <c r="BHG61" s="43"/>
      <c r="BHH61" s="43"/>
      <c r="BHI61" s="43"/>
      <c r="BHJ61" s="43"/>
      <c r="BHK61" s="43"/>
      <c r="BHL61" s="43"/>
      <c r="BHM61" s="43"/>
      <c r="BHN61" s="43"/>
      <c r="BHO61" s="43"/>
      <c r="BHP61" s="43"/>
      <c r="BHQ61" s="43"/>
      <c r="BHR61" s="43"/>
      <c r="BHS61" s="43"/>
      <c r="BHT61" s="43"/>
      <c r="BHU61" s="43"/>
      <c r="BHV61" s="43"/>
      <c r="BHW61" s="43"/>
      <c r="BHX61" s="43"/>
      <c r="BHY61" s="43"/>
      <c r="BHZ61" s="43"/>
      <c r="BIA61" s="43"/>
      <c r="BIB61" s="43"/>
      <c r="BIC61" s="43"/>
      <c r="BID61" s="43"/>
      <c r="BIE61" s="43"/>
      <c r="BIF61" s="43"/>
      <c r="BIG61" s="43"/>
      <c r="BIH61" s="43"/>
      <c r="BII61" s="43"/>
      <c r="BIJ61" s="43"/>
      <c r="BIK61" s="43"/>
      <c r="BIL61" s="43"/>
      <c r="BIM61" s="43"/>
      <c r="BIN61" s="43"/>
      <c r="BIO61" s="43"/>
      <c r="BIP61" s="43"/>
      <c r="BIQ61" s="43"/>
      <c r="BIR61" s="43"/>
      <c r="BIS61" s="43"/>
      <c r="BIT61" s="43"/>
      <c r="BIU61" s="43"/>
      <c r="BIV61" s="43"/>
      <c r="BIW61" s="43"/>
      <c r="BIX61" s="43"/>
      <c r="BIY61" s="43"/>
      <c r="BIZ61" s="43"/>
      <c r="BJA61" s="43"/>
      <c r="BJB61" s="43"/>
      <c r="BJC61" s="43"/>
      <c r="BJD61" s="43"/>
      <c r="BJE61" s="43"/>
      <c r="BJF61" s="43"/>
      <c r="BJG61" s="43"/>
      <c r="BJH61" s="43"/>
      <c r="BJI61" s="43"/>
      <c r="BJJ61" s="43"/>
      <c r="BJK61" s="43"/>
      <c r="BJL61" s="43"/>
      <c r="BJM61" s="43"/>
      <c r="BJN61" s="43"/>
      <c r="BJO61" s="43"/>
      <c r="BJP61" s="43"/>
      <c r="BJQ61" s="43"/>
      <c r="BJR61" s="43"/>
      <c r="BJS61" s="43"/>
      <c r="BJT61" s="43"/>
      <c r="BJU61" s="43"/>
      <c r="BJV61" s="43"/>
      <c r="BJW61" s="43"/>
      <c r="BJX61" s="43"/>
      <c r="BJY61" s="43"/>
      <c r="BJZ61" s="43"/>
      <c r="BKA61" s="43"/>
      <c r="BKB61" s="43"/>
      <c r="BKC61" s="43"/>
      <c r="BKD61" s="43"/>
      <c r="BKE61" s="43"/>
      <c r="BKF61" s="43"/>
      <c r="BKG61" s="43"/>
      <c r="BKH61" s="43"/>
      <c r="BKI61" s="43"/>
      <c r="BKJ61" s="43"/>
      <c r="BKK61" s="43"/>
      <c r="BKL61" s="43"/>
      <c r="BKM61" s="43"/>
      <c r="BKN61" s="43"/>
      <c r="BKO61" s="43"/>
      <c r="BKP61" s="43"/>
      <c r="BKQ61" s="43"/>
      <c r="BKR61" s="43"/>
      <c r="BKS61" s="43"/>
      <c r="BKT61" s="43"/>
      <c r="BKU61" s="43"/>
      <c r="BKV61" s="43"/>
      <c r="BKW61" s="43"/>
      <c r="BKX61" s="43"/>
      <c r="BKY61" s="43"/>
      <c r="BKZ61" s="43"/>
      <c r="BLA61" s="43"/>
      <c r="BLB61" s="43"/>
      <c r="BLC61" s="43"/>
      <c r="BLD61" s="43"/>
      <c r="BLE61" s="43"/>
      <c r="BLF61" s="43"/>
      <c r="BLG61" s="43"/>
      <c r="BLH61" s="43"/>
      <c r="BLI61" s="43"/>
      <c r="BLJ61" s="43"/>
      <c r="BLK61" s="43"/>
      <c r="BLL61" s="43"/>
      <c r="BLM61" s="43"/>
      <c r="BLN61" s="43"/>
      <c r="BLO61" s="43"/>
      <c r="BLP61" s="43"/>
      <c r="BLQ61" s="43"/>
      <c r="BLR61" s="43"/>
      <c r="BLS61" s="43"/>
      <c r="BLT61" s="43"/>
      <c r="BLU61" s="43"/>
      <c r="BLV61" s="43"/>
      <c r="BLW61" s="43"/>
      <c r="BLX61" s="43"/>
      <c r="BLY61" s="43"/>
      <c r="BLZ61" s="43"/>
      <c r="BMA61" s="43"/>
      <c r="BMB61" s="43"/>
      <c r="BMC61" s="43"/>
      <c r="BMD61" s="43"/>
      <c r="BME61" s="43"/>
      <c r="BMF61" s="43"/>
      <c r="BMG61" s="43"/>
      <c r="BMH61" s="43"/>
      <c r="BMI61" s="43"/>
      <c r="BMJ61" s="43"/>
      <c r="BMK61" s="43"/>
      <c r="BML61" s="43"/>
      <c r="BMM61" s="43"/>
      <c r="BMN61" s="43"/>
      <c r="BMO61" s="43"/>
      <c r="BMP61" s="43"/>
      <c r="BMQ61" s="43"/>
      <c r="BMR61" s="43"/>
      <c r="BMS61" s="43"/>
      <c r="BMT61" s="43"/>
      <c r="BMU61" s="43"/>
      <c r="BMV61" s="43"/>
      <c r="BMW61" s="43"/>
      <c r="BMX61" s="43"/>
      <c r="BMY61" s="43"/>
      <c r="BMZ61" s="43"/>
      <c r="BNA61" s="43"/>
      <c r="BNB61" s="43"/>
      <c r="BNC61" s="43"/>
      <c r="BND61" s="43"/>
      <c r="BNE61" s="43"/>
      <c r="BNF61" s="43"/>
      <c r="BNG61" s="43"/>
      <c r="BNH61" s="43"/>
      <c r="BNI61" s="43"/>
      <c r="BNJ61" s="43"/>
      <c r="BNK61" s="43"/>
      <c r="BNL61" s="43"/>
      <c r="BNM61" s="43"/>
      <c r="BNN61" s="43"/>
      <c r="BNO61" s="43"/>
      <c r="BNP61" s="43"/>
      <c r="BNQ61" s="43"/>
      <c r="BNR61" s="43"/>
      <c r="BNS61" s="43"/>
      <c r="BNT61" s="43"/>
      <c r="BNU61" s="43"/>
      <c r="BNV61" s="43"/>
      <c r="BNW61" s="43"/>
      <c r="BNX61" s="43"/>
      <c r="BNY61" s="43"/>
      <c r="BNZ61" s="43"/>
      <c r="BOA61" s="43"/>
      <c r="BOB61" s="43"/>
      <c r="BOC61" s="43"/>
      <c r="BOD61" s="43"/>
      <c r="BOE61" s="43"/>
      <c r="BOF61" s="43"/>
      <c r="BOG61" s="43"/>
      <c r="BOH61" s="43"/>
      <c r="BOI61" s="43"/>
      <c r="BOJ61" s="43"/>
      <c r="BOK61" s="43"/>
      <c r="BOL61" s="43"/>
      <c r="BOM61" s="43"/>
      <c r="BON61" s="43"/>
      <c r="BOO61" s="43"/>
      <c r="BOP61" s="43"/>
      <c r="BOQ61" s="43"/>
      <c r="BOR61" s="43"/>
      <c r="BOS61" s="43"/>
      <c r="BOT61" s="43"/>
      <c r="BOU61" s="43"/>
      <c r="BOV61" s="43"/>
      <c r="BOW61" s="43"/>
      <c r="BOX61" s="43"/>
      <c r="BOY61" s="43"/>
      <c r="BOZ61" s="43"/>
      <c r="BPA61" s="43"/>
      <c r="BPB61" s="43"/>
      <c r="BPC61" s="43"/>
      <c r="BPD61" s="43"/>
      <c r="BPE61" s="43"/>
      <c r="BPF61" s="43"/>
      <c r="BPG61" s="43"/>
      <c r="BPH61" s="43"/>
      <c r="BPI61" s="43"/>
      <c r="BPJ61" s="43"/>
      <c r="BPK61" s="43"/>
      <c r="BPL61" s="43"/>
      <c r="BPM61" s="43"/>
      <c r="BPN61" s="43"/>
      <c r="BPO61" s="43"/>
      <c r="BPP61" s="43"/>
      <c r="BPQ61" s="43"/>
      <c r="BPR61" s="43"/>
      <c r="BPS61" s="43"/>
      <c r="BPT61" s="43"/>
      <c r="BPU61" s="43"/>
      <c r="BPV61" s="43"/>
      <c r="BPW61" s="43"/>
      <c r="BPX61" s="43"/>
      <c r="BPY61" s="43"/>
      <c r="BPZ61" s="43"/>
      <c r="BQA61" s="43"/>
      <c r="BQB61" s="43"/>
      <c r="BQC61" s="43"/>
      <c r="BQD61" s="43"/>
      <c r="BQE61" s="43"/>
      <c r="BQF61" s="43"/>
      <c r="BQG61" s="43"/>
      <c r="BQH61" s="43"/>
      <c r="BQI61" s="43"/>
      <c r="BQJ61" s="43"/>
      <c r="BQK61" s="43"/>
      <c r="BQL61" s="43"/>
      <c r="BQM61" s="43"/>
      <c r="BQN61" s="43"/>
      <c r="BQO61" s="43"/>
      <c r="BQP61" s="43"/>
      <c r="BQQ61" s="43"/>
      <c r="BQR61" s="43"/>
      <c r="BQS61" s="43"/>
      <c r="BQT61" s="43"/>
      <c r="BQU61" s="43"/>
      <c r="BQV61" s="43"/>
      <c r="BQW61" s="43"/>
      <c r="BQX61" s="43"/>
      <c r="BQY61" s="43"/>
      <c r="BQZ61" s="43"/>
      <c r="BRA61" s="43"/>
      <c r="BRB61" s="43"/>
      <c r="BRC61" s="43"/>
      <c r="BRD61" s="43"/>
      <c r="BRE61" s="43"/>
      <c r="BRF61" s="43"/>
      <c r="BRG61" s="43"/>
      <c r="BRH61" s="43"/>
      <c r="BRI61" s="43"/>
      <c r="BRJ61" s="43"/>
      <c r="BRK61" s="43"/>
      <c r="BRL61" s="43"/>
      <c r="BRM61" s="43"/>
      <c r="BRN61" s="43"/>
      <c r="BRO61" s="43"/>
      <c r="BRP61" s="43"/>
      <c r="BRQ61" s="43"/>
      <c r="BRR61" s="43"/>
      <c r="BRS61" s="43"/>
      <c r="BRT61" s="43"/>
      <c r="BRU61" s="43"/>
      <c r="BRV61" s="43"/>
      <c r="BRW61" s="43"/>
      <c r="BRX61" s="43"/>
      <c r="BRY61" s="43"/>
      <c r="BRZ61" s="43"/>
      <c r="BSA61" s="43"/>
      <c r="BSB61" s="43"/>
      <c r="BSC61" s="43"/>
      <c r="BSD61" s="43"/>
      <c r="BSE61" s="43"/>
      <c r="BSF61" s="43"/>
      <c r="BSG61" s="43"/>
      <c r="BSH61" s="43"/>
      <c r="BSI61" s="43"/>
      <c r="BSJ61" s="43"/>
      <c r="BSK61" s="43"/>
      <c r="BSL61" s="43"/>
      <c r="BSM61" s="43"/>
      <c r="BSN61" s="43"/>
      <c r="BSO61" s="43"/>
      <c r="BSP61" s="43"/>
      <c r="BSQ61" s="43"/>
      <c r="BSR61" s="43"/>
      <c r="BSS61" s="43"/>
      <c r="BST61" s="43"/>
      <c r="BSU61" s="43"/>
      <c r="BSV61" s="43"/>
      <c r="BSW61" s="43"/>
      <c r="BSX61" s="43"/>
      <c r="BSY61" s="43"/>
      <c r="BSZ61" s="43"/>
      <c r="BTA61" s="43"/>
      <c r="BTB61" s="43"/>
      <c r="BTC61" s="43"/>
      <c r="BTD61" s="43"/>
      <c r="BTE61" s="43"/>
      <c r="BTF61" s="43"/>
      <c r="BTG61" s="43"/>
      <c r="BTH61" s="43"/>
      <c r="BTI61" s="43"/>
      <c r="BTJ61" s="43"/>
      <c r="BTK61" s="43"/>
      <c r="BTL61" s="43"/>
      <c r="BTM61" s="43"/>
      <c r="BTN61" s="43"/>
      <c r="BTO61" s="43"/>
      <c r="BTP61" s="43"/>
      <c r="BTQ61" s="43"/>
      <c r="BTR61" s="43"/>
      <c r="BTS61" s="43"/>
      <c r="BTT61" s="43"/>
      <c r="BTU61" s="43"/>
      <c r="BTV61" s="43"/>
      <c r="BTW61" s="43"/>
      <c r="BTX61" s="43"/>
      <c r="BTY61" s="43"/>
      <c r="BTZ61" s="43"/>
      <c r="BUA61" s="43"/>
      <c r="BUB61" s="43"/>
      <c r="BUC61" s="43"/>
      <c r="BUD61" s="43"/>
      <c r="BUE61" s="43"/>
      <c r="BUF61" s="43"/>
      <c r="BUG61" s="43"/>
      <c r="BUH61" s="43"/>
      <c r="BUI61" s="43"/>
      <c r="BUJ61" s="43"/>
      <c r="BUK61" s="43"/>
      <c r="BUL61" s="43"/>
      <c r="BUM61" s="43"/>
      <c r="BUN61" s="43"/>
      <c r="BUO61" s="43"/>
      <c r="BUP61" s="43"/>
      <c r="BUQ61" s="43"/>
      <c r="BUR61" s="43"/>
      <c r="BUS61" s="43"/>
      <c r="BUT61" s="43"/>
      <c r="BUU61" s="43"/>
      <c r="BUV61" s="43"/>
      <c r="BUW61" s="43"/>
      <c r="BUX61" s="43"/>
      <c r="BUY61" s="43"/>
      <c r="BUZ61" s="43"/>
      <c r="BVA61" s="43"/>
      <c r="BVB61" s="43"/>
      <c r="BVC61" s="43"/>
      <c r="BVD61" s="43"/>
      <c r="BVE61" s="43"/>
      <c r="BVF61" s="43"/>
      <c r="BVG61" s="43"/>
      <c r="BVH61" s="43"/>
      <c r="BVI61" s="43"/>
      <c r="BVJ61" s="43"/>
      <c r="BVK61" s="43"/>
      <c r="BVL61" s="43"/>
      <c r="BVM61" s="43"/>
      <c r="BVN61" s="43"/>
      <c r="BVO61" s="43"/>
      <c r="BVP61" s="43"/>
      <c r="BVQ61" s="43"/>
      <c r="BVR61" s="43"/>
      <c r="BVS61" s="43"/>
      <c r="BVT61" s="43"/>
      <c r="BVU61" s="43"/>
      <c r="BVV61" s="43"/>
      <c r="BVW61" s="43"/>
      <c r="BVX61" s="43"/>
      <c r="BVY61" s="43"/>
      <c r="BVZ61" s="43"/>
      <c r="BWA61" s="43"/>
      <c r="BWB61" s="43"/>
      <c r="BWC61" s="43"/>
      <c r="BWD61" s="43"/>
      <c r="BWE61" s="43"/>
      <c r="BWF61" s="43"/>
      <c r="BWG61" s="43"/>
      <c r="BWH61" s="43"/>
      <c r="BWI61" s="43"/>
      <c r="BWJ61" s="43"/>
      <c r="BWK61" s="43"/>
      <c r="BWL61" s="43"/>
      <c r="BWM61" s="43"/>
      <c r="BWN61" s="43"/>
      <c r="BWO61" s="43"/>
      <c r="BWP61" s="43"/>
      <c r="BWQ61" s="43"/>
      <c r="BWR61" s="43"/>
      <c r="BWS61" s="43"/>
      <c r="BWT61" s="43"/>
      <c r="BWU61" s="43"/>
      <c r="BWV61" s="43"/>
      <c r="BWW61" s="43"/>
      <c r="BWX61" s="43"/>
      <c r="BWY61" s="43"/>
      <c r="BWZ61" s="43"/>
      <c r="BXA61" s="43"/>
      <c r="BXB61" s="43"/>
      <c r="BXC61" s="43"/>
      <c r="BXD61" s="43"/>
      <c r="BXE61" s="43"/>
      <c r="BXF61" s="43"/>
      <c r="BXG61" s="43"/>
      <c r="BXH61" s="43"/>
      <c r="BXI61" s="43"/>
      <c r="BXJ61" s="43"/>
      <c r="BXK61" s="43"/>
      <c r="BXL61" s="43"/>
      <c r="BXM61" s="43"/>
      <c r="BXN61" s="43"/>
      <c r="BXO61" s="43"/>
      <c r="BXP61" s="43"/>
      <c r="BXQ61" s="43"/>
      <c r="BXR61" s="43"/>
      <c r="BXS61" s="43"/>
      <c r="BXT61" s="43"/>
      <c r="BXU61" s="43"/>
      <c r="BXV61" s="43"/>
      <c r="BXW61" s="43"/>
      <c r="BXX61" s="43"/>
      <c r="BXY61" s="43"/>
      <c r="BXZ61" s="43"/>
      <c r="BYA61" s="43"/>
      <c r="BYB61" s="43"/>
      <c r="BYC61" s="43"/>
      <c r="BYD61" s="43"/>
      <c r="BYE61" s="43"/>
      <c r="BYF61" s="43"/>
      <c r="BYG61" s="43"/>
      <c r="BYH61" s="43"/>
      <c r="BYI61" s="43"/>
      <c r="BYJ61" s="43"/>
      <c r="BYK61" s="43"/>
      <c r="BYL61" s="43"/>
      <c r="BYM61" s="43"/>
      <c r="BYN61" s="43"/>
      <c r="BYO61" s="43"/>
      <c r="BYP61" s="43"/>
      <c r="BYQ61" s="43"/>
      <c r="BYR61" s="43"/>
      <c r="BYS61" s="43"/>
      <c r="BYT61" s="43"/>
      <c r="BYU61" s="43"/>
      <c r="BYV61" s="43"/>
      <c r="BYW61" s="43"/>
      <c r="BYX61" s="43"/>
      <c r="BYY61" s="43"/>
      <c r="BYZ61" s="43"/>
      <c r="BZA61" s="43"/>
      <c r="BZB61" s="43"/>
      <c r="BZC61" s="43"/>
      <c r="BZD61" s="43"/>
      <c r="BZE61" s="43"/>
      <c r="BZF61" s="43"/>
      <c r="BZG61" s="43"/>
      <c r="BZH61" s="43"/>
      <c r="BZI61" s="43"/>
      <c r="BZJ61" s="43"/>
      <c r="BZK61" s="43"/>
      <c r="BZL61" s="43"/>
      <c r="BZM61" s="43"/>
      <c r="BZN61" s="43"/>
      <c r="BZO61" s="43"/>
      <c r="BZP61" s="43"/>
      <c r="BZQ61" s="43"/>
      <c r="BZR61" s="43"/>
      <c r="BZS61" s="43"/>
      <c r="BZT61" s="43"/>
      <c r="BZU61" s="43"/>
      <c r="BZV61" s="43"/>
      <c r="BZW61" s="43"/>
      <c r="BZX61" s="43"/>
      <c r="BZY61" s="43"/>
      <c r="BZZ61" s="43"/>
      <c r="CAA61" s="43"/>
      <c r="CAB61" s="43"/>
      <c r="CAC61" s="43"/>
      <c r="CAD61" s="43"/>
      <c r="CAE61" s="43"/>
      <c r="CAF61" s="43"/>
      <c r="CAG61" s="43"/>
      <c r="CAH61" s="43"/>
      <c r="CAI61" s="43"/>
      <c r="CAJ61" s="43"/>
      <c r="CAK61" s="43"/>
      <c r="CAL61" s="43"/>
      <c r="CAM61" s="43"/>
      <c r="CAN61" s="43"/>
      <c r="CAO61" s="43"/>
      <c r="CAP61" s="43"/>
      <c r="CAQ61" s="43"/>
      <c r="CAR61" s="43"/>
      <c r="CAS61" s="43"/>
      <c r="CAT61" s="43"/>
      <c r="CAU61" s="43"/>
      <c r="CAV61" s="43"/>
      <c r="CAW61" s="43"/>
      <c r="CAX61" s="43"/>
      <c r="CAY61" s="43"/>
      <c r="CAZ61" s="43"/>
      <c r="CBA61" s="43"/>
      <c r="CBB61" s="43"/>
      <c r="CBC61" s="43"/>
      <c r="CBD61" s="43"/>
      <c r="CBE61" s="43"/>
      <c r="CBF61" s="43"/>
      <c r="CBG61" s="43"/>
      <c r="CBH61" s="43"/>
      <c r="CBI61" s="43"/>
      <c r="CBJ61" s="43"/>
      <c r="CBK61" s="43"/>
      <c r="CBL61" s="43"/>
      <c r="CBM61" s="43"/>
      <c r="CBN61" s="43"/>
      <c r="CBO61" s="43"/>
      <c r="CBP61" s="43"/>
      <c r="CBQ61" s="43"/>
      <c r="CBR61" s="43"/>
      <c r="CBS61" s="43"/>
      <c r="CBT61" s="43"/>
      <c r="CBU61" s="43"/>
      <c r="CBV61" s="43"/>
      <c r="CBW61" s="43"/>
      <c r="CBX61" s="43"/>
      <c r="CBY61" s="43"/>
      <c r="CBZ61" s="43"/>
      <c r="CCA61" s="43"/>
      <c r="CCB61" s="43"/>
      <c r="CCC61" s="43"/>
      <c r="CCD61" s="43"/>
      <c r="CCE61" s="43"/>
      <c r="CCF61" s="43"/>
      <c r="CCG61" s="43"/>
      <c r="CCH61" s="43"/>
      <c r="CCI61" s="43"/>
      <c r="CCJ61" s="43"/>
      <c r="CCK61" s="43"/>
      <c r="CCL61" s="43"/>
      <c r="CCM61" s="43"/>
      <c r="CCN61" s="43"/>
      <c r="CCO61" s="43"/>
      <c r="CCP61" s="43"/>
      <c r="CCQ61" s="43"/>
      <c r="CCR61" s="43"/>
      <c r="CCS61" s="43"/>
      <c r="CCT61" s="43"/>
      <c r="CCU61" s="43"/>
      <c r="CCV61" s="43"/>
      <c r="CCW61" s="43"/>
      <c r="CCX61" s="43"/>
      <c r="CCY61" s="43"/>
      <c r="CCZ61" s="43"/>
      <c r="CDA61" s="43"/>
      <c r="CDB61" s="43"/>
      <c r="CDC61" s="43"/>
      <c r="CDD61" s="43"/>
      <c r="CDE61" s="43"/>
      <c r="CDF61" s="43"/>
      <c r="CDG61" s="43"/>
      <c r="CDH61" s="43"/>
      <c r="CDI61" s="43"/>
      <c r="CDJ61" s="43"/>
      <c r="CDK61" s="43"/>
      <c r="CDL61" s="43"/>
      <c r="CDM61" s="43"/>
      <c r="CDN61" s="43"/>
      <c r="CDO61" s="43"/>
      <c r="CDP61" s="43"/>
      <c r="CDQ61" s="43"/>
      <c r="CDR61" s="43"/>
      <c r="CDS61" s="43"/>
      <c r="CDT61" s="43"/>
      <c r="CDU61" s="43"/>
      <c r="CDV61" s="43"/>
      <c r="CDW61" s="43"/>
      <c r="CDX61" s="43"/>
      <c r="CDY61" s="43"/>
      <c r="CDZ61" s="43"/>
      <c r="CEA61" s="43"/>
      <c r="CEB61" s="43"/>
      <c r="CEC61" s="43"/>
      <c r="CED61" s="43"/>
      <c r="CEE61" s="43"/>
      <c r="CEF61" s="43"/>
      <c r="CEG61" s="43"/>
      <c r="CEH61" s="43"/>
      <c r="CEI61" s="43"/>
      <c r="CEJ61" s="43"/>
      <c r="CEK61" s="43"/>
      <c r="CEL61" s="43"/>
      <c r="CEM61" s="43"/>
      <c r="CEN61" s="43"/>
      <c r="CEO61" s="43"/>
      <c r="CEP61" s="43"/>
      <c r="CEQ61" s="43"/>
      <c r="CER61" s="43"/>
      <c r="CES61" s="43"/>
      <c r="CET61" s="43"/>
      <c r="CEU61" s="43"/>
      <c r="CEV61" s="43"/>
      <c r="CEW61" s="43"/>
      <c r="CEX61" s="43"/>
      <c r="CEY61" s="43"/>
      <c r="CEZ61" s="43"/>
      <c r="CFA61" s="43"/>
      <c r="CFB61" s="43"/>
      <c r="CFC61" s="43"/>
      <c r="CFD61" s="43"/>
      <c r="CFE61" s="43"/>
      <c r="CFF61" s="43"/>
      <c r="CFG61" s="43"/>
      <c r="CFH61" s="43"/>
      <c r="CFI61" s="43"/>
      <c r="CFJ61" s="43"/>
      <c r="CFK61" s="43"/>
      <c r="CFL61" s="43"/>
      <c r="CFM61" s="43"/>
      <c r="CFN61" s="43"/>
      <c r="CFO61" s="43"/>
      <c r="CFP61" s="43"/>
      <c r="CFQ61" s="43"/>
      <c r="CFR61" s="43"/>
      <c r="CFS61" s="43"/>
      <c r="CFT61" s="43"/>
      <c r="CFU61" s="43"/>
      <c r="CFV61" s="43"/>
      <c r="CFW61" s="43"/>
      <c r="CFX61" s="43"/>
      <c r="CFY61" s="43"/>
      <c r="CFZ61" s="43"/>
      <c r="CGA61" s="43"/>
      <c r="CGB61" s="43"/>
      <c r="CGC61" s="43"/>
      <c r="CGD61" s="43"/>
      <c r="CGE61" s="43"/>
      <c r="CGF61" s="43"/>
      <c r="CGG61" s="43"/>
      <c r="CGH61" s="43"/>
      <c r="CGI61" s="43"/>
      <c r="CGJ61" s="43"/>
      <c r="CGK61" s="43"/>
      <c r="CGL61" s="43"/>
      <c r="CGM61" s="43"/>
      <c r="CGN61" s="43"/>
      <c r="CGO61" s="43"/>
      <c r="CGP61" s="43"/>
      <c r="CGQ61" s="43"/>
      <c r="CGR61" s="43"/>
      <c r="CGS61" s="43"/>
      <c r="CGT61" s="43"/>
      <c r="CGU61" s="43"/>
      <c r="CGV61" s="43"/>
      <c r="CGW61" s="43"/>
      <c r="CGX61" s="43"/>
      <c r="CGY61" s="43"/>
      <c r="CGZ61" s="43"/>
      <c r="CHA61" s="43"/>
      <c r="CHB61" s="43"/>
      <c r="CHC61" s="43"/>
      <c r="CHD61" s="43"/>
      <c r="CHE61" s="43"/>
      <c r="CHF61" s="43"/>
      <c r="CHG61" s="43"/>
      <c r="CHH61" s="43"/>
      <c r="CHI61" s="43"/>
      <c r="CHJ61" s="43"/>
      <c r="CHK61" s="43"/>
      <c r="CHL61" s="43"/>
      <c r="CHM61" s="43"/>
      <c r="CHN61" s="43"/>
      <c r="CHO61" s="43"/>
      <c r="CHP61" s="43"/>
      <c r="CHQ61" s="43"/>
      <c r="CHR61" s="43"/>
      <c r="CHS61" s="43"/>
      <c r="CHT61" s="43"/>
      <c r="CHU61" s="43"/>
      <c r="CHV61" s="43"/>
      <c r="CHW61" s="43"/>
      <c r="CHX61" s="43"/>
      <c r="CHY61" s="43"/>
      <c r="CHZ61" s="43"/>
      <c r="CIA61" s="43"/>
      <c r="CIB61" s="43"/>
      <c r="CIC61" s="43"/>
      <c r="CID61" s="43"/>
      <c r="CIE61" s="43"/>
      <c r="CIF61" s="43"/>
      <c r="CIG61" s="43"/>
      <c r="CIH61" s="43"/>
      <c r="CII61" s="43"/>
      <c r="CIJ61" s="43"/>
      <c r="CIK61" s="43"/>
      <c r="CIL61" s="43"/>
      <c r="CIM61" s="43"/>
      <c r="CIN61" s="43"/>
      <c r="CIO61" s="43"/>
      <c r="CIP61" s="43"/>
      <c r="CIQ61" s="43"/>
      <c r="CIR61" s="43"/>
      <c r="CIS61" s="43"/>
      <c r="CIT61" s="43"/>
      <c r="CIU61" s="43"/>
      <c r="CIV61" s="43"/>
      <c r="CIW61" s="43"/>
      <c r="CIX61" s="43"/>
      <c r="CIY61" s="43"/>
      <c r="CIZ61" s="43"/>
      <c r="CJA61" s="43"/>
      <c r="CJB61" s="43"/>
      <c r="CJC61" s="43"/>
      <c r="CJD61" s="43"/>
      <c r="CJE61" s="43"/>
      <c r="CJF61" s="43"/>
      <c r="CJG61" s="43"/>
      <c r="CJH61" s="43"/>
      <c r="CJI61" s="43"/>
      <c r="CJJ61" s="43"/>
      <c r="CJK61" s="43"/>
      <c r="CJL61" s="43"/>
      <c r="CJM61" s="43"/>
      <c r="CJN61" s="43"/>
      <c r="CJO61" s="43"/>
      <c r="CJP61" s="43"/>
      <c r="CJQ61" s="43"/>
      <c r="CJR61" s="43"/>
      <c r="CJS61" s="43"/>
      <c r="CJT61" s="43"/>
      <c r="CJU61" s="43"/>
      <c r="CJV61" s="43"/>
      <c r="CJW61" s="43"/>
      <c r="CJX61" s="43"/>
      <c r="CJY61" s="43"/>
      <c r="CJZ61" s="43"/>
      <c r="CKA61" s="43"/>
      <c r="CKB61" s="43"/>
      <c r="CKC61" s="43"/>
      <c r="CKD61" s="43"/>
      <c r="CKE61" s="43"/>
      <c r="CKF61" s="43"/>
      <c r="CKG61" s="43"/>
      <c r="CKH61" s="43"/>
      <c r="CKI61" s="43"/>
      <c r="CKJ61" s="43"/>
      <c r="CKK61" s="43"/>
      <c r="CKL61" s="43"/>
      <c r="CKM61" s="43"/>
      <c r="CKN61" s="43"/>
      <c r="CKO61" s="43"/>
      <c r="CKP61" s="43"/>
      <c r="CKQ61" s="43"/>
      <c r="CKR61" s="43"/>
      <c r="CKS61" s="43"/>
      <c r="CKT61" s="43"/>
      <c r="CKU61" s="43"/>
      <c r="CKV61" s="43"/>
      <c r="CKW61" s="43"/>
      <c r="CKX61" s="43"/>
      <c r="CKY61" s="43"/>
      <c r="CKZ61" s="43"/>
      <c r="CLA61" s="43"/>
      <c r="CLB61" s="43"/>
      <c r="CLC61" s="43"/>
      <c r="CLD61" s="43"/>
      <c r="CLE61" s="43"/>
      <c r="CLF61" s="43"/>
      <c r="CLG61" s="43"/>
      <c r="CLH61" s="43"/>
      <c r="CLI61" s="43"/>
      <c r="CLJ61" s="43"/>
      <c r="CLK61" s="43"/>
      <c r="CLL61" s="43"/>
      <c r="CLM61" s="43"/>
      <c r="CLN61" s="43"/>
      <c r="CLO61" s="43"/>
      <c r="CLP61" s="43"/>
      <c r="CLQ61" s="43"/>
      <c r="CLR61" s="43"/>
      <c r="CLS61" s="43"/>
      <c r="CLT61" s="43"/>
      <c r="CLU61" s="43"/>
      <c r="CLV61" s="43"/>
      <c r="CLW61" s="43"/>
      <c r="CLX61" s="43"/>
      <c r="CLY61" s="43"/>
      <c r="CLZ61" s="43"/>
      <c r="CMA61" s="43"/>
      <c r="CMB61" s="43"/>
      <c r="CMC61" s="43"/>
      <c r="CMD61" s="43"/>
      <c r="CME61" s="43"/>
      <c r="CMF61" s="43"/>
      <c r="CMG61" s="43"/>
      <c r="CMH61" s="43"/>
      <c r="CMI61" s="43"/>
      <c r="CMJ61" s="43"/>
      <c r="CMK61" s="43"/>
      <c r="CML61" s="43"/>
      <c r="CMM61" s="43"/>
      <c r="CMN61" s="43"/>
      <c r="CMO61" s="43"/>
      <c r="CMP61" s="43"/>
      <c r="CMQ61" s="43"/>
      <c r="CMR61" s="43"/>
      <c r="CMS61" s="43"/>
      <c r="CMT61" s="43"/>
      <c r="CMU61" s="43"/>
      <c r="CMV61" s="43"/>
      <c r="CMW61" s="43"/>
      <c r="CMX61" s="43"/>
      <c r="CMY61" s="43"/>
      <c r="CMZ61" s="43"/>
      <c r="CNA61" s="43"/>
      <c r="CNB61" s="43"/>
      <c r="CNC61" s="43"/>
      <c r="CND61" s="43"/>
      <c r="CNE61" s="43"/>
      <c r="CNF61" s="43"/>
      <c r="CNG61" s="43"/>
      <c r="CNH61" s="43"/>
      <c r="CNI61" s="43"/>
      <c r="CNJ61" s="43"/>
      <c r="CNK61" s="43"/>
      <c r="CNL61" s="43"/>
      <c r="CNM61" s="43"/>
      <c r="CNN61" s="43"/>
      <c r="CNO61" s="43"/>
      <c r="CNP61" s="43"/>
      <c r="CNQ61" s="43"/>
      <c r="CNR61" s="43"/>
      <c r="CNS61" s="43"/>
      <c r="CNT61" s="43"/>
      <c r="CNU61" s="43"/>
      <c r="CNV61" s="43"/>
      <c r="CNW61" s="43"/>
      <c r="CNX61" s="43"/>
      <c r="CNY61" s="43"/>
      <c r="CNZ61" s="43"/>
      <c r="COA61" s="43"/>
      <c r="COB61" s="43"/>
      <c r="COC61" s="43"/>
      <c r="COD61" s="43"/>
      <c r="COE61" s="43"/>
      <c r="COF61" s="43"/>
      <c r="COG61" s="43"/>
      <c r="COH61" s="43"/>
      <c r="COI61" s="43"/>
      <c r="COJ61" s="43"/>
      <c r="COK61" s="43"/>
      <c r="COL61" s="43"/>
      <c r="COM61" s="43"/>
      <c r="CON61" s="43"/>
      <c r="COO61" s="43"/>
      <c r="COP61" s="43"/>
      <c r="COQ61" s="43"/>
      <c r="COR61" s="43"/>
      <c r="COS61" s="43"/>
      <c r="COT61" s="43"/>
      <c r="COU61" s="43"/>
      <c r="COV61" s="43"/>
      <c r="COW61" s="43"/>
      <c r="COX61" s="43"/>
      <c r="COY61" s="43"/>
      <c r="COZ61" s="43"/>
      <c r="CPA61" s="43"/>
      <c r="CPB61" s="43"/>
      <c r="CPC61" s="43"/>
      <c r="CPD61" s="43"/>
      <c r="CPE61" s="43"/>
      <c r="CPF61" s="43"/>
      <c r="CPG61" s="43"/>
      <c r="CPH61" s="43"/>
      <c r="CPI61" s="43"/>
      <c r="CPJ61" s="43"/>
      <c r="CPK61" s="43"/>
      <c r="CPL61" s="43"/>
      <c r="CPM61" s="43"/>
      <c r="CPN61" s="43"/>
      <c r="CPO61" s="43"/>
      <c r="CPP61" s="43"/>
      <c r="CPQ61" s="43"/>
      <c r="CPR61" s="43"/>
      <c r="CPS61" s="43"/>
      <c r="CPT61" s="43"/>
      <c r="CPU61" s="43"/>
      <c r="CPV61" s="43"/>
      <c r="CPW61" s="43"/>
      <c r="CPX61" s="43"/>
      <c r="CPY61" s="43"/>
      <c r="CPZ61" s="43"/>
      <c r="CQA61" s="43"/>
      <c r="CQB61" s="43"/>
      <c r="CQC61" s="43"/>
      <c r="CQD61" s="43"/>
      <c r="CQE61" s="43"/>
      <c r="CQF61" s="43"/>
      <c r="CQG61" s="43"/>
      <c r="CQH61" s="43"/>
      <c r="CQI61" s="43"/>
      <c r="CQJ61" s="43"/>
      <c r="CQK61" s="43"/>
      <c r="CQL61" s="43"/>
      <c r="CQM61" s="43"/>
      <c r="CQN61" s="43"/>
      <c r="CQO61" s="43"/>
      <c r="CQP61" s="43"/>
      <c r="CQQ61" s="43"/>
      <c r="CQR61" s="43"/>
      <c r="CQS61" s="43"/>
      <c r="CQT61" s="43"/>
      <c r="CQU61" s="43"/>
      <c r="CQV61" s="43"/>
      <c r="CQW61" s="43"/>
      <c r="CQX61" s="43"/>
      <c r="CQY61" s="43"/>
      <c r="CQZ61" s="43"/>
      <c r="CRA61" s="43"/>
      <c r="CRB61" s="43"/>
      <c r="CRC61" s="43"/>
      <c r="CRD61" s="43"/>
      <c r="CRE61" s="43"/>
      <c r="CRF61" s="43"/>
      <c r="CRG61" s="43"/>
      <c r="CRH61" s="43"/>
      <c r="CRI61" s="43"/>
      <c r="CRJ61" s="43"/>
      <c r="CRK61" s="43"/>
      <c r="CRL61" s="43"/>
      <c r="CRM61" s="43"/>
      <c r="CRN61" s="43"/>
      <c r="CRO61" s="43"/>
      <c r="CRP61" s="43"/>
      <c r="CRQ61" s="43"/>
      <c r="CRR61" s="43"/>
      <c r="CRS61" s="43"/>
      <c r="CRT61" s="43"/>
      <c r="CRU61" s="43"/>
      <c r="CRV61" s="43"/>
      <c r="CRW61" s="43"/>
      <c r="CRX61" s="43"/>
      <c r="CRY61" s="43"/>
      <c r="CRZ61" s="43"/>
      <c r="CSA61" s="43"/>
      <c r="CSB61" s="43"/>
      <c r="CSC61" s="43"/>
      <c r="CSD61" s="43"/>
      <c r="CSE61" s="43"/>
      <c r="CSF61" s="43"/>
      <c r="CSG61" s="43"/>
      <c r="CSH61" s="43"/>
      <c r="CSI61" s="43"/>
      <c r="CSJ61" s="43"/>
      <c r="CSK61" s="43"/>
      <c r="CSL61" s="43"/>
      <c r="CSM61" s="43"/>
      <c r="CSN61" s="43"/>
      <c r="CSO61" s="43"/>
      <c r="CSP61" s="43"/>
      <c r="CSQ61" s="43"/>
      <c r="CSR61" s="43"/>
      <c r="CSS61" s="43"/>
      <c r="CST61" s="43"/>
      <c r="CSU61" s="43"/>
      <c r="CSV61" s="43"/>
      <c r="CSW61" s="43"/>
      <c r="CSX61" s="43"/>
      <c r="CSY61" s="43"/>
      <c r="CSZ61" s="43"/>
      <c r="CTA61" s="43"/>
      <c r="CTB61" s="43"/>
      <c r="CTC61" s="43"/>
      <c r="CTD61" s="43"/>
      <c r="CTE61" s="43"/>
      <c r="CTF61" s="43"/>
      <c r="CTG61" s="43"/>
      <c r="CTH61" s="43"/>
      <c r="CTI61" s="43"/>
      <c r="CTJ61" s="43"/>
      <c r="CTK61" s="43"/>
      <c r="CTL61" s="43"/>
      <c r="CTM61" s="43"/>
      <c r="CTN61" s="43"/>
      <c r="CTO61" s="43"/>
      <c r="CTP61" s="43"/>
      <c r="CTQ61" s="43"/>
      <c r="CTR61" s="43"/>
      <c r="CTS61" s="43"/>
      <c r="CTT61" s="43"/>
      <c r="CTU61" s="43"/>
      <c r="CTV61" s="43"/>
      <c r="CTW61" s="43"/>
      <c r="CTX61" s="43"/>
      <c r="CTY61" s="43"/>
      <c r="CTZ61" s="43"/>
      <c r="CUA61" s="43"/>
      <c r="CUB61" s="43"/>
      <c r="CUC61" s="43"/>
      <c r="CUD61" s="43"/>
      <c r="CUE61" s="43"/>
      <c r="CUF61" s="43"/>
      <c r="CUG61" s="43"/>
      <c r="CUH61" s="43"/>
      <c r="CUI61" s="43"/>
      <c r="CUJ61" s="43"/>
      <c r="CUK61" s="43"/>
      <c r="CUL61" s="43"/>
      <c r="CUM61" s="43"/>
      <c r="CUN61" s="43"/>
      <c r="CUO61" s="43"/>
      <c r="CUP61" s="43"/>
      <c r="CUQ61" s="43"/>
      <c r="CUR61" s="43"/>
      <c r="CUS61" s="43"/>
      <c r="CUT61" s="43"/>
      <c r="CUU61" s="43"/>
      <c r="CUV61" s="43"/>
      <c r="CUW61" s="43"/>
      <c r="CUX61" s="43"/>
      <c r="CUY61" s="43"/>
      <c r="CUZ61" s="43"/>
      <c r="CVA61" s="43"/>
      <c r="CVB61" s="43"/>
      <c r="CVC61" s="43"/>
      <c r="CVD61" s="43"/>
      <c r="CVE61" s="43"/>
      <c r="CVF61" s="43"/>
      <c r="CVG61" s="43"/>
      <c r="CVH61" s="43"/>
      <c r="CVI61" s="43"/>
      <c r="CVJ61" s="43"/>
      <c r="CVK61" s="43"/>
      <c r="CVL61" s="43"/>
      <c r="CVM61" s="43"/>
      <c r="CVN61" s="43"/>
      <c r="CVO61" s="43"/>
      <c r="CVP61" s="43"/>
      <c r="CVQ61" s="43"/>
      <c r="CVR61" s="43"/>
      <c r="CVS61" s="43"/>
      <c r="CVT61" s="43"/>
      <c r="CVU61" s="43"/>
      <c r="CVV61" s="43"/>
      <c r="CVW61" s="43"/>
      <c r="CVX61" s="43"/>
      <c r="CVY61" s="43"/>
      <c r="CVZ61" s="43"/>
      <c r="CWA61" s="43"/>
      <c r="CWB61" s="43"/>
      <c r="CWC61" s="43"/>
      <c r="CWD61" s="43"/>
      <c r="CWE61" s="43"/>
      <c r="CWF61" s="43"/>
      <c r="CWG61" s="43"/>
      <c r="CWH61" s="43"/>
      <c r="CWI61" s="43"/>
      <c r="CWJ61" s="43"/>
      <c r="CWK61" s="43"/>
      <c r="CWL61" s="43"/>
      <c r="CWM61" s="43"/>
      <c r="CWN61" s="43"/>
      <c r="CWO61" s="43"/>
      <c r="CWP61" s="43"/>
      <c r="CWQ61" s="43"/>
      <c r="CWR61" s="43"/>
      <c r="CWS61" s="43"/>
      <c r="CWT61" s="43"/>
      <c r="CWU61" s="43"/>
      <c r="CWV61" s="43"/>
      <c r="CWW61" s="43"/>
      <c r="CWX61" s="43"/>
      <c r="CWY61" s="43"/>
      <c r="CWZ61" s="43"/>
      <c r="CXA61" s="43"/>
      <c r="CXB61" s="43"/>
      <c r="CXC61" s="43"/>
      <c r="CXD61" s="43"/>
      <c r="CXE61" s="43"/>
      <c r="CXF61" s="43"/>
      <c r="CXG61" s="43"/>
      <c r="CXH61" s="43"/>
      <c r="CXI61" s="43"/>
      <c r="CXJ61" s="43"/>
      <c r="CXK61" s="43"/>
      <c r="CXL61" s="43"/>
      <c r="CXM61" s="43"/>
      <c r="CXN61" s="43"/>
      <c r="CXO61" s="43"/>
      <c r="CXP61" s="43"/>
      <c r="CXQ61" s="43"/>
      <c r="CXR61" s="43"/>
      <c r="CXS61" s="43"/>
      <c r="CXT61" s="43"/>
      <c r="CXU61" s="43"/>
      <c r="CXV61" s="43"/>
      <c r="CXW61" s="43"/>
      <c r="CXX61" s="43"/>
      <c r="CXY61" s="43"/>
      <c r="CXZ61" s="43"/>
      <c r="CYA61" s="43"/>
      <c r="CYB61" s="43"/>
      <c r="CYC61" s="43"/>
      <c r="CYD61" s="43"/>
      <c r="CYE61" s="43"/>
      <c r="CYF61" s="43"/>
      <c r="CYG61" s="43"/>
      <c r="CYH61" s="43"/>
      <c r="CYI61" s="43"/>
      <c r="CYJ61" s="43"/>
      <c r="CYK61" s="43"/>
      <c r="CYL61" s="43"/>
      <c r="CYM61" s="43"/>
      <c r="CYN61" s="43"/>
      <c r="CYO61" s="43"/>
      <c r="CYP61" s="43"/>
      <c r="CYQ61" s="43"/>
      <c r="CYR61" s="43"/>
      <c r="CYS61" s="43"/>
      <c r="CYT61" s="43"/>
      <c r="CYU61" s="43"/>
      <c r="CYV61" s="43"/>
      <c r="CYW61" s="43"/>
      <c r="CYX61" s="43"/>
      <c r="CYY61" s="43"/>
      <c r="CYZ61" s="43"/>
      <c r="CZA61" s="43"/>
      <c r="CZB61" s="43"/>
      <c r="CZC61" s="43"/>
      <c r="CZD61" s="43"/>
      <c r="CZE61" s="43"/>
      <c r="CZF61" s="43"/>
      <c r="CZG61" s="43"/>
      <c r="CZH61" s="43"/>
      <c r="CZI61" s="43"/>
      <c r="CZJ61" s="43"/>
      <c r="CZK61" s="43"/>
      <c r="CZL61" s="43"/>
      <c r="CZM61" s="43"/>
      <c r="CZN61" s="43"/>
      <c r="CZO61" s="43"/>
      <c r="CZP61" s="43"/>
      <c r="CZQ61" s="43"/>
      <c r="CZR61" s="43"/>
      <c r="CZS61" s="43"/>
      <c r="CZT61" s="43"/>
      <c r="CZU61" s="43"/>
      <c r="CZV61" s="43"/>
      <c r="CZW61" s="43"/>
      <c r="CZX61" s="43"/>
      <c r="CZY61" s="43"/>
      <c r="CZZ61" s="43"/>
      <c r="DAA61" s="43"/>
      <c r="DAB61" s="43"/>
      <c r="DAC61" s="43"/>
      <c r="DAD61" s="43"/>
      <c r="DAE61" s="43"/>
      <c r="DAF61" s="43"/>
      <c r="DAG61" s="43"/>
      <c r="DAH61" s="43"/>
      <c r="DAI61" s="43"/>
      <c r="DAJ61" s="43"/>
      <c r="DAK61" s="43"/>
      <c r="DAL61" s="43"/>
      <c r="DAM61" s="43"/>
      <c r="DAN61" s="43"/>
      <c r="DAO61" s="43"/>
      <c r="DAP61" s="43"/>
      <c r="DAQ61" s="43"/>
      <c r="DAR61" s="43"/>
      <c r="DAS61" s="43"/>
      <c r="DAT61" s="43"/>
      <c r="DAU61" s="43"/>
      <c r="DAV61" s="43"/>
      <c r="DAW61" s="43"/>
      <c r="DAX61" s="43"/>
      <c r="DAY61" s="43"/>
      <c r="DAZ61" s="43"/>
      <c r="DBA61" s="43"/>
      <c r="DBB61" s="43"/>
      <c r="DBC61" s="43"/>
      <c r="DBD61" s="43"/>
      <c r="DBE61" s="43"/>
      <c r="DBF61" s="43"/>
      <c r="DBG61" s="43"/>
      <c r="DBH61" s="43"/>
      <c r="DBI61" s="43"/>
      <c r="DBJ61" s="43"/>
      <c r="DBK61" s="43"/>
      <c r="DBL61" s="43"/>
      <c r="DBM61" s="43"/>
      <c r="DBN61" s="43"/>
      <c r="DBO61" s="43"/>
      <c r="DBP61" s="43"/>
      <c r="DBQ61" s="43"/>
      <c r="DBR61" s="43"/>
      <c r="DBS61" s="43"/>
      <c r="DBT61" s="43"/>
      <c r="DBU61" s="43"/>
      <c r="DBV61" s="43"/>
      <c r="DBW61" s="43"/>
      <c r="DBX61" s="43"/>
      <c r="DBY61" s="43"/>
      <c r="DBZ61" s="43"/>
      <c r="DCA61" s="43"/>
      <c r="DCB61" s="43"/>
      <c r="DCC61" s="43"/>
      <c r="DCD61" s="43"/>
      <c r="DCE61" s="43"/>
      <c r="DCF61" s="43"/>
      <c r="DCG61" s="43"/>
      <c r="DCH61" s="43"/>
      <c r="DCI61" s="43"/>
      <c r="DCJ61" s="43"/>
      <c r="DCK61" s="43"/>
      <c r="DCL61" s="43"/>
      <c r="DCM61" s="43"/>
      <c r="DCN61" s="43"/>
      <c r="DCO61" s="43"/>
      <c r="DCP61" s="43"/>
      <c r="DCQ61" s="43"/>
      <c r="DCR61" s="43"/>
      <c r="DCS61" s="43"/>
      <c r="DCT61" s="43"/>
      <c r="DCU61" s="43"/>
      <c r="DCV61" s="43"/>
      <c r="DCW61" s="43"/>
      <c r="DCX61" s="43"/>
      <c r="DCY61" s="43"/>
      <c r="DCZ61" s="43"/>
      <c r="DDA61" s="43"/>
      <c r="DDB61" s="43"/>
      <c r="DDC61" s="43"/>
      <c r="DDD61" s="43"/>
      <c r="DDE61" s="43"/>
      <c r="DDF61" s="43"/>
      <c r="DDG61" s="43"/>
      <c r="DDH61" s="43"/>
      <c r="DDI61" s="43"/>
      <c r="DDJ61" s="43"/>
      <c r="DDK61" s="43"/>
      <c r="DDL61" s="43"/>
      <c r="DDM61" s="43"/>
      <c r="DDN61" s="43"/>
      <c r="DDO61" s="43"/>
      <c r="DDP61" s="43"/>
      <c r="DDQ61" s="43"/>
      <c r="DDR61" s="43"/>
      <c r="DDS61" s="43"/>
      <c r="DDT61" s="43"/>
      <c r="DDU61" s="43"/>
      <c r="DDV61" s="43"/>
      <c r="DDW61" s="43"/>
      <c r="DDX61" s="43"/>
      <c r="DDY61" s="43"/>
      <c r="DDZ61" s="43"/>
      <c r="DEA61" s="43"/>
      <c r="DEB61" s="43"/>
      <c r="DEC61" s="43"/>
      <c r="DED61" s="43"/>
      <c r="DEE61" s="43"/>
      <c r="DEF61" s="43"/>
      <c r="DEG61" s="43"/>
      <c r="DEH61" s="43"/>
      <c r="DEI61" s="43"/>
      <c r="DEJ61" s="43"/>
      <c r="DEK61" s="43"/>
      <c r="DEL61" s="43"/>
      <c r="DEM61" s="43"/>
      <c r="DEN61" s="43"/>
      <c r="DEO61" s="43"/>
      <c r="DEP61" s="43"/>
      <c r="DEQ61" s="43"/>
      <c r="DER61" s="43"/>
      <c r="DES61" s="43"/>
      <c r="DET61" s="43"/>
      <c r="DEU61" s="43"/>
      <c r="DEV61" s="43"/>
      <c r="DEW61" s="43"/>
      <c r="DEX61" s="43"/>
      <c r="DEY61" s="43"/>
      <c r="DEZ61" s="43"/>
      <c r="DFA61" s="43"/>
      <c r="DFB61" s="43"/>
      <c r="DFC61" s="43"/>
      <c r="DFD61" s="43"/>
      <c r="DFE61" s="43"/>
      <c r="DFF61" s="43"/>
      <c r="DFG61" s="43"/>
      <c r="DFH61" s="43"/>
      <c r="DFI61" s="43"/>
      <c r="DFJ61" s="43"/>
      <c r="DFK61" s="43"/>
      <c r="DFL61" s="43"/>
      <c r="DFM61" s="43"/>
      <c r="DFN61" s="43"/>
      <c r="DFO61" s="43"/>
      <c r="DFP61" s="43"/>
      <c r="DFQ61" s="43"/>
      <c r="DFR61" s="43"/>
      <c r="DFS61" s="43"/>
      <c r="DFT61" s="43"/>
      <c r="DFU61" s="43"/>
      <c r="DFV61" s="43"/>
      <c r="DFW61" s="43"/>
      <c r="DFX61" s="43"/>
      <c r="DFY61" s="43"/>
      <c r="DFZ61" s="43"/>
      <c r="DGA61" s="43"/>
      <c r="DGB61" s="43"/>
      <c r="DGC61" s="43"/>
      <c r="DGD61" s="43"/>
      <c r="DGE61" s="43"/>
      <c r="DGF61" s="43"/>
      <c r="DGG61" s="43"/>
      <c r="DGH61" s="43"/>
      <c r="DGI61" s="43"/>
      <c r="DGJ61" s="43"/>
      <c r="DGK61" s="43"/>
      <c r="DGL61" s="43"/>
      <c r="DGM61" s="43"/>
      <c r="DGN61" s="43"/>
      <c r="DGO61" s="43"/>
      <c r="DGP61" s="43"/>
      <c r="DGQ61" s="43"/>
      <c r="DGR61" s="43"/>
      <c r="DGS61" s="43"/>
      <c r="DGT61" s="43"/>
      <c r="DGU61" s="43"/>
      <c r="DGV61" s="43"/>
      <c r="DGW61" s="43"/>
      <c r="DGX61" s="43"/>
      <c r="DGY61" s="43"/>
      <c r="DGZ61" s="43"/>
      <c r="DHA61" s="43"/>
      <c r="DHB61" s="43"/>
      <c r="DHC61" s="43"/>
      <c r="DHD61" s="43"/>
      <c r="DHE61" s="43"/>
      <c r="DHF61" s="43"/>
      <c r="DHG61" s="43"/>
      <c r="DHH61" s="43"/>
      <c r="DHI61" s="43"/>
      <c r="DHJ61" s="43"/>
      <c r="DHK61" s="43"/>
      <c r="DHL61" s="43"/>
      <c r="DHM61" s="43"/>
      <c r="DHN61" s="43"/>
      <c r="DHO61" s="43"/>
      <c r="DHP61" s="43"/>
      <c r="DHQ61" s="43"/>
      <c r="DHR61" s="43"/>
      <c r="DHS61" s="43"/>
      <c r="DHT61" s="43"/>
      <c r="DHU61" s="43"/>
      <c r="DHV61" s="43"/>
      <c r="DHW61" s="43"/>
      <c r="DHX61" s="43"/>
      <c r="DHY61" s="43"/>
      <c r="DHZ61" s="43"/>
      <c r="DIA61" s="43"/>
      <c r="DIB61" s="43"/>
      <c r="DIC61" s="43"/>
      <c r="DID61" s="43"/>
      <c r="DIE61" s="43"/>
      <c r="DIF61" s="43"/>
      <c r="DIG61" s="43"/>
      <c r="DIH61" s="43"/>
      <c r="DII61" s="43"/>
      <c r="DIJ61" s="43"/>
      <c r="DIK61" s="43"/>
      <c r="DIL61" s="43"/>
      <c r="DIM61" s="43"/>
      <c r="DIN61" s="43"/>
      <c r="DIO61" s="43"/>
      <c r="DIP61" s="43"/>
      <c r="DIQ61" s="43"/>
      <c r="DIR61" s="43"/>
      <c r="DIS61" s="43"/>
      <c r="DIT61" s="43"/>
      <c r="DIU61" s="43"/>
      <c r="DIV61" s="43"/>
      <c r="DIW61" s="43"/>
      <c r="DIX61" s="43"/>
      <c r="DIY61" s="43"/>
      <c r="DIZ61" s="43"/>
      <c r="DJA61" s="43"/>
      <c r="DJB61" s="43"/>
      <c r="DJC61" s="43"/>
      <c r="DJD61" s="43"/>
      <c r="DJE61" s="43"/>
      <c r="DJF61" s="43"/>
      <c r="DJG61" s="43"/>
      <c r="DJH61" s="43"/>
      <c r="DJI61" s="43"/>
      <c r="DJJ61" s="43"/>
      <c r="DJK61" s="43"/>
      <c r="DJL61" s="43"/>
      <c r="DJM61" s="43"/>
      <c r="DJN61" s="43"/>
      <c r="DJO61" s="43"/>
      <c r="DJP61" s="43"/>
      <c r="DJQ61" s="43"/>
      <c r="DJR61" s="43"/>
      <c r="DJS61" s="43"/>
      <c r="DJT61" s="43"/>
      <c r="DJU61" s="43"/>
      <c r="DJV61" s="43"/>
      <c r="DJW61" s="43"/>
      <c r="DJX61" s="43"/>
      <c r="DJY61" s="43"/>
      <c r="DJZ61" s="43"/>
      <c r="DKA61" s="43"/>
      <c r="DKB61" s="43"/>
      <c r="DKC61" s="43"/>
      <c r="DKD61" s="43"/>
      <c r="DKE61" s="43"/>
      <c r="DKF61" s="43"/>
      <c r="DKG61" s="43"/>
      <c r="DKH61" s="43"/>
      <c r="DKI61" s="43"/>
      <c r="DKJ61" s="43"/>
      <c r="DKK61" s="43"/>
      <c r="DKL61" s="43"/>
      <c r="DKM61" s="43"/>
      <c r="DKN61" s="43"/>
      <c r="DKO61" s="43"/>
      <c r="DKP61" s="43"/>
      <c r="DKQ61" s="43"/>
      <c r="DKR61" s="43"/>
      <c r="DKS61" s="43"/>
      <c r="DKT61" s="43"/>
      <c r="DKU61" s="43"/>
      <c r="DKV61" s="43"/>
      <c r="DKW61" s="43"/>
      <c r="DKX61" s="43"/>
      <c r="DKY61" s="43"/>
      <c r="DKZ61" s="43"/>
      <c r="DLA61" s="43"/>
      <c r="DLB61" s="43"/>
      <c r="DLC61" s="43"/>
      <c r="DLD61" s="43"/>
      <c r="DLE61" s="43"/>
      <c r="DLF61" s="43"/>
      <c r="DLG61" s="43"/>
      <c r="DLH61" s="43"/>
      <c r="DLI61" s="43"/>
      <c r="DLJ61" s="43"/>
      <c r="DLK61" s="43"/>
      <c r="DLL61" s="43"/>
      <c r="DLM61" s="43"/>
      <c r="DLN61" s="43"/>
      <c r="DLO61" s="43"/>
      <c r="DLP61" s="43"/>
      <c r="DLQ61" s="43"/>
      <c r="DLR61" s="43"/>
      <c r="DLS61" s="43"/>
      <c r="DLT61" s="43"/>
      <c r="DLU61" s="43"/>
      <c r="DLV61" s="43"/>
      <c r="DLW61" s="43"/>
      <c r="DLX61" s="43"/>
      <c r="DLY61" s="43"/>
      <c r="DLZ61" s="43"/>
      <c r="DMA61" s="43"/>
      <c r="DMB61" s="43"/>
      <c r="DMC61" s="43"/>
      <c r="DMD61" s="43"/>
      <c r="DME61" s="43"/>
      <c r="DMF61" s="43"/>
      <c r="DMG61" s="43"/>
      <c r="DMH61" s="43"/>
      <c r="DMI61" s="43"/>
      <c r="DMJ61" s="43"/>
      <c r="DMK61" s="43"/>
      <c r="DML61" s="43"/>
      <c r="DMM61" s="43"/>
      <c r="DMN61" s="43"/>
      <c r="DMO61" s="43"/>
      <c r="DMP61" s="43"/>
      <c r="DMQ61" s="43"/>
      <c r="DMR61" s="43"/>
      <c r="DMS61" s="43"/>
      <c r="DMT61" s="43"/>
      <c r="DMU61" s="43"/>
      <c r="DMV61" s="43"/>
      <c r="DMW61" s="43"/>
      <c r="DMX61" s="43"/>
      <c r="DMY61" s="43"/>
      <c r="DMZ61" s="43"/>
      <c r="DNA61" s="43"/>
      <c r="DNB61" s="43"/>
      <c r="DNC61" s="43"/>
      <c r="DND61" s="43"/>
      <c r="DNE61" s="43"/>
      <c r="DNF61" s="43"/>
      <c r="DNG61" s="43"/>
      <c r="DNH61" s="43"/>
      <c r="DNI61" s="43"/>
      <c r="DNJ61" s="43"/>
      <c r="DNK61" s="43"/>
      <c r="DNL61" s="43"/>
      <c r="DNM61" s="43"/>
      <c r="DNN61" s="43"/>
      <c r="DNO61" s="43"/>
      <c r="DNP61" s="43"/>
      <c r="DNQ61" s="43"/>
      <c r="DNR61" s="43"/>
      <c r="DNS61" s="43"/>
      <c r="DNT61" s="43"/>
      <c r="DNU61" s="43"/>
      <c r="DNV61" s="43"/>
      <c r="DNW61" s="43"/>
      <c r="DNX61" s="43"/>
      <c r="DNY61" s="43"/>
      <c r="DNZ61" s="43"/>
      <c r="DOA61" s="43"/>
      <c r="DOB61" s="43"/>
      <c r="DOC61" s="43"/>
      <c r="DOD61" s="43"/>
      <c r="DOE61" s="43"/>
      <c r="DOF61" s="43"/>
      <c r="DOG61" s="43"/>
      <c r="DOH61" s="43"/>
      <c r="DOI61" s="43"/>
      <c r="DOJ61" s="43"/>
      <c r="DOK61" s="43"/>
      <c r="DOL61" s="43"/>
      <c r="DOM61" s="43"/>
      <c r="DON61" s="43"/>
      <c r="DOO61" s="43"/>
      <c r="DOP61" s="43"/>
      <c r="DOQ61" s="43"/>
      <c r="DOR61" s="43"/>
      <c r="DOS61" s="43"/>
      <c r="DOT61" s="43"/>
      <c r="DOU61" s="43"/>
      <c r="DOV61" s="43"/>
      <c r="DOW61" s="43"/>
      <c r="DOX61" s="43"/>
      <c r="DOY61" s="43"/>
      <c r="DOZ61" s="43"/>
      <c r="DPA61" s="43"/>
      <c r="DPB61" s="43"/>
      <c r="DPC61" s="43"/>
      <c r="DPD61" s="43"/>
      <c r="DPE61" s="43"/>
      <c r="DPF61" s="43"/>
      <c r="DPG61" s="43"/>
      <c r="DPH61" s="43"/>
      <c r="DPI61" s="43"/>
      <c r="DPJ61" s="43"/>
      <c r="DPK61" s="43"/>
      <c r="DPL61" s="43"/>
      <c r="DPM61" s="43"/>
      <c r="DPN61" s="43"/>
      <c r="DPO61" s="43"/>
      <c r="DPP61" s="43"/>
      <c r="DPQ61" s="43"/>
      <c r="DPR61" s="43"/>
      <c r="DPS61" s="43"/>
      <c r="DPT61" s="43"/>
      <c r="DPU61" s="43"/>
      <c r="DPV61" s="43"/>
      <c r="DPW61" s="43"/>
      <c r="DPX61" s="43"/>
      <c r="DPY61" s="43"/>
      <c r="DPZ61" s="43"/>
      <c r="DQA61" s="43"/>
      <c r="DQB61" s="43"/>
      <c r="DQC61" s="43"/>
      <c r="DQD61" s="43"/>
      <c r="DQE61" s="43"/>
      <c r="DQF61" s="43"/>
      <c r="DQG61" s="43"/>
      <c r="DQH61" s="43"/>
      <c r="DQI61" s="43"/>
      <c r="DQJ61" s="43"/>
      <c r="DQK61" s="43"/>
      <c r="DQL61" s="43"/>
      <c r="DQM61" s="43"/>
      <c r="DQN61" s="43"/>
      <c r="DQO61" s="43"/>
      <c r="DQP61" s="43"/>
      <c r="DQQ61" s="43"/>
      <c r="DQR61" s="43"/>
      <c r="DQS61" s="43"/>
      <c r="DQT61" s="43"/>
      <c r="DQU61" s="43"/>
      <c r="DQV61" s="43"/>
      <c r="DQW61" s="43"/>
      <c r="DQX61" s="43"/>
      <c r="DQY61" s="43"/>
      <c r="DQZ61" s="43"/>
      <c r="DRA61" s="43"/>
      <c r="DRB61" s="43"/>
      <c r="DRC61" s="43"/>
      <c r="DRD61" s="43"/>
      <c r="DRE61" s="43"/>
      <c r="DRF61" s="43"/>
      <c r="DRG61" s="43"/>
      <c r="DRH61" s="43"/>
      <c r="DRI61" s="43"/>
      <c r="DRJ61" s="43"/>
      <c r="DRK61" s="43"/>
      <c r="DRL61" s="43"/>
      <c r="DRM61" s="43"/>
      <c r="DRN61" s="43"/>
      <c r="DRO61" s="43"/>
      <c r="DRP61" s="43"/>
      <c r="DRQ61" s="43"/>
      <c r="DRR61" s="43"/>
      <c r="DRS61" s="43"/>
      <c r="DRT61" s="43"/>
      <c r="DRU61" s="43"/>
      <c r="DRV61" s="43"/>
      <c r="DRW61" s="43"/>
      <c r="DRX61" s="43"/>
      <c r="DRY61" s="43"/>
      <c r="DRZ61" s="43"/>
      <c r="DSA61" s="43"/>
      <c r="DSB61" s="43"/>
      <c r="DSC61" s="43"/>
      <c r="DSD61" s="43"/>
      <c r="DSE61" s="43"/>
      <c r="DSF61" s="43"/>
      <c r="DSG61" s="43"/>
      <c r="DSH61" s="43"/>
      <c r="DSI61" s="43"/>
      <c r="DSJ61" s="43"/>
      <c r="DSK61" s="43"/>
      <c r="DSL61" s="43"/>
      <c r="DSM61" s="43"/>
      <c r="DSN61" s="43"/>
      <c r="DSO61" s="43"/>
      <c r="DSP61" s="43"/>
      <c r="DSQ61" s="43"/>
      <c r="DSR61" s="43"/>
      <c r="DSS61" s="43"/>
      <c r="DST61" s="43"/>
      <c r="DSU61" s="43"/>
      <c r="DSV61" s="43"/>
      <c r="DSW61" s="43"/>
      <c r="DSX61" s="43"/>
      <c r="DSY61" s="43"/>
      <c r="DSZ61" s="43"/>
      <c r="DTA61" s="43"/>
      <c r="DTB61" s="43"/>
      <c r="DTC61" s="43"/>
      <c r="DTD61" s="43"/>
      <c r="DTE61" s="43"/>
      <c r="DTF61" s="43"/>
      <c r="DTG61" s="43"/>
      <c r="DTH61" s="43"/>
      <c r="DTI61" s="43"/>
      <c r="DTJ61" s="43"/>
      <c r="DTK61" s="43"/>
      <c r="DTL61" s="43"/>
      <c r="DTM61" s="43"/>
      <c r="DTN61" s="43"/>
      <c r="DTO61" s="43"/>
      <c r="DTP61" s="43"/>
      <c r="DTQ61" s="43"/>
      <c r="DTR61" s="43"/>
      <c r="DTS61" s="43"/>
      <c r="DTT61" s="43"/>
      <c r="DTU61" s="43"/>
      <c r="DTV61" s="43"/>
      <c r="DTW61" s="43"/>
      <c r="DTX61" s="43"/>
      <c r="DTY61" s="43"/>
      <c r="DTZ61" s="43"/>
      <c r="DUA61" s="43"/>
      <c r="DUB61" s="43"/>
      <c r="DUC61" s="43"/>
      <c r="DUD61" s="43"/>
      <c r="DUE61" s="43"/>
      <c r="DUF61" s="43"/>
      <c r="DUG61" s="43"/>
      <c r="DUH61" s="43"/>
      <c r="DUI61" s="43"/>
      <c r="DUJ61" s="43"/>
      <c r="DUK61" s="43"/>
      <c r="DUL61" s="43"/>
      <c r="DUM61" s="43"/>
      <c r="DUN61" s="43"/>
      <c r="DUO61" s="43"/>
      <c r="DUP61" s="43"/>
      <c r="DUQ61" s="43"/>
      <c r="DUR61" s="43"/>
      <c r="DUS61" s="43"/>
      <c r="DUT61" s="43"/>
      <c r="DUU61" s="43"/>
      <c r="DUV61" s="43"/>
      <c r="DUW61" s="43"/>
      <c r="DUX61" s="43"/>
      <c r="DUY61" s="43"/>
      <c r="DUZ61" s="43"/>
      <c r="DVA61" s="43"/>
      <c r="DVB61" s="43"/>
      <c r="DVC61" s="43"/>
      <c r="DVD61" s="43"/>
      <c r="DVE61" s="43"/>
      <c r="DVF61" s="43"/>
      <c r="DVG61" s="43"/>
      <c r="DVH61" s="43"/>
      <c r="DVI61" s="43"/>
      <c r="DVJ61" s="43"/>
      <c r="DVK61" s="43"/>
      <c r="DVL61" s="43"/>
      <c r="DVM61" s="43"/>
      <c r="DVN61" s="43"/>
      <c r="DVO61" s="43"/>
      <c r="DVP61" s="43"/>
      <c r="DVQ61" s="43"/>
      <c r="DVR61" s="43"/>
      <c r="DVS61" s="43"/>
      <c r="DVT61" s="43"/>
      <c r="DVU61" s="43"/>
      <c r="DVV61" s="43"/>
      <c r="DVW61" s="43"/>
      <c r="DVX61" s="43"/>
      <c r="DVY61" s="43"/>
      <c r="DVZ61" s="43"/>
      <c r="DWA61" s="43"/>
      <c r="DWB61" s="43"/>
      <c r="DWC61" s="43"/>
      <c r="DWD61" s="43"/>
      <c r="DWE61" s="43"/>
      <c r="DWF61" s="43"/>
      <c r="DWG61" s="43"/>
      <c r="DWH61" s="43"/>
      <c r="DWI61" s="43"/>
      <c r="DWJ61" s="43"/>
      <c r="DWK61" s="43"/>
      <c r="DWL61" s="43"/>
      <c r="DWM61" s="43"/>
      <c r="DWN61" s="43"/>
      <c r="DWO61" s="43"/>
      <c r="DWP61" s="43"/>
      <c r="DWQ61" s="43"/>
      <c r="DWR61" s="43"/>
      <c r="DWS61" s="43"/>
      <c r="DWT61" s="43"/>
      <c r="DWU61" s="43"/>
      <c r="DWV61" s="43"/>
      <c r="DWW61" s="43"/>
      <c r="DWX61" s="43"/>
      <c r="DWY61" s="43"/>
      <c r="DWZ61" s="43"/>
      <c r="DXA61" s="43"/>
      <c r="DXB61" s="43"/>
      <c r="DXC61" s="43"/>
      <c r="DXD61" s="43"/>
      <c r="DXE61" s="43"/>
      <c r="DXF61" s="43"/>
      <c r="DXG61" s="43"/>
      <c r="DXH61" s="43"/>
      <c r="DXI61" s="43"/>
      <c r="DXJ61" s="43"/>
      <c r="DXK61" s="43"/>
      <c r="DXL61" s="43"/>
      <c r="DXM61" s="43"/>
      <c r="DXN61" s="43"/>
      <c r="DXO61" s="43"/>
      <c r="DXP61" s="43"/>
      <c r="DXQ61" s="43"/>
      <c r="DXR61" s="43"/>
      <c r="DXS61" s="43"/>
      <c r="DXT61" s="43"/>
      <c r="DXU61" s="43"/>
      <c r="DXV61" s="43"/>
      <c r="DXW61" s="43"/>
      <c r="DXX61" s="43"/>
      <c r="DXY61" s="43"/>
      <c r="DXZ61" s="43"/>
      <c r="DYA61" s="43"/>
      <c r="DYB61" s="43"/>
      <c r="DYC61" s="43"/>
      <c r="DYD61" s="43"/>
      <c r="DYE61" s="43"/>
      <c r="DYF61" s="43"/>
      <c r="DYG61" s="43"/>
      <c r="DYH61" s="43"/>
      <c r="DYI61" s="43"/>
      <c r="DYJ61" s="43"/>
      <c r="DYK61" s="43"/>
      <c r="DYL61" s="43"/>
      <c r="DYM61" s="43"/>
      <c r="DYN61" s="43"/>
      <c r="DYO61" s="43"/>
      <c r="DYP61" s="43"/>
      <c r="DYQ61" s="43"/>
      <c r="DYR61" s="43"/>
      <c r="DYS61" s="43"/>
      <c r="DYT61" s="43"/>
      <c r="DYU61" s="43"/>
      <c r="DYV61" s="43"/>
      <c r="DYW61" s="43"/>
      <c r="DYX61" s="43"/>
      <c r="DYY61" s="43"/>
      <c r="DYZ61" s="43"/>
      <c r="DZA61" s="43"/>
      <c r="DZB61" s="43"/>
      <c r="DZC61" s="43"/>
      <c r="DZD61" s="43"/>
      <c r="DZE61" s="43"/>
      <c r="DZF61" s="43"/>
      <c r="DZG61" s="43"/>
      <c r="DZH61" s="43"/>
      <c r="DZI61" s="43"/>
      <c r="DZJ61" s="43"/>
      <c r="DZK61" s="43"/>
      <c r="DZL61" s="43"/>
      <c r="DZM61" s="43"/>
      <c r="DZN61" s="43"/>
      <c r="DZO61" s="43"/>
      <c r="DZP61" s="43"/>
      <c r="DZQ61" s="43"/>
      <c r="DZR61" s="43"/>
      <c r="DZS61" s="43"/>
      <c r="DZT61" s="43"/>
      <c r="DZU61" s="43"/>
      <c r="DZV61" s="43"/>
      <c r="DZW61" s="43"/>
      <c r="DZX61" s="43"/>
      <c r="DZY61" s="43"/>
      <c r="DZZ61" s="43"/>
      <c r="EAA61" s="43"/>
      <c r="EAB61" s="43"/>
      <c r="EAC61" s="43"/>
      <c r="EAD61" s="43"/>
      <c r="EAE61" s="43"/>
      <c r="EAF61" s="43"/>
      <c r="EAG61" s="43"/>
      <c r="EAH61" s="43"/>
      <c r="EAI61" s="43"/>
      <c r="EAJ61" s="43"/>
      <c r="EAK61" s="43"/>
      <c r="EAL61" s="43"/>
      <c r="EAM61" s="43"/>
      <c r="EAN61" s="43"/>
      <c r="EAO61" s="43"/>
      <c r="EAP61" s="43"/>
      <c r="EAQ61" s="43"/>
      <c r="EAR61" s="43"/>
      <c r="EAS61" s="43"/>
      <c r="EAT61" s="43"/>
      <c r="EAU61" s="43"/>
      <c r="EAV61" s="43"/>
      <c r="EAW61" s="43"/>
      <c r="EAX61" s="43"/>
      <c r="EAY61" s="43"/>
      <c r="EAZ61" s="43"/>
      <c r="EBA61" s="43"/>
      <c r="EBB61" s="43"/>
      <c r="EBC61" s="43"/>
      <c r="EBD61" s="43"/>
      <c r="EBE61" s="43"/>
      <c r="EBF61" s="43"/>
      <c r="EBG61" s="43"/>
      <c r="EBH61" s="43"/>
      <c r="EBI61" s="43"/>
      <c r="EBJ61" s="43"/>
      <c r="EBK61" s="43"/>
      <c r="EBL61" s="43"/>
      <c r="EBM61" s="43"/>
      <c r="EBN61" s="43"/>
      <c r="EBO61" s="43"/>
      <c r="EBP61" s="43"/>
      <c r="EBQ61" s="43"/>
      <c r="EBR61" s="43"/>
      <c r="EBS61" s="43"/>
      <c r="EBT61" s="43"/>
      <c r="EBU61" s="43"/>
      <c r="EBV61" s="43"/>
      <c r="EBW61" s="43"/>
      <c r="EBX61" s="43"/>
      <c r="EBY61" s="43"/>
      <c r="EBZ61" s="43"/>
      <c r="ECA61" s="43"/>
      <c r="ECB61" s="43"/>
      <c r="ECC61" s="43"/>
      <c r="ECD61" s="43"/>
      <c r="ECE61" s="43"/>
      <c r="ECF61" s="43"/>
      <c r="ECG61" s="43"/>
      <c r="ECH61" s="43"/>
      <c r="ECI61" s="43"/>
      <c r="ECJ61" s="43"/>
      <c r="ECK61" s="43"/>
      <c r="ECL61" s="43"/>
      <c r="ECM61" s="43"/>
      <c r="ECN61" s="43"/>
      <c r="ECO61" s="43"/>
      <c r="ECP61" s="43"/>
      <c r="ECQ61" s="43"/>
      <c r="ECR61" s="43"/>
      <c r="ECS61" s="43"/>
      <c r="ECT61" s="43"/>
      <c r="ECU61" s="43"/>
      <c r="ECV61" s="43"/>
      <c r="ECW61" s="43"/>
      <c r="ECX61" s="43"/>
      <c r="ECY61" s="43"/>
      <c r="ECZ61" s="43"/>
      <c r="EDA61" s="43"/>
      <c r="EDB61" s="43"/>
      <c r="EDC61" s="43"/>
      <c r="EDD61" s="43"/>
      <c r="EDE61" s="43"/>
      <c r="EDF61" s="43"/>
      <c r="EDG61" s="43"/>
      <c r="EDH61" s="43"/>
      <c r="EDI61" s="43"/>
      <c r="EDJ61" s="43"/>
      <c r="EDK61" s="43"/>
      <c r="EDL61" s="43"/>
      <c r="EDM61" s="43"/>
      <c r="EDN61" s="43"/>
      <c r="EDO61" s="43"/>
      <c r="EDP61" s="43"/>
      <c r="EDQ61" s="43"/>
      <c r="EDR61" s="43"/>
      <c r="EDS61" s="43"/>
      <c r="EDT61" s="43"/>
      <c r="EDU61" s="43"/>
      <c r="EDV61" s="43"/>
      <c r="EDW61" s="43"/>
      <c r="EDX61" s="43"/>
      <c r="EDY61" s="43"/>
      <c r="EDZ61" s="43"/>
      <c r="EEA61" s="43"/>
      <c r="EEB61" s="43"/>
      <c r="EEC61" s="43"/>
      <c r="EED61" s="43"/>
      <c r="EEE61" s="43"/>
      <c r="EEF61" s="43"/>
      <c r="EEG61" s="43"/>
      <c r="EEH61" s="43"/>
      <c r="EEI61" s="43"/>
      <c r="EEJ61" s="43"/>
      <c r="EEK61" s="43"/>
      <c r="EEL61" s="43"/>
      <c r="EEM61" s="43"/>
      <c r="EEN61" s="43"/>
      <c r="EEO61" s="43"/>
      <c r="EEP61" s="43"/>
      <c r="EEQ61" s="43"/>
      <c r="EER61" s="43"/>
      <c r="EES61" s="43"/>
      <c r="EET61" s="43"/>
      <c r="EEU61" s="43"/>
      <c r="EEV61" s="43"/>
      <c r="EEW61" s="43"/>
      <c r="EEX61" s="43"/>
      <c r="EEY61" s="43"/>
      <c r="EEZ61" s="43"/>
      <c r="EFA61" s="43"/>
      <c r="EFB61" s="43"/>
      <c r="EFC61" s="43"/>
      <c r="EFD61" s="43"/>
      <c r="EFE61" s="43"/>
      <c r="EFF61" s="43"/>
      <c r="EFG61" s="43"/>
      <c r="EFH61" s="43"/>
      <c r="EFI61" s="43"/>
      <c r="EFJ61" s="43"/>
      <c r="EFK61" s="43"/>
      <c r="EFL61" s="43"/>
      <c r="EFM61" s="43"/>
      <c r="EFN61" s="43"/>
      <c r="EFO61" s="43"/>
      <c r="EFP61" s="43"/>
      <c r="EFQ61" s="43"/>
      <c r="EFR61" s="43"/>
      <c r="EFS61" s="43"/>
      <c r="EFT61" s="43"/>
      <c r="EFU61" s="43"/>
      <c r="EFV61" s="43"/>
      <c r="EFW61" s="43"/>
      <c r="EFX61" s="43"/>
      <c r="EFY61" s="43"/>
      <c r="EFZ61" s="43"/>
      <c r="EGA61" s="43"/>
      <c r="EGB61" s="43"/>
      <c r="EGC61" s="43"/>
      <c r="EGD61" s="43"/>
      <c r="EGE61" s="43"/>
      <c r="EGF61" s="43"/>
      <c r="EGG61" s="43"/>
      <c r="EGH61" s="43"/>
      <c r="EGI61" s="43"/>
      <c r="EGJ61" s="43"/>
      <c r="EGK61" s="43"/>
      <c r="EGL61" s="43"/>
      <c r="EGM61" s="43"/>
      <c r="EGN61" s="43"/>
      <c r="EGO61" s="43"/>
      <c r="EGP61" s="43"/>
      <c r="EGQ61" s="43"/>
      <c r="EGR61" s="43"/>
      <c r="EGS61" s="43"/>
      <c r="EGT61" s="43"/>
      <c r="EGU61" s="43"/>
      <c r="EGV61" s="43"/>
      <c r="EGW61" s="43"/>
      <c r="EGX61" s="43"/>
      <c r="EGY61" s="43"/>
      <c r="EGZ61" s="43"/>
      <c r="EHA61" s="43"/>
      <c r="EHB61" s="43"/>
      <c r="EHC61" s="43"/>
      <c r="EHD61" s="43"/>
      <c r="EHE61" s="43"/>
      <c r="EHF61" s="43"/>
      <c r="EHG61" s="43"/>
      <c r="EHH61" s="43"/>
      <c r="EHI61" s="43"/>
      <c r="EHJ61" s="43"/>
      <c r="EHK61" s="43"/>
      <c r="EHL61" s="43"/>
      <c r="EHM61" s="43"/>
      <c r="EHN61" s="43"/>
      <c r="EHO61" s="43"/>
      <c r="EHP61" s="43"/>
      <c r="EHQ61" s="43"/>
      <c r="EHR61" s="43"/>
      <c r="EHS61" s="43"/>
      <c r="EHT61" s="43"/>
      <c r="EHU61" s="43"/>
      <c r="EHV61" s="43"/>
      <c r="EHW61" s="43"/>
      <c r="EHX61" s="43"/>
      <c r="EHY61" s="43"/>
      <c r="EHZ61" s="43"/>
      <c r="EIA61" s="43"/>
      <c r="EIB61" s="43"/>
      <c r="EIC61" s="43"/>
      <c r="EID61" s="43"/>
      <c r="EIE61" s="43"/>
      <c r="EIF61" s="43"/>
      <c r="EIG61" s="43"/>
      <c r="EIH61" s="43"/>
      <c r="EII61" s="43"/>
      <c r="EIJ61" s="43"/>
      <c r="EIK61" s="43"/>
      <c r="EIL61" s="43"/>
      <c r="EIM61" s="43"/>
      <c r="EIN61" s="43"/>
      <c r="EIO61" s="43"/>
      <c r="EIP61" s="43"/>
      <c r="EIQ61" s="43"/>
      <c r="EIR61" s="43"/>
      <c r="EIS61" s="43"/>
      <c r="EIT61" s="43"/>
      <c r="EIU61" s="43"/>
      <c r="EIV61" s="43"/>
      <c r="EIW61" s="43"/>
      <c r="EIX61" s="43"/>
      <c r="EIY61" s="43"/>
      <c r="EIZ61" s="43"/>
      <c r="EJA61" s="43"/>
      <c r="EJB61" s="43"/>
      <c r="EJC61" s="43"/>
      <c r="EJD61" s="43"/>
      <c r="EJE61" s="43"/>
      <c r="EJF61" s="43"/>
      <c r="EJG61" s="43"/>
      <c r="EJH61" s="43"/>
      <c r="EJI61" s="43"/>
      <c r="EJJ61" s="43"/>
      <c r="EJK61" s="43"/>
      <c r="EJL61" s="43"/>
      <c r="EJM61" s="43"/>
      <c r="EJN61" s="43"/>
      <c r="EJO61" s="43"/>
      <c r="EJP61" s="43"/>
      <c r="EJQ61" s="43"/>
      <c r="EJR61" s="43"/>
      <c r="EJS61" s="43"/>
      <c r="EJT61" s="43"/>
      <c r="EJU61" s="43"/>
      <c r="EJV61" s="43"/>
      <c r="EJW61" s="43"/>
      <c r="EJX61" s="43"/>
      <c r="EJY61" s="43"/>
      <c r="EJZ61" s="43"/>
      <c r="EKA61" s="43"/>
      <c r="EKB61" s="43"/>
      <c r="EKC61" s="43"/>
      <c r="EKD61" s="43"/>
      <c r="EKE61" s="43"/>
      <c r="EKF61" s="43"/>
      <c r="EKG61" s="43"/>
      <c r="EKH61" s="43"/>
      <c r="EKI61" s="43"/>
      <c r="EKJ61" s="43"/>
      <c r="EKK61" s="43"/>
      <c r="EKL61" s="43"/>
      <c r="EKM61" s="43"/>
      <c r="EKN61" s="43"/>
      <c r="EKO61" s="43"/>
      <c r="EKP61" s="43"/>
      <c r="EKQ61" s="43"/>
      <c r="EKR61" s="43"/>
      <c r="EKS61" s="43"/>
      <c r="EKT61" s="43"/>
      <c r="EKU61" s="43"/>
      <c r="EKV61" s="43"/>
      <c r="EKW61" s="43"/>
      <c r="EKX61" s="43"/>
      <c r="EKY61" s="43"/>
      <c r="EKZ61" s="43"/>
      <c r="ELA61" s="43"/>
      <c r="ELB61" s="43"/>
      <c r="ELC61" s="43"/>
      <c r="ELD61" s="43"/>
      <c r="ELE61" s="43"/>
      <c r="ELF61" s="43"/>
      <c r="ELG61" s="43"/>
      <c r="ELH61" s="43"/>
      <c r="ELI61" s="43"/>
      <c r="ELJ61" s="43"/>
      <c r="ELK61" s="43"/>
      <c r="ELL61" s="43"/>
      <c r="ELM61" s="43"/>
      <c r="ELN61" s="43"/>
      <c r="ELO61" s="43"/>
      <c r="ELP61" s="43"/>
      <c r="ELQ61" s="43"/>
      <c r="ELR61" s="43"/>
      <c r="ELS61" s="43"/>
      <c r="ELT61" s="43"/>
      <c r="ELU61" s="43"/>
      <c r="ELV61" s="43"/>
      <c r="ELW61" s="43"/>
      <c r="ELX61" s="43"/>
      <c r="ELY61" s="43"/>
      <c r="ELZ61" s="43"/>
      <c r="EMA61" s="43"/>
      <c r="EMB61" s="43"/>
      <c r="EMC61" s="43"/>
      <c r="EMD61" s="43"/>
      <c r="EME61" s="43"/>
      <c r="EMF61" s="43"/>
      <c r="EMG61" s="43"/>
      <c r="EMH61" s="43"/>
      <c r="EMI61" s="43"/>
      <c r="EMJ61" s="43"/>
      <c r="EMK61" s="43"/>
      <c r="EML61" s="43"/>
      <c r="EMM61" s="43"/>
      <c r="EMN61" s="43"/>
      <c r="EMO61" s="43"/>
      <c r="EMP61" s="43"/>
      <c r="EMQ61" s="43"/>
      <c r="EMR61" s="43"/>
      <c r="EMS61" s="43"/>
      <c r="EMT61" s="43"/>
      <c r="EMU61" s="43"/>
      <c r="EMV61" s="43"/>
      <c r="EMW61" s="43"/>
      <c r="EMX61" s="43"/>
      <c r="EMY61" s="43"/>
      <c r="EMZ61" s="43"/>
      <c r="ENA61" s="43"/>
      <c r="ENB61" s="43"/>
      <c r="ENC61" s="43"/>
      <c r="END61" s="43"/>
      <c r="ENE61" s="43"/>
      <c r="ENF61" s="43"/>
      <c r="ENG61" s="43"/>
      <c r="ENH61" s="43"/>
      <c r="ENI61" s="43"/>
      <c r="ENJ61" s="43"/>
      <c r="ENK61" s="43"/>
      <c r="ENL61" s="43"/>
      <c r="ENM61" s="43"/>
      <c r="ENN61" s="43"/>
      <c r="ENO61" s="43"/>
      <c r="ENP61" s="43"/>
      <c r="ENQ61" s="43"/>
      <c r="ENR61" s="43"/>
      <c r="ENS61" s="43"/>
      <c r="ENT61" s="43"/>
      <c r="ENU61" s="43"/>
      <c r="ENV61" s="43"/>
      <c r="ENW61" s="43"/>
      <c r="ENX61" s="43"/>
      <c r="ENY61" s="43"/>
      <c r="ENZ61" s="43"/>
      <c r="EOA61" s="43"/>
      <c r="EOB61" s="43"/>
      <c r="EOC61" s="43"/>
      <c r="EOD61" s="43"/>
      <c r="EOE61" s="43"/>
      <c r="EOF61" s="43"/>
      <c r="EOG61" s="43"/>
      <c r="EOH61" s="43"/>
      <c r="EOI61" s="43"/>
      <c r="EOJ61" s="43"/>
      <c r="EOK61" s="43"/>
      <c r="EOL61" s="43"/>
      <c r="EOM61" s="43"/>
      <c r="EON61" s="43"/>
      <c r="EOO61" s="43"/>
      <c r="EOP61" s="43"/>
      <c r="EOQ61" s="43"/>
      <c r="EOR61" s="43"/>
      <c r="EOS61" s="43"/>
      <c r="EOT61" s="43"/>
      <c r="EOU61" s="43"/>
      <c r="EOV61" s="43"/>
      <c r="EOW61" s="43"/>
      <c r="EOX61" s="43"/>
      <c r="EOY61" s="43"/>
      <c r="EOZ61" s="43"/>
      <c r="EPA61" s="43"/>
      <c r="EPB61" s="43"/>
      <c r="EPC61" s="43"/>
      <c r="EPD61" s="43"/>
      <c r="EPE61" s="43"/>
      <c r="EPF61" s="43"/>
      <c r="EPG61" s="43"/>
      <c r="EPH61" s="43"/>
      <c r="EPI61" s="43"/>
      <c r="EPJ61" s="43"/>
      <c r="EPK61" s="43"/>
      <c r="EPL61" s="43"/>
      <c r="EPM61" s="43"/>
      <c r="EPN61" s="43"/>
      <c r="EPO61" s="43"/>
      <c r="EPP61" s="43"/>
      <c r="EPQ61" s="43"/>
      <c r="EPR61" s="43"/>
      <c r="EPS61" s="43"/>
      <c r="EPT61" s="43"/>
      <c r="EPU61" s="43"/>
      <c r="EPV61" s="43"/>
      <c r="EPW61" s="43"/>
      <c r="EPX61" s="43"/>
      <c r="EPY61" s="43"/>
      <c r="EPZ61" s="43"/>
      <c r="EQA61" s="43"/>
      <c r="EQB61" s="43"/>
      <c r="EQC61" s="43"/>
      <c r="EQD61" s="43"/>
      <c r="EQE61" s="43"/>
      <c r="EQF61" s="43"/>
      <c r="EQG61" s="43"/>
      <c r="EQH61" s="43"/>
      <c r="EQI61" s="43"/>
      <c r="EQJ61" s="43"/>
      <c r="EQK61" s="43"/>
      <c r="EQL61" s="43"/>
      <c r="EQM61" s="43"/>
      <c r="EQN61" s="43"/>
      <c r="EQO61" s="43"/>
      <c r="EQP61" s="43"/>
      <c r="EQQ61" s="43"/>
      <c r="EQR61" s="43"/>
      <c r="EQS61" s="43"/>
      <c r="EQT61" s="43"/>
      <c r="EQU61" s="43"/>
      <c r="EQV61" s="43"/>
      <c r="EQW61" s="43"/>
      <c r="EQX61" s="43"/>
      <c r="EQY61" s="43"/>
      <c r="EQZ61" s="43"/>
      <c r="ERA61" s="43"/>
      <c r="ERB61" s="43"/>
      <c r="ERC61" s="43"/>
      <c r="ERD61" s="43"/>
      <c r="ERE61" s="43"/>
      <c r="ERF61" s="43"/>
      <c r="ERG61" s="43"/>
      <c r="ERH61" s="43"/>
      <c r="ERI61" s="43"/>
      <c r="ERJ61" s="43"/>
      <c r="ERK61" s="43"/>
      <c r="ERL61" s="43"/>
      <c r="ERM61" s="43"/>
      <c r="ERN61" s="43"/>
      <c r="ERO61" s="43"/>
      <c r="ERP61" s="43"/>
      <c r="ERQ61" s="43"/>
      <c r="ERR61" s="43"/>
      <c r="ERS61" s="43"/>
      <c r="ERT61" s="43"/>
      <c r="ERU61" s="43"/>
      <c r="ERV61" s="43"/>
      <c r="ERW61" s="43"/>
      <c r="ERX61" s="43"/>
      <c r="ERY61" s="43"/>
      <c r="ERZ61" s="43"/>
      <c r="ESA61" s="43"/>
      <c r="ESB61" s="43"/>
      <c r="ESC61" s="43"/>
      <c r="ESD61" s="43"/>
      <c r="ESE61" s="43"/>
      <c r="ESF61" s="43"/>
      <c r="ESG61" s="43"/>
      <c r="ESH61" s="43"/>
      <c r="ESI61" s="43"/>
      <c r="ESJ61" s="43"/>
      <c r="ESK61" s="43"/>
      <c r="ESL61" s="43"/>
      <c r="ESM61" s="43"/>
      <c r="ESN61" s="43"/>
      <c r="ESO61" s="43"/>
      <c r="ESP61" s="43"/>
      <c r="ESQ61" s="43"/>
      <c r="ESR61" s="43"/>
      <c r="ESS61" s="43"/>
      <c r="EST61" s="43"/>
      <c r="ESU61" s="43"/>
      <c r="ESV61" s="43"/>
      <c r="ESW61" s="43"/>
      <c r="ESX61" s="43"/>
      <c r="ESY61" s="43"/>
      <c r="ESZ61" s="43"/>
      <c r="ETA61" s="43"/>
      <c r="ETB61" s="43"/>
      <c r="ETC61" s="43"/>
      <c r="ETD61" s="43"/>
      <c r="ETE61" s="43"/>
      <c r="ETF61" s="43"/>
      <c r="ETG61" s="43"/>
      <c r="ETH61" s="43"/>
      <c r="ETI61" s="43"/>
      <c r="ETJ61" s="43"/>
      <c r="ETK61" s="43"/>
      <c r="ETL61" s="43"/>
      <c r="ETM61" s="43"/>
      <c r="ETN61" s="43"/>
      <c r="ETO61" s="43"/>
      <c r="ETP61" s="43"/>
      <c r="ETQ61" s="43"/>
      <c r="ETR61" s="43"/>
      <c r="ETS61" s="43"/>
      <c r="ETT61" s="43"/>
      <c r="ETU61" s="43"/>
      <c r="ETV61" s="43"/>
      <c r="ETW61" s="43"/>
      <c r="ETX61" s="43"/>
      <c r="ETY61" s="43"/>
      <c r="ETZ61" s="43"/>
      <c r="EUA61" s="43"/>
      <c r="EUB61" s="43"/>
      <c r="EUC61" s="43"/>
      <c r="EUD61" s="43"/>
      <c r="EUE61" s="43"/>
      <c r="EUF61" s="43"/>
      <c r="EUG61" s="43"/>
      <c r="EUH61" s="43"/>
      <c r="EUI61" s="43"/>
      <c r="EUJ61" s="43"/>
      <c r="EUK61" s="43"/>
      <c r="EUL61" s="43"/>
      <c r="EUM61" s="43"/>
      <c r="EUN61" s="43"/>
      <c r="EUO61" s="43"/>
      <c r="EUP61" s="43"/>
      <c r="EUQ61" s="43"/>
      <c r="EUR61" s="43"/>
      <c r="EUS61" s="43"/>
      <c r="EUT61" s="43"/>
      <c r="EUU61" s="43"/>
      <c r="EUV61" s="43"/>
      <c r="EUW61" s="43"/>
      <c r="EUX61" s="43"/>
      <c r="EUY61" s="43"/>
      <c r="EUZ61" s="43"/>
      <c r="EVA61" s="43"/>
      <c r="EVB61" s="43"/>
      <c r="EVC61" s="43"/>
      <c r="EVD61" s="43"/>
      <c r="EVE61" s="43"/>
      <c r="EVF61" s="43"/>
      <c r="EVG61" s="43"/>
      <c r="EVH61" s="43"/>
      <c r="EVI61" s="43"/>
      <c r="EVJ61" s="43"/>
      <c r="EVK61" s="43"/>
      <c r="EVL61" s="43"/>
      <c r="EVM61" s="43"/>
      <c r="EVN61" s="43"/>
      <c r="EVO61" s="43"/>
      <c r="EVP61" s="43"/>
      <c r="EVQ61" s="43"/>
      <c r="EVR61" s="43"/>
      <c r="EVS61" s="43"/>
      <c r="EVT61" s="43"/>
      <c r="EVU61" s="43"/>
      <c r="EVV61" s="43"/>
      <c r="EVW61" s="43"/>
      <c r="EVX61" s="43"/>
      <c r="EVY61" s="43"/>
      <c r="EVZ61" s="43"/>
      <c r="EWA61" s="43"/>
      <c r="EWB61" s="43"/>
      <c r="EWC61" s="43"/>
      <c r="EWD61" s="43"/>
      <c r="EWE61" s="43"/>
      <c r="EWF61" s="43"/>
      <c r="EWG61" s="43"/>
      <c r="EWH61" s="43"/>
      <c r="EWI61" s="43"/>
      <c r="EWJ61" s="43"/>
      <c r="EWK61" s="43"/>
      <c r="EWL61" s="43"/>
      <c r="EWM61" s="43"/>
      <c r="EWN61" s="43"/>
      <c r="EWO61" s="43"/>
      <c r="EWP61" s="43"/>
      <c r="EWQ61" s="43"/>
      <c r="EWR61" s="43"/>
      <c r="EWS61" s="43"/>
      <c r="EWT61" s="43"/>
      <c r="EWU61" s="43"/>
      <c r="EWV61" s="43"/>
      <c r="EWW61" s="43"/>
      <c r="EWX61" s="43"/>
      <c r="EWY61" s="43"/>
      <c r="EWZ61" s="43"/>
      <c r="EXA61" s="43"/>
      <c r="EXB61" s="43"/>
      <c r="EXC61" s="43"/>
      <c r="EXD61" s="43"/>
      <c r="EXE61" s="43"/>
      <c r="EXF61" s="43"/>
      <c r="EXG61" s="43"/>
      <c r="EXH61" s="43"/>
      <c r="EXI61" s="43"/>
      <c r="EXJ61" s="43"/>
      <c r="EXK61" s="43"/>
      <c r="EXL61" s="43"/>
      <c r="EXM61" s="43"/>
      <c r="EXN61" s="43"/>
      <c r="EXO61" s="43"/>
      <c r="EXP61" s="43"/>
      <c r="EXQ61" s="43"/>
      <c r="EXR61" s="43"/>
      <c r="EXS61" s="43"/>
      <c r="EXT61" s="43"/>
      <c r="EXU61" s="43"/>
      <c r="EXV61" s="43"/>
      <c r="EXW61" s="43"/>
      <c r="EXX61" s="43"/>
      <c r="EXY61" s="43"/>
      <c r="EXZ61" s="43"/>
      <c r="EYA61" s="43"/>
      <c r="EYB61" s="43"/>
      <c r="EYC61" s="43"/>
      <c r="EYD61" s="43"/>
      <c r="EYE61" s="43"/>
      <c r="EYF61" s="43"/>
      <c r="EYG61" s="43"/>
      <c r="EYH61" s="43"/>
      <c r="EYI61" s="43"/>
      <c r="EYJ61" s="43"/>
      <c r="EYK61" s="43"/>
      <c r="EYL61" s="43"/>
      <c r="EYM61" s="43"/>
      <c r="EYN61" s="43"/>
      <c r="EYO61" s="43"/>
      <c r="EYP61" s="43"/>
      <c r="EYQ61" s="43"/>
      <c r="EYR61" s="43"/>
      <c r="EYS61" s="43"/>
      <c r="EYT61" s="43"/>
      <c r="EYU61" s="43"/>
      <c r="EYV61" s="43"/>
      <c r="EYW61" s="43"/>
      <c r="EYX61" s="43"/>
      <c r="EYY61" s="43"/>
      <c r="EYZ61" s="43"/>
      <c r="EZA61" s="43"/>
      <c r="EZB61" s="43"/>
      <c r="EZC61" s="43"/>
      <c r="EZD61" s="43"/>
      <c r="EZE61" s="43"/>
      <c r="EZF61" s="43"/>
      <c r="EZG61" s="43"/>
      <c r="EZH61" s="43"/>
      <c r="EZI61" s="43"/>
      <c r="EZJ61" s="43"/>
      <c r="EZK61" s="43"/>
      <c r="EZL61" s="43"/>
      <c r="EZM61" s="43"/>
      <c r="EZN61" s="43"/>
      <c r="EZO61" s="43"/>
      <c r="EZP61" s="43"/>
      <c r="EZQ61" s="43"/>
      <c r="EZR61" s="43"/>
      <c r="EZS61" s="43"/>
      <c r="EZT61" s="43"/>
      <c r="EZU61" s="43"/>
      <c r="EZV61" s="43"/>
      <c r="EZW61" s="43"/>
      <c r="EZX61" s="43"/>
      <c r="EZY61" s="43"/>
      <c r="EZZ61" s="43"/>
      <c r="FAA61" s="43"/>
      <c r="FAB61" s="43"/>
      <c r="FAC61" s="43"/>
      <c r="FAD61" s="43"/>
      <c r="FAE61" s="43"/>
      <c r="FAF61" s="43"/>
      <c r="FAG61" s="43"/>
      <c r="FAH61" s="43"/>
      <c r="FAI61" s="43"/>
      <c r="FAJ61" s="43"/>
      <c r="FAK61" s="43"/>
      <c r="FAL61" s="43"/>
      <c r="FAM61" s="43"/>
      <c r="FAN61" s="43"/>
      <c r="FAO61" s="43"/>
      <c r="FAP61" s="43"/>
      <c r="FAQ61" s="43"/>
      <c r="FAR61" s="43"/>
      <c r="FAS61" s="43"/>
      <c r="FAT61" s="43"/>
      <c r="FAU61" s="43"/>
      <c r="FAV61" s="43"/>
      <c r="FAW61" s="43"/>
      <c r="FAX61" s="43"/>
      <c r="FAY61" s="43"/>
      <c r="FAZ61" s="43"/>
      <c r="FBA61" s="43"/>
      <c r="FBB61" s="43"/>
      <c r="FBC61" s="43"/>
      <c r="FBD61" s="43"/>
      <c r="FBE61" s="43"/>
      <c r="FBF61" s="43"/>
      <c r="FBG61" s="43"/>
      <c r="FBH61" s="43"/>
      <c r="FBI61" s="43"/>
      <c r="FBJ61" s="43"/>
      <c r="FBK61" s="43"/>
      <c r="FBL61" s="43"/>
      <c r="FBM61" s="43"/>
      <c r="FBN61" s="43"/>
      <c r="FBO61" s="43"/>
      <c r="FBP61" s="43"/>
      <c r="FBQ61" s="43"/>
      <c r="FBR61" s="43"/>
      <c r="FBS61" s="43"/>
      <c r="FBT61" s="43"/>
      <c r="FBU61" s="43"/>
      <c r="FBV61" s="43"/>
      <c r="FBW61" s="43"/>
      <c r="FBX61" s="43"/>
      <c r="FBY61" s="43"/>
      <c r="FBZ61" s="43"/>
      <c r="FCA61" s="43"/>
      <c r="FCB61" s="43"/>
      <c r="FCC61" s="43"/>
      <c r="FCD61" s="43"/>
      <c r="FCE61" s="43"/>
      <c r="FCF61" s="43"/>
      <c r="FCG61" s="43"/>
      <c r="FCH61" s="43"/>
      <c r="FCI61" s="43"/>
      <c r="FCJ61" s="43"/>
      <c r="FCK61" s="43"/>
      <c r="FCL61" s="43"/>
      <c r="FCM61" s="43"/>
      <c r="FCN61" s="43"/>
      <c r="FCO61" s="43"/>
      <c r="FCP61" s="43"/>
      <c r="FCQ61" s="43"/>
      <c r="FCR61" s="43"/>
      <c r="FCS61" s="43"/>
      <c r="FCT61" s="43"/>
      <c r="FCU61" s="43"/>
      <c r="FCV61" s="43"/>
      <c r="FCW61" s="43"/>
      <c r="FCX61" s="43"/>
      <c r="FCY61" s="43"/>
      <c r="FCZ61" s="43"/>
      <c r="FDA61" s="43"/>
      <c r="FDB61" s="43"/>
      <c r="FDC61" s="43"/>
      <c r="FDD61" s="43"/>
      <c r="FDE61" s="43"/>
      <c r="FDF61" s="43"/>
      <c r="FDG61" s="43"/>
      <c r="FDH61" s="43"/>
      <c r="FDI61" s="43"/>
      <c r="FDJ61" s="43"/>
      <c r="FDK61" s="43"/>
      <c r="FDL61" s="43"/>
      <c r="FDM61" s="43"/>
      <c r="FDN61" s="43"/>
      <c r="FDO61" s="43"/>
      <c r="FDP61" s="43"/>
      <c r="FDQ61" s="43"/>
      <c r="FDR61" s="43"/>
      <c r="FDS61" s="43"/>
      <c r="FDT61" s="43"/>
      <c r="FDU61" s="43"/>
      <c r="FDV61" s="43"/>
      <c r="FDW61" s="43"/>
      <c r="FDX61" s="43"/>
      <c r="FDY61" s="43"/>
      <c r="FDZ61" s="43"/>
      <c r="FEA61" s="43"/>
      <c r="FEB61" s="43"/>
      <c r="FEC61" s="43"/>
      <c r="FED61" s="43"/>
      <c r="FEE61" s="43"/>
      <c r="FEF61" s="43"/>
      <c r="FEG61" s="43"/>
      <c r="FEH61" s="43"/>
      <c r="FEI61" s="43"/>
      <c r="FEJ61" s="43"/>
      <c r="FEK61" s="43"/>
      <c r="FEL61" s="43"/>
      <c r="FEM61" s="43"/>
      <c r="FEN61" s="43"/>
      <c r="FEO61" s="43"/>
      <c r="FEP61" s="43"/>
      <c r="FEQ61" s="43"/>
      <c r="FER61" s="43"/>
      <c r="FES61" s="43"/>
      <c r="FET61" s="43"/>
      <c r="FEU61" s="43"/>
      <c r="FEV61" s="43"/>
      <c r="FEW61" s="43"/>
      <c r="FEX61" s="43"/>
      <c r="FEY61" s="43"/>
      <c r="FEZ61" s="43"/>
      <c r="FFA61" s="43"/>
      <c r="FFB61" s="43"/>
      <c r="FFC61" s="43"/>
      <c r="FFD61" s="43"/>
      <c r="FFE61" s="43"/>
      <c r="FFF61" s="43"/>
      <c r="FFG61" s="43"/>
      <c r="FFH61" s="43"/>
      <c r="FFI61" s="43"/>
      <c r="FFJ61" s="43"/>
      <c r="FFK61" s="43"/>
      <c r="FFL61" s="43"/>
      <c r="FFM61" s="43"/>
      <c r="FFN61" s="43"/>
      <c r="FFO61" s="43"/>
      <c r="FFP61" s="43"/>
      <c r="FFQ61" s="43"/>
      <c r="FFR61" s="43"/>
      <c r="FFS61" s="43"/>
      <c r="FFT61" s="43"/>
      <c r="FFU61" s="43"/>
      <c r="FFV61" s="43"/>
      <c r="FFW61" s="43"/>
      <c r="FFX61" s="43"/>
      <c r="FFY61" s="43"/>
      <c r="FFZ61" s="43"/>
      <c r="FGA61" s="43"/>
      <c r="FGB61" s="43"/>
      <c r="FGC61" s="43"/>
      <c r="FGD61" s="43"/>
      <c r="FGE61" s="43"/>
      <c r="FGF61" s="43"/>
      <c r="FGG61" s="43"/>
      <c r="FGH61" s="43"/>
      <c r="FGI61" s="43"/>
      <c r="FGJ61" s="43"/>
      <c r="FGK61" s="43"/>
      <c r="FGL61" s="43"/>
      <c r="FGM61" s="43"/>
      <c r="FGN61" s="43"/>
      <c r="FGO61" s="43"/>
      <c r="FGP61" s="43"/>
      <c r="FGQ61" s="43"/>
      <c r="FGR61" s="43"/>
      <c r="FGS61" s="43"/>
      <c r="FGT61" s="43"/>
      <c r="FGU61" s="43"/>
      <c r="FGV61" s="43"/>
      <c r="FGW61" s="43"/>
      <c r="FGX61" s="43"/>
      <c r="FGY61" s="43"/>
      <c r="FGZ61" s="43"/>
      <c r="FHA61" s="43"/>
      <c r="FHB61" s="43"/>
      <c r="FHC61" s="43"/>
      <c r="FHD61" s="43"/>
      <c r="FHE61" s="43"/>
      <c r="FHF61" s="43"/>
      <c r="FHG61" s="43"/>
      <c r="FHH61" s="43"/>
      <c r="FHI61" s="43"/>
      <c r="FHJ61" s="43"/>
      <c r="FHK61" s="43"/>
      <c r="FHL61" s="43"/>
      <c r="FHM61" s="43"/>
      <c r="FHN61" s="43"/>
      <c r="FHO61" s="43"/>
      <c r="FHP61" s="43"/>
      <c r="FHQ61" s="43"/>
      <c r="FHR61" s="43"/>
      <c r="FHS61" s="43"/>
      <c r="FHT61" s="43"/>
      <c r="FHU61" s="43"/>
      <c r="FHV61" s="43"/>
      <c r="FHW61" s="43"/>
      <c r="FHX61" s="43"/>
      <c r="FHY61" s="43"/>
      <c r="FHZ61" s="43"/>
      <c r="FIA61" s="43"/>
      <c r="FIB61" s="43"/>
      <c r="FIC61" s="43"/>
      <c r="FID61" s="43"/>
      <c r="FIE61" s="43"/>
      <c r="FIF61" s="43"/>
      <c r="FIG61" s="43"/>
      <c r="FIH61" s="43"/>
      <c r="FII61" s="43"/>
      <c r="FIJ61" s="43"/>
      <c r="FIK61" s="43"/>
      <c r="FIL61" s="43"/>
      <c r="FIM61" s="43"/>
      <c r="FIN61" s="43"/>
      <c r="FIO61" s="43"/>
      <c r="FIP61" s="43"/>
      <c r="FIQ61" s="43"/>
      <c r="FIR61" s="43"/>
      <c r="FIS61" s="43"/>
      <c r="FIT61" s="43"/>
      <c r="FIU61" s="43"/>
      <c r="FIV61" s="43"/>
      <c r="FIW61" s="43"/>
      <c r="FIX61" s="43"/>
      <c r="FIY61" s="43"/>
      <c r="FIZ61" s="43"/>
      <c r="FJA61" s="43"/>
      <c r="FJB61" s="43"/>
      <c r="FJC61" s="43"/>
      <c r="FJD61" s="43"/>
      <c r="FJE61" s="43"/>
      <c r="FJF61" s="43"/>
      <c r="FJG61" s="43"/>
      <c r="FJH61" s="43"/>
      <c r="FJI61" s="43"/>
      <c r="FJJ61" s="43"/>
      <c r="FJK61" s="43"/>
      <c r="FJL61" s="43"/>
      <c r="FJM61" s="43"/>
      <c r="FJN61" s="43"/>
      <c r="FJO61" s="43"/>
      <c r="FJP61" s="43"/>
      <c r="FJQ61" s="43"/>
      <c r="FJR61" s="43"/>
      <c r="FJS61" s="43"/>
      <c r="FJT61" s="43"/>
      <c r="FJU61" s="43"/>
      <c r="FJV61" s="43"/>
      <c r="FJW61" s="43"/>
      <c r="FJX61" s="43"/>
      <c r="FJY61" s="43"/>
      <c r="FJZ61" s="43"/>
      <c r="FKA61" s="43"/>
      <c r="FKB61" s="43"/>
      <c r="FKC61" s="43"/>
      <c r="FKD61" s="43"/>
      <c r="FKE61" s="43"/>
      <c r="FKF61" s="43"/>
      <c r="FKG61" s="43"/>
      <c r="FKH61" s="43"/>
      <c r="FKI61" s="43"/>
      <c r="FKJ61" s="43"/>
      <c r="FKK61" s="43"/>
      <c r="FKL61" s="43"/>
      <c r="FKM61" s="43"/>
      <c r="FKN61" s="43"/>
      <c r="FKO61" s="43"/>
      <c r="FKP61" s="43"/>
      <c r="FKQ61" s="43"/>
      <c r="FKR61" s="43"/>
      <c r="FKS61" s="43"/>
      <c r="FKT61" s="43"/>
      <c r="FKU61" s="43"/>
      <c r="FKV61" s="43"/>
      <c r="FKW61" s="43"/>
      <c r="FKX61" s="43"/>
      <c r="FKY61" s="43"/>
      <c r="FKZ61" s="43"/>
      <c r="FLA61" s="43"/>
      <c r="FLB61" s="43"/>
      <c r="FLC61" s="43"/>
      <c r="FLD61" s="43"/>
      <c r="FLE61" s="43"/>
      <c r="FLF61" s="43"/>
      <c r="FLG61" s="43"/>
      <c r="FLH61" s="43"/>
      <c r="FLI61" s="43"/>
      <c r="FLJ61" s="43"/>
      <c r="FLK61" s="43"/>
      <c r="FLL61" s="43"/>
      <c r="FLM61" s="43"/>
      <c r="FLN61" s="43"/>
      <c r="FLO61" s="43"/>
      <c r="FLP61" s="43"/>
      <c r="FLQ61" s="43"/>
      <c r="FLR61" s="43"/>
      <c r="FLS61" s="43"/>
      <c r="FLT61" s="43"/>
      <c r="FLU61" s="43"/>
      <c r="FLV61" s="43"/>
      <c r="FLW61" s="43"/>
      <c r="FLX61" s="43"/>
      <c r="FLY61" s="43"/>
      <c r="FLZ61" s="43"/>
      <c r="FMA61" s="43"/>
      <c r="FMB61" s="43"/>
      <c r="FMC61" s="43"/>
      <c r="FMD61" s="43"/>
      <c r="FME61" s="43"/>
      <c r="FMF61" s="43"/>
      <c r="FMG61" s="43"/>
      <c r="FMH61" s="43"/>
      <c r="FMI61" s="43"/>
      <c r="FMJ61" s="43"/>
      <c r="FMK61" s="43"/>
      <c r="FML61" s="43"/>
      <c r="FMM61" s="43"/>
      <c r="FMN61" s="43"/>
      <c r="FMO61" s="43"/>
      <c r="FMP61" s="43"/>
      <c r="FMQ61" s="43"/>
      <c r="FMR61" s="43"/>
      <c r="FMS61" s="43"/>
      <c r="FMT61" s="43"/>
      <c r="FMU61" s="43"/>
      <c r="FMV61" s="43"/>
      <c r="FMW61" s="43"/>
      <c r="FMX61" s="43"/>
      <c r="FMY61" s="43"/>
      <c r="FMZ61" s="43"/>
      <c r="FNA61" s="43"/>
      <c r="FNB61" s="43"/>
      <c r="FNC61" s="43"/>
      <c r="FND61" s="43"/>
      <c r="FNE61" s="43"/>
      <c r="FNF61" s="43"/>
      <c r="FNG61" s="43"/>
      <c r="FNH61" s="43"/>
      <c r="FNI61" s="43"/>
      <c r="FNJ61" s="43"/>
      <c r="FNK61" s="43"/>
      <c r="FNL61" s="43"/>
      <c r="FNM61" s="43"/>
      <c r="FNN61" s="43"/>
      <c r="FNO61" s="43"/>
      <c r="FNP61" s="43"/>
      <c r="FNQ61" s="43"/>
      <c r="FNR61" s="43"/>
      <c r="FNS61" s="43"/>
      <c r="FNT61" s="43"/>
      <c r="FNU61" s="43"/>
      <c r="FNV61" s="43"/>
      <c r="FNW61" s="43"/>
      <c r="FNX61" s="43"/>
      <c r="FNY61" s="43"/>
      <c r="FNZ61" s="43"/>
      <c r="FOA61" s="43"/>
      <c r="FOB61" s="43"/>
      <c r="FOC61" s="43"/>
      <c r="FOD61" s="43"/>
      <c r="FOE61" s="43"/>
      <c r="FOF61" s="43"/>
      <c r="FOG61" s="43"/>
      <c r="FOH61" s="43"/>
      <c r="FOI61" s="43"/>
      <c r="FOJ61" s="43"/>
      <c r="FOK61" s="43"/>
      <c r="FOL61" s="43"/>
      <c r="FOM61" s="43"/>
      <c r="FON61" s="43"/>
      <c r="FOO61" s="43"/>
      <c r="FOP61" s="43"/>
      <c r="FOQ61" s="43"/>
      <c r="FOR61" s="43"/>
      <c r="FOS61" s="43"/>
      <c r="FOT61" s="43"/>
      <c r="FOU61" s="43"/>
      <c r="FOV61" s="43"/>
      <c r="FOW61" s="43"/>
      <c r="FOX61" s="43"/>
      <c r="FOY61" s="43"/>
      <c r="FOZ61" s="43"/>
      <c r="FPA61" s="43"/>
      <c r="FPB61" s="43"/>
      <c r="FPC61" s="43"/>
      <c r="FPD61" s="43"/>
      <c r="FPE61" s="43"/>
      <c r="FPF61" s="43"/>
      <c r="FPG61" s="43"/>
      <c r="FPH61" s="43"/>
      <c r="FPI61" s="43"/>
      <c r="FPJ61" s="43"/>
      <c r="FPK61" s="43"/>
      <c r="FPL61" s="43"/>
      <c r="FPM61" s="43"/>
      <c r="FPN61" s="43"/>
      <c r="FPO61" s="43"/>
      <c r="FPP61" s="43"/>
      <c r="FPQ61" s="43"/>
      <c r="FPR61" s="43"/>
      <c r="FPS61" s="43"/>
      <c r="FPT61" s="43"/>
      <c r="FPU61" s="43"/>
      <c r="FPV61" s="43"/>
      <c r="FPW61" s="43"/>
      <c r="FPX61" s="43"/>
      <c r="FPY61" s="43"/>
      <c r="FPZ61" s="43"/>
      <c r="FQA61" s="43"/>
      <c r="FQB61" s="43"/>
      <c r="FQC61" s="43"/>
      <c r="FQD61" s="43"/>
      <c r="FQE61" s="43"/>
      <c r="FQF61" s="43"/>
      <c r="FQG61" s="43"/>
      <c r="FQH61" s="43"/>
      <c r="FQI61" s="43"/>
      <c r="FQJ61" s="43"/>
      <c r="FQK61" s="43"/>
      <c r="FQL61" s="43"/>
      <c r="FQM61" s="43"/>
      <c r="FQN61" s="43"/>
      <c r="FQO61" s="43"/>
      <c r="FQP61" s="43"/>
      <c r="FQQ61" s="43"/>
      <c r="FQR61" s="43"/>
      <c r="FQS61" s="43"/>
      <c r="FQT61" s="43"/>
      <c r="FQU61" s="43"/>
      <c r="FQV61" s="43"/>
      <c r="FQW61" s="43"/>
      <c r="FQX61" s="43"/>
      <c r="FQY61" s="43"/>
      <c r="FQZ61" s="43"/>
      <c r="FRA61" s="43"/>
      <c r="FRB61" s="43"/>
      <c r="FRC61" s="43"/>
      <c r="FRD61" s="43"/>
      <c r="FRE61" s="43"/>
      <c r="FRF61" s="43"/>
      <c r="FRG61" s="43"/>
      <c r="FRH61" s="43"/>
      <c r="FRI61" s="43"/>
      <c r="FRJ61" s="43"/>
      <c r="FRK61" s="43"/>
      <c r="FRL61" s="43"/>
      <c r="FRM61" s="43"/>
      <c r="FRN61" s="43"/>
      <c r="FRO61" s="43"/>
      <c r="FRP61" s="43"/>
      <c r="FRQ61" s="43"/>
      <c r="FRR61" s="43"/>
      <c r="FRS61" s="43"/>
      <c r="FRT61" s="43"/>
      <c r="FRU61" s="43"/>
      <c r="FRV61" s="43"/>
      <c r="FRW61" s="43"/>
      <c r="FRX61" s="43"/>
      <c r="FRY61" s="43"/>
      <c r="FRZ61" s="43"/>
      <c r="FSA61" s="43"/>
      <c r="FSB61" s="43"/>
      <c r="FSC61" s="43"/>
      <c r="FSD61" s="43"/>
      <c r="FSE61" s="43"/>
      <c r="FSF61" s="43"/>
      <c r="FSG61" s="43"/>
      <c r="FSH61" s="43"/>
      <c r="FSI61" s="43"/>
      <c r="FSJ61" s="43"/>
      <c r="FSK61" s="43"/>
      <c r="FSL61" s="43"/>
      <c r="FSM61" s="43"/>
      <c r="FSN61" s="43"/>
      <c r="FSO61" s="43"/>
      <c r="FSP61" s="43"/>
      <c r="FSQ61" s="43"/>
      <c r="FSR61" s="43"/>
      <c r="FSS61" s="43"/>
      <c r="FST61" s="43"/>
      <c r="FSU61" s="43"/>
      <c r="FSV61" s="43"/>
      <c r="FSW61" s="43"/>
      <c r="FSX61" s="43"/>
      <c r="FSY61" s="43"/>
      <c r="FSZ61" s="43"/>
      <c r="FTA61" s="43"/>
      <c r="FTB61" s="43"/>
      <c r="FTC61" s="43"/>
      <c r="FTD61" s="43"/>
      <c r="FTE61" s="43"/>
      <c r="FTF61" s="43"/>
      <c r="FTG61" s="43"/>
      <c r="FTH61" s="43"/>
      <c r="FTI61" s="43"/>
      <c r="FTJ61" s="43"/>
      <c r="FTK61" s="43"/>
      <c r="FTL61" s="43"/>
      <c r="FTM61" s="43"/>
      <c r="FTN61" s="43"/>
      <c r="FTO61" s="43"/>
      <c r="FTP61" s="43"/>
      <c r="FTQ61" s="43"/>
      <c r="FTR61" s="43"/>
      <c r="FTS61" s="43"/>
      <c r="FTT61" s="43"/>
      <c r="FTU61" s="43"/>
      <c r="FTV61" s="43"/>
      <c r="FTW61" s="43"/>
      <c r="FTX61" s="43"/>
      <c r="FTY61" s="43"/>
      <c r="FTZ61" s="43"/>
      <c r="FUA61" s="43"/>
      <c r="FUB61" s="43"/>
      <c r="FUC61" s="43"/>
      <c r="FUD61" s="43"/>
      <c r="FUE61" s="43"/>
      <c r="FUF61" s="43"/>
      <c r="FUG61" s="43"/>
      <c r="FUH61" s="43"/>
      <c r="FUI61" s="43"/>
      <c r="FUJ61" s="43"/>
      <c r="FUK61" s="43"/>
      <c r="FUL61" s="43"/>
      <c r="FUM61" s="43"/>
      <c r="FUN61" s="43"/>
      <c r="FUO61" s="43"/>
      <c r="FUP61" s="43"/>
      <c r="FUQ61" s="43"/>
      <c r="FUR61" s="43"/>
      <c r="FUS61" s="43"/>
      <c r="FUT61" s="43"/>
      <c r="FUU61" s="43"/>
      <c r="FUV61" s="43"/>
      <c r="FUW61" s="43"/>
      <c r="FUX61" s="43"/>
      <c r="FUY61" s="43"/>
      <c r="FUZ61" s="43"/>
      <c r="FVA61" s="43"/>
      <c r="FVB61" s="43"/>
      <c r="FVC61" s="43"/>
      <c r="FVD61" s="43"/>
      <c r="FVE61" s="43"/>
      <c r="FVF61" s="43"/>
      <c r="FVG61" s="43"/>
      <c r="FVH61" s="43"/>
      <c r="FVI61" s="43"/>
      <c r="FVJ61" s="43"/>
      <c r="FVK61" s="43"/>
      <c r="FVL61" s="43"/>
      <c r="FVM61" s="43"/>
      <c r="FVN61" s="43"/>
      <c r="FVO61" s="43"/>
      <c r="FVP61" s="43"/>
      <c r="FVQ61" s="43"/>
      <c r="FVR61" s="43"/>
      <c r="FVS61" s="43"/>
      <c r="FVT61" s="43"/>
      <c r="FVU61" s="43"/>
      <c r="FVV61" s="43"/>
      <c r="FVW61" s="43"/>
      <c r="FVX61" s="43"/>
      <c r="FVY61" s="43"/>
      <c r="FVZ61" s="43"/>
      <c r="FWA61" s="43"/>
      <c r="FWB61" s="43"/>
      <c r="FWC61" s="43"/>
      <c r="FWD61" s="43"/>
      <c r="FWE61" s="43"/>
      <c r="FWF61" s="43"/>
      <c r="FWG61" s="43"/>
      <c r="FWH61" s="43"/>
      <c r="FWI61" s="43"/>
      <c r="FWJ61" s="43"/>
      <c r="FWK61" s="43"/>
      <c r="FWL61" s="43"/>
      <c r="FWM61" s="43"/>
      <c r="FWN61" s="43"/>
      <c r="FWO61" s="43"/>
      <c r="FWP61" s="43"/>
      <c r="FWQ61" s="43"/>
      <c r="FWR61" s="43"/>
      <c r="FWS61" s="43"/>
      <c r="FWT61" s="43"/>
      <c r="FWU61" s="43"/>
      <c r="FWV61" s="43"/>
      <c r="FWW61" s="43"/>
      <c r="FWX61" s="43"/>
      <c r="FWY61" s="43"/>
      <c r="FWZ61" s="43"/>
      <c r="FXA61" s="43"/>
      <c r="FXB61" s="43"/>
      <c r="FXC61" s="43"/>
      <c r="FXD61" s="43"/>
      <c r="FXE61" s="43"/>
      <c r="FXF61" s="43"/>
      <c r="FXG61" s="43"/>
      <c r="FXH61" s="43"/>
      <c r="FXI61" s="43"/>
      <c r="FXJ61" s="43"/>
      <c r="FXK61" s="43"/>
      <c r="FXL61" s="43"/>
      <c r="FXM61" s="43"/>
      <c r="FXN61" s="43"/>
      <c r="FXO61" s="43"/>
      <c r="FXP61" s="43"/>
      <c r="FXQ61" s="43"/>
      <c r="FXR61" s="43"/>
      <c r="FXS61" s="43"/>
      <c r="FXT61" s="43"/>
      <c r="FXU61" s="43"/>
      <c r="FXV61" s="43"/>
      <c r="FXW61" s="43"/>
      <c r="FXX61" s="43"/>
      <c r="FXY61" s="43"/>
      <c r="FXZ61" s="43"/>
      <c r="FYA61" s="43"/>
      <c r="FYB61" s="43"/>
      <c r="FYC61" s="43"/>
      <c r="FYD61" s="43"/>
      <c r="FYE61" s="43"/>
      <c r="FYF61" s="43"/>
      <c r="FYG61" s="43"/>
      <c r="FYH61" s="43"/>
      <c r="FYI61" s="43"/>
      <c r="FYJ61" s="43"/>
      <c r="FYK61" s="43"/>
      <c r="FYL61" s="43"/>
      <c r="FYM61" s="43"/>
      <c r="FYN61" s="43"/>
      <c r="FYO61" s="43"/>
      <c r="FYP61" s="43"/>
      <c r="FYQ61" s="43"/>
      <c r="FYR61" s="43"/>
      <c r="FYS61" s="43"/>
      <c r="FYT61" s="43"/>
      <c r="FYU61" s="43"/>
      <c r="FYV61" s="43"/>
      <c r="FYW61" s="43"/>
      <c r="FYX61" s="43"/>
      <c r="FYY61" s="43"/>
      <c r="FYZ61" s="43"/>
      <c r="FZA61" s="43"/>
      <c r="FZB61" s="43"/>
      <c r="FZC61" s="43"/>
      <c r="FZD61" s="43"/>
      <c r="FZE61" s="43"/>
      <c r="FZF61" s="43"/>
      <c r="FZG61" s="43"/>
      <c r="FZH61" s="43"/>
      <c r="FZI61" s="43"/>
      <c r="FZJ61" s="43"/>
      <c r="FZK61" s="43"/>
      <c r="FZL61" s="43"/>
      <c r="FZM61" s="43"/>
      <c r="FZN61" s="43"/>
      <c r="FZO61" s="43"/>
      <c r="FZP61" s="43"/>
      <c r="FZQ61" s="43"/>
      <c r="FZR61" s="43"/>
      <c r="FZS61" s="43"/>
      <c r="FZT61" s="43"/>
      <c r="FZU61" s="43"/>
      <c r="FZV61" s="43"/>
      <c r="FZW61" s="43"/>
      <c r="FZX61" s="43"/>
      <c r="FZY61" s="43"/>
      <c r="FZZ61" s="43"/>
      <c r="GAA61" s="43"/>
      <c r="GAB61" s="43"/>
      <c r="GAC61" s="43"/>
      <c r="GAD61" s="43"/>
      <c r="GAE61" s="43"/>
      <c r="GAF61" s="43"/>
      <c r="GAG61" s="43"/>
      <c r="GAH61" s="43"/>
      <c r="GAI61" s="43"/>
      <c r="GAJ61" s="43"/>
      <c r="GAK61" s="43"/>
      <c r="GAL61" s="43"/>
      <c r="GAM61" s="43"/>
      <c r="GAN61" s="43"/>
      <c r="GAO61" s="43"/>
      <c r="GAP61" s="43"/>
      <c r="GAQ61" s="43"/>
      <c r="GAR61" s="43"/>
      <c r="GAS61" s="43"/>
      <c r="GAT61" s="43"/>
      <c r="GAU61" s="43"/>
      <c r="GAV61" s="43"/>
      <c r="GAW61" s="43"/>
      <c r="GAX61" s="43"/>
      <c r="GAY61" s="43"/>
      <c r="GAZ61" s="43"/>
      <c r="GBA61" s="43"/>
      <c r="GBB61" s="43"/>
      <c r="GBC61" s="43"/>
      <c r="GBD61" s="43"/>
      <c r="GBE61" s="43"/>
      <c r="GBF61" s="43"/>
      <c r="GBG61" s="43"/>
      <c r="GBH61" s="43"/>
      <c r="GBI61" s="43"/>
      <c r="GBJ61" s="43"/>
      <c r="GBK61" s="43"/>
      <c r="GBL61" s="43"/>
      <c r="GBM61" s="43"/>
      <c r="GBN61" s="43"/>
      <c r="GBO61" s="43"/>
      <c r="GBP61" s="43"/>
      <c r="GBQ61" s="43"/>
      <c r="GBR61" s="43"/>
      <c r="GBS61" s="43"/>
      <c r="GBT61" s="43"/>
      <c r="GBU61" s="43"/>
      <c r="GBV61" s="43"/>
      <c r="GBW61" s="43"/>
      <c r="GBX61" s="43"/>
      <c r="GBY61" s="43"/>
      <c r="GBZ61" s="43"/>
      <c r="GCA61" s="43"/>
      <c r="GCB61" s="43"/>
      <c r="GCC61" s="43"/>
      <c r="GCD61" s="43"/>
      <c r="GCE61" s="43"/>
      <c r="GCF61" s="43"/>
      <c r="GCG61" s="43"/>
      <c r="GCH61" s="43"/>
      <c r="GCI61" s="43"/>
      <c r="GCJ61" s="43"/>
      <c r="GCK61" s="43"/>
      <c r="GCL61" s="43"/>
      <c r="GCM61" s="43"/>
      <c r="GCN61" s="43"/>
      <c r="GCO61" s="43"/>
      <c r="GCP61" s="43"/>
      <c r="GCQ61" s="43"/>
      <c r="GCR61" s="43"/>
      <c r="GCS61" s="43"/>
      <c r="GCT61" s="43"/>
      <c r="GCU61" s="43"/>
      <c r="GCV61" s="43"/>
      <c r="GCW61" s="43"/>
      <c r="GCX61" s="43"/>
      <c r="GCY61" s="43"/>
      <c r="GCZ61" s="43"/>
      <c r="GDA61" s="43"/>
      <c r="GDB61" s="43"/>
      <c r="GDC61" s="43"/>
      <c r="GDD61" s="43"/>
      <c r="GDE61" s="43"/>
      <c r="GDF61" s="43"/>
      <c r="GDG61" s="43"/>
      <c r="GDH61" s="43"/>
      <c r="GDI61" s="43"/>
      <c r="GDJ61" s="43"/>
      <c r="GDK61" s="43"/>
      <c r="GDL61" s="43"/>
      <c r="GDM61" s="43"/>
      <c r="GDN61" s="43"/>
      <c r="GDO61" s="43"/>
      <c r="GDP61" s="43"/>
      <c r="GDQ61" s="43"/>
      <c r="GDR61" s="43"/>
      <c r="GDS61" s="43"/>
      <c r="GDT61" s="43"/>
      <c r="GDU61" s="43"/>
      <c r="GDV61" s="43"/>
      <c r="GDW61" s="43"/>
      <c r="GDX61" s="43"/>
      <c r="GDY61" s="43"/>
      <c r="GDZ61" s="43"/>
      <c r="GEA61" s="43"/>
      <c r="GEB61" s="43"/>
      <c r="GEC61" s="43"/>
      <c r="GED61" s="43"/>
      <c r="GEE61" s="43"/>
      <c r="GEF61" s="43"/>
      <c r="GEG61" s="43"/>
      <c r="GEH61" s="43"/>
      <c r="GEI61" s="43"/>
      <c r="GEJ61" s="43"/>
      <c r="GEK61" s="43"/>
      <c r="GEL61" s="43"/>
      <c r="GEM61" s="43"/>
      <c r="GEN61" s="43"/>
      <c r="GEO61" s="43"/>
      <c r="GEP61" s="43"/>
      <c r="GEQ61" s="43"/>
      <c r="GER61" s="43"/>
      <c r="GES61" s="43"/>
      <c r="GET61" s="43"/>
      <c r="GEU61" s="43"/>
      <c r="GEV61" s="43"/>
      <c r="GEW61" s="43"/>
      <c r="GEX61" s="43"/>
      <c r="GEY61" s="43"/>
      <c r="GEZ61" s="43"/>
      <c r="GFA61" s="43"/>
      <c r="GFB61" s="43"/>
      <c r="GFC61" s="43"/>
      <c r="GFD61" s="43"/>
      <c r="GFE61" s="43"/>
      <c r="GFF61" s="43"/>
      <c r="GFG61" s="43"/>
      <c r="GFH61" s="43"/>
      <c r="GFI61" s="43"/>
      <c r="GFJ61" s="43"/>
      <c r="GFK61" s="43"/>
      <c r="GFL61" s="43"/>
      <c r="GFM61" s="43"/>
      <c r="GFN61" s="43"/>
      <c r="GFO61" s="43"/>
      <c r="GFP61" s="43"/>
      <c r="GFQ61" s="43"/>
      <c r="GFR61" s="43"/>
      <c r="GFS61" s="43"/>
      <c r="GFT61" s="43"/>
      <c r="GFU61" s="43"/>
      <c r="GFV61" s="43"/>
      <c r="GFW61" s="43"/>
      <c r="GFX61" s="43"/>
      <c r="GFY61" s="43"/>
      <c r="GFZ61" s="43"/>
      <c r="GGA61" s="43"/>
      <c r="GGB61" s="43"/>
      <c r="GGC61" s="43"/>
      <c r="GGD61" s="43"/>
      <c r="GGE61" s="43"/>
      <c r="GGF61" s="43"/>
      <c r="GGG61" s="43"/>
      <c r="GGH61" s="43"/>
      <c r="GGI61" s="43"/>
      <c r="GGJ61" s="43"/>
      <c r="GGK61" s="43"/>
      <c r="GGL61" s="43"/>
      <c r="GGM61" s="43"/>
      <c r="GGN61" s="43"/>
      <c r="GGO61" s="43"/>
      <c r="GGP61" s="43"/>
      <c r="GGQ61" s="43"/>
      <c r="GGR61" s="43"/>
      <c r="GGS61" s="43"/>
      <c r="GGT61" s="43"/>
      <c r="GGU61" s="43"/>
      <c r="GGV61" s="43"/>
      <c r="GGW61" s="43"/>
      <c r="GGX61" s="43"/>
      <c r="GGY61" s="43"/>
      <c r="GGZ61" s="43"/>
      <c r="GHA61" s="43"/>
      <c r="GHB61" s="43"/>
      <c r="GHC61" s="43"/>
      <c r="GHD61" s="43"/>
      <c r="GHE61" s="43"/>
      <c r="GHF61" s="43"/>
      <c r="GHG61" s="43"/>
      <c r="GHH61" s="43"/>
      <c r="GHI61" s="43"/>
      <c r="GHJ61" s="43"/>
      <c r="GHK61" s="43"/>
      <c r="GHL61" s="43"/>
      <c r="GHM61" s="43"/>
      <c r="GHN61" s="43"/>
      <c r="GHO61" s="43"/>
      <c r="GHP61" s="43"/>
      <c r="GHQ61" s="43"/>
      <c r="GHR61" s="43"/>
      <c r="GHS61" s="43"/>
      <c r="GHT61" s="43"/>
      <c r="GHU61" s="43"/>
      <c r="GHV61" s="43"/>
      <c r="GHW61" s="43"/>
      <c r="GHX61" s="43"/>
      <c r="GHY61" s="43"/>
      <c r="GHZ61" s="43"/>
      <c r="GIA61" s="43"/>
      <c r="GIB61" s="43"/>
      <c r="GIC61" s="43"/>
      <c r="GID61" s="43"/>
      <c r="GIE61" s="43"/>
      <c r="GIF61" s="43"/>
      <c r="GIG61" s="43"/>
      <c r="GIH61" s="43"/>
      <c r="GII61" s="43"/>
      <c r="GIJ61" s="43"/>
      <c r="GIK61" s="43"/>
      <c r="GIL61" s="43"/>
      <c r="GIM61" s="43"/>
      <c r="GIN61" s="43"/>
      <c r="GIO61" s="43"/>
      <c r="GIP61" s="43"/>
      <c r="GIQ61" s="43"/>
      <c r="GIR61" s="43"/>
      <c r="GIS61" s="43"/>
      <c r="GIT61" s="43"/>
      <c r="GIU61" s="43"/>
      <c r="GIV61" s="43"/>
      <c r="GIW61" s="43"/>
      <c r="GIX61" s="43"/>
      <c r="GIY61" s="43"/>
      <c r="GIZ61" s="43"/>
      <c r="GJA61" s="43"/>
      <c r="GJB61" s="43"/>
      <c r="GJC61" s="43"/>
      <c r="GJD61" s="43"/>
      <c r="GJE61" s="43"/>
      <c r="GJF61" s="43"/>
      <c r="GJG61" s="43"/>
      <c r="GJH61" s="43"/>
      <c r="GJI61" s="43"/>
      <c r="GJJ61" s="43"/>
      <c r="GJK61" s="43"/>
      <c r="GJL61" s="43"/>
      <c r="GJM61" s="43"/>
      <c r="GJN61" s="43"/>
      <c r="GJO61" s="43"/>
      <c r="GJP61" s="43"/>
      <c r="GJQ61" s="43"/>
      <c r="GJR61" s="43"/>
      <c r="GJS61" s="43"/>
      <c r="GJT61" s="43"/>
      <c r="GJU61" s="43"/>
      <c r="GJV61" s="43"/>
      <c r="GJW61" s="43"/>
      <c r="GJX61" s="43"/>
      <c r="GJY61" s="43"/>
      <c r="GJZ61" s="43"/>
      <c r="GKA61" s="43"/>
      <c r="GKB61" s="43"/>
      <c r="GKC61" s="43"/>
      <c r="GKD61" s="43"/>
      <c r="GKE61" s="43"/>
      <c r="GKF61" s="43"/>
      <c r="GKG61" s="43"/>
      <c r="GKH61" s="43"/>
      <c r="GKI61" s="43"/>
      <c r="GKJ61" s="43"/>
      <c r="GKK61" s="43"/>
      <c r="GKL61" s="43"/>
      <c r="GKM61" s="43"/>
      <c r="GKN61" s="43"/>
      <c r="GKO61" s="43"/>
      <c r="GKP61" s="43"/>
      <c r="GKQ61" s="43"/>
      <c r="GKR61" s="43"/>
      <c r="GKS61" s="43"/>
      <c r="GKT61" s="43"/>
      <c r="GKU61" s="43"/>
      <c r="GKV61" s="43"/>
      <c r="GKW61" s="43"/>
      <c r="GKX61" s="43"/>
      <c r="GKY61" s="43"/>
      <c r="GKZ61" s="43"/>
      <c r="GLA61" s="43"/>
      <c r="GLB61" s="43"/>
      <c r="GLC61" s="43"/>
      <c r="GLD61" s="43"/>
      <c r="GLE61" s="43"/>
      <c r="GLF61" s="43"/>
      <c r="GLG61" s="43"/>
      <c r="GLH61" s="43"/>
      <c r="GLI61" s="43"/>
      <c r="GLJ61" s="43"/>
      <c r="GLK61" s="43"/>
      <c r="GLL61" s="43"/>
      <c r="GLM61" s="43"/>
      <c r="GLN61" s="43"/>
      <c r="GLO61" s="43"/>
      <c r="GLP61" s="43"/>
      <c r="GLQ61" s="43"/>
      <c r="GLR61" s="43"/>
      <c r="GLS61" s="43"/>
      <c r="GLT61" s="43"/>
      <c r="GLU61" s="43"/>
      <c r="GLV61" s="43"/>
      <c r="GLW61" s="43"/>
      <c r="GLX61" s="43"/>
      <c r="GLY61" s="43"/>
      <c r="GLZ61" s="43"/>
      <c r="GMA61" s="43"/>
      <c r="GMB61" s="43"/>
      <c r="GMC61" s="43"/>
      <c r="GMD61" s="43"/>
      <c r="GME61" s="43"/>
      <c r="GMF61" s="43"/>
      <c r="GMG61" s="43"/>
      <c r="GMH61" s="43"/>
      <c r="GMI61" s="43"/>
      <c r="GMJ61" s="43"/>
      <c r="GMK61" s="43"/>
      <c r="GML61" s="43"/>
      <c r="GMM61" s="43"/>
      <c r="GMN61" s="43"/>
      <c r="GMO61" s="43"/>
      <c r="GMP61" s="43"/>
      <c r="GMQ61" s="43"/>
      <c r="GMR61" s="43"/>
      <c r="GMS61" s="43"/>
      <c r="GMT61" s="43"/>
      <c r="GMU61" s="43"/>
      <c r="GMV61" s="43"/>
      <c r="GMW61" s="43"/>
      <c r="GMX61" s="43"/>
      <c r="GMY61" s="43"/>
      <c r="GMZ61" s="43"/>
      <c r="GNA61" s="43"/>
      <c r="GNB61" s="43"/>
      <c r="GNC61" s="43"/>
      <c r="GND61" s="43"/>
      <c r="GNE61" s="43"/>
      <c r="GNF61" s="43"/>
      <c r="GNG61" s="43"/>
      <c r="GNH61" s="43"/>
      <c r="GNI61" s="43"/>
      <c r="GNJ61" s="43"/>
      <c r="GNK61" s="43"/>
      <c r="GNL61" s="43"/>
      <c r="GNM61" s="43"/>
      <c r="GNN61" s="43"/>
      <c r="GNO61" s="43"/>
      <c r="GNP61" s="43"/>
      <c r="GNQ61" s="43"/>
      <c r="GNR61" s="43"/>
      <c r="GNS61" s="43"/>
      <c r="GNT61" s="43"/>
      <c r="GNU61" s="43"/>
      <c r="GNV61" s="43"/>
      <c r="GNW61" s="43"/>
      <c r="GNX61" s="43"/>
      <c r="GNY61" s="43"/>
      <c r="GNZ61" s="43"/>
      <c r="GOA61" s="43"/>
      <c r="GOB61" s="43"/>
      <c r="GOC61" s="43"/>
      <c r="GOD61" s="43"/>
      <c r="GOE61" s="43"/>
      <c r="GOF61" s="43"/>
      <c r="GOG61" s="43"/>
      <c r="GOH61" s="43"/>
      <c r="GOI61" s="43"/>
      <c r="GOJ61" s="43"/>
      <c r="GOK61" s="43"/>
      <c r="GOL61" s="43"/>
      <c r="GOM61" s="43"/>
      <c r="GON61" s="43"/>
      <c r="GOO61" s="43"/>
      <c r="GOP61" s="43"/>
      <c r="GOQ61" s="43"/>
      <c r="GOR61" s="43"/>
      <c r="GOS61" s="43"/>
      <c r="GOT61" s="43"/>
      <c r="GOU61" s="43"/>
      <c r="GOV61" s="43"/>
      <c r="GOW61" s="43"/>
      <c r="GOX61" s="43"/>
      <c r="GOY61" s="43"/>
      <c r="GOZ61" s="43"/>
      <c r="GPA61" s="43"/>
      <c r="GPB61" s="43"/>
      <c r="GPC61" s="43"/>
      <c r="GPD61" s="43"/>
      <c r="GPE61" s="43"/>
      <c r="GPF61" s="43"/>
      <c r="GPG61" s="43"/>
      <c r="GPH61" s="43"/>
      <c r="GPI61" s="43"/>
      <c r="GPJ61" s="43"/>
      <c r="GPK61" s="43"/>
      <c r="GPL61" s="43"/>
      <c r="GPM61" s="43"/>
      <c r="GPN61" s="43"/>
      <c r="GPO61" s="43"/>
      <c r="GPP61" s="43"/>
      <c r="GPQ61" s="43"/>
      <c r="GPR61" s="43"/>
      <c r="GPS61" s="43"/>
      <c r="GPT61" s="43"/>
      <c r="GPU61" s="43"/>
      <c r="GPV61" s="43"/>
      <c r="GPW61" s="43"/>
      <c r="GPX61" s="43"/>
      <c r="GPY61" s="43"/>
      <c r="GPZ61" s="43"/>
      <c r="GQA61" s="43"/>
      <c r="GQB61" s="43"/>
      <c r="GQC61" s="43"/>
      <c r="GQD61" s="43"/>
      <c r="GQE61" s="43"/>
      <c r="GQF61" s="43"/>
      <c r="GQG61" s="43"/>
      <c r="GQH61" s="43"/>
      <c r="GQI61" s="43"/>
      <c r="GQJ61" s="43"/>
      <c r="GQK61" s="43"/>
      <c r="GQL61" s="43"/>
      <c r="GQM61" s="43"/>
      <c r="GQN61" s="43"/>
      <c r="GQO61" s="43"/>
      <c r="GQP61" s="43"/>
      <c r="GQQ61" s="43"/>
      <c r="GQR61" s="43"/>
      <c r="GQS61" s="43"/>
      <c r="GQT61" s="43"/>
      <c r="GQU61" s="43"/>
      <c r="GQV61" s="43"/>
      <c r="GQW61" s="43"/>
      <c r="GQX61" s="43"/>
      <c r="GQY61" s="43"/>
      <c r="GQZ61" s="43"/>
      <c r="GRA61" s="43"/>
      <c r="GRB61" s="43"/>
      <c r="GRC61" s="43"/>
      <c r="GRD61" s="43"/>
      <c r="GRE61" s="43"/>
      <c r="GRF61" s="43"/>
      <c r="GRG61" s="43"/>
      <c r="GRH61" s="43"/>
      <c r="GRI61" s="43"/>
      <c r="GRJ61" s="43"/>
      <c r="GRK61" s="43"/>
      <c r="GRL61" s="43"/>
      <c r="GRM61" s="43"/>
      <c r="GRN61" s="43"/>
      <c r="GRO61" s="43"/>
      <c r="GRP61" s="43"/>
      <c r="GRQ61" s="43"/>
      <c r="GRR61" s="43"/>
      <c r="GRS61" s="43"/>
      <c r="GRT61" s="43"/>
      <c r="GRU61" s="43"/>
      <c r="GRV61" s="43"/>
      <c r="GRW61" s="43"/>
      <c r="GRX61" s="43"/>
      <c r="GRY61" s="43"/>
      <c r="GRZ61" s="43"/>
      <c r="GSA61" s="43"/>
      <c r="GSB61" s="43"/>
      <c r="GSC61" s="43"/>
      <c r="GSD61" s="43"/>
      <c r="GSE61" s="43"/>
      <c r="GSF61" s="43"/>
      <c r="GSG61" s="43"/>
      <c r="GSH61" s="43"/>
      <c r="GSI61" s="43"/>
      <c r="GSJ61" s="43"/>
      <c r="GSK61" s="43"/>
      <c r="GSL61" s="43"/>
      <c r="GSM61" s="43"/>
      <c r="GSN61" s="43"/>
      <c r="GSO61" s="43"/>
      <c r="GSP61" s="43"/>
      <c r="GSQ61" s="43"/>
      <c r="GSR61" s="43"/>
      <c r="GSS61" s="43"/>
      <c r="GST61" s="43"/>
      <c r="GSU61" s="43"/>
      <c r="GSV61" s="43"/>
      <c r="GSW61" s="43"/>
      <c r="GSX61" s="43"/>
      <c r="GSY61" s="43"/>
      <c r="GSZ61" s="43"/>
      <c r="GTA61" s="43"/>
      <c r="GTB61" s="43"/>
      <c r="GTC61" s="43"/>
      <c r="GTD61" s="43"/>
      <c r="GTE61" s="43"/>
      <c r="GTF61" s="43"/>
      <c r="GTG61" s="43"/>
      <c r="GTH61" s="43"/>
      <c r="GTI61" s="43"/>
      <c r="GTJ61" s="43"/>
      <c r="GTK61" s="43"/>
      <c r="GTL61" s="43"/>
      <c r="GTM61" s="43"/>
      <c r="GTN61" s="43"/>
      <c r="GTO61" s="43"/>
      <c r="GTP61" s="43"/>
      <c r="GTQ61" s="43"/>
      <c r="GTR61" s="43"/>
      <c r="GTS61" s="43"/>
      <c r="GTT61" s="43"/>
      <c r="GTU61" s="43"/>
      <c r="GTV61" s="43"/>
      <c r="GTW61" s="43"/>
      <c r="GTX61" s="43"/>
      <c r="GTY61" s="43"/>
      <c r="GTZ61" s="43"/>
      <c r="GUA61" s="43"/>
      <c r="GUB61" s="43"/>
      <c r="GUC61" s="43"/>
      <c r="GUD61" s="43"/>
      <c r="GUE61" s="43"/>
      <c r="GUF61" s="43"/>
      <c r="GUG61" s="43"/>
      <c r="GUH61" s="43"/>
      <c r="GUI61" s="43"/>
      <c r="GUJ61" s="43"/>
      <c r="GUK61" s="43"/>
      <c r="GUL61" s="43"/>
      <c r="GUM61" s="43"/>
      <c r="GUN61" s="43"/>
      <c r="GUO61" s="43"/>
      <c r="GUP61" s="43"/>
      <c r="GUQ61" s="43"/>
      <c r="GUR61" s="43"/>
      <c r="GUS61" s="43"/>
      <c r="GUT61" s="43"/>
      <c r="GUU61" s="43"/>
      <c r="GUV61" s="43"/>
      <c r="GUW61" s="43"/>
      <c r="GUX61" s="43"/>
      <c r="GUY61" s="43"/>
      <c r="GUZ61" s="43"/>
      <c r="GVA61" s="43"/>
      <c r="GVB61" s="43"/>
      <c r="GVC61" s="43"/>
      <c r="GVD61" s="43"/>
      <c r="GVE61" s="43"/>
      <c r="GVF61" s="43"/>
      <c r="GVG61" s="43"/>
      <c r="GVH61" s="43"/>
      <c r="GVI61" s="43"/>
      <c r="GVJ61" s="43"/>
      <c r="GVK61" s="43"/>
      <c r="GVL61" s="43"/>
      <c r="GVM61" s="43"/>
      <c r="GVN61" s="43"/>
      <c r="GVO61" s="43"/>
      <c r="GVP61" s="43"/>
      <c r="GVQ61" s="43"/>
      <c r="GVR61" s="43"/>
      <c r="GVS61" s="43"/>
      <c r="GVT61" s="43"/>
      <c r="GVU61" s="43"/>
      <c r="GVV61" s="43"/>
      <c r="GVW61" s="43"/>
      <c r="GVX61" s="43"/>
      <c r="GVY61" s="43"/>
      <c r="GVZ61" s="43"/>
      <c r="GWA61" s="43"/>
      <c r="GWB61" s="43"/>
      <c r="GWC61" s="43"/>
      <c r="GWD61" s="43"/>
      <c r="GWE61" s="43"/>
      <c r="GWF61" s="43"/>
      <c r="GWG61" s="43"/>
      <c r="GWH61" s="43"/>
      <c r="GWI61" s="43"/>
      <c r="GWJ61" s="43"/>
      <c r="GWK61" s="43"/>
      <c r="GWL61" s="43"/>
      <c r="GWM61" s="43"/>
      <c r="GWN61" s="43"/>
      <c r="GWO61" s="43"/>
      <c r="GWP61" s="43"/>
      <c r="GWQ61" s="43"/>
      <c r="GWR61" s="43"/>
      <c r="GWS61" s="43"/>
      <c r="GWT61" s="43"/>
      <c r="GWU61" s="43"/>
      <c r="GWV61" s="43"/>
      <c r="GWW61" s="43"/>
      <c r="GWX61" s="43"/>
      <c r="GWY61" s="43"/>
      <c r="GWZ61" s="43"/>
      <c r="GXA61" s="43"/>
      <c r="GXB61" s="43"/>
      <c r="GXC61" s="43"/>
      <c r="GXD61" s="43"/>
      <c r="GXE61" s="43"/>
      <c r="GXF61" s="43"/>
      <c r="GXG61" s="43"/>
      <c r="GXH61" s="43"/>
      <c r="GXI61" s="43"/>
      <c r="GXJ61" s="43"/>
      <c r="GXK61" s="43"/>
      <c r="GXL61" s="43"/>
      <c r="GXM61" s="43"/>
      <c r="GXN61" s="43"/>
      <c r="GXO61" s="43"/>
      <c r="GXP61" s="43"/>
      <c r="GXQ61" s="43"/>
      <c r="GXR61" s="43"/>
      <c r="GXS61" s="43"/>
      <c r="GXT61" s="43"/>
      <c r="GXU61" s="43"/>
      <c r="GXV61" s="43"/>
      <c r="GXW61" s="43"/>
      <c r="GXX61" s="43"/>
      <c r="GXY61" s="43"/>
      <c r="GXZ61" s="43"/>
      <c r="GYA61" s="43"/>
      <c r="GYB61" s="43"/>
      <c r="GYC61" s="43"/>
      <c r="GYD61" s="43"/>
      <c r="GYE61" s="43"/>
      <c r="GYF61" s="43"/>
      <c r="GYG61" s="43"/>
      <c r="GYH61" s="43"/>
      <c r="GYI61" s="43"/>
      <c r="GYJ61" s="43"/>
      <c r="GYK61" s="43"/>
      <c r="GYL61" s="43"/>
      <c r="GYM61" s="43"/>
      <c r="GYN61" s="43"/>
      <c r="GYO61" s="43"/>
      <c r="GYP61" s="43"/>
      <c r="GYQ61" s="43"/>
      <c r="GYR61" s="43"/>
      <c r="GYS61" s="43"/>
      <c r="GYT61" s="43"/>
      <c r="GYU61" s="43"/>
      <c r="GYV61" s="43"/>
      <c r="GYW61" s="43"/>
      <c r="GYX61" s="43"/>
      <c r="GYY61" s="43"/>
      <c r="GYZ61" s="43"/>
      <c r="GZA61" s="43"/>
      <c r="GZB61" s="43"/>
      <c r="GZC61" s="43"/>
      <c r="GZD61" s="43"/>
      <c r="GZE61" s="43"/>
      <c r="GZF61" s="43"/>
      <c r="GZG61" s="43"/>
      <c r="GZH61" s="43"/>
      <c r="GZI61" s="43"/>
      <c r="GZJ61" s="43"/>
      <c r="GZK61" s="43"/>
      <c r="GZL61" s="43"/>
      <c r="GZM61" s="43"/>
      <c r="GZN61" s="43"/>
      <c r="GZO61" s="43"/>
      <c r="GZP61" s="43"/>
      <c r="GZQ61" s="43"/>
      <c r="GZR61" s="43"/>
      <c r="GZS61" s="43"/>
      <c r="GZT61" s="43"/>
      <c r="GZU61" s="43"/>
      <c r="GZV61" s="43"/>
      <c r="GZW61" s="43"/>
      <c r="GZX61" s="43"/>
      <c r="GZY61" s="43"/>
      <c r="GZZ61" s="43"/>
      <c r="HAA61" s="43"/>
      <c r="HAB61" s="43"/>
      <c r="HAC61" s="43"/>
      <c r="HAD61" s="43"/>
      <c r="HAE61" s="43"/>
      <c r="HAF61" s="43"/>
      <c r="HAG61" s="43"/>
      <c r="HAH61" s="43"/>
      <c r="HAI61" s="43"/>
      <c r="HAJ61" s="43"/>
      <c r="HAK61" s="43"/>
      <c r="HAL61" s="43"/>
      <c r="HAM61" s="43"/>
      <c r="HAN61" s="43"/>
      <c r="HAO61" s="43"/>
      <c r="HAP61" s="43"/>
      <c r="HAQ61" s="43"/>
      <c r="HAR61" s="43"/>
      <c r="HAS61" s="43"/>
      <c r="HAT61" s="43"/>
      <c r="HAU61" s="43"/>
      <c r="HAV61" s="43"/>
      <c r="HAW61" s="43"/>
      <c r="HAX61" s="43"/>
      <c r="HAY61" s="43"/>
      <c r="HAZ61" s="43"/>
      <c r="HBA61" s="43"/>
      <c r="HBB61" s="43"/>
      <c r="HBC61" s="43"/>
      <c r="HBD61" s="43"/>
      <c r="HBE61" s="43"/>
      <c r="HBF61" s="43"/>
      <c r="HBG61" s="43"/>
      <c r="HBH61" s="43"/>
      <c r="HBI61" s="43"/>
      <c r="HBJ61" s="43"/>
      <c r="HBK61" s="43"/>
      <c r="HBL61" s="43"/>
      <c r="HBM61" s="43"/>
      <c r="HBN61" s="43"/>
      <c r="HBO61" s="43"/>
      <c r="HBP61" s="43"/>
      <c r="HBQ61" s="43"/>
      <c r="HBR61" s="43"/>
      <c r="HBS61" s="43"/>
      <c r="HBT61" s="43"/>
      <c r="HBU61" s="43"/>
      <c r="HBV61" s="43"/>
      <c r="HBW61" s="43"/>
      <c r="HBX61" s="43"/>
      <c r="HBY61" s="43"/>
      <c r="HBZ61" s="43"/>
      <c r="HCA61" s="43"/>
      <c r="HCB61" s="43"/>
      <c r="HCC61" s="43"/>
      <c r="HCD61" s="43"/>
      <c r="HCE61" s="43"/>
      <c r="HCF61" s="43"/>
      <c r="HCG61" s="43"/>
      <c r="HCH61" s="43"/>
      <c r="HCI61" s="43"/>
      <c r="HCJ61" s="43"/>
      <c r="HCK61" s="43"/>
      <c r="HCL61" s="43"/>
      <c r="HCM61" s="43"/>
      <c r="HCN61" s="43"/>
      <c r="HCO61" s="43"/>
      <c r="HCP61" s="43"/>
      <c r="HCQ61" s="43"/>
      <c r="HCR61" s="43"/>
      <c r="HCS61" s="43"/>
      <c r="HCT61" s="43"/>
      <c r="HCU61" s="43"/>
      <c r="HCV61" s="43"/>
      <c r="HCW61" s="43"/>
      <c r="HCX61" s="43"/>
      <c r="HCY61" s="43"/>
      <c r="HCZ61" s="43"/>
      <c r="HDA61" s="43"/>
      <c r="HDB61" s="43"/>
      <c r="HDC61" s="43"/>
      <c r="HDD61" s="43"/>
      <c r="HDE61" s="43"/>
      <c r="HDF61" s="43"/>
      <c r="HDG61" s="43"/>
      <c r="HDH61" s="43"/>
      <c r="HDI61" s="43"/>
      <c r="HDJ61" s="43"/>
      <c r="HDK61" s="43"/>
      <c r="HDL61" s="43"/>
      <c r="HDM61" s="43"/>
      <c r="HDN61" s="43"/>
      <c r="HDO61" s="43"/>
      <c r="HDP61" s="43"/>
      <c r="HDQ61" s="43"/>
      <c r="HDR61" s="43"/>
      <c r="HDS61" s="43"/>
      <c r="HDT61" s="43"/>
      <c r="HDU61" s="43"/>
      <c r="HDV61" s="43"/>
      <c r="HDW61" s="43"/>
      <c r="HDX61" s="43"/>
      <c r="HDY61" s="43"/>
      <c r="HDZ61" s="43"/>
      <c r="HEA61" s="43"/>
      <c r="HEB61" s="43"/>
      <c r="HEC61" s="43"/>
      <c r="HED61" s="43"/>
      <c r="HEE61" s="43"/>
      <c r="HEF61" s="43"/>
      <c r="HEG61" s="43"/>
      <c r="HEH61" s="43"/>
      <c r="HEI61" s="43"/>
      <c r="HEJ61" s="43"/>
      <c r="HEK61" s="43"/>
      <c r="HEL61" s="43"/>
      <c r="HEM61" s="43"/>
      <c r="HEN61" s="43"/>
      <c r="HEO61" s="43"/>
      <c r="HEP61" s="43"/>
      <c r="HEQ61" s="43"/>
      <c r="HER61" s="43"/>
      <c r="HES61" s="43"/>
      <c r="HET61" s="43"/>
      <c r="HEU61" s="43"/>
      <c r="HEV61" s="43"/>
      <c r="HEW61" s="43"/>
      <c r="HEX61" s="43"/>
      <c r="HEY61" s="43"/>
      <c r="HEZ61" s="43"/>
      <c r="HFA61" s="43"/>
      <c r="HFB61" s="43"/>
      <c r="HFC61" s="43"/>
      <c r="HFD61" s="43"/>
      <c r="HFE61" s="43"/>
      <c r="HFF61" s="43"/>
      <c r="HFG61" s="43"/>
      <c r="HFH61" s="43"/>
      <c r="HFI61" s="43"/>
      <c r="HFJ61" s="43"/>
      <c r="HFK61" s="43"/>
      <c r="HFL61" s="43"/>
      <c r="HFM61" s="43"/>
      <c r="HFN61" s="43"/>
      <c r="HFO61" s="43"/>
      <c r="HFP61" s="43"/>
      <c r="HFQ61" s="43"/>
      <c r="HFR61" s="43"/>
      <c r="HFS61" s="43"/>
      <c r="HFT61" s="43"/>
      <c r="HFU61" s="43"/>
      <c r="HFV61" s="43"/>
      <c r="HFW61" s="43"/>
      <c r="HFX61" s="43"/>
      <c r="HFY61" s="43"/>
      <c r="HFZ61" s="43"/>
      <c r="HGA61" s="43"/>
      <c r="HGB61" s="43"/>
      <c r="HGC61" s="43"/>
      <c r="HGD61" s="43"/>
      <c r="HGE61" s="43"/>
      <c r="HGF61" s="43"/>
      <c r="HGG61" s="43"/>
      <c r="HGH61" s="43"/>
      <c r="HGI61" s="43"/>
      <c r="HGJ61" s="43"/>
      <c r="HGK61" s="43"/>
      <c r="HGL61" s="43"/>
      <c r="HGM61" s="43"/>
      <c r="HGN61" s="43"/>
      <c r="HGO61" s="43"/>
      <c r="HGP61" s="43"/>
      <c r="HGQ61" s="43"/>
      <c r="HGR61" s="43"/>
      <c r="HGS61" s="43"/>
      <c r="HGT61" s="43"/>
      <c r="HGU61" s="43"/>
      <c r="HGV61" s="43"/>
      <c r="HGW61" s="43"/>
      <c r="HGX61" s="43"/>
      <c r="HGY61" s="43"/>
      <c r="HGZ61" s="43"/>
      <c r="HHA61" s="43"/>
      <c r="HHB61" s="43"/>
      <c r="HHC61" s="43"/>
      <c r="HHD61" s="43"/>
      <c r="HHE61" s="43"/>
      <c r="HHF61" s="43"/>
      <c r="HHG61" s="43"/>
      <c r="HHH61" s="43"/>
      <c r="HHI61" s="43"/>
      <c r="HHJ61" s="43"/>
      <c r="HHK61" s="43"/>
      <c r="HHL61" s="43"/>
      <c r="HHM61" s="43"/>
      <c r="HHN61" s="43"/>
      <c r="HHO61" s="43"/>
      <c r="HHP61" s="43"/>
      <c r="HHQ61" s="43"/>
      <c r="HHR61" s="43"/>
      <c r="HHS61" s="43"/>
      <c r="HHT61" s="43"/>
      <c r="HHU61" s="43"/>
      <c r="HHV61" s="43"/>
      <c r="HHW61" s="43"/>
      <c r="HHX61" s="43"/>
      <c r="HHY61" s="43"/>
      <c r="HHZ61" s="43"/>
      <c r="HIA61" s="43"/>
      <c r="HIB61" s="43"/>
      <c r="HIC61" s="43"/>
      <c r="HID61" s="43"/>
      <c r="HIE61" s="43"/>
      <c r="HIF61" s="43"/>
      <c r="HIG61" s="43"/>
      <c r="HIH61" s="43"/>
      <c r="HII61" s="43"/>
      <c r="HIJ61" s="43"/>
      <c r="HIK61" s="43"/>
      <c r="HIL61" s="43"/>
      <c r="HIM61" s="43"/>
      <c r="HIN61" s="43"/>
      <c r="HIO61" s="43"/>
      <c r="HIP61" s="43"/>
      <c r="HIQ61" s="43"/>
      <c r="HIR61" s="43"/>
      <c r="HIS61" s="43"/>
      <c r="HIT61" s="43"/>
      <c r="HIU61" s="43"/>
      <c r="HIV61" s="43"/>
      <c r="HIW61" s="43"/>
      <c r="HIX61" s="43"/>
      <c r="HIY61" s="43"/>
      <c r="HIZ61" s="43"/>
      <c r="HJA61" s="43"/>
      <c r="HJB61" s="43"/>
      <c r="HJC61" s="43"/>
      <c r="HJD61" s="43"/>
      <c r="HJE61" s="43"/>
      <c r="HJF61" s="43"/>
      <c r="HJG61" s="43"/>
      <c r="HJH61" s="43"/>
      <c r="HJI61" s="43"/>
      <c r="HJJ61" s="43"/>
      <c r="HJK61" s="43"/>
      <c r="HJL61" s="43"/>
      <c r="HJM61" s="43"/>
      <c r="HJN61" s="43"/>
      <c r="HJO61" s="43"/>
      <c r="HJP61" s="43"/>
      <c r="HJQ61" s="43"/>
      <c r="HJR61" s="43"/>
      <c r="HJS61" s="43"/>
      <c r="HJT61" s="43"/>
      <c r="HJU61" s="43"/>
      <c r="HJV61" s="43"/>
      <c r="HJW61" s="43"/>
      <c r="HJX61" s="43"/>
      <c r="HJY61" s="43"/>
      <c r="HJZ61" s="43"/>
      <c r="HKA61" s="43"/>
      <c r="HKB61" s="43"/>
      <c r="HKC61" s="43"/>
      <c r="HKD61" s="43"/>
      <c r="HKE61" s="43"/>
      <c r="HKF61" s="43"/>
      <c r="HKG61" s="43"/>
      <c r="HKH61" s="43"/>
      <c r="HKI61" s="43"/>
      <c r="HKJ61" s="43"/>
      <c r="HKK61" s="43"/>
      <c r="HKL61" s="43"/>
      <c r="HKM61" s="43"/>
      <c r="HKN61" s="43"/>
      <c r="HKO61" s="43"/>
      <c r="HKP61" s="43"/>
      <c r="HKQ61" s="43"/>
      <c r="HKR61" s="43"/>
      <c r="HKS61" s="43"/>
      <c r="HKT61" s="43"/>
      <c r="HKU61" s="43"/>
      <c r="HKV61" s="43"/>
      <c r="HKW61" s="43"/>
      <c r="HKX61" s="43"/>
      <c r="HKY61" s="43"/>
      <c r="HKZ61" s="43"/>
      <c r="HLA61" s="43"/>
      <c r="HLB61" s="43"/>
      <c r="HLC61" s="43"/>
      <c r="HLD61" s="43"/>
      <c r="HLE61" s="43"/>
      <c r="HLF61" s="43"/>
      <c r="HLG61" s="43"/>
      <c r="HLH61" s="43"/>
      <c r="HLI61" s="43"/>
      <c r="HLJ61" s="43"/>
      <c r="HLK61" s="43"/>
      <c r="HLL61" s="43"/>
      <c r="HLM61" s="43"/>
      <c r="HLN61" s="43"/>
      <c r="HLO61" s="43"/>
      <c r="HLP61" s="43"/>
      <c r="HLQ61" s="43"/>
      <c r="HLR61" s="43"/>
      <c r="HLS61" s="43"/>
      <c r="HLT61" s="43"/>
      <c r="HLU61" s="43"/>
      <c r="HLV61" s="43"/>
      <c r="HLW61" s="43"/>
      <c r="HLX61" s="43"/>
      <c r="HLY61" s="43"/>
      <c r="HLZ61" s="43"/>
      <c r="HMA61" s="43"/>
      <c r="HMB61" s="43"/>
      <c r="HMC61" s="43"/>
      <c r="HMD61" s="43"/>
      <c r="HME61" s="43"/>
      <c r="HMF61" s="43"/>
      <c r="HMG61" s="43"/>
      <c r="HMH61" s="43"/>
      <c r="HMI61" s="43"/>
      <c r="HMJ61" s="43"/>
      <c r="HMK61" s="43"/>
      <c r="HML61" s="43"/>
      <c r="HMM61" s="43"/>
      <c r="HMN61" s="43"/>
      <c r="HMO61" s="43"/>
      <c r="HMP61" s="43"/>
      <c r="HMQ61" s="43"/>
      <c r="HMR61" s="43"/>
      <c r="HMS61" s="43"/>
      <c r="HMT61" s="43"/>
      <c r="HMU61" s="43"/>
      <c r="HMV61" s="43"/>
      <c r="HMW61" s="43"/>
      <c r="HMX61" s="43"/>
      <c r="HMY61" s="43"/>
      <c r="HMZ61" s="43"/>
      <c r="HNA61" s="43"/>
      <c r="HNB61" s="43"/>
      <c r="HNC61" s="43"/>
      <c r="HND61" s="43"/>
      <c r="HNE61" s="43"/>
      <c r="HNF61" s="43"/>
      <c r="HNG61" s="43"/>
      <c r="HNH61" s="43"/>
      <c r="HNI61" s="43"/>
      <c r="HNJ61" s="43"/>
      <c r="HNK61" s="43"/>
      <c r="HNL61" s="43"/>
      <c r="HNM61" s="43"/>
      <c r="HNN61" s="43"/>
      <c r="HNO61" s="43"/>
      <c r="HNP61" s="43"/>
      <c r="HNQ61" s="43"/>
      <c r="HNR61" s="43"/>
      <c r="HNS61" s="43"/>
      <c r="HNT61" s="43"/>
      <c r="HNU61" s="43"/>
      <c r="HNV61" s="43"/>
      <c r="HNW61" s="43"/>
      <c r="HNX61" s="43"/>
      <c r="HNY61" s="43"/>
      <c r="HNZ61" s="43"/>
      <c r="HOA61" s="43"/>
      <c r="HOB61" s="43"/>
      <c r="HOC61" s="43"/>
      <c r="HOD61" s="43"/>
      <c r="HOE61" s="43"/>
      <c r="HOF61" s="43"/>
      <c r="HOG61" s="43"/>
      <c r="HOH61" s="43"/>
      <c r="HOI61" s="43"/>
      <c r="HOJ61" s="43"/>
      <c r="HOK61" s="43"/>
      <c r="HOL61" s="43"/>
      <c r="HOM61" s="43"/>
      <c r="HON61" s="43"/>
      <c r="HOO61" s="43"/>
      <c r="HOP61" s="43"/>
      <c r="HOQ61" s="43"/>
      <c r="HOR61" s="43"/>
      <c r="HOS61" s="43"/>
      <c r="HOT61" s="43"/>
      <c r="HOU61" s="43"/>
      <c r="HOV61" s="43"/>
      <c r="HOW61" s="43"/>
      <c r="HOX61" s="43"/>
      <c r="HOY61" s="43"/>
      <c r="HOZ61" s="43"/>
      <c r="HPA61" s="43"/>
      <c r="HPB61" s="43"/>
      <c r="HPC61" s="43"/>
      <c r="HPD61" s="43"/>
      <c r="HPE61" s="43"/>
      <c r="HPF61" s="43"/>
      <c r="HPG61" s="43"/>
      <c r="HPH61" s="43"/>
      <c r="HPI61" s="43"/>
      <c r="HPJ61" s="43"/>
      <c r="HPK61" s="43"/>
      <c r="HPL61" s="43"/>
      <c r="HPM61" s="43"/>
      <c r="HPN61" s="43"/>
      <c r="HPO61" s="43"/>
      <c r="HPP61" s="43"/>
      <c r="HPQ61" s="43"/>
      <c r="HPR61" s="43"/>
      <c r="HPS61" s="43"/>
      <c r="HPT61" s="43"/>
      <c r="HPU61" s="43"/>
      <c r="HPV61" s="43"/>
      <c r="HPW61" s="43"/>
      <c r="HPX61" s="43"/>
      <c r="HPY61" s="43"/>
      <c r="HPZ61" s="43"/>
      <c r="HQA61" s="43"/>
      <c r="HQB61" s="43"/>
      <c r="HQC61" s="43"/>
      <c r="HQD61" s="43"/>
      <c r="HQE61" s="43"/>
      <c r="HQF61" s="43"/>
      <c r="HQG61" s="43"/>
      <c r="HQH61" s="43"/>
      <c r="HQI61" s="43"/>
      <c r="HQJ61" s="43"/>
      <c r="HQK61" s="43"/>
      <c r="HQL61" s="43"/>
      <c r="HQM61" s="43"/>
      <c r="HQN61" s="43"/>
      <c r="HQO61" s="43"/>
      <c r="HQP61" s="43"/>
      <c r="HQQ61" s="43"/>
      <c r="HQR61" s="43"/>
      <c r="HQS61" s="43"/>
      <c r="HQT61" s="43"/>
      <c r="HQU61" s="43"/>
      <c r="HQV61" s="43"/>
      <c r="HQW61" s="43"/>
      <c r="HQX61" s="43"/>
      <c r="HQY61" s="43"/>
      <c r="HQZ61" s="43"/>
      <c r="HRA61" s="43"/>
      <c r="HRB61" s="43"/>
      <c r="HRC61" s="43"/>
      <c r="HRD61" s="43"/>
      <c r="HRE61" s="43"/>
      <c r="HRF61" s="43"/>
      <c r="HRG61" s="43"/>
      <c r="HRH61" s="43"/>
      <c r="HRI61" s="43"/>
      <c r="HRJ61" s="43"/>
      <c r="HRK61" s="43"/>
      <c r="HRL61" s="43"/>
      <c r="HRM61" s="43"/>
      <c r="HRN61" s="43"/>
      <c r="HRO61" s="43"/>
      <c r="HRP61" s="43"/>
      <c r="HRQ61" s="43"/>
      <c r="HRR61" s="43"/>
      <c r="HRS61" s="43"/>
      <c r="HRT61" s="43"/>
      <c r="HRU61" s="43"/>
      <c r="HRV61" s="43"/>
      <c r="HRW61" s="43"/>
      <c r="HRX61" s="43"/>
      <c r="HRY61" s="43"/>
      <c r="HRZ61" s="43"/>
      <c r="HSA61" s="43"/>
      <c r="HSB61" s="43"/>
      <c r="HSC61" s="43"/>
      <c r="HSD61" s="43"/>
      <c r="HSE61" s="43"/>
      <c r="HSF61" s="43"/>
      <c r="HSG61" s="43"/>
      <c r="HSH61" s="43"/>
      <c r="HSI61" s="43"/>
      <c r="HSJ61" s="43"/>
      <c r="HSK61" s="43"/>
      <c r="HSL61" s="43"/>
      <c r="HSM61" s="43"/>
      <c r="HSN61" s="43"/>
      <c r="HSO61" s="43"/>
      <c r="HSP61" s="43"/>
      <c r="HSQ61" s="43"/>
      <c r="HSR61" s="43"/>
      <c r="HSS61" s="43"/>
      <c r="HST61" s="43"/>
      <c r="HSU61" s="43"/>
      <c r="HSV61" s="43"/>
      <c r="HSW61" s="43"/>
      <c r="HSX61" s="43"/>
      <c r="HSY61" s="43"/>
      <c r="HSZ61" s="43"/>
      <c r="HTA61" s="43"/>
      <c r="HTB61" s="43"/>
      <c r="HTC61" s="43"/>
      <c r="HTD61" s="43"/>
      <c r="HTE61" s="43"/>
      <c r="HTF61" s="43"/>
      <c r="HTG61" s="43"/>
      <c r="HTH61" s="43"/>
      <c r="HTI61" s="43"/>
      <c r="HTJ61" s="43"/>
      <c r="HTK61" s="43"/>
      <c r="HTL61" s="43"/>
      <c r="HTM61" s="43"/>
      <c r="HTN61" s="43"/>
      <c r="HTO61" s="43"/>
      <c r="HTP61" s="43"/>
      <c r="HTQ61" s="43"/>
      <c r="HTR61" s="43"/>
      <c r="HTS61" s="43"/>
      <c r="HTT61" s="43"/>
      <c r="HTU61" s="43"/>
      <c r="HTV61" s="43"/>
      <c r="HTW61" s="43"/>
      <c r="HTX61" s="43"/>
      <c r="HTY61" s="43"/>
      <c r="HTZ61" s="43"/>
      <c r="HUA61" s="43"/>
      <c r="HUB61" s="43"/>
      <c r="HUC61" s="43"/>
      <c r="HUD61" s="43"/>
      <c r="HUE61" s="43"/>
      <c r="HUF61" s="43"/>
      <c r="HUG61" s="43"/>
      <c r="HUH61" s="43"/>
      <c r="HUI61" s="43"/>
      <c r="HUJ61" s="43"/>
      <c r="HUK61" s="43"/>
      <c r="HUL61" s="43"/>
      <c r="HUM61" s="43"/>
      <c r="HUN61" s="43"/>
      <c r="HUO61" s="43"/>
      <c r="HUP61" s="43"/>
      <c r="HUQ61" s="43"/>
      <c r="HUR61" s="43"/>
      <c r="HUS61" s="43"/>
      <c r="HUT61" s="43"/>
      <c r="HUU61" s="43"/>
      <c r="HUV61" s="43"/>
      <c r="HUW61" s="43"/>
      <c r="HUX61" s="43"/>
      <c r="HUY61" s="43"/>
      <c r="HUZ61" s="43"/>
      <c r="HVA61" s="43"/>
      <c r="HVB61" s="43"/>
      <c r="HVC61" s="43"/>
      <c r="HVD61" s="43"/>
      <c r="HVE61" s="43"/>
      <c r="HVF61" s="43"/>
      <c r="HVG61" s="43"/>
      <c r="HVH61" s="43"/>
      <c r="HVI61" s="43"/>
      <c r="HVJ61" s="43"/>
      <c r="HVK61" s="43"/>
      <c r="HVL61" s="43"/>
      <c r="HVM61" s="43"/>
      <c r="HVN61" s="43"/>
      <c r="HVO61" s="43"/>
      <c r="HVP61" s="43"/>
      <c r="HVQ61" s="43"/>
      <c r="HVR61" s="43"/>
      <c r="HVS61" s="43"/>
      <c r="HVT61" s="43"/>
      <c r="HVU61" s="43"/>
      <c r="HVV61" s="43"/>
      <c r="HVW61" s="43"/>
      <c r="HVX61" s="43"/>
      <c r="HVY61" s="43"/>
      <c r="HVZ61" s="43"/>
      <c r="HWA61" s="43"/>
      <c r="HWB61" s="43"/>
      <c r="HWC61" s="43"/>
      <c r="HWD61" s="43"/>
      <c r="HWE61" s="43"/>
      <c r="HWF61" s="43"/>
      <c r="HWG61" s="43"/>
      <c r="HWH61" s="43"/>
      <c r="HWI61" s="43"/>
      <c r="HWJ61" s="43"/>
      <c r="HWK61" s="43"/>
      <c r="HWL61" s="43"/>
      <c r="HWM61" s="43"/>
      <c r="HWN61" s="43"/>
      <c r="HWO61" s="43"/>
      <c r="HWP61" s="43"/>
      <c r="HWQ61" s="43"/>
      <c r="HWR61" s="43"/>
      <c r="HWS61" s="43"/>
      <c r="HWT61" s="43"/>
      <c r="HWU61" s="43"/>
      <c r="HWV61" s="43"/>
      <c r="HWW61" s="43"/>
      <c r="HWX61" s="43"/>
      <c r="HWY61" s="43"/>
      <c r="HWZ61" s="43"/>
      <c r="HXA61" s="43"/>
      <c r="HXB61" s="43"/>
      <c r="HXC61" s="43"/>
      <c r="HXD61" s="43"/>
      <c r="HXE61" s="43"/>
      <c r="HXF61" s="43"/>
      <c r="HXG61" s="43"/>
      <c r="HXH61" s="43"/>
      <c r="HXI61" s="43"/>
      <c r="HXJ61" s="43"/>
      <c r="HXK61" s="43"/>
      <c r="HXL61" s="43"/>
      <c r="HXM61" s="43"/>
      <c r="HXN61" s="43"/>
      <c r="HXO61" s="43"/>
      <c r="HXP61" s="43"/>
      <c r="HXQ61" s="43"/>
      <c r="HXR61" s="43"/>
      <c r="HXS61" s="43"/>
      <c r="HXT61" s="43"/>
      <c r="HXU61" s="43"/>
      <c r="HXV61" s="43"/>
      <c r="HXW61" s="43"/>
      <c r="HXX61" s="43"/>
      <c r="HXY61" s="43"/>
      <c r="HXZ61" s="43"/>
      <c r="HYA61" s="43"/>
      <c r="HYB61" s="43"/>
      <c r="HYC61" s="43"/>
      <c r="HYD61" s="43"/>
      <c r="HYE61" s="43"/>
      <c r="HYF61" s="43"/>
      <c r="HYG61" s="43"/>
      <c r="HYH61" s="43"/>
      <c r="HYI61" s="43"/>
      <c r="HYJ61" s="43"/>
      <c r="HYK61" s="43"/>
      <c r="HYL61" s="43"/>
      <c r="HYM61" s="43"/>
      <c r="HYN61" s="43"/>
      <c r="HYO61" s="43"/>
      <c r="HYP61" s="43"/>
      <c r="HYQ61" s="43"/>
      <c r="HYR61" s="43"/>
      <c r="HYS61" s="43"/>
      <c r="HYT61" s="43"/>
      <c r="HYU61" s="43"/>
      <c r="HYV61" s="43"/>
      <c r="HYW61" s="43"/>
      <c r="HYX61" s="43"/>
      <c r="HYY61" s="43"/>
      <c r="HYZ61" s="43"/>
      <c r="HZA61" s="43"/>
      <c r="HZB61" s="43"/>
      <c r="HZC61" s="43"/>
      <c r="HZD61" s="43"/>
      <c r="HZE61" s="43"/>
      <c r="HZF61" s="43"/>
      <c r="HZG61" s="43"/>
      <c r="HZH61" s="43"/>
      <c r="HZI61" s="43"/>
      <c r="HZJ61" s="43"/>
      <c r="HZK61" s="43"/>
      <c r="HZL61" s="43"/>
      <c r="HZM61" s="43"/>
      <c r="HZN61" s="43"/>
      <c r="HZO61" s="43"/>
      <c r="HZP61" s="43"/>
      <c r="HZQ61" s="43"/>
      <c r="HZR61" s="43"/>
      <c r="HZS61" s="43"/>
      <c r="HZT61" s="43"/>
      <c r="HZU61" s="43"/>
      <c r="HZV61" s="43"/>
      <c r="HZW61" s="43"/>
      <c r="HZX61" s="43"/>
      <c r="HZY61" s="43"/>
      <c r="HZZ61" s="43"/>
      <c r="IAA61" s="43"/>
      <c r="IAB61" s="43"/>
      <c r="IAC61" s="43"/>
      <c r="IAD61" s="43"/>
      <c r="IAE61" s="43"/>
      <c r="IAF61" s="43"/>
      <c r="IAG61" s="43"/>
      <c r="IAH61" s="43"/>
      <c r="IAI61" s="43"/>
      <c r="IAJ61" s="43"/>
      <c r="IAK61" s="43"/>
      <c r="IAL61" s="43"/>
      <c r="IAM61" s="43"/>
      <c r="IAN61" s="43"/>
      <c r="IAO61" s="43"/>
      <c r="IAP61" s="43"/>
      <c r="IAQ61" s="43"/>
      <c r="IAR61" s="43"/>
      <c r="IAS61" s="43"/>
      <c r="IAT61" s="43"/>
      <c r="IAU61" s="43"/>
      <c r="IAV61" s="43"/>
      <c r="IAW61" s="43"/>
      <c r="IAX61" s="43"/>
      <c r="IAY61" s="43"/>
      <c r="IAZ61" s="43"/>
      <c r="IBA61" s="43"/>
      <c r="IBB61" s="43"/>
      <c r="IBC61" s="43"/>
      <c r="IBD61" s="43"/>
      <c r="IBE61" s="43"/>
      <c r="IBF61" s="43"/>
      <c r="IBG61" s="43"/>
      <c r="IBH61" s="43"/>
      <c r="IBI61" s="43"/>
      <c r="IBJ61" s="43"/>
      <c r="IBK61" s="43"/>
      <c r="IBL61" s="43"/>
      <c r="IBM61" s="43"/>
      <c r="IBN61" s="43"/>
      <c r="IBO61" s="43"/>
      <c r="IBP61" s="43"/>
      <c r="IBQ61" s="43"/>
      <c r="IBR61" s="43"/>
      <c r="IBS61" s="43"/>
      <c r="IBT61" s="43"/>
      <c r="IBU61" s="43"/>
      <c r="IBV61" s="43"/>
      <c r="IBW61" s="43"/>
      <c r="IBX61" s="43"/>
      <c r="IBY61" s="43"/>
      <c r="IBZ61" s="43"/>
      <c r="ICA61" s="43"/>
      <c r="ICB61" s="43"/>
      <c r="ICC61" s="43"/>
      <c r="ICD61" s="43"/>
      <c r="ICE61" s="43"/>
      <c r="ICF61" s="43"/>
      <c r="ICG61" s="43"/>
      <c r="ICH61" s="43"/>
      <c r="ICI61" s="43"/>
      <c r="ICJ61" s="43"/>
      <c r="ICK61" s="43"/>
      <c r="ICL61" s="43"/>
      <c r="ICM61" s="43"/>
      <c r="ICN61" s="43"/>
      <c r="ICO61" s="43"/>
      <c r="ICP61" s="43"/>
      <c r="ICQ61" s="43"/>
      <c r="ICR61" s="43"/>
      <c r="ICS61" s="43"/>
      <c r="ICT61" s="43"/>
      <c r="ICU61" s="43"/>
      <c r="ICV61" s="43"/>
      <c r="ICW61" s="43"/>
      <c r="ICX61" s="43"/>
      <c r="ICY61" s="43"/>
      <c r="ICZ61" s="43"/>
      <c r="IDA61" s="43"/>
      <c r="IDB61" s="43"/>
      <c r="IDC61" s="43"/>
      <c r="IDD61" s="43"/>
      <c r="IDE61" s="43"/>
      <c r="IDF61" s="43"/>
      <c r="IDG61" s="43"/>
      <c r="IDH61" s="43"/>
      <c r="IDI61" s="43"/>
      <c r="IDJ61" s="43"/>
      <c r="IDK61" s="43"/>
      <c r="IDL61" s="43"/>
      <c r="IDM61" s="43"/>
      <c r="IDN61" s="43"/>
      <c r="IDO61" s="43"/>
      <c r="IDP61" s="43"/>
      <c r="IDQ61" s="43"/>
      <c r="IDR61" s="43"/>
      <c r="IDS61" s="43"/>
      <c r="IDT61" s="43"/>
      <c r="IDU61" s="43"/>
      <c r="IDV61" s="43"/>
      <c r="IDW61" s="43"/>
      <c r="IDX61" s="43"/>
      <c r="IDY61" s="43"/>
      <c r="IDZ61" s="43"/>
      <c r="IEA61" s="43"/>
      <c r="IEB61" s="43"/>
      <c r="IEC61" s="43"/>
      <c r="IED61" s="43"/>
      <c r="IEE61" s="43"/>
      <c r="IEF61" s="43"/>
      <c r="IEG61" s="43"/>
      <c r="IEH61" s="43"/>
      <c r="IEI61" s="43"/>
      <c r="IEJ61" s="43"/>
      <c r="IEK61" s="43"/>
      <c r="IEL61" s="43"/>
      <c r="IEM61" s="43"/>
      <c r="IEN61" s="43"/>
      <c r="IEO61" s="43"/>
      <c r="IEP61" s="43"/>
      <c r="IEQ61" s="43"/>
      <c r="IER61" s="43"/>
      <c r="IES61" s="43"/>
      <c r="IET61" s="43"/>
      <c r="IEU61" s="43"/>
      <c r="IEV61" s="43"/>
      <c r="IEW61" s="43"/>
      <c r="IEX61" s="43"/>
      <c r="IEY61" s="43"/>
      <c r="IEZ61" s="43"/>
      <c r="IFA61" s="43"/>
      <c r="IFB61" s="43"/>
      <c r="IFC61" s="43"/>
      <c r="IFD61" s="43"/>
      <c r="IFE61" s="43"/>
      <c r="IFF61" s="43"/>
      <c r="IFG61" s="43"/>
      <c r="IFH61" s="43"/>
      <c r="IFI61" s="43"/>
      <c r="IFJ61" s="43"/>
      <c r="IFK61" s="43"/>
      <c r="IFL61" s="43"/>
      <c r="IFM61" s="43"/>
      <c r="IFN61" s="43"/>
      <c r="IFO61" s="43"/>
      <c r="IFP61" s="43"/>
      <c r="IFQ61" s="43"/>
      <c r="IFR61" s="43"/>
      <c r="IFS61" s="43"/>
      <c r="IFT61" s="43"/>
      <c r="IFU61" s="43"/>
      <c r="IFV61" s="43"/>
      <c r="IFW61" s="43"/>
      <c r="IFX61" s="43"/>
      <c r="IFY61" s="43"/>
      <c r="IFZ61" s="43"/>
      <c r="IGA61" s="43"/>
      <c r="IGB61" s="43"/>
      <c r="IGC61" s="43"/>
      <c r="IGD61" s="43"/>
      <c r="IGE61" s="43"/>
      <c r="IGF61" s="43"/>
      <c r="IGG61" s="43"/>
      <c r="IGH61" s="43"/>
      <c r="IGI61" s="43"/>
      <c r="IGJ61" s="43"/>
      <c r="IGK61" s="43"/>
      <c r="IGL61" s="43"/>
      <c r="IGM61" s="43"/>
      <c r="IGN61" s="43"/>
      <c r="IGO61" s="43"/>
      <c r="IGP61" s="43"/>
      <c r="IGQ61" s="43"/>
      <c r="IGR61" s="43"/>
      <c r="IGS61" s="43"/>
      <c r="IGT61" s="43"/>
      <c r="IGU61" s="43"/>
      <c r="IGV61" s="43"/>
      <c r="IGW61" s="43"/>
      <c r="IGX61" s="43"/>
      <c r="IGY61" s="43"/>
      <c r="IGZ61" s="43"/>
      <c r="IHA61" s="43"/>
      <c r="IHB61" s="43"/>
      <c r="IHC61" s="43"/>
      <c r="IHD61" s="43"/>
      <c r="IHE61" s="43"/>
      <c r="IHF61" s="43"/>
      <c r="IHG61" s="43"/>
      <c r="IHH61" s="43"/>
      <c r="IHI61" s="43"/>
      <c r="IHJ61" s="43"/>
      <c r="IHK61" s="43"/>
      <c r="IHL61" s="43"/>
      <c r="IHM61" s="43"/>
      <c r="IHN61" s="43"/>
      <c r="IHO61" s="43"/>
      <c r="IHP61" s="43"/>
      <c r="IHQ61" s="43"/>
      <c r="IHR61" s="43"/>
      <c r="IHS61" s="43"/>
      <c r="IHT61" s="43"/>
      <c r="IHU61" s="43"/>
      <c r="IHV61" s="43"/>
      <c r="IHW61" s="43"/>
      <c r="IHX61" s="43"/>
      <c r="IHY61" s="43"/>
      <c r="IHZ61" s="43"/>
      <c r="IIA61" s="43"/>
      <c r="IIB61" s="43"/>
      <c r="IIC61" s="43"/>
      <c r="IID61" s="43"/>
      <c r="IIE61" s="43"/>
      <c r="IIF61" s="43"/>
      <c r="IIG61" s="43"/>
      <c r="IIH61" s="43"/>
      <c r="III61" s="43"/>
      <c r="IIJ61" s="43"/>
      <c r="IIK61" s="43"/>
      <c r="IIL61" s="43"/>
      <c r="IIM61" s="43"/>
      <c r="IIN61" s="43"/>
      <c r="IIO61" s="43"/>
      <c r="IIP61" s="43"/>
      <c r="IIQ61" s="43"/>
      <c r="IIR61" s="43"/>
      <c r="IIS61" s="43"/>
      <c r="IIT61" s="43"/>
      <c r="IIU61" s="43"/>
      <c r="IIV61" s="43"/>
      <c r="IIW61" s="43"/>
      <c r="IIX61" s="43"/>
      <c r="IIY61" s="43"/>
      <c r="IIZ61" s="43"/>
      <c r="IJA61" s="43"/>
      <c r="IJB61" s="43"/>
      <c r="IJC61" s="43"/>
      <c r="IJD61" s="43"/>
      <c r="IJE61" s="43"/>
      <c r="IJF61" s="43"/>
      <c r="IJG61" s="43"/>
      <c r="IJH61" s="43"/>
      <c r="IJI61" s="43"/>
      <c r="IJJ61" s="43"/>
      <c r="IJK61" s="43"/>
      <c r="IJL61" s="43"/>
      <c r="IJM61" s="43"/>
      <c r="IJN61" s="43"/>
      <c r="IJO61" s="43"/>
      <c r="IJP61" s="43"/>
      <c r="IJQ61" s="43"/>
      <c r="IJR61" s="43"/>
      <c r="IJS61" s="43"/>
      <c r="IJT61" s="43"/>
      <c r="IJU61" s="43"/>
      <c r="IJV61" s="43"/>
      <c r="IJW61" s="43"/>
      <c r="IJX61" s="43"/>
      <c r="IJY61" s="43"/>
      <c r="IJZ61" s="43"/>
      <c r="IKA61" s="43"/>
      <c r="IKB61" s="43"/>
      <c r="IKC61" s="43"/>
      <c r="IKD61" s="43"/>
      <c r="IKE61" s="43"/>
      <c r="IKF61" s="43"/>
      <c r="IKG61" s="43"/>
      <c r="IKH61" s="43"/>
      <c r="IKI61" s="43"/>
      <c r="IKJ61" s="43"/>
      <c r="IKK61" s="43"/>
      <c r="IKL61" s="43"/>
      <c r="IKM61" s="43"/>
      <c r="IKN61" s="43"/>
      <c r="IKO61" s="43"/>
      <c r="IKP61" s="43"/>
      <c r="IKQ61" s="43"/>
      <c r="IKR61" s="43"/>
      <c r="IKS61" s="43"/>
      <c r="IKT61" s="43"/>
      <c r="IKU61" s="43"/>
      <c r="IKV61" s="43"/>
      <c r="IKW61" s="43"/>
      <c r="IKX61" s="43"/>
      <c r="IKY61" s="43"/>
      <c r="IKZ61" s="43"/>
      <c r="ILA61" s="43"/>
      <c r="ILB61" s="43"/>
      <c r="ILC61" s="43"/>
      <c r="ILD61" s="43"/>
      <c r="ILE61" s="43"/>
      <c r="ILF61" s="43"/>
      <c r="ILG61" s="43"/>
      <c r="ILH61" s="43"/>
      <c r="ILI61" s="43"/>
      <c r="ILJ61" s="43"/>
      <c r="ILK61" s="43"/>
      <c r="ILL61" s="43"/>
      <c r="ILM61" s="43"/>
      <c r="ILN61" s="43"/>
      <c r="ILO61" s="43"/>
      <c r="ILP61" s="43"/>
      <c r="ILQ61" s="43"/>
      <c r="ILR61" s="43"/>
      <c r="ILS61" s="43"/>
      <c r="ILT61" s="43"/>
      <c r="ILU61" s="43"/>
      <c r="ILV61" s="43"/>
      <c r="ILW61" s="43"/>
      <c r="ILX61" s="43"/>
      <c r="ILY61" s="43"/>
      <c r="ILZ61" s="43"/>
      <c r="IMA61" s="43"/>
      <c r="IMB61" s="43"/>
      <c r="IMC61" s="43"/>
      <c r="IMD61" s="43"/>
      <c r="IME61" s="43"/>
      <c r="IMF61" s="43"/>
      <c r="IMG61" s="43"/>
      <c r="IMH61" s="43"/>
      <c r="IMI61" s="43"/>
      <c r="IMJ61" s="43"/>
      <c r="IMK61" s="43"/>
      <c r="IML61" s="43"/>
      <c r="IMM61" s="43"/>
      <c r="IMN61" s="43"/>
      <c r="IMO61" s="43"/>
      <c r="IMP61" s="43"/>
      <c r="IMQ61" s="43"/>
      <c r="IMR61" s="43"/>
      <c r="IMS61" s="43"/>
      <c r="IMT61" s="43"/>
      <c r="IMU61" s="43"/>
      <c r="IMV61" s="43"/>
      <c r="IMW61" s="43"/>
      <c r="IMX61" s="43"/>
      <c r="IMY61" s="43"/>
      <c r="IMZ61" s="43"/>
      <c r="INA61" s="43"/>
      <c r="INB61" s="43"/>
      <c r="INC61" s="43"/>
      <c r="IND61" s="43"/>
      <c r="INE61" s="43"/>
      <c r="INF61" s="43"/>
      <c r="ING61" s="43"/>
      <c r="INH61" s="43"/>
      <c r="INI61" s="43"/>
      <c r="INJ61" s="43"/>
      <c r="INK61" s="43"/>
      <c r="INL61" s="43"/>
      <c r="INM61" s="43"/>
      <c r="INN61" s="43"/>
      <c r="INO61" s="43"/>
      <c r="INP61" s="43"/>
      <c r="INQ61" s="43"/>
      <c r="INR61" s="43"/>
      <c r="INS61" s="43"/>
      <c r="INT61" s="43"/>
      <c r="INU61" s="43"/>
      <c r="INV61" s="43"/>
      <c r="INW61" s="43"/>
      <c r="INX61" s="43"/>
      <c r="INY61" s="43"/>
      <c r="INZ61" s="43"/>
      <c r="IOA61" s="43"/>
      <c r="IOB61" s="43"/>
      <c r="IOC61" s="43"/>
      <c r="IOD61" s="43"/>
      <c r="IOE61" s="43"/>
      <c r="IOF61" s="43"/>
      <c r="IOG61" s="43"/>
      <c r="IOH61" s="43"/>
      <c r="IOI61" s="43"/>
      <c r="IOJ61" s="43"/>
      <c r="IOK61" s="43"/>
      <c r="IOL61" s="43"/>
      <c r="IOM61" s="43"/>
      <c r="ION61" s="43"/>
      <c r="IOO61" s="43"/>
      <c r="IOP61" s="43"/>
      <c r="IOQ61" s="43"/>
      <c r="IOR61" s="43"/>
      <c r="IOS61" s="43"/>
      <c r="IOT61" s="43"/>
      <c r="IOU61" s="43"/>
      <c r="IOV61" s="43"/>
      <c r="IOW61" s="43"/>
      <c r="IOX61" s="43"/>
      <c r="IOY61" s="43"/>
      <c r="IOZ61" s="43"/>
      <c r="IPA61" s="43"/>
      <c r="IPB61" s="43"/>
      <c r="IPC61" s="43"/>
      <c r="IPD61" s="43"/>
      <c r="IPE61" s="43"/>
      <c r="IPF61" s="43"/>
      <c r="IPG61" s="43"/>
      <c r="IPH61" s="43"/>
      <c r="IPI61" s="43"/>
      <c r="IPJ61" s="43"/>
      <c r="IPK61" s="43"/>
      <c r="IPL61" s="43"/>
      <c r="IPM61" s="43"/>
      <c r="IPN61" s="43"/>
      <c r="IPO61" s="43"/>
      <c r="IPP61" s="43"/>
      <c r="IPQ61" s="43"/>
      <c r="IPR61" s="43"/>
      <c r="IPS61" s="43"/>
      <c r="IPT61" s="43"/>
      <c r="IPU61" s="43"/>
      <c r="IPV61" s="43"/>
      <c r="IPW61" s="43"/>
      <c r="IPX61" s="43"/>
      <c r="IPY61" s="43"/>
      <c r="IPZ61" s="43"/>
      <c r="IQA61" s="43"/>
      <c r="IQB61" s="43"/>
      <c r="IQC61" s="43"/>
      <c r="IQD61" s="43"/>
      <c r="IQE61" s="43"/>
      <c r="IQF61" s="43"/>
      <c r="IQG61" s="43"/>
      <c r="IQH61" s="43"/>
      <c r="IQI61" s="43"/>
      <c r="IQJ61" s="43"/>
      <c r="IQK61" s="43"/>
      <c r="IQL61" s="43"/>
      <c r="IQM61" s="43"/>
      <c r="IQN61" s="43"/>
      <c r="IQO61" s="43"/>
      <c r="IQP61" s="43"/>
      <c r="IQQ61" s="43"/>
      <c r="IQR61" s="43"/>
      <c r="IQS61" s="43"/>
      <c r="IQT61" s="43"/>
      <c r="IQU61" s="43"/>
      <c r="IQV61" s="43"/>
      <c r="IQW61" s="43"/>
      <c r="IQX61" s="43"/>
      <c r="IQY61" s="43"/>
      <c r="IQZ61" s="43"/>
      <c r="IRA61" s="43"/>
      <c r="IRB61" s="43"/>
      <c r="IRC61" s="43"/>
      <c r="IRD61" s="43"/>
      <c r="IRE61" s="43"/>
      <c r="IRF61" s="43"/>
      <c r="IRG61" s="43"/>
      <c r="IRH61" s="43"/>
      <c r="IRI61" s="43"/>
      <c r="IRJ61" s="43"/>
      <c r="IRK61" s="43"/>
      <c r="IRL61" s="43"/>
      <c r="IRM61" s="43"/>
      <c r="IRN61" s="43"/>
      <c r="IRO61" s="43"/>
      <c r="IRP61" s="43"/>
      <c r="IRQ61" s="43"/>
      <c r="IRR61" s="43"/>
      <c r="IRS61" s="43"/>
      <c r="IRT61" s="43"/>
      <c r="IRU61" s="43"/>
      <c r="IRV61" s="43"/>
      <c r="IRW61" s="43"/>
      <c r="IRX61" s="43"/>
      <c r="IRY61" s="43"/>
      <c r="IRZ61" s="43"/>
      <c r="ISA61" s="43"/>
      <c r="ISB61" s="43"/>
      <c r="ISC61" s="43"/>
      <c r="ISD61" s="43"/>
      <c r="ISE61" s="43"/>
      <c r="ISF61" s="43"/>
      <c r="ISG61" s="43"/>
      <c r="ISH61" s="43"/>
      <c r="ISI61" s="43"/>
      <c r="ISJ61" s="43"/>
      <c r="ISK61" s="43"/>
      <c r="ISL61" s="43"/>
      <c r="ISM61" s="43"/>
      <c r="ISN61" s="43"/>
      <c r="ISO61" s="43"/>
      <c r="ISP61" s="43"/>
      <c r="ISQ61" s="43"/>
      <c r="ISR61" s="43"/>
      <c r="ISS61" s="43"/>
      <c r="IST61" s="43"/>
      <c r="ISU61" s="43"/>
      <c r="ISV61" s="43"/>
      <c r="ISW61" s="43"/>
      <c r="ISX61" s="43"/>
      <c r="ISY61" s="43"/>
      <c r="ISZ61" s="43"/>
      <c r="ITA61" s="43"/>
      <c r="ITB61" s="43"/>
      <c r="ITC61" s="43"/>
      <c r="ITD61" s="43"/>
      <c r="ITE61" s="43"/>
      <c r="ITF61" s="43"/>
      <c r="ITG61" s="43"/>
      <c r="ITH61" s="43"/>
      <c r="ITI61" s="43"/>
      <c r="ITJ61" s="43"/>
      <c r="ITK61" s="43"/>
      <c r="ITL61" s="43"/>
      <c r="ITM61" s="43"/>
      <c r="ITN61" s="43"/>
      <c r="ITO61" s="43"/>
      <c r="ITP61" s="43"/>
      <c r="ITQ61" s="43"/>
      <c r="ITR61" s="43"/>
      <c r="ITS61" s="43"/>
      <c r="ITT61" s="43"/>
      <c r="ITU61" s="43"/>
      <c r="ITV61" s="43"/>
      <c r="ITW61" s="43"/>
      <c r="ITX61" s="43"/>
      <c r="ITY61" s="43"/>
      <c r="ITZ61" s="43"/>
      <c r="IUA61" s="43"/>
      <c r="IUB61" s="43"/>
      <c r="IUC61" s="43"/>
      <c r="IUD61" s="43"/>
      <c r="IUE61" s="43"/>
      <c r="IUF61" s="43"/>
      <c r="IUG61" s="43"/>
      <c r="IUH61" s="43"/>
      <c r="IUI61" s="43"/>
      <c r="IUJ61" s="43"/>
      <c r="IUK61" s="43"/>
      <c r="IUL61" s="43"/>
      <c r="IUM61" s="43"/>
      <c r="IUN61" s="43"/>
      <c r="IUO61" s="43"/>
      <c r="IUP61" s="43"/>
      <c r="IUQ61" s="43"/>
      <c r="IUR61" s="43"/>
      <c r="IUS61" s="43"/>
      <c r="IUT61" s="43"/>
      <c r="IUU61" s="43"/>
      <c r="IUV61" s="43"/>
      <c r="IUW61" s="43"/>
      <c r="IUX61" s="43"/>
      <c r="IUY61" s="43"/>
      <c r="IUZ61" s="43"/>
      <c r="IVA61" s="43"/>
      <c r="IVB61" s="43"/>
      <c r="IVC61" s="43"/>
      <c r="IVD61" s="43"/>
      <c r="IVE61" s="43"/>
      <c r="IVF61" s="43"/>
      <c r="IVG61" s="43"/>
      <c r="IVH61" s="43"/>
      <c r="IVI61" s="43"/>
      <c r="IVJ61" s="43"/>
      <c r="IVK61" s="43"/>
      <c r="IVL61" s="43"/>
      <c r="IVM61" s="43"/>
      <c r="IVN61" s="43"/>
      <c r="IVO61" s="43"/>
      <c r="IVP61" s="43"/>
      <c r="IVQ61" s="43"/>
      <c r="IVR61" s="43"/>
      <c r="IVS61" s="43"/>
      <c r="IVT61" s="43"/>
      <c r="IVU61" s="43"/>
      <c r="IVV61" s="43"/>
      <c r="IVW61" s="43"/>
      <c r="IVX61" s="43"/>
      <c r="IVY61" s="43"/>
      <c r="IVZ61" s="43"/>
      <c r="IWA61" s="43"/>
      <c r="IWB61" s="43"/>
      <c r="IWC61" s="43"/>
      <c r="IWD61" s="43"/>
      <c r="IWE61" s="43"/>
      <c r="IWF61" s="43"/>
      <c r="IWG61" s="43"/>
      <c r="IWH61" s="43"/>
      <c r="IWI61" s="43"/>
      <c r="IWJ61" s="43"/>
      <c r="IWK61" s="43"/>
      <c r="IWL61" s="43"/>
      <c r="IWM61" s="43"/>
      <c r="IWN61" s="43"/>
      <c r="IWO61" s="43"/>
      <c r="IWP61" s="43"/>
      <c r="IWQ61" s="43"/>
      <c r="IWR61" s="43"/>
      <c r="IWS61" s="43"/>
      <c r="IWT61" s="43"/>
      <c r="IWU61" s="43"/>
      <c r="IWV61" s="43"/>
      <c r="IWW61" s="43"/>
      <c r="IWX61" s="43"/>
      <c r="IWY61" s="43"/>
      <c r="IWZ61" s="43"/>
      <c r="IXA61" s="43"/>
      <c r="IXB61" s="43"/>
      <c r="IXC61" s="43"/>
      <c r="IXD61" s="43"/>
      <c r="IXE61" s="43"/>
      <c r="IXF61" s="43"/>
      <c r="IXG61" s="43"/>
      <c r="IXH61" s="43"/>
      <c r="IXI61" s="43"/>
      <c r="IXJ61" s="43"/>
      <c r="IXK61" s="43"/>
      <c r="IXL61" s="43"/>
      <c r="IXM61" s="43"/>
      <c r="IXN61" s="43"/>
      <c r="IXO61" s="43"/>
      <c r="IXP61" s="43"/>
      <c r="IXQ61" s="43"/>
      <c r="IXR61" s="43"/>
      <c r="IXS61" s="43"/>
      <c r="IXT61" s="43"/>
      <c r="IXU61" s="43"/>
      <c r="IXV61" s="43"/>
      <c r="IXW61" s="43"/>
      <c r="IXX61" s="43"/>
      <c r="IXY61" s="43"/>
      <c r="IXZ61" s="43"/>
      <c r="IYA61" s="43"/>
      <c r="IYB61" s="43"/>
      <c r="IYC61" s="43"/>
      <c r="IYD61" s="43"/>
      <c r="IYE61" s="43"/>
      <c r="IYF61" s="43"/>
      <c r="IYG61" s="43"/>
      <c r="IYH61" s="43"/>
      <c r="IYI61" s="43"/>
      <c r="IYJ61" s="43"/>
      <c r="IYK61" s="43"/>
      <c r="IYL61" s="43"/>
      <c r="IYM61" s="43"/>
      <c r="IYN61" s="43"/>
      <c r="IYO61" s="43"/>
      <c r="IYP61" s="43"/>
      <c r="IYQ61" s="43"/>
      <c r="IYR61" s="43"/>
      <c r="IYS61" s="43"/>
      <c r="IYT61" s="43"/>
      <c r="IYU61" s="43"/>
      <c r="IYV61" s="43"/>
      <c r="IYW61" s="43"/>
      <c r="IYX61" s="43"/>
      <c r="IYY61" s="43"/>
      <c r="IYZ61" s="43"/>
      <c r="IZA61" s="43"/>
      <c r="IZB61" s="43"/>
      <c r="IZC61" s="43"/>
      <c r="IZD61" s="43"/>
      <c r="IZE61" s="43"/>
      <c r="IZF61" s="43"/>
      <c r="IZG61" s="43"/>
      <c r="IZH61" s="43"/>
      <c r="IZI61" s="43"/>
      <c r="IZJ61" s="43"/>
      <c r="IZK61" s="43"/>
      <c r="IZL61" s="43"/>
      <c r="IZM61" s="43"/>
      <c r="IZN61" s="43"/>
      <c r="IZO61" s="43"/>
      <c r="IZP61" s="43"/>
      <c r="IZQ61" s="43"/>
      <c r="IZR61" s="43"/>
      <c r="IZS61" s="43"/>
      <c r="IZT61" s="43"/>
      <c r="IZU61" s="43"/>
      <c r="IZV61" s="43"/>
      <c r="IZW61" s="43"/>
      <c r="IZX61" s="43"/>
      <c r="IZY61" s="43"/>
      <c r="IZZ61" s="43"/>
      <c r="JAA61" s="43"/>
      <c r="JAB61" s="43"/>
      <c r="JAC61" s="43"/>
      <c r="JAD61" s="43"/>
      <c r="JAE61" s="43"/>
      <c r="JAF61" s="43"/>
      <c r="JAG61" s="43"/>
      <c r="JAH61" s="43"/>
      <c r="JAI61" s="43"/>
      <c r="JAJ61" s="43"/>
      <c r="JAK61" s="43"/>
      <c r="JAL61" s="43"/>
      <c r="JAM61" s="43"/>
      <c r="JAN61" s="43"/>
      <c r="JAO61" s="43"/>
      <c r="JAP61" s="43"/>
      <c r="JAQ61" s="43"/>
      <c r="JAR61" s="43"/>
      <c r="JAS61" s="43"/>
      <c r="JAT61" s="43"/>
      <c r="JAU61" s="43"/>
      <c r="JAV61" s="43"/>
      <c r="JAW61" s="43"/>
      <c r="JAX61" s="43"/>
      <c r="JAY61" s="43"/>
      <c r="JAZ61" s="43"/>
      <c r="JBA61" s="43"/>
      <c r="JBB61" s="43"/>
      <c r="JBC61" s="43"/>
      <c r="JBD61" s="43"/>
      <c r="JBE61" s="43"/>
      <c r="JBF61" s="43"/>
      <c r="JBG61" s="43"/>
      <c r="JBH61" s="43"/>
      <c r="JBI61" s="43"/>
      <c r="JBJ61" s="43"/>
      <c r="JBK61" s="43"/>
      <c r="JBL61" s="43"/>
      <c r="JBM61" s="43"/>
      <c r="JBN61" s="43"/>
      <c r="JBO61" s="43"/>
      <c r="JBP61" s="43"/>
      <c r="JBQ61" s="43"/>
      <c r="JBR61" s="43"/>
      <c r="JBS61" s="43"/>
      <c r="JBT61" s="43"/>
      <c r="JBU61" s="43"/>
      <c r="JBV61" s="43"/>
      <c r="JBW61" s="43"/>
      <c r="JBX61" s="43"/>
      <c r="JBY61" s="43"/>
      <c r="JBZ61" s="43"/>
      <c r="JCA61" s="43"/>
      <c r="JCB61" s="43"/>
      <c r="JCC61" s="43"/>
      <c r="JCD61" s="43"/>
      <c r="JCE61" s="43"/>
      <c r="JCF61" s="43"/>
      <c r="JCG61" s="43"/>
      <c r="JCH61" s="43"/>
      <c r="JCI61" s="43"/>
      <c r="JCJ61" s="43"/>
      <c r="JCK61" s="43"/>
      <c r="JCL61" s="43"/>
      <c r="JCM61" s="43"/>
      <c r="JCN61" s="43"/>
      <c r="JCO61" s="43"/>
      <c r="JCP61" s="43"/>
      <c r="JCQ61" s="43"/>
      <c r="JCR61" s="43"/>
      <c r="JCS61" s="43"/>
      <c r="JCT61" s="43"/>
      <c r="JCU61" s="43"/>
      <c r="JCV61" s="43"/>
      <c r="JCW61" s="43"/>
      <c r="JCX61" s="43"/>
      <c r="JCY61" s="43"/>
      <c r="JCZ61" s="43"/>
      <c r="JDA61" s="43"/>
      <c r="JDB61" s="43"/>
      <c r="JDC61" s="43"/>
      <c r="JDD61" s="43"/>
      <c r="JDE61" s="43"/>
      <c r="JDF61" s="43"/>
      <c r="JDG61" s="43"/>
      <c r="JDH61" s="43"/>
      <c r="JDI61" s="43"/>
      <c r="JDJ61" s="43"/>
      <c r="JDK61" s="43"/>
      <c r="JDL61" s="43"/>
      <c r="JDM61" s="43"/>
      <c r="JDN61" s="43"/>
      <c r="JDO61" s="43"/>
      <c r="JDP61" s="43"/>
      <c r="JDQ61" s="43"/>
      <c r="JDR61" s="43"/>
      <c r="JDS61" s="43"/>
      <c r="JDT61" s="43"/>
      <c r="JDU61" s="43"/>
      <c r="JDV61" s="43"/>
      <c r="JDW61" s="43"/>
      <c r="JDX61" s="43"/>
      <c r="JDY61" s="43"/>
      <c r="JDZ61" s="43"/>
      <c r="JEA61" s="43"/>
      <c r="JEB61" s="43"/>
      <c r="JEC61" s="43"/>
      <c r="JED61" s="43"/>
      <c r="JEE61" s="43"/>
      <c r="JEF61" s="43"/>
      <c r="JEG61" s="43"/>
      <c r="JEH61" s="43"/>
      <c r="JEI61" s="43"/>
      <c r="JEJ61" s="43"/>
      <c r="JEK61" s="43"/>
      <c r="JEL61" s="43"/>
      <c r="JEM61" s="43"/>
      <c r="JEN61" s="43"/>
      <c r="JEO61" s="43"/>
      <c r="JEP61" s="43"/>
      <c r="JEQ61" s="43"/>
      <c r="JER61" s="43"/>
      <c r="JES61" s="43"/>
      <c r="JET61" s="43"/>
      <c r="JEU61" s="43"/>
      <c r="JEV61" s="43"/>
      <c r="JEW61" s="43"/>
      <c r="JEX61" s="43"/>
      <c r="JEY61" s="43"/>
      <c r="JEZ61" s="43"/>
      <c r="JFA61" s="43"/>
      <c r="JFB61" s="43"/>
      <c r="JFC61" s="43"/>
      <c r="JFD61" s="43"/>
      <c r="JFE61" s="43"/>
      <c r="JFF61" s="43"/>
      <c r="JFG61" s="43"/>
      <c r="JFH61" s="43"/>
      <c r="JFI61" s="43"/>
      <c r="JFJ61" s="43"/>
      <c r="JFK61" s="43"/>
      <c r="JFL61" s="43"/>
      <c r="JFM61" s="43"/>
      <c r="JFN61" s="43"/>
      <c r="JFO61" s="43"/>
      <c r="JFP61" s="43"/>
      <c r="JFQ61" s="43"/>
      <c r="JFR61" s="43"/>
      <c r="JFS61" s="43"/>
      <c r="JFT61" s="43"/>
      <c r="JFU61" s="43"/>
      <c r="JFV61" s="43"/>
      <c r="JFW61" s="43"/>
      <c r="JFX61" s="43"/>
      <c r="JFY61" s="43"/>
      <c r="JFZ61" s="43"/>
      <c r="JGA61" s="43"/>
      <c r="JGB61" s="43"/>
      <c r="JGC61" s="43"/>
      <c r="JGD61" s="43"/>
      <c r="JGE61" s="43"/>
      <c r="JGF61" s="43"/>
      <c r="JGG61" s="43"/>
      <c r="JGH61" s="43"/>
      <c r="JGI61" s="43"/>
      <c r="JGJ61" s="43"/>
      <c r="JGK61" s="43"/>
      <c r="JGL61" s="43"/>
      <c r="JGM61" s="43"/>
      <c r="JGN61" s="43"/>
      <c r="JGO61" s="43"/>
      <c r="JGP61" s="43"/>
      <c r="JGQ61" s="43"/>
      <c r="JGR61" s="43"/>
      <c r="JGS61" s="43"/>
      <c r="JGT61" s="43"/>
      <c r="JGU61" s="43"/>
      <c r="JGV61" s="43"/>
      <c r="JGW61" s="43"/>
      <c r="JGX61" s="43"/>
      <c r="JGY61" s="43"/>
      <c r="JGZ61" s="43"/>
      <c r="JHA61" s="43"/>
      <c r="JHB61" s="43"/>
      <c r="JHC61" s="43"/>
      <c r="JHD61" s="43"/>
      <c r="JHE61" s="43"/>
      <c r="JHF61" s="43"/>
      <c r="JHG61" s="43"/>
      <c r="JHH61" s="43"/>
      <c r="JHI61" s="43"/>
      <c r="JHJ61" s="43"/>
      <c r="JHK61" s="43"/>
      <c r="JHL61" s="43"/>
      <c r="JHM61" s="43"/>
      <c r="JHN61" s="43"/>
      <c r="JHO61" s="43"/>
      <c r="JHP61" s="43"/>
      <c r="JHQ61" s="43"/>
      <c r="JHR61" s="43"/>
      <c r="JHS61" s="43"/>
      <c r="JHT61" s="43"/>
      <c r="JHU61" s="43"/>
      <c r="JHV61" s="43"/>
      <c r="JHW61" s="43"/>
      <c r="JHX61" s="43"/>
      <c r="JHY61" s="43"/>
      <c r="JHZ61" s="43"/>
      <c r="JIA61" s="43"/>
      <c r="JIB61" s="43"/>
      <c r="JIC61" s="43"/>
      <c r="JID61" s="43"/>
      <c r="JIE61" s="43"/>
      <c r="JIF61" s="43"/>
      <c r="JIG61" s="43"/>
      <c r="JIH61" s="43"/>
      <c r="JII61" s="43"/>
      <c r="JIJ61" s="43"/>
      <c r="JIK61" s="43"/>
      <c r="JIL61" s="43"/>
      <c r="JIM61" s="43"/>
      <c r="JIN61" s="43"/>
      <c r="JIO61" s="43"/>
      <c r="JIP61" s="43"/>
      <c r="JIQ61" s="43"/>
      <c r="JIR61" s="43"/>
      <c r="JIS61" s="43"/>
      <c r="JIT61" s="43"/>
      <c r="JIU61" s="43"/>
      <c r="JIV61" s="43"/>
      <c r="JIW61" s="43"/>
      <c r="JIX61" s="43"/>
      <c r="JIY61" s="43"/>
      <c r="JIZ61" s="43"/>
      <c r="JJA61" s="43"/>
      <c r="JJB61" s="43"/>
      <c r="JJC61" s="43"/>
      <c r="JJD61" s="43"/>
      <c r="JJE61" s="43"/>
      <c r="JJF61" s="43"/>
      <c r="JJG61" s="43"/>
      <c r="JJH61" s="43"/>
      <c r="JJI61" s="43"/>
      <c r="JJJ61" s="43"/>
      <c r="JJK61" s="43"/>
      <c r="JJL61" s="43"/>
      <c r="JJM61" s="43"/>
      <c r="JJN61" s="43"/>
      <c r="JJO61" s="43"/>
      <c r="JJP61" s="43"/>
      <c r="JJQ61" s="43"/>
      <c r="JJR61" s="43"/>
      <c r="JJS61" s="43"/>
      <c r="JJT61" s="43"/>
      <c r="JJU61" s="43"/>
      <c r="JJV61" s="43"/>
      <c r="JJW61" s="43"/>
      <c r="JJX61" s="43"/>
      <c r="JJY61" s="43"/>
      <c r="JJZ61" s="43"/>
      <c r="JKA61" s="43"/>
      <c r="JKB61" s="43"/>
      <c r="JKC61" s="43"/>
      <c r="JKD61" s="43"/>
      <c r="JKE61" s="43"/>
      <c r="JKF61" s="43"/>
      <c r="JKG61" s="43"/>
      <c r="JKH61" s="43"/>
      <c r="JKI61" s="43"/>
      <c r="JKJ61" s="43"/>
      <c r="JKK61" s="43"/>
      <c r="JKL61" s="43"/>
      <c r="JKM61" s="43"/>
      <c r="JKN61" s="43"/>
      <c r="JKO61" s="43"/>
      <c r="JKP61" s="43"/>
      <c r="JKQ61" s="43"/>
      <c r="JKR61" s="43"/>
      <c r="JKS61" s="43"/>
      <c r="JKT61" s="43"/>
      <c r="JKU61" s="43"/>
      <c r="JKV61" s="43"/>
      <c r="JKW61" s="43"/>
      <c r="JKX61" s="43"/>
      <c r="JKY61" s="43"/>
      <c r="JKZ61" s="43"/>
      <c r="JLA61" s="43"/>
      <c r="JLB61" s="43"/>
      <c r="JLC61" s="43"/>
      <c r="JLD61" s="43"/>
      <c r="JLE61" s="43"/>
      <c r="JLF61" s="43"/>
      <c r="JLG61" s="43"/>
      <c r="JLH61" s="43"/>
      <c r="JLI61" s="43"/>
      <c r="JLJ61" s="43"/>
      <c r="JLK61" s="43"/>
      <c r="JLL61" s="43"/>
      <c r="JLM61" s="43"/>
      <c r="JLN61" s="43"/>
      <c r="JLO61" s="43"/>
      <c r="JLP61" s="43"/>
      <c r="JLQ61" s="43"/>
      <c r="JLR61" s="43"/>
      <c r="JLS61" s="43"/>
      <c r="JLT61" s="43"/>
      <c r="JLU61" s="43"/>
      <c r="JLV61" s="43"/>
      <c r="JLW61" s="43"/>
      <c r="JLX61" s="43"/>
      <c r="JLY61" s="43"/>
      <c r="JLZ61" s="43"/>
      <c r="JMA61" s="43"/>
      <c r="JMB61" s="43"/>
      <c r="JMC61" s="43"/>
      <c r="JMD61" s="43"/>
      <c r="JME61" s="43"/>
      <c r="JMF61" s="43"/>
      <c r="JMG61" s="43"/>
      <c r="JMH61" s="43"/>
      <c r="JMI61" s="43"/>
      <c r="JMJ61" s="43"/>
      <c r="JMK61" s="43"/>
      <c r="JML61" s="43"/>
      <c r="JMM61" s="43"/>
      <c r="JMN61" s="43"/>
      <c r="JMO61" s="43"/>
      <c r="JMP61" s="43"/>
      <c r="JMQ61" s="43"/>
      <c r="JMR61" s="43"/>
      <c r="JMS61" s="43"/>
      <c r="JMT61" s="43"/>
      <c r="JMU61" s="43"/>
      <c r="JMV61" s="43"/>
      <c r="JMW61" s="43"/>
      <c r="JMX61" s="43"/>
      <c r="JMY61" s="43"/>
      <c r="JMZ61" s="43"/>
      <c r="JNA61" s="43"/>
      <c r="JNB61" s="43"/>
      <c r="JNC61" s="43"/>
      <c r="JND61" s="43"/>
      <c r="JNE61" s="43"/>
      <c r="JNF61" s="43"/>
      <c r="JNG61" s="43"/>
      <c r="JNH61" s="43"/>
      <c r="JNI61" s="43"/>
      <c r="JNJ61" s="43"/>
      <c r="JNK61" s="43"/>
      <c r="JNL61" s="43"/>
      <c r="JNM61" s="43"/>
      <c r="JNN61" s="43"/>
      <c r="JNO61" s="43"/>
      <c r="JNP61" s="43"/>
      <c r="JNQ61" s="43"/>
      <c r="JNR61" s="43"/>
      <c r="JNS61" s="43"/>
      <c r="JNT61" s="43"/>
      <c r="JNU61" s="43"/>
      <c r="JNV61" s="43"/>
      <c r="JNW61" s="43"/>
      <c r="JNX61" s="43"/>
      <c r="JNY61" s="43"/>
      <c r="JNZ61" s="43"/>
      <c r="JOA61" s="43"/>
      <c r="JOB61" s="43"/>
      <c r="JOC61" s="43"/>
      <c r="JOD61" s="43"/>
      <c r="JOE61" s="43"/>
      <c r="JOF61" s="43"/>
      <c r="JOG61" s="43"/>
      <c r="JOH61" s="43"/>
      <c r="JOI61" s="43"/>
      <c r="JOJ61" s="43"/>
      <c r="JOK61" s="43"/>
      <c r="JOL61" s="43"/>
      <c r="JOM61" s="43"/>
      <c r="JON61" s="43"/>
      <c r="JOO61" s="43"/>
      <c r="JOP61" s="43"/>
      <c r="JOQ61" s="43"/>
      <c r="JOR61" s="43"/>
      <c r="JOS61" s="43"/>
      <c r="JOT61" s="43"/>
      <c r="JOU61" s="43"/>
      <c r="JOV61" s="43"/>
      <c r="JOW61" s="43"/>
      <c r="JOX61" s="43"/>
      <c r="JOY61" s="43"/>
      <c r="JOZ61" s="43"/>
      <c r="JPA61" s="43"/>
      <c r="JPB61" s="43"/>
      <c r="JPC61" s="43"/>
      <c r="JPD61" s="43"/>
      <c r="JPE61" s="43"/>
      <c r="JPF61" s="43"/>
      <c r="JPG61" s="43"/>
      <c r="JPH61" s="43"/>
      <c r="JPI61" s="43"/>
      <c r="JPJ61" s="43"/>
      <c r="JPK61" s="43"/>
      <c r="JPL61" s="43"/>
      <c r="JPM61" s="43"/>
      <c r="JPN61" s="43"/>
      <c r="JPO61" s="43"/>
      <c r="JPP61" s="43"/>
      <c r="JPQ61" s="43"/>
      <c r="JPR61" s="43"/>
      <c r="JPS61" s="43"/>
      <c r="JPT61" s="43"/>
      <c r="JPU61" s="43"/>
      <c r="JPV61" s="43"/>
      <c r="JPW61" s="43"/>
      <c r="JPX61" s="43"/>
      <c r="JPY61" s="43"/>
      <c r="JPZ61" s="43"/>
      <c r="JQA61" s="43"/>
      <c r="JQB61" s="43"/>
      <c r="JQC61" s="43"/>
      <c r="JQD61" s="43"/>
      <c r="JQE61" s="43"/>
      <c r="JQF61" s="43"/>
      <c r="JQG61" s="43"/>
      <c r="JQH61" s="43"/>
      <c r="JQI61" s="43"/>
      <c r="JQJ61" s="43"/>
      <c r="JQK61" s="43"/>
      <c r="JQL61" s="43"/>
      <c r="JQM61" s="43"/>
      <c r="JQN61" s="43"/>
      <c r="JQO61" s="43"/>
      <c r="JQP61" s="43"/>
      <c r="JQQ61" s="43"/>
      <c r="JQR61" s="43"/>
      <c r="JQS61" s="43"/>
      <c r="JQT61" s="43"/>
      <c r="JQU61" s="43"/>
      <c r="JQV61" s="43"/>
      <c r="JQW61" s="43"/>
      <c r="JQX61" s="43"/>
      <c r="JQY61" s="43"/>
      <c r="JQZ61" s="43"/>
      <c r="JRA61" s="43"/>
      <c r="JRB61" s="43"/>
      <c r="JRC61" s="43"/>
      <c r="JRD61" s="43"/>
      <c r="JRE61" s="43"/>
      <c r="JRF61" s="43"/>
      <c r="JRG61" s="43"/>
      <c r="JRH61" s="43"/>
      <c r="JRI61" s="43"/>
      <c r="JRJ61" s="43"/>
      <c r="JRK61" s="43"/>
      <c r="JRL61" s="43"/>
      <c r="JRM61" s="43"/>
      <c r="JRN61" s="43"/>
      <c r="JRO61" s="43"/>
      <c r="JRP61" s="43"/>
      <c r="JRQ61" s="43"/>
      <c r="JRR61" s="43"/>
      <c r="JRS61" s="43"/>
      <c r="JRT61" s="43"/>
      <c r="JRU61" s="43"/>
      <c r="JRV61" s="43"/>
      <c r="JRW61" s="43"/>
      <c r="JRX61" s="43"/>
      <c r="JRY61" s="43"/>
      <c r="JRZ61" s="43"/>
      <c r="JSA61" s="43"/>
      <c r="JSB61" s="43"/>
      <c r="JSC61" s="43"/>
      <c r="JSD61" s="43"/>
      <c r="JSE61" s="43"/>
      <c r="JSF61" s="43"/>
      <c r="JSG61" s="43"/>
      <c r="JSH61" s="43"/>
      <c r="JSI61" s="43"/>
      <c r="JSJ61" s="43"/>
      <c r="JSK61" s="43"/>
      <c r="JSL61" s="43"/>
      <c r="JSM61" s="43"/>
      <c r="JSN61" s="43"/>
      <c r="JSO61" s="43"/>
      <c r="JSP61" s="43"/>
      <c r="JSQ61" s="43"/>
      <c r="JSR61" s="43"/>
      <c r="JSS61" s="43"/>
      <c r="JST61" s="43"/>
      <c r="JSU61" s="43"/>
      <c r="JSV61" s="43"/>
      <c r="JSW61" s="43"/>
      <c r="JSX61" s="43"/>
      <c r="JSY61" s="43"/>
      <c r="JSZ61" s="43"/>
      <c r="JTA61" s="43"/>
      <c r="JTB61" s="43"/>
      <c r="JTC61" s="43"/>
      <c r="JTD61" s="43"/>
      <c r="JTE61" s="43"/>
      <c r="JTF61" s="43"/>
      <c r="JTG61" s="43"/>
      <c r="JTH61" s="43"/>
      <c r="JTI61" s="43"/>
      <c r="JTJ61" s="43"/>
      <c r="JTK61" s="43"/>
      <c r="JTL61" s="43"/>
      <c r="JTM61" s="43"/>
      <c r="JTN61" s="43"/>
      <c r="JTO61" s="43"/>
      <c r="JTP61" s="43"/>
      <c r="JTQ61" s="43"/>
      <c r="JTR61" s="43"/>
      <c r="JTS61" s="43"/>
      <c r="JTT61" s="43"/>
      <c r="JTU61" s="43"/>
      <c r="JTV61" s="43"/>
      <c r="JTW61" s="43"/>
      <c r="JTX61" s="43"/>
      <c r="JTY61" s="43"/>
      <c r="JTZ61" s="43"/>
      <c r="JUA61" s="43"/>
      <c r="JUB61" s="43"/>
      <c r="JUC61" s="43"/>
      <c r="JUD61" s="43"/>
      <c r="JUE61" s="43"/>
      <c r="JUF61" s="43"/>
      <c r="JUG61" s="43"/>
      <c r="JUH61" s="43"/>
      <c r="JUI61" s="43"/>
      <c r="JUJ61" s="43"/>
      <c r="JUK61" s="43"/>
      <c r="JUL61" s="43"/>
      <c r="JUM61" s="43"/>
      <c r="JUN61" s="43"/>
      <c r="JUO61" s="43"/>
      <c r="JUP61" s="43"/>
      <c r="JUQ61" s="43"/>
      <c r="JUR61" s="43"/>
      <c r="JUS61" s="43"/>
      <c r="JUT61" s="43"/>
      <c r="JUU61" s="43"/>
      <c r="JUV61" s="43"/>
      <c r="JUW61" s="43"/>
      <c r="JUX61" s="43"/>
      <c r="JUY61" s="43"/>
      <c r="JUZ61" s="43"/>
      <c r="JVA61" s="43"/>
      <c r="JVB61" s="43"/>
      <c r="JVC61" s="43"/>
      <c r="JVD61" s="43"/>
      <c r="JVE61" s="43"/>
      <c r="JVF61" s="43"/>
      <c r="JVG61" s="43"/>
      <c r="JVH61" s="43"/>
      <c r="JVI61" s="43"/>
      <c r="JVJ61" s="43"/>
      <c r="JVK61" s="43"/>
      <c r="JVL61" s="43"/>
      <c r="JVM61" s="43"/>
      <c r="JVN61" s="43"/>
      <c r="JVO61" s="43"/>
      <c r="JVP61" s="43"/>
      <c r="JVQ61" s="43"/>
      <c r="JVR61" s="43"/>
      <c r="JVS61" s="43"/>
      <c r="JVT61" s="43"/>
      <c r="JVU61" s="43"/>
      <c r="JVV61" s="43"/>
      <c r="JVW61" s="43"/>
      <c r="JVX61" s="43"/>
      <c r="JVY61" s="43"/>
      <c r="JVZ61" s="43"/>
      <c r="JWA61" s="43"/>
      <c r="JWB61" s="43"/>
      <c r="JWC61" s="43"/>
      <c r="JWD61" s="43"/>
      <c r="JWE61" s="43"/>
      <c r="JWF61" s="43"/>
      <c r="JWG61" s="43"/>
      <c r="JWH61" s="43"/>
      <c r="JWI61" s="43"/>
      <c r="JWJ61" s="43"/>
      <c r="JWK61" s="43"/>
      <c r="JWL61" s="43"/>
      <c r="JWM61" s="43"/>
      <c r="JWN61" s="43"/>
      <c r="JWO61" s="43"/>
      <c r="JWP61" s="43"/>
      <c r="JWQ61" s="43"/>
      <c r="JWR61" s="43"/>
      <c r="JWS61" s="43"/>
      <c r="JWT61" s="43"/>
      <c r="JWU61" s="43"/>
      <c r="JWV61" s="43"/>
      <c r="JWW61" s="43"/>
      <c r="JWX61" s="43"/>
      <c r="JWY61" s="43"/>
      <c r="JWZ61" s="43"/>
      <c r="JXA61" s="43"/>
      <c r="JXB61" s="43"/>
      <c r="JXC61" s="43"/>
      <c r="JXD61" s="43"/>
      <c r="JXE61" s="43"/>
      <c r="JXF61" s="43"/>
      <c r="JXG61" s="43"/>
      <c r="JXH61" s="43"/>
      <c r="JXI61" s="43"/>
      <c r="JXJ61" s="43"/>
      <c r="JXK61" s="43"/>
      <c r="JXL61" s="43"/>
      <c r="JXM61" s="43"/>
      <c r="JXN61" s="43"/>
      <c r="JXO61" s="43"/>
      <c r="JXP61" s="43"/>
      <c r="JXQ61" s="43"/>
      <c r="JXR61" s="43"/>
      <c r="JXS61" s="43"/>
      <c r="JXT61" s="43"/>
      <c r="JXU61" s="43"/>
      <c r="JXV61" s="43"/>
      <c r="JXW61" s="43"/>
      <c r="JXX61" s="43"/>
      <c r="JXY61" s="43"/>
      <c r="JXZ61" s="43"/>
      <c r="JYA61" s="43"/>
      <c r="JYB61" s="43"/>
      <c r="JYC61" s="43"/>
      <c r="JYD61" s="43"/>
      <c r="JYE61" s="43"/>
      <c r="JYF61" s="43"/>
      <c r="JYG61" s="43"/>
      <c r="JYH61" s="43"/>
      <c r="JYI61" s="43"/>
      <c r="JYJ61" s="43"/>
      <c r="JYK61" s="43"/>
      <c r="JYL61" s="43"/>
      <c r="JYM61" s="43"/>
      <c r="JYN61" s="43"/>
      <c r="JYO61" s="43"/>
      <c r="JYP61" s="43"/>
      <c r="JYQ61" s="43"/>
      <c r="JYR61" s="43"/>
      <c r="JYS61" s="43"/>
      <c r="JYT61" s="43"/>
      <c r="JYU61" s="43"/>
      <c r="JYV61" s="43"/>
      <c r="JYW61" s="43"/>
      <c r="JYX61" s="43"/>
      <c r="JYY61" s="43"/>
      <c r="JYZ61" s="43"/>
      <c r="JZA61" s="43"/>
      <c r="JZB61" s="43"/>
      <c r="JZC61" s="43"/>
      <c r="JZD61" s="43"/>
      <c r="JZE61" s="43"/>
      <c r="JZF61" s="43"/>
      <c r="JZG61" s="43"/>
      <c r="JZH61" s="43"/>
      <c r="JZI61" s="43"/>
      <c r="JZJ61" s="43"/>
      <c r="JZK61" s="43"/>
      <c r="JZL61" s="43"/>
      <c r="JZM61" s="43"/>
      <c r="JZN61" s="43"/>
      <c r="JZO61" s="43"/>
      <c r="JZP61" s="43"/>
      <c r="JZQ61" s="43"/>
      <c r="JZR61" s="43"/>
      <c r="JZS61" s="43"/>
      <c r="JZT61" s="43"/>
      <c r="JZU61" s="43"/>
      <c r="JZV61" s="43"/>
      <c r="JZW61" s="43"/>
      <c r="JZX61" s="43"/>
      <c r="JZY61" s="43"/>
      <c r="JZZ61" s="43"/>
      <c r="KAA61" s="43"/>
      <c r="KAB61" s="43"/>
      <c r="KAC61" s="43"/>
      <c r="KAD61" s="43"/>
      <c r="KAE61" s="43"/>
      <c r="KAF61" s="43"/>
      <c r="KAG61" s="43"/>
      <c r="KAH61" s="43"/>
      <c r="KAI61" s="43"/>
      <c r="KAJ61" s="43"/>
      <c r="KAK61" s="43"/>
      <c r="KAL61" s="43"/>
      <c r="KAM61" s="43"/>
      <c r="KAN61" s="43"/>
      <c r="KAO61" s="43"/>
      <c r="KAP61" s="43"/>
      <c r="KAQ61" s="43"/>
      <c r="KAR61" s="43"/>
      <c r="KAS61" s="43"/>
      <c r="KAT61" s="43"/>
      <c r="KAU61" s="43"/>
      <c r="KAV61" s="43"/>
      <c r="KAW61" s="43"/>
      <c r="KAX61" s="43"/>
      <c r="KAY61" s="43"/>
      <c r="KAZ61" s="43"/>
      <c r="KBA61" s="43"/>
      <c r="KBB61" s="43"/>
      <c r="KBC61" s="43"/>
      <c r="KBD61" s="43"/>
      <c r="KBE61" s="43"/>
      <c r="KBF61" s="43"/>
      <c r="KBG61" s="43"/>
      <c r="KBH61" s="43"/>
      <c r="KBI61" s="43"/>
      <c r="KBJ61" s="43"/>
      <c r="KBK61" s="43"/>
      <c r="KBL61" s="43"/>
      <c r="KBM61" s="43"/>
      <c r="KBN61" s="43"/>
      <c r="KBO61" s="43"/>
      <c r="KBP61" s="43"/>
      <c r="KBQ61" s="43"/>
      <c r="KBR61" s="43"/>
      <c r="KBS61" s="43"/>
      <c r="KBT61" s="43"/>
      <c r="KBU61" s="43"/>
      <c r="KBV61" s="43"/>
      <c r="KBW61" s="43"/>
      <c r="KBX61" s="43"/>
      <c r="KBY61" s="43"/>
      <c r="KBZ61" s="43"/>
      <c r="KCA61" s="43"/>
      <c r="KCB61" s="43"/>
      <c r="KCC61" s="43"/>
      <c r="KCD61" s="43"/>
      <c r="KCE61" s="43"/>
      <c r="KCF61" s="43"/>
      <c r="KCG61" s="43"/>
      <c r="KCH61" s="43"/>
      <c r="KCI61" s="43"/>
      <c r="KCJ61" s="43"/>
      <c r="KCK61" s="43"/>
      <c r="KCL61" s="43"/>
      <c r="KCM61" s="43"/>
      <c r="KCN61" s="43"/>
      <c r="KCO61" s="43"/>
      <c r="KCP61" s="43"/>
      <c r="KCQ61" s="43"/>
      <c r="KCR61" s="43"/>
      <c r="KCS61" s="43"/>
      <c r="KCT61" s="43"/>
      <c r="KCU61" s="43"/>
      <c r="KCV61" s="43"/>
      <c r="KCW61" s="43"/>
      <c r="KCX61" s="43"/>
      <c r="KCY61" s="43"/>
      <c r="KCZ61" s="43"/>
      <c r="KDA61" s="43"/>
      <c r="KDB61" s="43"/>
      <c r="KDC61" s="43"/>
      <c r="KDD61" s="43"/>
      <c r="KDE61" s="43"/>
      <c r="KDF61" s="43"/>
      <c r="KDG61" s="43"/>
      <c r="KDH61" s="43"/>
      <c r="KDI61" s="43"/>
      <c r="KDJ61" s="43"/>
      <c r="KDK61" s="43"/>
      <c r="KDL61" s="43"/>
      <c r="KDM61" s="43"/>
      <c r="KDN61" s="43"/>
      <c r="KDO61" s="43"/>
      <c r="KDP61" s="43"/>
      <c r="KDQ61" s="43"/>
      <c r="KDR61" s="43"/>
      <c r="KDS61" s="43"/>
      <c r="KDT61" s="43"/>
      <c r="KDU61" s="43"/>
      <c r="KDV61" s="43"/>
      <c r="KDW61" s="43"/>
      <c r="KDX61" s="43"/>
      <c r="KDY61" s="43"/>
      <c r="KDZ61" s="43"/>
      <c r="KEA61" s="43"/>
      <c r="KEB61" s="43"/>
      <c r="KEC61" s="43"/>
      <c r="KED61" s="43"/>
      <c r="KEE61" s="43"/>
      <c r="KEF61" s="43"/>
      <c r="KEG61" s="43"/>
      <c r="KEH61" s="43"/>
      <c r="KEI61" s="43"/>
      <c r="KEJ61" s="43"/>
      <c r="KEK61" s="43"/>
      <c r="KEL61" s="43"/>
      <c r="KEM61" s="43"/>
      <c r="KEN61" s="43"/>
      <c r="KEO61" s="43"/>
      <c r="KEP61" s="43"/>
      <c r="KEQ61" s="43"/>
      <c r="KER61" s="43"/>
      <c r="KES61" s="43"/>
      <c r="KET61" s="43"/>
      <c r="KEU61" s="43"/>
      <c r="KEV61" s="43"/>
      <c r="KEW61" s="43"/>
      <c r="KEX61" s="43"/>
      <c r="KEY61" s="43"/>
      <c r="KEZ61" s="43"/>
      <c r="KFA61" s="43"/>
      <c r="KFB61" s="43"/>
      <c r="KFC61" s="43"/>
      <c r="KFD61" s="43"/>
      <c r="KFE61" s="43"/>
      <c r="KFF61" s="43"/>
      <c r="KFG61" s="43"/>
      <c r="KFH61" s="43"/>
      <c r="KFI61" s="43"/>
      <c r="KFJ61" s="43"/>
      <c r="KFK61" s="43"/>
      <c r="KFL61" s="43"/>
      <c r="KFM61" s="43"/>
      <c r="KFN61" s="43"/>
      <c r="KFO61" s="43"/>
      <c r="KFP61" s="43"/>
      <c r="KFQ61" s="43"/>
      <c r="KFR61" s="43"/>
      <c r="KFS61" s="43"/>
      <c r="KFT61" s="43"/>
      <c r="KFU61" s="43"/>
      <c r="KFV61" s="43"/>
      <c r="KFW61" s="43"/>
      <c r="KFX61" s="43"/>
      <c r="KFY61" s="43"/>
      <c r="KFZ61" s="43"/>
      <c r="KGA61" s="43"/>
      <c r="KGB61" s="43"/>
      <c r="KGC61" s="43"/>
      <c r="KGD61" s="43"/>
      <c r="KGE61" s="43"/>
      <c r="KGF61" s="43"/>
      <c r="KGG61" s="43"/>
      <c r="KGH61" s="43"/>
      <c r="KGI61" s="43"/>
      <c r="KGJ61" s="43"/>
      <c r="KGK61" s="43"/>
      <c r="KGL61" s="43"/>
      <c r="KGM61" s="43"/>
      <c r="KGN61" s="43"/>
      <c r="KGO61" s="43"/>
      <c r="KGP61" s="43"/>
      <c r="KGQ61" s="43"/>
      <c r="KGR61" s="43"/>
      <c r="KGS61" s="43"/>
      <c r="KGT61" s="43"/>
      <c r="KGU61" s="43"/>
      <c r="KGV61" s="43"/>
      <c r="KGW61" s="43"/>
      <c r="KGX61" s="43"/>
      <c r="KGY61" s="43"/>
      <c r="KGZ61" s="43"/>
      <c r="KHA61" s="43"/>
      <c r="KHB61" s="43"/>
      <c r="KHC61" s="43"/>
      <c r="KHD61" s="43"/>
      <c r="KHE61" s="43"/>
      <c r="KHF61" s="43"/>
      <c r="KHG61" s="43"/>
      <c r="KHH61" s="43"/>
      <c r="KHI61" s="43"/>
      <c r="KHJ61" s="43"/>
      <c r="KHK61" s="43"/>
      <c r="KHL61" s="43"/>
      <c r="KHM61" s="43"/>
      <c r="KHN61" s="43"/>
      <c r="KHO61" s="43"/>
      <c r="KHP61" s="43"/>
      <c r="KHQ61" s="43"/>
      <c r="KHR61" s="43"/>
      <c r="KHS61" s="43"/>
      <c r="KHT61" s="43"/>
      <c r="KHU61" s="43"/>
      <c r="KHV61" s="43"/>
      <c r="KHW61" s="43"/>
      <c r="KHX61" s="43"/>
      <c r="KHY61" s="43"/>
      <c r="KHZ61" s="43"/>
      <c r="KIA61" s="43"/>
      <c r="KIB61" s="43"/>
      <c r="KIC61" s="43"/>
      <c r="KID61" s="43"/>
      <c r="KIE61" s="43"/>
      <c r="KIF61" s="43"/>
      <c r="KIG61" s="43"/>
      <c r="KIH61" s="43"/>
      <c r="KII61" s="43"/>
      <c r="KIJ61" s="43"/>
      <c r="KIK61" s="43"/>
      <c r="KIL61" s="43"/>
      <c r="KIM61" s="43"/>
      <c r="KIN61" s="43"/>
      <c r="KIO61" s="43"/>
      <c r="KIP61" s="43"/>
      <c r="KIQ61" s="43"/>
      <c r="KIR61" s="43"/>
      <c r="KIS61" s="43"/>
      <c r="KIT61" s="43"/>
      <c r="KIU61" s="43"/>
      <c r="KIV61" s="43"/>
      <c r="KIW61" s="43"/>
      <c r="KIX61" s="43"/>
      <c r="KIY61" s="43"/>
      <c r="KIZ61" s="43"/>
      <c r="KJA61" s="43"/>
      <c r="KJB61" s="43"/>
      <c r="KJC61" s="43"/>
      <c r="KJD61" s="43"/>
      <c r="KJE61" s="43"/>
      <c r="KJF61" s="43"/>
      <c r="KJG61" s="43"/>
      <c r="KJH61" s="43"/>
      <c r="KJI61" s="43"/>
      <c r="KJJ61" s="43"/>
      <c r="KJK61" s="43"/>
      <c r="KJL61" s="43"/>
      <c r="KJM61" s="43"/>
      <c r="KJN61" s="43"/>
      <c r="KJO61" s="43"/>
      <c r="KJP61" s="43"/>
      <c r="KJQ61" s="43"/>
      <c r="KJR61" s="43"/>
      <c r="KJS61" s="43"/>
      <c r="KJT61" s="43"/>
      <c r="KJU61" s="43"/>
      <c r="KJV61" s="43"/>
      <c r="KJW61" s="43"/>
      <c r="KJX61" s="43"/>
      <c r="KJY61" s="43"/>
      <c r="KJZ61" s="43"/>
      <c r="KKA61" s="43"/>
      <c r="KKB61" s="43"/>
      <c r="KKC61" s="43"/>
      <c r="KKD61" s="43"/>
      <c r="KKE61" s="43"/>
      <c r="KKF61" s="43"/>
      <c r="KKG61" s="43"/>
      <c r="KKH61" s="43"/>
      <c r="KKI61" s="43"/>
      <c r="KKJ61" s="43"/>
      <c r="KKK61" s="43"/>
      <c r="KKL61" s="43"/>
      <c r="KKM61" s="43"/>
      <c r="KKN61" s="43"/>
      <c r="KKO61" s="43"/>
      <c r="KKP61" s="43"/>
      <c r="KKQ61" s="43"/>
      <c r="KKR61" s="43"/>
      <c r="KKS61" s="43"/>
      <c r="KKT61" s="43"/>
      <c r="KKU61" s="43"/>
      <c r="KKV61" s="43"/>
      <c r="KKW61" s="43"/>
      <c r="KKX61" s="43"/>
      <c r="KKY61" s="43"/>
      <c r="KKZ61" s="43"/>
      <c r="KLA61" s="43"/>
      <c r="KLB61" s="43"/>
      <c r="KLC61" s="43"/>
      <c r="KLD61" s="43"/>
      <c r="KLE61" s="43"/>
      <c r="KLF61" s="43"/>
      <c r="KLG61" s="43"/>
      <c r="KLH61" s="43"/>
      <c r="KLI61" s="43"/>
      <c r="KLJ61" s="43"/>
      <c r="KLK61" s="43"/>
      <c r="KLL61" s="43"/>
      <c r="KLM61" s="43"/>
      <c r="KLN61" s="43"/>
      <c r="KLO61" s="43"/>
      <c r="KLP61" s="43"/>
      <c r="KLQ61" s="43"/>
      <c r="KLR61" s="43"/>
      <c r="KLS61" s="43"/>
      <c r="KLT61" s="43"/>
      <c r="KLU61" s="43"/>
      <c r="KLV61" s="43"/>
      <c r="KLW61" s="43"/>
      <c r="KLX61" s="43"/>
      <c r="KLY61" s="43"/>
      <c r="KLZ61" s="43"/>
      <c r="KMA61" s="43"/>
      <c r="KMB61" s="43"/>
      <c r="KMC61" s="43"/>
      <c r="KMD61" s="43"/>
      <c r="KME61" s="43"/>
      <c r="KMF61" s="43"/>
      <c r="KMG61" s="43"/>
      <c r="KMH61" s="43"/>
      <c r="KMI61" s="43"/>
      <c r="KMJ61" s="43"/>
      <c r="KMK61" s="43"/>
      <c r="KML61" s="43"/>
      <c r="KMM61" s="43"/>
      <c r="KMN61" s="43"/>
      <c r="KMO61" s="43"/>
      <c r="KMP61" s="43"/>
      <c r="KMQ61" s="43"/>
      <c r="KMR61" s="43"/>
      <c r="KMS61" s="43"/>
      <c r="KMT61" s="43"/>
      <c r="KMU61" s="43"/>
      <c r="KMV61" s="43"/>
      <c r="KMW61" s="43"/>
      <c r="KMX61" s="43"/>
      <c r="KMY61" s="43"/>
      <c r="KMZ61" s="43"/>
      <c r="KNA61" s="43"/>
      <c r="KNB61" s="43"/>
      <c r="KNC61" s="43"/>
      <c r="KND61" s="43"/>
      <c r="KNE61" s="43"/>
      <c r="KNF61" s="43"/>
      <c r="KNG61" s="43"/>
      <c r="KNH61" s="43"/>
      <c r="KNI61" s="43"/>
      <c r="KNJ61" s="43"/>
      <c r="KNK61" s="43"/>
      <c r="KNL61" s="43"/>
      <c r="KNM61" s="43"/>
      <c r="KNN61" s="43"/>
      <c r="KNO61" s="43"/>
      <c r="KNP61" s="43"/>
      <c r="KNQ61" s="43"/>
      <c r="KNR61" s="43"/>
      <c r="KNS61" s="43"/>
      <c r="KNT61" s="43"/>
      <c r="KNU61" s="43"/>
      <c r="KNV61" s="43"/>
      <c r="KNW61" s="43"/>
      <c r="KNX61" s="43"/>
      <c r="KNY61" s="43"/>
      <c r="KNZ61" s="43"/>
      <c r="KOA61" s="43"/>
      <c r="KOB61" s="43"/>
      <c r="KOC61" s="43"/>
      <c r="KOD61" s="43"/>
      <c r="KOE61" s="43"/>
      <c r="KOF61" s="43"/>
      <c r="KOG61" s="43"/>
      <c r="KOH61" s="43"/>
      <c r="KOI61" s="43"/>
      <c r="KOJ61" s="43"/>
      <c r="KOK61" s="43"/>
      <c r="KOL61" s="43"/>
      <c r="KOM61" s="43"/>
      <c r="KON61" s="43"/>
      <c r="KOO61" s="43"/>
      <c r="KOP61" s="43"/>
      <c r="KOQ61" s="43"/>
      <c r="KOR61" s="43"/>
      <c r="KOS61" s="43"/>
      <c r="KOT61" s="43"/>
      <c r="KOU61" s="43"/>
      <c r="KOV61" s="43"/>
      <c r="KOW61" s="43"/>
      <c r="KOX61" s="43"/>
      <c r="KOY61" s="43"/>
      <c r="KOZ61" s="43"/>
      <c r="KPA61" s="43"/>
      <c r="KPB61" s="43"/>
      <c r="KPC61" s="43"/>
      <c r="KPD61" s="43"/>
      <c r="KPE61" s="43"/>
      <c r="KPF61" s="43"/>
      <c r="KPG61" s="43"/>
      <c r="KPH61" s="43"/>
      <c r="KPI61" s="43"/>
      <c r="KPJ61" s="43"/>
      <c r="KPK61" s="43"/>
      <c r="KPL61" s="43"/>
      <c r="KPM61" s="43"/>
      <c r="KPN61" s="43"/>
      <c r="KPO61" s="43"/>
      <c r="KPP61" s="43"/>
      <c r="KPQ61" s="43"/>
      <c r="KPR61" s="43"/>
      <c r="KPS61" s="43"/>
      <c r="KPT61" s="43"/>
      <c r="KPU61" s="43"/>
      <c r="KPV61" s="43"/>
      <c r="KPW61" s="43"/>
      <c r="KPX61" s="43"/>
      <c r="KPY61" s="43"/>
      <c r="KPZ61" s="43"/>
      <c r="KQA61" s="43"/>
      <c r="KQB61" s="43"/>
      <c r="KQC61" s="43"/>
      <c r="KQD61" s="43"/>
      <c r="KQE61" s="43"/>
      <c r="KQF61" s="43"/>
      <c r="KQG61" s="43"/>
      <c r="KQH61" s="43"/>
      <c r="KQI61" s="43"/>
      <c r="KQJ61" s="43"/>
      <c r="KQK61" s="43"/>
      <c r="KQL61" s="43"/>
      <c r="KQM61" s="43"/>
      <c r="KQN61" s="43"/>
      <c r="KQO61" s="43"/>
      <c r="KQP61" s="43"/>
      <c r="KQQ61" s="43"/>
      <c r="KQR61" s="43"/>
      <c r="KQS61" s="43"/>
      <c r="KQT61" s="43"/>
      <c r="KQU61" s="43"/>
      <c r="KQV61" s="43"/>
      <c r="KQW61" s="43"/>
      <c r="KQX61" s="43"/>
      <c r="KQY61" s="43"/>
      <c r="KQZ61" s="43"/>
      <c r="KRA61" s="43"/>
      <c r="KRB61" s="43"/>
      <c r="KRC61" s="43"/>
      <c r="KRD61" s="43"/>
      <c r="KRE61" s="43"/>
      <c r="KRF61" s="43"/>
      <c r="KRG61" s="43"/>
      <c r="KRH61" s="43"/>
      <c r="KRI61" s="43"/>
      <c r="KRJ61" s="43"/>
      <c r="KRK61" s="43"/>
      <c r="KRL61" s="43"/>
      <c r="KRM61" s="43"/>
      <c r="KRN61" s="43"/>
      <c r="KRO61" s="43"/>
      <c r="KRP61" s="43"/>
      <c r="KRQ61" s="43"/>
      <c r="KRR61" s="43"/>
      <c r="KRS61" s="43"/>
      <c r="KRT61" s="43"/>
      <c r="KRU61" s="43"/>
      <c r="KRV61" s="43"/>
      <c r="KRW61" s="43"/>
      <c r="KRX61" s="43"/>
      <c r="KRY61" s="43"/>
      <c r="KRZ61" s="43"/>
      <c r="KSA61" s="43"/>
      <c r="KSB61" s="43"/>
      <c r="KSC61" s="43"/>
      <c r="KSD61" s="43"/>
      <c r="KSE61" s="43"/>
      <c r="KSF61" s="43"/>
      <c r="KSG61" s="43"/>
      <c r="KSH61" s="43"/>
      <c r="KSI61" s="43"/>
      <c r="KSJ61" s="43"/>
      <c r="KSK61" s="43"/>
      <c r="KSL61" s="43"/>
      <c r="KSM61" s="43"/>
      <c r="KSN61" s="43"/>
      <c r="KSO61" s="43"/>
      <c r="KSP61" s="43"/>
      <c r="KSQ61" s="43"/>
      <c r="KSR61" s="43"/>
      <c r="KSS61" s="43"/>
      <c r="KST61" s="43"/>
      <c r="KSU61" s="43"/>
      <c r="KSV61" s="43"/>
      <c r="KSW61" s="43"/>
      <c r="KSX61" s="43"/>
      <c r="KSY61" s="43"/>
      <c r="KSZ61" s="43"/>
      <c r="KTA61" s="43"/>
      <c r="KTB61" s="43"/>
      <c r="KTC61" s="43"/>
      <c r="KTD61" s="43"/>
      <c r="KTE61" s="43"/>
      <c r="KTF61" s="43"/>
      <c r="KTG61" s="43"/>
      <c r="KTH61" s="43"/>
      <c r="KTI61" s="43"/>
      <c r="KTJ61" s="43"/>
      <c r="KTK61" s="43"/>
      <c r="KTL61" s="43"/>
      <c r="KTM61" s="43"/>
      <c r="KTN61" s="43"/>
      <c r="KTO61" s="43"/>
      <c r="KTP61" s="43"/>
      <c r="KTQ61" s="43"/>
      <c r="KTR61" s="43"/>
      <c r="KTS61" s="43"/>
      <c r="KTT61" s="43"/>
      <c r="KTU61" s="43"/>
      <c r="KTV61" s="43"/>
      <c r="KTW61" s="43"/>
      <c r="KTX61" s="43"/>
      <c r="KTY61" s="43"/>
      <c r="KTZ61" s="43"/>
      <c r="KUA61" s="43"/>
      <c r="KUB61" s="43"/>
      <c r="KUC61" s="43"/>
      <c r="KUD61" s="43"/>
      <c r="KUE61" s="43"/>
      <c r="KUF61" s="43"/>
      <c r="KUG61" s="43"/>
      <c r="KUH61" s="43"/>
      <c r="KUI61" s="43"/>
      <c r="KUJ61" s="43"/>
      <c r="KUK61" s="43"/>
      <c r="KUL61" s="43"/>
      <c r="KUM61" s="43"/>
      <c r="KUN61" s="43"/>
      <c r="KUO61" s="43"/>
      <c r="KUP61" s="43"/>
      <c r="KUQ61" s="43"/>
      <c r="KUR61" s="43"/>
      <c r="KUS61" s="43"/>
      <c r="KUT61" s="43"/>
      <c r="KUU61" s="43"/>
      <c r="KUV61" s="43"/>
      <c r="KUW61" s="43"/>
      <c r="KUX61" s="43"/>
      <c r="KUY61" s="43"/>
      <c r="KUZ61" s="43"/>
      <c r="KVA61" s="43"/>
      <c r="KVB61" s="43"/>
      <c r="KVC61" s="43"/>
      <c r="KVD61" s="43"/>
      <c r="KVE61" s="43"/>
      <c r="KVF61" s="43"/>
      <c r="KVG61" s="43"/>
      <c r="KVH61" s="43"/>
      <c r="KVI61" s="43"/>
      <c r="KVJ61" s="43"/>
      <c r="KVK61" s="43"/>
      <c r="KVL61" s="43"/>
      <c r="KVM61" s="43"/>
      <c r="KVN61" s="43"/>
      <c r="KVO61" s="43"/>
      <c r="KVP61" s="43"/>
      <c r="KVQ61" s="43"/>
      <c r="KVR61" s="43"/>
      <c r="KVS61" s="43"/>
      <c r="KVT61" s="43"/>
      <c r="KVU61" s="43"/>
      <c r="KVV61" s="43"/>
      <c r="KVW61" s="43"/>
      <c r="KVX61" s="43"/>
      <c r="KVY61" s="43"/>
      <c r="KVZ61" s="43"/>
      <c r="KWA61" s="43"/>
      <c r="KWB61" s="43"/>
      <c r="KWC61" s="43"/>
      <c r="KWD61" s="43"/>
      <c r="KWE61" s="43"/>
      <c r="KWF61" s="43"/>
      <c r="KWG61" s="43"/>
      <c r="KWH61" s="43"/>
      <c r="KWI61" s="43"/>
      <c r="KWJ61" s="43"/>
      <c r="KWK61" s="43"/>
      <c r="KWL61" s="43"/>
      <c r="KWM61" s="43"/>
      <c r="KWN61" s="43"/>
      <c r="KWO61" s="43"/>
      <c r="KWP61" s="43"/>
      <c r="KWQ61" s="43"/>
      <c r="KWR61" s="43"/>
      <c r="KWS61" s="43"/>
      <c r="KWT61" s="43"/>
      <c r="KWU61" s="43"/>
      <c r="KWV61" s="43"/>
      <c r="KWW61" s="43"/>
      <c r="KWX61" s="43"/>
      <c r="KWY61" s="43"/>
      <c r="KWZ61" s="43"/>
      <c r="KXA61" s="43"/>
      <c r="KXB61" s="43"/>
      <c r="KXC61" s="43"/>
      <c r="KXD61" s="43"/>
      <c r="KXE61" s="43"/>
      <c r="KXF61" s="43"/>
      <c r="KXG61" s="43"/>
      <c r="KXH61" s="43"/>
      <c r="KXI61" s="43"/>
      <c r="KXJ61" s="43"/>
      <c r="KXK61" s="43"/>
      <c r="KXL61" s="43"/>
      <c r="KXM61" s="43"/>
      <c r="KXN61" s="43"/>
      <c r="KXO61" s="43"/>
      <c r="KXP61" s="43"/>
      <c r="KXQ61" s="43"/>
      <c r="KXR61" s="43"/>
      <c r="KXS61" s="43"/>
      <c r="KXT61" s="43"/>
      <c r="KXU61" s="43"/>
      <c r="KXV61" s="43"/>
      <c r="KXW61" s="43"/>
      <c r="KXX61" s="43"/>
      <c r="KXY61" s="43"/>
      <c r="KXZ61" s="43"/>
      <c r="KYA61" s="43"/>
      <c r="KYB61" s="43"/>
      <c r="KYC61" s="43"/>
      <c r="KYD61" s="43"/>
      <c r="KYE61" s="43"/>
      <c r="KYF61" s="43"/>
      <c r="KYG61" s="43"/>
      <c r="KYH61" s="43"/>
      <c r="KYI61" s="43"/>
      <c r="KYJ61" s="43"/>
      <c r="KYK61" s="43"/>
      <c r="KYL61" s="43"/>
      <c r="KYM61" s="43"/>
      <c r="KYN61" s="43"/>
      <c r="KYO61" s="43"/>
      <c r="KYP61" s="43"/>
      <c r="KYQ61" s="43"/>
      <c r="KYR61" s="43"/>
      <c r="KYS61" s="43"/>
      <c r="KYT61" s="43"/>
      <c r="KYU61" s="43"/>
      <c r="KYV61" s="43"/>
      <c r="KYW61" s="43"/>
      <c r="KYX61" s="43"/>
      <c r="KYY61" s="43"/>
      <c r="KYZ61" s="43"/>
      <c r="KZA61" s="43"/>
      <c r="KZB61" s="43"/>
      <c r="KZC61" s="43"/>
      <c r="KZD61" s="43"/>
      <c r="KZE61" s="43"/>
      <c r="KZF61" s="43"/>
      <c r="KZG61" s="43"/>
      <c r="KZH61" s="43"/>
      <c r="KZI61" s="43"/>
      <c r="KZJ61" s="43"/>
      <c r="KZK61" s="43"/>
      <c r="KZL61" s="43"/>
      <c r="KZM61" s="43"/>
      <c r="KZN61" s="43"/>
      <c r="KZO61" s="43"/>
      <c r="KZP61" s="43"/>
      <c r="KZQ61" s="43"/>
      <c r="KZR61" s="43"/>
      <c r="KZS61" s="43"/>
      <c r="KZT61" s="43"/>
      <c r="KZU61" s="43"/>
      <c r="KZV61" s="43"/>
      <c r="KZW61" s="43"/>
      <c r="KZX61" s="43"/>
      <c r="KZY61" s="43"/>
      <c r="KZZ61" s="43"/>
      <c r="LAA61" s="43"/>
      <c r="LAB61" s="43"/>
      <c r="LAC61" s="43"/>
      <c r="LAD61" s="43"/>
      <c r="LAE61" s="43"/>
      <c r="LAF61" s="43"/>
      <c r="LAG61" s="43"/>
      <c r="LAH61" s="43"/>
      <c r="LAI61" s="43"/>
      <c r="LAJ61" s="43"/>
      <c r="LAK61" s="43"/>
      <c r="LAL61" s="43"/>
      <c r="LAM61" s="43"/>
      <c r="LAN61" s="43"/>
      <c r="LAO61" s="43"/>
      <c r="LAP61" s="43"/>
      <c r="LAQ61" s="43"/>
      <c r="LAR61" s="43"/>
      <c r="LAS61" s="43"/>
      <c r="LAT61" s="43"/>
      <c r="LAU61" s="43"/>
      <c r="LAV61" s="43"/>
      <c r="LAW61" s="43"/>
      <c r="LAX61" s="43"/>
      <c r="LAY61" s="43"/>
      <c r="LAZ61" s="43"/>
      <c r="LBA61" s="43"/>
      <c r="LBB61" s="43"/>
      <c r="LBC61" s="43"/>
      <c r="LBD61" s="43"/>
      <c r="LBE61" s="43"/>
      <c r="LBF61" s="43"/>
      <c r="LBG61" s="43"/>
      <c r="LBH61" s="43"/>
      <c r="LBI61" s="43"/>
      <c r="LBJ61" s="43"/>
      <c r="LBK61" s="43"/>
      <c r="LBL61" s="43"/>
      <c r="LBM61" s="43"/>
      <c r="LBN61" s="43"/>
      <c r="LBO61" s="43"/>
      <c r="LBP61" s="43"/>
      <c r="LBQ61" s="43"/>
      <c r="LBR61" s="43"/>
      <c r="LBS61" s="43"/>
      <c r="LBT61" s="43"/>
      <c r="LBU61" s="43"/>
      <c r="LBV61" s="43"/>
      <c r="LBW61" s="43"/>
      <c r="LBX61" s="43"/>
      <c r="LBY61" s="43"/>
      <c r="LBZ61" s="43"/>
      <c r="LCA61" s="43"/>
      <c r="LCB61" s="43"/>
      <c r="LCC61" s="43"/>
      <c r="LCD61" s="43"/>
      <c r="LCE61" s="43"/>
      <c r="LCF61" s="43"/>
      <c r="LCG61" s="43"/>
      <c r="LCH61" s="43"/>
      <c r="LCI61" s="43"/>
      <c r="LCJ61" s="43"/>
      <c r="LCK61" s="43"/>
      <c r="LCL61" s="43"/>
      <c r="LCM61" s="43"/>
      <c r="LCN61" s="43"/>
      <c r="LCO61" s="43"/>
      <c r="LCP61" s="43"/>
      <c r="LCQ61" s="43"/>
      <c r="LCR61" s="43"/>
      <c r="LCS61" s="43"/>
      <c r="LCT61" s="43"/>
      <c r="LCU61" s="43"/>
      <c r="LCV61" s="43"/>
      <c r="LCW61" s="43"/>
      <c r="LCX61" s="43"/>
      <c r="LCY61" s="43"/>
      <c r="LCZ61" s="43"/>
      <c r="LDA61" s="43"/>
      <c r="LDB61" s="43"/>
      <c r="LDC61" s="43"/>
      <c r="LDD61" s="43"/>
      <c r="LDE61" s="43"/>
      <c r="LDF61" s="43"/>
      <c r="LDG61" s="43"/>
      <c r="LDH61" s="43"/>
      <c r="LDI61" s="43"/>
      <c r="LDJ61" s="43"/>
      <c r="LDK61" s="43"/>
      <c r="LDL61" s="43"/>
      <c r="LDM61" s="43"/>
      <c r="LDN61" s="43"/>
      <c r="LDO61" s="43"/>
      <c r="LDP61" s="43"/>
      <c r="LDQ61" s="43"/>
      <c r="LDR61" s="43"/>
      <c r="LDS61" s="43"/>
      <c r="LDT61" s="43"/>
      <c r="LDU61" s="43"/>
      <c r="LDV61" s="43"/>
      <c r="LDW61" s="43"/>
      <c r="LDX61" s="43"/>
      <c r="LDY61" s="43"/>
      <c r="LDZ61" s="43"/>
      <c r="LEA61" s="43"/>
      <c r="LEB61" s="43"/>
      <c r="LEC61" s="43"/>
      <c r="LED61" s="43"/>
      <c r="LEE61" s="43"/>
      <c r="LEF61" s="43"/>
      <c r="LEG61" s="43"/>
      <c r="LEH61" s="43"/>
      <c r="LEI61" s="43"/>
      <c r="LEJ61" s="43"/>
      <c r="LEK61" s="43"/>
      <c r="LEL61" s="43"/>
      <c r="LEM61" s="43"/>
      <c r="LEN61" s="43"/>
      <c r="LEO61" s="43"/>
      <c r="LEP61" s="43"/>
      <c r="LEQ61" s="43"/>
      <c r="LER61" s="43"/>
      <c r="LES61" s="43"/>
      <c r="LET61" s="43"/>
      <c r="LEU61" s="43"/>
      <c r="LEV61" s="43"/>
      <c r="LEW61" s="43"/>
      <c r="LEX61" s="43"/>
      <c r="LEY61" s="43"/>
      <c r="LEZ61" s="43"/>
      <c r="LFA61" s="43"/>
      <c r="LFB61" s="43"/>
      <c r="LFC61" s="43"/>
      <c r="LFD61" s="43"/>
      <c r="LFE61" s="43"/>
      <c r="LFF61" s="43"/>
      <c r="LFG61" s="43"/>
      <c r="LFH61" s="43"/>
      <c r="LFI61" s="43"/>
      <c r="LFJ61" s="43"/>
      <c r="LFK61" s="43"/>
      <c r="LFL61" s="43"/>
      <c r="LFM61" s="43"/>
      <c r="LFN61" s="43"/>
      <c r="LFO61" s="43"/>
      <c r="LFP61" s="43"/>
      <c r="LFQ61" s="43"/>
      <c r="LFR61" s="43"/>
      <c r="LFS61" s="43"/>
      <c r="LFT61" s="43"/>
      <c r="LFU61" s="43"/>
      <c r="LFV61" s="43"/>
      <c r="LFW61" s="43"/>
      <c r="LFX61" s="43"/>
      <c r="LFY61" s="43"/>
      <c r="LFZ61" s="43"/>
      <c r="LGA61" s="43"/>
      <c r="LGB61" s="43"/>
      <c r="LGC61" s="43"/>
      <c r="LGD61" s="43"/>
      <c r="LGE61" s="43"/>
      <c r="LGF61" s="43"/>
      <c r="LGG61" s="43"/>
      <c r="LGH61" s="43"/>
      <c r="LGI61" s="43"/>
      <c r="LGJ61" s="43"/>
      <c r="LGK61" s="43"/>
      <c r="LGL61" s="43"/>
      <c r="LGM61" s="43"/>
      <c r="LGN61" s="43"/>
      <c r="LGO61" s="43"/>
      <c r="LGP61" s="43"/>
      <c r="LGQ61" s="43"/>
      <c r="LGR61" s="43"/>
      <c r="LGS61" s="43"/>
      <c r="LGT61" s="43"/>
      <c r="LGU61" s="43"/>
      <c r="LGV61" s="43"/>
      <c r="LGW61" s="43"/>
      <c r="LGX61" s="43"/>
      <c r="LGY61" s="43"/>
      <c r="LGZ61" s="43"/>
      <c r="LHA61" s="43"/>
      <c r="LHB61" s="43"/>
      <c r="LHC61" s="43"/>
      <c r="LHD61" s="43"/>
      <c r="LHE61" s="43"/>
      <c r="LHF61" s="43"/>
      <c r="LHG61" s="43"/>
      <c r="LHH61" s="43"/>
      <c r="LHI61" s="43"/>
      <c r="LHJ61" s="43"/>
      <c r="LHK61" s="43"/>
      <c r="LHL61" s="43"/>
      <c r="LHM61" s="43"/>
      <c r="LHN61" s="43"/>
      <c r="LHO61" s="43"/>
      <c r="LHP61" s="43"/>
      <c r="LHQ61" s="43"/>
      <c r="LHR61" s="43"/>
      <c r="LHS61" s="43"/>
      <c r="LHT61" s="43"/>
      <c r="LHU61" s="43"/>
      <c r="LHV61" s="43"/>
      <c r="LHW61" s="43"/>
      <c r="LHX61" s="43"/>
      <c r="LHY61" s="43"/>
      <c r="LHZ61" s="43"/>
      <c r="LIA61" s="43"/>
      <c r="LIB61" s="43"/>
      <c r="LIC61" s="43"/>
      <c r="LID61" s="43"/>
      <c r="LIE61" s="43"/>
      <c r="LIF61" s="43"/>
      <c r="LIG61" s="43"/>
      <c r="LIH61" s="43"/>
      <c r="LII61" s="43"/>
      <c r="LIJ61" s="43"/>
      <c r="LIK61" s="43"/>
      <c r="LIL61" s="43"/>
      <c r="LIM61" s="43"/>
      <c r="LIN61" s="43"/>
      <c r="LIO61" s="43"/>
      <c r="LIP61" s="43"/>
      <c r="LIQ61" s="43"/>
      <c r="LIR61" s="43"/>
      <c r="LIS61" s="43"/>
      <c r="LIT61" s="43"/>
      <c r="LIU61" s="43"/>
      <c r="LIV61" s="43"/>
      <c r="LIW61" s="43"/>
      <c r="LIX61" s="43"/>
      <c r="LIY61" s="43"/>
      <c r="LIZ61" s="43"/>
      <c r="LJA61" s="43"/>
      <c r="LJB61" s="43"/>
      <c r="LJC61" s="43"/>
      <c r="LJD61" s="43"/>
      <c r="LJE61" s="43"/>
      <c r="LJF61" s="43"/>
      <c r="LJG61" s="43"/>
      <c r="LJH61" s="43"/>
      <c r="LJI61" s="43"/>
      <c r="LJJ61" s="43"/>
      <c r="LJK61" s="43"/>
      <c r="LJL61" s="43"/>
      <c r="LJM61" s="43"/>
      <c r="LJN61" s="43"/>
      <c r="LJO61" s="43"/>
      <c r="LJP61" s="43"/>
      <c r="LJQ61" s="43"/>
      <c r="LJR61" s="43"/>
      <c r="LJS61" s="43"/>
      <c r="LJT61" s="43"/>
      <c r="LJU61" s="43"/>
      <c r="LJV61" s="43"/>
      <c r="LJW61" s="43"/>
      <c r="LJX61" s="43"/>
      <c r="LJY61" s="43"/>
      <c r="LJZ61" s="43"/>
      <c r="LKA61" s="43"/>
      <c r="LKB61" s="43"/>
      <c r="LKC61" s="43"/>
      <c r="LKD61" s="43"/>
      <c r="LKE61" s="43"/>
      <c r="LKF61" s="43"/>
      <c r="LKG61" s="43"/>
      <c r="LKH61" s="43"/>
      <c r="LKI61" s="43"/>
      <c r="LKJ61" s="43"/>
      <c r="LKK61" s="43"/>
      <c r="LKL61" s="43"/>
      <c r="LKM61" s="43"/>
      <c r="LKN61" s="43"/>
      <c r="LKO61" s="43"/>
      <c r="LKP61" s="43"/>
      <c r="LKQ61" s="43"/>
      <c r="LKR61" s="43"/>
      <c r="LKS61" s="43"/>
      <c r="LKT61" s="43"/>
      <c r="LKU61" s="43"/>
      <c r="LKV61" s="43"/>
      <c r="LKW61" s="43"/>
      <c r="LKX61" s="43"/>
      <c r="LKY61" s="43"/>
      <c r="LKZ61" s="43"/>
      <c r="LLA61" s="43"/>
      <c r="LLB61" s="43"/>
      <c r="LLC61" s="43"/>
      <c r="LLD61" s="43"/>
      <c r="LLE61" s="43"/>
      <c r="LLF61" s="43"/>
      <c r="LLG61" s="43"/>
      <c r="LLH61" s="43"/>
      <c r="LLI61" s="43"/>
      <c r="LLJ61" s="43"/>
      <c r="LLK61" s="43"/>
      <c r="LLL61" s="43"/>
      <c r="LLM61" s="43"/>
      <c r="LLN61" s="43"/>
      <c r="LLO61" s="43"/>
      <c r="LLP61" s="43"/>
      <c r="LLQ61" s="43"/>
      <c r="LLR61" s="43"/>
      <c r="LLS61" s="43"/>
      <c r="LLT61" s="43"/>
      <c r="LLU61" s="43"/>
      <c r="LLV61" s="43"/>
      <c r="LLW61" s="43"/>
      <c r="LLX61" s="43"/>
      <c r="LLY61" s="43"/>
      <c r="LLZ61" s="43"/>
      <c r="LMA61" s="43"/>
      <c r="LMB61" s="43"/>
      <c r="LMC61" s="43"/>
      <c r="LMD61" s="43"/>
      <c r="LME61" s="43"/>
      <c r="LMF61" s="43"/>
      <c r="LMG61" s="43"/>
      <c r="LMH61" s="43"/>
      <c r="LMI61" s="43"/>
      <c r="LMJ61" s="43"/>
      <c r="LMK61" s="43"/>
      <c r="LML61" s="43"/>
      <c r="LMM61" s="43"/>
      <c r="LMN61" s="43"/>
      <c r="LMO61" s="43"/>
      <c r="LMP61" s="43"/>
      <c r="LMQ61" s="43"/>
      <c r="LMR61" s="43"/>
      <c r="LMS61" s="43"/>
      <c r="LMT61" s="43"/>
      <c r="LMU61" s="43"/>
      <c r="LMV61" s="43"/>
      <c r="LMW61" s="43"/>
      <c r="LMX61" s="43"/>
      <c r="LMY61" s="43"/>
      <c r="LMZ61" s="43"/>
      <c r="LNA61" s="43"/>
      <c r="LNB61" s="43"/>
      <c r="LNC61" s="43"/>
      <c r="LND61" s="43"/>
      <c r="LNE61" s="43"/>
      <c r="LNF61" s="43"/>
      <c r="LNG61" s="43"/>
      <c r="LNH61" s="43"/>
      <c r="LNI61" s="43"/>
      <c r="LNJ61" s="43"/>
      <c r="LNK61" s="43"/>
      <c r="LNL61" s="43"/>
      <c r="LNM61" s="43"/>
      <c r="LNN61" s="43"/>
      <c r="LNO61" s="43"/>
      <c r="LNP61" s="43"/>
      <c r="LNQ61" s="43"/>
      <c r="LNR61" s="43"/>
      <c r="LNS61" s="43"/>
      <c r="LNT61" s="43"/>
      <c r="LNU61" s="43"/>
      <c r="LNV61" s="43"/>
      <c r="LNW61" s="43"/>
      <c r="LNX61" s="43"/>
      <c r="LNY61" s="43"/>
      <c r="LNZ61" s="43"/>
      <c r="LOA61" s="43"/>
      <c r="LOB61" s="43"/>
      <c r="LOC61" s="43"/>
      <c r="LOD61" s="43"/>
      <c r="LOE61" s="43"/>
      <c r="LOF61" s="43"/>
      <c r="LOG61" s="43"/>
      <c r="LOH61" s="43"/>
      <c r="LOI61" s="43"/>
      <c r="LOJ61" s="43"/>
      <c r="LOK61" s="43"/>
      <c r="LOL61" s="43"/>
      <c r="LOM61" s="43"/>
      <c r="LON61" s="43"/>
      <c r="LOO61" s="43"/>
      <c r="LOP61" s="43"/>
      <c r="LOQ61" s="43"/>
      <c r="LOR61" s="43"/>
      <c r="LOS61" s="43"/>
      <c r="LOT61" s="43"/>
      <c r="LOU61" s="43"/>
      <c r="LOV61" s="43"/>
      <c r="LOW61" s="43"/>
      <c r="LOX61" s="43"/>
      <c r="LOY61" s="43"/>
      <c r="LOZ61" s="43"/>
      <c r="LPA61" s="43"/>
      <c r="LPB61" s="43"/>
      <c r="LPC61" s="43"/>
      <c r="LPD61" s="43"/>
      <c r="LPE61" s="43"/>
      <c r="LPF61" s="43"/>
      <c r="LPG61" s="43"/>
      <c r="LPH61" s="43"/>
      <c r="LPI61" s="43"/>
      <c r="LPJ61" s="43"/>
      <c r="LPK61" s="43"/>
      <c r="LPL61" s="43"/>
      <c r="LPM61" s="43"/>
      <c r="LPN61" s="43"/>
      <c r="LPO61" s="43"/>
      <c r="LPP61" s="43"/>
      <c r="LPQ61" s="43"/>
      <c r="LPR61" s="43"/>
      <c r="LPS61" s="43"/>
      <c r="LPT61" s="43"/>
      <c r="LPU61" s="43"/>
      <c r="LPV61" s="43"/>
      <c r="LPW61" s="43"/>
      <c r="LPX61" s="43"/>
      <c r="LPY61" s="43"/>
      <c r="LPZ61" s="43"/>
      <c r="LQA61" s="43"/>
      <c r="LQB61" s="43"/>
      <c r="LQC61" s="43"/>
      <c r="LQD61" s="43"/>
      <c r="LQE61" s="43"/>
      <c r="LQF61" s="43"/>
      <c r="LQG61" s="43"/>
      <c r="LQH61" s="43"/>
      <c r="LQI61" s="43"/>
      <c r="LQJ61" s="43"/>
      <c r="LQK61" s="43"/>
      <c r="LQL61" s="43"/>
      <c r="LQM61" s="43"/>
      <c r="LQN61" s="43"/>
      <c r="LQO61" s="43"/>
      <c r="LQP61" s="43"/>
      <c r="LQQ61" s="43"/>
      <c r="LQR61" s="43"/>
      <c r="LQS61" s="43"/>
      <c r="LQT61" s="43"/>
      <c r="LQU61" s="43"/>
      <c r="LQV61" s="43"/>
      <c r="LQW61" s="43"/>
      <c r="LQX61" s="43"/>
      <c r="LQY61" s="43"/>
      <c r="LQZ61" s="43"/>
      <c r="LRA61" s="43"/>
      <c r="LRB61" s="43"/>
      <c r="LRC61" s="43"/>
      <c r="LRD61" s="43"/>
      <c r="LRE61" s="43"/>
      <c r="LRF61" s="43"/>
      <c r="LRG61" s="43"/>
      <c r="LRH61" s="43"/>
      <c r="LRI61" s="43"/>
      <c r="LRJ61" s="43"/>
      <c r="LRK61" s="43"/>
      <c r="LRL61" s="43"/>
      <c r="LRM61" s="43"/>
      <c r="LRN61" s="43"/>
      <c r="LRO61" s="43"/>
      <c r="LRP61" s="43"/>
      <c r="LRQ61" s="43"/>
      <c r="LRR61" s="43"/>
      <c r="LRS61" s="43"/>
      <c r="LRT61" s="43"/>
      <c r="LRU61" s="43"/>
      <c r="LRV61" s="43"/>
      <c r="LRW61" s="43"/>
      <c r="LRX61" s="43"/>
      <c r="LRY61" s="43"/>
      <c r="LRZ61" s="43"/>
      <c r="LSA61" s="43"/>
      <c r="LSB61" s="43"/>
      <c r="LSC61" s="43"/>
      <c r="LSD61" s="43"/>
      <c r="LSE61" s="43"/>
      <c r="LSF61" s="43"/>
      <c r="LSG61" s="43"/>
      <c r="LSH61" s="43"/>
      <c r="LSI61" s="43"/>
      <c r="LSJ61" s="43"/>
      <c r="LSK61" s="43"/>
      <c r="LSL61" s="43"/>
      <c r="LSM61" s="43"/>
      <c r="LSN61" s="43"/>
      <c r="LSO61" s="43"/>
      <c r="LSP61" s="43"/>
      <c r="LSQ61" s="43"/>
      <c r="LSR61" s="43"/>
      <c r="LSS61" s="43"/>
      <c r="LST61" s="43"/>
      <c r="LSU61" s="43"/>
      <c r="LSV61" s="43"/>
      <c r="LSW61" s="43"/>
      <c r="LSX61" s="43"/>
      <c r="LSY61" s="43"/>
      <c r="LSZ61" s="43"/>
      <c r="LTA61" s="43"/>
      <c r="LTB61" s="43"/>
      <c r="LTC61" s="43"/>
      <c r="LTD61" s="43"/>
      <c r="LTE61" s="43"/>
      <c r="LTF61" s="43"/>
      <c r="LTG61" s="43"/>
      <c r="LTH61" s="43"/>
      <c r="LTI61" s="43"/>
      <c r="LTJ61" s="43"/>
      <c r="LTK61" s="43"/>
      <c r="LTL61" s="43"/>
      <c r="LTM61" s="43"/>
      <c r="LTN61" s="43"/>
      <c r="LTO61" s="43"/>
      <c r="LTP61" s="43"/>
      <c r="LTQ61" s="43"/>
      <c r="LTR61" s="43"/>
      <c r="LTS61" s="43"/>
      <c r="LTT61" s="43"/>
      <c r="LTU61" s="43"/>
      <c r="LTV61" s="43"/>
      <c r="LTW61" s="43"/>
      <c r="LTX61" s="43"/>
      <c r="LTY61" s="43"/>
      <c r="LTZ61" s="43"/>
      <c r="LUA61" s="43"/>
      <c r="LUB61" s="43"/>
      <c r="LUC61" s="43"/>
      <c r="LUD61" s="43"/>
      <c r="LUE61" s="43"/>
      <c r="LUF61" s="43"/>
      <c r="LUG61" s="43"/>
      <c r="LUH61" s="43"/>
      <c r="LUI61" s="43"/>
      <c r="LUJ61" s="43"/>
      <c r="LUK61" s="43"/>
      <c r="LUL61" s="43"/>
      <c r="LUM61" s="43"/>
      <c r="LUN61" s="43"/>
      <c r="LUO61" s="43"/>
      <c r="LUP61" s="43"/>
      <c r="LUQ61" s="43"/>
      <c r="LUR61" s="43"/>
      <c r="LUS61" s="43"/>
      <c r="LUT61" s="43"/>
      <c r="LUU61" s="43"/>
      <c r="LUV61" s="43"/>
      <c r="LUW61" s="43"/>
      <c r="LUX61" s="43"/>
      <c r="LUY61" s="43"/>
      <c r="LUZ61" s="43"/>
      <c r="LVA61" s="43"/>
      <c r="LVB61" s="43"/>
      <c r="LVC61" s="43"/>
      <c r="LVD61" s="43"/>
      <c r="LVE61" s="43"/>
      <c r="LVF61" s="43"/>
      <c r="LVG61" s="43"/>
      <c r="LVH61" s="43"/>
      <c r="LVI61" s="43"/>
      <c r="LVJ61" s="43"/>
      <c r="LVK61" s="43"/>
      <c r="LVL61" s="43"/>
      <c r="LVM61" s="43"/>
      <c r="LVN61" s="43"/>
      <c r="LVO61" s="43"/>
      <c r="LVP61" s="43"/>
      <c r="LVQ61" s="43"/>
      <c r="LVR61" s="43"/>
      <c r="LVS61" s="43"/>
      <c r="LVT61" s="43"/>
      <c r="LVU61" s="43"/>
      <c r="LVV61" s="43"/>
      <c r="LVW61" s="43"/>
      <c r="LVX61" s="43"/>
      <c r="LVY61" s="43"/>
      <c r="LVZ61" s="43"/>
      <c r="LWA61" s="43"/>
      <c r="LWB61" s="43"/>
      <c r="LWC61" s="43"/>
      <c r="LWD61" s="43"/>
      <c r="LWE61" s="43"/>
      <c r="LWF61" s="43"/>
      <c r="LWG61" s="43"/>
      <c r="LWH61" s="43"/>
      <c r="LWI61" s="43"/>
      <c r="LWJ61" s="43"/>
      <c r="LWK61" s="43"/>
      <c r="LWL61" s="43"/>
      <c r="LWM61" s="43"/>
      <c r="LWN61" s="43"/>
      <c r="LWO61" s="43"/>
      <c r="LWP61" s="43"/>
      <c r="LWQ61" s="43"/>
      <c r="LWR61" s="43"/>
      <c r="LWS61" s="43"/>
      <c r="LWT61" s="43"/>
      <c r="LWU61" s="43"/>
      <c r="LWV61" s="43"/>
      <c r="LWW61" s="43"/>
      <c r="LWX61" s="43"/>
      <c r="LWY61" s="43"/>
      <c r="LWZ61" s="43"/>
      <c r="LXA61" s="43"/>
      <c r="LXB61" s="43"/>
      <c r="LXC61" s="43"/>
      <c r="LXD61" s="43"/>
      <c r="LXE61" s="43"/>
      <c r="LXF61" s="43"/>
      <c r="LXG61" s="43"/>
      <c r="LXH61" s="43"/>
      <c r="LXI61" s="43"/>
      <c r="LXJ61" s="43"/>
      <c r="LXK61" s="43"/>
      <c r="LXL61" s="43"/>
      <c r="LXM61" s="43"/>
      <c r="LXN61" s="43"/>
      <c r="LXO61" s="43"/>
      <c r="LXP61" s="43"/>
      <c r="LXQ61" s="43"/>
      <c r="LXR61" s="43"/>
      <c r="LXS61" s="43"/>
      <c r="LXT61" s="43"/>
      <c r="LXU61" s="43"/>
      <c r="LXV61" s="43"/>
      <c r="LXW61" s="43"/>
      <c r="LXX61" s="43"/>
      <c r="LXY61" s="43"/>
      <c r="LXZ61" s="43"/>
      <c r="LYA61" s="43"/>
      <c r="LYB61" s="43"/>
      <c r="LYC61" s="43"/>
      <c r="LYD61" s="43"/>
      <c r="LYE61" s="43"/>
      <c r="LYF61" s="43"/>
      <c r="LYG61" s="43"/>
      <c r="LYH61" s="43"/>
      <c r="LYI61" s="43"/>
      <c r="LYJ61" s="43"/>
      <c r="LYK61" s="43"/>
      <c r="LYL61" s="43"/>
      <c r="LYM61" s="43"/>
      <c r="LYN61" s="43"/>
      <c r="LYO61" s="43"/>
      <c r="LYP61" s="43"/>
      <c r="LYQ61" s="43"/>
      <c r="LYR61" s="43"/>
      <c r="LYS61" s="43"/>
      <c r="LYT61" s="43"/>
      <c r="LYU61" s="43"/>
      <c r="LYV61" s="43"/>
      <c r="LYW61" s="43"/>
      <c r="LYX61" s="43"/>
      <c r="LYY61" s="43"/>
      <c r="LYZ61" s="43"/>
      <c r="LZA61" s="43"/>
      <c r="LZB61" s="43"/>
      <c r="LZC61" s="43"/>
      <c r="LZD61" s="43"/>
      <c r="LZE61" s="43"/>
      <c r="LZF61" s="43"/>
      <c r="LZG61" s="43"/>
      <c r="LZH61" s="43"/>
      <c r="LZI61" s="43"/>
      <c r="LZJ61" s="43"/>
      <c r="LZK61" s="43"/>
      <c r="LZL61" s="43"/>
      <c r="LZM61" s="43"/>
      <c r="LZN61" s="43"/>
      <c r="LZO61" s="43"/>
      <c r="LZP61" s="43"/>
      <c r="LZQ61" s="43"/>
      <c r="LZR61" s="43"/>
      <c r="LZS61" s="43"/>
      <c r="LZT61" s="43"/>
      <c r="LZU61" s="43"/>
      <c r="LZV61" s="43"/>
      <c r="LZW61" s="43"/>
      <c r="LZX61" s="43"/>
      <c r="LZY61" s="43"/>
      <c r="LZZ61" s="43"/>
      <c r="MAA61" s="43"/>
      <c r="MAB61" s="43"/>
      <c r="MAC61" s="43"/>
      <c r="MAD61" s="43"/>
      <c r="MAE61" s="43"/>
      <c r="MAF61" s="43"/>
      <c r="MAG61" s="43"/>
      <c r="MAH61" s="43"/>
      <c r="MAI61" s="43"/>
      <c r="MAJ61" s="43"/>
      <c r="MAK61" s="43"/>
      <c r="MAL61" s="43"/>
      <c r="MAM61" s="43"/>
      <c r="MAN61" s="43"/>
      <c r="MAO61" s="43"/>
      <c r="MAP61" s="43"/>
      <c r="MAQ61" s="43"/>
      <c r="MAR61" s="43"/>
      <c r="MAS61" s="43"/>
      <c r="MAT61" s="43"/>
      <c r="MAU61" s="43"/>
      <c r="MAV61" s="43"/>
      <c r="MAW61" s="43"/>
      <c r="MAX61" s="43"/>
      <c r="MAY61" s="43"/>
      <c r="MAZ61" s="43"/>
      <c r="MBA61" s="43"/>
      <c r="MBB61" s="43"/>
      <c r="MBC61" s="43"/>
      <c r="MBD61" s="43"/>
      <c r="MBE61" s="43"/>
      <c r="MBF61" s="43"/>
      <c r="MBG61" s="43"/>
      <c r="MBH61" s="43"/>
      <c r="MBI61" s="43"/>
      <c r="MBJ61" s="43"/>
      <c r="MBK61" s="43"/>
      <c r="MBL61" s="43"/>
      <c r="MBM61" s="43"/>
      <c r="MBN61" s="43"/>
      <c r="MBO61" s="43"/>
      <c r="MBP61" s="43"/>
      <c r="MBQ61" s="43"/>
      <c r="MBR61" s="43"/>
      <c r="MBS61" s="43"/>
      <c r="MBT61" s="43"/>
      <c r="MBU61" s="43"/>
      <c r="MBV61" s="43"/>
      <c r="MBW61" s="43"/>
      <c r="MBX61" s="43"/>
      <c r="MBY61" s="43"/>
      <c r="MBZ61" s="43"/>
      <c r="MCA61" s="43"/>
      <c r="MCB61" s="43"/>
      <c r="MCC61" s="43"/>
      <c r="MCD61" s="43"/>
      <c r="MCE61" s="43"/>
      <c r="MCF61" s="43"/>
      <c r="MCG61" s="43"/>
      <c r="MCH61" s="43"/>
      <c r="MCI61" s="43"/>
      <c r="MCJ61" s="43"/>
      <c r="MCK61" s="43"/>
      <c r="MCL61" s="43"/>
      <c r="MCM61" s="43"/>
      <c r="MCN61" s="43"/>
      <c r="MCO61" s="43"/>
      <c r="MCP61" s="43"/>
      <c r="MCQ61" s="43"/>
      <c r="MCR61" s="43"/>
      <c r="MCS61" s="43"/>
      <c r="MCT61" s="43"/>
      <c r="MCU61" s="43"/>
      <c r="MCV61" s="43"/>
      <c r="MCW61" s="43"/>
      <c r="MCX61" s="43"/>
      <c r="MCY61" s="43"/>
      <c r="MCZ61" s="43"/>
      <c r="MDA61" s="43"/>
      <c r="MDB61" s="43"/>
      <c r="MDC61" s="43"/>
      <c r="MDD61" s="43"/>
      <c r="MDE61" s="43"/>
      <c r="MDF61" s="43"/>
      <c r="MDG61" s="43"/>
      <c r="MDH61" s="43"/>
      <c r="MDI61" s="43"/>
      <c r="MDJ61" s="43"/>
      <c r="MDK61" s="43"/>
      <c r="MDL61" s="43"/>
      <c r="MDM61" s="43"/>
      <c r="MDN61" s="43"/>
      <c r="MDO61" s="43"/>
      <c r="MDP61" s="43"/>
      <c r="MDQ61" s="43"/>
      <c r="MDR61" s="43"/>
      <c r="MDS61" s="43"/>
      <c r="MDT61" s="43"/>
      <c r="MDU61" s="43"/>
      <c r="MDV61" s="43"/>
      <c r="MDW61" s="43"/>
      <c r="MDX61" s="43"/>
      <c r="MDY61" s="43"/>
      <c r="MDZ61" s="43"/>
      <c r="MEA61" s="43"/>
      <c r="MEB61" s="43"/>
      <c r="MEC61" s="43"/>
      <c r="MED61" s="43"/>
      <c r="MEE61" s="43"/>
      <c r="MEF61" s="43"/>
      <c r="MEG61" s="43"/>
      <c r="MEH61" s="43"/>
      <c r="MEI61" s="43"/>
      <c r="MEJ61" s="43"/>
      <c r="MEK61" s="43"/>
      <c r="MEL61" s="43"/>
      <c r="MEM61" s="43"/>
      <c r="MEN61" s="43"/>
      <c r="MEO61" s="43"/>
      <c r="MEP61" s="43"/>
      <c r="MEQ61" s="43"/>
      <c r="MER61" s="43"/>
      <c r="MES61" s="43"/>
      <c r="MET61" s="43"/>
      <c r="MEU61" s="43"/>
      <c r="MEV61" s="43"/>
      <c r="MEW61" s="43"/>
      <c r="MEX61" s="43"/>
      <c r="MEY61" s="43"/>
      <c r="MEZ61" s="43"/>
      <c r="MFA61" s="43"/>
      <c r="MFB61" s="43"/>
      <c r="MFC61" s="43"/>
      <c r="MFD61" s="43"/>
      <c r="MFE61" s="43"/>
      <c r="MFF61" s="43"/>
      <c r="MFG61" s="43"/>
      <c r="MFH61" s="43"/>
      <c r="MFI61" s="43"/>
      <c r="MFJ61" s="43"/>
      <c r="MFK61" s="43"/>
      <c r="MFL61" s="43"/>
      <c r="MFM61" s="43"/>
      <c r="MFN61" s="43"/>
      <c r="MFO61" s="43"/>
      <c r="MFP61" s="43"/>
      <c r="MFQ61" s="43"/>
      <c r="MFR61" s="43"/>
      <c r="MFS61" s="43"/>
      <c r="MFT61" s="43"/>
      <c r="MFU61" s="43"/>
      <c r="MFV61" s="43"/>
      <c r="MFW61" s="43"/>
      <c r="MFX61" s="43"/>
      <c r="MFY61" s="43"/>
      <c r="MFZ61" s="43"/>
      <c r="MGA61" s="43"/>
      <c r="MGB61" s="43"/>
      <c r="MGC61" s="43"/>
      <c r="MGD61" s="43"/>
      <c r="MGE61" s="43"/>
      <c r="MGF61" s="43"/>
      <c r="MGG61" s="43"/>
      <c r="MGH61" s="43"/>
      <c r="MGI61" s="43"/>
      <c r="MGJ61" s="43"/>
      <c r="MGK61" s="43"/>
      <c r="MGL61" s="43"/>
      <c r="MGM61" s="43"/>
      <c r="MGN61" s="43"/>
      <c r="MGO61" s="43"/>
      <c r="MGP61" s="43"/>
      <c r="MGQ61" s="43"/>
      <c r="MGR61" s="43"/>
      <c r="MGS61" s="43"/>
      <c r="MGT61" s="43"/>
      <c r="MGU61" s="43"/>
      <c r="MGV61" s="43"/>
      <c r="MGW61" s="43"/>
      <c r="MGX61" s="43"/>
      <c r="MGY61" s="43"/>
      <c r="MGZ61" s="43"/>
      <c r="MHA61" s="43"/>
      <c r="MHB61" s="43"/>
      <c r="MHC61" s="43"/>
      <c r="MHD61" s="43"/>
      <c r="MHE61" s="43"/>
      <c r="MHF61" s="43"/>
      <c r="MHG61" s="43"/>
      <c r="MHH61" s="43"/>
      <c r="MHI61" s="43"/>
      <c r="MHJ61" s="43"/>
      <c r="MHK61" s="43"/>
      <c r="MHL61" s="43"/>
      <c r="MHM61" s="43"/>
      <c r="MHN61" s="43"/>
      <c r="MHO61" s="43"/>
      <c r="MHP61" s="43"/>
      <c r="MHQ61" s="43"/>
      <c r="MHR61" s="43"/>
      <c r="MHS61" s="43"/>
      <c r="MHT61" s="43"/>
      <c r="MHU61" s="43"/>
      <c r="MHV61" s="43"/>
      <c r="MHW61" s="43"/>
      <c r="MHX61" s="43"/>
      <c r="MHY61" s="43"/>
      <c r="MHZ61" s="43"/>
      <c r="MIA61" s="43"/>
      <c r="MIB61" s="43"/>
      <c r="MIC61" s="43"/>
      <c r="MID61" s="43"/>
      <c r="MIE61" s="43"/>
      <c r="MIF61" s="43"/>
      <c r="MIG61" s="43"/>
      <c r="MIH61" s="43"/>
      <c r="MII61" s="43"/>
      <c r="MIJ61" s="43"/>
      <c r="MIK61" s="43"/>
      <c r="MIL61" s="43"/>
      <c r="MIM61" s="43"/>
      <c r="MIN61" s="43"/>
      <c r="MIO61" s="43"/>
      <c r="MIP61" s="43"/>
      <c r="MIQ61" s="43"/>
      <c r="MIR61" s="43"/>
      <c r="MIS61" s="43"/>
      <c r="MIT61" s="43"/>
      <c r="MIU61" s="43"/>
      <c r="MIV61" s="43"/>
      <c r="MIW61" s="43"/>
      <c r="MIX61" s="43"/>
      <c r="MIY61" s="43"/>
      <c r="MIZ61" s="43"/>
      <c r="MJA61" s="43"/>
      <c r="MJB61" s="43"/>
      <c r="MJC61" s="43"/>
      <c r="MJD61" s="43"/>
      <c r="MJE61" s="43"/>
      <c r="MJF61" s="43"/>
      <c r="MJG61" s="43"/>
      <c r="MJH61" s="43"/>
      <c r="MJI61" s="43"/>
      <c r="MJJ61" s="43"/>
      <c r="MJK61" s="43"/>
      <c r="MJL61" s="43"/>
      <c r="MJM61" s="43"/>
      <c r="MJN61" s="43"/>
      <c r="MJO61" s="43"/>
      <c r="MJP61" s="43"/>
      <c r="MJQ61" s="43"/>
      <c r="MJR61" s="43"/>
      <c r="MJS61" s="43"/>
      <c r="MJT61" s="43"/>
      <c r="MJU61" s="43"/>
      <c r="MJV61" s="43"/>
      <c r="MJW61" s="43"/>
      <c r="MJX61" s="43"/>
      <c r="MJY61" s="43"/>
      <c r="MJZ61" s="43"/>
      <c r="MKA61" s="43"/>
      <c r="MKB61" s="43"/>
      <c r="MKC61" s="43"/>
      <c r="MKD61" s="43"/>
      <c r="MKE61" s="43"/>
      <c r="MKF61" s="43"/>
      <c r="MKG61" s="43"/>
      <c r="MKH61" s="43"/>
      <c r="MKI61" s="43"/>
      <c r="MKJ61" s="43"/>
      <c r="MKK61" s="43"/>
      <c r="MKL61" s="43"/>
      <c r="MKM61" s="43"/>
      <c r="MKN61" s="43"/>
      <c r="MKO61" s="43"/>
      <c r="MKP61" s="43"/>
      <c r="MKQ61" s="43"/>
      <c r="MKR61" s="43"/>
      <c r="MKS61" s="43"/>
      <c r="MKT61" s="43"/>
      <c r="MKU61" s="43"/>
      <c r="MKV61" s="43"/>
      <c r="MKW61" s="43"/>
      <c r="MKX61" s="43"/>
      <c r="MKY61" s="43"/>
      <c r="MKZ61" s="43"/>
      <c r="MLA61" s="43"/>
      <c r="MLB61" s="43"/>
      <c r="MLC61" s="43"/>
      <c r="MLD61" s="43"/>
      <c r="MLE61" s="43"/>
      <c r="MLF61" s="43"/>
      <c r="MLG61" s="43"/>
      <c r="MLH61" s="43"/>
      <c r="MLI61" s="43"/>
      <c r="MLJ61" s="43"/>
      <c r="MLK61" s="43"/>
      <c r="MLL61" s="43"/>
      <c r="MLM61" s="43"/>
      <c r="MLN61" s="43"/>
      <c r="MLO61" s="43"/>
      <c r="MLP61" s="43"/>
      <c r="MLQ61" s="43"/>
      <c r="MLR61" s="43"/>
      <c r="MLS61" s="43"/>
      <c r="MLT61" s="43"/>
      <c r="MLU61" s="43"/>
      <c r="MLV61" s="43"/>
      <c r="MLW61" s="43"/>
      <c r="MLX61" s="43"/>
      <c r="MLY61" s="43"/>
      <c r="MLZ61" s="43"/>
      <c r="MMA61" s="43"/>
      <c r="MMB61" s="43"/>
      <c r="MMC61" s="43"/>
      <c r="MMD61" s="43"/>
      <c r="MME61" s="43"/>
      <c r="MMF61" s="43"/>
      <c r="MMG61" s="43"/>
      <c r="MMH61" s="43"/>
      <c r="MMI61" s="43"/>
      <c r="MMJ61" s="43"/>
      <c r="MMK61" s="43"/>
      <c r="MML61" s="43"/>
      <c r="MMM61" s="43"/>
      <c r="MMN61" s="43"/>
      <c r="MMO61" s="43"/>
      <c r="MMP61" s="43"/>
      <c r="MMQ61" s="43"/>
      <c r="MMR61" s="43"/>
      <c r="MMS61" s="43"/>
      <c r="MMT61" s="43"/>
      <c r="MMU61" s="43"/>
      <c r="MMV61" s="43"/>
      <c r="MMW61" s="43"/>
      <c r="MMX61" s="43"/>
      <c r="MMY61" s="43"/>
      <c r="MMZ61" s="43"/>
      <c r="MNA61" s="43"/>
      <c r="MNB61" s="43"/>
      <c r="MNC61" s="43"/>
      <c r="MND61" s="43"/>
      <c r="MNE61" s="43"/>
      <c r="MNF61" s="43"/>
      <c r="MNG61" s="43"/>
      <c r="MNH61" s="43"/>
      <c r="MNI61" s="43"/>
      <c r="MNJ61" s="43"/>
      <c r="MNK61" s="43"/>
      <c r="MNL61" s="43"/>
      <c r="MNM61" s="43"/>
      <c r="MNN61" s="43"/>
      <c r="MNO61" s="43"/>
      <c r="MNP61" s="43"/>
      <c r="MNQ61" s="43"/>
      <c r="MNR61" s="43"/>
      <c r="MNS61" s="43"/>
      <c r="MNT61" s="43"/>
      <c r="MNU61" s="43"/>
      <c r="MNV61" s="43"/>
      <c r="MNW61" s="43"/>
      <c r="MNX61" s="43"/>
      <c r="MNY61" s="43"/>
      <c r="MNZ61" s="43"/>
      <c r="MOA61" s="43"/>
      <c r="MOB61" s="43"/>
      <c r="MOC61" s="43"/>
      <c r="MOD61" s="43"/>
      <c r="MOE61" s="43"/>
      <c r="MOF61" s="43"/>
      <c r="MOG61" s="43"/>
      <c r="MOH61" s="43"/>
      <c r="MOI61" s="43"/>
      <c r="MOJ61" s="43"/>
      <c r="MOK61" s="43"/>
      <c r="MOL61" s="43"/>
      <c r="MOM61" s="43"/>
      <c r="MON61" s="43"/>
      <c r="MOO61" s="43"/>
      <c r="MOP61" s="43"/>
      <c r="MOQ61" s="43"/>
      <c r="MOR61" s="43"/>
      <c r="MOS61" s="43"/>
      <c r="MOT61" s="43"/>
      <c r="MOU61" s="43"/>
      <c r="MOV61" s="43"/>
      <c r="MOW61" s="43"/>
      <c r="MOX61" s="43"/>
      <c r="MOY61" s="43"/>
      <c r="MOZ61" s="43"/>
      <c r="MPA61" s="43"/>
      <c r="MPB61" s="43"/>
      <c r="MPC61" s="43"/>
      <c r="MPD61" s="43"/>
      <c r="MPE61" s="43"/>
      <c r="MPF61" s="43"/>
      <c r="MPG61" s="43"/>
      <c r="MPH61" s="43"/>
      <c r="MPI61" s="43"/>
      <c r="MPJ61" s="43"/>
      <c r="MPK61" s="43"/>
      <c r="MPL61" s="43"/>
      <c r="MPM61" s="43"/>
      <c r="MPN61" s="43"/>
      <c r="MPO61" s="43"/>
      <c r="MPP61" s="43"/>
      <c r="MPQ61" s="43"/>
      <c r="MPR61" s="43"/>
      <c r="MPS61" s="43"/>
      <c r="MPT61" s="43"/>
      <c r="MPU61" s="43"/>
      <c r="MPV61" s="43"/>
      <c r="MPW61" s="43"/>
      <c r="MPX61" s="43"/>
      <c r="MPY61" s="43"/>
      <c r="MPZ61" s="43"/>
      <c r="MQA61" s="43"/>
      <c r="MQB61" s="43"/>
      <c r="MQC61" s="43"/>
      <c r="MQD61" s="43"/>
      <c r="MQE61" s="43"/>
      <c r="MQF61" s="43"/>
      <c r="MQG61" s="43"/>
      <c r="MQH61" s="43"/>
      <c r="MQI61" s="43"/>
      <c r="MQJ61" s="43"/>
      <c r="MQK61" s="43"/>
      <c r="MQL61" s="43"/>
      <c r="MQM61" s="43"/>
      <c r="MQN61" s="43"/>
      <c r="MQO61" s="43"/>
      <c r="MQP61" s="43"/>
      <c r="MQQ61" s="43"/>
      <c r="MQR61" s="43"/>
      <c r="MQS61" s="43"/>
      <c r="MQT61" s="43"/>
      <c r="MQU61" s="43"/>
      <c r="MQV61" s="43"/>
      <c r="MQW61" s="43"/>
      <c r="MQX61" s="43"/>
      <c r="MQY61" s="43"/>
      <c r="MQZ61" s="43"/>
      <c r="MRA61" s="43"/>
      <c r="MRB61" s="43"/>
      <c r="MRC61" s="43"/>
      <c r="MRD61" s="43"/>
      <c r="MRE61" s="43"/>
      <c r="MRF61" s="43"/>
      <c r="MRG61" s="43"/>
      <c r="MRH61" s="43"/>
      <c r="MRI61" s="43"/>
      <c r="MRJ61" s="43"/>
      <c r="MRK61" s="43"/>
      <c r="MRL61" s="43"/>
      <c r="MRM61" s="43"/>
      <c r="MRN61" s="43"/>
      <c r="MRO61" s="43"/>
      <c r="MRP61" s="43"/>
      <c r="MRQ61" s="43"/>
      <c r="MRR61" s="43"/>
      <c r="MRS61" s="43"/>
      <c r="MRT61" s="43"/>
      <c r="MRU61" s="43"/>
      <c r="MRV61" s="43"/>
      <c r="MRW61" s="43"/>
      <c r="MRX61" s="43"/>
      <c r="MRY61" s="43"/>
      <c r="MRZ61" s="43"/>
      <c r="MSA61" s="43"/>
      <c r="MSB61" s="43"/>
      <c r="MSC61" s="43"/>
      <c r="MSD61" s="43"/>
      <c r="MSE61" s="43"/>
      <c r="MSF61" s="43"/>
      <c r="MSG61" s="43"/>
      <c r="MSH61" s="43"/>
      <c r="MSI61" s="43"/>
      <c r="MSJ61" s="43"/>
      <c r="MSK61" s="43"/>
      <c r="MSL61" s="43"/>
      <c r="MSM61" s="43"/>
      <c r="MSN61" s="43"/>
      <c r="MSO61" s="43"/>
      <c r="MSP61" s="43"/>
      <c r="MSQ61" s="43"/>
      <c r="MSR61" s="43"/>
      <c r="MSS61" s="43"/>
      <c r="MST61" s="43"/>
      <c r="MSU61" s="43"/>
      <c r="MSV61" s="43"/>
      <c r="MSW61" s="43"/>
      <c r="MSX61" s="43"/>
      <c r="MSY61" s="43"/>
      <c r="MSZ61" s="43"/>
      <c r="MTA61" s="43"/>
      <c r="MTB61" s="43"/>
      <c r="MTC61" s="43"/>
      <c r="MTD61" s="43"/>
      <c r="MTE61" s="43"/>
      <c r="MTF61" s="43"/>
      <c r="MTG61" s="43"/>
      <c r="MTH61" s="43"/>
      <c r="MTI61" s="43"/>
      <c r="MTJ61" s="43"/>
      <c r="MTK61" s="43"/>
      <c r="MTL61" s="43"/>
      <c r="MTM61" s="43"/>
      <c r="MTN61" s="43"/>
      <c r="MTO61" s="43"/>
      <c r="MTP61" s="43"/>
      <c r="MTQ61" s="43"/>
      <c r="MTR61" s="43"/>
      <c r="MTS61" s="43"/>
      <c r="MTT61" s="43"/>
      <c r="MTU61" s="43"/>
      <c r="MTV61" s="43"/>
      <c r="MTW61" s="43"/>
      <c r="MTX61" s="43"/>
      <c r="MTY61" s="43"/>
      <c r="MTZ61" s="43"/>
      <c r="MUA61" s="43"/>
      <c r="MUB61" s="43"/>
      <c r="MUC61" s="43"/>
      <c r="MUD61" s="43"/>
      <c r="MUE61" s="43"/>
      <c r="MUF61" s="43"/>
      <c r="MUG61" s="43"/>
      <c r="MUH61" s="43"/>
      <c r="MUI61" s="43"/>
      <c r="MUJ61" s="43"/>
      <c r="MUK61" s="43"/>
      <c r="MUL61" s="43"/>
      <c r="MUM61" s="43"/>
      <c r="MUN61" s="43"/>
      <c r="MUO61" s="43"/>
      <c r="MUP61" s="43"/>
      <c r="MUQ61" s="43"/>
      <c r="MUR61" s="43"/>
      <c r="MUS61" s="43"/>
      <c r="MUT61" s="43"/>
      <c r="MUU61" s="43"/>
      <c r="MUV61" s="43"/>
      <c r="MUW61" s="43"/>
      <c r="MUX61" s="43"/>
      <c r="MUY61" s="43"/>
      <c r="MUZ61" s="43"/>
      <c r="MVA61" s="43"/>
      <c r="MVB61" s="43"/>
      <c r="MVC61" s="43"/>
      <c r="MVD61" s="43"/>
      <c r="MVE61" s="43"/>
      <c r="MVF61" s="43"/>
      <c r="MVG61" s="43"/>
      <c r="MVH61" s="43"/>
      <c r="MVI61" s="43"/>
      <c r="MVJ61" s="43"/>
      <c r="MVK61" s="43"/>
      <c r="MVL61" s="43"/>
      <c r="MVM61" s="43"/>
      <c r="MVN61" s="43"/>
      <c r="MVO61" s="43"/>
      <c r="MVP61" s="43"/>
      <c r="MVQ61" s="43"/>
      <c r="MVR61" s="43"/>
      <c r="MVS61" s="43"/>
      <c r="MVT61" s="43"/>
      <c r="MVU61" s="43"/>
      <c r="MVV61" s="43"/>
      <c r="MVW61" s="43"/>
      <c r="MVX61" s="43"/>
      <c r="MVY61" s="43"/>
      <c r="MVZ61" s="43"/>
      <c r="MWA61" s="43"/>
      <c r="MWB61" s="43"/>
      <c r="MWC61" s="43"/>
      <c r="MWD61" s="43"/>
      <c r="MWE61" s="43"/>
      <c r="MWF61" s="43"/>
      <c r="MWG61" s="43"/>
      <c r="MWH61" s="43"/>
      <c r="MWI61" s="43"/>
      <c r="MWJ61" s="43"/>
      <c r="MWK61" s="43"/>
      <c r="MWL61" s="43"/>
      <c r="MWM61" s="43"/>
      <c r="MWN61" s="43"/>
      <c r="MWO61" s="43"/>
      <c r="MWP61" s="43"/>
      <c r="MWQ61" s="43"/>
      <c r="MWR61" s="43"/>
      <c r="MWS61" s="43"/>
      <c r="MWT61" s="43"/>
      <c r="MWU61" s="43"/>
      <c r="MWV61" s="43"/>
      <c r="MWW61" s="43"/>
      <c r="MWX61" s="43"/>
      <c r="MWY61" s="43"/>
      <c r="MWZ61" s="43"/>
      <c r="MXA61" s="43"/>
      <c r="MXB61" s="43"/>
      <c r="MXC61" s="43"/>
      <c r="MXD61" s="43"/>
      <c r="MXE61" s="43"/>
      <c r="MXF61" s="43"/>
      <c r="MXG61" s="43"/>
      <c r="MXH61" s="43"/>
      <c r="MXI61" s="43"/>
      <c r="MXJ61" s="43"/>
      <c r="MXK61" s="43"/>
      <c r="MXL61" s="43"/>
      <c r="MXM61" s="43"/>
      <c r="MXN61" s="43"/>
      <c r="MXO61" s="43"/>
      <c r="MXP61" s="43"/>
      <c r="MXQ61" s="43"/>
      <c r="MXR61" s="43"/>
      <c r="MXS61" s="43"/>
      <c r="MXT61" s="43"/>
      <c r="MXU61" s="43"/>
      <c r="MXV61" s="43"/>
      <c r="MXW61" s="43"/>
      <c r="MXX61" s="43"/>
      <c r="MXY61" s="43"/>
      <c r="MXZ61" s="43"/>
      <c r="MYA61" s="43"/>
      <c r="MYB61" s="43"/>
      <c r="MYC61" s="43"/>
      <c r="MYD61" s="43"/>
      <c r="MYE61" s="43"/>
      <c r="MYF61" s="43"/>
      <c r="MYG61" s="43"/>
      <c r="MYH61" s="43"/>
      <c r="MYI61" s="43"/>
      <c r="MYJ61" s="43"/>
      <c r="MYK61" s="43"/>
      <c r="MYL61" s="43"/>
      <c r="MYM61" s="43"/>
      <c r="MYN61" s="43"/>
      <c r="MYO61" s="43"/>
      <c r="MYP61" s="43"/>
      <c r="MYQ61" s="43"/>
      <c r="MYR61" s="43"/>
      <c r="MYS61" s="43"/>
      <c r="MYT61" s="43"/>
      <c r="MYU61" s="43"/>
      <c r="MYV61" s="43"/>
      <c r="MYW61" s="43"/>
      <c r="MYX61" s="43"/>
      <c r="MYY61" s="43"/>
      <c r="MYZ61" s="43"/>
      <c r="MZA61" s="43"/>
      <c r="MZB61" s="43"/>
      <c r="MZC61" s="43"/>
      <c r="MZD61" s="43"/>
      <c r="MZE61" s="43"/>
      <c r="MZF61" s="43"/>
      <c r="MZG61" s="43"/>
      <c r="MZH61" s="43"/>
      <c r="MZI61" s="43"/>
      <c r="MZJ61" s="43"/>
      <c r="MZK61" s="43"/>
      <c r="MZL61" s="43"/>
      <c r="MZM61" s="43"/>
      <c r="MZN61" s="43"/>
      <c r="MZO61" s="43"/>
      <c r="MZP61" s="43"/>
      <c r="MZQ61" s="43"/>
      <c r="MZR61" s="43"/>
      <c r="MZS61" s="43"/>
      <c r="MZT61" s="43"/>
      <c r="MZU61" s="43"/>
      <c r="MZV61" s="43"/>
      <c r="MZW61" s="43"/>
      <c r="MZX61" s="43"/>
      <c r="MZY61" s="43"/>
      <c r="MZZ61" s="43"/>
      <c r="NAA61" s="43"/>
      <c r="NAB61" s="43"/>
      <c r="NAC61" s="43"/>
      <c r="NAD61" s="43"/>
      <c r="NAE61" s="43"/>
      <c r="NAF61" s="43"/>
      <c r="NAG61" s="43"/>
      <c r="NAH61" s="43"/>
      <c r="NAI61" s="43"/>
      <c r="NAJ61" s="43"/>
      <c r="NAK61" s="43"/>
      <c r="NAL61" s="43"/>
      <c r="NAM61" s="43"/>
      <c r="NAN61" s="43"/>
      <c r="NAO61" s="43"/>
      <c r="NAP61" s="43"/>
      <c r="NAQ61" s="43"/>
      <c r="NAR61" s="43"/>
      <c r="NAS61" s="43"/>
      <c r="NAT61" s="43"/>
      <c r="NAU61" s="43"/>
      <c r="NAV61" s="43"/>
      <c r="NAW61" s="43"/>
      <c r="NAX61" s="43"/>
      <c r="NAY61" s="43"/>
      <c r="NAZ61" s="43"/>
      <c r="NBA61" s="43"/>
      <c r="NBB61" s="43"/>
      <c r="NBC61" s="43"/>
      <c r="NBD61" s="43"/>
      <c r="NBE61" s="43"/>
      <c r="NBF61" s="43"/>
      <c r="NBG61" s="43"/>
      <c r="NBH61" s="43"/>
      <c r="NBI61" s="43"/>
      <c r="NBJ61" s="43"/>
      <c r="NBK61" s="43"/>
      <c r="NBL61" s="43"/>
      <c r="NBM61" s="43"/>
      <c r="NBN61" s="43"/>
      <c r="NBO61" s="43"/>
      <c r="NBP61" s="43"/>
      <c r="NBQ61" s="43"/>
      <c r="NBR61" s="43"/>
      <c r="NBS61" s="43"/>
      <c r="NBT61" s="43"/>
      <c r="NBU61" s="43"/>
      <c r="NBV61" s="43"/>
      <c r="NBW61" s="43"/>
      <c r="NBX61" s="43"/>
      <c r="NBY61" s="43"/>
      <c r="NBZ61" s="43"/>
      <c r="NCA61" s="43"/>
      <c r="NCB61" s="43"/>
      <c r="NCC61" s="43"/>
      <c r="NCD61" s="43"/>
      <c r="NCE61" s="43"/>
      <c r="NCF61" s="43"/>
      <c r="NCG61" s="43"/>
      <c r="NCH61" s="43"/>
      <c r="NCI61" s="43"/>
      <c r="NCJ61" s="43"/>
      <c r="NCK61" s="43"/>
      <c r="NCL61" s="43"/>
      <c r="NCM61" s="43"/>
      <c r="NCN61" s="43"/>
      <c r="NCO61" s="43"/>
      <c r="NCP61" s="43"/>
      <c r="NCQ61" s="43"/>
      <c r="NCR61" s="43"/>
      <c r="NCS61" s="43"/>
      <c r="NCT61" s="43"/>
      <c r="NCU61" s="43"/>
      <c r="NCV61" s="43"/>
      <c r="NCW61" s="43"/>
      <c r="NCX61" s="43"/>
      <c r="NCY61" s="43"/>
      <c r="NCZ61" s="43"/>
      <c r="NDA61" s="43"/>
      <c r="NDB61" s="43"/>
      <c r="NDC61" s="43"/>
      <c r="NDD61" s="43"/>
      <c r="NDE61" s="43"/>
      <c r="NDF61" s="43"/>
      <c r="NDG61" s="43"/>
      <c r="NDH61" s="43"/>
      <c r="NDI61" s="43"/>
      <c r="NDJ61" s="43"/>
      <c r="NDK61" s="43"/>
      <c r="NDL61" s="43"/>
      <c r="NDM61" s="43"/>
      <c r="NDN61" s="43"/>
      <c r="NDO61" s="43"/>
      <c r="NDP61" s="43"/>
      <c r="NDQ61" s="43"/>
      <c r="NDR61" s="43"/>
      <c r="NDS61" s="43"/>
      <c r="NDT61" s="43"/>
      <c r="NDU61" s="43"/>
      <c r="NDV61" s="43"/>
      <c r="NDW61" s="43"/>
      <c r="NDX61" s="43"/>
      <c r="NDY61" s="43"/>
      <c r="NDZ61" s="43"/>
      <c r="NEA61" s="43"/>
      <c r="NEB61" s="43"/>
      <c r="NEC61" s="43"/>
      <c r="NED61" s="43"/>
      <c r="NEE61" s="43"/>
      <c r="NEF61" s="43"/>
      <c r="NEG61" s="43"/>
      <c r="NEH61" s="43"/>
      <c r="NEI61" s="43"/>
      <c r="NEJ61" s="43"/>
      <c r="NEK61" s="43"/>
      <c r="NEL61" s="43"/>
      <c r="NEM61" s="43"/>
      <c r="NEN61" s="43"/>
      <c r="NEO61" s="43"/>
      <c r="NEP61" s="43"/>
      <c r="NEQ61" s="43"/>
      <c r="NER61" s="43"/>
      <c r="NES61" s="43"/>
      <c r="NET61" s="43"/>
      <c r="NEU61" s="43"/>
      <c r="NEV61" s="43"/>
      <c r="NEW61" s="43"/>
      <c r="NEX61" s="43"/>
      <c r="NEY61" s="43"/>
      <c r="NEZ61" s="43"/>
      <c r="NFA61" s="43"/>
      <c r="NFB61" s="43"/>
      <c r="NFC61" s="43"/>
      <c r="NFD61" s="43"/>
      <c r="NFE61" s="43"/>
      <c r="NFF61" s="43"/>
      <c r="NFG61" s="43"/>
      <c r="NFH61" s="43"/>
      <c r="NFI61" s="43"/>
      <c r="NFJ61" s="43"/>
      <c r="NFK61" s="43"/>
      <c r="NFL61" s="43"/>
      <c r="NFM61" s="43"/>
      <c r="NFN61" s="43"/>
      <c r="NFO61" s="43"/>
      <c r="NFP61" s="43"/>
      <c r="NFQ61" s="43"/>
      <c r="NFR61" s="43"/>
      <c r="NFS61" s="43"/>
      <c r="NFT61" s="43"/>
      <c r="NFU61" s="43"/>
      <c r="NFV61" s="43"/>
      <c r="NFW61" s="43"/>
      <c r="NFX61" s="43"/>
      <c r="NFY61" s="43"/>
      <c r="NFZ61" s="43"/>
      <c r="NGA61" s="43"/>
      <c r="NGB61" s="43"/>
      <c r="NGC61" s="43"/>
      <c r="NGD61" s="43"/>
      <c r="NGE61" s="43"/>
      <c r="NGF61" s="43"/>
      <c r="NGG61" s="43"/>
      <c r="NGH61" s="43"/>
      <c r="NGI61" s="43"/>
      <c r="NGJ61" s="43"/>
      <c r="NGK61" s="43"/>
      <c r="NGL61" s="43"/>
      <c r="NGM61" s="43"/>
      <c r="NGN61" s="43"/>
      <c r="NGO61" s="43"/>
      <c r="NGP61" s="43"/>
      <c r="NGQ61" s="43"/>
      <c r="NGR61" s="43"/>
      <c r="NGS61" s="43"/>
      <c r="NGT61" s="43"/>
      <c r="NGU61" s="43"/>
      <c r="NGV61" s="43"/>
      <c r="NGW61" s="43"/>
      <c r="NGX61" s="43"/>
      <c r="NGY61" s="43"/>
      <c r="NGZ61" s="43"/>
      <c r="NHA61" s="43"/>
      <c r="NHB61" s="43"/>
      <c r="NHC61" s="43"/>
      <c r="NHD61" s="43"/>
      <c r="NHE61" s="43"/>
      <c r="NHF61" s="43"/>
      <c r="NHG61" s="43"/>
      <c r="NHH61" s="43"/>
      <c r="NHI61" s="43"/>
      <c r="NHJ61" s="43"/>
      <c r="NHK61" s="43"/>
      <c r="NHL61" s="43"/>
      <c r="NHM61" s="43"/>
      <c r="NHN61" s="43"/>
      <c r="NHO61" s="43"/>
      <c r="NHP61" s="43"/>
      <c r="NHQ61" s="43"/>
      <c r="NHR61" s="43"/>
      <c r="NHS61" s="43"/>
      <c r="NHT61" s="43"/>
      <c r="NHU61" s="43"/>
      <c r="NHV61" s="43"/>
      <c r="NHW61" s="43"/>
      <c r="NHX61" s="43"/>
      <c r="NHY61" s="43"/>
      <c r="NHZ61" s="43"/>
      <c r="NIA61" s="43"/>
      <c r="NIB61" s="43"/>
      <c r="NIC61" s="43"/>
      <c r="NID61" s="43"/>
      <c r="NIE61" s="43"/>
      <c r="NIF61" s="43"/>
      <c r="NIG61" s="43"/>
      <c r="NIH61" s="43"/>
      <c r="NII61" s="43"/>
      <c r="NIJ61" s="43"/>
      <c r="NIK61" s="43"/>
      <c r="NIL61" s="43"/>
      <c r="NIM61" s="43"/>
      <c r="NIN61" s="43"/>
      <c r="NIO61" s="43"/>
      <c r="NIP61" s="43"/>
      <c r="NIQ61" s="43"/>
      <c r="NIR61" s="43"/>
      <c r="NIS61" s="43"/>
      <c r="NIT61" s="43"/>
      <c r="NIU61" s="43"/>
      <c r="NIV61" s="43"/>
      <c r="NIW61" s="43"/>
      <c r="NIX61" s="43"/>
      <c r="NIY61" s="43"/>
      <c r="NIZ61" s="43"/>
      <c r="NJA61" s="43"/>
      <c r="NJB61" s="43"/>
      <c r="NJC61" s="43"/>
      <c r="NJD61" s="43"/>
      <c r="NJE61" s="43"/>
      <c r="NJF61" s="43"/>
      <c r="NJG61" s="43"/>
      <c r="NJH61" s="43"/>
      <c r="NJI61" s="43"/>
      <c r="NJJ61" s="43"/>
      <c r="NJK61" s="43"/>
      <c r="NJL61" s="43"/>
      <c r="NJM61" s="43"/>
      <c r="NJN61" s="43"/>
      <c r="NJO61" s="43"/>
      <c r="NJP61" s="43"/>
      <c r="NJQ61" s="43"/>
      <c r="NJR61" s="43"/>
      <c r="NJS61" s="43"/>
      <c r="NJT61" s="43"/>
      <c r="NJU61" s="43"/>
      <c r="NJV61" s="43"/>
      <c r="NJW61" s="43"/>
      <c r="NJX61" s="43"/>
      <c r="NJY61" s="43"/>
      <c r="NJZ61" s="43"/>
      <c r="NKA61" s="43"/>
      <c r="NKB61" s="43"/>
      <c r="NKC61" s="43"/>
      <c r="NKD61" s="43"/>
      <c r="NKE61" s="43"/>
      <c r="NKF61" s="43"/>
      <c r="NKG61" s="43"/>
      <c r="NKH61" s="43"/>
      <c r="NKI61" s="43"/>
      <c r="NKJ61" s="43"/>
      <c r="NKK61" s="43"/>
      <c r="NKL61" s="43"/>
      <c r="NKM61" s="43"/>
      <c r="NKN61" s="43"/>
      <c r="NKO61" s="43"/>
      <c r="NKP61" s="43"/>
      <c r="NKQ61" s="43"/>
      <c r="NKR61" s="43"/>
      <c r="NKS61" s="43"/>
      <c r="NKT61" s="43"/>
      <c r="NKU61" s="43"/>
      <c r="NKV61" s="43"/>
      <c r="NKW61" s="43"/>
      <c r="NKX61" s="43"/>
      <c r="NKY61" s="43"/>
      <c r="NKZ61" s="43"/>
      <c r="NLA61" s="43"/>
      <c r="NLB61" s="43"/>
      <c r="NLC61" s="43"/>
      <c r="NLD61" s="43"/>
      <c r="NLE61" s="43"/>
      <c r="NLF61" s="43"/>
      <c r="NLG61" s="43"/>
      <c r="NLH61" s="43"/>
      <c r="NLI61" s="43"/>
      <c r="NLJ61" s="43"/>
      <c r="NLK61" s="43"/>
      <c r="NLL61" s="43"/>
      <c r="NLM61" s="43"/>
      <c r="NLN61" s="43"/>
      <c r="NLO61" s="43"/>
      <c r="NLP61" s="43"/>
      <c r="NLQ61" s="43"/>
      <c r="NLR61" s="43"/>
      <c r="NLS61" s="43"/>
      <c r="NLT61" s="43"/>
      <c r="NLU61" s="43"/>
      <c r="NLV61" s="43"/>
      <c r="NLW61" s="43"/>
      <c r="NLX61" s="43"/>
      <c r="NLY61" s="43"/>
      <c r="NLZ61" s="43"/>
      <c r="NMA61" s="43"/>
      <c r="NMB61" s="43"/>
      <c r="NMC61" s="43"/>
      <c r="NMD61" s="43"/>
      <c r="NME61" s="43"/>
      <c r="NMF61" s="43"/>
      <c r="NMG61" s="43"/>
      <c r="NMH61" s="43"/>
      <c r="NMI61" s="43"/>
      <c r="NMJ61" s="43"/>
      <c r="NMK61" s="43"/>
      <c r="NML61" s="43"/>
      <c r="NMM61" s="43"/>
      <c r="NMN61" s="43"/>
      <c r="NMO61" s="43"/>
      <c r="NMP61" s="43"/>
      <c r="NMQ61" s="43"/>
      <c r="NMR61" s="43"/>
      <c r="NMS61" s="43"/>
      <c r="NMT61" s="43"/>
      <c r="NMU61" s="43"/>
      <c r="NMV61" s="43"/>
      <c r="NMW61" s="43"/>
      <c r="NMX61" s="43"/>
      <c r="NMY61" s="43"/>
      <c r="NMZ61" s="43"/>
      <c r="NNA61" s="43"/>
      <c r="NNB61" s="43"/>
      <c r="NNC61" s="43"/>
      <c r="NND61" s="43"/>
      <c r="NNE61" s="43"/>
      <c r="NNF61" s="43"/>
      <c r="NNG61" s="43"/>
      <c r="NNH61" s="43"/>
      <c r="NNI61" s="43"/>
      <c r="NNJ61" s="43"/>
      <c r="NNK61" s="43"/>
      <c r="NNL61" s="43"/>
      <c r="NNM61" s="43"/>
      <c r="NNN61" s="43"/>
      <c r="NNO61" s="43"/>
      <c r="NNP61" s="43"/>
      <c r="NNQ61" s="43"/>
      <c r="NNR61" s="43"/>
      <c r="NNS61" s="43"/>
      <c r="NNT61" s="43"/>
      <c r="NNU61" s="43"/>
      <c r="NNV61" s="43"/>
      <c r="NNW61" s="43"/>
      <c r="NNX61" s="43"/>
      <c r="NNY61" s="43"/>
      <c r="NNZ61" s="43"/>
      <c r="NOA61" s="43"/>
      <c r="NOB61" s="43"/>
      <c r="NOC61" s="43"/>
      <c r="NOD61" s="43"/>
      <c r="NOE61" s="43"/>
      <c r="NOF61" s="43"/>
      <c r="NOG61" s="43"/>
      <c r="NOH61" s="43"/>
      <c r="NOI61" s="43"/>
      <c r="NOJ61" s="43"/>
      <c r="NOK61" s="43"/>
      <c r="NOL61" s="43"/>
      <c r="NOM61" s="43"/>
      <c r="NON61" s="43"/>
      <c r="NOO61" s="43"/>
      <c r="NOP61" s="43"/>
      <c r="NOQ61" s="43"/>
      <c r="NOR61" s="43"/>
      <c r="NOS61" s="43"/>
      <c r="NOT61" s="43"/>
      <c r="NOU61" s="43"/>
      <c r="NOV61" s="43"/>
      <c r="NOW61" s="43"/>
      <c r="NOX61" s="43"/>
      <c r="NOY61" s="43"/>
      <c r="NOZ61" s="43"/>
      <c r="NPA61" s="43"/>
      <c r="NPB61" s="43"/>
      <c r="NPC61" s="43"/>
      <c r="NPD61" s="43"/>
      <c r="NPE61" s="43"/>
      <c r="NPF61" s="43"/>
      <c r="NPG61" s="43"/>
      <c r="NPH61" s="43"/>
      <c r="NPI61" s="43"/>
      <c r="NPJ61" s="43"/>
      <c r="NPK61" s="43"/>
      <c r="NPL61" s="43"/>
      <c r="NPM61" s="43"/>
      <c r="NPN61" s="43"/>
      <c r="NPO61" s="43"/>
      <c r="NPP61" s="43"/>
      <c r="NPQ61" s="43"/>
      <c r="NPR61" s="43"/>
      <c r="NPS61" s="43"/>
      <c r="NPT61" s="43"/>
      <c r="NPU61" s="43"/>
      <c r="NPV61" s="43"/>
      <c r="NPW61" s="43"/>
      <c r="NPX61" s="43"/>
      <c r="NPY61" s="43"/>
      <c r="NPZ61" s="43"/>
      <c r="NQA61" s="43"/>
      <c r="NQB61" s="43"/>
      <c r="NQC61" s="43"/>
      <c r="NQD61" s="43"/>
      <c r="NQE61" s="43"/>
      <c r="NQF61" s="43"/>
      <c r="NQG61" s="43"/>
      <c r="NQH61" s="43"/>
      <c r="NQI61" s="43"/>
      <c r="NQJ61" s="43"/>
      <c r="NQK61" s="43"/>
      <c r="NQL61" s="43"/>
      <c r="NQM61" s="43"/>
      <c r="NQN61" s="43"/>
      <c r="NQO61" s="43"/>
      <c r="NQP61" s="43"/>
      <c r="NQQ61" s="43"/>
      <c r="NQR61" s="43"/>
      <c r="NQS61" s="43"/>
      <c r="NQT61" s="43"/>
      <c r="NQU61" s="43"/>
      <c r="NQV61" s="43"/>
      <c r="NQW61" s="43"/>
      <c r="NQX61" s="43"/>
      <c r="NQY61" s="43"/>
      <c r="NQZ61" s="43"/>
      <c r="NRA61" s="43"/>
      <c r="NRB61" s="43"/>
      <c r="NRC61" s="43"/>
      <c r="NRD61" s="43"/>
      <c r="NRE61" s="43"/>
      <c r="NRF61" s="43"/>
      <c r="NRG61" s="43"/>
      <c r="NRH61" s="43"/>
      <c r="NRI61" s="43"/>
      <c r="NRJ61" s="43"/>
      <c r="NRK61" s="43"/>
      <c r="NRL61" s="43"/>
      <c r="NRM61" s="43"/>
      <c r="NRN61" s="43"/>
      <c r="NRO61" s="43"/>
      <c r="NRP61" s="43"/>
      <c r="NRQ61" s="43"/>
      <c r="NRR61" s="43"/>
      <c r="NRS61" s="43"/>
      <c r="NRT61" s="43"/>
      <c r="NRU61" s="43"/>
      <c r="NRV61" s="43"/>
      <c r="NRW61" s="43"/>
      <c r="NRX61" s="43"/>
      <c r="NRY61" s="43"/>
      <c r="NRZ61" s="43"/>
      <c r="NSA61" s="43"/>
      <c r="NSB61" s="43"/>
      <c r="NSC61" s="43"/>
      <c r="NSD61" s="43"/>
      <c r="NSE61" s="43"/>
      <c r="NSF61" s="43"/>
      <c r="NSG61" s="43"/>
      <c r="NSH61" s="43"/>
      <c r="NSI61" s="43"/>
      <c r="NSJ61" s="43"/>
      <c r="NSK61" s="43"/>
      <c r="NSL61" s="43"/>
      <c r="NSM61" s="43"/>
      <c r="NSN61" s="43"/>
      <c r="NSO61" s="43"/>
      <c r="NSP61" s="43"/>
      <c r="NSQ61" s="43"/>
      <c r="NSR61" s="43"/>
      <c r="NSS61" s="43"/>
      <c r="NST61" s="43"/>
      <c r="NSU61" s="43"/>
      <c r="NSV61" s="43"/>
      <c r="NSW61" s="43"/>
      <c r="NSX61" s="43"/>
      <c r="NSY61" s="43"/>
      <c r="NSZ61" s="43"/>
      <c r="NTA61" s="43"/>
      <c r="NTB61" s="43"/>
      <c r="NTC61" s="43"/>
      <c r="NTD61" s="43"/>
      <c r="NTE61" s="43"/>
      <c r="NTF61" s="43"/>
      <c r="NTG61" s="43"/>
      <c r="NTH61" s="43"/>
      <c r="NTI61" s="43"/>
      <c r="NTJ61" s="43"/>
      <c r="NTK61" s="43"/>
      <c r="NTL61" s="43"/>
      <c r="NTM61" s="43"/>
      <c r="NTN61" s="43"/>
      <c r="NTO61" s="43"/>
      <c r="NTP61" s="43"/>
      <c r="NTQ61" s="43"/>
      <c r="NTR61" s="43"/>
      <c r="NTS61" s="43"/>
      <c r="NTT61" s="43"/>
      <c r="NTU61" s="43"/>
      <c r="NTV61" s="43"/>
      <c r="NTW61" s="43"/>
      <c r="NTX61" s="43"/>
      <c r="NTY61" s="43"/>
      <c r="NTZ61" s="43"/>
      <c r="NUA61" s="43"/>
      <c r="NUB61" s="43"/>
      <c r="NUC61" s="43"/>
      <c r="NUD61" s="43"/>
      <c r="NUE61" s="43"/>
      <c r="NUF61" s="43"/>
      <c r="NUG61" s="43"/>
      <c r="NUH61" s="43"/>
      <c r="NUI61" s="43"/>
      <c r="NUJ61" s="43"/>
      <c r="NUK61" s="43"/>
      <c r="NUL61" s="43"/>
      <c r="NUM61" s="43"/>
      <c r="NUN61" s="43"/>
      <c r="NUO61" s="43"/>
      <c r="NUP61" s="43"/>
      <c r="NUQ61" s="43"/>
      <c r="NUR61" s="43"/>
      <c r="NUS61" s="43"/>
      <c r="NUT61" s="43"/>
      <c r="NUU61" s="43"/>
      <c r="NUV61" s="43"/>
      <c r="NUW61" s="43"/>
      <c r="NUX61" s="43"/>
      <c r="NUY61" s="43"/>
      <c r="NUZ61" s="43"/>
      <c r="NVA61" s="43"/>
      <c r="NVB61" s="43"/>
      <c r="NVC61" s="43"/>
      <c r="NVD61" s="43"/>
      <c r="NVE61" s="43"/>
      <c r="NVF61" s="43"/>
      <c r="NVG61" s="43"/>
      <c r="NVH61" s="43"/>
      <c r="NVI61" s="43"/>
      <c r="NVJ61" s="43"/>
      <c r="NVK61" s="43"/>
      <c r="NVL61" s="43"/>
      <c r="NVM61" s="43"/>
      <c r="NVN61" s="43"/>
      <c r="NVO61" s="43"/>
      <c r="NVP61" s="43"/>
      <c r="NVQ61" s="43"/>
      <c r="NVR61" s="43"/>
      <c r="NVS61" s="43"/>
      <c r="NVT61" s="43"/>
      <c r="NVU61" s="43"/>
      <c r="NVV61" s="43"/>
      <c r="NVW61" s="43"/>
      <c r="NVX61" s="43"/>
      <c r="NVY61" s="43"/>
      <c r="NVZ61" s="43"/>
      <c r="NWA61" s="43"/>
      <c r="NWB61" s="43"/>
      <c r="NWC61" s="43"/>
      <c r="NWD61" s="43"/>
      <c r="NWE61" s="43"/>
      <c r="NWF61" s="43"/>
      <c r="NWG61" s="43"/>
      <c r="NWH61" s="43"/>
      <c r="NWI61" s="43"/>
      <c r="NWJ61" s="43"/>
      <c r="NWK61" s="43"/>
      <c r="NWL61" s="43"/>
      <c r="NWM61" s="43"/>
      <c r="NWN61" s="43"/>
      <c r="NWO61" s="43"/>
      <c r="NWP61" s="43"/>
      <c r="NWQ61" s="43"/>
      <c r="NWR61" s="43"/>
      <c r="NWS61" s="43"/>
      <c r="NWT61" s="43"/>
      <c r="NWU61" s="43"/>
      <c r="NWV61" s="43"/>
      <c r="NWW61" s="43"/>
      <c r="NWX61" s="43"/>
      <c r="NWY61" s="43"/>
      <c r="NWZ61" s="43"/>
      <c r="NXA61" s="43"/>
      <c r="NXB61" s="43"/>
      <c r="NXC61" s="43"/>
      <c r="NXD61" s="43"/>
      <c r="NXE61" s="43"/>
      <c r="NXF61" s="43"/>
      <c r="NXG61" s="43"/>
      <c r="NXH61" s="43"/>
      <c r="NXI61" s="43"/>
      <c r="NXJ61" s="43"/>
      <c r="NXK61" s="43"/>
      <c r="NXL61" s="43"/>
      <c r="NXM61" s="43"/>
      <c r="NXN61" s="43"/>
      <c r="NXO61" s="43"/>
      <c r="NXP61" s="43"/>
      <c r="NXQ61" s="43"/>
      <c r="NXR61" s="43"/>
      <c r="NXS61" s="43"/>
      <c r="NXT61" s="43"/>
      <c r="NXU61" s="43"/>
      <c r="NXV61" s="43"/>
      <c r="NXW61" s="43"/>
      <c r="NXX61" s="43"/>
      <c r="NXY61" s="43"/>
      <c r="NXZ61" s="43"/>
      <c r="NYA61" s="43"/>
      <c r="NYB61" s="43"/>
      <c r="NYC61" s="43"/>
      <c r="NYD61" s="43"/>
      <c r="NYE61" s="43"/>
      <c r="NYF61" s="43"/>
      <c r="NYG61" s="43"/>
      <c r="NYH61" s="43"/>
      <c r="NYI61" s="43"/>
      <c r="NYJ61" s="43"/>
      <c r="NYK61" s="43"/>
      <c r="NYL61" s="43"/>
      <c r="NYM61" s="43"/>
      <c r="NYN61" s="43"/>
      <c r="NYO61" s="43"/>
      <c r="NYP61" s="43"/>
      <c r="NYQ61" s="43"/>
      <c r="NYR61" s="43"/>
      <c r="NYS61" s="43"/>
      <c r="NYT61" s="43"/>
      <c r="NYU61" s="43"/>
      <c r="NYV61" s="43"/>
      <c r="NYW61" s="43"/>
      <c r="NYX61" s="43"/>
      <c r="NYY61" s="43"/>
      <c r="NYZ61" s="43"/>
      <c r="NZA61" s="43"/>
      <c r="NZB61" s="43"/>
      <c r="NZC61" s="43"/>
      <c r="NZD61" s="43"/>
      <c r="NZE61" s="43"/>
      <c r="NZF61" s="43"/>
      <c r="NZG61" s="43"/>
      <c r="NZH61" s="43"/>
      <c r="NZI61" s="43"/>
      <c r="NZJ61" s="43"/>
      <c r="NZK61" s="43"/>
      <c r="NZL61" s="43"/>
      <c r="NZM61" s="43"/>
      <c r="NZN61" s="43"/>
      <c r="NZO61" s="43"/>
      <c r="NZP61" s="43"/>
      <c r="NZQ61" s="43"/>
      <c r="NZR61" s="43"/>
      <c r="NZS61" s="43"/>
      <c r="NZT61" s="43"/>
      <c r="NZU61" s="43"/>
      <c r="NZV61" s="43"/>
      <c r="NZW61" s="43"/>
      <c r="NZX61" s="43"/>
      <c r="NZY61" s="43"/>
      <c r="NZZ61" s="43"/>
      <c r="OAA61" s="43"/>
      <c r="OAB61" s="43"/>
      <c r="OAC61" s="43"/>
      <c r="OAD61" s="43"/>
      <c r="OAE61" s="43"/>
      <c r="OAF61" s="43"/>
      <c r="OAG61" s="43"/>
      <c r="OAH61" s="43"/>
      <c r="OAI61" s="43"/>
      <c r="OAJ61" s="43"/>
      <c r="OAK61" s="43"/>
      <c r="OAL61" s="43"/>
      <c r="OAM61" s="43"/>
      <c r="OAN61" s="43"/>
      <c r="OAO61" s="43"/>
      <c r="OAP61" s="43"/>
      <c r="OAQ61" s="43"/>
      <c r="OAR61" s="43"/>
      <c r="OAS61" s="43"/>
      <c r="OAT61" s="43"/>
      <c r="OAU61" s="43"/>
      <c r="OAV61" s="43"/>
      <c r="OAW61" s="43"/>
      <c r="OAX61" s="43"/>
      <c r="OAY61" s="43"/>
      <c r="OAZ61" s="43"/>
      <c r="OBA61" s="43"/>
      <c r="OBB61" s="43"/>
      <c r="OBC61" s="43"/>
      <c r="OBD61" s="43"/>
      <c r="OBE61" s="43"/>
      <c r="OBF61" s="43"/>
      <c r="OBG61" s="43"/>
      <c r="OBH61" s="43"/>
      <c r="OBI61" s="43"/>
      <c r="OBJ61" s="43"/>
      <c r="OBK61" s="43"/>
      <c r="OBL61" s="43"/>
      <c r="OBM61" s="43"/>
      <c r="OBN61" s="43"/>
      <c r="OBO61" s="43"/>
      <c r="OBP61" s="43"/>
      <c r="OBQ61" s="43"/>
      <c r="OBR61" s="43"/>
      <c r="OBS61" s="43"/>
      <c r="OBT61" s="43"/>
      <c r="OBU61" s="43"/>
      <c r="OBV61" s="43"/>
      <c r="OBW61" s="43"/>
      <c r="OBX61" s="43"/>
      <c r="OBY61" s="43"/>
      <c r="OBZ61" s="43"/>
      <c r="OCA61" s="43"/>
      <c r="OCB61" s="43"/>
      <c r="OCC61" s="43"/>
      <c r="OCD61" s="43"/>
      <c r="OCE61" s="43"/>
      <c r="OCF61" s="43"/>
      <c r="OCG61" s="43"/>
      <c r="OCH61" s="43"/>
      <c r="OCI61" s="43"/>
      <c r="OCJ61" s="43"/>
      <c r="OCK61" s="43"/>
      <c r="OCL61" s="43"/>
      <c r="OCM61" s="43"/>
      <c r="OCN61" s="43"/>
      <c r="OCO61" s="43"/>
      <c r="OCP61" s="43"/>
      <c r="OCQ61" s="43"/>
      <c r="OCR61" s="43"/>
      <c r="OCS61" s="43"/>
      <c r="OCT61" s="43"/>
      <c r="OCU61" s="43"/>
      <c r="OCV61" s="43"/>
      <c r="OCW61" s="43"/>
      <c r="OCX61" s="43"/>
      <c r="OCY61" s="43"/>
      <c r="OCZ61" s="43"/>
      <c r="ODA61" s="43"/>
      <c r="ODB61" s="43"/>
      <c r="ODC61" s="43"/>
      <c r="ODD61" s="43"/>
      <c r="ODE61" s="43"/>
      <c r="ODF61" s="43"/>
      <c r="ODG61" s="43"/>
      <c r="ODH61" s="43"/>
      <c r="ODI61" s="43"/>
      <c r="ODJ61" s="43"/>
      <c r="ODK61" s="43"/>
      <c r="ODL61" s="43"/>
      <c r="ODM61" s="43"/>
      <c r="ODN61" s="43"/>
      <c r="ODO61" s="43"/>
      <c r="ODP61" s="43"/>
      <c r="ODQ61" s="43"/>
      <c r="ODR61" s="43"/>
      <c r="ODS61" s="43"/>
      <c r="ODT61" s="43"/>
      <c r="ODU61" s="43"/>
      <c r="ODV61" s="43"/>
      <c r="ODW61" s="43"/>
      <c r="ODX61" s="43"/>
      <c r="ODY61" s="43"/>
      <c r="ODZ61" s="43"/>
      <c r="OEA61" s="43"/>
      <c r="OEB61" s="43"/>
      <c r="OEC61" s="43"/>
      <c r="OED61" s="43"/>
      <c r="OEE61" s="43"/>
      <c r="OEF61" s="43"/>
      <c r="OEG61" s="43"/>
      <c r="OEH61" s="43"/>
      <c r="OEI61" s="43"/>
      <c r="OEJ61" s="43"/>
      <c r="OEK61" s="43"/>
      <c r="OEL61" s="43"/>
      <c r="OEM61" s="43"/>
      <c r="OEN61" s="43"/>
      <c r="OEO61" s="43"/>
      <c r="OEP61" s="43"/>
      <c r="OEQ61" s="43"/>
      <c r="OER61" s="43"/>
      <c r="OES61" s="43"/>
      <c r="OET61" s="43"/>
      <c r="OEU61" s="43"/>
      <c r="OEV61" s="43"/>
      <c r="OEW61" s="43"/>
      <c r="OEX61" s="43"/>
      <c r="OEY61" s="43"/>
      <c r="OEZ61" s="43"/>
      <c r="OFA61" s="43"/>
      <c r="OFB61" s="43"/>
      <c r="OFC61" s="43"/>
      <c r="OFD61" s="43"/>
      <c r="OFE61" s="43"/>
      <c r="OFF61" s="43"/>
      <c r="OFG61" s="43"/>
      <c r="OFH61" s="43"/>
      <c r="OFI61" s="43"/>
      <c r="OFJ61" s="43"/>
      <c r="OFK61" s="43"/>
      <c r="OFL61" s="43"/>
      <c r="OFM61" s="43"/>
      <c r="OFN61" s="43"/>
      <c r="OFO61" s="43"/>
      <c r="OFP61" s="43"/>
      <c r="OFQ61" s="43"/>
      <c r="OFR61" s="43"/>
      <c r="OFS61" s="43"/>
      <c r="OFT61" s="43"/>
      <c r="OFU61" s="43"/>
      <c r="OFV61" s="43"/>
      <c r="OFW61" s="43"/>
      <c r="OFX61" s="43"/>
      <c r="OFY61" s="43"/>
      <c r="OFZ61" s="43"/>
      <c r="OGA61" s="43"/>
      <c r="OGB61" s="43"/>
      <c r="OGC61" s="43"/>
      <c r="OGD61" s="43"/>
      <c r="OGE61" s="43"/>
      <c r="OGF61" s="43"/>
      <c r="OGG61" s="43"/>
      <c r="OGH61" s="43"/>
      <c r="OGI61" s="43"/>
      <c r="OGJ61" s="43"/>
      <c r="OGK61" s="43"/>
      <c r="OGL61" s="43"/>
      <c r="OGM61" s="43"/>
      <c r="OGN61" s="43"/>
      <c r="OGO61" s="43"/>
      <c r="OGP61" s="43"/>
      <c r="OGQ61" s="43"/>
      <c r="OGR61" s="43"/>
      <c r="OGS61" s="43"/>
      <c r="OGT61" s="43"/>
      <c r="OGU61" s="43"/>
      <c r="OGV61" s="43"/>
      <c r="OGW61" s="43"/>
      <c r="OGX61" s="43"/>
      <c r="OGY61" s="43"/>
      <c r="OGZ61" s="43"/>
      <c r="OHA61" s="43"/>
      <c r="OHB61" s="43"/>
      <c r="OHC61" s="43"/>
      <c r="OHD61" s="43"/>
      <c r="OHE61" s="43"/>
      <c r="OHF61" s="43"/>
      <c r="OHG61" s="43"/>
      <c r="OHH61" s="43"/>
      <c r="OHI61" s="43"/>
      <c r="OHJ61" s="43"/>
      <c r="OHK61" s="43"/>
      <c r="OHL61" s="43"/>
      <c r="OHM61" s="43"/>
      <c r="OHN61" s="43"/>
      <c r="OHO61" s="43"/>
      <c r="OHP61" s="43"/>
      <c r="OHQ61" s="43"/>
      <c r="OHR61" s="43"/>
      <c r="OHS61" s="43"/>
      <c r="OHT61" s="43"/>
      <c r="OHU61" s="43"/>
      <c r="OHV61" s="43"/>
      <c r="OHW61" s="43"/>
      <c r="OHX61" s="43"/>
      <c r="OHY61" s="43"/>
      <c r="OHZ61" s="43"/>
      <c r="OIA61" s="43"/>
      <c r="OIB61" s="43"/>
      <c r="OIC61" s="43"/>
      <c r="OID61" s="43"/>
      <c r="OIE61" s="43"/>
      <c r="OIF61" s="43"/>
      <c r="OIG61" s="43"/>
      <c r="OIH61" s="43"/>
      <c r="OII61" s="43"/>
      <c r="OIJ61" s="43"/>
      <c r="OIK61" s="43"/>
      <c r="OIL61" s="43"/>
      <c r="OIM61" s="43"/>
      <c r="OIN61" s="43"/>
      <c r="OIO61" s="43"/>
      <c r="OIP61" s="43"/>
      <c r="OIQ61" s="43"/>
      <c r="OIR61" s="43"/>
      <c r="OIS61" s="43"/>
      <c r="OIT61" s="43"/>
      <c r="OIU61" s="43"/>
      <c r="OIV61" s="43"/>
      <c r="OIW61" s="43"/>
      <c r="OIX61" s="43"/>
      <c r="OIY61" s="43"/>
      <c r="OIZ61" s="43"/>
      <c r="OJA61" s="43"/>
      <c r="OJB61" s="43"/>
      <c r="OJC61" s="43"/>
      <c r="OJD61" s="43"/>
      <c r="OJE61" s="43"/>
      <c r="OJF61" s="43"/>
      <c r="OJG61" s="43"/>
      <c r="OJH61" s="43"/>
      <c r="OJI61" s="43"/>
      <c r="OJJ61" s="43"/>
      <c r="OJK61" s="43"/>
      <c r="OJL61" s="43"/>
      <c r="OJM61" s="43"/>
      <c r="OJN61" s="43"/>
      <c r="OJO61" s="43"/>
      <c r="OJP61" s="43"/>
      <c r="OJQ61" s="43"/>
      <c r="OJR61" s="43"/>
      <c r="OJS61" s="43"/>
      <c r="OJT61" s="43"/>
      <c r="OJU61" s="43"/>
      <c r="OJV61" s="43"/>
      <c r="OJW61" s="43"/>
      <c r="OJX61" s="43"/>
      <c r="OJY61" s="43"/>
      <c r="OJZ61" s="43"/>
      <c r="OKA61" s="43"/>
      <c r="OKB61" s="43"/>
      <c r="OKC61" s="43"/>
      <c r="OKD61" s="43"/>
      <c r="OKE61" s="43"/>
      <c r="OKF61" s="43"/>
      <c r="OKG61" s="43"/>
      <c r="OKH61" s="43"/>
      <c r="OKI61" s="43"/>
      <c r="OKJ61" s="43"/>
      <c r="OKK61" s="43"/>
      <c r="OKL61" s="43"/>
      <c r="OKM61" s="43"/>
      <c r="OKN61" s="43"/>
      <c r="OKO61" s="43"/>
      <c r="OKP61" s="43"/>
      <c r="OKQ61" s="43"/>
      <c r="OKR61" s="43"/>
      <c r="OKS61" s="43"/>
      <c r="OKT61" s="43"/>
      <c r="OKU61" s="43"/>
      <c r="OKV61" s="43"/>
      <c r="OKW61" s="43"/>
      <c r="OKX61" s="43"/>
      <c r="OKY61" s="43"/>
      <c r="OKZ61" s="43"/>
      <c r="OLA61" s="43"/>
      <c r="OLB61" s="43"/>
      <c r="OLC61" s="43"/>
      <c r="OLD61" s="43"/>
      <c r="OLE61" s="43"/>
      <c r="OLF61" s="43"/>
      <c r="OLG61" s="43"/>
      <c r="OLH61" s="43"/>
      <c r="OLI61" s="43"/>
      <c r="OLJ61" s="43"/>
      <c r="OLK61" s="43"/>
      <c r="OLL61" s="43"/>
      <c r="OLM61" s="43"/>
      <c r="OLN61" s="43"/>
      <c r="OLO61" s="43"/>
      <c r="OLP61" s="43"/>
      <c r="OLQ61" s="43"/>
      <c r="OLR61" s="43"/>
      <c r="OLS61" s="43"/>
      <c r="OLT61" s="43"/>
      <c r="OLU61" s="43"/>
      <c r="OLV61" s="43"/>
      <c r="OLW61" s="43"/>
      <c r="OLX61" s="43"/>
      <c r="OLY61" s="43"/>
      <c r="OLZ61" s="43"/>
      <c r="OMA61" s="43"/>
      <c r="OMB61" s="43"/>
      <c r="OMC61" s="43"/>
      <c r="OMD61" s="43"/>
      <c r="OME61" s="43"/>
      <c r="OMF61" s="43"/>
      <c r="OMG61" s="43"/>
      <c r="OMH61" s="43"/>
      <c r="OMI61" s="43"/>
      <c r="OMJ61" s="43"/>
      <c r="OMK61" s="43"/>
      <c r="OML61" s="43"/>
      <c r="OMM61" s="43"/>
      <c r="OMN61" s="43"/>
      <c r="OMO61" s="43"/>
      <c r="OMP61" s="43"/>
      <c r="OMQ61" s="43"/>
      <c r="OMR61" s="43"/>
      <c r="OMS61" s="43"/>
      <c r="OMT61" s="43"/>
      <c r="OMU61" s="43"/>
      <c r="OMV61" s="43"/>
      <c r="OMW61" s="43"/>
      <c r="OMX61" s="43"/>
      <c r="OMY61" s="43"/>
      <c r="OMZ61" s="43"/>
      <c r="ONA61" s="43"/>
      <c r="ONB61" s="43"/>
      <c r="ONC61" s="43"/>
      <c r="OND61" s="43"/>
      <c r="ONE61" s="43"/>
      <c r="ONF61" s="43"/>
      <c r="ONG61" s="43"/>
      <c r="ONH61" s="43"/>
      <c r="ONI61" s="43"/>
      <c r="ONJ61" s="43"/>
      <c r="ONK61" s="43"/>
      <c r="ONL61" s="43"/>
      <c r="ONM61" s="43"/>
      <c r="ONN61" s="43"/>
      <c r="ONO61" s="43"/>
      <c r="ONP61" s="43"/>
      <c r="ONQ61" s="43"/>
      <c r="ONR61" s="43"/>
      <c r="ONS61" s="43"/>
      <c r="ONT61" s="43"/>
      <c r="ONU61" s="43"/>
      <c r="ONV61" s="43"/>
      <c r="ONW61" s="43"/>
      <c r="ONX61" s="43"/>
      <c r="ONY61" s="43"/>
      <c r="ONZ61" s="43"/>
      <c r="OOA61" s="43"/>
      <c r="OOB61" s="43"/>
      <c r="OOC61" s="43"/>
      <c r="OOD61" s="43"/>
      <c r="OOE61" s="43"/>
      <c r="OOF61" s="43"/>
      <c r="OOG61" s="43"/>
      <c r="OOH61" s="43"/>
      <c r="OOI61" s="43"/>
      <c r="OOJ61" s="43"/>
      <c r="OOK61" s="43"/>
      <c r="OOL61" s="43"/>
      <c r="OOM61" s="43"/>
      <c r="OON61" s="43"/>
      <c r="OOO61" s="43"/>
      <c r="OOP61" s="43"/>
      <c r="OOQ61" s="43"/>
      <c r="OOR61" s="43"/>
      <c r="OOS61" s="43"/>
      <c r="OOT61" s="43"/>
      <c r="OOU61" s="43"/>
      <c r="OOV61" s="43"/>
      <c r="OOW61" s="43"/>
      <c r="OOX61" s="43"/>
      <c r="OOY61" s="43"/>
      <c r="OOZ61" s="43"/>
      <c r="OPA61" s="43"/>
      <c r="OPB61" s="43"/>
      <c r="OPC61" s="43"/>
      <c r="OPD61" s="43"/>
      <c r="OPE61" s="43"/>
      <c r="OPF61" s="43"/>
      <c r="OPG61" s="43"/>
      <c r="OPH61" s="43"/>
      <c r="OPI61" s="43"/>
      <c r="OPJ61" s="43"/>
      <c r="OPK61" s="43"/>
      <c r="OPL61" s="43"/>
      <c r="OPM61" s="43"/>
      <c r="OPN61" s="43"/>
      <c r="OPO61" s="43"/>
      <c r="OPP61" s="43"/>
      <c r="OPQ61" s="43"/>
      <c r="OPR61" s="43"/>
      <c r="OPS61" s="43"/>
      <c r="OPT61" s="43"/>
      <c r="OPU61" s="43"/>
      <c r="OPV61" s="43"/>
      <c r="OPW61" s="43"/>
      <c r="OPX61" s="43"/>
      <c r="OPY61" s="43"/>
      <c r="OPZ61" s="43"/>
      <c r="OQA61" s="43"/>
      <c r="OQB61" s="43"/>
      <c r="OQC61" s="43"/>
      <c r="OQD61" s="43"/>
      <c r="OQE61" s="43"/>
      <c r="OQF61" s="43"/>
      <c r="OQG61" s="43"/>
      <c r="OQH61" s="43"/>
      <c r="OQI61" s="43"/>
      <c r="OQJ61" s="43"/>
      <c r="OQK61" s="43"/>
      <c r="OQL61" s="43"/>
      <c r="OQM61" s="43"/>
      <c r="OQN61" s="43"/>
      <c r="OQO61" s="43"/>
      <c r="OQP61" s="43"/>
      <c r="OQQ61" s="43"/>
      <c r="OQR61" s="43"/>
      <c r="OQS61" s="43"/>
      <c r="OQT61" s="43"/>
      <c r="OQU61" s="43"/>
      <c r="OQV61" s="43"/>
      <c r="OQW61" s="43"/>
      <c r="OQX61" s="43"/>
      <c r="OQY61" s="43"/>
      <c r="OQZ61" s="43"/>
      <c r="ORA61" s="43"/>
      <c r="ORB61" s="43"/>
      <c r="ORC61" s="43"/>
      <c r="ORD61" s="43"/>
      <c r="ORE61" s="43"/>
      <c r="ORF61" s="43"/>
      <c r="ORG61" s="43"/>
      <c r="ORH61" s="43"/>
      <c r="ORI61" s="43"/>
      <c r="ORJ61" s="43"/>
      <c r="ORK61" s="43"/>
      <c r="ORL61" s="43"/>
      <c r="ORM61" s="43"/>
      <c r="ORN61" s="43"/>
      <c r="ORO61" s="43"/>
      <c r="ORP61" s="43"/>
      <c r="ORQ61" s="43"/>
      <c r="ORR61" s="43"/>
      <c r="ORS61" s="43"/>
      <c r="ORT61" s="43"/>
      <c r="ORU61" s="43"/>
      <c r="ORV61" s="43"/>
      <c r="ORW61" s="43"/>
      <c r="ORX61" s="43"/>
      <c r="ORY61" s="43"/>
      <c r="ORZ61" s="43"/>
      <c r="OSA61" s="43"/>
      <c r="OSB61" s="43"/>
      <c r="OSC61" s="43"/>
      <c r="OSD61" s="43"/>
      <c r="OSE61" s="43"/>
      <c r="OSF61" s="43"/>
      <c r="OSG61" s="43"/>
      <c r="OSH61" s="43"/>
      <c r="OSI61" s="43"/>
      <c r="OSJ61" s="43"/>
      <c r="OSK61" s="43"/>
      <c r="OSL61" s="43"/>
      <c r="OSM61" s="43"/>
      <c r="OSN61" s="43"/>
      <c r="OSO61" s="43"/>
      <c r="OSP61" s="43"/>
      <c r="OSQ61" s="43"/>
      <c r="OSR61" s="43"/>
      <c r="OSS61" s="43"/>
      <c r="OST61" s="43"/>
      <c r="OSU61" s="43"/>
      <c r="OSV61" s="43"/>
      <c r="OSW61" s="43"/>
      <c r="OSX61" s="43"/>
      <c r="OSY61" s="43"/>
      <c r="OSZ61" s="43"/>
      <c r="OTA61" s="43"/>
      <c r="OTB61" s="43"/>
      <c r="OTC61" s="43"/>
      <c r="OTD61" s="43"/>
      <c r="OTE61" s="43"/>
      <c r="OTF61" s="43"/>
      <c r="OTG61" s="43"/>
      <c r="OTH61" s="43"/>
      <c r="OTI61" s="43"/>
      <c r="OTJ61" s="43"/>
      <c r="OTK61" s="43"/>
      <c r="OTL61" s="43"/>
      <c r="OTM61" s="43"/>
      <c r="OTN61" s="43"/>
      <c r="OTO61" s="43"/>
      <c r="OTP61" s="43"/>
      <c r="OTQ61" s="43"/>
      <c r="OTR61" s="43"/>
      <c r="OTS61" s="43"/>
      <c r="OTT61" s="43"/>
      <c r="OTU61" s="43"/>
      <c r="OTV61" s="43"/>
      <c r="OTW61" s="43"/>
      <c r="OTX61" s="43"/>
      <c r="OTY61" s="43"/>
      <c r="OTZ61" s="43"/>
      <c r="OUA61" s="43"/>
      <c r="OUB61" s="43"/>
      <c r="OUC61" s="43"/>
      <c r="OUD61" s="43"/>
      <c r="OUE61" s="43"/>
      <c r="OUF61" s="43"/>
      <c r="OUG61" s="43"/>
      <c r="OUH61" s="43"/>
      <c r="OUI61" s="43"/>
      <c r="OUJ61" s="43"/>
      <c r="OUK61" s="43"/>
      <c r="OUL61" s="43"/>
      <c r="OUM61" s="43"/>
      <c r="OUN61" s="43"/>
      <c r="OUO61" s="43"/>
      <c r="OUP61" s="43"/>
      <c r="OUQ61" s="43"/>
      <c r="OUR61" s="43"/>
      <c r="OUS61" s="43"/>
      <c r="OUT61" s="43"/>
      <c r="OUU61" s="43"/>
      <c r="OUV61" s="43"/>
      <c r="OUW61" s="43"/>
      <c r="OUX61" s="43"/>
      <c r="OUY61" s="43"/>
      <c r="OUZ61" s="43"/>
      <c r="OVA61" s="43"/>
      <c r="OVB61" s="43"/>
      <c r="OVC61" s="43"/>
      <c r="OVD61" s="43"/>
      <c r="OVE61" s="43"/>
      <c r="OVF61" s="43"/>
      <c r="OVG61" s="43"/>
      <c r="OVH61" s="43"/>
      <c r="OVI61" s="43"/>
      <c r="OVJ61" s="43"/>
      <c r="OVK61" s="43"/>
      <c r="OVL61" s="43"/>
      <c r="OVM61" s="43"/>
      <c r="OVN61" s="43"/>
      <c r="OVO61" s="43"/>
      <c r="OVP61" s="43"/>
      <c r="OVQ61" s="43"/>
      <c r="OVR61" s="43"/>
      <c r="OVS61" s="43"/>
      <c r="OVT61" s="43"/>
      <c r="OVU61" s="43"/>
      <c r="OVV61" s="43"/>
      <c r="OVW61" s="43"/>
      <c r="OVX61" s="43"/>
      <c r="OVY61" s="43"/>
      <c r="OVZ61" s="43"/>
      <c r="OWA61" s="43"/>
      <c r="OWB61" s="43"/>
      <c r="OWC61" s="43"/>
      <c r="OWD61" s="43"/>
      <c r="OWE61" s="43"/>
      <c r="OWF61" s="43"/>
      <c r="OWG61" s="43"/>
      <c r="OWH61" s="43"/>
      <c r="OWI61" s="43"/>
      <c r="OWJ61" s="43"/>
      <c r="OWK61" s="43"/>
      <c r="OWL61" s="43"/>
      <c r="OWM61" s="43"/>
      <c r="OWN61" s="43"/>
      <c r="OWO61" s="43"/>
      <c r="OWP61" s="43"/>
      <c r="OWQ61" s="43"/>
      <c r="OWR61" s="43"/>
      <c r="OWS61" s="43"/>
      <c r="OWT61" s="43"/>
      <c r="OWU61" s="43"/>
      <c r="OWV61" s="43"/>
      <c r="OWW61" s="43"/>
      <c r="OWX61" s="43"/>
      <c r="OWY61" s="43"/>
      <c r="OWZ61" s="43"/>
      <c r="OXA61" s="43"/>
      <c r="OXB61" s="43"/>
      <c r="OXC61" s="43"/>
      <c r="OXD61" s="43"/>
      <c r="OXE61" s="43"/>
      <c r="OXF61" s="43"/>
      <c r="OXG61" s="43"/>
      <c r="OXH61" s="43"/>
      <c r="OXI61" s="43"/>
      <c r="OXJ61" s="43"/>
      <c r="OXK61" s="43"/>
      <c r="OXL61" s="43"/>
      <c r="OXM61" s="43"/>
      <c r="OXN61" s="43"/>
      <c r="OXO61" s="43"/>
      <c r="OXP61" s="43"/>
      <c r="OXQ61" s="43"/>
      <c r="OXR61" s="43"/>
      <c r="OXS61" s="43"/>
      <c r="OXT61" s="43"/>
      <c r="OXU61" s="43"/>
      <c r="OXV61" s="43"/>
      <c r="OXW61" s="43"/>
      <c r="OXX61" s="43"/>
      <c r="OXY61" s="43"/>
      <c r="OXZ61" s="43"/>
      <c r="OYA61" s="43"/>
      <c r="OYB61" s="43"/>
      <c r="OYC61" s="43"/>
      <c r="OYD61" s="43"/>
      <c r="OYE61" s="43"/>
      <c r="OYF61" s="43"/>
      <c r="OYG61" s="43"/>
      <c r="OYH61" s="43"/>
      <c r="OYI61" s="43"/>
      <c r="OYJ61" s="43"/>
      <c r="OYK61" s="43"/>
      <c r="OYL61" s="43"/>
      <c r="OYM61" s="43"/>
      <c r="OYN61" s="43"/>
      <c r="OYO61" s="43"/>
      <c r="OYP61" s="43"/>
      <c r="OYQ61" s="43"/>
      <c r="OYR61" s="43"/>
      <c r="OYS61" s="43"/>
      <c r="OYT61" s="43"/>
      <c r="OYU61" s="43"/>
      <c r="OYV61" s="43"/>
      <c r="OYW61" s="43"/>
      <c r="OYX61" s="43"/>
      <c r="OYY61" s="43"/>
      <c r="OYZ61" s="43"/>
      <c r="OZA61" s="43"/>
      <c r="OZB61" s="43"/>
      <c r="OZC61" s="43"/>
      <c r="OZD61" s="43"/>
      <c r="OZE61" s="43"/>
      <c r="OZF61" s="43"/>
      <c r="OZG61" s="43"/>
      <c r="OZH61" s="43"/>
      <c r="OZI61" s="43"/>
      <c r="OZJ61" s="43"/>
      <c r="OZK61" s="43"/>
      <c r="OZL61" s="43"/>
      <c r="OZM61" s="43"/>
      <c r="OZN61" s="43"/>
      <c r="OZO61" s="43"/>
      <c r="OZP61" s="43"/>
      <c r="OZQ61" s="43"/>
      <c r="OZR61" s="43"/>
      <c r="OZS61" s="43"/>
      <c r="OZT61" s="43"/>
      <c r="OZU61" s="43"/>
      <c r="OZV61" s="43"/>
      <c r="OZW61" s="43"/>
      <c r="OZX61" s="43"/>
      <c r="OZY61" s="43"/>
      <c r="OZZ61" s="43"/>
      <c r="PAA61" s="43"/>
      <c r="PAB61" s="43"/>
      <c r="PAC61" s="43"/>
      <c r="PAD61" s="43"/>
      <c r="PAE61" s="43"/>
      <c r="PAF61" s="43"/>
      <c r="PAG61" s="43"/>
      <c r="PAH61" s="43"/>
      <c r="PAI61" s="43"/>
      <c r="PAJ61" s="43"/>
      <c r="PAK61" s="43"/>
      <c r="PAL61" s="43"/>
      <c r="PAM61" s="43"/>
      <c r="PAN61" s="43"/>
      <c r="PAO61" s="43"/>
      <c r="PAP61" s="43"/>
      <c r="PAQ61" s="43"/>
      <c r="PAR61" s="43"/>
      <c r="PAS61" s="43"/>
      <c r="PAT61" s="43"/>
      <c r="PAU61" s="43"/>
      <c r="PAV61" s="43"/>
      <c r="PAW61" s="43"/>
      <c r="PAX61" s="43"/>
      <c r="PAY61" s="43"/>
      <c r="PAZ61" s="43"/>
      <c r="PBA61" s="43"/>
      <c r="PBB61" s="43"/>
      <c r="PBC61" s="43"/>
      <c r="PBD61" s="43"/>
      <c r="PBE61" s="43"/>
      <c r="PBF61" s="43"/>
      <c r="PBG61" s="43"/>
      <c r="PBH61" s="43"/>
      <c r="PBI61" s="43"/>
      <c r="PBJ61" s="43"/>
      <c r="PBK61" s="43"/>
      <c r="PBL61" s="43"/>
      <c r="PBM61" s="43"/>
      <c r="PBN61" s="43"/>
      <c r="PBO61" s="43"/>
      <c r="PBP61" s="43"/>
      <c r="PBQ61" s="43"/>
      <c r="PBR61" s="43"/>
      <c r="PBS61" s="43"/>
      <c r="PBT61" s="43"/>
      <c r="PBU61" s="43"/>
      <c r="PBV61" s="43"/>
      <c r="PBW61" s="43"/>
      <c r="PBX61" s="43"/>
      <c r="PBY61" s="43"/>
      <c r="PBZ61" s="43"/>
      <c r="PCA61" s="43"/>
      <c r="PCB61" s="43"/>
      <c r="PCC61" s="43"/>
      <c r="PCD61" s="43"/>
      <c r="PCE61" s="43"/>
      <c r="PCF61" s="43"/>
      <c r="PCG61" s="43"/>
      <c r="PCH61" s="43"/>
      <c r="PCI61" s="43"/>
      <c r="PCJ61" s="43"/>
      <c r="PCK61" s="43"/>
      <c r="PCL61" s="43"/>
      <c r="PCM61" s="43"/>
      <c r="PCN61" s="43"/>
      <c r="PCO61" s="43"/>
      <c r="PCP61" s="43"/>
      <c r="PCQ61" s="43"/>
      <c r="PCR61" s="43"/>
      <c r="PCS61" s="43"/>
      <c r="PCT61" s="43"/>
      <c r="PCU61" s="43"/>
      <c r="PCV61" s="43"/>
      <c r="PCW61" s="43"/>
      <c r="PCX61" s="43"/>
      <c r="PCY61" s="43"/>
      <c r="PCZ61" s="43"/>
      <c r="PDA61" s="43"/>
      <c r="PDB61" s="43"/>
      <c r="PDC61" s="43"/>
      <c r="PDD61" s="43"/>
      <c r="PDE61" s="43"/>
      <c r="PDF61" s="43"/>
      <c r="PDG61" s="43"/>
      <c r="PDH61" s="43"/>
      <c r="PDI61" s="43"/>
      <c r="PDJ61" s="43"/>
      <c r="PDK61" s="43"/>
      <c r="PDL61" s="43"/>
      <c r="PDM61" s="43"/>
      <c r="PDN61" s="43"/>
      <c r="PDO61" s="43"/>
      <c r="PDP61" s="43"/>
      <c r="PDQ61" s="43"/>
      <c r="PDR61" s="43"/>
      <c r="PDS61" s="43"/>
      <c r="PDT61" s="43"/>
      <c r="PDU61" s="43"/>
      <c r="PDV61" s="43"/>
      <c r="PDW61" s="43"/>
      <c r="PDX61" s="43"/>
      <c r="PDY61" s="43"/>
      <c r="PDZ61" s="43"/>
      <c r="PEA61" s="43"/>
      <c r="PEB61" s="43"/>
      <c r="PEC61" s="43"/>
      <c r="PED61" s="43"/>
      <c r="PEE61" s="43"/>
      <c r="PEF61" s="43"/>
      <c r="PEG61" s="43"/>
      <c r="PEH61" s="43"/>
      <c r="PEI61" s="43"/>
      <c r="PEJ61" s="43"/>
      <c r="PEK61" s="43"/>
      <c r="PEL61" s="43"/>
      <c r="PEM61" s="43"/>
      <c r="PEN61" s="43"/>
      <c r="PEO61" s="43"/>
      <c r="PEP61" s="43"/>
      <c r="PEQ61" s="43"/>
      <c r="PER61" s="43"/>
      <c r="PES61" s="43"/>
      <c r="PET61" s="43"/>
      <c r="PEU61" s="43"/>
      <c r="PEV61" s="43"/>
      <c r="PEW61" s="43"/>
      <c r="PEX61" s="43"/>
      <c r="PEY61" s="43"/>
      <c r="PEZ61" s="43"/>
      <c r="PFA61" s="43"/>
      <c r="PFB61" s="43"/>
      <c r="PFC61" s="43"/>
      <c r="PFD61" s="43"/>
      <c r="PFE61" s="43"/>
      <c r="PFF61" s="43"/>
      <c r="PFG61" s="43"/>
      <c r="PFH61" s="43"/>
      <c r="PFI61" s="43"/>
      <c r="PFJ61" s="43"/>
      <c r="PFK61" s="43"/>
      <c r="PFL61" s="43"/>
      <c r="PFM61" s="43"/>
      <c r="PFN61" s="43"/>
      <c r="PFO61" s="43"/>
      <c r="PFP61" s="43"/>
      <c r="PFQ61" s="43"/>
      <c r="PFR61" s="43"/>
      <c r="PFS61" s="43"/>
      <c r="PFT61" s="43"/>
      <c r="PFU61" s="43"/>
      <c r="PFV61" s="43"/>
      <c r="PFW61" s="43"/>
      <c r="PFX61" s="43"/>
      <c r="PFY61" s="43"/>
      <c r="PFZ61" s="43"/>
      <c r="PGA61" s="43"/>
      <c r="PGB61" s="43"/>
      <c r="PGC61" s="43"/>
      <c r="PGD61" s="43"/>
      <c r="PGE61" s="43"/>
      <c r="PGF61" s="43"/>
      <c r="PGG61" s="43"/>
      <c r="PGH61" s="43"/>
      <c r="PGI61" s="43"/>
      <c r="PGJ61" s="43"/>
      <c r="PGK61" s="43"/>
      <c r="PGL61" s="43"/>
      <c r="PGM61" s="43"/>
      <c r="PGN61" s="43"/>
      <c r="PGO61" s="43"/>
      <c r="PGP61" s="43"/>
      <c r="PGQ61" s="43"/>
      <c r="PGR61" s="43"/>
      <c r="PGS61" s="43"/>
      <c r="PGT61" s="43"/>
      <c r="PGU61" s="43"/>
      <c r="PGV61" s="43"/>
      <c r="PGW61" s="43"/>
      <c r="PGX61" s="43"/>
      <c r="PGY61" s="43"/>
      <c r="PGZ61" s="43"/>
      <c r="PHA61" s="43"/>
      <c r="PHB61" s="43"/>
      <c r="PHC61" s="43"/>
      <c r="PHD61" s="43"/>
      <c r="PHE61" s="43"/>
      <c r="PHF61" s="43"/>
      <c r="PHG61" s="43"/>
      <c r="PHH61" s="43"/>
      <c r="PHI61" s="43"/>
      <c r="PHJ61" s="43"/>
      <c r="PHK61" s="43"/>
      <c r="PHL61" s="43"/>
      <c r="PHM61" s="43"/>
      <c r="PHN61" s="43"/>
      <c r="PHO61" s="43"/>
      <c r="PHP61" s="43"/>
      <c r="PHQ61" s="43"/>
      <c r="PHR61" s="43"/>
      <c r="PHS61" s="43"/>
      <c r="PHT61" s="43"/>
      <c r="PHU61" s="43"/>
      <c r="PHV61" s="43"/>
      <c r="PHW61" s="43"/>
      <c r="PHX61" s="43"/>
      <c r="PHY61" s="43"/>
      <c r="PHZ61" s="43"/>
      <c r="PIA61" s="43"/>
      <c r="PIB61" s="43"/>
      <c r="PIC61" s="43"/>
      <c r="PID61" s="43"/>
      <c r="PIE61" s="43"/>
      <c r="PIF61" s="43"/>
      <c r="PIG61" s="43"/>
      <c r="PIH61" s="43"/>
      <c r="PII61" s="43"/>
      <c r="PIJ61" s="43"/>
      <c r="PIK61" s="43"/>
      <c r="PIL61" s="43"/>
      <c r="PIM61" s="43"/>
      <c r="PIN61" s="43"/>
      <c r="PIO61" s="43"/>
      <c r="PIP61" s="43"/>
      <c r="PIQ61" s="43"/>
      <c r="PIR61" s="43"/>
      <c r="PIS61" s="43"/>
      <c r="PIT61" s="43"/>
      <c r="PIU61" s="43"/>
      <c r="PIV61" s="43"/>
      <c r="PIW61" s="43"/>
      <c r="PIX61" s="43"/>
      <c r="PIY61" s="43"/>
      <c r="PIZ61" s="43"/>
      <c r="PJA61" s="43"/>
      <c r="PJB61" s="43"/>
      <c r="PJC61" s="43"/>
      <c r="PJD61" s="43"/>
      <c r="PJE61" s="43"/>
      <c r="PJF61" s="43"/>
      <c r="PJG61" s="43"/>
      <c r="PJH61" s="43"/>
      <c r="PJI61" s="43"/>
      <c r="PJJ61" s="43"/>
      <c r="PJK61" s="43"/>
      <c r="PJL61" s="43"/>
      <c r="PJM61" s="43"/>
      <c r="PJN61" s="43"/>
      <c r="PJO61" s="43"/>
      <c r="PJP61" s="43"/>
      <c r="PJQ61" s="43"/>
      <c r="PJR61" s="43"/>
      <c r="PJS61" s="43"/>
      <c r="PJT61" s="43"/>
      <c r="PJU61" s="43"/>
      <c r="PJV61" s="43"/>
      <c r="PJW61" s="43"/>
      <c r="PJX61" s="43"/>
      <c r="PJY61" s="43"/>
      <c r="PJZ61" s="43"/>
      <c r="PKA61" s="43"/>
      <c r="PKB61" s="43"/>
      <c r="PKC61" s="43"/>
      <c r="PKD61" s="43"/>
      <c r="PKE61" s="43"/>
      <c r="PKF61" s="43"/>
      <c r="PKG61" s="43"/>
      <c r="PKH61" s="43"/>
      <c r="PKI61" s="43"/>
      <c r="PKJ61" s="43"/>
      <c r="PKK61" s="43"/>
      <c r="PKL61" s="43"/>
      <c r="PKM61" s="43"/>
      <c r="PKN61" s="43"/>
      <c r="PKO61" s="43"/>
      <c r="PKP61" s="43"/>
      <c r="PKQ61" s="43"/>
      <c r="PKR61" s="43"/>
      <c r="PKS61" s="43"/>
      <c r="PKT61" s="43"/>
      <c r="PKU61" s="43"/>
      <c r="PKV61" s="43"/>
      <c r="PKW61" s="43"/>
      <c r="PKX61" s="43"/>
      <c r="PKY61" s="43"/>
      <c r="PKZ61" s="43"/>
      <c r="PLA61" s="43"/>
      <c r="PLB61" s="43"/>
      <c r="PLC61" s="43"/>
      <c r="PLD61" s="43"/>
      <c r="PLE61" s="43"/>
      <c r="PLF61" s="43"/>
      <c r="PLG61" s="43"/>
      <c r="PLH61" s="43"/>
      <c r="PLI61" s="43"/>
      <c r="PLJ61" s="43"/>
      <c r="PLK61" s="43"/>
      <c r="PLL61" s="43"/>
      <c r="PLM61" s="43"/>
      <c r="PLN61" s="43"/>
      <c r="PLO61" s="43"/>
      <c r="PLP61" s="43"/>
      <c r="PLQ61" s="43"/>
      <c r="PLR61" s="43"/>
      <c r="PLS61" s="43"/>
      <c r="PLT61" s="43"/>
      <c r="PLU61" s="43"/>
      <c r="PLV61" s="43"/>
      <c r="PLW61" s="43"/>
      <c r="PLX61" s="43"/>
      <c r="PLY61" s="43"/>
      <c r="PLZ61" s="43"/>
      <c r="PMA61" s="43"/>
      <c r="PMB61" s="43"/>
      <c r="PMC61" s="43"/>
      <c r="PMD61" s="43"/>
      <c r="PME61" s="43"/>
      <c r="PMF61" s="43"/>
      <c r="PMG61" s="43"/>
      <c r="PMH61" s="43"/>
      <c r="PMI61" s="43"/>
      <c r="PMJ61" s="43"/>
      <c r="PMK61" s="43"/>
      <c r="PML61" s="43"/>
      <c r="PMM61" s="43"/>
      <c r="PMN61" s="43"/>
      <c r="PMO61" s="43"/>
      <c r="PMP61" s="43"/>
      <c r="PMQ61" s="43"/>
      <c r="PMR61" s="43"/>
      <c r="PMS61" s="43"/>
      <c r="PMT61" s="43"/>
      <c r="PMU61" s="43"/>
      <c r="PMV61" s="43"/>
      <c r="PMW61" s="43"/>
      <c r="PMX61" s="43"/>
      <c r="PMY61" s="43"/>
      <c r="PMZ61" s="43"/>
      <c r="PNA61" s="43"/>
      <c r="PNB61" s="43"/>
      <c r="PNC61" s="43"/>
      <c r="PND61" s="43"/>
      <c r="PNE61" s="43"/>
      <c r="PNF61" s="43"/>
      <c r="PNG61" s="43"/>
      <c r="PNH61" s="43"/>
      <c r="PNI61" s="43"/>
      <c r="PNJ61" s="43"/>
      <c r="PNK61" s="43"/>
      <c r="PNL61" s="43"/>
      <c r="PNM61" s="43"/>
      <c r="PNN61" s="43"/>
      <c r="PNO61" s="43"/>
      <c r="PNP61" s="43"/>
      <c r="PNQ61" s="43"/>
      <c r="PNR61" s="43"/>
      <c r="PNS61" s="43"/>
      <c r="PNT61" s="43"/>
      <c r="PNU61" s="43"/>
      <c r="PNV61" s="43"/>
      <c r="PNW61" s="43"/>
      <c r="PNX61" s="43"/>
      <c r="PNY61" s="43"/>
      <c r="PNZ61" s="43"/>
      <c r="POA61" s="43"/>
      <c r="POB61" s="43"/>
      <c r="POC61" s="43"/>
      <c r="POD61" s="43"/>
      <c r="POE61" s="43"/>
      <c r="POF61" s="43"/>
      <c r="POG61" s="43"/>
      <c r="POH61" s="43"/>
      <c r="POI61" s="43"/>
      <c r="POJ61" s="43"/>
      <c r="POK61" s="43"/>
      <c r="POL61" s="43"/>
      <c r="POM61" s="43"/>
      <c r="PON61" s="43"/>
      <c r="POO61" s="43"/>
      <c r="POP61" s="43"/>
      <c r="POQ61" s="43"/>
      <c r="POR61" s="43"/>
      <c r="POS61" s="43"/>
      <c r="POT61" s="43"/>
      <c r="POU61" s="43"/>
      <c r="POV61" s="43"/>
      <c r="POW61" s="43"/>
      <c r="POX61" s="43"/>
      <c r="POY61" s="43"/>
      <c r="POZ61" s="43"/>
      <c r="PPA61" s="43"/>
      <c r="PPB61" s="43"/>
      <c r="PPC61" s="43"/>
      <c r="PPD61" s="43"/>
      <c r="PPE61" s="43"/>
      <c r="PPF61" s="43"/>
      <c r="PPG61" s="43"/>
      <c r="PPH61" s="43"/>
      <c r="PPI61" s="43"/>
      <c r="PPJ61" s="43"/>
      <c r="PPK61" s="43"/>
      <c r="PPL61" s="43"/>
      <c r="PPM61" s="43"/>
      <c r="PPN61" s="43"/>
      <c r="PPO61" s="43"/>
      <c r="PPP61" s="43"/>
      <c r="PPQ61" s="43"/>
      <c r="PPR61" s="43"/>
      <c r="PPS61" s="43"/>
      <c r="PPT61" s="43"/>
      <c r="PPU61" s="43"/>
      <c r="PPV61" s="43"/>
      <c r="PPW61" s="43"/>
      <c r="PPX61" s="43"/>
      <c r="PPY61" s="43"/>
      <c r="PPZ61" s="43"/>
      <c r="PQA61" s="43"/>
      <c r="PQB61" s="43"/>
      <c r="PQC61" s="43"/>
      <c r="PQD61" s="43"/>
      <c r="PQE61" s="43"/>
      <c r="PQF61" s="43"/>
      <c r="PQG61" s="43"/>
      <c r="PQH61" s="43"/>
      <c r="PQI61" s="43"/>
      <c r="PQJ61" s="43"/>
      <c r="PQK61" s="43"/>
      <c r="PQL61" s="43"/>
      <c r="PQM61" s="43"/>
      <c r="PQN61" s="43"/>
      <c r="PQO61" s="43"/>
      <c r="PQP61" s="43"/>
      <c r="PQQ61" s="43"/>
      <c r="PQR61" s="43"/>
      <c r="PQS61" s="43"/>
      <c r="PQT61" s="43"/>
      <c r="PQU61" s="43"/>
      <c r="PQV61" s="43"/>
      <c r="PQW61" s="43"/>
      <c r="PQX61" s="43"/>
      <c r="PQY61" s="43"/>
      <c r="PQZ61" s="43"/>
      <c r="PRA61" s="43"/>
      <c r="PRB61" s="43"/>
      <c r="PRC61" s="43"/>
      <c r="PRD61" s="43"/>
      <c r="PRE61" s="43"/>
      <c r="PRF61" s="43"/>
      <c r="PRG61" s="43"/>
      <c r="PRH61" s="43"/>
      <c r="PRI61" s="43"/>
      <c r="PRJ61" s="43"/>
      <c r="PRK61" s="43"/>
      <c r="PRL61" s="43"/>
      <c r="PRM61" s="43"/>
      <c r="PRN61" s="43"/>
      <c r="PRO61" s="43"/>
      <c r="PRP61" s="43"/>
      <c r="PRQ61" s="43"/>
      <c r="PRR61" s="43"/>
      <c r="PRS61" s="43"/>
      <c r="PRT61" s="43"/>
      <c r="PRU61" s="43"/>
      <c r="PRV61" s="43"/>
      <c r="PRW61" s="43"/>
      <c r="PRX61" s="43"/>
      <c r="PRY61" s="43"/>
      <c r="PRZ61" s="43"/>
      <c r="PSA61" s="43"/>
      <c r="PSB61" s="43"/>
      <c r="PSC61" s="43"/>
      <c r="PSD61" s="43"/>
      <c r="PSE61" s="43"/>
      <c r="PSF61" s="43"/>
      <c r="PSG61" s="43"/>
      <c r="PSH61" s="43"/>
      <c r="PSI61" s="43"/>
      <c r="PSJ61" s="43"/>
      <c r="PSK61" s="43"/>
      <c r="PSL61" s="43"/>
      <c r="PSM61" s="43"/>
      <c r="PSN61" s="43"/>
      <c r="PSO61" s="43"/>
      <c r="PSP61" s="43"/>
      <c r="PSQ61" s="43"/>
      <c r="PSR61" s="43"/>
      <c r="PSS61" s="43"/>
      <c r="PST61" s="43"/>
      <c r="PSU61" s="43"/>
      <c r="PSV61" s="43"/>
      <c r="PSW61" s="43"/>
      <c r="PSX61" s="43"/>
      <c r="PSY61" s="43"/>
      <c r="PSZ61" s="43"/>
      <c r="PTA61" s="43"/>
      <c r="PTB61" s="43"/>
      <c r="PTC61" s="43"/>
      <c r="PTD61" s="43"/>
      <c r="PTE61" s="43"/>
      <c r="PTF61" s="43"/>
      <c r="PTG61" s="43"/>
      <c r="PTH61" s="43"/>
      <c r="PTI61" s="43"/>
      <c r="PTJ61" s="43"/>
      <c r="PTK61" s="43"/>
      <c r="PTL61" s="43"/>
      <c r="PTM61" s="43"/>
      <c r="PTN61" s="43"/>
      <c r="PTO61" s="43"/>
      <c r="PTP61" s="43"/>
      <c r="PTQ61" s="43"/>
      <c r="PTR61" s="43"/>
      <c r="PTS61" s="43"/>
      <c r="PTT61" s="43"/>
      <c r="PTU61" s="43"/>
      <c r="PTV61" s="43"/>
      <c r="PTW61" s="43"/>
      <c r="PTX61" s="43"/>
      <c r="PTY61" s="43"/>
      <c r="PTZ61" s="43"/>
      <c r="PUA61" s="43"/>
      <c r="PUB61" s="43"/>
      <c r="PUC61" s="43"/>
      <c r="PUD61" s="43"/>
      <c r="PUE61" s="43"/>
      <c r="PUF61" s="43"/>
      <c r="PUG61" s="43"/>
      <c r="PUH61" s="43"/>
      <c r="PUI61" s="43"/>
      <c r="PUJ61" s="43"/>
      <c r="PUK61" s="43"/>
      <c r="PUL61" s="43"/>
      <c r="PUM61" s="43"/>
      <c r="PUN61" s="43"/>
      <c r="PUO61" s="43"/>
      <c r="PUP61" s="43"/>
      <c r="PUQ61" s="43"/>
      <c r="PUR61" s="43"/>
      <c r="PUS61" s="43"/>
      <c r="PUT61" s="43"/>
      <c r="PUU61" s="43"/>
      <c r="PUV61" s="43"/>
      <c r="PUW61" s="43"/>
      <c r="PUX61" s="43"/>
      <c r="PUY61" s="43"/>
      <c r="PUZ61" s="43"/>
      <c r="PVA61" s="43"/>
      <c r="PVB61" s="43"/>
      <c r="PVC61" s="43"/>
      <c r="PVD61" s="43"/>
      <c r="PVE61" s="43"/>
      <c r="PVF61" s="43"/>
      <c r="PVG61" s="43"/>
      <c r="PVH61" s="43"/>
      <c r="PVI61" s="43"/>
      <c r="PVJ61" s="43"/>
      <c r="PVK61" s="43"/>
      <c r="PVL61" s="43"/>
      <c r="PVM61" s="43"/>
      <c r="PVN61" s="43"/>
      <c r="PVO61" s="43"/>
      <c r="PVP61" s="43"/>
      <c r="PVQ61" s="43"/>
      <c r="PVR61" s="43"/>
      <c r="PVS61" s="43"/>
      <c r="PVT61" s="43"/>
      <c r="PVU61" s="43"/>
      <c r="PVV61" s="43"/>
      <c r="PVW61" s="43"/>
      <c r="PVX61" s="43"/>
      <c r="PVY61" s="43"/>
      <c r="PVZ61" s="43"/>
      <c r="PWA61" s="43"/>
      <c r="PWB61" s="43"/>
      <c r="PWC61" s="43"/>
      <c r="PWD61" s="43"/>
      <c r="PWE61" s="43"/>
      <c r="PWF61" s="43"/>
      <c r="PWG61" s="43"/>
      <c r="PWH61" s="43"/>
      <c r="PWI61" s="43"/>
      <c r="PWJ61" s="43"/>
      <c r="PWK61" s="43"/>
      <c r="PWL61" s="43"/>
      <c r="PWM61" s="43"/>
      <c r="PWN61" s="43"/>
      <c r="PWO61" s="43"/>
      <c r="PWP61" s="43"/>
      <c r="PWQ61" s="43"/>
      <c r="PWR61" s="43"/>
      <c r="PWS61" s="43"/>
      <c r="PWT61" s="43"/>
      <c r="PWU61" s="43"/>
      <c r="PWV61" s="43"/>
      <c r="PWW61" s="43"/>
      <c r="PWX61" s="43"/>
      <c r="PWY61" s="43"/>
      <c r="PWZ61" s="43"/>
      <c r="PXA61" s="43"/>
      <c r="PXB61" s="43"/>
      <c r="PXC61" s="43"/>
      <c r="PXD61" s="43"/>
      <c r="PXE61" s="43"/>
      <c r="PXF61" s="43"/>
      <c r="PXG61" s="43"/>
      <c r="PXH61" s="43"/>
      <c r="PXI61" s="43"/>
      <c r="PXJ61" s="43"/>
      <c r="PXK61" s="43"/>
      <c r="PXL61" s="43"/>
      <c r="PXM61" s="43"/>
      <c r="PXN61" s="43"/>
      <c r="PXO61" s="43"/>
      <c r="PXP61" s="43"/>
      <c r="PXQ61" s="43"/>
      <c r="PXR61" s="43"/>
      <c r="PXS61" s="43"/>
      <c r="PXT61" s="43"/>
      <c r="PXU61" s="43"/>
      <c r="PXV61" s="43"/>
      <c r="PXW61" s="43"/>
      <c r="PXX61" s="43"/>
      <c r="PXY61" s="43"/>
      <c r="PXZ61" s="43"/>
      <c r="PYA61" s="43"/>
      <c r="PYB61" s="43"/>
      <c r="PYC61" s="43"/>
      <c r="PYD61" s="43"/>
      <c r="PYE61" s="43"/>
      <c r="PYF61" s="43"/>
      <c r="PYG61" s="43"/>
      <c r="PYH61" s="43"/>
      <c r="PYI61" s="43"/>
      <c r="PYJ61" s="43"/>
      <c r="PYK61" s="43"/>
      <c r="PYL61" s="43"/>
      <c r="PYM61" s="43"/>
      <c r="PYN61" s="43"/>
      <c r="PYO61" s="43"/>
      <c r="PYP61" s="43"/>
      <c r="PYQ61" s="43"/>
      <c r="PYR61" s="43"/>
      <c r="PYS61" s="43"/>
      <c r="PYT61" s="43"/>
      <c r="PYU61" s="43"/>
      <c r="PYV61" s="43"/>
      <c r="PYW61" s="43"/>
      <c r="PYX61" s="43"/>
      <c r="PYY61" s="43"/>
      <c r="PYZ61" s="43"/>
      <c r="PZA61" s="43"/>
      <c r="PZB61" s="43"/>
      <c r="PZC61" s="43"/>
      <c r="PZD61" s="43"/>
      <c r="PZE61" s="43"/>
      <c r="PZF61" s="43"/>
      <c r="PZG61" s="43"/>
      <c r="PZH61" s="43"/>
      <c r="PZI61" s="43"/>
      <c r="PZJ61" s="43"/>
      <c r="PZK61" s="43"/>
      <c r="PZL61" s="43"/>
      <c r="PZM61" s="43"/>
      <c r="PZN61" s="43"/>
      <c r="PZO61" s="43"/>
      <c r="PZP61" s="43"/>
      <c r="PZQ61" s="43"/>
      <c r="PZR61" s="43"/>
      <c r="PZS61" s="43"/>
      <c r="PZT61" s="43"/>
      <c r="PZU61" s="43"/>
      <c r="PZV61" s="43"/>
      <c r="PZW61" s="43"/>
      <c r="PZX61" s="43"/>
      <c r="PZY61" s="43"/>
      <c r="PZZ61" s="43"/>
      <c r="QAA61" s="43"/>
      <c r="QAB61" s="43"/>
      <c r="QAC61" s="43"/>
      <c r="QAD61" s="43"/>
      <c r="QAE61" s="43"/>
      <c r="QAF61" s="43"/>
      <c r="QAG61" s="43"/>
      <c r="QAH61" s="43"/>
      <c r="QAI61" s="43"/>
      <c r="QAJ61" s="43"/>
      <c r="QAK61" s="43"/>
      <c r="QAL61" s="43"/>
      <c r="QAM61" s="43"/>
      <c r="QAN61" s="43"/>
      <c r="QAO61" s="43"/>
      <c r="QAP61" s="43"/>
      <c r="QAQ61" s="43"/>
      <c r="QAR61" s="43"/>
      <c r="QAS61" s="43"/>
      <c r="QAT61" s="43"/>
      <c r="QAU61" s="43"/>
      <c r="QAV61" s="43"/>
      <c r="QAW61" s="43"/>
      <c r="QAX61" s="43"/>
      <c r="QAY61" s="43"/>
      <c r="QAZ61" s="43"/>
      <c r="QBA61" s="43"/>
      <c r="QBB61" s="43"/>
      <c r="QBC61" s="43"/>
      <c r="QBD61" s="43"/>
      <c r="QBE61" s="43"/>
      <c r="QBF61" s="43"/>
      <c r="QBG61" s="43"/>
      <c r="QBH61" s="43"/>
      <c r="QBI61" s="43"/>
      <c r="QBJ61" s="43"/>
      <c r="QBK61" s="43"/>
      <c r="QBL61" s="43"/>
      <c r="QBM61" s="43"/>
      <c r="QBN61" s="43"/>
      <c r="QBO61" s="43"/>
      <c r="QBP61" s="43"/>
      <c r="QBQ61" s="43"/>
      <c r="QBR61" s="43"/>
      <c r="QBS61" s="43"/>
      <c r="QBT61" s="43"/>
      <c r="QBU61" s="43"/>
      <c r="QBV61" s="43"/>
      <c r="QBW61" s="43"/>
      <c r="QBX61" s="43"/>
      <c r="QBY61" s="43"/>
      <c r="QBZ61" s="43"/>
      <c r="QCA61" s="43"/>
      <c r="QCB61" s="43"/>
      <c r="QCC61" s="43"/>
      <c r="QCD61" s="43"/>
      <c r="QCE61" s="43"/>
      <c r="QCF61" s="43"/>
      <c r="QCG61" s="43"/>
      <c r="QCH61" s="43"/>
      <c r="QCI61" s="43"/>
      <c r="QCJ61" s="43"/>
      <c r="QCK61" s="43"/>
      <c r="QCL61" s="43"/>
      <c r="QCM61" s="43"/>
      <c r="QCN61" s="43"/>
      <c r="QCO61" s="43"/>
      <c r="QCP61" s="43"/>
      <c r="QCQ61" s="43"/>
      <c r="QCR61" s="43"/>
      <c r="QCS61" s="43"/>
      <c r="QCT61" s="43"/>
      <c r="QCU61" s="43"/>
      <c r="QCV61" s="43"/>
      <c r="QCW61" s="43"/>
      <c r="QCX61" s="43"/>
      <c r="QCY61" s="43"/>
      <c r="QCZ61" s="43"/>
      <c r="QDA61" s="43"/>
      <c r="QDB61" s="43"/>
      <c r="QDC61" s="43"/>
      <c r="QDD61" s="43"/>
      <c r="QDE61" s="43"/>
      <c r="QDF61" s="43"/>
      <c r="QDG61" s="43"/>
      <c r="QDH61" s="43"/>
      <c r="QDI61" s="43"/>
      <c r="QDJ61" s="43"/>
      <c r="QDK61" s="43"/>
      <c r="QDL61" s="43"/>
      <c r="QDM61" s="43"/>
      <c r="QDN61" s="43"/>
      <c r="QDO61" s="43"/>
      <c r="QDP61" s="43"/>
      <c r="QDQ61" s="43"/>
      <c r="QDR61" s="43"/>
      <c r="QDS61" s="43"/>
      <c r="QDT61" s="43"/>
      <c r="QDU61" s="43"/>
      <c r="QDV61" s="43"/>
      <c r="QDW61" s="43"/>
      <c r="QDX61" s="43"/>
      <c r="QDY61" s="43"/>
      <c r="QDZ61" s="43"/>
      <c r="QEA61" s="43"/>
      <c r="QEB61" s="43"/>
      <c r="QEC61" s="43"/>
      <c r="QED61" s="43"/>
      <c r="QEE61" s="43"/>
      <c r="QEF61" s="43"/>
      <c r="QEG61" s="43"/>
      <c r="QEH61" s="43"/>
      <c r="QEI61" s="43"/>
      <c r="QEJ61" s="43"/>
      <c r="QEK61" s="43"/>
      <c r="QEL61" s="43"/>
      <c r="QEM61" s="43"/>
      <c r="QEN61" s="43"/>
      <c r="QEO61" s="43"/>
      <c r="QEP61" s="43"/>
      <c r="QEQ61" s="43"/>
      <c r="QER61" s="43"/>
      <c r="QES61" s="43"/>
      <c r="QET61" s="43"/>
      <c r="QEU61" s="43"/>
      <c r="QEV61" s="43"/>
      <c r="QEW61" s="43"/>
      <c r="QEX61" s="43"/>
      <c r="QEY61" s="43"/>
      <c r="QEZ61" s="43"/>
      <c r="QFA61" s="43"/>
      <c r="QFB61" s="43"/>
      <c r="QFC61" s="43"/>
      <c r="QFD61" s="43"/>
      <c r="QFE61" s="43"/>
      <c r="QFF61" s="43"/>
      <c r="QFG61" s="43"/>
      <c r="QFH61" s="43"/>
      <c r="QFI61" s="43"/>
      <c r="QFJ61" s="43"/>
      <c r="QFK61" s="43"/>
      <c r="QFL61" s="43"/>
      <c r="QFM61" s="43"/>
      <c r="QFN61" s="43"/>
      <c r="QFO61" s="43"/>
      <c r="QFP61" s="43"/>
      <c r="QFQ61" s="43"/>
      <c r="QFR61" s="43"/>
      <c r="QFS61" s="43"/>
      <c r="QFT61" s="43"/>
      <c r="QFU61" s="43"/>
      <c r="QFV61" s="43"/>
      <c r="QFW61" s="43"/>
      <c r="QFX61" s="43"/>
      <c r="QFY61" s="43"/>
      <c r="QFZ61" s="43"/>
      <c r="QGA61" s="43"/>
      <c r="QGB61" s="43"/>
      <c r="QGC61" s="43"/>
      <c r="QGD61" s="43"/>
      <c r="QGE61" s="43"/>
      <c r="QGF61" s="43"/>
      <c r="QGG61" s="43"/>
      <c r="QGH61" s="43"/>
      <c r="QGI61" s="43"/>
      <c r="QGJ61" s="43"/>
      <c r="QGK61" s="43"/>
      <c r="QGL61" s="43"/>
      <c r="QGM61" s="43"/>
      <c r="QGN61" s="43"/>
      <c r="QGO61" s="43"/>
      <c r="QGP61" s="43"/>
      <c r="QGQ61" s="43"/>
      <c r="QGR61" s="43"/>
      <c r="QGS61" s="43"/>
      <c r="QGT61" s="43"/>
      <c r="QGU61" s="43"/>
      <c r="QGV61" s="43"/>
      <c r="QGW61" s="43"/>
      <c r="QGX61" s="43"/>
      <c r="QGY61" s="43"/>
      <c r="QGZ61" s="43"/>
      <c r="QHA61" s="43"/>
      <c r="QHB61" s="43"/>
      <c r="QHC61" s="43"/>
      <c r="QHD61" s="43"/>
      <c r="QHE61" s="43"/>
      <c r="QHF61" s="43"/>
      <c r="QHG61" s="43"/>
      <c r="QHH61" s="43"/>
      <c r="QHI61" s="43"/>
      <c r="QHJ61" s="43"/>
      <c r="QHK61" s="43"/>
      <c r="QHL61" s="43"/>
      <c r="QHM61" s="43"/>
      <c r="QHN61" s="43"/>
      <c r="QHO61" s="43"/>
      <c r="QHP61" s="43"/>
      <c r="QHQ61" s="43"/>
      <c r="QHR61" s="43"/>
      <c r="QHS61" s="43"/>
      <c r="QHT61" s="43"/>
      <c r="QHU61" s="43"/>
      <c r="QHV61" s="43"/>
      <c r="QHW61" s="43"/>
      <c r="QHX61" s="43"/>
      <c r="QHY61" s="43"/>
      <c r="QHZ61" s="43"/>
      <c r="QIA61" s="43"/>
      <c r="QIB61" s="43"/>
      <c r="QIC61" s="43"/>
      <c r="QID61" s="43"/>
      <c r="QIE61" s="43"/>
      <c r="QIF61" s="43"/>
      <c r="QIG61" s="43"/>
      <c r="QIH61" s="43"/>
      <c r="QII61" s="43"/>
      <c r="QIJ61" s="43"/>
      <c r="QIK61" s="43"/>
      <c r="QIL61" s="43"/>
      <c r="QIM61" s="43"/>
      <c r="QIN61" s="43"/>
      <c r="QIO61" s="43"/>
      <c r="QIP61" s="43"/>
      <c r="QIQ61" s="43"/>
      <c r="QIR61" s="43"/>
      <c r="QIS61" s="43"/>
      <c r="QIT61" s="43"/>
      <c r="QIU61" s="43"/>
      <c r="QIV61" s="43"/>
      <c r="QIW61" s="43"/>
      <c r="QIX61" s="43"/>
      <c r="QIY61" s="43"/>
      <c r="QIZ61" s="43"/>
      <c r="QJA61" s="43"/>
      <c r="QJB61" s="43"/>
      <c r="QJC61" s="43"/>
      <c r="QJD61" s="43"/>
      <c r="QJE61" s="43"/>
      <c r="QJF61" s="43"/>
      <c r="QJG61" s="43"/>
      <c r="QJH61" s="43"/>
      <c r="QJI61" s="43"/>
      <c r="QJJ61" s="43"/>
      <c r="QJK61" s="43"/>
      <c r="QJL61" s="43"/>
      <c r="QJM61" s="43"/>
      <c r="QJN61" s="43"/>
      <c r="QJO61" s="43"/>
      <c r="QJP61" s="43"/>
      <c r="QJQ61" s="43"/>
      <c r="QJR61" s="43"/>
      <c r="QJS61" s="43"/>
      <c r="QJT61" s="43"/>
      <c r="QJU61" s="43"/>
      <c r="QJV61" s="43"/>
      <c r="QJW61" s="43"/>
      <c r="QJX61" s="43"/>
      <c r="QJY61" s="43"/>
      <c r="QJZ61" s="43"/>
      <c r="QKA61" s="43"/>
      <c r="QKB61" s="43"/>
      <c r="QKC61" s="43"/>
      <c r="QKD61" s="43"/>
      <c r="QKE61" s="43"/>
      <c r="QKF61" s="43"/>
      <c r="QKG61" s="43"/>
      <c r="QKH61" s="43"/>
      <c r="QKI61" s="43"/>
      <c r="QKJ61" s="43"/>
      <c r="QKK61" s="43"/>
      <c r="QKL61" s="43"/>
      <c r="QKM61" s="43"/>
      <c r="QKN61" s="43"/>
      <c r="QKO61" s="43"/>
      <c r="QKP61" s="43"/>
      <c r="QKQ61" s="43"/>
      <c r="QKR61" s="43"/>
      <c r="QKS61" s="43"/>
      <c r="QKT61" s="43"/>
      <c r="QKU61" s="43"/>
      <c r="QKV61" s="43"/>
      <c r="QKW61" s="43"/>
      <c r="QKX61" s="43"/>
      <c r="QKY61" s="43"/>
      <c r="QKZ61" s="43"/>
      <c r="QLA61" s="43"/>
      <c r="QLB61" s="43"/>
      <c r="QLC61" s="43"/>
      <c r="QLD61" s="43"/>
      <c r="QLE61" s="43"/>
      <c r="QLF61" s="43"/>
      <c r="QLG61" s="43"/>
      <c r="QLH61" s="43"/>
      <c r="QLI61" s="43"/>
      <c r="QLJ61" s="43"/>
      <c r="QLK61" s="43"/>
      <c r="QLL61" s="43"/>
      <c r="QLM61" s="43"/>
      <c r="QLN61" s="43"/>
      <c r="QLO61" s="43"/>
      <c r="QLP61" s="43"/>
      <c r="QLQ61" s="43"/>
      <c r="QLR61" s="43"/>
      <c r="QLS61" s="43"/>
      <c r="QLT61" s="43"/>
      <c r="QLU61" s="43"/>
      <c r="QLV61" s="43"/>
      <c r="QLW61" s="43"/>
      <c r="QLX61" s="43"/>
      <c r="QLY61" s="43"/>
      <c r="QLZ61" s="43"/>
      <c r="QMA61" s="43"/>
      <c r="QMB61" s="43"/>
      <c r="QMC61" s="43"/>
      <c r="QMD61" s="43"/>
      <c r="QME61" s="43"/>
      <c r="QMF61" s="43"/>
      <c r="QMG61" s="43"/>
      <c r="QMH61" s="43"/>
      <c r="QMI61" s="43"/>
      <c r="QMJ61" s="43"/>
      <c r="QMK61" s="43"/>
      <c r="QML61" s="43"/>
      <c r="QMM61" s="43"/>
      <c r="QMN61" s="43"/>
      <c r="QMO61" s="43"/>
      <c r="QMP61" s="43"/>
      <c r="QMQ61" s="43"/>
      <c r="QMR61" s="43"/>
      <c r="QMS61" s="43"/>
      <c r="QMT61" s="43"/>
      <c r="QMU61" s="43"/>
      <c r="QMV61" s="43"/>
      <c r="QMW61" s="43"/>
      <c r="QMX61" s="43"/>
      <c r="QMY61" s="43"/>
      <c r="QMZ61" s="43"/>
      <c r="QNA61" s="43"/>
      <c r="QNB61" s="43"/>
      <c r="QNC61" s="43"/>
      <c r="QND61" s="43"/>
      <c r="QNE61" s="43"/>
      <c r="QNF61" s="43"/>
      <c r="QNG61" s="43"/>
      <c r="QNH61" s="43"/>
      <c r="QNI61" s="43"/>
      <c r="QNJ61" s="43"/>
      <c r="QNK61" s="43"/>
      <c r="QNL61" s="43"/>
      <c r="QNM61" s="43"/>
      <c r="QNN61" s="43"/>
      <c r="QNO61" s="43"/>
      <c r="QNP61" s="43"/>
      <c r="QNQ61" s="43"/>
      <c r="QNR61" s="43"/>
      <c r="QNS61" s="43"/>
      <c r="QNT61" s="43"/>
      <c r="QNU61" s="43"/>
      <c r="QNV61" s="43"/>
      <c r="QNW61" s="43"/>
      <c r="QNX61" s="43"/>
      <c r="QNY61" s="43"/>
      <c r="QNZ61" s="43"/>
      <c r="QOA61" s="43"/>
      <c r="QOB61" s="43"/>
      <c r="QOC61" s="43"/>
      <c r="QOD61" s="43"/>
      <c r="QOE61" s="43"/>
      <c r="QOF61" s="43"/>
      <c r="QOG61" s="43"/>
      <c r="QOH61" s="43"/>
      <c r="QOI61" s="43"/>
      <c r="QOJ61" s="43"/>
      <c r="QOK61" s="43"/>
      <c r="QOL61" s="43"/>
      <c r="QOM61" s="43"/>
      <c r="QON61" s="43"/>
      <c r="QOO61" s="43"/>
      <c r="QOP61" s="43"/>
      <c r="QOQ61" s="43"/>
      <c r="QOR61" s="43"/>
      <c r="QOS61" s="43"/>
      <c r="QOT61" s="43"/>
      <c r="QOU61" s="43"/>
      <c r="QOV61" s="43"/>
      <c r="QOW61" s="43"/>
      <c r="QOX61" s="43"/>
      <c r="QOY61" s="43"/>
      <c r="QOZ61" s="43"/>
      <c r="QPA61" s="43"/>
      <c r="QPB61" s="43"/>
      <c r="QPC61" s="43"/>
      <c r="QPD61" s="43"/>
      <c r="QPE61" s="43"/>
      <c r="QPF61" s="43"/>
      <c r="QPG61" s="43"/>
      <c r="QPH61" s="43"/>
      <c r="QPI61" s="43"/>
      <c r="QPJ61" s="43"/>
      <c r="QPK61" s="43"/>
      <c r="QPL61" s="43"/>
      <c r="QPM61" s="43"/>
      <c r="QPN61" s="43"/>
      <c r="QPO61" s="43"/>
      <c r="QPP61" s="43"/>
      <c r="QPQ61" s="43"/>
      <c r="QPR61" s="43"/>
      <c r="QPS61" s="43"/>
      <c r="QPT61" s="43"/>
      <c r="QPU61" s="43"/>
      <c r="QPV61" s="43"/>
      <c r="QPW61" s="43"/>
      <c r="QPX61" s="43"/>
      <c r="QPY61" s="43"/>
      <c r="QPZ61" s="43"/>
      <c r="QQA61" s="43"/>
      <c r="QQB61" s="43"/>
      <c r="QQC61" s="43"/>
      <c r="QQD61" s="43"/>
      <c r="QQE61" s="43"/>
      <c r="QQF61" s="43"/>
      <c r="QQG61" s="43"/>
      <c r="QQH61" s="43"/>
      <c r="QQI61" s="43"/>
      <c r="QQJ61" s="43"/>
      <c r="QQK61" s="43"/>
      <c r="QQL61" s="43"/>
      <c r="QQM61" s="43"/>
      <c r="QQN61" s="43"/>
      <c r="QQO61" s="43"/>
      <c r="QQP61" s="43"/>
      <c r="QQQ61" s="43"/>
      <c r="QQR61" s="43"/>
      <c r="QQS61" s="43"/>
      <c r="QQT61" s="43"/>
      <c r="QQU61" s="43"/>
      <c r="QQV61" s="43"/>
      <c r="QQW61" s="43"/>
      <c r="QQX61" s="43"/>
      <c r="QQY61" s="43"/>
      <c r="QQZ61" s="43"/>
      <c r="QRA61" s="43"/>
      <c r="QRB61" s="43"/>
      <c r="QRC61" s="43"/>
      <c r="QRD61" s="43"/>
      <c r="QRE61" s="43"/>
      <c r="QRF61" s="43"/>
      <c r="QRG61" s="43"/>
      <c r="QRH61" s="43"/>
      <c r="QRI61" s="43"/>
      <c r="QRJ61" s="43"/>
      <c r="QRK61" s="43"/>
      <c r="QRL61" s="43"/>
      <c r="QRM61" s="43"/>
      <c r="QRN61" s="43"/>
      <c r="QRO61" s="43"/>
      <c r="QRP61" s="43"/>
      <c r="QRQ61" s="43"/>
      <c r="QRR61" s="43"/>
      <c r="QRS61" s="43"/>
      <c r="QRT61" s="43"/>
      <c r="QRU61" s="43"/>
      <c r="QRV61" s="43"/>
      <c r="QRW61" s="43"/>
      <c r="QRX61" s="43"/>
      <c r="QRY61" s="43"/>
      <c r="QRZ61" s="43"/>
      <c r="QSA61" s="43"/>
      <c r="QSB61" s="43"/>
      <c r="QSC61" s="43"/>
      <c r="QSD61" s="43"/>
      <c r="QSE61" s="43"/>
      <c r="QSF61" s="43"/>
      <c r="QSG61" s="43"/>
      <c r="QSH61" s="43"/>
      <c r="QSI61" s="43"/>
      <c r="QSJ61" s="43"/>
      <c r="QSK61" s="43"/>
      <c r="QSL61" s="43"/>
      <c r="QSM61" s="43"/>
      <c r="QSN61" s="43"/>
      <c r="QSO61" s="43"/>
      <c r="QSP61" s="43"/>
      <c r="QSQ61" s="43"/>
      <c r="QSR61" s="43"/>
      <c r="QSS61" s="43"/>
      <c r="QST61" s="43"/>
      <c r="QSU61" s="43"/>
      <c r="QSV61" s="43"/>
      <c r="QSW61" s="43"/>
      <c r="QSX61" s="43"/>
      <c r="QSY61" s="43"/>
      <c r="QSZ61" s="43"/>
      <c r="QTA61" s="43"/>
      <c r="QTB61" s="43"/>
      <c r="QTC61" s="43"/>
      <c r="QTD61" s="43"/>
      <c r="QTE61" s="43"/>
      <c r="QTF61" s="43"/>
      <c r="QTG61" s="43"/>
      <c r="QTH61" s="43"/>
      <c r="QTI61" s="43"/>
      <c r="QTJ61" s="43"/>
      <c r="QTK61" s="43"/>
      <c r="QTL61" s="43"/>
      <c r="QTM61" s="43"/>
      <c r="QTN61" s="43"/>
      <c r="QTO61" s="43"/>
      <c r="QTP61" s="43"/>
      <c r="QTQ61" s="43"/>
      <c r="QTR61" s="43"/>
      <c r="QTS61" s="43"/>
      <c r="QTT61" s="43"/>
      <c r="QTU61" s="43"/>
      <c r="QTV61" s="43"/>
      <c r="QTW61" s="43"/>
      <c r="QTX61" s="43"/>
      <c r="QTY61" s="43"/>
      <c r="QTZ61" s="43"/>
      <c r="QUA61" s="43"/>
      <c r="QUB61" s="43"/>
      <c r="QUC61" s="43"/>
      <c r="QUD61" s="43"/>
      <c r="QUE61" s="43"/>
      <c r="QUF61" s="43"/>
      <c r="QUG61" s="43"/>
      <c r="QUH61" s="43"/>
      <c r="QUI61" s="43"/>
      <c r="QUJ61" s="43"/>
      <c r="QUK61" s="43"/>
      <c r="QUL61" s="43"/>
      <c r="QUM61" s="43"/>
      <c r="QUN61" s="43"/>
      <c r="QUO61" s="43"/>
      <c r="QUP61" s="43"/>
      <c r="QUQ61" s="43"/>
      <c r="QUR61" s="43"/>
      <c r="QUS61" s="43"/>
      <c r="QUT61" s="43"/>
      <c r="QUU61" s="43"/>
      <c r="QUV61" s="43"/>
      <c r="QUW61" s="43"/>
      <c r="QUX61" s="43"/>
      <c r="QUY61" s="43"/>
      <c r="QUZ61" s="43"/>
      <c r="QVA61" s="43"/>
      <c r="QVB61" s="43"/>
      <c r="QVC61" s="43"/>
      <c r="QVD61" s="43"/>
      <c r="QVE61" s="43"/>
      <c r="QVF61" s="43"/>
      <c r="QVG61" s="43"/>
      <c r="QVH61" s="43"/>
      <c r="QVI61" s="43"/>
      <c r="QVJ61" s="43"/>
      <c r="QVK61" s="43"/>
      <c r="QVL61" s="43"/>
      <c r="QVM61" s="43"/>
      <c r="QVN61" s="43"/>
      <c r="QVO61" s="43"/>
      <c r="QVP61" s="43"/>
      <c r="QVQ61" s="43"/>
      <c r="QVR61" s="43"/>
      <c r="QVS61" s="43"/>
      <c r="QVT61" s="43"/>
      <c r="QVU61" s="43"/>
      <c r="QVV61" s="43"/>
      <c r="QVW61" s="43"/>
      <c r="QVX61" s="43"/>
      <c r="QVY61" s="43"/>
      <c r="QVZ61" s="43"/>
      <c r="QWA61" s="43"/>
      <c r="QWB61" s="43"/>
      <c r="QWC61" s="43"/>
      <c r="QWD61" s="43"/>
      <c r="QWE61" s="43"/>
      <c r="QWF61" s="43"/>
      <c r="QWG61" s="43"/>
      <c r="QWH61" s="43"/>
      <c r="QWI61" s="43"/>
      <c r="QWJ61" s="43"/>
      <c r="QWK61" s="43"/>
      <c r="QWL61" s="43"/>
      <c r="QWM61" s="43"/>
      <c r="QWN61" s="43"/>
      <c r="QWO61" s="43"/>
      <c r="QWP61" s="43"/>
      <c r="QWQ61" s="43"/>
      <c r="QWR61" s="43"/>
      <c r="QWS61" s="43"/>
      <c r="QWT61" s="43"/>
      <c r="QWU61" s="43"/>
      <c r="QWV61" s="43"/>
      <c r="QWW61" s="43"/>
      <c r="QWX61" s="43"/>
      <c r="QWY61" s="43"/>
      <c r="QWZ61" s="43"/>
      <c r="QXA61" s="43"/>
      <c r="QXB61" s="43"/>
      <c r="QXC61" s="43"/>
      <c r="QXD61" s="43"/>
      <c r="QXE61" s="43"/>
      <c r="QXF61" s="43"/>
      <c r="QXG61" s="43"/>
      <c r="QXH61" s="43"/>
      <c r="QXI61" s="43"/>
      <c r="QXJ61" s="43"/>
      <c r="QXK61" s="43"/>
      <c r="QXL61" s="43"/>
      <c r="QXM61" s="43"/>
      <c r="QXN61" s="43"/>
      <c r="QXO61" s="43"/>
      <c r="QXP61" s="43"/>
      <c r="QXQ61" s="43"/>
      <c r="QXR61" s="43"/>
      <c r="QXS61" s="43"/>
      <c r="QXT61" s="43"/>
      <c r="QXU61" s="43"/>
      <c r="QXV61" s="43"/>
      <c r="QXW61" s="43"/>
      <c r="QXX61" s="43"/>
      <c r="QXY61" s="43"/>
      <c r="QXZ61" s="43"/>
      <c r="QYA61" s="43"/>
      <c r="QYB61" s="43"/>
      <c r="QYC61" s="43"/>
      <c r="QYD61" s="43"/>
      <c r="QYE61" s="43"/>
      <c r="QYF61" s="43"/>
      <c r="QYG61" s="43"/>
      <c r="QYH61" s="43"/>
      <c r="QYI61" s="43"/>
      <c r="QYJ61" s="43"/>
      <c r="QYK61" s="43"/>
      <c r="QYL61" s="43"/>
      <c r="QYM61" s="43"/>
      <c r="QYN61" s="43"/>
      <c r="QYO61" s="43"/>
      <c r="QYP61" s="43"/>
      <c r="QYQ61" s="43"/>
      <c r="QYR61" s="43"/>
      <c r="QYS61" s="43"/>
      <c r="QYT61" s="43"/>
      <c r="QYU61" s="43"/>
      <c r="QYV61" s="43"/>
      <c r="QYW61" s="43"/>
      <c r="QYX61" s="43"/>
      <c r="QYY61" s="43"/>
      <c r="QYZ61" s="43"/>
      <c r="QZA61" s="43"/>
      <c r="QZB61" s="43"/>
      <c r="QZC61" s="43"/>
      <c r="QZD61" s="43"/>
      <c r="QZE61" s="43"/>
      <c r="QZF61" s="43"/>
      <c r="QZG61" s="43"/>
      <c r="QZH61" s="43"/>
      <c r="QZI61" s="43"/>
      <c r="QZJ61" s="43"/>
      <c r="QZK61" s="43"/>
      <c r="QZL61" s="43"/>
      <c r="QZM61" s="43"/>
      <c r="QZN61" s="43"/>
      <c r="QZO61" s="43"/>
      <c r="QZP61" s="43"/>
      <c r="QZQ61" s="43"/>
      <c r="QZR61" s="43"/>
      <c r="QZS61" s="43"/>
      <c r="QZT61" s="43"/>
      <c r="QZU61" s="43"/>
      <c r="QZV61" s="43"/>
      <c r="QZW61" s="43"/>
      <c r="QZX61" s="43"/>
      <c r="QZY61" s="43"/>
      <c r="QZZ61" s="43"/>
      <c r="RAA61" s="43"/>
      <c r="RAB61" s="43"/>
      <c r="RAC61" s="43"/>
      <c r="RAD61" s="43"/>
      <c r="RAE61" s="43"/>
      <c r="RAF61" s="43"/>
      <c r="RAG61" s="43"/>
      <c r="RAH61" s="43"/>
      <c r="RAI61" s="43"/>
      <c r="RAJ61" s="43"/>
      <c r="RAK61" s="43"/>
      <c r="RAL61" s="43"/>
      <c r="RAM61" s="43"/>
      <c r="RAN61" s="43"/>
      <c r="RAO61" s="43"/>
      <c r="RAP61" s="43"/>
      <c r="RAQ61" s="43"/>
      <c r="RAR61" s="43"/>
      <c r="RAS61" s="43"/>
      <c r="RAT61" s="43"/>
      <c r="RAU61" s="43"/>
      <c r="RAV61" s="43"/>
      <c r="RAW61" s="43"/>
      <c r="RAX61" s="43"/>
      <c r="RAY61" s="43"/>
      <c r="RAZ61" s="43"/>
      <c r="RBA61" s="43"/>
      <c r="RBB61" s="43"/>
      <c r="RBC61" s="43"/>
      <c r="RBD61" s="43"/>
      <c r="RBE61" s="43"/>
      <c r="RBF61" s="43"/>
      <c r="RBG61" s="43"/>
      <c r="RBH61" s="43"/>
      <c r="RBI61" s="43"/>
      <c r="RBJ61" s="43"/>
      <c r="RBK61" s="43"/>
      <c r="RBL61" s="43"/>
      <c r="RBM61" s="43"/>
      <c r="RBN61" s="43"/>
      <c r="RBO61" s="43"/>
      <c r="RBP61" s="43"/>
      <c r="RBQ61" s="43"/>
      <c r="RBR61" s="43"/>
      <c r="RBS61" s="43"/>
      <c r="RBT61" s="43"/>
      <c r="RBU61" s="43"/>
      <c r="RBV61" s="43"/>
      <c r="RBW61" s="43"/>
      <c r="RBX61" s="43"/>
      <c r="RBY61" s="43"/>
      <c r="RBZ61" s="43"/>
      <c r="RCA61" s="43"/>
      <c r="RCB61" s="43"/>
      <c r="RCC61" s="43"/>
      <c r="RCD61" s="43"/>
      <c r="RCE61" s="43"/>
      <c r="RCF61" s="43"/>
      <c r="RCG61" s="43"/>
      <c r="RCH61" s="43"/>
      <c r="RCI61" s="43"/>
      <c r="RCJ61" s="43"/>
      <c r="RCK61" s="43"/>
      <c r="RCL61" s="43"/>
      <c r="RCM61" s="43"/>
      <c r="RCN61" s="43"/>
      <c r="RCO61" s="43"/>
      <c r="RCP61" s="43"/>
      <c r="RCQ61" s="43"/>
      <c r="RCR61" s="43"/>
      <c r="RCS61" s="43"/>
      <c r="RCT61" s="43"/>
      <c r="RCU61" s="43"/>
      <c r="RCV61" s="43"/>
      <c r="RCW61" s="43"/>
      <c r="RCX61" s="43"/>
      <c r="RCY61" s="43"/>
      <c r="RCZ61" s="43"/>
      <c r="RDA61" s="43"/>
      <c r="RDB61" s="43"/>
      <c r="RDC61" s="43"/>
      <c r="RDD61" s="43"/>
      <c r="RDE61" s="43"/>
      <c r="RDF61" s="43"/>
      <c r="RDG61" s="43"/>
      <c r="RDH61" s="43"/>
      <c r="RDI61" s="43"/>
      <c r="RDJ61" s="43"/>
      <c r="RDK61" s="43"/>
      <c r="RDL61" s="43"/>
      <c r="RDM61" s="43"/>
      <c r="RDN61" s="43"/>
      <c r="RDO61" s="43"/>
      <c r="RDP61" s="43"/>
      <c r="RDQ61" s="43"/>
      <c r="RDR61" s="43"/>
      <c r="RDS61" s="43"/>
      <c r="RDT61" s="43"/>
      <c r="RDU61" s="43"/>
      <c r="RDV61" s="43"/>
      <c r="RDW61" s="43"/>
      <c r="RDX61" s="43"/>
      <c r="RDY61" s="43"/>
      <c r="RDZ61" s="43"/>
      <c r="REA61" s="43"/>
      <c r="REB61" s="43"/>
      <c r="REC61" s="43"/>
      <c r="RED61" s="43"/>
      <c r="REE61" s="43"/>
      <c r="REF61" s="43"/>
      <c r="REG61" s="43"/>
      <c r="REH61" s="43"/>
      <c r="REI61" s="43"/>
      <c r="REJ61" s="43"/>
      <c r="REK61" s="43"/>
      <c r="REL61" s="43"/>
      <c r="REM61" s="43"/>
      <c r="REN61" s="43"/>
      <c r="REO61" s="43"/>
      <c r="REP61" s="43"/>
      <c r="REQ61" s="43"/>
      <c r="RER61" s="43"/>
      <c r="RES61" s="43"/>
      <c r="RET61" s="43"/>
      <c r="REU61" s="43"/>
      <c r="REV61" s="43"/>
      <c r="REW61" s="43"/>
      <c r="REX61" s="43"/>
      <c r="REY61" s="43"/>
      <c r="REZ61" s="43"/>
      <c r="RFA61" s="43"/>
      <c r="RFB61" s="43"/>
      <c r="RFC61" s="43"/>
      <c r="RFD61" s="43"/>
      <c r="RFE61" s="43"/>
      <c r="RFF61" s="43"/>
      <c r="RFG61" s="43"/>
      <c r="RFH61" s="43"/>
      <c r="RFI61" s="43"/>
      <c r="RFJ61" s="43"/>
      <c r="RFK61" s="43"/>
      <c r="RFL61" s="43"/>
      <c r="RFM61" s="43"/>
      <c r="RFN61" s="43"/>
      <c r="RFO61" s="43"/>
      <c r="RFP61" s="43"/>
      <c r="RFQ61" s="43"/>
      <c r="RFR61" s="43"/>
      <c r="RFS61" s="43"/>
      <c r="RFT61" s="43"/>
      <c r="RFU61" s="43"/>
      <c r="RFV61" s="43"/>
      <c r="RFW61" s="43"/>
      <c r="RFX61" s="43"/>
      <c r="RFY61" s="43"/>
      <c r="RFZ61" s="43"/>
      <c r="RGA61" s="43"/>
      <c r="RGB61" s="43"/>
      <c r="RGC61" s="43"/>
      <c r="RGD61" s="43"/>
      <c r="RGE61" s="43"/>
      <c r="RGF61" s="43"/>
      <c r="RGG61" s="43"/>
      <c r="RGH61" s="43"/>
      <c r="RGI61" s="43"/>
      <c r="RGJ61" s="43"/>
      <c r="RGK61" s="43"/>
      <c r="RGL61" s="43"/>
      <c r="RGM61" s="43"/>
      <c r="RGN61" s="43"/>
      <c r="RGO61" s="43"/>
      <c r="RGP61" s="43"/>
      <c r="RGQ61" s="43"/>
      <c r="RGR61" s="43"/>
      <c r="RGS61" s="43"/>
      <c r="RGT61" s="43"/>
      <c r="RGU61" s="43"/>
      <c r="RGV61" s="43"/>
      <c r="RGW61" s="43"/>
      <c r="RGX61" s="43"/>
      <c r="RGY61" s="43"/>
      <c r="RGZ61" s="43"/>
      <c r="RHA61" s="43"/>
      <c r="RHB61" s="43"/>
      <c r="RHC61" s="43"/>
      <c r="RHD61" s="43"/>
      <c r="RHE61" s="43"/>
      <c r="RHF61" s="43"/>
      <c r="RHG61" s="43"/>
      <c r="RHH61" s="43"/>
      <c r="RHI61" s="43"/>
      <c r="RHJ61" s="43"/>
      <c r="RHK61" s="43"/>
      <c r="RHL61" s="43"/>
      <c r="RHM61" s="43"/>
      <c r="RHN61" s="43"/>
      <c r="RHO61" s="43"/>
      <c r="RHP61" s="43"/>
      <c r="RHQ61" s="43"/>
      <c r="RHR61" s="43"/>
      <c r="RHS61" s="43"/>
      <c r="RHT61" s="43"/>
      <c r="RHU61" s="43"/>
      <c r="RHV61" s="43"/>
      <c r="RHW61" s="43"/>
      <c r="RHX61" s="43"/>
      <c r="RHY61" s="43"/>
      <c r="RHZ61" s="43"/>
      <c r="RIA61" s="43"/>
      <c r="RIB61" s="43"/>
      <c r="RIC61" s="43"/>
      <c r="RID61" s="43"/>
      <c r="RIE61" s="43"/>
      <c r="RIF61" s="43"/>
      <c r="RIG61" s="43"/>
      <c r="RIH61" s="43"/>
      <c r="RII61" s="43"/>
      <c r="RIJ61" s="43"/>
      <c r="RIK61" s="43"/>
      <c r="RIL61" s="43"/>
      <c r="RIM61" s="43"/>
      <c r="RIN61" s="43"/>
      <c r="RIO61" s="43"/>
      <c r="RIP61" s="43"/>
      <c r="RIQ61" s="43"/>
      <c r="RIR61" s="43"/>
      <c r="RIS61" s="43"/>
      <c r="RIT61" s="43"/>
      <c r="RIU61" s="43"/>
      <c r="RIV61" s="43"/>
      <c r="RIW61" s="43"/>
      <c r="RIX61" s="43"/>
      <c r="RIY61" s="43"/>
      <c r="RIZ61" s="43"/>
      <c r="RJA61" s="43"/>
      <c r="RJB61" s="43"/>
      <c r="RJC61" s="43"/>
      <c r="RJD61" s="43"/>
      <c r="RJE61" s="43"/>
      <c r="RJF61" s="43"/>
      <c r="RJG61" s="43"/>
      <c r="RJH61" s="43"/>
      <c r="RJI61" s="43"/>
      <c r="RJJ61" s="43"/>
      <c r="RJK61" s="43"/>
      <c r="RJL61" s="43"/>
      <c r="RJM61" s="43"/>
      <c r="RJN61" s="43"/>
      <c r="RJO61" s="43"/>
      <c r="RJP61" s="43"/>
      <c r="RJQ61" s="43"/>
      <c r="RJR61" s="43"/>
      <c r="RJS61" s="43"/>
      <c r="RJT61" s="43"/>
      <c r="RJU61" s="43"/>
      <c r="RJV61" s="43"/>
      <c r="RJW61" s="43"/>
      <c r="RJX61" s="43"/>
      <c r="RJY61" s="43"/>
      <c r="RJZ61" s="43"/>
      <c r="RKA61" s="43"/>
      <c r="RKB61" s="43"/>
      <c r="RKC61" s="43"/>
      <c r="RKD61" s="43"/>
      <c r="RKE61" s="43"/>
      <c r="RKF61" s="43"/>
      <c r="RKG61" s="43"/>
      <c r="RKH61" s="43"/>
      <c r="RKI61" s="43"/>
      <c r="RKJ61" s="43"/>
      <c r="RKK61" s="43"/>
      <c r="RKL61" s="43"/>
      <c r="RKM61" s="43"/>
      <c r="RKN61" s="43"/>
      <c r="RKO61" s="43"/>
      <c r="RKP61" s="43"/>
      <c r="RKQ61" s="43"/>
      <c r="RKR61" s="43"/>
      <c r="RKS61" s="43"/>
      <c r="RKT61" s="43"/>
      <c r="RKU61" s="43"/>
      <c r="RKV61" s="43"/>
      <c r="RKW61" s="43"/>
      <c r="RKX61" s="43"/>
      <c r="RKY61" s="43"/>
      <c r="RKZ61" s="43"/>
      <c r="RLA61" s="43"/>
      <c r="RLB61" s="43"/>
      <c r="RLC61" s="43"/>
      <c r="RLD61" s="43"/>
      <c r="RLE61" s="43"/>
      <c r="RLF61" s="43"/>
      <c r="RLG61" s="43"/>
      <c r="RLH61" s="43"/>
      <c r="RLI61" s="43"/>
      <c r="RLJ61" s="43"/>
      <c r="RLK61" s="43"/>
      <c r="RLL61" s="43"/>
      <c r="RLM61" s="43"/>
      <c r="RLN61" s="43"/>
      <c r="RLO61" s="43"/>
      <c r="RLP61" s="43"/>
      <c r="RLQ61" s="43"/>
      <c r="RLR61" s="43"/>
      <c r="RLS61" s="43"/>
      <c r="RLT61" s="43"/>
      <c r="RLU61" s="43"/>
      <c r="RLV61" s="43"/>
      <c r="RLW61" s="43"/>
      <c r="RLX61" s="43"/>
      <c r="RLY61" s="43"/>
      <c r="RLZ61" s="43"/>
      <c r="RMA61" s="43"/>
      <c r="RMB61" s="43"/>
      <c r="RMC61" s="43"/>
      <c r="RMD61" s="43"/>
      <c r="RME61" s="43"/>
      <c r="RMF61" s="43"/>
      <c r="RMG61" s="43"/>
      <c r="RMH61" s="43"/>
      <c r="RMI61" s="43"/>
      <c r="RMJ61" s="43"/>
      <c r="RMK61" s="43"/>
      <c r="RML61" s="43"/>
      <c r="RMM61" s="43"/>
      <c r="RMN61" s="43"/>
      <c r="RMO61" s="43"/>
      <c r="RMP61" s="43"/>
      <c r="RMQ61" s="43"/>
      <c r="RMR61" s="43"/>
      <c r="RMS61" s="43"/>
      <c r="RMT61" s="43"/>
      <c r="RMU61" s="43"/>
      <c r="RMV61" s="43"/>
      <c r="RMW61" s="43"/>
      <c r="RMX61" s="43"/>
      <c r="RMY61" s="43"/>
      <c r="RMZ61" s="43"/>
      <c r="RNA61" s="43"/>
      <c r="RNB61" s="43"/>
      <c r="RNC61" s="43"/>
      <c r="RND61" s="43"/>
      <c r="RNE61" s="43"/>
      <c r="RNF61" s="43"/>
      <c r="RNG61" s="43"/>
      <c r="RNH61" s="43"/>
      <c r="RNI61" s="43"/>
      <c r="RNJ61" s="43"/>
      <c r="RNK61" s="43"/>
      <c r="RNL61" s="43"/>
      <c r="RNM61" s="43"/>
      <c r="RNN61" s="43"/>
      <c r="RNO61" s="43"/>
      <c r="RNP61" s="43"/>
      <c r="RNQ61" s="43"/>
      <c r="RNR61" s="43"/>
      <c r="RNS61" s="43"/>
      <c r="RNT61" s="43"/>
      <c r="RNU61" s="43"/>
      <c r="RNV61" s="43"/>
      <c r="RNW61" s="43"/>
      <c r="RNX61" s="43"/>
      <c r="RNY61" s="43"/>
      <c r="RNZ61" s="43"/>
      <c r="ROA61" s="43"/>
      <c r="ROB61" s="43"/>
      <c r="ROC61" s="43"/>
      <c r="ROD61" s="43"/>
      <c r="ROE61" s="43"/>
      <c r="ROF61" s="43"/>
      <c r="ROG61" s="43"/>
      <c r="ROH61" s="43"/>
      <c r="ROI61" s="43"/>
      <c r="ROJ61" s="43"/>
      <c r="ROK61" s="43"/>
      <c r="ROL61" s="43"/>
      <c r="ROM61" s="43"/>
      <c r="RON61" s="43"/>
      <c r="ROO61" s="43"/>
      <c r="ROP61" s="43"/>
      <c r="ROQ61" s="43"/>
      <c r="ROR61" s="43"/>
      <c r="ROS61" s="43"/>
      <c r="ROT61" s="43"/>
      <c r="ROU61" s="43"/>
      <c r="ROV61" s="43"/>
      <c r="ROW61" s="43"/>
      <c r="ROX61" s="43"/>
      <c r="ROY61" s="43"/>
      <c r="ROZ61" s="43"/>
      <c r="RPA61" s="43"/>
      <c r="RPB61" s="43"/>
      <c r="RPC61" s="43"/>
      <c r="RPD61" s="43"/>
      <c r="RPE61" s="43"/>
      <c r="RPF61" s="43"/>
      <c r="RPG61" s="43"/>
      <c r="RPH61" s="43"/>
      <c r="RPI61" s="43"/>
      <c r="RPJ61" s="43"/>
      <c r="RPK61" s="43"/>
      <c r="RPL61" s="43"/>
      <c r="RPM61" s="43"/>
      <c r="RPN61" s="43"/>
      <c r="RPO61" s="43"/>
      <c r="RPP61" s="43"/>
      <c r="RPQ61" s="43"/>
      <c r="RPR61" s="43"/>
      <c r="RPS61" s="43"/>
      <c r="RPT61" s="43"/>
      <c r="RPU61" s="43"/>
      <c r="RPV61" s="43"/>
      <c r="RPW61" s="43"/>
      <c r="RPX61" s="43"/>
      <c r="RPY61" s="43"/>
      <c r="RPZ61" s="43"/>
      <c r="RQA61" s="43"/>
      <c r="RQB61" s="43"/>
      <c r="RQC61" s="43"/>
      <c r="RQD61" s="43"/>
      <c r="RQE61" s="43"/>
      <c r="RQF61" s="43"/>
      <c r="RQG61" s="43"/>
      <c r="RQH61" s="43"/>
      <c r="RQI61" s="43"/>
      <c r="RQJ61" s="43"/>
      <c r="RQK61" s="43"/>
      <c r="RQL61" s="43"/>
      <c r="RQM61" s="43"/>
      <c r="RQN61" s="43"/>
      <c r="RQO61" s="43"/>
      <c r="RQP61" s="43"/>
      <c r="RQQ61" s="43"/>
      <c r="RQR61" s="43"/>
      <c r="RQS61" s="43"/>
      <c r="RQT61" s="43"/>
      <c r="RQU61" s="43"/>
      <c r="RQV61" s="43"/>
      <c r="RQW61" s="43"/>
      <c r="RQX61" s="43"/>
      <c r="RQY61" s="43"/>
      <c r="RQZ61" s="43"/>
      <c r="RRA61" s="43"/>
      <c r="RRB61" s="43"/>
      <c r="RRC61" s="43"/>
      <c r="RRD61" s="43"/>
      <c r="RRE61" s="43"/>
      <c r="RRF61" s="43"/>
      <c r="RRG61" s="43"/>
      <c r="RRH61" s="43"/>
      <c r="RRI61" s="43"/>
      <c r="RRJ61" s="43"/>
      <c r="RRK61" s="43"/>
      <c r="RRL61" s="43"/>
      <c r="RRM61" s="43"/>
      <c r="RRN61" s="43"/>
      <c r="RRO61" s="43"/>
      <c r="RRP61" s="43"/>
      <c r="RRQ61" s="43"/>
      <c r="RRR61" s="43"/>
      <c r="RRS61" s="43"/>
      <c r="RRT61" s="43"/>
      <c r="RRU61" s="43"/>
      <c r="RRV61" s="43"/>
      <c r="RRW61" s="43"/>
      <c r="RRX61" s="43"/>
      <c r="RRY61" s="43"/>
      <c r="RRZ61" s="43"/>
      <c r="RSA61" s="43"/>
      <c r="RSB61" s="43"/>
      <c r="RSC61" s="43"/>
      <c r="RSD61" s="43"/>
      <c r="RSE61" s="43"/>
      <c r="RSF61" s="43"/>
      <c r="RSG61" s="43"/>
      <c r="RSH61" s="43"/>
      <c r="RSI61" s="43"/>
      <c r="RSJ61" s="43"/>
      <c r="RSK61" s="43"/>
      <c r="RSL61" s="43"/>
      <c r="RSM61" s="43"/>
      <c r="RSN61" s="43"/>
      <c r="RSO61" s="43"/>
      <c r="RSP61" s="43"/>
      <c r="RSQ61" s="43"/>
      <c r="RSR61" s="43"/>
      <c r="RSS61" s="43"/>
      <c r="RST61" s="43"/>
      <c r="RSU61" s="43"/>
      <c r="RSV61" s="43"/>
      <c r="RSW61" s="43"/>
      <c r="RSX61" s="43"/>
      <c r="RSY61" s="43"/>
      <c r="RSZ61" s="43"/>
      <c r="RTA61" s="43"/>
      <c r="RTB61" s="43"/>
      <c r="RTC61" s="43"/>
      <c r="RTD61" s="43"/>
      <c r="RTE61" s="43"/>
      <c r="RTF61" s="43"/>
      <c r="RTG61" s="43"/>
      <c r="RTH61" s="43"/>
      <c r="RTI61" s="43"/>
      <c r="RTJ61" s="43"/>
      <c r="RTK61" s="43"/>
      <c r="RTL61" s="43"/>
      <c r="RTM61" s="43"/>
      <c r="RTN61" s="43"/>
      <c r="RTO61" s="43"/>
      <c r="RTP61" s="43"/>
      <c r="RTQ61" s="43"/>
      <c r="RTR61" s="43"/>
      <c r="RTS61" s="43"/>
      <c r="RTT61" s="43"/>
      <c r="RTU61" s="43"/>
      <c r="RTV61" s="43"/>
      <c r="RTW61" s="43"/>
      <c r="RTX61" s="43"/>
      <c r="RTY61" s="43"/>
      <c r="RTZ61" s="43"/>
      <c r="RUA61" s="43"/>
      <c r="RUB61" s="43"/>
      <c r="RUC61" s="43"/>
      <c r="RUD61" s="43"/>
      <c r="RUE61" s="43"/>
      <c r="RUF61" s="43"/>
      <c r="RUG61" s="43"/>
      <c r="RUH61" s="43"/>
      <c r="RUI61" s="43"/>
      <c r="RUJ61" s="43"/>
      <c r="RUK61" s="43"/>
      <c r="RUL61" s="43"/>
      <c r="RUM61" s="43"/>
      <c r="RUN61" s="43"/>
      <c r="RUO61" s="43"/>
      <c r="RUP61" s="43"/>
      <c r="RUQ61" s="43"/>
      <c r="RUR61" s="43"/>
      <c r="RUS61" s="43"/>
      <c r="RUT61" s="43"/>
      <c r="RUU61" s="43"/>
      <c r="RUV61" s="43"/>
      <c r="RUW61" s="43"/>
      <c r="RUX61" s="43"/>
      <c r="RUY61" s="43"/>
      <c r="RUZ61" s="43"/>
      <c r="RVA61" s="43"/>
      <c r="RVB61" s="43"/>
      <c r="RVC61" s="43"/>
      <c r="RVD61" s="43"/>
      <c r="RVE61" s="43"/>
      <c r="RVF61" s="43"/>
      <c r="RVG61" s="43"/>
      <c r="RVH61" s="43"/>
      <c r="RVI61" s="43"/>
      <c r="RVJ61" s="43"/>
      <c r="RVK61" s="43"/>
      <c r="RVL61" s="43"/>
      <c r="RVM61" s="43"/>
      <c r="RVN61" s="43"/>
      <c r="RVO61" s="43"/>
      <c r="RVP61" s="43"/>
      <c r="RVQ61" s="43"/>
      <c r="RVR61" s="43"/>
      <c r="RVS61" s="43"/>
      <c r="RVT61" s="43"/>
      <c r="RVU61" s="43"/>
      <c r="RVV61" s="43"/>
      <c r="RVW61" s="43"/>
      <c r="RVX61" s="43"/>
      <c r="RVY61" s="43"/>
      <c r="RVZ61" s="43"/>
      <c r="RWA61" s="43"/>
      <c r="RWB61" s="43"/>
      <c r="RWC61" s="43"/>
      <c r="RWD61" s="43"/>
      <c r="RWE61" s="43"/>
      <c r="RWF61" s="43"/>
      <c r="RWG61" s="43"/>
      <c r="RWH61" s="43"/>
      <c r="RWI61" s="43"/>
      <c r="RWJ61" s="43"/>
      <c r="RWK61" s="43"/>
      <c r="RWL61" s="43"/>
      <c r="RWM61" s="43"/>
      <c r="RWN61" s="43"/>
      <c r="RWO61" s="43"/>
      <c r="RWP61" s="43"/>
      <c r="RWQ61" s="43"/>
      <c r="RWR61" s="43"/>
      <c r="RWS61" s="43"/>
      <c r="RWT61" s="43"/>
      <c r="RWU61" s="43"/>
      <c r="RWV61" s="43"/>
      <c r="RWW61" s="43"/>
      <c r="RWX61" s="43"/>
      <c r="RWY61" s="43"/>
      <c r="RWZ61" s="43"/>
      <c r="RXA61" s="43"/>
      <c r="RXB61" s="43"/>
      <c r="RXC61" s="43"/>
      <c r="RXD61" s="43"/>
      <c r="RXE61" s="43"/>
      <c r="RXF61" s="43"/>
      <c r="RXG61" s="43"/>
      <c r="RXH61" s="43"/>
      <c r="RXI61" s="43"/>
      <c r="RXJ61" s="43"/>
      <c r="RXK61" s="43"/>
      <c r="RXL61" s="43"/>
      <c r="RXM61" s="43"/>
      <c r="RXN61" s="43"/>
      <c r="RXO61" s="43"/>
      <c r="RXP61" s="43"/>
      <c r="RXQ61" s="43"/>
      <c r="RXR61" s="43"/>
      <c r="RXS61" s="43"/>
      <c r="RXT61" s="43"/>
      <c r="RXU61" s="43"/>
      <c r="RXV61" s="43"/>
      <c r="RXW61" s="43"/>
      <c r="RXX61" s="43"/>
      <c r="RXY61" s="43"/>
      <c r="RXZ61" s="43"/>
      <c r="RYA61" s="43"/>
      <c r="RYB61" s="43"/>
      <c r="RYC61" s="43"/>
      <c r="RYD61" s="43"/>
      <c r="RYE61" s="43"/>
      <c r="RYF61" s="43"/>
      <c r="RYG61" s="43"/>
      <c r="RYH61" s="43"/>
      <c r="RYI61" s="43"/>
      <c r="RYJ61" s="43"/>
      <c r="RYK61" s="43"/>
      <c r="RYL61" s="43"/>
      <c r="RYM61" s="43"/>
      <c r="RYN61" s="43"/>
      <c r="RYO61" s="43"/>
      <c r="RYP61" s="43"/>
      <c r="RYQ61" s="43"/>
      <c r="RYR61" s="43"/>
      <c r="RYS61" s="43"/>
      <c r="RYT61" s="43"/>
      <c r="RYU61" s="43"/>
      <c r="RYV61" s="43"/>
      <c r="RYW61" s="43"/>
      <c r="RYX61" s="43"/>
      <c r="RYY61" s="43"/>
      <c r="RYZ61" s="43"/>
      <c r="RZA61" s="43"/>
      <c r="RZB61" s="43"/>
      <c r="RZC61" s="43"/>
      <c r="RZD61" s="43"/>
      <c r="RZE61" s="43"/>
      <c r="RZF61" s="43"/>
      <c r="RZG61" s="43"/>
      <c r="RZH61" s="43"/>
      <c r="RZI61" s="43"/>
      <c r="RZJ61" s="43"/>
      <c r="RZK61" s="43"/>
      <c r="RZL61" s="43"/>
      <c r="RZM61" s="43"/>
      <c r="RZN61" s="43"/>
      <c r="RZO61" s="43"/>
      <c r="RZP61" s="43"/>
      <c r="RZQ61" s="43"/>
      <c r="RZR61" s="43"/>
      <c r="RZS61" s="43"/>
      <c r="RZT61" s="43"/>
      <c r="RZU61" s="43"/>
      <c r="RZV61" s="43"/>
      <c r="RZW61" s="43"/>
      <c r="RZX61" s="43"/>
      <c r="RZY61" s="43"/>
      <c r="RZZ61" s="43"/>
      <c r="SAA61" s="43"/>
      <c r="SAB61" s="43"/>
      <c r="SAC61" s="43"/>
      <c r="SAD61" s="43"/>
      <c r="SAE61" s="43"/>
      <c r="SAF61" s="43"/>
      <c r="SAG61" s="43"/>
      <c r="SAH61" s="43"/>
      <c r="SAI61" s="43"/>
      <c r="SAJ61" s="43"/>
      <c r="SAK61" s="43"/>
      <c r="SAL61" s="43"/>
      <c r="SAM61" s="43"/>
      <c r="SAN61" s="43"/>
      <c r="SAO61" s="43"/>
      <c r="SAP61" s="43"/>
      <c r="SAQ61" s="43"/>
      <c r="SAR61" s="43"/>
      <c r="SAS61" s="43"/>
      <c r="SAT61" s="43"/>
      <c r="SAU61" s="43"/>
      <c r="SAV61" s="43"/>
      <c r="SAW61" s="43"/>
      <c r="SAX61" s="43"/>
      <c r="SAY61" s="43"/>
      <c r="SAZ61" s="43"/>
      <c r="SBA61" s="43"/>
      <c r="SBB61" s="43"/>
      <c r="SBC61" s="43"/>
      <c r="SBD61" s="43"/>
      <c r="SBE61" s="43"/>
      <c r="SBF61" s="43"/>
      <c r="SBG61" s="43"/>
      <c r="SBH61" s="43"/>
      <c r="SBI61" s="43"/>
      <c r="SBJ61" s="43"/>
      <c r="SBK61" s="43"/>
      <c r="SBL61" s="43"/>
      <c r="SBM61" s="43"/>
      <c r="SBN61" s="43"/>
      <c r="SBO61" s="43"/>
      <c r="SBP61" s="43"/>
      <c r="SBQ61" s="43"/>
      <c r="SBR61" s="43"/>
      <c r="SBS61" s="43"/>
      <c r="SBT61" s="43"/>
      <c r="SBU61" s="43"/>
      <c r="SBV61" s="43"/>
      <c r="SBW61" s="43"/>
      <c r="SBX61" s="43"/>
      <c r="SBY61" s="43"/>
      <c r="SBZ61" s="43"/>
      <c r="SCA61" s="43"/>
      <c r="SCB61" s="43"/>
      <c r="SCC61" s="43"/>
      <c r="SCD61" s="43"/>
      <c r="SCE61" s="43"/>
      <c r="SCF61" s="43"/>
      <c r="SCG61" s="43"/>
      <c r="SCH61" s="43"/>
      <c r="SCI61" s="43"/>
      <c r="SCJ61" s="43"/>
      <c r="SCK61" s="43"/>
      <c r="SCL61" s="43"/>
      <c r="SCM61" s="43"/>
      <c r="SCN61" s="43"/>
      <c r="SCO61" s="43"/>
      <c r="SCP61" s="43"/>
      <c r="SCQ61" s="43"/>
      <c r="SCR61" s="43"/>
      <c r="SCS61" s="43"/>
      <c r="SCT61" s="43"/>
      <c r="SCU61" s="43"/>
      <c r="SCV61" s="43"/>
      <c r="SCW61" s="43"/>
      <c r="SCX61" s="43"/>
      <c r="SCY61" s="43"/>
      <c r="SCZ61" s="43"/>
      <c r="SDA61" s="43"/>
      <c r="SDB61" s="43"/>
      <c r="SDC61" s="43"/>
      <c r="SDD61" s="43"/>
      <c r="SDE61" s="43"/>
      <c r="SDF61" s="43"/>
      <c r="SDG61" s="43"/>
      <c r="SDH61" s="43"/>
      <c r="SDI61" s="43"/>
      <c r="SDJ61" s="43"/>
      <c r="SDK61" s="43"/>
      <c r="SDL61" s="43"/>
      <c r="SDM61" s="43"/>
      <c r="SDN61" s="43"/>
      <c r="SDO61" s="43"/>
      <c r="SDP61" s="43"/>
      <c r="SDQ61" s="43"/>
      <c r="SDR61" s="43"/>
      <c r="SDS61" s="43"/>
      <c r="SDT61" s="43"/>
      <c r="SDU61" s="43"/>
      <c r="SDV61" s="43"/>
      <c r="SDW61" s="43"/>
      <c r="SDX61" s="43"/>
      <c r="SDY61" s="43"/>
      <c r="SDZ61" s="43"/>
      <c r="SEA61" s="43"/>
      <c r="SEB61" s="43"/>
      <c r="SEC61" s="43"/>
      <c r="SED61" s="43"/>
      <c r="SEE61" s="43"/>
      <c r="SEF61" s="43"/>
      <c r="SEG61" s="43"/>
      <c r="SEH61" s="43"/>
      <c r="SEI61" s="43"/>
      <c r="SEJ61" s="43"/>
      <c r="SEK61" s="43"/>
      <c r="SEL61" s="43"/>
      <c r="SEM61" s="43"/>
      <c r="SEN61" s="43"/>
      <c r="SEO61" s="43"/>
      <c r="SEP61" s="43"/>
      <c r="SEQ61" s="43"/>
      <c r="SER61" s="43"/>
      <c r="SES61" s="43"/>
      <c r="SET61" s="43"/>
      <c r="SEU61" s="43"/>
      <c r="SEV61" s="43"/>
      <c r="SEW61" s="43"/>
      <c r="SEX61" s="43"/>
      <c r="SEY61" s="43"/>
      <c r="SEZ61" s="43"/>
      <c r="SFA61" s="43"/>
      <c r="SFB61" s="43"/>
      <c r="SFC61" s="43"/>
      <c r="SFD61" s="43"/>
      <c r="SFE61" s="43"/>
      <c r="SFF61" s="43"/>
      <c r="SFG61" s="43"/>
      <c r="SFH61" s="43"/>
      <c r="SFI61" s="43"/>
      <c r="SFJ61" s="43"/>
      <c r="SFK61" s="43"/>
      <c r="SFL61" s="43"/>
      <c r="SFM61" s="43"/>
      <c r="SFN61" s="43"/>
      <c r="SFO61" s="43"/>
      <c r="SFP61" s="43"/>
      <c r="SFQ61" s="43"/>
      <c r="SFR61" s="43"/>
      <c r="SFS61" s="43"/>
      <c r="SFT61" s="43"/>
      <c r="SFU61" s="43"/>
      <c r="SFV61" s="43"/>
      <c r="SFW61" s="43"/>
      <c r="SFX61" s="43"/>
      <c r="SFY61" s="43"/>
      <c r="SFZ61" s="43"/>
      <c r="SGA61" s="43"/>
      <c r="SGB61" s="43"/>
      <c r="SGC61" s="43"/>
      <c r="SGD61" s="43"/>
      <c r="SGE61" s="43"/>
      <c r="SGF61" s="43"/>
      <c r="SGG61" s="43"/>
      <c r="SGH61" s="43"/>
      <c r="SGI61" s="43"/>
      <c r="SGJ61" s="43"/>
      <c r="SGK61" s="43"/>
      <c r="SGL61" s="43"/>
      <c r="SGM61" s="43"/>
      <c r="SGN61" s="43"/>
      <c r="SGO61" s="43"/>
      <c r="SGP61" s="43"/>
      <c r="SGQ61" s="43"/>
      <c r="SGR61" s="43"/>
      <c r="SGS61" s="43"/>
      <c r="SGT61" s="43"/>
      <c r="SGU61" s="43"/>
      <c r="SGV61" s="43"/>
      <c r="SGW61" s="43"/>
      <c r="SGX61" s="43"/>
      <c r="SGY61" s="43"/>
      <c r="SGZ61" s="43"/>
      <c r="SHA61" s="43"/>
      <c r="SHB61" s="43"/>
      <c r="SHC61" s="43"/>
      <c r="SHD61" s="43"/>
      <c r="SHE61" s="43"/>
      <c r="SHF61" s="43"/>
      <c r="SHG61" s="43"/>
      <c r="SHH61" s="43"/>
      <c r="SHI61" s="43"/>
      <c r="SHJ61" s="43"/>
      <c r="SHK61" s="43"/>
      <c r="SHL61" s="43"/>
      <c r="SHM61" s="43"/>
      <c r="SHN61" s="43"/>
      <c r="SHO61" s="43"/>
      <c r="SHP61" s="43"/>
      <c r="SHQ61" s="43"/>
      <c r="SHR61" s="43"/>
      <c r="SHS61" s="43"/>
      <c r="SHT61" s="43"/>
      <c r="SHU61" s="43"/>
      <c r="SHV61" s="43"/>
      <c r="SHW61" s="43"/>
      <c r="SHX61" s="43"/>
      <c r="SHY61" s="43"/>
      <c r="SHZ61" s="43"/>
      <c r="SIA61" s="43"/>
      <c r="SIB61" s="43"/>
      <c r="SIC61" s="43"/>
      <c r="SID61" s="43"/>
      <c r="SIE61" s="43"/>
      <c r="SIF61" s="43"/>
      <c r="SIG61" s="43"/>
      <c r="SIH61" s="43"/>
      <c r="SII61" s="43"/>
      <c r="SIJ61" s="43"/>
      <c r="SIK61" s="43"/>
      <c r="SIL61" s="43"/>
      <c r="SIM61" s="43"/>
      <c r="SIN61" s="43"/>
      <c r="SIO61" s="43"/>
      <c r="SIP61" s="43"/>
      <c r="SIQ61" s="43"/>
      <c r="SIR61" s="43"/>
      <c r="SIS61" s="43"/>
      <c r="SIT61" s="43"/>
      <c r="SIU61" s="43"/>
      <c r="SIV61" s="43"/>
      <c r="SIW61" s="43"/>
      <c r="SIX61" s="43"/>
      <c r="SIY61" s="43"/>
      <c r="SIZ61" s="43"/>
      <c r="SJA61" s="43"/>
      <c r="SJB61" s="43"/>
      <c r="SJC61" s="43"/>
      <c r="SJD61" s="43"/>
      <c r="SJE61" s="43"/>
      <c r="SJF61" s="43"/>
      <c r="SJG61" s="43"/>
      <c r="SJH61" s="43"/>
      <c r="SJI61" s="43"/>
      <c r="SJJ61" s="43"/>
      <c r="SJK61" s="43"/>
      <c r="SJL61" s="43"/>
      <c r="SJM61" s="43"/>
      <c r="SJN61" s="43"/>
      <c r="SJO61" s="43"/>
      <c r="SJP61" s="43"/>
      <c r="SJQ61" s="43"/>
      <c r="SJR61" s="43"/>
      <c r="SJS61" s="43"/>
      <c r="SJT61" s="43"/>
      <c r="SJU61" s="43"/>
      <c r="SJV61" s="43"/>
      <c r="SJW61" s="43"/>
      <c r="SJX61" s="43"/>
      <c r="SJY61" s="43"/>
      <c r="SJZ61" s="43"/>
      <c r="SKA61" s="43"/>
      <c r="SKB61" s="43"/>
      <c r="SKC61" s="43"/>
      <c r="SKD61" s="43"/>
      <c r="SKE61" s="43"/>
      <c r="SKF61" s="43"/>
      <c r="SKG61" s="43"/>
      <c r="SKH61" s="43"/>
      <c r="SKI61" s="43"/>
      <c r="SKJ61" s="43"/>
      <c r="SKK61" s="43"/>
      <c r="SKL61" s="43"/>
      <c r="SKM61" s="43"/>
      <c r="SKN61" s="43"/>
      <c r="SKO61" s="43"/>
      <c r="SKP61" s="43"/>
      <c r="SKQ61" s="43"/>
      <c r="SKR61" s="43"/>
      <c r="SKS61" s="43"/>
      <c r="SKT61" s="43"/>
      <c r="SKU61" s="43"/>
      <c r="SKV61" s="43"/>
      <c r="SKW61" s="43"/>
      <c r="SKX61" s="43"/>
      <c r="SKY61" s="43"/>
      <c r="SKZ61" s="43"/>
      <c r="SLA61" s="43"/>
      <c r="SLB61" s="43"/>
      <c r="SLC61" s="43"/>
      <c r="SLD61" s="43"/>
      <c r="SLE61" s="43"/>
      <c r="SLF61" s="43"/>
      <c r="SLG61" s="43"/>
      <c r="SLH61" s="43"/>
      <c r="SLI61" s="43"/>
      <c r="SLJ61" s="43"/>
      <c r="SLK61" s="43"/>
      <c r="SLL61" s="43"/>
      <c r="SLM61" s="43"/>
      <c r="SLN61" s="43"/>
      <c r="SLO61" s="43"/>
      <c r="SLP61" s="43"/>
      <c r="SLQ61" s="43"/>
      <c r="SLR61" s="43"/>
      <c r="SLS61" s="43"/>
      <c r="SLT61" s="43"/>
      <c r="SLU61" s="43"/>
      <c r="SLV61" s="43"/>
      <c r="SLW61" s="43"/>
      <c r="SLX61" s="43"/>
      <c r="SLY61" s="43"/>
      <c r="SLZ61" s="43"/>
      <c r="SMA61" s="43"/>
      <c r="SMB61" s="43"/>
      <c r="SMC61" s="43"/>
      <c r="SMD61" s="43"/>
      <c r="SME61" s="43"/>
      <c r="SMF61" s="43"/>
      <c r="SMG61" s="43"/>
      <c r="SMH61" s="43"/>
      <c r="SMI61" s="43"/>
      <c r="SMJ61" s="43"/>
      <c r="SMK61" s="43"/>
      <c r="SML61" s="43"/>
      <c r="SMM61" s="43"/>
      <c r="SMN61" s="43"/>
      <c r="SMO61" s="43"/>
      <c r="SMP61" s="43"/>
      <c r="SMQ61" s="43"/>
      <c r="SMR61" s="43"/>
      <c r="SMS61" s="43"/>
      <c r="SMT61" s="43"/>
      <c r="SMU61" s="43"/>
      <c r="SMV61" s="43"/>
      <c r="SMW61" s="43"/>
      <c r="SMX61" s="43"/>
      <c r="SMY61" s="43"/>
      <c r="SMZ61" s="43"/>
      <c r="SNA61" s="43"/>
      <c r="SNB61" s="43"/>
      <c r="SNC61" s="43"/>
      <c r="SND61" s="43"/>
      <c r="SNE61" s="43"/>
      <c r="SNF61" s="43"/>
      <c r="SNG61" s="43"/>
      <c r="SNH61" s="43"/>
      <c r="SNI61" s="43"/>
      <c r="SNJ61" s="43"/>
      <c r="SNK61" s="43"/>
      <c r="SNL61" s="43"/>
      <c r="SNM61" s="43"/>
      <c r="SNN61" s="43"/>
      <c r="SNO61" s="43"/>
      <c r="SNP61" s="43"/>
      <c r="SNQ61" s="43"/>
      <c r="SNR61" s="43"/>
      <c r="SNS61" s="43"/>
      <c r="SNT61" s="43"/>
      <c r="SNU61" s="43"/>
      <c r="SNV61" s="43"/>
      <c r="SNW61" s="43"/>
      <c r="SNX61" s="43"/>
      <c r="SNY61" s="43"/>
      <c r="SNZ61" s="43"/>
      <c r="SOA61" s="43"/>
      <c r="SOB61" s="43"/>
      <c r="SOC61" s="43"/>
      <c r="SOD61" s="43"/>
      <c r="SOE61" s="43"/>
      <c r="SOF61" s="43"/>
      <c r="SOG61" s="43"/>
      <c r="SOH61" s="43"/>
      <c r="SOI61" s="43"/>
      <c r="SOJ61" s="43"/>
      <c r="SOK61" s="43"/>
      <c r="SOL61" s="43"/>
      <c r="SOM61" s="43"/>
      <c r="SON61" s="43"/>
      <c r="SOO61" s="43"/>
      <c r="SOP61" s="43"/>
      <c r="SOQ61" s="43"/>
      <c r="SOR61" s="43"/>
      <c r="SOS61" s="43"/>
      <c r="SOT61" s="43"/>
      <c r="SOU61" s="43"/>
      <c r="SOV61" s="43"/>
      <c r="SOW61" s="43"/>
      <c r="SOX61" s="43"/>
      <c r="SOY61" s="43"/>
      <c r="SOZ61" s="43"/>
      <c r="SPA61" s="43"/>
      <c r="SPB61" s="43"/>
      <c r="SPC61" s="43"/>
      <c r="SPD61" s="43"/>
      <c r="SPE61" s="43"/>
      <c r="SPF61" s="43"/>
      <c r="SPG61" s="43"/>
      <c r="SPH61" s="43"/>
      <c r="SPI61" s="43"/>
      <c r="SPJ61" s="43"/>
      <c r="SPK61" s="43"/>
      <c r="SPL61" s="43"/>
      <c r="SPM61" s="43"/>
      <c r="SPN61" s="43"/>
      <c r="SPO61" s="43"/>
      <c r="SPP61" s="43"/>
      <c r="SPQ61" s="43"/>
      <c r="SPR61" s="43"/>
      <c r="SPS61" s="43"/>
      <c r="SPT61" s="43"/>
      <c r="SPU61" s="43"/>
      <c r="SPV61" s="43"/>
      <c r="SPW61" s="43"/>
      <c r="SPX61" s="43"/>
      <c r="SPY61" s="43"/>
      <c r="SPZ61" s="43"/>
      <c r="SQA61" s="43"/>
      <c r="SQB61" s="43"/>
      <c r="SQC61" s="43"/>
      <c r="SQD61" s="43"/>
      <c r="SQE61" s="43"/>
      <c r="SQF61" s="43"/>
      <c r="SQG61" s="43"/>
      <c r="SQH61" s="43"/>
      <c r="SQI61" s="43"/>
      <c r="SQJ61" s="43"/>
      <c r="SQK61" s="43"/>
      <c r="SQL61" s="43"/>
      <c r="SQM61" s="43"/>
      <c r="SQN61" s="43"/>
      <c r="SQO61" s="43"/>
      <c r="SQP61" s="43"/>
      <c r="SQQ61" s="43"/>
      <c r="SQR61" s="43"/>
      <c r="SQS61" s="43"/>
      <c r="SQT61" s="43"/>
      <c r="SQU61" s="43"/>
      <c r="SQV61" s="43"/>
      <c r="SQW61" s="43"/>
      <c r="SQX61" s="43"/>
      <c r="SQY61" s="43"/>
      <c r="SQZ61" s="43"/>
      <c r="SRA61" s="43"/>
      <c r="SRB61" s="43"/>
      <c r="SRC61" s="43"/>
      <c r="SRD61" s="43"/>
      <c r="SRE61" s="43"/>
      <c r="SRF61" s="43"/>
      <c r="SRG61" s="43"/>
      <c r="SRH61" s="43"/>
      <c r="SRI61" s="43"/>
      <c r="SRJ61" s="43"/>
      <c r="SRK61" s="43"/>
      <c r="SRL61" s="43"/>
      <c r="SRM61" s="43"/>
      <c r="SRN61" s="43"/>
      <c r="SRO61" s="43"/>
      <c r="SRP61" s="43"/>
      <c r="SRQ61" s="43"/>
      <c r="SRR61" s="43"/>
      <c r="SRS61" s="43"/>
      <c r="SRT61" s="43"/>
      <c r="SRU61" s="43"/>
      <c r="SRV61" s="43"/>
      <c r="SRW61" s="43"/>
      <c r="SRX61" s="43"/>
      <c r="SRY61" s="43"/>
      <c r="SRZ61" s="43"/>
      <c r="SSA61" s="43"/>
      <c r="SSB61" s="43"/>
      <c r="SSC61" s="43"/>
      <c r="SSD61" s="43"/>
      <c r="SSE61" s="43"/>
      <c r="SSF61" s="43"/>
      <c r="SSG61" s="43"/>
      <c r="SSH61" s="43"/>
      <c r="SSI61" s="43"/>
      <c r="SSJ61" s="43"/>
      <c r="SSK61" s="43"/>
      <c r="SSL61" s="43"/>
      <c r="SSM61" s="43"/>
      <c r="SSN61" s="43"/>
      <c r="SSO61" s="43"/>
      <c r="SSP61" s="43"/>
      <c r="SSQ61" s="43"/>
      <c r="SSR61" s="43"/>
      <c r="SSS61" s="43"/>
      <c r="SST61" s="43"/>
      <c r="SSU61" s="43"/>
      <c r="SSV61" s="43"/>
      <c r="SSW61" s="43"/>
      <c r="SSX61" s="43"/>
      <c r="SSY61" s="43"/>
      <c r="SSZ61" s="43"/>
      <c r="STA61" s="43"/>
      <c r="STB61" s="43"/>
      <c r="STC61" s="43"/>
      <c r="STD61" s="43"/>
      <c r="STE61" s="43"/>
      <c r="STF61" s="43"/>
      <c r="STG61" s="43"/>
      <c r="STH61" s="43"/>
      <c r="STI61" s="43"/>
      <c r="STJ61" s="43"/>
      <c r="STK61" s="43"/>
      <c r="STL61" s="43"/>
      <c r="STM61" s="43"/>
      <c r="STN61" s="43"/>
      <c r="STO61" s="43"/>
      <c r="STP61" s="43"/>
      <c r="STQ61" s="43"/>
      <c r="STR61" s="43"/>
      <c r="STS61" s="43"/>
      <c r="STT61" s="43"/>
      <c r="STU61" s="43"/>
      <c r="STV61" s="43"/>
      <c r="STW61" s="43"/>
      <c r="STX61" s="43"/>
      <c r="STY61" s="43"/>
      <c r="STZ61" s="43"/>
      <c r="SUA61" s="43"/>
      <c r="SUB61" s="43"/>
      <c r="SUC61" s="43"/>
      <c r="SUD61" s="43"/>
      <c r="SUE61" s="43"/>
      <c r="SUF61" s="43"/>
      <c r="SUG61" s="43"/>
      <c r="SUH61" s="43"/>
      <c r="SUI61" s="43"/>
      <c r="SUJ61" s="43"/>
      <c r="SUK61" s="43"/>
      <c r="SUL61" s="43"/>
      <c r="SUM61" s="43"/>
      <c r="SUN61" s="43"/>
      <c r="SUO61" s="43"/>
      <c r="SUP61" s="43"/>
      <c r="SUQ61" s="43"/>
      <c r="SUR61" s="43"/>
      <c r="SUS61" s="43"/>
      <c r="SUT61" s="43"/>
      <c r="SUU61" s="43"/>
      <c r="SUV61" s="43"/>
      <c r="SUW61" s="43"/>
      <c r="SUX61" s="43"/>
      <c r="SUY61" s="43"/>
      <c r="SUZ61" s="43"/>
      <c r="SVA61" s="43"/>
      <c r="SVB61" s="43"/>
      <c r="SVC61" s="43"/>
      <c r="SVD61" s="43"/>
      <c r="SVE61" s="43"/>
      <c r="SVF61" s="43"/>
      <c r="SVG61" s="43"/>
      <c r="SVH61" s="43"/>
      <c r="SVI61" s="43"/>
      <c r="SVJ61" s="43"/>
      <c r="SVK61" s="43"/>
      <c r="SVL61" s="43"/>
      <c r="SVM61" s="43"/>
      <c r="SVN61" s="43"/>
      <c r="SVO61" s="43"/>
      <c r="SVP61" s="43"/>
      <c r="SVQ61" s="43"/>
      <c r="SVR61" s="43"/>
      <c r="SVS61" s="43"/>
      <c r="SVT61" s="43"/>
      <c r="SVU61" s="43"/>
      <c r="SVV61" s="43"/>
      <c r="SVW61" s="43"/>
      <c r="SVX61" s="43"/>
      <c r="SVY61" s="43"/>
      <c r="SVZ61" s="43"/>
      <c r="SWA61" s="43"/>
      <c r="SWB61" s="43"/>
      <c r="SWC61" s="43"/>
      <c r="SWD61" s="43"/>
      <c r="SWE61" s="43"/>
      <c r="SWF61" s="43"/>
      <c r="SWG61" s="43"/>
      <c r="SWH61" s="43"/>
      <c r="SWI61" s="43"/>
      <c r="SWJ61" s="43"/>
      <c r="SWK61" s="43"/>
      <c r="SWL61" s="43"/>
      <c r="SWM61" s="43"/>
      <c r="SWN61" s="43"/>
      <c r="SWO61" s="43"/>
      <c r="SWP61" s="43"/>
      <c r="SWQ61" s="43"/>
      <c r="SWR61" s="43"/>
      <c r="SWS61" s="43"/>
      <c r="SWT61" s="43"/>
      <c r="SWU61" s="43"/>
      <c r="SWV61" s="43"/>
      <c r="SWW61" s="43"/>
      <c r="SWX61" s="43"/>
      <c r="SWY61" s="43"/>
      <c r="SWZ61" s="43"/>
      <c r="SXA61" s="43"/>
      <c r="SXB61" s="43"/>
      <c r="SXC61" s="43"/>
      <c r="SXD61" s="43"/>
      <c r="SXE61" s="43"/>
      <c r="SXF61" s="43"/>
      <c r="SXG61" s="43"/>
      <c r="SXH61" s="43"/>
      <c r="SXI61" s="43"/>
      <c r="SXJ61" s="43"/>
      <c r="SXK61" s="43"/>
      <c r="SXL61" s="43"/>
      <c r="SXM61" s="43"/>
      <c r="SXN61" s="43"/>
      <c r="SXO61" s="43"/>
      <c r="SXP61" s="43"/>
      <c r="SXQ61" s="43"/>
      <c r="SXR61" s="43"/>
      <c r="SXS61" s="43"/>
      <c r="SXT61" s="43"/>
      <c r="SXU61" s="43"/>
      <c r="SXV61" s="43"/>
      <c r="SXW61" s="43"/>
      <c r="SXX61" s="43"/>
      <c r="SXY61" s="43"/>
      <c r="SXZ61" s="43"/>
      <c r="SYA61" s="43"/>
      <c r="SYB61" s="43"/>
      <c r="SYC61" s="43"/>
      <c r="SYD61" s="43"/>
      <c r="SYE61" s="43"/>
      <c r="SYF61" s="43"/>
      <c r="SYG61" s="43"/>
      <c r="SYH61" s="43"/>
      <c r="SYI61" s="43"/>
      <c r="SYJ61" s="43"/>
      <c r="SYK61" s="43"/>
      <c r="SYL61" s="43"/>
      <c r="SYM61" s="43"/>
      <c r="SYN61" s="43"/>
      <c r="SYO61" s="43"/>
      <c r="SYP61" s="43"/>
      <c r="SYQ61" s="43"/>
      <c r="SYR61" s="43"/>
      <c r="SYS61" s="43"/>
      <c r="SYT61" s="43"/>
      <c r="SYU61" s="43"/>
      <c r="SYV61" s="43"/>
      <c r="SYW61" s="43"/>
      <c r="SYX61" s="43"/>
      <c r="SYY61" s="43"/>
      <c r="SYZ61" s="43"/>
      <c r="SZA61" s="43"/>
      <c r="SZB61" s="43"/>
      <c r="SZC61" s="43"/>
      <c r="SZD61" s="43"/>
      <c r="SZE61" s="43"/>
      <c r="SZF61" s="43"/>
      <c r="SZG61" s="43"/>
      <c r="SZH61" s="43"/>
      <c r="SZI61" s="43"/>
      <c r="SZJ61" s="43"/>
      <c r="SZK61" s="43"/>
      <c r="SZL61" s="43"/>
      <c r="SZM61" s="43"/>
      <c r="SZN61" s="43"/>
      <c r="SZO61" s="43"/>
      <c r="SZP61" s="43"/>
      <c r="SZQ61" s="43"/>
      <c r="SZR61" s="43"/>
      <c r="SZS61" s="43"/>
      <c r="SZT61" s="43"/>
      <c r="SZU61" s="43"/>
      <c r="SZV61" s="43"/>
      <c r="SZW61" s="43"/>
      <c r="SZX61" s="43"/>
      <c r="SZY61" s="43"/>
      <c r="SZZ61" s="43"/>
      <c r="TAA61" s="43"/>
      <c r="TAB61" s="43"/>
      <c r="TAC61" s="43"/>
      <c r="TAD61" s="43"/>
      <c r="TAE61" s="43"/>
      <c r="TAF61" s="43"/>
      <c r="TAG61" s="43"/>
      <c r="TAH61" s="43"/>
      <c r="TAI61" s="43"/>
      <c r="TAJ61" s="43"/>
      <c r="TAK61" s="43"/>
      <c r="TAL61" s="43"/>
      <c r="TAM61" s="43"/>
      <c r="TAN61" s="43"/>
      <c r="TAO61" s="43"/>
      <c r="TAP61" s="43"/>
      <c r="TAQ61" s="43"/>
      <c r="TAR61" s="43"/>
      <c r="TAS61" s="43"/>
      <c r="TAT61" s="43"/>
      <c r="TAU61" s="43"/>
      <c r="TAV61" s="43"/>
      <c r="TAW61" s="43"/>
      <c r="TAX61" s="43"/>
      <c r="TAY61" s="43"/>
      <c r="TAZ61" s="43"/>
      <c r="TBA61" s="43"/>
      <c r="TBB61" s="43"/>
      <c r="TBC61" s="43"/>
      <c r="TBD61" s="43"/>
      <c r="TBE61" s="43"/>
      <c r="TBF61" s="43"/>
      <c r="TBG61" s="43"/>
      <c r="TBH61" s="43"/>
      <c r="TBI61" s="43"/>
      <c r="TBJ61" s="43"/>
      <c r="TBK61" s="43"/>
      <c r="TBL61" s="43"/>
      <c r="TBM61" s="43"/>
      <c r="TBN61" s="43"/>
      <c r="TBO61" s="43"/>
      <c r="TBP61" s="43"/>
      <c r="TBQ61" s="43"/>
      <c r="TBR61" s="43"/>
      <c r="TBS61" s="43"/>
      <c r="TBT61" s="43"/>
      <c r="TBU61" s="43"/>
      <c r="TBV61" s="43"/>
      <c r="TBW61" s="43"/>
      <c r="TBX61" s="43"/>
      <c r="TBY61" s="43"/>
      <c r="TBZ61" s="43"/>
      <c r="TCA61" s="43"/>
      <c r="TCB61" s="43"/>
      <c r="TCC61" s="43"/>
      <c r="TCD61" s="43"/>
      <c r="TCE61" s="43"/>
      <c r="TCF61" s="43"/>
      <c r="TCG61" s="43"/>
      <c r="TCH61" s="43"/>
      <c r="TCI61" s="43"/>
      <c r="TCJ61" s="43"/>
      <c r="TCK61" s="43"/>
      <c r="TCL61" s="43"/>
      <c r="TCM61" s="43"/>
      <c r="TCN61" s="43"/>
      <c r="TCO61" s="43"/>
      <c r="TCP61" s="43"/>
      <c r="TCQ61" s="43"/>
      <c r="TCR61" s="43"/>
      <c r="TCS61" s="43"/>
      <c r="TCT61" s="43"/>
      <c r="TCU61" s="43"/>
      <c r="TCV61" s="43"/>
      <c r="TCW61" s="43"/>
      <c r="TCX61" s="43"/>
      <c r="TCY61" s="43"/>
      <c r="TCZ61" s="43"/>
      <c r="TDA61" s="43"/>
      <c r="TDB61" s="43"/>
      <c r="TDC61" s="43"/>
      <c r="TDD61" s="43"/>
      <c r="TDE61" s="43"/>
      <c r="TDF61" s="43"/>
      <c r="TDG61" s="43"/>
      <c r="TDH61" s="43"/>
      <c r="TDI61" s="43"/>
      <c r="TDJ61" s="43"/>
      <c r="TDK61" s="43"/>
      <c r="TDL61" s="43"/>
      <c r="TDM61" s="43"/>
      <c r="TDN61" s="43"/>
      <c r="TDO61" s="43"/>
      <c r="TDP61" s="43"/>
      <c r="TDQ61" s="43"/>
      <c r="TDR61" s="43"/>
      <c r="TDS61" s="43"/>
      <c r="TDT61" s="43"/>
      <c r="TDU61" s="43"/>
      <c r="TDV61" s="43"/>
      <c r="TDW61" s="43"/>
      <c r="TDX61" s="43"/>
      <c r="TDY61" s="43"/>
      <c r="TDZ61" s="43"/>
      <c r="TEA61" s="43"/>
      <c r="TEB61" s="43"/>
      <c r="TEC61" s="43"/>
      <c r="TED61" s="43"/>
      <c r="TEE61" s="43"/>
      <c r="TEF61" s="43"/>
      <c r="TEG61" s="43"/>
      <c r="TEH61" s="43"/>
      <c r="TEI61" s="43"/>
      <c r="TEJ61" s="43"/>
      <c r="TEK61" s="43"/>
      <c r="TEL61" s="43"/>
      <c r="TEM61" s="43"/>
      <c r="TEN61" s="43"/>
      <c r="TEO61" s="43"/>
      <c r="TEP61" s="43"/>
      <c r="TEQ61" s="43"/>
      <c r="TER61" s="43"/>
      <c r="TES61" s="43"/>
      <c r="TET61" s="43"/>
      <c r="TEU61" s="43"/>
      <c r="TEV61" s="43"/>
      <c r="TEW61" s="43"/>
      <c r="TEX61" s="43"/>
      <c r="TEY61" s="43"/>
      <c r="TEZ61" s="43"/>
      <c r="TFA61" s="43"/>
      <c r="TFB61" s="43"/>
      <c r="TFC61" s="43"/>
      <c r="TFD61" s="43"/>
      <c r="TFE61" s="43"/>
      <c r="TFF61" s="43"/>
      <c r="TFG61" s="43"/>
      <c r="TFH61" s="43"/>
      <c r="TFI61" s="43"/>
      <c r="TFJ61" s="43"/>
      <c r="TFK61" s="43"/>
      <c r="TFL61" s="43"/>
      <c r="TFM61" s="43"/>
      <c r="TFN61" s="43"/>
      <c r="TFO61" s="43"/>
      <c r="TFP61" s="43"/>
      <c r="TFQ61" s="43"/>
      <c r="TFR61" s="43"/>
      <c r="TFS61" s="43"/>
      <c r="TFT61" s="43"/>
      <c r="TFU61" s="43"/>
      <c r="TFV61" s="43"/>
      <c r="TFW61" s="43"/>
      <c r="TFX61" s="43"/>
      <c r="TFY61" s="43"/>
      <c r="TFZ61" s="43"/>
      <c r="TGA61" s="43"/>
      <c r="TGB61" s="43"/>
      <c r="TGC61" s="43"/>
      <c r="TGD61" s="43"/>
      <c r="TGE61" s="43"/>
      <c r="TGF61" s="43"/>
      <c r="TGG61" s="43"/>
      <c r="TGH61" s="43"/>
      <c r="TGI61" s="43"/>
      <c r="TGJ61" s="43"/>
      <c r="TGK61" s="43"/>
      <c r="TGL61" s="43"/>
      <c r="TGM61" s="43"/>
      <c r="TGN61" s="43"/>
      <c r="TGO61" s="43"/>
      <c r="TGP61" s="43"/>
      <c r="TGQ61" s="43"/>
      <c r="TGR61" s="43"/>
      <c r="TGS61" s="43"/>
      <c r="TGT61" s="43"/>
      <c r="TGU61" s="43"/>
      <c r="TGV61" s="43"/>
      <c r="TGW61" s="43"/>
      <c r="TGX61" s="43"/>
      <c r="TGY61" s="43"/>
      <c r="TGZ61" s="43"/>
      <c r="THA61" s="43"/>
      <c r="THB61" s="43"/>
      <c r="THC61" s="43"/>
      <c r="THD61" s="43"/>
      <c r="THE61" s="43"/>
      <c r="THF61" s="43"/>
      <c r="THG61" s="43"/>
      <c r="THH61" s="43"/>
      <c r="THI61" s="43"/>
      <c r="THJ61" s="43"/>
      <c r="THK61" s="43"/>
      <c r="THL61" s="43"/>
      <c r="THM61" s="43"/>
      <c r="THN61" s="43"/>
      <c r="THO61" s="43"/>
      <c r="THP61" s="43"/>
      <c r="THQ61" s="43"/>
      <c r="THR61" s="43"/>
      <c r="THS61" s="43"/>
      <c r="THT61" s="43"/>
      <c r="THU61" s="43"/>
      <c r="THV61" s="43"/>
      <c r="THW61" s="43"/>
      <c r="THX61" s="43"/>
      <c r="THY61" s="43"/>
      <c r="THZ61" s="43"/>
      <c r="TIA61" s="43"/>
      <c r="TIB61" s="43"/>
      <c r="TIC61" s="43"/>
      <c r="TID61" s="43"/>
      <c r="TIE61" s="43"/>
      <c r="TIF61" s="43"/>
      <c r="TIG61" s="43"/>
      <c r="TIH61" s="43"/>
      <c r="TII61" s="43"/>
      <c r="TIJ61" s="43"/>
      <c r="TIK61" s="43"/>
      <c r="TIL61" s="43"/>
      <c r="TIM61" s="43"/>
      <c r="TIN61" s="43"/>
      <c r="TIO61" s="43"/>
      <c r="TIP61" s="43"/>
      <c r="TIQ61" s="43"/>
      <c r="TIR61" s="43"/>
      <c r="TIS61" s="43"/>
      <c r="TIT61" s="43"/>
      <c r="TIU61" s="43"/>
      <c r="TIV61" s="43"/>
      <c r="TIW61" s="43"/>
      <c r="TIX61" s="43"/>
      <c r="TIY61" s="43"/>
      <c r="TIZ61" s="43"/>
      <c r="TJA61" s="43"/>
      <c r="TJB61" s="43"/>
      <c r="TJC61" s="43"/>
      <c r="TJD61" s="43"/>
      <c r="TJE61" s="43"/>
      <c r="TJF61" s="43"/>
      <c r="TJG61" s="43"/>
      <c r="TJH61" s="43"/>
      <c r="TJI61" s="43"/>
      <c r="TJJ61" s="43"/>
      <c r="TJK61" s="43"/>
      <c r="TJL61" s="43"/>
      <c r="TJM61" s="43"/>
      <c r="TJN61" s="43"/>
      <c r="TJO61" s="43"/>
      <c r="TJP61" s="43"/>
      <c r="TJQ61" s="43"/>
      <c r="TJR61" s="43"/>
      <c r="TJS61" s="43"/>
      <c r="TJT61" s="43"/>
      <c r="TJU61" s="43"/>
      <c r="TJV61" s="43"/>
      <c r="TJW61" s="43"/>
      <c r="TJX61" s="43"/>
      <c r="TJY61" s="43"/>
      <c r="TJZ61" s="43"/>
      <c r="TKA61" s="43"/>
      <c r="TKB61" s="43"/>
      <c r="TKC61" s="43"/>
      <c r="TKD61" s="43"/>
      <c r="TKE61" s="43"/>
      <c r="TKF61" s="43"/>
      <c r="TKG61" s="43"/>
      <c r="TKH61" s="43"/>
      <c r="TKI61" s="43"/>
      <c r="TKJ61" s="43"/>
      <c r="TKK61" s="43"/>
      <c r="TKL61" s="43"/>
      <c r="TKM61" s="43"/>
      <c r="TKN61" s="43"/>
      <c r="TKO61" s="43"/>
      <c r="TKP61" s="43"/>
      <c r="TKQ61" s="43"/>
      <c r="TKR61" s="43"/>
      <c r="TKS61" s="43"/>
      <c r="TKT61" s="43"/>
      <c r="TKU61" s="43"/>
      <c r="TKV61" s="43"/>
      <c r="TKW61" s="43"/>
      <c r="TKX61" s="43"/>
      <c r="TKY61" s="43"/>
      <c r="TKZ61" s="43"/>
      <c r="TLA61" s="43"/>
      <c r="TLB61" s="43"/>
      <c r="TLC61" s="43"/>
      <c r="TLD61" s="43"/>
      <c r="TLE61" s="43"/>
      <c r="TLF61" s="43"/>
      <c r="TLG61" s="43"/>
      <c r="TLH61" s="43"/>
      <c r="TLI61" s="43"/>
      <c r="TLJ61" s="43"/>
      <c r="TLK61" s="43"/>
      <c r="TLL61" s="43"/>
      <c r="TLM61" s="43"/>
      <c r="TLN61" s="43"/>
      <c r="TLO61" s="43"/>
      <c r="TLP61" s="43"/>
      <c r="TLQ61" s="43"/>
      <c r="TLR61" s="43"/>
      <c r="TLS61" s="43"/>
      <c r="TLT61" s="43"/>
      <c r="TLU61" s="43"/>
      <c r="TLV61" s="43"/>
      <c r="TLW61" s="43"/>
      <c r="TLX61" s="43"/>
      <c r="TLY61" s="43"/>
      <c r="TLZ61" s="43"/>
      <c r="TMA61" s="43"/>
      <c r="TMB61" s="43"/>
      <c r="TMC61" s="43"/>
      <c r="TMD61" s="43"/>
      <c r="TME61" s="43"/>
      <c r="TMF61" s="43"/>
      <c r="TMG61" s="43"/>
      <c r="TMH61" s="43"/>
      <c r="TMI61" s="43"/>
      <c r="TMJ61" s="43"/>
      <c r="TMK61" s="43"/>
      <c r="TML61" s="43"/>
      <c r="TMM61" s="43"/>
      <c r="TMN61" s="43"/>
      <c r="TMO61" s="43"/>
      <c r="TMP61" s="43"/>
      <c r="TMQ61" s="43"/>
      <c r="TMR61" s="43"/>
      <c r="TMS61" s="43"/>
      <c r="TMT61" s="43"/>
      <c r="TMU61" s="43"/>
      <c r="TMV61" s="43"/>
      <c r="TMW61" s="43"/>
      <c r="TMX61" s="43"/>
      <c r="TMY61" s="43"/>
      <c r="TMZ61" s="43"/>
      <c r="TNA61" s="43"/>
      <c r="TNB61" s="43"/>
      <c r="TNC61" s="43"/>
      <c r="TND61" s="43"/>
      <c r="TNE61" s="43"/>
      <c r="TNF61" s="43"/>
      <c r="TNG61" s="43"/>
      <c r="TNH61" s="43"/>
      <c r="TNI61" s="43"/>
      <c r="TNJ61" s="43"/>
      <c r="TNK61" s="43"/>
      <c r="TNL61" s="43"/>
      <c r="TNM61" s="43"/>
      <c r="TNN61" s="43"/>
      <c r="TNO61" s="43"/>
      <c r="TNP61" s="43"/>
      <c r="TNQ61" s="43"/>
      <c r="TNR61" s="43"/>
      <c r="TNS61" s="43"/>
      <c r="TNT61" s="43"/>
      <c r="TNU61" s="43"/>
      <c r="TNV61" s="43"/>
      <c r="TNW61" s="43"/>
      <c r="TNX61" s="43"/>
      <c r="TNY61" s="43"/>
      <c r="TNZ61" s="43"/>
      <c r="TOA61" s="43"/>
      <c r="TOB61" s="43"/>
      <c r="TOC61" s="43"/>
      <c r="TOD61" s="43"/>
      <c r="TOE61" s="43"/>
      <c r="TOF61" s="43"/>
      <c r="TOG61" s="43"/>
      <c r="TOH61" s="43"/>
      <c r="TOI61" s="43"/>
      <c r="TOJ61" s="43"/>
      <c r="TOK61" s="43"/>
      <c r="TOL61" s="43"/>
      <c r="TOM61" s="43"/>
      <c r="TON61" s="43"/>
      <c r="TOO61" s="43"/>
      <c r="TOP61" s="43"/>
      <c r="TOQ61" s="43"/>
      <c r="TOR61" s="43"/>
      <c r="TOS61" s="43"/>
      <c r="TOT61" s="43"/>
      <c r="TOU61" s="43"/>
      <c r="TOV61" s="43"/>
      <c r="TOW61" s="43"/>
      <c r="TOX61" s="43"/>
      <c r="TOY61" s="43"/>
      <c r="TOZ61" s="43"/>
      <c r="TPA61" s="43"/>
      <c r="TPB61" s="43"/>
      <c r="TPC61" s="43"/>
      <c r="TPD61" s="43"/>
      <c r="TPE61" s="43"/>
      <c r="TPF61" s="43"/>
      <c r="TPG61" s="43"/>
      <c r="TPH61" s="43"/>
      <c r="TPI61" s="43"/>
      <c r="TPJ61" s="43"/>
      <c r="TPK61" s="43"/>
      <c r="TPL61" s="43"/>
      <c r="TPM61" s="43"/>
      <c r="TPN61" s="43"/>
      <c r="TPO61" s="43"/>
      <c r="TPP61" s="43"/>
      <c r="TPQ61" s="43"/>
      <c r="TPR61" s="43"/>
      <c r="TPS61" s="43"/>
      <c r="TPT61" s="43"/>
      <c r="TPU61" s="43"/>
      <c r="TPV61" s="43"/>
      <c r="TPW61" s="43"/>
      <c r="TPX61" s="43"/>
      <c r="TPY61" s="43"/>
      <c r="TPZ61" s="43"/>
      <c r="TQA61" s="43"/>
      <c r="TQB61" s="43"/>
      <c r="TQC61" s="43"/>
      <c r="TQD61" s="43"/>
      <c r="TQE61" s="43"/>
      <c r="TQF61" s="43"/>
      <c r="TQG61" s="43"/>
      <c r="TQH61" s="43"/>
      <c r="TQI61" s="43"/>
      <c r="TQJ61" s="43"/>
      <c r="TQK61" s="43"/>
      <c r="TQL61" s="43"/>
      <c r="TQM61" s="43"/>
      <c r="TQN61" s="43"/>
      <c r="TQO61" s="43"/>
      <c r="TQP61" s="43"/>
      <c r="TQQ61" s="43"/>
      <c r="TQR61" s="43"/>
      <c r="TQS61" s="43"/>
      <c r="TQT61" s="43"/>
      <c r="TQU61" s="43"/>
      <c r="TQV61" s="43"/>
      <c r="TQW61" s="43"/>
      <c r="TQX61" s="43"/>
      <c r="TQY61" s="43"/>
      <c r="TQZ61" s="43"/>
      <c r="TRA61" s="43"/>
      <c r="TRB61" s="43"/>
      <c r="TRC61" s="43"/>
      <c r="TRD61" s="43"/>
      <c r="TRE61" s="43"/>
      <c r="TRF61" s="43"/>
      <c r="TRG61" s="43"/>
      <c r="TRH61" s="43"/>
      <c r="TRI61" s="43"/>
      <c r="TRJ61" s="43"/>
      <c r="TRK61" s="43"/>
      <c r="TRL61" s="43"/>
      <c r="TRM61" s="43"/>
      <c r="TRN61" s="43"/>
      <c r="TRO61" s="43"/>
      <c r="TRP61" s="43"/>
      <c r="TRQ61" s="43"/>
      <c r="TRR61" s="43"/>
      <c r="TRS61" s="43"/>
      <c r="TRT61" s="43"/>
      <c r="TRU61" s="43"/>
      <c r="TRV61" s="43"/>
      <c r="TRW61" s="43"/>
      <c r="TRX61" s="43"/>
      <c r="TRY61" s="43"/>
      <c r="TRZ61" s="43"/>
      <c r="TSA61" s="43"/>
      <c r="TSB61" s="43"/>
      <c r="TSC61" s="43"/>
      <c r="TSD61" s="43"/>
      <c r="TSE61" s="43"/>
      <c r="TSF61" s="43"/>
      <c r="TSG61" s="43"/>
      <c r="TSH61" s="43"/>
      <c r="TSI61" s="43"/>
      <c r="TSJ61" s="43"/>
      <c r="TSK61" s="43"/>
      <c r="TSL61" s="43"/>
      <c r="TSM61" s="43"/>
      <c r="TSN61" s="43"/>
      <c r="TSO61" s="43"/>
      <c r="TSP61" s="43"/>
      <c r="TSQ61" s="43"/>
      <c r="TSR61" s="43"/>
      <c r="TSS61" s="43"/>
      <c r="TST61" s="43"/>
      <c r="TSU61" s="43"/>
      <c r="TSV61" s="43"/>
      <c r="TSW61" s="43"/>
      <c r="TSX61" s="43"/>
      <c r="TSY61" s="43"/>
      <c r="TSZ61" s="43"/>
      <c r="TTA61" s="43"/>
      <c r="TTB61" s="43"/>
      <c r="TTC61" s="43"/>
      <c r="TTD61" s="43"/>
      <c r="TTE61" s="43"/>
      <c r="TTF61" s="43"/>
      <c r="TTG61" s="43"/>
      <c r="TTH61" s="43"/>
      <c r="TTI61" s="43"/>
      <c r="TTJ61" s="43"/>
      <c r="TTK61" s="43"/>
      <c r="TTL61" s="43"/>
      <c r="TTM61" s="43"/>
      <c r="TTN61" s="43"/>
      <c r="TTO61" s="43"/>
      <c r="TTP61" s="43"/>
      <c r="TTQ61" s="43"/>
      <c r="TTR61" s="43"/>
      <c r="TTS61" s="43"/>
      <c r="TTT61" s="43"/>
      <c r="TTU61" s="43"/>
      <c r="TTV61" s="43"/>
      <c r="TTW61" s="43"/>
      <c r="TTX61" s="43"/>
      <c r="TTY61" s="43"/>
      <c r="TTZ61" s="43"/>
      <c r="TUA61" s="43"/>
      <c r="TUB61" s="43"/>
      <c r="TUC61" s="43"/>
      <c r="TUD61" s="43"/>
      <c r="TUE61" s="43"/>
      <c r="TUF61" s="43"/>
      <c r="TUG61" s="43"/>
      <c r="TUH61" s="43"/>
      <c r="TUI61" s="43"/>
      <c r="TUJ61" s="43"/>
      <c r="TUK61" s="43"/>
      <c r="TUL61" s="43"/>
      <c r="TUM61" s="43"/>
      <c r="TUN61" s="43"/>
      <c r="TUO61" s="43"/>
      <c r="TUP61" s="43"/>
      <c r="TUQ61" s="43"/>
      <c r="TUR61" s="43"/>
      <c r="TUS61" s="43"/>
      <c r="TUT61" s="43"/>
      <c r="TUU61" s="43"/>
      <c r="TUV61" s="43"/>
      <c r="TUW61" s="43"/>
      <c r="TUX61" s="43"/>
      <c r="TUY61" s="43"/>
      <c r="TUZ61" s="43"/>
      <c r="TVA61" s="43"/>
      <c r="TVB61" s="43"/>
      <c r="TVC61" s="43"/>
      <c r="TVD61" s="43"/>
      <c r="TVE61" s="43"/>
      <c r="TVF61" s="43"/>
      <c r="TVG61" s="43"/>
      <c r="TVH61" s="43"/>
      <c r="TVI61" s="43"/>
      <c r="TVJ61" s="43"/>
      <c r="TVK61" s="43"/>
      <c r="TVL61" s="43"/>
      <c r="TVM61" s="43"/>
      <c r="TVN61" s="43"/>
      <c r="TVO61" s="43"/>
      <c r="TVP61" s="43"/>
      <c r="TVQ61" s="43"/>
      <c r="TVR61" s="43"/>
      <c r="TVS61" s="43"/>
      <c r="TVT61" s="43"/>
      <c r="TVU61" s="43"/>
      <c r="TVV61" s="43"/>
      <c r="TVW61" s="43"/>
      <c r="TVX61" s="43"/>
      <c r="TVY61" s="43"/>
      <c r="TVZ61" s="43"/>
      <c r="TWA61" s="43"/>
      <c r="TWB61" s="43"/>
      <c r="TWC61" s="43"/>
      <c r="TWD61" s="43"/>
      <c r="TWE61" s="43"/>
      <c r="TWF61" s="43"/>
      <c r="TWG61" s="43"/>
      <c r="TWH61" s="43"/>
      <c r="TWI61" s="43"/>
      <c r="TWJ61" s="43"/>
      <c r="TWK61" s="43"/>
      <c r="TWL61" s="43"/>
      <c r="TWM61" s="43"/>
      <c r="TWN61" s="43"/>
      <c r="TWO61" s="43"/>
      <c r="TWP61" s="43"/>
      <c r="TWQ61" s="43"/>
      <c r="TWR61" s="43"/>
      <c r="TWS61" s="43"/>
      <c r="TWT61" s="43"/>
      <c r="TWU61" s="43"/>
      <c r="TWV61" s="43"/>
      <c r="TWW61" s="43"/>
      <c r="TWX61" s="43"/>
      <c r="TWY61" s="43"/>
      <c r="TWZ61" s="43"/>
      <c r="TXA61" s="43"/>
      <c r="TXB61" s="43"/>
      <c r="TXC61" s="43"/>
      <c r="TXD61" s="43"/>
      <c r="TXE61" s="43"/>
      <c r="TXF61" s="43"/>
      <c r="TXG61" s="43"/>
      <c r="TXH61" s="43"/>
      <c r="TXI61" s="43"/>
      <c r="TXJ61" s="43"/>
      <c r="TXK61" s="43"/>
      <c r="TXL61" s="43"/>
      <c r="TXM61" s="43"/>
      <c r="TXN61" s="43"/>
      <c r="TXO61" s="43"/>
      <c r="TXP61" s="43"/>
      <c r="TXQ61" s="43"/>
      <c r="TXR61" s="43"/>
      <c r="TXS61" s="43"/>
      <c r="TXT61" s="43"/>
      <c r="TXU61" s="43"/>
      <c r="TXV61" s="43"/>
      <c r="TXW61" s="43"/>
      <c r="TXX61" s="43"/>
      <c r="TXY61" s="43"/>
      <c r="TXZ61" s="43"/>
      <c r="TYA61" s="43"/>
      <c r="TYB61" s="43"/>
      <c r="TYC61" s="43"/>
      <c r="TYD61" s="43"/>
      <c r="TYE61" s="43"/>
      <c r="TYF61" s="43"/>
      <c r="TYG61" s="43"/>
      <c r="TYH61" s="43"/>
      <c r="TYI61" s="43"/>
      <c r="TYJ61" s="43"/>
      <c r="TYK61" s="43"/>
      <c r="TYL61" s="43"/>
      <c r="TYM61" s="43"/>
      <c r="TYN61" s="43"/>
      <c r="TYO61" s="43"/>
      <c r="TYP61" s="43"/>
      <c r="TYQ61" s="43"/>
      <c r="TYR61" s="43"/>
      <c r="TYS61" s="43"/>
      <c r="TYT61" s="43"/>
      <c r="TYU61" s="43"/>
      <c r="TYV61" s="43"/>
      <c r="TYW61" s="43"/>
      <c r="TYX61" s="43"/>
      <c r="TYY61" s="43"/>
      <c r="TYZ61" s="43"/>
      <c r="TZA61" s="43"/>
      <c r="TZB61" s="43"/>
      <c r="TZC61" s="43"/>
      <c r="TZD61" s="43"/>
      <c r="TZE61" s="43"/>
      <c r="TZF61" s="43"/>
      <c r="TZG61" s="43"/>
      <c r="TZH61" s="43"/>
      <c r="TZI61" s="43"/>
      <c r="TZJ61" s="43"/>
      <c r="TZK61" s="43"/>
      <c r="TZL61" s="43"/>
      <c r="TZM61" s="43"/>
      <c r="TZN61" s="43"/>
      <c r="TZO61" s="43"/>
      <c r="TZP61" s="43"/>
      <c r="TZQ61" s="43"/>
      <c r="TZR61" s="43"/>
      <c r="TZS61" s="43"/>
      <c r="TZT61" s="43"/>
      <c r="TZU61" s="43"/>
      <c r="TZV61" s="43"/>
      <c r="TZW61" s="43"/>
      <c r="TZX61" s="43"/>
      <c r="TZY61" s="43"/>
      <c r="TZZ61" s="43"/>
      <c r="UAA61" s="43"/>
      <c r="UAB61" s="43"/>
      <c r="UAC61" s="43"/>
      <c r="UAD61" s="43"/>
      <c r="UAE61" s="43"/>
      <c r="UAF61" s="43"/>
      <c r="UAG61" s="43"/>
      <c r="UAH61" s="43"/>
      <c r="UAI61" s="43"/>
      <c r="UAJ61" s="43"/>
      <c r="UAK61" s="43"/>
      <c r="UAL61" s="43"/>
      <c r="UAM61" s="43"/>
      <c r="UAN61" s="43"/>
      <c r="UAO61" s="43"/>
      <c r="UAP61" s="43"/>
      <c r="UAQ61" s="43"/>
      <c r="UAR61" s="43"/>
      <c r="UAS61" s="43"/>
      <c r="UAT61" s="43"/>
      <c r="UAU61" s="43"/>
      <c r="UAV61" s="43"/>
      <c r="UAW61" s="43"/>
      <c r="UAX61" s="43"/>
      <c r="UAY61" s="43"/>
      <c r="UAZ61" s="43"/>
      <c r="UBA61" s="43"/>
      <c r="UBB61" s="43"/>
      <c r="UBC61" s="43"/>
      <c r="UBD61" s="43"/>
      <c r="UBE61" s="43"/>
      <c r="UBF61" s="43"/>
      <c r="UBG61" s="43"/>
      <c r="UBH61" s="43"/>
      <c r="UBI61" s="43"/>
      <c r="UBJ61" s="43"/>
      <c r="UBK61" s="43"/>
      <c r="UBL61" s="43"/>
      <c r="UBM61" s="43"/>
      <c r="UBN61" s="43"/>
      <c r="UBO61" s="43"/>
      <c r="UBP61" s="43"/>
      <c r="UBQ61" s="43"/>
      <c r="UBR61" s="43"/>
      <c r="UBS61" s="43"/>
      <c r="UBT61" s="43"/>
      <c r="UBU61" s="43"/>
      <c r="UBV61" s="43"/>
      <c r="UBW61" s="43"/>
      <c r="UBX61" s="43"/>
      <c r="UBY61" s="43"/>
      <c r="UBZ61" s="43"/>
      <c r="UCA61" s="43"/>
      <c r="UCB61" s="43"/>
      <c r="UCC61" s="43"/>
      <c r="UCD61" s="43"/>
      <c r="UCE61" s="43"/>
      <c r="UCF61" s="43"/>
      <c r="UCG61" s="43"/>
      <c r="UCH61" s="43"/>
      <c r="UCI61" s="43"/>
      <c r="UCJ61" s="43"/>
      <c r="UCK61" s="43"/>
      <c r="UCL61" s="43"/>
      <c r="UCM61" s="43"/>
      <c r="UCN61" s="43"/>
      <c r="UCO61" s="43"/>
      <c r="UCP61" s="43"/>
      <c r="UCQ61" s="43"/>
      <c r="UCR61" s="43"/>
      <c r="UCS61" s="43"/>
      <c r="UCT61" s="43"/>
      <c r="UCU61" s="43"/>
      <c r="UCV61" s="43"/>
      <c r="UCW61" s="43"/>
      <c r="UCX61" s="43"/>
      <c r="UCY61" s="43"/>
      <c r="UCZ61" s="43"/>
      <c r="UDA61" s="43"/>
      <c r="UDB61" s="43"/>
      <c r="UDC61" s="43"/>
      <c r="UDD61" s="43"/>
      <c r="UDE61" s="43"/>
      <c r="UDF61" s="43"/>
      <c r="UDG61" s="43"/>
      <c r="UDH61" s="43"/>
      <c r="UDI61" s="43"/>
      <c r="UDJ61" s="43"/>
      <c r="UDK61" s="43"/>
      <c r="UDL61" s="43"/>
      <c r="UDM61" s="43"/>
      <c r="UDN61" s="43"/>
      <c r="UDO61" s="43"/>
      <c r="UDP61" s="43"/>
      <c r="UDQ61" s="43"/>
      <c r="UDR61" s="43"/>
      <c r="UDS61" s="43"/>
      <c r="UDT61" s="43"/>
      <c r="UDU61" s="43"/>
      <c r="UDV61" s="43"/>
      <c r="UDW61" s="43"/>
      <c r="UDX61" s="43"/>
      <c r="UDY61" s="43"/>
      <c r="UDZ61" s="43"/>
      <c r="UEA61" s="43"/>
      <c r="UEB61" s="43"/>
      <c r="UEC61" s="43"/>
      <c r="UED61" s="43"/>
      <c r="UEE61" s="43"/>
      <c r="UEF61" s="43"/>
      <c r="UEG61" s="43"/>
      <c r="UEH61" s="43"/>
      <c r="UEI61" s="43"/>
      <c r="UEJ61" s="43"/>
      <c r="UEK61" s="43"/>
      <c r="UEL61" s="43"/>
      <c r="UEM61" s="43"/>
      <c r="UEN61" s="43"/>
      <c r="UEO61" s="43"/>
      <c r="UEP61" s="43"/>
      <c r="UEQ61" s="43"/>
      <c r="UER61" s="43"/>
      <c r="UES61" s="43"/>
      <c r="UET61" s="43"/>
      <c r="UEU61" s="43"/>
      <c r="UEV61" s="43"/>
      <c r="UEW61" s="43"/>
      <c r="UEX61" s="43"/>
      <c r="UEY61" s="43"/>
      <c r="UEZ61" s="43"/>
      <c r="UFA61" s="43"/>
      <c r="UFB61" s="43"/>
      <c r="UFC61" s="43"/>
      <c r="UFD61" s="43"/>
      <c r="UFE61" s="43"/>
      <c r="UFF61" s="43"/>
      <c r="UFG61" s="43"/>
      <c r="UFH61" s="43"/>
      <c r="UFI61" s="43"/>
      <c r="UFJ61" s="43"/>
      <c r="UFK61" s="43"/>
      <c r="UFL61" s="43"/>
      <c r="UFM61" s="43"/>
      <c r="UFN61" s="43"/>
      <c r="UFO61" s="43"/>
      <c r="UFP61" s="43"/>
      <c r="UFQ61" s="43"/>
      <c r="UFR61" s="43"/>
      <c r="UFS61" s="43"/>
      <c r="UFT61" s="43"/>
      <c r="UFU61" s="43"/>
      <c r="UFV61" s="43"/>
      <c r="UFW61" s="43"/>
      <c r="UFX61" s="43"/>
      <c r="UFY61" s="43"/>
      <c r="UFZ61" s="43"/>
      <c r="UGA61" s="43"/>
      <c r="UGB61" s="43"/>
      <c r="UGC61" s="43"/>
      <c r="UGD61" s="43"/>
      <c r="UGE61" s="43"/>
      <c r="UGF61" s="43"/>
      <c r="UGG61" s="43"/>
      <c r="UGH61" s="43"/>
      <c r="UGI61" s="43"/>
      <c r="UGJ61" s="43"/>
      <c r="UGK61" s="43"/>
      <c r="UGL61" s="43"/>
      <c r="UGM61" s="43"/>
      <c r="UGN61" s="43"/>
      <c r="UGO61" s="43"/>
      <c r="UGP61" s="43"/>
      <c r="UGQ61" s="43"/>
      <c r="UGR61" s="43"/>
      <c r="UGS61" s="43"/>
      <c r="UGT61" s="43"/>
      <c r="UGU61" s="43"/>
      <c r="UGV61" s="43"/>
      <c r="UGW61" s="43"/>
      <c r="UGX61" s="43"/>
      <c r="UGY61" s="43"/>
      <c r="UGZ61" s="43"/>
      <c r="UHA61" s="43"/>
      <c r="UHB61" s="43"/>
      <c r="UHC61" s="43"/>
      <c r="UHD61" s="43"/>
      <c r="UHE61" s="43"/>
      <c r="UHF61" s="43"/>
      <c r="UHG61" s="43"/>
      <c r="UHH61" s="43"/>
      <c r="UHI61" s="43"/>
      <c r="UHJ61" s="43"/>
      <c r="UHK61" s="43"/>
      <c r="UHL61" s="43"/>
      <c r="UHM61" s="43"/>
      <c r="UHN61" s="43"/>
      <c r="UHO61" s="43"/>
      <c r="UHP61" s="43"/>
      <c r="UHQ61" s="43"/>
      <c r="UHR61" s="43"/>
      <c r="UHS61" s="43"/>
      <c r="UHT61" s="43"/>
      <c r="UHU61" s="43"/>
      <c r="UHV61" s="43"/>
      <c r="UHW61" s="43"/>
      <c r="UHX61" s="43"/>
      <c r="UHY61" s="43"/>
      <c r="UHZ61" s="43"/>
      <c r="UIA61" s="43"/>
      <c r="UIB61" s="43"/>
      <c r="UIC61" s="43"/>
      <c r="UID61" s="43"/>
      <c r="UIE61" s="43"/>
      <c r="UIF61" s="43"/>
      <c r="UIG61" s="43"/>
      <c r="UIH61" s="43"/>
      <c r="UII61" s="43"/>
      <c r="UIJ61" s="43"/>
      <c r="UIK61" s="43"/>
      <c r="UIL61" s="43"/>
      <c r="UIM61" s="43"/>
      <c r="UIN61" s="43"/>
      <c r="UIO61" s="43"/>
      <c r="UIP61" s="43"/>
      <c r="UIQ61" s="43"/>
      <c r="UIR61" s="43"/>
      <c r="UIS61" s="43"/>
      <c r="UIT61" s="43"/>
      <c r="UIU61" s="43"/>
      <c r="UIV61" s="43"/>
      <c r="UIW61" s="43"/>
      <c r="UIX61" s="43"/>
      <c r="UIY61" s="43"/>
      <c r="UIZ61" s="43"/>
      <c r="UJA61" s="43"/>
      <c r="UJB61" s="43"/>
      <c r="UJC61" s="43"/>
      <c r="UJD61" s="43"/>
      <c r="UJE61" s="43"/>
      <c r="UJF61" s="43"/>
      <c r="UJG61" s="43"/>
      <c r="UJH61" s="43"/>
      <c r="UJI61" s="43"/>
      <c r="UJJ61" s="43"/>
      <c r="UJK61" s="43"/>
      <c r="UJL61" s="43"/>
      <c r="UJM61" s="43"/>
      <c r="UJN61" s="43"/>
      <c r="UJO61" s="43"/>
      <c r="UJP61" s="43"/>
      <c r="UJQ61" s="43"/>
      <c r="UJR61" s="43"/>
      <c r="UJS61" s="43"/>
      <c r="UJT61" s="43"/>
      <c r="UJU61" s="43"/>
      <c r="UJV61" s="43"/>
      <c r="UJW61" s="43"/>
      <c r="UJX61" s="43"/>
      <c r="UJY61" s="43"/>
      <c r="UJZ61" s="43"/>
      <c r="UKA61" s="43"/>
      <c r="UKB61" s="43"/>
      <c r="UKC61" s="43"/>
      <c r="UKD61" s="43"/>
      <c r="UKE61" s="43"/>
      <c r="UKF61" s="43"/>
      <c r="UKG61" s="43"/>
      <c r="UKH61" s="43"/>
      <c r="UKI61" s="43"/>
      <c r="UKJ61" s="43"/>
      <c r="UKK61" s="43"/>
      <c r="UKL61" s="43"/>
      <c r="UKM61" s="43"/>
      <c r="UKN61" s="43"/>
      <c r="UKO61" s="43"/>
      <c r="UKP61" s="43"/>
      <c r="UKQ61" s="43"/>
      <c r="UKR61" s="43"/>
      <c r="UKS61" s="43"/>
      <c r="UKT61" s="43"/>
      <c r="UKU61" s="43"/>
      <c r="UKV61" s="43"/>
      <c r="UKW61" s="43"/>
      <c r="UKX61" s="43"/>
      <c r="UKY61" s="43"/>
      <c r="UKZ61" s="43"/>
      <c r="ULA61" s="43"/>
      <c r="ULB61" s="43"/>
      <c r="ULC61" s="43"/>
      <c r="ULD61" s="43"/>
      <c r="ULE61" s="43"/>
      <c r="ULF61" s="43"/>
      <c r="ULG61" s="43"/>
      <c r="ULH61" s="43"/>
      <c r="ULI61" s="43"/>
      <c r="ULJ61" s="43"/>
      <c r="ULK61" s="43"/>
      <c r="ULL61" s="43"/>
      <c r="ULM61" s="43"/>
      <c r="ULN61" s="43"/>
      <c r="ULO61" s="43"/>
      <c r="ULP61" s="43"/>
      <c r="ULQ61" s="43"/>
      <c r="ULR61" s="43"/>
      <c r="ULS61" s="43"/>
      <c r="ULT61" s="43"/>
      <c r="ULU61" s="43"/>
      <c r="ULV61" s="43"/>
      <c r="ULW61" s="43"/>
      <c r="ULX61" s="43"/>
      <c r="ULY61" s="43"/>
      <c r="ULZ61" s="43"/>
      <c r="UMA61" s="43"/>
      <c r="UMB61" s="43"/>
      <c r="UMC61" s="43"/>
      <c r="UMD61" s="43"/>
      <c r="UME61" s="43"/>
      <c r="UMF61" s="43"/>
      <c r="UMG61" s="43"/>
      <c r="UMH61" s="43"/>
      <c r="UMI61" s="43"/>
      <c r="UMJ61" s="43"/>
      <c r="UMK61" s="43"/>
      <c r="UML61" s="43"/>
      <c r="UMM61" s="43"/>
      <c r="UMN61" s="43"/>
      <c r="UMO61" s="43"/>
      <c r="UMP61" s="43"/>
      <c r="UMQ61" s="43"/>
      <c r="UMR61" s="43"/>
      <c r="UMS61" s="43"/>
      <c r="UMT61" s="43"/>
      <c r="UMU61" s="43"/>
      <c r="UMV61" s="43"/>
      <c r="UMW61" s="43"/>
      <c r="UMX61" s="43"/>
      <c r="UMY61" s="43"/>
      <c r="UMZ61" s="43"/>
      <c r="UNA61" s="43"/>
      <c r="UNB61" s="43"/>
      <c r="UNC61" s="43"/>
      <c r="UND61" s="43"/>
      <c r="UNE61" s="43"/>
      <c r="UNF61" s="43"/>
      <c r="UNG61" s="43"/>
      <c r="UNH61" s="43"/>
      <c r="UNI61" s="43"/>
      <c r="UNJ61" s="43"/>
      <c r="UNK61" s="43"/>
      <c r="UNL61" s="43"/>
      <c r="UNM61" s="43"/>
      <c r="UNN61" s="43"/>
      <c r="UNO61" s="43"/>
      <c r="UNP61" s="43"/>
      <c r="UNQ61" s="43"/>
      <c r="UNR61" s="43"/>
      <c r="UNS61" s="43"/>
      <c r="UNT61" s="43"/>
      <c r="UNU61" s="43"/>
      <c r="UNV61" s="43"/>
      <c r="UNW61" s="43"/>
      <c r="UNX61" s="43"/>
      <c r="UNY61" s="43"/>
      <c r="UNZ61" s="43"/>
      <c r="UOA61" s="43"/>
      <c r="UOB61" s="43"/>
      <c r="UOC61" s="43"/>
      <c r="UOD61" s="43"/>
      <c r="UOE61" s="43"/>
      <c r="UOF61" s="43"/>
      <c r="UOG61" s="43"/>
      <c r="UOH61" s="43"/>
      <c r="UOI61" s="43"/>
      <c r="UOJ61" s="43"/>
      <c r="UOK61" s="43"/>
      <c r="UOL61" s="43"/>
      <c r="UOM61" s="43"/>
      <c r="UON61" s="43"/>
      <c r="UOO61" s="43"/>
      <c r="UOP61" s="43"/>
      <c r="UOQ61" s="43"/>
      <c r="UOR61" s="43"/>
      <c r="UOS61" s="43"/>
      <c r="UOT61" s="43"/>
      <c r="UOU61" s="43"/>
      <c r="UOV61" s="43"/>
      <c r="UOW61" s="43"/>
      <c r="UOX61" s="43"/>
      <c r="UOY61" s="43"/>
      <c r="UOZ61" s="43"/>
      <c r="UPA61" s="43"/>
      <c r="UPB61" s="43"/>
      <c r="UPC61" s="43"/>
      <c r="UPD61" s="43"/>
      <c r="UPE61" s="43"/>
      <c r="UPF61" s="43"/>
      <c r="UPG61" s="43"/>
      <c r="UPH61" s="43"/>
      <c r="UPI61" s="43"/>
      <c r="UPJ61" s="43"/>
      <c r="UPK61" s="43"/>
      <c r="UPL61" s="43"/>
      <c r="UPM61" s="43"/>
      <c r="UPN61" s="43"/>
      <c r="UPO61" s="43"/>
      <c r="UPP61" s="43"/>
      <c r="UPQ61" s="43"/>
      <c r="UPR61" s="43"/>
      <c r="UPS61" s="43"/>
      <c r="UPT61" s="43"/>
      <c r="UPU61" s="43"/>
      <c r="UPV61" s="43"/>
      <c r="UPW61" s="43"/>
      <c r="UPX61" s="43"/>
      <c r="UPY61" s="43"/>
      <c r="UPZ61" s="43"/>
      <c r="UQA61" s="43"/>
      <c r="UQB61" s="43"/>
      <c r="UQC61" s="43"/>
      <c r="UQD61" s="43"/>
      <c r="UQE61" s="43"/>
      <c r="UQF61" s="43"/>
      <c r="UQG61" s="43"/>
      <c r="UQH61" s="43"/>
      <c r="UQI61" s="43"/>
      <c r="UQJ61" s="43"/>
      <c r="UQK61" s="43"/>
      <c r="UQL61" s="43"/>
      <c r="UQM61" s="43"/>
      <c r="UQN61" s="43"/>
      <c r="UQO61" s="43"/>
      <c r="UQP61" s="43"/>
      <c r="UQQ61" s="43"/>
      <c r="UQR61" s="43"/>
      <c r="UQS61" s="43"/>
      <c r="UQT61" s="43"/>
      <c r="UQU61" s="43"/>
      <c r="UQV61" s="43"/>
      <c r="UQW61" s="43"/>
      <c r="UQX61" s="43"/>
      <c r="UQY61" s="43"/>
      <c r="UQZ61" s="43"/>
      <c r="URA61" s="43"/>
      <c r="URB61" s="43"/>
      <c r="URC61" s="43"/>
      <c r="URD61" s="43"/>
      <c r="URE61" s="43"/>
      <c r="URF61" s="43"/>
      <c r="URG61" s="43"/>
      <c r="URH61" s="43"/>
      <c r="URI61" s="43"/>
      <c r="URJ61" s="43"/>
      <c r="URK61" s="43"/>
      <c r="URL61" s="43"/>
      <c r="URM61" s="43"/>
      <c r="URN61" s="43"/>
      <c r="URO61" s="43"/>
      <c r="URP61" s="43"/>
      <c r="URQ61" s="43"/>
      <c r="URR61" s="43"/>
      <c r="URS61" s="43"/>
      <c r="URT61" s="43"/>
      <c r="URU61" s="43"/>
      <c r="URV61" s="43"/>
      <c r="URW61" s="43"/>
      <c r="URX61" s="43"/>
      <c r="URY61" s="43"/>
      <c r="URZ61" s="43"/>
      <c r="USA61" s="43"/>
      <c r="USB61" s="43"/>
      <c r="USC61" s="43"/>
      <c r="USD61" s="43"/>
      <c r="USE61" s="43"/>
      <c r="USF61" s="43"/>
      <c r="USG61" s="43"/>
      <c r="USH61" s="43"/>
      <c r="USI61" s="43"/>
      <c r="USJ61" s="43"/>
      <c r="USK61" s="43"/>
      <c r="USL61" s="43"/>
      <c r="USM61" s="43"/>
      <c r="USN61" s="43"/>
      <c r="USO61" s="43"/>
      <c r="USP61" s="43"/>
      <c r="USQ61" s="43"/>
      <c r="USR61" s="43"/>
      <c r="USS61" s="43"/>
      <c r="UST61" s="43"/>
      <c r="USU61" s="43"/>
      <c r="USV61" s="43"/>
      <c r="USW61" s="43"/>
      <c r="USX61" s="43"/>
      <c r="USY61" s="43"/>
      <c r="USZ61" s="43"/>
      <c r="UTA61" s="43"/>
      <c r="UTB61" s="43"/>
      <c r="UTC61" s="43"/>
      <c r="UTD61" s="43"/>
      <c r="UTE61" s="43"/>
      <c r="UTF61" s="43"/>
      <c r="UTG61" s="43"/>
      <c r="UTH61" s="43"/>
      <c r="UTI61" s="43"/>
      <c r="UTJ61" s="43"/>
      <c r="UTK61" s="43"/>
      <c r="UTL61" s="43"/>
      <c r="UTM61" s="43"/>
      <c r="UTN61" s="43"/>
      <c r="UTO61" s="43"/>
      <c r="UTP61" s="43"/>
      <c r="UTQ61" s="43"/>
      <c r="UTR61" s="43"/>
      <c r="UTS61" s="43"/>
      <c r="UTT61" s="43"/>
      <c r="UTU61" s="43"/>
      <c r="UTV61" s="43"/>
      <c r="UTW61" s="43"/>
      <c r="UTX61" s="43"/>
      <c r="UTY61" s="43"/>
      <c r="UTZ61" s="43"/>
      <c r="UUA61" s="43"/>
      <c r="UUB61" s="43"/>
      <c r="UUC61" s="43"/>
      <c r="UUD61" s="43"/>
      <c r="UUE61" s="43"/>
      <c r="UUF61" s="43"/>
      <c r="UUG61" s="43"/>
      <c r="UUH61" s="43"/>
      <c r="UUI61" s="43"/>
      <c r="UUJ61" s="43"/>
      <c r="UUK61" s="43"/>
      <c r="UUL61" s="43"/>
      <c r="UUM61" s="43"/>
      <c r="UUN61" s="43"/>
      <c r="UUO61" s="43"/>
      <c r="UUP61" s="43"/>
      <c r="UUQ61" s="43"/>
      <c r="UUR61" s="43"/>
      <c r="UUS61" s="43"/>
      <c r="UUT61" s="43"/>
      <c r="UUU61" s="43"/>
      <c r="UUV61" s="43"/>
      <c r="UUW61" s="43"/>
      <c r="UUX61" s="43"/>
      <c r="UUY61" s="43"/>
      <c r="UUZ61" s="43"/>
      <c r="UVA61" s="43"/>
      <c r="UVB61" s="43"/>
      <c r="UVC61" s="43"/>
      <c r="UVD61" s="43"/>
      <c r="UVE61" s="43"/>
      <c r="UVF61" s="43"/>
      <c r="UVG61" s="43"/>
      <c r="UVH61" s="43"/>
      <c r="UVI61" s="43"/>
      <c r="UVJ61" s="43"/>
      <c r="UVK61" s="43"/>
      <c r="UVL61" s="43"/>
      <c r="UVM61" s="43"/>
      <c r="UVN61" s="43"/>
      <c r="UVO61" s="43"/>
      <c r="UVP61" s="43"/>
      <c r="UVQ61" s="43"/>
      <c r="UVR61" s="43"/>
      <c r="UVS61" s="43"/>
      <c r="UVT61" s="43"/>
      <c r="UVU61" s="43"/>
      <c r="UVV61" s="43"/>
      <c r="UVW61" s="43"/>
      <c r="UVX61" s="43"/>
      <c r="UVY61" s="43"/>
      <c r="UVZ61" s="43"/>
      <c r="UWA61" s="43"/>
      <c r="UWB61" s="43"/>
      <c r="UWC61" s="43"/>
      <c r="UWD61" s="43"/>
      <c r="UWE61" s="43"/>
      <c r="UWF61" s="43"/>
      <c r="UWG61" s="43"/>
      <c r="UWH61" s="43"/>
      <c r="UWI61" s="43"/>
      <c r="UWJ61" s="43"/>
      <c r="UWK61" s="43"/>
      <c r="UWL61" s="43"/>
      <c r="UWM61" s="43"/>
      <c r="UWN61" s="43"/>
      <c r="UWO61" s="43"/>
      <c r="UWP61" s="43"/>
      <c r="UWQ61" s="43"/>
      <c r="UWR61" s="43"/>
      <c r="UWS61" s="43"/>
      <c r="UWT61" s="43"/>
      <c r="UWU61" s="43"/>
      <c r="UWV61" s="43"/>
      <c r="UWW61" s="43"/>
      <c r="UWX61" s="43"/>
      <c r="UWY61" s="43"/>
      <c r="UWZ61" s="43"/>
      <c r="UXA61" s="43"/>
      <c r="UXB61" s="43"/>
      <c r="UXC61" s="43"/>
      <c r="UXD61" s="43"/>
      <c r="UXE61" s="43"/>
      <c r="UXF61" s="43"/>
      <c r="UXG61" s="43"/>
      <c r="UXH61" s="43"/>
      <c r="UXI61" s="43"/>
      <c r="UXJ61" s="43"/>
      <c r="UXK61" s="43"/>
      <c r="UXL61" s="43"/>
      <c r="UXM61" s="43"/>
      <c r="UXN61" s="43"/>
      <c r="UXO61" s="43"/>
      <c r="UXP61" s="43"/>
      <c r="UXQ61" s="43"/>
      <c r="UXR61" s="43"/>
      <c r="UXS61" s="43"/>
      <c r="UXT61" s="43"/>
      <c r="UXU61" s="43"/>
      <c r="UXV61" s="43"/>
      <c r="UXW61" s="43"/>
      <c r="UXX61" s="43"/>
      <c r="UXY61" s="43"/>
      <c r="UXZ61" s="43"/>
      <c r="UYA61" s="43"/>
      <c r="UYB61" s="43"/>
      <c r="UYC61" s="43"/>
      <c r="UYD61" s="43"/>
      <c r="UYE61" s="43"/>
      <c r="UYF61" s="43"/>
      <c r="UYG61" s="43"/>
      <c r="UYH61" s="43"/>
      <c r="UYI61" s="43"/>
      <c r="UYJ61" s="43"/>
      <c r="UYK61" s="43"/>
      <c r="UYL61" s="43"/>
      <c r="UYM61" s="43"/>
      <c r="UYN61" s="43"/>
      <c r="UYO61" s="43"/>
      <c r="UYP61" s="43"/>
      <c r="UYQ61" s="43"/>
      <c r="UYR61" s="43"/>
      <c r="UYS61" s="43"/>
      <c r="UYT61" s="43"/>
      <c r="UYU61" s="43"/>
      <c r="UYV61" s="43"/>
      <c r="UYW61" s="43"/>
      <c r="UYX61" s="43"/>
      <c r="UYY61" s="43"/>
      <c r="UYZ61" s="43"/>
      <c r="UZA61" s="43"/>
      <c r="UZB61" s="43"/>
      <c r="UZC61" s="43"/>
      <c r="UZD61" s="43"/>
      <c r="UZE61" s="43"/>
      <c r="UZF61" s="43"/>
      <c r="UZG61" s="43"/>
      <c r="UZH61" s="43"/>
      <c r="UZI61" s="43"/>
      <c r="UZJ61" s="43"/>
      <c r="UZK61" s="43"/>
      <c r="UZL61" s="43"/>
      <c r="UZM61" s="43"/>
      <c r="UZN61" s="43"/>
      <c r="UZO61" s="43"/>
      <c r="UZP61" s="43"/>
      <c r="UZQ61" s="43"/>
      <c r="UZR61" s="43"/>
      <c r="UZS61" s="43"/>
      <c r="UZT61" s="43"/>
      <c r="UZU61" s="43"/>
      <c r="UZV61" s="43"/>
      <c r="UZW61" s="43"/>
      <c r="UZX61" s="43"/>
      <c r="UZY61" s="43"/>
      <c r="UZZ61" s="43"/>
      <c r="VAA61" s="43"/>
      <c r="VAB61" s="43"/>
      <c r="VAC61" s="43"/>
      <c r="VAD61" s="43"/>
      <c r="VAE61" s="43"/>
      <c r="VAF61" s="43"/>
      <c r="VAG61" s="43"/>
      <c r="VAH61" s="43"/>
      <c r="VAI61" s="43"/>
      <c r="VAJ61" s="43"/>
      <c r="VAK61" s="43"/>
      <c r="VAL61" s="43"/>
      <c r="VAM61" s="43"/>
      <c r="VAN61" s="43"/>
      <c r="VAO61" s="43"/>
      <c r="VAP61" s="43"/>
      <c r="VAQ61" s="43"/>
      <c r="VAR61" s="43"/>
      <c r="VAS61" s="43"/>
      <c r="VAT61" s="43"/>
      <c r="VAU61" s="43"/>
      <c r="VAV61" s="43"/>
      <c r="VAW61" s="43"/>
      <c r="VAX61" s="43"/>
      <c r="VAY61" s="43"/>
      <c r="VAZ61" s="43"/>
      <c r="VBA61" s="43"/>
      <c r="VBB61" s="43"/>
      <c r="VBC61" s="43"/>
      <c r="VBD61" s="43"/>
      <c r="VBE61" s="43"/>
      <c r="VBF61" s="43"/>
      <c r="VBG61" s="43"/>
      <c r="VBH61" s="43"/>
      <c r="VBI61" s="43"/>
      <c r="VBJ61" s="43"/>
      <c r="VBK61" s="43"/>
      <c r="VBL61" s="43"/>
      <c r="VBM61" s="43"/>
      <c r="VBN61" s="43"/>
      <c r="VBO61" s="43"/>
      <c r="VBP61" s="43"/>
      <c r="VBQ61" s="43"/>
      <c r="VBR61" s="43"/>
      <c r="VBS61" s="43"/>
      <c r="VBT61" s="43"/>
      <c r="VBU61" s="43"/>
      <c r="VBV61" s="43"/>
      <c r="VBW61" s="43"/>
      <c r="VBX61" s="43"/>
      <c r="VBY61" s="43"/>
      <c r="VBZ61" s="43"/>
      <c r="VCA61" s="43"/>
      <c r="VCB61" s="43"/>
      <c r="VCC61" s="43"/>
      <c r="VCD61" s="43"/>
      <c r="VCE61" s="43"/>
      <c r="VCF61" s="43"/>
      <c r="VCG61" s="43"/>
      <c r="VCH61" s="43"/>
      <c r="VCI61" s="43"/>
      <c r="VCJ61" s="43"/>
      <c r="VCK61" s="43"/>
      <c r="VCL61" s="43"/>
      <c r="VCM61" s="43"/>
      <c r="VCN61" s="43"/>
      <c r="VCO61" s="43"/>
      <c r="VCP61" s="43"/>
      <c r="VCQ61" s="43"/>
      <c r="VCR61" s="43"/>
      <c r="VCS61" s="43"/>
      <c r="VCT61" s="43"/>
      <c r="VCU61" s="43"/>
      <c r="VCV61" s="43"/>
      <c r="VCW61" s="43"/>
      <c r="VCX61" s="43"/>
      <c r="VCY61" s="43"/>
      <c r="VCZ61" s="43"/>
      <c r="VDA61" s="43"/>
      <c r="VDB61" s="43"/>
      <c r="VDC61" s="43"/>
      <c r="VDD61" s="43"/>
      <c r="VDE61" s="43"/>
      <c r="VDF61" s="43"/>
      <c r="VDG61" s="43"/>
      <c r="VDH61" s="43"/>
      <c r="VDI61" s="43"/>
      <c r="VDJ61" s="43"/>
      <c r="VDK61" s="43"/>
      <c r="VDL61" s="43"/>
      <c r="VDM61" s="43"/>
      <c r="VDN61" s="43"/>
      <c r="VDO61" s="43"/>
      <c r="VDP61" s="43"/>
      <c r="VDQ61" s="43"/>
      <c r="VDR61" s="43"/>
      <c r="VDS61" s="43"/>
      <c r="VDT61" s="43"/>
      <c r="VDU61" s="43"/>
      <c r="VDV61" s="43"/>
      <c r="VDW61" s="43"/>
      <c r="VDX61" s="43"/>
      <c r="VDY61" s="43"/>
      <c r="VDZ61" s="43"/>
      <c r="VEA61" s="43"/>
      <c r="VEB61" s="43"/>
      <c r="VEC61" s="43"/>
      <c r="VED61" s="43"/>
      <c r="VEE61" s="43"/>
      <c r="VEF61" s="43"/>
      <c r="VEG61" s="43"/>
      <c r="VEH61" s="43"/>
      <c r="VEI61" s="43"/>
      <c r="VEJ61" s="43"/>
      <c r="VEK61" s="43"/>
      <c r="VEL61" s="43"/>
      <c r="VEM61" s="43"/>
      <c r="VEN61" s="43"/>
      <c r="VEO61" s="43"/>
      <c r="VEP61" s="43"/>
      <c r="VEQ61" s="43"/>
      <c r="VER61" s="43"/>
      <c r="VES61" s="43"/>
      <c r="VET61" s="43"/>
      <c r="VEU61" s="43"/>
      <c r="VEV61" s="43"/>
      <c r="VEW61" s="43"/>
      <c r="VEX61" s="43"/>
      <c r="VEY61" s="43"/>
      <c r="VEZ61" s="43"/>
      <c r="VFA61" s="43"/>
      <c r="VFB61" s="43"/>
      <c r="VFC61" s="43"/>
      <c r="VFD61" s="43"/>
      <c r="VFE61" s="43"/>
      <c r="VFF61" s="43"/>
      <c r="VFG61" s="43"/>
      <c r="VFH61" s="43"/>
      <c r="VFI61" s="43"/>
      <c r="VFJ61" s="43"/>
      <c r="VFK61" s="43"/>
      <c r="VFL61" s="43"/>
      <c r="VFM61" s="43"/>
      <c r="VFN61" s="43"/>
      <c r="VFO61" s="43"/>
      <c r="VFP61" s="43"/>
      <c r="VFQ61" s="43"/>
      <c r="VFR61" s="43"/>
      <c r="VFS61" s="43"/>
      <c r="VFT61" s="43"/>
      <c r="VFU61" s="43"/>
      <c r="VFV61" s="43"/>
      <c r="VFW61" s="43"/>
      <c r="VFX61" s="43"/>
      <c r="VFY61" s="43"/>
      <c r="VFZ61" s="43"/>
      <c r="VGA61" s="43"/>
      <c r="VGB61" s="43"/>
      <c r="VGC61" s="43"/>
      <c r="VGD61" s="43"/>
      <c r="VGE61" s="43"/>
      <c r="VGF61" s="43"/>
      <c r="VGG61" s="43"/>
      <c r="VGH61" s="43"/>
      <c r="VGI61" s="43"/>
      <c r="VGJ61" s="43"/>
      <c r="VGK61" s="43"/>
      <c r="VGL61" s="43"/>
      <c r="VGM61" s="43"/>
      <c r="VGN61" s="43"/>
      <c r="VGO61" s="43"/>
      <c r="VGP61" s="43"/>
      <c r="VGQ61" s="43"/>
      <c r="VGR61" s="43"/>
      <c r="VGS61" s="43"/>
      <c r="VGT61" s="43"/>
      <c r="VGU61" s="43"/>
      <c r="VGV61" s="43"/>
      <c r="VGW61" s="43"/>
      <c r="VGX61" s="43"/>
      <c r="VGY61" s="43"/>
      <c r="VGZ61" s="43"/>
      <c r="VHA61" s="43"/>
      <c r="VHB61" s="43"/>
      <c r="VHC61" s="43"/>
      <c r="VHD61" s="43"/>
      <c r="VHE61" s="43"/>
      <c r="VHF61" s="43"/>
      <c r="VHG61" s="43"/>
      <c r="VHH61" s="43"/>
      <c r="VHI61" s="43"/>
      <c r="VHJ61" s="43"/>
      <c r="VHK61" s="43"/>
      <c r="VHL61" s="43"/>
      <c r="VHM61" s="43"/>
      <c r="VHN61" s="43"/>
      <c r="VHO61" s="43"/>
      <c r="VHP61" s="43"/>
      <c r="VHQ61" s="43"/>
      <c r="VHR61" s="43"/>
      <c r="VHS61" s="43"/>
      <c r="VHT61" s="43"/>
      <c r="VHU61" s="43"/>
      <c r="VHV61" s="43"/>
      <c r="VHW61" s="43"/>
      <c r="VHX61" s="43"/>
      <c r="VHY61" s="43"/>
      <c r="VHZ61" s="43"/>
      <c r="VIA61" s="43"/>
      <c r="VIB61" s="43"/>
      <c r="VIC61" s="43"/>
      <c r="VID61" s="43"/>
      <c r="VIE61" s="43"/>
      <c r="VIF61" s="43"/>
      <c r="VIG61" s="43"/>
      <c r="VIH61" s="43"/>
      <c r="VII61" s="43"/>
      <c r="VIJ61" s="43"/>
      <c r="VIK61" s="43"/>
      <c r="VIL61" s="43"/>
      <c r="VIM61" s="43"/>
      <c r="VIN61" s="43"/>
      <c r="VIO61" s="43"/>
      <c r="VIP61" s="43"/>
      <c r="VIQ61" s="43"/>
      <c r="VIR61" s="43"/>
      <c r="VIS61" s="43"/>
      <c r="VIT61" s="43"/>
      <c r="VIU61" s="43"/>
      <c r="VIV61" s="43"/>
      <c r="VIW61" s="43"/>
      <c r="VIX61" s="43"/>
      <c r="VIY61" s="43"/>
      <c r="VIZ61" s="43"/>
      <c r="VJA61" s="43"/>
      <c r="VJB61" s="43"/>
      <c r="VJC61" s="43"/>
      <c r="VJD61" s="43"/>
      <c r="VJE61" s="43"/>
      <c r="VJF61" s="43"/>
      <c r="VJG61" s="43"/>
      <c r="VJH61" s="43"/>
      <c r="VJI61" s="43"/>
      <c r="VJJ61" s="43"/>
      <c r="VJK61" s="43"/>
      <c r="VJL61" s="43"/>
      <c r="VJM61" s="43"/>
      <c r="VJN61" s="43"/>
      <c r="VJO61" s="43"/>
      <c r="VJP61" s="43"/>
      <c r="VJQ61" s="43"/>
      <c r="VJR61" s="43"/>
      <c r="VJS61" s="43"/>
      <c r="VJT61" s="43"/>
      <c r="VJU61" s="43"/>
      <c r="VJV61" s="43"/>
      <c r="VJW61" s="43"/>
      <c r="VJX61" s="43"/>
      <c r="VJY61" s="43"/>
      <c r="VJZ61" s="43"/>
      <c r="VKA61" s="43"/>
      <c r="VKB61" s="43"/>
      <c r="VKC61" s="43"/>
      <c r="VKD61" s="43"/>
      <c r="VKE61" s="43"/>
      <c r="VKF61" s="43"/>
      <c r="VKG61" s="43"/>
      <c r="VKH61" s="43"/>
      <c r="VKI61" s="43"/>
      <c r="VKJ61" s="43"/>
      <c r="VKK61" s="43"/>
      <c r="VKL61" s="43"/>
      <c r="VKM61" s="43"/>
      <c r="VKN61" s="43"/>
      <c r="VKO61" s="43"/>
      <c r="VKP61" s="43"/>
      <c r="VKQ61" s="43"/>
      <c r="VKR61" s="43"/>
      <c r="VKS61" s="43"/>
      <c r="VKT61" s="43"/>
      <c r="VKU61" s="43"/>
      <c r="VKV61" s="43"/>
      <c r="VKW61" s="43"/>
      <c r="VKX61" s="43"/>
      <c r="VKY61" s="43"/>
      <c r="VKZ61" s="43"/>
      <c r="VLA61" s="43"/>
      <c r="VLB61" s="43"/>
      <c r="VLC61" s="43"/>
      <c r="VLD61" s="43"/>
      <c r="VLE61" s="43"/>
      <c r="VLF61" s="43"/>
      <c r="VLG61" s="43"/>
      <c r="VLH61" s="43"/>
      <c r="VLI61" s="43"/>
      <c r="VLJ61" s="43"/>
      <c r="VLK61" s="43"/>
      <c r="VLL61" s="43"/>
      <c r="VLM61" s="43"/>
      <c r="VLN61" s="43"/>
      <c r="VLO61" s="43"/>
      <c r="VLP61" s="43"/>
      <c r="VLQ61" s="43"/>
      <c r="VLR61" s="43"/>
      <c r="VLS61" s="43"/>
      <c r="VLT61" s="43"/>
      <c r="VLU61" s="43"/>
      <c r="VLV61" s="43"/>
      <c r="VLW61" s="43"/>
      <c r="VLX61" s="43"/>
      <c r="VLY61" s="43"/>
      <c r="VLZ61" s="43"/>
      <c r="VMA61" s="43"/>
      <c r="VMB61" s="43"/>
      <c r="VMC61" s="43"/>
      <c r="VMD61" s="43"/>
      <c r="VME61" s="43"/>
      <c r="VMF61" s="43"/>
      <c r="VMG61" s="43"/>
      <c r="VMH61" s="43"/>
      <c r="VMI61" s="43"/>
      <c r="VMJ61" s="43"/>
      <c r="VMK61" s="43"/>
      <c r="VML61" s="43"/>
      <c r="VMM61" s="43"/>
      <c r="VMN61" s="43"/>
      <c r="VMO61" s="43"/>
      <c r="VMP61" s="43"/>
      <c r="VMQ61" s="43"/>
      <c r="VMR61" s="43"/>
      <c r="VMS61" s="43"/>
      <c r="VMT61" s="43"/>
      <c r="VMU61" s="43"/>
      <c r="VMV61" s="43"/>
      <c r="VMW61" s="43"/>
      <c r="VMX61" s="43"/>
      <c r="VMY61" s="43"/>
      <c r="VMZ61" s="43"/>
      <c r="VNA61" s="43"/>
      <c r="VNB61" s="43"/>
      <c r="VNC61" s="43"/>
      <c r="VND61" s="43"/>
      <c r="VNE61" s="43"/>
      <c r="VNF61" s="43"/>
      <c r="VNG61" s="43"/>
      <c r="VNH61" s="43"/>
      <c r="VNI61" s="43"/>
      <c r="VNJ61" s="43"/>
      <c r="VNK61" s="43"/>
      <c r="VNL61" s="43"/>
      <c r="VNM61" s="43"/>
      <c r="VNN61" s="43"/>
      <c r="VNO61" s="43"/>
      <c r="VNP61" s="43"/>
      <c r="VNQ61" s="43"/>
      <c r="VNR61" s="43"/>
      <c r="VNS61" s="43"/>
      <c r="VNT61" s="43"/>
      <c r="VNU61" s="43"/>
      <c r="VNV61" s="43"/>
      <c r="VNW61" s="43"/>
      <c r="VNX61" s="43"/>
      <c r="VNY61" s="43"/>
      <c r="VNZ61" s="43"/>
      <c r="VOA61" s="43"/>
      <c r="VOB61" s="43"/>
      <c r="VOC61" s="43"/>
      <c r="VOD61" s="43"/>
      <c r="VOE61" s="43"/>
      <c r="VOF61" s="43"/>
      <c r="VOG61" s="43"/>
      <c r="VOH61" s="43"/>
      <c r="VOI61" s="43"/>
      <c r="VOJ61" s="43"/>
      <c r="VOK61" s="43"/>
      <c r="VOL61" s="43"/>
      <c r="VOM61" s="43"/>
      <c r="VON61" s="43"/>
      <c r="VOO61" s="43"/>
      <c r="VOP61" s="43"/>
      <c r="VOQ61" s="43"/>
      <c r="VOR61" s="43"/>
      <c r="VOS61" s="43"/>
      <c r="VOT61" s="43"/>
      <c r="VOU61" s="43"/>
      <c r="VOV61" s="43"/>
      <c r="VOW61" s="43"/>
      <c r="VOX61" s="43"/>
      <c r="VOY61" s="43"/>
      <c r="VOZ61" s="43"/>
      <c r="VPA61" s="43"/>
      <c r="VPB61" s="43"/>
      <c r="VPC61" s="43"/>
      <c r="VPD61" s="43"/>
      <c r="VPE61" s="43"/>
      <c r="VPF61" s="43"/>
      <c r="VPG61" s="43"/>
      <c r="VPH61" s="43"/>
      <c r="VPI61" s="43"/>
      <c r="VPJ61" s="43"/>
      <c r="VPK61" s="43"/>
      <c r="VPL61" s="43"/>
      <c r="VPM61" s="43"/>
      <c r="VPN61" s="43"/>
      <c r="VPO61" s="43"/>
      <c r="VPP61" s="43"/>
      <c r="VPQ61" s="43"/>
      <c r="VPR61" s="43"/>
      <c r="VPS61" s="43"/>
      <c r="VPT61" s="43"/>
      <c r="VPU61" s="43"/>
      <c r="VPV61" s="43"/>
      <c r="VPW61" s="43"/>
      <c r="VPX61" s="43"/>
      <c r="VPY61" s="43"/>
      <c r="VPZ61" s="43"/>
      <c r="VQA61" s="43"/>
      <c r="VQB61" s="43"/>
      <c r="VQC61" s="43"/>
      <c r="VQD61" s="43"/>
      <c r="VQE61" s="43"/>
      <c r="VQF61" s="43"/>
      <c r="VQG61" s="43"/>
      <c r="VQH61" s="43"/>
      <c r="VQI61" s="43"/>
      <c r="VQJ61" s="43"/>
      <c r="VQK61" s="43"/>
      <c r="VQL61" s="43"/>
      <c r="VQM61" s="43"/>
      <c r="VQN61" s="43"/>
      <c r="VQO61" s="43"/>
      <c r="VQP61" s="43"/>
      <c r="VQQ61" s="43"/>
      <c r="VQR61" s="43"/>
      <c r="VQS61" s="43"/>
      <c r="VQT61" s="43"/>
      <c r="VQU61" s="43"/>
      <c r="VQV61" s="43"/>
      <c r="VQW61" s="43"/>
      <c r="VQX61" s="43"/>
      <c r="VQY61" s="43"/>
      <c r="VQZ61" s="43"/>
      <c r="VRA61" s="43"/>
      <c r="VRB61" s="43"/>
      <c r="VRC61" s="43"/>
      <c r="VRD61" s="43"/>
      <c r="VRE61" s="43"/>
      <c r="VRF61" s="43"/>
      <c r="VRG61" s="43"/>
      <c r="VRH61" s="43"/>
      <c r="VRI61" s="43"/>
      <c r="VRJ61" s="43"/>
      <c r="VRK61" s="43"/>
      <c r="VRL61" s="43"/>
      <c r="VRM61" s="43"/>
      <c r="VRN61" s="43"/>
      <c r="VRO61" s="43"/>
      <c r="VRP61" s="43"/>
      <c r="VRQ61" s="43"/>
      <c r="VRR61" s="43"/>
      <c r="VRS61" s="43"/>
      <c r="VRT61" s="43"/>
      <c r="VRU61" s="43"/>
      <c r="VRV61" s="43"/>
      <c r="VRW61" s="43"/>
      <c r="VRX61" s="43"/>
      <c r="VRY61" s="43"/>
      <c r="VRZ61" s="43"/>
      <c r="VSA61" s="43"/>
      <c r="VSB61" s="43"/>
      <c r="VSC61" s="43"/>
      <c r="VSD61" s="43"/>
      <c r="VSE61" s="43"/>
      <c r="VSF61" s="43"/>
      <c r="VSG61" s="43"/>
      <c r="VSH61" s="43"/>
      <c r="VSI61" s="43"/>
      <c r="VSJ61" s="43"/>
      <c r="VSK61" s="43"/>
      <c r="VSL61" s="43"/>
      <c r="VSM61" s="43"/>
      <c r="VSN61" s="43"/>
      <c r="VSO61" s="43"/>
      <c r="VSP61" s="43"/>
      <c r="VSQ61" s="43"/>
      <c r="VSR61" s="43"/>
      <c r="VSS61" s="43"/>
      <c r="VST61" s="43"/>
      <c r="VSU61" s="43"/>
      <c r="VSV61" s="43"/>
      <c r="VSW61" s="43"/>
      <c r="VSX61" s="43"/>
      <c r="VSY61" s="43"/>
      <c r="VSZ61" s="43"/>
      <c r="VTA61" s="43"/>
      <c r="VTB61" s="43"/>
      <c r="VTC61" s="43"/>
      <c r="VTD61" s="43"/>
      <c r="VTE61" s="43"/>
      <c r="VTF61" s="43"/>
      <c r="VTG61" s="43"/>
      <c r="VTH61" s="43"/>
      <c r="VTI61" s="43"/>
      <c r="VTJ61" s="43"/>
      <c r="VTK61" s="43"/>
      <c r="VTL61" s="43"/>
      <c r="VTM61" s="43"/>
      <c r="VTN61" s="43"/>
      <c r="VTO61" s="43"/>
      <c r="VTP61" s="43"/>
      <c r="VTQ61" s="43"/>
      <c r="VTR61" s="43"/>
      <c r="VTS61" s="43"/>
      <c r="VTT61" s="43"/>
      <c r="VTU61" s="43"/>
      <c r="VTV61" s="43"/>
      <c r="VTW61" s="43"/>
      <c r="VTX61" s="43"/>
      <c r="VTY61" s="43"/>
      <c r="VTZ61" s="43"/>
      <c r="VUA61" s="43"/>
      <c r="VUB61" s="43"/>
      <c r="VUC61" s="43"/>
      <c r="VUD61" s="43"/>
      <c r="VUE61" s="43"/>
      <c r="VUF61" s="43"/>
      <c r="VUG61" s="43"/>
      <c r="VUH61" s="43"/>
      <c r="VUI61" s="43"/>
      <c r="VUJ61" s="43"/>
      <c r="VUK61" s="43"/>
      <c r="VUL61" s="43"/>
      <c r="VUM61" s="43"/>
      <c r="VUN61" s="43"/>
      <c r="VUO61" s="43"/>
      <c r="VUP61" s="43"/>
      <c r="VUQ61" s="43"/>
      <c r="VUR61" s="43"/>
      <c r="VUS61" s="43"/>
      <c r="VUT61" s="43"/>
      <c r="VUU61" s="43"/>
      <c r="VUV61" s="43"/>
      <c r="VUW61" s="43"/>
      <c r="VUX61" s="43"/>
      <c r="VUY61" s="43"/>
      <c r="VUZ61" s="43"/>
      <c r="VVA61" s="43"/>
      <c r="VVB61" s="43"/>
      <c r="VVC61" s="43"/>
      <c r="VVD61" s="43"/>
      <c r="VVE61" s="43"/>
      <c r="VVF61" s="43"/>
      <c r="VVG61" s="43"/>
      <c r="VVH61" s="43"/>
      <c r="VVI61" s="43"/>
      <c r="VVJ61" s="43"/>
      <c r="VVK61" s="43"/>
      <c r="VVL61" s="43"/>
      <c r="VVM61" s="43"/>
      <c r="VVN61" s="43"/>
      <c r="VVO61" s="43"/>
      <c r="VVP61" s="43"/>
      <c r="VVQ61" s="43"/>
      <c r="VVR61" s="43"/>
      <c r="VVS61" s="43"/>
      <c r="VVT61" s="43"/>
      <c r="VVU61" s="43"/>
      <c r="VVV61" s="43"/>
      <c r="VVW61" s="43"/>
      <c r="VVX61" s="43"/>
      <c r="VVY61" s="43"/>
      <c r="VVZ61" s="43"/>
      <c r="VWA61" s="43"/>
      <c r="VWB61" s="43"/>
      <c r="VWC61" s="43"/>
      <c r="VWD61" s="43"/>
      <c r="VWE61" s="43"/>
      <c r="VWF61" s="43"/>
      <c r="VWG61" s="43"/>
      <c r="VWH61" s="43"/>
      <c r="VWI61" s="43"/>
      <c r="VWJ61" s="43"/>
      <c r="VWK61" s="43"/>
      <c r="VWL61" s="43"/>
      <c r="VWM61" s="43"/>
      <c r="VWN61" s="43"/>
      <c r="VWO61" s="43"/>
      <c r="VWP61" s="43"/>
      <c r="VWQ61" s="43"/>
      <c r="VWR61" s="43"/>
      <c r="VWS61" s="43"/>
      <c r="VWT61" s="43"/>
      <c r="VWU61" s="43"/>
      <c r="VWV61" s="43"/>
      <c r="VWW61" s="43"/>
      <c r="VWX61" s="43"/>
      <c r="VWY61" s="43"/>
      <c r="VWZ61" s="43"/>
      <c r="VXA61" s="43"/>
      <c r="VXB61" s="43"/>
      <c r="VXC61" s="43"/>
      <c r="VXD61" s="43"/>
      <c r="VXE61" s="43"/>
      <c r="VXF61" s="43"/>
      <c r="VXG61" s="43"/>
      <c r="VXH61" s="43"/>
      <c r="VXI61" s="43"/>
      <c r="VXJ61" s="43"/>
      <c r="VXK61" s="43"/>
      <c r="VXL61" s="43"/>
      <c r="VXM61" s="43"/>
      <c r="VXN61" s="43"/>
      <c r="VXO61" s="43"/>
      <c r="VXP61" s="43"/>
      <c r="VXQ61" s="43"/>
      <c r="VXR61" s="43"/>
      <c r="VXS61" s="43"/>
      <c r="VXT61" s="43"/>
      <c r="VXU61" s="43"/>
      <c r="VXV61" s="43"/>
      <c r="VXW61" s="43"/>
      <c r="VXX61" s="43"/>
      <c r="VXY61" s="43"/>
      <c r="VXZ61" s="43"/>
      <c r="VYA61" s="43"/>
      <c r="VYB61" s="43"/>
      <c r="VYC61" s="43"/>
      <c r="VYD61" s="43"/>
      <c r="VYE61" s="43"/>
      <c r="VYF61" s="43"/>
      <c r="VYG61" s="43"/>
      <c r="VYH61" s="43"/>
      <c r="VYI61" s="43"/>
      <c r="VYJ61" s="43"/>
      <c r="VYK61" s="43"/>
      <c r="VYL61" s="43"/>
      <c r="VYM61" s="43"/>
      <c r="VYN61" s="43"/>
      <c r="VYO61" s="43"/>
      <c r="VYP61" s="43"/>
      <c r="VYQ61" s="43"/>
      <c r="VYR61" s="43"/>
      <c r="VYS61" s="43"/>
      <c r="VYT61" s="43"/>
      <c r="VYU61" s="43"/>
      <c r="VYV61" s="43"/>
      <c r="VYW61" s="43"/>
      <c r="VYX61" s="43"/>
      <c r="VYY61" s="43"/>
      <c r="VYZ61" s="43"/>
      <c r="VZA61" s="43"/>
      <c r="VZB61" s="43"/>
      <c r="VZC61" s="43"/>
      <c r="VZD61" s="43"/>
      <c r="VZE61" s="43"/>
      <c r="VZF61" s="43"/>
      <c r="VZG61" s="43"/>
      <c r="VZH61" s="43"/>
      <c r="VZI61" s="43"/>
      <c r="VZJ61" s="43"/>
      <c r="VZK61" s="43"/>
      <c r="VZL61" s="43"/>
      <c r="VZM61" s="43"/>
      <c r="VZN61" s="43"/>
      <c r="VZO61" s="43"/>
      <c r="VZP61" s="43"/>
      <c r="VZQ61" s="43"/>
      <c r="VZR61" s="43"/>
      <c r="VZS61" s="43"/>
      <c r="VZT61" s="43"/>
      <c r="VZU61" s="43"/>
      <c r="VZV61" s="43"/>
      <c r="VZW61" s="43"/>
      <c r="VZX61" s="43"/>
      <c r="VZY61" s="43"/>
      <c r="VZZ61" s="43"/>
      <c r="WAA61" s="43"/>
      <c r="WAB61" s="43"/>
      <c r="WAC61" s="43"/>
      <c r="WAD61" s="43"/>
      <c r="WAE61" s="43"/>
      <c r="WAF61" s="43"/>
      <c r="WAG61" s="43"/>
      <c r="WAH61" s="43"/>
      <c r="WAI61" s="43"/>
      <c r="WAJ61" s="43"/>
      <c r="WAK61" s="43"/>
      <c r="WAL61" s="43"/>
      <c r="WAM61" s="43"/>
      <c r="WAN61" s="43"/>
      <c r="WAO61" s="43"/>
      <c r="WAP61" s="43"/>
      <c r="WAQ61" s="43"/>
      <c r="WAR61" s="43"/>
      <c r="WAS61" s="43"/>
      <c r="WAT61" s="43"/>
      <c r="WAU61" s="43"/>
      <c r="WAV61" s="43"/>
      <c r="WAW61" s="43"/>
      <c r="WAX61" s="43"/>
      <c r="WAY61" s="43"/>
      <c r="WAZ61" s="43"/>
      <c r="WBA61" s="43"/>
      <c r="WBB61" s="43"/>
      <c r="WBC61" s="43"/>
      <c r="WBD61" s="43"/>
      <c r="WBE61" s="43"/>
      <c r="WBF61" s="43"/>
      <c r="WBG61" s="43"/>
      <c r="WBH61" s="43"/>
      <c r="WBI61" s="43"/>
      <c r="WBJ61" s="43"/>
      <c r="WBK61" s="43"/>
      <c r="WBL61" s="43"/>
      <c r="WBM61" s="43"/>
      <c r="WBN61" s="43"/>
      <c r="WBO61" s="43"/>
      <c r="WBP61" s="43"/>
      <c r="WBQ61" s="43"/>
      <c r="WBR61" s="43"/>
      <c r="WBS61" s="43"/>
      <c r="WBT61" s="43"/>
      <c r="WBU61" s="43"/>
      <c r="WBV61" s="43"/>
      <c r="WBW61" s="43"/>
      <c r="WBX61" s="43"/>
      <c r="WBY61" s="43"/>
      <c r="WBZ61" s="43"/>
      <c r="WCA61" s="43"/>
      <c r="WCB61" s="43"/>
      <c r="WCC61" s="43"/>
      <c r="WCD61" s="43"/>
      <c r="WCE61" s="43"/>
      <c r="WCF61" s="43"/>
      <c r="WCG61" s="43"/>
      <c r="WCH61" s="43"/>
      <c r="WCI61" s="43"/>
      <c r="WCJ61" s="43"/>
      <c r="WCK61" s="43"/>
      <c r="WCL61" s="43"/>
      <c r="WCM61" s="43"/>
      <c r="WCN61" s="43"/>
      <c r="WCO61" s="43"/>
      <c r="WCP61" s="43"/>
      <c r="WCQ61" s="43"/>
      <c r="WCR61" s="43"/>
      <c r="WCS61" s="43"/>
      <c r="WCT61" s="43"/>
      <c r="WCU61" s="43"/>
      <c r="WCV61" s="43"/>
      <c r="WCW61" s="43"/>
      <c r="WCX61" s="43"/>
      <c r="WCY61" s="43"/>
      <c r="WCZ61" s="43"/>
      <c r="WDA61" s="43"/>
      <c r="WDB61" s="43"/>
      <c r="WDC61" s="43"/>
      <c r="WDD61" s="43"/>
      <c r="WDE61" s="43"/>
      <c r="WDF61" s="43"/>
      <c r="WDG61" s="43"/>
      <c r="WDH61" s="43"/>
      <c r="WDI61" s="43"/>
      <c r="WDJ61" s="43"/>
      <c r="WDK61" s="43"/>
      <c r="WDL61" s="43"/>
      <c r="WDM61" s="43"/>
      <c r="WDN61" s="43"/>
      <c r="WDO61" s="43"/>
      <c r="WDP61" s="43"/>
      <c r="WDQ61" s="43"/>
      <c r="WDR61" s="43"/>
      <c r="WDS61" s="43"/>
      <c r="WDT61" s="43"/>
      <c r="WDU61" s="43"/>
      <c r="WDV61" s="43"/>
      <c r="WDW61" s="43"/>
      <c r="WDX61" s="43"/>
      <c r="WDY61" s="43"/>
      <c r="WDZ61" s="43"/>
      <c r="WEA61" s="43"/>
      <c r="WEB61" s="43"/>
      <c r="WEC61" s="43"/>
      <c r="WED61" s="43"/>
      <c r="WEE61" s="43"/>
      <c r="WEF61" s="43"/>
      <c r="WEG61" s="43"/>
      <c r="WEH61" s="43"/>
      <c r="WEI61" s="43"/>
      <c r="WEJ61" s="43"/>
      <c r="WEK61" s="43"/>
      <c r="WEL61" s="43"/>
      <c r="WEM61" s="43"/>
      <c r="WEN61" s="43"/>
      <c r="WEO61" s="43"/>
      <c r="WEP61" s="43"/>
      <c r="WEQ61" s="43"/>
      <c r="WER61" s="43"/>
      <c r="WES61" s="43"/>
      <c r="WET61" s="43"/>
      <c r="WEU61" s="43"/>
      <c r="WEV61" s="43"/>
      <c r="WEW61" s="43"/>
      <c r="WEX61" s="43"/>
      <c r="WEY61" s="43"/>
      <c r="WEZ61" s="43"/>
      <c r="WFA61" s="43"/>
      <c r="WFB61" s="43"/>
      <c r="WFC61" s="43"/>
      <c r="WFD61" s="43"/>
      <c r="WFE61" s="43"/>
      <c r="WFF61" s="43"/>
      <c r="WFG61" s="43"/>
      <c r="WFH61" s="43"/>
      <c r="WFI61" s="43"/>
      <c r="WFJ61" s="43"/>
      <c r="WFK61" s="43"/>
      <c r="WFL61" s="43"/>
      <c r="WFM61" s="43"/>
      <c r="WFN61" s="43"/>
      <c r="WFO61" s="43"/>
      <c r="WFP61" s="43"/>
      <c r="WFQ61" s="43"/>
      <c r="WFR61" s="43"/>
      <c r="WFS61" s="43"/>
      <c r="WFT61" s="43"/>
      <c r="WFU61" s="43"/>
      <c r="WFV61" s="43"/>
      <c r="WFW61" s="43"/>
      <c r="WFX61" s="43"/>
      <c r="WFY61" s="43"/>
      <c r="WFZ61" s="43"/>
      <c r="WGA61" s="43"/>
      <c r="WGB61" s="43"/>
      <c r="WGC61" s="43"/>
      <c r="WGD61" s="43"/>
      <c r="WGE61" s="43"/>
      <c r="WGF61" s="43"/>
      <c r="WGG61" s="43"/>
      <c r="WGH61" s="43"/>
      <c r="WGI61" s="43"/>
      <c r="WGJ61" s="43"/>
      <c r="WGK61" s="43"/>
      <c r="WGL61" s="43"/>
      <c r="WGM61" s="43"/>
      <c r="WGN61" s="43"/>
      <c r="WGO61" s="43"/>
      <c r="WGP61" s="43"/>
      <c r="WGQ61" s="43"/>
      <c r="WGR61" s="43"/>
      <c r="WGS61" s="43"/>
      <c r="WGT61" s="43"/>
      <c r="WGU61" s="43"/>
      <c r="WGV61" s="43"/>
      <c r="WGW61" s="43"/>
      <c r="WGX61" s="43"/>
      <c r="WGY61" s="43"/>
      <c r="WGZ61" s="43"/>
      <c r="WHA61" s="43"/>
      <c r="WHB61" s="43"/>
      <c r="WHC61" s="43"/>
      <c r="WHD61" s="43"/>
      <c r="WHE61" s="43"/>
      <c r="WHF61" s="43"/>
      <c r="WHG61" s="43"/>
      <c r="WHH61" s="43"/>
      <c r="WHI61" s="43"/>
      <c r="WHJ61" s="43"/>
      <c r="WHK61" s="43"/>
      <c r="WHL61" s="43"/>
      <c r="WHM61" s="43"/>
      <c r="WHN61" s="43"/>
      <c r="WHO61" s="43"/>
      <c r="WHP61" s="43"/>
      <c r="WHQ61" s="43"/>
      <c r="WHR61" s="43"/>
      <c r="WHS61" s="43"/>
      <c r="WHT61" s="43"/>
      <c r="WHU61" s="43"/>
      <c r="WHV61" s="43"/>
      <c r="WHW61" s="43"/>
      <c r="WHX61" s="43"/>
      <c r="WHY61" s="43"/>
      <c r="WHZ61" s="43"/>
      <c r="WIA61" s="43"/>
      <c r="WIB61" s="43"/>
      <c r="WIC61" s="43"/>
      <c r="WID61" s="43"/>
      <c r="WIE61" s="43"/>
      <c r="WIF61" s="43"/>
      <c r="WIG61" s="43"/>
      <c r="WIH61" s="43"/>
      <c r="WII61" s="43"/>
      <c r="WIJ61" s="43"/>
      <c r="WIK61" s="43"/>
      <c r="WIL61" s="43"/>
      <c r="WIM61" s="43"/>
      <c r="WIN61" s="43"/>
      <c r="WIO61" s="43"/>
      <c r="WIP61" s="43"/>
      <c r="WIQ61" s="43"/>
      <c r="WIR61" s="43"/>
      <c r="WIS61" s="43"/>
      <c r="WIT61" s="43"/>
      <c r="WIU61" s="43"/>
      <c r="WIV61" s="43"/>
      <c r="WIW61" s="43"/>
      <c r="WIX61" s="43"/>
      <c r="WIY61" s="43"/>
      <c r="WIZ61" s="43"/>
      <c r="WJA61" s="43"/>
      <c r="WJB61" s="43"/>
      <c r="WJC61" s="43"/>
      <c r="WJD61" s="43"/>
      <c r="WJE61" s="43"/>
      <c r="WJF61" s="43"/>
      <c r="WJG61" s="43"/>
      <c r="WJH61" s="43"/>
      <c r="WJI61" s="43"/>
      <c r="WJJ61" s="43"/>
      <c r="WJK61" s="43"/>
      <c r="WJL61" s="43"/>
      <c r="WJM61" s="43"/>
      <c r="WJN61" s="43"/>
      <c r="WJO61" s="43"/>
      <c r="WJP61" s="43"/>
      <c r="WJQ61" s="43"/>
      <c r="WJR61" s="43"/>
      <c r="WJS61" s="43"/>
      <c r="WJT61" s="43"/>
      <c r="WJU61" s="43"/>
      <c r="WJV61" s="43"/>
      <c r="WJW61" s="43"/>
      <c r="WJX61" s="43"/>
      <c r="WJY61" s="43"/>
      <c r="WJZ61" s="43"/>
      <c r="WKA61" s="43"/>
      <c r="WKB61" s="43"/>
      <c r="WKC61" s="43"/>
      <c r="WKD61" s="43"/>
      <c r="WKE61" s="43"/>
      <c r="WKF61" s="43"/>
      <c r="WKG61" s="43"/>
      <c r="WKH61" s="43"/>
      <c r="WKI61" s="43"/>
      <c r="WKJ61" s="43"/>
      <c r="WKK61" s="43"/>
      <c r="WKL61" s="43"/>
      <c r="WKM61" s="43"/>
      <c r="WKN61" s="43"/>
      <c r="WKO61" s="43"/>
      <c r="WKP61" s="43"/>
      <c r="WKQ61" s="43"/>
      <c r="WKR61" s="43"/>
      <c r="WKS61" s="43"/>
      <c r="WKT61" s="43"/>
      <c r="WKU61" s="43"/>
      <c r="WKV61" s="43"/>
      <c r="WKW61" s="43"/>
      <c r="WKX61" s="43"/>
      <c r="WKY61" s="43"/>
      <c r="WKZ61" s="43"/>
      <c r="WLA61" s="43"/>
      <c r="WLB61" s="43"/>
      <c r="WLC61" s="43"/>
      <c r="WLD61" s="43"/>
      <c r="WLE61" s="43"/>
      <c r="WLF61" s="43"/>
      <c r="WLG61" s="43"/>
      <c r="WLH61" s="43"/>
      <c r="WLI61" s="43"/>
      <c r="WLJ61" s="43"/>
      <c r="WLK61" s="43"/>
      <c r="WLL61" s="43"/>
      <c r="WLM61" s="43"/>
      <c r="WLN61" s="43"/>
      <c r="WLO61" s="43"/>
      <c r="WLP61" s="43"/>
      <c r="WLQ61" s="43"/>
      <c r="WLR61" s="43"/>
      <c r="WLS61" s="43"/>
      <c r="WLT61" s="43"/>
      <c r="WLU61" s="43"/>
      <c r="WLV61" s="43"/>
      <c r="WLW61" s="43"/>
      <c r="WLX61" s="43"/>
      <c r="WLY61" s="43"/>
      <c r="WLZ61" s="43"/>
      <c r="WMA61" s="43"/>
      <c r="WMB61" s="43"/>
      <c r="WMC61" s="43"/>
      <c r="WMD61" s="43"/>
      <c r="WME61" s="43"/>
      <c r="WMF61" s="43"/>
      <c r="WMG61" s="43"/>
      <c r="WMH61" s="43"/>
      <c r="WMI61" s="43"/>
      <c r="WMJ61" s="43"/>
      <c r="WMK61" s="43"/>
      <c r="WML61" s="43"/>
      <c r="WMM61" s="43"/>
      <c r="WMN61" s="43"/>
      <c r="WMO61" s="43"/>
      <c r="WMP61" s="43"/>
      <c r="WMQ61" s="43"/>
      <c r="WMR61" s="43"/>
      <c r="WMS61" s="43"/>
      <c r="WMT61" s="43"/>
      <c r="WMU61" s="43"/>
      <c r="WMV61" s="43"/>
      <c r="WMW61" s="43"/>
      <c r="WMX61" s="43"/>
      <c r="WMY61" s="43"/>
      <c r="WMZ61" s="43"/>
      <c r="WNA61" s="43"/>
      <c r="WNB61" s="43"/>
      <c r="WNC61" s="43"/>
      <c r="WND61" s="43"/>
      <c r="WNE61" s="43"/>
      <c r="WNF61" s="43"/>
      <c r="WNG61" s="43"/>
      <c r="WNH61" s="43"/>
      <c r="WNI61" s="43"/>
      <c r="WNJ61" s="43"/>
      <c r="WNK61" s="43"/>
      <c r="WNL61" s="43"/>
      <c r="WNM61" s="43"/>
      <c r="WNN61" s="43"/>
      <c r="WNO61" s="43"/>
      <c r="WNP61" s="43"/>
      <c r="WNQ61" s="43"/>
      <c r="WNR61" s="43"/>
      <c r="WNS61" s="43"/>
      <c r="WNT61" s="43"/>
      <c r="WNU61" s="43"/>
      <c r="WNV61" s="43"/>
      <c r="WNW61" s="43"/>
      <c r="WNX61" s="43"/>
      <c r="WNY61" s="43"/>
      <c r="WNZ61" s="43"/>
      <c r="WOA61" s="43"/>
      <c r="WOB61" s="43"/>
      <c r="WOC61" s="43"/>
      <c r="WOD61" s="43"/>
      <c r="WOE61" s="43"/>
      <c r="WOF61" s="43"/>
      <c r="WOG61" s="43"/>
      <c r="WOH61" s="43"/>
      <c r="WOI61" s="43"/>
      <c r="WOJ61" s="43"/>
      <c r="WOK61" s="43"/>
      <c r="WOL61" s="43"/>
      <c r="WOM61" s="43"/>
      <c r="WON61" s="43"/>
      <c r="WOO61" s="43"/>
      <c r="WOP61" s="43"/>
      <c r="WOQ61" s="43"/>
      <c r="WOR61" s="43"/>
      <c r="WOS61" s="43"/>
      <c r="WOT61" s="43"/>
      <c r="WOU61" s="43"/>
      <c r="WOV61" s="43"/>
      <c r="WOW61" s="43"/>
      <c r="WOX61" s="43"/>
      <c r="WOY61" s="43"/>
      <c r="WOZ61" s="43"/>
      <c r="WPA61" s="43"/>
      <c r="WPB61" s="43"/>
      <c r="WPC61" s="43"/>
      <c r="WPD61" s="43"/>
      <c r="WPE61" s="43"/>
      <c r="WPF61" s="43"/>
      <c r="WPG61" s="43"/>
      <c r="WPH61" s="43"/>
      <c r="WPI61" s="43"/>
      <c r="WPJ61" s="43"/>
      <c r="WPK61" s="43"/>
      <c r="WPL61" s="43"/>
      <c r="WPM61" s="43"/>
      <c r="WPN61" s="43"/>
      <c r="WPO61" s="43"/>
      <c r="WPP61" s="43"/>
      <c r="WPQ61" s="43"/>
      <c r="WPR61" s="43"/>
      <c r="WPS61" s="43"/>
      <c r="WPT61" s="43"/>
      <c r="WPU61" s="43"/>
      <c r="WPV61" s="43"/>
      <c r="WPW61" s="43"/>
      <c r="WPX61" s="43"/>
      <c r="WPY61" s="43"/>
      <c r="WPZ61" s="43"/>
      <c r="WQA61" s="43"/>
      <c r="WQB61" s="43"/>
      <c r="WQC61" s="43"/>
      <c r="WQD61" s="43"/>
      <c r="WQE61" s="43"/>
      <c r="WQF61" s="43"/>
      <c r="WQG61" s="43"/>
      <c r="WQH61" s="43"/>
      <c r="WQI61" s="43"/>
      <c r="WQJ61" s="43"/>
      <c r="WQK61" s="43"/>
      <c r="WQL61" s="43"/>
      <c r="WQM61" s="43"/>
      <c r="WQN61" s="43"/>
      <c r="WQO61" s="43"/>
      <c r="WQP61" s="43"/>
      <c r="WQQ61" s="43"/>
      <c r="WQR61" s="43"/>
      <c r="WQS61" s="43"/>
      <c r="WQT61" s="43"/>
      <c r="WQU61" s="43"/>
      <c r="WQV61" s="43"/>
      <c r="WQW61" s="43"/>
      <c r="WQX61" s="43"/>
      <c r="WQY61" s="43"/>
      <c r="WQZ61" s="43"/>
      <c r="WRA61" s="43"/>
      <c r="WRB61" s="43"/>
      <c r="WRC61" s="43"/>
      <c r="WRD61" s="43"/>
      <c r="WRE61" s="43"/>
      <c r="WRF61" s="43"/>
      <c r="WRG61" s="43"/>
      <c r="WRH61" s="43"/>
      <c r="WRI61" s="43"/>
      <c r="WRJ61" s="43"/>
      <c r="WRK61" s="43"/>
      <c r="WRL61" s="43"/>
      <c r="WRM61" s="43"/>
      <c r="WRN61" s="43"/>
      <c r="WRO61" s="43"/>
      <c r="WRP61" s="43"/>
      <c r="WRQ61" s="43"/>
      <c r="WRR61" s="43"/>
      <c r="WRS61" s="43"/>
      <c r="WRT61" s="43"/>
      <c r="WRU61" s="43"/>
      <c r="WRV61" s="43"/>
      <c r="WRW61" s="43"/>
      <c r="WRX61" s="43"/>
      <c r="WRY61" s="43"/>
      <c r="WRZ61" s="43"/>
      <c r="WSA61" s="43"/>
      <c r="WSB61" s="43"/>
      <c r="WSC61" s="43"/>
      <c r="WSD61" s="43"/>
      <c r="WSE61" s="43"/>
      <c r="WSF61" s="43"/>
      <c r="WSG61" s="43"/>
      <c r="WSH61" s="43"/>
      <c r="WSI61" s="43"/>
      <c r="WSJ61" s="43"/>
      <c r="WSK61" s="43"/>
      <c r="WSL61" s="43"/>
      <c r="WSM61" s="43"/>
      <c r="WSN61" s="43"/>
      <c r="WSO61" s="43"/>
      <c r="WSP61" s="43"/>
      <c r="WSQ61" s="43"/>
      <c r="WSR61" s="43"/>
      <c r="WSS61" s="43"/>
      <c r="WST61" s="43"/>
      <c r="WSU61" s="43"/>
      <c r="WSV61" s="43"/>
      <c r="WSW61" s="43"/>
      <c r="WSX61" s="43"/>
      <c r="WSY61" s="43"/>
      <c r="WSZ61" s="43"/>
      <c r="WTA61" s="43"/>
      <c r="WTB61" s="43"/>
      <c r="WTC61" s="43"/>
      <c r="WTD61" s="43"/>
      <c r="WTE61" s="43"/>
      <c r="WTF61" s="43"/>
      <c r="WTG61" s="43"/>
      <c r="WTH61" s="43"/>
      <c r="WTI61" s="43"/>
      <c r="WTJ61" s="43"/>
      <c r="WTK61" s="43"/>
      <c r="WTL61" s="43"/>
      <c r="WTM61" s="43"/>
      <c r="WTN61" s="43"/>
      <c r="WTO61" s="43"/>
      <c r="WTP61" s="43"/>
      <c r="WTQ61" s="43"/>
      <c r="WTR61" s="43"/>
      <c r="WTS61" s="43"/>
      <c r="WTT61" s="43"/>
      <c r="WTU61" s="43"/>
      <c r="WTV61" s="43"/>
      <c r="WTW61" s="43"/>
      <c r="WTX61" s="43"/>
      <c r="WTY61" s="43"/>
      <c r="WTZ61" s="43"/>
      <c r="WUA61" s="43"/>
      <c r="WUB61" s="43"/>
      <c r="WUC61" s="43"/>
      <c r="WUD61" s="43"/>
      <c r="WUE61" s="43"/>
      <c r="WUF61" s="43"/>
      <c r="WUG61" s="43"/>
      <c r="WUH61" s="43"/>
      <c r="WUI61" s="43"/>
      <c r="WUJ61" s="43"/>
      <c r="WUK61" s="43"/>
      <c r="WUL61" s="43"/>
      <c r="WUM61" s="43"/>
      <c r="WUN61" s="43"/>
      <c r="WUO61" s="43"/>
      <c r="WUP61" s="43"/>
      <c r="WUQ61" s="43"/>
      <c r="WUR61" s="43"/>
      <c r="WUS61" s="43"/>
      <c r="WUT61" s="43"/>
      <c r="WUU61" s="43"/>
      <c r="WUV61" s="43"/>
      <c r="WUW61" s="43"/>
      <c r="WUX61" s="43"/>
      <c r="WUY61" s="43"/>
      <c r="WUZ61" s="43"/>
      <c r="WVA61" s="43"/>
      <c r="WVB61" s="43"/>
      <c r="WVC61" s="43"/>
      <c r="WVD61" s="43"/>
      <c r="WVE61" s="43"/>
      <c r="WVF61" s="43"/>
      <c r="WVG61" s="43"/>
      <c r="WVH61" s="43"/>
      <c r="WVI61" s="43"/>
      <c r="WVJ61" s="43"/>
      <c r="WVK61" s="43"/>
      <c r="WVL61" s="43"/>
      <c r="WVM61" s="43"/>
      <c r="WVN61" s="43"/>
      <c r="WVO61" s="43"/>
      <c r="WVP61" s="43"/>
      <c r="WVQ61" s="43"/>
      <c r="WVR61" s="43"/>
      <c r="WVS61" s="43"/>
      <c r="WVT61" s="43"/>
      <c r="WVU61" s="43"/>
      <c r="WVV61" s="43"/>
      <c r="WVW61" s="43"/>
      <c r="WVX61" s="43"/>
      <c r="WVY61" s="43"/>
      <c r="WVZ61" s="43"/>
      <c r="WWA61" s="43"/>
      <c r="WWB61" s="43"/>
      <c r="WWC61" s="43"/>
      <c r="WWD61" s="43"/>
      <c r="WWE61" s="43"/>
      <c r="WWF61" s="43"/>
      <c r="WWG61" s="43"/>
      <c r="WWH61" s="43"/>
      <c r="WWI61" s="43"/>
      <c r="WWJ61" s="43"/>
      <c r="WWK61" s="43"/>
      <c r="WWL61" s="43"/>
      <c r="WWM61" s="43"/>
      <c r="WWN61" s="43"/>
      <c r="WWO61" s="43"/>
      <c r="WWP61" s="43"/>
      <c r="WWQ61" s="43"/>
      <c r="WWR61" s="43"/>
      <c r="WWS61" s="43"/>
      <c r="WWT61" s="43"/>
      <c r="WWU61" s="43"/>
      <c r="WWV61" s="43"/>
      <c r="WWW61" s="43"/>
      <c r="WWX61" s="43"/>
      <c r="WWY61" s="43"/>
      <c r="WWZ61" s="43"/>
      <c r="WXA61" s="43"/>
      <c r="WXB61" s="43"/>
      <c r="WXC61" s="43"/>
      <c r="WXD61" s="43"/>
      <c r="WXE61" s="43"/>
      <c r="WXF61" s="43"/>
      <c r="WXG61" s="43"/>
      <c r="WXH61" s="43"/>
      <c r="WXI61" s="43"/>
      <c r="WXJ61" s="43"/>
      <c r="WXK61" s="43"/>
      <c r="WXL61" s="43"/>
      <c r="WXM61" s="43"/>
      <c r="WXN61" s="43"/>
      <c r="WXO61" s="43"/>
      <c r="WXP61" s="43"/>
      <c r="WXQ61" s="43"/>
      <c r="WXR61" s="43"/>
      <c r="WXS61" s="43"/>
      <c r="WXT61" s="43"/>
      <c r="WXU61" s="43"/>
      <c r="WXV61" s="43"/>
      <c r="WXW61" s="43"/>
      <c r="WXX61" s="43"/>
      <c r="WXY61" s="43"/>
      <c r="WXZ61" s="43"/>
      <c r="WYA61" s="43"/>
      <c r="WYB61" s="43"/>
      <c r="WYC61" s="43"/>
      <c r="WYD61" s="43"/>
      <c r="WYE61" s="43"/>
      <c r="WYF61" s="43"/>
      <c r="WYG61" s="43"/>
      <c r="WYH61" s="43"/>
      <c r="WYI61" s="43"/>
      <c r="WYJ61" s="43"/>
      <c r="WYK61" s="43"/>
      <c r="WYL61" s="43"/>
      <c r="WYM61" s="43"/>
      <c r="WYN61" s="43"/>
      <c r="WYO61" s="43"/>
      <c r="WYP61" s="43"/>
      <c r="WYQ61" s="43"/>
      <c r="WYR61" s="43"/>
      <c r="WYS61" s="43"/>
      <c r="WYT61" s="43"/>
      <c r="WYU61" s="43"/>
      <c r="WYV61" s="43"/>
      <c r="WYW61" s="43"/>
      <c r="WYX61" s="43"/>
      <c r="WYY61" s="43"/>
      <c r="WYZ61" s="43"/>
      <c r="WZA61" s="43"/>
      <c r="WZB61" s="43"/>
      <c r="WZC61" s="43"/>
      <c r="WZD61" s="43"/>
      <c r="WZE61" s="43"/>
      <c r="WZF61" s="43"/>
      <c r="WZG61" s="43"/>
      <c r="WZH61" s="43"/>
      <c r="WZI61" s="43"/>
      <c r="WZJ61" s="43"/>
      <c r="WZK61" s="43"/>
      <c r="WZL61" s="43"/>
      <c r="WZM61" s="43"/>
      <c r="WZN61" s="43"/>
      <c r="WZO61" s="43"/>
      <c r="WZP61" s="43"/>
      <c r="WZQ61" s="43"/>
      <c r="WZR61" s="43"/>
      <c r="WZS61" s="43"/>
      <c r="WZT61" s="43"/>
      <c r="WZU61" s="43"/>
      <c r="WZV61" s="43"/>
      <c r="WZW61" s="43"/>
      <c r="WZX61" s="43"/>
      <c r="WZY61" s="43"/>
      <c r="WZZ61" s="43"/>
      <c r="XAA61" s="43"/>
      <c r="XAB61" s="43"/>
      <c r="XAC61" s="43"/>
      <c r="XAD61" s="43"/>
      <c r="XAE61" s="43"/>
      <c r="XAF61" s="43"/>
      <c r="XAG61" s="43"/>
      <c r="XAH61" s="43"/>
      <c r="XAI61" s="43"/>
      <c r="XAJ61" s="43"/>
      <c r="XAK61" s="43"/>
      <c r="XAL61" s="43"/>
      <c r="XAM61" s="43"/>
      <c r="XAN61" s="43"/>
      <c r="XAO61" s="43"/>
      <c r="XAP61" s="43"/>
      <c r="XAQ61" s="43"/>
      <c r="XAR61" s="43"/>
      <c r="XAS61" s="43"/>
      <c r="XAT61" s="43"/>
      <c r="XAU61" s="43"/>
      <c r="XAV61" s="43"/>
      <c r="XAW61" s="43"/>
      <c r="XAX61" s="43"/>
      <c r="XAY61" s="43"/>
      <c r="XAZ61" s="43"/>
      <c r="XBA61" s="43"/>
      <c r="XBB61" s="43"/>
      <c r="XBC61" s="43"/>
      <c r="XBD61" s="43"/>
      <c r="XBE61" s="43"/>
      <c r="XBF61" s="43"/>
      <c r="XBG61" s="43"/>
      <c r="XBH61" s="43"/>
      <c r="XBI61" s="43"/>
      <c r="XBJ61" s="43"/>
      <c r="XBK61" s="43"/>
      <c r="XBL61" s="43"/>
      <c r="XBM61" s="43"/>
      <c r="XBN61" s="43"/>
      <c r="XBO61" s="43"/>
      <c r="XBP61" s="43"/>
      <c r="XBQ61" s="43"/>
      <c r="XBR61" s="43"/>
      <c r="XBS61" s="43"/>
      <c r="XBT61" s="43"/>
      <c r="XBU61" s="43"/>
      <c r="XBV61" s="43"/>
      <c r="XBW61" s="43"/>
      <c r="XBX61" s="43"/>
      <c r="XBY61" s="43"/>
      <c r="XBZ61" s="43"/>
      <c r="XCA61" s="43"/>
      <c r="XCB61" s="43"/>
      <c r="XCC61" s="43"/>
      <c r="XCD61" s="43"/>
      <c r="XCE61" s="43"/>
      <c r="XCF61" s="43"/>
      <c r="XCG61" s="43"/>
      <c r="XCH61" s="43"/>
      <c r="XCI61" s="43"/>
      <c r="XCJ61" s="43"/>
      <c r="XCK61" s="43"/>
      <c r="XCL61" s="43"/>
      <c r="XCM61" s="43"/>
      <c r="XCN61" s="43"/>
      <c r="XCO61" s="43"/>
      <c r="XCP61" s="43"/>
      <c r="XCQ61" s="43"/>
      <c r="XCR61" s="43"/>
      <c r="XCS61" s="43"/>
      <c r="XCT61" s="43"/>
      <c r="XCU61" s="43"/>
      <c r="XCV61" s="43"/>
      <c r="XCW61" s="43"/>
      <c r="XCX61" s="43"/>
      <c r="XCY61" s="43"/>
      <c r="XCZ61" s="43"/>
      <c r="XDA61" s="43"/>
      <c r="XDB61" s="43"/>
      <c r="XDC61" s="43"/>
      <c r="XDD61" s="43"/>
      <c r="XDE61" s="43"/>
      <c r="XDF61" s="43"/>
      <c r="XDG61" s="43"/>
      <c r="XDH61" s="43"/>
      <c r="XDI61" s="43"/>
      <c r="XDJ61" s="43"/>
      <c r="XDK61" s="43"/>
      <c r="XDL61" s="43"/>
      <c r="XDM61" s="43"/>
      <c r="XDN61" s="43"/>
      <c r="XDO61" s="43"/>
      <c r="XDP61" s="43"/>
      <c r="XDQ61" s="43"/>
      <c r="XDR61" s="43"/>
      <c r="XDS61" s="43"/>
      <c r="XDT61" s="43"/>
      <c r="XDU61" s="43"/>
      <c r="XDV61" s="43"/>
      <c r="XDW61" s="43"/>
      <c r="XDX61" s="43"/>
      <c r="XDY61" s="43"/>
      <c r="XDZ61" s="43"/>
      <c r="XEA61" s="43"/>
      <c r="XEB61" s="43"/>
      <c r="XEC61" s="43"/>
      <c r="XED61" s="43"/>
      <c r="XEE61" s="43"/>
      <c r="XEF61" s="43"/>
      <c r="XEG61" s="43"/>
      <c r="XEH61" s="43"/>
      <c r="XEI61" s="43"/>
      <c r="XEJ61" s="43"/>
      <c r="XEK61" s="43"/>
      <c r="XEL61" s="43"/>
      <c r="XEM61" s="43"/>
      <c r="XEN61" s="43"/>
      <c r="XEO61" s="43"/>
      <c r="XEP61" s="43"/>
      <c r="XEQ61" s="43"/>
      <c r="XER61" s="43"/>
      <c r="XES61" s="43"/>
      <c r="XET61" s="43"/>
      <c r="XEU61" s="43"/>
      <c r="XEV61" s="43"/>
      <c r="XEW61" s="43"/>
      <c r="XEX61" s="43"/>
      <c r="XEY61" s="43"/>
      <c r="XEZ61" s="43"/>
      <c r="XFA61" s="43"/>
      <c r="XFB61" s="43"/>
    </row>
    <row r="62" spans="1:16383" x14ac:dyDescent="0.35">
      <c r="J62" s="45"/>
      <c r="K62" s="45"/>
    </row>
    <row r="63" spans="1:16383" ht="16.5" x14ac:dyDescent="0.45">
      <c r="A63" s="104" t="s">
        <v>428</v>
      </c>
      <c r="B63" s="47"/>
      <c r="C63" s="47"/>
      <c r="D63" s="47"/>
      <c r="E63" s="47"/>
      <c r="F63" s="47"/>
      <c r="G63" s="144">
        <f>(K39-K51)</f>
        <v>43.998822305714285</v>
      </c>
      <c r="H63" s="144"/>
      <c r="I63" s="93"/>
      <c r="J63" s="145"/>
      <c r="K63" s="45"/>
    </row>
    <row r="64" spans="1:16383" ht="16.5" x14ac:dyDescent="0.45">
      <c r="A64" s="104" t="s">
        <v>405</v>
      </c>
      <c r="B64" s="47"/>
      <c r="C64" s="47"/>
      <c r="D64" s="47"/>
      <c r="E64" s="47"/>
      <c r="F64" s="47"/>
      <c r="G64" s="144">
        <f>(K39-K51)/D6</f>
        <v>2.4459009108842324</v>
      </c>
      <c r="H64" s="144"/>
      <c r="I64" s="93" t="str">
        <f>IF(G64&gt;=13,"Ja","Nej")</f>
        <v>Nej</v>
      </c>
      <c r="J64" s="145"/>
      <c r="K64" s="45"/>
    </row>
    <row r="66" spans="1:1" x14ac:dyDescent="0.35">
      <c r="A66" s="63"/>
    </row>
  </sheetData>
  <sheetProtection password="CCA4" sheet="1" selectLockedCells="1"/>
  <dataConsolidate/>
  <mergeCells count="4">
    <mergeCell ref="A46:A50"/>
    <mergeCell ref="C45:E45"/>
    <mergeCell ref="H61:J61"/>
    <mergeCell ref="K33:K34"/>
  </mergeCells>
  <conditionalFormatting sqref="J39">
    <cfRule type="containsText" dxfId="7" priority="50" operator="containsText" text="Fejl i arealer">
      <formula>NOT(ISERROR(SEARCH("Fejl i arealer",J39)))</formula>
    </cfRule>
  </conditionalFormatting>
  <conditionalFormatting sqref="J6">
    <cfRule type="containsText" dxfId="6" priority="46" operator="containsText" text="Fejl i arealer">
      <formula>NOT(ISERROR(SEARCH("Fejl i arealer",J6)))</formula>
    </cfRule>
  </conditionalFormatting>
  <conditionalFormatting sqref="G61">
    <cfRule type="cellIs" dxfId="5" priority="33" operator="lessThan">
      <formula>0.75</formula>
    </cfRule>
  </conditionalFormatting>
  <conditionalFormatting sqref="H61">
    <cfRule type="beginsWith" dxfId="4" priority="32" operator="beginsWith" text="K">
      <formula>LEFT(H61,LEN("K"))="K"</formula>
    </cfRule>
  </conditionalFormatting>
  <conditionalFormatting sqref="F35">
    <cfRule type="cellIs" dxfId="3" priority="51" operator="notEqual">
      <formula>D6</formula>
    </cfRule>
  </conditionalFormatting>
  <conditionalFormatting sqref="G64">
    <cfRule type="cellIs" dxfId="2" priority="20" operator="lessThan">
      <formula>13</formula>
    </cfRule>
  </conditionalFormatting>
  <conditionalFormatting sqref="I64">
    <cfRule type="cellIs" dxfId="1" priority="18" operator="lessThan">
      <formula>13</formula>
    </cfRule>
    <cfRule type="cellIs" priority="19" operator="lessThan">
      <formula>13</formula>
    </cfRule>
  </conditionalFormatting>
  <conditionalFormatting sqref="G63">
    <cfRule type="cellIs" dxfId="0" priority="17" operator="lessThan">
      <formula>13</formula>
    </cfRule>
  </conditionalFormatting>
  <dataValidations xWindow="592" yWindow="485" count="1">
    <dataValidation type="decimal" operator="greaterThanOrEqual" allowBlank="1" showInputMessage="1" showErrorMessage="1" prompt="Det samlede projektareal skal være større eller lig med det indtastede GLR areal plus vanddækket areal" sqref="D6">
      <formula1>F39</formula1>
    </dataValidation>
  </dataValidations>
  <pageMargins left="0.31496062992125984" right="0.31496062992125984" top="0.74803149606299213" bottom="0.74803149606299213"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xWindow="592" yWindow="485" count="1">
        <x14:dataValidation type="custom" allowBlank="1" showInputMessage="1" showErrorMessage="1" errorTitle="ingen indtastning" error="Anvend korrekt afgrødekode">
          <x14:formula1>
            <xm:f>(MATCH($C11,'Afgrøder 2014'!$B$2:$B$260,0))</xm:f>
          </x14:formula1>
          <xm:sqref>F11:I31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51"/>
  <sheetViews>
    <sheetView workbookViewId="0">
      <selection activeCell="C11" sqref="C11"/>
    </sheetView>
  </sheetViews>
  <sheetFormatPr defaultRowHeight="14.5" x14ac:dyDescent="0.35"/>
  <cols>
    <col min="1" max="1" width="13.26953125" customWidth="1"/>
    <col min="2" max="2" width="8.453125" customWidth="1"/>
    <col min="3" max="3" width="19.81640625" customWidth="1"/>
    <col min="4" max="4" width="15.26953125" customWidth="1"/>
    <col min="5" max="5" width="14.453125" customWidth="1"/>
    <col min="6" max="6" width="13.26953125" customWidth="1"/>
    <col min="7" max="7" width="12.26953125" customWidth="1"/>
    <col min="8" max="8" width="13.26953125" customWidth="1"/>
    <col min="9" max="9" width="15.1796875" customWidth="1"/>
    <col min="10" max="11" width="14" customWidth="1"/>
    <col min="12" max="12" width="11.453125" customWidth="1"/>
  </cols>
  <sheetData>
    <row r="1" spans="1:14" ht="18.5" x14ac:dyDescent="0.45">
      <c r="A1" s="16" t="s">
        <v>252</v>
      </c>
    </row>
    <row r="3" spans="1:14" x14ac:dyDescent="0.35">
      <c r="A3" t="s">
        <v>407</v>
      </c>
    </row>
    <row r="4" spans="1:14" x14ac:dyDescent="0.35">
      <c r="A4" t="s">
        <v>278</v>
      </c>
    </row>
    <row r="7" spans="1:14" s="12" customFormat="1" ht="72.5" x14ac:dyDescent="0.35">
      <c r="A7" s="12" t="s">
        <v>277</v>
      </c>
      <c r="B7" s="12" t="s">
        <v>276</v>
      </c>
      <c r="C7" s="12" t="s">
        <v>224</v>
      </c>
      <c r="D7" s="12" t="s">
        <v>259</v>
      </c>
      <c r="E7" s="12" t="s">
        <v>260</v>
      </c>
      <c r="F7" s="12" t="s">
        <v>279</v>
      </c>
      <c r="G7" s="12" t="s">
        <v>253</v>
      </c>
      <c r="H7" s="12" t="s">
        <v>254</v>
      </c>
      <c r="I7" s="12" t="s">
        <v>273</v>
      </c>
      <c r="J7" s="12" t="s">
        <v>280</v>
      </c>
      <c r="K7" s="12" t="s">
        <v>275</v>
      </c>
      <c r="L7" s="12" t="s">
        <v>274</v>
      </c>
      <c r="M7" s="12" t="s">
        <v>261</v>
      </c>
      <c r="N7" s="12" t="s">
        <v>262</v>
      </c>
    </row>
    <row r="8" spans="1:14" s="9" customFormat="1" x14ac:dyDescent="0.35">
      <c r="A8" s="9">
        <v>1</v>
      </c>
      <c r="F8" s="22"/>
    </row>
    <row r="9" spans="1:14" s="9" customFormat="1" x14ac:dyDescent="0.35">
      <c r="A9" s="9">
        <v>2</v>
      </c>
      <c r="F9" s="22"/>
    </row>
    <row r="10" spans="1:14" s="9" customFormat="1" x14ac:dyDescent="0.35">
      <c r="A10" s="9">
        <v>3</v>
      </c>
      <c r="F10" s="22"/>
    </row>
    <row r="11" spans="1:14" s="9" customFormat="1" x14ac:dyDescent="0.35">
      <c r="A11" s="9">
        <v>4</v>
      </c>
      <c r="F11" s="22"/>
    </row>
    <row r="12" spans="1:14" s="9" customFormat="1" x14ac:dyDescent="0.35">
      <c r="A12" s="9">
        <v>5</v>
      </c>
      <c r="F12" s="22"/>
    </row>
    <row r="13" spans="1:14" s="9" customFormat="1" x14ac:dyDescent="0.35">
      <c r="A13" s="9">
        <v>6</v>
      </c>
      <c r="F13" s="22"/>
    </row>
    <row r="14" spans="1:14" s="9" customFormat="1" x14ac:dyDescent="0.35">
      <c r="A14" s="9">
        <v>7</v>
      </c>
      <c r="F14" s="22"/>
    </row>
    <row r="15" spans="1:14" s="9" customFormat="1" x14ac:dyDescent="0.35">
      <c r="A15" s="9">
        <v>8</v>
      </c>
      <c r="F15" s="22"/>
    </row>
    <row r="16" spans="1:14" s="9" customFormat="1" x14ac:dyDescent="0.35">
      <c r="A16" s="9">
        <v>9</v>
      </c>
      <c r="F16" s="22"/>
    </row>
    <row r="17" spans="1:6" s="9" customFormat="1" x14ac:dyDescent="0.35">
      <c r="A17" s="9">
        <v>10</v>
      </c>
      <c r="F17" s="22"/>
    </row>
    <row r="18" spans="1:6" s="9" customFormat="1" x14ac:dyDescent="0.35">
      <c r="A18" s="9">
        <v>11</v>
      </c>
      <c r="F18" s="22"/>
    </row>
    <row r="19" spans="1:6" s="9" customFormat="1" x14ac:dyDescent="0.35">
      <c r="A19" s="9">
        <v>12</v>
      </c>
      <c r="F19" s="22"/>
    </row>
    <row r="20" spans="1:6" s="9" customFormat="1" x14ac:dyDescent="0.35">
      <c r="A20" s="9">
        <v>13</v>
      </c>
      <c r="F20" s="22"/>
    </row>
    <row r="21" spans="1:6" s="9" customFormat="1" x14ac:dyDescent="0.35">
      <c r="A21" s="9">
        <v>14</v>
      </c>
      <c r="F21" s="22"/>
    </row>
    <row r="22" spans="1:6" s="9" customFormat="1" x14ac:dyDescent="0.35">
      <c r="A22" s="9">
        <v>15</v>
      </c>
      <c r="F22" s="22"/>
    </row>
    <row r="23" spans="1:6" x14ac:dyDescent="0.35">
      <c r="F23" s="18"/>
    </row>
    <row r="24" spans="1:6" x14ac:dyDescent="0.35">
      <c r="F24" s="18"/>
    </row>
    <row r="25" spans="1:6" x14ac:dyDescent="0.35">
      <c r="F25" s="18"/>
    </row>
    <row r="26" spans="1:6" x14ac:dyDescent="0.35">
      <c r="F26" s="18"/>
    </row>
    <row r="27" spans="1:6" x14ac:dyDescent="0.35">
      <c r="F27" s="18"/>
    </row>
    <row r="28" spans="1:6" x14ac:dyDescent="0.35">
      <c r="F28" s="18"/>
    </row>
    <row r="29" spans="1:6" x14ac:dyDescent="0.35">
      <c r="F29" s="18"/>
    </row>
    <row r="30" spans="1:6" x14ac:dyDescent="0.35">
      <c r="F30" s="18"/>
    </row>
    <row r="31" spans="1:6" x14ac:dyDescent="0.35">
      <c r="F31" s="18"/>
    </row>
    <row r="32" spans="1:6" x14ac:dyDescent="0.35">
      <c r="F32" s="18"/>
    </row>
    <row r="33" spans="6:6" x14ac:dyDescent="0.35">
      <c r="F33" s="18"/>
    </row>
    <row r="34" spans="6:6" x14ac:dyDescent="0.35">
      <c r="F34" s="18"/>
    </row>
    <row r="35" spans="6:6" x14ac:dyDescent="0.35">
      <c r="F35" s="18"/>
    </row>
    <row r="36" spans="6:6" x14ac:dyDescent="0.35">
      <c r="F36" s="18"/>
    </row>
    <row r="37" spans="6:6" x14ac:dyDescent="0.35">
      <c r="F37" s="18"/>
    </row>
    <row r="38" spans="6:6" x14ac:dyDescent="0.35">
      <c r="F38" s="18"/>
    </row>
    <row r="39" spans="6:6" x14ac:dyDescent="0.35">
      <c r="F39" s="18"/>
    </row>
    <row r="40" spans="6:6" x14ac:dyDescent="0.35">
      <c r="F40" s="18"/>
    </row>
    <row r="41" spans="6:6" x14ac:dyDescent="0.35">
      <c r="F41" s="18"/>
    </row>
    <row r="42" spans="6:6" x14ac:dyDescent="0.35">
      <c r="F42" s="18"/>
    </row>
    <row r="43" spans="6:6" x14ac:dyDescent="0.35">
      <c r="F43" s="18"/>
    </row>
    <row r="44" spans="6:6" x14ac:dyDescent="0.35">
      <c r="F44" s="18"/>
    </row>
    <row r="45" spans="6:6" x14ac:dyDescent="0.35">
      <c r="F45" s="18"/>
    </row>
    <row r="46" spans="6:6" x14ac:dyDescent="0.35">
      <c r="F46" s="18"/>
    </row>
    <row r="47" spans="6:6" x14ac:dyDescent="0.35">
      <c r="F47" s="18"/>
    </row>
    <row r="48" spans="6:6" x14ac:dyDescent="0.35">
      <c r="F48" s="18"/>
    </row>
    <row r="49" spans="6:6" x14ac:dyDescent="0.35">
      <c r="F49" s="18"/>
    </row>
    <row r="50" spans="6:6" x14ac:dyDescent="0.35">
      <c r="F50" s="18"/>
    </row>
    <row r="51" spans="6:6" x14ac:dyDescent="0.35">
      <c r="F51"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72"/>
  <sheetViews>
    <sheetView topLeftCell="A7" workbookViewId="0">
      <selection activeCell="B12" sqref="B12"/>
    </sheetView>
  </sheetViews>
  <sheetFormatPr defaultRowHeight="14.5" x14ac:dyDescent="0.35"/>
  <cols>
    <col min="1" max="1" width="28.7265625" style="43" customWidth="1"/>
    <col min="2" max="2" width="16.7265625" style="43" customWidth="1"/>
    <col min="3" max="3" width="14" style="43" customWidth="1"/>
    <col min="4" max="8" width="9.1796875" style="43"/>
    <col min="9" max="9" width="18.54296875" style="43" customWidth="1"/>
    <col min="10" max="17" width="9.1796875" style="43"/>
  </cols>
  <sheetData>
    <row r="4" spans="1:10" x14ac:dyDescent="0.35">
      <c r="I4" s="47"/>
    </row>
    <row r="7" spans="1:10" x14ac:dyDescent="0.35">
      <c r="F7" s="43" t="s">
        <v>332</v>
      </c>
      <c r="I7" s="49"/>
    </row>
    <row r="8" spans="1:10" ht="58" x14ac:dyDescent="0.35">
      <c r="A8" s="43" t="s">
        <v>228</v>
      </c>
      <c r="B8" s="43" t="s">
        <v>294</v>
      </c>
      <c r="C8" s="43" t="s">
        <v>232</v>
      </c>
      <c r="D8" s="43" t="s">
        <v>231</v>
      </c>
      <c r="E8" s="43" t="s">
        <v>296</v>
      </c>
      <c r="F8" s="43" t="s">
        <v>331</v>
      </c>
      <c r="G8" s="43" t="s">
        <v>234</v>
      </c>
      <c r="I8" s="53" t="s">
        <v>287</v>
      </c>
      <c r="J8" s="54" t="s">
        <v>431</v>
      </c>
    </row>
    <row r="9" spans="1:10" x14ac:dyDescent="0.35">
      <c r="A9" s="58" t="str">
        <f>IF(ISBLANK('Aktiv udtag - CO2 beregning'!F11),"",IF('Aktiv udtag - CO2 beregning'!D11=FALSE," ",
IF('Aktiv udtag - CO2 beregning'!J11="OK",IF('Aktiv udtag - CO2 beregning'!E11&lt;&gt;"Omdrift","",(IF(beregninger!I9="Nej",0,IF(beregninger!I9="Ja",IF('Aktiv udtag - CO2 beregning'!E11="Omdrift",
'Aktiv udtag - CO2 beregning'!G11*Emissionsfaktorer!$H$6+'Aktiv udtag - CO2 beregning'!$H11*Emissionsfaktorer!$H$20+'Aktiv udtag - CO2 beregning'!$I11*Emissionsfaktorer!$H$35))+((IF('Aktiv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B9" s="58">
        <f>IF(ISBLANK('Aktiv udtag - CO2 beregning'!F11),"",IF('Aktiv udtag - CO2 beregning'!D11=FALSE," ",
IF('Aktiv udtag - CO2 beregning'!J11="OK",IF('Aktiv udtag - CO2 beregning'!E11&lt;&gt;"Permanent Græs","",(IF(beregninger!I9="Nej",0,IF(beregninger!I9="Ja",IF('Aktiv udtag - CO2 beregning'!E11="Permanent Græs",
Emissionsfaktorer!$H$7*'Aktiv udtag - CO2 beregning'!$G11+'Aktiv udtag - CO2 beregning'!$H11*Emissionsfaktorer!$H$21+'Aktiv udtag - CO2 beregning'!$I11*Emissionsfaktorer!$H$36))+((IF('Aktiv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34.361919962857144</v>
      </c>
      <c r="C9" s="58" t="str">
        <f>IF(ISBLANK('Aktiv udtag - CO2 beregning'!F11),"",IF('Aktiv udtag - CO2 beregning'!D11=FALSE," ",
IF('Aktiv udtag - CO2 beregning'!J11="OK",IF('Aktiv udtag - CO2 beregning'!E11&lt;&gt;"Vådområde","",(IF(beregninger!I9="Nej",0,IF(beregninger!I9="Ja",IF('Aktiv udtag - CO2 beregning'!E11="Vådområde",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D9" s="58" t="str">
        <f>IF(ISBLANK('Aktiv udtag - CO2 beregning'!F11),"",IF('Aktiv udtag - CO2 beregning'!D11=FALSE," ",
IF('Aktiv udtag - CO2 beregning'!J11="OK",IF('Aktiv udtag - CO2 beregning'!E11&lt;&gt;"Skov","",(IF(beregninger!I9="Nej",0,IF(beregninger!I9="Ja",IF('Aktiv udtag - CO2 beregning'!E11="Skov",
Emissionsfaktorer!$H$9*'Aktiv udtag - CO2 beregning'!$G11+'Aktiv udtag - CO2 beregning'!$H11*Emissionsfaktorer!$H$23+'Aktiv udtag - CO2 beregning'!$I11*Emissionsfaktorer!$H$38))+((IF('Aktiv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E9" s="58" t="str">
        <f>IF(ISBLANK('Aktiv udtag - CO2 beregning'!F11),"",IF('Aktiv udtag - CO2 beregning'!D11=FALSE," ",
IF('Aktiv udtag - CO2 beregning'!J11="OK",IF('Aktiv udtag - CO2 beregning'!E11&lt;&gt;"Naturområde","",(IF(beregninger!I9="Nej",0,IF(beregninger!I9="Ja",IF('Aktiv udtag - CO2 beregning'!E11="Naturområde",
Emissionsfaktorer!$H$8*'Aktiv udtag - CO2 beregning'!$G11+'Aktiv udtag - CO2 beregning'!$H11*Emissionsfaktorer!$H$22+'Aktiv udtag - CO2 beregning'!$I11*Emissionsfaktorer!$H$37))+((IF('Aktiv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F9" s="58" t="str">
        <f>IF(ISBLANK('Aktiv udtag - CO2 beregning'!F11),"",IF('Aktiv udtag - CO2 beregning'!D11=FALSE," ",
IF('Aktiv udtag - CO2 beregning'!J11="OK",IF('Aktiv udtag - CO2 beregning'!E11&lt;&gt;"Buske og Frugttræer","",(IF(beregninger!I9="Nej",0,IF(beregninger!I9="Ja",IF('Aktiv udtag - CO2 beregning'!E11="Buske og Frugttræer",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G9" s="58" t="str">
        <f>IF(ISBLANK('Aktiv udtag - CO2 beregning'!F11),"",IF('Aktiv udtag - CO2 beregning'!D11=FALSE," ",
IF('Aktiv udtag - CO2 beregning'!J11="OK",IF('Aktiv udtag - CO2 beregning'!E11&lt;&gt;"Energiafgrøde","",(IF(beregninger!I9="Nej",0,IF(beregninger!I9="Ja",IF('Aktiv udtag - CO2 beregning'!E11="Energiafgrøde",
Emissionsfaktorer!$H$11*'Aktiv udtag - CO2 beregning'!$G11+'Aktiv udtag - CO2 beregning'!$H11*Emissionsfaktorer!$H$25+'Aktiv udtag - CO2 beregning'!$I11*Emissionsfaktorer!$H$40))+((IF('Aktiv udtag - CO2 beregning'!C11&lt;1," ",VLOOKUP('Aktiv udtag - CO2 beregning'!C11,'Afgrøder 2014'!$B$2:$H$260,7))*0.01*44/28)*298/1000+(IF('Aktiv udtag - CO2 beregning'!C11&lt;1," ",VLOOKUP('Aktiv udtag - CO2 beregning'!C11,'Afgrøder 2014'!$B$2:$H$260,7))*0.34*0.0025*44/28)*298/1000+(IF('Aktiv udtag - CO2 beregning'!C11&lt;1," ",VLOOKUP('Aktiv udtag - CO2 beregning'!C11,'Afgrøder 2014'!$B$2:$H$260,7))*0.34*0.6*0.0025*44/28)*298/1000)*SUM('Aktiv udtag - CO2 beregning'!G11:I11)))),"")))</f>
        <v/>
      </c>
      <c r="I9" s="38" t="str">
        <f>IF(ISBLANK('Aktiv udtag - CO2 beregning'!C11)," ",IFERROR(IF(MATCH('Aktiv udtag - CO2 beregning'!C11,'Afgrøder 2014'!$B$2:$B$261,0),VLOOKUP('Aktiv udtag - CO2 beregning'!C11,'Afgrøder 2014'!$B$2:$H$261,4)),"Ukendt"))</f>
        <v>Ja</v>
      </c>
      <c r="J9" s="43">
        <f>IF((I9="ja"),0,'Aktiv udtag - CO2 beregning'!F11)</f>
        <v>0</v>
      </c>
    </row>
    <row r="10" spans="1:10" x14ac:dyDescent="0.35">
      <c r="A10" s="58">
        <f>IF(ISBLANK('Aktiv udtag - CO2 beregning'!F12),"",IF('Aktiv udtag - CO2 beregning'!D12=FALSE," ",
IF('Aktiv udtag - CO2 beregning'!J12="OK",IF('Aktiv udtag - CO2 beregning'!E12&lt;&gt;"Omdrift","",(IF(beregninger!I10="Nej",0,IF(beregninger!I10="Ja",IF('Aktiv udtag - CO2 beregning'!E12="Omdrift",
'Aktiv udtag - CO2 beregning'!G12*Emissionsfaktorer!$H$6+'Aktiv udtag - CO2 beregning'!$H12*Emissionsfaktorer!$H$20+'Aktiv udtag - CO2 beregning'!$I12*Emissionsfaktorer!$H$35))+((IF('Aktiv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39.078810414285712</v>
      </c>
      <c r="B10" s="58" t="str">
        <f>IF(ISBLANK('Aktiv udtag - CO2 beregning'!F12),"",IF('Aktiv udtag - CO2 beregning'!D12=FALSE," ",
IF('Aktiv udtag - CO2 beregning'!J12="OK",IF('Aktiv udtag - CO2 beregning'!E12&lt;&gt;"Permanent Græs","",(IF(beregninger!I10="Nej",0,IF(beregninger!I10="Ja",IF('Aktiv udtag - CO2 beregning'!E12="Permanent Græs",
Emissionsfaktorer!$H$7*'Aktiv udtag - CO2 beregning'!$G12+'Aktiv udtag - CO2 beregning'!$H12*Emissionsfaktorer!$H$21+'Aktiv udtag - CO2 beregning'!$I12*Emissionsfaktorer!$H$36))+((IF('Aktiv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C10" s="58" t="str">
        <f>IF(ISBLANK('Aktiv udtag - CO2 beregning'!F12),"",IF('Aktiv udtag - CO2 beregning'!D12=FALSE," ",
IF('Aktiv udtag - CO2 beregning'!J12="OK",IF('Aktiv udtag - CO2 beregning'!E12&lt;&gt;"Vådområde","",(IF(beregninger!I10="Nej",0,IF(beregninger!I10="Ja",IF('Aktiv udtag - CO2 beregning'!E12="Vådområde",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D10" s="58" t="str">
        <f>IF(ISBLANK('Aktiv udtag - CO2 beregning'!F12),"",IF('Aktiv udtag - CO2 beregning'!D12=FALSE," ",
IF('Aktiv udtag - CO2 beregning'!J12="OK",IF('Aktiv udtag - CO2 beregning'!E12&lt;&gt;"Skov","",(IF(beregninger!I10="Nej",0,IF(beregninger!I10="Ja",IF('Aktiv udtag - CO2 beregning'!E12="Skov",
Emissionsfaktorer!$H$9*'Aktiv udtag - CO2 beregning'!$G12+'Aktiv udtag - CO2 beregning'!$H12*Emissionsfaktorer!$H$23+'Aktiv udtag - CO2 beregning'!$I12*Emissionsfaktorer!$H$38))+((IF('Aktiv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E10" s="58" t="str">
        <f>IF(ISBLANK('Aktiv udtag - CO2 beregning'!F12),"",IF('Aktiv udtag - CO2 beregning'!D12=FALSE," ",
IF('Aktiv udtag - CO2 beregning'!J12="OK",IF('Aktiv udtag - CO2 beregning'!E12&lt;&gt;"Naturområde","",(IF(beregninger!I10="Nej",0,IF(beregninger!I10="Ja",IF('Aktiv udtag - CO2 beregning'!E12="Naturområde",
Emissionsfaktorer!$H$8*'Aktiv udtag - CO2 beregning'!$G12+'Aktiv udtag - CO2 beregning'!$H12*Emissionsfaktorer!$H$22+'Aktiv udtag - CO2 beregning'!$I12*Emissionsfaktorer!$H$37))+((IF('Aktiv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F10" s="58" t="str">
        <f>IF(ISBLANK('Aktiv udtag - CO2 beregning'!F12),"",IF('Aktiv udtag - CO2 beregning'!D12=FALSE," ",
IF('Aktiv udtag - CO2 beregning'!J12="OK",IF('Aktiv udtag - CO2 beregning'!E12&lt;&gt;"Buske og Frugttræer","",(IF(beregninger!I10="Nej",0,IF(beregninger!I10="Ja",IF('Aktiv udtag - CO2 beregning'!E12="Buske og Frugttræer",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G10" s="58" t="str">
        <f>IF(ISBLANK('Aktiv udtag - CO2 beregning'!F12),"",IF('Aktiv udtag - CO2 beregning'!D12=FALSE," ",
IF('Aktiv udtag - CO2 beregning'!J12="OK",IF('Aktiv udtag - CO2 beregning'!E12&lt;&gt;"Energiafgrøde","",(IF(beregninger!I10="Nej",0,IF(beregninger!I10="Ja",IF('Aktiv udtag - CO2 beregning'!E12="Energiafgrøde",
Emissionsfaktorer!$H$11*'Aktiv udtag - CO2 beregning'!$G12+'Aktiv udtag - CO2 beregning'!$H12*Emissionsfaktorer!$H$25+'Aktiv udtag - CO2 beregning'!$I12*Emissionsfaktorer!$H$40))+((IF('Aktiv udtag - CO2 beregning'!C12&lt;1," ",VLOOKUP('Aktiv udtag - CO2 beregning'!C12,'Afgrøder 2014'!$B$2:$H$260,7))*0.01*44/28)*298/1000+(IF('Aktiv udtag - CO2 beregning'!C12&lt;1," ",VLOOKUP('Aktiv udtag - CO2 beregning'!C12,'Afgrøder 2014'!$B$2:$H$260,7))*0.34*0.0025*44/28)*298/1000+(IF('Aktiv udtag - CO2 beregning'!C12&lt;1," ",VLOOKUP('Aktiv udtag - CO2 beregning'!C12,'Afgrøder 2014'!$B$2:$H$260,7))*0.34*0.6*0.0025*44/28)*298/1000)*SUM('Aktiv udtag - CO2 beregning'!G12:I12)))),"")))</f>
        <v/>
      </c>
      <c r="I10" s="38" t="str">
        <f>IF(ISBLANK('Aktiv udtag - CO2 beregning'!C12)," ",IFERROR(IF(MATCH('Aktiv udtag - CO2 beregning'!C12,'Afgrøder 2014'!$B$2:$B$261,0),VLOOKUP('Aktiv udtag - CO2 beregning'!C12,'Afgrøder 2014'!$B$2:$H$261,4)),"Ukendt"))</f>
        <v>Ja</v>
      </c>
      <c r="J10" s="43">
        <f>IF((I10="ja"),0,'Aktiv udtag - CO2 beregning'!F12)</f>
        <v>0</v>
      </c>
    </row>
    <row r="11" spans="1:10" x14ac:dyDescent="0.35">
      <c r="A11" s="58" t="str">
        <f>IF(ISBLANK('Aktiv udtag - CO2 beregning'!F13),"",IF('Aktiv udtag - CO2 beregning'!D13=FALSE," ",
IF('Aktiv udtag - CO2 beregning'!J13="OK",IF('Aktiv udtag - CO2 beregning'!E13&lt;&gt;"Omdrift","",(IF(beregninger!I11="Nej",0,IF(beregninger!I11="Ja",IF('Aktiv udtag - CO2 beregning'!E13="Omdrift",
'Aktiv udtag - CO2 beregning'!G13*Emissionsfaktorer!$H$6+'Aktiv udtag - CO2 beregning'!$H13*Emissionsfaktorer!$H$20+'Aktiv udtag - CO2 beregning'!$I13*Emissionsfaktorer!$H$35))+((IF('Aktiv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B11" s="58">
        <f>IF(ISBLANK('Aktiv udtag - CO2 beregning'!F13),"",IF('Aktiv udtag - CO2 beregning'!D13=FALSE," ",
IF('Aktiv udtag - CO2 beregning'!J13="OK",IF('Aktiv udtag - CO2 beregning'!E13&lt;&gt;"Permanent Græs","",(IF(beregninger!I11="Nej",0,IF(beregninger!I11="Ja",IF('Aktiv udtag - CO2 beregning'!E13="Permanent Græs",
Emissionsfaktorer!$H$7*'Aktiv udtag - CO2 beregning'!$G13+'Aktiv udtag - CO2 beregning'!$H13*Emissionsfaktorer!$H$21+'Aktiv udtag - CO2 beregning'!$I13*Emissionsfaktorer!$H$36))+((IF('Aktiv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7.9645790114285706</v>
      </c>
      <c r="C11" s="58" t="str">
        <f>IF(ISBLANK('Aktiv udtag - CO2 beregning'!F13),"",IF('Aktiv udtag - CO2 beregning'!D13=FALSE," ",
IF('Aktiv udtag - CO2 beregning'!J13="OK",IF('Aktiv udtag - CO2 beregning'!E13&lt;&gt;"Vådområde","",(IF(beregninger!I11="Nej",0,IF(beregninger!I11="Ja",IF('Aktiv udtag - CO2 beregning'!E13="Vådområde",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D11" s="58" t="str">
        <f>IF(ISBLANK('Aktiv udtag - CO2 beregning'!F13),"",IF('Aktiv udtag - CO2 beregning'!D13=FALSE," ",
IF('Aktiv udtag - CO2 beregning'!J13="OK",IF('Aktiv udtag - CO2 beregning'!E13&lt;&gt;"Skov","",(IF(beregninger!I11="Nej",0,IF(beregninger!I11="Ja",IF('Aktiv udtag - CO2 beregning'!E13="Skov",
Emissionsfaktorer!$H$9*'Aktiv udtag - CO2 beregning'!$G13+'Aktiv udtag - CO2 beregning'!$H13*Emissionsfaktorer!$H$23+'Aktiv udtag - CO2 beregning'!$I13*Emissionsfaktorer!$H$38))+((IF('Aktiv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E11" s="58" t="str">
        <f>IF(ISBLANK('Aktiv udtag - CO2 beregning'!F13),"",IF('Aktiv udtag - CO2 beregning'!D13=FALSE," ",
IF('Aktiv udtag - CO2 beregning'!J13="OK",IF('Aktiv udtag - CO2 beregning'!E13&lt;&gt;"Naturområde","",(IF(beregninger!I11="Nej",0,IF(beregninger!I11="Ja",IF('Aktiv udtag - CO2 beregning'!E13="Naturområde",
Emissionsfaktorer!$H$8*'Aktiv udtag - CO2 beregning'!$G13+'Aktiv udtag - CO2 beregning'!$H13*Emissionsfaktorer!$H$22+'Aktiv udtag - CO2 beregning'!$I13*Emissionsfaktorer!$H$37))+((IF('Aktiv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F11" s="58" t="str">
        <f>IF(ISBLANK('Aktiv udtag - CO2 beregning'!F13),"",IF('Aktiv udtag - CO2 beregning'!D13=FALSE," ",
IF('Aktiv udtag - CO2 beregning'!J13="OK",IF('Aktiv udtag - CO2 beregning'!E13&lt;&gt;"Buske og Frugttræer","",(IF(beregninger!I11="Nej",0,IF(beregninger!I11="Ja",IF('Aktiv udtag - CO2 beregning'!E13="Buske og Frugttræer",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G11" s="58" t="str">
        <f>IF(ISBLANK('Aktiv udtag - CO2 beregning'!F13),"",IF('Aktiv udtag - CO2 beregning'!D13=FALSE," ",
IF('Aktiv udtag - CO2 beregning'!J13="OK",IF('Aktiv udtag - CO2 beregning'!E13&lt;&gt;"Energiafgrøde","",(IF(beregninger!I11="Nej",0,IF(beregninger!I11="Ja",IF('Aktiv udtag - CO2 beregning'!E13="Energiafgrøde",
Emissionsfaktorer!$H$11*'Aktiv udtag - CO2 beregning'!$G13+'Aktiv udtag - CO2 beregning'!$H13*Emissionsfaktorer!$H$25+'Aktiv udtag - CO2 beregning'!$I13*Emissionsfaktorer!$H$40))+((IF('Aktiv udtag - CO2 beregning'!C13&lt;1," ",VLOOKUP('Aktiv udtag - CO2 beregning'!C13,'Afgrøder 2014'!$B$2:$H$260,7))*0.01*44/28)*298/1000+(IF('Aktiv udtag - CO2 beregning'!C13&lt;1," ",VLOOKUP('Aktiv udtag - CO2 beregning'!C13,'Afgrøder 2014'!$B$2:$H$260,7))*0.34*0.0025*44/28)*298/1000+(IF('Aktiv udtag - CO2 beregning'!C13&lt;1," ",VLOOKUP('Aktiv udtag - CO2 beregning'!C13,'Afgrøder 2014'!$B$2:$H$260,7))*0.34*0.6*0.0025*44/28)*298/1000)*SUM('Aktiv udtag - CO2 beregning'!G13:I13)))),"")))</f>
        <v/>
      </c>
      <c r="I11" s="38" t="str">
        <f>IF(ISBLANK('Aktiv udtag - CO2 beregning'!C13)," ",IFERROR(IF(MATCH('Aktiv udtag - CO2 beregning'!C13,'Afgrøder 2014'!$B$2:$B$261,0),VLOOKUP('Aktiv udtag - CO2 beregning'!C13,'Afgrøder 2014'!$B$2:$H$261,4)),"Ukendt"))</f>
        <v>Ja</v>
      </c>
      <c r="J11" s="43">
        <f>IF((I11="ja"),0,'Aktiv udtag - CO2 beregning'!F13)</f>
        <v>0</v>
      </c>
    </row>
    <row r="12" spans="1:10" x14ac:dyDescent="0.35">
      <c r="A12" s="58" t="str">
        <f>IF(ISBLANK('Aktiv udtag - CO2 beregning'!F14),"",IF('Aktiv udtag - CO2 beregning'!D14=FALSE," ",
IF('Aktiv udtag - CO2 beregning'!J14="OK",IF('Aktiv udtag - CO2 beregning'!E14&lt;&gt;"Omdrift","",(IF(beregninger!I12="Nej",0,IF(beregninger!I12="Ja",IF('Aktiv udtag - CO2 beregning'!E14="Omdrift",
'Aktiv udtag - CO2 beregning'!G14*Emissionsfaktorer!$H$6+'Aktiv udtag - CO2 beregning'!$H14*Emissionsfaktorer!$H$20+'Aktiv udtag - CO2 beregning'!$I14*Emissionsfaktorer!$H$35))+((IF('Aktiv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B12" s="58" t="str">
        <f>IF(ISBLANK('Aktiv udtag - CO2 beregning'!F14),"",IF('Aktiv udtag - CO2 beregning'!D14=FALSE," ",
IF('Aktiv udtag - CO2 beregning'!J14="OK",IF('Aktiv udtag - CO2 beregning'!E14&lt;&gt;"Permanent Græs","",(IF(beregninger!I12="Nej",0,IF(beregninger!I12="Ja",IF('Aktiv udtag - CO2 beregning'!E14="Permanent Græs",
Emissionsfaktorer!$H$7*'Aktiv udtag - CO2 beregning'!$G14+'Aktiv udtag - CO2 beregning'!$H14*Emissionsfaktorer!$H$21+'Aktiv udtag - CO2 beregning'!$I14*Emissionsfaktorer!$H$36))+((IF('Aktiv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C12" s="58" t="str">
        <f>IF(ISBLANK('Aktiv udtag - CO2 beregning'!F14),"",IF('Aktiv udtag - CO2 beregning'!D14=FALSE," ",
IF('Aktiv udtag - CO2 beregning'!J14="OK",IF('Aktiv udtag - CO2 beregning'!E14&lt;&gt;"Vådområde","",(IF(beregninger!I12="Nej",0,IF(beregninger!I12="Ja",IF('Aktiv udtag - CO2 beregning'!E14="Vådområde",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D12" s="58" t="str">
        <f>IF(ISBLANK('Aktiv udtag - CO2 beregning'!F14),"",IF('Aktiv udtag - CO2 beregning'!D14=FALSE," ",
IF('Aktiv udtag - CO2 beregning'!J14="OK",IF('Aktiv udtag - CO2 beregning'!E14&lt;&gt;"Skov","",(IF(beregninger!I12="Nej",0,IF(beregninger!I12="Ja",IF('Aktiv udtag - CO2 beregning'!E14="Skov",
Emissionsfaktorer!$H$9*'Aktiv udtag - CO2 beregning'!$G14+'Aktiv udtag - CO2 beregning'!$H14*Emissionsfaktorer!$H$23+'Aktiv udtag - CO2 beregning'!$I14*Emissionsfaktorer!$H$38))+((IF('Aktiv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E12" s="58" t="str">
        <f>IF(ISBLANK('Aktiv udtag - CO2 beregning'!F14),"",IF('Aktiv udtag - CO2 beregning'!D14=FALSE," ",
IF('Aktiv udtag - CO2 beregning'!J14="OK",IF('Aktiv udtag - CO2 beregning'!E14&lt;&gt;"Naturområde","",(IF(beregninger!I12="Nej",0,IF(beregninger!I12="Ja",IF('Aktiv udtag - CO2 beregning'!E14="Naturområde",
Emissionsfaktorer!$H$8*'Aktiv udtag - CO2 beregning'!$G14+'Aktiv udtag - CO2 beregning'!$H14*Emissionsfaktorer!$H$22+'Aktiv udtag - CO2 beregning'!$I14*Emissionsfaktorer!$H$37))+((IF('Aktiv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F12" s="58" t="str">
        <f>IF(ISBLANK('Aktiv udtag - CO2 beregning'!F14),"",IF('Aktiv udtag - CO2 beregning'!D14=FALSE," ",
IF('Aktiv udtag - CO2 beregning'!J14="OK",IF('Aktiv udtag - CO2 beregning'!E14&lt;&gt;"Buske og Frugttræer","",(IF(beregninger!I12="Nej",0,IF(beregninger!I12="Ja",IF('Aktiv udtag - CO2 beregning'!E14="Buske og Frugttræer",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G12" s="58" t="str">
        <f>IF(ISBLANK('Aktiv udtag - CO2 beregning'!F14),"",IF('Aktiv udtag - CO2 beregning'!D14=FALSE," ",
IF('Aktiv udtag - CO2 beregning'!J14="OK",IF('Aktiv udtag - CO2 beregning'!E14&lt;&gt;"Energiafgrøde","",(IF(beregninger!I12="Nej",0,IF(beregninger!I12="Ja",IF('Aktiv udtag - CO2 beregning'!E14="Energiafgrøde",
Emissionsfaktorer!$H$11*'Aktiv udtag - CO2 beregning'!$G14+'Aktiv udtag - CO2 beregning'!$H14*Emissionsfaktorer!$H$25+'Aktiv udtag - CO2 beregning'!$I14*Emissionsfaktorer!$H$40))+((IF('Aktiv udtag - CO2 beregning'!C14&lt;1," ",VLOOKUP('Aktiv udtag - CO2 beregning'!C14,'Afgrøder 2014'!$B$2:$H$260,7))*0.01*44/28)*298/1000+(IF('Aktiv udtag - CO2 beregning'!C14&lt;1," ",VLOOKUP('Aktiv udtag - CO2 beregning'!C14,'Afgrøder 2014'!$B$2:$H$260,7))*0.34*0.0025*44/28)*298/1000+(IF('Aktiv udtag - CO2 beregning'!C14&lt;1," ",VLOOKUP('Aktiv udtag - CO2 beregning'!C14,'Afgrøder 2014'!$B$2:$H$260,7))*0.34*0.6*0.0025*44/28)*298/1000)*SUM('Aktiv udtag - CO2 beregning'!G14:I14)))),"")))</f>
        <v/>
      </c>
      <c r="I12" s="38" t="str">
        <f>IF(ISBLANK('Aktiv udtag - CO2 beregning'!C14)," ",IFERROR(IF(MATCH('Aktiv udtag - CO2 beregning'!C14,'Afgrøder 2014'!$B$2:$B$261,0),VLOOKUP('Aktiv udtag - CO2 beregning'!C14,'Afgrøder 2014'!$B$2:$H$261,4)),"Ukendt"))</f>
        <v xml:space="preserve"> </v>
      </c>
      <c r="J12" s="43">
        <f>IF((I12="ja"),0,'Aktiv udtag - CO2 beregning'!F14)</f>
        <v>0</v>
      </c>
    </row>
    <row r="13" spans="1:10" x14ac:dyDescent="0.35">
      <c r="A13" s="58" t="str">
        <f>IF(ISBLANK('Aktiv udtag - CO2 beregning'!F15),"",IF('Aktiv udtag - CO2 beregning'!D15=FALSE," ",
IF('Aktiv udtag - CO2 beregning'!J15="OK",IF('Aktiv udtag - CO2 beregning'!E15&lt;&gt;"Omdrift","",(IF(beregninger!I13="Nej",0,IF(beregninger!I13="Ja",IF('Aktiv udtag - CO2 beregning'!E15="Omdrift",
'Aktiv udtag - CO2 beregning'!G15*Emissionsfaktorer!$H$6+'Aktiv udtag - CO2 beregning'!$H15*Emissionsfaktorer!$H$20+'Aktiv udtag - CO2 beregning'!$I15*Emissionsfaktorer!$H$35))+((IF('Aktiv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B13" s="58" t="str">
        <f>IF(ISBLANK('Aktiv udtag - CO2 beregning'!F15),"",IF('Aktiv udtag - CO2 beregning'!D15=FALSE," ",
IF('Aktiv udtag - CO2 beregning'!J15="OK",IF('Aktiv udtag - CO2 beregning'!E15&lt;&gt;"Permanent Græs","",(IF(beregninger!I13="Nej",0,IF(beregninger!I13="Ja",IF('Aktiv udtag - CO2 beregning'!E15="Permanent Græs",
Emissionsfaktorer!$H$7*'Aktiv udtag - CO2 beregning'!$G15+'Aktiv udtag - CO2 beregning'!$H15*Emissionsfaktorer!$H$21+'Aktiv udtag - CO2 beregning'!$I15*Emissionsfaktorer!$H$36))+((IF('Aktiv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C13" s="58" t="str">
        <f>IF(ISBLANK('Aktiv udtag - CO2 beregning'!F15),"",IF('Aktiv udtag - CO2 beregning'!D15=FALSE," ",
IF('Aktiv udtag - CO2 beregning'!J15="OK",IF('Aktiv udtag - CO2 beregning'!E15&lt;&gt;"Vådområde","",(IF(beregninger!I13="Nej",0,IF(beregninger!I13="Ja",IF('Aktiv udtag - CO2 beregning'!E15="Vådområde",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D13" s="58" t="str">
        <f>IF(ISBLANK('Aktiv udtag - CO2 beregning'!F15),"",IF('Aktiv udtag - CO2 beregning'!D15=FALSE," ",
IF('Aktiv udtag - CO2 beregning'!J15="OK",IF('Aktiv udtag - CO2 beregning'!E15&lt;&gt;"Skov","",(IF(beregninger!I13="Nej",0,IF(beregninger!I13="Ja",IF('Aktiv udtag - CO2 beregning'!E15="Skov",
Emissionsfaktorer!$H$9*'Aktiv udtag - CO2 beregning'!$G15+'Aktiv udtag - CO2 beregning'!$H15*Emissionsfaktorer!$H$23+'Aktiv udtag - CO2 beregning'!$I15*Emissionsfaktorer!$H$38))+((IF('Aktiv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E13" s="58" t="str">
        <f>IF(ISBLANK('Aktiv udtag - CO2 beregning'!F15),"",IF('Aktiv udtag - CO2 beregning'!D15=FALSE," ",
IF('Aktiv udtag - CO2 beregning'!J15="OK",IF('Aktiv udtag - CO2 beregning'!E15&lt;&gt;"Naturområde","",(IF(beregninger!I13="Nej",0,IF(beregninger!I13="Ja",IF('Aktiv udtag - CO2 beregning'!E15="Naturområde",
Emissionsfaktorer!$H$8*'Aktiv udtag - CO2 beregning'!$G15+'Aktiv udtag - CO2 beregning'!$H15*Emissionsfaktorer!$H$22+'Aktiv udtag - CO2 beregning'!$I15*Emissionsfaktorer!$H$37))+((IF('Aktiv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F13" s="58" t="str">
        <f>IF(ISBLANK('Aktiv udtag - CO2 beregning'!F15),"",IF('Aktiv udtag - CO2 beregning'!D15=FALSE," ",
IF('Aktiv udtag - CO2 beregning'!J15="OK",IF('Aktiv udtag - CO2 beregning'!E15&lt;&gt;"Buske og Frugttræer","",(IF(beregninger!I13="Nej",0,IF(beregninger!I13="Ja",IF('Aktiv udtag - CO2 beregning'!E15="Buske og Frugttræer",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G13" s="58" t="str">
        <f>IF(ISBLANK('Aktiv udtag - CO2 beregning'!F15),"",IF('Aktiv udtag - CO2 beregning'!D15=FALSE," ",
IF('Aktiv udtag - CO2 beregning'!J15="OK",IF('Aktiv udtag - CO2 beregning'!E15&lt;&gt;"Energiafgrøde","",(IF(beregninger!I13="Nej",0,IF(beregninger!I13="Ja",IF('Aktiv udtag - CO2 beregning'!E15="Energiafgrøde",
Emissionsfaktorer!$H$11*'Aktiv udtag - CO2 beregning'!$G15+'Aktiv udtag - CO2 beregning'!$H15*Emissionsfaktorer!$H$25+'Aktiv udtag - CO2 beregning'!$I15*Emissionsfaktorer!$H$40))+((IF('Aktiv udtag - CO2 beregning'!C15&lt;1," ",VLOOKUP('Aktiv udtag - CO2 beregning'!C15,'Afgrøder 2014'!$B$2:$H$260,7))*0.01*44/28)*298/1000+(IF('Aktiv udtag - CO2 beregning'!C15&lt;1," ",VLOOKUP('Aktiv udtag - CO2 beregning'!C15,'Afgrøder 2014'!$B$2:$H$260,7))*0.34*0.0025*44/28)*298/1000+(IF('Aktiv udtag - CO2 beregning'!C15&lt;1," ",VLOOKUP('Aktiv udtag - CO2 beregning'!C15,'Afgrøder 2014'!$B$2:$H$260,7))*0.34*0.6*0.0025*44/28)*298/1000)*SUM('Aktiv udtag - CO2 beregning'!G15:I15)))),"")))</f>
        <v/>
      </c>
      <c r="I13" s="38" t="str">
        <f>IF(ISBLANK('Aktiv udtag - CO2 beregning'!C15)," ",IFERROR(IF(MATCH('Aktiv udtag - CO2 beregning'!C15,'Afgrøder 2014'!$B$2:$B$261,0),VLOOKUP('Aktiv udtag - CO2 beregning'!C15,'Afgrøder 2014'!$B$2:$H$261,4)),"Ukendt"))</f>
        <v xml:space="preserve"> </v>
      </c>
      <c r="J13" s="43">
        <f>IF((I13="ja"),0,'Aktiv udtag - CO2 beregning'!F15)</f>
        <v>0</v>
      </c>
    </row>
    <row r="14" spans="1:10" x14ac:dyDescent="0.35">
      <c r="A14" s="58" t="str">
        <f>IF(ISBLANK('Aktiv udtag - CO2 beregning'!F16),"",IF('Aktiv udtag - CO2 beregning'!D16=FALSE," ",
IF('Aktiv udtag - CO2 beregning'!J16="OK",IF('Aktiv udtag - CO2 beregning'!E16&lt;&gt;"Omdrift","",(IF(beregninger!I14="Nej",0,IF(beregninger!I14="Ja",IF('Aktiv udtag - CO2 beregning'!E16="Omdrift",
'Aktiv udtag - CO2 beregning'!G16*Emissionsfaktorer!$H$6+'Aktiv udtag - CO2 beregning'!$H16*Emissionsfaktorer!$H$20+'Aktiv udtag - CO2 beregning'!$I16*Emissionsfaktorer!$H$35))+((IF('Aktiv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B14" s="58" t="str">
        <f>IF(ISBLANK('Aktiv udtag - CO2 beregning'!F16),"",IF('Aktiv udtag - CO2 beregning'!D16=FALSE," ",
IF('Aktiv udtag - CO2 beregning'!J16="OK",IF('Aktiv udtag - CO2 beregning'!E16&lt;&gt;"Permanent Græs","",(IF(beregninger!I14="Nej",0,IF(beregninger!I14="Ja",IF('Aktiv udtag - CO2 beregning'!E16="Permanent Græs",
Emissionsfaktorer!$H$7*'Aktiv udtag - CO2 beregning'!$G16+'Aktiv udtag - CO2 beregning'!$H16*Emissionsfaktorer!$H$21+'Aktiv udtag - CO2 beregning'!$I16*Emissionsfaktorer!$H$36))+((IF('Aktiv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C14" s="58" t="str">
        <f>IF(ISBLANK('Aktiv udtag - CO2 beregning'!F16),"",IF('Aktiv udtag - CO2 beregning'!D16=FALSE," ",
IF('Aktiv udtag - CO2 beregning'!J16="OK",IF('Aktiv udtag - CO2 beregning'!E16&lt;&gt;"Vådområde","",(IF(beregninger!I14="Nej",0,IF(beregninger!I14="Ja",IF('Aktiv udtag - CO2 beregning'!E16="Vådområde",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D14" s="58" t="str">
        <f>IF(ISBLANK('Aktiv udtag - CO2 beregning'!F16),"",IF('Aktiv udtag - CO2 beregning'!D16=FALSE," ",
IF('Aktiv udtag - CO2 beregning'!J16="OK",IF('Aktiv udtag - CO2 beregning'!E16&lt;&gt;"Skov","",(IF(beregninger!I14="Nej",0,IF(beregninger!I14="Ja",IF('Aktiv udtag - CO2 beregning'!E16="Skov",
Emissionsfaktorer!$H$9*'Aktiv udtag - CO2 beregning'!$G16+'Aktiv udtag - CO2 beregning'!$H16*Emissionsfaktorer!$H$23+'Aktiv udtag - CO2 beregning'!$I16*Emissionsfaktorer!$H$38))+((IF('Aktiv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E14" s="58" t="str">
        <f>IF(ISBLANK('Aktiv udtag - CO2 beregning'!F16),"",IF('Aktiv udtag - CO2 beregning'!D16=FALSE," ",
IF('Aktiv udtag - CO2 beregning'!J16="OK",IF('Aktiv udtag - CO2 beregning'!E16&lt;&gt;"Naturområde","",(IF(beregninger!I14="Nej",0,IF(beregninger!I14="Ja",IF('Aktiv udtag - CO2 beregning'!E16="Naturområde",
Emissionsfaktorer!$H$8*'Aktiv udtag - CO2 beregning'!$G16+'Aktiv udtag - CO2 beregning'!$H16*Emissionsfaktorer!$H$22+'Aktiv udtag - CO2 beregning'!$I16*Emissionsfaktorer!$H$37))+((IF('Aktiv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F14" s="58" t="str">
        <f>IF(ISBLANK('Aktiv udtag - CO2 beregning'!F16),"",IF('Aktiv udtag - CO2 beregning'!D16=FALSE," ",
IF('Aktiv udtag - CO2 beregning'!J16="OK",IF('Aktiv udtag - CO2 beregning'!E16&lt;&gt;"Buske og Frugttræer","",(IF(beregninger!I14="Nej",0,IF(beregninger!I14="Ja",IF('Aktiv udtag - CO2 beregning'!E16="Buske og Frugttræer",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G14" s="58" t="str">
        <f>IF(ISBLANK('Aktiv udtag - CO2 beregning'!F16),"",IF('Aktiv udtag - CO2 beregning'!D16=FALSE," ",
IF('Aktiv udtag - CO2 beregning'!J16="OK",IF('Aktiv udtag - CO2 beregning'!E16&lt;&gt;"Energiafgrøde","",(IF(beregninger!I14="Nej",0,IF(beregninger!I14="Ja",IF('Aktiv udtag - CO2 beregning'!E16="Energiafgrøde",
Emissionsfaktorer!$H$11*'Aktiv udtag - CO2 beregning'!$G16+'Aktiv udtag - CO2 beregning'!$H16*Emissionsfaktorer!$H$25+'Aktiv udtag - CO2 beregning'!$I16*Emissionsfaktorer!$H$40))+((IF('Aktiv udtag - CO2 beregning'!C16&lt;1," ",VLOOKUP('Aktiv udtag - CO2 beregning'!C16,'Afgrøder 2014'!$B$2:$H$260,7))*0.01*44/28)*298/1000+(IF('Aktiv udtag - CO2 beregning'!C16&lt;1," ",VLOOKUP('Aktiv udtag - CO2 beregning'!C16,'Afgrøder 2014'!$B$2:$H$260,7))*0.34*0.0025*44/28)*298/1000+(IF('Aktiv udtag - CO2 beregning'!C16&lt;1," ",VLOOKUP('Aktiv udtag - CO2 beregning'!C16,'Afgrøder 2014'!$B$2:$H$260,7))*0.34*0.6*0.0025*44/28)*298/1000)*SUM('Aktiv udtag - CO2 beregning'!G16:I16)))),"")))</f>
        <v/>
      </c>
      <c r="I14" s="38" t="str">
        <f>IF(ISBLANK('Aktiv udtag - CO2 beregning'!C16)," ",IFERROR(IF(MATCH('Aktiv udtag - CO2 beregning'!C16,'Afgrøder 2014'!$B$2:$B$261,0),VLOOKUP('Aktiv udtag - CO2 beregning'!C16,'Afgrøder 2014'!$B$2:$H$261,4)),"Ukendt"))</f>
        <v xml:space="preserve"> </v>
      </c>
      <c r="J14" s="43">
        <f>IF((I14="ja"),0,'Aktiv udtag - CO2 beregning'!F16)</f>
        <v>0</v>
      </c>
    </row>
    <row r="15" spans="1:10" x14ac:dyDescent="0.35">
      <c r="A15" s="58" t="str">
        <f>IF(ISBLANK('Aktiv udtag - CO2 beregning'!F17),"",IF('Aktiv udtag - CO2 beregning'!D17=FALSE," ",
IF('Aktiv udtag - CO2 beregning'!J17="OK",IF('Aktiv udtag - CO2 beregning'!E17&lt;&gt;"Omdrift","",(IF(beregninger!I15="Nej",0,IF(beregninger!I15="Ja",IF('Aktiv udtag - CO2 beregning'!E17="Omdrift",
'Aktiv udtag - CO2 beregning'!G17*Emissionsfaktorer!$H$6+'Aktiv udtag - CO2 beregning'!$H17*Emissionsfaktorer!$H$20+'Aktiv udtag - CO2 beregning'!$I17*Emissionsfaktorer!$H$35))+((IF('Aktiv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B15" s="58" t="str">
        <f>IF(ISBLANK('Aktiv udtag - CO2 beregning'!F17),"",IF('Aktiv udtag - CO2 beregning'!D17=FALSE," ",
IF('Aktiv udtag - CO2 beregning'!J17="OK",IF('Aktiv udtag - CO2 beregning'!E17&lt;&gt;"Permanent Græs","",(IF(beregninger!I15="Nej",0,IF(beregninger!I15="Ja",IF('Aktiv udtag - CO2 beregning'!E17="Permanent Græs",
Emissionsfaktorer!$H$7*'Aktiv udtag - CO2 beregning'!$G17+'Aktiv udtag - CO2 beregning'!$H17*Emissionsfaktorer!$H$21+'Aktiv udtag - CO2 beregning'!$I17*Emissionsfaktorer!$H$36))+((IF('Aktiv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C15" s="58" t="str">
        <f>IF(ISBLANK('Aktiv udtag - CO2 beregning'!F17),"",IF('Aktiv udtag - CO2 beregning'!D17=FALSE," ",
IF('Aktiv udtag - CO2 beregning'!J17="OK",IF('Aktiv udtag - CO2 beregning'!E17&lt;&gt;"Vådområde","",(IF(beregninger!I15="Nej",0,IF(beregninger!I15="Ja",IF('Aktiv udtag - CO2 beregning'!E17="Vådområde",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D15" s="58" t="str">
        <f>IF(ISBLANK('Aktiv udtag - CO2 beregning'!F17),"",IF('Aktiv udtag - CO2 beregning'!D17=FALSE," ",
IF('Aktiv udtag - CO2 beregning'!J17="OK",IF('Aktiv udtag - CO2 beregning'!E17&lt;&gt;"Skov","",(IF(beregninger!I15="Nej",0,IF(beregninger!I15="Ja",IF('Aktiv udtag - CO2 beregning'!E17="Skov",
Emissionsfaktorer!$H$9*'Aktiv udtag - CO2 beregning'!$G17+'Aktiv udtag - CO2 beregning'!$H17*Emissionsfaktorer!$H$23+'Aktiv udtag - CO2 beregning'!$I17*Emissionsfaktorer!$H$38))+((IF('Aktiv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E15" s="58" t="str">
        <f>IF(ISBLANK('Aktiv udtag - CO2 beregning'!F17),"",IF('Aktiv udtag - CO2 beregning'!D17=FALSE," ",
IF('Aktiv udtag - CO2 beregning'!J17="OK",IF('Aktiv udtag - CO2 beregning'!E17&lt;&gt;"Naturområde","",(IF(beregninger!I15="Nej",0,IF(beregninger!I15="Ja",IF('Aktiv udtag - CO2 beregning'!E17="Naturområde",
Emissionsfaktorer!$H$8*'Aktiv udtag - CO2 beregning'!$G17+'Aktiv udtag - CO2 beregning'!$H17*Emissionsfaktorer!$H$22+'Aktiv udtag - CO2 beregning'!$I17*Emissionsfaktorer!$H$37))+((IF('Aktiv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F15" s="58" t="str">
        <f>IF(ISBLANK('Aktiv udtag - CO2 beregning'!F17),"",IF('Aktiv udtag - CO2 beregning'!D17=FALSE," ",
IF('Aktiv udtag - CO2 beregning'!J17="OK",IF('Aktiv udtag - CO2 beregning'!E17&lt;&gt;"Buske og Frugttræer","",(IF(beregninger!I15="Nej",0,IF(beregninger!I15="Ja",IF('Aktiv udtag - CO2 beregning'!E17="Buske og Frugttræer",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G15" s="58" t="str">
        <f>IF(ISBLANK('Aktiv udtag - CO2 beregning'!F17),"",IF('Aktiv udtag - CO2 beregning'!D17=FALSE," ",
IF('Aktiv udtag - CO2 beregning'!J17="OK",IF('Aktiv udtag - CO2 beregning'!E17&lt;&gt;"Energiafgrøde","",(IF(beregninger!I15="Nej",0,IF(beregninger!I15="Ja",IF('Aktiv udtag - CO2 beregning'!E17="Energiafgrøde",
Emissionsfaktorer!$H$11*'Aktiv udtag - CO2 beregning'!$G17+'Aktiv udtag - CO2 beregning'!$H17*Emissionsfaktorer!$H$25+'Aktiv udtag - CO2 beregning'!$I17*Emissionsfaktorer!$H$40))+((IF('Aktiv udtag - CO2 beregning'!C17&lt;1," ",VLOOKUP('Aktiv udtag - CO2 beregning'!C17,'Afgrøder 2014'!$B$2:$H$260,7))*0.01*44/28)*298/1000+(IF('Aktiv udtag - CO2 beregning'!C17&lt;1," ",VLOOKUP('Aktiv udtag - CO2 beregning'!C17,'Afgrøder 2014'!$B$2:$H$260,7))*0.34*0.0025*44/28)*298/1000+(IF('Aktiv udtag - CO2 beregning'!C17&lt;1," ",VLOOKUP('Aktiv udtag - CO2 beregning'!C17,'Afgrøder 2014'!$B$2:$H$260,7))*0.34*0.6*0.0025*44/28)*298/1000)*SUM('Aktiv udtag - CO2 beregning'!G17:I17)))),"")))</f>
        <v/>
      </c>
      <c r="I15" s="38" t="str">
        <f>IF(ISBLANK('Aktiv udtag - CO2 beregning'!C17)," ",IFERROR(IF(MATCH('Aktiv udtag - CO2 beregning'!C17,'Afgrøder 2014'!$B$2:$B$261,0),VLOOKUP('Aktiv udtag - CO2 beregning'!C17,'Afgrøder 2014'!$B$2:$H$261,4)),"Ukendt"))</f>
        <v xml:space="preserve"> </v>
      </c>
      <c r="J15" s="43">
        <f>IF((I15="ja"),0,'Aktiv udtag - CO2 beregning'!F17)</f>
        <v>0</v>
      </c>
    </row>
    <row r="16" spans="1:10" x14ac:dyDescent="0.35">
      <c r="A16" s="58" t="str">
        <f>IF(ISBLANK('Aktiv udtag - CO2 beregning'!F18),"",IF('Aktiv udtag - CO2 beregning'!D18=FALSE," ",
IF('Aktiv udtag - CO2 beregning'!J18="OK",IF('Aktiv udtag - CO2 beregning'!E18&lt;&gt;"Omdrift","",(IF(beregninger!I16="Nej",0,IF(beregninger!I16="Ja",IF('Aktiv udtag - CO2 beregning'!E18="Omdrift",
'Aktiv udtag - CO2 beregning'!G18*Emissionsfaktorer!$H$6+'Aktiv udtag - CO2 beregning'!$H18*Emissionsfaktorer!$H$20+'Aktiv udtag - CO2 beregning'!$I18*Emissionsfaktorer!$H$35))+((IF('Aktiv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B16" s="58" t="str">
        <f>IF(ISBLANK('Aktiv udtag - CO2 beregning'!F18),"",IF('Aktiv udtag - CO2 beregning'!D18=FALSE," ",
IF('Aktiv udtag - CO2 beregning'!J18="OK",IF('Aktiv udtag - CO2 beregning'!E18&lt;&gt;"Permanent Græs","",(IF(beregninger!I16="Nej",0,IF(beregninger!I16="Ja",IF('Aktiv udtag - CO2 beregning'!E18="Permanent Græs",
Emissionsfaktorer!$H$7*'Aktiv udtag - CO2 beregning'!$G18+'Aktiv udtag - CO2 beregning'!$H18*Emissionsfaktorer!$H$21+'Aktiv udtag - CO2 beregning'!$I18*Emissionsfaktorer!$H$36))+((IF('Aktiv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C16" s="58" t="str">
        <f>IF(ISBLANK('Aktiv udtag - CO2 beregning'!F18),"",IF('Aktiv udtag - CO2 beregning'!D18=FALSE," ",
IF('Aktiv udtag - CO2 beregning'!J18="OK",IF('Aktiv udtag - CO2 beregning'!E18&lt;&gt;"Vådområde","",(IF(beregninger!I16="Nej",0,IF(beregninger!I16="Ja",IF('Aktiv udtag - CO2 beregning'!E18="Vådområde",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D16" s="58" t="str">
        <f>IF(ISBLANK('Aktiv udtag - CO2 beregning'!F18),"",IF('Aktiv udtag - CO2 beregning'!D18=FALSE," ",
IF('Aktiv udtag - CO2 beregning'!J18="OK",IF('Aktiv udtag - CO2 beregning'!E18&lt;&gt;"Skov","",(IF(beregninger!I16="Nej",0,IF(beregninger!I16="Ja",IF('Aktiv udtag - CO2 beregning'!E18="Skov",
Emissionsfaktorer!$H$9*'Aktiv udtag - CO2 beregning'!$G18+'Aktiv udtag - CO2 beregning'!$H18*Emissionsfaktorer!$H$23+'Aktiv udtag - CO2 beregning'!$I18*Emissionsfaktorer!$H$38))+((IF('Aktiv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E16" s="58" t="str">
        <f>IF(ISBLANK('Aktiv udtag - CO2 beregning'!F18),"",IF('Aktiv udtag - CO2 beregning'!D18=FALSE," ",
IF('Aktiv udtag - CO2 beregning'!J18="OK",IF('Aktiv udtag - CO2 beregning'!E18&lt;&gt;"Naturområde","",(IF(beregninger!I16="Nej",0,IF(beregninger!I16="Ja",IF('Aktiv udtag - CO2 beregning'!E18="Naturområde",
Emissionsfaktorer!$H$8*'Aktiv udtag - CO2 beregning'!$G18+'Aktiv udtag - CO2 beregning'!$H18*Emissionsfaktorer!$H$22+'Aktiv udtag - CO2 beregning'!$I18*Emissionsfaktorer!$H$37))+((IF('Aktiv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F16" s="58" t="str">
        <f>IF(ISBLANK('Aktiv udtag - CO2 beregning'!F18),"",IF('Aktiv udtag - CO2 beregning'!D18=FALSE," ",
IF('Aktiv udtag - CO2 beregning'!J18="OK",IF('Aktiv udtag - CO2 beregning'!E18&lt;&gt;"Buske og Frugttræer","",(IF(beregninger!I16="Nej",0,IF(beregninger!I16="Ja",IF('Aktiv udtag - CO2 beregning'!E18="Buske og Frugttræer",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G16" s="58" t="str">
        <f>IF(ISBLANK('Aktiv udtag - CO2 beregning'!F18),"",IF('Aktiv udtag - CO2 beregning'!D18=FALSE," ",
IF('Aktiv udtag - CO2 beregning'!J18="OK",IF('Aktiv udtag - CO2 beregning'!E18&lt;&gt;"Energiafgrøde","",(IF(beregninger!I16="Nej",0,IF(beregninger!I16="Ja",IF('Aktiv udtag - CO2 beregning'!E18="Energiafgrøde",
Emissionsfaktorer!$H$11*'Aktiv udtag - CO2 beregning'!$G18+'Aktiv udtag - CO2 beregning'!$H18*Emissionsfaktorer!$H$25+'Aktiv udtag - CO2 beregning'!$I18*Emissionsfaktorer!$H$40))+((IF('Aktiv udtag - CO2 beregning'!C18&lt;1," ",VLOOKUP('Aktiv udtag - CO2 beregning'!C18,'Afgrøder 2014'!$B$2:$H$260,7))*0.01*44/28)*298/1000+(IF('Aktiv udtag - CO2 beregning'!C18&lt;1," ",VLOOKUP('Aktiv udtag - CO2 beregning'!C18,'Afgrøder 2014'!$B$2:$H$260,7))*0.34*0.0025*44/28)*298/1000+(IF('Aktiv udtag - CO2 beregning'!C18&lt;1," ",VLOOKUP('Aktiv udtag - CO2 beregning'!C18,'Afgrøder 2014'!$B$2:$H$260,7))*0.34*0.6*0.0025*44/28)*298/1000)*SUM('Aktiv udtag - CO2 beregning'!G18:I18)))),"")))</f>
        <v/>
      </c>
      <c r="I16" s="38" t="str">
        <f>IF(ISBLANK('Aktiv udtag - CO2 beregning'!C18)," ",IFERROR(IF(MATCH('Aktiv udtag - CO2 beregning'!C18,'Afgrøder 2014'!$B$2:$B$261,0),VLOOKUP('Aktiv udtag - CO2 beregning'!C18,'Afgrøder 2014'!$B$2:$H$261,4)),"Ukendt"))</f>
        <v xml:space="preserve"> </v>
      </c>
      <c r="J16" s="43">
        <f>IF((I16="ja"),0,'Aktiv udtag - CO2 beregning'!F18)</f>
        <v>0</v>
      </c>
    </row>
    <row r="17" spans="1:10" x14ac:dyDescent="0.35">
      <c r="A17" s="58" t="str">
        <f>IF(ISBLANK('Aktiv udtag - CO2 beregning'!F19),"",IF('Aktiv udtag - CO2 beregning'!D19=FALSE," ",
IF('Aktiv udtag - CO2 beregning'!J19="OK",IF('Aktiv udtag - CO2 beregning'!E19&lt;&gt;"Omdrift","",(IF(beregninger!I17="Nej",0,IF(beregninger!I17="Ja",IF('Aktiv udtag - CO2 beregning'!E19="Omdrift",
'Aktiv udtag - CO2 beregning'!G19*Emissionsfaktorer!$H$6+'Aktiv udtag - CO2 beregning'!$H19*Emissionsfaktorer!$H$20+'Aktiv udtag - CO2 beregning'!$I19*Emissionsfaktorer!$H$35))+((IF('Aktiv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B17" s="58" t="str">
        <f>IF(ISBLANK('Aktiv udtag - CO2 beregning'!F19),"",IF('Aktiv udtag - CO2 beregning'!D19=FALSE," ",
IF('Aktiv udtag - CO2 beregning'!J19="OK",IF('Aktiv udtag - CO2 beregning'!E19&lt;&gt;"Permanent Græs","",(IF(beregninger!I17="Nej",0,IF(beregninger!I17="Ja",IF('Aktiv udtag - CO2 beregning'!E19="Permanent Græs",
Emissionsfaktorer!$H$7*'Aktiv udtag - CO2 beregning'!$G19+'Aktiv udtag - CO2 beregning'!$H19*Emissionsfaktorer!$H$21+'Aktiv udtag - CO2 beregning'!$I19*Emissionsfaktorer!$H$36))+((IF('Aktiv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C17" s="58" t="str">
        <f>IF(ISBLANK('Aktiv udtag - CO2 beregning'!F19),"",IF('Aktiv udtag - CO2 beregning'!D19=FALSE," ",
IF('Aktiv udtag - CO2 beregning'!J19="OK",IF('Aktiv udtag - CO2 beregning'!E19&lt;&gt;"Vådområde","",(IF(beregninger!I17="Nej",0,IF(beregninger!I17="Ja",IF('Aktiv udtag - CO2 beregning'!E19="Vådområde",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D17" s="58" t="str">
        <f>IF(ISBLANK('Aktiv udtag - CO2 beregning'!F19),"",IF('Aktiv udtag - CO2 beregning'!D19=FALSE," ",
IF('Aktiv udtag - CO2 beregning'!J19="OK",IF('Aktiv udtag - CO2 beregning'!E19&lt;&gt;"Skov","",(IF(beregninger!I17="Nej",0,IF(beregninger!I17="Ja",IF('Aktiv udtag - CO2 beregning'!E19="Skov",
Emissionsfaktorer!$H$9*'Aktiv udtag - CO2 beregning'!$G19+'Aktiv udtag - CO2 beregning'!$H19*Emissionsfaktorer!$H$23+'Aktiv udtag - CO2 beregning'!$I19*Emissionsfaktorer!$H$38))+((IF('Aktiv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E17" s="58" t="str">
        <f>IF(ISBLANK('Aktiv udtag - CO2 beregning'!F19),"",IF('Aktiv udtag - CO2 beregning'!D19=FALSE," ",
IF('Aktiv udtag - CO2 beregning'!J19="OK",IF('Aktiv udtag - CO2 beregning'!E19&lt;&gt;"Naturområde","",(IF(beregninger!I17="Nej",0,IF(beregninger!I17="Ja",IF('Aktiv udtag - CO2 beregning'!E19="Naturområde",
Emissionsfaktorer!$H$8*'Aktiv udtag - CO2 beregning'!$G19+'Aktiv udtag - CO2 beregning'!$H19*Emissionsfaktorer!$H$22+'Aktiv udtag - CO2 beregning'!$I19*Emissionsfaktorer!$H$37))+((IF('Aktiv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F17" s="58" t="str">
        <f>IF(ISBLANK('Aktiv udtag - CO2 beregning'!F19),"",IF('Aktiv udtag - CO2 beregning'!D19=FALSE," ",
IF('Aktiv udtag - CO2 beregning'!J19="OK",IF('Aktiv udtag - CO2 beregning'!E19&lt;&gt;"Buske og Frugttræer","",(IF(beregninger!I17="Nej",0,IF(beregninger!I17="Ja",IF('Aktiv udtag - CO2 beregning'!E19="Buske og Frugttræer",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G17" s="58" t="str">
        <f>IF(ISBLANK('Aktiv udtag - CO2 beregning'!F19),"",IF('Aktiv udtag - CO2 beregning'!D19=FALSE," ",
IF('Aktiv udtag - CO2 beregning'!J19="OK",IF('Aktiv udtag - CO2 beregning'!E19&lt;&gt;"Energiafgrøde","",(IF(beregninger!I17="Nej",0,IF(beregninger!I17="Ja",IF('Aktiv udtag - CO2 beregning'!E19="Energiafgrøde",
Emissionsfaktorer!$H$11*'Aktiv udtag - CO2 beregning'!$G19+'Aktiv udtag - CO2 beregning'!$H19*Emissionsfaktorer!$H$25+'Aktiv udtag - CO2 beregning'!$I19*Emissionsfaktorer!$H$40))+((IF('Aktiv udtag - CO2 beregning'!C19&lt;1," ",VLOOKUP('Aktiv udtag - CO2 beregning'!C19,'Afgrøder 2014'!$B$2:$H$260,7))*0.01*44/28)*298/1000+(IF('Aktiv udtag - CO2 beregning'!C19&lt;1," ",VLOOKUP('Aktiv udtag - CO2 beregning'!C19,'Afgrøder 2014'!$B$2:$H$260,7))*0.34*0.0025*44/28)*298/1000+(IF('Aktiv udtag - CO2 beregning'!C19&lt;1," ",VLOOKUP('Aktiv udtag - CO2 beregning'!C19,'Afgrøder 2014'!$B$2:$H$260,7))*0.34*0.6*0.0025*44/28)*298/1000)*SUM('Aktiv udtag - CO2 beregning'!G19:I19)))),"")))</f>
        <v/>
      </c>
      <c r="I17" s="38" t="str">
        <f>IF(ISBLANK('Aktiv udtag - CO2 beregning'!C19)," ",IFERROR(IF(MATCH('Aktiv udtag - CO2 beregning'!C19,'Afgrøder 2014'!$B$2:$B$261,0),VLOOKUP('Aktiv udtag - CO2 beregning'!C19,'Afgrøder 2014'!$B$2:$H$261,4)),"Ukendt"))</f>
        <v xml:space="preserve"> </v>
      </c>
      <c r="J17" s="43">
        <f>IF((I17="ja"),0,'Aktiv udtag - CO2 beregning'!F19)</f>
        <v>0</v>
      </c>
    </row>
    <row r="18" spans="1:10" x14ac:dyDescent="0.35">
      <c r="A18" s="58" t="str">
        <f>IF(ISBLANK('Aktiv udtag - CO2 beregning'!F20),"",IF('Aktiv udtag - CO2 beregning'!D20=FALSE," ",
IF('Aktiv udtag - CO2 beregning'!J20="OK",IF('Aktiv udtag - CO2 beregning'!E20&lt;&gt;"Omdrift","",(IF(beregninger!I18="Nej",0,IF(beregninger!I18="Ja",IF('Aktiv udtag - CO2 beregning'!E20="Omdrift",
'Aktiv udtag - CO2 beregning'!G20*Emissionsfaktorer!$H$6+'Aktiv udtag - CO2 beregning'!$H20*Emissionsfaktorer!$H$20+'Aktiv udtag - CO2 beregning'!$I20*Emissionsfaktorer!$H$35))+((IF('Aktiv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B18" s="58" t="str">
        <f>IF(ISBLANK('Aktiv udtag - CO2 beregning'!F20),"",IF('Aktiv udtag - CO2 beregning'!D20=FALSE," ",
IF('Aktiv udtag - CO2 beregning'!J20="OK",IF('Aktiv udtag - CO2 beregning'!E20&lt;&gt;"Permanent Græs","",(IF(beregninger!I18="Nej",0,IF(beregninger!I18="Ja",IF('Aktiv udtag - CO2 beregning'!E20="Permanent Græs",
Emissionsfaktorer!$H$7*'Aktiv udtag - CO2 beregning'!$G20+'Aktiv udtag - CO2 beregning'!$H20*Emissionsfaktorer!$H$21+'Aktiv udtag - CO2 beregning'!$I20*Emissionsfaktorer!$H$36))+((IF('Aktiv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C18" s="58" t="str">
        <f>IF(ISBLANK('Aktiv udtag - CO2 beregning'!F20),"",IF('Aktiv udtag - CO2 beregning'!D20=FALSE," ",
IF('Aktiv udtag - CO2 beregning'!J20="OK",IF('Aktiv udtag - CO2 beregning'!E20&lt;&gt;"Vådområde","",(IF(beregninger!I18="Nej",0,IF(beregninger!I18="Ja",IF('Aktiv udtag - CO2 beregning'!E20="Vådområde",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D18" s="58" t="str">
        <f>IF(ISBLANK('Aktiv udtag - CO2 beregning'!F20),"",IF('Aktiv udtag - CO2 beregning'!D20=FALSE," ",
IF('Aktiv udtag - CO2 beregning'!J20="OK",IF('Aktiv udtag - CO2 beregning'!E20&lt;&gt;"Skov","",(IF(beregninger!I18="Nej",0,IF(beregninger!I18="Ja",IF('Aktiv udtag - CO2 beregning'!E20="Skov",
Emissionsfaktorer!$H$9*'Aktiv udtag - CO2 beregning'!$G20+'Aktiv udtag - CO2 beregning'!$H20*Emissionsfaktorer!$H$23+'Aktiv udtag - CO2 beregning'!$I20*Emissionsfaktorer!$H$38))+((IF('Aktiv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E18" s="58" t="str">
        <f>IF(ISBLANK('Aktiv udtag - CO2 beregning'!F20),"",IF('Aktiv udtag - CO2 beregning'!D20=FALSE," ",
IF('Aktiv udtag - CO2 beregning'!J20="OK",IF('Aktiv udtag - CO2 beregning'!E20&lt;&gt;"Naturområde","",(IF(beregninger!I18="Nej",0,IF(beregninger!I18="Ja",IF('Aktiv udtag - CO2 beregning'!E20="Naturområde",
Emissionsfaktorer!$H$8*'Aktiv udtag - CO2 beregning'!$G20+'Aktiv udtag - CO2 beregning'!$H20*Emissionsfaktorer!$H$22+'Aktiv udtag - CO2 beregning'!$I20*Emissionsfaktorer!$H$37))+((IF('Aktiv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F18" s="58" t="str">
        <f>IF(ISBLANK('Aktiv udtag - CO2 beregning'!F20),"",IF('Aktiv udtag - CO2 beregning'!D20=FALSE," ",
IF('Aktiv udtag - CO2 beregning'!J20="OK",IF('Aktiv udtag - CO2 beregning'!E20&lt;&gt;"Buske og Frugttræer","",(IF(beregninger!I18="Nej",0,IF(beregninger!I18="Ja",IF('Aktiv udtag - CO2 beregning'!E20="Buske og Frugttræer",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G18" s="58" t="str">
        <f>IF(ISBLANK('Aktiv udtag - CO2 beregning'!F20),"",IF('Aktiv udtag - CO2 beregning'!D20=FALSE," ",
IF('Aktiv udtag - CO2 beregning'!J20="OK",IF('Aktiv udtag - CO2 beregning'!E20&lt;&gt;"Energiafgrøde","",(IF(beregninger!I18="Nej",0,IF(beregninger!I18="Ja",IF('Aktiv udtag - CO2 beregning'!E20="Energiafgrøde",
Emissionsfaktorer!$H$11*'Aktiv udtag - CO2 beregning'!$G20+'Aktiv udtag - CO2 beregning'!$H20*Emissionsfaktorer!$H$25+'Aktiv udtag - CO2 beregning'!$I20*Emissionsfaktorer!$H$40))+((IF('Aktiv udtag - CO2 beregning'!C20&lt;1," ",VLOOKUP('Aktiv udtag - CO2 beregning'!C20,'Afgrøder 2014'!$B$2:$H$260,7))*0.01*44/28)*298/1000+(IF('Aktiv udtag - CO2 beregning'!C20&lt;1," ",VLOOKUP('Aktiv udtag - CO2 beregning'!C20,'Afgrøder 2014'!$B$2:$H$260,7))*0.34*0.0025*44/28)*298/1000+(IF('Aktiv udtag - CO2 beregning'!C20&lt;1," ",VLOOKUP('Aktiv udtag - CO2 beregning'!C20,'Afgrøder 2014'!$B$2:$H$260,7))*0.34*0.6*0.0025*44/28)*298/1000)*SUM('Aktiv udtag - CO2 beregning'!G20:I20)))),"")))</f>
        <v/>
      </c>
      <c r="I18" s="38" t="str">
        <f>IF(ISBLANK('Aktiv udtag - CO2 beregning'!C20)," ",IFERROR(IF(MATCH('Aktiv udtag - CO2 beregning'!C20,'Afgrøder 2014'!$B$2:$B$261,0),VLOOKUP('Aktiv udtag - CO2 beregning'!C20,'Afgrøder 2014'!$B$2:$H$261,4)),"Ukendt"))</f>
        <v xml:space="preserve"> </v>
      </c>
      <c r="J18" s="43">
        <f>IF((I18="ja"),0,'Aktiv udtag - CO2 beregning'!F20)</f>
        <v>0</v>
      </c>
    </row>
    <row r="19" spans="1:10" x14ac:dyDescent="0.35">
      <c r="A19" s="58" t="str">
        <f>IF(ISBLANK('Aktiv udtag - CO2 beregning'!F21),"",IF('Aktiv udtag - CO2 beregning'!D21=FALSE," ",
IF('Aktiv udtag - CO2 beregning'!J21="OK",IF('Aktiv udtag - CO2 beregning'!E21&lt;&gt;"Omdrift","",(IF(beregninger!I19="Nej",0,IF(beregninger!I19="Ja",IF('Aktiv udtag - CO2 beregning'!E21="Omdrift",
'Aktiv udtag - CO2 beregning'!G21*Emissionsfaktorer!$H$6+'Aktiv udtag - CO2 beregning'!$H21*Emissionsfaktorer!$H$20+'Aktiv udtag - CO2 beregning'!$I21*Emissionsfaktorer!$H$35))+((IF('Aktiv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B19" s="58" t="str">
        <f>IF(ISBLANK('Aktiv udtag - CO2 beregning'!F21),"",IF('Aktiv udtag - CO2 beregning'!D21=FALSE," ",
IF('Aktiv udtag - CO2 beregning'!J21="OK",IF('Aktiv udtag - CO2 beregning'!E21&lt;&gt;"Permanent Græs","",(IF(beregninger!I19="Nej",0,IF(beregninger!I19="Ja",IF('Aktiv udtag - CO2 beregning'!E21="Permanent Græs",
Emissionsfaktorer!$H$7*'Aktiv udtag - CO2 beregning'!$G21+'Aktiv udtag - CO2 beregning'!$H21*Emissionsfaktorer!$H$21+'Aktiv udtag - CO2 beregning'!$I21*Emissionsfaktorer!$H$36))+((IF('Aktiv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C19" s="58" t="str">
        <f>IF(ISBLANK('Aktiv udtag - CO2 beregning'!F21),"",IF('Aktiv udtag - CO2 beregning'!D21=FALSE," ",
IF('Aktiv udtag - CO2 beregning'!J21="OK",IF('Aktiv udtag - CO2 beregning'!E21&lt;&gt;"Vådområde","",(IF(beregninger!I19="Nej",0,IF(beregninger!I19="Ja",IF('Aktiv udtag - CO2 beregning'!E21="Vådområde",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D19" s="58" t="str">
        <f>IF(ISBLANK('Aktiv udtag - CO2 beregning'!F21),"",IF('Aktiv udtag - CO2 beregning'!D21=FALSE," ",
IF('Aktiv udtag - CO2 beregning'!J21="OK",IF('Aktiv udtag - CO2 beregning'!E21&lt;&gt;"Skov","",(IF(beregninger!I19="Nej",0,IF(beregninger!I19="Ja",IF('Aktiv udtag - CO2 beregning'!E21="Skov",
Emissionsfaktorer!$H$9*'Aktiv udtag - CO2 beregning'!$G21+'Aktiv udtag - CO2 beregning'!$H21*Emissionsfaktorer!$H$23+'Aktiv udtag - CO2 beregning'!$I21*Emissionsfaktorer!$H$38))+((IF('Aktiv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E19" s="58" t="str">
        <f>IF(ISBLANK('Aktiv udtag - CO2 beregning'!F21),"",IF('Aktiv udtag - CO2 beregning'!D21=FALSE," ",
IF('Aktiv udtag - CO2 beregning'!J21="OK",IF('Aktiv udtag - CO2 beregning'!E21&lt;&gt;"Naturområde","",(IF(beregninger!I19="Nej",0,IF(beregninger!I19="Ja",IF('Aktiv udtag - CO2 beregning'!E21="Naturområde",
Emissionsfaktorer!$H$8*'Aktiv udtag - CO2 beregning'!$G21+'Aktiv udtag - CO2 beregning'!$H21*Emissionsfaktorer!$H$22+'Aktiv udtag - CO2 beregning'!$I21*Emissionsfaktorer!$H$37))+((IF('Aktiv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F19" s="58" t="str">
        <f>IF(ISBLANK('Aktiv udtag - CO2 beregning'!F21),"",IF('Aktiv udtag - CO2 beregning'!D21=FALSE," ",
IF('Aktiv udtag - CO2 beregning'!J21="OK",IF('Aktiv udtag - CO2 beregning'!E21&lt;&gt;"Buske og Frugttræer","",(IF(beregninger!I19="Nej",0,IF(beregninger!I19="Ja",IF('Aktiv udtag - CO2 beregning'!E21="Buske og Frugttræer",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G19" s="58" t="str">
        <f>IF(ISBLANK('Aktiv udtag - CO2 beregning'!F21),"",IF('Aktiv udtag - CO2 beregning'!D21=FALSE," ",
IF('Aktiv udtag - CO2 beregning'!J21="OK",IF('Aktiv udtag - CO2 beregning'!E21&lt;&gt;"Energiafgrøde","",(IF(beregninger!I19="Nej",0,IF(beregninger!I19="Ja",IF('Aktiv udtag - CO2 beregning'!E21="Energiafgrøde",
Emissionsfaktorer!$H$11*'Aktiv udtag - CO2 beregning'!$G21+'Aktiv udtag - CO2 beregning'!$H21*Emissionsfaktorer!$H$25+'Aktiv udtag - CO2 beregning'!$I21*Emissionsfaktorer!$H$40))+((IF('Aktiv udtag - CO2 beregning'!C21&lt;1," ",VLOOKUP('Aktiv udtag - CO2 beregning'!C21,'Afgrøder 2014'!$B$2:$H$260,7))*0.01*44/28)*298/1000+(IF('Aktiv udtag - CO2 beregning'!C21&lt;1," ",VLOOKUP('Aktiv udtag - CO2 beregning'!C21,'Afgrøder 2014'!$B$2:$H$260,7))*0.34*0.0025*44/28)*298/1000+(IF('Aktiv udtag - CO2 beregning'!C21&lt;1," ",VLOOKUP('Aktiv udtag - CO2 beregning'!C21,'Afgrøder 2014'!$B$2:$H$260,7))*0.34*0.6*0.0025*44/28)*298/1000)*SUM('Aktiv udtag - CO2 beregning'!G21:I21)))),"")))</f>
        <v/>
      </c>
      <c r="I19" s="38" t="str">
        <f>IF(ISBLANK('Aktiv udtag - CO2 beregning'!C21)," ",IFERROR(IF(MATCH('Aktiv udtag - CO2 beregning'!C21,'Afgrøder 2014'!$B$2:$B$261,0),VLOOKUP('Aktiv udtag - CO2 beregning'!C21,'Afgrøder 2014'!$B$2:$H$261,4)),"Ukendt"))</f>
        <v xml:space="preserve"> </v>
      </c>
      <c r="J19" s="43">
        <f>IF((I19="ja"),0,'Aktiv udtag - CO2 beregning'!F21)</f>
        <v>0</v>
      </c>
    </row>
    <row r="20" spans="1:10" x14ac:dyDescent="0.35">
      <c r="A20" s="58" t="str">
        <f>IF(ISBLANK('Aktiv udtag - CO2 beregning'!F22),"",IF('Aktiv udtag - CO2 beregning'!D22=FALSE," ",
IF('Aktiv udtag - CO2 beregning'!J22="OK",IF('Aktiv udtag - CO2 beregning'!E22&lt;&gt;"Omdrift","",(IF(beregninger!I20="Nej",0,IF(beregninger!I20="Ja",IF('Aktiv udtag - CO2 beregning'!E22="Omdrift",
'Aktiv udtag - CO2 beregning'!G22*Emissionsfaktorer!$H$6+'Aktiv udtag - CO2 beregning'!$H22*Emissionsfaktorer!$H$20+'Aktiv udtag - CO2 beregning'!$I22*Emissionsfaktorer!$H$35))+((IF('Aktiv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B20" s="58" t="str">
        <f>IF(ISBLANK('Aktiv udtag - CO2 beregning'!F22),"",IF('Aktiv udtag - CO2 beregning'!D22=FALSE," ",
IF('Aktiv udtag - CO2 beregning'!J22="OK",IF('Aktiv udtag - CO2 beregning'!E22&lt;&gt;"Permanent Græs","",(IF(beregninger!I20="Nej",0,IF(beregninger!I20="Ja",IF('Aktiv udtag - CO2 beregning'!E22="Permanent Græs",
Emissionsfaktorer!$H$7*'Aktiv udtag - CO2 beregning'!$G22+'Aktiv udtag - CO2 beregning'!$H22*Emissionsfaktorer!$H$21+'Aktiv udtag - CO2 beregning'!$I22*Emissionsfaktorer!$H$36))+((IF('Aktiv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C20" s="58" t="str">
        <f>IF(ISBLANK('Aktiv udtag - CO2 beregning'!F22),"",IF('Aktiv udtag - CO2 beregning'!D22=FALSE," ",
IF('Aktiv udtag - CO2 beregning'!J22="OK",IF('Aktiv udtag - CO2 beregning'!E22&lt;&gt;"Vådområde","",(IF(beregninger!I20="Nej",0,IF(beregninger!I20="Ja",IF('Aktiv udtag - CO2 beregning'!E22="Vådområde",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D20" s="58" t="str">
        <f>IF(ISBLANK('Aktiv udtag - CO2 beregning'!F22),"",IF('Aktiv udtag - CO2 beregning'!D22=FALSE," ",
IF('Aktiv udtag - CO2 beregning'!J22="OK",IF('Aktiv udtag - CO2 beregning'!E22&lt;&gt;"Skov","",(IF(beregninger!I20="Nej",0,IF(beregninger!I20="Ja",IF('Aktiv udtag - CO2 beregning'!E22="Skov",
Emissionsfaktorer!$H$9*'Aktiv udtag - CO2 beregning'!$G22+'Aktiv udtag - CO2 beregning'!$H22*Emissionsfaktorer!$H$23+'Aktiv udtag - CO2 beregning'!$I22*Emissionsfaktorer!$H$38))+((IF('Aktiv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E20" s="58" t="str">
        <f>IF(ISBLANK('Aktiv udtag - CO2 beregning'!F22),"",IF('Aktiv udtag - CO2 beregning'!D22=FALSE," ",
IF('Aktiv udtag - CO2 beregning'!J22="OK",IF('Aktiv udtag - CO2 beregning'!E22&lt;&gt;"Naturområde","",(IF(beregninger!I20="Nej",0,IF(beregninger!I20="Ja",IF('Aktiv udtag - CO2 beregning'!E22="Naturområde",
Emissionsfaktorer!$H$8*'Aktiv udtag - CO2 beregning'!$G22+'Aktiv udtag - CO2 beregning'!$H22*Emissionsfaktorer!$H$22+'Aktiv udtag - CO2 beregning'!$I22*Emissionsfaktorer!$H$37))+((IF('Aktiv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F20" s="58" t="str">
        <f>IF(ISBLANK('Aktiv udtag - CO2 beregning'!F22),"",IF('Aktiv udtag - CO2 beregning'!D22=FALSE," ",
IF('Aktiv udtag - CO2 beregning'!J22="OK",IF('Aktiv udtag - CO2 beregning'!E22&lt;&gt;"Buske og Frugttræer","",(IF(beregninger!I20="Nej",0,IF(beregninger!I20="Ja",IF('Aktiv udtag - CO2 beregning'!E22="Buske og Frugttræer",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G20" s="58" t="str">
        <f>IF(ISBLANK('Aktiv udtag - CO2 beregning'!F22),"",IF('Aktiv udtag - CO2 beregning'!D22=FALSE," ",
IF('Aktiv udtag - CO2 beregning'!J22="OK",IF('Aktiv udtag - CO2 beregning'!E22&lt;&gt;"Energiafgrøde","",(IF(beregninger!I20="Nej",0,IF(beregninger!I20="Ja",IF('Aktiv udtag - CO2 beregning'!E22="Energiafgrøde",
Emissionsfaktorer!$H$11*'Aktiv udtag - CO2 beregning'!$G22+'Aktiv udtag - CO2 beregning'!$H22*Emissionsfaktorer!$H$25+'Aktiv udtag - CO2 beregning'!$I22*Emissionsfaktorer!$H$40))+((IF('Aktiv udtag - CO2 beregning'!C22&lt;1," ",VLOOKUP('Aktiv udtag - CO2 beregning'!C22,'Afgrøder 2014'!$B$2:$H$260,7))*0.01*44/28)*298/1000+(IF('Aktiv udtag - CO2 beregning'!C22&lt;1," ",VLOOKUP('Aktiv udtag - CO2 beregning'!C22,'Afgrøder 2014'!$B$2:$H$260,7))*0.34*0.0025*44/28)*298/1000+(IF('Aktiv udtag - CO2 beregning'!C22&lt;1," ",VLOOKUP('Aktiv udtag - CO2 beregning'!C22,'Afgrøder 2014'!$B$2:$H$260,7))*0.34*0.6*0.0025*44/28)*298/1000)*SUM('Aktiv udtag - CO2 beregning'!G22:I22)))),"")))</f>
        <v/>
      </c>
      <c r="I20" s="38" t="str">
        <f>IF(ISBLANK('Aktiv udtag - CO2 beregning'!C22)," ",IFERROR(IF(MATCH('Aktiv udtag - CO2 beregning'!C22,'Afgrøder 2014'!$B$2:$B$261,0),VLOOKUP('Aktiv udtag - CO2 beregning'!C22,'Afgrøder 2014'!$B$2:$H$261,4)),"Ukendt"))</f>
        <v xml:space="preserve"> </v>
      </c>
      <c r="J20" s="43">
        <f>IF((I20="ja"),0,'Aktiv udtag - CO2 beregning'!F22)</f>
        <v>0</v>
      </c>
    </row>
    <row r="21" spans="1:10" x14ac:dyDescent="0.35">
      <c r="A21" s="58" t="str">
        <f>IF(ISBLANK('Aktiv udtag - CO2 beregning'!F23),"",IF('Aktiv udtag - CO2 beregning'!D23=FALSE," ",
IF('Aktiv udtag - CO2 beregning'!J23="OK",IF('Aktiv udtag - CO2 beregning'!E23&lt;&gt;"Omdrift","",(IF(beregninger!I21="Nej",0,IF(beregninger!I21="Ja",IF('Aktiv udtag - CO2 beregning'!E23="Omdrift",
'Aktiv udtag - CO2 beregning'!G23*Emissionsfaktorer!$H$6+'Aktiv udtag - CO2 beregning'!$H23*Emissionsfaktorer!$H$20+'Aktiv udtag - CO2 beregning'!$I23*Emissionsfaktorer!$H$35))+((IF('Aktiv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B21" s="58" t="str">
        <f>IF(ISBLANK('Aktiv udtag - CO2 beregning'!F23),"",IF('Aktiv udtag - CO2 beregning'!D23=FALSE," ",
IF('Aktiv udtag - CO2 beregning'!J23="OK",IF('Aktiv udtag - CO2 beregning'!E23&lt;&gt;"Permanent Græs","",(IF(beregninger!I21="Nej",0,IF(beregninger!I21="Ja",IF('Aktiv udtag - CO2 beregning'!E23="Permanent Græs",
Emissionsfaktorer!$H$7*'Aktiv udtag - CO2 beregning'!$G23+'Aktiv udtag - CO2 beregning'!$H23*Emissionsfaktorer!$H$21+'Aktiv udtag - CO2 beregning'!$I23*Emissionsfaktorer!$H$36))+((IF('Aktiv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C21" s="58" t="str">
        <f>IF(ISBLANK('Aktiv udtag - CO2 beregning'!F23),"",IF('Aktiv udtag - CO2 beregning'!D23=FALSE," ",
IF('Aktiv udtag - CO2 beregning'!J23="OK",IF('Aktiv udtag - CO2 beregning'!E23&lt;&gt;"Vådområde","",(IF(beregninger!I21="Nej",0,IF(beregninger!I21="Ja",IF('Aktiv udtag - CO2 beregning'!E23="Vådområde",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D21" s="58" t="str">
        <f>IF(ISBLANK('Aktiv udtag - CO2 beregning'!F23),"",IF('Aktiv udtag - CO2 beregning'!D23=FALSE," ",
IF('Aktiv udtag - CO2 beregning'!J23="OK",IF('Aktiv udtag - CO2 beregning'!E23&lt;&gt;"Skov","",(IF(beregninger!I21="Nej",0,IF(beregninger!I21="Ja",IF('Aktiv udtag - CO2 beregning'!E23="Skov",
Emissionsfaktorer!$H$9*'Aktiv udtag - CO2 beregning'!$G23+'Aktiv udtag - CO2 beregning'!$H23*Emissionsfaktorer!$H$23+'Aktiv udtag - CO2 beregning'!$I23*Emissionsfaktorer!$H$38))+((IF('Aktiv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E21" s="58" t="str">
        <f>IF(ISBLANK('Aktiv udtag - CO2 beregning'!F23),"",IF('Aktiv udtag - CO2 beregning'!D23=FALSE," ",
IF('Aktiv udtag - CO2 beregning'!J23="OK",IF('Aktiv udtag - CO2 beregning'!E23&lt;&gt;"Naturområde","",(IF(beregninger!I21="Nej",0,IF(beregninger!I21="Ja",IF('Aktiv udtag - CO2 beregning'!E23="Naturområde",
Emissionsfaktorer!$H$8*'Aktiv udtag - CO2 beregning'!$G23+'Aktiv udtag - CO2 beregning'!$H23*Emissionsfaktorer!$H$22+'Aktiv udtag - CO2 beregning'!$I23*Emissionsfaktorer!$H$37))+((IF('Aktiv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F21" s="58" t="str">
        <f>IF(ISBLANK('Aktiv udtag - CO2 beregning'!F23),"",IF('Aktiv udtag - CO2 beregning'!D23=FALSE," ",
IF('Aktiv udtag - CO2 beregning'!J23="OK",IF('Aktiv udtag - CO2 beregning'!E23&lt;&gt;"Buske og Frugttræer","",(IF(beregninger!I21="Nej",0,IF(beregninger!I21="Ja",IF('Aktiv udtag - CO2 beregning'!E23="Buske og Frugttræer",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G21" s="58" t="str">
        <f>IF(ISBLANK('Aktiv udtag - CO2 beregning'!F23),"",IF('Aktiv udtag - CO2 beregning'!D23=FALSE," ",
IF('Aktiv udtag - CO2 beregning'!J23="OK",IF('Aktiv udtag - CO2 beregning'!E23&lt;&gt;"Energiafgrøde","",(IF(beregninger!I21="Nej",0,IF(beregninger!I21="Ja",IF('Aktiv udtag - CO2 beregning'!E23="Energiafgrøde",
Emissionsfaktorer!$H$11*'Aktiv udtag - CO2 beregning'!$G23+'Aktiv udtag - CO2 beregning'!$H23*Emissionsfaktorer!$H$25+'Aktiv udtag - CO2 beregning'!$I23*Emissionsfaktorer!$H$40))+((IF('Aktiv udtag - CO2 beregning'!C23&lt;1," ",VLOOKUP('Aktiv udtag - CO2 beregning'!C23,'Afgrøder 2014'!$B$2:$H$260,7))*0.01*44/28)*298/1000+(IF('Aktiv udtag - CO2 beregning'!C23&lt;1," ",VLOOKUP('Aktiv udtag - CO2 beregning'!C23,'Afgrøder 2014'!$B$2:$H$260,7))*0.34*0.0025*44/28)*298/1000+(IF('Aktiv udtag - CO2 beregning'!C23&lt;1," ",VLOOKUP('Aktiv udtag - CO2 beregning'!C23,'Afgrøder 2014'!$B$2:$H$260,7))*0.34*0.6*0.0025*44/28)*298/1000)*SUM('Aktiv udtag - CO2 beregning'!G23:I23)))),"")))</f>
        <v/>
      </c>
      <c r="I21" s="38" t="str">
        <f>IF(ISBLANK('Aktiv udtag - CO2 beregning'!C23)," ",IFERROR(IF(MATCH('Aktiv udtag - CO2 beregning'!C23,'Afgrøder 2014'!$B$2:$B$261,0),VLOOKUP('Aktiv udtag - CO2 beregning'!C23,'Afgrøder 2014'!$B$2:$H$261,4)),"Ukendt"))</f>
        <v xml:space="preserve"> </v>
      </c>
      <c r="J21" s="43">
        <f>IF((I21="ja"),0,'Aktiv udtag - CO2 beregning'!F23)</f>
        <v>0</v>
      </c>
    </row>
    <row r="22" spans="1:10" x14ac:dyDescent="0.35">
      <c r="A22" s="58" t="str">
        <f>IF(ISBLANK('Aktiv udtag - CO2 beregning'!F24),"",IF('Aktiv udtag - CO2 beregning'!D24=FALSE," ",
IF('Aktiv udtag - CO2 beregning'!J24="OK",IF('Aktiv udtag - CO2 beregning'!E24&lt;&gt;"Omdrift","",(IF(beregninger!I22="Nej",0,IF(beregninger!I22="Ja",IF('Aktiv udtag - CO2 beregning'!E24="Omdrift",
'Aktiv udtag - CO2 beregning'!G24*Emissionsfaktorer!$H$6+'Aktiv udtag - CO2 beregning'!$H24*Emissionsfaktorer!$H$20+'Aktiv udtag - CO2 beregning'!$I24*Emissionsfaktorer!$H$35))+((IF('Aktiv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B22" s="58" t="str">
        <f>IF(ISBLANK('Aktiv udtag - CO2 beregning'!F24),"",IF('Aktiv udtag - CO2 beregning'!D24=FALSE," ",
IF('Aktiv udtag - CO2 beregning'!J24="OK",IF('Aktiv udtag - CO2 beregning'!E24&lt;&gt;"Permanent Græs","",(IF(beregninger!I22="Nej",0,IF(beregninger!I22="Ja",IF('Aktiv udtag - CO2 beregning'!E24="Permanent Græs",
Emissionsfaktorer!$H$7*'Aktiv udtag - CO2 beregning'!$G24+'Aktiv udtag - CO2 beregning'!$H24*Emissionsfaktorer!$H$21+'Aktiv udtag - CO2 beregning'!$I24*Emissionsfaktorer!$H$36))+((IF('Aktiv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C22" s="58" t="str">
        <f>IF(ISBLANK('Aktiv udtag - CO2 beregning'!F24),"",IF('Aktiv udtag - CO2 beregning'!D24=FALSE," ",
IF('Aktiv udtag - CO2 beregning'!J24="OK",IF('Aktiv udtag - CO2 beregning'!E24&lt;&gt;"Vådområde","",(IF(beregninger!I22="Nej",0,IF(beregninger!I22="Ja",IF('Aktiv udtag - CO2 beregning'!E24="Vådområde",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D22" s="58" t="str">
        <f>IF(ISBLANK('Aktiv udtag - CO2 beregning'!F24),"",IF('Aktiv udtag - CO2 beregning'!D24=FALSE," ",
IF('Aktiv udtag - CO2 beregning'!J24="OK",IF('Aktiv udtag - CO2 beregning'!E24&lt;&gt;"Skov","",(IF(beregninger!I22="Nej",0,IF(beregninger!I22="Ja",IF('Aktiv udtag - CO2 beregning'!E24="Skov",
Emissionsfaktorer!$H$9*'Aktiv udtag - CO2 beregning'!$G24+'Aktiv udtag - CO2 beregning'!$H24*Emissionsfaktorer!$H$23+'Aktiv udtag - CO2 beregning'!$I24*Emissionsfaktorer!$H$38))+((IF('Aktiv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E22" s="58" t="str">
        <f>IF(ISBLANK('Aktiv udtag - CO2 beregning'!F24),"",IF('Aktiv udtag - CO2 beregning'!D24=FALSE," ",
IF('Aktiv udtag - CO2 beregning'!J24="OK",IF('Aktiv udtag - CO2 beregning'!E24&lt;&gt;"Naturområde","",(IF(beregninger!I22="Nej",0,IF(beregninger!I22="Ja",IF('Aktiv udtag - CO2 beregning'!E24="Naturområde",
Emissionsfaktorer!$H$8*'Aktiv udtag - CO2 beregning'!$G24+'Aktiv udtag - CO2 beregning'!$H24*Emissionsfaktorer!$H$22+'Aktiv udtag - CO2 beregning'!$I24*Emissionsfaktorer!$H$37))+((IF('Aktiv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F22" s="58" t="str">
        <f>IF(ISBLANK('Aktiv udtag - CO2 beregning'!F24),"",IF('Aktiv udtag - CO2 beregning'!D24=FALSE," ",
IF('Aktiv udtag - CO2 beregning'!J24="OK",IF('Aktiv udtag - CO2 beregning'!E24&lt;&gt;"Buske og Frugttræer","",(IF(beregninger!I22="Nej",0,IF(beregninger!I22="Ja",IF('Aktiv udtag - CO2 beregning'!E24="Buske og Frugttræer",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G22" s="58" t="str">
        <f>IF(ISBLANK('Aktiv udtag - CO2 beregning'!F24),"",IF('Aktiv udtag - CO2 beregning'!D24=FALSE," ",
IF('Aktiv udtag - CO2 beregning'!J24="OK",IF('Aktiv udtag - CO2 beregning'!E24&lt;&gt;"Energiafgrøde","",(IF(beregninger!I22="Nej",0,IF(beregninger!I22="Ja",IF('Aktiv udtag - CO2 beregning'!E24="Energiafgrøde",
Emissionsfaktorer!$H$11*'Aktiv udtag - CO2 beregning'!$G24+'Aktiv udtag - CO2 beregning'!$H24*Emissionsfaktorer!$H$25+'Aktiv udtag - CO2 beregning'!$I24*Emissionsfaktorer!$H$40))+((IF('Aktiv udtag - CO2 beregning'!C24&lt;1," ",VLOOKUP('Aktiv udtag - CO2 beregning'!C24,'Afgrøder 2014'!$B$2:$H$260,7))*0.01*44/28)*298/1000+(IF('Aktiv udtag - CO2 beregning'!C24&lt;1," ",VLOOKUP('Aktiv udtag - CO2 beregning'!C24,'Afgrøder 2014'!$B$2:$H$260,7))*0.34*0.0025*44/28)*298/1000+(IF('Aktiv udtag - CO2 beregning'!C24&lt;1," ",VLOOKUP('Aktiv udtag - CO2 beregning'!C24,'Afgrøder 2014'!$B$2:$H$260,7))*0.34*0.6*0.0025*44/28)*298/1000)*SUM('Aktiv udtag - CO2 beregning'!G24:I24)))),"")))</f>
        <v/>
      </c>
      <c r="I22" s="38" t="str">
        <f>IF(ISBLANK('Aktiv udtag - CO2 beregning'!C24)," ",IFERROR(IF(MATCH('Aktiv udtag - CO2 beregning'!C24,'Afgrøder 2014'!$B$2:$B$261,0),VLOOKUP('Aktiv udtag - CO2 beregning'!C24,'Afgrøder 2014'!$B$2:$H$261,4)),"Ukendt"))</f>
        <v xml:space="preserve"> </v>
      </c>
      <c r="J22" s="43">
        <f>IF((I22="ja"),0,'Aktiv udtag - CO2 beregning'!F24)</f>
        <v>0</v>
      </c>
    </row>
    <row r="23" spans="1:10" x14ac:dyDescent="0.35">
      <c r="A23" s="58" t="str">
        <f>IF(ISBLANK('Aktiv udtag - CO2 beregning'!F25),"",IF('Aktiv udtag - CO2 beregning'!D25=FALSE," ",
IF('Aktiv udtag - CO2 beregning'!J25="OK",IF('Aktiv udtag - CO2 beregning'!E25&lt;&gt;"Omdrift","",(IF(beregninger!I23="Nej",0,IF(beregninger!I23="Ja",IF('Aktiv udtag - CO2 beregning'!E25="Omdrift",
'Aktiv udtag - CO2 beregning'!G25*Emissionsfaktorer!$H$6+'Aktiv udtag - CO2 beregning'!$H25*Emissionsfaktorer!$H$20+'Aktiv udtag - CO2 beregning'!$I25*Emissionsfaktorer!$H$35))+((IF('Aktiv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B23" s="58" t="str">
        <f>IF(ISBLANK('Aktiv udtag - CO2 beregning'!F25),"",IF('Aktiv udtag - CO2 beregning'!D25=FALSE," ",
IF('Aktiv udtag - CO2 beregning'!J25="OK",IF('Aktiv udtag - CO2 beregning'!E25&lt;&gt;"Permanent Græs","",(IF(beregninger!I23="Nej",0,IF(beregninger!I23="Ja",IF('Aktiv udtag - CO2 beregning'!E25="Permanent Græs",
Emissionsfaktorer!$H$7*'Aktiv udtag - CO2 beregning'!$G25+'Aktiv udtag - CO2 beregning'!$H25*Emissionsfaktorer!$H$21+'Aktiv udtag - CO2 beregning'!$I25*Emissionsfaktorer!$H$36))+((IF('Aktiv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C23" s="58" t="str">
        <f>IF(ISBLANK('Aktiv udtag - CO2 beregning'!F25),"",IF('Aktiv udtag - CO2 beregning'!D25=FALSE," ",
IF('Aktiv udtag - CO2 beregning'!J25="OK",IF('Aktiv udtag - CO2 beregning'!E25&lt;&gt;"Vådområde","",(IF(beregninger!I23="Nej",0,IF(beregninger!I23="Ja",IF('Aktiv udtag - CO2 beregning'!E25="Vådområde",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D23" s="58" t="str">
        <f>IF(ISBLANK('Aktiv udtag - CO2 beregning'!F25),"",IF('Aktiv udtag - CO2 beregning'!D25=FALSE," ",
IF('Aktiv udtag - CO2 beregning'!J25="OK",IF('Aktiv udtag - CO2 beregning'!E25&lt;&gt;"Skov","",(IF(beregninger!I23="Nej",0,IF(beregninger!I23="Ja",IF('Aktiv udtag - CO2 beregning'!E25="Skov",
Emissionsfaktorer!$H$9*'Aktiv udtag - CO2 beregning'!$G25+'Aktiv udtag - CO2 beregning'!$H25*Emissionsfaktorer!$H$23+'Aktiv udtag - CO2 beregning'!$I25*Emissionsfaktorer!$H$38))+((IF('Aktiv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E23" s="58" t="str">
        <f>IF(ISBLANK('Aktiv udtag - CO2 beregning'!F25),"",IF('Aktiv udtag - CO2 beregning'!D25=FALSE," ",
IF('Aktiv udtag - CO2 beregning'!J25="OK",IF('Aktiv udtag - CO2 beregning'!E25&lt;&gt;"Naturområde","",(IF(beregninger!I23="Nej",0,IF(beregninger!I23="Ja",IF('Aktiv udtag - CO2 beregning'!E25="Naturområde",
Emissionsfaktorer!$H$8*'Aktiv udtag - CO2 beregning'!$G25+'Aktiv udtag - CO2 beregning'!$H25*Emissionsfaktorer!$H$22+'Aktiv udtag - CO2 beregning'!$I25*Emissionsfaktorer!$H$37))+((IF('Aktiv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F23" s="58" t="str">
        <f>IF(ISBLANK('Aktiv udtag - CO2 beregning'!F25),"",IF('Aktiv udtag - CO2 beregning'!D25=FALSE," ",
IF('Aktiv udtag - CO2 beregning'!J25="OK",IF('Aktiv udtag - CO2 beregning'!E25&lt;&gt;"Buske og Frugttræer","",(IF(beregninger!I23="Nej",0,IF(beregninger!I23="Ja",IF('Aktiv udtag - CO2 beregning'!E25="Buske og Frugttræer",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G23" s="58" t="str">
        <f>IF(ISBLANK('Aktiv udtag - CO2 beregning'!F25),"",IF('Aktiv udtag - CO2 beregning'!D25=FALSE," ",
IF('Aktiv udtag - CO2 beregning'!J25="OK",IF('Aktiv udtag - CO2 beregning'!E25&lt;&gt;"Energiafgrøde","",(IF(beregninger!I23="Nej",0,IF(beregninger!I23="Ja",IF('Aktiv udtag - CO2 beregning'!E25="Energiafgrøde",
Emissionsfaktorer!$H$11*'Aktiv udtag - CO2 beregning'!$G25+'Aktiv udtag - CO2 beregning'!$H25*Emissionsfaktorer!$H$25+'Aktiv udtag - CO2 beregning'!$I25*Emissionsfaktorer!$H$40))+((IF('Aktiv udtag - CO2 beregning'!C25&lt;1," ",VLOOKUP('Aktiv udtag - CO2 beregning'!C25,'Afgrøder 2014'!$B$2:$H$260,7))*0.01*44/28)*298/1000+(IF('Aktiv udtag - CO2 beregning'!C25&lt;1," ",VLOOKUP('Aktiv udtag - CO2 beregning'!C25,'Afgrøder 2014'!$B$2:$H$260,7))*0.34*0.0025*44/28)*298/1000+(IF('Aktiv udtag - CO2 beregning'!C25&lt;1," ",VLOOKUP('Aktiv udtag - CO2 beregning'!C25,'Afgrøder 2014'!$B$2:$H$260,7))*0.34*0.6*0.0025*44/28)*298/1000)*SUM('Aktiv udtag - CO2 beregning'!G25:I25)))),"")))</f>
        <v/>
      </c>
      <c r="I23" s="38" t="str">
        <f>IF(ISBLANK('Aktiv udtag - CO2 beregning'!C25)," ",IFERROR(IF(MATCH('Aktiv udtag - CO2 beregning'!C25,'Afgrøder 2014'!$B$2:$B$261,0),VLOOKUP('Aktiv udtag - CO2 beregning'!C25,'Afgrøder 2014'!$B$2:$H$261,4)),"Ukendt"))</f>
        <v xml:space="preserve"> </v>
      </c>
      <c r="J23" s="43">
        <f>IF((I23="ja"),0,'Aktiv udtag - CO2 beregning'!F25)</f>
        <v>0</v>
      </c>
    </row>
    <row r="24" spans="1:10" x14ac:dyDescent="0.35">
      <c r="A24" s="58" t="str">
        <f>IF(ISBLANK('Aktiv udtag - CO2 beregning'!F26),"",IF('Aktiv udtag - CO2 beregning'!D26=FALSE," ",
IF('Aktiv udtag - CO2 beregning'!J26="OK",IF('Aktiv udtag - CO2 beregning'!E26&lt;&gt;"Omdrift","",(IF(beregninger!I24="Nej",0,IF(beregninger!I24="Ja",IF('Aktiv udtag - CO2 beregning'!E26="Omdrift",
'Aktiv udtag - CO2 beregning'!G26*Emissionsfaktorer!$H$6+'Aktiv udtag - CO2 beregning'!$H26*Emissionsfaktorer!$H$20+'Aktiv udtag - CO2 beregning'!$I26*Emissionsfaktorer!$H$35))+((IF('Aktiv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B24" s="58" t="str">
        <f>IF(ISBLANK('Aktiv udtag - CO2 beregning'!F26),"",IF('Aktiv udtag - CO2 beregning'!D26=FALSE," ",
IF('Aktiv udtag - CO2 beregning'!J26="OK",IF('Aktiv udtag - CO2 beregning'!E26&lt;&gt;"Permanent Græs","",(IF(beregninger!I24="Nej",0,IF(beregninger!I24="Ja",IF('Aktiv udtag - CO2 beregning'!E26="Permanent Græs",
Emissionsfaktorer!$H$7*'Aktiv udtag - CO2 beregning'!$G26+'Aktiv udtag - CO2 beregning'!$H26*Emissionsfaktorer!$H$21+'Aktiv udtag - CO2 beregning'!$I26*Emissionsfaktorer!$H$36))+((IF('Aktiv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C24" s="58" t="str">
        <f>IF(ISBLANK('Aktiv udtag - CO2 beregning'!F26),"",IF('Aktiv udtag - CO2 beregning'!D26=FALSE," ",
IF('Aktiv udtag - CO2 beregning'!J26="OK",IF('Aktiv udtag - CO2 beregning'!E26&lt;&gt;"Vådområde","",(IF(beregninger!I24="Nej",0,IF(beregninger!I24="Ja",IF('Aktiv udtag - CO2 beregning'!E26="Vådområde",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D24" s="58" t="str">
        <f>IF(ISBLANK('Aktiv udtag - CO2 beregning'!F26),"",IF('Aktiv udtag - CO2 beregning'!D26=FALSE," ",
IF('Aktiv udtag - CO2 beregning'!J26="OK",IF('Aktiv udtag - CO2 beregning'!E26&lt;&gt;"Skov","",(IF(beregninger!I24="Nej",0,IF(beregninger!I24="Ja",IF('Aktiv udtag - CO2 beregning'!E26="Skov",
Emissionsfaktorer!$H$9*'Aktiv udtag - CO2 beregning'!$G26+'Aktiv udtag - CO2 beregning'!$H26*Emissionsfaktorer!$H$23+'Aktiv udtag - CO2 beregning'!$I26*Emissionsfaktorer!$H$38))+((IF('Aktiv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E24" s="58" t="str">
        <f>IF(ISBLANK('Aktiv udtag - CO2 beregning'!F26),"",IF('Aktiv udtag - CO2 beregning'!D26=FALSE," ",
IF('Aktiv udtag - CO2 beregning'!J26="OK",IF('Aktiv udtag - CO2 beregning'!E26&lt;&gt;"Naturområde","",(IF(beregninger!I24="Nej",0,IF(beregninger!I24="Ja",IF('Aktiv udtag - CO2 beregning'!E26="Naturområde",
Emissionsfaktorer!$H$8*'Aktiv udtag - CO2 beregning'!$G26+'Aktiv udtag - CO2 beregning'!$H26*Emissionsfaktorer!$H$22+'Aktiv udtag - CO2 beregning'!$I26*Emissionsfaktorer!$H$37))+((IF('Aktiv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F24" s="58" t="str">
        <f>IF(ISBLANK('Aktiv udtag - CO2 beregning'!F26),"",IF('Aktiv udtag - CO2 beregning'!D26=FALSE," ",
IF('Aktiv udtag - CO2 beregning'!J26="OK",IF('Aktiv udtag - CO2 beregning'!E26&lt;&gt;"Buske og Frugttræer","",(IF(beregninger!I24="Nej",0,IF(beregninger!I24="Ja",IF('Aktiv udtag - CO2 beregning'!E26="Buske og Frugttræer",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G24" s="58" t="str">
        <f>IF(ISBLANK('Aktiv udtag - CO2 beregning'!F26),"",IF('Aktiv udtag - CO2 beregning'!D26=FALSE," ",
IF('Aktiv udtag - CO2 beregning'!J26="OK",IF('Aktiv udtag - CO2 beregning'!E26&lt;&gt;"Energiafgrøde","",(IF(beregninger!I24="Nej",0,IF(beregninger!I24="Ja",IF('Aktiv udtag - CO2 beregning'!E26="Energiafgrøde",
Emissionsfaktorer!$H$11*'Aktiv udtag - CO2 beregning'!$G26+'Aktiv udtag - CO2 beregning'!$H26*Emissionsfaktorer!$H$25+'Aktiv udtag - CO2 beregning'!$I26*Emissionsfaktorer!$H$40))+((IF('Aktiv udtag - CO2 beregning'!C26&lt;1," ",VLOOKUP('Aktiv udtag - CO2 beregning'!C26,'Afgrøder 2014'!$B$2:$H$260,7))*0.01*44/28)*298/1000+(IF('Aktiv udtag - CO2 beregning'!C26&lt;1," ",VLOOKUP('Aktiv udtag - CO2 beregning'!C26,'Afgrøder 2014'!$B$2:$H$260,7))*0.34*0.0025*44/28)*298/1000+(IF('Aktiv udtag - CO2 beregning'!C26&lt;1," ",VLOOKUP('Aktiv udtag - CO2 beregning'!C26,'Afgrøder 2014'!$B$2:$H$260,7))*0.34*0.6*0.0025*44/28)*298/1000)*SUM('Aktiv udtag - CO2 beregning'!G26:I26)))),"")))</f>
        <v/>
      </c>
      <c r="I24" s="38" t="str">
        <f>IF(ISBLANK('Aktiv udtag - CO2 beregning'!C26)," ",IFERROR(IF(MATCH('Aktiv udtag - CO2 beregning'!C26,'Afgrøder 2014'!$B$2:$B$261,0),VLOOKUP('Aktiv udtag - CO2 beregning'!C26,'Afgrøder 2014'!$B$2:$H$261,4)),"Ukendt"))</f>
        <v xml:space="preserve"> </v>
      </c>
      <c r="J24" s="43">
        <f>IF((I24="ja"),0,'Aktiv udtag - CO2 beregning'!F26)</f>
        <v>0</v>
      </c>
    </row>
    <row r="25" spans="1:10" x14ac:dyDescent="0.35">
      <c r="A25" s="58" t="str">
        <f>IF(ISBLANK('Aktiv udtag - CO2 beregning'!F27),"",IF('Aktiv udtag - CO2 beregning'!D27=FALSE," ",
IF('Aktiv udtag - CO2 beregning'!J27="OK",IF('Aktiv udtag - CO2 beregning'!E27&lt;&gt;"Omdrift","",(IF(beregninger!I25="Nej",0,IF(beregninger!I25="Ja",IF('Aktiv udtag - CO2 beregning'!E27="Omdrift",
'Aktiv udtag - CO2 beregning'!G27*Emissionsfaktorer!$H$6+'Aktiv udtag - CO2 beregning'!$H27*Emissionsfaktorer!$H$20+'Aktiv udtag - CO2 beregning'!$I27*Emissionsfaktorer!$H$35))+((IF('Aktiv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B25" s="58" t="str">
        <f>IF(ISBLANK('Aktiv udtag - CO2 beregning'!F27),"",IF('Aktiv udtag - CO2 beregning'!D27=FALSE," ",
IF('Aktiv udtag - CO2 beregning'!J27="OK",IF('Aktiv udtag - CO2 beregning'!E27&lt;&gt;"Permanent Græs","",(IF(beregninger!I25="Nej",0,IF(beregninger!I25="Ja",IF('Aktiv udtag - CO2 beregning'!E27="Permanent Græs",
Emissionsfaktorer!$H$7*'Aktiv udtag - CO2 beregning'!$G27+'Aktiv udtag - CO2 beregning'!$H27*Emissionsfaktorer!$H$21+'Aktiv udtag - CO2 beregning'!$I27*Emissionsfaktorer!$H$36))+((IF('Aktiv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C25" s="58" t="str">
        <f>IF(ISBLANK('Aktiv udtag - CO2 beregning'!F27),"",IF('Aktiv udtag - CO2 beregning'!D27=FALSE," ",
IF('Aktiv udtag - CO2 beregning'!J27="OK",IF('Aktiv udtag - CO2 beregning'!E27&lt;&gt;"Vådområde","",(IF(beregninger!I25="Nej",0,IF(beregninger!I25="Ja",IF('Aktiv udtag - CO2 beregning'!E27="Vådområde",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D25" s="58" t="str">
        <f>IF(ISBLANK('Aktiv udtag - CO2 beregning'!F27),"",IF('Aktiv udtag - CO2 beregning'!D27=FALSE," ",
IF('Aktiv udtag - CO2 beregning'!J27="OK",IF('Aktiv udtag - CO2 beregning'!E27&lt;&gt;"Skov","",(IF(beregninger!I25="Nej",0,IF(beregninger!I25="Ja",IF('Aktiv udtag - CO2 beregning'!E27="Skov",
Emissionsfaktorer!$H$9*'Aktiv udtag - CO2 beregning'!$G27+'Aktiv udtag - CO2 beregning'!$H27*Emissionsfaktorer!$H$23+'Aktiv udtag - CO2 beregning'!$I27*Emissionsfaktorer!$H$38))+((IF('Aktiv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E25" s="58" t="str">
        <f>IF(ISBLANK('Aktiv udtag - CO2 beregning'!F27),"",IF('Aktiv udtag - CO2 beregning'!D27=FALSE," ",
IF('Aktiv udtag - CO2 beregning'!J27="OK",IF('Aktiv udtag - CO2 beregning'!E27&lt;&gt;"Naturområde","",(IF(beregninger!I25="Nej",0,IF(beregninger!I25="Ja",IF('Aktiv udtag - CO2 beregning'!E27="Naturområde",
Emissionsfaktorer!$H$8*'Aktiv udtag - CO2 beregning'!$G27+'Aktiv udtag - CO2 beregning'!$H27*Emissionsfaktorer!$H$22+'Aktiv udtag - CO2 beregning'!$I27*Emissionsfaktorer!$H$37))+((IF('Aktiv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F25" s="58" t="str">
        <f>IF(ISBLANK('Aktiv udtag - CO2 beregning'!F27),"",IF('Aktiv udtag - CO2 beregning'!D27=FALSE," ",
IF('Aktiv udtag - CO2 beregning'!J27="OK",IF('Aktiv udtag - CO2 beregning'!E27&lt;&gt;"Buske og Frugttræer","",(IF(beregninger!I25="Nej",0,IF(beregninger!I25="Ja",IF('Aktiv udtag - CO2 beregning'!E27="Buske og Frugttræer",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G25" s="58" t="str">
        <f>IF(ISBLANK('Aktiv udtag - CO2 beregning'!F27),"",IF('Aktiv udtag - CO2 beregning'!D27=FALSE," ",
IF('Aktiv udtag - CO2 beregning'!J27="OK",IF('Aktiv udtag - CO2 beregning'!E27&lt;&gt;"Energiafgrøde","",(IF(beregninger!I25="Nej",0,IF(beregninger!I25="Ja",IF('Aktiv udtag - CO2 beregning'!E27="Energiafgrøde",
Emissionsfaktorer!$H$11*'Aktiv udtag - CO2 beregning'!$G27+'Aktiv udtag - CO2 beregning'!$H27*Emissionsfaktorer!$H$25+'Aktiv udtag - CO2 beregning'!$I27*Emissionsfaktorer!$H$40))+((IF('Aktiv udtag - CO2 beregning'!C27&lt;1," ",VLOOKUP('Aktiv udtag - CO2 beregning'!C27,'Afgrøder 2014'!$B$2:$H$260,7))*0.01*44/28)*298/1000+(IF('Aktiv udtag - CO2 beregning'!C27&lt;1," ",VLOOKUP('Aktiv udtag - CO2 beregning'!C27,'Afgrøder 2014'!$B$2:$H$260,7))*0.34*0.0025*44/28)*298/1000+(IF('Aktiv udtag - CO2 beregning'!C27&lt;1," ",VLOOKUP('Aktiv udtag - CO2 beregning'!C27,'Afgrøder 2014'!$B$2:$H$260,7))*0.34*0.6*0.0025*44/28)*298/1000)*SUM('Aktiv udtag - CO2 beregning'!G27:I27)))),"")))</f>
        <v/>
      </c>
      <c r="I25" s="38" t="str">
        <f>IF(ISBLANK('Aktiv udtag - CO2 beregning'!C27)," ",IFERROR(IF(MATCH('Aktiv udtag - CO2 beregning'!C27,'Afgrøder 2014'!$B$2:$B$261,0),VLOOKUP('Aktiv udtag - CO2 beregning'!C27,'Afgrøder 2014'!$B$2:$H$261,4)),"Ukendt"))</f>
        <v xml:space="preserve"> </v>
      </c>
      <c r="J25" s="43">
        <f>IF((I25="ja"),0,'Aktiv udtag - CO2 beregning'!F27)</f>
        <v>0</v>
      </c>
    </row>
    <row r="26" spans="1:10" x14ac:dyDescent="0.35">
      <c r="A26" s="58" t="str">
        <f>IF(ISBLANK('Aktiv udtag - CO2 beregning'!F28),"",IF('Aktiv udtag - CO2 beregning'!D28=FALSE," ",
IF('Aktiv udtag - CO2 beregning'!J28="OK",IF('Aktiv udtag - CO2 beregning'!E28&lt;&gt;"Omdrift","",(IF(beregninger!I26="Nej",0,IF(beregninger!I26="Ja",IF('Aktiv udtag - CO2 beregning'!E28="Omdrift",
'Aktiv udtag - CO2 beregning'!G28*Emissionsfaktorer!$H$6+'Aktiv udtag - CO2 beregning'!$H28*Emissionsfaktorer!$H$20+'Aktiv udtag - CO2 beregning'!$I28*Emissionsfaktorer!$H$35))+((IF('Aktiv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B26" s="58" t="str">
        <f>IF(ISBLANK('Aktiv udtag - CO2 beregning'!F28),"",IF('Aktiv udtag - CO2 beregning'!D28=FALSE," ",
IF('Aktiv udtag - CO2 beregning'!J28="OK",IF('Aktiv udtag - CO2 beregning'!E28&lt;&gt;"Permanent Græs","",(IF(beregninger!I26="Nej",0,IF(beregninger!I26="Ja",IF('Aktiv udtag - CO2 beregning'!E28="Permanent Græs",
Emissionsfaktorer!$H$7*'Aktiv udtag - CO2 beregning'!$G28+'Aktiv udtag - CO2 beregning'!$H28*Emissionsfaktorer!$H$21+'Aktiv udtag - CO2 beregning'!$I28*Emissionsfaktorer!$H$36))+((IF('Aktiv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C26" s="58" t="str">
        <f>IF(ISBLANK('Aktiv udtag - CO2 beregning'!F28),"",IF('Aktiv udtag - CO2 beregning'!D28=FALSE," ",
IF('Aktiv udtag - CO2 beregning'!J28="OK",IF('Aktiv udtag - CO2 beregning'!E28&lt;&gt;"Vådområde","",(IF(beregninger!I26="Nej",0,IF(beregninger!I26="Ja",IF('Aktiv udtag - CO2 beregning'!E28="Vådområde",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D26" s="58" t="str">
        <f>IF(ISBLANK('Aktiv udtag - CO2 beregning'!F28),"",IF('Aktiv udtag - CO2 beregning'!D28=FALSE," ",
IF('Aktiv udtag - CO2 beregning'!J28="OK",IF('Aktiv udtag - CO2 beregning'!E28&lt;&gt;"Skov","",(IF(beregninger!I26="Nej",0,IF(beregninger!I26="Ja",IF('Aktiv udtag - CO2 beregning'!E28="Skov",
Emissionsfaktorer!$H$9*'Aktiv udtag - CO2 beregning'!$G28+'Aktiv udtag - CO2 beregning'!$H28*Emissionsfaktorer!$H$23+'Aktiv udtag - CO2 beregning'!$I28*Emissionsfaktorer!$H$38))+((IF('Aktiv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E26" s="58" t="str">
        <f>IF(ISBLANK('Aktiv udtag - CO2 beregning'!F28),"",IF('Aktiv udtag - CO2 beregning'!D28=FALSE," ",
IF('Aktiv udtag - CO2 beregning'!J28="OK",IF('Aktiv udtag - CO2 beregning'!E28&lt;&gt;"Naturområde","",(IF(beregninger!I26="Nej",0,IF(beregninger!I26="Ja",IF('Aktiv udtag - CO2 beregning'!E28="Naturområde",
Emissionsfaktorer!$H$8*'Aktiv udtag - CO2 beregning'!$G28+'Aktiv udtag - CO2 beregning'!$H28*Emissionsfaktorer!$H$22+'Aktiv udtag - CO2 beregning'!$I28*Emissionsfaktorer!$H$37))+((IF('Aktiv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F26" s="58" t="str">
        <f>IF(ISBLANK('Aktiv udtag - CO2 beregning'!F28),"",IF('Aktiv udtag - CO2 beregning'!D28=FALSE," ",
IF('Aktiv udtag - CO2 beregning'!J28="OK",IF('Aktiv udtag - CO2 beregning'!E28&lt;&gt;"Buske og Frugttræer","",(IF(beregninger!I26="Nej",0,IF(beregninger!I26="Ja",IF('Aktiv udtag - CO2 beregning'!E28="Buske og Frugttræer",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G26" s="58" t="str">
        <f>IF(ISBLANK('Aktiv udtag - CO2 beregning'!F28),"",IF('Aktiv udtag - CO2 beregning'!D28=FALSE," ",
IF('Aktiv udtag - CO2 beregning'!J28="OK",IF('Aktiv udtag - CO2 beregning'!E28&lt;&gt;"Energiafgrøde","",(IF(beregninger!I26="Nej",0,IF(beregninger!I26="Ja",IF('Aktiv udtag - CO2 beregning'!E28="Energiafgrøde",
Emissionsfaktorer!$H$11*'Aktiv udtag - CO2 beregning'!$G28+'Aktiv udtag - CO2 beregning'!$H28*Emissionsfaktorer!$H$25+'Aktiv udtag - CO2 beregning'!$I28*Emissionsfaktorer!$H$40))+((IF('Aktiv udtag - CO2 beregning'!C28&lt;1," ",VLOOKUP('Aktiv udtag - CO2 beregning'!C28,'Afgrøder 2014'!$B$2:$H$260,7))*0.01*44/28)*298/1000+(IF('Aktiv udtag - CO2 beregning'!C28&lt;1," ",VLOOKUP('Aktiv udtag - CO2 beregning'!C28,'Afgrøder 2014'!$B$2:$H$260,7))*0.34*0.0025*44/28)*298/1000+(IF('Aktiv udtag - CO2 beregning'!C28&lt;1," ",VLOOKUP('Aktiv udtag - CO2 beregning'!C28,'Afgrøder 2014'!$B$2:$H$260,7))*0.34*0.6*0.0025*44/28)*298/1000)*SUM('Aktiv udtag - CO2 beregning'!G28:I28)))),"")))</f>
        <v/>
      </c>
      <c r="I26" s="38" t="str">
        <f>IF(ISBLANK('Aktiv udtag - CO2 beregning'!C28)," ",IFERROR(IF(MATCH('Aktiv udtag - CO2 beregning'!C28,'Afgrøder 2014'!$B$2:$B$261,0),VLOOKUP('Aktiv udtag - CO2 beregning'!C28,'Afgrøder 2014'!$B$2:$H$261,4)),"Ukendt"))</f>
        <v xml:space="preserve"> </v>
      </c>
      <c r="J26" s="43">
        <f>IF((I26="ja"),0,'Aktiv udtag - CO2 beregning'!F28)</f>
        <v>0</v>
      </c>
    </row>
    <row r="27" spans="1:10" x14ac:dyDescent="0.35">
      <c r="A27" s="58" t="str">
        <f>IF(ISBLANK('Aktiv udtag - CO2 beregning'!F29),"",IF('Aktiv udtag - CO2 beregning'!D29=FALSE," ",
IF('Aktiv udtag - CO2 beregning'!J29="OK",IF('Aktiv udtag - CO2 beregning'!E29&lt;&gt;"Omdrift","",(IF(beregninger!I27="Nej",0,IF(beregninger!I27="Ja",IF('Aktiv udtag - CO2 beregning'!E29="Omdrift",
'Aktiv udtag - CO2 beregning'!G29*Emissionsfaktorer!$H$6+'Aktiv udtag - CO2 beregning'!$H29*Emissionsfaktorer!$H$20+'Aktiv udtag - CO2 beregning'!$I29*Emissionsfaktorer!$H$35))+((IF('Aktiv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B27" s="58" t="str">
        <f>IF(ISBLANK('Aktiv udtag - CO2 beregning'!F29),"",IF('Aktiv udtag - CO2 beregning'!D29=FALSE," ",
IF('Aktiv udtag - CO2 beregning'!J29="OK",IF('Aktiv udtag - CO2 beregning'!E29&lt;&gt;"Permanent Græs","",(IF(beregninger!I27="Nej",0,IF(beregninger!I27="Ja",IF('Aktiv udtag - CO2 beregning'!E29="Permanent Græs",
Emissionsfaktorer!$H$7*'Aktiv udtag - CO2 beregning'!$G29+'Aktiv udtag - CO2 beregning'!$H29*Emissionsfaktorer!$H$21+'Aktiv udtag - CO2 beregning'!$I29*Emissionsfaktorer!$H$36))+((IF('Aktiv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C27" s="58" t="str">
        <f>IF(ISBLANK('Aktiv udtag - CO2 beregning'!F29),"",IF('Aktiv udtag - CO2 beregning'!D29=FALSE," ",
IF('Aktiv udtag - CO2 beregning'!J29="OK",IF('Aktiv udtag - CO2 beregning'!E29&lt;&gt;"Vådområde","",(IF(beregninger!I27="Nej",0,IF(beregninger!I27="Ja",IF('Aktiv udtag - CO2 beregning'!E29="Vådområde",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D27" s="58" t="str">
        <f>IF(ISBLANK('Aktiv udtag - CO2 beregning'!F29),"",IF('Aktiv udtag - CO2 beregning'!D29=FALSE," ",
IF('Aktiv udtag - CO2 beregning'!J29="OK",IF('Aktiv udtag - CO2 beregning'!E29&lt;&gt;"Skov","",(IF(beregninger!I27="Nej",0,IF(beregninger!I27="Ja",IF('Aktiv udtag - CO2 beregning'!E29="Skov",
Emissionsfaktorer!$H$9*'Aktiv udtag - CO2 beregning'!$G29+'Aktiv udtag - CO2 beregning'!$H29*Emissionsfaktorer!$H$23+'Aktiv udtag - CO2 beregning'!$I29*Emissionsfaktorer!$H$38))+((IF('Aktiv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E27" s="58" t="str">
        <f>IF(ISBLANK('Aktiv udtag - CO2 beregning'!F29),"",IF('Aktiv udtag - CO2 beregning'!D29=FALSE," ",
IF('Aktiv udtag - CO2 beregning'!J29="OK",IF('Aktiv udtag - CO2 beregning'!E29&lt;&gt;"Naturområde","",(IF(beregninger!I27="Nej",0,IF(beregninger!I27="Ja",IF('Aktiv udtag - CO2 beregning'!E29="Naturområde",
Emissionsfaktorer!$H$8*'Aktiv udtag - CO2 beregning'!$G29+'Aktiv udtag - CO2 beregning'!$H29*Emissionsfaktorer!$H$22+'Aktiv udtag - CO2 beregning'!$I29*Emissionsfaktorer!$H$37))+((IF('Aktiv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F27" s="58" t="str">
        <f>IF(ISBLANK('Aktiv udtag - CO2 beregning'!F29),"",IF('Aktiv udtag - CO2 beregning'!D29=FALSE," ",
IF('Aktiv udtag - CO2 beregning'!J29="OK",IF('Aktiv udtag - CO2 beregning'!E29&lt;&gt;"Buske og Frugttræer","",(IF(beregninger!I27="Nej",0,IF(beregninger!I27="Ja",IF('Aktiv udtag - CO2 beregning'!E29="Buske og Frugttræer",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G27" s="58" t="str">
        <f>IF(ISBLANK('Aktiv udtag - CO2 beregning'!F29),"",IF('Aktiv udtag - CO2 beregning'!D29=FALSE," ",
IF('Aktiv udtag - CO2 beregning'!J29="OK",IF('Aktiv udtag - CO2 beregning'!E29&lt;&gt;"Energiafgrøde","",(IF(beregninger!I27="Nej",0,IF(beregninger!I27="Ja",IF('Aktiv udtag - CO2 beregning'!E29="Energiafgrøde",
Emissionsfaktorer!$H$11*'Aktiv udtag - CO2 beregning'!$G29+'Aktiv udtag - CO2 beregning'!$H29*Emissionsfaktorer!$H$25+'Aktiv udtag - CO2 beregning'!$I29*Emissionsfaktorer!$H$40))+((IF('Aktiv udtag - CO2 beregning'!C29&lt;1," ",VLOOKUP('Aktiv udtag - CO2 beregning'!C29,'Afgrøder 2014'!$B$2:$H$260,7))*0.01*44/28)*298/1000+(IF('Aktiv udtag - CO2 beregning'!C29&lt;1," ",VLOOKUP('Aktiv udtag - CO2 beregning'!C29,'Afgrøder 2014'!$B$2:$H$260,7))*0.34*0.0025*44/28)*298/1000+(IF('Aktiv udtag - CO2 beregning'!C29&lt;1," ",VLOOKUP('Aktiv udtag - CO2 beregning'!C29,'Afgrøder 2014'!$B$2:$H$260,7))*0.34*0.6*0.0025*44/28)*298/1000)*SUM('Aktiv udtag - CO2 beregning'!G29:I29)))),"")))</f>
        <v/>
      </c>
      <c r="I27" s="38" t="str">
        <f>IF(ISBLANK('Aktiv udtag - CO2 beregning'!C29)," ",IFERROR(IF(MATCH('Aktiv udtag - CO2 beregning'!C29,'Afgrøder 2014'!$B$2:$B$261,0),VLOOKUP('Aktiv udtag - CO2 beregning'!C29,'Afgrøder 2014'!$B$2:$H$261,4)),"Ukendt"))</f>
        <v xml:space="preserve"> </v>
      </c>
      <c r="J27" s="43">
        <f>IF((I27="ja"),0,'Aktiv udtag - CO2 beregning'!F29)</f>
        <v>0</v>
      </c>
    </row>
    <row r="28" spans="1:10" x14ac:dyDescent="0.35">
      <c r="A28" s="58" t="str">
        <f>IF(ISBLANK('Aktiv udtag - CO2 beregning'!F30),"",IF('Aktiv udtag - CO2 beregning'!D30=FALSE," ",
IF('Aktiv udtag - CO2 beregning'!J30="OK",IF('Aktiv udtag - CO2 beregning'!E30&lt;&gt;"Omdrift","",(IF(beregninger!I28="Nej",0,IF(beregninger!I28="Ja",IF('Aktiv udtag - CO2 beregning'!E30="Omdrift",
'Aktiv udtag - CO2 beregning'!G30*Emissionsfaktorer!$H$6+'Aktiv udtag - CO2 beregning'!$H30*Emissionsfaktorer!$H$20+'Aktiv udtag - CO2 beregning'!$I30*Emissionsfaktorer!$H$35))+((IF('Aktiv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B28" s="58" t="str">
        <f>IF(ISBLANK('Aktiv udtag - CO2 beregning'!F30),"",IF('Aktiv udtag - CO2 beregning'!D30=FALSE," ",
IF('Aktiv udtag - CO2 beregning'!J30="OK",IF('Aktiv udtag - CO2 beregning'!E30&lt;&gt;"Permanent Græs","",(IF(beregninger!I28="Nej",0,IF(beregninger!I28="Ja",IF('Aktiv udtag - CO2 beregning'!E30="Permanent Græs",
Emissionsfaktorer!$H$7*'Aktiv udtag - CO2 beregning'!$G30+'Aktiv udtag - CO2 beregning'!$H30*Emissionsfaktorer!$H$21+'Aktiv udtag - CO2 beregning'!$I30*Emissionsfaktorer!$H$36))+((IF('Aktiv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C28" s="58" t="str">
        <f>IF(ISBLANK('Aktiv udtag - CO2 beregning'!F30),"",IF('Aktiv udtag - CO2 beregning'!D30=FALSE," ",
IF('Aktiv udtag - CO2 beregning'!J30="OK",IF('Aktiv udtag - CO2 beregning'!E30&lt;&gt;"Vådområde","",(IF(beregninger!I28="Nej",0,IF(beregninger!I28="Ja",IF('Aktiv udtag - CO2 beregning'!E30="Vådområde",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D28" s="58" t="str">
        <f>IF(ISBLANK('Aktiv udtag - CO2 beregning'!F30),"",IF('Aktiv udtag - CO2 beregning'!D30=FALSE," ",
IF('Aktiv udtag - CO2 beregning'!J30="OK",IF('Aktiv udtag - CO2 beregning'!E30&lt;&gt;"Skov","",(IF(beregninger!I28="Nej",0,IF(beregninger!I28="Ja",IF('Aktiv udtag - CO2 beregning'!E30="Skov",
Emissionsfaktorer!$H$9*'Aktiv udtag - CO2 beregning'!$G30+'Aktiv udtag - CO2 beregning'!$H30*Emissionsfaktorer!$H$23+'Aktiv udtag - CO2 beregning'!$I30*Emissionsfaktorer!$H$38))+((IF('Aktiv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E28" s="58" t="str">
        <f>IF(ISBLANK('Aktiv udtag - CO2 beregning'!F30),"",IF('Aktiv udtag - CO2 beregning'!D30=FALSE," ",
IF('Aktiv udtag - CO2 beregning'!J30="OK",IF('Aktiv udtag - CO2 beregning'!E30&lt;&gt;"Naturområde","",(IF(beregninger!I28="Nej",0,IF(beregninger!I28="Ja",IF('Aktiv udtag - CO2 beregning'!E30="Naturområde",
Emissionsfaktorer!$H$8*'Aktiv udtag - CO2 beregning'!$G30+'Aktiv udtag - CO2 beregning'!$H30*Emissionsfaktorer!$H$22+'Aktiv udtag - CO2 beregning'!$I30*Emissionsfaktorer!$H$37))+((IF('Aktiv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F28" s="58" t="str">
        <f>IF(ISBLANK('Aktiv udtag - CO2 beregning'!F30),"",IF('Aktiv udtag - CO2 beregning'!D30=FALSE," ",
IF('Aktiv udtag - CO2 beregning'!J30="OK",IF('Aktiv udtag - CO2 beregning'!E30&lt;&gt;"Buske og Frugttræer","",(IF(beregninger!I28="Nej",0,IF(beregninger!I28="Ja",IF('Aktiv udtag - CO2 beregning'!E30="Buske og Frugttræer",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G28" s="58" t="str">
        <f>IF(ISBLANK('Aktiv udtag - CO2 beregning'!F30),"",IF('Aktiv udtag - CO2 beregning'!D30=FALSE," ",
IF('Aktiv udtag - CO2 beregning'!J30="OK",IF('Aktiv udtag - CO2 beregning'!E30&lt;&gt;"Energiafgrøde","",(IF(beregninger!I28="Nej",0,IF(beregninger!I28="Ja",IF('Aktiv udtag - CO2 beregning'!E30="Energiafgrøde",
Emissionsfaktorer!$H$11*'Aktiv udtag - CO2 beregning'!$G30+'Aktiv udtag - CO2 beregning'!$H30*Emissionsfaktorer!$H$25+'Aktiv udtag - CO2 beregning'!$I30*Emissionsfaktorer!$H$40))+((IF('Aktiv udtag - CO2 beregning'!C30&lt;1," ",VLOOKUP('Aktiv udtag - CO2 beregning'!C30,'Afgrøder 2014'!$B$2:$H$260,7))*0.01*44/28)*298/1000+(IF('Aktiv udtag - CO2 beregning'!C30&lt;1," ",VLOOKUP('Aktiv udtag - CO2 beregning'!C30,'Afgrøder 2014'!$B$2:$H$260,7))*0.34*0.0025*44/28)*298/1000+(IF('Aktiv udtag - CO2 beregning'!C30&lt;1," ",VLOOKUP('Aktiv udtag - CO2 beregning'!C30,'Afgrøder 2014'!$B$2:$H$260,7))*0.34*0.6*0.0025*44/28)*298/1000)*SUM('Aktiv udtag - CO2 beregning'!G30:I30)))),"")))</f>
        <v/>
      </c>
      <c r="I28" s="38" t="str">
        <f>IF(ISBLANK('Aktiv udtag - CO2 beregning'!C30)," ",IFERROR(IF(MATCH('Aktiv udtag - CO2 beregning'!C30,'Afgrøder 2014'!$B$2:$B$261,0),VLOOKUP('Aktiv udtag - CO2 beregning'!C30,'Afgrøder 2014'!$B$2:$H$261,4)),"Ukendt"))</f>
        <v xml:space="preserve"> </v>
      </c>
      <c r="J28" s="43">
        <f>IF((I28="ja"),0,'Aktiv udtag - CO2 beregning'!F30)</f>
        <v>0</v>
      </c>
    </row>
    <row r="29" spans="1:10" ht="15" thickBot="1" x14ac:dyDescent="0.4">
      <c r="A29" s="58" t="str">
        <f>IF(ISBLANK('Aktiv udtag - CO2 beregning'!F31),"",IF('Aktiv udtag - CO2 beregning'!D31=FALSE," ",
IF('Aktiv udtag - CO2 beregning'!J31="OK",IF('Aktiv udtag - CO2 beregning'!E31&lt;&gt;"Omdrift","",(IF(beregninger!I29="Nej",0,IF(beregninger!I29="Ja",IF('Aktiv udtag - CO2 beregning'!E31="Omdrift",
'Aktiv udtag - CO2 beregning'!G31*Emissionsfaktorer!$H$6+'Aktiv udtag - CO2 beregning'!$H31*Emissionsfaktorer!$H$20+'Aktiv udtag - CO2 beregning'!$I31*Emissionsfaktorer!$H$35))+((IF('Aktiv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B29" s="58" t="str">
        <f>IF(ISBLANK('Aktiv udtag - CO2 beregning'!F31),"",IF('Aktiv udtag - CO2 beregning'!D31=FALSE," ",
IF('Aktiv udtag - CO2 beregning'!J31="OK",IF('Aktiv udtag - CO2 beregning'!E31&lt;&gt;"Permanent Græs","",(IF(beregninger!I29="Nej",0,IF(beregninger!I29="Ja",IF('Aktiv udtag - CO2 beregning'!E31="Permanent Græs",
Emissionsfaktorer!$H$7*'Aktiv udtag - CO2 beregning'!$G31+'Aktiv udtag - CO2 beregning'!$H31*Emissionsfaktorer!$H$21+'Aktiv udtag - CO2 beregning'!$I31*Emissionsfaktorer!$H$36))+((IF('Aktiv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C29" s="58" t="str">
        <f>IF(ISBLANK('Aktiv udtag - CO2 beregning'!F31),"",IF('Aktiv udtag - CO2 beregning'!D31=FALSE," ",
IF('Aktiv udtag - CO2 beregning'!J31="OK",IF('Aktiv udtag - CO2 beregning'!E31&lt;&gt;"Vådområde","",(IF(beregninger!I29="Nej",0,IF(beregninger!I29="Ja",IF('Aktiv udtag - CO2 beregning'!E31="Vådområde",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D29" s="58" t="str">
        <f>IF(ISBLANK('Aktiv udtag - CO2 beregning'!F31),"",IF('Aktiv udtag - CO2 beregning'!D31=FALSE," ",
IF('Aktiv udtag - CO2 beregning'!J31="OK",IF('Aktiv udtag - CO2 beregning'!E31&lt;&gt;"Skov","",(IF(beregninger!I29="Nej",0,IF(beregninger!I29="Ja",IF('Aktiv udtag - CO2 beregning'!E31="Skov",
Emissionsfaktorer!$H$9*'Aktiv udtag - CO2 beregning'!$G31+'Aktiv udtag - CO2 beregning'!$H31*Emissionsfaktorer!$H$23+'Aktiv udtag - CO2 beregning'!$I31*Emissionsfaktorer!$H$38))+((IF('Aktiv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E29" s="58" t="str">
        <f>IF(ISBLANK('Aktiv udtag - CO2 beregning'!F31),"",IF('Aktiv udtag - CO2 beregning'!D31=FALSE," ",
IF('Aktiv udtag - CO2 beregning'!J31="OK",IF('Aktiv udtag - CO2 beregning'!E31&lt;&gt;"Naturområde","",(IF(beregninger!I29="Nej",0,IF(beregninger!I29="Ja",IF('Aktiv udtag - CO2 beregning'!E31="Naturområde",
Emissionsfaktorer!$H$8*'Aktiv udtag - CO2 beregning'!$G31+'Aktiv udtag - CO2 beregning'!$H31*Emissionsfaktorer!$H$22+'Aktiv udtag - CO2 beregning'!$I31*Emissionsfaktorer!$H$37))+((IF('Aktiv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F29" s="58" t="str">
        <f>IF(ISBLANK('Aktiv udtag - CO2 beregning'!F31),"",IF('Aktiv udtag - CO2 beregning'!D31=FALSE," ",
IF('Aktiv udtag - CO2 beregning'!J31="OK",IF('Aktiv udtag - CO2 beregning'!E31&lt;&gt;"Buske og Frugttræer","",(IF(beregninger!I29="Nej",0,IF(beregninger!I29="Ja",IF('Aktiv udtag - CO2 beregning'!E31="Buske og Frugttræer",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G29" s="58" t="str">
        <f>IF(ISBLANK('Aktiv udtag - CO2 beregning'!F31),"",IF('Aktiv udtag - CO2 beregning'!D31=FALSE," ",
IF('Aktiv udtag - CO2 beregning'!J31="OK",IF('Aktiv udtag - CO2 beregning'!E31&lt;&gt;"Energiafgrøde","",(IF(beregninger!I29="Nej",0,IF(beregninger!I29="Ja",IF('Aktiv udtag - CO2 beregning'!E31="Energiafgrøde",
Emissionsfaktorer!$H$11*'Aktiv udtag - CO2 beregning'!$G31+'Aktiv udtag - CO2 beregning'!$H31*Emissionsfaktorer!$H$25+'Aktiv udtag - CO2 beregning'!$I31*Emissionsfaktorer!$H$40))+((IF('Aktiv udtag - CO2 beregning'!C31&lt;1," ",VLOOKUP('Aktiv udtag - CO2 beregning'!C31,'Afgrøder 2014'!$B$2:$H$260,7))*0.01*44/28)*298/1000+(IF('Aktiv udtag - CO2 beregning'!C31&lt;1," ",VLOOKUP('Aktiv udtag - CO2 beregning'!C31,'Afgrøder 2014'!$B$2:$H$260,7))*0.34*0.0025*44/28)*298/1000+(IF('Aktiv udtag - CO2 beregning'!C31&lt;1," ",VLOOKUP('Aktiv udtag - CO2 beregning'!C31,'Afgrøder 2014'!$B$2:$H$260,7))*0.34*0.6*0.0025*44/28)*298/1000)*SUM('Aktiv udtag - CO2 beregning'!G31:I31)))),"")))</f>
        <v/>
      </c>
      <c r="I29" s="38" t="str">
        <f>IF(ISBLANK('Aktiv udtag - CO2 beregning'!C31)," ",IFERROR(IF(MATCH('Aktiv udtag - CO2 beregning'!C31,'Afgrøder 2014'!$B$2:$B$261,0),VLOOKUP('Aktiv udtag - CO2 beregning'!C31,'Afgrøder 2014'!$B$2:$H$261,4)),"Ukendt"))</f>
        <v xml:space="preserve"> </v>
      </c>
      <c r="J29" s="43">
        <f>IF((I29="ja"),0,'Aktiv udtag - CO2 beregning'!F31)</f>
        <v>0</v>
      </c>
    </row>
    <row r="30" spans="1:10" s="43" customFormat="1" ht="29.5" thickBot="1" x14ac:dyDescent="0.4">
      <c r="I30" s="148" t="s">
        <v>432</v>
      </c>
      <c r="J30" s="149">
        <f>SUM(J9:J29)</f>
        <v>0</v>
      </c>
    </row>
    <row r="39" spans="1:8" x14ac:dyDescent="0.35">
      <c r="A39" s="45"/>
      <c r="B39" s="45"/>
      <c r="C39" s="45"/>
      <c r="D39" s="45"/>
      <c r="E39" s="45"/>
      <c r="F39" s="45"/>
      <c r="G39" s="45"/>
      <c r="H39" s="45"/>
    </row>
    <row r="49" spans="2:10" x14ac:dyDescent="0.35">
      <c r="D49" s="54"/>
      <c r="E49" s="54"/>
      <c r="F49" s="54"/>
      <c r="G49" s="54"/>
      <c r="H49" s="54"/>
      <c r="I49" s="54"/>
      <c r="J49" s="54"/>
    </row>
    <row r="50" spans="2:10" x14ac:dyDescent="0.35">
      <c r="B50" s="54"/>
      <c r="C50" s="54"/>
      <c r="D50" s="54"/>
      <c r="E50" s="54"/>
      <c r="F50" s="54"/>
      <c r="G50" s="54"/>
      <c r="H50" s="54"/>
      <c r="I50" s="54"/>
    </row>
    <row r="69" spans="1:17" x14ac:dyDescent="0.35">
      <c r="A69" s="45"/>
      <c r="B69" s="45"/>
      <c r="C69" s="45"/>
      <c r="D69" s="45"/>
      <c r="E69" s="45"/>
      <c r="F69" s="45"/>
      <c r="G69" s="45"/>
      <c r="H69" s="45"/>
      <c r="I69" s="45"/>
      <c r="J69" s="45"/>
      <c r="K69" s="45"/>
      <c r="L69" s="45"/>
      <c r="M69" s="45"/>
      <c r="N69" s="45"/>
      <c r="O69" s="45"/>
      <c r="P69" s="45"/>
      <c r="Q69" s="45"/>
    </row>
    <row r="70" spans="1:17" x14ac:dyDescent="0.35">
      <c r="A70" s="45"/>
      <c r="B70" s="45"/>
      <c r="C70" s="45"/>
      <c r="D70" s="45"/>
      <c r="E70" s="45"/>
      <c r="F70" s="45"/>
      <c r="G70" s="45"/>
      <c r="H70" s="45"/>
      <c r="I70" s="45"/>
      <c r="J70" s="45"/>
      <c r="K70" s="45"/>
      <c r="L70" s="45"/>
      <c r="M70" s="45"/>
      <c r="N70" s="45"/>
      <c r="O70" s="45"/>
      <c r="P70" s="45"/>
      <c r="Q70" s="45"/>
    </row>
    <row r="71" spans="1:17" x14ac:dyDescent="0.35">
      <c r="B71" s="45"/>
      <c r="C71" s="45"/>
      <c r="D71" s="45"/>
      <c r="E71" s="45"/>
      <c r="F71" s="45"/>
      <c r="G71" s="45"/>
      <c r="H71" s="45"/>
      <c r="I71" s="45"/>
    </row>
    <row r="72" spans="1:17" x14ac:dyDescent="0.35">
      <c r="B72" s="45"/>
      <c r="C72" s="45"/>
      <c r="D72" s="45"/>
      <c r="E72" s="45"/>
      <c r="F72" s="45"/>
      <c r="G72" s="45"/>
      <c r="H72" s="45"/>
      <c r="I72"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1048572"/>
  <sheetViews>
    <sheetView workbookViewId="0">
      <selection activeCell="C13" sqref="C13"/>
    </sheetView>
  </sheetViews>
  <sheetFormatPr defaultColWidth="9.1796875" defaultRowHeight="14.25" customHeight="1" x14ac:dyDescent="0.35"/>
  <cols>
    <col min="1" max="2" width="9.1796875" style="11"/>
    <col min="3" max="3" width="13.81640625" style="11" customWidth="1"/>
    <col min="4" max="4" width="16.54296875" style="11" customWidth="1"/>
    <col min="5" max="5" width="14.26953125" style="11" customWidth="1"/>
    <col min="6" max="6" width="12.453125" style="11" customWidth="1"/>
    <col min="7" max="7" width="14" style="11" customWidth="1"/>
    <col min="8" max="8" width="21.81640625" style="11" customWidth="1"/>
    <col min="9" max="9" width="17.26953125" style="11" customWidth="1"/>
    <col min="10" max="10" width="15" style="11" customWidth="1"/>
    <col min="11" max="11" width="21.1796875" style="11" customWidth="1"/>
    <col min="12" max="16384" width="9.1796875" style="11"/>
  </cols>
  <sheetData>
    <row r="1" spans="1:11" ht="18" customHeight="1" x14ac:dyDescent="0.45">
      <c r="A1" s="16" t="s">
        <v>346</v>
      </c>
    </row>
    <row r="3" spans="1:11" customFormat="1" ht="14.25" customHeight="1" x14ac:dyDescent="0.35">
      <c r="A3" t="s">
        <v>345</v>
      </c>
    </row>
    <row r="4" spans="1:11" customFormat="1" ht="14.25" customHeight="1" x14ac:dyDescent="0.35">
      <c r="A4" t="s">
        <v>344</v>
      </c>
    </row>
    <row r="5" spans="1:11" customFormat="1" ht="14.25" customHeight="1" x14ac:dyDescent="0.35"/>
    <row r="6" spans="1:11" customFormat="1" ht="14.25" customHeight="1" x14ac:dyDescent="0.35">
      <c r="A6" t="s">
        <v>407</v>
      </c>
    </row>
    <row r="7" spans="1:11" customFormat="1" ht="14.25" customHeight="1" x14ac:dyDescent="0.35">
      <c r="A7" t="s">
        <v>278</v>
      </c>
    </row>
    <row r="8" spans="1:11" customFormat="1" ht="14.25" customHeight="1" x14ac:dyDescent="0.35"/>
    <row r="9" spans="1:11" customFormat="1" ht="14.25" customHeight="1" x14ac:dyDescent="0.35"/>
    <row r="10" spans="1:11" s="12" customFormat="1" ht="43.5" x14ac:dyDescent="0.35">
      <c r="A10" s="12" t="s">
        <v>277</v>
      </c>
      <c r="B10" s="12" t="s">
        <v>276</v>
      </c>
      <c r="C10" s="12" t="s">
        <v>224</v>
      </c>
      <c r="D10" s="12" t="s">
        <v>259</v>
      </c>
      <c r="E10" s="12" t="s">
        <v>260</v>
      </c>
      <c r="F10" s="12" t="s">
        <v>253</v>
      </c>
      <c r="G10" s="12" t="s">
        <v>254</v>
      </c>
      <c r="H10" s="12" t="s">
        <v>273</v>
      </c>
      <c r="I10" s="12" t="s">
        <v>275</v>
      </c>
      <c r="J10" s="12" t="s">
        <v>261</v>
      </c>
      <c r="K10" s="12" t="s">
        <v>262</v>
      </c>
    </row>
    <row r="11" spans="1:11" s="9" customFormat="1" ht="14.25" customHeight="1" x14ac:dyDescent="0.35">
      <c r="A11" s="9">
        <v>1</v>
      </c>
    </row>
    <row r="12" spans="1:11" s="9" customFormat="1" ht="14.25" customHeight="1" x14ac:dyDescent="0.35">
      <c r="A12" s="9">
        <v>2</v>
      </c>
    </row>
    <row r="13" spans="1:11" s="9" customFormat="1" ht="14.25" customHeight="1" x14ac:dyDescent="0.35">
      <c r="A13" s="9">
        <v>3</v>
      </c>
    </row>
    <row r="14" spans="1:11" s="9" customFormat="1" ht="14.25" customHeight="1" x14ac:dyDescent="0.35">
      <c r="A14" s="9">
        <v>4</v>
      </c>
    </row>
    <row r="15" spans="1:11" s="9" customFormat="1" ht="14.25" customHeight="1" x14ac:dyDescent="0.35">
      <c r="A15" s="9">
        <v>5</v>
      </c>
    </row>
    <row r="16" spans="1:11" s="9" customFormat="1" ht="14.25" customHeight="1" x14ac:dyDescent="0.35">
      <c r="A16" s="9">
        <v>6</v>
      </c>
    </row>
    <row r="17" spans="1:1" s="9" customFormat="1" ht="14.25" customHeight="1" x14ac:dyDescent="0.35">
      <c r="A17" s="9">
        <v>7</v>
      </c>
    </row>
    <row r="18" spans="1:1" s="9" customFormat="1" ht="14.25" customHeight="1" x14ac:dyDescent="0.35">
      <c r="A18" s="9">
        <v>8</v>
      </c>
    </row>
    <row r="19" spans="1:1" s="9" customFormat="1" ht="14.25" customHeight="1" x14ac:dyDescent="0.35">
      <c r="A19" s="9">
        <v>9</v>
      </c>
    </row>
    <row r="20" spans="1:1" s="9" customFormat="1" ht="14.25" customHeight="1" x14ac:dyDescent="0.35">
      <c r="A20" s="9">
        <v>10</v>
      </c>
    </row>
    <row r="21" spans="1:1" s="9" customFormat="1" ht="14.25" customHeight="1" x14ac:dyDescent="0.35">
      <c r="A21" s="9">
        <v>11</v>
      </c>
    </row>
    <row r="22" spans="1:1" s="9" customFormat="1" ht="14.25" customHeight="1" x14ac:dyDescent="0.35">
      <c r="A22" s="9">
        <v>12</v>
      </c>
    </row>
    <row r="23" spans="1:1" s="9" customFormat="1" ht="14.25" customHeight="1" x14ac:dyDescent="0.35">
      <c r="A23" s="9">
        <v>13</v>
      </c>
    </row>
    <row r="24" spans="1:1" s="9" customFormat="1" ht="14.25" customHeight="1" x14ac:dyDescent="0.35">
      <c r="A24" s="9">
        <v>14</v>
      </c>
    </row>
    <row r="25" spans="1:1" s="9" customFormat="1" ht="14.25" customHeight="1" x14ac:dyDescent="0.35">
      <c r="A25" s="9">
        <v>15</v>
      </c>
    </row>
    <row r="26" spans="1:1" customFormat="1" ht="14.25" customHeight="1" x14ac:dyDescent="0.45">
      <c r="A26" s="16"/>
    </row>
    <row r="30" spans="1:1" s="30" customFormat="1" ht="14.25" customHeight="1" x14ac:dyDescent="0.35"/>
    <row r="46" spans="1:1" ht="14.25" customHeight="1" x14ac:dyDescent="0.45">
      <c r="A46" s="31"/>
    </row>
    <row r="52" s="30" customFormat="1" ht="14.25" customHeight="1" x14ac:dyDescent="0.35"/>
    <row r="68" spans="1:1" ht="14.25" customHeight="1" x14ac:dyDescent="0.45">
      <c r="A68" s="31"/>
    </row>
    <row r="74" spans="1:1" s="30" customFormat="1" ht="14.25" customHeight="1" x14ac:dyDescent="0.35"/>
    <row r="90" spans="1:1" ht="14.25" customHeight="1" x14ac:dyDescent="0.45">
      <c r="A90" s="31"/>
    </row>
    <row r="96" spans="1:1" s="30" customFormat="1" ht="14.25" customHeight="1" x14ac:dyDescent="0.35"/>
    <row r="112" spans="1:1" ht="14.25" customHeight="1" x14ac:dyDescent="0.45">
      <c r="A112" s="31"/>
    </row>
    <row r="118" s="30" customFormat="1" ht="14.25" customHeight="1" x14ac:dyDescent="0.35"/>
    <row r="134" spans="1:1" ht="14.25" customHeight="1" x14ac:dyDescent="0.45">
      <c r="A134" s="31"/>
    </row>
    <row r="140" spans="1:1" s="30" customFormat="1" ht="14.25" customHeight="1" x14ac:dyDescent="0.35"/>
    <row r="156" spans="1:1" ht="14.25" customHeight="1" x14ac:dyDescent="0.45">
      <c r="A156" s="31"/>
    </row>
    <row r="162" s="30" customFormat="1" ht="14.25" customHeight="1" x14ac:dyDescent="0.35"/>
    <row r="178" spans="1:1" ht="14.25" customHeight="1" x14ac:dyDescent="0.45">
      <c r="A178" s="31"/>
    </row>
    <row r="184" spans="1:1" s="30" customFormat="1" ht="14.25" customHeight="1" x14ac:dyDescent="0.35"/>
    <row r="200" spans="1:1" ht="14.25" customHeight="1" x14ac:dyDescent="0.45">
      <c r="A200" s="31"/>
    </row>
    <row r="206" spans="1:1" s="30" customFormat="1" ht="14.25" customHeight="1" x14ac:dyDescent="0.35"/>
    <row r="222" spans="1:1" ht="14.25" customHeight="1" x14ac:dyDescent="0.45">
      <c r="A222" s="31"/>
    </row>
    <row r="228" s="30" customFormat="1" ht="14.25" customHeight="1" x14ac:dyDescent="0.35"/>
    <row r="244" spans="1:1" ht="14.25" customHeight="1" x14ac:dyDescent="0.45">
      <c r="A244" s="31"/>
    </row>
    <row r="250" spans="1:1" s="30" customFormat="1" ht="14.25" customHeight="1" x14ac:dyDescent="0.35"/>
    <row r="266" spans="1:1" ht="14.25" customHeight="1" x14ac:dyDescent="0.45">
      <c r="A266" s="31"/>
    </row>
    <row r="272" spans="1:1" s="30" customFormat="1" ht="14.25" customHeight="1" x14ac:dyDescent="0.35"/>
    <row r="288" spans="1:1" ht="14.25" customHeight="1" x14ac:dyDescent="0.45">
      <c r="A288" s="31"/>
    </row>
    <row r="294" s="30" customFormat="1" ht="14.25" customHeight="1" x14ac:dyDescent="0.35"/>
    <row r="310" spans="1:1" ht="14.25" customHeight="1" x14ac:dyDescent="0.45">
      <c r="A310" s="31"/>
    </row>
    <row r="316" spans="1:1" s="30" customFormat="1" ht="14.25" customHeight="1" x14ac:dyDescent="0.35"/>
    <row r="332" spans="1:1" ht="14.25" customHeight="1" x14ac:dyDescent="0.45">
      <c r="A332" s="31"/>
    </row>
    <row r="338" s="30" customFormat="1" ht="14.25" customHeight="1" x14ac:dyDescent="0.35"/>
    <row r="354" spans="1:1" ht="14.25" customHeight="1" x14ac:dyDescent="0.45">
      <c r="A354" s="31"/>
    </row>
    <row r="360" spans="1:1" s="30" customFormat="1" ht="14.25" customHeight="1" x14ac:dyDescent="0.35"/>
    <row r="376" spans="1:1" ht="14.25" customHeight="1" x14ac:dyDescent="0.45">
      <c r="A376" s="31"/>
    </row>
    <row r="382" spans="1:1" s="30" customFormat="1" ht="14.25" customHeight="1" x14ac:dyDescent="0.35"/>
    <row r="398" spans="1:1" ht="14.25" customHeight="1" x14ac:dyDescent="0.45">
      <c r="A398" s="31"/>
    </row>
    <row r="404" s="30" customFormat="1" ht="14.25" customHeight="1" x14ac:dyDescent="0.35"/>
    <row r="420" spans="1:1" ht="14.25" customHeight="1" x14ac:dyDescent="0.45">
      <c r="A420" s="31"/>
    </row>
    <row r="426" spans="1:1" s="30" customFormat="1" ht="14.25" customHeight="1" x14ac:dyDescent="0.35"/>
    <row r="442" spans="1:1" ht="14.25" customHeight="1" x14ac:dyDescent="0.45">
      <c r="A442" s="31"/>
    </row>
    <row r="448" spans="1:1" s="30" customFormat="1" ht="14.25" customHeight="1" x14ac:dyDescent="0.35"/>
    <row r="464" spans="1:1" ht="14.25" customHeight="1" x14ac:dyDescent="0.45">
      <c r="A464" s="31"/>
    </row>
    <row r="470" s="30" customFormat="1" ht="14.25" customHeight="1" x14ac:dyDescent="0.35"/>
    <row r="486" spans="1:1" ht="14.25" customHeight="1" x14ac:dyDescent="0.45">
      <c r="A486" s="31"/>
    </row>
    <row r="492" spans="1:1" s="30" customFormat="1" ht="14.25" customHeight="1" x14ac:dyDescent="0.35"/>
    <row r="508" spans="1:1" ht="14.25" customHeight="1" x14ac:dyDescent="0.45">
      <c r="A508" s="31"/>
    </row>
    <row r="514" s="30" customFormat="1" ht="14.25" customHeight="1" x14ac:dyDescent="0.35"/>
    <row r="530" spans="1:1" ht="14.25" customHeight="1" x14ac:dyDescent="0.45">
      <c r="A530" s="31"/>
    </row>
    <row r="536" spans="1:1" s="30" customFormat="1" ht="14.25" customHeight="1" x14ac:dyDescent="0.35"/>
    <row r="552" spans="1:1" ht="14.25" customHeight="1" x14ac:dyDescent="0.45">
      <c r="A552" s="31"/>
    </row>
    <row r="558" spans="1:1" s="30" customFormat="1" ht="14.25" customHeight="1" x14ac:dyDescent="0.35"/>
    <row r="574" spans="1:1" ht="14.25" customHeight="1" x14ac:dyDescent="0.45">
      <c r="A574" s="31"/>
    </row>
    <row r="580" s="30" customFormat="1" ht="14.25" customHeight="1" x14ac:dyDescent="0.35"/>
    <row r="596" spans="1:1" ht="14.25" customHeight="1" x14ac:dyDescent="0.45">
      <c r="A596" s="31"/>
    </row>
    <row r="602" spans="1:1" s="30" customFormat="1" ht="14.25" customHeight="1" x14ac:dyDescent="0.35"/>
    <row r="618" spans="1:1" ht="14.25" customHeight="1" x14ac:dyDescent="0.45">
      <c r="A618" s="31"/>
    </row>
    <row r="624" spans="1:1" s="30" customFormat="1" ht="14.25" customHeight="1" x14ac:dyDescent="0.35"/>
    <row r="640" spans="1:1" ht="14.25" customHeight="1" x14ac:dyDescent="0.45">
      <c r="A640" s="31"/>
    </row>
    <row r="646" s="30" customFormat="1" ht="14.25" customHeight="1" x14ac:dyDescent="0.35"/>
    <row r="662" spans="1:1" ht="14.25" customHeight="1" x14ac:dyDescent="0.45">
      <c r="A662" s="31"/>
    </row>
    <row r="668" spans="1:1" s="30" customFormat="1" ht="14.25" customHeight="1" x14ac:dyDescent="0.35"/>
    <row r="684" spans="1:1" ht="14.25" customHeight="1" x14ac:dyDescent="0.45">
      <c r="A684" s="31"/>
    </row>
    <row r="690" s="30" customFormat="1" ht="14.25" customHeight="1" x14ac:dyDescent="0.35"/>
    <row r="706" spans="1:1" ht="14.25" customHeight="1" x14ac:dyDescent="0.45">
      <c r="A706" s="31"/>
    </row>
    <row r="712" spans="1:1" s="30" customFormat="1" ht="14.25" customHeight="1" x14ac:dyDescent="0.35"/>
    <row r="728" spans="1:1" ht="14.25" customHeight="1" x14ac:dyDescent="0.45">
      <c r="A728" s="31"/>
    </row>
    <row r="734" spans="1:1" s="30" customFormat="1" ht="14.25" customHeight="1" x14ac:dyDescent="0.35"/>
    <row r="750" spans="1:1" ht="14.25" customHeight="1" x14ac:dyDescent="0.45">
      <c r="A750" s="31"/>
    </row>
    <row r="756" s="30" customFormat="1" ht="14.25" customHeight="1" x14ac:dyDescent="0.35"/>
    <row r="772" spans="1:1" ht="14.25" customHeight="1" x14ac:dyDescent="0.45">
      <c r="A772" s="31"/>
    </row>
    <row r="778" spans="1:1" s="30" customFormat="1" ht="14.25" customHeight="1" x14ac:dyDescent="0.35"/>
    <row r="794" spans="1:1" ht="14.25" customHeight="1" x14ac:dyDescent="0.45">
      <c r="A794" s="31"/>
    </row>
    <row r="800" spans="1:1" s="30" customFormat="1" ht="14.25" customHeight="1" x14ac:dyDescent="0.35"/>
    <row r="816" spans="1:1" ht="14.25" customHeight="1" x14ac:dyDescent="0.45">
      <c r="A816" s="31"/>
    </row>
    <row r="822" s="30" customFormat="1" ht="14.25" customHeight="1" x14ac:dyDescent="0.35"/>
    <row r="838" spans="1:1" ht="14.25" customHeight="1" x14ac:dyDescent="0.45">
      <c r="A838" s="31"/>
    </row>
    <row r="844" spans="1:1" s="30" customFormat="1" ht="14.25" customHeight="1" x14ac:dyDescent="0.35"/>
    <row r="860" spans="1:1" ht="14.25" customHeight="1" x14ac:dyDescent="0.45">
      <c r="A860" s="31"/>
    </row>
    <row r="866" s="30" customFormat="1" ht="14.25" customHeight="1" x14ac:dyDescent="0.35"/>
    <row r="882" spans="1:1" ht="14.25" customHeight="1" x14ac:dyDescent="0.45">
      <c r="A882" s="31"/>
    </row>
    <row r="888" spans="1:1" s="30" customFormat="1" ht="14.25" customHeight="1" x14ac:dyDescent="0.35"/>
    <row r="904" spans="1:1" ht="14.25" customHeight="1" x14ac:dyDescent="0.45">
      <c r="A904" s="31"/>
    </row>
    <row r="910" spans="1:1" s="30" customFormat="1" ht="14.25" customHeight="1" x14ac:dyDescent="0.35"/>
    <row r="926" spans="1:1" ht="14.25" customHeight="1" x14ac:dyDescent="0.45">
      <c r="A926" s="31"/>
    </row>
    <row r="932" s="30" customFormat="1" ht="14.25" customHeight="1" x14ac:dyDescent="0.35"/>
    <row r="948" spans="1:1" ht="14.25" customHeight="1" x14ac:dyDescent="0.45">
      <c r="A948" s="31"/>
    </row>
    <row r="954" spans="1:1" s="30" customFormat="1" ht="14.25" customHeight="1" x14ac:dyDescent="0.35"/>
    <row r="970" spans="1:1" ht="14.25" customHeight="1" x14ac:dyDescent="0.45">
      <c r="A970" s="31"/>
    </row>
    <row r="976" spans="1:1" s="30" customFormat="1" ht="14.25" customHeight="1" x14ac:dyDescent="0.35"/>
    <row r="992" spans="1:1" ht="14.25" customHeight="1" x14ac:dyDescent="0.45">
      <c r="A992" s="31"/>
    </row>
    <row r="998" s="30" customFormat="1" ht="14.25" customHeight="1" x14ac:dyDescent="0.35"/>
    <row r="1014" spans="1:1" ht="14.25" customHeight="1" x14ac:dyDescent="0.45">
      <c r="A1014" s="31"/>
    </row>
    <row r="1020" spans="1:1" s="30" customFormat="1" ht="14.25" customHeight="1" x14ac:dyDescent="0.35"/>
    <row r="1036" spans="1:1" ht="14.25" customHeight="1" x14ac:dyDescent="0.45">
      <c r="A1036" s="31"/>
    </row>
    <row r="1042" s="30" customFormat="1" ht="14.25" customHeight="1" x14ac:dyDescent="0.35"/>
    <row r="1058" spans="1:1" ht="14.25" customHeight="1" x14ac:dyDescent="0.45">
      <c r="A1058" s="31"/>
    </row>
    <row r="1064" spans="1:1" s="30" customFormat="1" ht="14.25" customHeight="1" x14ac:dyDescent="0.35"/>
    <row r="1080" spans="1:1" ht="14.25" customHeight="1" x14ac:dyDescent="0.45">
      <c r="A1080" s="31"/>
    </row>
    <row r="1086" spans="1:1" s="30" customFormat="1" ht="14.25" customHeight="1" x14ac:dyDescent="0.35"/>
    <row r="1102" spans="1:1" ht="14.25" customHeight="1" x14ac:dyDescent="0.45">
      <c r="A1102" s="31"/>
    </row>
    <row r="1108" s="30" customFormat="1" ht="14.25" customHeight="1" x14ac:dyDescent="0.35"/>
    <row r="1124" spans="1:1" ht="14.25" customHeight="1" x14ac:dyDescent="0.45">
      <c r="A1124" s="31"/>
    </row>
    <row r="1130" spans="1:1" s="30" customFormat="1" ht="14.25" customHeight="1" x14ac:dyDescent="0.35"/>
    <row r="1146" spans="1:1" ht="14.25" customHeight="1" x14ac:dyDescent="0.45">
      <c r="A1146" s="31"/>
    </row>
    <row r="1152" spans="1:1" s="30" customFormat="1" ht="14.25" customHeight="1" x14ac:dyDescent="0.35"/>
    <row r="1168" spans="1:1" ht="14.25" customHeight="1" x14ac:dyDescent="0.45">
      <c r="A1168" s="31"/>
    </row>
    <row r="1174" s="30" customFormat="1" ht="14.25" customHeight="1" x14ac:dyDescent="0.35"/>
    <row r="1190" spans="1:1" ht="14.25" customHeight="1" x14ac:dyDescent="0.45">
      <c r="A1190" s="31"/>
    </row>
    <row r="1196" spans="1:1" s="30" customFormat="1" ht="14.25" customHeight="1" x14ac:dyDescent="0.35"/>
    <row r="1212" spans="1:1" ht="14.25" customHeight="1" x14ac:dyDescent="0.45">
      <c r="A1212" s="31"/>
    </row>
    <row r="1218" s="30" customFormat="1" ht="14.25" customHeight="1" x14ac:dyDescent="0.35"/>
    <row r="1234" spans="1:1" ht="14.25" customHeight="1" x14ac:dyDescent="0.45">
      <c r="A1234" s="31"/>
    </row>
    <row r="1240" spans="1:1" s="30" customFormat="1" ht="14.25" customHeight="1" x14ac:dyDescent="0.35"/>
    <row r="1256" spans="1:1" ht="14.25" customHeight="1" x14ac:dyDescent="0.45">
      <c r="A1256" s="31"/>
    </row>
    <row r="1262" spans="1:1" s="30" customFormat="1" ht="14.25" customHeight="1" x14ac:dyDescent="0.35"/>
    <row r="1278" spans="1:1" ht="14.25" customHeight="1" x14ac:dyDescent="0.45">
      <c r="A1278" s="31"/>
    </row>
    <row r="1284" s="30" customFormat="1" ht="14.25" customHeight="1" x14ac:dyDescent="0.35"/>
    <row r="1300" spans="1:1" ht="14.25" customHeight="1" x14ac:dyDescent="0.45">
      <c r="A1300" s="31"/>
    </row>
    <row r="1306" spans="1:1" s="30" customFormat="1" ht="14.25" customHeight="1" x14ac:dyDescent="0.35"/>
    <row r="1322" spans="1:1" ht="14.25" customHeight="1" x14ac:dyDescent="0.45">
      <c r="A1322" s="31"/>
    </row>
    <row r="1328" spans="1:1" s="30" customFormat="1" ht="14.25" customHeight="1" x14ac:dyDescent="0.35"/>
    <row r="1344" spans="1:1" ht="14.25" customHeight="1" x14ac:dyDescent="0.45">
      <c r="A1344" s="31"/>
    </row>
    <row r="1350" s="30" customFormat="1" ht="14.25" customHeight="1" x14ac:dyDescent="0.35"/>
    <row r="1366" spans="1:1" ht="14.25" customHeight="1" x14ac:dyDescent="0.45">
      <c r="A1366" s="31"/>
    </row>
    <row r="1372" spans="1:1" s="30" customFormat="1" ht="14.25" customHeight="1" x14ac:dyDescent="0.35"/>
    <row r="1388" spans="1:1" ht="14.25" customHeight="1" x14ac:dyDescent="0.45">
      <c r="A1388" s="31"/>
    </row>
    <row r="1394" s="30" customFormat="1" ht="14.25" customHeight="1" x14ac:dyDescent="0.35"/>
    <row r="1410" spans="1:1" ht="14.25" customHeight="1" x14ac:dyDescent="0.45">
      <c r="A1410" s="31"/>
    </row>
    <row r="1416" spans="1:1" s="30" customFormat="1" ht="14.25" customHeight="1" x14ac:dyDescent="0.35"/>
    <row r="1432" spans="1:1" ht="14.25" customHeight="1" x14ac:dyDescent="0.45">
      <c r="A1432" s="31"/>
    </row>
    <row r="1438" spans="1:1" s="30" customFormat="1" ht="14.25" customHeight="1" x14ac:dyDescent="0.35"/>
    <row r="1454" spans="1:1" ht="14.25" customHeight="1" x14ac:dyDescent="0.45">
      <c r="A1454" s="31"/>
    </row>
    <row r="1460" s="30" customFormat="1" ht="14.25" customHeight="1" x14ac:dyDescent="0.35"/>
    <row r="1476" spans="1:1" ht="14.25" customHeight="1" x14ac:dyDescent="0.45">
      <c r="A1476" s="31"/>
    </row>
    <row r="1482" spans="1:1" s="30" customFormat="1" ht="14.25" customHeight="1" x14ac:dyDescent="0.35"/>
    <row r="1498" spans="1:1" ht="14.25" customHeight="1" x14ac:dyDescent="0.45">
      <c r="A1498" s="31"/>
    </row>
    <row r="1504" spans="1:1" s="30" customFormat="1" ht="14.25" customHeight="1" x14ac:dyDescent="0.35"/>
    <row r="1520" spans="1:1" ht="14.25" customHeight="1" x14ac:dyDescent="0.45">
      <c r="A1520" s="31"/>
    </row>
    <row r="1526" s="30" customFormat="1" ht="14.25" customHeight="1" x14ac:dyDescent="0.35"/>
    <row r="1542" spans="1:1" ht="14.25" customHeight="1" x14ac:dyDescent="0.45">
      <c r="A1542" s="31"/>
    </row>
    <row r="1548" spans="1:1" s="30" customFormat="1" ht="14.25" customHeight="1" x14ac:dyDescent="0.35"/>
    <row r="1564" spans="1:1" ht="14.25" customHeight="1" x14ac:dyDescent="0.45">
      <c r="A1564" s="31"/>
    </row>
    <row r="1570" s="30" customFormat="1" ht="14.25" customHeight="1" x14ac:dyDescent="0.35"/>
    <row r="1586" spans="1:1" ht="14.25" customHeight="1" x14ac:dyDescent="0.45">
      <c r="A1586" s="31"/>
    </row>
    <row r="1592" spans="1:1" s="30" customFormat="1" ht="14.25" customHeight="1" x14ac:dyDescent="0.35"/>
    <row r="1608" spans="1:1" ht="14.25" customHeight="1" x14ac:dyDescent="0.45">
      <c r="A1608" s="31"/>
    </row>
    <row r="1614" spans="1:1" s="30" customFormat="1" ht="14.25" customHeight="1" x14ac:dyDescent="0.35"/>
    <row r="1630" spans="1:1" ht="14.25" customHeight="1" x14ac:dyDescent="0.45">
      <c r="A1630" s="31"/>
    </row>
    <row r="1636" s="30" customFormat="1" ht="14.25" customHeight="1" x14ac:dyDescent="0.35"/>
    <row r="1652" spans="1:1" ht="14.25" customHeight="1" x14ac:dyDescent="0.45">
      <c r="A1652" s="31"/>
    </row>
    <row r="1658" spans="1:1" s="30" customFormat="1" ht="14.25" customHeight="1" x14ac:dyDescent="0.35"/>
    <row r="1674" spans="1:1" ht="14.25" customHeight="1" x14ac:dyDescent="0.45">
      <c r="A1674" s="31"/>
    </row>
    <row r="1680" spans="1:1" s="30" customFormat="1" ht="14.25" customHeight="1" x14ac:dyDescent="0.35"/>
    <row r="1696" spans="1:1" ht="14.25" customHeight="1" x14ac:dyDescent="0.45">
      <c r="A1696" s="31"/>
    </row>
    <row r="1702" s="30" customFormat="1" ht="14.25" customHeight="1" x14ac:dyDescent="0.35"/>
    <row r="1718" spans="1:1" ht="14.25" customHeight="1" x14ac:dyDescent="0.45">
      <c r="A1718" s="31"/>
    </row>
    <row r="1724" spans="1:1" s="30" customFormat="1" ht="14.25" customHeight="1" x14ac:dyDescent="0.35"/>
    <row r="1740" spans="1:1" ht="14.25" customHeight="1" x14ac:dyDescent="0.45">
      <c r="A1740" s="31"/>
    </row>
    <row r="1746" s="30" customFormat="1" ht="14.25" customHeight="1" x14ac:dyDescent="0.35"/>
    <row r="1762" spans="1:1" ht="14.25" customHeight="1" x14ac:dyDescent="0.45">
      <c r="A1762" s="31"/>
    </row>
    <row r="1768" spans="1:1" s="30" customFormat="1" ht="14.25" customHeight="1" x14ac:dyDescent="0.35"/>
    <row r="1784" spans="1:1" ht="14.25" customHeight="1" x14ac:dyDescent="0.45">
      <c r="A1784" s="31"/>
    </row>
    <row r="1790" spans="1:1" s="30" customFormat="1" ht="14.25" customHeight="1" x14ac:dyDescent="0.35"/>
    <row r="1806" spans="1:1" ht="14.25" customHeight="1" x14ac:dyDescent="0.45">
      <c r="A1806" s="31"/>
    </row>
    <row r="1812" s="30" customFormat="1" ht="14.25" customHeight="1" x14ac:dyDescent="0.35"/>
    <row r="1828" spans="1:1" ht="14.25" customHeight="1" x14ac:dyDescent="0.45">
      <c r="A1828" s="31"/>
    </row>
    <row r="1834" spans="1:1" s="30" customFormat="1" ht="14.25" customHeight="1" x14ac:dyDescent="0.35"/>
    <row r="1850" spans="1:1" ht="14.25" customHeight="1" x14ac:dyDescent="0.45">
      <c r="A1850" s="31"/>
    </row>
    <row r="1856" spans="1:1" s="30" customFormat="1" ht="14.25" customHeight="1" x14ac:dyDescent="0.35"/>
    <row r="1872" spans="1:1" ht="14.25" customHeight="1" x14ac:dyDescent="0.45">
      <c r="A1872" s="31"/>
    </row>
    <row r="1878" s="30" customFormat="1" ht="14.25" customHeight="1" x14ac:dyDescent="0.35"/>
    <row r="1894" spans="1:1" ht="14.25" customHeight="1" x14ac:dyDescent="0.45">
      <c r="A1894" s="31"/>
    </row>
    <row r="1900" spans="1:1" s="30" customFormat="1" ht="14.25" customHeight="1" x14ac:dyDescent="0.35"/>
    <row r="1916" spans="1:1" ht="14.25" customHeight="1" x14ac:dyDescent="0.45">
      <c r="A1916" s="31"/>
    </row>
    <row r="1922" s="30" customFormat="1" ht="14.25" customHeight="1" x14ac:dyDescent="0.35"/>
    <row r="1938" spans="1:1" ht="14.25" customHeight="1" x14ac:dyDescent="0.45">
      <c r="A1938" s="31"/>
    </row>
    <row r="1944" spans="1:1" s="30" customFormat="1" ht="14.25" customHeight="1" x14ac:dyDescent="0.35"/>
    <row r="1960" spans="1:1" ht="14.25" customHeight="1" x14ac:dyDescent="0.45">
      <c r="A1960" s="31"/>
    </row>
    <row r="1966" spans="1:1" s="30" customFormat="1" ht="14.25" customHeight="1" x14ac:dyDescent="0.35"/>
    <row r="1982" spans="1:1" ht="14.25" customHeight="1" x14ac:dyDescent="0.45">
      <c r="A1982" s="31"/>
    </row>
    <row r="1988" s="30" customFormat="1" ht="14.25" customHeight="1" x14ac:dyDescent="0.35"/>
    <row r="2004" spans="1:1" ht="14.25" customHeight="1" x14ac:dyDescent="0.45">
      <c r="A2004" s="31"/>
    </row>
    <row r="2010" spans="1:1" s="30" customFormat="1" ht="14.25" customHeight="1" x14ac:dyDescent="0.35"/>
    <row r="2026" spans="1:1" ht="14.25" customHeight="1" x14ac:dyDescent="0.45">
      <c r="A2026" s="31"/>
    </row>
    <row r="2032" spans="1:1" s="30" customFormat="1" ht="14.25" customHeight="1" x14ac:dyDescent="0.35"/>
    <row r="2048" spans="1:1" ht="14.25" customHeight="1" x14ac:dyDescent="0.45">
      <c r="A2048" s="31"/>
    </row>
    <row r="2054" s="30" customFormat="1" ht="14.25" customHeight="1" x14ac:dyDescent="0.35"/>
    <row r="2070" spans="1:1" ht="14.25" customHeight="1" x14ac:dyDescent="0.45">
      <c r="A2070" s="31"/>
    </row>
    <row r="2076" spans="1:1" s="30" customFormat="1" ht="14.25" customHeight="1" x14ac:dyDescent="0.35"/>
    <row r="2092" spans="1:1" ht="14.25" customHeight="1" x14ac:dyDescent="0.45">
      <c r="A2092" s="31"/>
    </row>
    <row r="2098" s="30" customFormat="1" ht="14.25" customHeight="1" x14ac:dyDescent="0.35"/>
    <row r="2114" spans="1:1" ht="14.25" customHeight="1" x14ac:dyDescent="0.45">
      <c r="A2114" s="31"/>
    </row>
    <row r="2120" spans="1:1" s="30" customFormat="1" ht="14.25" customHeight="1" x14ac:dyDescent="0.35"/>
    <row r="2136" spans="1:1" ht="14.25" customHeight="1" x14ac:dyDescent="0.45">
      <c r="A2136" s="31"/>
    </row>
    <row r="2142" spans="1:1" s="30" customFormat="1" ht="14.25" customHeight="1" x14ac:dyDescent="0.35"/>
    <row r="2158" spans="1:1" ht="14.25" customHeight="1" x14ac:dyDescent="0.45">
      <c r="A2158" s="31"/>
    </row>
    <row r="2164" s="30" customFormat="1" ht="14.25" customHeight="1" x14ac:dyDescent="0.35"/>
    <row r="2180" spans="1:1" ht="14.25" customHeight="1" x14ac:dyDescent="0.45">
      <c r="A2180" s="31"/>
    </row>
    <row r="2186" spans="1:1" s="30" customFormat="1" ht="14.25" customHeight="1" x14ac:dyDescent="0.35"/>
    <row r="2202" spans="1:1" ht="14.25" customHeight="1" x14ac:dyDescent="0.45">
      <c r="A2202" s="31"/>
    </row>
    <row r="2208" spans="1:1" s="30" customFormat="1" ht="14.25" customHeight="1" x14ac:dyDescent="0.35"/>
    <row r="2224" spans="1:1" ht="14.25" customHeight="1" x14ac:dyDescent="0.45">
      <c r="A2224" s="31"/>
    </row>
    <row r="2230" s="30" customFormat="1" ht="14.25" customHeight="1" x14ac:dyDescent="0.35"/>
    <row r="2246" spans="1:1" ht="14.25" customHeight="1" x14ac:dyDescent="0.45">
      <c r="A2246" s="31"/>
    </row>
    <row r="2252" spans="1:1" s="30" customFormat="1" ht="14.25" customHeight="1" x14ac:dyDescent="0.35"/>
    <row r="2268" spans="1:1" ht="14.25" customHeight="1" x14ac:dyDescent="0.45">
      <c r="A2268" s="31"/>
    </row>
    <row r="2274" s="30" customFormat="1" ht="14.25" customHeight="1" x14ac:dyDescent="0.35"/>
    <row r="2290" spans="1:1" ht="14.25" customHeight="1" x14ac:dyDescent="0.45">
      <c r="A2290" s="31"/>
    </row>
    <row r="2296" spans="1:1" s="30" customFormat="1" ht="14.25" customHeight="1" x14ac:dyDescent="0.35"/>
    <row r="2312" spans="1:1" ht="14.25" customHeight="1" x14ac:dyDescent="0.45">
      <c r="A2312" s="31"/>
    </row>
    <row r="2318" spans="1:1" s="30" customFormat="1" ht="14.25" customHeight="1" x14ac:dyDescent="0.35"/>
    <row r="2334" spans="1:1" ht="14.25" customHeight="1" x14ac:dyDescent="0.45">
      <c r="A2334" s="31"/>
    </row>
    <row r="2340" s="30" customFormat="1" ht="14.25" customHeight="1" x14ac:dyDescent="0.35"/>
    <row r="2356" spans="1:1" ht="14.25" customHeight="1" x14ac:dyDescent="0.45">
      <c r="A2356" s="31"/>
    </row>
    <row r="2362" spans="1:1" s="30" customFormat="1" ht="14.25" customHeight="1" x14ac:dyDescent="0.35"/>
    <row r="2378" spans="1:1" ht="14.25" customHeight="1" x14ac:dyDescent="0.45">
      <c r="A2378" s="31"/>
    </row>
    <row r="2384" spans="1:1" s="30" customFormat="1" ht="14.25" customHeight="1" x14ac:dyDescent="0.35"/>
    <row r="2400" spans="1:1" ht="14.25" customHeight="1" x14ac:dyDescent="0.45">
      <c r="A2400" s="31"/>
    </row>
    <row r="2406" s="30" customFormat="1" ht="14.25" customHeight="1" x14ac:dyDescent="0.35"/>
    <row r="2422" spans="1:1" ht="14.25" customHeight="1" x14ac:dyDescent="0.45">
      <c r="A2422" s="31"/>
    </row>
    <row r="2428" spans="1:1" s="30" customFormat="1" ht="14.25" customHeight="1" x14ac:dyDescent="0.35"/>
    <row r="2444" spans="1:1" ht="14.25" customHeight="1" x14ac:dyDescent="0.45">
      <c r="A2444" s="31"/>
    </row>
    <row r="2450" s="30" customFormat="1" ht="14.25" customHeight="1" x14ac:dyDescent="0.35"/>
    <row r="2466" spans="1:1" ht="14.25" customHeight="1" x14ac:dyDescent="0.45">
      <c r="A2466" s="31"/>
    </row>
    <row r="2472" spans="1:1" s="30" customFormat="1" ht="14.25" customHeight="1" x14ac:dyDescent="0.35"/>
    <row r="2488" spans="1:1" ht="14.25" customHeight="1" x14ac:dyDescent="0.45">
      <c r="A2488" s="31"/>
    </row>
    <row r="2494" spans="1:1" s="30" customFormat="1" ht="14.25" customHeight="1" x14ac:dyDescent="0.35"/>
    <row r="2510" spans="1:1" ht="14.25" customHeight="1" x14ac:dyDescent="0.45">
      <c r="A2510" s="31"/>
    </row>
    <row r="2516" s="30" customFormat="1" ht="14.25" customHeight="1" x14ac:dyDescent="0.35"/>
    <row r="2532" spans="1:1" ht="14.25" customHeight="1" x14ac:dyDescent="0.45">
      <c r="A2532" s="31"/>
    </row>
    <row r="2538" spans="1:1" s="30" customFormat="1" ht="14.25" customHeight="1" x14ac:dyDescent="0.35"/>
    <row r="2554" spans="1:1" ht="14.25" customHeight="1" x14ac:dyDescent="0.45">
      <c r="A2554" s="31"/>
    </row>
    <row r="2560" spans="1:1" s="30" customFormat="1" ht="14.25" customHeight="1" x14ac:dyDescent="0.35"/>
    <row r="2576" spans="1:1" ht="14.25" customHeight="1" x14ac:dyDescent="0.45">
      <c r="A2576" s="31"/>
    </row>
    <row r="2582" s="30" customFormat="1" ht="14.25" customHeight="1" x14ac:dyDescent="0.35"/>
    <row r="2598" spans="1:1" ht="14.25" customHeight="1" x14ac:dyDescent="0.45">
      <c r="A2598" s="31"/>
    </row>
    <row r="2604" spans="1:1" s="30" customFormat="1" ht="14.25" customHeight="1" x14ac:dyDescent="0.35"/>
    <row r="2620" spans="1:1" ht="14.25" customHeight="1" x14ac:dyDescent="0.45">
      <c r="A2620" s="31"/>
    </row>
    <row r="2626" s="30" customFormat="1" ht="14.25" customHeight="1" x14ac:dyDescent="0.35"/>
    <row r="2642" spans="1:1" ht="14.25" customHeight="1" x14ac:dyDescent="0.45">
      <c r="A2642" s="31"/>
    </row>
    <row r="2648" spans="1:1" s="30" customFormat="1" ht="14.25" customHeight="1" x14ac:dyDescent="0.35"/>
    <row r="2664" spans="1:1" ht="14.25" customHeight="1" x14ac:dyDescent="0.45">
      <c r="A2664" s="31"/>
    </row>
    <row r="2670" spans="1:1" s="30" customFormat="1" ht="14.25" customHeight="1" x14ac:dyDescent="0.35"/>
    <row r="2686" spans="1:1" ht="14.25" customHeight="1" x14ac:dyDescent="0.45">
      <c r="A2686" s="31"/>
    </row>
    <row r="2692" s="30" customFormat="1" ht="14.25" customHeight="1" x14ac:dyDescent="0.35"/>
    <row r="2708" spans="1:1" ht="14.25" customHeight="1" x14ac:dyDescent="0.45">
      <c r="A2708" s="31"/>
    </row>
    <row r="2714" spans="1:1" s="30" customFormat="1" ht="14.25" customHeight="1" x14ac:dyDescent="0.35"/>
    <row r="2730" spans="1:1" ht="14.25" customHeight="1" x14ac:dyDescent="0.45">
      <c r="A2730" s="31"/>
    </row>
    <row r="2736" spans="1:1" s="30" customFormat="1" ht="14.25" customHeight="1" x14ac:dyDescent="0.35"/>
    <row r="2752" spans="1:1" ht="14.25" customHeight="1" x14ac:dyDescent="0.45">
      <c r="A2752" s="31"/>
    </row>
    <row r="2758" s="30" customFormat="1" ht="14.25" customHeight="1" x14ac:dyDescent="0.35"/>
    <row r="2774" spans="1:1" ht="14.25" customHeight="1" x14ac:dyDescent="0.45">
      <c r="A2774" s="31"/>
    </row>
    <row r="2780" spans="1:1" s="30" customFormat="1" ht="14.25" customHeight="1" x14ac:dyDescent="0.35"/>
    <row r="2796" spans="1:1" ht="14.25" customHeight="1" x14ac:dyDescent="0.45">
      <c r="A2796" s="31"/>
    </row>
    <row r="2802" s="30" customFormat="1" ht="14.25" customHeight="1" x14ac:dyDescent="0.35"/>
    <row r="2818" spans="1:1" ht="14.25" customHeight="1" x14ac:dyDescent="0.45">
      <c r="A2818" s="31"/>
    </row>
    <row r="2824" spans="1:1" s="30" customFormat="1" ht="14.25" customHeight="1" x14ac:dyDescent="0.35"/>
    <row r="2840" spans="1:1" ht="14.25" customHeight="1" x14ac:dyDescent="0.45">
      <c r="A2840" s="31"/>
    </row>
    <row r="2846" spans="1:1" s="30" customFormat="1" ht="14.25" customHeight="1" x14ac:dyDescent="0.35"/>
    <row r="2862" spans="1:1" ht="14.25" customHeight="1" x14ac:dyDescent="0.45">
      <c r="A2862" s="31"/>
    </row>
    <row r="2868" s="30" customFormat="1" ht="14.25" customHeight="1" x14ac:dyDescent="0.35"/>
    <row r="2884" spans="1:1" ht="14.25" customHeight="1" x14ac:dyDescent="0.45">
      <c r="A2884" s="31"/>
    </row>
    <row r="2890" spans="1:1" s="30" customFormat="1" ht="14.25" customHeight="1" x14ac:dyDescent="0.35"/>
    <row r="2906" spans="1:1" ht="14.25" customHeight="1" x14ac:dyDescent="0.45">
      <c r="A2906" s="31"/>
    </row>
    <row r="2912" spans="1:1" s="30" customFormat="1" ht="14.25" customHeight="1" x14ac:dyDescent="0.35"/>
    <row r="2928" spans="1:1" ht="14.25" customHeight="1" x14ac:dyDescent="0.45">
      <c r="A2928" s="31"/>
    </row>
    <row r="2934" s="30" customFormat="1" ht="14.25" customHeight="1" x14ac:dyDescent="0.35"/>
    <row r="2950" spans="1:1" ht="14.25" customHeight="1" x14ac:dyDescent="0.45">
      <c r="A2950" s="31"/>
    </row>
    <row r="2956" spans="1:1" s="30" customFormat="1" ht="14.25" customHeight="1" x14ac:dyDescent="0.35"/>
    <row r="2972" spans="1:1" ht="14.25" customHeight="1" x14ac:dyDescent="0.45">
      <c r="A2972" s="31"/>
    </row>
    <row r="2978" s="30" customFormat="1" ht="14.25" customHeight="1" x14ac:dyDescent="0.35"/>
    <row r="2994" spans="1:1" ht="14.25" customHeight="1" x14ac:dyDescent="0.45">
      <c r="A2994" s="31"/>
    </row>
    <row r="3000" spans="1:1" s="30" customFormat="1" ht="14.25" customHeight="1" x14ac:dyDescent="0.35"/>
    <row r="3016" spans="1:1" ht="14.25" customHeight="1" x14ac:dyDescent="0.45">
      <c r="A3016" s="31"/>
    </row>
    <row r="3022" spans="1:1" s="30" customFormat="1" ht="14.25" customHeight="1" x14ac:dyDescent="0.35"/>
    <row r="3038" spans="1:1" ht="14.25" customHeight="1" x14ac:dyDescent="0.45">
      <c r="A3038" s="31"/>
    </row>
    <row r="3044" s="30" customFormat="1" ht="14.25" customHeight="1" x14ac:dyDescent="0.35"/>
    <row r="3060" spans="1:1" ht="14.25" customHeight="1" x14ac:dyDescent="0.45">
      <c r="A3060" s="31"/>
    </row>
    <row r="3066" spans="1:1" s="30" customFormat="1" ht="14.25" customHeight="1" x14ac:dyDescent="0.35"/>
    <row r="3082" spans="1:1" ht="14.25" customHeight="1" x14ac:dyDescent="0.45">
      <c r="A3082" s="31"/>
    </row>
    <row r="3088" spans="1:1" s="30" customFormat="1" ht="14.25" customHeight="1" x14ac:dyDescent="0.35"/>
    <row r="3104" spans="1:1" ht="14.25" customHeight="1" x14ac:dyDescent="0.45">
      <c r="A3104" s="31"/>
    </row>
    <row r="3110" s="30" customFormat="1" ht="14.25" customHeight="1" x14ac:dyDescent="0.35"/>
    <row r="3126" spans="1:1" ht="14.25" customHeight="1" x14ac:dyDescent="0.45">
      <c r="A3126" s="31"/>
    </row>
    <row r="3132" spans="1:1" s="30" customFormat="1" ht="14.25" customHeight="1" x14ac:dyDescent="0.35"/>
    <row r="3148" spans="1:1" ht="14.25" customHeight="1" x14ac:dyDescent="0.45">
      <c r="A3148" s="31"/>
    </row>
    <row r="3154" s="30" customFormat="1" ht="14.25" customHeight="1" x14ac:dyDescent="0.35"/>
    <row r="3170" spans="1:1" ht="14.25" customHeight="1" x14ac:dyDescent="0.45">
      <c r="A3170" s="31"/>
    </row>
    <row r="3176" spans="1:1" s="30" customFormat="1" ht="14.25" customHeight="1" x14ac:dyDescent="0.35"/>
    <row r="3192" spans="1:1" ht="14.25" customHeight="1" x14ac:dyDescent="0.45">
      <c r="A3192" s="31"/>
    </row>
    <row r="3198" spans="1:1" s="30" customFormat="1" ht="14.25" customHeight="1" x14ac:dyDescent="0.35"/>
    <row r="3214" spans="1:1" ht="14.25" customHeight="1" x14ac:dyDescent="0.45">
      <c r="A3214" s="31"/>
    </row>
    <row r="3220" s="30" customFormat="1" ht="14.25" customHeight="1" x14ac:dyDescent="0.35"/>
    <row r="3236" spans="1:1" ht="14.25" customHeight="1" x14ac:dyDescent="0.45">
      <c r="A3236" s="31"/>
    </row>
    <row r="3242" spans="1:1" s="30" customFormat="1" ht="14.25" customHeight="1" x14ac:dyDescent="0.35"/>
    <row r="3258" spans="1:1" ht="14.25" customHeight="1" x14ac:dyDescent="0.45">
      <c r="A3258" s="31"/>
    </row>
    <row r="3264" spans="1:1" s="30" customFormat="1" ht="14.25" customHeight="1" x14ac:dyDescent="0.35"/>
    <row r="3280" spans="1:1" ht="14.25" customHeight="1" x14ac:dyDescent="0.45">
      <c r="A3280" s="31"/>
    </row>
    <row r="3286" s="30" customFormat="1" ht="14.25" customHeight="1" x14ac:dyDescent="0.35"/>
    <row r="3302" spans="1:1" ht="14.25" customHeight="1" x14ac:dyDescent="0.45">
      <c r="A3302" s="31"/>
    </row>
    <row r="3308" spans="1:1" s="30" customFormat="1" ht="14.25" customHeight="1" x14ac:dyDescent="0.35"/>
    <row r="3324" spans="1:1" ht="14.25" customHeight="1" x14ac:dyDescent="0.45">
      <c r="A3324" s="31"/>
    </row>
    <row r="3330" s="30" customFormat="1" ht="14.25" customHeight="1" x14ac:dyDescent="0.35"/>
    <row r="3346" spans="1:1" ht="14.25" customHeight="1" x14ac:dyDescent="0.45">
      <c r="A3346" s="31"/>
    </row>
    <row r="3352" spans="1:1" s="30" customFormat="1" ht="14.25" customHeight="1" x14ac:dyDescent="0.35"/>
    <row r="3368" spans="1:1" ht="14.25" customHeight="1" x14ac:dyDescent="0.45">
      <c r="A3368" s="31"/>
    </row>
    <row r="3374" spans="1:1" s="30" customFormat="1" ht="14.25" customHeight="1" x14ac:dyDescent="0.35"/>
    <row r="3390" spans="1:1" ht="14.25" customHeight="1" x14ac:dyDescent="0.45">
      <c r="A3390" s="31"/>
    </row>
    <row r="3396" s="30" customFormat="1" ht="14.25" customHeight="1" x14ac:dyDescent="0.35"/>
    <row r="3412" spans="1:1" ht="14.25" customHeight="1" x14ac:dyDescent="0.45">
      <c r="A3412" s="31"/>
    </row>
    <row r="3418" spans="1:1" s="30" customFormat="1" ht="14.25" customHeight="1" x14ac:dyDescent="0.35"/>
    <row r="3434" spans="1:1" ht="14.25" customHeight="1" x14ac:dyDescent="0.45">
      <c r="A3434" s="31"/>
    </row>
    <row r="3440" spans="1:1" s="30" customFormat="1" ht="14.25" customHeight="1" x14ac:dyDescent="0.35"/>
    <row r="3456" spans="1:1" ht="14.25" customHeight="1" x14ac:dyDescent="0.45">
      <c r="A3456" s="31"/>
    </row>
    <row r="3462" s="30" customFormat="1" ht="14.25" customHeight="1" x14ac:dyDescent="0.35"/>
    <row r="3478" spans="1:1" ht="14.25" customHeight="1" x14ac:dyDescent="0.45">
      <c r="A3478" s="31"/>
    </row>
    <row r="3484" spans="1:1" s="30" customFormat="1" ht="14.25" customHeight="1" x14ac:dyDescent="0.35"/>
    <row r="3500" spans="1:1" ht="14.25" customHeight="1" x14ac:dyDescent="0.45">
      <c r="A3500" s="31"/>
    </row>
    <row r="3506" s="30" customFormat="1" ht="14.25" customHeight="1" x14ac:dyDescent="0.35"/>
    <row r="3522" spans="1:1" ht="14.25" customHeight="1" x14ac:dyDescent="0.45">
      <c r="A3522" s="31"/>
    </row>
    <row r="3528" spans="1:1" s="30" customFormat="1" ht="14.25" customHeight="1" x14ac:dyDescent="0.35"/>
    <row r="3544" spans="1:1" ht="14.25" customHeight="1" x14ac:dyDescent="0.45">
      <c r="A3544" s="31"/>
    </row>
    <row r="3550" spans="1:1" s="30" customFormat="1" ht="14.25" customHeight="1" x14ac:dyDescent="0.35"/>
    <row r="3566" spans="1:1" ht="14.25" customHeight="1" x14ac:dyDescent="0.45">
      <c r="A3566" s="31"/>
    </row>
    <row r="3572" s="30" customFormat="1" ht="14.25" customHeight="1" x14ac:dyDescent="0.35"/>
    <row r="3588" spans="1:1" ht="14.25" customHeight="1" x14ac:dyDescent="0.45">
      <c r="A3588" s="31"/>
    </row>
    <row r="3594" spans="1:1" s="30" customFormat="1" ht="14.25" customHeight="1" x14ac:dyDescent="0.35"/>
    <row r="3610" spans="1:1" ht="14.25" customHeight="1" x14ac:dyDescent="0.45">
      <c r="A3610" s="31"/>
    </row>
    <row r="3616" spans="1:1" s="30" customFormat="1" ht="14.25" customHeight="1" x14ac:dyDescent="0.35"/>
    <row r="3632" spans="1:1" ht="14.25" customHeight="1" x14ac:dyDescent="0.45">
      <c r="A3632" s="31"/>
    </row>
    <row r="3638" s="30" customFormat="1" ht="14.25" customHeight="1" x14ac:dyDescent="0.35"/>
    <row r="3654" spans="1:1" ht="14.25" customHeight="1" x14ac:dyDescent="0.45">
      <c r="A3654" s="31"/>
    </row>
    <row r="3660" spans="1:1" s="30" customFormat="1" ht="14.25" customHeight="1" x14ac:dyDescent="0.35"/>
    <row r="3676" spans="1:1" ht="14.25" customHeight="1" x14ac:dyDescent="0.45">
      <c r="A3676" s="31"/>
    </row>
    <row r="3682" s="30" customFormat="1" ht="14.25" customHeight="1" x14ac:dyDescent="0.35"/>
    <row r="3698" spans="1:1" ht="14.25" customHeight="1" x14ac:dyDescent="0.45">
      <c r="A3698" s="31"/>
    </row>
    <row r="3704" spans="1:1" s="30" customFormat="1" ht="14.25" customHeight="1" x14ac:dyDescent="0.35"/>
    <row r="3720" spans="1:1" ht="14.25" customHeight="1" x14ac:dyDescent="0.45">
      <c r="A3720" s="31"/>
    </row>
    <row r="3726" spans="1:1" s="30" customFormat="1" ht="14.25" customHeight="1" x14ac:dyDescent="0.35"/>
    <row r="3742" spans="1:1" ht="14.25" customHeight="1" x14ac:dyDescent="0.45">
      <c r="A3742" s="31"/>
    </row>
    <row r="3748" s="30" customFormat="1" ht="14.25" customHeight="1" x14ac:dyDescent="0.35"/>
    <row r="3764" spans="1:1" ht="14.25" customHeight="1" x14ac:dyDescent="0.45">
      <c r="A3764" s="31"/>
    </row>
    <row r="3770" spans="1:1" s="30" customFormat="1" ht="14.25" customHeight="1" x14ac:dyDescent="0.35"/>
    <row r="3786" spans="1:1" ht="14.25" customHeight="1" x14ac:dyDescent="0.45">
      <c r="A3786" s="31"/>
    </row>
    <row r="3792" spans="1:1" s="30" customFormat="1" ht="14.25" customHeight="1" x14ac:dyDescent="0.35"/>
    <row r="3808" spans="1:1" ht="14.25" customHeight="1" x14ac:dyDescent="0.45">
      <c r="A3808" s="31"/>
    </row>
    <row r="3814" s="30" customFormat="1" ht="14.25" customHeight="1" x14ac:dyDescent="0.35"/>
    <row r="3830" spans="1:1" ht="14.25" customHeight="1" x14ac:dyDescent="0.45">
      <c r="A3830" s="31"/>
    </row>
    <row r="3836" spans="1:1" s="30" customFormat="1" ht="14.25" customHeight="1" x14ac:dyDescent="0.35"/>
    <row r="3852" spans="1:1" ht="14.25" customHeight="1" x14ac:dyDescent="0.45">
      <c r="A3852" s="31"/>
    </row>
    <row r="3858" s="30" customFormat="1" ht="14.25" customHeight="1" x14ac:dyDescent="0.35"/>
    <row r="3874" spans="1:1" ht="14.25" customHeight="1" x14ac:dyDescent="0.45">
      <c r="A3874" s="31"/>
    </row>
    <row r="3880" spans="1:1" s="30" customFormat="1" ht="14.25" customHeight="1" x14ac:dyDescent="0.35"/>
    <row r="3896" spans="1:1" ht="14.25" customHeight="1" x14ac:dyDescent="0.45">
      <c r="A3896" s="31"/>
    </row>
    <row r="3902" spans="1:1" s="30" customFormat="1" ht="14.25" customHeight="1" x14ac:dyDescent="0.35"/>
    <row r="3918" spans="1:1" ht="14.25" customHeight="1" x14ac:dyDescent="0.45">
      <c r="A3918" s="31"/>
    </row>
    <row r="3924" s="30" customFormat="1" ht="14.25" customHeight="1" x14ac:dyDescent="0.35"/>
    <row r="3940" spans="1:1" ht="14.25" customHeight="1" x14ac:dyDescent="0.45">
      <c r="A3940" s="31"/>
    </row>
    <row r="3946" spans="1:1" s="30" customFormat="1" ht="14.25" customHeight="1" x14ac:dyDescent="0.35"/>
    <row r="3962" spans="1:1" ht="14.25" customHeight="1" x14ac:dyDescent="0.45">
      <c r="A3962" s="31"/>
    </row>
    <row r="3968" spans="1:1" s="30" customFormat="1" ht="14.25" customHeight="1" x14ac:dyDescent="0.35"/>
    <row r="3984" spans="1:1" ht="14.25" customHeight="1" x14ac:dyDescent="0.45">
      <c r="A3984" s="31"/>
    </row>
    <row r="3990" s="30" customFormat="1" ht="14.25" customHeight="1" x14ac:dyDescent="0.35"/>
    <row r="4006" spans="1:1" ht="14.25" customHeight="1" x14ac:dyDescent="0.45">
      <c r="A4006" s="31"/>
    </row>
    <row r="4012" spans="1:1" s="30" customFormat="1" ht="14.25" customHeight="1" x14ac:dyDescent="0.35"/>
    <row r="4028" spans="1:1" ht="14.25" customHeight="1" x14ac:dyDescent="0.45">
      <c r="A4028" s="31"/>
    </row>
    <row r="4034" s="30" customFormat="1" ht="14.25" customHeight="1" x14ac:dyDescent="0.35"/>
    <row r="4050" spans="1:1" ht="14.25" customHeight="1" x14ac:dyDescent="0.45">
      <c r="A4050" s="31"/>
    </row>
    <row r="4056" spans="1:1" s="30" customFormat="1" ht="14.25" customHeight="1" x14ac:dyDescent="0.35"/>
    <row r="4072" spans="1:1" ht="14.25" customHeight="1" x14ac:dyDescent="0.45">
      <c r="A4072" s="31"/>
    </row>
    <row r="4078" spans="1:1" s="30" customFormat="1" ht="14.25" customHeight="1" x14ac:dyDescent="0.35"/>
    <row r="4094" spans="1:1" ht="14.25" customHeight="1" x14ac:dyDescent="0.45">
      <c r="A4094" s="31"/>
    </row>
    <row r="4100" s="30" customFormat="1" ht="14.25" customHeight="1" x14ac:dyDescent="0.35"/>
    <row r="4116" spans="1:1" ht="14.25" customHeight="1" x14ac:dyDescent="0.45">
      <c r="A4116" s="31"/>
    </row>
    <row r="4122" spans="1:1" s="30" customFormat="1" ht="14.25" customHeight="1" x14ac:dyDescent="0.35"/>
    <row r="4138" spans="1:1" ht="14.25" customHeight="1" x14ac:dyDescent="0.45">
      <c r="A4138" s="31"/>
    </row>
    <row r="4144" spans="1:1" s="30" customFormat="1" ht="14.25" customHeight="1" x14ac:dyDescent="0.35"/>
    <row r="4160" spans="1:1" ht="14.25" customHeight="1" x14ac:dyDescent="0.45">
      <c r="A4160" s="31"/>
    </row>
    <row r="4166" s="30" customFormat="1" ht="14.25" customHeight="1" x14ac:dyDescent="0.35"/>
    <row r="4182" spans="1:1" ht="14.25" customHeight="1" x14ac:dyDescent="0.45">
      <c r="A4182" s="31"/>
    </row>
    <row r="4188" spans="1:1" s="30" customFormat="1" ht="14.25" customHeight="1" x14ac:dyDescent="0.35"/>
    <row r="4204" spans="1:1" ht="14.25" customHeight="1" x14ac:dyDescent="0.45">
      <c r="A4204" s="31"/>
    </row>
    <row r="4210" s="30" customFormat="1" ht="14.25" customHeight="1" x14ac:dyDescent="0.35"/>
    <row r="4226" spans="1:1" ht="14.25" customHeight="1" x14ac:dyDescent="0.45">
      <c r="A4226" s="31"/>
    </row>
    <row r="4232" spans="1:1" s="30" customFormat="1" ht="14.25" customHeight="1" x14ac:dyDescent="0.35"/>
    <row r="4248" spans="1:1" ht="14.25" customHeight="1" x14ac:dyDescent="0.45">
      <c r="A4248" s="31"/>
    </row>
    <row r="4254" spans="1:1" s="30" customFormat="1" ht="14.25" customHeight="1" x14ac:dyDescent="0.35"/>
    <row r="4270" spans="1:1" ht="14.25" customHeight="1" x14ac:dyDescent="0.45">
      <c r="A4270" s="31"/>
    </row>
    <row r="4276" s="30" customFormat="1" ht="14.25" customHeight="1" x14ac:dyDescent="0.35"/>
    <row r="4292" spans="1:1" ht="14.25" customHeight="1" x14ac:dyDescent="0.45">
      <c r="A4292" s="31"/>
    </row>
    <row r="4298" spans="1:1" s="30" customFormat="1" ht="14.25" customHeight="1" x14ac:dyDescent="0.35"/>
    <row r="4314" spans="1:1" ht="14.25" customHeight="1" x14ac:dyDescent="0.45">
      <c r="A4314" s="31"/>
    </row>
    <row r="4320" spans="1:1" s="30" customFormat="1" ht="14.25" customHeight="1" x14ac:dyDescent="0.35"/>
    <row r="4336" spans="1:1" ht="14.25" customHeight="1" x14ac:dyDescent="0.45">
      <c r="A4336" s="31"/>
    </row>
    <row r="4342" s="30" customFormat="1" ht="14.25" customHeight="1" x14ac:dyDescent="0.35"/>
    <row r="4358" spans="1:1" ht="14.25" customHeight="1" x14ac:dyDescent="0.45">
      <c r="A4358" s="31"/>
    </row>
    <row r="4364" spans="1:1" s="30" customFormat="1" ht="14.25" customHeight="1" x14ac:dyDescent="0.35"/>
    <row r="4380" spans="1:1" ht="14.25" customHeight="1" x14ac:dyDescent="0.45">
      <c r="A4380" s="31"/>
    </row>
    <row r="4386" s="30" customFormat="1" ht="14.25" customHeight="1" x14ac:dyDescent="0.35"/>
    <row r="4402" spans="1:1" ht="14.25" customHeight="1" x14ac:dyDescent="0.45">
      <c r="A4402" s="31"/>
    </row>
    <row r="4408" spans="1:1" s="30" customFormat="1" ht="14.25" customHeight="1" x14ac:dyDescent="0.35"/>
    <row r="4424" spans="1:1" ht="14.25" customHeight="1" x14ac:dyDescent="0.45">
      <c r="A4424" s="31"/>
    </row>
    <row r="4430" spans="1:1" s="30" customFormat="1" ht="14.25" customHeight="1" x14ac:dyDescent="0.35"/>
    <row r="4446" spans="1:1" ht="14.25" customHeight="1" x14ac:dyDescent="0.45">
      <c r="A4446" s="31"/>
    </row>
    <row r="4452" s="30" customFormat="1" ht="14.25" customHeight="1" x14ac:dyDescent="0.35"/>
    <row r="4468" spans="1:1" ht="14.25" customHeight="1" x14ac:dyDescent="0.45">
      <c r="A4468" s="31"/>
    </row>
    <row r="4474" spans="1:1" s="30" customFormat="1" ht="14.25" customHeight="1" x14ac:dyDescent="0.35"/>
    <row r="4490" spans="1:1" ht="14.25" customHeight="1" x14ac:dyDescent="0.45">
      <c r="A4490" s="31"/>
    </row>
    <row r="4496" spans="1:1" s="30" customFormat="1" ht="14.25" customHeight="1" x14ac:dyDescent="0.35"/>
    <row r="4512" spans="1:1" ht="14.25" customHeight="1" x14ac:dyDescent="0.45">
      <c r="A4512" s="31"/>
    </row>
    <row r="4518" s="30" customFormat="1" ht="14.25" customHeight="1" x14ac:dyDescent="0.35"/>
    <row r="4534" spans="1:1" ht="14.25" customHeight="1" x14ac:dyDescent="0.45">
      <c r="A4534" s="31"/>
    </row>
    <row r="4540" spans="1:1" s="30" customFormat="1" ht="14.25" customHeight="1" x14ac:dyDescent="0.35"/>
    <row r="4556" spans="1:1" ht="14.25" customHeight="1" x14ac:dyDescent="0.45">
      <c r="A4556" s="31"/>
    </row>
    <row r="4562" s="30" customFormat="1" ht="14.25" customHeight="1" x14ac:dyDescent="0.35"/>
    <row r="4578" spans="1:1" ht="14.25" customHeight="1" x14ac:dyDescent="0.45">
      <c r="A4578" s="31"/>
    </row>
    <row r="4584" spans="1:1" s="30" customFormat="1" ht="14.25" customHeight="1" x14ac:dyDescent="0.35"/>
    <row r="4600" spans="1:1" ht="14.25" customHeight="1" x14ac:dyDescent="0.45">
      <c r="A4600" s="31"/>
    </row>
    <row r="4606" spans="1:1" s="30" customFormat="1" ht="14.25" customHeight="1" x14ac:dyDescent="0.35"/>
    <row r="4622" spans="1:1" ht="14.25" customHeight="1" x14ac:dyDescent="0.45">
      <c r="A4622" s="31"/>
    </row>
    <row r="4628" s="30" customFormat="1" ht="14.25" customHeight="1" x14ac:dyDescent="0.35"/>
    <row r="4644" spans="1:1" ht="14.25" customHeight="1" x14ac:dyDescent="0.45">
      <c r="A4644" s="31"/>
    </row>
    <row r="4650" spans="1:1" s="30" customFormat="1" ht="14.25" customHeight="1" x14ac:dyDescent="0.35"/>
    <row r="4666" spans="1:1" ht="14.25" customHeight="1" x14ac:dyDescent="0.45">
      <c r="A4666" s="31"/>
    </row>
    <row r="4672" spans="1:1" s="30" customFormat="1" ht="14.25" customHeight="1" x14ac:dyDescent="0.35"/>
    <row r="4688" spans="1:1" ht="14.25" customHeight="1" x14ac:dyDescent="0.45">
      <c r="A4688" s="31"/>
    </row>
    <row r="4694" s="30" customFormat="1" ht="14.25" customHeight="1" x14ac:dyDescent="0.35"/>
    <row r="4710" spans="1:1" ht="14.25" customHeight="1" x14ac:dyDescent="0.45">
      <c r="A4710" s="31"/>
    </row>
    <row r="4716" spans="1:1" s="30" customFormat="1" ht="14.25" customHeight="1" x14ac:dyDescent="0.35"/>
    <row r="4732" spans="1:1" ht="14.25" customHeight="1" x14ac:dyDescent="0.45">
      <c r="A4732" s="31"/>
    </row>
    <row r="4738" s="30" customFormat="1" ht="14.25" customHeight="1" x14ac:dyDescent="0.35"/>
    <row r="4754" spans="1:1" ht="14.25" customHeight="1" x14ac:dyDescent="0.45">
      <c r="A4754" s="31"/>
    </row>
    <row r="4760" spans="1:1" s="30" customFormat="1" ht="14.25" customHeight="1" x14ac:dyDescent="0.35"/>
    <row r="4776" spans="1:1" ht="14.25" customHeight="1" x14ac:dyDescent="0.45">
      <c r="A4776" s="31"/>
    </row>
    <row r="4782" spans="1:1" s="30" customFormat="1" ht="14.25" customHeight="1" x14ac:dyDescent="0.35"/>
    <row r="4798" spans="1:1" ht="14.25" customHeight="1" x14ac:dyDescent="0.45">
      <c r="A4798" s="31"/>
    </row>
    <row r="4804" s="30" customFormat="1" ht="14.25" customHeight="1" x14ac:dyDescent="0.35"/>
    <row r="4820" spans="1:1" ht="14.25" customHeight="1" x14ac:dyDescent="0.45">
      <c r="A4820" s="31"/>
    </row>
    <row r="4826" spans="1:1" s="30" customFormat="1" ht="14.25" customHeight="1" x14ac:dyDescent="0.35"/>
    <row r="4842" spans="1:1" ht="14.25" customHeight="1" x14ac:dyDescent="0.45">
      <c r="A4842" s="31"/>
    </row>
    <row r="4848" spans="1:1" s="30" customFormat="1" ht="14.25" customHeight="1" x14ac:dyDescent="0.35"/>
    <row r="4864" spans="1:1" ht="14.25" customHeight="1" x14ac:dyDescent="0.45">
      <c r="A4864" s="31"/>
    </row>
    <row r="4870" s="30" customFormat="1" ht="14.25" customHeight="1" x14ac:dyDescent="0.35"/>
    <row r="4886" spans="1:1" ht="14.25" customHeight="1" x14ac:dyDescent="0.45">
      <c r="A4886" s="31"/>
    </row>
    <row r="4892" spans="1:1" s="30" customFormat="1" ht="14.25" customHeight="1" x14ac:dyDescent="0.35"/>
    <row r="4908" spans="1:1" ht="14.25" customHeight="1" x14ac:dyDescent="0.45">
      <c r="A4908" s="31"/>
    </row>
    <row r="4914" s="30" customFormat="1" ht="14.25" customHeight="1" x14ac:dyDescent="0.35"/>
    <row r="4930" spans="1:1" ht="14.25" customHeight="1" x14ac:dyDescent="0.45">
      <c r="A4930" s="31"/>
    </row>
    <row r="4936" spans="1:1" s="30" customFormat="1" ht="14.25" customHeight="1" x14ac:dyDescent="0.35"/>
    <row r="4952" spans="1:1" ht="14.25" customHeight="1" x14ac:dyDescent="0.45">
      <c r="A4952" s="31"/>
    </row>
    <row r="4958" spans="1:1" s="30" customFormat="1" ht="14.25" customHeight="1" x14ac:dyDescent="0.35"/>
    <row r="4974" spans="1:1" ht="14.25" customHeight="1" x14ac:dyDescent="0.45">
      <c r="A4974" s="31"/>
    </row>
    <row r="4980" s="30" customFormat="1" ht="14.25" customHeight="1" x14ac:dyDescent="0.35"/>
    <row r="4996" spans="1:1" ht="14.25" customHeight="1" x14ac:dyDescent="0.45">
      <c r="A4996" s="31"/>
    </row>
    <row r="5002" spans="1:1" s="30" customFormat="1" ht="14.25" customHeight="1" x14ac:dyDescent="0.35"/>
    <row r="5018" spans="1:1" ht="14.25" customHeight="1" x14ac:dyDescent="0.45">
      <c r="A5018" s="31"/>
    </row>
    <row r="5024" spans="1:1" s="30" customFormat="1" ht="14.25" customHeight="1" x14ac:dyDescent="0.35"/>
    <row r="5040" spans="1:1" ht="14.25" customHeight="1" x14ac:dyDescent="0.45">
      <c r="A5040" s="31"/>
    </row>
    <row r="5046" s="30" customFormat="1" ht="14.25" customHeight="1" x14ac:dyDescent="0.35"/>
    <row r="5062" spans="1:1" ht="14.25" customHeight="1" x14ac:dyDescent="0.45">
      <c r="A5062" s="31"/>
    </row>
    <row r="5068" spans="1:1" s="30" customFormat="1" ht="14.25" customHeight="1" x14ac:dyDescent="0.35"/>
    <row r="5084" spans="1:1" ht="14.25" customHeight="1" x14ac:dyDescent="0.45">
      <c r="A5084" s="31"/>
    </row>
    <row r="5090" s="30" customFormat="1" ht="14.25" customHeight="1" x14ac:dyDescent="0.35"/>
    <row r="5106" spans="1:1" ht="14.25" customHeight="1" x14ac:dyDescent="0.45">
      <c r="A5106" s="31"/>
    </row>
    <row r="5112" spans="1:1" s="30" customFormat="1" ht="14.25" customHeight="1" x14ac:dyDescent="0.35"/>
    <row r="5128" spans="1:1" ht="14.25" customHeight="1" x14ac:dyDescent="0.45">
      <c r="A5128" s="31"/>
    </row>
    <row r="5134" spans="1:1" s="30" customFormat="1" ht="14.25" customHeight="1" x14ac:dyDescent="0.35"/>
    <row r="5150" spans="1:1" ht="14.25" customHeight="1" x14ac:dyDescent="0.45">
      <c r="A5150" s="31"/>
    </row>
    <row r="5156" s="30" customFormat="1" ht="14.25" customHeight="1" x14ac:dyDescent="0.35"/>
    <row r="5172" spans="1:1" ht="14.25" customHeight="1" x14ac:dyDescent="0.45">
      <c r="A5172" s="31"/>
    </row>
    <row r="5178" spans="1:1" s="30" customFormat="1" ht="14.25" customHeight="1" x14ac:dyDescent="0.35"/>
    <row r="5194" spans="1:1" ht="14.25" customHeight="1" x14ac:dyDescent="0.45">
      <c r="A5194" s="31"/>
    </row>
    <row r="5200" spans="1:1" s="30" customFormat="1" ht="14.25" customHeight="1" x14ac:dyDescent="0.35"/>
    <row r="5216" spans="1:1" ht="14.25" customHeight="1" x14ac:dyDescent="0.45">
      <c r="A5216" s="31"/>
    </row>
    <row r="5222" s="30" customFormat="1" ht="14.25" customHeight="1" x14ac:dyDescent="0.35"/>
    <row r="5238" spans="1:1" ht="14.25" customHeight="1" x14ac:dyDescent="0.45">
      <c r="A5238" s="31"/>
    </row>
    <row r="5244" spans="1:1" s="30" customFormat="1" ht="14.25" customHeight="1" x14ac:dyDescent="0.35"/>
    <row r="5260" spans="1:1" ht="14.25" customHeight="1" x14ac:dyDescent="0.45">
      <c r="A5260" s="31"/>
    </row>
    <row r="5266" s="30" customFormat="1" ht="14.25" customHeight="1" x14ac:dyDescent="0.35"/>
    <row r="5282" spans="1:1" ht="14.25" customHeight="1" x14ac:dyDescent="0.45">
      <c r="A5282" s="31"/>
    </row>
    <row r="5288" spans="1:1" s="30" customFormat="1" ht="14.25" customHeight="1" x14ac:dyDescent="0.35"/>
    <row r="5304" spans="1:1" ht="14.25" customHeight="1" x14ac:dyDescent="0.45">
      <c r="A5304" s="31"/>
    </row>
    <row r="5310" spans="1:1" s="30" customFormat="1" ht="14.25" customHeight="1" x14ac:dyDescent="0.35"/>
    <row r="5326" spans="1:1" ht="14.25" customHeight="1" x14ac:dyDescent="0.45">
      <c r="A5326" s="31"/>
    </row>
    <row r="5332" s="30" customFormat="1" ht="14.25" customHeight="1" x14ac:dyDescent="0.35"/>
    <row r="5348" spans="1:1" ht="14.25" customHeight="1" x14ac:dyDescent="0.45">
      <c r="A5348" s="31"/>
    </row>
    <row r="5354" spans="1:1" s="30" customFormat="1" ht="14.25" customHeight="1" x14ac:dyDescent="0.35"/>
    <row r="5370" spans="1:1" ht="14.25" customHeight="1" x14ac:dyDescent="0.45">
      <c r="A5370" s="31"/>
    </row>
    <row r="5376" spans="1:1" s="30" customFormat="1" ht="14.25" customHeight="1" x14ac:dyDescent="0.35"/>
    <row r="5392" spans="1:1" ht="14.25" customHeight="1" x14ac:dyDescent="0.45">
      <c r="A5392" s="31"/>
    </row>
    <row r="5398" s="30" customFormat="1" ht="14.25" customHeight="1" x14ac:dyDescent="0.35"/>
    <row r="5414" spans="1:1" ht="14.25" customHeight="1" x14ac:dyDescent="0.45">
      <c r="A5414" s="31"/>
    </row>
    <row r="5420" spans="1:1" s="30" customFormat="1" ht="14.25" customHeight="1" x14ac:dyDescent="0.35"/>
    <row r="5436" spans="1:1" ht="14.25" customHeight="1" x14ac:dyDescent="0.45">
      <c r="A5436" s="31"/>
    </row>
    <row r="5442" s="30" customFormat="1" ht="14.25" customHeight="1" x14ac:dyDescent="0.35"/>
    <row r="5458" spans="1:1" ht="14.25" customHeight="1" x14ac:dyDescent="0.45">
      <c r="A5458" s="31"/>
    </row>
    <row r="5464" spans="1:1" s="30" customFormat="1" ht="14.25" customHeight="1" x14ac:dyDescent="0.35"/>
    <row r="5480" spans="1:1" ht="14.25" customHeight="1" x14ac:dyDescent="0.45">
      <c r="A5480" s="31"/>
    </row>
    <row r="5486" spans="1:1" s="30" customFormat="1" ht="14.25" customHeight="1" x14ac:dyDescent="0.35"/>
    <row r="5502" spans="1:1" ht="14.25" customHeight="1" x14ac:dyDescent="0.45">
      <c r="A5502" s="31"/>
    </row>
    <row r="5508" s="30" customFormat="1" ht="14.25" customHeight="1" x14ac:dyDescent="0.35"/>
    <row r="5524" spans="1:1" ht="14.25" customHeight="1" x14ac:dyDescent="0.45">
      <c r="A5524" s="31"/>
    </row>
    <row r="5530" spans="1:1" s="30" customFormat="1" ht="14.25" customHeight="1" x14ac:dyDescent="0.35"/>
    <row r="5546" spans="1:1" ht="14.25" customHeight="1" x14ac:dyDescent="0.45">
      <c r="A5546" s="31"/>
    </row>
    <row r="5552" spans="1:1" s="30" customFormat="1" ht="14.25" customHeight="1" x14ac:dyDescent="0.35"/>
    <row r="5568" spans="1:1" ht="14.25" customHeight="1" x14ac:dyDescent="0.45">
      <c r="A5568" s="31"/>
    </row>
    <row r="5574" s="30" customFormat="1" ht="14.25" customHeight="1" x14ac:dyDescent="0.35"/>
    <row r="5590" spans="1:1" ht="14.25" customHeight="1" x14ac:dyDescent="0.45">
      <c r="A5590" s="31"/>
    </row>
    <row r="5596" spans="1:1" s="30" customFormat="1" ht="14.25" customHeight="1" x14ac:dyDescent="0.35"/>
    <row r="5612" spans="1:1" ht="14.25" customHeight="1" x14ac:dyDescent="0.45">
      <c r="A5612" s="31"/>
    </row>
    <row r="5618" s="30" customFormat="1" ht="14.25" customHeight="1" x14ac:dyDescent="0.35"/>
    <row r="5634" spans="1:1" ht="14.25" customHeight="1" x14ac:dyDescent="0.45">
      <c r="A5634" s="31"/>
    </row>
    <row r="5640" spans="1:1" s="30" customFormat="1" ht="14.25" customHeight="1" x14ac:dyDescent="0.35"/>
    <row r="5656" spans="1:1" ht="14.25" customHeight="1" x14ac:dyDescent="0.45">
      <c r="A5656" s="31"/>
    </row>
    <row r="5662" spans="1:1" s="30" customFormat="1" ht="14.25" customHeight="1" x14ac:dyDescent="0.35"/>
    <row r="5678" spans="1:1" ht="14.25" customHeight="1" x14ac:dyDescent="0.45">
      <c r="A5678" s="31"/>
    </row>
    <row r="5684" s="30" customFormat="1" ht="14.25" customHeight="1" x14ac:dyDescent="0.35"/>
    <row r="5700" spans="1:1" ht="14.25" customHeight="1" x14ac:dyDescent="0.45">
      <c r="A5700" s="31"/>
    </row>
    <row r="5706" spans="1:1" s="30" customFormat="1" ht="14.25" customHeight="1" x14ac:dyDescent="0.35"/>
    <row r="5722" spans="1:1" ht="14.25" customHeight="1" x14ac:dyDescent="0.45">
      <c r="A5722" s="31"/>
    </row>
    <row r="5728" spans="1:1" s="30" customFormat="1" ht="14.25" customHeight="1" x14ac:dyDescent="0.35"/>
    <row r="5744" spans="1:1" ht="14.25" customHeight="1" x14ac:dyDescent="0.45">
      <c r="A5744" s="31"/>
    </row>
    <row r="5750" s="30" customFormat="1" ht="14.25" customHeight="1" x14ac:dyDescent="0.35"/>
    <row r="5766" spans="1:1" ht="14.25" customHeight="1" x14ac:dyDescent="0.45">
      <c r="A5766" s="31"/>
    </row>
    <row r="5772" spans="1:1" s="30" customFormat="1" ht="14.25" customHeight="1" x14ac:dyDescent="0.35"/>
    <row r="5788" spans="1:1" ht="14.25" customHeight="1" x14ac:dyDescent="0.45">
      <c r="A5788" s="31"/>
    </row>
    <row r="5794" s="30" customFormat="1" ht="14.25" customHeight="1" x14ac:dyDescent="0.35"/>
    <row r="5810" spans="1:1" ht="14.25" customHeight="1" x14ac:dyDescent="0.45">
      <c r="A5810" s="31"/>
    </row>
    <row r="5816" spans="1:1" s="30" customFormat="1" ht="14.25" customHeight="1" x14ac:dyDescent="0.35"/>
    <row r="5832" spans="1:1" ht="14.25" customHeight="1" x14ac:dyDescent="0.45">
      <c r="A5832" s="31"/>
    </row>
    <row r="5838" spans="1:1" s="30" customFormat="1" ht="14.25" customHeight="1" x14ac:dyDescent="0.35"/>
    <row r="5854" spans="1:1" ht="14.25" customHeight="1" x14ac:dyDescent="0.45">
      <c r="A5854" s="31"/>
    </row>
    <row r="5860" s="30" customFormat="1" ht="14.25" customHeight="1" x14ac:dyDescent="0.35"/>
    <row r="5876" spans="1:1" ht="14.25" customHeight="1" x14ac:dyDescent="0.45">
      <c r="A5876" s="31"/>
    </row>
    <row r="5882" spans="1:1" s="30" customFormat="1" ht="14.25" customHeight="1" x14ac:dyDescent="0.35"/>
    <row r="5898" spans="1:1" ht="14.25" customHeight="1" x14ac:dyDescent="0.45">
      <c r="A5898" s="31"/>
    </row>
    <row r="5904" spans="1:1" s="30" customFormat="1" ht="14.25" customHeight="1" x14ac:dyDescent="0.35"/>
    <row r="5920" spans="1:1" ht="14.25" customHeight="1" x14ac:dyDescent="0.45">
      <c r="A5920" s="31"/>
    </row>
    <row r="5926" s="30" customFormat="1" ht="14.25" customHeight="1" x14ac:dyDescent="0.35"/>
    <row r="5942" spans="1:1" ht="14.25" customHeight="1" x14ac:dyDescent="0.45">
      <c r="A5942" s="31"/>
    </row>
    <row r="5948" spans="1:1" s="30" customFormat="1" ht="14.25" customHeight="1" x14ac:dyDescent="0.35"/>
    <row r="5964" spans="1:1" ht="14.25" customHeight="1" x14ac:dyDescent="0.45">
      <c r="A5964" s="31"/>
    </row>
    <row r="5970" s="30" customFormat="1" ht="14.25" customHeight="1" x14ac:dyDescent="0.35"/>
    <row r="5986" spans="1:1" ht="14.25" customHeight="1" x14ac:dyDescent="0.45">
      <c r="A5986" s="31"/>
    </row>
    <row r="5992" spans="1:1" s="30" customFormat="1" ht="14.25" customHeight="1" x14ac:dyDescent="0.35"/>
    <row r="6008" spans="1:1" ht="14.25" customHeight="1" x14ac:dyDescent="0.45">
      <c r="A6008" s="31"/>
    </row>
    <row r="6014" spans="1:1" s="30" customFormat="1" ht="14.25" customHeight="1" x14ac:dyDescent="0.35"/>
    <row r="6030" spans="1:1" ht="14.25" customHeight="1" x14ac:dyDescent="0.45">
      <c r="A6030" s="31"/>
    </row>
    <row r="6036" s="30" customFormat="1" ht="14.25" customHeight="1" x14ac:dyDescent="0.35"/>
    <row r="6052" spans="1:1" ht="14.25" customHeight="1" x14ac:dyDescent="0.45">
      <c r="A6052" s="31"/>
    </row>
    <row r="6058" spans="1:1" s="30" customFormat="1" ht="14.25" customHeight="1" x14ac:dyDescent="0.35"/>
    <row r="6074" spans="1:1" ht="14.25" customHeight="1" x14ac:dyDescent="0.45">
      <c r="A6074" s="31"/>
    </row>
    <row r="6080" spans="1:1" s="30" customFormat="1" ht="14.25" customHeight="1" x14ac:dyDescent="0.35"/>
    <row r="6096" spans="1:1" ht="14.25" customHeight="1" x14ac:dyDescent="0.45">
      <c r="A6096" s="31"/>
    </row>
    <row r="6102" s="30" customFormat="1" ht="14.25" customHeight="1" x14ac:dyDescent="0.35"/>
    <row r="6118" spans="1:1" ht="14.25" customHeight="1" x14ac:dyDescent="0.45">
      <c r="A6118" s="31"/>
    </row>
    <row r="6124" spans="1:1" s="30" customFormat="1" ht="14.25" customHeight="1" x14ac:dyDescent="0.35"/>
    <row r="6140" spans="1:1" ht="14.25" customHeight="1" x14ac:dyDescent="0.45">
      <c r="A6140" s="31"/>
    </row>
    <row r="6146" s="30" customFormat="1" ht="14.25" customHeight="1" x14ac:dyDescent="0.35"/>
    <row r="6162" spans="1:1" ht="14.25" customHeight="1" x14ac:dyDescent="0.45">
      <c r="A6162" s="31"/>
    </row>
    <row r="6168" spans="1:1" s="30" customFormat="1" ht="14.25" customHeight="1" x14ac:dyDescent="0.35"/>
    <row r="6184" spans="1:1" ht="14.25" customHeight="1" x14ac:dyDescent="0.45">
      <c r="A6184" s="31"/>
    </row>
    <row r="6190" spans="1:1" s="30" customFormat="1" ht="14.25" customHeight="1" x14ac:dyDescent="0.35"/>
    <row r="6206" spans="1:1" ht="14.25" customHeight="1" x14ac:dyDescent="0.45">
      <c r="A6206" s="31"/>
    </row>
    <row r="6212" s="30" customFormat="1" ht="14.25" customHeight="1" x14ac:dyDescent="0.35"/>
    <row r="6228" spans="1:1" ht="14.25" customHeight="1" x14ac:dyDescent="0.45">
      <c r="A6228" s="31"/>
    </row>
    <row r="6234" spans="1:1" s="30" customFormat="1" ht="14.25" customHeight="1" x14ac:dyDescent="0.35"/>
    <row r="6250" spans="1:1" ht="14.25" customHeight="1" x14ac:dyDescent="0.45">
      <c r="A6250" s="31"/>
    </row>
    <row r="6256" spans="1:1" s="30" customFormat="1" ht="14.25" customHeight="1" x14ac:dyDescent="0.35"/>
    <row r="6272" spans="1:1" ht="14.25" customHeight="1" x14ac:dyDescent="0.45">
      <c r="A6272" s="31"/>
    </row>
    <row r="6278" s="30" customFormat="1" ht="14.25" customHeight="1" x14ac:dyDescent="0.35"/>
    <row r="6294" spans="1:1" ht="14.25" customHeight="1" x14ac:dyDescent="0.45">
      <c r="A6294" s="31"/>
    </row>
    <row r="6300" spans="1:1" s="30" customFormat="1" ht="14.25" customHeight="1" x14ac:dyDescent="0.35"/>
    <row r="6316" spans="1:1" ht="14.25" customHeight="1" x14ac:dyDescent="0.45">
      <c r="A6316" s="31"/>
    </row>
    <row r="6322" s="30" customFormat="1" ht="14.25" customHeight="1" x14ac:dyDescent="0.35"/>
    <row r="6338" spans="1:1" ht="14.25" customHeight="1" x14ac:dyDescent="0.45">
      <c r="A6338" s="31"/>
    </row>
    <row r="6344" spans="1:1" s="30" customFormat="1" ht="14.25" customHeight="1" x14ac:dyDescent="0.35"/>
    <row r="6360" spans="1:1" ht="14.25" customHeight="1" x14ac:dyDescent="0.45">
      <c r="A6360" s="31"/>
    </row>
    <row r="6366" spans="1:1" s="30" customFormat="1" ht="14.25" customHeight="1" x14ac:dyDescent="0.35"/>
    <row r="6382" spans="1:1" ht="14.25" customHeight="1" x14ac:dyDescent="0.45">
      <c r="A6382" s="31"/>
    </row>
    <row r="6388" s="30" customFormat="1" ht="14.25" customHeight="1" x14ac:dyDescent="0.35"/>
    <row r="6404" spans="1:1" ht="14.25" customHeight="1" x14ac:dyDescent="0.45">
      <c r="A6404" s="31"/>
    </row>
    <row r="6410" spans="1:1" s="30" customFormat="1" ht="14.25" customHeight="1" x14ac:dyDescent="0.35"/>
    <row r="6426" spans="1:1" ht="14.25" customHeight="1" x14ac:dyDescent="0.45">
      <c r="A6426" s="31"/>
    </row>
    <row r="6432" spans="1:1" s="30" customFormat="1" ht="14.25" customHeight="1" x14ac:dyDescent="0.35"/>
    <row r="6448" spans="1:1" ht="14.25" customHeight="1" x14ac:dyDescent="0.45">
      <c r="A6448" s="31"/>
    </row>
    <row r="6454" s="30" customFormat="1" ht="14.25" customHeight="1" x14ac:dyDescent="0.35"/>
    <row r="6470" spans="1:1" ht="14.25" customHeight="1" x14ac:dyDescent="0.45">
      <c r="A6470" s="31"/>
    </row>
    <row r="6476" spans="1:1" s="30" customFormat="1" ht="14.25" customHeight="1" x14ac:dyDescent="0.35"/>
    <row r="6492" spans="1:1" ht="14.25" customHeight="1" x14ac:dyDescent="0.45">
      <c r="A6492" s="31"/>
    </row>
    <row r="6498" s="30" customFormat="1" ht="14.25" customHeight="1" x14ac:dyDescent="0.35"/>
    <row r="6514" spans="1:1" ht="14.25" customHeight="1" x14ac:dyDescent="0.45">
      <c r="A6514" s="31"/>
    </row>
    <row r="6520" spans="1:1" s="30" customFormat="1" ht="14.25" customHeight="1" x14ac:dyDescent="0.35"/>
    <row r="6536" spans="1:1" ht="14.25" customHeight="1" x14ac:dyDescent="0.45">
      <c r="A6536" s="31"/>
    </row>
    <row r="6542" spans="1:1" s="30" customFormat="1" ht="14.25" customHeight="1" x14ac:dyDescent="0.35"/>
    <row r="6558" spans="1:1" ht="14.25" customHeight="1" x14ac:dyDescent="0.45">
      <c r="A6558" s="31"/>
    </row>
    <row r="6564" s="30" customFormat="1" ht="14.25" customHeight="1" x14ac:dyDescent="0.35"/>
    <row r="6580" spans="1:1" ht="14.25" customHeight="1" x14ac:dyDescent="0.45">
      <c r="A6580" s="31"/>
    </row>
    <row r="6586" spans="1:1" s="30" customFormat="1" ht="14.25" customHeight="1" x14ac:dyDescent="0.35"/>
    <row r="6602" spans="1:1" ht="14.25" customHeight="1" x14ac:dyDescent="0.45">
      <c r="A6602" s="31"/>
    </row>
    <row r="6608" spans="1:1" s="30" customFormat="1" ht="14.25" customHeight="1" x14ac:dyDescent="0.35"/>
    <row r="6624" spans="1:1" ht="14.25" customHeight="1" x14ac:dyDescent="0.45">
      <c r="A6624" s="31"/>
    </row>
    <row r="6630" s="30" customFormat="1" ht="14.25" customHeight="1" x14ac:dyDescent="0.35"/>
    <row r="6646" spans="1:1" ht="14.25" customHeight="1" x14ac:dyDescent="0.45">
      <c r="A6646" s="31"/>
    </row>
    <row r="6652" spans="1:1" s="30" customFormat="1" ht="14.25" customHeight="1" x14ac:dyDescent="0.35"/>
    <row r="6668" spans="1:1" ht="14.25" customHeight="1" x14ac:dyDescent="0.45">
      <c r="A6668" s="31"/>
    </row>
    <row r="6674" s="30" customFormat="1" ht="14.25" customHeight="1" x14ac:dyDescent="0.35"/>
    <row r="6690" spans="1:1" ht="14.25" customHeight="1" x14ac:dyDescent="0.45">
      <c r="A6690" s="31"/>
    </row>
    <row r="6696" spans="1:1" s="30" customFormat="1" ht="14.25" customHeight="1" x14ac:dyDescent="0.35"/>
    <row r="6712" spans="1:1" ht="14.25" customHeight="1" x14ac:dyDescent="0.45">
      <c r="A6712" s="31"/>
    </row>
    <row r="6718" spans="1:1" s="30" customFormat="1" ht="14.25" customHeight="1" x14ac:dyDescent="0.35"/>
    <row r="6734" spans="1:1" ht="14.25" customHeight="1" x14ac:dyDescent="0.45">
      <c r="A6734" s="31"/>
    </row>
    <row r="6740" s="30" customFormat="1" ht="14.25" customHeight="1" x14ac:dyDescent="0.35"/>
    <row r="6756" spans="1:1" ht="14.25" customHeight="1" x14ac:dyDescent="0.45">
      <c r="A6756" s="31"/>
    </row>
    <row r="6762" spans="1:1" s="30" customFormat="1" ht="14.25" customHeight="1" x14ac:dyDescent="0.35"/>
    <row r="6778" spans="1:1" ht="14.25" customHeight="1" x14ac:dyDescent="0.45">
      <c r="A6778" s="31"/>
    </row>
    <row r="6784" spans="1:1" s="30" customFormat="1" ht="14.25" customHeight="1" x14ac:dyDescent="0.35"/>
    <row r="6800" spans="1:1" ht="14.25" customHeight="1" x14ac:dyDescent="0.45">
      <c r="A6800" s="31"/>
    </row>
    <row r="6806" s="30" customFormat="1" ht="14.25" customHeight="1" x14ac:dyDescent="0.35"/>
    <row r="6822" spans="1:1" ht="14.25" customHeight="1" x14ac:dyDescent="0.45">
      <c r="A6822" s="31"/>
    </row>
    <row r="6828" spans="1:1" s="30" customFormat="1" ht="14.25" customHeight="1" x14ac:dyDescent="0.35"/>
    <row r="6844" spans="1:1" ht="14.25" customHeight="1" x14ac:dyDescent="0.45">
      <c r="A6844" s="31"/>
    </row>
    <row r="6850" s="30" customFormat="1" ht="14.25" customHeight="1" x14ac:dyDescent="0.35"/>
    <row r="6866" spans="1:1" ht="14.25" customHeight="1" x14ac:dyDescent="0.45">
      <c r="A6866" s="31"/>
    </row>
    <row r="6872" spans="1:1" s="30" customFormat="1" ht="14.25" customHeight="1" x14ac:dyDescent="0.35"/>
    <row r="6888" spans="1:1" ht="14.25" customHeight="1" x14ac:dyDescent="0.45">
      <c r="A6888" s="31"/>
    </row>
    <row r="6894" spans="1:1" s="30" customFormat="1" ht="14.25" customHeight="1" x14ac:dyDescent="0.35"/>
    <row r="6910" spans="1:1" ht="14.25" customHeight="1" x14ac:dyDescent="0.45">
      <c r="A6910" s="31"/>
    </row>
    <row r="6916" s="30" customFormat="1" ht="14.25" customHeight="1" x14ac:dyDescent="0.35"/>
    <row r="6932" spans="1:1" ht="14.25" customHeight="1" x14ac:dyDescent="0.45">
      <c r="A6932" s="31"/>
    </row>
    <row r="6938" spans="1:1" s="30" customFormat="1" ht="14.25" customHeight="1" x14ac:dyDescent="0.35"/>
    <row r="6954" spans="1:1" ht="14.25" customHeight="1" x14ac:dyDescent="0.45">
      <c r="A6954" s="31"/>
    </row>
    <row r="6960" spans="1:1" s="30" customFormat="1" ht="14.25" customHeight="1" x14ac:dyDescent="0.35"/>
    <row r="6976" spans="1:1" ht="14.25" customHeight="1" x14ac:dyDescent="0.45">
      <c r="A6976" s="31"/>
    </row>
    <row r="6982" s="30" customFormat="1" ht="14.25" customHeight="1" x14ac:dyDescent="0.35"/>
    <row r="6998" spans="1:1" ht="14.25" customHeight="1" x14ac:dyDescent="0.45">
      <c r="A6998" s="31"/>
    </row>
    <row r="7004" spans="1:1" s="30" customFormat="1" ht="14.25" customHeight="1" x14ac:dyDescent="0.35"/>
    <row r="7020" spans="1:1" ht="14.25" customHeight="1" x14ac:dyDescent="0.45">
      <c r="A7020" s="31"/>
    </row>
    <row r="7026" s="30" customFormat="1" ht="14.25" customHeight="1" x14ac:dyDescent="0.35"/>
    <row r="7042" spans="1:1" ht="14.25" customHeight="1" x14ac:dyDescent="0.45">
      <c r="A7042" s="31"/>
    </row>
    <row r="7048" spans="1:1" s="30" customFormat="1" ht="14.25" customHeight="1" x14ac:dyDescent="0.35"/>
    <row r="7064" spans="1:1" ht="14.25" customHeight="1" x14ac:dyDescent="0.45">
      <c r="A7064" s="31"/>
    </row>
    <row r="7070" spans="1:1" s="30" customFormat="1" ht="14.25" customHeight="1" x14ac:dyDescent="0.35"/>
    <row r="7086" spans="1:1" ht="14.25" customHeight="1" x14ac:dyDescent="0.45">
      <c r="A7086" s="31"/>
    </row>
    <row r="7092" s="30" customFormat="1" ht="14.25" customHeight="1" x14ac:dyDescent="0.35"/>
    <row r="7108" spans="1:1" ht="14.25" customHeight="1" x14ac:dyDescent="0.45">
      <c r="A7108" s="31"/>
    </row>
    <row r="7114" spans="1:1" s="30" customFormat="1" ht="14.25" customHeight="1" x14ac:dyDescent="0.35"/>
    <row r="7130" spans="1:1" ht="14.25" customHeight="1" x14ac:dyDescent="0.45">
      <c r="A7130" s="31"/>
    </row>
    <row r="7136" spans="1:1" s="30" customFormat="1" ht="14.25" customHeight="1" x14ac:dyDescent="0.35"/>
    <row r="7152" spans="1:1" ht="14.25" customHeight="1" x14ac:dyDescent="0.45">
      <c r="A7152" s="31"/>
    </row>
    <row r="7158" s="30" customFormat="1" ht="14.25" customHeight="1" x14ac:dyDescent="0.35"/>
    <row r="7174" spans="1:1" ht="14.25" customHeight="1" x14ac:dyDescent="0.45">
      <c r="A7174" s="31"/>
    </row>
    <row r="7180" spans="1:1" s="30" customFormat="1" ht="14.25" customHeight="1" x14ac:dyDescent="0.35"/>
    <row r="7196" spans="1:1" ht="14.25" customHeight="1" x14ac:dyDescent="0.45">
      <c r="A7196" s="31"/>
    </row>
    <row r="7202" s="30" customFormat="1" ht="14.25" customHeight="1" x14ac:dyDescent="0.35"/>
    <row r="7218" spans="1:1" ht="14.25" customHeight="1" x14ac:dyDescent="0.45">
      <c r="A7218" s="31"/>
    </row>
    <row r="7224" spans="1:1" s="30" customFormat="1" ht="14.25" customHeight="1" x14ac:dyDescent="0.35"/>
    <row r="7240" spans="1:1" ht="14.25" customHeight="1" x14ac:dyDescent="0.45">
      <c r="A7240" s="31"/>
    </row>
    <row r="7246" spans="1:1" s="30" customFormat="1" ht="14.25" customHeight="1" x14ac:dyDescent="0.35"/>
    <row r="7262" spans="1:1" ht="14.25" customHeight="1" x14ac:dyDescent="0.45">
      <c r="A7262" s="31"/>
    </row>
    <row r="7268" s="30" customFormat="1" ht="14.25" customHeight="1" x14ac:dyDescent="0.35"/>
    <row r="7284" spans="1:1" ht="14.25" customHeight="1" x14ac:dyDescent="0.45">
      <c r="A7284" s="31"/>
    </row>
    <row r="7290" spans="1:1" s="30" customFormat="1" ht="14.25" customHeight="1" x14ac:dyDescent="0.35"/>
    <row r="7306" spans="1:1" ht="14.25" customHeight="1" x14ac:dyDescent="0.45">
      <c r="A7306" s="31"/>
    </row>
    <row r="7312" spans="1:1" s="30" customFormat="1" ht="14.25" customHeight="1" x14ac:dyDescent="0.35"/>
    <row r="7328" spans="1:1" ht="14.25" customHeight="1" x14ac:dyDescent="0.45">
      <c r="A7328" s="31"/>
    </row>
    <row r="7334" s="30" customFormat="1" ht="14.25" customHeight="1" x14ac:dyDescent="0.35"/>
    <row r="7350" spans="1:1" ht="14.25" customHeight="1" x14ac:dyDescent="0.45">
      <c r="A7350" s="31"/>
    </row>
    <row r="7356" spans="1:1" s="30" customFormat="1" ht="14.25" customHeight="1" x14ac:dyDescent="0.35"/>
    <row r="7372" spans="1:1" ht="14.25" customHeight="1" x14ac:dyDescent="0.45">
      <c r="A7372" s="31"/>
    </row>
    <row r="7378" s="30" customFormat="1" ht="14.25" customHeight="1" x14ac:dyDescent="0.35"/>
    <row r="7394" spans="1:1" ht="14.25" customHeight="1" x14ac:dyDescent="0.45">
      <c r="A7394" s="31"/>
    </row>
    <row r="7400" spans="1:1" s="30" customFormat="1" ht="14.25" customHeight="1" x14ac:dyDescent="0.35"/>
    <row r="7416" spans="1:1" ht="14.25" customHeight="1" x14ac:dyDescent="0.45">
      <c r="A7416" s="31"/>
    </row>
    <row r="7422" spans="1:1" s="30" customFormat="1" ht="14.25" customHeight="1" x14ac:dyDescent="0.35"/>
    <row r="7438" spans="1:1" ht="14.25" customHeight="1" x14ac:dyDescent="0.45">
      <c r="A7438" s="31"/>
    </row>
    <row r="7444" s="30" customFormat="1" ht="14.25" customHeight="1" x14ac:dyDescent="0.35"/>
    <row r="7460" spans="1:1" ht="14.25" customHeight="1" x14ac:dyDescent="0.45">
      <c r="A7460" s="31"/>
    </row>
    <row r="7466" spans="1:1" s="30" customFormat="1" ht="14.25" customHeight="1" x14ac:dyDescent="0.35"/>
    <row r="7482" spans="1:1" ht="14.25" customHeight="1" x14ac:dyDescent="0.45">
      <c r="A7482" s="31"/>
    </row>
    <row r="7488" spans="1:1" s="30" customFormat="1" ht="14.25" customHeight="1" x14ac:dyDescent="0.35"/>
    <row r="7504" spans="1:1" ht="14.25" customHeight="1" x14ac:dyDescent="0.45">
      <c r="A7504" s="31"/>
    </row>
    <row r="7510" s="30" customFormat="1" ht="14.25" customHeight="1" x14ac:dyDescent="0.35"/>
    <row r="7526" spans="1:1" ht="14.25" customHeight="1" x14ac:dyDescent="0.45">
      <c r="A7526" s="31"/>
    </row>
    <row r="7532" spans="1:1" s="30" customFormat="1" ht="14.25" customHeight="1" x14ac:dyDescent="0.35"/>
    <row r="7548" spans="1:1" ht="14.25" customHeight="1" x14ac:dyDescent="0.45">
      <c r="A7548" s="31"/>
    </row>
    <row r="7554" s="30" customFormat="1" ht="14.25" customHeight="1" x14ac:dyDescent="0.35"/>
    <row r="7570" spans="1:1" ht="14.25" customHeight="1" x14ac:dyDescent="0.45">
      <c r="A7570" s="31"/>
    </row>
    <row r="7576" spans="1:1" s="30" customFormat="1" ht="14.25" customHeight="1" x14ac:dyDescent="0.35"/>
    <row r="7592" spans="1:1" ht="14.25" customHeight="1" x14ac:dyDescent="0.45">
      <c r="A7592" s="31"/>
    </row>
    <row r="7598" spans="1:1" s="30" customFormat="1" ht="14.25" customHeight="1" x14ac:dyDescent="0.35"/>
    <row r="7614" spans="1:1" ht="14.25" customHeight="1" x14ac:dyDescent="0.45">
      <c r="A7614" s="31"/>
    </row>
    <row r="7620" s="30" customFormat="1" ht="14.25" customHeight="1" x14ac:dyDescent="0.35"/>
    <row r="7636" spans="1:1" ht="14.25" customHeight="1" x14ac:dyDescent="0.45">
      <c r="A7636" s="31"/>
    </row>
    <row r="7642" spans="1:1" s="30" customFormat="1" ht="14.25" customHeight="1" x14ac:dyDescent="0.35"/>
    <row r="7658" spans="1:1" ht="14.25" customHeight="1" x14ac:dyDescent="0.45">
      <c r="A7658" s="31"/>
    </row>
    <row r="7664" spans="1:1" s="30" customFormat="1" ht="14.25" customHeight="1" x14ac:dyDescent="0.35"/>
    <row r="7680" spans="1:1" ht="14.25" customHeight="1" x14ac:dyDescent="0.45">
      <c r="A7680" s="31"/>
    </row>
    <row r="7686" s="30" customFormat="1" ht="14.25" customHeight="1" x14ac:dyDescent="0.35"/>
    <row r="7702" spans="1:1" ht="14.25" customHeight="1" x14ac:dyDescent="0.45">
      <c r="A7702" s="31"/>
    </row>
    <row r="7708" spans="1:1" s="30" customFormat="1" ht="14.25" customHeight="1" x14ac:dyDescent="0.35"/>
    <row r="7724" spans="1:1" ht="14.25" customHeight="1" x14ac:dyDescent="0.45">
      <c r="A7724" s="31"/>
    </row>
    <row r="7730" s="30" customFormat="1" ht="14.25" customHeight="1" x14ac:dyDescent="0.35"/>
    <row r="7746" spans="1:1" ht="14.25" customHeight="1" x14ac:dyDescent="0.45">
      <c r="A7746" s="31"/>
    </row>
    <row r="7752" spans="1:1" s="30" customFormat="1" ht="14.25" customHeight="1" x14ac:dyDescent="0.35"/>
    <row r="7768" spans="1:1" ht="14.25" customHeight="1" x14ac:dyDescent="0.45">
      <c r="A7768" s="31"/>
    </row>
    <row r="7774" spans="1:1" s="30" customFormat="1" ht="14.25" customHeight="1" x14ac:dyDescent="0.35"/>
    <row r="7790" spans="1:1" ht="14.25" customHeight="1" x14ac:dyDescent="0.45">
      <c r="A7790" s="31"/>
    </row>
    <row r="7796" s="30" customFormat="1" ht="14.25" customHeight="1" x14ac:dyDescent="0.35"/>
    <row r="7812" spans="1:1" ht="14.25" customHeight="1" x14ac:dyDescent="0.45">
      <c r="A7812" s="31"/>
    </row>
    <row r="7818" spans="1:1" s="30" customFormat="1" ht="14.25" customHeight="1" x14ac:dyDescent="0.35"/>
    <row r="7834" spans="1:1" ht="14.25" customHeight="1" x14ac:dyDescent="0.45">
      <c r="A7834" s="31"/>
    </row>
    <row r="7840" spans="1:1" s="30" customFormat="1" ht="14.25" customHeight="1" x14ac:dyDescent="0.35"/>
    <row r="7856" spans="1:1" ht="14.25" customHeight="1" x14ac:dyDescent="0.45">
      <c r="A7856" s="31"/>
    </row>
    <row r="7862" s="30" customFormat="1" ht="14.25" customHeight="1" x14ac:dyDescent="0.35"/>
    <row r="7878" spans="1:1" ht="14.25" customHeight="1" x14ac:dyDescent="0.45">
      <c r="A7878" s="31"/>
    </row>
    <row r="7884" spans="1:1" s="30" customFormat="1" ht="14.25" customHeight="1" x14ac:dyDescent="0.35"/>
    <row r="7900" spans="1:1" ht="14.25" customHeight="1" x14ac:dyDescent="0.45">
      <c r="A7900" s="31"/>
    </row>
    <row r="7906" s="30" customFormat="1" ht="14.25" customHeight="1" x14ac:dyDescent="0.35"/>
    <row r="7922" spans="1:1" ht="14.25" customHeight="1" x14ac:dyDescent="0.45">
      <c r="A7922" s="31"/>
    </row>
    <row r="7928" spans="1:1" s="30" customFormat="1" ht="14.25" customHeight="1" x14ac:dyDescent="0.35"/>
    <row r="7944" spans="1:1" ht="14.25" customHeight="1" x14ac:dyDescent="0.45">
      <c r="A7944" s="31"/>
    </row>
    <row r="7950" spans="1:1" s="30" customFormat="1" ht="14.25" customHeight="1" x14ac:dyDescent="0.35"/>
    <row r="7966" spans="1:1" ht="14.25" customHeight="1" x14ac:dyDescent="0.45">
      <c r="A7966" s="31"/>
    </row>
    <row r="7972" s="30" customFormat="1" ht="14.25" customHeight="1" x14ac:dyDescent="0.35"/>
    <row r="7988" spans="1:1" ht="14.25" customHeight="1" x14ac:dyDescent="0.45">
      <c r="A7988" s="31"/>
    </row>
    <row r="7994" spans="1:1" s="30" customFormat="1" ht="14.25" customHeight="1" x14ac:dyDescent="0.35"/>
    <row r="8010" spans="1:1" ht="14.25" customHeight="1" x14ac:dyDescent="0.45">
      <c r="A8010" s="31"/>
    </row>
    <row r="8016" spans="1:1" s="30" customFormat="1" ht="14.25" customHeight="1" x14ac:dyDescent="0.35"/>
    <row r="8032" spans="1:1" ht="14.25" customHeight="1" x14ac:dyDescent="0.45">
      <c r="A8032" s="31"/>
    </row>
    <row r="8038" s="30" customFormat="1" ht="14.25" customHeight="1" x14ac:dyDescent="0.35"/>
    <row r="8054" spans="1:1" ht="14.25" customHeight="1" x14ac:dyDescent="0.45">
      <c r="A8054" s="31"/>
    </row>
    <row r="8060" spans="1:1" s="30" customFormat="1" ht="14.25" customHeight="1" x14ac:dyDescent="0.35"/>
    <row r="8076" spans="1:1" ht="14.25" customHeight="1" x14ac:dyDescent="0.45">
      <c r="A8076" s="31"/>
    </row>
    <row r="8082" s="30" customFormat="1" ht="14.25" customHeight="1" x14ac:dyDescent="0.35"/>
    <row r="8098" spans="1:1" ht="14.25" customHeight="1" x14ac:dyDescent="0.45">
      <c r="A8098" s="31"/>
    </row>
    <row r="8104" spans="1:1" s="30" customFormat="1" ht="14.25" customHeight="1" x14ac:dyDescent="0.35"/>
    <row r="8120" spans="1:1" ht="14.25" customHeight="1" x14ac:dyDescent="0.45">
      <c r="A8120" s="31"/>
    </row>
    <row r="8126" spans="1:1" s="30" customFormat="1" ht="14.25" customHeight="1" x14ac:dyDescent="0.35"/>
    <row r="8142" spans="1:1" ht="14.25" customHeight="1" x14ac:dyDescent="0.45">
      <c r="A8142" s="31"/>
    </row>
    <row r="8148" s="30" customFormat="1" ht="14.25" customHeight="1" x14ac:dyDescent="0.35"/>
    <row r="8164" spans="1:1" ht="14.25" customHeight="1" x14ac:dyDescent="0.45">
      <c r="A8164" s="31"/>
    </row>
    <row r="8170" spans="1:1" s="30" customFormat="1" ht="14.25" customHeight="1" x14ac:dyDescent="0.35"/>
    <row r="8186" spans="1:1" ht="14.25" customHeight="1" x14ac:dyDescent="0.45">
      <c r="A8186" s="31"/>
    </row>
    <row r="8192" spans="1:1" s="30" customFormat="1" ht="14.25" customHeight="1" x14ac:dyDescent="0.35"/>
    <row r="8208" spans="1:1" ht="14.25" customHeight="1" x14ac:dyDescent="0.45">
      <c r="A8208" s="31"/>
    </row>
    <row r="8214" s="30" customFormat="1" ht="14.25" customHeight="1" x14ac:dyDescent="0.35"/>
    <row r="8230" spans="1:1" ht="14.25" customHeight="1" x14ac:dyDescent="0.45">
      <c r="A8230" s="31"/>
    </row>
    <row r="8236" spans="1:1" s="30" customFormat="1" ht="14.25" customHeight="1" x14ac:dyDescent="0.35"/>
    <row r="8252" spans="1:1" ht="14.25" customHeight="1" x14ac:dyDescent="0.45">
      <c r="A8252" s="31"/>
    </row>
    <row r="8258" s="30" customFormat="1" ht="14.25" customHeight="1" x14ac:dyDescent="0.35"/>
    <row r="8274" spans="1:1" ht="14.25" customHeight="1" x14ac:dyDescent="0.45">
      <c r="A8274" s="31"/>
    </row>
    <row r="8280" spans="1:1" s="30" customFormat="1" ht="14.25" customHeight="1" x14ac:dyDescent="0.35"/>
    <row r="8296" spans="1:1" ht="14.25" customHeight="1" x14ac:dyDescent="0.45">
      <c r="A8296" s="31"/>
    </row>
    <row r="8302" spans="1:1" s="30" customFormat="1" ht="14.25" customHeight="1" x14ac:dyDescent="0.35"/>
    <row r="8318" spans="1:1" ht="14.25" customHeight="1" x14ac:dyDescent="0.45">
      <c r="A8318" s="31"/>
    </row>
    <row r="8324" s="30" customFormat="1" ht="14.25" customHeight="1" x14ac:dyDescent="0.35"/>
    <row r="8340" spans="1:1" ht="14.25" customHeight="1" x14ac:dyDescent="0.45">
      <c r="A8340" s="31"/>
    </row>
    <row r="8346" spans="1:1" s="30" customFormat="1" ht="14.25" customHeight="1" x14ac:dyDescent="0.35"/>
    <row r="8362" spans="1:1" ht="14.25" customHeight="1" x14ac:dyDescent="0.45">
      <c r="A8362" s="31"/>
    </row>
    <row r="8368" spans="1:1" s="30" customFormat="1" ht="14.25" customHeight="1" x14ac:dyDescent="0.35"/>
    <row r="8384" spans="1:1" ht="14.25" customHeight="1" x14ac:dyDescent="0.45">
      <c r="A8384" s="31"/>
    </row>
    <row r="8390" s="30" customFormat="1" ht="14.25" customHeight="1" x14ac:dyDescent="0.35"/>
    <row r="8406" spans="1:1" ht="14.25" customHeight="1" x14ac:dyDescent="0.45">
      <c r="A8406" s="31"/>
    </row>
    <row r="8412" spans="1:1" s="30" customFormat="1" ht="14.25" customHeight="1" x14ac:dyDescent="0.35"/>
    <row r="8428" spans="1:1" ht="14.25" customHeight="1" x14ac:dyDescent="0.45">
      <c r="A8428" s="31"/>
    </row>
    <row r="8434" s="30" customFormat="1" ht="14.25" customHeight="1" x14ac:dyDescent="0.35"/>
    <row r="8450" spans="1:1" ht="14.25" customHeight="1" x14ac:dyDescent="0.45">
      <c r="A8450" s="31"/>
    </row>
    <row r="8456" spans="1:1" s="30" customFormat="1" ht="14.25" customHeight="1" x14ac:dyDescent="0.35"/>
    <row r="8472" spans="1:1" ht="14.25" customHeight="1" x14ac:dyDescent="0.45">
      <c r="A8472" s="31"/>
    </row>
    <row r="8478" spans="1:1" s="30" customFormat="1" ht="14.25" customHeight="1" x14ac:dyDescent="0.35"/>
    <row r="8494" spans="1:1" ht="14.25" customHeight="1" x14ac:dyDescent="0.45">
      <c r="A8494" s="31"/>
    </row>
    <row r="8500" s="30" customFormat="1" ht="14.25" customHeight="1" x14ac:dyDescent="0.35"/>
    <row r="8516" spans="1:1" ht="14.25" customHeight="1" x14ac:dyDescent="0.45">
      <c r="A8516" s="31"/>
    </row>
    <row r="8522" spans="1:1" s="30" customFormat="1" ht="14.25" customHeight="1" x14ac:dyDescent="0.35"/>
    <row r="8538" spans="1:1" ht="14.25" customHeight="1" x14ac:dyDescent="0.45">
      <c r="A8538" s="31"/>
    </row>
    <row r="8544" spans="1:1" s="30" customFormat="1" ht="14.25" customHeight="1" x14ac:dyDescent="0.35"/>
    <row r="8560" spans="1:1" ht="14.25" customHeight="1" x14ac:dyDescent="0.45">
      <c r="A8560" s="31"/>
    </row>
    <row r="8566" s="30" customFormat="1" ht="14.25" customHeight="1" x14ac:dyDescent="0.35"/>
    <row r="8582" spans="1:1" ht="14.25" customHeight="1" x14ac:dyDescent="0.45">
      <c r="A8582" s="31"/>
    </row>
    <row r="8588" spans="1:1" s="30" customFormat="1" ht="14.25" customHeight="1" x14ac:dyDescent="0.35"/>
    <row r="8604" spans="1:1" ht="14.25" customHeight="1" x14ac:dyDescent="0.45">
      <c r="A8604" s="31"/>
    </row>
    <row r="8610" s="30" customFormat="1" ht="14.25" customHeight="1" x14ac:dyDescent="0.35"/>
    <row r="8626" spans="1:1" ht="14.25" customHeight="1" x14ac:dyDescent="0.45">
      <c r="A8626" s="31"/>
    </row>
    <row r="8632" spans="1:1" s="30" customFormat="1" ht="14.25" customHeight="1" x14ac:dyDescent="0.35"/>
    <row r="8648" spans="1:1" ht="14.25" customHeight="1" x14ac:dyDescent="0.45">
      <c r="A8648" s="31"/>
    </row>
    <row r="8654" spans="1:1" s="30" customFormat="1" ht="14.25" customHeight="1" x14ac:dyDescent="0.35"/>
    <row r="8670" spans="1:1" ht="14.25" customHeight="1" x14ac:dyDescent="0.45">
      <c r="A8670" s="31"/>
    </row>
    <row r="8676" s="30" customFormat="1" ht="14.25" customHeight="1" x14ac:dyDescent="0.35"/>
    <row r="8692" spans="1:1" ht="14.25" customHeight="1" x14ac:dyDescent="0.45">
      <c r="A8692" s="31"/>
    </row>
    <row r="8698" spans="1:1" s="30" customFormat="1" ht="14.25" customHeight="1" x14ac:dyDescent="0.35"/>
    <row r="8714" spans="1:1" ht="14.25" customHeight="1" x14ac:dyDescent="0.45">
      <c r="A8714" s="31"/>
    </row>
    <row r="8720" spans="1:1" s="30" customFormat="1" ht="14.25" customHeight="1" x14ac:dyDescent="0.35"/>
    <row r="8736" spans="1:1" ht="14.25" customHeight="1" x14ac:dyDescent="0.45">
      <c r="A8736" s="31"/>
    </row>
    <row r="8742" s="30" customFormat="1" ht="14.25" customHeight="1" x14ac:dyDescent="0.35"/>
    <row r="8758" spans="1:1" ht="14.25" customHeight="1" x14ac:dyDescent="0.45">
      <c r="A8758" s="31"/>
    </row>
    <row r="8764" spans="1:1" s="30" customFormat="1" ht="14.25" customHeight="1" x14ac:dyDescent="0.35"/>
    <row r="8780" spans="1:1" ht="14.25" customHeight="1" x14ac:dyDescent="0.45">
      <c r="A8780" s="31"/>
    </row>
    <row r="8786" s="30" customFormat="1" ht="14.25" customHeight="1" x14ac:dyDescent="0.35"/>
    <row r="8802" spans="1:1" ht="14.25" customHeight="1" x14ac:dyDescent="0.45">
      <c r="A8802" s="31"/>
    </row>
    <row r="8808" spans="1:1" s="30" customFormat="1" ht="14.25" customHeight="1" x14ac:dyDescent="0.35"/>
    <row r="8824" spans="1:1" ht="14.25" customHeight="1" x14ac:dyDescent="0.45">
      <c r="A8824" s="31"/>
    </row>
    <row r="8830" spans="1:1" s="30" customFormat="1" ht="14.25" customHeight="1" x14ac:dyDescent="0.35"/>
    <row r="8846" spans="1:1" ht="14.25" customHeight="1" x14ac:dyDescent="0.45">
      <c r="A8846" s="31"/>
    </row>
    <row r="8852" s="30" customFormat="1" ht="14.25" customHeight="1" x14ac:dyDescent="0.35"/>
    <row r="8868" spans="1:1" ht="14.25" customHeight="1" x14ac:dyDescent="0.45">
      <c r="A8868" s="31"/>
    </row>
    <row r="8874" spans="1:1" s="30" customFormat="1" ht="14.25" customHeight="1" x14ac:dyDescent="0.35"/>
    <row r="8890" spans="1:1" ht="14.25" customHeight="1" x14ac:dyDescent="0.45">
      <c r="A8890" s="31"/>
    </row>
    <row r="8896" spans="1:1" s="30" customFormat="1" ht="14.25" customHeight="1" x14ac:dyDescent="0.35"/>
    <row r="8912" spans="1:1" ht="14.25" customHeight="1" x14ac:dyDescent="0.45">
      <c r="A8912" s="31"/>
    </row>
    <row r="8918" s="30" customFormat="1" ht="14.25" customHeight="1" x14ac:dyDescent="0.35"/>
    <row r="8934" spans="1:1" ht="14.25" customHeight="1" x14ac:dyDescent="0.45">
      <c r="A8934" s="31"/>
    </row>
    <row r="8940" spans="1:1" s="30" customFormat="1" ht="14.25" customHeight="1" x14ac:dyDescent="0.35"/>
    <row r="8956" spans="1:1" ht="14.25" customHeight="1" x14ac:dyDescent="0.45">
      <c r="A8956" s="31"/>
    </row>
    <row r="8962" s="30" customFormat="1" ht="14.25" customHeight="1" x14ac:dyDescent="0.35"/>
    <row r="8978" spans="1:1" ht="14.25" customHeight="1" x14ac:dyDescent="0.45">
      <c r="A8978" s="31"/>
    </row>
    <row r="8984" spans="1:1" s="30" customFormat="1" ht="14.25" customHeight="1" x14ac:dyDescent="0.35"/>
    <row r="9000" spans="1:1" ht="14.25" customHeight="1" x14ac:dyDescent="0.45">
      <c r="A9000" s="31"/>
    </row>
    <row r="9006" spans="1:1" s="30" customFormat="1" ht="14.25" customHeight="1" x14ac:dyDescent="0.35"/>
    <row r="9022" spans="1:1" ht="14.25" customHeight="1" x14ac:dyDescent="0.45">
      <c r="A9022" s="31"/>
    </row>
    <row r="9028" s="30" customFormat="1" ht="14.25" customHeight="1" x14ac:dyDescent="0.35"/>
    <row r="9044" spans="1:1" ht="14.25" customHeight="1" x14ac:dyDescent="0.45">
      <c r="A9044" s="31"/>
    </row>
    <row r="9050" spans="1:1" s="30" customFormat="1" ht="14.25" customHeight="1" x14ac:dyDescent="0.35"/>
    <row r="9066" spans="1:1" ht="14.25" customHeight="1" x14ac:dyDescent="0.45">
      <c r="A9066" s="31"/>
    </row>
    <row r="9072" spans="1:1" s="30" customFormat="1" ht="14.25" customHeight="1" x14ac:dyDescent="0.35"/>
    <row r="9088" spans="1:1" ht="14.25" customHeight="1" x14ac:dyDescent="0.45">
      <c r="A9088" s="31"/>
    </row>
    <row r="9094" s="30" customFormat="1" ht="14.25" customHeight="1" x14ac:dyDescent="0.35"/>
    <row r="9110" spans="1:1" ht="14.25" customHeight="1" x14ac:dyDescent="0.45">
      <c r="A9110" s="31"/>
    </row>
    <row r="9116" spans="1:1" s="30" customFormat="1" ht="14.25" customHeight="1" x14ac:dyDescent="0.35"/>
    <row r="9132" spans="1:1" ht="14.25" customHeight="1" x14ac:dyDescent="0.45">
      <c r="A9132" s="31"/>
    </row>
    <row r="9138" s="30" customFormat="1" ht="14.25" customHeight="1" x14ac:dyDescent="0.35"/>
    <row r="9154" spans="1:1" ht="14.25" customHeight="1" x14ac:dyDescent="0.45">
      <c r="A9154" s="31"/>
    </row>
    <row r="9160" spans="1:1" s="30" customFormat="1" ht="14.25" customHeight="1" x14ac:dyDescent="0.35"/>
    <row r="9176" spans="1:1" ht="14.25" customHeight="1" x14ac:dyDescent="0.45">
      <c r="A9176" s="31"/>
    </row>
    <row r="9182" spans="1:1" s="30" customFormat="1" ht="14.25" customHeight="1" x14ac:dyDescent="0.35"/>
    <row r="9198" spans="1:1" ht="14.25" customHeight="1" x14ac:dyDescent="0.45">
      <c r="A9198" s="31"/>
    </row>
    <row r="9204" s="30" customFormat="1" ht="14.25" customHeight="1" x14ac:dyDescent="0.35"/>
    <row r="9220" spans="1:1" ht="14.25" customHeight="1" x14ac:dyDescent="0.45">
      <c r="A9220" s="31"/>
    </row>
    <row r="9226" spans="1:1" s="30" customFormat="1" ht="14.25" customHeight="1" x14ac:dyDescent="0.35"/>
    <row r="9242" spans="1:1" ht="14.25" customHeight="1" x14ac:dyDescent="0.45">
      <c r="A9242" s="31"/>
    </row>
    <row r="9248" spans="1:1" s="30" customFormat="1" ht="14.25" customHeight="1" x14ac:dyDescent="0.35"/>
    <row r="9264" spans="1:1" ht="14.25" customHeight="1" x14ac:dyDescent="0.45">
      <c r="A9264" s="31"/>
    </row>
    <row r="9270" s="30" customFormat="1" ht="14.25" customHeight="1" x14ac:dyDescent="0.35"/>
    <row r="9286" spans="1:1" ht="14.25" customHeight="1" x14ac:dyDescent="0.45">
      <c r="A9286" s="31"/>
    </row>
    <row r="9292" spans="1:1" s="30" customFormat="1" ht="14.25" customHeight="1" x14ac:dyDescent="0.35"/>
    <row r="9308" spans="1:1" ht="14.25" customHeight="1" x14ac:dyDescent="0.45">
      <c r="A9308" s="31"/>
    </row>
    <row r="9314" s="30" customFormat="1" ht="14.25" customHeight="1" x14ac:dyDescent="0.35"/>
    <row r="9330" spans="1:1" ht="14.25" customHeight="1" x14ac:dyDescent="0.45">
      <c r="A9330" s="31"/>
    </row>
    <row r="9336" spans="1:1" s="30" customFormat="1" ht="14.25" customHeight="1" x14ac:dyDescent="0.35"/>
    <row r="9352" spans="1:1" ht="14.25" customHeight="1" x14ac:dyDescent="0.45">
      <c r="A9352" s="31"/>
    </row>
    <row r="9358" spans="1:1" s="30" customFormat="1" ht="14.25" customHeight="1" x14ac:dyDescent="0.35"/>
    <row r="9374" spans="1:1" ht="14.25" customHeight="1" x14ac:dyDescent="0.45">
      <c r="A9374" s="31"/>
    </row>
    <row r="9380" s="30" customFormat="1" ht="14.25" customHeight="1" x14ac:dyDescent="0.35"/>
    <row r="9396" spans="1:1" ht="14.25" customHeight="1" x14ac:dyDescent="0.45">
      <c r="A9396" s="31"/>
    </row>
    <row r="9402" spans="1:1" s="30" customFormat="1" ht="14.25" customHeight="1" x14ac:dyDescent="0.35"/>
    <row r="9418" spans="1:1" ht="14.25" customHeight="1" x14ac:dyDescent="0.45">
      <c r="A9418" s="31"/>
    </row>
    <row r="9424" spans="1:1" s="30" customFormat="1" ht="14.25" customHeight="1" x14ac:dyDescent="0.35"/>
    <row r="9440" spans="1:1" ht="14.25" customHeight="1" x14ac:dyDescent="0.45">
      <c r="A9440" s="31"/>
    </row>
    <row r="9446" s="30" customFormat="1" ht="14.25" customHeight="1" x14ac:dyDescent="0.35"/>
    <row r="9462" spans="1:1" ht="14.25" customHeight="1" x14ac:dyDescent="0.45">
      <c r="A9462" s="31"/>
    </row>
    <row r="9468" spans="1:1" s="30" customFormat="1" ht="14.25" customHeight="1" x14ac:dyDescent="0.35"/>
    <row r="9484" spans="1:1" ht="14.25" customHeight="1" x14ac:dyDescent="0.45">
      <c r="A9484" s="31"/>
    </row>
    <row r="9490" s="30" customFormat="1" ht="14.25" customHeight="1" x14ac:dyDescent="0.35"/>
    <row r="9506" spans="1:1" ht="14.25" customHeight="1" x14ac:dyDescent="0.45">
      <c r="A9506" s="31"/>
    </row>
    <row r="9512" spans="1:1" s="30" customFormat="1" ht="14.25" customHeight="1" x14ac:dyDescent="0.35"/>
    <row r="9528" spans="1:1" ht="14.25" customHeight="1" x14ac:dyDescent="0.45">
      <c r="A9528" s="31"/>
    </row>
    <row r="9534" spans="1:1" s="30" customFormat="1" ht="14.25" customHeight="1" x14ac:dyDescent="0.35"/>
    <row r="9550" spans="1:1" ht="14.25" customHeight="1" x14ac:dyDescent="0.45">
      <c r="A9550" s="31"/>
    </row>
    <row r="9556" s="30" customFormat="1" ht="14.25" customHeight="1" x14ac:dyDescent="0.35"/>
    <row r="9572" spans="1:1" ht="14.25" customHeight="1" x14ac:dyDescent="0.45">
      <c r="A9572" s="31"/>
    </row>
    <row r="9578" spans="1:1" s="30" customFormat="1" ht="14.25" customHeight="1" x14ac:dyDescent="0.35"/>
    <row r="9594" spans="1:1" ht="14.25" customHeight="1" x14ac:dyDescent="0.45">
      <c r="A9594" s="31"/>
    </row>
    <row r="9600" spans="1:1" s="30" customFormat="1" ht="14.25" customHeight="1" x14ac:dyDescent="0.35"/>
    <row r="9616" spans="1:1" ht="14.25" customHeight="1" x14ac:dyDescent="0.45">
      <c r="A9616" s="31"/>
    </row>
    <row r="9622" s="30" customFormat="1" ht="14.25" customHeight="1" x14ac:dyDescent="0.35"/>
    <row r="9638" spans="1:1" ht="14.25" customHeight="1" x14ac:dyDescent="0.45">
      <c r="A9638" s="31"/>
    </row>
    <row r="9644" spans="1:1" s="30" customFormat="1" ht="14.25" customHeight="1" x14ac:dyDescent="0.35"/>
    <row r="9660" spans="1:1" ht="14.25" customHeight="1" x14ac:dyDescent="0.45">
      <c r="A9660" s="31"/>
    </row>
    <row r="9666" s="30" customFormat="1" ht="14.25" customHeight="1" x14ac:dyDescent="0.35"/>
    <row r="9682" spans="1:1" ht="14.25" customHeight="1" x14ac:dyDescent="0.45">
      <c r="A9682" s="31"/>
    </row>
    <row r="9688" spans="1:1" s="30" customFormat="1" ht="14.25" customHeight="1" x14ac:dyDescent="0.35"/>
    <row r="9704" spans="1:1" ht="14.25" customHeight="1" x14ac:dyDescent="0.45">
      <c r="A9704" s="31"/>
    </row>
    <row r="9710" spans="1:1" s="30" customFormat="1" ht="14.25" customHeight="1" x14ac:dyDescent="0.35"/>
    <row r="9726" spans="1:1" ht="14.25" customHeight="1" x14ac:dyDescent="0.45">
      <c r="A9726" s="31"/>
    </row>
    <row r="9732" s="30" customFormat="1" ht="14.25" customHeight="1" x14ac:dyDescent="0.35"/>
    <row r="9748" spans="1:1" ht="14.25" customHeight="1" x14ac:dyDescent="0.45">
      <c r="A9748" s="31"/>
    </row>
    <row r="9754" spans="1:1" s="30" customFormat="1" ht="14.25" customHeight="1" x14ac:dyDescent="0.35"/>
    <row r="9770" spans="1:1" ht="14.25" customHeight="1" x14ac:dyDescent="0.45">
      <c r="A9770" s="31"/>
    </row>
    <row r="9776" spans="1:1" s="30" customFormat="1" ht="14.25" customHeight="1" x14ac:dyDescent="0.35"/>
    <row r="9792" spans="1:1" ht="14.25" customHeight="1" x14ac:dyDescent="0.45">
      <c r="A9792" s="31"/>
    </row>
    <row r="9798" s="30" customFormat="1" ht="14.25" customHeight="1" x14ac:dyDescent="0.35"/>
    <row r="9814" spans="1:1" ht="14.25" customHeight="1" x14ac:dyDescent="0.45">
      <c r="A9814" s="31"/>
    </row>
    <row r="9820" spans="1:1" s="30" customFormat="1" ht="14.25" customHeight="1" x14ac:dyDescent="0.35"/>
    <row r="9836" spans="1:1" ht="14.25" customHeight="1" x14ac:dyDescent="0.45">
      <c r="A9836" s="31"/>
    </row>
    <row r="9842" s="30" customFormat="1" ht="14.25" customHeight="1" x14ac:dyDescent="0.35"/>
    <row r="9858" spans="1:1" ht="14.25" customHeight="1" x14ac:dyDescent="0.45">
      <c r="A9858" s="31"/>
    </row>
    <row r="9864" spans="1:1" s="30" customFormat="1" ht="14.25" customHeight="1" x14ac:dyDescent="0.35"/>
    <row r="9880" spans="1:1" ht="14.25" customHeight="1" x14ac:dyDescent="0.45">
      <c r="A9880" s="31"/>
    </row>
    <row r="9886" spans="1:1" s="30" customFormat="1" ht="14.25" customHeight="1" x14ac:dyDescent="0.35"/>
    <row r="9902" spans="1:1" ht="14.25" customHeight="1" x14ac:dyDescent="0.45">
      <c r="A9902" s="31"/>
    </row>
    <row r="9908" s="30" customFormat="1" ht="14.25" customHeight="1" x14ac:dyDescent="0.35"/>
    <row r="9924" spans="1:1" ht="14.25" customHeight="1" x14ac:dyDescent="0.45">
      <c r="A9924" s="31"/>
    </row>
    <row r="9930" spans="1:1" s="30" customFormat="1" ht="14.25" customHeight="1" x14ac:dyDescent="0.35"/>
    <row r="9946" spans="1:1" ht="14.25" customHeight="1" x14ac:dyDescent="0.45">
      <c r="A9946" s="31"/>
    </row>
    <row r="9952" spans="1:1" s="30" customFormat="1" ht="14.25" customHeight="1" x14ac:dyDescent="0.35"/>
    <row r="9968" spans="1:1" ht="14.25" customHeight="1" x14ac:dyDescent="0.45">
      <c r="A9968" s="31"/>
    </row>
    <row r="9974" s="30" customFormat="1" ht="14.25" customHeight="1" x14ac:dyDescent="0.35"/>
    <row r="9990" spans="1:1" ht="14.25" customHeight="1" x14ac:dyDescent="0.45">
      <c r="A9990" s="31"/>
    </row>
    <row r="9996" spans="1:1" s="30" customFormat="1" ht="14.25" customHeight="1" x14ac:dyDescent="0.35"/>
    <row r="10012" spans="1:1" ht="14.25" customHeight="1" x14ac:dyDescent="0.45">
      <c r="A10012" s="31"/>
    </row>
    <row r="10018" s="30" customFormat="1" ht="14.25" customHeight="1" x14ac:dyDescent="0.35"/>
    <row r="10034" spans="1:1" ht="14.25" customHeight="1" x14ac:dyDescent="0.45">
      <c r="A10034" s="31"/>
    </row>
    <row r="10040" spans="1:1" s="30" customFormat="1" ht="14.25" customHeight="1" x14ac:dyDescent="0.35"/>
    <row r="10056" spans="1:1" ht="14.25" customHeight="1" x14ac:dyDescent="0.45">
      <c r="A10056" s="31"/>
    </row>
    <row r="10062" spans="1:1" s="30" customFormat="1" ht="14.25" customHeight="1" x14ac:dyDescent="0.35"/>
    <row r="10078" spans="1:1" ht="14.25" customHeight="1" x14ac:dyDescent="0.45">
      <c r="A10078" s="31"/>
    </row>
    <row r="10084" s="30" customFormat="1" ht="14.25" customHeight="1" x14ac:dyDescent="0.35"/>
    <row r="10100" spans="1:1" ht="14.25" customHeight="1" x14ac:dyDescent="0.45">
      <c r="A10100" s="31"/>
    </row>
    <row r="10106" spans="1:1" s="30" customFormat="1" ht="14.25" customHeight="1" x14ac:dyDescent="0.35"/>
    <row r="10122" spans="1:1" ht="14.25" customHeight="1" x14ac:dyDescent="0.45">
      <c r="A10122" s="31"/>
    </row>
    <row r="10128" spans="1:1" s="30" customFormat="1" ht="14.25" customHeight="1" x14ac:dyDescent="0.35"/>
    <row r="10144" spans="1:1" ht="14.25" customHeight="1" x14ac:dyDescent="0.45">
      <c r="A10144" s="31"/>
    </row>
    <row r="10150" s="30" customFormat="1" ht="14.25" customHeight="1" x14ac:dyDescent="0.35"/>
    <row r="10166" spans="1:1" ht="14.25" customHeight="1" x14ac:dyDescent="0.45">
      <c r="A10166" s="31"/>
    </row>
    <row r="10172" spans="1:1" s="30" customFormat="1" ht="14.25" customHeight="1" x14ac:dyDescent="0.35"/>
    <row r="10188" spans="1:1" ht="14.25" customHeight="1" x14ac:dyDescent="0.45">
      <c r="A10188" s="31"/>
    </row>
    <row r="10194" s="30" customFormat="1" ht="14.25" customHeight="1" x14ac:dyDescent="0.35"/>
    <row r="10210" spans="1:1" ht="14.25" customHeight="1" x14ac:dyDescent="0.45">
      <c r="A10210" s="31"/>
    </row>
    <row r="10216" spans="1:1" s="30" customFormat="1" ht="14.25" customHeight="1" x14ac:dyDescent="0.35"/>
    <row r="10232" spans="1:1" ht="14.25" customHeight="1" x14ac:dyDescent="0.45">
      <c r="A10232" s="31"/>
    </row>
    <row r="10238" spans="1:1" s="30" customFormat="1" ht="14.25" customHeight="1" x14ac:dyDescent="0.35"/>
    <row r="10254" spans="1:1" ht="14.25" customHeight="1" x14ac:dyDescent="0.45">
      <c r="A10254" s="31"/>
    </row>
    <row r="10260" s="30" customFormat="1" ht="14.25" customHeight="1" x14ac:dyDescent="0.35"/>
    <row r="10276" spans="1:1" ht="14.25" customHeight="1" x14ac:dyDescent="0.45">
      <c r="A10276" s="31"/>
    </row>
    <row r="10282" spans="1:1" s="30" customFormat="1" ht="14.25" customHeight="1" x14ac:dyDescent="0.35"/>
    <row r="10298" spans="1:1" ht="14.25" customHeight="1" x14ac:dyDescent="0.45">
      <c r="A10298" s="31"/>
    </row>
    <row r="10304" spans="1:1" s="30" customFormat="1" ht="14.25" customHeight="1" x14ac:dyDescent="0.35"/>
    <row r="10320" spans="1:1" ht="14.25" customHeight="1" x14ac:dyDescent="0.45">
      <c r="A10320" s="31"/>
    </row>
    <row r="10326" s="30" customFormat="1" ht="14.25" customHeight="1" x14ac:dyDescent="0.35"/>
    <row r="10342" spans="1:1" ht="14.25" customHeight="1" x14ac:dyDescent="0.45">
      <c r="A10342" s="31"/>
    </row>
    <row r="10348" spans="1:1" s="30" customFormat="1" ht="14.25" customHeight="1" x14ac:dyDescent="0.35"/>
    <row r="10364" spans="1:1" ht="14.25" customHeight="1" x14ac:dyDescent="0.45">
      <c r="A10364" s="31"/>
    </row>
    <row r="10370" s="30" customFormat="1" ht="14.25" customHeight="1" x14ac:dyDescent="0.35"/>
    <row r="10386" spans="1:1" ht="14.25" customHeight="1" x14ac:dyDescent="0.45">
      <c r="A10386" s="31"/>
    </row>
    <row r="10392" spans="1:1" s="30" customFormat="1" ht="14.25" customHeight="1" x14ac:dyDescent="0.35"/>
    <row r="10408" spans="1:1" ht="14.25" customHeight="1" x14ac:dyDescent="0.45">
      <c r="A10408" s="31"/>
    </row>
    <row r="10414" spans="1:1" s="30" customFormat="1" ht="14.25" customHeight="1" x14ac:dyDescent="0.35"/>
    <row r="10430" spans="1:1" ht="14.25" customHeight="1" x14ac:dyDescent="0.45">
      <c r="A10430" s="31"/>
    </row>
    <row r="10436" s="30" customFormat="1" ht="14.25" customHeight="1" x14ac:dyDescent="0.35"/>
    <row r="10452" spans="1:1" ht="14.25" customHeight="1" x14ac:dyDescent="0.45">
      <c r="A10452" s="31"/>
    </row>
    <row r="10458" spans="1:1" s="30" customFormat="1" ht="14.25" customHeight="1" x14ac:dyDescent="0.35"/>
    <row r="10474" spans="1:1" ht="14.25" customHeight="1" x14ac:dyDescent="0.45">
      <c r="A10474" s="31"/>
    </row>
    <row r="10480" spans="1:1" s="30" customFormat="1" ht="14.25" customHeight="1" x14ac:dyDescent="0.35"/>
    <row r="10496" spans="1:1" ht="14.25" customHeight="1" x14ac:dyDescent="0.45">
      <c r="A10496" s="31"/>
    </row>
    <row r="10502" s="30" customFormat="1" ht="14.25" customHeight="1" x14ac:dyDescent="0.35"/>
    <row r="10518" spans="1:1" ht="14.25" customHeight="1" x14ac:dyDescent="0.45">
      <c r="A10518" s="31"/>
    </row>
    <row r="10524" spans="1:1" s="30" customFormat="1" ht="14.25" customHeight="1" x14ac:dyDescent="0.35"/>
    <row r="10540" spans="1:1" ht="14.25" customHeight="1" x14ac:dyDescent="0.45">
      <c r="A10540" s="31"/>
    </row>
    <row r="10546" s="30" customFormat="1" ht="14.25" customHeight="1" x14ac:dyDescent="0.35"/>
    <row r="10562" spans="1:1" ht="14.25" customHeight="1" x14ac:dyDescent="0.45">
      <c r="A10562" s="31"/>
    </row>
    <row r="10568" spans="1:1" s="30" customFormat="1" ht="14.25" customHeight="1" x14ac:dyDescent="0.35"/>
    <row r="10584" spans="1:1" ht="14.25" customHeight="1" x14ac:dyDescent="0.45">
      <c r="A10584" s="31"/>
    </row>
    <row r="10590" spans="1:1" s="30" customFormat="1" ht="14.25" customHeight="1" x14ac:dyDescent="0.35"/>
    <row r="10606" spans="1:1" ht="14.25" customHeight="1" x14ac:dyDescent="0.45">
      <c r="A10606" s="31"/>
    </row>
    <row r="10612" s="30" customFormat="1" ht="14.25" customHeight="1" x14ac:dyDescent="0.35"/>
    <row r="10628" spans="1:1" ht="14.25" customHeight="1" x14ac:dyDescent="0.45">
      <c r="A10628" s="31"/>
    </row>
    <row r="10634" spans="1:1" s="30" customFormat="1" ht="14.25" customHeight="1" x14ac:dyDescent="0.35"/>
    <row r="10650" spans="1:1" ht="14.25" customHeight="1" x14ac:dyDescent="0.45">
      <c r="A10650" s="31"/>
    </row>
    <row r="10656" spans="1:1" s="30" customFormat="1" ht="14.25" customHeight="1" x14ac:dyDescent="0.35"/>
    <row r="10672" spans="1:1" ht="14.25" customHeight="1" x14ac:dyDescent="0.45">
      <c r="A10672" s="31"/>
    </row>
    <row r="10678" s="30" customFormat="1" ht="14.25" customHeight="1" x14ac:dyDescent="0.35"/>
    <row r="10694" spans="1:1" ht="14.25" customHeight="1" x14ac:dyDescent="0.45">
      <c r="A10694" s="31"/>
    </row>
    <row r="10700" spans="1:1" s="30" customFormat="1" ht="14.25" customHeight="1" x14ac:dyDescent="0.35"/>
    <row r="10716" spans="1:1" ht="14.25" customHeight="1" x14ac:dyDescent="0.45">
      <c r="A10716" s="31"/>
    </row>
    <row r="10722" s="30" customFormat="1" ht="14.25" customHeight="1" x14ac:dyDescent="0.35"/>
    <row r="10738" spans="1:1" ht="14.25" customHeight="1" x14ac:dyDescent="0.45">
      <c r="A10738" s="31"/>
    </row>
    <row r="10744" spans="1:1" s="30" customFormat="1" ht="14.25" customHeight="1" x14ac:dyDescent="0.35"/>
    <row r="10760" spans="1:1" ht="14.25" customHeight="1" x14ac:dyDescent="0.45">
      <c r="A10760" s="31"/>
    </row>
    <row r="10766" spans="1:1" s="30" customFormat="1" ht="14.25" customHeight="1" x14ac:dyDescent="0.35"/>
    <row r="10782" spans="1:1" ht="14.25" customHeight="1" x14ac:dyDescent="0.45">
      <c r="A10782" s="31"/>
    </row>
    <row r="10788" s="30" customFormat="1" ht="14.25" customHeight="1" x14ac:dyDescent="0.35"/>
    <row r="10804" spans="1:1" ht="14.25" customHeight="1" x14ac:dyDescent="0.45">
      <c r="A10804" s="31"/>
    </row>
    <row r="10810" spans="1:1" s="30" customFormat="1" ht="14.25" customHeight="1" x14ac:dyDescent="0.35"/>
    <row r="10826" spans="1:1" ht="14.25" customHeight="1" x14ac:dyDescent="0.45">
      <c r="A10826" s="31"/>
    </row>
    <row r="10832" spans="1:1" s="30" customFormat="1" ht="14.25" customHeight="1" x14ac:dyDescent="0.35"/>
    <row r="10848" spans="1:1" ht="14.25" customHeight="1" x14ac:dyDescent="0.45">
      <c r="A10848" s="31"/>
    </row>
    <row r="10854" s="30" customFormat="1" ht="14.25" customHeight="1" x14ac:dyDescent="0.35"/>
    <row r="10870" spans="1:1" ht="14.25" customHeight="1" x14ac:dyDescent="0.45">
      <c r="A10870" s="31"/>
    </row>
    <row r="10876" spans="1:1" s="30" customFormat="1" ht="14.25" customHeight="1" x14ac:dyDescent="0.35"/>
    <row r="10892" spans="1:1" ht="14.25" customHeight="1" x14ac:dyDescent="0.45">
      <c r="A10892" s="31"/>
    </row>
    <row r="10898" s="30" customFormat="1" ht="14.25" customHeight="1" x14ac:dyDescent="0.35"/>
    <row r="10914" spans="1:1" ht="14.25" customHeight="1" x14ac:dyDescent="0.45">
      <c r="A10914" s="31"/>
    </row>
    <row r="10920" spans="1:1" s="30" customFormat="1" ht="14.25" customHeight="1" x14ac:dyDescent="0.35"/>
    <row r="10936" spans="1:1" ht="14.25" customHeight="1" x14ac:dyDescent="0.45">
      <c r="A10936" s="31"/>
    </row>
    <row r="10942" spans="1:1" s="30" customFormat="1" ht="14.25" customHeight="1" x14ac:dyDescent="0.35"/>
    <row r="10958" spans="1:1" ht="14.25" customHeight="1" x14ac:dyDescent="0.45">
      <c r="A10958" s="31"/>
    </row>
    <row r="10964" s="30" customFormat="1" ht="14.25" customHeight="1" x14ac:dyDescent="0.35"/>
    <row r="10980" spans="1:1" ht="14.25" customHeight="1" x14ac:dyDescent="0.45">
      <c r="A10980" s="31"/>
    </row>
    <row r="10986" spans="1:1" s="30" customFormat="1" ht="14.25" customHeight="1" x14ac:dyDescent="0.35"/>
    <row r="11002" spans="1:1" ht="14.25" customHeight="1" x14ac:dyDescent="0.45">
      <c r="A11002" s="31"/>
    </row>
    <row r="11008" spans="1:1" s="30" customFormat="1" ht="14.25" customHeight="1" x14ac:dyDescent="0.35"/>
    <row r="11024" spans="1:1" ht="14.25" customHeight="1" x14ac:dyDescent="0.45">
      <c r="A11024" s="31"/>
    </row>
    <row r="11030" s="30" customFormat="1" ht="14.25" customHeight="1" x14ac:dyDescent="0.35"/>
    <row r="11046" spans="1:1" ht="14.25" customHeight="1" x14ac:dyDescent="0.45">
      <c r="A11046" s="31"/>
    </row>
    <row r="11052" spans="1:1" s="30" customFormat="1" ht="14.25" customHeight="1" x14ac:dyDescent="0.35"/>
    <row r="11068" spans="1:1" ht="14.25" customHeight="1" x14ac:dyDescent="0.45">
      <c r="A11068" s="31"/>
    </row>
    <row r="11074" s="30" customFormat="1" ht="14.25" customHeight="1" x14ac:dyDescent="0.35"/>
    <row r="11090" spans="1:1" ht="14.25" customHeight="1" x14ac:dyDescent="0.45">
      <c r="A11090" s="31"/>
    </row>
    <row r="11096" spans="1:1" s="30" customFormat="1" ht="14.25" customHeight="1" x14ac:dyDescent="0.35"/>
    <row r="11112" spans="1:1" ht="14.25" customHeight="1" x14ac:dyDescent="0.45">
      <c r="A11112" s="31"/>
    </row>
    <row r="11118" spans="1:1" s="30" customFormat="1" ht="14.25" customHeight="1" x14ac:dyDescent="0.35"/>
    <row r="11134" spans="1:1" ht="14.25" customHeight="1" x14ac:dyDescent="0.45">
      <c r="A11134" s="31"/>
    </row>
    <row r="11140" s="30" customFormat="1" ht="14.25" customHeight="1" x14ac:dyDescent="0.35"/>
    <row r="11156" spans="1:1" ht="14.25" customHeight="1" x14ac:dyDescent="0.45">
      <c r="A11156" s="31"/>
    </row>
    <row r="11162" spans="1:1" s="30" customFormat="1" ht="14.25" customHeight="1" x14ac:dyDescent="0.35"/>
    <row r="11178" spans="1:1" ht="14.25" customHeight="1" x14ac:dyDescent="0.45">
      <c r="A11178" s="31"/>
    </row>
    <row r="11184" spans="1:1" s="30" customFormat="1" ht="14.25" customHeight="1" x14ac:dyDescent="0.35"/>
    <row r="11200" spans="1:1" ht="14.25" customHeight="1" x14ac:dyDescent="0.45">
      <c r="A11200" s="31"/>
    </row>
    <row r="11206" s="30" customFormat="1" ht="14.25" customHeight="1" x14ac:dyDescent="0.35"/>
    <row r="11222" spans="1:1" ht="14.25" customHeight="1" x14ac:dyDescent="0.45">
      <c r="A11222" s="31"/>
    </row>
    <row r="11228" spans="1:1" s="30" customFormat="1" ht="14.25" customHeight="1" x14ac:dyDescent="0.35"/>
    <row r="11244" spans="1:1" ht="14.25" customHeight="1" x14ac:dyDescent="0.45">
      <c r="A11244" s="31"/>
    </row>
    <row r="11250" s="30" customFormat="1" ht="14.25" customHeight="1" x14ac:dyDescent="0.35"/>
    <row r="11266" spans="1:1" ht="14.25" customHeight="1" x14ac:dyDescent="0.45">
      <c r="A11266" s="31"/>
    </row>
    <row r="11272" spans="1:1" s="30" customFormat="1" ht="14.25" customHeight="1" x14ac:dyDescent="0.35"/>
    <row r="11288" spans="1:1" ht="14.25" customHeight="1" x14ac:dyDescent="0.45">
      <c r="A11288" s="31"/>
    </row>
    <row r="11294" spans="1:1" s="30" customFormat="1" ht="14.25" customHeight="1" x14ac:dyDescent="0.35"/>
    <row r="11310" spans="1:1" ht="14.25" customHeight="1" x14ac:dyDescent="0.45">
      <c r="A11310" s="31"/>
    </row>
    <row r="11316" s="30" customFormat="1" ht="14.25" customHeight="1" x14ac:dyDescent="0.35"/>
    <row r="11332" spans="1:1" ht="14.25" customHeight="1" x14ac:dyDescent="0.45">
      <c r="A11332" s="31"/>
    </row>
    <row r="11338" spans="1:1" s="30" customFormat="1" ht="14.25" customHeight="1" x14ac:dyDescent="0.35"/>
    <row r="11354" spans="1:1" ht="14.25" customHeight="1" x14ac:dyDescent="0.45">
      <c r="A11354" s="31"/>
    </row>
    <row r="11360" spans="1:1" s="30" customFormat="1" ht="14.25" customHeight="1" x14ac:dyDescent="0.35"/>
    <row r="11376" spans="1:1" ht="14.25" customHeight="1" x14ac:dyDescent="0.45">
      <c r="A11376" s="31"/>
    </row>
    <row r="11382" s="30" customFormat="1" ht="14.25" customHeight="1" x14ac:dyDescent="0.35"/>
    <row r="11398" spans="1:1" ht="14.25" customHeight="1" x14ac:dyDescent="0.45">
      <c r="A11398" s="31"/>
    </row>
    <row r="11404" spans="1:1" s="30" customFormat="1" ht="14.25" customHeight="1" x14ac:dyDescent="0.35"/>
    <row r="11420" spans="1:1" ht="14.25" customHeight="1" x14ac:dyDescent="0.45">
      <c r="A11420" s="31"/>
    </row>
    <row r="11426" s="30" customFormat="1" ht="14.25" customHeight="1" x14ac:dyDescent="0.35"/>
    <row r="11442" spans="1:1" ht="14.25" customHeight="1" x14ac:dyDescent="0.45">
      <c r="A11442" s="31"/>
    </row>
    <row r="11448" spans="1:1" s="30" customFormat="1" ht="14.25" customHeight="1" x14ac:dyDescent="0.35"/>
    <row r="11464" spans="1:1" ht="14.25" customHeight="1" x14ac:dyDescent="0.45">
      <c r="A11464" s="31"/>
    </row>
    <row r="11470" spans="1:1" s="30" customFormat="1" ht="14.25" customHeight="1" x14ac:dyDescent="0.35"/>
    <row r="11486" spans="1:1" ht="14.25" customHeight="1" x14ac:dyDescent="0.45">
      <c r="A11486" s="31"/>
    </row>
    <row r="11492" s="30" customFormat="1" ht="14.25" customHeight="1" x14ac:dyDescent="0.35"/>
    <row r="11508" spans="1:1" ht="14.25" customHeight="1" x14ac:dyDescent="0.45">
      <c r="A11508" s="31"/>
    </row>
    <row r="11514" spans="1:1" s="30" customFormat="1" ht="14.25" customHeight="1" x14ac:dyDescent="0.35"/>
    <row r="11530" spans="1:1" ht="14.25" customHeight="1" x14ac:dyDescent="0.45">
      <c r="A11530" s="31"/>
    </row>
    <row r="11536" spans="1:1" s="30" customFormat="1" ht="14.25" customHeight="1" x14ac:dyDescent="0.35"/>
    <row r="11552" spans="1:1" ht="14.25" customHeight="1" x14ac:dyDescent="0.45">
      <c r="A11552" s="31"/>
    </row>
    <row r="11558" s="30" customFormat="1" ht="14.25" customHeight="1" x14ac:dyDescent="0.35"/>
    <row r="11574" spans="1:1" ht="14.25" customHeight="1" x14ac:dyDescent="0.45">
      <c r="A11574" s="31"/>
    </row>
    <row r="11580" spans="1:1" s="30" customFormat="1" ht="14.25" customHeight="1" x14ac:dyDescent="0.35"/>
    <row r="11596" spans="1:1" ht="14.25" customHeight="1" x14ac:dyDescent="0.45">
      <c r="A11596" s="31"/>
    </row>
    <row r="11602" s="30" customFormat="1" ht="14.25" customHeight="1" x14ac:dyDescent="0.35"/>
    <row r="11618" spans="1:1" ht="14.25" customHeight="1" x14ac:dyDescent="0.45">
      <c r="A11618" s="31"/>
    </row>
    <row r="11624" spans="1:1" s="30" customFormat="1" ht="14.25" customHeight="1" x14ac:dyDescent="0.35"/>
    <row r="11640" spans="1:1" ht="14.25" customHeight="1" x14ac:dyDescent="0.45">
      <c r="A11640" s="31"/>
    </row>
    <row r="11646" spans="1:1" s="30" customFormat="1" ht="14.25" customHeight="1" x14ac:dyDescent="0.35"/>
    <row r="11662" spans="1:1" ht="14.25" customHeight="1" x14ac:dyDescent="0.45">
      <c r="A11662" s="31"/>
    </row>
    <row r="11668" s="30" customFormat="1" ht="14.25" customHeight="1" x14ac:dyDescent="0.35"/>
    <row r="11684" spans="1:1" ht="14.25" customHeight="1" x14ac:dyDescent="0.45">
      <c r="A11684" s="31"/>
    </row>
    <row r="11690" spans="1:1" s="30" customFormat="1" ht="14.25" customHeight="1" x14ac:dyDescent="0.35"/>
    <row r="11706" spans="1:1" ht="14.25" customHeight="1" x14ac:dyDescent="0.45">
      <c r="A11706" s="31"/>
    </row>
    <row r="11712" spans="1:1" s="30" customFormat="1" ht="14.25" customHeight="1" x14ac:dyDescent="0.35"/>
    <row r="11728" spans="1:1" ht="14.25" customHeight="1" x14ac:dyDescent="0.45">
      <c r="A11728" s="31"/>
    </row>
    <row r="11734" s="30" customFormat="1" ht="14.25" customHeight="1" x14ac:dyDescent="0.35"/>
    <row r="11750" spans="1:1" ht="14.25" customHeight="1" x14ac:dyDescent="0.45">
      <c r="A11750" s="31"/>
    </row>
    <row r="11756" spans="1:1" s="30" customFormat="1" ht="14.25" customHeight="1" x14ac:dyDescent="0.35"/>
    <row r="11772" spans="1:1" ht="14.25" customHeight="1" x14ac:dyDescent="0.45">
      <c r="A11772" s="31"/>
    </row>
    <row r="11778" s="30" customFormat="1" ht="14.25" customHeight="1" x14ac:dyDescent="0.35"/>
    <row r="11794" spans="1:1" ht="14.25" customHeight="1" x14ac:dyDescent="0.45">
      <c r="A11794" s="31"/>
    </row>
    <row r="11800" spans="1:1" s="30" customFormat="1" ht="14.25" customHeight="1" x14ac:dyDescent="0.35"/>
    <row r="11816" spans="1:1" ht="14.25" customHeight="1" x14ac:dyDescent="0.45">
      <c r="A11816" s="31"/>
    </row>
    <row r="11822" spans="1:1" s="30" customFormat="1" ht="14.25" customHeight="1" x14ac:dyDescent="0.35"/>
    <row r="11838" spans="1:1" ht="14.25" customHeight="1" x14ac:dyDescent="0.45">
      <c r="A11838" s="31"/>
    </row>
    <row r="11844" s="30" customFormat="1" ht="14.25" customHeight="1" x14ac:dyDescent="0.35"/>
    <row r="11860" spans="1:1" ht="14.25" customHeight="1" x14ac:dyDescent="0.45">
      <c r="A11860" s="31"/>
    </row>
    <row r="11866" spans="1:1" s="30" customFormat="1" ht="14.25" customHeight="1" x14ac:dyDescent="0.35"/>
    <row r="11882" spans="1:1" ht="14.25" customHeight="1" x14ac:dyDescent="0.45">
      <c r="A11882" s="31"/>
    </row>
    <row r="11888" spans="1:1" s="30" customFormat="1" ht="14.25" customHeight="1" x14ac:dyDescent="0.35"/>
    <row r="11904" spans="1:1" ht="14.25" customHeight="1" x14ac:dyDescent="0.45">
      <c r="A11904" s="31"/>
    </row>
    <row r="11910" s="30" customFormat="1" ht="14.25" customHeight="1" x14ac:dyDescent="0.35"/>
    <row r="11926" spans="1:1" ht="14.25" customHeight="1" x14ac:dyDescent="0.45">
      <c r="A11926" s="31"/>
    </row>
    <row r="11932" spans="1:1" s="30" customFormat="1" ht="14.25" customHeight="1" x14ac:dyDescent="0.35"/>
    <row r="11948" spans="1:1" ht="14.25" customHeight="1" x14ac:dyDescent="0.45">
      <c r="A11948" s="31"/>
    </row>
    <row r="11954" s="30" customFormat="1" ht="14.25" customHeight="1" x14ac:dyDescent="0.35"/>
    <row r="11970" spans="1:1" ht="14.25" customHeight="1" x14ac:dyDescent="0.45">
      <c r="A11970" s="31"/>
    </row>
    <row r="11976" spans="1:1" s="30" customFormat="1" ht="14.25" customHeight="1" x14ac:dyDescent="0.35"/>
    <row r="11992" spans="1:1" ht="14.25" customHeight="1" x14ac:dyDescent="0.45">
      <c r="A11992" s="31"/>
    </row>
    <row r="11998" spans="1:1" s="30" customFormat="1" ht="14.25" customHeight="1" x14ac:dyDescent="0.35"/>
    <row r="12014" spans="1:1" ht="14.25" customHeight="1" x14ac:dyDescent="0.45">
      <c r="A12014" s="31"/>
    </row>
    <row r="12020" s="30" customFormat="1" ht="14.25" customHeight="1" x14ac:dyDescent="0.35"/>
    <row r="12036" spans="1:1" ht="14.25" customHeight="1" x14ac:dyDescent="0.45">
      <c r="A12036" s="31"/>
    </row>
    <row r="12042" spans="1:1" s="30" customFormat="1" ht="14.25" customHeight="1" x14ac:dyDescent="0.35"/>
    <row r="12058" spans="1:1" ht="14.25" customHeight="1" x14ac:dyDescent="0.45">
      <c r="A12058" s="31"/>
    </row>
    <row r="12064" spans="1:1" s="30" customFormat="1" ht="14.25" customHeight="1" x14ac:dyDescent="0.35"/>
    <row r="12080" spans="1:1" ht="14.25" customHeight="1" x14ac:dyDescent="0.45">
      <c r="A12080" s="31"/>
    </row>
    <row r="12086" s="30" customFormat="1" ht="14.25" customHeight="1" x14ac:dyDescent="0.35"/>
    <row r="12102" spans="1:1" ht="14.25" customHeight="1" x14ac:dyDescent="0.45">
      <c r="A12102" s="31"/>
    </row>
    <row r="12108" spans="1:1" s="30" customFormat="1" ht="14.25" customHeight="1" x14ac:dyDescent="0.35"/>
    <row r="12124" spans="1:1" ht="14.25" customHeight="1" x14ac:dyDescent="0.45">
      <c r="A12124" s="31"/>
    </row>
    <row r="12130" s="30" customFormat="1" ht="14.25" customHeight="1" x14ac:dyDescent="0.35"/>
    <row r="12146" spans="1:1" ht="14.25" customHeight="1" x14ac:dyDescent="0.45">
      <c r="A12146" s="31"/>
    </row>
    <row r="12152" spans="1:1" s="30" customFormat="1" ht="14.25" customHeight="1" x14ac:dyDescent="0.35"/>
    <row r="12168" spans="1:1" ht="14.25" customHeight="1" x14ac:dyDescent="0.45">
      <c r="A12168" s="31"/>
    </row>
    <row r="12174" spans="1:1" s="30" customFormat="1" ht="14.25" customHeight="1" x14ac:dyDescent="0.35"/>
    <row r="12190" spans="1:1" ht="14.25" customHeight="1" x14ac:dyDescent="0.45">
      <c r="A12190" s="31"/>
    </row>
    <row r="12196" s="30" customFormat="1" ht="14.25" customHeight="1" x14ac:dyDescent="0.35"/>
    <row r="12212" spans="1:1" ht="14.25" customHeight="1" x14ac:dyDescent="0.45">
      <c r="A12212" s="31"/>
    </row>
    <row r="12218" spans="1:1" s="30" customFormat="1" ht="14.25" customHeight="1" x14ac:dyDescent="0.35"/>
    <row r="12234" spans="1:1" ht="14.25" customHeight="1" x14ac:dyDescent="0.45">
      <c r="A12234" s="31"/>
    </row>
    <row r="12240" spans="1:1" s="30" customFormat="1" ht="14.25" customHeight="1" x14ac:dyDescent="0.35"/>
    <row r="12256" spans="1:1" ht="14.25" customHeight="1" x14ac:dyDescent="0.45">
      <c r="A12256" s="31"/>
    </row>
    <row r="12262" s="30" customFormat="1" ht="14.25" customHeight="1" x14ac:dyDescent="0.35"/>
    <row r="12278" spans="1:1" ht="14.25" customHeight="1" x14ac:dyDescent="0.45">
      <c r="A12278" s="31"/>
    </row>
    <row r="12284" spans="1:1" s="30" customFormat="1" ht="14.25" customHeight="1" x14ac:dyDescent="0.35"/>
    <row r="12300" spans="1:1" ht="14.25" customHeight="1" x14ac:dyDescent="0.45">
      <c r="A12300" s="31"/>
    </row>
    <row r="12306" s="30" customFormat="1" ht="14.25" customHeight="1" x14ac:dyDescent="0.35"/>
    <row r="12322" spans="1:1" ht="14.25" customHeight="1" x14ac:dyDescent="0.45">
      <c r="A12322" s="31"/>
    </row>
    <row r="12328" spans="1:1" s="30" customFormat="1" ht="14.25" customHeight="1" x14ac:dyDescent="0.35"/>
    <row r="12344" spans="1:1" ht="14.25" customHeight="1" x14ac:dyDescent="0.45">
      <c r="A12344" s="31"/>
    </row>
    <row r="12350" spans="1:1" s="30" customFormat="1" ht="14.25" customHeight="1" x14ac:dyDescent="0.35"/>
    <row r="12366" spans="1:1" ht="14.25" customHeight="1" x14ac:dyDescent="0.45">
      <c r="A12366" s="31"/>
    </row>
    <row r="12372" s="30" customFormat="1" ht="14.25" customHeight="1" x14ac:dyDescent="0.35"/>
    <row r="12388" spans="1:1" ht="14.25" customHeight="1" x14ac:dyDescent="0.45">
      <c r="A12388" s="31"/>
    </row>
    <row r="12394" spans="1:1" s="30" customFormat="1" ht="14.25" customHeight="1" x14ac:dyDescent="0.35"/>
    <row r="12410" spans="1:1" ht="14.25" customHeight="1" x14ac:dyDescent="0.45">
      <c r="A12410" s="31"/>
    </row>
    <row r="12416" spans="1:1" s="30" customFormat="1" ht="14.25" customHeight="1" x14ac:dyDescent="0.35"/>
    <row r="12432" spans="1:1" ht="14.25" customHeight="1" x14ac:dyDescent="0.45">
      <c r="A12432" s="31"/>
    </row>
    <row r="12438" s="30" customFormat="1" ht="14.25" customHeight="1" x14ac:dyDescent="0.35"/>
    <row r="12454" spans="1:1" ht="14.25" customHeight="1" x14ac:dyDescent="0.45">
      <c r="A12454" s="31"/>
    </row>
    <row r="12460" spans="1:1" s="30" customFormat="1" ht="14.25" customHeight="1" x14ac:dyDescent="0.35"/>
    <row r="12476" spans="1:1" ht="14.25" customHeight="1" x14ac:dyDescent="0.45">
      <c r="A12476" s="31"/>
    </row>
    <row r="12482" s="30" customFormat="1" ht="14.25" customHeight="1" x14ac:dyDescent="0.35"/>
    <row r="12498" spans="1:1" ht="14.25" customHeight="1" x14ac:dyDescent="0.45">
      <c r="A12498" s="31"/>
    </row>
    <row r="12504" spans="1:1" s="30" customFormat="1" ht="14.25" customHeight="1" x14ac:dyDescent="0.35"/>
    <row r="12520" spans="1:1" ht="14.25" customHeight="1" x14ac:dyDescent="0.45">
      <c r="A12520" s="31"/>
    </row>
    <row r="12526" spans="1:1" s="30" customFormat="1" ht="14.25" customHeight="1" x14ac:dyDescent="0.35"/>
    <row r="12542" spans="1:1" ht="14.25" customHeight="1" x14ac:dyDescent="0.45">
      <c r="A12542" s="31"/>
    </row>
    <row r="12548" s="30" customFormat="1" ht="14.25" customHeight="1" x14ac:dyDescent="0.35"/>
    <row r="12564" spans="1:1" ht="14.25" customHeight="1" x14ac:dyDescent="0.45">
      <c r="A12564" s="31"/>
    </row>
    <row r="12570" spans="1:1" s="30" customFormat="1" ht="14.25" customHeight="1" x14ac:dyDescent="0.35"/>
    <row r="12586" spans="1:1" ht="14.25" customHeight="1" x14ac:dyDescent="0.45">
      <c r="A12586" s="31"/>
    </row>
    <row r="12592" spans="1:1" s="30" customFormat="1" ht="14.25" customHeight="1" x14ac:dyDescent="0.35"/>
    <row r="12608" spans="1:1" ht="14.25" customHeight="1" x14ac:dyDescent="0.45">
      <c r="A12608" s="31"/>
    </row>
    <row r="12614" s="30" customFormat="1" ht="14.25" customHeight="1" x14ac:dyDescent="0.35"/>
    <row r="12630" spans="1:1" ht="14.25" customHeight="1" x14ac:dyDescent="0.45">
      <c r="A12630" s="31"/>
    </row>
    <row r="12636" spans="1:1" s="30" customFormat="1" ht="14.25" customHeight="1" x14ac:dyDescent="0.35"/>
    <row r="12652" spans="1:1" ht="14.25" customHeight="1" x14ac:dyDescent="0.45">
      <c r="A12652" s="31"/>
    </row>
    <row r="12658" s="30" customFormat="1" ht="14.25" customHeight="1" x14ac:dyDescent="0.35"/>
    <row r="12674" spans="1:1" ht="14.25" customHeight="1" x14ac:dyDescent="0.45">
      <c r="A12674" s="31"/>
    </row>
    <row r="12680" spans="1:1" s="30" customFormat="1" ht="14.25" customHeight="1" x14ac:dyDescent="0.35"/>
    <row r="12696" spans="1:1" ht="14.25" customHeight="1" x14ac:dyDescent="0.45">
      <c r="A12696" s="31"/>
    </row>
    <row r="12702" spans="1:1" s="30" customFormat="1" ht="14.25" customHeight="1" x14ac:dyDescent="0.35"/>
    <row r="12718" spans="1:1" ht="14.25" customHeight="1" x14ac:dyDescent="0.45">
      <c r="A12718" s="31"/>
    </row>
    <row r="12724" s="30" customFormat="1" ht="14.25" customHeight="1" x14ac:dyDescent="0.35"/>
    <row r="12740" spans="1:1" ht="14.25" customHeight="1" x14ac:dyDescent="0.45">
      <c r="A12740" s="31"/>
    </row>
    <row r="12746" spans="1:1" s="30" customFormat="1" ht="14.25" customHeight="1" x14ac:dyDescent="0.35"/>
    <row r="12762" spans="1:1" ht="14.25" customHeight="1" x14ac:dyDescent="0.45">
      <c r="A12762" s="31"/>
    </row>
    <row r="12768" spans="1:1" s="30" customFormat="1" ht="14.25" customHeight="1" x14ac:dyDescent="0.35"/>
    <row r="12784" spans="1:1" ht="14.25" customHeight="1" x14ac:dyDescent="0.45">
      <c r="A12784" s="31"/>
    </row>
    <row r="12790" s="30" customFormat="1" ht="14.25" customHeight="1" x14ac:dyDescent="0.35"/>
    <row r="12806" spans="1:1" ht="14.25" customHeight="1" x14ac:dyDescent="0.45">
      <c r="A12806" s="31"/>
    </row>
    <row r="12812" spans="1:1" s="30" customFormat="1" ht="14.25" customHeight="1" x14ac:dyDescent="0.35"/>
    <row r="12828" spans="1:1" ht="14.25" customHeight="1" x14ac:dyDescent="0.45">
      <c r="A12828" s="31"/>
    </row>
    <row r="12834" s="30" customFormat="1" ht="14.25" customHeight="1" x14ac:dyDescent="0.35"/>
    <row r="12850" spans="1:1" ht="14.25" customHeight="1" x14ac:dyDescent="0.45">
      <c r="A12850" s="31"/>
    </row>
    <row r="12856" spans="1:1" s="30" customFormat="1" ht="14.25" customHeight="1" x14ac:dyDescent="0.35"/>
    <row r="12872" spans="1:1" ht="14.25" customHeight="1" x14ac:dyDescent="0.45">
      <c r="A12872" s="31"/>
    </row>
    <row r="12878" spans="1:1" s="30" customFormat="1" ht="14.25" customHeight="1" x14ac:dyDescent="0.35"/>
    <row r="12894" spans="1:1" ht="14.25" customHeight="1" x14ac:dyDescent="0.45">
      <c r="A12894" s="31"/>
    </row>
    <row r="12900" s="30" customFormat="1" ht="14.25" customHeight="1" x14ac:dyDescent="0.35"/>
    <row r="12916" spans="1:1" ht="14.25" customHeight="1" x14ac:dyDescent="0.45">
      <c r="A12916" s="31"/>
    </row>
    <row r="12922" spans="1:1" s="30" customFormat="1" ht="14.25" customHeight="1" x14ac:dyDescent="0.35"/>
    <row r="12938" spans="1:1" ht="14.25" customHeight="1" x14ac:dyDescent="0.45">
      <c r="A12938" s="31"/>
    </row>
    <row r="12944" spans="1:1" s="30" customFormat="1" ht="14.25" customHeight="1" x14ac:dyDescent="0.35"/>
    <row r="12960" spans="1:1" ht="14.25" customHeight="1" x14ac:dyDescent="0.45">
      <c r="A12960" s="31"/>
    </row>
    <row r="12966" s="30" customFormat="1" ht="14.25" customHeight="1" x14ac:dyDescent="0.35"/>
    <row r="12982" spans="1:1" ht="14.25" customHeight="1" x14ac:dyDescent="0.45">
      <c r="A12982" s="31"/>
    </row>
    <row r="12988" spans="1:1" s="30" customFormat="1" ht="14.25" customHeight="1" x14ac:dyDescent="0.35"/>
    <row r="13004" spans="1:1" ht="14.25" customHeight="1" x14ac:dyDescent="0.45">
      <c r="A13004" s="31"/>
    </row>
    <row r="13010" s="30" customFormat="1" ht="14.25" customHeight="1" x14ac:dyDescent="0.35"/>
    <row r="13026" spans="1:1" ht="14.25" customHeight="1" x14ac:dyDescent="0.45">
      <c r="A13026" s="31"/>
    </row>
    <row r="13032" spans="1:1" s="30" customFormat="1" ht="14.25" customHeight="1" x14ac:dyDescent="0.35"/>
    <row r="13048" spans="1:1" ht="14.25" customHeight="1" x14ac:dyDescent="0.45">
      <c r="A13048" s="31"/>
    </row>
    <row r="13054" spans="1:1" s="30" customFormat="1" ht="14.25" customHeight="1" x14ac:dyDescent="0.35"/>
    <row r="13070" spans="1:1" ht="14.25" customHeight="1" x14ac:dyDescent="0.45">
      <c r="A13070" s="31"/>
    </row>
    <row r="13076" s="30" customFormat="1" ht="14.25" customHeight="1" x14ac:dyDescent="0.35"/>
    <row r="13092" spans="1:1" ht="14.25" customHeight="1" x14ac:dyDescent="0.45">
      <c r="A13092" s="31"/>
    </row>
    <row r="13098" spans="1:1" s="30" customFormat="1" ht="14.25" customHeight="1" x14ac:dyDescent="0.35"/>
    <row r="13114" spans="1:1" ht="14.25" customHeight="1" x14ac:dyDescent="0.45">
      <c r="A13114" s="31"/>
    </row>
    <row r="13120" spans="1:1" s="30" customFormat="1" ht="14.25" customHeight="1" x14ac:dyDescent="0.35"/>
    <row r="13136" spans="1:1" ht="14.25" customHeight="1" x14ac:dyDescent="0.45">
      <c r="A13136" s="31"/>
    </row>
    <row r="13142" s="30" customFormat="1" ht="14.25" customHeight="1" x14ac:dyDescent="0.35"/>
    <row r="13158" spans="1:1" ht="14.25" customHeight="1" x14ac:dyDescent="0.45">
      <c r="A13158" s="31"/>
    </row>
    <row r="13164" spans="1:1" s="30" customFormat="1" ht="14.25" customHeight="1" x14ac:dyDescent="0.35"/>
    <row r="13180" spans="1:1" ht="14.25" customHeight="1" x14ac:dyDescent="0.45">
      <c r="A13180" s="31"/>
    </row>
    <row r="13186" s="30" customFormat="1" ht="14.25" customHeight="1" x14ac:dyDescent="0.35"/>
    <row r="13202" spans="1:1" ht="14.25" customHeight="1" x14ac:dyDescent="0.45">
      <c r="A13202" s="31"/>
    </row>
    <row r="13208" spans="1:1" s="30" customFormat="1" ht="14.25" customHeight="1" x14ac:dyDescent="0.35"/>
    <row r="13224" spans="1:1" ht="14.25" customHeight="1" x14ac:dyDescent="0.45">
      <c r="A13224" s="31"/>
    </row>
    <row r="13230" spans="1:1" s="30" customFormat="1" ht="14.25" customHeight="1" x14ac:dyDescent="0.35"/>
    <row r="13246" spans="1:1" ht="14.25" customHeight="1" x14ac:dyDescent="0.45">
      <c r="A13246" s="31"/>
    </row>
    <row r="13252" s="30" customFormat="1" ht="14.25" customHeight="1" x14ac:dyDescent="0.35"/>
    <row r="13268" spans="1:1" ht="14.25" customHeight="1" x14ac:dyDescent="0.45">
      <c r="A13268" s="31"/>
    </row>
    <row r="13274" spans="1:1" s="30" customFormat="1" ht="14.25" customHeight="1" x14ac:dyDescent="0.35"/>
    <row r="13290" spans="1:1" ht="14.25" customHeight="1" x14ac:dyDescent="0.45">
      <c r="A13290" s="31"/>
    </row>
    <row r="13296" spans="1:1" s="30" customFormat="1" ht="14.25" customHeight="1" x14ac:dyDescent="0.35"/>
    <row r="13312" spans="1:1" ht="14.25" customHeight="1" x14ac:dyDescent="0.45">
      <c r="A13312" s="31"/>
    </row>
    <row r="13318" s="30" customFormat="1" ht="14.25" customHeight="1" x14ac:dyDescent="0.35"/>
    <row r="13334" spans="1:1" ht="14.25" customHeight="1" x14ac:dyDescent="0.45">
      <c r="A13334" s="31"/>
    </row>
    <row r="13340" spans="1:1" s="30" customFormat="1" ht="14.25" customHeight="1" x14ac:dyDescent="0.35"/>
    <row r="13356" spans="1:1" ht="14.25" customHeight="1" x14ac:dyDescent="0.45">
      <c r="A13356" s="31"/>
    </row>
    <row r="13362" s="30" customFormat="1" ht="14.25" customHeight="1" x14ac:dyDescent="0.35"/>
    <row r="13378" spans="1:1" ht="14.25" customHeight="1" x14ac:dyDescent="0.45">
      <c r="A13378" s="31"/>
    </row>
    <row r="13384" spans="1:1" s="30" customFormat="1" ht="14.25" customHeight="1" x14ac:dyDescent="0.35"/>
    <row r="13400" spans="1:1" ht="14.25" customHeight="1" x14ac:dyDescent="0.45">
      <c r="A13400" s="31"/>
    </row>
    <row r="13406" spans="1:1" s="30" customFormat="1" ht="14.25" customHeight="1" x14ac:dyDescent="0.35"/>
    <row r="13422" spans="1:1" ht="14.25" customHeight="1" x14ac:dyDescent="0.45">
      <c r="A13422" s="31"/>
    </row>
    <row r="13428" s="30" customFormat="1" ht="14.25" customHeight="1" x14ac:dyDescent="0.35"/>
    <row r="13444" spans="1:1" ht="14.25" customHeight="1" x14ac:dyDescent="0.45">
      <c r="A13444" s="31"/>
    </row>
    <row r="13450" spans="1:1" s="30" customFormat="1" ht="14.25" customHeight="1" x14ac:dyDescent="0.35"/>
    <row r="13466" spans="1:1" ht="14.25" customHeight="1" x14ac:dyDescent="0.45">
      <c r="A13466" s="31"/>
    </row>
    <row r="13472" spans="1:1" s="30" customFormat="1" ht="14.25" customHeight="1" x14ac:dyDescent="0.35"/>
    <row r="13488" spans="1:1" ht="14.25" customHeight="1" x14ac:dyDescent="0.45">
      <c r="A13488" s="31"/>
    </row>
    <row r="13494" s="30" customFormat="1" ht="14.25" customHeight="1" x14ac:dyDescent="0.35"/>
    <row r="13510" spans="1:1" ht="14.25" customHeight="1" x14ac:dyDescent="0.45">
      <c r="A13510" s="31"/>
    </row>
    <row r="13516" spans="1:1" s="30" customFormat="1" ht="14.25" customHeight="1" x14ac:dyDescent="0.35"/>
    <row r="13532" spans="1:1" ht="14.25" customHeight="1" x14ac:dyDescent="0.45">
      <c r="A13532" s="31"/>
    </row>
    <row r="13538" s="30" customFormat="1" ht="14.25" customHeight="1" x14ac:dyDescent="0.35"/>
    <row r="13554" spans="1:1" ht="14.25" customHeight="1" x14ac:dyDescent="0.45">
      <c r="A13554" s="31"/>
    </row>
    <row r="13560" spans="1:1" s="30" customFormat="1" ht="14.25" customHeight="1" x14ac:dyDescent="0.35"/>
    <row r="13576" spans="1:1" ht="14.25" customHeight="1" x14ac:dyDescent="0.45">
      <c r="A13576" s="31"/>
    </row>
    <row r="13582" spans="1:1" s="30" customFormat="1" ht="14.25" customHeight="1" x14ac:dyDescent="0.35"/>
    <row r="13598" spans="1:1" ht="14.25" customHeight="1" x14ac:dyDescent="0.45">
      <c r="A13598" s="31"/>
    </row>
    <row r="13604" s="30" customFormat="1" ht="14.25" customHeight="1" x14ac:dyDescent="0.35"/>
    <row r="13620" spans="1:1" ht="14.25" customHeight="1" x14ac:dyDescent="0.45">
      <c r="A13620" s="31"/>
    </row>
    <row r="13626" spans="1:1" s="30" customFormat="1" ht="14.25" customHeight="1" x14ac:dyDescent="0.35"/>
    <row r="13642" spans="1:1" ht="14.25" customHeight="1" x14ac:dyDescent="0.45">
      <c r="A13642" s="31"/>
    </row>
    <row r="13648" spans="1:1" s="30" customFormat="1" ht="14.25" customHeight="1" x14ac:dyDescent="0.35"/>
    <row r="13664" spans="1:1" ht="14.25" customHeight="1" x14ac:dyDescent="0.45">
      <c r="A13664" s="31"/>
    </row>
    <row r="13670" s="30" customFormat="1" ht="14.25" customHeight="1" x14ac:dyDescent="0.35"/>
    <row r="13686" spans="1:1" ht="14.25" customHeight="1" x14ac:dyDescent="0.45">
      <c r="A13686" s="31"/>
    </row>
    <row r="13692" spans="1:1" s="30" customFormat="1" ht="14.25" customHeight="1" x14ac:dyDescent="0.35"/>
    <row r="13708" spans="1:1" ht="14.25" customHeight="1" x14ac:dyDescent="0.45">
      <c r="A13708" s="31"/>
    </row>
    <row r="13714" s="30" customFormat="1" ht="14.25" customHeight="1" x14ac:dyDescent="0.35"/>
    <row r="13730" spans="1:1" ht="14.25" customHeight="1" x14ac:dyDescent="0.45">
      <c r="A13730" s="31"/>
    </row>
    <row r="13736" spans="1:1" s="30" customFormat="1" ht="14.25" customHeight="1" x14ac:dyDescent="0.35"/>
    <row r="13752" spans="1:1" ht="14.25" customHeight="1" x14ac:dyDescent="0.45">
      <c r="A13752" s="31"/>
    </row>
    <row r="13758" spans="1:1" s="30" customFormat="1" ht="14.25" customHeight="1" x14ac:dyDescent="0.35"/>
    <row r="13774" spans="1:1" ht="14.25" customHeight="1" x14ac:dyDescent="0.45">
      <c r="A13774" s="31"/>
    </row>
    <row r="13780" s="30" customFormat="1" ht="14.25" customHeight="1" x14ac:dyDescent="0.35"/>
    <row r="13796" spans="1:1" ht="14.25" customHeight="1" x14ac:dyDescent="0.45">
      <c r="A13796" s="31"/>
    </row>
    <row r="13802" spans="1:1" s="30" customFormat="1" ht="14.25" customHeight="1" x14ac:dyDescent="0.35"/>
    <row r="13818" spans="1:1" ht="14.25" customHeight="1" x14ac:dyDescent="0.45">
      <c r="A13818" s="31"/>
    </row>
    <row r="13824" spans="1:1" s="30" customFormat="1" ht="14.25" customHeight="1" x14ac:dyDescent="0.35"/>
    <row r="13840" spans="1:1" ht="14.25" customHeight="1" x14ac:dyDescent="0.45">
      <c r="A13840" s="31"/>
    </row>
    <row r="13846" s="30" customFormat="1" ht="14.25" customHeight="1" x14ac:dyDescent="0.35"/>
    <row r="13862" spans="1:1" ht="14.25" customHeight="1" x14ac:dyDescent="0.45">
      <c r="A13862" s="31"/>
    </row>
    <row r="13868" spans="1:1" s="30" customFormat="1" ht="14.25" customHeight="1" x14ac:dyDescent="0.35"/>
    <row r="13884" spans="1:1" ht="14.25" customHeight="1" x14ac:dyDescent="0.45">
      <c r="A13884" s="31"/>
    </row>
    <row r="13890" s="30" customFormat="1" ht="14.25" customHeight="1" x14ac:dyDescent="0.35"/>
    <row r="13906" spans="1:1" ht="14.25" customHeight="1" x14ac:dyDescent="0.45">
      <c r="A13906" s="31"/>
    </row>
    <row r="13912" spans="1:1" s="30" customFormat="1" ht="14.25" customHeight="1" x14ac:dyDescent="0.35"/>
    <row r="13928" spans="1:1" ht="14.25" customHeight="1" x14ac:dyDescent="0.45">
      <c r="A13928" s="31"/>
    </row>
    <row r="13934" spans="1:1" s="30" customFormat="1" ht="14.25" customHeight="1" x14ac:dyDescent="0.35"/>
    <row r="13950" spans="1:1" ht="14.25" customHeight="1" x14ac:dyDescent="0.45">
      <c r="A13950" s="31"/>
    </row>
    <row r="13956" s="30" customFormat="1" ht="14.25" customHeight="1" x14ac:dyDescent="0.35"/>
    <row r="13972" spans="1:1" ht="14.25" customHeight="1" x14ac:dyDescent="0.45">
      <c r="A13972" s="31"/>
    </row>
    <row r="13978" spans="1:1" s="30" customFormat="1" ht="14.25" customHeight="1" x14ac:dyDescent="0.35"/>
    <row r="13994" spans="1:1" ht="14.25" customHeight="1" x14ac:dyDescent="0.45">
      <c r="A13994" s="31"/>
    </row>
    <row r="14000" spans="1:1" s="30" customFormat="1" ht="14.25" customHeight="1" x14ac:dyDescent="0.35"/>
    <row r="14016" spans="1:1" ht="14.25" customHeight="1" x14ac:dyDescent="0.45">
      <c r="A14016" s="31"/>
    </row>
    <row r="14022" s="30" customFormat="1" ht="14.25" customHeight="1" x14ac:dyDescent="0.35"/>
    <row r="14038" spans="1:1" ht="14.25" customHeight="1" x14ac:dyDescent="0.45">
      <c r="A14038" s="31"/>
    </row>
    <row r="14044" spans="1:1" s="30" customFormat="1" ht="14.25" customHeight="1" x14ac:dyDescent="0.35"/>
    <row r="14060" spans="1:1" ht="14.25" customHeight="1" x14ac:dyDescent="0.45">
      <c r="A14060" s="31"/>
    </row>
    <row r="14066" s="30" customFormat="1" ht="14.25" customHeight="1" x14ac:dyDescent="0.35"/>
    <row r="14082" spans="1:1" ht="14.25" customHeight="1" x14ac:dyDescent="0.45">
      <c r="A14082" s="31"/>
    </row>
    <row r="14088" spans="1:1" s="30" customFormat="1" ht="14.25" customHeight="1" x14ac:dyDescent="0.35"/>
    <row r="14104" spans="1:1" ht="14.25" customHeight="1" x14ac:dyDescent="0.45">
      <c r="A14104" s="31"/>
    </row>
    <row r="14110" spans="1:1" s="30" customFormat="1" ht="14.25" customHeight="1" x14ac:dyDescent="0.35"/>
    <row r="14126" spans="1:1" ht="14.25" customHeight="1" x14ac:dyDescent="0.45">
      <c r="A14126" s="31"/>
    </row>
    <row r="14132" s="30" customFormat="1" ht="14.25" customHeight="1" x14ac:dyDescent="0.35"/>
    <row r="14148" spans="1:1" ht="14.25" customHeight="1" x14ac:dyDescent="0.45">
      <c r="A14148" s="31"/>
    </row>
    <row r="14154" spans="1:1" s="30" customFormat="1" ht="14.25" customHeight="1" x14ac:dyDescent="0.35"/>
    <row r="14170" spans="1:1" ht="14.25" customHeight="1" x14ac:dyDescent="0.45">
      <c r="A14170" s="31"/>
    </row>
    <row r="14176" spans="1:1" s="30" customFormat="1" ht="14.25" customHeight="1" x14ac:dyDescent="0.35"/>
    <row r="14192" spans="1:1" ht="14.25" customHeight="1" x14ac:dyDescent="0.45">
      <c r="A14192" s="31"/>
    </row>
    <row r="14198" s="30" customFormat="1" ht="14.25" customHeight="1" x14ac:dyDescent="0.35"/>
    <row r="14214" spans="1:1" ht="14.25" customHeight="1" x14ac:dyDescent="0.45">
      <c r="A14214" s="31"/>
    </row>
    <row r="14220" spans="1:1" s="30" customFormat="1" ht="14.25" customHeight="1" x14ac:dyDescent="0.35"/>
    <row r="14236" spans="1:1" ht="14.25" customHeight="1" x14ac:dyDescent="0.45">
      <c r="A14236" s="31"/>
    </row>
    <row r="14242" s="30" customFormat="1" ht="14.25" customHeight="1" x14ac:dyDescent="0.35"/>
    <row r="14258" spans="1:1" ht="14.25" customHeight="1" x14ac:dyDescent="0.45">
      <c r="A14258" s="31"/>
    </row>
    <row r="14264" spans="1:1" s="30" customFormat="1" ht="14.25" customHeight="1" x14ac:dyDescent="0.35"/>
    <row r="14280" spans="1:1" ht="14.25" customHeight="1" x14ac:dyDescent="0.45">
      <c r="A14280" s="31"/>
    </row>
    <row r="14286" spans="1:1" s="30" customFormat="1" ht="14.25" customHeight="1" x14ac:dyDescent="0.35"/>
    <row r="14302" spans="1:1" ht="14.25" customHeight="1" x14ac:dyDescent="0.45">
      <c r="A14302" s="31"/>
    </row>
    <row r="14308" s="30" customFormat="1" ht="14.25" customHeight="1" x14ac:dyDescent="0.35"/>
    <row r="14324" spans="1:1" ht="14.25" customHeight="1" x14ac:dyDescent="0.45">
      <c r="A14324" s="31"/>
    </row>
    <row r="14330" spans="1:1" s="30" customFormat="1" ht="14.25" customHeight="1" x14ac:dyDescent="0.35"/>
    <row r="14346" spans="1:1" ht="14.25" customHeight="1" x14ac:dyDescent="0.45">
      <c r="A14346" s="31"/>
    </row>
    <row r="14352" spans="1:1" s="30" customFormat="1" ht="14.25" customHeight="1" x14ac:dyDescent="0.35"/>
    <row r="14368" spans="1:1" ht="14.25" customHeight="1" x14ac:dyDescent="0.45">
      <c r="A14368" s="31"/>
    </row>
    <row r="14374" s="30" customFormat="1" ht="14.25" customHeight="1" x14ac:dyDescent="0.35"/>
    <row r="14390" spans="1:1" ht="14.25" customHeight="1" x14ac:dyDescent="0.45">
      <c r="A14390" s="31"/>
    </row>
    <row r="14396" spans="1:1" s="30" customFormat="1" ht="14.25" customHeight="1" x14ac:dyDescent="0.35"/>
    <row r="14412" spans="1:1" ht="14.25" customHeight="1" x14ac:dyDescent="0.45">
      <c r="A14412" s="31"/>
    </row>
    <row r="14418" s="30" customFormat="1" ht="14.25" customHeight="1" x14ac:dyDescent="0.35"/>
    <row r="14434" spans="1:1" ht="14.25" customHeight="1" x14ac:dyDescent="0.45">
      <c r="A14434" s="31"/>
    </row>
    <row r="14440" spans="1:1" s="30" customFormat="1" ht="14.25" customHeight="1" x14ac:dyDescent="0.35"/>
    <row r="14456" spans="1:1" ht="14.25" customHeight="1" x14ac:dyDescent="0.45">
      <c r="A14456" s="31"/>
    </row>
    <row r="14462" spans="1:1" s="30" customFormat="1" ht="14.25" customHeight="1" x14ac:dyDescent="0.35"/>
    <row r="14478" spans="1:1" ht="14.25" customHeight="1" x14ac:dyDescent="0.45">
      <c r="A14478" s="31"/>
    </row>
    <row r="14484" s="30" customFormat="1" ht="14.25" customHeight="1" x14ac:dyDescent="0.35"/>
    <row r="14500" spans="1:1" ht="14.25" customHeight="1" x14ac:dyDescent="0.45">
      <c r="A14500" s="31"/>
    </row>
    <row r="14506" spans="1:1" s="30" customFormat="1" ht="14.25" customHeight="1" x14ac:dyDescent="0.35"/>
    <row r="14522" spans="1:1" ht="14.25" customHeight="1" x14ac:dyDescent="0.45">
      <c r="A14522" s="31"/>
    </row>
    <row r="14528" spans="1:1" s="30" customFormat="1" ht="14.25" customHeight="1" x14ac:dyDescent="0.35"/>
    <row r="14544" spans="1:1" ht="14.25" customHeight="1" x14ac:dyDescent="0.45">
      <c r="A14544" s="31"/>
    </row>
    <row r="14550" s="30" customFormat="1" ht="14.25" customHeight="1" x14ac:dyDescent="0.35"/>
    <row r="14566" spans="1:1" ht="14.25" customHeight="1" x14ac:dyDescent="0.45">
      <c r="A14566" s="31"/>
    </row>
    <row r="14572" spans="1:1" s="30" customFormat="1" ht="14.25" customHeight="1" x14ac:dyDescent="0.35"/>
    <row r="14588" spans="1:1" ht="14.25" customHeight="1" x14ac:dyDescent="0.45">
      <c r="A14588" s="31"/>
    </row>
    <row r="14594" s="30" customFormat="1" ht="14.25" customHeight="1" x14ac:dyDescent="0.35"/>
    <row r="14610" spans="1:1" ht="14.25" customHeight="1" x14ac:dyDescent="0.45">
      <c r="A14610" s="31"/>
    </row>
    <row r="14616" spans="1:1" s="30" customFormat="1" ht="14.25" customHeight="1" x14ac:dyDescent="0.35"/>
    <row r="14632" spans="1:1" ht="14.25" customHeight="1" x14ac:dyDescent="0.45">
      <c r="A14632" s="31"/>
    </row>
    <row r="14638" spans="1:1" s="30" customFormat="1" ht="14.25" customHeight="1" x14ac:dyDescent="0.35"/>
    <row r="14654" spans="1:1" ht="14.25" customHeight="1" x14ac:dyDescent="0.45">
      <c r="A14654" s="31"/>
    </row>
    <row r="14660" s="30" customFormat="1" ht="14.25" customHeight="1" x14ac:dyDescent="0.35"/>
    <row r="14676" spans="1:1" ht="14.25" customHeight="1" x14ac:dyDescent="0.45">
      <c r="A14676" s="31"/>
    </row>
    <row r="14682" spans="1:1" s="30" customFormat="1" ht="14.25" customHeight="1" x14ac:dyDescent="0.35"/>
    <row r="14698" spans="1:1" ht="14.25" customHeight="1" x14ac:dyDescent="0.45">
      <c r="A14698" s="31"/>
    </row>
    <row r="14704" spans="1:1" s="30" customFormat="1" ht="14.25" customHeight="1" x14ac:dyDescent="0.35"/>
    <row r="14720" spans="1:1" ht="14.25" customHeight="1" x14ac:dyDescent="0.45">
      <c r="A14720" s="31"/>
    </row>
    <row r="14726" s="30" customFormat="1" ht="14.25" customHeight="1" x14ac:dyDescent="0.35"/>
    <row r="14742" spans="1:1" ht="14.25" customHeight="1" x14ac:dyDescent="0.45">
      <c r="A14742" s="31"/>
    </row>
    <row r="14748" spans="1:1" s="30" customFormat="1" ht="14.25" customHeight="1" x14ac:dyDescent="0.35"/>
    <row r="14764" spans="1:1" ht="14.25" customHeight="1" x14ac:dyDescent="0.45">
      <c r="A14764" s="31"/>
    </row>
    <row r="14770" s="30" customFormat="1" ht="14.25" customHeight="1" x14ac:dyDescent="0.35"/>
    <row r="14786" spans="1:1" ht="14.25" customHeight="1" x14ac:dyDescent="0.45">
      <c r="A14786" s="31"/>
    </row>
    <row r="14792" spans="1:1" s="30" customFormat="1" ht="14.25" customHeight="1" x14ac:dyDescent="0.35"/>
    <row r="14808" spans="1:1" ht="14.25" customHeight="1" x14ac:dyDescent="0.45">
      <c r="A14808" s="31"/>
    </row>
    <row r="14814" spans="1:1" s="30" customFormat="1" ht="14.25" customHeight="1" x14ac:dyDescent="0.35"/>
    <row r="14830" spans="1:1" ht="14.25" customHeight="1" x14ac:dyDescent="0.45">
      <c r="A14830" s="31"/>
    </row>
    <row r="14836" s="30" customFormat="1" ht="14.25" customHeight="1" x14ac:dyDescent="0.35"/>
    <row r="14852" spans="1:1" ht="14.25" customHeight="1" x14ac:dyDescent="0.45">
      <c r="A14852" s="31"/>
    </row>
    <row r="14858" spans="1:1" s="30" customFormat="1" ht="14.25" customHeight="1" x14ac:dyDescent="0.35"/>
    <row r="14874" spans="1:1" ht="14.25" customHeight="1" x14ac:dyDescent="0.45">
      <c r="A14874" s="31"/>
    </row>
    <row r="14880" spans="1:1" s="30" customFormat="1" ht="14.25" customHeight="1" x14ac:dyDescent="0.35"/>
    <row r="14896" spans="1:1" ht="14.25" customHeight="1" x14ac:dyDescent="0.45">
      <c r="A14896" s="31"/>
    </row>
    <row r="14902" s="30" customFormat="1" ht="14.25" customHeight="1" x14ac:dyDescent="0.35"/>
    <row r="14918" spans="1:1" ht="14.25" customHeight="1" x14ac:dyDescent="0.45">
      <c r="A14918" s="31"/>
    </row>
    <row r="14924" spans="1:1" s="30" customFormat="1" ht="14.25" customHeight="1" x14ac:dyDescent="0.35"/>
    <row r="14940" spans="1:1" ht="14.25" customHeight="1" x14ac:dyDescent="0.45">
      <c r="A14940" s="31"/>
    </row>
    <row r="14946" s="30" customFormat="1" ht="14.25" customHeight="1" x14ac:dyDescent="0.35"/>
    <row r="14962" spans="1:1" ht="14.25" customHeight="1" x14ac:dyDescent="0.45">
      <c r="A14962" s="31"/>
    </row>
    <row r="14968" spans="1:1" s="30" customFormat="1" ht="14.25" customHeight="1" x14ac:dyDescent="0.35"/>
    <row r="14984" spans="1:1" ht="14.25" customHeight="1" x14ac:dyDescent="0.45">
      <c r="A14984" s="31"/>
    </row>
    <row r="14990" spans="1:1" s="30" customFormat="1" ht="14.25" customHeight="1" x14ac:dyDescent="0.35"/>
    <row r="15006" spans="1:1" ht="14.25" customHeight="1" x14ac:dyDescent="0.45">
      <c r="A15006" s="31"/>
    </row>
    <row r="15012" s="30" customFormat="1" ht="14.25" customHeight="1" x14ac:dyDescent="0.35"/>
    <row r="15028" spans="1:1" ht="14.25" customHeight="1" x14ac:dyDescent="0.45">
      <c r="A15028" s="31"/>
    </row>
    <row r="15034" spans="1:1" s="30" customFormat="1" ht="14.25" customHeight="1" x14ac:dyDescent="0.35"/>
    <row r="15050" spans="1:1" ht="14.25" customHeight="1" x14ac:dyDescent="0.45">
      <c r="A15050" s="31"/>
    </row>
    <row r="15056" spans="1:1" s="30" customFormat="1" ht="14.25" customHeight="1" x14ac:dyDescent="0.35"/>
    <row r="15072" spans="1:1" ht="14.25" customHeight="1" x14ac:dyDescent="0.45">
      <c r="A15072" s="31"/>
    </row>
    <row r="15078" s="30" customFormat="1" ht="14.25" customHeight="1" x14ac:dyDescent="0.35"/>
    <row r="15094" spans="1:1" ht="14.25" customHeight="1" x14ac:dyDescent="0.45">
      <c r="A15094" s="31"/>
    </row>
    <row r="15100" spans="1:1" s="30" customFormat="1" ht="14.25" customHeight="1" x14ac:dyDescent="0.35"/>
    <row r="15116" spans="1:1" ht="14.25" customHeight="1" x14ac:dyDescent="0.45">
      <c r="A15116" s="31"/>
    </row>
    <row r="15122" s="30" customFormat="1" ht="14.25" customHeight="1" x14ac:dyDescent="0.35"/>
    <row r="15138" spans="1:1" ht="14.25" customHeight="1" x14ac:dyDescent="0.45">
      <c r="A15138" s="31"/>
    </row>
    <row r="15144" spans="1:1" s="30" customFormat="1" ht="14.25" customHeight="1" x14ac:dyDescent="0.35"/>
    <row r="15160" spans="1:1" ht="14.25" customHeight="1" x14ac:dyDescent="0.45">
      <c r="A15160" s="31"/>
    </row>
    <row r="15166" spans="1:1" s="30" customFormat="1" ht="14.25" customHeight="1" x14ac:dyDescent="0.35"/>
    <row r="15182" spans="1:1" ht="14.25" customHeight="1" x14ac:dyDescent="0.45">
      <c r="A15182" s="31"/>
    </row>
    <row r="15188" s="30" customFormat="1" ht="14.25" customHeight="1" x14ac:dyDescent="0.35"/>
    <row r="15204" spans="1:1" ht="14.25" customHeight="1" x14ac:dyDescent="0.45">
      <c r="A15204" s="31"/>
    </row>
    <row r="15210" spans="1:1" s="30" customFormat="1" ht="14.25" customHeight="1" x14ac:dyDescent="0.35"/>
    <row r="15226" spans="1:1" ht="14.25" customHeight="1" x14ac:dyDescent="0.45">
      <c r="A15226" s="31"/>
    </row>
    <row r="15232" spans="1:1" s="30" customFormat="1" ht="14.25" customHeight="1" x14ac:dyDescent="0.35"/>
    <row r="15248" spans="1:1" ht="14.25" customHeight="1" x14ac:dyDescent="0.45">
      <c r="A15248" s="31"/>
    </row>
    <row r="15254" s="30" customFormat="1" ht="14.25" customHeight="1" x14ac:dyDescent="0.35"/>
    <row r="15270" spans="1:1" ht="14.25" customHeight="1" x14ac:dyDescent="0.45">
      <c r="A15270" s="31"/>
    </row>
    <row r="15276" spans="1:1" s="30" customFormat="1" ht="14.25" customHeight="1" x14ac:dyDescent="0.35"/>
    <row r="15292" spans="1:1" ht="14.25" customHeight="1" x14ac:dyDescent="0.45">
      <c r="A15292" s="31"/>
    </row>
    <row r="15298" s="30" customFormat="1" ht="14.25" customHeight="1" x14ac:dyDescent="0.35"/>
    <row r="15314" spans="1:1" ht="14.25" customHeight="1" x14ac:dyDescent="0.45">
      <c r="A15314" s="31"/>
    </row>
    <row r="15320" spans="1:1" s="30" customFormat="1" ht="14.25" customHeight="1" x14ac:dyDescent="0.35"/>
    <row r="15336" spans="1:1" ht="14.25" customHeight="1" x14ac:dyDescent="0.45">
      <c r="A15336" s="31"/>
    </row>
    <row r="15342" spans="1:1" s="30" customFormat="1" ht="14.25" customHeight="1" x14ac:dyDescent="0.35"/>
    <row r="15358" spans="1:1" ht="14.25" customHeight="1" x14ac:dyDescent="0.45">
      <c r="A15358" s="31"/>
    </row>
    <row r="15364" s="30" customFormat="1" ht="14.25" customHeight="1" x14ac:dyDescent="0.35"/>
    <row r="15380" spans="1:1" ht="14.25" customHeight="1" x14ac:dyDescent="0.45">
      <c r="A15380" s="31"/>
    </row>
    <row r="15386" spans="1:1" s="30" customFormat="1" ht="14.25" customHeight="1" x14ac:dyDescent="0.35"/>
    <row r="15402" spans="1:1" ht="14.25" customHeight="1" x14ac:dyDescent="0.45">
      <c r="A15402" s="31"/>
    </row>
    <row r="15408" spans="1:1" s="30" customFormat="1" ht="14.25" customHeight="1" x14ac:dyDescent="0.35"/>
    <row r="15424" spans="1:1" ht="14.25" customHeight="1" x14ac:dyDescent="0.45">
      <c r="A15424" s="31"/>
    </row>
    <row r="15430" s="30" customFormat="1" ht="14.25" customHeight="1" x14ac:dyDescent="0.35"/>
    <row r="15446" spans="1:1" ht="14.25" customHeight="1" x14ac:dyDescent="0.45">
      <c r="A15446" s="31"/>
    </row>
    <row r="15452" spans="1:1" s="30" customFormat="1" ht="14.25" customHeight="1" x14ac:dyDescent="0.35"/>
    <row r="15468" spans="1:1" ht="14.25" customHeight="1" x14ac:dyDescent="0.45">
      <c r="A15468" s="31"/>
    </row>
    <row r="15474" s="30" customFormat="1" ht="14.25" customHeight="1" x14ac:dyDescent="0.35"/>
    <row r="15490" spans="1:1" ht="14.25" customHeight="1" x14ac:dyDescent="0.45">
      <c r="A15490" s="31"/>
    </row>
    <row r="15496" spans="1:1" s="30" customFormat="1" ht="14.25" customHeight="1" x14ac:dyDescent="0.35"/>
    <row r="15512" spans="1:1" ht="14.25" customHeight="1" x14ac:dyDescent="0.45">
      <c r="A15512" s="31"/>
    </row>
    <row r="15518" spans="1:1" s="30" customFormat="1" ht="14.25" customHeight="1" x14ac:dyDescent="0.35"/>
    <row r="15534" spans="1:1" ht="14.25" customHeight="1" x14ac:dyDescent="0.45">
      <c r="A15534" s="31"/>
    </row>
    <row r="15540" s="30" customFormat="1" ht="14.25" customHeight="1" x14ac:dyDescent="0.35"/>
    <row r="15556" spans="1:1" ht="14.25" customHeight="1" x14ac:dyDescent="0.45">
      <c r="A15556" s="31"/>
    </row>
    <row r="15562" spans="1:1" s="30" customFormat="1" ht="14.25" customHeight="1" x14ac:dyDescent="0.35"/>
    <row r="15578" spans="1:1" ht="14.25" customHeight="1" x14ac:dyDescent="0.45">
      <c r="A15578" s="31"/>
    </row>
    <row r="15584" spans="1:1" s="30" customFormat="1" ht="14.25" customHeight="1" x14ac:dyDescent="0.35"/>
    <row r="15600" spans="1:1" ht="14.25" customHeight="1" x14ac:dyDescent="0.45">
      <c r="A15600" s="31"/>
    </row>
    <row r="15606" s="30" customFormat="1" ht="14.25" customHeight="1" x14ac:dyDescent="0.35"/>
    <row r="15622" spans="1:1" ht="14.25" customHeight="1" x14ac:dyDescent="0.45">
      <c r="A15622" s="31"/>
    </row>
    <row r="15628" spans="1:1" s="30" customFormat="1" ht="14.25" customHeight="1" x14ac:dyDescent="0.35"/>
    <row r="15644" spans="1:1" ht="14.25" customHeight="1" x14ac:dyDescent="0.45">
      <c r="A15644" s="31"/>
    </row>
    <row r="15650" s="30" customFormat="1" ht="14.25" customHeight="1" x14ac:dyDescent="0.35"/>
    <row r="15666" spans="1:1" ht="14.25" customHeight="1" x14ac:dyDescent="0.45">
      <c r="A15666" s="31"/>
    </row>
    <row r="15672" spans="1:1" s="30" customFormat="1" ht="14.25" customHeight="1" x14ac:dyDescent="0.35"/>
    <row r="15688" spans="1:1" ht="14.25" customHeight="1" x14ac:dyDescent="0.45">
      <c r="A15688" s="31"/>
    </row>
    <row r="15694" spans="1:1" s="30" customFormat="1" ht="14.25" customHeight="1" x14ac:dyDescent="0.35"/>
    <row r="15710" spans="1:1" ht="14.25" customHeight="1" x14ac:dyDescent="0.45">
      <c r="A15710" s="31"/>
    </row>
    <row r="15716" s="30" customFormat="1" ht="14.25" customHeight="1" x14ac:dyDescent="0.35"/>
    <row r="15732" spans="1:1" ht="14.25" customHeight="1" x14ac:dyDescent="0.45">
      <c r="A15732" s="31"/>
    </row>
    <row r="15738" spans="1:1" s="30" customFormat="1" ht="14.25" customHeight="1" x14ac:dyDescent="0.35"/>
    <row r="15754" spans="1:1" ht="14.25" customHeight="1" x14ac:dyDescent="0.45">
      <c r="A15754" s="31"/>
    </row>
    <row r="15760" spans="1:1" s="30" customFormat="1" ht="14.25" customHeight="1" x14ac:dyDescent="0.35"/>
    <row r="15776" spans="1:1" ht="14.25" customHeight="1" x14ac:dyDescent="0.45">
      <c r="A15776" s="31"/>
    </row>
    <row r="15782" s="30" customFormat="1" ht="14.25" customHeight="1" x14ac:dyDescent="0.35"/>
    <row r="15798" spans="1:1" ht="14.25" customHeight="1" x14ac:dyDescent="0.45">
      <c r="A15798" s="31"/>
    </row>
    <row r="15804" spans="1:1" s="30" customFormat="1" ht="14.25" customHeight="1" x14ac:dyDescent="0.35"/>
    <row r="15820" spans="1:1" ht="14.25" customHeight="1" x14ac:dyDescent="0.45">
      <c r="A15820" s="31"/>
    </row>
    <row r="15826" s="30" customFormat="1" ht="14.25" customHeight="1" x14ac:dyDescent="0.35"/>
    <row r="15842" spans="1:1" ht="14.25" customHeight="1" x14ac:dyDescent="0.45">
      <c r="A15842" s="31"/>
    </row>
    <row r="15848" spans="1:1" s="30" customFormat="1" ht="14.25" customHeight="1" x14ac:dyDescent="0.35"/>
    <row r="15864" spans="1:1" ht="14.25" customHeight="1" x14ac:dyDescent="0.45">
      <c r="A15864" s="31"/>
    </row>
    <row r="15870" spans="1:1" s="30" customFormat="1" ht="14.25" customHeight="1" x14ac:dyDescent="0.35"/>
    <row r="15886" spans="1:1" ht="14.25" customHeight="1" x14ac:dyDescent="0.45">
      <c r="A15886" s="31"/>
    </row>
    <row r="15892" s="30" customFormat="1" ht="14.25" customHeight="1" x14ac:dyDescent="0.35"/>
    <row r="15908" spans="1:1" ht="14.25" customHeight="1" x14ac:dyDescent="0.45">
      <c r="A15908" s="31"/>
    </row>
    <row r="15914" spans="1:1" s="30" customFormat="1" ht="14.25" customHeight="1" x14ac:dyDescent="0.35"/>
    <row r="15930" spans="1:1" ht="14.25" customHeight="1" x14ac:dyDescent="0.45">
      <c r="A15930" s="31"/>
    </row>
    <row r="15936" spans="1:1" s="30" customFormat="1" ht="14.25" customHeight="1" x14ac:dyDescent="0.35"/>
    <row r="15952" spans="1:1" ht="14.25" customHeight="1" x14ac:dyDescent="0.45">
      <c r="A15952" s="31"/>
    </row>
    <row r="15958" s="30" customFormat="1" ht="14.25" customHeight="1" x14ac:dyDescent="0.35"/>
    <row r="15974" spans="1:1" ht="14.25" customHeight="1" x14ac:dyDescent="0.45">
      <c r="A15974" s="31"/>
    </row>
    <row r="15980" spans="1:1" s="30" customFormat="1" ht="14.25" customHeight="1" x14ac:dyDescent="0.35"/>
    <row r="15996" spans="1:1" ht="14.25" customHeight="1" x14ac:dyDescent="0.45">
      <c r="A15996" s="31"/>
    </row>
    <row r="16002" s="30" customFormat="1" ht="14.25" customHeight="1" x14ac:dyDescent="0.35"/>
    <row r="16018" spans="1:1" ht="14.25" customHeight="1" x14ac:dyDescent="0.45">
      <c r="A16018" s="31"/>
    </row>
    <row r="16024" spans="1:1" s="30" customFormat="1" ht="14.25" customHeight="1" x14ac:dyDescent="0.35"/>
    <row r="16040" spans="1:1" ht="14.25" customHeight="1" x14ac:dyDescent="0.45">
      <c r="A16040" s="31"/>
    </row>
    <row r="16046" spans="1:1" s="30" customFormat="1" ht="14.25" customHeight="1" x14ac:dyDescent="0.35"/>
    <row r="16062" spans="1:1" ht="14.25" customHeight="1" x14ac:dyDescent="0.45">
      <c r="A16062" s="31"/>
    </row>
    <row r="16068" s="30" customFormat="1" ht="14.25" customHeight="1" x14ac:dyDescent="0.35"/>
    <row r="16084" spans="1:1" ht="14.25" customHeight="1" x14ac:dyDescent="0.45">
      <c r="A16084" s="31"/>
    </row>
    <row r="16090" spans="1:1" s="30" customFormat="1" ht="14.25" customHeight="1" x14ac:dyDescent="0.35"/>
    <row r="16106" spans="1:1" ht="14.25" customHeight="1" x14ac:dyDescent="0.45">
      <c r="A16106" s="31"/>
    </row>
    <row r="16112" spans="1:1" s="30" customFormat="1" ht="14.25" customHeight="1" x14ac:dyDescent="0.35"/>
    <row r="16128" spans="1:1" ht="14.25" customHeight="1" x14ac:dyDescent="0.45">
      <c r="A16128" s="31"/>
    </row>
    <row r="16134" s="30" customFormat="1" ht="14.25" customHeight="1" x14ac:dyDescent="0.35"/>
    <row r="16150" spans="1:1" ht="14.25" customHeight="1" x14ac:dyDescent="0.45">
      <c r="A16150" s="31"/>
    </row>
    <row r="16156" spans="1:1" s="30" customFormat="1" ht="14.25" customHeight="1" x14ac:dyDescent="0.35"/>
    <row r="16172" spans="1:1" ht="14.25" customHeight="1" x14ac:dyDescent="0.45">
      <c r="A16172" s="31"/>
    </row>
    <row r="16178" s="30" customFormat="1" ht="14.25" customHeight="1" x14ac:dyDescent="0.35"/>
    <row r="16194" spans="1:1" ht="14.25" customHeight="1" x14ac:dyDescent="0.45">
      <c r="A16194" s="31"/>
    </row>
    <row r="16200" spans="1:1" s="30" customFormat="1" ht="14.25" customHeight="1" x14ac:dyDescent="0.35"/>
    <row r="16216" spans="1:1" ht="14.25" customHeight="1" x14ac:dyDescent="0.45">
      <c r="A16216" s="31"/>
    </row>
    <row r="16222" spans="1:1" s="30" customFormat="1" ht="14.25" customHeight="1" x14ac:dyDescent="0.35"/>
    <row r="16238" spans="1:1" ht="14.25" customHeight="1" x14ac:dyDescent="0.45">
      <c r="A16238" s="31"/>
    </row>
    <row r="16244" s="30" customFormat="1" ht="14.25" customHeight="1" x14ac:dyDescent="0.35"/>
    <row r="16260" spans="1:1" ht="14.25" customHeight="1" x14ac:dyDescent="0.45">
      <c r="A16260" s="31"/>
    </row>
    <row r="16266" spans="1:1" s="30" customFormat="1" ht="14.25" customHeight="1" x14ac:dyDescent="0.35"/>
    <row r="16282" spans="1:1" ht="14.25" customHeight="1" x14ac:dyDescent="0.45">
      <c r="A16282" s="31"/>
    </row>
    <row r="16288" spans="1:1" s="30" customFormat="1" ht="14.25" customHeight="1" x14ac:dyDescent="0.35"/>
    <row r="16304" spans="1:1" ht="14.25" customHeight="1" x14ac:dyDescent="0.45">
      <c r="A16304" s="31"/>
    </row>
    <row r="16310" s="30" customFormat="1" ht="14.25" customHeight="1" x14ac:dyDescent="0.35"/>
    <row r="16326" spans="1:1" ht="14.25" customHeight="1" x14ac:dyDescent="0.45">
      <c r="A16326" s="31"/>
    </row>
    <row r="16332" spans="1:1" s="30" customFormat="1" ht="14.25" customHeight="1" x14ac:dyDescent="0.35"/>
    <row r="16348" spans="1:1" ht="14.25" customHeight="1" x14ac:dyDescent="0.45">
      <c r="A16348" s="31"/>
    </row>
    <row r="16354" s="30" customFormat="1" ht="14.25" customHeight="1" x14ac:dyDescent="0.35"/>
    <row r="16370" spans="1:1" ht="14.25" customHeight="1" x14ac:dyDescent="0.45">
      <c r="A16370" s="31"/>
    </row>
    <row r="16376" spans="1:1" s="30" customFormat="1" ht="14.25" customHeight="1" x14ac:dyDescent="0.35"/>
    <row r="16392" spans="1:1" ht="14.25" customHeight="1" x14ac:dyDescent="0.45">
      <c r="A16392" s="31"/>
    </row>
    <row r="16398" spans="1:1" s="30" customFormat="1" ht="14.25" customHeight="1" x14ac:dyDescent="0.35"/>
    <row r="16414" spans="1:1" ht="14.25" customHeight="1" x14ac:dyDescent="0.45">
      <c r="A16414" s="31"/>
    </row>
    <row r="16420" s="30" customFormat="1" ht="14.25" customHeight="1" x14ac:dyDescent="0.35"/>
    <row r="16436" spans="1:1" ht="14.25" customHeight="1" x14ac:dyDescent="0.45">
      <c r="A16436" s="31"/>
    </row>
    <row r="16442" spans="1:1" s="30" customFormat="1" ht="14.25" customHeight="1" x14ac:dyDescent="0.35"/>
    <row r="16458" spans="1:1" ht="14.25" customHeight="1" x14ac:dyDescent="0.45">
      <c r="A16458" s="31"/>
    </row>
    <row r="16464" spans="1:1" s="30" customFormat="1" ht="14.25" customHeight="1" x14ac:dyDescent="0.35"/>
    <row r="16480" spans="1:1" ht="14.25" customHeight="1" x14ac:dyDescent="0.45">
      <c r="A16480" s="31"/>
    </row>
    <row r="16486" s="30" customFormat="1" ht="14.25" customHeight="1" x14ac:dyDescent="0.35"/>
    <row r="16502" spans="1:1" ht="14.25" customHeight="1" x14ac:dyDescent="0.45">
      <c r="A16502" s="31"/>
    </row>
    <row r="16508" spans="1:1" s="30" customFormat="1" ht="14.25" customHeight="1" x14ac:dyDescent="0.35"/>
    <row r="16524" spans="1:1" ht="14.25" customHeight="1" x14ac:dyDescent="0.45">
      <c r="A16524" s="31"/>
    </row>
    <row r="16530" s="30" customFormat="1" ht="14.25" customHeight="1" x14ac:dyDescent="0.35"/>
    <row r="16546" spans="1:1" ht="14.25" customHeight="1" x14ac:dyDescent="0.45">
      <c r="A16546" s="31"/>
    </row>
    <row r="16552" spans="1:1" s="30" customFormat="1" ht="14.25" customHeight="1" x14ac:dyDescent="0.35"/>
    <row r="16568" spans="1:1" ht="14.25" customHeight="1" x14ac:dyDescent="0.45">
      <c r="A16568" s="31"/>
    </row>
    <row r="16574" spans="1:1" s="30" customFormat="1" ht="14.25" customHeight="1" x14ac:dyDescent="0.35"/>
    <row r="16590" spans="1:1" ht="14.25" customHeight="1" x14ac:dyDescent="0.45">
      <c r="A16590" s="31"/>
    </row>
    <row r="16596" s="30" customFormat="1" ht="14.25" customHeight="1" x14ac:dyDescent="0.35"/>
    <row r="16612" spans="1:1" ht="14.25" customHeight="1" x14ac:dyDescent="0.45">
      <c r="A16612" s="31"/>
    </row>
    <row r="16618" spans="1:1" s="30" customFormat="1" ht="14.25" customHeight="1" x14ac:dyDescent="0.35"/>
    <row r="16634" spans="1:1" ht="14.25" customHeight="1" x14ac:dyDescent="0.45">
      <c r="A16634" s="31"/>
    </row>
    <row r="16640" spans="1:1" s="30" customFormat="1" ht="14.25" customHeight="1" x14ac:dyDescent="0.35"/>
    <row r="16656" spans="1:1" ht="14.25" customHeight="1" x14ac:dyDescent="0.45">
      <c r="A16656" s="31"/>
    </row>
    <row r="16662" s="30" customFormat="1" ht="14.25" customHeight="1" x14ac:dyDescent="0.35"/>
    <row r="16678" spans="1:1" ht="14.25" customHeight="1" x14ac:dyDescent="0.45">
      <c r="A16678" s="31"/>
    </row>
    <row r="16684" spans="1:1" s="30" customFormat="1" ht="14.25" customHeight="1" x14ac:dyDescent="0.35"/>
    <row r="16700" spans="1:1" ht="14.25" customHeight="1" x14ac:dyDescent="0.45">
      <c r="A16700" s="31"/>
    </row>
    <row r="16706" s="30" customFormat="1" ht="14.25" customHeight="1" x14ac:dyDescent="0.35"/>
    <row r="16722" spans="1:1" ht="14.25" customHeight="1" x14ac:dyDescent="0.45">
      <c r="A16722" s="31"/>
    </row>
    <row r="16728" spans="1:1" s="30" customFormat="1" ht="14.25" customHeight="1" x14ac:dyDescent="0.35"/>
    <row r="16744" spans="1:1" ht="14.25" customHeight="1" x14ac:dyDescent="0.45">
      <c r="A16744" s="31"/>
    </row>
    <row r="16750" spans="1:1" s="30" customFormat="1" ht="14.25" customHeight="1" x14ac:dyDescent="0.35"/>
    <row r="16766" spans="1:1" ht="14.25" customHeight="1" x14ac:dyDescent="0.45">
      <c r="A16766" s="31"/>
    </row>
    <row r="16772" s="30" customFormat="1" ht="14.25" customHeight="1" x14ac:dyDescent="0.35"/>
    <row r="16788" spans="1:1" ht="14.25" customHeight="1" x14ac:dyDescent="0.45">
      <c r="A16788" s="31"/>
    </row>
    <row r="16794" spans="1:1" s="30" customFormat="1" ht="14.25" customHeight="1" x14ac:dyDescent="0.35"/>
    <row r="16810" spans="1:1" ht="14.25" customHeight="1" x14ac:dyDescent="0.45">
      <c r="A16810" s="31"/>
    </row>
    <row r="16816" spans="1:1" s="30" customFormat="1" ht="14.25" customHeight="1" x14ac:dyDescent="0.35"/>
    <row r="16832" spans="1:1" ht="14.25" customHeight="1" x14ac:dyDescent="0.45">
      <c r="A16832" s="31"/>
    </row>
    <row r="16838" s="30" customFormat="1" ht="14.25" customHeight="1" x14ac:dyDescent="0.35"/>
    <row r="16854" spans="1:1" ht="14.25" customHeight="1" x14ac:dyDescent="0.45">
      <c r="A16854" s="31"/>
    </row>
    <row r="16860" spans="1:1" s="30" customFormat="1" ht="14.25" customHeight="1" x14ac:dyDescent="0.35"/>
    <row r="16876" spans="1:1" ht="14.25" customHeight="1" x14ac:dyDescent="0.45">
      <c r="A16876" s="31"/>
    </row>
    <row r="16882" s="30" customFormat="1" ht="14.25" customHeight="1" x14ac:dyDescent="0.35"/>
    <row r="16898" spans="1:1" ht="14.25" customHeight="1" x14ac:dyDescent="0.45">
      <c r="A16898" s="31"/>
    </row>
    <row r="16904" spans="1:1" s="30" customFormat="1" ht="14.25" customHeight="1" x14ac:dyDescent="0.35"/>
    <row r="16920" spans="1:1" ht="14.25" customHeight="1" x14ac:dyDescent="0.45">
      <c r="A16920" s="31"/>
    </row>
    <row r="16926" spans="1:1" s="30" customFormat="1" ht="14.25" customHeight="1" x14ac:dyDescent="0.35"/>
    <row r="16942" spans="1:1" ht="14.25" customHeight="1" x14ac:dyDescent="0.45">
      <c r="A16942" s="31"/>
    </row>
    <row r="16948" s="30" customFormat="1" ht="14.25" customHeight="1" x14ac:dyDescent="0.35"/>
    <row r="16964" spans="1:1" ht="14.25" customHeight="1" x14ac:dyDescent="0.45">
      <c r="A16964" s="31"/>
    </row>
    <row r="16970" spans="1:1" s="30" customFormat="1" ht="14.25" customHeight="1" x14ac:dyDescent="0.35"/>
    <row r="16986" spans="1:1" ht="14.25" customHeight="1" x14ac:dyDescent="0.45">
      <c r="A16986" s="31"/>
    </row>
    <row r="16992" spans="1:1" s="30" customFormat="1" ht="14.25" customHeight="1" x14ac:dyDescent="0.35"/>
    <row r="17008" spans="1:1" ht="14.25" customHeight="1" x14ac:dyDescent="0.45">
      <c r="A17008" s="31"/>
    </row>
    <row r="17014" s="30" customFormat="1" ht="14.25" customHeight="1" x14ac:dyDescent="0.35"/>
    <row r="17030" spans="1:1" ht="14.25" customHeight="1" x14ac:dyDescent="0.45">
      <c r="A17030" s="31"/>
    </row>
    <row r="17036" spans="1:1" s="30" customFormat="1" ht="14.25" customHeight="1" x14ac:dyDescent="0.35"/>
    <row r="17052" spans="1:1" ht="14.25" customHeight="1" x14ac:dyDescent="0.45">
      <c r="A17052" s="31"/>
    </row>
    <row r="17058" s="30" customFormat="1" ht="14.25" customHeight="1" x14ac:dyDescent="0.35"/>
    <row r="17074" spans="1:1" ht="14.25" customHeight="1" x14ac:dyDescent="0.45">
      <c r="A17074" s="31"/>
    </row>
    <row r="17080" spans="1:1" s="30" customFormat="1" ht="14.25" customHeight="1" x14ac:dyDescent="0.35"/>
    <row r="17096" spans="1:1" ht="14.25" customHeight="1" x14ac:dyDescent="0.45">
      <c r="A17096" s="31"/>
    </row>
    <row r="17102" spans="1:1" s="30" customFormat="1" ht="14.25" customHeight="1" x14ac:dyDescent="0.35"/>
    <row r="17118" spans="1:1" ht="14.25" customHeight="1" x14ac:dyDescent="0.45">
      <c r="A17118" s="31"/>
    </row>
    <row r="17124" s="30" customFormat="1" ht="14.25" customHeight="1" x14ac:dyDescent="0.35"/>
    <row r="17140" spans="1:1" ht="14.25" customHeight="1" x14ac:dyDescent="0.45">
      <c r="A17140" s="31"/>
    </row>
    <row r="17146" spans="1:1" s="30" customFormat="1" ht="14.25" customHeight="1" x14ac:dyDescent="0.35"/>
    <row r="17162" spans="1:1" ht="14.25" customHeight="1" x14ac:dyDescent="0.45">
      <c r="A17162" s="31"/>
    </row>
    <row r="17168" spans="1:1" s="30" customFormat="1" ht="14.25" customHeight="1" x14ac:dyDescent="0.35"/>
    <row r="17184" spans="1:1" ht="14.25" customHeight="1" x14ac:dyDescent="0.45">
      <c r="A17184" s="31"/>
    </row>
    <row r="17190" s="30" customFormat="1" ht="14.25" customHeight="1" x14ac:dyDescent="0.35"/>
    <row r="17206" spans="1:1" ht="14.25" customHeight="1" x14ac:dyDescent="0.45">
      <c r="A17206" s="31"/>
    </row>
    <row r="17212" spans="1:1" s="30" customFormat="1" ht="14.25" customHeight="1" x14ac:dyDescent="0.35"/>
    <row r="17228" spans="1:1" ht="14.25" customHeight="1" x14ac:dyDescent="0.45">
      <c r="A17228" s="31"/>
    </row>
    <row r="17234" s="30" customFormat="1" ht="14.25" customHeight="1" x14ac:dyDescent="0.35"/>
    <row r="17250" spans="1:1" ht="14.25" customHeight="1" x14ac:dyDescent="0.45">
      <c r="A17250" s="31"/>
    </row>
    <row r="17256" spans="1:1" s="30" customFormat="1" ht="14.25" customHeight="1" x14ac:dyDescent="0.35"/>
    <row r="17272" spans="1:1" ht="14.25" customHeight="1" x14ac:dyDescent="0.45">
      <c r="A17272" s="31"/>
    </row>
    <row r="17278" spans="1:1" s="30" customFormat="1" ht="14.25" customHeight="1" x14ac:dyDescent="0.35"/>
    <row r="17294" spans="1:1" ht="14.25" customHeight="1" x14ac:dyDescent="0.45">
      <c r="A17294" s="31"/>
    </row>
    <row r="17300" s="30" customFormat="1" ht="14.25" customHeight="1" x14ac:dyDescent="0.35"/>
    <row r="17316" spans="1:1" ht="14.25" customHeight="1" x14ac:dyDescent="0.45">
      <c r="A17316" s="31"/>
    </row>
    <row r="17322" spans="1:1" s="30" customFormat="1" ht="14.25" customHeight="1" x14ac:dyDescent="0.35"/>
    <row r="17338" spans="1:1" ht="14.25" customHeight="1" x14ac:dyDescent="0.45">
      <c r="A17338" s="31"/>
    </row>
    <row r="17344" spans="1:1" s="30" customFormat="1" ht="14.25" customHeight="1" x14ac:dyDescent="0.35"/>
    <row r="17360" spans="1:1" ht="14.25" customHeight="1" x14ac:dyDescent="0.45">
      <c r="A17360" s="31"/>
    </row>
    <row r="17366" s="30" customFormat="1" ht="14.25" customHeight="1" x14ac:dyDescent="0.35"/>
    <row r="17382" spans="1:1" ht="14.25" customHeight="1" x14ac:dyDescent="0.45">
      <c r="A17382" s="31"/>
    </row>
    <row r="17388" spans="1:1" s="30" customFormat="1" ht="14.25" customHeight="1" x14ac:dyDescent="0.35"/>
    <row r="17404" spans="1:1" ht="14.25" customHeight="1" x14ac:dyDescent="0.45">
      <c r="A17404" s="31"/>
    </row>
    <row r="17410" s="30" customFormat="1" ht="14.25" customHeight="1" x14ac:dyDescent="0.35"/>
    <row r="17426" spans="1:1" ht="14.25" customHeight="1" x14ac:dyDescent="0.45">
      <c r="A17426" s="31"/>
    </row>
    <row r="17432" spans="1:1" s="30" customFormat="1" ht="14.25" customHeight="1" x14ac:dyDescent="0.35"/>
    <row r="17448" spans="1:1" ht="14.25" customHeight="1" x14ac:dyDescent="0.45">
      <c r="A17448" s="31"/>
    </row>
    <row r="17454" spans="1:1" s="30" customFormat="1" ht="14.25" customHeight="1" x14ac:dyDescent="0.35"/>
    <row r="17470" spans="1:1" ht="14.25" customHeight="1" x14ac:dyDescent="0.45">
      <c r="A17470" s="31"/>
    </row>
    <row r="17476" s="30" customFormat="1" ht="14.25" customHeight="1" x14ac:dyDescent="0.35"/>
    <row r="17492" spans="1:1" ht="14.25" customHeight="1" x14ac:dyDescent="0.45">
      <c r="A17492" s="31"/>
    </row>
    <row r="17498" spans="1:1" s="30" customFormat="1" ht="14.25" customHeight="1" x14ac:dyDescent="0.35"/>
    <row r="17514" spans="1:1" ht="14.25" customHeight="1" x14ac:dyDescent="0.45">
      <c r="A17514" s="31"/>
    </row>
    <row r="17520" spans="1:1" s="30" customFormat="1" ht="14.25" customHeight="1" x14ac:dyDescent="0.35"/>
    <row r="17536" spans="1:1" ht="14.25" customHeight="1" x14ac:dyDescent="0.45">
      <c r="A17536" s="31"/>
    </row>
    <row r="17542" s="30" customFormat="1" ht="14.25" customHeight="1" x14ac:dyDescent="0.35"/>
    <row r="17558" spans="1:1" ht="14.25" customHeight="1" x14ac:dyDescent="0.45">
      <c r="A17558" s="31"/>
    </row>
    <row r="17564" spans="1:1" s="30" customFormat="1" ht="14.25" customHeight="1" x14ac:dyDescent="0.35"/>
    <row r="17580" spans="1:1" ht="14.25" customHeight="1" x14ac:dyDescent="0.45">
      <c r="A17580" s="31"/>
    </row>
    <row r="17586" s="30" customFormat="1" ht="14.25" customHeight="1" x14ac:dyDescent="0.35"/>
    <row r="17602" spans="1:1" ht="14.25" customHeight="1" x14ac:dyDescent="0.45">
      <c r="A17602" s="31"/>
    </row>
    <row r="17608" spans="1:1" s="30" customFormat="1" ht="14.25" customHeight="1" x14ac:dyDescent="0.35"/>
    <row r="17624" spans="1:1" ht="14.25" customHeight="1" x14ac:dyDescent="0.45">
      <c r="A17624" s="31"/>
    </row>
    <row r="17630" spans="1:1" s="30" customFormat="1" ht="14.25" customHeight="1" x14ac:dyDescent="0.35"/>
    <row r="17646" spans="1:1" ht="14.25" customHeight="1" x14ac:dyDescent="0.45">
      <c r="A17646" s="31"/>
    </row>
    <row r="17652" s="30" customFormat="1" ht="14.25" customHeight="1" x14ac:dyDescent="0.35"/>
    <row r="17668" spans="1:1" ht="14.25" customHeight="1" x14ac:dyDescent="0.45">
      <c r="A17668" s="31"/>
    </row>
    <row r="17674" spans="1:1" s="30" customFormat="1" ht="14.25" customHeight="1" x14ac:dyDescent="0.35"/>
    <row r="17690" spans="1:1" ht="14.25" customHeight="1" x14ac:dyDescent="0.45">
      <c r="A17690" s="31"/>
    </row>
    <row r="17696" spans="1:1" s="30" customFormat="1" ht="14.25" customHeight="1" x14ac:dyDescent="0.35"/>
    <row r="17712" spans="1:1" ht="14.25" customHeight="1" x14ac:dyDescent="0.45">
      <c r="A17712" s="31"/>
    </row>
    <row r="17718" s="30" customFormat="1" ht="14.25" customHeight="1" x14ac:dyDescent="0.35"/>
    <row r="17734" spans="1:1" ht="14.25" customHeight="1" x14ac:dyDescent="0.45">
      <c r="A17734" s="31"/>
    </row>
    <row r="17740" spans="1:1" s="30" customFormat="1" ht="14.25" customHeight="1" x14ac:dyDescent="0.35"/>
    <row r="17756" spans="1:1" ht="14.25" customHeight="1" x14ac:dyDescent="0.45">
      <c r="A17756" s="31"/>
    </row>
    <row r="17762" s="30" customFormat="1" ht="14.25" customHeight="1" x14ac:dyDescent="0.35"/>
    <row r="17778" spans="1:1" ht="14.25" customHeight="1" x14ac:dyDescent="0.45">
      <c r="A17778" s="31"/>
    </row>
    <row r="17784" spans="1:1" s="30" customFormat="1" ht="14.25" customHeight="1" x14ac:dyDescent="0.35"/>
    <row r="17800" spans="1:1" ht="14.25" customHeight="1" x14ac:dyDescent="0.45">
      <c r="A17800" s="31"/>
    </row>
    <row r="17806" spans="1:1" s="30" customFormat="1" ht="14.25" customHeight="1" x14ac:dyDescent="0.35"/>
    <row r="17822" spans="1:1" ht="14.25" customHeight="1" x14ac:dyDescent="0.45">
      <c r="A17822" s="31"/>
    </row>
    <row r="17828" s="30" customFormat="1" ht="14.25" customHeight="1" x14ac:dyDescent="0.35"/>
    <row r="17844" spans="1:1" ht="14.25" customHeight="1" x14ac:dyDescent="0.45">
      <c r="A17844" s="31"/>
    </row>
    <row r="17850" spans="1:1" s="30" customFormat="1" ht="14.25" customHeight="1" x14ac:dyDescent="0.35"/>
    <row r="17866" spans="1:1" ht="14.25" customHeight="1" x14ac:dyDescent="0.45">
      <c r="A17866" s="31"/>
    </row>
    <row r="17872" spans="1:1" s="30" customFormat="1" ht="14.25" customHeight="1" x14ac:dyDescent="0.35"/>
    <row r="17888" spans="1:1" ht="14.25" customHeight="1" x14ac:dyDescent="0.45">
      <c r="A17888" s="31"/>
    </row>
    <row r="17894" s="30" customFormat="1" ht="14.25" customHeight="1" x14ac:dyDescent="0.35"/>
    <row r="17910" spans="1:1" ht="14.25" customHeight="1" x14ac:dyDescent="0.45">
      <c r="A17910" s="31"/>
    </row>
    <row r="17916" spans="1:1" s="30" customFormat="1" ht="14.25" customHeight="1" x14ac:dyDescent="0.35"/>
    <row r="17932" spans="1:1" ht="14.25" customHeight="1" x14ac:dyDescent="0.45">
      <c r="A17932" s="31"/>
    </row>
    <row r="17938" s="30" customFormat="1" ht="14.25" customHeight="1" x14ac:dyDescent="0.35"/>
    <row r="17954" spans="1:1" ht="14.25" customHeight="1" x14ac:dyDescent="0.45">
      <c r="A17954" s="31"/>
    </row>
    <row r="17960" spans="1:1" s="30" customFormat="1" ht="14.25" customHeight="1" x14ac:dyDescent="0.35"/>
    <row r="17976" spans="1:1" ht="14.25" customHeight="1" x14ac:dyDescent="0.45">
      <c r="A17976" s="31"/>
    </row>
    <row r="17982" spans="1:1" s="30" customFormat="1" ht="14.25" customHeight="1" x14ac:dyDescent="0.35"/>
    <row r="17998" spans="1:1" ht="14.25" customHeight="1" x14ac:dyDescent="0.45">
      <c r="A17998" s="31"/>
    </row>
    <row r="18004" s="30" customFormat="1" ht="14.25" customHeight="1" x14ac:dyDescent="0.35"/>
    <row r="18020" spans="1:1" ht="14.25" customHeight="1" x14ac:dyDescent="0.45">
      <c r="A18020" s="31"/>
    </row>
    <row r="18026" spans="1:1" s="30" customFormat="1" ht="14.25" customHeight="1" x14ac:dyDescent="0.35"/>
    <row r="18042" spans="1:1" ht="14.25" customHeight="1" x14ac:dyDescent="0.45">
      <c r="A18042" s="31"/>
    </row>
    <row r="18048" spans="1:1" s="30" customFormat="1" ht="14.25" customHeight="1" x14ac:dyDescent="0.35"/>
    <row r="18064" spans="1:1" ht="14.25" customHeight="1" x14ac:dyDescent="0.45">
      <c r="A18064" s="31"/>
    </row>
    <row r="18070" s="30" customFormat="1" ht="14.25" customHeight="1" x14ac:dyDescent="0.35"/>
    <row r="18086" spans="1:1" ht="14.25" customHeight="1" x14ac:dyDescent="0.45">
      <c r="A18086" s="31"/>
    </row>
    <row r="18092" spans="1:1" s="30" customFormat="1" ht="14.25" customHeight="1" x14ac:dyDescent="0.35"/>
    <row r="18108" spans="1:1" ht="14.25" customHeight="1" x14ac:dyDescent="0.45">
      <c r="A18108" s="31"/>
    </row>
    <row r="18114" s="30" customFormat="1" ht="14.25" customHeight="1" x14ac:dyDescent="0.35"/>
    <row r="18130" spans="1:1" ht="14.25" customHeight="1" x14ac:dyDescent="0.45">
      <c r="A18130" s="31"/>
    </row>
    <row r="18136" spans="1:1" s="30" customFormat="1" ht="14.25" customHeight="1" x14ac:dyDescent="0.35"/>
    <row r="18152" spans="1:1" ht="14.25" customHeight="1" x14ac:dyDescent="0.45">
      <c r="A18152" s="31"/>
    </row>
    <row r="18158" spans="1:1" s="30" customFormat="1" ht="14.25" customHeight="1" x14ac:dyDescent="0.35"/>
    <row r="18174" spans="1:1" ht="14.25" customHeight="1" x14ac:dyDescent="0.45">
      <c r="A18174" s="31"/>
    </row>
    <row r="18180" s="30" customFormat="1" ht="14.25" customHeight="1" x14ac:dyDescent="0.35"/>
    <row r="18196" spans="1:1" ht="14.25" customHeight="1" x14ac:dyDescent="0.45">
      <c r="A18196" s="31"/>
    </row>
    <row r="18202" spans="1:1" s="30" customFormat="1" ht="14.25" customHeight="1" x14ac:dyDescent="0.35"/>
    <row r="18218" spans="1:1" ht="14.25" customHeight="1" x14ac:dyDescent="0.45">
      <c r="A18218" s="31"/>
    </row>
    <row r="18224" spans="1:1" s="30" customFormat="1" ht="14.25" customHeight="1" x14ac:dyDescent="0.35"/>
    <row r="18240" spans="1:1" ht="14.25" customHeight="1" x14ac:dyDescent="0.45">
      <c r="A18240" s="31"/>
    </row>
    <row r="18246" s="30" customFormat="1" ht="14.25" customHeight="1" x14ac:dyDescent="0.35"/>
    <row r="18262" spans="1:1" ht="14.25" customHeight="1" x14ac:dyDescent="0.45">
      <c r="A18262" s="31"/>
    </row>
    <row r="18268" spans="1:1" s="30" customFormat="1" ht="14.25" customHeight="1" x14ac:dyDescent="0.35"/>
    <row r="18284" spans="1:1" ht="14.25" customHeight="1" x14ac:dyDescent="0.45">
      <c r="A18284" s="31"/>
    </row>
    <row r="18290" s="30" customFormat="1" ht="14.25" customHeight="1" x14ac:dyDescent="0.35"/>
    <row r="18306" spans="1:1" ht="14.25" customHeight="1" x14ac:dyDescent="0.45">
      <c r="A18306" s="31"/>
    </row>
    <row r="18312" spans="1:1" s="30" customFormat="1" ht="14.25" customHeight="1" x14ac:dyDescent="0.35"/>
    <row r="18328" spans="1:1" ht="14.25" customHeight="1" x14ac:dyDescent="0.45">
      <c r="A18328" s="31"/>
    </row>
    <row r="18334" spans="1:1" s="30" customFormat="1" ht="14.25" customHeight="1" x14ac:dyDescent="0.35"/>
    <row r="18350" spans="1:1" ht="14.25" customHeight="1" x14ac:dyDescent="0.45">
      <c r="A18350" s="31"/>
    </row>
    <row r="18356" s="30" customFormat="1" ht="14.25" customHeight="1" x14ac:dyDescent="0.35"/>
    <row r="18372" spans="1:1" ht="14.25" customHeight="1" x14ac:dyDescent="0.45">
      <c r="A18372" s="31"/>
    </row>
    <row r="18378" spans="1:1" s="30" customFormat="1" ht="14.25" customHeight="1" x14ac:dyDescent="0.35"/>
    <row r="18394" spans="1:1" ht="14.25" customHeight="1" x14ac:dyDescent="0.45">
      <c r="A18394" s="31"/>
    </row>
    <row r="18400" spans="1:1" s="30" customFormat="1" ht="14.25" customHeight="1" x14ac:dyDescent="0.35"/>
    <row r="18416" spans="1:1" ht="14.25" customHeight="1" x14ac:dyDescent="0.45">
      <c r="A18416" s="31"/>
    </row>
    <row r="18422" s="30" customFormat="1" ht="14.25" customHeight="1" x14ac:dyDescent="0.35"/>
    <row r="18438" spans="1:1" ht="14.25" customHeight="1" x14ac:dyDescent="0.45">
      <c r="A18438" s="31"/>
    </row>
    <row r="18444" spans="1:1" s="30" customFormat="1" ht="14.25" customHeight="1" x14ac:dyDescent="0.35"/>
    <row r="18460" spans="1:1" ht="14.25" customHeight="1" x14ac:dyDescent="0.45">
      <c r="A18460" s="31"/>
    </row>
    <row r="18466" s="30" customFormat="1" ht="14.25" customHeight="1" x14ac:dyDescent="0.35"/>
    <row r="18482" spans="1:1" ht="14.25" customHeight="1" x14ac:dyDescent="0.45">
      <c r="A18482" s="31"/>
    </row>
    <row r="18488" spans="1:1" s="30" customFormat="1" ht="14.25" customHeight="1" x14ac:dyDescent="0.35"/>
    <row r="18504" spans="1:1" ht="14.25" customHeight="1" x14ac:dyDescent="0.45">
      <c r="A18504" s="31"/>
    </row>
    <row r="18510" spans="1:1" s="30" customFormat="1" ht="14.25" customHeight="1" x14ac:dyDescent="0.35"/>
    <row r="18526" spans="1:1" ht="14.25" customHeight="1" x14ac:dyDescent="0.45">
      <c r="A18526" s="31"/>
    </row>
    <row r="18532" s="30" customFormat="1" ht="14.25" customHeight="1" x14ac:dyDescent="0.35"/>
    <row r="18548" spans="1:1" ht="14.25" customHeight="1" x14ac:dyDescent="0.45">
      <c r="A18548" s="31"/>
    </row>
    <row r="18554" spans="1:1" s="30" customFormat="1" ht="14.25" customHeight="1" x14ac:dyDescent="0.35"/>
    <row r="18570" spans="1:1" ht="14.25" customHeight="1" x14ac:dyDescent="0.45">
      <c r="A18570" s="31"/>
    </row>
    <row r="18576" spans="1:1" s="30" customFormat="1" ht="14.25" customHeight="1" x14ac:dyDescent="0.35"/>
    <row r="18592" spans="1:1" ht="14.25" customHeight="1" x14ac:dyDescent="0.45">
      <c r="A18592" s="31"/>
    </row>
    <row r="18598" s="30" customFormat="1" ht="14.25" customHeight="1" x14ac:dyDescent="0.35"/>
    <row r="18614" spans="1:1" ht="14.25" customHeight="1" x14ac:dyDescent="0.45">
      <c r="A18614" s="31"/>
    </row>
    <row r="18620" spans="1:1" s="30" customFormat="1" ht="14.25" customHeight="1" x14ac:dyDescent="0.35"/>
    <row r="18636" spans="1:1" ht="14.25" customHeight="1" x14ac:dyDescent="0.45">
      <c r="A18636" s="31"/>
    </row>
    <row r="18642" s="30" customFormat="1" ht="14.25" customHeight="1" x14ac:dyDescent="0.35"/>
    <row r="18658" spans="1:1" ht="14.25" customHeight="1" x14ac:dyDescent="0.45">
      <c r="A18658" s="31"/>
    </row>
    <row r="18664" spans="1:1" s="30" customFormat="1" ht="14.25" customHeight="1" x14ac:dyDescent="0.35"/>
    <row r="18680" spans="1:1" ht="14.25" customHeight="1" x14ac:dyDescent="0.45">
      <c r="A18680" s="31"/>
    </row>
    <row r="18686" spans="1:1" s="30" customFormat="1" ht="14.25" customHeight="1" x14ac:dyDescent="0.35"/>
    <row r="18702" spans="1:1" ht="14.25" customHeight="1" x14ac:dyDescent="0.45">
      <c r="A18702" s="31"/>
    </row>
    <row r="18708" s="30" customFormat="1" ht="14.25" customHeight="1" x14ac:dyDescent="0.35"/>
    <row r="18724" spans="1:1" ht="14.25" customHeight="1" x14ac:dyDescent="0.45">
      <c r="A18724" s="31"/>
    </row>
    <row r="18730" spans="1:1" s="30" customFormat="1" ht="14.25" customHeight="1" x14ac:dyDescent="0.35"/>
    <row r="18746" spans="1:1" ht="14.25" customHeight="1" x14ac:dyDescent="0.45">
      <c r="A18746" s="31"/>
    </row>
    <row r="18752" spans="1:1" s="30" customFormat="1" ht="14.25" customHeight="1" x14ac:dyDescent="0.35"/>
    <row r="18768" spans="1:1" ht="14.25" customHeight="1" x14ac:dyDescent="0.45">
      <c r="A18768" s="31"/>
    </row>
    <row r="18774" s="30" customFormat="1" ht="14.25" customHeight="1" x14ac:dyDescent="0.35"/>
    <row r="18790" spans="1:1" ht="14.25" customHeight="1" x14ac:dyDescent="0.45">
      <c r="A18790" s="31"/>
    </row>
    <row r="18796" spans="1:1" s="30" customFormat="1" ht="14.25" customHeight="1" x14ac:dyDescent="0.35"/>
    <row r="18812" spans="1:1" ht="14.25" customHeight="1" x14ac:dyDescent="0.45">
      <c r="A18812" s="31"/>
    </row>
    <row r="18818" s="30" customFormat="1" ht="14.25" customHeight="1" x14ac:dyDescent="0.35"/>
    <row r="18834" spans="1:1" ht="14.25" customHeight="1" x14ac:dyDescent="0.45">
      <c r="A18834" s="31"/>
    </row>
    <row r="18840" spans="1:1" s="30" customFormat="1" ht="14.25" customHeight="1" x14ac:dyDescent="0.35"/>
    <row r="18856" spans="1:1" ht="14.25" customHeight="1" x14ac:dyDescent="0.45">
      <c r="A18856" s="31"/>
    </row>
    <row r="18862" spans="1:1" s="30" customFormat="1" ht="14.25" customHeight="1" x14ac:dyDescent="0.35"/>
    <row r="18878" spans="1:1" ht="14.25" customHeight="1" x14ac:dyDescent="0.45">
      <c r="A18878" s="31"/>
    </row>
    <row r="18884" s="30" customFormat="1" ht="14.25" customHeight="1" x14ac:dyDescent="0.35"/>
    <row r="18900" spans="1:1" ht="14.25" customHeight="1" x14ac:dyDescent="0.45">
      <c r="A18900" s="31"/>
    </row>
    <row r="18906" spans="1:1" s="30" customFormat="1" ht="14.25" customHeight="1" x14ac:dyDescent="0.35"/>
    <row r="18922" spans="1:1" ht="14.25" customHeight="1" x14ac:dyDescent="0.45">
      <c r="A18922" s="31"/>
    </row>
    <row r="18928" spans="1:1" s="30" customFormat="1" ht="14.25" customHeight="1" x14ac:dyDescent="0.35"/>
    <row r="18944" spans="1:1" ht="14.25" customHeight="1" x14ac:dyDescent="0.45">
      <c r="A18944" s="31"/>
    </row>
    <row r="18950" s="30" customFormat="1" ht="14.25" customHeight="1" x14ac:dyDescent="0.35"/>
    <row r="18966" spans="1:1" ht="14.25" customHeight="1" x14ac:dyDescent="0.45">
      <c r="A18966" s="31"/>
    </row>
    <row r="18972" spans="1:1" s="30" customFormat="1" ht="14.25" customHeight="1" x14ac:dyDescent="0.35"/>
    <row r="18988" spans="1:1" ht="14.25" customHeight="1" x14ac:dyDescent="0.45">
      <c r="A18988" s="31"/>
    </row>
    <row r="18994" s="30" customFormat="1" ht="14.25" customHeight="1" x14ac:dyDescent="0.35"/>
    <row r="19010" spans="1:1" ht="14.25" customHeight="1" x14ac:dyDescent="0.45">
      <c r="A19010" s="31"/>
    </row>
    <row r="19016" spans="1:1" s="30" customFormat="1" ht="14.25" customHeight="1" x14ac:dyDescent="0.35"/>
    <row r="19032" spans="1:1" ht="14.25" customHeight="1" x14ac:dyDescent="0.45">
      <c r="A19032" s="31"/>
    </row>
    <row r="19038" spans="1:1" s="30" customFormat="1" ht="14.25" customHeight="1" x14ac:dyDescent="0.35"/>
    <row r="19054" spans="1:1" ht="14.25" customHeight="1" x14ac:dyDescent="0.45">
      <c r="A19054" s="31"/>
    </row>
    <row r="19060" s="30" customFormat="1" ht="14.25" customHeight="1" x14ac:dyDescent="0.35"/>
    <row r="19076" spans="1:1" ht="14.25" customHeight="1" x14ac:dyDescent="0.45">
      <c r="A19076" s="31"/>
    </row>
    <row r="19082" spans="1:1" s="30" customFormat="1" ht="14.25" customHeight="1" x14ac:dyDescent="0.35"/>
    <row r="19098" spans="1:1" ht="14.25" customHeight="1" x14ac:dyDescent="0.45">
      <c r="A19098" s="31"/>
    </row>
    <row r="19104" spans="1:1" s="30" customFormat="1" ht="14.25" customHeight="1" x14ac:dyDescent="0.35"/>
    <row r="19120" spans="1:1" ht="14.25" customHeight="1" x14ac:dyDescent="0.45">
      <c r="A19120" s="31"/>
    </row>
    <row r="19126" s="30" customFormat="1" ht="14.25" customHeight="1" x14ac:dyDescent="0.35"/>
    <row r="19142" spans="1:1" ht="14.25" customHeight="1" x14ac:dyDescent="0.45">
      <c r="A19142" s="31"/>
    </row>
    <row r="19148" spans="1:1" s="30" customFormat="1" ht="14.25" customHeight="1" x14ac:dyDescent="0.35"/>
    <row r="19164" spans="1:1" ht="14.25" customHeight="1" x14ac:dyDescent="0.45">
      <c r="A19164" s="31"/>
    </row>
    <row r="19170" s="30" customFormat="1" ht="14.25" customHeight="1" x14ac:dyDescent="0.35"/>
    <row r="19186" spans="1:1" ht="14.25" customHeight="1" x14ac:dyDescent="0.45">
      <c r="A19186" s="31"/>
    </row>
    <row r="19192" spans="1:1" s="30" customFormat="1" ht="14.25" customHeight="1" x14ac:dyDescent="0.35"/>
    <row r="19208" spans="1:1" ht="14.25" customHeight="1" x14ac:dyDescent="0.45">
      <c r="A19208" s="31"/>
    </row>
    <row r="19214" spans="1:1" s="30" customFormat="1" ht="14.25" customHeight="1" x14ac:dyDescent="0.35"/>
    <row r="19230" spans="1:1" ht="14.25" customHeight="1" x14ac:dyDescent="0.45">
      <c r="A19230" s="31"/>
    </row>
    <row r="19236" s="30" customFormat="1" ht="14.25" customHeight="1" x14ac:dyDescent="0.35"/>
    <row r="19252" spans="1:1" ht="14.25" customHeight="1" x14ac:dyDescent="0.45">
      <c r="A19252" s="31"/>
    </row>
    <row r="19258" spans="1:1" s="30" customFormat="1" ht="14.25" customHeight="1" x14ac:dyDescent="0.35"/>
    <row r="19274" spans="1:1" ht="14.25" customHeight="1" x14ac:dyDescent="0.45">
      <c r="A19274" s="31"/>
    </row>
    <row r="19280" spans="1:1" s="30" customFormat="1" ht="14.25" customHeight="1" x14ac:dyDescent="0.35"/>
    <row r="19296" spans="1:1" ht="14.25" customHeight="1" x14ac:dyDescent="0.45">
      <c r="A19296" s="31"/>
    </row>
    <row r="19302" s="30" customFormat="1" ht="14.25" customHeight="1" x14ac:dyDescent="0.35"/>
    <row r="19318" spans="1:1" ht="14.25" customHeight="1" x14ac:dyDescent="0.45">
      <c r="A19318" s="31"/>
    </row>
    <row r="19324" spans="1:1" s="30" customFormat="1" ht="14.25" customHeight="1" x14ac:dyDescent="0.35"/>
    <row r="19340" spans="1:1" ht="14.25" customHeight="1" x14ac:dyDescent="0.45">
      <c r="A19340" s="31"/>
    </row>
    <row r="19346" s="30" customFormat="1" ht="14.25" customHeight="1" x14ac:dyDescent="0.35"/>
    <row r="19362" spans="1:1" ht="14.25" customHeight="1" x14ac:dyDescent="0.45">
      <c r="A19362" s="31"/>
    </row>
    <row r="19368" spans="1:1" s="30" customFormat="1" ht="14.25" customHeight="1" x14ac:dyDescent="0.35"/>
    <row r="19384" spans="1:1" ht="14.25" customHeight="1" x14ac:dyDescent="0.45">
      <c r="A19384" s="31"/>
    </row>
    <row r="19390" spans="1:1" s="30" customFormat="1" ht="14.25" customHeight="1" x14ac:dyDescent="0.35"/>
    <row r="19406" spans="1:1" ht="14.25" customHeight="1" x14ac:dyDescent="0.45">
      <c r="A19406" s="31"/>
    </row>
    <row r="19412" s="30" customFormat="1" ht="14.25" customHeight="1" x14ac:dyDescent="0.35"/>
    <row r="19428" spans="1:1" ht="14.25" customHeight="1" x14ac:dyDescent="0.45">
      <c r="A19428" s="31"/>
    </row>
    <row r="19434" spans="1:1" s="30" customFormat="1" ht="14.25" customHeight="1" x14ac:dyDescent="0.35"/>
    <row r="19450" spans="1:1" ht="14.25" customHeight="1" x14ac:dyDescent="0.45">
      <c r="A19450" s="31"/>
    </row>
    <row r="19456" spans="1:1" s="30" customFormat="1" ht="14.25" customHeight="1" x14ac:dyDescent="0.35"/>
    <row r="19472" spans="1:1" ht="14.25" customHeight="1" x14ac:dyDescent="0.45">
      <c r="A19472" s="31"/>
    </row>
    <row r="19478" s="30" customFormat="1" ht="14.25" customHeight="1" x14ac:dyDescent="0.35"/>
    <row r="19494" spans="1:1" ht="14.25" customHeight="1" x14ac:dyDescent="0.45">
      <c r="A19494" s="31"/>
    </row>
    <row r="19500" spans="1:1" s="30" customFormat="1" ht="14.25" customHeight="1" x14ac:dyDescent="0.35"/>
    <row r="19516" spans="1:1" ht="14.25" customHeight="1" x14ac:dyDescent="0.45">
      <c r="A19516" s="31"/>
    </row>
    <row r="19522" s="30" customFormat="1" ht="14.25" customHeight="1" x14ac:dyDescent="0.35"/>
    <row r="19538" spans="1:1" ht="14.25" customHeight="1" x14ac:dyDescent="0.45">
      <c r="A19538" s="31"/>
    </row>
    <row r="19544" spans="1:1" s="30" customFormat="1" ht="14.25" customHeight="1" x14ac:dyDescent="0.35"/>
    <row r="19560" spans="1:1" ht="14.25" customHeight="1" x14ac:dyDescent="0.45">
      <c r="A19560" s="31"/>
    </row>
    <row r="19566" spans="1:1" s="30" customFormat="1" ht="14.25" customHeight="1" x14ac:dyDescent="0.35"/>
    <row r="19582" spans="1:1" ht="14.25" customHeight="1" x14ac:dyDescent="0.45">
      <c r="A19582" s="31"/>
    </row>
    <row r="19588" s="30" customFormat="1" ht="14.25" customHeight="1" x14ac:dyDescent="0.35"/>
    <row r="19604" spans="1:1" ht="14.25" customHeight="1" x14ac:dyDescent="0.45">
      <c r="A19604" s="31"/>
    </row>
    <row r="19610" spans="1:1" s="30" customFormat="1" ht="14.25" customHeight="1" x14ac:dyDescent="0.35"/>
    <row r="19626" spans="1:1" ht="14.25" customHeight="1" x14ac:dyDescent="0.45">
      <c r="A19626" s="31"/>
    </row>
    <row r="19632" spans="1:1" s="30" customFormat="1" ht="14.25" customHeight="1" x14ac:dyDescent="0.35"/>
    <row r="19648" spans="1:1" ht="14.25" customHeight="1" x14ac:dyDescent="0.45">
      <c r="A19648" s="31"/>
    </row>
    <row r="19654" s="30" customFormat="1" ht="14.25" customHeight="1" x14ac:dyDescent="0.35"/>
    <row r="19670" spans="1:1" ht="14.25" customHeight="1" x14ac:dyDescent="0.45">
      <c r="A19670" s="31"/>
    </row>
    <row r="19676" spans="1:1" s="30" customFormat="1" ht="14.25" customHeight="1" x14ac:dyDescent="0.35"/>
    <row r="19692" spans="1:1" ht="14.25" customHeight="1" x14ac:dyDescent="0.45">
      <c r="A19692" s="31"/>
    </row>
    <row r="19698" s="30" customFormat="1" ht="14.25" customHeight="1" x14ac:dyDescent="0.35"/>
    <row r="19714" spans="1:1" ht="14.25" customHeight="1" x14ac:dyDescent="0.45">
      <c r="A19714" s="31"/>
    </row>
    <row r="19720" spans="1:1" s="30" customFormat="1" ht="14.25" customHeight="1" x14ac:dyDescent="0.35"/>
    <row r="19736" spans="1:1" ht="14.25" customHeight="1" x14ac:dyDescent="0.45">
      <c r="A19736" s="31"/>
    </row>
    <row r="19742" spans="1:1" s="30" customFormat="1" ht="14.25" customHeight="1" x14ac:dyDescent="0.35"/>
    <row r="19758" spans="1:1" ht="14.25" customHeight="1" x14ac:dyDescent="0.45">
      <c r="A19758" s="31"/>
    </row>
    <row r="19764" s="30" customFormat="1" ht="14.25" customHeight="1" x14ac:dyDescent="0.35"/>
    <row r="19780" spans="1:1" ht="14.25" customHeight="1" x14ac:dyDescent="0.45">
      <c r="A19780" s="31"/>
    </row>
    <row r="19786" spans="1:1" s="30" customFormat="1" ht="14.25" customHeight="1" x14ac:dyDescent="0.35"/>
    <row r="19802" spans="1:1" ht="14.25" customHeight="1" x14ac:dyDescent="0.45">
      <c r="A19802" s="31"/>
    </row>
    <row r="19808" spans="1:1" s="30" customFormat="1" ht="14.25" customHeight="1" x14ac:dyDescent="0.35"/>
    <row r="19824" spans="1:1" ht="14.25" customHeight="1" x14ac:dyDescent="0.45">
      <c r="A19824" s="31"/>
    </row>
    <row r="19830" s="30" customFormat="1" ht="14.25" customHeight="1" x14ac:dyDescent="0.35"/>
    <row r="19846" spans="1:1" ht="14.25" customHeight="1" x14ac:dyDescent="0.45">
      <c r="A19846" s="31"/>
    </row>
    <row r="19852" spans="1:1" s="30" customFormat="1" ht="14.25" customHeight="1" x14ac:dyDescent="0.35"/>
    <row r="19868" spans="1:1" ht="14.25" customHeight="1" x14ac:dyDescent="0.45">
      <c r="A19868" s="31"/>
    </row>
    <row r="19874" s="30" customFormat="1" ht="14.25" customHeight="1" x14ac:dyDescent="0.35"/>
    <row r="19890" spans="1:1" ht="14.25" customHeight="1" x14ac:dyDescent="0.45">
      <c r="A19890" s="31"/>
    </row>
    <row r="19896" spans="1:1" s="30" customFormat="1" ht="14.25" customHeight="1" x14ac:dyDescent="0.35"/>
    <row r="19912" spans="1:1" ht="14.25" customHeight="1" x14ac:dyDescent="0.45">
      <c r="A19912" s="31"/>
    </row>
    <row r="19918" spans="1:1" s="30" customFormat="1" ht="14.25" customHeight="1" x14ac:dyDescent="0.35"/>
    <row r="19934" spans="1:1" ht="14.25" customHeight="1" x14ac:dyDescent="0.45">
      <c r="A19934" s="31"/>
    </row>
    <row r="19940" s="30" customFormat="1" ht="14.25" customHeight="1" x14ac:dyDescent="0.35"/>
    <row r="19956" spans="1:1" ht="14.25" customHeight="1" x14ac:dyDescent="0.45">
      <c r="A19956" s="31"/>
    </row>
    <row r="19962" spans="1:1" s="30" customFormat="1" ht="14.25" customHeight="1" x14ac:dyDescent="0.35"/>
    <row r="19978" spans="1:1" ht="14.25" customHeight="1" x14ac:dyDescent="0.45">
      <c r="A19978" s="31"/>
    </row>
    <row r="19984" spans="1:1" s="30" customFormat="1" ht="14.25" customHeight="1" x14ac:dyDescent="0.35"/>
    <row r="20000" spans="1:1" ht="14.25" customHeight="1" x14ac:dyDescent="0.45">
      <c r="A20000" s="31"/>
    </row>
    <row r="20006" s="30" customFormat="1" ht="14.25" customHeight="1" x14ac:dyDescent="0.35"/>
    <row r="20022" spans="1:1" ht="14.25" customHeight="1" x14ac:dyDescent="0.45">
      <c r="A20022" s="31"/>
    </row>
    <row r="20028" spans="1:1" s="30" customFormat="1" ht="14.25" customHeight="1" x14ac:dyDescent="0.35"/>
    <row r="20044" spans="1:1" ht="14.25" customHeight="1" x14ac:dyDescent="0.45">
      <c r="A20044" s="31"/>
    </row>
    <row r="20050" s="30" customFormat="1" ht="14.25" customHeight="1" x14ac:dyDescent="0.35"/>
    <row r="20066" spans="1:1" ht="14.25" customHeight="1" x14ac:dyDescent="0.45">
      <c r="A20066" s="31"/>
    </row>
    <row r="20072" spans="1:1" s="30" customFormat="1" ht="14.25" customHeight="1" x14ac:dyDescent="0.35"/>
    <row r="20088" spans="1:1" ht="14.25" customHeight="1" x14ac:dyDescent="0.45">
      <c r="A20088" s="31"/>
    </row>
    <row r="20094" spans="1:1" s="30" customFormat="1" ht="14.25" customHeight="1" x14ac:dyDescent="0.35"/>
    <row r="20110" spans="1:1" ht="14.25" customHeight="1" x14ac:dyDescent="0.45">
      <c r="A20110" s="31"/>
    </row>
    <row r="20116" s="30" customFormat="1" ht="14.25" customHeight="1" x14ac:dyDescent="0.35"/>
    <row r="20132" spans="1:1" ht="14.25" customHeight="1" x14ac:dyDescent="0.45">
      <c r="A20132" s="31"/>
    </row>
    <row r="20138" spans="1:1" s="30" customFormat="1" ht="14.25" customHeight="1" x14ac:dyDescent="0.35"/>
    <row r="20154" spans="1:1" ht="14.25" customHeight="1" x14ac:dyDescent="0.45">
      <c r="A20154" s="31"/>
    </row>
    <row r="20160" spans="1:1" s="30" customFormat="1" ht="14.25" customHeight="1" x14ac:dyDescent="0.35"/>
    <row r="20176" spans="1:1" ht="14.25" customHeight="1" x14ac:dyDescent="0.45">
      <c r="A20176" s="31"/>
    </row>
    <row r="20182" s="30" customFormat="1" ht="14.25" customHeight="1" x14ac:dyDescent="0.35"/>
    <row r="20198" spans="1:1" ht="14.25" customHeight="1" x14ac:dyDescent="0.45">
      <c r="A20198" s="31"/>
    </row>
    <row r="20204" spans="1:1" s="30" customFormat="1" ht="14.25" customHeight="1" x14ac:dyDescent="0.35"/>
    <row r="20220" spans="1:1" ht="14.25" customHeight="1" x14ac:dyDescent="0.45">
      <c r="A20220" s="31"/>
    </row>
    <row r="20226" s="30" customFormat="1" ht="14.25" customHeight="1" x14ac:dyDescent="0.35"/>
    <row r="20242" spans="1:1" ht="14.25" customHeight="1" x14ac:dyDescent="0.45">
      <c r="A20242" s="31"/>
    </row>
    <row r="20248" spans="1:1" s="30" customFormat="1" ht="14.25" customHeight="1" x14ac:dyDescent="0.35"/>
    <row r="20264" spans="1:1" ht="14.25" customHeight="1" x14ac:dyDescent="0.45">
      <c r="A20264" s="31"/>
    </row>
    <row r="20270" spans="1:1" s="30" customFormat="1" ht="14.25" customHeight="1" x14ac:dyDescent="0.35"/>
    <row r="20286" spans="1:1" ht="14.25" customHeight="1" x14ac:dyDescent="0.45">
      <c r="A20286" s="31"/>
    </row>
    <row r="20292" s="30" customFormat="1" ht="14.25" customHeight="1" x14ac:dyDescent="0.35"/>
    <row r="20308" spans="1:1" ht="14.25" customHeight="1" x14ac:dyDescent="0.45">
      <c r="A20308" s="31"/>
    </row>
    <row r="20314" spans="1:1" s="30" customFormat="1" ht="14.25" customHeight="1" x14ac:dyDescent="0.35"/>
    <row r="20330" spans="1:1" ht="14.25" customHeight="1" x14ac:dyDescent="0.45">
      <c r="A20330" s="31"/>
    </row>
    <row r="20336" spans="1:1" s="30" customFormat="1" ht="14.25" customHeight="1" x14ac:dyDescent="0.35"/>
    <row r="20352" spans="1:1" ht="14.25" customHeight="1" x14ac:dyDescent="0.45">
      <c r="A20352" s="31"/>
    </row>
    <row r="20358" s="30" customFormat="1" ht="14.25" customHeight="1" x14ac:dyDescent="0.35"/>
    <row r="20374" spans="1:1" ht="14.25" customHeight="1" x14ac:dyDescent="0.45">
      <c r="A20374" s="31"/>
    </row>
    <row r="20380" spans="1:1" s="30" customFormat="1" ht="14.25" customHeight="1" x14ac:dyDescent="0.35"/>
    <row r="20396" spans="1:1" ht="14.25" customHeight="1" x14ac:dyDescent="0.45">
      <c r="A20396" s="31"/>
    </row>
    <row r="20402" s="30" customFormat="1" ht="14.25" customHeight="1" x14ac:dyDescent="0.35"/>
    <row r="20418" spans="1:1" ht="14.25" customHeight="1" x14ac:dyDescent="0.45">
      <c r="A20418" s="31"/>
    </row>
    <row r="20424" spans="1:1" s="30" customFormat="1" ht="14.25" customHeight="1" x14ac:dyDescent="0.35"/>
    <row r="20440" spans="1:1" ht="14.25" customHeight="1" x14ac:dyDescent="0.45">
      <c r="A20440" s="31"/>
    </row>
    <row r="20446" spans="1:1" s="30" customFormat="1" ht="14.25" customHeight="1" x14ac:dyDescent="0.35"/>
    <row r="20462" spans="1:1" ht="14.25" customHeight="1" x14ac:dyDescent="0.45">
      <c r="A20462" s="31"/>
    </row>
    <row r="20468" s="30" customFormat="1" ht="14.25" customHeight="1" x14ac:dyDescent="0.35"/>
    <row r="20484" spans="1:1" ht="14.25" customHeight="1" x14ac:dyDescent="0.45">
      <c r="A20484" s="31"/>
    </row>
    <row r="20490" spans="1:1" s="30" customFormat="1" ht="14.25" customHeight="1" x14ac:dyDescent="0.35"/>
    <row r="20506" spans="1:1" ht="14.25" customHeight="1" x14ac:dyDescent="0.45">
      <c r="A20506" s="31"/>
    </row>
    <row r="20512" spans="1:1" s="30" customFormat="1" ht="14.25" customHeight="1" x14ac:dyDescent="0.35"/>
    <row r="20528" spans="1:1" ht="14.25" customHeight="1" x14ac:dyDescent="0.45">
      <c r="A20528" s="31"/>
    </row>
    <row r="20534" s="30" customFormat="1" ht="14.25" customHeight="1" x14ac:dyDescent="0.35"/>
    <row r="20550" spans="1:1" ht="14.25" customHeight="1" x14ac:dyDescent="0.45">
      <c r="A20550" s="31"/>
    </row>
    <row r="20556" spans="1:1" s="30" customFormat="1" ht="14.25" customHeight="1" x14ac:dyDescent="0.35"/>
    <row r="20572" spans="1:1" ht="14.25" customHeight="1" x14ac:dyDescent="0.45">
      <c r="A20572" s="31"/>
    </row>
    <row r="20578" s="30" customFormat="1" ht="14.25" customHeight="1" x14ac:dyDescent="0.35"/>
    <row r="20594" spans="1:1" ht="14.25" customHeight="1" x14ac:dyDescent="0.45">
      <c r="A20594" s="31"/>
    </row>
    <row r="20600" spans="1:1" s="30" customFormat="1" ht="14.25" customHeight="1" x14ac:dyDescent="0.35"/>
    <row r="20616" spans="1:1" ht="14.25" customHeight="1" x14ac:dyDescent="0.45">
      <c r="A20616" s="31"/>
    </row>
    <row r="20622" spans="1:1" s="30" customFormat="1" ht="14.25" customHeight="1" x14ac:dyDescent="0.35"/>
    <row r="20638" spans="1:1" ht="14.25" customHeight="1" x14ac:dyDescent="0.45">
      <c r="A20638" s="31"/>
    </row>
    <row r="20644" s="30" customFormat="1" ht="14.25" customHeight="1" x14ac:dyDescent="0.35"/>
    <row r="20660" spans="1:1" ht="14.25" customHeight="1" x14ac:dyDescent="0.45">
      <c r="A20660" s="31"/>
    </row>
    <row r="20666" spans="1:1" s="30" customFormat="1" ht="14.25" customHeight="1" x14ac:dyDescent="0.35"/>
    <row r="20682" spans="1:1" ht="14.25" customHeight="1" x14ac:dyDescent="0.45">
      <c r="A20682" s="31"/>
    </row>
    <row r="20688" spans="1:1" s="30" customFormat="1" ht="14.25" customHeight="1" x14ac:dyDescent="0.35"/>
    <row r="20704" spans="1:1" ht="14.25" customHeight="1" x14ac:dyDescent="0.45">
      <c r="A20704" s="31"/>
    </row>
    <row r="20710" s="30" customFormat="1" ht="14.25" customHeight="1" x14ac:dyDescent="0.35"/>
    <row r="20726" spans="1:1" ht="14.25" customHeight="1" x14ac:dyDescent="0.45">
      <c r="A20726" s="31"/>
    </row>
    <row r="20732" spans="1:1" s="30" customFormat="1" ht="14.25" customHeight="1" x14ac:dyDescent="0.35"/>
    <row r="20748" spans="1:1" ht="14.25" customHeight="1" x14ac:dyDescent="0.45">
      <c r="A20748" s="31"/>
    </row>
    <row r="20754" s="30" customFormat="1" ht="14.25" customHeight="1" x14ac:dyDescent="0.35"/>
    <row r="20770" spans="1:1" ht="14.25" customHeight="1" x14ac:dyDescent="0.45">
      <c r="A20770" s="31"/>
    </row>
    <row r="20776" spans="1:1" s="30" customFormat="1" ht="14.25" customHeight="1" x14ac:dyDescent="0.35"/>
    <row r="20792" spans="1:1" ht="14.25" customHeight="1" x14ac:dyDescent="0.45">
      <c r="A20792" s="31"/>
    </row>
    <row r="20798" spans="1:1" s="30" customFormat="1" ht="14.25" customHeight="1" x14ac:dyDescent="0.35"/>
    <row r="20814" spans="1:1" ht="14.25" customHeight="1" x14ac:dyDescent="0.45">
      <c r="A20814" s="31"/>
    </row>
    <row r="20820" s="30" customFormat="1" ht="14.25" customHeight="1" x14ac:dyDescent="0.35"/>
    <row r="20836" spans="1:1" ht="14.25" customHeight="1" x14ac:dyDescent="0.45">
      <c r="A20836" s="31"/>
    </row>
    <row r="20842" spans="1:1" s="30" customFormat="1" ht="14.25" customHeight="1" x14ac:dyDescent="0.35"/>
    <row r="20858" spans="1:1" ht="14.25" customHeight="1" x14ac:dyDescent="0.45">
      <c r="A20858" s="31"/>
    </row>
    <row r="20864" spans="1:1" s="30" customFormat="1" ht="14.25" customHeight="1" x14ac:dyDescent="0.35"/>
    <row r="20880" spans="1:1" ht="14.25" customHeight="1" x14ac:dyDescent="0.45">
      <c r="A20880" s="31"/>
    </row>
    <row r="20886" s="30" customFormat="1" ht="14.25" customHeight="1" x14ac:dyDescent="0.35"/>
    <row r="20902" spans="1:1" ht="14.25" customHeight="1" x14ac:dyDescent="0.45">
      <c r="A20902" s="31"/>
    </row>
    <row r="20908" spans="1:1" s="30" customFormat="1" ht="14.25" customHeight="1" x14ac:dyDescent="0.35"/>
    <row r="20924" spans="1:1" ht="14.25" customHeight="1" x14ac:dyDescent="0.45">
      <c r="A20924" s="31"/>
    </row>
    <row r="20930" s="30" customFormat="1" ht="14.25" customHeight="1" x14ac:dyDescent="0.35"/>
    <row r="20946" spans="1:1" ht="14.25" customHeight="1" x14ac:dyDescent="0.45">
      <c r="A20946" s="31"/>
    </row>
    <row r="20952" spans="1:1" s="30" customFormat="1" ht="14.25" customHeight="1" x14ac:dyDescent="0.35"/>
    <row r="20968" spans="1:1" ht="14.25" customHeight="1" x14ac:dyDescent="0.45">
      <c r="A20968" s="31"/>
    </row>
    <row r="20974" spans="1:1" s="30" customFormat="1" ht="14.25" customHeight="1" x14ac:dyDescent="0.35"/>
    <row r="20990" spans="1:1" ht="14.25" customHeight="1" x14ac:dyDescent="0.45">
      <c r="A20990" s="31"/>
    </row>
    <row r="20996" s="30" customFormat="1" ht="14.25" customHeight="1" x14ac:dyDescent="0.35"/>
    <row r="21012" spans="1:1" ht="14.25" customHeight="1" x14ac:dyDescent="0.45">
      <c r="A21012" s="31"/>
    </row>
    <row r="21018" spans="1:1" s="30" customFormat="1" ht="14.25" customHeight="1" x14ac:dyDescent="0.35"/>
    <row r="21034" spans="1:1" ht="14.25" customHeight="1" x14ac:dyDescent="0.45">
      <c r="A21034" s="31"/>
    </row>
    <row r="21040" spans="1:1" s="30" customFormat="1" ht="14.25" customHeight="1" x14ac:dyDescent="0.35"/>
    <row r="21056" spans="1:1" ht="14.25" customHeight="1" x14ac:dyDescent="0.45">
      <c r="A21056" s="31"/>
    </row>
    <row r="21062" s="30" customFormat="1" ht="14.25" customHeight="1" x14ac:dyDescent="0.35"/>
    <row r="21078" spans="1:1" ht="14.25" customHeight="1" x14ac:dyDescent="0.45">
      <c r="A21078" s="31"/>
    </row>
    <row r="21084" spans="1:1" s="30" customFormat="1" ht="14.25" customHeight="1" x14ac:dyDescent="0.35"/>
    <row r="21100" spans="1:1" ht="14.25" customHeight="1" x14ac:dyDescent="0.45">
      <c r="A21100" s="31"/>
    </row>
    <row r="21106" s="30" customFormat="1" ht="14.25" customHeight="1" x14ac:dyDescent="0.35"/>
    <row r="21122" spans="1:1" ht="14.25" customHeight="1" x14ac:dyDescent="0.45">
      <c r="A21122" s="31"/>
    </row>
    <row r="21128" spans="1:1" s="30" customFormat="1" ht="14.25" customHeight="1" x14ac:dyDescent="0.35"/>
    <row r="21144" spans="1:1" ht="14.25" customHeight="1" x14ac:dyDescent="0.45">
      <c r="A21144" s="31"/>
    </row>
    <row r="21150" spans="1:1" s="30" customFormat="1" ht="14.25" customHeight="1" x14ac:dyDescent="0.35"/>
    <row r="21166" spans="1:1" ht="14.25" customHeight="1" x14ac:dyDescent="0.45">
      <c r="A21166" s="31"/>
    </row>
    <row r="21172" s="30" customFormat="1" ht="14.25" customHeight="1" x14ac:dyDescent="0.35"/>
    <row r="21188" spans="1:1" ht="14.25" customHeight="1" x14ac:dyDescent="0.45">
      <c r="A21188" s="31"/>
    </row>
    <row r="21194" spans="1:1" s="30" customFormat="1" ht="14.25" customHeight="1" x14ac:dyDescent="0.35"/>
    <row r="21210" spans="1:1" ht="14.25" customHeight="1" x14ac:dyDescent="0.45">
      <c r="A21210" s="31"/>
    </row>
    <row r="21216" spans="1:1" s="30" customFormat="1" ht="14.25" customHeight="1" x14ac:dyDescent="0.35"/>
    <row r="21232" spans="1:1" ht="14.25" customHeight="1" x14ac:dyDescent="0.45">
      <c r="A21232" s="31"/>
    </row>
    <row r="21238" s="30" customFormat="1" ht="14.25" customHeight="1" x14ac:dyDescent="0.35"/>
    <row r="21254" spans="1:1" ht="14.25" customHeight="1" x14ac:dyDescent="0.45">
      <c r="A21254" s="31"/>
    </row>
    <row r="21260" spans="1:1" s="30" customFormat="1" ht="14.25" customHeight="1" x14ac:dyDescent="0.35"/>
    <row r="21276" spans="1:1" ht="14.25" customHeight="1" x14ac:dyDescent="0.45">
      <c r="A21276" s="31"/>
    </row>
    <row r="21282" s="30" customFormat="1" ht="14.25" customHeight="1" x14ac:dyDescent="0.35"/>
    <row r="21298" spans="1:1" ht="14.25" customHeight="1" x14ac:dyDescent="0.45">
      <c r="A21298" s="31"/>
    </row>
    <row r="21304" spans="1:1" s="30" customFormat="1" ht="14.25" customHeight="1" x14ac:dyDescent="0.35"/>
    <row r="21320" spans="1:1" ht="14.25" customHeight="1" x14ac:dyDescent="0.45">
      <c r="A21320" s="31"/>
    </row>
    <row r="21326" spans="1:1" s="30" customFormat="1" ht="14.25" customHeight="1" x14ac:dyDescent="0.35"/>
    <row r="21342" spans="1:1" ht="14.25" customHeight="1" x14ac:dyDescent="0.45">
      <c r="A21342" s="31"/>
    </row>
    <row r="21348" s="30" customFormat="1" ht="14.25" customHeight="1" x14ac:dyDescent="0.35"/>
    <row r="21364" spans="1:1" ht="14.25" customHeight="1" x14ac:dyDescent="0.45">
      <c r="A21364" s="31"/>
    </row>
    <row r="21370" spans="1:1" s="30" customFormat="1" ht="14.25" customHeight="1" x14ac:dyDescent="0.35"/>
    <row r="21386" spans="1:1" ht="14.25" customHeight="1" x14ac:dyDescent="0.45">
      <c r="A21386" s="31"/>
    </row>
    <row r="21392" spans="1:1" s="30" customFormat="1" ht="14.25" customHeight="1" x14ac:dyDescent="0.35"/>
    <row r="21408" spans="1:1" ht="14.25" customHeight="1" x14ac:dyDescent="0.45">
      <c r="A21408" s="31"/>
    </row>
    <row r="21414" s="30" customFormat="1" ht="14.25" customHeight="1" x14ac:dyDescent="0.35"/>
    <row r="21430" spans="1:1" ht="14.25" customHeight="1" x14ac:dyDescent="0.45">
      <c r="A21430" s="31"/>
    </row>
    <row r="21436" spans="1:1" s="30" customFormat="1" ht="14.25" customHeight="1" x14ac:dyDescent="0.35"/>
    <row r="21452" spans="1:1" ht="14.25" customHeight="1" x14ac:dyDescent="0.45">
      <c r="A21452" s="31"/>
    </row>
    <row r="21458" s="30" customFormat="1" ht="14.25" customHeight="1" x14ac:dyDescent="0.35"/>
    <row r="21474" spans="1:1" ht="14.25" customHeight="1" x14ac:dyDescent="0.45">
      <c r="A21474" s="31"/>
    </row>
    <row r="21480" spans="1:1" s="30" customFormat="1" ht="14.25" customHeight="1" x14ac:dyDescent="0.35"/>
    <row r="21496" spans="1:1" ht="14.25" customHeight="1" x14ac:dyDescent="0.45">
      <c r="A21496" s="31"/>
    </row>
    <row r="21502" spans="1:1" s="30" customFormat="1" ht="14.25" customHeight="1" x14ac:dyDescent="0.35"/>
    <row r="21518" spans="1:1" ht="14.25" customHeight="1" x14ac:dyDescent="0.45">
      <c r="A21518" s="31"/>
    </row>
    <row r="21524" s="30" customFormat="1" ht="14.25" customHeight="1" x14ac:dyDescent="0.35"/>
    <row r="21540" spans="1:1" ht="14.25" customHeight="1" x14ac:dyDescent="0.45">
      <c r="A21540" s="31"/>
    </row>
    <row r="21546" spans="1:1" s="30" customFormat="1" ht="14.25" customHeight="1" x14ac:dyDescent="0.35"/>
    <row r="21562" spans="1:1" ht="14.25" customHeight="1" x14ac:dyDescent="0.45">
      <c r="A21562" s="31"/>
    </row>
    <row r="21568" spans="1:1" s="30" customFormat="1" ht="14.25" customHeight="1" x14ac:dyDescent="0.35"/>
    <row r="21584" spans="1:1" ht="14.25" customHeight="1" x14ac:dyDescent="0.45">
      <c r="A21584" s="31"/>
    </row>
    <row r="21590" s="30" customFormat="1" ht="14.25" customHeight="1" x14ac:dyDescent="0.35"/>
    <row r="21606" spans="1:1" ht="14.25" customHeight="1" x14ac:dyDescent="0.45">
      <c r="A21606" s="31"/>
    </row>
    <row r="21612" spans="1:1" s="30" customFormat="1" ht="14.25" customHeight="1" x14ac:dyDescent="0.35"/>
    <row r="21628" spans="1:1" ht="14.25" customHeight="1" x14ac:dyDescent="0.45">
      <c r="A21628" s="31"/>
    </row>
    <row r="21634" s="30" customFormat="1" ht="14.25" customHeight="1" x14ac:dyDescent="0.35"/>
    <row r="21650" spans="1:1" ht="14.25" customHeight="1" x14ac:dyDescent="0.45">
      <c r="A21650" s="31"/>
    </row>
    <row r="21656" spans="1:1" s="30" customFormat="1" ht="14.25" customHeight="1" x14ac:dyDescent="0.35"/>
    <row r="21672" spans="1:1" ht="14.25" customHeight="1" x14ac:dyDescent="0.45">
      <c r="A21672" s="31"/>
    </row>
    <row r="21678" spans="1:1" s="30" customFormat="1" ht="14.25" customHeight="1" x14ac:dyDescent="0.35"/>
    <row r="21694" spans="1:1" ht="14.25" customHeight="1" x14ac:dyDescent="0.45">
      <c r="A21694" s="31"/>
    </row>
    <row r="21700" s="30" customFormat="1" ht="14.25" customHeight="1" x14ac:dyDescent="0.35"/>
    <row r="21716" spans="1:1" ht="14.25" customHeight="1" x14ac:dyDescent="0.45">
      <c r="A21716" s="31"/>
    </row>
    <row r="21722" spans="1:1" s="30" customFormat="1" ht="14.25" customHeight="1" x14ac:dyDescent="0.35"/>
    <row r="21738" spans="1:1" ht="14.25" customHeight="1" x14ac:dyDescent="0.45">
      <c r="A21738" s="31"/>
    </row>
    <row r="21744" spans="1:1" s="30" customFormat="1" ht="14.25" customHeight="1" x14ac:dyDescent="0.35"/>
    <row r="21760" spans="1:1" ht="14.25" customHeight="1" x14ac:dyDescent="0.45">
      <c r="A21760" s="31"/>
    </row>
    <row r="21766" s="30" customFormat="1" ht="14.25" customHeight="1" x14ac:dyDescent="0.35"/>
    <row r="21782" spans="1:1" ht="14.25" customHeight="1" x14ac:dyDescent="0.45">
      <c r="A21782" s="31"/>
    </row>
    <row r="21788" spans="1:1" s="30" customFormat="1" ht="14.25" customHeight="1" x14ac:dyDescent="0.35"/>
    <row r="21804" spans="1:1" ht="14.25" customHeight="1" x14ac:dyDescent="0.45">
      <c r="A21804" s="31"/>
    </row>
    <row r="21810" s="30" customFormat="1" ht="14.25" customHeight="1" x14ac:dyDescent="0.35"/>
    <row r="21826" spans="1:1" ht="14.25" customHeight="1" x14ac:dyDescent="0.45">
      <c r="A21826" s="31"/>
    </row>
    <row r="21832" spans="1:1" s="30" customFormat="1" ht="14.25" customHeight="1" x14ac:dyDescent="0.35"/>
    <row r="21848" spans="1:1" ht="14.25" customHeight="1" x14ac:dyDescent="0.45">
      <c r="A21848" s="31"/>
    </row>
    <row r="21854" spans="1:1" s="30" customFormat="1" ht="14.25" customHeight="1" x14ac:dyDescent="0.35"/>
    <row r="21870" spans="1:1" ht="14.25" customHeight="1" x14ac:dyDescent="0.45">
      <c r="A21870" s="31"/>
    </row>
    <row r="21876" s="30" customFormat="1" ht="14.25" customHeight="1" x14ac:dyDescent="0.35"/>
    <row r="21892" spans="1:1" ht="14.25" customHeight="1" x14ac:dyDescent="0.45">
      <c r="A21892" s="31"/>
    </row>
    <row r="21898" spans="1:1" s="30" customFormat="1" ht="14.25" customHeight="1" x14ac:dyDescent="0.35"/>
    <row r="21914" spans="1:1" ht="14.25" customHeight="1" x14ac:dyDescent="0.45">
      <c r="A21914" s="31"/>
    </row>
    <row r="21920" spans="1:1" s="30" customFormat="1" ht="14.25" customHeight="1" x14ac:dyDescent="0.35"/>
    <row r="21936" spans="1:1" ht="14.25" customHeight="1" x14ac:dyDescent="0.45">
      <c r="A21936" s="31"/>
    </row>
    <row r="21942" s="30" customFormat="1" ht="14.25" customHeight="1" x14ac:dyDescent="0.35"/>
    <row r="21958" spans="1:1" ht="14.25" customHeight="1" x14ac:dyDescent="0.45">
      <c r="A21958" s="31"/>
    </row>
    <row r="21964" spans="1:1" s="30" customFormat="1" ht="14.25" customHeight="1" x14ac:dyDescent="0.35"/>
    <row r="21980" spans="1:1" ht="14.25" customHeight="1" x14ac:dyDescent="0.45">
      <c r="A21980" s="31"/>
    </row>
    <row r="21986" s="30" customFormat="1" ht="14.25" customHeight="1" x14ac:dyDescent="0.35"/>
    <row r="22002" spans="1:1" ht="14.25" customHeight="1" x14ac:dyDescent="0.45">
      <c r="A22002" s="31"/>
    </row>
    <row r="22008" spans="1:1" s="30" customFormat="1" ht="14.25" customHeight="1" x14ac:dyDescent="0.35"/>
    <row r="22024" spans="1:1" ht="14.25" customHeight="1" x14ac:dyDescent="0.45">
      <c r="A22024" s="31"/>
    </row>
    <row r="22030" spans="1:1" s="30" customFormat="1" ht="14.25" customHeight="1" x14ac:dyDescent="0.35"/>
    <row r="22046" spans="1:1" ht="14.25" customHeight="1" x14ac:dyDescent="0.45">
      <c r="A22046" s="31"/>
    </row>
    <row r="22052" s="30" customFormat="1" ht="14.25" customHeight="1" x14ac:dyDescent="0.35"/>
    <row r="22068" spans="1:1" ht="14.25" customHeight="1" x14ac:dyDescent="0.45">
      <c r="A22068" s="31"/>
    </row>
    <row r="22074" spans="1:1" s="30" customFormat="1" ht="14.25" customHeight="1" x14ac:dyDescent="0.35"/>
    <row r="22090" spans="1:1" ht="14.25" customHeight="1" x14ac:dyDescent="0.45">
      <c r="A22090" s="31"/>
    </row>
    <row r="22096" spans="1:1" s="30" customFormat="1" ht="14.25" customHeight="1" x14ac:dyDescent="0.35"/>
    <row r="22112" spans="1:1" ht="14.25" customHeight="1" x14ac:dyDescent="0.45">
      <c r="A22112" s="31"/>
    </row>
    <row r="22118" s="30" customFormat="1" ht="14.25" customHeight="1" x14ac:dyDescent="0.35"/>
    <row r="22134" spans="1:1" ht="14.25" customHeight="1" x14ac:dyDescent="0.45">
      <c r="A22134" s="31"/>
    </row>
    <row r="22140" spans="1:1" s="30" customFormat="1" ht="14.25" customHeight="1" x14ac:dyDescent="0.35"/>
    <row r="22156" spans="1:1" ht="14.25" customHeight="1" x14ac:dyDescent="0.45">
      <c r="A22156" s="31"/>
    </row>
    <row r="22162" s="30" customFormat="1" ht="14.25" customHeight="1" x14ac:dyDescent="0.35"/>
    <row r="22178" spans="1:1" ht="14.25" customHeight="1" x14ac:dyDescent="0.45">
      <c r="A22178" s="31"/>
    </row>
    <row r="22184" spans="1:1" s="30" customFormat="1" ht="14.25" customHeight="1" x14ac:dyDescent="0.35"/>
    <row r="22200" spans="1:1" ht="14.25" customHeight="1" x14ac:dyDescent="0.45">
      <c r="A22200" s="31"/>
    </row>
    <row r="22206" spans="1:1" s="30" customFormat="1" ht="14.25" customHeight="1" x14ac:dyDescent="0.35"/>
    <row r="22222" spans="1:1" ht="14.25" customHeight="1" x14ac:dyDescent="0.45">
      <c r="A22222" s="31"/>
    </row>
    <row r="22228" s="30" customFormat="1" ht="14.25" customHeight="1" x14ac:dyDescent="0.35"/>
    <row r="22244" spans="1:1" ht="14.25" customHeight="1" x14ac:dyDescent="0.45">
      <c r="A22244" s="31"/>
    </row>
    <row r="22250" spans="1:1" s="30" customFormat="1" ht="14.25" customHeight="1" x14ac:dyDescent="0.35"/>
    <row r="22266" spans="1:1" ht="14.25" customHeight="1" x14ac:dyDescent="0.45">
      <c r="A22266" s="31"/>
    </row>
    <row r="22272" spans="1:1" s="30" customFormat="1" ht="14.25" customHeight="1" x14ac:dyDescent="0.35"/>
    <row r="22288" spans="1:1" ht="14.25" customHeight="1" x14ac:dyDescent="0.45">
      <c r="A22288" s="31"/>
    </row>
    <row r="22294" s="30" customFormat="1" ht="14.25" customHeight="1" x14ac:dyDescent="0.35"/>
    <row r="22310" spans="1:1" ht="14.25" customHeight="1" x14ac:dyDescent="0.45">
      <c r="A22310" s="31"/>
    </row>
    <row r="22316" spans="1:1" s="30" customFormat="1" ht="14.25" customHeight="1" x14ac:dyDescent="0.35"/>
    <row r="22332" spans="1:1" ht="14.25" customHeight="1" x14ac:dyDescent="0.45">
      <c r="A22332" s="31"/>
    </row>
    <row r="22338" s="30" customFormat="1" ht="14.25" customHeight="1" x14ac:dyDescent="0.35"/>
    <row r="22354" spans="1:1" ht="14.25" customHeight="1" x14ac:dyDescent="0.45">
      <c r="A22354" s="31"/>
    </row>
    <row r="22360" spans="1:1" s="30" customFormat="1" ht="14.25" customHeight="1" x14ac:dyDescent="0.35"/>
    <row r="22376" spans="1:1" ht="14.25" customHeight="1" x14ac:dyDescent="0.45">
      <c r="A22376" s="31"/>
    </row>
    <row r="22382" spans="1:1" s="30" customFormat="1" ht="14.25" customHeight="1" x14ac:dyDescent="0.35"/>
    <row r="22398" spans="1:1" ht="14.25" customHeight="1" x14ac:dyDescent="0.45">
      <c r="A22398" s="31"/>
    </row>
    <row r="22404" s="30" customFormat="1" ht="14.25" customHeight="1" x14ac:dyDescent="0.35"/>
    <row r="22420" spans="1:1" ht="14.25" customHeight="1" x14ac:dyDescent="0.45">
      <c r="A22420" s="31"/>
    </row>
    <row r="22426" spans="1:1" s="30" customFormat="1" ht="14.25" customHeight="1" x14ac:dyDescent="0.35"/>
    <row r="22442" spans="1:1" ht="14.25" customHeight="1" x14ac:dyDescent="0.45">
      <c r="A22442" s="31"/>
    </row>
    <row r="22448" spans="1:1" s="30" customFormat="1" ht="14.25" customHeight="1" x14ac:dyDescent="0.35"/>
    <row r="22464" spans="1:1" ht="14.25" customHeight="1" x14ac:dyDescent="0.45">
      <c r="A22464" s="31"/>
    </row>
    <row r="22470" s="30" customFormat="1" ht="14.25" customHeight="1" x14ac:dyDescent="0.35"/>
    <row r="22486" spans="1:1" ht="14.25" customHeight="1" x14ac:dyDescent="0.45">
      <c r="A22486" s="31"/>
    </row>
    <row r="22492" spans="1:1" s="30" customFormat="1" ht="14.25" customHeight="1" x14ac:dyDescent="0.35"/>
    <row r="22508" spans="1:1" ht="14.25" customHeight="1" x14ac:dyDescent="0.45">
      <c r="A22508" s="31"/>
    </row>
    <row r="22514" s="30" customFormat="1" ht="14.25" customHeight="1" x14ac:dyDescent="0.35"/>
    <row r="22530" spans="1:1" ht="14.25" customHeight="1" x14ac:dyDescent="0.45">
      <c r="A22530" s="31"/>
    </row>
    <row r="22536" spans="1:1" s="30" customFormat="1" ht="14.25" customHeight="1" x14ac:dyDescent="0.35"/>
    <row r="22552" spans="1:1" ht="14.25" customHeight="1" x14ac:dyDescent="0.45">
      <c r="A22552" s="31"/>
    </row>
    <row r="22558" spans="1:1" s="30" customFormat="1" ht="14.25" customHeight="1" x14ac:dyDescent="0.35"/>
    <row r="22574" spans="1:1" ht="14.25" customHeight="1" x14ac:dyDescent="0.45">
      <c r="A22574" s="31"/>
    </row>
    <row r="22580" s="30" customFormat="1" ht="14.25" customHeight="1" x14ac:dyDescent="0.35"/>
    <row r="22596" spans="1:1" ht="14.25" customHeight="1" x14ac:dyDescent="0.45">
      <c r="A22596" s="31"/>
    </row>
    <row r="22602" spans="1:1" s="30" customFormat="1" ht="14.25" customHeight="1" x14ac:dyDescent="0.35"/>
    <row r="22618" spans="1:1" ht="14.25" customHeight="1" x14ac:dyDescent="0.45">
      <c r="A22618" s="31"/>
    </row>
    <row r="22624" spans="1:1" s="30" customFormat="1" ht="14.25" customHeight="1" x14ac:dyDescent="0.35"/>
    <row r="22640" spans="1:1" ht="14.25" customHeight="1" x14ac:dyDescent="0.45">
      <c r="A22640" s="31"/>
    </row>
    <row r="22646" s="30" customFormat="1" ht="14.25" customHeight="1" x14ac:dyDescent="0.35"/>
    <row r="22662" spans="1:1" ht="14.25" customHeight="1" x14ac:dyDescent="0.45">
      <c r="A22662" s="31"/>
    </row>
    <row r="22668" spans="1:1" s="30" customFormat="1" ht="14.25" customHeight="1" x14ac:dyDescent="0.35"/>
    <row r="22684" spans="1:1" ht="14.25" customHeight="1" x14ac:dyDescent="0.45">
      <c r="A22684" s="31"/>
    </row>
    <row r="22690" s="30" customFormat="1" ht="14.25" customHeight="1" x14ac:dyDescent="0.35"/>
    <row r="22706" spans="1:1" ht="14.25" customHeight="1" x14ac:dyDescent="0.45">
      <c r="A22706" s="31"/>
    </row>
    <row r="22712" spans="1:1" s="30" customFormat="1" ht="14.25" customHeight="1" x14ac:dyDescent="0.35"/>
    <row r="22728" spans="1:1" ht="14.25" customHeight="1" x14ac:dyDescent="0.45">
      <c r="A22728" s="31"/>
    </row>
    <row r="22734" spans="1:1" s="30" customFormat="1" ht="14.25" customHeight="1" x14ac:dyDescent="0.35"/>
    <row r="22750" spans="1:1" ht="14.25" customHeight="1" x14ac:dyDescent="0.45">
      <c r="A22750" s="31"/>
    </row>
    <row r="22756" s="30" customFormat="1" ht="14.25" customHeight="1" x14ac:dyDescent="0.35"/>
    <row r="22772" spans="1:1" ht="14.25" customHeight="1" x14ac:dyDescent="0.45">
      <c r="A22772" s="31"/>
    </row>
    <row r="22778" spans="1:1" s="30" customFormat="1" ht="14.25" customHeight="1" x14ac:dyDescent="0.35"/>
    <row r="22794" spans="1:1" ht="14.25" customHeight="1" x14ac:dyDescent="0.45">
      <c r="A22794" s="31"/>
    </row>
    <row r="22800" spans="1:1" s="30" customFormat="1" ht="14.25" customHeight="1" x14ac:dyDescent="0.35"/>
    <row r="22816" spans="1:1" ht="14.25" customHeight="1" x14ac:dyDescent="0.45">
      <c r="A22816" s="31"/>
    </row>
    <row r="22822" s="30" customFormat="1" ht="14.25" customHeight="1" x14ac:dyDescent="0.35"/>
    <row r="22838" spans="1:1" ht="14.25" customHeight="1" x14ac:dyDescent="0.45">
      <c r="A22838" s="31"/>
    </row>
    <row r="22844" spans="1:1" s="30" customFormat="1" ht="14.25" customHeight="1" x14ac:dyDescent="0.35"/>
    <row r="22860" spans="1:1" ht="14.25" customHeight="1" x14ac:dyDescent="0.45">
      <c r="A22860" s="31"/>
    </row>
    <row r="22866" s="30" customFormat="1" ht="14.25" customHeight="1" x14ac:dyDescent="0.35"/>
    <row r="22882" spans="1:1" ht="14.25" customHeight="1" x14ac:dyDescent="0.45">
      <c r="A22882" s="31"/>
    </row>
    <row r="22888" spans="1:1" s="30" customFormat="1" ht="14.25" customHeight="1" x14ac:dyDescent="0.35"/>
    <row r="22904" spans="1:1" ht="14.25" customHeight="1" x14ac:dyDescent="0.45">
      <c r="A22904" s="31"/>
    </row>
    <row r="22910" spans="1:1" s="30" customFormat="1" ht="14.25" customHeight="1" x14ac:dyDescent="0.35"/>
    <row r="22926" spans="1:1" ht="14.25" customHeight="1" x14ac:dyDescent="0.45">
      <c r="A22926" s="31"/>
    </row>
    <row r="22932" s="30" customFormat="1" ht="14.25" customHeight="1" x14ac:dyDescent="0.35"/>
    <row r="22948" spans="1:1" ht="14.25" customHeight="1" x14ac:dyDescent="0.45">
      <c r="A22948" s="31"/>
    </row>
    <row r="22954" spans="1:1" s="30" customFormat="1" ht="14.25" customHeight="1" x14ac:dyDescent="0.35"/>
    <row r="22970" spans="1:1" ht="14.25" customHeight="1" x14ac:dyDescent="0.45">
      <c r="A22970" s="31"/>
    </row>
    <row r="22976" spans="1:1" s="30" customFormat="1" ht="14.25" customHeight="1" x14ac:dyDescent="0.35"/>
    <row r="22992" spans="1:1" ht="14.25" customHeight="1" x14ac:dyDescent="0.45">
      <c r="A22992" s="31"/>
    </row>
    <row r="22998" s="30" customFormat="1" ht="14.25" customHeight="1" x14ac:dyDescent="0.35"/>
    <row r="23014" spans="1:1" ht="14.25" customHeight="1" x14ac:dyDescent="0.45">
      <c r="A23014" s="31"/>
    </row>
    <row r="23020" spans="1:1" s="30" customFormat="1" ht="14.25" customHeight="1" x14ac:dyDescent="0.35"/>
    <row r="23036" spans="1:1" ht="14.25" customHeight="1" x14ac:dyDescent="0.45">
      <c r="A23036" s="31"/>
    </row>
    <row r="23042" s="30" customFormat="1" ht="14.25" customHeight="1" x14ac:dyDescent="0.35"/>
    <row r="23058" spans="1:1" ht="14.25" customHeight="1" x14ac:dyDescent="0.45">
      <c r="A23058" s="31"/>
    </row>
    <row r="23064" spans="1:1" s="30" customFormat="1" ht="14.25" customHeight="1" x14ac:dyDescent="0.35"/>
    <row r="23080" spans="1:1" ht="14.25" customHeight="1" x14ac:dyDescent="0.45">
      <c r="A23080" s="31"/>
    </row>
    <row r="23086" spans="1:1" s="30" customFormat="1" ht="14.25" customHeight="1" x14ac:dyDescent="0.35"/>
    <row r="23102" spans="1:1" ht="14.25" customHeight="1" x14ac:dyDescent="0.45">
      <c r="A23102" s="31"/>
    </row>
    <row r="23108" s="30" customFormat="1" ht="14.25" customHeight="1" x14ac:dyDescent="0.35"/>
    <row r="23124" spans="1:1" ht="14.25" customHeight="1" x14ac:dyDescent="0.45">
      <c r="A23124" s="31"/>
    </row>
    <row r="23130" spans="1:1" s="30" customFormat="1" ht="14.25" customHeight="1" x14ac:dyDescent="0.35"/>
    <row r="23146" spans="1:1" ht="14.25" customHeight="1" x14ac:dyDescent="0.45">
      <c r="A23146" s="31"/>
    </row>
    <row r="23152" spans="1:1" s="30" customFormat="1" ht="14.25" customHeight="1" x14ac:dyDescent="0.35"/>
    <row r="23168" spans="1:1" ht="14.25" customHeight="1" x14ac:dyDescent="0.45">
      <c r="A23168" s="31"/>
    </row>
    <row r="23174" s="30" customFormat="1" ht="14.25" customHeight="1" x14ac:dyDescent="0.35"/>
    <row r="23190" spans="1:1" ht="14.25" customHeight="1" x14ac:dyDescent="0.45">
      <c r="A23190" s="31"/>
    </row>
    <row r="23196" spans="1:1" s="30" customFormat="1" ht="14.25" customHeight="1" x14ac:dyDescent="0.35"/>
    <row r="23212" spans="1:1" ht="14.25" customHeight="1" x14ac:dyDescent="0.45">
      <c r="A23212" s="31"/>
    </row>
    <row r="23218" s="30" customFormat="1" ht="14.25" customHeight="1" x14ac:dyDescent="0.35"/>
    <row r="23234" spans="1:1" ht="14.25" customHeight="1" x14ac:dyDescent="0.45">
      <c r="A23234" s="31"/>
    </row>
    <row r="23240" spans="1:1" s="30" customFormat="1" ht="14.25" customHeight="1" x14ac:dyDescent="0.35"/>
    <row r="23256" spans="1:1" ht="14.25" customHeight="1" x14ac:dyDescent="0.45">
      <c r="A23256" s="31"/>
    </row>
    <row r="23262" spans="1:1" s="30" customFormat="1" ht="14.25" customHeight="1" x14ac:dyDescent="0.35"/>
    <row r="23278" spans="1:1" ht="14.25" customHeight="1" x14ac:dyDescent="0.45">
      <c r="A23278" s="31"/>
    </row>
    <row r="23284" s="30" customFormat="1" ht="14.25" customHeight="1" x14ac:dyDescent="0.35"/>
    <row r="23300" spans="1:1" ht="14.25" customHeight="1" x14ac:dyDescent="0.45">
      <c r="A23300" s="31"/>
    </row>
    <row r="23306" spans="1:1" s="30" customFormat="1" ht="14.25" customHeight="1" x14ac:dyDescent="0.35"/>
    <row r="23322" spans="1:1" ht="14.25" customHeight="1" x14ac:dyDescent="0.45">
      <c r="A23322" s="31"/>
    </row>
    <row r="23328" spans="1:1" s="30" customFormat="1" ht="14.25" customHeight="1" x14ac:dyDescent="0.35"/>
    <row r="23344" spans="1:1" ht="14.25" customHeight="1" x14ac:dyDescent="0.45">
      <c r="A23344" s="31"/>
    </row>
    <row r="23350" s="30" customFormat="1" ht="14.25" customHeight="1" x14ac:dyDescent="0.35"/>
    <row r="23366" spans="1:1" ht="14.25" customHeight="1" x14ac:dyDescent="0.45">
      <c r="A23366" s="31"/>
    </row>
    <row r="23372" spans="1:1" s="30" customFormat="1" ht="14.25" customHeight="1" x14ac:dyDescent="0.35"/>
    <row r="23388" spans="1:1" ht="14.25" customHeight="1" x14ac:dyDescent="0.45">
      <c r="A23388" s="31"/>
    </row>
    <row r="23394" s="30" customFormat="1" ht="14.25" customHeight="1" x14ac:dyDescent="0.35"/>
    <row r="23410" spans="1:1" ht="14.25" customHeight="1" x14ac:dyDescent="0.45">
      <c r="A23410" s="31"/>
    </row>
    <row r="23416" spans="1:1" s="30" customFormat="1" ht="14.25" customHeight="1" x14ac:dyDescent="0.35"/>
    <row r="23432" spans="1:1" ht="14.25" customHeight="1" x14ac:dyDescent="0.45">
      <c r="A23432" s="31"/>
    </row>
    <row r="23438" spans="1:1" s="30" customFormat="1" ht="14.25" customHeight="1" x14ac:dyDescent="0.35"/>
    <row r="23454" spans="1:1" ht="14.25" customHeight="1" x14ac:dyDescent="0.45">
      <c r="A23454" s="31"/>
    </row>
    <row r="23460" s="30" customFormat="1" ht="14.25" customHeight="1" x14ac:dyDescent="0.35"/>
    <row r="23476" spans="1:1" ht="14.25" customHeight="1" x14ac:dyDescent="0.45">
      <c r="A23476" s="31"/>
    </row>
    <row r="23482" spans="1:1" s="30" customFormat="1" ht="14.25" customHeight="1" x14ac:dyDescent="0.35"/>
    <row r="23498" spans="1:1" ht="14.25" customHeight="1" x14ac:dyDescent="0.45">
      <c r="A23498" s="31"/>
    </row>
    <row r="23504" spans="1:1" s="30" customFormat="1" ht="14.25" customHeight="1" x14ac:dyDescent="0.35"/>
    <row r="23520" spans="1:1" ht="14.25" customHeight="1" x14ac:dyDescent="0.45">
      <c r="A23520" s="31"/>
    </row>
    <row r="23526" s="30" customFormat="1" ht="14.25" customHeight="1" x14ac:dyDescent="0.35"/>
    <row r="23542" spans="1:1" ht="14.25" customHeight="1" x14ac:dyDescent="0.45">
      <c r="A23542" s="31"/>
    </row>
    <row r="23548" spans="1:1" s="30" customFormat="1" ht="14.25" customHeight="1" x14ac:dyDescent="0.35"/>
    <row r="23564" spans="1:1" ht="14.25" customHeight="1" x14ac:dyDescent="0.45">
      <c r="A23564" s="31"/>
    </row>
    <row r="23570" s="30" customFormat="1" ht="14.25" customHeight="1" x14ac:dyDescent="0.35"/>
    <row r="23586" spans="1:1" ht="14.25" customHeight="1" x14ac:dyDescent="0.45">
      <c r="A23586" s="31"/>
    </row>
    <row r="23592" spans="1:1" s="30" customFormat="1" ht="14.25" customHeight="1" x14ac:dyDescent="0.35"/>
    <row r="23608" spans="1:1" ht="14.25" customHeight="1" x14ac:dyDescent="0.45">
      <c r="A23608" s="31"/>
    </row>
    <row r="23614" spans="1:1" s="30" customFormat="1" ht="14.25" customHeight="1" x14ac:dyDescent="0.35"/>
    <row r="23630" spans="1:1" ht="14.25" customHeight="1" x14ac:dyDescent="0.45">
      <c r="A23630" s="31"/>
    </row>
    <row r="23636" s="30" customFormat="1" ht="14.25" customHeight="1" x14ac:dyDescent="0.35"/>
    <row r="23652" spans="1:1" ht="14.25" customHeight="1" x14ac:dyDescent="0.45">
      <c r="A23652" s="31"/>
    </row>
    <row r="23658" spans="1:1" s="30" customFormat="1" ht="14.25" customHeight="1" x14ac:dyDescent="0.35"/>
    <row r="23674" spans="1:1" ht="14.25" customHeight="1" x14ac:dyDescent="0.45">
      <c r="A23674" s="31"/>
    </row>
    <row r="23680" spans="1:1" s="30" customFormat="1" ht="14.25" customHeight="1" x14ac:dyDescent="0.35"/>
    <row r="23696" spans="1:1" ht="14.25" customHeight="1" x14ac:dyDescent="0.45">
      <c r="A23696" s="31"/>
    </row>
    <row r="23702" s="30" customFormat="1" ht="14.25" customHeight="1" x14ac:dyDescent="0.35"/>
    <row r="23718" spans="1:1" ht="14.25" customHeight="1" x14ac:dyDescent="0.45">
      <c r="A23718" s="31"/>
    </row>
    <row r="23724" spans="1:1" s="30" customFormat="1" ht="14.25" customHeight="1" x14ac:dyDescent="0.35"/>
    <row r="23740" spans="1:1" ht="14.25" customHeight="1" x14ac:dyDescent="0.45">
      <c r="A23740" s="31"/>
    </row>
    <row r="23746" s="30" customFormat="1" ht="14.25" customHeight="1" x14ac:dyDescent="0.35"/>
    <row r="23762" spans="1:1" ht="14.25" customHeight="1" x14ac:dyDescent="0.45">
      <c r="A23762" s="31"/>
    </row>
    <row r="23768" spans="1:1" s="30" customFormat="1" ht="14.25" customHeight="1" x14ac:dyDescent="0.35"/>
    <row r="23784" spans="1:1" ht="14.25" customHeight="1" x14ac:dyDescent="0.45">
      <c r="A23784" s="31"/>
    </row>
    <row r="23790" spans="1:1" s="30" customFormat="1" ht="14.25" customHeight="1" x14ac:dyDescent="0.35"/>
    <row r="23806" spans="1:1" ht="14.25" customHeight="1" x14ac:dyDescent="0.45">
      <c r="A23806" s="31"/>
    </row>
    <row r="23812" s="30" customFormat="1" ht="14.25" customHeight="1" x14ac:dyDescent="0.35"/>
    <row r="23828" spans="1:1" ht="14.25" customHeight="1" x14ac:dyDescent="0.45">
      <c r="A23828" s="31"/>
    </row>
    <row r="23834" spans="1:1" s="30" customFormat="1" ht="14.25" customHeight="1" x14ac:dyDescent="0.35"/>
    <row r="23850" spans="1:1" ht="14.25" customHeight="1" x14ac:dyDescent="0.45">
      <c r="A23850" s="31"/>
    </row>
    <row r="23856" spans="1:1" s="30" customFormat="1" ht="14.25" customHeight="1" x14ac:dyDescent="0.35"/>
    <row r="23872" spans="1:1" ht="14.25" customHeight="1" x14ac:dyDescent="0.45">
      <c r="A23872" s="31"/>
    </row>
    <row r="23878" s="30" customFormat="1" ht="14.25" customHeight="1" x14ac:dyDescent="0.35"/>
    <row r="23894" spans="1:1" ht="14.25" customHeight="1" x14ac:dyDescent="0.45">
      <c r="A23894" s="31"/>
    </row>
    <row r="23900" spans="1:1" s="30" customFormat="1" ht="14.25" customHeight="1" x14ac:dyDescent="0.35"/>
    <row r="23916" spans="1:1" ht="14.25" customHeight="1" x14ac:dyDescent="0.45">
      <c r="A23916" s="31"/>
    </row>
    <row r="23922" s="30" customFormat="1" ht="14.25" customHeight="1" x14ac:dyDescent="0.35"/>
    <row r="23938" spans="1:1" ht="14.25" customHeight="1" x14ac:dyDescent="0.45">
      <c r="A23938" s="31"/>
    </row>
    <row r="23944" spans="1:1" s="30" customFormat="1" ht="14.25" customHeight="1" x14ac:dyDescent="0.35"/>
    <row r="23960" spans="1:1" ht="14.25" customHeight="1" x14ac:dyDescent="0.45">
      <c r="A23960" s="31"/>
    </row>
    <row r="23966" spans="1:1" s="30" customFormat="1" ht="14.25" customHeight="1" x14ac:dyDescent="0.35"/>
    <row r="23982" spans="1:1" ht="14.25" customHeight="1" x14ac:dyDescent="0.45">
      <c r="A23982" s="31"/>
    </row>
    <row r="23988" s="30" customFormat="1" ht="14.25" customHeight="1" x14ac:dyDescent="0.35"/>
    <row r="24004" spans="1:1" ht="14.25" customHeight="1" x14ac:dyDescent="0.45">
      <c r="A24004" s="31"/>
    </row>
    <row r="24010" spans="1:1" s="30" customFormat="1" ht="14.25" customHeight="1" x14ac:dyDescent="0.35"/>
    <row r="24026" spans="1:1" ht="14.25" customHeight="1" x14ac:dyDescent="0.45">
      <c r="A24026" s="31"/>
    </row>
    <row r="24032" spans="1:1" s="30" customFormat="1" ht="14.25" customHeight="1" x14ac:dyDescent="0.35"/>
    <row r="24048" spans="1:1" ht="14.25" customHeight="1" x14ac:dyDescent="0.45">
      <c r="A24048" s="31"/>
    </row>
    <row r="24054" s="30" customFormat="1" ht="14.25" customHeight="1" x14ac:dyDescent="0.35"/>
    <row r="24070" spans="1:1" ht="14.25" customHeight="1" x14ac:dyDescent="0.45">
      <c r="A24070" s="31"/>
    </row>
    <row r="24076" spans="1:1" s="30" customFormat="1" ht="14.25" customHeight="1" x14ac:dyDescent="0.35"/>
    <row r="24092" spans="1:1" ht="14.25" customHeight="1" x14ac:dyDescent="0.45">
      <c r="A24092" s="31"/>
    </row>
    <row r="24098" s="30" customFormat="1" ht="14.25" customHeight="1" x14ac:dyDescent="0.35"/>
    <row r="24114" spans="1:1" ht="14.25" customHeight="1" x14ac:dyDescent="0.45">
      <c r="A24114" s="31"/>
    </row>
    <row r="24120" spans="1:1" s="30" customFormat="1" ht="14.25" customHeight="1" x14ac:dyDescent="0.35"/>
    <row r="24136" spans="1:1" ht="14.25" customHeight="1" x14ac:dyDescent="0.45">
      <c r="A24136" s="31"/>
    </row>
    <row r="24142" spans="1:1" s="30" customFormat="1" ht="14.25" customHeight="1" x14ac:dyDescent="0.35"/>
    <row r="24158" spans="1:1" ht="14.25" customHeight="1" x14ac:dyDescent="0.45">
      <c r="A24158" s="31"/>
    </row>
    <row r="24164" s="30" customFormat="1" ht="14.25" customHeight="1" x14ac:dyDescent="0.35"/>
    <row r="24180" spans="1:1" ht="14.25" customHeight="1" x14ac:dyDescent="0.45">
      <c r="A24180" s="31"/>
    </row>
    <row r="24186" spans="1:1" s="30" customFormat="1" ht="14.25" customHeight="1" x14ac:dyDescent="0.35"/>
    <row r="24202" spans="1:1" ht="14.25" customHeight="1" x14ac:dyDescent="0.45">
      <c r="A24202" s="31"/>
    </row>
    <row r="24208" spans="1:1" s="30" customFormat="1" ht="14.25" customHeight="1" x14ac:dyDescent="0.35"/>
    <row r="24224" spans="1:1" ht="14.25" customHeight="1" x14ac:dyDescent="0.45">
      <c r="A24224" s="31"/>
    </row>
    <row r="24230" s="30" customFormat="1" ht="14.25" customHeight="1" x14ac:dyDescent="0.35"/>
    <row r="24246" spans="1:1" ht="14.25" customHeight="1" x14ac:dyDescent="0.45">
      <c r="A24246" s="31"/>
    </row>
    <row r="24252" spans="1:1" s="30" customFormat="1" ht="14.25" customHeight="1" x14ac:dyDescent="0.35"/>
    <row r="24268" spans="1:1" ht="14.25" customHeight="1" x14ac:dyDescent="0.45">
      <c r="A24268" s="31"/>
    </row>
    <row r="24274" s="30" customFormat="1" ht="14.25" customHeight="1" x14ac:dyDescent="0.35"/>
    <row r="24290" spans="1:1" ht="14.25" customHeight="1" x14ac:dyDescent="0.45">
      <c r="A24290" s="31"/>
    </row>
    <row r="24296" spans="1:1" s="30" customFormat="1" ht="14.25" customHeight="1" x14ac:dyDescent="0.35"/>
    <row r="24312" spans="1:1" ht="14.25" customHeight="1" x14ac:dyDescent="0.45">
      <c r="A24312" s="31"/>
    </row>
    <row r="24318" spans="1:1" s="30" customFormat="1" ht="14.25" customHeight="1" x14ac:dyDescent="0.35"/>
    <row r="24334" spans="1:1" ht="14.25" customHeight="1" x14ac:dyDescent="0.45">
      <c r="A24334" s="31"/>
    </row>
    <row r="24340" s="30" customFormat="1" ht="14.25" customHeight="1" x14ac:dyDescent="0.35"/>
    <row r="24356" spans="1:1" ht="14.25" customHeight="1" x14ac:dyDescent="0.45">
      <c r="A24356" s="31"/>
    </row>
    <row r="24362" spans="1:1" s="30" customFormat="1" ht="14.25" customHeight="1" x14ac:dyDescent="0.35"/>
    <row r="24378" spans="1:1" ht="14.25" customHeight="1" x14ac:dyDescent="0.45">
      <c r="A24378" s="31"/>
    </row>
    <row r="24384" spans="1:1" s="30" customFormat="1" ht="14.25" customHeight="1" x14ac:dyDescent="0.35"/>
    <row r="24400" spans="1:1" ht="14.25" customHeight="1" x14ac:dyDescent="0.45">
      <c r="A24400" s="31"/>
    </row>
    <row r="24406" s="30" customFormat="1" ht="14.25" customHeight="1" x14ac:dyDescent="0.35"/>
    <row r="24422" spans="1:1" ht="14.25" customHeight="1" x14ac:dyDescent="0.45">
      <c r="A24422" s="31"/>
    </row>
    <row r="24428" spans="1:1" s="30" customFormat="1" ht="14.25" customHeight="1" x14ac:dyDescent="0.35"/>
    <row r="24444" spans="1:1" ht="14.25" customHeight="1" x14ac:dyDescent="0.45">
      <c r="A24444" s="31"/>
    </row>
    <row r="24450" s="30" customFormat="1" ht="14.25" customHeight="1" x14ac:dyDescent="0.35"/>
    <row r="24466" spans="1:1" ht="14.25" customHeight="1" x14ac:dyDescent="0.45">
      <c r="A24466" s="31"/>
    </row>
    <row r="24472" spans="1:1" s="30" customFormat="1" ht="14.25" customHeight="1" x14ac:dyDescent="0.35"/>
    <row r="24488" spans="1:1" ht="14.25" customHeight="1" x14ac:dyDescent="0.45">
      <c r="A24488" s="31"/>
    </row>
    <row r="24494" spans="1:1" s="30" customFormat="1" ht="14.25" customHeight="1" x14ac:dyDescent="0.35"/>
    <row r="24510" spans="1:1" ht="14.25" customHeight="1" x14ac:dyDescent="0.45">
      <c r="A24510" s="31"/>
    </row>
    <row r="24516" s="30" customFormat="1" ht="14.25" customHeight="1" x14ac:dyDescent="0.35"/>
    <row r="24532" spans="1:1" ht="14.25" customHeight="1" x14ac:dyDescent="0.45">
      <c r="A24532" s="31"/>
    </row>
    <row r="24538" spans="1:1" s="30" customFormat="1" ht="14.25" customHeight="1" x14ac:dyDescent="0.35"/>
    <row r="24554" spans="1:1" ht="14.25" customHeight="1" x14ac:dyDescent="0.45">
      <c r="A24554" s="31"/>
    </row>
    <row r="24560" spans="1:1" s="30" customFormat="1" ht="14.25" customHeight="1" x14ac:dyDescent="0.35"/>
    <row r="24576" spans="1:1" ht="14.25" customHeight="1" x14ac:dyDescent="0.45">
      <c r="A24576" s="31"/>
    </row>
    <row r="24582" s="30" customFormat="1" ht="14.25" customHeight="1" x14ac:dyDescent="0.35"/>
    <row r="24598" spans="1:1" ht="14.25" customHeight="1" x14ac:dyDescent="0.45">
      <c r="A24598" s="31"/>
    </row>
    <row r="24604" spans="1:1" s="30" customFormat="1" ht="14.25" customHeight="1" x14ac:dyDescent="0.35"/>
    <row r="24620" spans="1:1" ht="14.25" customHeight="1" x14ac:dyDescent="0.45">
      <c r="A24620" s="31"/>
    </row>
    <row r="24626" s="30" customFormat="1" ht="14.25" customHeight="1" x14ac:dyDescent="0.35"/>
    <row r="24642" spans="1:1" ht="14.25" customHeight="1" x14ac:dyDescent="0.45">
      <c r="A24642" s="31"/>
    </row>
    <row r="24648" spans="1:1" s="30" customFormat="1" ht="14.25" customHeight="1" x14ac:dyDescent="0.35"/>
    <row r="24664" spans="1:1" ht="14.25" customHeight="1" x14ac:dyDescent="0.45">
      <c r="A24664" s="31"/>
    </row>
    <row r="24670" spans="1:1" s="30" customFormat="1" ht="14.25" customHeight="1" x14ac:dyDescent="0.35"/>
    <row r="24686" spans="1:1" ht="14.25" customHeight="1" x14ac:dyDescent="0.45">
      <c r="A24686" s="31"/>
    </row>
    <row r="24692" s="30" customFormat="1" ht="14.25" customHeight="1" x14ac:dyDescent="0.35"/>
    <row r="24708" spans="1:1" ht="14.25" customHeight="1" x14ac:dyDescent="0.45">
      <c r="A24708" s="31"/>
    </row>
    <row r="24714" spans="1:1" s="30" customFormat="1" ht="14.25" customHeight="1" x14ac:dyDescent="0.35"/>
    <row r="24730" spans="1:1" ht="14.25" customHeight="1" x14ac:dyDescent="0.45">
      <c r="A24730" s="31"/>
    </row>
    <row r="24736" spans="1:1" s="30" customFormat="1" ht="14.25" customHeight="1" x14ac:dyDescent="0.35"/>
    <row r="24752" spans="1:1" ht="14.25" customHeight="1" x14ac:dyDescent="0.45">
      <c r="A24752" s="31"/>
    </row>
    <row r="24758" s="30" customFormat="1" ht="14.25" customHeight="1" x14ac:dyDescent="0.35"/>
    <row r="24774" spans="1:1" ht="14.25" customHeight="1" x14ac:dyDescent="0.45">
      <c r="A24774" s="31"/>
    </row>
    <row r="24780" spans="1:1" s="30" customFormat="1" ht="14.25" customHeight="1" x14ac:dyDescent="0.35"/>
    <row r="24796" spans="1:1" ht="14.25" customHeight="1" x14ac:dyDescent="0.45">
      <c r="A24796" s="31"/>
    </row>
    <row r="24802" s="30" customFormat="1" ht="14.25" customHeight="1" x14ac:dyDescent="0.35"/>
    <row r="24818" spans="1:1" ht="14.25" customHeight="1" x14ac:dyDescent="0.45">
      <c r="A24818" s="31"/>
    </row>
    <row r="24824" spans="1:1" s="30" customFormat="1" ht="14.25" customHeight="1" x14ac:dyDescent="0.35"/>
    <row r="24840" spans="1:1" ht="14.25" customHeight="1" x14ac:dyDescent="0.45">
      <c r="A24840" s="31"/>
    </row>
    <row r="24846" spans="1:1" s="30" customFormat="1" ht="14.25" customHeight="1" x14ac:dyDescent="0.35"/>
    <row r="24862" spans="1:1" ht="14.25" customHeight="1" x14ac:dyDescent="0.45">
      <c r="A24862" s="31"/>
    </row>
    <row r="24868" s="30" customFormat="1" ht="14.25" customHeight="1" x14ac:dyDescent="0.35"/>
    <row r="24884" spans="1:1" ht="14.25" customHeight="1" x14ac:dyDescent="0.45">
      <c r="A24884" s="31"/>
    </row>
    <row r="24890" spans="1:1" s="30" customFormat="1" ht="14.25" customHeight="1" x14ac:dyDescent="0.35"/>
    <row r="24906" spans="1:1" ht="14.25" customHeight="1" x14ac:dyDescent="0.45">
      <c r="A24906" s="31"/>
    </row>
    <row r="24912" spans="1:1" s="30" customFormat="1" ht="14.25" customHeight="1" x14ac:dyDescent="0.35"/>
    <row r="24928" spans="1:1" ht="14.25" customHeight="1" x14ac:dyDescent="0.45">
      <c r="A24928" s="31"/>
    </row>
    <row r="24934" s="30" customFormat="1" ht="14.25" customHeight="1" x14ac:dyDescent="0.35"/>
    <row r="24950" spans="1:1" ht="14.25" customHeight="1" x14ac:dyDescent="0.45">
      <c r="A24950" s="31"/>
    </row>
    <row r="24956" spans="1:1" s="30" customFormat="1" ht="14.25" customHeight="1" x14ac:dyDescent="0.35"/>
    <row r="24972" spans="1:1" ht="14.25" customHeight="1" x14ac:dyDescent="0.45">
      <c r="A24972" s="31"/>
    </row>
    <row r="24978" s="30" customFormat="1" ht="14.25" customHeight="1" x14ac:dyDescent="0.35"/>
    <row r="24994" spans="1:1" ht="14.25" customHeight="1" x14ac:dyDescent="0.45">
      <c r="A24994" s="31"/>
    </row>
    <row r="25000" spans="1:1" s="30" customFormat="1" ht="14.25" customHeight="1" x14ac:dyDescent="0.35"/>
    <row r="25016" spans="1:1" ht="14.25" customHeight="1" x14ac:dyDescent="0.45">
      <c r="A25016" s="31"/>
    </row>
    <row r="25022" spans="1:1" s="30" customFormat="1" ht="14.25" customHeight="1" x14ac:dyDescent="0.35"/>
    <row r="25038" spans="1:1" ht="14.25" customHeight="1" x14ac:dyDescent="0.45">
      <c r="A25038" s="31"/>
    </row>
    <row r="25044" s="30" customFormat="1" ht="14.25" customHeight="1" x14ac:dyDescent="0.35"/>
    <row r="25060" spans="1:1" ht="14.25" customHeight="1" x14ac:dyDescent="0.45">
      <c r="A25060" s="31"/>
    </row>
    <row r="25066" spans="1:1" s="30" customFormat="1" ht="14.25" customHeight="1" x14ac:dyDescent="0.35"/>
    <row r="25082" spans="1:1" ht="14.25" customHeight="1" x14ac:dyDescent="0.45">
      <c r="A25082" s="31"/>
    </row>
    <row r="25088" spans="1:1" s="30" customFormat="1" ht="14.25" customHeight="1" x14ac:dyDescent="0.35"/>
    <row r="25104" spans="1:1" ht="14.25" customHeight="1" x14ac:dyDescent="0.45">
      <c r="A25104" s="31"/>
    </row>
    <row r="25110" s="30" customFormat="1" ht="14.25" customHeight="1" x14ac:dyDescent="0.35"/>
    <row r="25126" spans="1:1" ht="14.25" customHeight="1" x14ac:dyDescent="0.45">
      <c r="A25126" s="31"/>
    </row>
    <row r="25132" spans="1:1" s="30" customFormat="1" ht="14.25" customHeight="1" x14ac:dyDescent="0.35"/>
    <row r="25148" spans="1:1" ht="14.25" customHeight="1" x14ac:dyDescent="0.45">
      <c r="A25148" s="31"/>
    </row>
    <row r="25154" s="30" customFormat="1" ht="14.25" customHeight="1" x14ac:dyDescent="0.35"/>
    <row r="25170" spans="1:1" ht="14.25" customHeight="1" x14ac:dyDescent="0.45">
      <c r="A25170" s="31"/>
    </row>
    <row r="25176" spans="1:1" s="30" customFormat="1" ht="14.25" customHeight="1" x14ac:dyDescent="0.35"/>
    <row r="25192" spans="1:1" ht="14.25" customHeight="1" x14ac:dyDescent="0.45">
      <c r="A25192" s="31"/>
    </row>
    <row r="25198" spans="1:1" s="30" customFormat="1" ht="14.25" customHeight="1" x14ac:dyDescent="0.35"/>
    <row r="25214" spans="1:1" ht="14.25" customHeight="1" x14ac:dyDescent="0.45">
      <c r="A25214" s="31"/>
    </row>
    <row r="25220" s="30" customFormat="1" ht="14.25" customHeight="1" x14ac:dyDescent="0.35"/>
    <row r="25236" spans="1:1" ht="14.25" customHeight="1" x14ac:dyDescent="0.45">
      <c r="A25236" s="31"/>
    </row>
    <row r="25242" spans="1:1" s="30" customFormat="1" ht="14.25" customHeight="1" x14ac:dyDescent="0.35"/>
    <row r="25258" spans="1:1" ht="14.25" customHeight="1" x14ac:dyDescent="0.45">
      <c r="A25258" s="31"/>
    </row>
    <row r="25264" spans="1:1" s="30" customFormat="1" ht="14.25" customHeight="1" x14ac:dyDescent="0.35"/>
    <row r="25280" spans="1:1" ht="14.25" customHeight="1" x14ac:dyDescent="0.45">
      <c r="A25280" s="31"/>
    </row>
    <row r="25286" s="30" customFormat="1" ht="14.25" customHeight="1" x14ac:dyDescent="0.35"/>
    <row r="25302" spans="1:1" ht="14.25" customHeight="1" x14ac:dyDescent="0.45">
      <c r="A25302" s="31"/>
    </row>
    <row r="25308" spans="1:1" s="30" customFormat="1" ht="14.25" customHeight="1" x14ac:dyDescent="0.35"/>
    <row r="25324" spans="1:1" ht="14.25" customHeight="1" x14ac:dyDescent="0.45">
      <c r="A25324" s="31"/>
    </row>
    <row r="25330" s="30" customFormat="1" ht="14.25" customHeight="1" x14ac:dyDescent="0.35"/>
    <row r="25346" spans="1:1" ht="14.25" customHeight="1" x14ac:dyDescent="0.45">
      <c r="A25346" s="31"/>
    </row>
    <row r="25352" spans="1:1" s="30" customFormat="1" ht="14.25" customHeight="1" x14ac:dyDescent="0.35"/>
    <row r="25368" spans="1:1" ht="14.25" customHeight="1" x14ac:dyDescent="0.45">
      <c r="A25368" s="31"/>
    </row>
    <row r="25374" spans="1:1" s="30" customFormat="1" ht="14.25" customHeight="1" x14ac:dyDescent="0.35"/>
    <row r="25390" spans="1:1" ht="14.25" customHeight="1" x14ac:dyDescent="0.45">
      <c r="A25390" s="31"/>
    </row>
    <row r="25396" s="30" customFormat="1" ht="14.25" customHeight="1" x14ac:dyDescent="0.35"/>
    <row r="25412" spans="1:1" ht="14.25" customHeight="1" x14ac:dyDescent="0.45">
      <c r="A25412" s="31"/>
    </row>
    <row r="25418" spans="1:1" s="30" customFormat="1" ht="14.25" customHeight="1" x14ac:dyDescent="0.35"/>
    <row r="25434" spans="1:1" ht="14.25" customHeight="1" x14ac:dyDescent="0.45">
      <c r="A25434" s="31"/>
    </row>
    <row r="25440" spans="1:1" s="30" customFormat="1" ht="14.25" customHeight="1" x14ac:dyDescent="0.35"/>
    <row r="25456" spans="1:1" ht="14.25" customHeight="1" x14ac:dyDescent="0.45">
      <c r="A25456" s="31"/>
    </row>
    <row r="25462" s="30" customFormat="1" ht="14.25" customHeight="1" x14ac:dyDescent="0.35"/>
    <row r="25478" spans="1:1" ht="14.25" customHeight="1" x14ac:dyDescent="0.45">
      <c r="A25478" s="31"/>
    </row>
    <row r="25484" spans="1:1" s="30" customFormat="1" ht="14.25" customHeight="1" x14ac:dyDescent="0.35"/>
    <row r="25500" spans="1:1" ht="14.25" customHeight="1" x14ac:dyDescent="0.45">
      <c r="A25500" s="31"/>
    </row>
    <row r="25506" s="30" customFormat="1" ht="14.25" customHeight="1" x14ac:dyDescent="0.35"/>
    <row r="25522" spans="1:1" ht="14.25" customHeight="1" x14ac:dyDescent="0.45">
      <c r="A25522" s="31"/>
    </row>
    <row r="25528" spans="1:1" s="30" customFormat="1" ht="14.25" customHeight="1" x14ac:dyDescent="0.35"/>
    <row r="25544" spans="1:1" ht="14.25" customHeight="1" x14ac:dyDescent="0.45">
      <c r="A25544" s="31"/>
    </row>
    <row r="25550" spans="1:1" s="30" customFormat="1" ht="14.25" customHeight="1" x14ac:dyDescent="0.35"/>
    <row r="25566" spans="1:1" ht="14.25" customHeight="1" x14ac:dyDescent="0.45">
      <c r="A25566" s="31"/>
    </row>
    <row r="25572" s="30" customFormat="1" ht="14.25" customHeight="1" x14ac:dyDescent="0.35"/>
    <row r="25588" spans="1:1" ht="14.25" customHeight="1" x14ac:dyDescent="0.45">
      <c r="A25588" s="31"/>
    </row>
    <row r="25594" spans="1:1" s="30" customFormat="1" ht="14.25" customHeight="1" x14ac:dyDescent="0.35"/>
    <row r="25610" spans="1:1" ht="14.25" customHeight="1" x14ac:dyDescent="0.45">
      <c r="A25610" s="31"/>
    </row>
    <row r="25616" spans="1:1" s="30" customFormat="1" ht="14.25" customHeight="1" x14ac:dyDescent="0.35"/>
    <row r="25632" spans="1:1" ht="14.25" customHeight="1" x14ac:dyDescent="0.45">
      <c r="A25632" s="31"/>
    </row>
    <row r="25638" s="30" customFormat="1" ht="14.25" customHeight="1" x14ac:dyDescent="0.35"/>
    <row r="25654" spans="1:1" ht="14.25" customHeight="1" x14ac:dyDescent="0.45">
      <c r="A25654" s="31"/>
    </row>
    <row r="25660" spans="1:1" s="30" customFormat="1" ht="14.25" customHeight="1" x14ac:dyDescent="0.35"/>
    <row r="25676" spans="1:1" ht="14.25" customHeight="1" x14ac:dyDescent="0.45">
      <c r="A25676" s="31"/>
    </row>
    <row r="25682" s="30" customFormat="1" ht="14.25" customHeight="1" x14ac:dyDescent="0.35"/>
    <row r="25698" spans="1:1" ht="14.25" customHeight="1" x14ac:dyDescent="0.45">
      <c r="A25698" s="31"/>
    </row>
    <row r="25704" spans="1:1" s="30" customFormat="1" ht="14.25" customHeight="1" x14ac:dyDescent="0.35"/>
    <row r="25720" spans="1:1" ht="14.25" customHeight="1" x14ac:dyDescent="0.45">
      <c r="A25720" s="31"/>
    </row>
    <row r="25726" spans="1:1" s="30" customFormat="1" ht="14.25" customHeight="1" x14ac:dyDescent="0.35"/>
    <row r="25742" spans="1:1" ht="14.25" customHeight="1" x14ac:dyDescent="0.45">
      <c r="A25742" s="31"/>
    </row>
    <row r="25748" s="30" customFormat="1" ht="14.25" customHeight="1" x14ac:dyDescent="0.35"/>
    <row r="25764" spans="1:1" ht="14.25" customHeight="1" x14ac:dyDescent="0.45">
      <c r="A25764" s="31"/>
    </row>
    <row r="25770" spans="1:1" s="30" customFormat="1" ht="14.25" customHeight="1" x14ac:dyDescent="0.35"/>
    <row r="25786" spans="1:1" ht="14.25" customHeight="1" x14ac:dyDescent="0.45">
      <c r="A25786" s="31"/>
    </row>
    <row r="25792" spans="1:1" s="30" customFormat="1" ht="14.25" customHeight="1" x14ac:dyDescent="0.35"/>
    <row r="25808" spans="1:1" ht="14.25" customHeight="1" x14ac:dyDescent="0.45">
      <c r="A25808" s="31"/>
    </row>
    <row r="25814" s="30" customFormat="1" ht="14.25" customHeight="1" x14ac:dyDescent="0.35"/>
    <row r="25830" spans="1:1" ht="14.25" customHeight="1" x14ac:dyDescent="0.45">
      <c r="A25830" s="31"/>
    </row>
    <row r="25836" spans="1:1" s="30" customFormat="1" ht="14.25" customHeight="1" x14ac:dyDescent="0.35"/>
    <row r="25852" spans="1:1" ht="14.25" customHeight="1" x14ac:dyDescent="0.45">
      <c r="A25852" s="31"/>
    </row>
    <row r="25858" s="30" customFormat="1" ht="14.25" customHeight="1" x14ac:dyDescent="0.35"/>
    <row r="25874" spans="1:1" ht="14.25" customHeight="1" x14ac:dyDescent="0.45">
      <c r="A25874" s="31"/>
    </row>
    <row r="25880" spans="1:1" s="30" customFormat="1" ht="14.25" customHeight="1" x14ac:dyDescent="0.35"/>
    <row r="25896" spans="1:1" ht="14.25" customHeight="1" x14ac:dyDescent="0.45">
      <c r="A25896" s="31"/>
    </row>
    <row r="25902" spans="1:1" s="30" customFormat="1" ht="14.25" customHeight="1" x14ac:dyDescent="0.35"/>
    <row r="25918" spans="1:1" ht="14.25" customHeight="1" x14ac:dyDescent="0.45">
      <c r="A25918" s="31"/>
    </row>
    <row r="25924" s="30" customFormat="1" ht="14.25" customHeight="1" x14ac:dyDescent="0.35"/>
    <row r="25940" spans="1:1" ht="14.25" customHeight="1" x14ac:dyDescent="0.45">
      <c r="A25940" s="31"/>
    </row>
    <row r="25946" spans="1:1" s="30" customFormat="1" ht="14.25" customHeight="1" x14ac:dyDescent="0.35"/>
    <row r="25962" spans="1:1" ht="14.25" customHeight="1" x14ac:dyDescent="0.45">
      <c r="A25962" s="31"/>
    </row>
    <row r="25968" spans="1:1" s="30" customFormat="1" ht="14.25" customHeight="1" x14ac:dyDescent="0.35"/>
    <row r="25984" spans="1:1" ht="14.25" customHeight="1" x14ac:dyDescent="0.45">
      <c r="A25984" s="31"/>
    </row>
    <row r="25990" s="30" customFormat="1" ht="14.25" customHeight="1" x14ac:dyDescent="0.35"/>
    <row r="26006" spans="1:1" ht="14.25" customHeight="1" x14ac:dyDescent="0.45">
      <c r="A26006" s="31"/>
    </row>
    <row r="26012" spans="1:1" s="30" customFormat="1" ht="14.25" customHeight="1" x14ac:dyDescent="0.35"/>
    <row r="26028" spans="1:1" ht="14.25" customHeight="1" x14ac:dyDescent="0.45">
      <c r="A26028" s="31"/>
    </row>
    <row r="26034" s="30" customFormat="1" ht="14.25" customHeight="1" x14ac:dyDescent="0.35"/>
    <row r="26050" spans="1:1" ht="14.25" customHeight="1" x14ac:dyDescent="0.45">
      <c r="A26050" s="31"/>
    </row>
    <row r="26056" spans="1:1" s="30" customFormat="1" ht="14.25" customHeight="1" x14ac:dyDescent="0.35"/>
    <row r="26072" spans="1:1" ht="14.25" customHeight="1" x14ac:dyDescent="0.45">
      <c r="A26072" s="31"/>
    </row>
    <row r="26078" spans="1:1" s="30" customFormat="1" ht="14.25" customHeight="1" x14ac:dyDescent="0.35"/>
    <row r="26094" spans="1:1" ht="14.25" customHeight="1" x14ac:dyDescent="0.45">
      <c r="A26094" s="31"/>
    </row>
    <row r="26100" s="30" customFormat="1" ht="14.25" customHeight="1" x14ac:dyDescent="0.35"/>
    <row r="26116" spans="1:1" ht="14.25" customHeight="1" x14ac:dyDescent="0.45">
      <c r="A26116" s="31"/>
    </row>
    <row r="26122" spans="1:1" s="30" customFormat="1" ht="14.25" customHeight="1" x14ac:dyDescent="0.35"/>
    <row r="26138" spans="1:1" ht="14.25" customHeight="1" x14ac:dyDescent="0.45">
      <c r="A26138" s="31"/>
    </row>
    <row r="26144" spans="1:1" s="30" customFormat="1" ht="14.25" customHeight="1" x14ac:dyDescent="0.35"/>
    <row r="26160" spans="1:1" ht="14.25" customHeight="1" x14ac:dyDescent="0.45">
      <c r="A26160" s="31"/>
    </row>
    <row r="26166" s="30" customFormat="1" ht="14.25" customHeight="1" x14ac:dyDescent="0.35"/>
    <row r="26182" spans="1:1" ht="14.25" customHeight="1" x14ac:dyDescent="0.45">
      <c r="A26182" s="31"/>
    </row>
    <row r="26188" spans="1:1" s="30" customFormat="1" ht="14.25" customHeight="1" x14ac:dyDescent="0.35"/>
    <row r="26204" spans="1:1" ht="14.25" customHeight="1" x14ac:dyDescent="0.45">
      <c r="A26204" s="31"/>
    </row>
    <row r="26210" s="30" customFormat="1" ht="14.25" customHeight="1" x14ac:dyDescent="0.35"/>
    <row r="26226" spans="1:1" ht="14.25" customHeight="1" x14ac:dyDescent="0.45">
      <c r="A26226" s="31"/>
    </row>
    <row r="26232" spans="1:1" s="30" customFormat="1" ht="14.25" customHeight="1" x14ac:dyDescent="0.35"/>
    <row r="26248" spans="1:1" ht="14.25" customHeight="1" x14ac:dyDescent="0.45">
      <c r="A26248" s="31"/>
    </row>
    <row r="26254" spans="1:1" s="30" customFormat="1" ht="14.25" customHeight="1" x14ac:dyDescent="0.35"/>
    <row r="26270" spans="1:1" ht="14.25" customHeight="1" x14ac:dyDescent="0.45">
      <c r="A26270" s="31"/>
    </row>
    <row r="26276" s="30" customFormat="1" ht="14.25" customHeight="1" x14ac:dyDescent="0.35"/>
    <row r="26292" spans="1:1" ht="14.25" customHeight="1" x14ac:dyDescent="0.45">
      <c r="A26292" s="31"/>
    </row>
    <row r="26298" spans="1:1" s="30" customFormat="1" ht="14.25" customHeight="1" x14ac:dyDescent="0.35"/>
    <row r="26314" spans="1:1" ht="14.25" customHeight="1" x14ac:dyDescent="0.45">
      <c r="A26314" s="31"/>
    </row>
    <row r="26320" spans="1:1" s="30" customFormat="1" ht="14.25" customHeight="1" x14ac:dyDescent="0.35"/>
    <row r="26336" spans="1:1" ht="14.25" customHeight="1" x14ac:dyDescent="0.45">
      <c r="A26336" s="31"/>
    </row>
    <row r="26342" s="30" customFormat="1" ht="14.25" customHeight="1" x14ac:dyDescent="0.35"/>
    <row r="26358" spans="1:1" ht="14.25" customHeight="1" x14ac:dyDescent="0.45">
      <c r="A26358" s="31"/>
    </row>
    <row r="26364" spans="1:1" s="30" customFormat="1" ht="14.25" customHeight="1" x14ac:dyDescent="0.35"/>
    <row r="26380" spans="1:1" ht="14.25" customHeight="1" x14ac:dyDescent="0.45">
      <c r="A26380" s="31"/>
    </row>
    <row r="26386" s="30" customFormat="1" ht="14.25" customHeight="1" x14ac:dyDescent="0.35"/>
    <row r="26402" spans="1:1" ht="14.25" customHeight="1" x14ac:dyDescent="0.45">
      <c r="A26402" s="31"/>
    </row>
    <row r="26408" spans="1:1" s="30" customFormat="1" ht="14.25" customHeight="1" x14ac:dyDescent="0.35"/>
    <row r="26424" spans="1:1" ht="14.25" customHeight="1" x14ac:dyDescent="0.45">
      <c r="A26424" s="31"/>
    </row>
    <row r="26430" spans="1:1" s="30" customFormat="1" ht="14.25" customHeight="1" x14ac:dyDescent="0.35"/>
    <row r="26446" spans="1:1" ht="14.25" customHeight="1" x14ac:dyDescent="0.45">
      <c r="A26446" s="31"/>
    </row>
    <row r="26452" s="30" customFormat="1" ht="14.25" customHeight="1" x14ac:dyDescent="0.35"/>
    <row r="26468" spans="1:1" ht="14.25" customHeight="1" x14ac:dyDescent="0.45">
      <c r="A26468" s="31"/>
    </row>
    <row r="26474" spans="1:1" s="30" customFormat="1" ht="14.25" customHeight="1" x14ac:dyDescent="0.35"/>
    <row r="26490" spans="1:1" ht="14.25" customHeight="1" x14ac:dyDescent="0.45">
      <c r="A26490" s="31"/>
    </row>
    <row r="26496" spans="1:1" s="30" customFormat="1" ht="14.25" customHeight="1" x14ac:dyDescent="0.35"/>
    <row r="26512" spans="1:1" ht="14.25" customHeight="1" x14ac:dyDescent="0.45">
      <c r="A26512" s="31"/>
    </row>
    <row r="26518" s="30" customFormat="1" ht="14.25" customHeight="1" x14ac:dyDescent="0.35"/>
    <row r="26534" spans="1:1" ht="14.25" customHeight="1" x14ac:dyDescent="0.45">
      <c r="A26534" s="31"/>
    </row>
    <row r="26540" spans="1:1" s="30" customFormat="1" ht="14.25" customHeight="1" x14ac:dyDescent="0.35"/>
    <row r="26556" spans="1:1" ht="14.25" customHeight="1" x14ac:dyDescent="0.45">
      <c r="A26556" s="31"/>
    </row>
    <row r="26562" s="30" customFormat="1" ht="14.25" customHeight="1" x14ac:dyDescent="0.35"/>
    <row r="26578" spans="1:1" ht="14.25" customHeight="1" x14ac:dyDescent="0.45">
      <c r="A26578" s="31"/>
    </row>
    <row r="26584" spans="1:1" s="30" customFormat="1" ht="14.25" customHeight="1" x14ac:dyDescent="0.35"/>
    <row r="26600" spans="1:1" ht="14.25" customHeight="1" x14ac:dyDescent="0.45">
      <c r="A26600" s="31"/>
    </row>
    <row r="26606" spans="1:1" s="30" customFormat="1" ht="14.25" customHeight="1" x14ac:dyDescent="0.35"/>
    <row r="26622" spans="1:1" ht="14.25" customHeight="1" x14ac:dyDescent="0.45">
      <c r="A26622" s="31"/>
    </row>
    <row r="26628" s="30" customFormat="1" ht="14.25" customHeight="1" x14ac:dyDescent="0.35"/>
    <row r="26644" spans="1:1" ht="14.25" customHeight="1" x14ac:dyDescent="0.45">
      <c r="A26644" s="31"/>
    </row>
    <row r="26650" spans="1:1" s="30" customFormat="1" ht="14.25" customHeight="1" x14ac:dyDescent="0.35"/>
    <row r="26666" spans="1:1" ht="14.25" customHeight="1" x14ac:dyDescent="0.45">
      <c r="A26666" s="31"/>
    </row>
    <row r="26672" spans="1:1" s="30" customFormat="1" ht="14.25" customHeight="1" x14ac:dyDescent="0.35"/>
    <row r="26688" spans="1:1" ht="14.25" customHeight="1" x14ac:dyDescent="0.45">
      <c r="A26688" s="31"/>
    </row>
    <row r="26694" s="30" customFormat="1" ht="14.25" customHeight="1" x14ac:dyDescent="0.35"/>
    <row r="26710" spans="1:1" ht="14.25" customHeight="1" x14ac:dyDescent="0.45">
      <c r="A26710" s="31"/>
    </row>
    <row r="26716" spans="1:1" s="30" customFormat="1" ht="14.25" customHeight="1" x14ac:dyDescent="0.35"/>
    <row r="26732" spans="1:1" ht="14.25" customHeight="1" x14ac:dyDescent="0.45">
      <c r="A26732" s="31"/>
    </row>
    <row r="26738" s="30" customFormat="1" ht="14.25" customHeight="1" x14ac:dyDescent="0.35"/>
    <row r="26754" spans="1:1" ht="14.25" customHeight="1" x14ac:dyDescent="0.45">
      <c r="A26754" s="31"/>
    </row>
    <row r="26760" spans="1:1" s="30" customFormat="1" ht="14.25" customHeight="1" x14ac:dyDescent="0.35"/>
    <row r="26776" spans="1:1" ht="14.25" customHeight="1" x14ac:dyDescent="0.45">
      <c r="A26776" s="31"/>
    </row>
    <row r="26782" spans="1:1" s="30" customFormat="1" ht="14.25" customHeight="1" x14ac:dyDescent="0.35"/>
    <row r="26798" spans="1:1" ht="14.25" customHeight="1" x14ac:dyDescent="0.45">
      <c r="A26798" s="31"/>
    </row>
    <row r="26804" s="30" customFormat="1" ht="14.25" customHeight="1" x14ac:dyDescent="0.35"/>
    <row r="26820" spans="1:1" ht="14.25" customHeight="1" x14ac:dyDescent="0.45">
      <c r="A26820" s="31"/>
    </row>
    <row r="26826" spans="1:1" s="30" customFormat="1" ht="14.25" customHeight="1" x14ac:dyDescent="0.35"/>
    <row r="26842" spans="1:1" ht="14.25" customHeight="1" x14ac:dyDescent="0.45">
      <c r="A26842" s="31"/>
    </row>
    <row r="26848" spans="1:1" s="30" customFormat="1" ht="14.25" customHeight="1" x14ac:dyDescent="0.35"/>
    <row r="26864" spans="1:1" ht="14.25" customHeight="1" x14ac:dyDescent="0.45">
      <c r="A26864" s="31"/>
    </row>
    <row r="26870" s="30" customFormat="1" ht="14.25" customHeight="1" x14ac:dyDescent="0.35"/>
    <row r="26886" spans="1:1" ht="14.25" customHeight="1" x14ac:dyDescent="0.45">
      <c r="A26886" s="31"/>
    </row>
    <row r="26892" spans="1:1" s="30" customFormat="1" ht="14.25" customHeight="1" x14ac:dyDescent="0.35"/>
    <row r="26908" spans="1:1" ht="14.25" customHeight="1" x14ac:dyDescent="0.45">
      <c r="A26908" s="31"/>
    </row>
    <row r="26914" s="30" customFormat="1" ht="14.25" customHeight="1" x14ac:dyDescent="0.35"/>
    <row r="26930" spans="1:1" ht="14.25" customHeight="1" x14ac:dyDescent="0.45">
      <c r="A26930" s="31"/>
    </row>
    <row r="26936" spans="1:1" s="30" customFormat="1" ht="14.25" customHeight="1" x14ac:dyDescent="0.35"/>
    <row r="26952" spans="1:1" ht="14.25" customHeight="1" x14ac:dyDescent="0.45">
      <c r="A26952" s="31"/>
    </row>
    <row r="26958" spans="1:1" s="30" customFormat="1" ht="14.25" customHeight="1" x14ac:dyDescent="0.35"/>
    <row r="26974" spans="1:1" ht="14.25" customHeight="1" x14ac:dyDescent="0.45">
      <c r="A26974" s="31"/>
    </row>
    <row r="26980" s="30" customFormat="1" ht="14.25" customHeight="1" x14ac:dyDescent="0.35"/>
    <row r="26996" spans="1:1" ht="14.25" customHeight="1" x14ac:dyDescent="0.45">
      <c r="A26996" s="31"/>
    </row>
    <row r="27002" spans="1:1" s="30" customFormat="1" ht="14.25" customHeight="1" x14ac:dyDescent="0.35"/>
    <row r="27018" spans="1:1" ht="14.25" customHeight="1" x14ac:dyDescent="0.45">
      <c r="A27018" s="31"/>
    </row>
    <row r="27024" spans="1:1" s="30" customFormat="1" ht="14.25" customHeight="1" x14ac:dyDescent="0.35"/>
    <row r="27040" spans="1:1" ht="14.25" customHeight="1" x14ac:dyDescent="0.45">
      <c r="A27040" s="31"/>
    </row>
    <row r="27046" s="30" customFormat="1" ht="14.25" customHeight="1" x14ac:dyDescent="0.35"/>
    <row r="27062" spans="1:1" ht="14.25" customHeight="1" x14ac:dyDescent="0.45">
      <c r="A27062" s="31"/>
    </row>
    <row r="27068" spans="1:1" s="30" customFormat="1" ht="14.25" customHeight="1" x14ac:dyDescent="0.35"/>
    <row r="27084" spans="1:1" ht="14.25" customHeight="1" x14ac:dyDescent="0.45">
      <c r="A27084" s="31"/>
    </row>
    <row r="27090" s="30" customFormat="1" ht="14.25" customHeight="1" x14ac:dyDescent="0.35"/>
    <row r="27106" spans="1:1" ht="14.25" customHeight="1" x14ac:dyDescent="0.45">
      <c r="A27106" s="31"/>
    </row>
    <row r="27112" spans="1:1" s="30" customFormat="1" ht="14.25" customHeight="1" x14ac:dyDescent="0.35"/>
    <row r="27128" spans="1:1" ht="14.25" customHeight="1" x14ac:dyDescent="0.45">
      <c r="A27128" s="31"/>
    </row>
    <row r="27134" spans="1:1" s="30" customFormat="1" ht="14.25" customHeight="1" x14ac:dyDescent="0.35"/>
    <row r="27150" spans="1:1" ht="14.25" customHeight="1" x14ac:dyDescent="0.45">
      <c r="A27150" s="31"/>
    </row>
    <row r="27156" s="30" customFormat="1" ht="14.25" customHeight="1" x14ac:dyDescent="0.35"/>
    <row r="27172" spans="1:1" ht="14.25" customHeight="1" x14ac:dyDescent="0.45">
      <c r="A27172" s="31"/>
    </row>
    <row r="27178" spans="1:1" s="30" customFormat="1" ht="14.25" customHeight="1" x14ac:dyDescent="0.35"/>
    <row r="27194" spans="1:1" ht="14.25" customHeight="1" x14ac:dyDescent="0.45">
      <c r="A27194" s="31"/>
    </row>
    <row r="27200" spans="1:1" s="30" customFormat="1" ht="14.25" customHeight="1" x14ac:dyDescent="0.35"/>
    <row r="27216" spans="1:1" ht="14.25" customHeight="1" x14ac:dyDescent="0.45">
      <c r="A27216" s="31"/>
    </row>
    <row r="27222" s="30" customFormat="1" ht="14.25" customHeight="1" x14ac:dyDescent="0.35"/>
    <row r="27238" spans="1:1" ht="14.25" customHeight="1" x14ac:dyDescent="0.45">
      <c r="A27238" s="31"/>
    </row>
    <row r="27244" spans="1:1" s="30" customFormat="1" ht="14.25" customHeight="1" x14ac:dyDescent="0.35"/>
    <row r="27260" spans="1:1" ht="14.25" customHeight="1" x14ac:dyDescent="0.45">
      <c r="A27260" s="31"/>
    </row>
    <row r="27266" s="30" customFormat="1" ht="14.25" customHeight="1" x14ac:dyDescent="0.35"/>
    <row r="27282" spans="1:1" ht="14.25" customHeight="1" x14ac:dyDescent="0.45">
      <c r="A27282" s="31"/>
    </row>
    <row r="27288" spans="1:1" s="30" customFormat="1" ht="14.25" customHeight="1" x14ac:dyDescent="0.35"/>
    <row r="27304" spans="1:1" ht="14.25" customHeight="1" x14ac:dyDescent="0.45">
      <c r="A27304" s="31"/>
    </row>
    <row r="27310" spans="1:1" s="30" customFormat="1" ht="14.25" customHeight="1" x14ac:dyDescent="0.35"/>
    <row r="27326" spans="1:1" ht="14.25" customHeight="1" x14ac:dyDescent="0.45">
      <c r="A27326" s="31"/>
    </row>
    <row r="27332" s="30" customFormat="1" ht="14.25" customHeight="1" x14ac:dyDescent="0.35"/>
    <row r="27348" spans="1:1" ht="14.25" customHeight="1" x14ac:dyDescent="0.45">
      <c r="A27348" s="31"/>
    </row>
    <row r="27354" spans="1:1" s="30" customFormat="1" ht="14.25" customHeight="1" x14ac:dyDescent="0.35"/>
    <row r="27370" spans="1:1" ht="14.25" customHeight="1" x14ac:dyDescent="0.45">
      <c r="A27370" s="31"/>
    </row>
    <row r="27376" spans="1:1" s="30" customFormat="1" ht="14.25" customHeight="1" x14ac:dyDescent="0.35"/>
    <row r="27392" spans="1:1" ht="14.25" customHeight="1" x14ac:dyDescent="0.45">
      <c r="A27392" s="31"/>
    </row>
    <row r="27398" s="30" customFormat="1" ht="14.25" customHeight="1" x14ac:dyDescent="0.35"/>
    <row r="27414" spans="1:1" ht="14.25" customHeight="1" x14ac:dyDescent="0.45">
      <c r="A27414" s="31"/>
    </row>
    <row r="27420" spans="1:1" s="30" customFormat="1" ht="14.25" customHeight="1" x14ac:dyDescent="0.35"/>
    <row r="27436" spans="1:1" ht="14.25" customHeight="1" x14ac:dyDescent="0.45">
      <c r="A27436" s="31"/>
    </row>
    <row r="27442" s="30" customFormat="1" ht="14.25" customHeight="1" x14ac:dyDescent="0.35"/>
    <row r="27458" spans="1:1" ht="14.25" customHeight="1" x14ac:dyDescent="0.45">
      <c r="A27458" s="31"/>
    </row>
    <row r="27464" spans="1:1" s="30" customFormat="1" ht="14.25" customHeight="1" x14ac:dyDescent="0.35"/>
    <row r="27480" spans="1:1" ht="14.25" customHeight="1" x14ac:dyDescent="0.45">
      <c r="A27480" s="31"/>
    </row>
    <row r="27486" spans="1:1" s="30" customFormat="1" ht="14.25" customHeight="1" x14ac:dyDescent="0.35"/>
    <row r="27502" spans="1:1" ht="14.25" customHeight="1" x14ac:dyDescent="0.45">
      <c r="A27502" s="31"/>
    </row>
    <row r="27508" s="30" customFormat="1" ht="14.25" customHeight="1" x14ac:dyDescent="0.35"/>
    <row r="27524" spans="1:1" ht="14.25" customHeight="1" x14ac:dyDescent="0.45">
      <c r="A27524" s="31"/>
    </row>
    <row r="27530" spans="1:1" s="30" customFormat="1" ht="14.25" customHeight="1" x14ac:dyDescent="0.35"/>
    <row r="27546" spans="1:1" ht="14.25" customHeight="1" x14ac:dyDescent="0.45">
      <c r="A27546" s="31"/>
    </row>
    <row r="27552" spans="1:1" s="30" customFormat="1" ht="14.25" customHeight="1" x14ac:dyDescent="0.35"/>
    <row r="27568" spans="1:1" ht="14.25" customHeight="1" x14ac:dyDescent="0.45">
      <c r="A27568" s="31"/>
    </row>
    <row r="27574" s="30" customFormat="1" ht="14.25" customHeight="1" x14ac:dyDescent="0.35"/>
    <row r="27590" spans="1:1" ht="14.25" customHeight="1" x14ac:dyDescent="0.45">
      <c r="A27590" s="31"/>
    </row>
    <row r="27596" spans="1:1" s="30" customFormat="1" ht="14.25" customHeight="1" x14ac:dyDescent="0.35"/>
    <row r="27612" spans="1:1" ht="14.25" customHeight="1" x14ac:dyDescent="0.45">
      <c r="A27612" s="31"/>
    </row>
    <row r="27618" s="30" customFormat="1" ht="14.25" customHeight="1" x14ac:dyDescent="0.35"/>
    <row r="27634" spans="1:1" ht="14.25" customHeight="1" x14ac:dyDescent="0.45">
      <c r="A27634" s="31"/>
    </row>
    <row r="27640" spans="1:1" s="30" customFormat="1" ht="14.25" customHeight="1" x14ac:dyDescent="0.35"/>
    <row r="27656" spans="1:1" ht="14.25" customHeight="1" x14ac:dyDescent="0.45">
      <c r="A27656" s="31"/>
    </row>
    <row r="27662" spans="1:1" s="30" customFormat="1" ht="14.25" customHeight="1" x14ac:dyDescent="0.35"/>
    <row r="27678" spans="1:1" ht="14.25" customHeight="1" x14ac:dyDescent="0.45">
      <c r="A27678" s="31"/>
    </row>
    <row r="27684" s="30" customFormat="1" ht="14.25" customHeight="1" x14ac:dyDescent="0.35"/>
    <row r="27700" spans="1:1" ht="14.25" customHeight="1" x14ac:dyDescent="0.45">
      <c r="A27700" s="31"/>
    </row>
    <row r="27706" spans="1:1" s="30" customFormat="1" ht="14.25" customHeight="1" x14ac:dyDescent="0.35"/>
    <row r="27722" spans="1:1" ht="14.25" customHeight="1" x14ac:dyDescent="0.45">
      <c r="A27722" s="31"/>
    </row>
    <row r="27728" spans="1:1" s="30" customFormat="1" ht="14.25" customHeight="1" x14ac:dyDescent="0.35"/>
    <row r="27744" spans="1:1" ht="14.25" customHeight="1" x14ac:dyDescent="0.45">
      <c r="A27744" s="31"/>
    </row>
    <row r="27750" s="30" customFormat="1" ht="14.25" customHeight="1" x14ac:dyDescent="0.35"/>
    <row r="27766" spans="1:1" ht="14.25" customHeight="1" x14ac:dyDescent="0.45">
      <c r="A27766" s="31"/>
    </row>
    <row r="27772" spans="1:1" s="30" customFormat="1" ht="14.25" customHeight="1" x14ac:dyDescent="0.35"/>
    <row r="27788" spans="1:1" ht="14.25" customHeight="1" x14ac:dyDescent="0.45">
      <c r="A27788" s="31"/>
    </row>
    <row r="27794" s="30" customFormat="1" ht="14.25" customHeight="1" x14ac:dyDescent="0.35"/>
    <row r="27810" spans="1:1" ht="14.25" customHeight="1" x14ac:dyDescent="0.45">
      <c r="A27810" s="31"/>
    </row>
    <row r="27816" spans="1:1" s="30" customFormat="1" ht="14.25" customHeight="1" x14ac:dyDescent="0.35"/>
    <row r="27832" spans="1:1" ht="14.25" customHeight="1" x14ac:dyDescent="0.45">
      <c r="A27832" s="31"/>
    </row>
    <row r="27838" spans="1:1" s="30" customFormat="1" ht="14.25" customHeight="1" x14ac:dyDescent="0.35"/>
    <row r="27854" spans="1:1" ht="14.25" customHeight="1" x14ac:dyDescent="0.45">
      <c r="A27854" s="31"/>
    </row>
    <row r="27860" s="30" customFormat="1" ht="14.25" customHeight="1" x14ac:dyDescent="0.35"/>
    <row r="27876" spans="1:1" ht="14.25" customHeight="1" x14ac:dyDescent="0.45">
      <c r="A27876" s="31"/>
    </row>
    <row r="27882" spans="1:1" s="30" customFormat="1" ht="14.25" customHeight="1" x14ac:dyDescent="0.35"/>
    <row r="27898" spans="1:1" ht="14.25" customHeight="1" x14ac:dyDescent="0.45">
      <c r="A27898" s="31"/>
    </row>
    <row r="27904" spans="1:1" s="30" customFormat="1" ht="14.25" customHeight="1" x14ac:dyDescent="0.35"/>
    <row r="27920" spans="1:1" ht="14.25" customHeight="1" x14ac:dyDescent="0.45">
      <c r="A27920" s="31"/>
    </row>
    <row r="27926" s="30" customFormat="1" ht="14.25" customHeight="1" x14ac:dyDescent="0.35"/>
    <row r="27942" spans="1:1" ht="14.25" customHeight="1" x14ac:dyDescent="0.45">
      <c r="A27942" s="31"/>
    </row>
    <row r="27948" spans="1:1" s="30" customFormat="1" ht="14.25" customHeight="1" x14ac:dyDescent="0.35"/>
    <row r="27964" spans="1:1" ht="14.25" customHeight="1" x14ac:dyDescent="0.45">
      <c r="A27964" s="31"/>
    </row>
    <row r="27970" s="30" customFormat="1" ht="14.25" customHeight="1" x14ac:dyDescent="0.35"/>
    <row r="27986" spans="1:1" ht="14.25" customHeight="1" x14ac:dyDescent="0.45">
      <c r="A27986" s="31"/>
    </row>
    <row r="27992" spans="1:1" s="30" customFormat="1" ht="14.25" customHeight="1" x14ac:dyDescent="0.35"/>
    <row r="28008" spans="1:1" ht="14.25" customHeight="1" x14ac:dyDescent="0.45">
      <c r="A28008" s="31"/>
    </row>
    <row r="28014" spans="1:1" s="30" customFormat="1" ht="14.25" customHeight="1" x14ac:dyDescent="0.35"/>
    <row r="28030" spans="1:1" ht="14.25" customHeight="1" x14ac:dyDescent="0.45">
      <c r="A28030" s="31"/>
    </row>
    <row r="28036" s="30" customFormat="1" ht="14.25" customHeight="1" x14ac:dyDescent="0.35"/>
    <row r="28052" spans="1:1" ht="14.25" customHeight="1" x14ac:dyDescent="0.45">
      <c r="A28052" s="31"/>
    </row>
    <row r="28058" spans="1:1" s="30" customFormat="1" ht="14.25" customHeight="1" x14ac:dyDescent="0.35"/>
    <row r="28074" spans="1:1" ht="14.25" customHeight="1" x14ac:dyDescent="0.45">
      <c r="A28074" s="31"/>
    </row>
    <row r="28080" spans="1:1" s="30" customFormat="1" ht="14.25" customHeight="1" x14ac:dyDescent="0.35"/>
    <row r="28096" spans="1:1" ht="14.25" customHeight="1" x14ac:dyDescent="0.45">
      <c r="A28096" s="31"/>
    </row>
    <row r="28102" s="30" customFormat="1" ht="14.25" customHeight="1" x14ac:dyDescent="0.35"/>
    <row r="28118" spans="1:1" ht="14.25" customHeight="1" x14ac:dyDescent="0.45">
      <c r="A28118" s="31"/>
    </row>
    <row r="28124" spans="1:1" s="30" customFormat="1" ht="14.25" customHeight="1" x14ac:dyDescent="0.35"/>
    <row r="28140" spans="1:1" ht="14.25" customHeight="1" x14ac:dyDescent="0.45">
      <c r="A28140" s="31"/>
    </row>
    <row r="28146" s="30" customFormat="1" ht="14.25" customHeight="1" x14ac:dyDescent="0.35"/>
    <row r="28162" spans="1:1" ht="14.25" customHeight="1" x14ac:dyDescent="0.45">
      <c r="A28162" s="31"/>
    </row>
    <row r="28168" spans="1:1" s="30" customFormat="1" ht="14.25" customHeight="1" x14ac:dyDescent="0.35"/>
    <row r="28184" spans="1:1" ht="14.25" customHeight="1" x14ac:dyDescent="0.45">
      <c r="A28184" s="31"/>
    </row>
    <row r="28190" spans="1:1" s="30" customFormat="1" ht="14.25" customHeight="1" x14ac:dyDescent="0.35"/>
    <row r="28206" spans="1:1" ht="14.25" customHeight="1" x14ac:dyDescent="0.45">
      <c r="A28206" s="31"/>
    </row>
    <row r="28212" s="30" customFormat="1" ht="14.25" customHeight="1" x14ac:dyDescent="0.35"/>
    <row r="28228" spans="1:1" ht="14.25" customHeight="1" x14ac:dyDescent="0.45">
      <c r="A28228" s="31"/>
    </row>
    <row r="28234" spans="1:1" s="30" customFormat="1" ht="14.25" customHeight="1" x14ac:dyDescent="0.35"/>
    <row r="28250" spans="1:1" ht="14.25" customHeight="1" x14ac:dyDescent="0.45">
      <c r="A28250" s="31"/>
    </row>
    <row r="28256" spans="1:1" s="30" customFormat="1" ht="14.25" customHeight="1" x14ac:dyDescent="0.35"/>
    <row r="28272" spans="1:1" ht="14.25" customHeight="1" x14ac:dyDescent="0.45">
      <c r="A28272" s="31"/>
    </row>
    <row r="28278" s="30" customFormat="1" ht="14.25" customHeight="1" x14ac:dyDescent="0.35"/>
    <row r="28294" spans="1:1" ht="14.25" customHeight="1" x14ac:dyDescent="0.45">
      <c r="A28294" s="31"/>
    </row>
    <row r="28300" spans="1:1" s="30" customFormat="1" ht="14.25" customHeight="1" x14ac:dyDescent="0.35"/>
    <row r="28316" spans="1:1" ht="14.25" customHeight="1" x14ac:dyDescent="0.45">
      <c r="A28316" s="31"/>
    </row>
    <row r="28322" s="30" customFormat="1" ht="14.25" customHeight="1" x14ac:dyDescent="0.35"/>
    <row r="28338" spans="1:1" ht="14.25" customHeight="1" x14ac:dyDescent="0.45">
      <c r="A28338" s="31"/>
    </row>
    <row r="28344" spans="1:1" s="30" customFormat="1" ht="14.25" customHeight="1" x14ac:dyDescent="0.35"/>
    <row r="28360" spans="1:1" ht="14.25" customHeight="1" x14ac:dyDescent="0.45">
      <c r="A28360" s="31"/>
    </row>
    <row r="28366" spans="1:1" s="30" customFormat="1" ht="14.25" customHeight="1" x14ac:dyDescent="0.35"/>
    <row r="28382" spans="1:1" ht="14.25" customHeight="1" x14ac:dyDescent="0.45">
      <c r="A28382" s="31"/>
    </row>
    <row r="28388" s="30" customFormat="1" ht="14.25" customHeight="1" x14ac:dyDescent="0.35"/>
    <row r="28404" spans="1:1" ht="14.25" customHeight="1" x14ac:dyDescent="0.45">
      <c r="A28404" s="31"/>
    </row>
    <row r="28410" spans="1:1" s="30" customFormat="1" ht="14.25" customHeight="1" x14ac:dyDescent="0.35"/>
    <row r="28426" spans="1:1" ht="14.25" customHeight="1" x14ac:dyDescent="0.45">
      <c r="A28426" s="31"/>
    </row>
    <row r="28432" spans="1:1" s="30" customFormat="1" ht="14.25" customHeight="1" x14ac:dyDescent="0.35"/>
    <row r="28448" spans="1:1" ht="14.25" customHeight="1" x14ac:dyDescent="0.45">
      <c r="A28448" s="31"/>
    </row>
    <row r="28454" s="30" customFormat="1" ht="14.25" customHeight="1" x14ac:dyDescent="0.35"/>
    <row r="28470" spans="1:1" ht="14.25" customHeight="1" x14ac:dyDescent="0.45">
      <c r="A28470" s="31"/>
    </row>
    <row r="28476" spans="1:1" s="30" customFormat="1" ht="14.25" customHeight="1" x14ac:dyDescent="0.35"/>
    <row r="28492" spans="1:1" ht="14.25" customHeight="1" x14ac:dyDescent="0.45">
      <c r="A28492" s="31"/>
    </row>
    <row r="28498" s="30" customFormat="1" ht="14.25" customHeight="1" x14ac:dyDescent="0.35"/>
    <row r="28514" spans="1:1" ht="14.25" customHeight="1" x14ac:dyDescent="0.45">
      <c r="A28514" s="31"/>
    </row>
    <row r="28520" spans="1:1" s="30" customFormat="1" ht="14.25" customHeight="1" x14ac:dyDescent="0.35"/>
    <row r="28536" spans="1:1" ht="14.25" customHeight="1" x14ac:dyDescent="0.45">
      <c r="A28536" s="31"/>
    </row>
    <row r="28542" spans="1:1" s="30" customFormat="1" ht="14.25" customHeight="1" x14ac:dyDescent="0.35"/>
    <row r="28558" spans="1:1" ht="14.25" customHeight="1" x14ac:dyDescent="0.45">
      <c r="A28558" s="31"/>
    </row>
    <row r="28564" s="30" customFormat="1" ht="14.25" customHeight="1" x14ac:dyDescent="0.35"/>
    <row r="28580" spans="1:1" ht="14.25" customHeight="1" x14ac:dyDescent="0.45">
      <c r="A28580" s="31"/>
    </row>
    <row r="28586" spans="1:1" s="30" customFormat="1" ht="14.25" customHeight="1" x14ac:dyDescent="0.35"/>
    <row r="28602" spans="1:1" ht="14.25" customHeight="1" x14ac:dyDescent="0.45">
      <c r="A28602" s="31"/>
    </row>
    <row r="28608" spans="1:1" s="30" customFormat="1" ht="14.25" customHeight="1" x14ac:dyDescent="0.35"/>
    <row r="28624" spans="1:1" ht="14.25" customHeight="1" x14ac:dyDescent="0.45">
      <c r="A28624" s="31"/>
    </row>
    <row r="28630" s="30" customFormat="1" ht="14.25" customHeight="1" x14ac:dyDescent="0.35"/>
    <row r="28646" spans="1:1" ht="14.25" customHeight="1" x14ac:dyDescent="0.45">
      <c r="A28646" s="31"/>
    </row>
    <row r="28652" spans="1:1" s="30" customFormat="1" ht="14.25" customHeight="1" x14ac:dyDescent="0.35"/>
    <row r="28668" spans="1:1" ht="14.25" customHeight="1" x14ac:dyDescent="0.45">
      <c r="A28668" s="31"/>
    </row>
    <row r="28674" s="30" customFormat="1" ht="14.25" customHeight="1" x14ac:dyDescent="0.35"/>
    <row r="28690" spans="1:1" ht="14.25" customHeight="1" x14ac:dyDescent="0.45">
      <c r="A28690" s="31"/>
    </row>
    <row r="28696" spans="1:1" s="30" customFormat="1" ht="14.25" customHeight="1" x14ac:dyDescent="0.35"/>
    <row r="28712" spans="1:1" ht="14.25" customHeight="1" x14ac:dyDescent="0.45">
      <c r="A28712" s="31"/>
    </row>
    <row r="28718" spans="1:1" s="30" customFormat="1" ht="14.25" customHeight="1" x14ac:dyDescent="0.35"/>
    <row r="28734" spans="1:1" ht="14.25" customHeight="1" x14ac:dyDescent="0.45">
      <c r="A28734" s="31"/>
    </row>
    <row r="28740" s="30" customFormat="1" ht="14.25" customHeight="1" x14ac:dyDescent="0.35"/>
    <row r="28756" spans="1:1" ht="14.25" customHeight="1" x14ac:dyDescent="0.45">
      <c r="A28756" s="31"/>
    </row>
    <row r="28762" spans="1:1" s="30" customFormat="1" ht="14.25" customHeight="1" x14ac:dyDescent="0.35"/>
    <row r="28778" spans="1:1" ht="14.25" customHeight="1" x14ac:dyDescent="0.45">
      <c r="A28778" s="31"/>
    </row>
    <row r="28784" spans="1:1" s="30" customFormat="1" ht="14.25" customHeight="1" x14ac:dyDescent="0.35"/>
    <row r="28800" spans="1:1" ht="14.25" customHeight="1" x14ac:dyDescent="0.45">
      <c r="A28800" s="31"/>
    </row>
    <row r="28806" s="30" customFormat="1" ht="14.25" customHeight="1" x14ac:dyDescent="0.35"/>
    <row r="28822" spans="1:1" ht="14.25" customHeight="1" x14ac:dyDescent="0.45">
      <c r="A28822" s="31"/>
    </row>
    <row r="28828" spans="1:1" s="30" customFormat="1" ht="14.25" customHeight="1" x14ac:dyDescent="0.35"/>
    <row r="28844" spans="1:1" ht="14.25" customHeight="1" x14ac:dyDescent="0.45">
      <c r="A28844" s="31"/>
    </row>
    <row r="28850" s="30" customFormat="1" ht="14.25" customHeight="1" x14ac:dyDescent="0.35"/>
    <row r="28866" spans="1:1" ht="14.25" customHeight="1" x14ac:dyDescent="0.45">
      <c r="A28866" s="31"/>
    </row>
    <row r="28872" spans="1:1" s="30" customFormat="1" ht="14.25" customHeight="1" x14ac:dyDescent="0.35"/>
    <row r="28888" spans="1:1" ht="14.25" customHeight="1" x14ac:dyDescent="0.45">
      <c r="A28888" s="31"/>
    </row>
    <row r="28894" spans="1:1" s="30" customFormat="1" ht="14.25" customHeight="1" x14ac:dyDescent="0.35"/>
    <row r="28910" spans="1:1" ht="14.25" customHeight="1" x14ac:dyDescent="0.45">
      <c r="A28910" s="31"/>
    </row>
    <row r="28916" s="30" customFormat="1" ht="14.25" customHeight="1" x14ac:dyDescent="0.35"/>
    <row r="28932" spans="1:1" ht="14.25" customHeight="1" x14ac:dyDescent="0.45">
      <c r="A28932" s="31"/>
    </row>
    <row r="28938" spans="1:1" s="30" customFormat="1" ht="14.25" customHeight="1" x14ac:dyDescent="0.35"/>
    <row r="28954" spans="1:1" ht="14.25" customHeight="1" x14ac:dyDescent="0.45">
      <c r="A28954" s="31"/>
    </row>
    <row r="28960" spans="1:1" s="30" customFormat="1" ht="14.25" customHeight="1" x14ac:dyDescent="0.35"/>
    <row r="28976" spans="1:1" ht="14.25" customHeight="1" x14ac:dyDescent="0.45">
      <c r="A28976" s="31"/>
    </row>
    <row r="28982" s="30" customFormat="1" ht="14.25" customHeight="1" x14ac:dyDescent="0.35"/>
    <row r="28998" spans="1:1" ht="14.25" customHeight="1" x14ac:dyDescent="0.45">
      <c r="A28998" s="31"/>
    </row>
    <row r="29004" spans="1:1" s="30" customFormat="1" ht="14.25" customHeight="1" x14ac:dyDescent="0.35"/>
    <row r="29020" spans="1:1" ht="14.25" customHeight="1" x14ac:dyDescent="0.45">
      <c r="A29020" s="31"/>
    </row>
    <row r="29026" s="30" customFormat="1" ht="14.25" customHeight="1" x14ac:dyDescent="0.35"/>
    <row r="29042" spans="1:1" ht="14.25" customHeight="1" x14ac:dyDescent="0.45">
      <c r="A29042" s="31"/>
    </row>
    <row r="29048" spans="1:1" s="30" customFormat="1" ht="14.25" customHeight="1" x14ac:dyDescent="0.35"/>
    <row r="29064" spans="1:1" ht="14.25" customHeight="1" x14ac:dyDescent="0.45">
      <c r="A29064" s="31"/>
    </row>
    <row r="29070" spans="1:1" s="30" customFormat="1" ht="14.25" customHeight="1" x14ac:dyDescent="0.35"/>
    <row r="29086" spans="1:1" ht="14.25" customHeight="1" x14ac:dyDescent="0.45">
      <c r="A29086" s="31"/>
    </row>
    <row r="29092" s="30" customFormat="1" ht="14.25" customHeight="1" x14ac:dyDescent="0.35"/>
    <row r="29108" spans="1:1" ht="14.25" customHeight="1" x14ac:dyDescent="0.45">
      <c r="A29108" s="31"/>
    </row>
    <row r="29114" spans="1:1" s="30" customFormat="1" ht="14.25" customHeight="1" x14ac:dyDescent="0.35"/>
    <row r="29130" spans="1:1" ht="14.25" customHeight="1" x14ac:dyDescent="0.45">
      <c r="A29130" s="31"/>
    </row>
    <row r="29136" spans="1:1" s="30" customFormat="1" ht="14.25" customHeight="1" x14ac:dyDescent="0.35"/>
    <row r="29152" spans="1:1" ht="14.25" customHeight="1" x14ac:dyDescent="0.45">
      <c r="A29152" s="31"/>
    </row>
    <row r="29158" s="30" customFormat="1" ht="14.25" customHeight="1" x14ac:dyDescent="0.35"/>
    <row r="29174" spans="1:1" ht="14.25" customHeight="1" x14ac:dyDescent="0.45">
      <c r="A29174" s="31"/>
    </row>
    <row r="29180" spans="1:1" s="30" customFormat="1" ht="14.25" customHeight="1" x14ac:dyDescent="0.35"/>
    <row r="29196" spans="1:1" ht="14.25" customHeight="1" x14ac:dyDescent="0.45">
      <c r="A29196" s="31"/>
    </row>
    <row r="29202" s="30" customFormat="1" ht="14.25" customHeight="1" x14ac:dyDescent="0.35"/>
    <row r="29218" spans="1:1" ht="14.25" customHeight="1" x14ac:dyDescent="0.45">
      <c r="A29218" s="31"/>
    </row>
    <row r="29224" spans="1:1" s="30" customFormat="1" ht="14.25" customHeight="1" x14ac:dyDescent="0.35"/>
    <row r="29240" spans="1:1" ht="14.25" customHeight="1" x14ac:dyDescent="0.45">
      <c r="A29240" s="31"/>
    </row>
    <row r="29246" spans="1:1" s="30" customFormat="1" ht="14.25" customHeight="1" x14ac:dyDescent="0.35"/>
    <row r="29262" spans="1:1" ht="14.25" customHeight="1" x14ac:dyDescent="0.45">
      <c r="A29262" s="31"/>
    </row>
    <row r="29268" s="30" customFormat="1" ht="14.25" customHeight="1" x14ac:dyDescent="0.35"/>
    <row r="29284" spans="1:1" ht="14.25" customHeight="1" x14ac:dyDescent="0.45">
      <c r="A29284" s="31"/>
    </row>
    <row r="29290" spans="1:1" s="30" customFormat="1" ht="14.25" customHeight="1" x14ac:dyDescent="0.35"/>
    <row r="29306" spans="1:1" ht="14.25" customHeight="1" x14ac:dyDescent="0.45">
      <c r="A29306" s="31"/>
    </row>
    <row r="29312" spans="1:1" s="30" customFormat="1" ht="14.25" customHeight="1" x14ac:dyDescent="0.35"/>
    <row r="29328" spans="1:1" ht="14.25" customHeight="1" x14ac:dyDescent="0.45">
      <c r="A29328" s="31"/>
    </row>
    <row r="29334" s="30" customFormat="1" ht="14.25" customHeight="1" x14ac:dyDescent="0.35"/>
    <row r="29350" spans="1:1" ht="14.25" customHeight="1" x14ac:dyDescent="0.45">
      <c r="A29350" s="31"/>
    </row>
    <row r="29356" spans="1:1" s="30" customFormat="1" ht="14.25" customHeight="1" x14ac:dyDescent="0.35"/>
    <row r="29372" spans="1:1" ht="14.25" customHeight="1" x14ac:dyDescent="0.45">
      <c r="A29372" s="31"/>
    </row>
    <row r="29378" s="30" customFormat="1" ht="14.25" customHeight="1" x14ac:dyDescent="0.35"/>
    <row r="29394" spans="1:1" ht="14.25" customHeight="1" x14ac:dyDescent="0.45">
      <c r="A29394" s="31"/>
    </row>
    <row r="29400" spans="1:1" s="30" customFormat="1" ht="14.25" customHeight="1" x14ac:dyDescent="0.35"/>
    <row r="29416" spans="1:1" ht="14.25" customHeight="1" x14ac:dyDescent="0.45">
      <c r="A29416" s="31"/>
    </row>
    <row r="29422" spans="1:1" s="30" customFormat="1" ht="14.25" customHeight="1" x14ac:dyDescent="0.35"/>
    <row r="29438" spans="1:1" ht="14.25" customHeight="1" x14ac:dyDescent="0.45">
      <c r="A29438" s="31"/>
    </row>
    <row r="29444" s="30" customFormat="1" ht="14.25" customHeight="1" x14ac:dyDescent="0.35"/>
    <row r="29460" spans="1:1" ht="14.25" customHeight="1" x14ac:dyDescent="0.45">
      <c r="A29460" s="31"/>
    </row>
    <row r="29466" spans="1:1" s="30" customFormat="1" ht="14.25" customHeight="1" x14ac:dyDescent="0.35"/>
    <row r="29482" spans="1:1" ht="14.25" customHeight="1" x14ac:dyDescent="0.45">
      <c r="A29482" s="31"/>
    </row>
    <row r="29488" spans="1:1" s="30" customFormat="1" ht="14.25" customHeight="1" x14ac:dyDescent="0.35"/>
    <row r="29504" spans="1:1" ht="14.25" customHeight="1" x14ac:dyDescent="0.45">
      <c r="A29504" s="31"/>
    </row>
    <row r="29510" s="30" customFormat="1" ht="14.25" customHeight="1" x14ac:dyDescent="0.35"/>
    <row r="29526" spans="1:1" ht="14.25" customHeight="1" x14ac:dyDescent="0.45">
      <c r="A29526" s="31"/>
    </row>
    <row r="29532" spans="1:1" s="30" customFormat="1" ht="14.25" customHeight="1" x14ac:dyDescent="0.35"/>
    <row r="29548" spans="1:1" ht="14.25" customHeight="1" x14ac:dyDescent="0.45">
      <c r="A29548" s="31"/>
    </row>
    <row r="29554" s="30" customFormat="1" ht="14.25" customHeight="1" x14ac:dyDescent="0.35"/>
    <row r="29570" spans="1:1" ht="14.25" customHeight="1" x14ac:dyDescent="0.45">
      <c r="A29570" s="31"/>
    </row>
    <row r="29576" spans="1:1" s="30" customFormat="1" ht="14.25" customHeight="1" x14ac:dyDescent="0.35"/>
    <row r="29592" spans="1:1" ht="14.25" customHeight="1" x14ac:dyDescent="0.45">
      <c r="A29592" s="31"/>
    </row>
    <row r="29598" spans="1:1" s="30" customFormat="1" ht="14.25" customHeight="1" x14ac:dyDescent="0.35"/>
    <row r="29614" spans="1:1" ht="14.25" customHeight="1" x14ac:dyDescent="0.45">
      <c r="A29614" s="31"/>
    </row>
    <row r="29620" s="30" customFormat="1" ht="14.25" customHeight="1" x14ac:dyDescent="0.35"/>
    <row r="29636" spans="1:1" ht="14.25" customHeight="1" x14ac:dyDescent="0.45">
      <c r="A29636" s="31"/>
    </row>
    <row r="29642" spans="1:1" s="30" customFormat="1" ht="14.25" customHeight="1" x14ac:dyDescent="0.35"/>
    <row r="29658" spans="1:1" ht="14.25" customHeight="1" x14ac:dyDescent="0.45">
      <c r="A29658" s="31"/>
    </row>
    <row r="29664" spans="1:1" s="30" customFormat="1" ht="14.25" customHeight="1" x14ac:dyDescent="0.35"/>
    <row r="29680" spans="1:1" ht="14.25" customHeight="1" x14ac:dyDescent="0.45">
      <c r="A29680" s="31"/>
    </row>
    <row r="29686" s="30" customFormat="1" ht="14.25" customHeight="1" x14ac:dyDescent="0.35"/>
    <row r="29702" spans="1:1" ht="14.25" customHeight="1" x14ac:dyDescent="0.45">
      <c r="A29702" s="31"/>
    </row>
    <row r="29708" spans="1:1" s="30" customFormat="1" ht="14.25" customHeight="1" x14ac:dyDescent="0.35"/>
    <row r="29724" spans="1:1" ht="14.25" customHeight="1" x14ac:dyDescent="0.45">
      <c r="A29724" s="31"/>
    </row>
    <row r="29730" s="30" customFormat="1" ht="14.25" customHeight="1" x14ac:dyDescent="0.35"/>
    <row r="29746" spans="1:1" ht="14.25" customHeight="1" x14ac:dyDescent="0.45">
      <c r="A29746" s="31"/>
    </row>
    <row r="29752" spans="1:1" s="30" customFormat="1" ht="14.25" customHeight="1" x14ac:dyDescent="0.35"/>
    <row r="29768" spans="1:1" ht="14.25" customHeight="1" x14ac:dyDescent="0.45">
      <c r="A29768" s="31"/>
    </row>
    <row r="29774" spans="1:1" s="30" customFormat="1" ht="14.25" customHeight="1" x14ac:dyDescent="0.35"/>
    <row r="29790" spans="1:1" ht="14.25" customHeight="1" x14ac:dyDescent="0.45">
      <c r="A29790" s="31"/>
    </row>
    <row r="29796" s="30" customFormat="1" ht="14.25" customHeight="1" x14ac:dyDescent="0.35"/>
    <row r="29812" spans="1:1" ht="14.25" customHeight="1" x14ac:dyDescent="0.45">
      <c r="A29812" s="31"/>
    </row>
    <row r="29818" spans="1:1" s="30" customFormat="1" ht="14.25" customHeight="1" x14ac:dyDescent="0.35"/>
    <row r="29834" spans="1:1" ht="14.25" customHeight="1" x14ac:dyDescent="0.45">
      <c r="A29834" s="31"/>
    </row>
    <row r="29840" spans="1:1" s="30" customFormat="1" ht="14.25" customHeight="1" x14ac:dyDescent="0.35"/>
    <row r="29856" spans="1:1" ht="14.25" customHeight="1" x14ac:dyDescent="0.45">
      <c r="A29856" s="31"/>
    </row>
    <row r="29862" s="30" customFormat="1" ht="14.25" customHeight="1" x14ac:dyDescent="0.35"/>
    <row r="29878" spans="1:1" ht="14.25" customHeight="1" x14ac:dyDescent="0.45">
      <c r="A29878" s="31"/>
    </row>
    <row r="29884" spans="1:1" s="30" customFormat="1" ht="14.25" customHeight="1" x14ac:dyDescent="0.35"/>
    <row r="29900" spans="1:1" ht="14.25" customHeight="1" x14ac:dyDescent="0.45">
      <c r="A29900" s="31"/>
    </row>
    <row r="29906" s="30" customFormat="1" ht="14.25" customHeight="1" x14ac:dyDescent="0.35"/>
    <row r="29922" spans="1:1" ht="14.25" customHeight="1" x14ac:dyDescent="0.45">
      <c r="A29922" s="31"/>
    </row>
    <row r="29928" spans="1:1" s="30" customFormat="1" ht="14.25" customHeight="1" x14ac:dyDescent="0.35"/>
    <row r="29944" spans="1:1" ht="14.25" customHeight="1" x14ac:dyDescent="0.45">
      <c r="A29944" s="31"/>
    </row>
    <row r="29950" spans="1:1" s="30" customFormat="1" ht="14.25" customHeight="1" x14ac:dyDescent="0.35"/>
    <row r="29966" spans="1:1" ht="14.25" customHeight="1" x14ac:dyDescent="0.45">
      <c r="A29966" s="31"/>
    </row>
    <row r="29972" s="30" customFormat="1" ht="14.25" customHeight="1" x14ac:dyDescent="0.35"/>
    <row r="29988" spans="1:1" ht="14.25" customHeight="1" x14ac:dyDescent="0.45">
      <c r="A29988" s="31"/>
    </row>
    <row r="29994" spans="1:1" s="30" customFormat="1" ht="14.25" customHeight="1" x14ac:dyDescent="0.35"/>
    <row r="30010" spans="1:1" ht="14.25" customHeight="1" x14ac:dyDescent="0.45">
      <c r="A30010" s="31"/>
    </row>
    <row r="30016" spans="1:1" s="30" customFormat="1" ht="14.25" customHeight="1" x14ac:dyDescent="0.35"/>
    <row r="30032" spans="1:1" ht="14.25" customHeight="1" x14ac:dyDescent="0.45">
      <c r="A30032" s="31"/>
    </row>
    <row r="30038" s="30" customFormat="1" ht="14.25" customHeight="1" x14ac:dyDescent="0.35"/>
    <row r="30054" spans="1:1" ht="14.25" customHeight="1" x14ac:dyDescent="0.45">
      <c r="A30054" s="31"/>
    </row>
    <row r="30060" spans="1:1" s="30" customFormat="1" ht="14.25" customHeight="1" x14ac:dyDescent="0.35"/>
    <row r="30076" spans="1:1" ht="14.25" customHeight="1" x14ac:dyDescent="0.45">
      <c r="A30076" s="31"/>
    </row>
    <row r="30082" s="30" customFormat="1" ht="14.25" customHeight="1" x14ac:dyDescent="0.35"/>
    <row r="30098" spans="1:1" ht="14.25" customHeight="1" x14ac:dyDescent="0.45">
      <c r="A30098" s="31"/>
    </row>
    <row r="30104" spans="1:1" s="30" customFormat="1" ht="14.25" customHeight="1" x14ac:dyDescent="0.35"/>
    <row r="30120" spans="1:1" ht="14.25" customHeight="1" x14ac:dyDescent="0.45">
      <c r="A30120" s="31"/>
    </row>
    <row r="30126" spans="1:1" s="30" customFormat="1" ht="14.25" customHeight="1" x14ac:dyDescent="0.35"/>
    <row r="30142" spans="1:1" ht="14.25" customHeight="1" x14ac:dyDescent="0.45">
      <c r="A30142" s="31"/>
    </row>
    <row r="30148" s="30" customFormat="1" ht="14.25" customHeight="1" x14ac:dyDescent="0.35"/>
    <row r="30164" spans="1:1" ht="14.25" customHeight="1" x14ac:dyDescent="0.45">
      <c r="A30164" s="31"/>
    </row>
    <row r="30170" spans="1:1" s="30" customFormat="1" ht="14.25" customHeight="1" x14ac:dyDescent="0.35"/>
    <row r="30186" spans="1:1" ht="14.25" customHeight="1" x14ac:dyDescent="0.45">
      <c r="A30186" s="31"/>
    </row>
    <row r="30192" spans="1:1" s="30" customFormat="1" ht="14.25" customHeight="1" x14ac:dyDescent="0.35"/>
    <row r="30208" spans="1:1" ht="14.25" customHeight="1" x14ac:dyDescent="0.45">
      <c r="A30208" s="31"/>
    </row>
    <row r="30214" s="30" customFormat="1" ht="14.25" customHeight="1" x14ac:dyDescent="0.35"/>
    <row r="30230" spans="1:1" ht="14.25" customHeight="1" x14ac:dyDescent="0.45">
      <c r="A30230" s="31"/>
    </row>
    <row r="30236" spans="1:1" s="30" customFormat="1" ht="14.25" customHeight="1" x14ac:dyDescent="0.35"/>
    <row r="30252" spans="1:1" ht="14.25" customHeight="1" x14ac:dyDescent="0.45">
      <c r="A30252" s="31"/>
    </row>
    <row r="30258" s="30" customFormat="1" ht="14.25" customHeight="1" x14ac:dyDescent="0.35"/>
    <row r="30274" spans="1:1" ht="14.25" customHeight="1" x14ac:dyDescent="0.45">
      <c r="A30274" s="31"/>
    </row>
    <row r="30280" spans="1:1" s="30" customFormat="1" ht="14.25" customHeight="1" x14ac:dyDescent="0.35"/>
    <row r="30296" spans="1:1" ht="14.25" customHeight="1" x14ac:dyDescent="0.45">
      <c r="A30296" s="31"/>
    </row>
    <row r="30302" spans="1:1" s="30" customFormat="1" ht="14.25" customHeight="1" x14ac:dyDescent="0.35"/>
    <row r="30318" spans="1:1" ht="14.25" customHeight="1" x14ac:dyDescent="0.45">
      <c r="A30318" s="31"/>
    </row>
    <row r="30324" s="30" customFormat="1" ht="14.25" customHeight="1" x14ac:dyDescent="0.35"/>
    <row r="30340" spans="1:1" ht="14.25" customHeight="1" x14ac:dyDescent="0.45">
      <c r="A30340" s="31"/>
    </row>
    <row r="30346" spans="1:1" s="30" customFormat="1" ht="14.25" customHeight="1" x14ac:dyDescent="0.35"/>
    <row r="30362" spans="1:1" ht="14.25" customHeight="1" x14ac:dyDescent="0.45">
      <c r="A30362" s="31"/>
    </row>
    <row r="30368" spans="1:1" s="30" customFormat="1" ht="14.25" customHeight="1" x14ac:dyDescent="0.35"/>
    <row r="30384" spans="1:1" ht="14.25" customHeight="1" x14ac:dyDescent="0.45">
      <c r="A30384" s="31"/>
    </row>
    <row r="30390" s="30" customFormat="1" ht="14.25" customHeight="1" x14ac:dyDescent="0.35"/>
    <row r="30406" spans="1:1" ht="14.25" customHeight="1" x14ac:dyDescent="0.45">
      <c r="A30406" s="31"/>
    </row>
    <row r="30412" spans="1:1" s="30" customFormat="1" ht="14.25" customHeight="1" x14ac:dyDescent="0.35"/>
    <row r="30428" spans="1:1" ht="14.25" customHeight="1" x14ac:dyDescent="0.45">
      <c r="A30428" s="31"/>
    </row>
    <row r="30434" s="30" customFormat="1" ht="14.25" customHeight="1" x14ac:dyDescent="0.35"/>
    <row r="30450" spans="1:1" ht="14.25" customHeight="1" x14ac:dyDescent="0.45">
      <c r="A30450" s="31"/>
    </row>
    <row r="30456" spans="1:1" s="30" customFormat="1" ht="14.25" customHeight="1" x14ac:dyDescent="0.35"/>
    <row r="30472" spans="1:1" ht="14.25" customHeight="1" x14ac:dyDescent="0.45">
      <c r="A30472" s="31"/>
    </row>
    <row r="30478" spans="1:1" s="30" customFormat="1" ht="14.25" customHeight="1" x14ac:dyDescent="0.35"/>
    <row r="30494" spans="1:1" ht="14.25" customHeight="1" x14ac:dyDescent="0.45">
      <c r="A30494" s="31"/>
    </row>
    <row r="30500" s="30" customFormat="1" ht="14.25" customHeight="1" x14ac:dyDescent="0.35"/>
    <row r="30516" spans="1:1" ht="14.25" customHeight="1" x14ac:dyDescent="0.45">
      <c r="A30516" s="31"/>
    </row>
    <row r="30522" spans="1:1" s="30" customFormat="1" ht="14.25" customHeight="1" x14ac:dyDescent="0.35"/>
    <row r="30538" spans="1:1" ht="14.25" customHeight="1" x14ac:dyDescent="0.45">
      <c r="A30538" s="31"/>
    </row>
    <row r="30544" spans="1:1" s="30" customFormat="1" ht="14.25" customHeight="1" x14ac:dyDescent="0.35"/>
    <row r="30560" spans="1:1" ht="14.25" customHeight="1" x14ac:dyDescent="0.45">
      <c r="A30560" s="31"/>
    </row>
    <row r="30566" s="30" customFormat="1" ht="14.25" customHeight="1" x14ac:dyDescent="0.35"/>
    <row r="30582" spans="1:1" ht="14.25" customHeight="1" x14ac:dyDescent="0.45">
      <c r="A30582" s="31"/>
    </row>
    <row r="30588" spans="1:1" s="30" customFormat="1" ht="14.25" customHeight="1" x14ac:dyDescent="0.35"/>
    <row r="30604" spans="1:1" ht="14.25" customHeight="1" x14ac:dyDescent="0.45">
      <c r="A30604" s="31"/>
    </row>
    <row r="30610" s="30" customFormat="1" ht="14.25" customHeight="1" x14ac:dyDescent="0.35"/>
    <row r="30626" spans="1:1" ht="14.25" customHeight="1" x14ac:dyDescent="0.45">
      <c r="A30626" s="31"/>
    </row>
    <row r="30632" spans="1:1" s="30" customFormat="1" ht="14.25" customHeight="1" x14ac:dyDescent="0.35"/>
    <row r="30648" spans="1:1" ht="14.25" customHeight="1" x14ac:dyDescent="0.45">
      <c r="A30648" s="31"/>
    </row>
    <row r="30654" spans="1:1" s="30" customFormat="1" ht="14.25" customHeight="1" x14ac:dyDescent="0.35"/>
    <row r="30670" spans="1:1" ht="14.25" customHeight="1" x14ac:dyDescent="0.45">
      <c r="A30670" s="31"/>
    </row>
    <row r="30676" s="30" customFormat="1" ht="14.25" customHeight="1" x14ac:dyDescent="0.35"/>
    <row r="30692" spans="1:1" ht="14.25" customHeight="1" x14ac:dyDescent="0.45">
      <c r="A30692" s="31"/>
    </row>
    <row r="30698" spans="1:1" s="30" customFormat="1" ht="14.25" customHeight="1" x14ac:dyDescent="0.35"/>
    <row r="30714" spans="1:1" ht="14.25" customHeight="1" x14ac:dyDescent="0.45">
      <c r="A30714" s="31"/>
    </row>
    <row r="30720" spans="1:1" s="30" customFormat="1" ht="14.25" customHeight="1" x14ac:dyDescent="0.35"/>
    <row r="30736" spans="1:1" ht="14.25" customHeight="1" x14ac:dyDescent="0.45">
      <c r="A30736" s="31"/>
    </row>
    <row r="30742" s="30" customFormat="1" ht="14.25" customHeight="1" x14ac:dyDescent="0.35"/>
    <row r="30758" spans="1:1" ht="14.25" customHeight="1" x14ac:dyDescent="0.45">
      <c r="A30758" s="31"/>
    </row>
    <row r="30764" spans="1:1" s="30" customFormat="1" ht="14.25" customHeight="1" x14ac:dyDescent="0.35"/>
    <row r="30780" spans="1:1" ht="14.25" customHeight="1" x14ac:dyDescent="0.45">
      <c r="A30780" s="31"/>
    </row>
    <row r="30786" s="30" customFormat="1" ht="14.25" customHeight="1" x14ac:dyDescent="0.35"/>
    <row r="30802" spans="1:1" ht="14.25" customHeight="1" x14ac:dyDescent="0.45">
      <c r="A30802" s="31"/>
    </row>
    <row r="30808" spans="1:1" s="30" customFormat="1" ht="14.25" customHeight="1" x14ac:dyDescent="0.35"/>
    <row r="30824" spans="1:1" ht="14.25" customHeight="1" x14ac:dyDescent="0.45">
      <c r="A30824" s="31"/>
    </row>
    <row r="30830" spans="1:1" s="30" customFormat="1" ht="14.25" customHeight="1" x14ac:dyDescent="0.35"/>
    <row r="30846" spans="1:1" ht="14.25" customHeight="1" x14ac:dyDescent="0.45">
      <c r="A30846" s="31"/>
    </row>
    <row r="30852" s="30" customFormat="1" ht="14.25" customHeight="1" x14ac:dyDescent="0.35"/>
    <row r="30868" spans="1:1" ht="14.25" customHeight="1" x14ac:dyDescent="0.45">
      <c r="A30868" s="31"/>
    </row>
    <row r="30874" spans="1:1" s="30" customFormat="1" ht="14.25" customHeight="1" x14ac:dyDescent="0.35"/>
    <row r="30890" spans="1:1" ht="14.25" customHeight="1" x14ac:dyDescent="0.45">
      <c r="A30890" s="31"/>
    </row>
    <row r="30896" spans="1:1" s="30" customFormat="1" ht="14.25" customHeight="1" x14ac:dyDescent="0.35"/>
    <row r="30912" spans="1:1" ht="14.25" customHeight="1" x14ac:dyDescent="0.45">
      <c r="A30912" s="31"/>
    </row>
    <row r="30918" s="30" customFormat="1" ht="14.25" customHeight="1" x14ac:dyDescent="0.35"/>
    <row r="30934" spans="1:1" ht="14.25" customHeight="1" x14ac:dyDescent="0.45">
      <c r="A30934" s="31"/>
    </row>
    <row r="30940" spans="1:1" s="30" customFormat="1" ht="14.25" customHeight="1" x14ac:dyDescent="0.35"/>
    <row r="30956" spans="1:1" ht="14.25" customHeight="1" x14ac:dyDescent="0.45">
      <c r="A30956" s="31"/>
    </row>
    <row r="30962" s="30" customFormat="1" ht="14.25" customHeight="1" x14ac:dyDescent="0.35"/>
    <row r="30978" spans="1:1" ht="14.25" customHeight="1" x14ac:dyDescent="0.45">
      <c r="A30978" s="31"/>
    </row>
    <row r="30984" spans="1:1" s="30" customFormat="1" ht="14.25" customHeight="1" x14ac:dyDescent="0.35"/>
    <row r="31000" spans="1:1" ht="14.25" customHeight="1" x14ac:dyDescent="0.45">
      <c r="A31000" s="31"/>
    </row>
    <row r="31006" spans="1:1" s="30" customFormat="1" ht="14.25" customHeight="1" x14ac:dyDescent="0.35"/>
    <row r="31022" spans="1:1" ht="14.25" customHeight="1" x14ac:dyDescent="0.45">
      <c r="A31022" s="31"/>
    </row>
    <row r="31028" s="30" customFormat="1" ht="14.25" customHeight="1" x14ac:dyDescent="0.35"/>
    <row r="31044" spans="1:1" ht="14.25" customHeight="1" x14ac:dyDescent="0.45">
      <c r="A31044" s="31"/>
    </row>
    <row r="31050" spans="1:1" s="30" customFormat="1" ht="14.25" customHeight="1" x14ac:dyDescent="0.35"/>
    <row r="31066" spans="1:1" ht="14.25" customHeight="1" x14ac:dyDescent="0.45">
      <c r="A31066" s="31"/>
    </row>
    <row r="31072" spans="1:1" s="30" customFormat="1" ht="14.25" customHeight="1" x14ac:dyDescent="0.35"/>
    <row r="31088" spans="1:1" ht="14.25" customHeight="1" x14ac:dyDescent="0.45">
      <c r="A31088" s="31"/>
    </row>
    <row r="31094" s="30" customFormat="1" ht="14.25" customHeight="1" x14ac:dyDescent="0.35"/>
    <row r="31110" spans="1:1" ht="14.25" customHeight="1" x14ac:dyDescent="0.45">
      <c r="A31110" s="31"/>
    </row>
    <row r="31116" spans="1:1" s="30" customFormat="1" ht="14.25" customHeight="1" x14ac:dyDescent="0.35"/>
    <row r="31132" spans="1:1" ht="14.25" customHeight="1" x14ac:dyDescent="0.45">
      <c r="A31132" s="31"/>
    </row>
    <row r="31138" s="30" customFormat="1" ht="14.25" customHeight="1" x14ac:dyDescent="0.35"/>
    <row r="31154" spans="1:1" ht="14.25" customHeight="1" x14ac:dyDescent="0.45">
      <c r="A31154" s="31"/>
    </row>
    <row r="31160" spans="1:1" s="30" customFormat="1" ht="14.25" customHeight="1" x14ac:dyDescent="0.35"/>
    <row r="31176" spans="1:1" ht="14.25" customHeight="1" x14ac:dyDescent="0.45">
      <c r="A31176" s="31"/>
    </row>
    <row r="31182" spans="1:1" s="30" customFormat="1" ht="14.25" customHeight="1" x14ac:dyDescent="0.35"/>
    <row r="31198" spans="1:1" ht="14.25" customHeight="1" x14ac:dyDescent="0.45">
      <c r="A31198" s="31"/>
    </row>
    <row r="31204" s="30" customFormat="1" ht="14.25" customHeight="1" x14ac:dyDescent="0.35"/>
    <row r="31220" spans="1:1" ht="14.25" customHeight="1" x14ac:dyDescent="0.45">
      <c r="A31220" s="31"/>
    </row>
    <row r="31226" spans="1:1" s="30" customFormat="1" ht="14.25" customHeight="1" x14ac:dyDescent="0.35"/>
    <row r="31242" spans="1:1" ht="14.25" customHeight="1" x14ac:dyDescent="0.45">
      <c r="A31242" s="31"/>
    </row>
    <row r="31248" spans="1:1" s="30" customFormat="1" ht="14.25" customHeight="1" x14ac:dyDescent="0.35"/>
    <row r="31264" spans="1:1" ht="14.25" customHeight="1" x14ac:dyDescent="0.45">
      <c r="A31264" s="31"/>
    </row>
    <row r="31270" s="30" customFormat="1" ht="14.25" customHeight="1" x14ac:dyDescent="0.35"/>
    <row r="31286" spans="1:1" ht="14.25" customHeight="1" x14ac:dyDescent="0.45">
      <c r="A31286" s="31"/>
    </row>
    <row r="31292" spans="1:1" s="30" customFormat="1" ht="14.25" customHeight="1" x14ac:dyDescent="0.35"/>
    <row r="31308" spans="1:1" ht="14.25" customHeight="1" x14ac:dyDescent="0.45">
      <c r="A31308" s="31"/>
    </row>
    <row r="31314" s="30" customFormat="1" ht="14.25" customHeight="1" x14ac:dyDescent="0.35"/>
    <row r="31330" spans="1:1" ht="14.25" customHeight="1" x14ac:dyDescent="0.45">
      <c r="A31330" s="31"/>
    </row>
    <row r="31336" spans="1:1" s="30" customFormat="1" ht="14.25" customHeight="1" x14ac:dyDescent="0.35"/>
    <row r="31352" spans="1:1" ht="14.25" customHeight="1" x14ac:dyDescent="0.45">
      <c r="A31352" s="31"/>
    </row>
    <row r="31358" spans="1:1" s="30" customFormat="1" ht="14.25" customHeight="1" x14ac:dyDescent="0.35"/>
    <row r="31374" spans="1:1" ht="14.25" customHeight="1" x14ac:dyDescent="0.45">
      <c r="A31374" s="31"/>
    </row>
    <row r="31380" s="30" customFormat="1" ht="14.25" customHeight="1" x14ac:dyDescent="0.35"/>
    <row r="31396" spans="1:1" ht="14.25" customHeight="1" x14ac:dyDescent="0.45">
      <c r="A31396" s="31"/>
    </row>
    <row r="31402" spans="1:1" s="30" customFormat="1" ht="14.25" customHeight="1" x14ac:dyDescent="0.35"/>
    <row r="31418" spans="1:1" ht="14.25" customHeight="1" x14ac:dyDescent="0.45">
      <c r="A31418" s="31"/>
    </row>
    <row r="31424" spans="1:1" s="30" customFormat="1" ht="14.25" customHeight="1" x14ac:dyDescent="0.35"/>
    <row r="31440" spans="1:1" ht="14.25" customHeight="1" x14ac:dyDescent="0.45">
      <c r="A31440" s="31"/>
    </row>
    <row r="31446" s="30" customFormat="1" ht="14.25" customHeight="1" x14ac:dyDescent="0.35"/>
    <row r="31462" spans="1:1" ht="14.25" customHeight="1" x14ac:dyDescent="0.45">
      <c r="A31462" s="31"/>
    </row>
    <row r="31468" spans="1:1" s="30" customFormat="1" ht="14.25" customHeight="1" x14ac:dyDescent="0.35"/>
    <row r="31484" spans="1:1" ht="14.25" customHeight="1" x14ac:dyDescent="0.45">
      <c r="A31484" s="31"/>
    </row>
    <row r="31490" s="30" customFormat="1" ht="14.25" customHeight="1" x14ac:dyDescent="0.35"/>
    <row r="31506" spans="1:1" ht="14.25" customHeight="1" x14ac:dyDescent="0.45">
      <c r="A31506" s="31"/>
    </row>
    <row r="31512" spans="1:1" s="30" customFormat="1" ht="14.25" customHeight="1" x14ac:dyDescent="0.35"/>
    <row r="31528" spans="1:1" ht="14.25" customHeight="1" x14ac:dyDescent="0.45">
      <c r="A31528" s="31"/>
    </row>
    <row r="31534" spans="1:1" s="30" customFormat="1" ht="14.25" customHeight="1" x14ac:dyDescent="0.35"/>
    <row r="31550" spans="1:1" ht="14.25" customHeight="1" x14ac:dyDescent="0.45">
      <c r="A31550" s="31"/>
    </row>
    <row r="31556" s="30" customFormat="1" ht="14.25" customHeight="1" x14ac:dyDescent="0.35"/>
    <row r="31572" spans="1:1" ht="14.25" customHeight="1" x14ac:dyDescent="0.45">
      <c r="A31572" s="31"/>
    </row>
    <row r="31578" spans="1:1" s="30" customFormat="1" ht="14.25" customHeight="1" x14ac:dyDescent="0.35"/>
    <row r="31594" spans="1:1" ht="14.25" customHeight="1" x14ac:dyDescent="0.45">
      <c r="A31594" s="31"/>
    </row>
    <row r="31600" spans="1:1" s="30" customFormat="1" ht="14.25" customHeight="1" x14ac:dyDescent="0.35"/>
    <row r="31616" spans="1:1" ht="14.25" customHeight="1" x14ac:dyDescent="0.45">
      <c r="A31616" s="31"/>
    </row>
    <row r="31622" s="30" customFormat="1" ht="14.25" customHeight="1" x14ac:dyDescent="0.35"/>
    <row r="31638" spans="1:1" ht="14.25" customHeight="1" x14ac:dyDescent="0.45">
      <c r="A31638" s="31"/>
    </row>
    <row r="31644" spans="1:1" s="30" customFormat="1" ht="14.25" customHeight="1" x14ac:dyDescent="0.35"/>
    <row r="31660" spans="1:1" ht="14.25" customHeight="1" x14ac:dyDescent="0.45">
      <c r="A31660" s="31"/>
    </row>
    <row r="31666" s="30" customFormat="1" ht="14.25" customHeight="1" x14ac:dyDescent="0.35"/>
    <row r="31682" spans="1:1" ht="14.25" customHeight="1" x14ac:dyDescent="0.45">
      <c r="A31682" s="31"/>
    </row>
    <row r="31688" spans="1:1" s="30" customFormat="1" ht="14.25" customHeight="1" x14ac:dyDescent="0.35"/>
    <row r="31704" spans="1:1" ht="14.25" customHeight="1" x14ac:dyDescent="0.45">
      <c r="A31704" s="31"/>
    </row>
    <row r="31710" spans="1:1" s="30" customFormat="1" ht="14.25" customHeight="1" x14ac:dyDescent="0.35"/>
    <row r="31726" spans="1:1" ht="14.25" customHeight="1" x14ac:dyDescent="0.45">
      <c r="A31726" s="31"/>
    </row>
    <row r="31732" s="30" customFormat="1" ht="14.25" customHeight="1" x14ac:dyDescent="0.35"/>
    <row r="31748" spans="1:1" ht="14.25" customHeight="1" x14ac:dyDescent="0.45">
      <c r="A31748" s="31"/>
    </row>
    <row r="31754" spans="1:1" s="30" customFormat="1" ht="14.25" customHeight="1" x14ac:dyDescent="0.35"/>
    <row r="31770" spans="1:1" ht="14.25" customHeight="1" x14ac:dyDescent="0.45">
      <c r="A31770" s="31"/>
    </row>
    <row r="31776" spans="1:1" s="30" customFormat="1" ht="14.25" customHeight="1" x14ac:dyDescent="0.35"/>
    <row r="31792" spans="1:1" ht="14.25" customHeight="1" x14ac:dyDescent="0.45">
      <c r="A31792" s="31"/>
    </row>
    <row r="31798" s="30" customFormat="1" ht="14.25" customHeight="1" x14ac:dyDescent="0.35"/>
    <row r="31814" spans="1:1" ht="14.25" customHeight="1" x14ac:dyDescent="0.45">
      <c r="A31814" s="31"/>
    </row>
    <row r="31820" spans="1:1" s="30" customFormat="1" ht="14.25" customHeight="1" x14ac:dyDescent="0.35"/>
    <row r="31836" spans="1:1" ht="14.25" customHeight="1" x14ac:dyDescent="0.45">
      <c r="A31836" s="31"/>
    </row>
    <row r="31842" s="30" customFormat="1" ht="14.25" customHeight="1" x14ac:dyDescent="0.35"/>
    <row r="31858" spans="1:1" ht="14.25" customHeight="1" x14ac:dyDescent="0.45">
      <c r="A31858" s="31"/>
    </row>
    <row r="31864" spans="1:1" s="30" customFormat="1" ht="14.25" customHeight="1" x14ac:dyDescent="0.35"/>
    <row r="31880" spans="1:1" ht="14.25" customHeight="1" x14ac:dyDescent="0.45">
      <c r="A31880" s="31"/>
    </row>
    <row r="31886" spans="1:1" s="30" customFormat="1" ht="14.25" customHeight="1" x14ac:dyDescent="0.35"/>
    <row r="31902" spans="1:1" ht="14.25" customHeight="1" x14ac:dyDescent="0.45">
      <c r="A31902" s="31"/>
    </row>
    <row r="31908" s="30" customFormat="1" ht="14.25" customHeight="1" x14ac:dyDescent="0.35"/>
    <row r="31924" spans="1:1" ht="14.25" customHeight="1" x14ac:dyDescent="0.45">
      <c r="A31924" s="31"/>
    </row>
    <row r="31930" spans="1:1" s="30" customFormat="1" ht="14.25" customHeight="1" x14ac:dyDescent="0.35"/>
    <row r="31946" spans="1:1" ht="14.25" customHeight="1" x14ac:dyDescent="0.45">
      <c r="A31946" s="31"/>
    </row>
    <row r="31952" spans="1:1" s="30" customFormat="1" ht="14.25" customHeight="1" x14ac:dyDescent="0.35"/>
    <row r="31968" spans="1:1" ht="14.25" customHeight="1" x14ac:dyDescent="0.45">
      <c r="A31968" s="31"/>
    </row>
    <row r="31974" s="30" customFormat="1" ht="14.25" customHeight="1" x14ac:dyDescent="0.35"/>
    <row r="31990" spans="1:1" ht="14.25" customHeight="1" x14ac:dyDescent="0.45">
      <c r="A31990" s="31"/>
    </row>
    <row r="31996" spans="1:1" s="30" customFormat="1" ht="14.25" customHeight="1" x14ac:dyDescent="0.35"/>
    <row r="32012" spans="1:1" ht="14.25" customHeight="1" x14ac:dyDescent="0.45">
      <c r="A32012" s="31"/>
    </row>
    <row r="32018" s="30" customFormat="1" ht="14.25" customHeight="1" x14ac:dyDescent="0.35"/>
    <row r="32034" spans="1:1" ht="14.25" customHeight="1" x14ac:dyDescent="0.45">
      <c r="A32034" s="31"/>
    </row>
    <row r="32040" spans="1:1" s="30" customFormat="1" ht="14.25" customHeight="1" x14ac:dyDescent="0.35"/>
    <row r="32056" spans="1:1" ht="14.25" customHeight="1" x14ac:dyDescent="0.45">
      <c r="A32056" s="31"/>
    </row>
    <row r="32062" spans="1:1" s="30" customFormat="1" ht="14.25" customHeight="1" x14ac:dyDescent="0.35"/>
    <row r="32078" spans="1:1" ht="14.25" customHeight="1" x14ac:dyDescent="0.45">
      <c r="A32078" s="31"/>
    </row>
    <row r="32084" s="30" customFormat="1" ht="14.25" customHeight="1" x14ac:dyDescent="0.35"/>
    <row r="32100" spans="1:1" ht="14.25" customHeight="1" x14ac:dyDescent="0.45">
      <c r="A32100" s="31"/>
    </row>
    <row r="32106" spans="1:1" s="30" customFormat="1" ht="14.25" customHeight="1" x14ac:dyDescent="0.35"/>
    <row r="32122" spans="1:1" ht="14.25" customHeight="1" x14ac:dyDescent="0.45">
      <c r="A32122" s="31"/>
    </row>
    <row r="32128" spans="1:1" s="30" customFormat="1" ht="14.25" customHeight="1" x14ac:dyDescent="0.35"/>
    <row r="32144" spans="1:1" ht="14.25" customHeight="1" x14ac:dyDescent="0.45">
      <c r="A32144" s="31"/>
    </row>
    <row r="32150" s="30" customFormat="1" ht="14.25" customHeight="1" x14ac:dyDescent="0.35"/>
    <row r="32166" spans="1:1" ht="14.25" customHeight="1" x14ac:dyDescent="0.45">
      <c r="A32166" s="31"/>
    </row>
    <row r="32172" spans="1:1" s="30" customFormat="1" ht="14.25" customHeight="1" x14ac:dyDescent="0.35"/>
    <row r="32188" spans="1:1" ht="14.25" customHeight="1" x14ac:dyDescent="0.45">
      <c r="A32188" s="31"/>
    </row>
    <row r="32194" s="30" customFormat="1" ht="14.25" customHeight="1" x14ac:dyDescent="0.35"/>
    <row r="32210" spans="1:1" ht="14.25" customHeight="1" x14ac:dyDescent="0.45">
      <c r="A32210" s="31"/>
    </row>
    <row r="32216" spans="1:1" s="30" customFormat="1" ht="14.25" customHeight="1" x14ac:dyDescent="0.35"/>
    <row r="32232" spans="1:1" ht="14.25" customHeight="1" x14ac:dyDescent="0.45">
      <c r="A32232" s="31"/>
    </row>
    <row r="32238" spans="1:1" s="30" customFormat="1" ht="14.25" customHeight="1" x14ac:dyDescent="0.35"/>
    <row r="32254" spans="1:1" ht="14.25" customHeight="1" x14ac:dyDescent="0.45">
      <c r="A32254" s="31"/>
    </row>
    <row r="32260" s="30" customFormat="1" ht="14.25" customHeight="1" x14ac:dyDescent="0.35"/>
    <row r="32276" spans="1:1" ht="14.25" customHeight="1" x14ac:dyDescent="0.45">
      <c r="A32276" s="31"/>
    </row>
    <row r="32282" spans="1:1" s="30" customFormat="1" ht="14.25" customHeight="1" x14ac:dyDescent="0.35"/>
    <row r="32298" spans="1:1" ht="14.25" customHeight="1" x14ac:dyDescent="0.45">
      <c r="A32298" s="31"/>
    </row>
    <row r="32304" spans="1:1" s="30" customFormat="1" ht="14.25" customHeight="1" x14ac:dyDescent="0.35"/>
    <row r="32320" spans="1:1" ht="14.25" customHeight="1" x14ac:dyDescent="0.45">
      <c r="A32320" s="31"/>
    </row>
    <row r="32326" s="30" customFormat="1" ht="14.25" customHeight="1" x14ac:dyDescent="0.35"/>
    <row r="32342" spans="1:1" ht="14.25" customHeight="1" x14ac:dyDescent="0.45">
      <c r="A32342" s="31"/>
    </row>
    <row r="32348" spans="1:1" s="30" customFormat="1" ht="14.25" customHeight="1" x14ac:dyDescent="0.35"/>
    <row r="32364" spans="1:1" ht="14.25" customHeight="1" x14ac:dyDescent="0.45">
      <c r="A32364" s="31"/>
    </row>
    <row r="32370" s="30" customFormat="1" ht="14.25" customHeight="1" x14ac:dyDescent="0.35"/>
    <row r="32386" spans="1:1" ht="14.25" customHeight="1" x14ac:dyDescent="0.45">
      <c r="A32386" s="31"/>
    </row>
    <row r="32392" spans="1:1" s="30" customFormat="1" ht="14.25" customHeight="1" x14ac:dyDescent="0.35"/>
    <row r="32408" spans="1:1" ht="14.25" customHeight="1" x14ac:dyDescent="0.45">
      <c r="A32408" s="31"/>
    </row>
    <row r="32414" spans="1:1" s="30" customFormat="1" ht="14.25" customHeight="1" x14ac:dyDescent="0.35"/>
    <row r="32430" spans="1:1" ht="14.25" customHeight="1" x14ac:dyDescent="0.45">
      <c r="A32430" s="31"/>
    </row>
    <row r="32436" s="30" customFormat="1" ht="14.25" customHeight="1" x14ac:dyDescent="0.35"/>
    <row r="32452" spans="1:1" ht="14.25" customHeight="1" x14ac:dyDescent="0.45">
      <c r="A32452" s="31"/>
    </row>
    <row r="32458" spans="1:1" s="30" customFormat="1" ht="14.25" customHeight="1" x14ac:dyDescent="0.35"/>
    <row r="32474" spans="1:1" ht="14.25" customHeight="1" x14ac:dyDescent="0.45">
      <c r="A32474" s="31"/>
    </row>
    <row r="32480" spans="1:1" s="30" customFormat="1" ht="14.25" customHeight="1" x14ac:dyDescent="0.35"/>
    <row r="32496" spans="1:1" ht="14.25" customHeight="1" x14ac:dyDescent="0.45">
      <c r="A32496" s="31"/>
    </row>
    <row r="32502" s="30" customFormat="1" ht="14.25" customHeight="1" x14ac:dyDescent="0.35"/>
    <row r="32518" spans="1:1" ht="14.25" customHeight="1" x14ac:dyDescent="0.45">
      <c r="A32518" s="31"/>
    </row>
    <row r="32524" spans="1:1" s="30" customFormat="1" ht="14.25" customHeight="1" x14ac:dyDescent="0.35"/>
    <row r="32540" spans="1:1" ht="14.25" customHeight="1" x14ac:dyDescent="0.45">
      <c r="A32540" s="31"/>
    </row>
    <row r="32546" s="30" customFormat="1" ht="14.25" customHeight="1" x14ac:dyDescent="0.35"/>
    <row r="32562" spans="1:1" ht="14.25" customHeight="1" x14ac:dyDescent="0.45">
      <c r="A32562" s="31"/>
    </row>
    <row r="32568" spans="1:1" s="30" customFormat="1" ht="14.25" customHeight="1" x14ac:dyDescent="0.35"/>
    <row r="32584" spans="1:1" ht="14.25" customHeight="1" x14ac:dyDescent="0.45">
      <c r="A32584" s="31"/>
    </row>
    <row r="32590" spans="1:1" s="30" customFormat="1" ht="14.25" customHeight="1" x14ac:dyDescent="0.35"/>
    <row r="32606" spans="1:1" ht="14.25" customHeight="1" x14ac:dyDescent="0.45">
      <c r="A32606" s="31"/>
    </row>
    <row r="32612" s="30" customFormat="1" ht="14.25" customHeight="1" x14ac:dyDescent="0.35"/>
    <row r="32628" spans="1:1" ht="14.25" customHeight="1" x14ac:dyDescent="0.45">
      <c r="A32628" s="31"/>
    </row>
    <row r="32634" spans="1:1" s="30" customFormat="1" ht="14.25" customHeight="1" x14ac:dyDescent="0.35"/>
    <row r="32650" spans="1:1" ht="14.25" customHeight="1" x14ac:dyDescent="0.45">
      <c r="A32650" s="31"/>
    </row>
    <row r="32656" spans="1:1" s="30" customFormat="1" ht="14.25" customHeight="1" x14ac:dyDescent="0.35"/>
    <row r="32672" spans="1:1" ht="14.25" customHeight="1" x14ac:dyDescent="0.45">
      <c r="A32672" s="31"/>
    </row>
    <row r="32678" s="30" customFormat="1" ht="14.25" customHeight="1" x14ac:dyDescent="0.35"/>
    <row r="32694" spans="1:1" ht="14.25" customHeight="1" x14ac:dyDescent="0.45">
      <c r="A32694" s="31"/>
    </row>
    <row r="32700" spans="1:1" s="30" customFormat="1" ht="14.25" customHeight="1" x14ac:dyDescent="0.35"/>
    <row r="32716" spans="1:1" ht="14.25" customHeight="1" x14ac:dyDescent="0.45">
      <c r="A32716" s="31"/>
    </row>
    <row r="32722" s="30" customFormat="1" ht="14.25" customHeight="1" x14ac:dyDescent="0.35"/>
    <row r="32738" spans="1:1" ht="14.25" customHeight="1" x14ac:dyDescent="0.45">
      <c r="A32738" s="31"/>
    </row>
    <row r="32744" spans="1:1" s="30" customFormat="1" ht="14.25" customHeight="1" x14ac:dyDescent="0.35"/>
    <row r="32760" spans="1:1" ht="14.25" customHeight="1" x14ac:dyDescent="0.45">
      <c r="A32760" s="31"/>
    </row>
    <row r="32766" spans="1:1" s="30" customFormat="1" ht="14.25" customHeight="1" x14ac:dyDescent="0.35"/>
    <row r="32782" spans="1:1" ht="14.25" customHeight="1" x14ac:dyDescent="0.45">
      <c r="A32782" s="31"/>
    </row>
    <row r="32788" s="30" customFormat="1" ht="14.25" customHeight="1" x14ac:dyDescent="0.35"/>
    <row r="32804" spans="1:1" ht="14.25" customHeight="1" x14ac:dyDescent="0.45">
      <c r="A32804" s="31"/>
    </row>
    <row r="32810" spans="1:1" s="30" customFormat="1" ht="14.25" customHeight="1" x14ac:dyDescent="0.35"/>
    <row r="32826" spans="1:1" ht="14.25" customHeight="1" x14ac:dyDescent="0.45">
      <c r="A32826" s="31"/>
    </row>
    <row r="32832" spans="1:1" s="30" customFormat="1" ht="14.25" customHeight="1" x14ac:dyDescent="0.35"/>
    <row r="32848" spans="1:1" ht="14.25" customHeight="1" x14ac:dyDescent="0.45">
      <c r="A32848" s="31"/>
    </row>
    <row r="32854" s="30" customFormat="1" ht="14.25" customHeight="1" x14ac:dyDescent="0.35"/>
    <row r="32870" spans="1:1" ht="14.25" customHeight="1" x14ac:dyDescent="0.45">
      <c r="A32870" s="31"/>
    </row>
    <row r="32876" spans="1:1" s="30" customFormat="1" ht="14.25" customHeight="1" x14ac:dyDescent="0.35"/>
    <row r="32892" spans="1:1" ht="14.25" customHeight="1" x14ac:dyDescent="0.45">
      <c r="A32892" s="31"/>
    </row>
    <row r="32898" s="30" customFormat="1" ht="14.25" customHeight="1" x14ac:dyDescent="0.35"/>
    <row r="32914" spans="1:1" ht="14.25" customHeight="1" x14ac:dyDescent="0.45">
      <c r="A32914" s="31"/>
    </row>
    <row r="32920" spans="1:1" s="30" customFormat="1" ht="14.25" customHeight="1" x14ac:dyDescent="0.35"/>
    <row r="32936" spans="1:1" ht="14.25" customHeight="1" x14ac:dyDescent="0.45">
      <c r="A32936" s="31"/>
    </row>
    <row r="32942" spans="1:1" s="30" customFormat="1" ht="14.25" customHeight="1" x14ac:dyDescent="0.35"/>
    <row r="32958" spans="1:1" ht="14.25" customHeight="1" x14ac:dyDescent="0.45">
      <c r="A32958" s="31"/>
    </row>
    <row r="32964" s="30" customFormat="1" ht="14.25" customHeight="1" x14ac:dyDescent="0.35"/>
    <row r="32980" spans="1:1" ht="14.25" customHeight="1" x14ac:dyDescent="0.45">
      <c r="A32980" s="31"/>
    </row>
    <row r="32986" spans="1:1" s="30" customFormat="1" ht="14.25" customHeight="1" x14ac:dyDescent="0.35"/>
    <row r="33002" spans="1:1" ht="14.25" customHeight="1" x14ac:dyDescent="0.45">
      <c r="A33002" s="31"/>
    </row>
    <row r="33008" spans="1:1" s="30" customFormat="1" ht="14.25" customHeight="1" x14ac:dyDescent="0.35"/>
    <row r="33024" spans="1:1" ht="14.25" customHeight="1" x14ac:dyDescent="0.45">
      <c r="A33024" s="31"/>
    </row>
    <row r="33030" s="30" customFormat="1" ht="14.25" customHeight="1" x14ac:dyDescent="0.35"/>
    <row r="33046" spans="1:1" ht="14.25" customHeight="1" x14ac:dyDescent="0.45">
      <c r="A33046" s="31"/>
    </row>
    <row r="33052" spans="1:1" s="30" customFormat="1" ht="14.25" customHeight="1" x14ac:dyDescent="0.35"/>
    <row r="33068" spans="1:1" ht="14.25" customHeight="1" x14ac:dyDescent="0.45">
      <c r="A33068" s="31"/>
    </row>
    <row r="33074" s="30" customFormat="1" ht="14.25" customHeight="1" x14ac:dyDescent="0.35"/>
    <row r="33090" spans="1:1" ht="14.25" customHeight="1" x14ac:dyDescent="0.45">
      <c r="A33090" s="31"/>
    </row>
    <row r="33096" spans="1:1" s="30" customFormat="1" ht="14.25" customHeight="1" x14ac:dyDescent="0.35"/>
    <row r="33112" spans="1:1" ht="14.25" customHeight="1" x14ac:dyDescent="0.45">
      <c r="A33112" s="31"/>
    </row>
    <row r="33118" spans="1:1" s="30" customFormat="1" ht="14.25" customHeight="1" x14ac:dyDescent="0.35"/>
    <row r="33134" spans="1:1" ht="14.25" customHeight="1" x14ac:dyDescent="0.45">
      <c r="A33134" s="31"/>
    </row>
    <row r="33140" s="30" customFormat="1" ht="14.25" customHeight="1" x14ac:dyDescent="0.35"/>
    <row r="33156" spans="1:1" ht="14.25" customHeight="1" x14ac:dyDescent="0.45">
      <c r="A33156" s="31"/>
    </row>
    <row r="33162" spans="1:1" s="30" customFormat="1" ht="14.25" customHeight="1" x14ac:dyDescent="0.35"/>
    <row r="33178" spans="1:1" ht="14.25" customHeight="1" x14ac:dyDescent="0.45">
      <c r="A33178" s="31"/>
    </row>
    <row r="33184" spans="1:1" s="30" customFormat="1" ht="14.25" customHeight="1" x14ac:dyDescent="0.35"/>
    <row r="33200" spans="1:1" ht="14.25" customHeight="1" x14ac:dyDescent="0.45">
      <c r="A33200" s="31"/>
    </row>
    <row r="33206" s="30" customFormat="1" ht="14.25" customHeight="1" x14ac:dyDescent="0.35"/>
    <row r="33222" spans="1:1" ht="14.25" customHeight="1" x14ac:dyDescent="0.45">
      <c r="A33222" s="31"/>
    </row>
    <row r="33228" spans="1:1" s="30" customFormat="1" ht="14.25" customHeight="1" x14ac:dyDescent="0.35"/>
    <row r="33244" spans="1:1" ht="14.25" customHeight="1" x14ac:dyDescent="0.45">
      <c r="A33244" s="31"/>
    </row>
    <row r="33250" s="30" customFormat="1" ht="14.25" customHeight="1" x14ac:dyDescent="0.35"/>
    <row r="33266" spans="1:1" ht="14.25" customHeight="1" x14ac:dyDescent="0.45">
      <c r="A33266" s="31"/>
    </row>
    <row r="33272" spans="1:1" s="30" customFormat="1" ht="14.25" customHeight="1" x14ac:dyDescent="0.35"/>
    <row r="33288" spans="1:1" ht="14.25" customHeight="1" x14ac:dyDescent="0.45">
      <c r="A33288" s="31"/>
    </row>
    <row r="33294" spans="1:1" s="30" customFormat="1" ht="14.25" customHeight="1" x14ac:dyDescent="0.35"/>
    <row r="33310" spans="1:1" ht="14.25" customHeight="1" x14ac:dyDescent="0.45">
      <c r="A33310" s="31"/>
    </row>
    <row r="33316" s="30" customFormat="1" ht="14.25" customHeight="1" x14ac:dyDescent="0.35"/>
    <row r="33332" spans="1:1" ht="14.25" customHeight="1" x14ac:dyDescent="0.45">
      <c r="A33332" s="31"/>
    </row>
    <row r="33338" spans="1:1" s="30" customFormat="1" ht="14.25" customHeight="1" x14ac:dyDescent="0.35"/>
    <row r="33354" spans="1:1" ht="14.25" customHeight="1" x14ac:dyDescent="0.45">
      <c r="A33354" s="31"/>
    </row>
    <row r="33360" spans="1:1" s="30" customFormat="1" ht="14.25" customHeight="1" x14ac:dyDescent="0.35"/>
    <row r="33376" spans="1:1" ht="14.25" customHeight="1" x14ac:dyDescent="0.45">
      <c r="A33376" s="31"/>
    </row>
    <row r="33382" s="30" customFormat="1" ht="14.25" customHeight="1" x14ac:dyDescent="0.35"/>
    <row r="33398" spans="1:1" ht="14.25" customHeight="1" x14ac:dyDescent="0.45">
      <c r="A33398" s="31"/>
    </row>
    <row r="33404" spans="1:1" s="30" customFormat="1" ht="14.25" customHeight="1" x14ac:dyDescent="0.35"/>
    <row r="33420" spans="1:1" ht="14.25" customHeight="1" x14ac:dyDescent="0.45">
      <c r="A33420" s="31"/>
    </row>
    <row r="33426" s="30" customFormat="1" ht="14.25" customHeight="1" x14ac:dyDescent="0.35"/>
    <row r="33442" spans="1:1" ht="14.25" customHeight="1" x14ac:dyDescent="0.45">
      <c r="A33442" s="31"/>
    </row>
    <row r="33448" spans="1:1" s="30" customFormat="1" ht="14.25" customHeight="1" x14ac:dyDescent="0.35"/>
    <row r="33464" spans="1:1" ht="14.25" customHeight="1" x14ac:dyDescent="0.45">
      <c r="A33464" s="31"/>
    </row>
    <row r="33470" spans="1:1" s="30" customFormat="1" ht="14.25" customHeight="1" x14ac:dyDescent="0.35"/>
    <row r="33486" spans="1:1" ht="14.25" customHeight="1" x14ac:dyDescent="0.45">
      <c r="A33486" s="31"/>
    </row>
    <row r="33492" s="30" customFormat="1" ht="14.25" customHeight="1" x14ac:dyDescent="0.35"/>
    <row r="33508" spans="1:1" ht="14.25" customHeight="1" x14ac:dyDescent="0.45">
      <c r="A33508" s="31"/>
    </row>
    <row r="33514" spans="1:1" s="30" customFormat="1" ht="14.25" customHeight="1" x14ac:dyDescent="0.35"/>
    <row r="33530" spans="1:1" ht="14.25" customHeight="1" x14ac:dyDescent="0.45">
      <c r="A33530" s="31"/>
    </row>
    <row r="33536" spans="1:1" s="30" customFormat="1" ht="14.25" customHeight="1" x14ac:dyDescent="0.35"/>
    <row r="33552" spans="1:1" ht="14.25" customHeight="1" x14ac:dyDescent="0.45">
      <c r="A33552" s="31"/>
    </row>
    <row r="33558" s="30" customFormat="1" ht="14.25" customHeight="1" x14ac:dyDescent="0.35"/>
    <row r="33574" spans="1:1" ht="14.25" customHeight="1" x14ac:dyDescent="0.45">
      <c r="A33574" s="31"/>
    </row>
    <row r="33580" spans="1:1" s="30" customFormat="1" ht="14.25" customHeight="1" x14ac:dyDescent="0.35"/>
    <row r="33596" spans="1:1" ht="14.25" customHeight="1" x14ac:dyDescent="0.45">
      <c r="A33596" s="31"/>
    </row>
    <row r="33602" s="30" customFormat="1" ht="14.25" customHeight="1" x14ac:dyDescent="0.35"/>
    <row r="33618" spans="1:1" ht="14.25" customHeight="1" x14ac:dyDescent="0.45">
      <c r="A33618" s="31"/>
    </row>
    <row r="33624" spans="1:1" s="30" customFormat="1" ht="14.25" customHeight="1" x14ac:dyDescent="0.35"/>
    <row r="33640" spans="1:1" ht="14.25" customHeight="1" x14ac:dyDescent="0.45">
      <c r="A33640" s="31"/>
    </row>
    <row r="33646" spans="1:1" s="30" customFormat="1" ht="14.25" customHeight="1" x14ac:dyDescent="0.35"/>
    <row r="33662" spans="1:1" ht="14.25" customHeight="1" x14ac:dyDescent="0.45">
      <c r="A33662" s="31"/>
    </row>
    <row r="33668" s="30" customFormat="1" ht="14.25" customHeight="1" x14ac:dyDescent="0.35"/>
    <row r="33684" spans="1:1" ht="14.25" customHeight="1" x14ac:dyDescent="0.45">
      <c r="A33684" s="31"/>
    </row>
    <row r="33690" spans="1:1" s="30" customFormat="1" ht="14.25" customHeight="1" x14ac:dyDescent="0.35"/>
    <row r="33706" spans="1:1" ht="14.25" customHeight="1" x14ac:dyDescent="0.45">
      <c r="A33706" s="31"/>
    </row>
    <row r="33712" spans="1:1" s="30" customFormat="1" ht="14.25" customHeight="1" x14ac:dyDescent="0.35"/>
    <row r="33728" spans="1:1" ht="14.25" customHeight="1" x14ac:dyDescent="0.45">
      <c r="A33728" s="31"/>
    </row>
    <row r="33734" s="30" customFormat="1" ht="14.25" customHeight="1" x14ac:dyDescent="0.35"/>
    <row r="33750" spans="1:1" ht="14.25" customHeight="1" x14ac:dyDescent="0.45">
      <c r="A33750" s="31"/>
    </row>
    <row r="33756" spans="1:1" s="30" customFormat="1" ht="14.25" customHeight="1" x14ac:dyDescent="0.35"/>
    <row r="33772" spans="1:1" ht="14.25" customHeight="1" x14ac:dyDescent="0.45">
      <c r="A33772" s="31"/>
    </row>
    <row r="33778" s="30" customFormat="1" ht="14.25" customHeight="1" x14ac:dyDescent="0.35"/>
    <row r="33794" spans="1:1" ht="14.25" customHeight="1" x14ac:dyDescent="0.45">
      <c r="A33794" s="31"/>
    </row>
    <row r="33800" spans="1:1" s="30" customFormat="1" ht="14.25" customHeight="1" x14ac:dyDescent="0.35"/>
    <row r="33816" spans="1:1" ht="14.25" customHeight="1" x14ac:dyDescent="0.45">
      <c r="A33816" s="31"/>
    </row>
    <row r="33822" spans="1:1" s="30" customFormat="1" ht="14.25" customHeight="1" x14ac:dyDescent="0.35"/>
    <row r="33838" spans="1:1" ht="14.25" customHeight="1" x14ac:dyDescent="0.45">
      <c r="A33838" s="31"/>
    </row>
    <row r="33844" s="30" customFormat="1" ht="14.25" customHeight="1" x14ac:dyDescent="0.35"/>
    <row r="33860" spans="1:1" ht="14.25" customHeight="1" x14ac:dyDescent="0.45">
      <c r="A33860" s="31"/>
    </row>
    <row r="33866" spans="1:1" s="30" customFormat="1" ht="14.25" customHeight="1" x14ac:dyDescent="0.35"/>
    <row r="33882" spans="1:1" ht="14.25" customHeight="1" x14ac:dyDescent="0.45">
      <c r="A33882" s="31"/>
    </row>
    <row r="33888" spans="1:1" s="30" customFormat="1" ht="14.25" customHeight="1" x14ac:dyDescent="0.35"/>
    <row r="33904" spans="1:1" ht="14.25" customHeight="1" x14ac:dyDescent="0.45">
      <c r="A33904" s="31"/>
    </row>
    <row r="33910" s="30" customFormat="1" ht="14.25" customHeight="1" x14ac:dyDescent="0.35"/>
    <row r="33926" spans="1:1" ht="14.25" customHeight="1" x14ac:dyDescent="0.45">
      <c r="A33926" s="31"/>
    </row>
    <row r="33932" spans="1:1" s="30" customFormat="1" ht="14.25" customHeight="1" x14ac:dyDescent="0.35"/>
    <row r="33948" spans="1:1" ht="14.25" customHeight="1" x14ac:dyDescent="0.45">
      <c r="A33948" s="31"/>
    </row>
    <row r="33954" s="30" customFormat="1" ht="14.25" customHeight="1" x14ac:dyDescent="0.35"/>
    <row r="33970" spans="1:1" ht="14.25" customHeight="1" x14ac:dyDescent="0.45">
      <c r="A33970" s="31"/>
    </row>
    <row r="33976" spans="1:1" s="30" customFormat="1" ht="14.25" customHeight="1" x14ac:dyDescent="0.35"/>
    <row r="33992" spans="1:1" ht="14.25" customHeight="1" x14ac:dyDescent="0.45">
      <c r="A33992" s="31"/>
    </row>
    <row r="33998" spans="1:1" s="30" customFormat="1" ht="14.25" customHeight="1" x14ac:dyDescent="0.35"/>
    <row r="34014" spans="1:1" ht="14.25" customHeight="1" x14ac:dyDescent="0.45">
      <c r="A34014" s="31"/>
    </row>
    <row r="34020" s="30" customFormat="1" ht="14.25" customHeight="1" x14ac:dyDescent="0.35"/>
    <row r="34036" spans="1:1" ht="14.25" customHeight="1" x14ac:dyDescent="0.45">
      <c r="A34036" s="31"/>
    </row>
    <row r="34042" spans="1:1" s="30" customFormat="1" ht="14.25" customHeight="1" x14ac:dyDescent="0.35"/>
    <row r="34058" spans="1:1" ht="14.25" customHeight="1" x14ac:dyDescent="0.45">
      <c r="A34058" s="31"/>
    </row>
    <row r="34064" spans="1:1" s="30" customFormat="1" ht="14.25" customHeight="1" x14ac:dyDescent="0.35"/>
    <row r="34080" spans="1:1" ht="14.25" customHeight="1" x14ac:dyDescent="0.45">
      <c r="A34080" s="31"/>
    </row>
    <row r="34086" s="30" customFormat="1" ht="14.25" customHeight="1" x14ac:dyDescent="0.35"/>
    <row r="34102" spans="1:1" ht="14.25" customHeight="1" x14ac:dyDescent="0.45">
      <c r="A34102" s="31"/>
    </row>
    <row r="34108" spans="1:1" s="30" customFormat="1" ht="14.25" customHeight="1" x14ac:dyDescent="0.35"/>
    <row r="34124" spans="1:1" ht="14.25" customHeight="1" x14ac:dyDescent="0.45">
      <c r="A34124" s="31"/>
    </row>
    <row r="34130" s="30" customFormat="1" ht="14.25" customHeight="1" x14ac:dyDescent="0.35"/>
    <row r="34146" spans="1:1" ht="14.25" customHeight="1" x14ac:dyDescent="0.45">
      <c r="A34146" s="31"/>
    </row>
    <row r="34152" spans="1:1" s="30" customFormat="1" ht="14.25" customHeight="1" x14ac:dyDescent="0.35"/>
    <row r="34168" spans="1:1" ht="14.25" customHeight="1" x14ac:dyDescent="0.45">
      <c r="A34168" s="31"/>
    </row>
    <row r="34174" spans="1:1" s="30" customFormat="1" ht="14.25" customHeight="1" x14ac:dyDescent="0.35"/>
    <row r="34190" spans="1:1" ht="14.25" customHeight="1" x14ac:dyDescent="0.45">
      <c r="A34190" s="31"/>
    </row>
    <row r="34196" s="30" customFormat="1" ht="14.25" customHeight="1" x14ac:dyDescent="0.35"/>
    <row r="34212" spans="1:1" ht="14.25" customHeight="1" x14ac:dyDescent="0.45">
      <c r="A34212" s="31"/>
    </row>
    <row r="34218" spans="1:1" s="30" customFormat="1" ht="14.25" customHeight="1" x14ac:dyDescent="0.35"/>
    <row r="34234" spans="1:1" ht="14.25" customHeight="1" x14ac:dyDescent="0.45">
      <c r="A34234" s="31"/>
    </row>
    <row r="34240" spans="1:1" s="30" customFormat="1" ht="14.25" customHeight="1" x14ac:dyDescent="0.35"/>
    <row r="34256" spans="1:1" ht="14.25" customHeight="1" x14ac:dyDescent="0.45">
      <c r="A34256" s="31"/>
    </row>
    <row r="34262" s="30" customFormat="1" ht="14.25" customHeight="1" x14ac:dyDescent="0.35"/>
    <row r="34278" spans="1:1" ht="14.25" customHeight="1" x14ac:dyDescent="0.45">
      <c r="A34278" s="31"/>
    </row>
    <row r="34284" spans="1:1" s="30" customFormat="1" ht="14.25" customHeight="1" x14ac:dyDescent="0.35"/>
    <row r="34300" spans="1:1" ht="14.25" customHeight="1" x14ac:dyDescent="0.45">
      <c r="A34300" s="31"/>
    </row>
    <row r="34306" s="30" customFormat="1" ht="14.25" customHeight="1" x14ac:dyDescent="0.35"/>
    <row r="34322" spans="1:1" ht="14.25" customHeight="1" x14ac:dyDescent="0.45">
      <c r="A34322" s="31"/>
    </row>
    <row r="34328" spans="1:1" s="30" customFormat="1" ht="14.25" customHeight="1" x14ac:dyDescent="0.35"/>
    <row r="34344" spans="1:1" ht="14.25" customHeight="1" x14ac:dyDescent="0.45">
      <c r="A34344" s="31"/>
    </row>
    <row r="34350" spans="1:1" s="30" customFormat="1" ht="14.25" customHeight="1" x14ac:dyDescent="0.35"/>
    <row r="34366" spans="1:1" ht="14.25" customHeight="1" x14ac:dyDescent="0.45">
      <c r="A34366" s="31"/>
    </row>
    <row r="34372" s="30" customFormat="1" ht="14.25" customHeight="1" x14ac:dyDescent="0.35"/>
    <row r="34388" spans="1:1" ht="14.25" customHeight="1" x14ac:dyDescent="0.45">
      <c r="A34388" s="31"/>
    </row>
    <row r="34394" spans="1:1" s="30" customFormat="1" ht="14.25" customHeight="1" x14ac:dyDescent="0.35"/>
    <row r="34410" spans="1:1" ht="14.25" customHeight="1" x14ac:dyDescent="0.45">
      <c r="A34410" s="31"/>
    </row>
    <row r="34416" spans="1:1" s="30" customFormat="1" ht="14.25" customHeight="1" x14ac:dyDescent="0.35"/>
    <row r="34432" spans="1:1" ht="14.25" customHeight="1" x14ac:dyDescent="0.45">
      <c r="A34432" s="31"/>
    </row>
    <row r="34438" s="30" customFormat="1" ht="14.25" customHeight="1" x14ac:dyDescent="0.35"/>
    <row r="34454" spans="1:1" ht="14.25" customHeight="1" x14ac:dyDescent="0.45">
      <c r="A34454" s="31"/>
    </row>
    <row r="34460" spans="1:1" s="30" customFormat="1" ht="14.25" customHeight="1" x14ac:dyDescent="0.35"/>
    <row r="34476" spans="1:1" ht="14.25" customHeight="1" x14ac:dyDescent="0.45">
      <c r="A34476" s="31"/>
    </row>
    <row r="34482" s="30" customFormat="1" ht="14.25" customHeight="1" x14ac:dyDescent="0.35"/>
    <row r="34498" spans="1:1" ht="14.25" customHeight="1" x14ac:dyDescent="0.45">
      <c r="A34498" s="31"/>
    </row>
    <row r="34504" spans="1:1" s="30" customFormat="1" ht="14.25" customHeight="1" x14ac:dyDescent="0.35"/>
    <row r="34520" spans="1:1" ht="14.25" customHeight="1" x14ac:dyDescent="0.45">
      <c r="A34520" s="31"/>
    </row>
    <row r="34526" spans="1:1" s="30" customFormat="1" ht="14.25" customHeight="1" x14ac:dyDescent="0.35"/>
    <row r="34542" spans="1:1" ht="14.25" customHeight="1" x14ac:dyDescent="0.45">
      <c r="A34542" s="31"/>
    </row>
    <row r="34548" s="30" customFormat="1" ht="14.25" customHeight="1" x14ac:dyDescent="0.35"/>
    <row r="34564" spans="1:1" ht="14.25" customHeight="1" x14ac:dyDescent="0.45">
      <c r="A34564" s="31"/>
    </row>
    <row r="34570" spans="1:1" s="30" customFormat="1" ht="14.25" customHeight="1" x14ac:dyDescent="0.35"/>
    <row r="34586" spans="1:1" ht="14.25" customHeight="1" x14ac:dyDescent="0.45">
      <c r="A34586" s="31"/>
    </row>
    <row r="34592" spans="1:1" s="30" customFormat="1" ht="14.25" customHeight="1" x14ac:dyDescent="0.35"/>
    <row r="34608" spans="1:1" ht="14.25" customHeight="1" x14ac:dyDescent="0.45">
      <c r="A34608" s="31"/>
    </row>
    <row r="34614" s="30" customFormat="1" ht="14.25" customHeight="1" x14ac:dyDescent="0.35"/>
    <row r="34630" spans="1:1" ht="14.25" customHeight="1" x14ac:dyDescent="0.45">
      <c r="A34630" s="31"/>
    </row>
    <row r="34636" spans="1:1" s="30" customFormat="1" ht="14.25" customHeight="1" x14ac:dyDescent="0.35"/>
    <row r="34652" spans="1:1" ht="14.25" customHeight="1" x14ac:dyDescent="0.45">
      <c r="A34652" s="31"/>
    </row>
    <row r="34658" s="30" customFormat="1" ht="14.25" customHeight="1" x14ac:dyDescent="0.35"/>
    <row r="34674" spans="1:1" ht="14.25" customHeight="1" x14ac:dyDescent="0.45">
      <c r="A34674" s="31"/>
    </row>
    <row r="34680" spans="1:1" s="30" customFormat="1" ht="14.25" customHeight="1" x14ac:dyDescent="0.35"/>
    <row r="34696" spans="1:1" ht="14.25" customHeight="1" x14ac:dyDescent="0.45">
      <c r="A34696" s="31"/>
    </row>
    <row r="34702" spans="1:1" s="30" customFormat="1" ht="14.25" customHeight="1" x14ac:dyDescent="0.35"/>
    <row r="34718" spans="1:1" ht="14.25" customHeight="1" x14ac:dyDescent="0.45">
      <c r="A34718" s="31"/>
    </row>
    <row r="34724" s="30" customFormat="1" ht="14.25" customHeight="1" x14ac:dyDescent="0.35"/>
    <row r="34740" spans="1:1" ht="14.25" customHeight="1" x14ac:dyDescent="0.45">
      <c r="A34740" s="31"/>
    </row>
    <row r="34746" spans="1:1" s="30" customFormat="1" ht="14.25" customHeight="1" x14ac:dyDescent="0.35"/>
    <row r="34762" spans="1:1" ht="14.25" customHeight="1" x14ac:dyDescent="0.45">
      <c r="A34762" s="31"/>
    </row>
    <row r="34768" spans="1:1" s="30" customFormat="1" ht="14.25" customHeight="1" x14ac:dyDescent="0.35"/>
    <row r="34784" spans="1:1" ht="14.25" customHeight="1" x14ac:dyDescent="0.45">
      <c r="A34784" s="31"/>
    </row>
    <row r="34790" s="30" customFormat="1" ht="14.25" customHeight="1" x14ac:dyDescent="0.35"/>
    <row r="34806" spans="1:1" ht="14.25" customHeight="1" x14ac:dyDescent="0.45">
      <c r="A34806" s="31"/>
    </row>
    <row r="34812" spans="1:1" s="30" customFormat="1" ht="14.25" customHeight="1" x14ac:dyDescent="0.35"/>
    <row r="34828" spans="1:1" ht="14.25" customHeight="1" x14ac:dyDescent="0.45">
      <c r="A34828" s="31"/>
    </row>
    <row r="34834" s="30" customFormat="1" ht="14.25" customHeight="1" x14ac:dyDescent="0.35"/>
    <row r="34850" spans="1:1" ht="14.25" customHeight="1" x14ac:dyDescent="0.45">
      <c r="A34850" s="31"/>
    </row>
    <row r="34856" spans="1:1" s="30" customFormat="1" ht="14.25" customHeight="1" x14ac:dyDescent="0.35"/>
    <row r="34872" spans="1:1" ht="14.25" customHeight="1" x14ac:dyDescent="0.45">
      <c r="A34872" s="31"/>
    </row>
    <row r="34878" spans="1:1" s="30" customFormat="1" ht="14.25" customHeight="1" x14ac:dyDescent="0.35"/>
    <row r="34894" spans="1:1" ht="14.25" customHeight="1" x14ac:dyDescent="0.45">
      <c r="A34894" s="31"/>
    </row>
    <row r="34900" s="30" customFormat="1" ht="14.25" customHeight="1" x14ac:dyDescent="0.35"/>
    <row r="34916" spans="1:1" ht="14.25" customHeight="1" x14ac:dyDescent="0.45">
      <c r="A34916" s="31"/>
    </row>
    <row r="34922" spans="1:1" s="30" customFormat="1" ht="14.25" customHeight="1" x14ac:dyDescent="0.35"/>
    <row r="34938" spans="1:1" ht="14.25" customHeight="1" x14ac:dyDescent="0.45">
      <c r="A34938" s="31"/>
    </row>
    <row r="34944" spans="1:1" s="30" customFormat="1" ht="14.25" customHeight="1" x14ac:dyDescent="0.35"/>
    <row r="34960" spans="1:1" ht="14.25" customHeight="1" x14ac:dyDescent="0.45">
      <c r="A34960" s="31"/>
    </row>
    <row r="34966" s="30" customFormat="1" ht="14.25" customHeight="1" x14ac:dyDescent="0.35"/>
    <row r="34982" spans="1:1" ht="14.25" customHeight="1" x14ac:dyDescent="0.45">
      <c r="A34982" s="31"/>
    </row>
    <row r="34988" spans="1:1" s="30" customFormat="1" ht="14.25" customHeight="1" x14ac:dyDescent="0.35"/>
    <row r="35004" spans="1:1" ht="14.25" customHeight="1" x14ac:dyDescent="0.45">
      <c r="A35004" s="31"/>
    </row>
    <row r="35010" s="30" customFormat="1" ht="14.25" customHeight="1" x14ac:dyDescent="0.35"/>
    <row r="35026" spans="1:1" ht="14.25" customHeight="1" x14ac:dyDescent="0.45">
      <c r="A35026" s="31"/>
    </row>
    <row r="35032" spans="1:1" s="30" customFormat="1" ht="14.25" customHeight="1" x14ac:dyDescent="0.35"/>
    <row r="35048" spans="1:1" ht="14.25" customHeight="1" x14ac:dyDescent="0.45">
      <c r="A35048" s="31"/>
    </row>
    <row r="35054" spans="1:1" s="30" customFormat="1" ht="14.25" customHeight="1" x14ac:dyDescent="0.35"/>
    <row r="35070" spans="1:1" ht="14.25" customHeight="1" x14ac:dyDescent="0.45">
      <c r="A35070" s="31"/>
    </row>
    <row r="35076" s="30" customFormat="1" ht="14.25" customHeight="1" x14ac:dyDescent="0.35"/>
    <row r="35092" spans="1:1" ht="14.25" customHeight="1" x14ac:dyDescent="0.45">
      <c r="A35092" s="31"/>
    </row>
    <row r="35098" spans="1:1" s="30" customFormat="1" ht="14.25" customHeight="1" x14ac:dyDescent="0.35"/>
    <row r="35114" spans="1:1" ht="14.25" customHeight="1" x14ac:dyDescent="0.45">
      <c r="A35114" s="31"/>
    </row>
    <row r="35120" spans="1:1" s="30" customFormat="1" ht="14.25" customHeight="1" x14ac:dyDescent="0.35"/>
    <row r="35136" spans="1:1" ht="14.25" customHeight="1" x14ac:dyDescent="0.45">
      <c r="A35136" s="31"/>
    </row>
    <row r="35142" s="30" customFormat="1" ht="14.25" customHeight="1" x14ac:dyDescent="0.35"/>
    <row r="35158" spans="1:1" ht="14.25" customHeight="1" x14ac:dyDescent="0.45">
      <c r="A35158" s="31"/>
    </row>
    <row r="35164" spans="1:1" s="30" customFormat="1" ht="14.25" customHeight="1" x14ac:dyDescent="0.35"/>
    <row r="35180" spans="1:1" ht="14.25" customHeight="1" x14ac:dyDescent="0.45">
      <c r="A35180" s="31"/>
    </row>
    <row r="35186" s="30" customFormat="1" ht="14.25" customHeight="1" x14ac:dyDescent="0.35"/>
    <row r="35202" spans="1:1" ht="14.25" customHeight="1" x14ac:dyDescent="0.45">
      <c r="A35202" s="31"/>
    </row>
    <row r="35208" spans="1:1" s="30" customFormat="1" ht="14.25" customHeight="1" x14ac:dyDescent="0.35"/>
    <row r="35224" spans="1:1" ht="14.25" customHeight="1" x14ac:dyDescent="0.45">
      <c r="A35224" s="31"/>
    </row>
    <row r="35230" spans="1:1" s="30" customFormat="1" ht="14.25" customHeight="1" x14ac:dyDescent="0.35"/>
    <row r="35246" spans="1:1" ht="14.25" customHeight="1" x14ac:dyDescent="0.45">
      <c r="A35246" s="31"/>
    </row>
    <row r="35252" s="30" customFormat="1" ht="14.25" customHeight="1" x14ac:dyDescent="0.35"/>
    <row r="35268" spans="1:1" ht="14.25" customHeight="1" x14ac:dyDescent="0.45">
      <c r="A35268" s="31"/>
    </row>
    <row r="35274" spans="1:1" s="30" customFormat="1" ht="14.25" customHeight="1" x14ac:dyDescent="0.35"/>
    <row r="35290" spans="1:1" ht="14.25" customHeight="1" x14ac:dyDescent="0.45">
      <c r="A35290" s="31"/>
    </row>
    <row r="35296" spans="1:1" s="30" customFormat="1" ht="14.25" customHeight="1" x14ac:dyDescent="0.35"/>
    <row r="35312" spans="1:1" ht="14.25" customHeight="1" x14ac:dyDescent="0.45">
      <c r="A35312" s="31"/>
    </row>
    <row r="35318" s="30" customFormat="1" ht="14.25" customHeight="1" x14ac:dyDescent="0.35"/>
    <row r="35334" spans="1:1" ht="14.25" customHeight="1" x14ac:dyDescent="0.45">
      <c r="A35334" s="31"/>
    </row>
    <row r="35340" spans="1:1" s="30" customFormat="1" ht="14.25" customHeight="1" x14ac:dyDescent="0.35"/>
    <row r="35356" spans="1:1" ht="14.25" customHeight="1" x14ac:dyDescent="0.45">
      <c r="A35356" s="31"/>
    </row>
    <row r="35362" s="30" customFormat="1" ht="14.25" customHeight="1" x14ac:dyDescent="0.35"/>
    <row r="35378" spans="1:1" ht="14.25" customHeight="1" x14ac:dyDescent="0.45">
      <c r="A35378" s="31"/>
    </row>
    <row r="35384" spans="1:1" s="30" customFormat="1" ht="14.25" customHeight="1" x14ac:dyDescent="0.35"/>
    <row r="35400" spans="1:1" ht="14.25" customHeight="1" x14ac:dyDescent="0.45">
      <c r="A35400" s="31"/>
    </row>
    <row r="35406" spans="1:1" s="30" customFormat="1" ht="14.25" customHeight="1" x14ac:dyDescent="0.35"/>
    <row r="35422" spans="1:1" ht="14.25" customHeight="1" x14ac:dyDescent="0.45">
      <c r="A35422" s="31"/>
    </row>
    <row r="35428" s="30" customFormat="1" ht="14.25" customHeight="1" x14ac:dyDescent="0.35"/>
    <row r="35444" spans="1:1" ht="14.25" customHeight="1" x14ac:dyDescent="0.45">
      <c r="A35444" s="31"/>
    </row>
    <row r="35450" spans="1:1" s="30" customFormat="1" ht="14.25" customHeight="1" x14ac:dyDescent="0.35"/>
    <row r="35466" spans="1:1" ht="14.25" customHeight="1" x14ac:dyDescent="0.45">
      <c r="A35466" s="31"/>
    </row>
    <row r="35472" spans="1:1" s="30" customFormat="1" ht="14.25" customHeight="1" x14ac:dyDescent="0.35"/>
    <row r="35488" spans="1:1" ht="14.25" customHeight="1" x14ac:dyDescent="0.45">
      <c r="A35488" s="31"/>
    </row>
    <row r="35494" s="30" customFormat="1" ht="14.25" customHeight="1" x14ac:dyDescent="0.35"/>
    <row r="35510" spans="1:1" ht="14.25" customHeight="1" x14ac:dyDescent="0.45">
      <c r="A35510" s="31"/>
    </row>
    <row r="35516" spans="1:1" s="30" customFormat="1" ht="14.25" customHeight="1" x14ac:dyDescent="0.35"/>
    <row r="35532" spans="1:1" ht="14.25" customHeight="1" x14ac:dyDescent="0.45">
      <c r="A35532" s="31"/>
    </row>
    <row r="35538" s="30" customFormat="1" ht="14.25" customHeight="1" x14ac:dyDescent="0.35"/>
    <row r="35554" spans="1:1" ht="14.25" customHeight="1" x14ac:dyDescent="0.45">
      <c r="A35554" s="31"/>
    </row>
    <row r="35560" spans="1:1" s="30" customFormat="1" ht="14.25" customHeight="1" x14ac:dyDescent="0.35"/>
    <row r="35576" spans="1:1" ht="14.25" customHeight="1" x14ac:dyDescent="0.45">
      <c r="A35576" s="31"/>
    </row>
    <row r="35582" spans="1:1" s="30" customFormat="1" ht="14.25" customHeight="1" x14ac:dyDescent="0.35"/>
    <row r="35598" spans="1:1" ht="14.25" customHeight="1" x14ac:dyDescent="0.45">
      <c r="A35598" s="31"/>
    </row>
    <row r="35604" s="30" customFormat="1" ht="14.25" customHeight="1" x14ac:dyDescent="0.35"/>
    <row r="35620" spans="1:1" ht="14.25" customHeight="1" x14ac:dyDescent="0.45">
      <c r="A35620" s="31"/>
    </row>
    <row r="35626" spans="1:1" s="30" customFormat="1" ht="14.25" customHeight="1" x14ac:dyDescent="0.35"/>
    <row r="35642" spans="1:1" ht="14.25" customHeight="1" x14ac:dyDescent="0.45">
      <c r="A35642" s="31"/>
    </row>
    <row r="35648" spans="1:1" s="30" customFormat="1" ht="14.25" customHeight="1" x14ac:dyDescent="0.35"/>
    <row r="35664" spans="1:1" ht="14.25" customHeight="1" x14ac:dyDescent="0.45">
      <c r="A35664" s="31"/>
    </row>
    <row r="35670" s="30" customFormat="1" ht="14.25" customHeight="1" x14ac:dyDescent="0.35"/>
    <row r="35686" spans="1:1" ht="14.25" customHeight="1" x14ac:dyDescent="0.45">
      <c r="A35686" s="31"/>
    </row>
    <row r="35692" spans="1:1" s="30" customFormat="1" ht="14.25" customHeight="1" x14ac:dyDescent="0.35"/>
    <row r="35708" spans="1:1" ht="14.25" customHeight="1" x14ac:dyDescent="0.45">
      <c r="A35708" s="31"/>
    </row>
    <row r="35714" s="30" customFormat="1" ht="14.25" customHeight="1" x14ac:dyDescent="0.35"/>
    <row r="35730" spans="1:1" ht="14.25" customHeight="1" x14ac:dyDescent="0.45">
      <c r="A35730" s="31"/>
    </row>
    <row r="35736" spans="1:1" s="30" customFormat="1" ht="14.25" customHeight="1" x14ac:dyDescent="0.35"/>
    <row r="35752" spans="1:1" ht="14.25" customHeight="1" x14ac:dyDescent="0.45">
      <c r="A35752" s="31"/>
    </row>
    <row r="35758" spans="1:1" s="30" customFormat="1" ht="14.25" customHeight="1" x14ac:dyDescent="0.35"/>
    <row r="35774" spans="1:1" ht="14.25" customHeight="1" x14ac:dyDescent="0.45">
      <c r="A35774" s="31"/>
    </row>
    <row r="35780" s="30" customFormat="1" ht="14.25" customHeight="1" x14ac:dyDescent="0.35"/>
    <row r="35796" spans="1:1" ht="14.25" customHeight="1" x14ac:dyDescent="0.45">
      <c r="A35796" s="31"/>
    </row>
    <row r="35802" spans="1:1" s="30" customFormat="1" ht="14.25" customHeight="1" x14ac:dyDescent="0.35"/>
    <row r="35818" spans="1:1" ht="14.25" customHeight="1" x14ac:dyDescent="0.45">
      <c r="A35818" s="31"/>
    </row>
    <row r="35824" spans="1:1" s="30" customFormat="1" ht="14.25" customHeight="1" x14ac:dyDescent="0.35"/>
    <row r="35840" spans="1:1" ht="14.25" customHeight="1" x14ac:dyDescent="0.45">
      <c r="A35840" s="31"/>
    </row>
    <row r="35846" s="30" customFormat="1" ht="14.25" customHeight="1" x14ac:dyDescent="0.35"/>
    <row r="35862" spans="1:1" ht="14.25" customHeight="1" x14ac:dyDescent="0.45">
      <c r="A35862" s="31"/>
    </row>
    <row r="35868" spans="1:1" s="30" customFormat="1" ht="14.25" customHeight="1" x14ac:dyDescent="0.35"/>
    <row r="35884" spans="1:1" ht="14.25" customHeight="1" x14ac:dyDescent="0.45">
      <c r="A35884" s="31"/>
    </row>
    <row r="35890" s="30" customFormat="1" ht="14.25" customHeight="1" x14ac:dyDescent="0.35"/>
    <row r="35906" spans="1:1" ht="14.25" customHeight="1" x14ac:dyDescent="0.45">
      <c r="A35906" s="31"/>
    </row>
    <row r="35912" spans="1:1" s="30" customFormat="1" ht="14.25" customHeight="1" x14ac:dyDescent="0.35"/>
    <row r="35928" spans="1:1" ht="14.25" customHeight="1" x14ac:dyDescent="0.45">
      <c r="A35928" s="31"/>
    </row>
    <row r="35934" spans="1:1" s="30" customFormat="1" ht="14.25" customHeight="1" x14ac:dyDescent="0.35"/>
    <row r="35950" spans="1:1" ht="14.25" customHeight="1" x14ac:dyDescent="0.45">
      <c r="A35950" s="31"/>
    </row>
    <row r="35956" s="30" customFormat="1" ht="14.25" customHeight="1" x14ac:dyDescent="0.35"/>
    <row r="35972" spans="1:1" ht="14.25" customHeight="1" x14ac:dyDescent="0.45">
      <c r="A35972" s="31"/>
    </row>
    <row r="35978" spans="1:1" s="30" customFormat="1" ht="14.25" customHeight="1" x14ac:dyDescent="0.35"/>
    <row r="35994" spans="1:1" ht="14.25" customHeight="1" x14ac:dyDescent="0.45">
      <c r="A35994" s="31"/>
    </row>
    <row r="36000" spans="1:1" s="30" customFormat="1" ht="14.25" customHeight="1" x14ac:dyDescent="0.35"/>
    <row r="36016" spans="1:1" ht="14.25" customHeight="1" x14ac:dyDescent="0.45">
      <c r="A36016" s="31"/>
    </row>
    <row r="36022" s="30" customFormat="1" ht="14.25" customHeight="1" x14ac:dyDescent="0.35"/>
    <row r="36038" spans="1:1" ht="14.25" customHeight="1" x14ac:dyDescent="0.45">
      <c r="A36038" s="31"/>
    </row>
    <row r="36044" spans="1:1" s="30" customFormat="1" ht="14.25" customHeight="1" x14ac:dyDescent="0.35"/>
    <row r="36060" spans="1:1" ht="14.25" customHeight="1" x14ac:dyDescent="0.45">
      <c r="A36060" s="31"/>
    </row>
    <row r="36066" s="30" customFormat="1" ht="14.25" customHeight="1" x14ac:dyDescent="0.35"/>
    <row r="36082" spans="1:1" ht="14.25" customHeight="1" x14ac:dyDescent="0.45">
      <c r="A36082" s="31"/>
    </row>
    <row r="36088" spans="1:1" s="30" customFormat="1" ht="14.25" customHeight="1" x14ac:dyDescent="0.35"/>
    <row r="36104" spans="1:1" ht="14.25" customHeight="1" x14ac:dyDescent="0.45">
      <c r="A36104" s="31"/>
    </row>
    <row r="36110" spans="1:1" s="30" customFormat="1" ht="14.25" customHeight="1" x14ac:dyDescent="0.35"/>
    <row r="36126" spans="1:1" ht="14.25" customHeight="1" x14ac:dyDescent="0.45">
      <c r="A36126" s="31"/>
    </row>
    <row r="36132" s="30" customFormat="1" ht="14.25" customHeight="1" x14ac:dyDescent="0.35"/>
    <row r="36148" spans="1:1" ht="14.25" customHeight="1" x14ac:dyDescent="0.45">
      <c r="A36148" s="31"/>
    </row>
    <row r="36154" spans="1:1" s="30" customFormat="1" ht="14.25" customHeight="1" x14ac:dyDescent="0.35"/>
    <row r="36170" spans="1:1" ht="14.25" customHeight="1" x14ac:dyDescent="0.45">
      <c r="A36170" s="31"/>
    </row>
    <row r="36176" spans="1:1" s="30" customFormat="1" ht="14.25" customHeight="1" x14ac:dyDescent="0.35"/>
    <row r="36192" spans="1:1" ht="14.25" customHeight="1" x14ac:dyDescent="0.45">
      <c r="A36192" s="31"/>
    </row>
    <row r="36198" s="30" customFormat="1" ht="14.25" customHeight="1" x14ac:dyDescent="0.35"/>
    <row r="36214" spans="1:1" ht="14.25" customHeight="1" x14ac:dyDescent="0.45">
      <c r="A36214" s="31"/>
    </row>
    <row r="36220" spans="1:1" s="30" customFormat="1" ht="14.25" customHeight="1" x14ac:dyDescent="0.35"/>
    <row r="36236" spans="1:1" ht="14.25" customHeight="1" x14ac:dyDescent="0.45">
      <c r="A36236" s="31"/>
    </row>
    <row r="36242" s="30" customFormat="1" ht="14.25" customHeight="1" x14ac:dyDescent="0.35"/>
    <row r="36258" spans="1:1" ht="14.25" customHeight="1" x14ac:dyDescent="0.45">
      <c r="A36258" s="31"/>
    </row>
    <row r="36264" spans="1:1" s="30" customFormat="1" ht="14.25" customHeight="1" x14ac:dyDescent="0.35"/>
    <row r="36280" spans="1:1" ht="14.25" customHeight="1" x14ac:dyDescent="0.45">
      <c r="A36280" s="31"/>
    </row>
    <row r="36286" spans="1:1" s="30" customFormat="1" ht="14.25" customHeight="1" x14ac:dyDescent="0.35"/>
    <row r="36302" spans="1:1" ht="14.25" customHeight="1" x14ac:dyDescent="0.45">
      <c r="A36302" s="31"/>
    </row>
    <row r="36308" s="30" customFormat="1" ht="14.25" customHeight="1" x14ac:dyDescent="0.35"/>
    <row r="36324" spans="1:1" ht="14.25" customHeight="1" x14ac:dyDescent="0.45">
      <c r="A36324" s="31"/>
    </row>
    <row r="36330" spans="1:1" s="30" customFormat="1" ht="14.25" customHeight="1" x14ac:dyDescent="0.35"/>
    <row r="36346" spans="1:1" ht="14.25" customHeight="1" x14ac:dyDescent="0.45">
      <c r="A36346" s="31"/>
    </row>
    <row r="36352" spans="1:1" s="30" customFormat="1" ht="14.25" customHeight="1" x14ac:dyDescent="0.35"/>
    <row r="36368" spans="1:1" ht="14.25" customHeight="1" x14ac:dyDescent="0.45">
      <c r="A36368" s="31"/>
    </row>
    <row r="36374" s="30" customFormat="1" ht="14.25" customHeight="1" x14ac:dyDescent="0.35"/>
    <row r="36390" spans="1:1" ht="14.25" customHeight="1" x14ac:dyDescent="0.45">
      <c r="A36390" s="31"/>
    </row>
    <row r="36396" spans="1:1" s="30" customFormat="1" ht="14.25" customHeight="1" x14ac:dyDescent="0.35"/>
    <row r="36412" spans="1:1" ht="14.25" customHeight="1" x14ac:dyDescent="0.45">
      <c r="A36412" s="31"/>
    </row>
    <row r="36418" s="30" customFormat="1" ht="14.25" customHeight="1" x14ac:dyDescent="0.35"/>
    <row r="36434" spans="1:1" ht="14.25" customHeight="1" x14ac:dyDescent="0.45">
      <c r="A36434" s="31"/>
    </row>
    <row r="36440" spans="1:1" s="30" customFormat="1" ht="14.25" customHeight="1" x14ac:dyDescent="0.35"/>
    <row r="36456" spans="1:1" ht="14.25" customHeight="1" x14ac:dyDescent="0.45">
      <c r="A36456" s="31"/>
    </row>
    <row r="36462" spans="1:1" s="30" customFormat="1" ht="14.25" customHeight="1" x14ac:dyDescent="0.35"/>
    <row r="36478" spans="1:1" ht="14.25" customHeight="1" x14ac:dyDescent="0.45">
      <c r="A36478" s="31"/>
    </row>
    <row r="36484" s="30" customFormat="1" ht="14.25" customHeight="1" x14ac:dyDescent="0.35"/>
    <row r="36500" spans="1:1" ht="14.25" customHeight="1" x14ac:dyDescent="0.45">
      <c r="A36500" s="31"/>
    </row>
    <row r="36506" spans="1:1" s="30" customFormat="1" ht="14.25" customHeight="1" x14ac:dyDescent="0.35"/>
    <row r="36522" spans="1:1" ht="14.25" customHeight="1" x14ac:dyDescent="0.45">
      <c r="A36522" s="31"/>
    </row>
    <row r="36528" spans="1:1" s="30" customFormat="1" ht="14.25" customHeight="1" x14ac:dyDescent="0.35"/>
    <row r="36544" spans="1:1" ht="14.25" customHeight="1" x14ac:dyDescent="0.45">
      <c r="A36544" s="31"/>
    </row>
    <row r="36550" s="30" customFormat="1" ht="14.25" customHeight="1" x14ac:dyDescent="0.35"/>
    <row r="36566" spans="1:1" ht="14.25" customHeight="1" x14ac:dyDescent="0.45">
      <c r="A36566" s="31"/>
    </row>
    <row r="36572" spans="1:1" s="30" customFormat="1" ht="14.25" customHeight="1" x14ac:dyDescent="0.35"/>
    <row r="36588" spans="1:1" ht="14.25" customHeight="1" x14ac:dyDescent="0.45">
      <c r="A36588" s="31"/>
    </row>
    <row r="36594" s="30" customFormat="1" ht="14.25" customHeight="1" x14ac:dyDescent="0.35"/>
    <row r="36610" spans="1:1" ht="14.25" customHeight="1" x14ac:dyDescent="0.45">
      <c r="A36610" s="31"/>
    </row>
    <row r="36616" spans="1:1" s="30" customFormat="1" ht="14.25" customHeight="1" x14ac:dyDescent="0.35"/>
    <row r="36632" spans="1:1" ht="14.25" customHeight="1" x14ac:dyDescent="0.45">
      <c r="A36632" s="31"/>
    </row>
    <row r="36638" spans="1:1" s="30" customFormat="1" ht="14.25" customHeight="1" x14ac:dyDescent="0.35"/>
    <row r="36654" spans="1:1" ht="14.25" customHeight="1" x14ac:dyDescent="0.45">
      <c r="A36654" s="31"/>
    </row>
    <row r="36660" s="30" customFormat="1" ht="14.25" customHeight="1" x14ac:dyDescent="0.35"/>
    <row r="36676" spans="1:1" ht="14.25" customHeight="1" x14ac:dyDescent="0.45">
      <c r="A36676" s="31"/>
    </row>
    <row r="36682" spans="1:1" s="30" customFormat="1" ht="14.25" customHeight="1" x14ac:dyDescent="0.35"/>
    <row r="36698" spans="1:1" ht="14.25" customHeight="1" x14ac:dyDescent="0.45">
      <c r="A36698" s="31"/>
    </row>
    <row r="36704" spans="1:1" s="30" customFormat="1" ht="14.25" customHeight="1" x14ac:dyDescent="0.35"/>
    <row r="36720" spans="1:1" ht="14.25" customHeight="1" x14ac:dyDescent="0.45">
      <c r="A36720" s="31"/>
    </row>
    <row r="36726" s="30" customFormat="1" ht="14.25" customHeight="1" x14ac:dyDescent="0.35"/>
    <row r="36742" spans="1:1" ht="14.25" customHeight="1" x14ac:dyDescent="0.45">
      <c r="A36742" s="31"/>
    </row>
    <row r="36748" spans="1:1" s="30" customFormat="1" ht="14.25" customHeight="1" x14ac:dyDescent="0.35"/>
    <row r="36764" spans="1:1" ht="14.25" customHeight="1" x14ac:dyDescent="0.45">
      <c r="A36764" s="31"/>
    </row>
    <row r="36770" s="30" customFormat="1" ht="14.25" customHeight="1" x14ac:dyDescent="0.35"/>
    <row r="36786" spans="1:1" ht="14.25" customHeight="1" x14ac:dyDescent="0.45">
      <c r="A36786" s="31"/>
    </row>
    <row r="36792" spans="1:1" s="30" customFormat="1" ht="14.25" customHeight="1" x14ac:dyDescent="0.35"/>
    <row r="36808" spans="1:1" ht="14.25" customHeight="1" x14ac:dyDescent="0.45">
      <c r="A36808" s="31"/>
    </row>
    <row r="36814" spans="1:1" s="30" customFormat="1" ht="14.25" customHeight="1" x14ac:dyDescent="0.35"/>
    <row r="36830" spans="1:1" ht="14.25" customHeight="1" x14ac:dyDescent="0.45">
      <c r="A36830" s="31"/>
    </row>
    <row r="36836" s="30" customFormat="1" ht="14.25" customHeight="1" x14ac:dyDescent="0.35"/>
    <row r="36852" spans="1:1" ht="14.25" customHeight="1" x14ac:dyDescent="0.45">
      <c r="A36852" s="31"/>
    </row>
    <row r="36858" spans="1:1" s="30" customFormat="1" ht="14.25" customHeight="1" x14ac:dyDescent="0.35"/>
    <row r="36874" spans="1:1" ht="14.25" customHeight="1" x14ac:dyDescent="0.45">
      <c r="A36874" s="31"/>
    </row>
    <row r="36880" spans="1:1" s="30" customFormat="1" ht="14.25" customHeight="1" x14ac:dyDescent="0.35"/>
    <row r="36896" spans="1:1" ht="14.25" customHeight="1" x14ac:dyDescent="0.45">
      <c r="A36896" s="31"/>
    </row>
    <row r="36902" s="30" customFormat="1" ht="14.25" customHeight="1" x14ac:dyDescent="0.35"/>
    <row r="36918" spans="1:1" ht="14.25" customHeight="1" x14ac:dyDescent="0.45">
      <c r="A36918" s="31"/>
    </row>
    <row r="36924" spans="1:1" s="30" customFormat="1" ht="14.25" customHeight="1" x14ac:dyDescent="0.35"/>
    <row r="36940" spans="1:1" ht="14.25" customHeight="1" x14ac:dyDescent="0.45">
      <c r="A36940" s="31"/>
    </row>
    <row r="36946" s="30" customFormat="1" ht="14.25" customHeight="1" x14ac:dyDescent="0.35"/>
    <row r="36962" spans="1:1" ht="14.25" customHeight="1" x14ac:dyDescent="0.45">
      <c r="A36962" s="31"/>
    </row>
    <row r="36968" spans="1:1" s="30" customFormat="1" ht="14.25" customHeight="1" x14ac:dyDescent="0.35"/>
    <row r="36984" spans="1:1" ht="14.25" customHeight="1" x14ac:dyDescent="0.45">
      <c r="A36984" s="31"/>
    </row>
    <row r="36990" spans="1:1" s="30" customFormat="1" ht="14.25" customHeight="1" x14ac:dyDescent="0.35"/>
    <row r="37006" spans="1:1" ht="14.25" customHeight="1" x14ac:dyDescent="0.45">
      <c r="A37006" s="31"/>
    </row>
    <row r="37012" s="30" customFormat="1" ht="14.25" customHeight="1" x14ac:dyDescent="0.35"/>
    <row r="37028" spans="1:1" ht="14.25" customHeight="1" x14ac:dyDescent="0.45">
      <c r="A37028" s="31"/>
    </row>
    <row r="37034" spans="1:1" s="30" customFormat="1" ht="14.25" customHeight="1" x14ac:dyDescent="0.35"/>
    <row r="37050" spans="1:1" ht="14.25" customHeight="1" x14ac:dyDescent="0.45">
      <c r="A37050" s="31"/>
    </row>
    <row r="37056" spans="1:1" s="30" customFormat="1" ht="14.25" customHeight="1" x14ac:dyDescent="0.35"/>
    <row r="37072" spans="1:1" ht="14.25" customHeight="1" x14ac:dyDescent="0.45">
      <c r="A37072" s="31"/>
    </row>
    <row r="37078" s="30" customFormat="1" ht="14.25" customHeight="1" x14ac:dyDescent="0.35"/>
    <row r="37094" spans="1:1" ht="14.25" customHeight="1" x14ac:dyDescent="0.45">
      <c r="A37094" s="31"/>
    </row>
    <row r="37100" spans="1:1" s="30" customFormat="1" ht="14.25" customHeight="1" x14ac:dyDescent="0.35"/>
    <row r="37116" spans="1:1" ht="14.25" customHeight="1" x14ac:dyDescent="0.45">
      <c r="A37116" s="31"/>
    </row>
    <row r="37122" s="30" customFormat="1" ht="14.25" customHeight="1" x14ac:dyDescent="0.35"/>
    <row r="37138" spans="1:1" ht="14.25" customHeight="1" x14ac:dyDescent="0.45">
      <c r="A37138" s="31"/>
    </row>
    <row r="37144" spans="1:1" s="30" customFormat="1" ht="14.25" customHeight="1" x14ac:dyDescent="0.35"/>
    <row r="37160" spans="1:1" ht="14.25" customHeight="1" x14ac:dyDescent="0.45">
      <c r="A37160" s="31"/>
    </row>
    <row r="37166" spans="1:1" s="30" customFormat="1" ht="14.25" customHeight="1" x14ac:dyDescent="0.35"/>
    <row r="37182" spans="1:1" ht="14.25" customHeight="1" x14ac:dyDescent="0.45">
      <c r="A37182" s="31"/>
    </row>
    <row r="37188" s="30" customFormat="1" ht="14.25" customHeight="1" x14ac:dyDescent="0.35"/>
    <row r="37204" spans="1:1" ht="14.25" customHeight="1" x14ac:dyDescent="0.45">
      <c r="A37204" s="31"/>
    </row>
    <row r="37210" spans="1:1" s="30" customFormat="1" ht="14.25" customHeight="1" x14ac:dyDescent="0.35"/>
    <row r="37226" spans="1:1" ht="14.25" customHeight="1" x14ac:dyDescent="0.45">
      <c r="A37226" s="31"/>
    </row>
    <row r="37232" spans="1:1" s="30" customFormat="1" ht="14.25" customHeight="1" x14ac:dyDescent="0.35"/>
    <row r="37248" spans="1:1" ht="14.25" customHeight="1" x14ac:dyDescent="0.45">
      <c r="A37248" s="31"/>
    </row>
    <row r="37254" s="30" customFormat="1" ht="14.25" customHeight="1" x14ac:dyDescent="0.35"/>
    <row r="37270" spans="1:1" ht="14.25" customHeight="1" x14ac:dyDescent="0.45">
      <c r="A37270" s="31"/>
    </row>
    <row r="37276" spans="1:1" s="30" customFormat="1" ht="14.25" customHeight="1" x14ac:dyDescent="0.35"/>
    <row r="37292" spans="1:1" ht="14.25" customHeight="1" x14ac:dyDescent="0.45">
      <c r="A37292" s="31"/>
    </row>
    <row r="37298" s="30" customFormat="1" ht="14.25" customHeight="1" x14ac:dyDescent="0.35"/>
    <row r="37314" spans="1:1" ht="14.25" customHeight="1" x14ac:dyDescent="0.45">
      <c r="A37314" s="31"/>
    </row>
    <row r="37320" spans="1:1" s="30" customFormat="1" ht="14.25" customHeight="1" x14ac:dyDescent="0.35"/>
    <row r="37336" spans="1:1" ht="14.25" customHeight="1" x14ac:dyDescent="0.45">
      <c r="A37336" s="31"/>
    </row>
    <row r="37342" spans="1:1" s="30" customFormat="1" ht="14.25" customHeight="1" x14ac:dyDescent="0.35"/>
    <row r="37358" spans="1:1" ht="14.25" customHeight="1" x14ac:dyDescent="0.45">
      <c r="A37358" s="31"/>
    </row>
    <row r="37364" s="30" customFormat="1" ht="14.25" customHeight="1" x14ac:dyDescent="0.35"/>
    <row r="37380" spans="1:1" ht="14.25" customHeight="1" x14ac:dyDescent="0.45">
      <c r="A37380" s="31"/>
    </row>
    <row r="37386" spans="1:1" s="30" customFormat="1" ht="14.25" customHeight="1" x14ac:dyDescent="0.35"/>
    <row r="37402" spans="1:1" ht="14.25" customHeight="1" x14ac:dyDescent="0.45">
      <c r="A37402" s="31"/>
    </row>
    <row r="37408" spans="1:1" s="30" customFormat="1" ht="14.25" customHeight="1" x14ac:dyDescent="0.35"/>
    <row r="37424" spans="1:1" ht="14.25" customHeight="1" x14ac:dyDescent="0.45">
      <c r="A37424" s="31"/>
    </row>
    <row r="37430" s="30" customFormat="1" ht="14.25" customHeight="1" x14ac:dyDescent="0.35"/>
    <row r="37446" spans="1:1" ht="14.25" customHeight="1" x14ac:dyDescent="0.45">
      <c r="A37446" s="31"/>
    </row>
    <row r="37452" spans="1:1" s="30" customFormat="1" ht="14.25" customHeight="1" x14ac:dyDescent="0.35"/>
    <row r="37468" spans="1:1" ht="14.25" customHeight="1" x14ac:dyDescent="0.45">
      <c r="A37468" s="31"/>
    </row>
    <row r="37474" s="30" customFormat="1" ht="14.25" customHeight="1" x14ac:dyDescent="0.35"/>
    <row r="37490" spans="1:1" ht="14.25" customHeight="1" x14ac:dyDescent="0.45">
      <c r="A37490" s="31"/>
    </row>
    <row r="37496" spans="1:1" s="30" customFormat="1" ht="14.25" customHeight="1" x14ac:dyDescent="0.35"/>
    <row r="37512" spans="1:1" ht="14.25" customHeight="1" x14ac:dyDescent="0.45">
      <c r="A37512" s="31"/>
    </row>
    <row r="37518" spans="1:1" s="30" customFormat="1" ht="14.25" customHeight="1" x14ac:dyDescent="0.35"/>
    <row r="37534" spans="1:1" ht="14.25" customHeight="1" x14ac:dyDescent="0.45">
      <c r="A37534" s="31"/>
    </row>
    <row r="37540" s="30" customFormat="1" ht="14.25" customHeight="1" x14ac:dyDescent="0.35"/>
    <row r="37556" spans="1:1" ht="14.25" customHeight="1" x14ac:dyDescent="0.45">
      <c r="A37556" s="31"/>
    </row>
    <row r="37562" spans="1:1" s="30" customFormat="1" ht="14.25" customHeight="1" x14ac:dyDescent="0.35"/>
    <row r="37578" spans="1:1" ht="14.25" customHeight="1" x14ac:dyDescent="0.45">
      <c r="A37578" s="31"/>
    </row>
    <row r="37584" spans="1:1" s="30" customFormat="1" ht="14.25" customHeight="1" x14ac:dyDescent="0.35"/>
    <row r="37600" spans="1:1" ht="14.25" customHeight="1" x14ac:dyDescent="0.45">
      <c r="A37600" s="31"/>
    </row>
    <row r="37606" s="30" customFormat="1" ht="14.25" customHeight="1" x14ac:dyDescent="0.35"/>
    <row r="37622" spans="1:1" ht="14.25" customHeight="1" x14ac:dyDescent="0.45">
      <c r="A37622" s="31"/>
    </row>
    <row r="37628" spans="1:1" s="30" customFormat="1" ht="14.25" customHeight="1" x14ac:dyDescent="0.35"/>
    <row r="37644" spans="1:1" ht="14.25" customHeight="1" x14ac:dyDescent="0.45">
      <c r="A37644" s="31"/>
    </row>
    <row r="37650" s="30" customFormat="1" ht="14.25" customHeight="1" x14ac:dyDescent="0.35"/>
    <row r="37666" spans="1:1" ht="14.25" customHeight="1" x14ac:dyDescent="0.45">
      <c r="A37666" s="31"/>
    </row>
    <row r="37672" spans="1:1" s="30" customFormat="1" ht="14.25" customHeight="1" x14ac:dyDescent="0.35"/>
    <row r="37688" spans="1:1" ht="14.25" customHeight="1" x14ac:dyDescent="0.45">
      <c r="A37688" s="31"/>
    </row>
    <row r="37694" spans="1:1" s="30" customFormat="1" ht="14.25" customHeight="1" x14ac:dyDescent="0.35"/>
    <row r="37710" spans="1:1" ht="14.25" customHeight="1" x14ac:dyDescent="0.45">
      <c r="A37710" s="31"/>
    </row>
    <row r="37716" s="30" customFormat="1" ht="14.25" customHeight="1" x14ac:dyDescent="0.35"/>
    <row r="37732" spans="1:1" ht="14.25" customHeight="1" x14ac:dyDescent="0.45">
      <c r="A37732" s="31"/>
    </row>
    <row r="37738" spans="1:1" s="30" customFormat="1" ht="14.25" customHeight="1" x14ac:dyDescent="0.35"/>
    <row r="37754" spans="1:1" ht="14.25" customHeight="1" x14ac:dyDescent="0.45">
      <c r="A37754" s="31"/>
    </row>
    <row r="37760" spans="1:1" s="30" customFormat="1" ht="14.25" customHeight="1" x14ac:dyDescent="0.35"/>
    <row r="37776" spans="1:1" ht="14.25" customHeight="1" x14ac:dyDescent="0.45">
      <c r="A37776" s="31"/>
    </row>
    <row r="37782" s="30" customFormat="1" ht="14.25" customHeight="1" x14ac:dyDescent="0.35"/>
    <row r="37798" spans="1:1" ht="14.25" customHeight="1" x14ac:dyDescent="0.45">
      <c r="A37798" s="31"/>
    </row>
    <row r="37804" spans="1:1" s="30" customFormat="1" ht="14.25" customHeight="1" x14ac:dyDescent="0.35"/>
    <row r="37820" spans="1:1" ht="14.25" customHeight="1" x14ac:dyDescent="0.45">
      <c r="A37820" s="31"/>
    </row>
    <row r="37826" s="30" customFormat="1" ht="14.25" customHeight="1" x14ac:dyDescent="0.35"/>
    <row r="37842" spans="1:1" ht="14.25" customHeight="1" x14ac:dyDescent="0.45">
      <c r="A37842" s="31"/>
    </row>
    <row r="37848" spans="1:1" s="30" customFormat="1" ht="14.25" customHeight="1" x14ac:dyDescent="0.35"/>
    <row r="37864" spans="1:1" ht="14.25" customHeight="1" x14ac:dyDescent="0.45">
      <c r="A37864" s="31"/>
    </row>
    <row r="37870" spans="1:1" s="30" customFormat="1" ht="14.25" customHeight="1" x14ac:dyDescent="0.35"/>
    <row r="37886" spans="1:1" ht="14.25" customHeight="1" x14ac:dyDescent="0.45">
      <c r="A37886" s="31"/>
    </row>
    <row r="37892" s="30" customFormat="1" ht="14.25" customHeight="1" x14ac:dyDescent="0.35"/>
    <row r="37908" spans="1:1" ht="14.25" customHeight="1" x14ac:dyDescent="0.45">
      <c r="A37908" s="31"/>
    </row>
    <row r="37914" spans="1:1" s="30" customFormat="1" ht="14.25" customHeight="1" x14ac:dyDescent="0.35"/>
    <row r="37930" spans="1:1" ht="14.25" customHeight="1" x14ac:dyDescent="0.45">
      <c r="A37930" s="31"/>
    </row>
    <row r="37936" spans="1:1" s="30" customFormat="1" ht="14.25" customHeight="1" x14ac:dyDescent="0.35"/>
    <row r="37952" spans="1:1" ht="14.25" customHeight="1" x14ac:dyDescent="0.45">
      <c r="A37952" s="31"/>
    </row>
    <row r="37958" s="30" customFormat="1" ht="14.25" customHeight="1" x14ac:dyDescent="0.35"/>
    <row r="37974" spans="1:1" ht="14.25" customHeight="1" x14ac:dyDescent="0.45">
      <c r="A37974" s="31"/>
    </row>
    <row r="37980" spans="1:1" s="30" customFormat="1" ht="14.25" customHeight="1" x14ac:dyDescent="0.35"/>
    <row r="37996" spans="1:1" ht="14.25" customHeight="1" x14ac:dyDescent="0.45">
      <c r="A37996" s="31"/>
    </row>
    <row r="38002" s="30" customFormat="1" ht="14.25" customHeight="1" x14ac:dyDescent="0.35"/>
    <row r="38018" spans="1:1" ht="14.25" customHeight="1" x14ac:dyDescent="0.45">
      <c r="A38018" s="31"/>
    </row>
    <row r="38024" spans="1:1" s="30" customFormat="1" ht="14.25" customHeight="1" x14ac:dyDescent="0.35"/>
    <row r="38040" spans="1:1" ht="14.25" customHeight="1" x14ac:dyDescent="0.45">
      <c r="A38040" s="31"/>
    </row>
    <row r="38046" spans="1:1" s="30" customFormat="1" ht="14.25" customHeight="1" x14ac:dyDescent="0.35"/>
    <row r="38062" spans="1:1" ht="14.25" customHeight="1" x14ac:dyDescent="0.45">
      <c r="A38062" s="31"/>
    </row>
    <row r="38068" s="30" customFormat="1" ht="14.25" customHeight="1" x14ac:dyDescent="0.35"/>
    <row r="38084" spans="1:1" ht="14.25" customHeight="1" x14ac:dyDescent="0.45">
      <c r="A38084" s="31"/>
    </row>
    <row r="38090" spans="1:1" s="30" customFormat="1" ht="14.25" customHeight="1" x14ac:dyDescent="0.35"/>
    <row r="38106" spans="1:1" ht="14.25" customHeight="1" x14ac:dyDescent="0.45">
      <c r="A38106" s="31"/>
    </row>
    <row r="38112" spans="1:1" s="30" customFormat="1" ht="14.25" customHeight="1" x14ac:dyDescent="0.35"/>
    <row r="38128" spans="1:1" ht="14.25" customHeight="1" x14ac:dyDescent="0.45">
      <c r="A38128" s="31"/>
    </row>
    <row r="38134" s="30" customFormat="1" ht="14.25" customHeight="1" x14ac:dyDescent="0.35"/>
    <row r="38150" spans="1:1" ht="14.25" customHeight="1" x14ac:dyDescent="0.45">
      <c r="A38150" s="31"/>
    </row>
    <row r="38156" spans="1:1" s="30" customFormat="1" ht="14.25" customHeight="1" x14ac:dyDescent="0.35"/>
    <row r="38172" spans="1:1" ht="14.25" customHeight="1" x14ac:dyDescent="0.45">
      <c r="A38172" s="31"/>
    </row>
    <row r="38178" s="30" customFormat="1" ht="14.25" customHeight="1" x14ac:dyDescent="0.35"/>
    <row r="38194" spans="1:1" ht="14.25" customHeight="1" x14ac:dyDescent="0.45">
      <c r="A38194" s="31"/>
    </row>
    <row r="38200" spans="1:1" s="30" customFormat="1" ht="14.25" customHeight="1" x14ac:dyDescent="0.35"/>
    <row r="38216" spans="1:1" ht="14.25" customHeight="1" x14ac:dyDescent="0.45">
      <c r="A38216" s="31"/>
    </row>
    <row r="38222" spans="1:1" s="30" customFormat="1" ht="14.25" customHeight="1" x14ac:dyDescent="0.35"/>
    <row r="38238" spans="1:1" ht="14.25" customHeight="1" x14ac:dyDescent="0.45">
      <c r="A38238" s="31"/>
    </row>
    <row r="38244" s="30" customFormat="1" ht="14.25" customHeight="1" x14ac:dyDescent="0.35"/>
    <row r="38260" spans="1:1" ht="14.25" customHeight="1" x14ac:dyDescent="0.45">
      <c r="A38260" s="31"/>
    </row>
    <row r="38266" spans="1:1" s="30" customFormat="1" ht="14.25" customHeight="1" x14ac:dyDescent="0.35"/>
    <row r="38282" spans="1:1" ht="14.25" customHeight="1" x14ac:dyDescent="0.45">
      <c r="A38282" s="31"/>
    </row>
    <row r="38288" spans="1:1" s="30" customFormat="1" ht="14.25" customHeight="1" x14ac:dyDescent="0.35"/>
    <row r="38304" spans="1:1" ht="14.25" customHeight="1" x14ac:dyDescent="0.45">
      <c r="A38304" s="31"/>
    </row>
    <row r="38310" s="30" customFormat="1" ht="14.25" customHeight="1" x14ac:dyDescent="0.35"/>
    <row r="38326" spans="1:1" ht="14.25" customHeight="1" x14ac:dyDescent="0.45">
      <c r="A38326" s="31"/>
    </row>
    <row r="38332" spans="1:1" s="30" customFormat="1" ht="14.25" customHeight="1" x14ac:dyDescent="0.35"/>
    <row r="38348" spans="1:1" ht="14.25" customHeight="1" x14ac:dyDescent="0.45">
      <c r="A38348" s="31"/>
    </row>
    <row r="38354" s="30" customFormat="1" ht="14.25" customHeight="1" x14ac:dyDescent="0.35"/>
    <row r="38370" spans="1:1" ht="14.25" customHeight="1" x14ac:dyDescent="0.45">
      <c r="A38370" s="31"/>
    </row>
    <row r="38376" spans="1:1" s="30" customFormat="1" ht="14.25" customHeight="1" x14ac:dyDescent="0.35"/>
    <row r="38392" spans="1:1" ht="14.25" customHeight="1" x14ac:dyDescent="0.45">
      <c r="A38392" s="31"/>
    </row>
    <row r="38398" spans="1:1" s="30" customFormat="1" ht="14.25" customHeight="1" x14ac:dyDescent="0.35"/>
    <row r="38414" spans="1:1" ht="14.25" customHeight="1" x14ac:dyDescent="0.45">
      <c r="A38414" s="31"/>
    </row>
    <row r="38420" s="30" customFormat="1" ht="14.25" customHeight="1" x14ac:dyDescent="0.35"/>
    <row r="38436" spans="1:1" ht="14.25" customHeight="1" x14ac:dyDescent="0.45">
      <c r="A38436" s="31"/>
    </row>
    <row r="38442" spans="1:1" s="30" customFormat="1" ht="14.25" customHeight="1" x14ac:dyDescent="0.35"/>
    <row r="38458" spans="1:1" ht="14.25" customHeight="1" x14ac:dyDescent="0.45">
      <c r="A38458" s="31"/>
    </row>
    <row r="38464" spans="1:1" s="30" customFormat="1" ht="14.25" customHeight="1" x14ac:dyDescent="0.35"/>
    <row r="38480" spans="1:1" ht="14.25" customHeight="1" x14ac:dyDescent="0.45">
      <c r="A38480" s="31"/>
    </row>
    <row r="38486" s="30" customFormat="1" ht="14.25" customHeight="1" x14ac:dyDescent="0.35"/>
    <row r="38502" spans="1:1" ht="14.25" customHeight="1" x14ac:dyDescent="0.45">
      <c r="A38502" s="31"/>
    </row>
    <row r="38508" spans="1:1" s="30" customFormat="1" ht="14.25" customHeight="1" x14ac:dyDescent="0.35"/>
    <row r="38524" spans="1:1" ht="14.25" customHeight="1" x14ac:dyDescent="0.45">
      <c r="A38524" s="31"/>
    </row>
    <row r="38530" s="30" customFormat="1" ht="14.25" customHeight="1" x14ac:dyDescent="0.35"/>
    <row r="38546" spans="1:1" ht="14.25" customHeight="1" x14ac:dyDescent="0.45">
      <c r="A38546" s="31"/>
    </row>
    <row r="38552" spans="1:1" s="30" customFormat="1" ht="14.25" customHeight="1" x14ac:dyDescent="0.35"/>
    <row r="38568" spans="1:1" ht="14.25" customHeight="1" x14ac:dyDescent="0.45">
      <c r="A38568" s="31"/>
    </row>
    <row r="38574" spans="1:1" s="30" customFormat="1" ht="14.25" customHeight="1" x14ac:dyDescent="0.35"/>
    <row r="38590" spans="1:1" ht="14.25" customHeight="1" x14ac:dyDescent="0.45">
      <c r="A38590" s="31"/>
    </row>
    <row r="38596" s="30" customFormat="1" ht="14.25" customHeight="1" x14ac:dyDescent="0.35"/>
    <row r="38612" spans="1:1" ht="14.25" customHeight="1" x14ac:dyDescent="0.45">
      <c r="A38612" s="31"/>
    </row>
    <row r="38618" spans="1:1" s="30" customFormat="1" ht="14.25" customHeight="1" x14ac:dyDescent="0.35"/>
    <row r="38634" spans="1:1" ht="14.25" customHeight="1" x14ac:dyDescent="0.45">
      <c r="A38634" s="31"/>
    </row>
    <row r="38640" spans="1:1" s="30" customFormat="1" ht="14.25" customHeight="1" x14ac:dyDescent="0.35"/>
    <row r="38656" spans="1:1" ht="14.25" customHeight="1" x14ac:dyDescent="0.45">
      <c r="A38656" s="31"/>
    </row>
    <row r="38662" s="30" customFormat="1" ht="14.25" customHeight="1" x14ac:dyDescent="0.35"/>
    <row r="38678" spans="1:1" ht="14.25" customHeight="1" x14ac:dyDescent="0.45">
      <c r="A38678" s="31"/>
    </row>
    <row r="38684" spans="1:1" s="30" customFormat="1" ht="14.25" customHeight="1" x14ac:dyDescent="0.35"/>
    <row r="38700" spans="1:1" ht="14.25" customHeight="1" x14ac:dyDescent="0.45">
      <c r="A38700" s="31"/>
    </row>
    <row r="38706" s="30" customFormat="1" ht="14.25" customHeight="1" x14ac:dyDescent="0.35"/>
    <row r="38722" spans="1:1" ht="14.25" customHeight="1" x14ac:dyDescent="0.45">
      <c r="A38722" s="31"/>
    </row>
    <row r="38728" spans="1:1" s="30" customFormat="1" ht="14.25" customHeight="1" x14ac:dyDescent="0.35"/>
    <row r="38744" spans="1:1" ht="14.25" customHeight="1" x14ac:dyDescent="0.45">
      <c r="A38744" s="31"/>
    </row>
    <row r="38750" spans="1:1" s="30" customFormat="1" ht="14.25" customHeight="1" x14ac:dyDescent="0.35"/>
    <row r="38766" spans="1:1" ht="14.25" customHeight="1" x14ac:dyDescent="0.45">
      <c r="A38766" s="31"/>
    </row>
    <row r="38772" s="30" customFormat="1" ht="14.25" customHeight="1" x14ac:dyDescent="0.35"/>
    <row r="38788" spans="1:1" ht="14.25" customHeight="1" x14ac:dyDescent="0.45">
      <c r="A38788" s="31"/>
    </row>
    <row r="38794" spans="1:1" s="30" customFormat="1" ht="14.25" customHeight="1" x14ac:dyDescent="0.35"/>
    <row r="38810" spans="1:1" ht="14.25" customHeight="1" x14ac:dyDescent="0.45">
      <c r="A38810" s="31"/>
    </row>
    <row r="38816" spans="1:1" s="30" customFormat="1" ht="14.25" customHeight="1" x14ac:dyDescent="0.35"/>
    <row r="38832" spans="1:1" ht="14.25" customHeight="1" x14ac:dyDescent="0.45">
      <c r="A38832" s="31"/>
    </row>
    <row r="38838" s="30" customFormat="1" ht="14.25" customHeight="1" x14ac:dyDescent="0.35"/>
    <row r="38854" spans="1:1" ht="14.25" customHeight="1" x14ac:dyDescent="0.45">
      <c r="A38854" s="31"/>
    </row>
    <row r="38860" spans="1:1" s="30" customFormat="1" ht="14.25" customHeight="1" x14ac:dyDescent="0.35"/>
    <row r="38876" spans="1:1" ht="14.25" customHeight="1" x14ac:dyDescent="0.45">
      <c r="A38876" s="31"/>
    </row>
    <row r="38882" s="30" customFormat="1" ht="14.25" customHeight="1" x14ac:dyDescent="0.35"/>
    <row r="38898" spans="1:1" ht="14.25" customHeight="1" x14ac:dyDescent="0.45">
      <c r="A38898" s="31"/>
    </row>
    <row r="38904" spans="1:1" s="30" customFormat="1" ht="14.25" customHeight="1" x14ac:dyDescent="0.35"/>
    <row r="38920" spans="1:1" ht="14.25" customHeight="1" x14ac:dyDescent="0.45">
      <c r="A38920" s="31"/>
    </row>
    <row r="38926" spans="1:1" s="30" customFormat="1" ht="14.25" customHeight="1" x14ac:dyDescent="0.35"/>
    <row r="38942" spans="1:1" ht="14.25" customHeight="1" x14ac:dyDescent="0.45">
      <c r="A38942" s="31"/>
    </row>
    <row r="38948" s="30" customFormat="1" ht="14.25" customHeight="1" x14ac:dyDescent="0.35"/>
    <row r="38964" spans="1:1" ht="14.25" customHeight="1" x14ac:dyDescent="0.45">
      <c r="A38964" s="31"/>
    </row>
    <row r="38970" spans="1:1" s="30" customFormat="1" ht="14.25" customHeight="1" x14ac:dyDescent="0.35"/>
    <row r="38986" spans="1:1" ht="14.25" customHeight="1" x14ac:dyDescent="0.45">
      <c r="A38986" s="31"/>
    </row>
    <row r="38992" spans="1:1" s="30" customFormat="1" ht="14.25" customHeight="1" x14ac:dyDescent="0.35"/>
    <row r="39008" spans="1:1" ht="14.25" customHeight="1" x14ac:dyDescent="0.45">
      <c r="A39008" s="31"/>
    </row>
    <row r="39014" s="30" customFormat="1" ht="14.25" customHeight="1" x14ac:dyDescent="0.35"/>
    <row r="39030" spans="1:1" ht="14.25" customHeight="1" x14ac:dyDescent="0.45">
      <c r="A39030" s="31"/>
    </row>
    <row r="39036" spans="1:1" s="30" customFormat="1" ht="14.25" customHeight="1" x14ac:dyDescent="0.35"/>
    <row r="39052" spans="1:1" ht="14.25" customHeight="1" x14ac:dyDescent="0.45">
      <c r="A39052" s="31"/>
    </row>
    <row r="39058" s="30" customFormat="1" ht="14.25" customHeight="1" x14ac:dyDescent="0.35"/>
    <row r="39074" spans="1:1" ht="14.25" customHeight="1" x14ac:dyDescent="0.45">
      <c r="A39074" s="31"/>
    </row>
    <row r="39080" spans="1:1" s="30" customFormat="1" ht="14.25" customHeight="1" x14ac:dyDescent="0.35"/>
    <row r="39096" spans="1:1" ht="14.25" customHeight="1" x14ac:dyDescent="0.45">
      <c r="A39096" s="31"/>
    </row>
    <row r="39102" spans="1:1" s="30" customFormat="1" ht="14.25" customHeight="1" x14ac:dyDescent="0.35"/>
    <row r="39118" spans="1:1" ht="14.25" customHeight="1" x14ac:dyDescent="0.45">
      <c r="A39118" s="31"/>
    </row>
    <row r="39124" s="30" customFormat="1" ht="14.25" customHeight="1" x14ac:dyDescent="0.35"/>
    <row r="39140" spans="1:1" ht="14.25" customHeight="1" x14ac:dyDescent="0.45">
      <c r="A39140" s="31"/>
    </row>
    <row r="39146" spans="1:1" s="30" customFormat="1" ht="14.25" customHeight="1" x14ac:dyDescent="0.35"/>
    <row r="39162" spans="1:1" ht="14.25" customHeight="1" x14ac:dyDescent="0.45">
      <c r="A39162" s="31"/>
    </row>
    <row r="39168" spans="1:1" s="30" customFormat="1" ht="14.25" customHeight="1" x14ac:dyDescent="0.35"/>
    <row r="39184" spans="1:1" ht="14.25" customHeight="1" x14ac:dyDescent="0.45">
      <c r="A39184" s="31"/>
    </row>
    <row r="39190" s="30" customFormat="1" ht="14.25" customHeight="1" x14ac:dyDescent="0.35"/>
    <row r="39206" spans="1:1" ht="14.25" customHeight="1" x14ac:dyDescent="0.45">
      <c r="A39206" s="31"/>
    </row>
    <row r="39212" spans="1:1" s="30" customFormat="1" ht="14.25" customHeight="1" x14ac:dyDescent="0.35"/>
    <row r="39228" spans="1:1" ht="14.25" customHeight="1" x14ac:dyDescent="0.45">
      <c r="A39228" s="31"/>
    </row>
    <row r="39234" s="30" customFormat="1" ht="14.25" customHeight="1" x14ac:dyDescent="0.35"/>
    <row r="39250" spans="1:1" ht="14.25" customHeight="1" x14ac:dyDescent="0.45">
      <c r="A39250" s="31"/>
    </row>
    <row r="39256" spans="1:1" s="30" customFormat="1" ht="14.25" customHeight="1" x14ac:dyDescent="0.35"/>
    <row r="39272" spans="1:1" ht="14.25" customHeight="1" x14ac:dyDescent="0.45">
      <c r="A39272" s="31"/>
    </row>
    <row r="39278" spans="1:1" s="30" customFormat="1" ht="14.25" customHeight="1" x14ac:dyDescent="0.35"/>
    <row r="39294" spans="1:1" ht="14.25" customHeight="1" x14ac:dyDescent="0.45">
      <c r="A39294" s="31"/>
    </row>
    <row r="39300" s="30" customFormat="1" ht="14.25" customHeight="1" x14ac:dyDescent="0.35"/>
    <row r="39316" spans="1:1" ht="14.25" customHeight="1" x14ac:dyDescent="0.45">
      <c r="A39316" s="31"/>
    </row>
    <row r="39322" spans="1:1" s="30" customFormat="1" ht="14.25" customHeight="1" x14ac:dyDescent="0.35"/>
    <row r="39338" spans="1:1" ht="14.25" customHeight="1" x14ac:dyDescent="0.45">
      <c r="A39338" s="31"/>
    </row>
    <row r="39344" spans="1:1" s="30" customFormat="1" ht="14.25" customHeight="1" x14ac:dyDescent="0.35"/>
    <row r="39360" spans="1:1" ht="14.25" customHeight="1" x14ac:dyDescent="0.45">
      <c r="A39360" s="31"/>
    </row>
    <row r="39366" s="30" customFormat="1" ht="14.25" customHeight="1" x14ac:dyDescent="0.35"/>
    <row r="39382" spans="1:1" ht="14.25" customHeight="1" x14ac:dyDescent="0.45">
      <c r="A39382" s="31"/>
    </row>
    <row r="39388" spans="1:1" s="30" customFormat="1" ht="14.25" customHeight="1" x14ac:dyDescent="0.35"/>
    <row r="39404" spans="1:1" ht="14.25" customHeight="1" x14ac:dyDescent="0.45">
      <c r="A39404" s="31"/>
    </row>
    <row r="39410" s="30" customFormat="1" ht="14.25" customHeight="1" x14ac:dyDescent="0.35"/>
    <row r="39426" spans="1:1" ht="14.25" customHeight="1" x14ac:dyDescent="0.45">
      <c r="A39426" s="31"/>
    </row>
    <row r="39432" spans="1:1" s="30" customFormat="1" ht="14.25" customHeight="1" x14ac:dyDescent="0.35"/>
    <row r="39448" spans="1:1" ht="14.25" customHeight="1" x14ac:dyDescent="0.45">
      <c r="A39448" s="31"/>
    </row>
    <row r="39454" spans="1:1" s="30" customFormat="1" ht="14.25" customHeight="1" x14ac:dyDescent="0.35"/>
    <row r="39470" spans="1:1" ht="14.25" customHeight="1" x14ac:dyDescent="0.45">
      <c r="A39470" s="31"/>
    </row>
    <row r="39476" s="30" customFormat="1" ht="14.25" customHeight="1" x14ac:dyDescent="0.35"/>
    <row r="39492" spans="1:1" ht="14.25" customHeight="1" x14ac:dyDescent="0.45">
      <c r="A39492" s="31"/>
    </row>
    <row r="39498" spans="1:1" s="30" customFormat="1" ht="14.25" customHeight="1" x14ac:dyDescent="0.35"/>
    <row r="39514" spans="1:1" ht="14.25" customHeight="1" x14ac:dyDescent="0.45">
      <c r="A39514" s="31"/>
    </row>
    <row r="39520" spans="1:1" s="30" customFormat="1" ht="14.25" customHeight="1" x14ac:dyDescent="0.35"/>
    <row r="39536" spans="1:1" ht="14.25" customHeight="1" x14ac:dyDescent="0.45">
      <c r="A39536" s="31"/>
    </row>
    <row r="39542" s="30" customFormat="1" ht="14.25" customHeight="1" x14ac:dyDescent="0.35"/>
    <row r="39558" spans="1:1" ht="14.25" customHeight="1" x14ac:dyDescent="0.45">
      <c r="A39558" s="31"/>
    </row>
    <row r="39564" spans="1:1" s="30" customFormat="1" ht="14.25" customHeight="1" x14ac:dyDescent="0.35"/>
    <row r="39580" spans="1:1" ht="14.25" customHeight="1" x14ac:dyDescent="0.45">
      <c r="A39580" s="31"/>
    </row>
    <row r="39586" s="30" customFormat="1" ht="14.25" customHeight="1" x14ac:dyDescent="0.35"/>
    <row r="39602" spans="1:1" ht="14.25" customHeight="1" x14ac:dyDescent="0.45">
      <c r="A39602" s="31"/>
    </row>
    <row r="39608" spans="1:1" s="30" customFormat="1" ht="14.25" customHeight="1" x14ac:dyDescent="0.35"/>
    <row r="39624" spans="1:1" ht="14.25" customHeight="1" x14ac:dyDescent="0.45">
      <c r="A39624" s="31"/>
    </row>
    <row r="39630" spans="1:1" s="30" customFormat="1" ht="14.25" customHeight="1" x14ac:dyDescent="0.35"/>
    <row r="39646" spans="1:1" ht="14.25" customHeight="1" x14ac:dyDescent="0.45">
      <c r="A39646" s="31"/>
    </row>
    <row r="39652" s="30" customFormat="1" ht="14.25" customHeight="1" x14ac:dyDescent="0.35"/>
    <row r="39668" spans="1:1" ht="14.25" customHeight="1" x14ac:dyDescent="0.45">
      <c r="A39668" s="31"/>
    </row>
    <row r="39674" spans="1:1" s="30" customFormat="1" ht="14.25" customHeight="1" x14ac:dyDescent="0.35"/>
    <row r="39690" spans="1:1" ht="14.25" customHeight="1" x14ac:dyDescent="0.45">
      <c r="A39690" s="31"/>
    </row>
    <row r="39696" spans="1:1" s="30" customFormat="1" ht="14.25" customHeight="1" x14ac:dyDescent="0.35"/>
    <row r="39712" spans="1:1" ht="14.25" customHeight="1" x14ac:dyDescent="0.45">
      <c r="A39712" s="31"/>
    </row>
    <row r="39718" s="30" customFormat="1" ht="14.25" customHeight="1" x14ac:dyDescent="0.35"/>
    <row r="39734" spans="1:1" ht="14.25" customHeight="1" x14ac:dyDescent="0.45">
      <c r="A39734" s="31"/>
    </row>
    <row r="39740" spans="1:1" s="30" customFormat="1" ht="14.25" customHeight="1" x14ac:dyDescent="0.35"/>
    <row r="39756" spans="1:1" ht="14.25" customHeight="1" x14ac:dyDescent="0.45">
      <c r="A39756" s="31"/>
    </row>
    <row r="39762" s="30" customFormat="1" ht="14.25" customHeight="1" x14ac:dyDescent="0.35"/>
    <row r="39778" spans="1:1" ht="14.25" customHeight="1" x14ac:dyDescent="0.45">
      <c r="A39778" s="31"/>
    </row>
    <row r="39784" spans="1:1" s="30" customFormat="1" ht="14.25" customHeight="1" x14ac:dyDescent="0.35"/>
    <row r="39800" spans="1:1" ht="14.25" customHeight="1" x14ac:dyDescent="0.45">
      <c r="A39800" s="31"/>
    </row>
    <row r="39806" spans="1:1" s="30" customFormat="1" ht="14.25" customHeight="1" x14ac:dyDescent="0.35"/>
    <row r="39822" spans="1:1" ht="14.25" customHeight="1" x14ac:dyDescent="0.45">
      <c r="A39822" s="31"/>
    </row>
    <row r="39828" s="30" customFormat="1" ht="14.25" customHeight="1" x14ac:dyDescent="0.35"/>
    <row r="39844" spans="1:1" ht="14.25" customHeight="1" x14ac:dyDescent="0.45">
      <c r="A39844" s="31"/>
    </row>
    <row r="39850" spans="1:1" s="30" customFormat="1" ht="14.25" customHeight="1" x14ac:dyDescent="0.35"/>
    <row r="39866" spans="1:1" ht="14.25" customHeight="1" x14ac:dyDescent="0.45">
      <c r="A39866" s="31"/>
    </row>
    <row r="39872" spans="1:1" s="30" customFormat="1" ht="14.25" customHeight="1" x14ac:dyDescent="0.35"/>
    <row r="39888" spans="1:1" ht="14.25" customHeight="1" x14ac:dyDescent="0.45">
      <c r="A39888" s="31"/>
    </row>
    <row r="39894" s="30" customFormat="1" ht="14.25" customHeight="1" x14ac:dyDescent="0.35"/>
    <row r="39910" spans="1:1" ht="14.25" customHeight="1" x14ac:dyDescent="0.45">
      <c r="A39910" s="31"/>
    </row>
    <row r="39916" spans="1:1" s="30" customFormat="1" ht="14.25" customHeight="1" x14ac:dyDescent="0.35"/>
    <row r="39932" spans="1:1" ht="14.25" customHeight="1" x14ac:dyDescent="0.45">
      <c r="A39932" s="31"/>
    </row>
    <row r="39938" s="30" customFormat="1" ht="14.25" customHeight="1" x14ac:dyDescent="0.35"/>
    <row r="39954" spans="1:1" ht="14.25" customHeight="1" x14ac:dyDescent="0.45">
      <c r="A39954" s="31"/>
    </row>
    <row r="39960" spans="1:1" s="30" customFormat="1" ht="14.25" customHeight="1" x14ac:dyDescent="0.35"/>
    <row r="39976" spans="1:1" ht="14.25" customHeight="1" x14ac:dyDescent="0.45">
      <c r="A39976" s="31"/>
    </row>
    <row r="39982" spans="1:1" s="30" customFormat="1" ht="14.25" customHeight="1" x14ac:dyDescent="0.35"/>
    <row r="39998" spans="1:1" ht="14.25" customHeight="1" x14ac:dyDescent="0.45">
      <c r="A39998" s="31"/>
    </row>
    <row r="40004" s="30" customFormat="1" ht="14.25" customHeight="1" x14ac:dyDescent="0.35"/>
    <row r="40020" spans="1:1" ht="14.25" customHeight="1" x14ac:dyDescent="0.45">
      <c r="A40020" s="31"/>
    </row>
    <row r="40026" spans="1:1" s="30" customFormat="1" ht="14.25" customHeight="1" x14ac:dyDescent="0.35"/>
    <row r="40042" spans="1:1" ht="14.25" customHeight="1" x14ac:dyDescent="0.45">
      <c r="A40042" s="31"/>
    </row>
    <row r="40048" spans="1:1" s="30" customFormat="1" ht="14.25" customHeight="1" x14ac:dyDescent="0.35"/>
    <row r="40064" spans="1:1" ht="14.25" customHeight="1" x14ac:dyDescent="0.45">
      <c r="A40064" s="31"/>
    </row>
    <row r="40070" s="30" customFormat="1" ht="14.25" customHeight="1" x14ac:dyDescent="0.35"/>
    <row r="40086" spans="1:1" ht="14.25" customHeight="1" x14ac:dyDescent="0.45">
      <c r="A40086" s="31"/>
    </row>
    <row r="40092" spans="1:1" s="30" customFormat="1" ht="14.25" customHeight="1" x14ac:dyDescent="0.35"/>
    <row r="40108" spans="1:1" ht="14.25" customHeight="1" x14ac:dyDescent="0.45">
      <c r="A40108" s="31"/>
    </row>
    <row r="40114" s="30" customFormat="1" ht="14.25" customHeight="1" x14ac:dyDescent="0.35"/>
    <row r="40130" spans="1:1" ht="14.25" customHeight="1" x14ac:dyDescent="0.45">
      <c r="A40130" s="31"/>
    </row>
    <row r="40136" spans="1:1" s="30" customFormat="1" ht="14.25" customHeight="1" x14ac:dyDescent="0.35"/>
    <row r="40152" spans="1:1" ht="14.25" customHeight="1" x14ac:dyDescent="0.45">
      <c r="A40152" s="31"/>
    </row>
    <row r="40158" spans="1:1" s="30" customFormat="1" ht="14.25" customHeight="1" x14ac:dyDescent="0.35"/>
    <row r="40174" spans="1:1" ht="14.25" customHeight="1" x14ac:dyDescent="0.45">
      <c r="A40174" s="31"/>
    </row>
    <row r="40180" s="30" customFormat="1" ht="14.25" customHeight="1" x14ac:dyDescent="0.35"/>
    <row r="40196" spans="1:1" ht="14.25" customHeight="1" x14ac:dyDescent="0.45">
      <c r="A40196" s="31"/>
    </row>
    <row r="40202" spans="1:1" s="30" customFormat="1" ht="14.25" customHeight="1" x14ac:dyDescent="0.35"/>
    <row r="40218" spans="1:1" ht="14.25" customHeight="1" x14ac:dyDescent="0.45">
      <c r="A40218" s="31"/>
    </row>
    <row r="40224" spans="1:1" s="30" customFormat="1" ht="14.25" customHeight="1" x14ac:dyDescent="0.35"/>
    <row r="40240" spans="1:1" ht="14.25" customHeight="1" x14ac:dyDescent="0.45">
      <c r="A40240" s="31"/>
    </row>
    <row r="40246" s="30" customFormat="1" ht="14.25" customHeight="1" x14ac:dyDescent="0.35"/>
    <row r="40262" spans="1:1" ht="14.25" customHeight="1" x14ac:dyDescent="0.45">
      <c r="A40262" s="31"/>
    </row>
    <row r="40268" spans="1:1" s="30" customFormat="1" ht="14.25" customHeight="1" x14ac:dyDescent="0.35"/>
    <row r="40284" spans="1:1" ht="14.25" customHeight="1" x14ac:dyDescent="0.45">
      <c r="A40284" s="31"/>
    </row>
    <row r="40290" s="30" customFormat="1" ht="14.25" customHeight="1" x14ac:dyDescent="0.35"/>
    <row r="40306" spans="1:1" ht="14.25" customHeight="1" x14ac:dyDescent="0.45">
      <c r="A40306" s="31"/>
    </row>
    <row r="40312" spans="1:1" s="30" customFormat="1" ht="14.25" customHeight="1" x14ac:dyDescent="0.35"/>
    <row r="40328" spans="1:1" ht="14.25" customHeight="1" x14ac:dyDescent="0.45">
      <c r="A40328" s="31"/>
    </row>
    <row r="40334" spans="1:1" s="30" customFormat="1" ht="14.25" customHeight="1" x14ac:dyDescent="0.35"/>
    <row r="40350" spans="1:1" ht="14.25" customHeight="1" x14ac:dyDescent="0.45">
      <c r="A40350" s="31"/>
    </row>
    <row r="40356" s="30" customFormat="1" ht="14.25" customHeight="1" x14ac:dyDescent="0.35"/>
    <row r="40372" spans="1:1" ht="14.25" customHeight="1" x14ac:dyDescent="0.45">
      <c r="A40372" s="31"/>
    </row>
    <row r="40378" spans="1:1" s="30" customFormat="1" ht="14.25" customHeight="1" x14ac:dyDescent="0.35"/>
    <row r="40394" spans="1:1" ht="14.25" customHeight="1" x14ac:dyDescent="0.45">
      <c r="A40394" s="31"/>
    </row>
    <row r="40400" spans="1:1" s="30" customFormat="1" ht="14.25" customHeight="1" x14ac:dyDescent="0.35"/>
    <row r="40416" spans="1:1" ht="14.25" customHeight="1" x14ac:dyDescent="0.45">
      <c r="A40416" s="31"/>
    </row>
    <row r="40422" s="30" customFormat="1" ht="14.25" customHeight="1" x14ac:dyDescent="0.35"/>
    <row r="40438" spans="1:1" ht="14.25" customHeight="1" x14ac:dyDescent="0.45">
      <c r="A40438" s="31"/>
    </row>
    <row r="40444" spans="1:1" s="30" customFormat="1" ht="14.25" customHeight="1" x14ac:dyDescent="0.35"/>
    <row r="40460" spans="1:1" ht="14.25" customHeight="1" x14ac:dyDescent="0.45">
      <c r="A40460" s="31"/>
    </row>
    <row r="40466" s="30" customFormat="1" ht="14.25" customHeight="1" x14ac:dyDescent="0.35"/>
    <row r="40482" spans="1:1" ht="14.25" customHeight="1" x14ac:dyDescent="0.45">
      <c r="A40482" s="31"/>
    </row>
    <row r="40488" spans="1:1" s="30" customFormat="1" ht="14.25" customHeight="1" x14ac:dyDescent="0.35"/>
    <row r="40504" spans="1:1" ht="14.25" customHeight="1" x14ac:dyDescent="0.45">
      <c r="A40504" s="31"/>
    </row>
    <row r="40510" spans="1:1" s="30" customFormat="1" ht="14.25" customHeight="1" x14ac:dyDescent="0.35"/>
    <row r="40526" spans="1:1" ht="14.25" customHeight="1" x14ac:dyDescent="0.45">
      <c r="A40526" s="31"/>
    </row>
    <row r="40532" s="30" customFormat="1" ht="14.25" customHeight="1" x14ac:dyDescent="0.35"/>
    <row r="40548" spans="1:1" ht="14.25" customHeight="1" x14ac:dyDescent="0.45">
      <c r="A40548" s="31"/>
    </row>
    <row r="40554" spans="1:1" s="30" customFormat="1" ht="14.25" customHeight="1" x14ac:dyDescent="0.35"/>
    <row r="40570" spans="1:1" ht="14.25" customHeight="1" x14ac:dyDescent="0.45">
      <c r="A40570" s="31"/>
    </row>
    <row r="40576" spans="1:1" s="30" customFormat="1" ht="14.25" customHeight="1" x14ac:dyDescent="0.35"/>
    <row r="40592" spans="1:1" ht="14.25" customHeight="1" x14ac:dyDescent="0.45">
      <c r="A40592" s="31"/>
    </row>
    <row r="40598" s="30" customFormat="1" ht="14.25" customHeight="1" x14ac:dyDescent="0.35"/>
    <row r="40614" spans="1:1" ht="14.25" customHeight="1" x14ac:dyDescent="0.45">
      <c r="A40614" s="31"/>
    </row>
    <row r="40620" spans="1:1" s="30" customFormat="1" ht="14.25" customHeight="1" x14ac:dyDescent="0.35"/>
    <row r="40636" spans="1:1" ht="14.25" customHeight="1" x14ac:dyDescent="0.45">
      <c r="A40636" s="31"/>
    </row>
    <row r="40642" s="30" customFormat="1" ht="14.25" customHeight="1" x14ac:dyDescent="0.35"/>
    <row r="40658" spans="1:1" ht="14.25" customHeight="1" x14ac:dyDescent="0.45">
      <c r="A40658" s="31"/>
    </row>
    <row r="40664" spans="1:1" s="30" customFormat="1" ht="14.25" customHeight="1" x14ac:dyDescent="0.35"/>
    <row r="40680" spans="1:1" ht="14.25" customHeight="1" x14ac:dyDescent="0.45">
      <c r="A40680" s="31"/>
    </row>
    <row r="40686" spans="1:1" s="30" customFormat="1" ht="14.25" customHeight="1" x14ac:dyDescent="0.35"/>
    <row r="40702" spans="1:1" ht="14.25" customHeight="1" x14ac:dyDescent="0.45">
      <c r="A40702" s="31"/>
    </row>
    <row r="40708" s="30" customFormat="1" ht="14.25" customHeight="1" x14ac:dyDescent="0.35"/>
    <row r="40724" spans="1:1" ht="14.25" customHeight="1" x14ac:dyDescent="0.45">
      <c r="A40724" s="31"/>
    </row>
    <row r="40730" spans="1:1" s="30" customFormat="1" ht="14.25" customHeight="1" x14ac:dyDescent="0.35"/>
    <row r="40746" spans="1:1" ht="14.25" customHeight="1" x14ac:dyDescent="0.45">
      <c r="A40746" s="31"/>
    </row>
    <row r="40752" spans="1:1" s="30" customFormat="1" ht="14.25" customHeight="1" x14ac:dyDescent="0.35"/>
    <row r="40768" spans="1:1" ht="14.25" customHeight="1" x14ac:dyDescent="0.45">
      <c r="A40768" s="31"/>
    </row>
    <row r="40774" s="30" customFormat="1" ht="14.25" customHeight="1" x14ac:dyDescent="0.35"/>
    <row r="40790" spans="1:1" ht="14.25" customHeight="1" x14ac:dyDescent="0.45">
      <c r="A40790" s="31"/>
    </row>
    <row r="40796" spans="1:1" s="30" customFormat="1" ht="14.25" customHeight="1" x14ac:dyDescent="0.35"/>
    <row r="40812" spans="1:1" ht="14.25" customHeight="1" x14ac:dyDescent="0.45">
      <c r="A40812" s="31"/>
    </row>
    <row r="40818" s="30" customFormat="1" ht="14.25" customHeight="1" x14ac:dyDescent="0.35"/>
    <row r="40834" spans="1:1" ht="14.25" customHeight="1" x14ac:dyDescent="0.45">
      <c r="A40834" s="31"/>
    </row>
    <row r="40840" spans="1:1" s="30" customFormat="1" ht="14.25" customHeight="1" x14ac:dyDescent="0.35"/>
    <row r="40856" spans="1:1" ht="14.25" customHeight="1" x14ac:dyDescent="0.45">
      <c r="A40856" s="31"/>
    </row>
    <row r="40862" spans="1:1" s="30" customFormat="1" ht="14.25" customHeight="1" x14ac:dyDescent="0.35"/>
    <row r="40878" spans="1:1" ht="14.25" customHeight="1" x14ac:dyDescent="0.45">
      <c r="A40878" s="31"/>
    </row>
    <row r="40884" s="30" customFormat="1" ht="14.25" customHeight="1" x14ac:dyDescent="0.35"/>
    <row r="40900" spans="1:1" ht="14.25" customHeight="1" x14ac:dyDescent="0.45">
      <c r="A40900" s="31"/>
    </row>
    <row r="40906" spans="1:1" s="30" customFormat="1" ht="14.25" customHeight="1" x14ac:dyDescent="0.35"/>
    <row r="40922" spans="1:1" ht="14.25" customHeight="1" x14ac:dyDescent="0.45">
      <c r="A40922" s="31"/>
    </row>
    <row r="40928" spans="1:1" s="30" customFormat="1" ht="14.25" customHeight="1" x14ac:dyDescent="0.35"/>
    <row r="40944" spans="1:1" ht="14.25" customHeight="1" x14ac:dyDescent="0.45">
      <c r="A40944" s="31"/>
    </row>
    <row r="40950" s="30" customFormat="1" ht="14.25" customHeight="1" x14ac:dyDescent="0.35"/>
    <row r="40966" spans="1:1" ht="14.25" customHeight="1" x14ac:dyDescent="0.45">
      <c r="A40966" s="31"/>
    </row>
    <row r="40972" spans="1:1" s="30" customFormat="1" ht="14.25" customHeight="1" x14ac:dyDescent="0.35"/>
    <row r="40988" spans="1:1" ht="14.25" customHeight="1" x14ac:dyDescent="0.45">
      <c r="A40988" s="31"/>
    </row>
    <row r="40994" s="30" customFormat="1" ht="14.25" customHeight="1" x14ac:dyDescent="0.35"/>
    <row r="41010" spans="1:1" ht="14.25" customHeight="1" x14ac:dyDescent="0.45">
      <c r="A41010" s="31"/>
    </row>
    <row r="41016" spans="1:1" s="30" customFormat="1" ht="14.25" customHeight="1" x14ac:dyDescent="0.35"/>
    <row r="41032" spans="1:1" ht="14.25" customHeight="1" x14ac:dyDescent="0.45">
      <c r="A41032" s="31"/>
    </row>
    <row r="41038" spans="1:1" s="30" customFormat="1" ht="14.25" customHeight="1" x14ac:dyDescent="0.35"/>
    <row r="41054" spans="1:1" ht="14.25" customHeight="1" x14ac:dyDescent="0.45">
      <c r="A41054" s="31"/>
    </row>
    <row r="41060" s="30" customFormat="1" ht="14.25" customHeight="1" x14ac:dyDescent="0.35"/>
    <row r="41076" spans="1:1" ht="14.25" customHeight="1" x14ac:dyDescent="0.45">
      <c r="A41076" s="31"/>
    </row>
    <row r="41082" spans="1:1" s="30" customFormat="1" ht="14.25" customHeight="1" x14ac:dyDescent="0.35"/>
    <row r="41098" spans="1:1" ht="14.25" customHeight="1" x14ac:dyDescent="0.45">
      <c r="A41098" s="31"/>
    </row>
    <row r="41104" spans="1:1" s="30" customFormat="1" ht="14.25" customHeight="1" x14ac:dyDescent="0.35"/>
    <row r="41120" spans="1:1" ht="14.25" customHeight="1" x14ac:dyDescent="0.45">
      <c r="A41120" s="31"/>
    </row>
    <row r="41126" s="30" customFormat="1" ht="14.25" customHeight="1" x14ac:dyDescent="0.35"/>
    <row r="41142" spans="1:1" ht="14.25" customHeight="1" x14ac:dyDescent="0.45">
      <c r="A41142" s="31"/>
    </row>
    <row r="41148" spans="1:1" s="30" customFormat="1" ht="14.25" customHeight="1" x14ac:dyDescent="0.35"/>
    <row r="41164" spans="1:1" ht="14.25" customHeight="1" x14ac:dyDescent="0.45">
      <c r="A41164" s="31"/>
    </row>
    <row r="41170" s="30" customFormat="1" ht="14.25" customHeight="1" x14ac:dyDescent="0.35"/>
    <row r="41186" spans="1:1" ht="14.25" customHeight="1" x14ac:dyDescent="0.45">
      <c r="A41186" s="31"/>
    </row>
    <row r="41192" spans="1:1" s="30" customFormat="1" ht="14.25" customHeight="1" x14ac:dyDescent="0.35"/>
    <row r="41208" spans="1:1" ht="14.25" customHeight="1" x14ac:dyDescent="0.45">
      <c r="A41208" s="31"/>
    </row>
    <row r="41214" spans="1:1" s="30" customFormat="1" ht="14.25" customHeight="1" x14ac:dyDescent="0.35"/>
    <row r="41230" spans="1:1" ht="14.25" customHeight="1" x14ac:dyDescent="0.45">
      <c r="A41230" s="31"/>
    </row>
    <row r="41236" s="30" customFormat="1" ht="14.25" customHeight="1" x14ac:dyDescent="0.35"/>
    <row r="41252" spans="1:1" ht="14.25" customHeight="1" x14ac:dyDescent="0.45">
      <c r="A41252" s="31"/>
    </row>
    <row r="41258" spans="1:1" s="30" customFormat="1" ht="14.25" customHeight="1" x14ac:dyDescent="0.35"/>
    <row r="41274" spans="1:1" ht="14.25" customHeight="1" x14ac:dyDescent="0.45">
      <c r="A41274" s="31"/>
    </row>
    <row r="41280" spans="1:1" s="30" customFormat="1" ht="14.25" customHeight="1" x14ac:dyDescent="0.35"/>
    <row r="41296" spans="1:1" ht="14.25" customHeight="1" x14ac:dyDescent="0.45">
      <c r="A41296" s="31"/>
    </row>
    <row r="41302" s="30" customFormat="1" ht="14.25" customHeight="1" x14ac:dyDescent="0.35"/>
    <row r="41318" spans="1:1" ht="14.25" customHeight="1" x14ac:dyDescent="0.45">
      <c r="A41318" s="31"/>
    </row>
    <row r="41324" spans="1:1" s="30" customFormat="1" ht="14.25" customHeight="1" x14ac:dyDescent="0.35"/>
    <row r="41340" spans="1:1" ht="14.25" customHeight="1" x14ac:dyDescent="0.45">
      <c r="A41340" s="31"/>
    </row>
    <row r="41346" s="30" customFormat="1" ht="14.25" customHeight="1" x14ac:dyDescent="0.35"/>
    <row r="41362" spans="1:1" ht="14.25" customHeight="1" x14ac:dyDescent="0.45">
      <c r="A41362" s="31"/>
    </row>
    <row r="41368" spans="1:1" s="30" customFormat="1" ht="14.25" customHeight="1" x14ac:dyDescent="0.35"/>
    <row r="41384" spans="1:1" ht="14.25" customHeight="1" x14ac:dyDescent="0.45">
      <c r="A41384" s="31"/>
    </row>
    <row r="41390" spans="1:1" s="30" customFormat="1" ht="14.25" customHeight="1" x14ac:dyDescent="0.35"/>
    <row r="41406" spans="1:1" ht="14.25" customHeight="1" x14ac:dyDescent="0.45">
      <c r="A41406" s="31"/>
    </row>
    <row r="41412" s="30" customFormat="1" ht="14.25" customHeight="1" x14ac:dyDescent="0.35"/>
    <row r="41428" spans="1:1" ht="14.25" customHeight="1" x14ac:dyDescent="0.45">
      <c r="A41428" s="31"/>
    </row>
    <row r="41434" spans="1:1" s="30" customFormat="1" ht="14.25" customHeight="1" x14ac:dyDescent="0.35"/>
    <row r="41450" spans="1:1" ht="14.25" customHeight="1" x14ac:dyDescent="0.45">
      <c r="A41450" s="31"/>
    </row>
    <row r="41456" spans="1:1" s="30" customFormat="1" ht="14.25" customHeight="1" x14ac:dyDescent="0.35"/>
    <row r="41472" spans="1:1" ht="14.25" customHeight="1" x14ac:dyDescent="0.45">
      <c r="A41472" s="31"/>
    </row>
    <row r="41478" s="30" customFormat="1" ht="14.25" customHeight="1" x14ac:dyDescent="0.35"/>
    <row r="41494" spans="1:1" ht="14.25" customHeight="1" x14ac:dyDescent="0.45">
      <c r="A41494" s="31"/>
    </row>
    <row r="41500" spans="1:1" s="30" customFormat="1" ht="14.25" customHeight="1" x14ac:dyDescent="0.35"/>
    <row r="41516" spans="1:1" ht="14.25" customHeight="1" x14ac:dyDescent="0.45">
      <c r="A41516" s="31"/>
    </row>
    <row r="41522" s="30" customFormat="1" ht="14.25" customHeight="1" x14ac:dyDescent="0.35"/>
    <row r="41538" spans="1:1" ht="14.25" customHeight="1" x14ac:dyDescent="0.45">
      <c r="A41538" s="31"/>
    </row>
    <row r="41544" spans="1:1" s="30" customFormat="1" ht="14.25" customHeight="1" x14ac:dyDescent="0.35"/>
    <row r="41560" spans="1:1" ht="14.25" customHeight="1" x14ac:dyDescent="0.45">
      <c r="A41560" s="31"/>
    </row>
    <row r="41566" spans="1:1" s="30" customFormat="1" ht="14.25" customHeight="1" x14ac:dyDescent="0.35"/>
    <row r="41582" spans="1:1" ht="14.25" customHeight="1" x14ac:dyDescent="0.45">
      <c r="A41582" s="31"/>
    </row>
    <row r="41588" s="30" customFormat="1" ht="14.25" customHeight="1" x14ac:dyDescent="0.35"/>
    <row r="41604" spans="1:1" ht="14.25" customHeight="1" x14ac:dyDescent="0.45">
      <c r="A41604" s="31"/>
    </row>
    <row r="41610" spans="1:1" s="30" customFormat="1" ht="14.25" customHeight="1" x14ac:dyDescent="0.35"/>
    <row r="41626" spans="1:1" ht="14.25" customHeight="1" x14ac:dyDescent="0.45">
      <c r="A41626" s="31"/>
    </row>
    <row r="41632" spans="1:1" s="30" customFormat="1" ht="14.25" customHeight="1" x14ac:dyDescent="0.35"/>
    <row r="41648" spans="1:1" ht="14.25" customHeight="1" x14ac:dyDescent="0.45">
      <c r="A41648" s="31"/>
    </row>
    <row r="41654" s="30" customFormat="1" ht="14.25" customHeight="1" x14ac:dyDescent="0.35"/>
    <row r="41670" spans="1:1" ht="14.25" customHeight="1" x14ac:dyDescent="0.45">
      <c r="A41670" s="31"/>
    </row>
    <row r="41676" spans="1:1" s="30" customFormat="1" ht="14.25" customHeight="1" x14ac:dyDescent="0.35"/>
    <row r="41692" spans="1:1" ht="14.25" customHeight="1" x14ac:dyDescent="0.45">
      <c r="A41692" s="31"/>
    </row>
    <row r="41698" s="30" customFormat="1" ht="14.25" customHeight="1" x14ac:dyDescent="0.35"/>
    <row r="41714" spans="1:1" ht="14.25" customHeight="1" x14ac:dyDescent="0.45">
      <c r="A41714" s="31"/>
    </row>
    <row r="41720" spans="1:1" s="30" customFormat="1" ht="14.25" customHeight="1" x14ac:dyDescent="0.35"/>
    <row r="41736" spans="1:1" ht="14.25" customHeight="1" x14ac:dyDescent="0.45">
      <c r="A41736" s="31"/>
    </row>
    <row r="41742" spans="1:1" s="30" customFormat="1" ht="14.25" customHeight="1" x14ac:dyDescent="0.35"/>
    <row r="41758" spans="1:1" ht="14.25" customHeight="1" x14ac:dyDescent="0.45">
      <c r="A41758" s="31"/>
    </row>
    <row r="41764" s="30" customFormat="1" ht="14.25" customHeight="1" x14ac:dyDescent="0.35"/>
    <row r="41780" spans="1:1" ht="14.25" customHeight="1" x14ac:dyDescent="0.45">
      <c r="A41780" s="31"/>
    </row>
    <row r="41786" spans="1:1" s="30" customFormat="1" ht="14.25" customHeight="1" x14ac:dyDescent="0.35"/>
    <row r="41802" spans="1:1" ht="14.25" customHeight="1" x14ac:dyDescent="0.45">
      <c r="A41802" s="31"/>
    </row>
    <row r="41808" spans="1:1" s="30" customFormat="1" ht="14.25" customHeight="1" x14ac:dyDescent="0.35"/>
    <row r="41824" spans="1:1" ht="14.25" customHeight="1" x14ac:dyDescent="0.45">
      <c r="A41824" s="31"/>
    </row>
    <row r="41830" s="30" customFormat="1" ht="14.25" customHeight="1" x14ac:dyDescent="0.35"/>
    <row r="41846" spans="1:1" ht="14.25" customHeight="1" x14ac:dyDescent="0.45">
      <c r="A41846" s="31"/>
    </row>
    <row r="41852" spans="1:1" s="30" customFormat="1" ht="14.25" customHeight="1" x14ac:dyDescent="0.35"/>
    <row r="41868" spans="1:1" ht="14.25" customHeight="1" x14ac:dyDescent="0.45">
      <c r="A41868" s="31"/>
    </row>
    <row r="41874" s="30" customFormat="1" ht="14.25" customHeight="1" x14ac:dyDescent="0.35"/>
    <row r="41890" spans="1:1" ht="14.25" customHeight="1" x14ac:dyDescent="0.45">
      <c r="A41890" s="31"/>
    </row>
    <row r="41896" spans="1:1" s="30" customFormat="1" ht="14.25" customHeight="1" x14ac:dyDescent="0.35"/>
    <row r="41912" spans="1:1" ht="14.25" customHeight="1" x14ac:dyDescent="0.45">
      <c r="A41912" s="31"/>
    </row>
    <row r="41918" spans="1:1" s="30" customFormat="1" ht="14.25" customHeight="1" x14ac:dyDescent="0.35"/>
    <row r="41934" spans="1:1" ht="14.25" customHeight="1" x14ac:dyDescent="0.45">
      <c r="A41934" s="31"/>
    </row>
    <row r="41940" s="30" customFormat="1" ht="14.25" customHeight="1" x14ac:dyDescent="0.35"/>
    <row r="41956" spans="1:1" ht="14.25" customHeight="1" x14ac:dyDescent="0.45">
      <c r="A41956" s="31"/>
    </row>
    <row r="41962" spans="1:1" s="30" customFormat="1" ht="14.25" customHeight="1" x14ac:dyDescent="0.35"/>
    <row r="41978" spans="1:1" ht="14.25" customHeight="1" x14ac:dyDescent="0.45">
      <c r="A41978" s="31"/>
    </row>
    <row r="41984" spans="1:1" s="30" customFormat="1" ht="14.25" customHeight="1" x14ac:dyDescent="0.35"/>
    <row r="42000" spans="1:1" ht="14.25" customHeight="1" x14ac:dyDescent="0.45">
      <c r="A42000" s="31"/>
    </row>
    <row r="42006" s="30" customFormat="1" ht="14.25" customHeight="1" x14ac:dyDescent="0.35"/>
    <row r="42022" spans="1:1" ht="14.25" customHeight="1" x14ac:dyDescent="0.45">
      <c r="A42022" s="31"/>
    </row>
    <row r="42028" spans="1:1" s="30" customFormat="1" ht="14.25" customHeight="1" x14ac:dyDescent="0.35"/>
    <row r="42044" spans="1:1" ht="14.25" customHeight="1" x14ac:dyDescent="0.45">
      <c r="A42044" s="31"/>
    </row>
    <row r="42050" s="30" customFormat="1" ht="14.25" customHeight="1" x14ac:dyDescent="0.35"/>
    <row r="42066" spans="1:1" ht="14.25" customHeight="1" x14ac:dyDescent="0.45">
      <c r="A42066" s="31"/>
    </row>
    <row r="42072" spans="1:1" s="30" customFormat="1" ht="14.25" customHeight="1" x14ac:dyDescent="0.35"/>
    <row r="42088" spans="1:1" ht="14.25" customHeight="1" x14ac:dyDescent="0.45">
      <c r="A42088" s="31"/>
    </row>
    <row r="42094" spans="1:1" s="30" customFormat="1" ht="14.25" customHeight="1" x14ac:dyDescent="0.35"/>
    <row r="42110" spans="1:1" ht="14.25" customHeight="1" x14ac:dyDescent="0.45">
      <c r="A42110" s="31"/>
    </row>
    <row r="42116" s="30" customFormat="1" ht="14.25" customHeight="1" x14ac:dyDescent="0.35"/>
    <row r="42132" spans="1:1" ht="14.25" customHeight="1" x14ac:dyDescent="0.45">
      <c r="A42132" s="31"/>
    </row>
    <row r="42138" spans="1:1" s="30" customFormat="1" ht="14.25" customHeight="1" x14ac:dyDescent="0.35"/>
    <row r="42154" spans="1:1" ht="14.25" customHeight="1" x14ac:dyDescent="0.45">
      <c r="A42154" s="31"/>
    </row>
    <row r="42160" spans="1:1" s="30" customFormat="1" ht="14.25" customHeight="1" x14ac:dyDescent="0.35"/>
    <row r="42176" spans="1:1" ht="14.25" customHeight="1" x14ac:dyDescent="0.45">
      <c r="A42176" s="31"/>
    </row>
    <row r="42182" s="30" customFormat="1" ht="14.25" customHeight="1" x14ac:dyDescent="0.35"/>
    <row r="42198" spans="1:1" ht="14.25" customHeight="1" x14ac:dyDescent="0.45">
      <c r="A42198" s="31"/>
    </row>
    <row r="42204" spans="1:1" s="30" customFormat="1" ht="14.25" customHeight="1" x14ac:dyDescent="0.35"/>
    <row r="42220" spans="1:1" ht="14.25" customHeight="1" x14ac:dyDescent="0.45">
      <c r="A42220" s="31"/>
    </row>
    <row r="42226" s="30" customFormat="1" ht="14.25" customHeight="1" x14ac:dyDescent="0.35"/>
    <row r="42242" spans="1:1" ht="14.25" customHeight="1" x14ac:dyDescent="0.45">
      <c r="A42242" s="31"/>
    </row>
    <row r="42248" spans="1:1" s="30" customFormat="1" ht="14.25" customHeight="1" x14ac:dyDescent="0.35"/>
    <row r="42264" spans="1:1" ht="14.25" customHeight="1" x14ac:dyDescent="0.45">
      <c r="A42264" s="31"/>
    </row>
    <row r="42270" spans="1:1" s="30" customFormat="1" ht="14.25" customHeight="1" x14ac:dyDescent="0.35"/>
    <row r="42286" spans="1:1" ht="14.25" customHeight="1" x14ac:dyDescent="0.45">
      <c r="A42286" s="31"/>
    </row>
    <row r="42292" s="30" customFormat="1" ht="14.25" customHeight="1" x14ac:dyDescent="0.35"/>
    <row r="42308" spans="1:1" ht="14.25" customHeight="1" x14ac:dyDescent="0.45">
      <c r="A42308" s="31"/>
    </row>
    <row r="42314" spans="1:1" s="30" customFormat="1" ht="14.25" customHeight="1" x14ac:dyDescent="0.35"/>
    <row r="42330" spans="1:1" ht="14.25" customHeight="1" x14ac:dyDescent="0.45">
      <c r="A42330" s="31"/>
    </row>
    <row r="42336" spans="1:1" s="30" customFormat="1" ht="14.25" customHeight="1" x14ac:dyDescent="0.35"/>
    <row r="42352" spans="1:1" ht="14.25" customHeight="1" x14ac:dyDescent="0.45">
      <c r="A42352" s="31"/>
    </row>
    <row r="42358" s="30" customFormat="1" ht="14.25" customHeight="1" x14ac:dyDescent="0.35"/>
    <row r="42374" spans="1:1" ht="14.25" customHeight="1" x14ac:dyDescent="0.45">
      <c r="A42374" s="31"/>
    </row>
    <row r="42380" spans="1:1" s="30" customFormat="1" ht="14.25" customHeight="1" x14ac:dyDescent="0.35"/>
    <row r="42396" spans="1:1" ht="14.25" customHeight="1" x14ac:dyDescent="0.45">
      <c r="A42396" s="31"/>
    </row>
    <row r="42402" s="30" customFormat="1" ht="14.25" customHeight="1" x14ac:dyDescent="0.35"/>
    <row r="42418" spans="1:1" ht="14.25" customHeight="1" x14ac:dyDescent="0.45">
      <c r="A42418" s="31"/>
    </row>
    <row r="42424" spans="1:1" s="30" customFormat="1" ht="14.25" customHeight="1" x14ac:dyDescent="0.35"/>
    <row r="42440" spans="1:1" ht="14.25" customHeight="1" x14ac:dyDescent="0.45">
      <c r="A42440" s="31"/>
    </row>
    <row r="42446" spans="1:1" s="30" customFormat="1" ht="14.25" customHeight="1" x14ac:dyDescent="0.35"/>
    <row r="42462" spans="1:1" ht="14.25" customHeight="1" x14ac:dyDescent="0.45">
      <c r="A42462" s="31"/>
    </row>
    <row r="42468" s="30" customFormat="1" ht="14.25" customHeight="1" x14ac:dyDescent="0.35"/>
    <row r="42484" spans="1:1" ht="14.25" customHeight="1" x14ac:dyDescent="0.45">
      <c r="A42484" s="31"/>
    </row>
    <row r="42490" spans="1:1" s="30" customFormat="1" ht="14.25" customHeight="1" x14ac:dyDescent="0.35"/>
    <row r="42506" spans="1:1" ht="14.25" customHeight="1" x14ac:dyDescent="0.45">
      <c r="A42506" s="31"/>
    </row>
    <row r="42512" spans="1:1" s="30" customFormat="1" ht="14.25" customHeight="1" x14ac:dyDescent="0.35"/>
    <row r="42528" spans="1:1" ht="14.25" customHeight="1" x14ac:dyDescent="0.45">
      <c r="A42528" s="31"/>
    </row>
    <row r="42534" s="30" customFormat="1" ht="14.25" customHeight="1" x14ac:dyDescent="0.35"/>
    <row r="42550" spans="1:1" ht="14.25" customHeight="1" x14ac:dyDescent="0.45">
      <c r="A42550" s="31"/>
    </row>
    <row r="42556" spans="1:1" s="30" customFormat="1" ht="14.25" customHeight="1" x14ac:dyDescent="0.35"/>
    <row r="42572" spans="1:1" ht="14.25" customHeight="1" x14ac:dyDescent="0.45">
      <c r="A42572" s="31"/>
    </row>
    <row r="42578" s="30" customFormat="1" ht="14.25" customHeight="1" x14ac:dyDescent="0.35"/>
    <row r="42594" spans="1:1" ht="14.25" customHeight="1" x14ac:dyDescent="0.45">
      <c r="A42594" s="31"/>
    </row>
    <row r="42600" spans="1:1" s="30" customFormat="1" ht="14.25" customHeight="1" x14ac:dyDescent="0.35"/>
    <row r="42616" spans="1:1" ht="14.25" customHeight="1" x14ac:dyDescent="0.45">
      <c r="A42616" s="31"/>
    </row>
    <row r="42622" spans="1:1" s="30" customFormat="1" ht="14.25" customHeight="1" x14ac:dyDescent="0.35"/>
    <row r="42638" spans="1:1" ht="14.25" customHeight="1" x14ac:dyDescent="0.45">
      <c r="A42638" s="31"/>
    </row>
    <row r="42644" s="30" customFormat="1" ht="14.25" customHeight="1" x14ac:dyDescent="0.35"/>
    <row r="42660" spans="1:1" ht="14.25" customHeight="1" x14ac:dyDescent="0.45">
      <c r="A42660" s="31"/>
    </row>
    <row r="42666" spans="1:1" s="30" customFormat="1" ht="14.25" customHeight="1" x14ac:dyDescent="0.35"/>
    <row r="42682" spans="1:1" ht="14.25" customHeight="1" x14ac:dyDescent="0.45">
      <c r="A42682" s="31"/>
    </row>
    <row r="42688" spans="1:1" s="30" customFormat="1" ht="14.25" customHeight="1" x14ac:dyDescent="0.35"/>
    <row r="42704" spans="1:1" ht="14.25" customHeight="1" x14ac:dyDescent="0.45">
      <c r="A42704" s="31"/>
    </row>
    <row r="42710" s="30" customFormat="1" ht="14.25" customHeight="1" x14ac:dyDescent="0.35"/>
    <row r="42726" spans="1:1" ht="14.25" customHeight="1" x14ac:dyDescent="0.45">
      <c r="A42726" s="31"/>
    </row>
    <row r="42732" spans="1:1" s="30" customFormat="1" ht="14.25" customHeight="1" x14ac:dyDescent="0.35"/>
    <row r="42748" spans="1:1" ht="14.25" customHeight="1" x14ac:dyDescent="0.45">
      <c r="A42748" s="31"/>
    </row>
    <row r="42754" s="30" customFormat="1" ht="14.25" customHeight="1" x14ac:dyDescent="0.35"/>
    <row r="42770" spans="1:1" ht="14.25" customHeight="1" x14ac:dyDescent="0.45">
      <c r="A42770" s="31"/>
    </row>
    <row r="42776" spans="1:1" s="30" customFormat="1" ht="14.25" customHeight="1" x14ac:dyDescent="0.35"/>
    <row r="42792" spans="1:1" ht="14.25" customHeight="1" x14ac:dyDescent="0.45">
      <c r="A42792" s="31"/>
    </row>
    <row r="42798" spans="1:1" s="30" customFormat="1" ht="14.25" customHeight="1" x14ac:dyDescent="0.35"/>
    <row r="42814" spans="1:1" ht="14.25" customHeight="1" x14ac:dyDescent="0.45">
      <c r="A42814" s="31"/>
    </row>
    <row r="42820" s="30" customFormat="1" ht="14.25" customHeight="1" x14ac:dyDescent="0.35"/>
    <row r="42836" spans="1:1" ht="14.25" customHeight="1" x14ac:dyDescent="0.45">
      <c r="A42836" s="31"/>
    </row>
    <row r="42842" spans="1:1" s="30" customFormat="1" ht="14.25" customHeight="1" x14ac:dyDescent="0.35"/>
    <row r="42858" spans="1:1" ht="14.25" customHeight="1" x14ac:dyDescent="0.45">
      <c r="A42858" s="31"/>
    </row>
    <row r="42864" spans="1:1" s="30" customFormat="1" ht="14.25" customHeight="1" x14ac:dyDescent="0.35"/>
    <row r="42880" spans="1:1" ht="14.25" customHeight="1" x14ac:dyDescent="0.45">
      <c r="A42880" s="31"/>
    </row>
    <row r="42886" s="30" customFormat="1" ht="14.25" customHeight="1" x14ac:dyDescent="0.35"/>
    <row r="42902" spans="1:1" ht="14.25" customHeight="1" x14ac:dyDescent="0.45">
      <c r="A42902" s="31"/>
    </row>
    <row r="42908" spans="1:1" s="30" customFormat="1" ht="14.25" customHeight="1" x14ac:dyDescent="0.35"/>
    <row r="42924" spans="1:1" ht="14.25" customHeight="1" x14ac:dyDescent="0.45">
      <c r="A42924" s="31"/>
    </row>
    <row r="42930" s="30" customFormat="1" ht="14.25" customHeight="1" x14ac:dyDescent="0.35"/>
    <row r="42946" spans="1:1" ht="14.25" customHeight="1" x14ac:dyDescent="0.45">
      <c r="A42946" s="31"/>
    </row>
    <row r="42952" spans="1:1" s="30" customFormat="1" ht="14.25" customHeight="1" x14ac:dyDescent="0.35"/>
    <row r="42968" spans="1:1" ht="14.25" customHeight="1" x14ac:dyDescent="0.45">
      <c r="A42968" s="31"/>
    </row>
    <row r="42974" spans="1:1" s="30" customFormat="1" ht="14.25" customHeight="1" x14ac:dyDescent="0.35"/>
    <row r="42990" spans="1:1" ht="14.25" customHeight="1" x14ac:dyDescent="0.45">
      <c r="A42990" s="31"/>
    </row>
    <row r="42996" s="30" customFormat="1" ht="14.25" customHeight="1" x14ac:dyDescent="0.35"/>
    <row r="43012" spans="1:1" ht="14.25" customHeight="1" x14ac:dyDescent="0.45">
      <c r="A43012" s="31"/>
    </row>
    <row r="43018" spans="1:1" s="30" customFormat="1" ht="14.25" customHeight="1" x14ac:dyDescent="0.35"/>
    <row r="43034" spans="1:1" ht="14.25" customHeight="1" x14ac:dyDescent="0.45">
      <c r="A43034" s="31"/>
    </row>
    <row r="43040" spans="1:1" s="30" customFormat="1" ht="14.25" customHeight="1" x14ac:dyDescent="0.35"/>
    <row r="43056" spans="1:1" ht="14.25" customHeight="1" x14ac:dyDescent="0.45">
      <c r="A43056" s="31"/>
    </row>
    <row r="43062" s="30" customFormat="1" ht="14.25" customHeight="1" x14ac:dyDescent="0.35"/>
    <row r="43078" spans="1:1" ht="14.25" customHeight="1" x14ac:dyDescent="0.45">
      <c r="A43078" s="31"/>
    </row>
    <row r="43084" spans="1:1" s="30" customFormat="1" ht="14.25" customHeight="1" x14ac:dyDescent="0.35"/>
    <row r="43100" spans="1:1" ht="14.25" customHeight="1" x14ac:dyDescent="0.45">
      <c r="A43100" s="31"/>
    </row>
    <row r="43106" s="30" customFormat="1" ht="14.25" customHeight="1" x14ac:dyDescent="0.35"/>
    <row r="43122" spans="1:1" ht="14.25" customHeight="1" x14ac:dyDescent="0.45">
      <c r="A43122" s="31"/>
    </row>
    <row r="43128" spans="1:1" s="30" customFormat="1" ht="14.25" customHeight="1" x14ac:dyDescent="0.35"/>
    <row r="43144" spans="1:1" ht="14.25" customHeight="1" x14ac:dyDescent="0.45">
      <c r="A43144" s="31"/>
    </row>
    <row r="43150" spans="1:1" s="30" customFormat="1" ht="14.25" customHeight="1" x14ac:dyDescent="0.35"/>
    <row r="43166" spans="1:1" ht="14.25" customHeight="1" x14ac:dyDescent="0.45">
      <c r="A43166" s="31"/>
    </row>
    <row r="43172" s="30" customFormat="1" ht="14.25" customHeight="1" x14ac:dyDescent="0.35"/>
    <row r="43188" spans="1:1" ht="14.25" customHeight="1" x14ac:dyDescent="0.45">
      <c r="A43188" s="31"/>
    </row>
    <row r="43194" spans="1:1" s="30" customFormat="1" ht="14.25" customHeight="1" x14ac:dyDescent="0.35"/>
    <row r="43210" spans="1:1" ht="14.25" customHeight="1" x14ac:dyDescent="0.45">
      <c r="A43210" s="31"/>
    </row>
    <row r="43216" spans="1:1" s="30" customFormat="1" ht="14.25" customHeight="1" x14ac:dyDescent="0.35"/>
    <row r="43232" spans="1:1" ht="14.25" customHeight="1" x14ac:dyDescent="0.45">
      <c r="A43232" s="31"/>
    </row>
    <row r="43238" s="30" customFormat="1" ht="14.25" customHeight="1" x14ac:dyDescent="0.35"/>
    <row r="43254" spans="1:1" ht="14.25" customHeight="1" x14ac:dyDescent="0.45">
      <c r="A43254" s="31"/>
    </row>
    <row r="43260" spans="1:1" s="30" customFormat="1" ht="14.25" customHeight="1" x14ac:dyDescent="0.35"/>
    <row r="43276" spans="1:1" ht="14.25" customHeight="1" x14ac:dyDescent="0.45">
      <c r="A43276" s="31"/>
    </row>
    <row r="43282" s="30" customFormat="1" ht="14.25" customHeight="1" x14ac:dyDescent="0.35"/>
    <row r="43298" spans="1:1" ht="14.25" customHeight="1" x14ac:dyDescent="0.45">
      <c r="A43298" s="31"/>
    </row>
    <row r="43304" spans="1:1" s="30" customFormat="1" ht="14.25" customHeight="1" x14ac:dyDescent="0.35"/>
    <row r="43320" spans="1:1" ht="14.25" customHeight="1" x14ac:dyDescent="0.45">
      <c r="A43320" s="31"/>
    </row>
    <row r="43326" spans="1:1" s="30" customFormat="1" ht="14.25" customHeight="1" x14ac:dyDescent="0.35"/>
    <row r="43342" spans="1:1" ht="14.25" customHeight="1" x14ac:dyDescent="0.45">
      <c r="A43342" s="31"/>
    </row>
    <row r="43348" s="30" customFormat="1" ht="14.25" customHeight="1" x14ac:dyDescent="0.35"/>
    <row r="43364" spans="1:1" ht="14.25" customHeight="1" x14ac:dyDescent="0.45">
      <c r="A43364" s="31"/>
    </row>
    <row r="43370" spans="1:1" s="30" customFormat="1" ht="14.25" customHeight="1" x14ac:dyDescent="0.35"/>
    <row r="43386" spans="1:1" ht="14.25" customHeight="1" x14ac:dyDescent="0.45">
      <c r="A43386" s="31"/>
    </row>
    <row r="43392" spans="1:1" s="30" customFormat="1" ht="14.25" customHeight="1" x14ac:dyDescent="0.35"/>
    <row r="43408" spans="1:1" ht="14.25" customHeight="1" x14ac:dyDescent="0.45">
      <c r="A43408" s="31"/>
    </row>
    <row r="43414" s="30" customFormat="1" ht="14.25" customHeight="1" x14ac:dyDescent="0.35"/>
    <row r="43430" spans="1:1" ht="14.25" customHeight="1" x14ac:dyDescent="0.45">
      <c r="A43430" s="31"/>
    </row>
    <row r="43436" spans="1:1" s="30" customFormat="1" ht="14.25" customHeight="1" x14ac:dyDescent="0.35"/>
    <row r="43452" spans="1:1" ht="14.25" customHeight="1" x14ac:dyDescent="0.45">
      <c r="A43452" s="31"/>
    </row>
    <row r="43458" s="30" customFormat="1" ht="14.25" customHeight="1" x14ac:dyDescent="0.35"/>
    <row r="43474" spans="1:1" ht="14.25" customHeight="1" x14ac:dyDescent="0.45">
      <c r="A43474" s="31"/>
    </row>
    <row r="43480" spans="1:1" s="30" customFormat="1" ht="14.25" customHeight="1" x14ac:dyDescent="0.35"/>
    <row r="43496" spans="1:1" ht="14.25" customHeight="1" x14ac:dyDescent="0.45">
      <c r="A43496" s="31"/>
    </row>
    <row r="43502" spans="1:1" s="30" customFormat="1" ht="14.25" customHeight="1" x14ac:dyDescent="0.35"/>
    <row r="43518" spans="1:1" ht="14.25" customHeight="1" x14ac:dyDescent="0.45">
      <c r="A43518" s="31"/>
    </row>
    <row r="43524" s="30" customFormat="1" ht="14.25" customHeight="1" x14ac:dyDescent="0.35"/>
    <row r="43540" spans="1:1" ht="14.25" customHeight="1" x14ac:dyDescent="0.45">
      <c r="A43540" s="31"/>
    </row>
    <row r="43546" spans="1:1" s="30" customFormat="1" ht="14.25" customHeight="1" x14ac:dyDescent="0.35"/>
    <row r="43562" spans="1:1" ht="14.25" customHeight="1" x14ac:dyDescent="0.45">
      <c r="A43562" s="31"/>
    </row>
    <row r="43568" spans="1:1" s="30" customFormat="1" ht="14.25" customHeight="1" x14ac:dyDescent="0.35"/>
    <row r="43584" spans="1:1" ht="14.25" customHeight="1" x14ac:dyDescent="0.45">
      <c r="A43584" s="31"/>
    </row>
    <row r="43590" s="30" customFormat="1" ht="14.25" customHeight="1" x14ac:dyDescent="0.35"/>
    <row r="43606" spans="1:1" ht="14.25" customHeight="1" x14ac:dyDescent="0.45">
      <c r="A43606" s="31"/>
    </row>
    <row r="43612" spans="1:1" s="30" customFormat="1" ht="14.25" customHeight="1" x14ac:dyDescent="0.35"/>
    <row r="43628" spans="1:1" ht="14.25" customHeight="1" x14ac:dyDescent="0.45">
      <c r="A43628" s="31"/>
    </row>
    <row r="43634" s="30" customFormat="1" ht="14.25" customHeight="1" x14ac:dyDescent="0.35"/>
    <row r="43650" spans="1:1" ht="14.25" customHeight="1" x14ac:dyDescent="0.45">
      <c r="A43650" s="31"/>
    </row>
    <row r="43656" spans="1:1" s="30" customFormat="1" ht="14.25" customHeight="1" x14ac:dyDescent="0.35"/>
    <row r="43672" spans="1:1" ht="14.25" customHeight="1" x14ac:dyDescent="0.45">
      <c r="A43672" s="31"/>
    </row>
    <row r="43678" spans="1:1" s="30" customFormat="1" ht="14.25" customHeight="1" x14ac:dyDescent="0.35"/>
    <row r="43694" spans="1:1" ht="14.25" customHeight="1" x14ac:dyDescent="0.45">
      <c r="A43694" s="31"/>
    </row>
    <row r="43700" s="30" customFormat="1" ht="14.25" customHeight="1" x14ac:dyDescent="0.35"/>
    <row r="43716" spans="1:1" ht="14.25" customHeight="1" x14ac:dyDescent="0.45">
      <c r="A43716" s="31"/>
    </row>
    <row r="43722" spans="1:1" s="30" customFormat="1" ht="14.25" customHeight="1" x14ac:dyDescent="0.35"/>
    <row r="43738" spans="1:1" ht="14.25" customHeight="1" x14ac:dyDescent="0.45">
      <c r="A43738" s="31"/>
    </row>
    <row r="43744" spans="1:1" s="30" customFormat="1" ht="14.25" customHeight="1" x14ac:dyDescent="0.35"/>
    <row r="43760" spans="1:1" ht="14.25" customHeight="1" x14ac:dyDescent="0.45">
      <c r="A43760" s="31"/>
    </row>
    <row r="43766" s="30" customFormat="1" ht="14.25" customHeight="1" x14ac:dyDescent="0.35"/>
    <row r="43782" spans="1:1" ht="14.25" customHeight="1" x14ac:dyDescent="0.45">
      <c r="A43782" s="31"/>
    </row>
    <row r="43788" spans="1:1" s="30" customFormat="1" ht="14.25" customHeight="1" x14ac:dyDescent="0.35"/>
    <row r="43804" spans="1:1" ht="14.25" customHeight="1" x14ac:dyDescent="0.45">
      <c r="A43804" s="31"/>
    </row>
    <row r="43810" s="30" customFormat="1" ht="14.25" customHeight="1" x14ac:dyDescent="0.35"/>
    <row r="43826" spans="1:1" ht="14.25" customHeight="1" x14ac:dyDescent="0.45">
      <c r="A43826" s="31"/>
    </row>
    <row r="43832" spans="1:1" s="30" customFormat="1" ht="14.25" customHeight="1" x14ac:dyDescent="0.35"/>
    <row r="43848" spans="1:1" ht="14.25" customHeight="1" x14ac:dyDescent="0.45">
      <c r="A43848" s="31"/>
    </row>
    <row r="43854" spans="1:1" s="30" customFormat="1" ht="14.25" customHeight="1" x14ac:dyDescent="0.35"/>
    <row r="43870" spans="1:1" ht="14.25" customHeight="1" x14ac:dyDescent="0.45">
      <c r="A43870" s="31"/>
    </row>
    <row r="43876" s="30" customFormat="1" ht="14.25" customHeight="1" x14ac:dyDescent="0.35"/>
    <row r="43892" spans="1:1" ht="14.25" customHeight="1" x14ac:dyDescent="0.45">
      <c r="A43892" s="31"/>
    </row>
    <row r="43898" spans="1:1" s="30" customFormat="1" ht="14.25" customHeight="1" x14ac:dyDescent="0.35"/>
    <row r="43914" spans="1:1" ht="14.25" customHeight="1" x14ac:dyDescent="0.45">
      <c r="A43914" s="31"/>
    </row>
    <row r="43920" spans="1:1" s="30" customFormat="1" ht="14.25" customHeight="1" x14ac:dyDescent="0.35"/>
    <row r="43936" spans="1:1" ht="14.25" customHeight="1" x14ac:dyDescent="0.45">
      <c r="A43936" s="31"/>
    </row>
    <row r="43942" s="30" customFormat="1" ht="14.25" customHeight="1" x14ac:dyDescent="0.35"/>
    <row r="43958" spans="1:1" ht="14.25" customHeight="1" x14ac:dyDescent="0.45">
      <c r="A43958" s="31"/>
    </row>
    <row r="43964" spans="1:1" s="30" customFormat="1" ht="14.25" customHeight="1" x14ac:dyDescent="0.35"/>
    <row r="43980" spans="1:1" ht="14.25" customHeight="1" x14ac:dyDescent="0.45">
      <c r="A43980" s="31"/>
    </row>
    <row r="43986" s="30" customFormat="1" ht="14.25" customHeight="1" x14ac:dyDescent="0.35"/>
    <row r="44002" spans="1:1" ht="14.25" customHeight="1" x14ac:dyDescent="0.45">
      <c r="A44002" s="31"/>
    </row>
    <row r="44008" spans="1:1" s="30" customFormat="1" ht="14.25" customHeight="1" x14ac:dyDescent="0.35"/>
    <row r="44024" spans="1:1" ht="14.25" customHeight="1" x14ac:dyDescent="0.45">
      <c r="A44024" s="31"/>
    </row>
    <row r="44030" spans="1:1" s="30" customFormat="1" ht="14.25" customHeight="1" x14ac:dyDescent="0.35"/>
    <row r="44046" spans="1:1" ht="14.25" customHeight="1" x14ac:dyDescent="0.45">
      <c r="A44046" s="31"/>
    </row>
    <row r="44052" s="30" customFormat="1" ht="14.25" customHeight="1" x14ac:dyDescent="0.35"/>
    <row r="44068" spans="1:1" ht="14.25" customHeight="1" x14ac:dyDescent="0.45">
      <c r="A44068" s="31"/>
    </row>
    <row r="44074" spans="1:1" s="30" customFormat="1" ht="14.25" customHeight="1" x14ac:dyDescent="0.35"/>
    <row r="44090" spans="1:1" ht="14.25" customHeight="1" x14ac:dyDescent="0.45">
      <c r="A44090" s="31"/>
    </row>
    <row r="44096" spans="1:1" s="30" customFormat="1" ht="14.25" customHeight="1" x14ac:dyDescent="0.35"/>
    <row r="44112" spans="1:1" ht="14.25" customHeight="1" x14ac:dyDescent="0.45">
      <c r="A44112" s="31"/>
    </row>
    <row r="44118" s="30" customFormat="1" ht="14.25" customHeight="1" x14ac:dyDescent="0.35"/>
    <row r="44134" spans="1:1" ht="14.25" customHeight="1" x14ac:dyDescent="0.45">
      <c r="A44134" s="31"/>
    </row>
    <row r="44140" spans="1:1" s="30" customFormat="1" ht="14.25" customHeight="1" x14ac:dyDescent="0.35"/>
    <row r="44156" spans="1:1" ht="14.25" customHeight="1" x14ac:dyDescent="0.45">
      <c r="A44156" s="31"/>
    </row>
    <row r="44162" s="30" customFormat="1" ht="14.25" customHeight="1" x14ac:dyDescent="0.35"/>
    <row r="44178" spans="1:1" ht="14.25" customHeight="1" x14ac:dyDescent="0.45">
      <c r="A44178" s="31"/>
    </row>
    <row r="44184" spans="1:1" s="30" customFormat="1" ht="14.25" customHeight="1" x14ac:dyDescent="0.35"/>
    <row r="44200" spans="1:1" ht="14.25" customHeight="1" x14ac:dyDescent="0.45">
      <c r="A44200" s="31"/>
    </row>
    <row r="44206" spans="1:1" s="30" customFormat="1" ht="14.25" customHeight="1" x14ac:dyDescent="0.35"/>
    <row r="44222" spans="1:1" ht="14.25" customHeight="1" x14ac:dyDescent="0.45">
      <c r="A44222" s="31"/>
    </row>
    <row r="44228" s="30" customFormat="1" ht="14.25" customHeight="1" x14ac:dyDescent="0.35"/>
    <row r="44244" spans="1:1" ht="14.25" customHeight="1" x14ac:dyDescent="0.45">
      <c r="A44244" s="31"/>
    </row>
    <row r="44250" spans="1:1" s="30" customFormat="1" ht="14.25" customHeight="1" x14ac:dyDescent="0.35"/>
    <row r="44266" spans="1:1" ht="14.25" customHeight="1" x14ac:dyDescent="0.45">
      <c r="A44266" s="31"/>
    </row>
    <row r="44272" spans="1:1" s="30" customFormat="1" ht="14.25" customHeight="1" x14ac:dyDescent="0.35"/>
    <row r="44288" spans="1:1" ht="14.25" customHeight="1" x14ac:dyDescent="0.45">
      <c r="A44288" s="31"/>
    </row>
    <row r="44294" s="30" customFormat="1" ht="14.25" customHeight="1" x14ac:dyDescent="0.35"/>
    <row r="44310" spans="1:1" ht="14.25" customHeight="1" x14ac:dyDescent="0.45">
      <c r="A44310" s="31"/>
    </row>
    <row r="44316" spans="1:1" s="30" customFormat="1" ht="14.25" customHeight="1" x14ac:dyDescent="0.35"/>
    <row r="44332" spans="1:1" ht="14.25" customHeight="1" x14ac:dyDescent="0.45">
      <c r="A44332" s="31"/>
    </row>
    <row r="44338" s="30" customFormat="1" ht="14.25" customHeight="1" x14ac:dyDescent="0.35"/>
    <row r="44354" spans="1:1" ht="14.25" customHeight="1" x14ac:dyDescent="0.45">
      <c r="A44354" s="31"/>
    </row>
    <row r="44360" spans="1:1" s="30" customFormat="1" ht="14.25" customHeight="1" x14ac:dyDescent="0.35"/>
    <row r="44376" spans="1:1" ht="14.25" customHeight="1" x14ac:dyDescent="0.45">
      <c r="A44376" s="31"/>
    </row>
    <row r="44382" spans="1:1" s="30" customFormat="1" ht="14.25" customHeight="1" x14ac:dyDescent="0.35"/>
    <row r="44398" spans="1:1" ht="14.25" customHeight="1" x14ac:dyDescent="0.45">
      <c r="A44398" s="31"/>
    </row>
    <row r="44404" s="30" customFormat="1" ht="14.25" customHeight="1" x14ac:dyDescent="0.35"/>
    <row r="44420" spans="1:1" ht="14.25" customHeight="1" x14ac:dyDescent="0.45">
      <c r="A44420" s="31"/>
    </row>
    <row r="44426" spans="1:1" s="30" customFormat="1" ht="14.25" customHeight="1" x14ac:dyDescent="0.35"/>
    <row r="44442" spans="1:1" ht="14.25" customHeight="1" x14ac:dyDescent="0.45">
      <c r="A44442" s="31"/>
    </row>
    <row r="44448" spans="1:1" s="30" customFormat="1" ht="14.25" customHeight="1" x14ac:dyDescent="0.35"/>
    <row r="44464" spans="1:1" ht="14.25" customHeight="1" x14ac:dyDescent="0.45">
      <c r="A44464" s="31"/>
    </row>
    <row r="44470" s="30" customFormat="1" ht="14.25" customHeight="1" x14ac:dyDescent="0.35"/>
    <row r="44486" spans="1:1" ht="14.25" customHeight="1" x14ac:dyDescent="0.45">
      <c r="A44486" s="31"/>
    </row>
    <row r="44492" spans="1:1" s="30" customFormat="1" ht="14.25" customHeight="1" x14ac:dyDescent="0.35"/>
    <row r="44508" spans="1:1" ht="14.25" customHeight="1" x14ac:dyDescent="0.45">
      <c r="A44508" s="31"/>
    </row>
    <row r="44514" s="30" customFormat="1" ht="14.25" customHeight="1" x14ac:dyDescent="0.35"/>
    <row r="44530" spans="1:1" ht="14.25" customHeight="1" x14ac:dyDescent="0.45">
      <c r="A44530" s="31"/>
    </row>
    <row r="44536" spans="1:1" s="30" customFormat="1" ht="14.25" customHeight="1" x14ac:dyDescent="0.35"/>
    <row r="44552" spans="1:1" ht="14.25" customHeight="1" x14ac:dyDescent="0.45">
      <c r="A44552" s="31"/>
    </row>
    <row r="44558" spans="1:1" s="30" customFormat="1" ht="14.25" customHeight="1" x14ac:dyDescent="0.35"/>
    <row r="44574" spans="1:1" ht="14.25" customHeight="1" x14ac:dyDescent="0.45">
      <c r="A44574" s="31"/>
    </row>
    <row r="44580" s="30" customFormat="1" ht="14.25" customHeight="1" x14ac:dyDescent="0.35"/>
    <row r="44596" spans="1:1" ht="14.25" customHeight="1" x14ac:dyDescent="0.45">
      <c r="A44596" s="31"/>
    </row>
    <row r="44602" spans="1:1" s="30" customFormat="1" ht="14.25" customHeight="1" x14ac:dyDescent="0.35"/>
    <row r="44618" spans="1:1" ht="14.25" customHeight="1" x14ac:dyDescent="0.45">
      <c r="A44618" s="31"/>
    </row>
    <row r="44624" spans="1:1" s="30" customFormat="1" ht="14.25" customHeight="1" x14ac:dyDescent="0.35"/>
    <row r="44640" spans="1:1" ht="14.25" customHeight="1" x14ac:dyDescent="0.45">
      <c r="A44640" s="31"/>
    </row>
    <row r="44646" s="30" customFormat="1" ht="14.25" customHeight="1" x14ac:dyDescent="0.35"/>
    <row r="44662" spans="1:1" ht="14.25" customHeight="1" x14ac:dyDescent="0.45">
      <c r="A44662" s="31"/>
    </row>
    <row r="44668" spans="1:1" s="30" customFormat="1" ht="14.25" customHeight="1" x14ac:dyDescent="0.35"/>
    <row r="44684" spans="1:1" ht="14.25" customHeight="1" x14ac:dyDescent="0.45">
      <c r="A44684" s="31"/>
    </row>
    <row r="44690" s="30" customFormat="1" ht="14.25" customHeight="1" x14ac:dyDescent="0.35"/>
    <row r="44706" spans="1:1" ht="14.25" customHeight="1" x14ac:dyDescent="0.45">
      <c r="A44706" s="31"/>
    </row>
    <row r="44712" spans="1:1" s="30" customFormat="1" ht="14.25" customHeight="1" x14ac:dyDescent="0.35"/>
    <row r="44728" spans="1:1" ht="14.25" customHeight="1" x14ac:dyDescent="0.45">
      <c r="A44728" s="31"/>
    </row>
    <row r="44734" spans="1:1" s="30" customFormat="1" ht="14.25" customHeight="1" x14ac:dyDescent="0.35"/>
    <row r="44750" spans="1:1" ht="14.25" customHeight="1" x14ac:dyDescent="0.45">
      <c r="A44750" s="31"/>
    </row>
    <row r="44756" s="30" customFormat="1" ht="14.25" customHeight="1" x14ac:dyDescent="0.35"/>
    <row r="44772" spans="1:1" ht="14.25" customHeight="1" x14ac:dyDescent="0.45">
      <c r="A44772" s="31"/>
    </row>
    <row r="44778" spans="1:1" s="30" customFormat="1" ht="14.25" customHeight="1" x14ac:dyDescent="0.35"/>
    <row r="44794" spans="1:1" ht="14.25" customHeight="1" x14ac:dyDescent="0.45">
      <c r="A44794" s="31"/>
    </row>
    <row r="44800" spans="1:1" s="30" customFormat="1" ht="14.25" customHeight="1" x14ac:dyDescent="0.35"/>
    <row r="44816" spans="1:1" ht="14.25" customHeight="1" x14ac:dyDescent="0.45">
      <c r="A44816" s="31"/>
    </row>
    <row r="44822" s="30" customFormat="1" ht="14.25" customHeight="1" x14ac:dyDescent="0.35"/>
    <row r="44838" spans="1:1" ht="14.25" customHeight="1" x14ac:dyDescent="0.45">
      <c r="A44838" s="31"/>
    </row>
    <row r="44844" spans="1:1" s="30" customFormat="1" ht="14.25" customHeight="1" x14ac:dyDescent="0.35"/>
    <row r="44860" spans="1:1" ht="14.25" customHeight="1" x14ac:dyDescent="0.45">
      <c r="A44860" s="31"/>
    </row>
    <row r="44866" s="30" customFormat="1" ht="14.25" customHeight="1" x14ac:dyDescent="0.35"/>
    <row r="44882" spans="1:1" ht="14.25" customHeight="1" x14ac:dyDescent="0.45">
      <c r="A44882" s="31"/>
    </row>
    <row r="44888" spans="1:1" s="30" customFormat="1" ht="14.25" customHeight="1" x14ac:dyDescent="0.35"/>
    <row r="44904" spans="1:1" ht="14.25" customHeight="1" x14ac:dyDescent="0.45">
      <c r="A44904" s="31"/>
    </row>
    <row r="44910" spans="1:1" s="30" customFormat="1" ht="14.25" customHeight="1" x14ac:dyDescent="0.35"/>
    <row r="44926" spans="1:1" ht="14.25" customHeight="1" x14ac:dyDescent="0.45">
      <c r="A44926" s="31"/>
    </row>
    <row r="44932" s="30" customFormat="1" ht="14.25" customHeight="1" x14ac:dyDescent="0.35"/>
    <row r="44948" spans="1:1" ht="14.25" customHeight="1" x14ac:dyDescent="0.45">
      <c r="A44948" s="31"/>
    </row>
    <row r="44954" spans="1:1" s="30" customFormat="1" ht="14.25" customHeight="1" x14ac:dyDescent="0.35"/>
    <row r="44970" spans="1:1" ht="14.25" customHeight="1" x14ac:dyDescent="0.45">
      <c r="A44970" s="31"/>
    </row>
    <row r="44976" spans="1:1" s="30" customFormat="1" ht="14.25" customHeight="1" x14ac:dyDescent="0.35"/>
    <row r="44992" spans="1:1" ht="14.25" customHeight="1" x14ac:dyDescent="0.45">
      <c r="A44992" s="31"/>
    </row>
    <row r="44998" s="30" customFormat="1" ht="14.25" customHeight="1" x14ac:dyDescent="0.35"/>
    <row r="45014" spans="1:1" ht="14.25" customHeight="1" x14ac:dyDescent="0.45">
      <c r="A45014" s="31"/>
    </row>
    <row r="45020" spans="1:1" s="30" customFormat="1" ht="14.25" customHeight="1" x14ac:dyDescent="0.35"/>
    <row r="45036" spans="1:1" ht="14.25" customHeight="1" x14ac:dyDescent="0.45">
      <c r="A45036" s="31"/>
    </row>
    <row r="45042" s="30" customFormat="1" ht="14.25" customHeight="1" x14ac:dyDescent="0.35"/>
    <row r="45058" spans="1:1" ht="14.25" customHeight="1" x14ac:dyDescent="0.45">
      <c r="A45058" s="31"/>
    </row>
    <row r="45064" spans="1:1" s="30" customFormat="1" ht="14.25" customHeight="1" x14ac:dyDescent="0.35"/>
    <row r="45080" spans="1:1" ht="14.25" customHeight="1" x14ac:dyDescent="0.45">
      <c r="A45080" s="31"/>
    </row>
    <row r="45086" spans="1:1" s="30" customFormat="1" ht="14.25" customHeight="1" x14ac:dyDescent="0.35"/>
    <row r="45102" spans="1:1" ht="14.25" customHeight="1" x14ac:dyDescent="0.45">
      <c r="A45102" s="31"/>
    </row>
    <row r="45108" s="30" customFormat="1" ht="14.25" customHeight="1" x14ac:dyDescent="0.35"/>
    <row r="45124" spans="1:1" ht="14.25" customHeight="1" x14ac:dyDescent="0.45">
      <c r="A45124" s="31"/>
    </row>
    <row r="45130" spans="1:1" s="30" customFormat="1" ht="14.25" customHeight="1" x14ac:dyDescent="0.35"/>
    <row r="45146" spans="1:1" ht="14.25" customHeight="1" x14ac:dyDescent="0.45">
      <c r="A45146" s="31"/>
    </row>
    <row r="45152" spans="1:1" s="30" customFormat="1" ht="14.25" customHeight="1" x14ac:dyDescent="0.35"/>
    <row r="45168" spans="1:1" ht="14.25" customHeight="1" x14ac:dyDescent="0.45">
      <c r="A45168" s="31"/>
    </row>
    <row r="45174" s="30" customFormat="1" ht="14.25" customHeight="1" x14ac:dyDescent="0.35"/>
    <row r="45190" spans="1:1" ht="14.25" customHeight="1" x14ac:dyDescent="0.45">
      <c r="A45190" s="31"/>
    </row>
    <row r="45196" spans="1:1" s="30" customFormat="1" ht="14.25" customHeight="1" x14ac:dyDescent="0.35"/>
    <row r="45212" spans="1:1" ht="14.25" customHeight="1" x14ac:dyDescent="0.45">
      <c r="A45212" s="31"/>
    </row>
    <row r="45218" s="30" customFormat="1" ht="14.25" customHeight="1" x14ac:dyDescent="0.35"/>
    <row r="45234" spans="1:1" ht="14.25" customHeight="1" x14ac:dyDescent="0.45">
      <c r="A45234" s="31"/>
    </row>
    <row r="45240" spans="1:1" s="30" customFormat="1" ht="14.25" customHeight="1" x14ac:dyDescent="0.35"/>
    <row r="45256" spans="1:1" ht="14.25" customHeight="1" x14ac:dyDescent="0.45">
      <c r="A45256" s="31"/>
    </row>
    <row r="45262" spans="1:1" s="30" customFormat="1" ht="14.25" customHeight="1" x14ac:dyDescent="0.35"/>
    <row r="45278" spans="1:1" ht="14.25" customHeight="1" x14ac:dyDescent="0.45">
      <c r="A45278" s="31"/>
    </row>
    <row r="45284" s="30" customFormat="1" ht="14.25" customHeight="1" x14ac:dyDescent="0.35"/>
    <row r="45300" spans="1:1" ht="14.25" customHeight="1" x14ac:dyDescent="0.45">
      <c r="A45300" s="31"/>
    </row>
    <row r="45306" spans="1:1" s="30" customFormat="1" ht="14.25" customHeight="1" x14ac:dyDescent="0.35"/>
    <row r="45322" spans="1:1" ht="14.25" customHeight="1" x14ac:dyDescent="0.45">
      <c r="A45322" s="31"/>
    </row>
    <row r="45328" spans="1:1" s="30" customFormat="1" ht="14.25" customHeight="1" x14ac:dyDescent="0.35"/>
    <row r="45344" spans="1:1" ht="14.25" customHeight="1" x14ac:dyDescent="0.45">
      <c r="A45344" s="31"/>
    </row>
    <row r="45350" s="30" customFormat="1" ht="14.25" customHeight="1" x14ac:dyDescent="0.35"/>
    <row r="45366" spans="1:1" ht="14.25" customHeight="1" x14ac:dyDescent="0.45">
      <c r="A45366" s="31"/>
    </row>
    <row r="45372" spans="1:1" s="30" customFormat="1" ht="14.25" customHeight="1" x14ac:dyDescent="0.35"/>
    <row r="45388" spans="1:1" ht="14.25" customHeight="1" x14ac:dyDescent="0.45">
      <c r="A45388" s="31"/>
    </row>
    <row r="45394" s="30" customFormat="1" ht="14.25" customHeight="1" x14ac:dyDescent="0.35"/>
    <row r="45410" spans="1:1" ht="14.25" customHeight="1" x14ac:dyDescent="0.45">
      <c r="A45410" s="31"/>
    </row>
    <row r="45416" spans="1:1" s="30" customFormat="1" ht="14.25" customHeight="1" x14ac:dyDescent="0.35"/>
    <row r="45432" spans="1:1" ht="14.25" customHeight="1" x14ac:dyDescent="0.45">
      <c r="A45432" s="31"/>
    </row>
    <row r="45438" spans="1:1" s="30" customFormat="1" ht="14.25" customHeight="1" x14ac:dyDescent="0.35"/>
    <row r="45454" spans="1:1" ht="14.25" customHeight="1" x14ac:dyDescent="0.45">
      <c r="A45454" s="31"/>
    </row>
    <row r="45460" s="30" customFormat="1" ht="14.25" customHeight="1" x14ac:dyDescent="0.35"/>
    <row r="45476" spans="1:1" ht="14.25" customHeight="1" x14ac:dyDescent="0.45">
      <c r="A45476" s="31"/>
    </row>
    <row r="45482" spans="1:1" s="30" customFormat="1" ht="14.25" customHeight="1" x14ac:dyDescent="0.35"/>
    <row r="45498" spans="1:1" ht="14.25" customHeight="1" x14ac:dyDescent="0.45">
      <c r="A45498" s="31"/>
    </row>
    <row r="45504" spans="1:1" s="30" customFormat="1" ht="14.25" customHeight="1" x14ac:dyDescent="0.35"/>
    <row r="45520" spans="1:1" ht="14.25" customHeight="1" x14ac:dyDescent="0.45">
      <c r="A45520" s="31"/>
    </row>
    <row r="45526" s="30" customFormat="1" ht="14.25" customHeight="1" x14ac:dyDescent="0.35"/>
    <row r="45542" spans="1:1" ht="14.25" customHeight="1" x14ac:dyDescent="0.45">
      <c r="A45542" s="31"/>
    </row>
    <row r="45548" spans="1:1" s="30" customFormat="1" ht="14.25" customHeight="1" x14ac:dyDescent="0.35"/>
    <row r="45564" spans="1:1" ht="14.25" customHeight="1" x14ac:dyDescent="0.45">
      <c r="A45564" s="31"/>
    </row>
    <row r="45570" s="30" customFormat="1" ht="14.25" customHeight="1" x14ac:dyDescent="0.35"/>
    <row r="45586" spans="1:1" ht="14.25" customHeight="1" x14ac:dyDescent="0.45">
      <c r="A45586" s="31"/>
    </row>
    <row r="45592" spans="1:1" s="30" customFormat="1" ht="14.25" customHeight="1" x14ac:dyDescent="0.35"/>
    <row r="45608" spans="1:1" ht="14.25" customHeight="1" x14ac:dyDescent="0.45">
      <c r="A45608" s="31"/>
    </row>
    <row r="45614" spans="1:1" s="30" customFormat="1" ht="14.25" customHeight="1" x14ac:dyDescent="0.35"/>
    <row r="45630" spans="1:1" ht="14.25" customHeight="1" x14ac:dyDescent="0.45">
      <c r="A45630" s="31"/>
    </row>
    <row r="45636" s="30" customFormat="1" ht="14.25" customHeight="1" x14ac:dyDescent="0.35"/>
    <row r="45652" spans="1:1" ht="14.25" customHeight="1" x14ac:dyDescent="0.45">
      <c r="A45652" s="31"/>
    </row>
    <row r="45658" spans="1:1" s="30" customFormat="1" ht="14.25" customHeight="1" x14ac:dyDescent="0.35"/>
    <row r="45674" spans="1:1" ht="14.25" customHeight="1" x14ac:dyDescent="0.45">
      <c r="A45674" s="31"/>
    </row>
    <row r="45680" spans="1:1" s="30" customFormat="1" ht="14.25" customHeight="1" x14ac:dyDescent="0.35"/>
    <row r="45696" spans="1:1" ht="14.25" customHeight="1" x14ac:dyDescent="0.45">
      <c r="A45696" s="31"/>
    </row>
    <row r="45702" s="30" customFormat="1" ht="14.25" customHeight="1" x14ac:dyDescent="0.35"/>
    <row r="45718" spans="1:1" ht="14.25" customHeight="1" x14ac:dyDescent="0.45">
      <c r="A45718" s="31"/>
    </row>
    <row r="45724" spans="1:1" s="30" customFormat="1" ht="14.25" customHeight="1" x14ac:dyDescent="0.35"/>
    <row r="45740" spans="1:1" ht="14.25" customHeight="1" x14ac:dyDescent="0.45">
      <c r="A45740" s="31"/>
    </row>
    <row r="45746" s="30" customFormat="1" ht="14.25" customHeight="1" x14ac:dyDescent="0.35"/>
    <row r="45762" spans="1:1" ht="14.25" customHeight="1" x14ac:dyDescent="0.45">
      <c r="A45762" s="31"/>
    </row>
    <row r="45768" spans="1:1" s="30" customFormat="1" ht="14.25" customHeight="1" x14ac:dyDescent="0.35"/>
    <row r="45784" spans="1:1" ht="14.25" customHeight="1" x14ac:dyDescent="0.45">
      <c r="A45784" s="31"/>
    </row>
    <row r="45790" spans="1:1" s="30" customFormat="1" ht="14.25" customHeight="1" x14ac:dyDescent="0.35"/>
    <row r="45806" spans="1:1" ht="14.25" customHeight="1" x14ac:dyDescent="0.45">
      <c r="A45806" s="31"/>
    </row>
    <row r="45812" s="30" customFormat="1" ht="14.25" customHeight="1" x14ac:dyDescent="0.35"/>
    <row r="45828" spans="1:1" ht="14.25" customHeight="1" x14ac:dyDescent="0.45">
      <c r="A45828" s="31"/>
    </row>
    <row r="45834" spans="1:1" s="30" customFormat="1" ht="14.25" customHeight="1" x14ac:dyDescent="0.35"/>
    <row r="45850" spans="1:1" ht="14.25" customHeight="1" x14ac:dyDescent="0.45">
      <c r="A45850" s="31"/>
    </row>
    <row r="45856" spans="1:1" s="30" customFormat="1" ht="14.25" customHeight="1" x14ac:dyDescent="0.35"/>
    <row r="45872" spans="1:1" ht="14.25" customHeight="1" x14ac:dyDescent="0.45">
      <c r="A45872" s="31"/>
    </row>
    <row r="45878" s="30" customFormat="1" ht="14.25" customHeight="1" x14ac:dyDescent="0.35"/>
    <row r="45894" spans="1:1" ht="14.25" customHeight="1" x14ac:dyDescent="0.45">
      <c r="A45894" s="31"/>
    </row>
    <row r="45900" spans="1:1" s="30" customFormat="1" ht="14.25" customHeight="1" x14ac:dyDescent="0.35"/>
    <row r="45916" spans="1:1" ht="14.25" customHeight="1" x14ac:dyDescent="0.45">
      <c r="A45916" s="31"/>
    </row>
    <row r="45922" s="30" customFormat="1" ht="14.25" customHeight="1" x14ac:dyDescent="0.35"/>
    <row r="45938" spans="1:1" ht="14.25" customHeight="1" x14ac:dyDescent="0.45">
      <c r="A45938" s="31"/>
    </row>
    <row r="45944" spans="1:1" s="30" customFormat="1" ht="14.25" customHeight="1" x14ac:dyDescent="0.35"/>
    <row r="45960" spans="1:1" ht="14.25" customHeight="1" x14ac:dyDescent="0.45">
      <c r="A45960" s="31"/>
    </row>
    <row r="45966" spans="1:1" s="30" customFormat="1" ht="14.25" customHeight="1" x14ac:dyDescent="0.35"/>
    <row r="45982" spans="1:1" ht="14.25" customHeight="1" x14ac:dyDescent="0.45">
      <c r="A45982" s="31"/>
    </row>
    <row r="45988" s="30" customFormat="1" ht="14.25" customHeight="1" x14ac:dyDescent="0.35"/>
    <row r="46004" spans="1:1" ht="14.25" customHeight="1" x14ac:dyDescent="0.45">
      <c r="A46004" s="31"/>
    </row>
    <row r="46010" spans="1:1" s="30" customFormat="1" ht="14.25" customHeight="1" x14ac:dyDescent="0.35"/>
    <row r="46026" spans="1:1" ht="14.25" customHeight="1" x14ac:dyDescent="0.45">
      <c r="A46026" s="31"/>
    </row>
    <row r="46032" spans="1:1" s="30" customFormat="1" ht="14.25" customHeight="1" x14ac:dyDescent="0.35"/>
    <row r="46048" spans="1:1" ht="14.25" customHeight="1" x14ac:dyDescent="0.45">
      <c r="A46048" s="31"/>
    </row>
    <row r="46054" s="30" customFormat="1" ht="14.25" customHeight="1" x14ac:dyDescent="0.35"/>
    <row r="46070" spans="1:1" ht="14.25" customHeight="1" x14ac:dyDescent="0.45">
      <c r="A46070" s="31"/>
    </row>
    <row r="46076" spans="1:1" s="30" customFormat="1" ht="14.25" customHeight="1" x14ac:dyDescent="0.35"/>
    <row r="46092" spans="1:1" ht="14.25" customHeight="1" x14ac:dyDescent="0.45">
      <c r="A46092" s="31"/>
    </row>
    <row r="46098" s="30" customFormat="1" ht="14.25" customHeight="1" x14ac:dyDescent="0.35"/>
    <row r="46114" spans="1:1" ht="14.25" customHeight="1" x14ac:dyDescent="0.45">
      <c r="A46114" s="31"/>
    </row>
    <row r="46120" spans="1:1" s="30" customFormat="1" ht="14.25" customHeight="1" x14ac:dyDescent="0.35"/>
    <row r="46136" spans="1:1" ht="14.25" customHeight="1" x14ac:dyDescent="0.45">
      <c r="A46136" s="31"/>
    </row>
    <row r="46142" spans="1:1" s="30" customFormat="1" ht="14.25" customHeight="1" x14ac:dyDescent="0.35"/>
    <row r="46158" spans="1:1" ht="14.25" customHeight="1" x14ac:dyDescent="0.45">
      <c r="A46158" s="31"/>
    </row>
    <row r="46164" s="30" customFormat="1" ht="14.25" customHeight="1" x14ac:dyDescent="0.35"/>
    <row r="46180" spans="1:1" ht="14.25" customHeight="1" x14ac:dyDescent="0.45">
      <c r="A46180" s="31"/>
    </row>
    <row r="46186" spans="1:1" s="30" customFormat="1" ht="14.25" customHeight="1" x14ac:dyDescent="0.35"/>
    <row r="46202" spans="1:1" ht="14.25" customHeight="1" x14ac:dyDescent="0.45">
      <c r="A46202" s="31"/>
    </row>
    <row r="46208" spans="1:1" s="30" customFormat="1" ht="14.25" customHeight="1" x14ac:dyDescent="0.35"/>
    <row r="46224" spans="1:1" ht="14.25" customHeight="1" x14ac:dyDescent="0.45">
      <c r="A46224" s="31"/>
    </row>
    <row r="46230" s="30" customFormat="1" ht="14.25" customHeight="1" x14ac:dyDescent="0.35"/>
    <row r="46246" spans="1:1" ht="14.25" customHeight="1" x14ac:dyDescent="0.45">
      <c r="A46246" s="31"/>
    </row>
    <row r="46252" spans="1:1" s="30" customFormat="1" ht="14.25" customHeight="1" x14ac:dyDescent="0.35"/>
    <row r="46268" spans="1:1" ht="14.25" customHeight="1" x14ac:dyDescent="0.45">
      <c r="A46268" s="31"/>
    </row>
    <row r="46274" s="30" customFormat="1" ht="14.25" customHeight="1" x14ac:dyDescent="0.35"/>
    <row r="46290" spans="1:1" ht="14.25" customHeight="1" x14ac:dyDescent="0.45">
      <c r="A46290" s="31"/>
    </row>
    <row r="46296" spans="1:1" s="30" customFormat="1" ht="14.25" customHeight="1" x14ac:dyDescent="0.35"/>
    <row r="46312" spans="1:1" ht="14.25" customHeight="1" x14ac:dyDescent="0.45">
      <c r="A46312" s="31"/>
    </row>
    <row r="46318" spans="1:1" s="30" customFormat="1" ht="14.25" customHeight="1" x14ac:dyDescent="0.35"/>
    <row r="46334" spans="1:1" ht="14.25" customHeight="1" x14ac:dyDescent="0.45">
      <c r="A46334" s="31"/>
    </row>
    <row r="46340" s="30" customFormat="1" ht="14.25" customHeight="1" x14ac:dyDescent="0.35"/>
    <row r="46356" spans="1:1" ht="14.25" customHeight="1" x14ac:dyDescent="0.45">
      <c r="A46356" s="31"/>
    </row>
    <row r="46362" spans="1:1" s="30" customFormat="1" ht="14.25" customHeight="1" x14ac:dyDescent="0.35"/>
    <row r="46378" spans="1:1" ht="14.25" customHeight="1" x14ac:dyDescent="0.45">
      <c r="A46378" s="31"/>
    </row>
    <row r="46384" spans="1:1" s="30" customFormat="1" ht="14.25" customHeight="1" x14ac:dyDescent="0.35"/>
    <row r="46400" spans="1:1" ht="14.25" customHeight="1" x14ac:dyDescent="0.45">
      <c r="A46400" s="31"/>
    </row>
    <row r="46406" s="30" customFormat="1" ht="14.25" customHeight="1" x14ac:dyDescent="0.35"/>
    <row r="46422" spans="1:1" ht="14.25" customHeight="1" x14ac:dyDescent="0.45">
      <c r="A46422" s="31"/>
    </row>
    <row r="46428" spans="1:1" s="30" customFormat="1" ht="14.25" customHeight="1" x14ac:dyDescent="0.35"/>
    <row r="46444" spans="1:1" ht="14.25" customHeight="1" x14ac:dyDescent="0.45">
      <c r="A46444" s="31"/>
    </row>
    <row r="46450" s="30" customFormat="1" ht="14.25" customHeight="1" x14ac:dyDescent="0.35"/>
    <row r="46466" spans="1:1" ht="14.25" customHeight="1" x14ac:dyDescent="0.45">
      <c r="A46466" s="31"/>
    </row>
    <row r="46472" spans="1:1" s="30" customFormat="1" ht="14.25" customHeight="1" x14ac:dyDescent="0.35"/>
    <row r="46488" spans="1:1" ht="14.25" customHeight="1" x14ac:dyDescent="0.45">
      <c r="A46488" s="31"/>
    </row>
    <row r="46494" spans="1:1" s="30" customFormat="1" ht="14.25" customHeight="1" x14ac:dyDescent="0.35"/>
    <row r="46510" spans="1:1" ht="14.25" customHeight="1" x14ac:dyDescent="0.45">
      <c r="A46510" s="31"/>
    </row>
    <row r="46516" s="30" customFormat="1" ht="14.25" customHeight="1" x14ac:dyDescent="0.35"/>
    <row r="46532" spans="1:1" ht="14.25" customHeight="1" x14ac:dyDescent="0.45">
      <c r="A46532" s="31"/>
    </row>
    <row r="46538" spans="1:1" s="30" customFormat="1" ht="14.25" customHeight="1" x14ac:dyDescent="0.35"/>
    <row r="46554" spans="1:1" ht="14.25" customHeight="1" x14ac:dyDescent="0.45">
      <c r="A46554" s="31"/>
    </row>
    <row r="46560" spans="1:1" s="30" customFormat="1" ht="14.25" customHeight="1" x14ac:dyDescent="0.35"/>
    <row r="46576" spans="1:1" ht="14.25" customHeight="1" x14ac:dyDescent="0.45">
      <c r="A46576" s="31"/>
    </row>
    <row r="46582" s="30" customFormat="1" ht="14.25" customHeight="1" x14ac:dyDescent="0.35"/>
    <row r="46598" spans="1:1" ht="14.25" customHeight="1" x14ac:dyDescent="0.45">
      <c r="A46598" s="31"/>
    </row>
    <row r="46604" spans="1:1" s="30" customFormat="1" ht="14.25" customHeight="1" x14ac:dyDescent="0.35"/>
    <row r="46620" spans="1:1" ht="14.25" customHeight="1" x14ac:dyDescent="0.45">
      <c r="A46620" s="31"/>
    </row>
    <row r="46626" s="30" customFormat="1" ht="14.25" customHeight="1" x14ac:dyDescent="0.35"/>
    <row r="46642" spans="1:1" ht="14.25" customHeight="1" x14ac:dyDescent="0.45">
      <c r="A46642" s="31"/>
    </row>
    <row r="46648" spans="1:1" s="30" customFormat="1" ht="14.25" customHeight="1" x14ac:dyDescent="0.35"/>
    <row r="46664" spans="1:1" ht="14.25" customHeight="1" x14ac:dyDescent="0.45">
      <c r="A46664" s="31"/>
    </row>
    <row r="46670" spans="1:1" s="30" customFormat="1" ht="14.25" customHeight="1" x14ac:dyDescent="0.35"/>
    <row r="46686" spans="1:1" ht="14.25" customHeight="1" x14ac:dyDescent="0.45">
      <c r="A46686" s="31"/>
    </row>
    <row r="46692" s="30" customFormat="1" ht="14.25" customHeight="1" x14ac:dyDescent="0.35"/>
    <row r="46708" spans="1:1" ht="14.25" customHeight="1" x14ac:dyDescent="0.45">
      <c r="A46708" s="31"/>
    </row>
    <row r="46714" spans="1:1" s="30" customFormat="1" ht="14.25" customHeight="1" x14ac:dyDescent="0.35"/>
    <row r="46730" spans="1:1" ht="14.25" customHeight="1" x14ac:dyDescent="0.45">
      <c r="A46730" s="31"/>
    </row>
    <row r="46736" spans="1:1" s="30" customFormat="1" ht="14.25" customHeight="1" x14ac:dyDescent="0.35"/>
    <row r="46752" spans="1:1" ht="14.25" customHeight="1" x14ac:dyDescent="0.45">
      <c r="A46752" s="31"/>
    </row>
    <row r="46758" s="30" customFormat="1" ht="14.25" customHeight="1" x14ac:dyDescent="0.35"/>
    <row r="46774" spans="1:1" ht="14.25" customHeight="1" x14ac:dyDescent="0.45">
      <c r="A46774" s="31"/>
    </row>
    <row r="46780" spans="1:1" s="30" customFormat="1" ht="14.25" customHeight="1" x14ac:dyDescent="0.35"/>
    <row r="46796" spans="1:1" ht="14.25" customHeight="1" x14ac:dyDescent="0.45">
      <c r="A46796" s="31"/>
    </row>
    <row r="46802" s="30" customFormat="1" ht="14.25" customHeight="1" x14ac:dyDescent="0.35"/>
    <row r="46818" spans="1:1" ht="14.25" customHeight="1" x14ac:dyDescent="0.45">
      <c r="A46818" s="31"/>
    </row>
    <row r="46824" spans="1:1" s="30" customFormat="1" ht="14.25" customHeight="1" x14ac:dyDescent="0.35"/>
    <row r="46840" spans="1:1" ht="14.25" customHeight="1" x14ac:dyDescent="0.45">
      <c r="A46840" s="31"/>
    </row>
    <row r="46846" spans="1:1" s="30" customFormat="1" ht="14.25" customHeight="1" x14ac:dyDescent="0.35"/>
    <row r="46862" spans="1:1" ht="14.25" customHeight="1" x14ac:dyDescent="0.45">
      <c r="A46862" s="31"/>
    </row>
    <row r="46868" s="30" customFormat="1" ht="14.25" customHeight="1" x14ac:dyDescent="0.35"/>
    <row r="46884" spans="1:1" ht="14.25" customHeight="1" x14ac:dyDescent="0.45">
      <c r="A46884" s="31"/>
    </row>
    <row r="46890" spans="1:1" s="30" customFormat="1" ht="14.25" customHeight="1" x14ac:dyDescent="0.35"/>
    <row r="46906" spans="1:1" ht="14.25" customHeight="1" x14ac:dyDescent="0.45">
      <c r="A46906" s="31"/>
    </row>
    <row r="46912" spans="1:1" s="30" customFormat="1" ht="14.25" customHeight="1" x14ac:dyDescent="0.35"/>
    <row r="46928" spans="1:1" ht="14.25" customHeight="1" x14ac:dyDescent="0.45">
      <c r="A46928" s="31"/>
    </row>
    <row r="46934" s="30" customFormat="1" ht="14.25" customHeight="1" x14ac:dyDescent="0.35"/>
    <row r="46950" spans="1:1" ht="14.25" customHeight="1" x14ac:dyDescent="0.45">
      <c r="A46950" s="31"/>
    </row>
    <row r="46956" spans="1:1" s="30" customFormat="1" ht="14.25" customHeight="1" x14ac:dyDescent="0.35"/>
    <row r="46972" spans="1:1" ht="14.25" customHeight="1" x14ac:dyDescent="0.45">
      <c r="A46972" s="31"/>
    </row>
    <row r="46978" s="30" customFormat="1" ht="14.25" customHeight="1" x14ac:dyDescent="0.35"/>
    <row r="46994" spans="1:1" ht="14.25" customHeight="1" x14ac:dyDescent="0.45">
      <c r="A46994" s="31"/>
    </row>
    <row r="47000" spans="1:1" s="30" customFormat="1" ht="14.25" customHeight="1" x14ac:dyDescent="0.35"/>
    <row r="47016" spans="1:1" ht="14.25" customHeight="1" x14ac:dyDescent="0.45">
      <c r="A47016" s="31"/>
    </row>
    <row r="47022" spans="1:1" s="30" customFormat="1" ht="14.25" customHeight="1" x14ac:dyDescent="0.35"/>
    <row r="47038" spans="1:1" ht="14.25" customHeight="1" x14ac:dyDescent="0.45">
      <c r="A47038" s="31"/>
    </row>
    <row r="47044" s="30" customFormat="1" ht="14.25" customHeight="1" x14ac:dyDescent="0.35"/>
    <row r="47060" spans="1:1" ht="14.25" customHeight="1" x14ac:dyDescent="0.45">
      <c r="A47060" s="31"/>
    </row>
    <row r="47066" spans="1:1" s="30" customFormat="1" ht="14.25" customHeight="1" x14ac:dyDescent="0.35"/>
    <row r="47082" spans="1:1" ht="14.25" customHeight="1" x14ac:dyDescent="0.45">
      <c r="A47082" s="31"/>
    </row>
    <row r="47088" spans="1:1" s="30" customFormat="1" ht="14.25" customHeight="1" x14ac:dyDescent="0.35"/>
    <row r="47104" spans="1:1" ht="14.25" customHeight="1" x14ac:dyDescent="0.45">
      <c r="A47104" s="31"/>
    </row>
    <row r="47110" s="30" customFormat="1" ht="14.25" customHeight="1" x14ac:dyDescent="0.35"/>
    <row r="47126" spans="1:1" ht="14.25" customHeight="1" x14ac:dyDescent="0.45">
      <c r="A47126" s="31"/>
    </row>
    <row r="47132" spans="1:1" s="30" customFormat="1" ht="14.25" customHeight="1" x14ac:dyDescent="0.35"/>
    <row r="47148" spans="1:1" ht="14.25" customHeight="1" x14ac:dyDescent="0.45">
      <c r="A47148" s="31"/>
    </row>
    <row r="47154" s="30" customFormat="1" ht="14.25" customHeight="1" x14ac:dyDescent="0.35"/>
    <row r="47170" spans="1:1" ht="14.25" customHeight="1" x14ac:dyDescent="0.45">
      <c r="A47170" s="31"/>
    </row>
    <row r="47176" spans="1:1" s="30" customFormat="1" ht="14.25" customHeight="1" x14ac:dyDescent="0.35"/>
    <row r="47192" spans="1:1" ht="14.25" customHeight="1" x14ac:dyDescent="0.45">
      <c r="A47192" s="31"/>
    </row>
    <row r="47198" spans="1:1" s="30" customFormat="1" ht="14.25" customHeight="1" x14ac:dyDescent="0.35"/>
    <row r="47214" spans="1:1" ht="14.25" customHeight="1" x14ac:dyDescent="0.45">
      <c r="A47214" s="31"/>
    </row>
    <row r="47220" s="30" customFormat="1" ht="14.25" customHeight="1" x14ac:dyDescent="0.35"/>
    <row r="47236" spans="1:1" ht="14.25" customHeight="1" x14ac:dyDescent="0.45">
      <c r="A47236" s="31"/>
    </row>
    <row r="47242" spans="1:1" s="30" customFormat="1" ht="14.25" customHeight="1" x14ac:dyDescent="0.35"/>
    <row r="47258" spans="1:1" ht="14.25" customHeight="1" x14ac:dyDescent="0.45">
      <c r="A47258" s="31"/>
    </row>
    <row r="47264" spans="1:1" s="30" customFormat="1" ht="14.25" customHeight="1" x14ac:dyDescent="0.35"/>
    <row r="47280" spans="1:1" ht="14.25" customHeight="1" x14ac:dyDescent="0.45">
      <c r="A47280" s="31"/>
    </row>
    <row r="47286" s="30" customFormat="1" ht="14.25" customHeight="1" x14ac:dyDescent="0.35"/>
    <row r="47302" spans="1:1" ht="14.25" customHeight="1" x14ac:dyDescent="0.45">
      <c r="A47302" s="31"/>
    </row>
    <row r="47308" spans="1:1" s="30" customFormat="1" ht="14.25" customHeight="1" x14ac:dyDescent="0.35"/>
    <row r="47324" spans="1:1" ht="14.25" customHeight="1" x14ac:dyDescent="0.45">
      <c r="A47324" s="31"/>
    </row>
    <row r="47330" s="30" customFormat="1" ht="14.25" customHeight="1" x14ac:dyDescent="0.35"/>
    <row r="47346" spans="1:1" ht="14.25" customHeight="1" x14ac:dyDescent="0.45">
      <c r="A47346" s="31"/>
    </row>
    <row r="47352" spans="1:1" s="30" customFormat="1" ht="14.25" customHeight="1" x14ac:dyDescent="0.35"/>
    <row r="47368" spans="1:1" ht="14.25" customHeight="1" x14ac:dyDescent="0.45">
      <c r="A47368" s="31"/>
    </row>
    <row r="47374" spans="1:1" s="30" customFormat="1" ht="14.25" customHeight="1" x14ac:dyDescent="0.35"/>
    <row r="47390" spans="1:1" ht="14.25" customHeight="1" x14ac:dyDescent="0.45">
      <c r="A47390" s="31"/>
    </row>
    <row r="47396" s="30" customFormat="1" ht="14.25" customHeight="1" x14ac:dyDescent="0.35"/>
    <row r="47412" spans="1:1" ht="14.25" customHeight="1" x14ac:dyDescent="0.45">
      <c r="A47412" s="31"/>
    </row>
    <row r="47418" spans="1:1" s="30" customFormat="1" ht="14.25" customHeight="1" x14ac:dyDescent="0.35"/>
    <row r="47434" spans="1:1" ht="14.25" customHeight="1" x14ac:dyDescent="0.45">
      <c r="A47434" s="31"/>
    </row>
    <row r="47440" spans="1:1" s="30" customFormat="1" ht="14.25" customHeight="1" x14ac:dyDescent="0.35"/>
    <row r="47456" spans="1:1" ht="14.25" customHeight="1" x14ac:dyDescent="0.45">
      <c r="A47456" s="31"/>
    </row>
    <row r="47462" s="30" customFormat="1" ht="14.25" customHeight="1" x14ac:dyDescent="0.35"/>
    <row r="47478" spans="1:1" ht="14.25" customHeight="1" x14ac:dyDescent="0.45">
      <c r="A47478" s="31"/>
    </row>
    <row r="47484" spans="1:1" s="30" customFormat="1" ht="14.25" customHeight="1" x14ac:dyDescent="0.35"/>
    <row r="47500" spans="1:1" ht="14.25" customHeight="1" x14ac:dyDescent="0.45">
      <c r="A47500" s="31"/>
    </row>
    <row r="47506" s="30" customFormat="1" ht="14.25" customHeight="1" x14ac:dyDescent="0.35"/>
    <row r="47522" spans="1:1" ht="14.25" customHeight="1" x14ac:dyDescent="0.45">
      <c r="A47522" s="31"/>
    </row>
    <row r="47528" spans="1:1" s="30" customFormat="1" ht="14.25" customHeight="1" x14ac:dyDescent="0.35"/>
    <row r="47544" spans="1:1" ht="14.25" customHeight="1" x14ac:dyDescent="0.45">
      <c r="A47544" s="31"/>
    </row>
    <row r="47550" spans="1:1" s="30" customFormat="1" ht="14.25" customHeight="1" x14ac:dyDescent="0.35"/>
    <row r="47566" spans="1:1" ht="14.25" customHeight="1" x14ac:dyDescent="0.45">
      <c r="A47566" s="31"/>
    </row>
    <row r="47572" s="30" customFormat="1" ht="14.25" customHeight="1" x14ac:dyDescent="0.35"/>
    <row r="47588" spans="1:1" ht="14.25" customHeight="1" x14ac:dyDescent="0.45">
      <c r="A47588" s="31"/>
    </row>
    <row r="47594" spans="1:1" s="30" customFormat="1" ht="14.25" customHeight="1" x14ac:dyDescent="0.35"/>
    <row r="47610" spans="1:1" ht="14.25" customHeight="1" x14ac:dyDescent="0.45">
      <c r="A47610" s="31"/>
    </row>
    <row r="47616" spans="1:1" s="30" customFormat="1" ht="14.25" customHeight="1" x14ac:dyDescent="0.35"/>
    <row r="47632" spans="1:1" ht="14.25" customHeight="1" x14ac:dyDescent="0.45">
      <c r="A47632" s="31"/>
    </row>
    <row r="47638" s="30" customFormat="1" ht="14.25" customHeight="1" x14ac:dyDescent="0.35"/>
    <row r="47654" spans="1:1" ht="14.25" customHeight="1" x14ac:dyDescent="0.45">
      <c r="A47654" s="31"/>
    </row>
    <row r="47660" spans="1:1" s="30" customFormat="1" ht="14.25" customHeight="1" x14ac:dyDescent="0.35"/>
    <row r="47676" spans="1:1" ht="14.25" customHeight="1" x14ac:dyDescent="0.45">
      <c r="A47676" s="31"/>
    </row>
    <row r="47682" s="30" customFormat="1" ht="14.25" customHeight="1" x14ac:dyDescent="0.35"/>
    <row r="47698" spans="1:1" ht="14.25" customHeight="1" x14ac:dyDescent="0.45">
      <c r="A47698" s="31"/>
    </row>
    <row r="47704" spans="1:1" s="30" customFormat="1" ht="14.25" customHeight="1" x14ac:dyDescent="0.35"/>
    <row r="47720" spans="1:1" ht="14.25" customHeight="1" x14ac:dyDescent="0.45">
      <c r="A47720" s="31"/>
    </row>
    <row r="47726" spans="1:1" s="30" customFormat="1" ht="14.25" customHeight="1" x14ac:dyDescent="0.35"/>
    <row r="47742" spans="1:1" ht="14.25" customHeight="1" x14ac:dyDescent="0.45">
      <c r="A47742" s="31"/>
    </row>
    <row r="47748" s="30" customFormat="1" ht="14.25" customHeight="1" x14ac:dyDescent="0.35"/>
    <row r="47764" spans="1:1" ht="14.25" customHeight="1" x14ac:dyDescent="0.45">
      <c r="A47764" s="31"/>
    </row>
    <row r="47770" spans="1:1" s="30" customFormat="1" ht="14.25" customHeight="1" x14ac:dyDescent="0.35"/>
    <row r="47786" spans="1:1" ht="14.25" customHeight="1" x14ac:dyDescent="0.45">
      <c r="A47786" s="31"/>
    </row>
    <row r="47792" spans="1:1" s="30" customFormat="1" ht="14.25" customHeight="1" x14ac:dyDescent="0.35"/>
    <row r="47808" spans="1:1" ht="14.25" customHeight="1" x14ac:dyDescent="0.45">
      <c r="A47808" s="31"/>
    </row>
    <row r="47814" s="30" customFormat="1" ht="14.25" customHeight="1" x14ac:dyDescent="0.35"/>
    <row r="47830" spans="1:1" ht="14.25" customHeight="1" x14ac:dyDescent="0.45">
      <c r="A47830" s="31"/>
    </row>
    <row r="47836" spans="1:1" s="30" customFormat="1" ht="14.25" customHeight="1" x14ac:dyDescent="0.35"/>
    <row r="47852" spans="1:1" ht="14.25" customHeight="1" x14ac:dyDescent="0.45">
      <c r="A47852" s="31"/>
    </row>
    <row r="47858" s="30" customFormat="1" ht="14.25" customHeight="1" x14ac:dyDescent="0.35"/>
    <row r="47874" spans="1:1" ht="14.25" customHeight="1" x14ac:dyDescent="0.45">
      <c r="A47874" s="31"/>
    </row>
    <row r="47880" spans="1:1" s="30" customFormat="1" ht="14.25" customHeight="1" x14ac:dyDescent="0.35"/>
    <row r="47896" spans="1:1" ht="14.25" customHeight="1" x14ac:dyDescent="0.45">
      <c r="A47896" s="31"/>
    </row>
    <row r="47902" spans="1:1" s="30" customFormat="1" ht="14.25" customHeight="1" x14ac:dyDescent="0.35"/>
    <row r="47918" spans="1:1" ht="14.25" customHeight="1" x14ac:dyDescent="0.45">
      <c r="A47918" s="31"/>
    </row>
    <row r="47924" s="30" customFormat="1" ht="14.25" customHeight="1" x14ac:dyDescent="0.35"/>
    <row r="47940" spans="1:1" ht="14.25" customHeight="1" x14ac:dyDescent="0.45">
      <c r="A47940" s="31"/>
    </row>
    <row r="47946" spans="1:1" s="30" customFormat="1" ht="14.25" customHeight="1" x14ac:dyDescent="0.35"/>
    <row r="47962" spans="1:1" ht="14.25" customHeight="1" x14ac:dyDescent="0.45">
      <c r="A47962" s="31"/>
    </row>
    <row r="47968" spans="1:1" s="30" customFormat="1" ht="14.25" customHeight="1" x14ac:dyDescent="0.35"/>
    <row r="47984" spans="1:1" ht="14.25" customHeight="1" x14ac:dyDescent="0.45">
      <c r="A47984" s="31"/>
    </row>
    <row r="47990" s="30" customFormat="1" ht="14.25" customHeight="1" x14ac:dyDescent="0.35"/>
    <row r="48006" spans="1:1" ht="14.25" customHeight="1" x14ac:dyDescent="0.45">
      <c r="A48006" s="31"/>
    </row>
    <row r="48012" spans="1:1" s="30" customFormat="1" ht="14.25" customHeight="1" x14ac:dyDescent="0.35"/>
    <row r="48028" spans="1:1" ht="14.25" customHeight="1" x14ac:dyDescent="0.45">
      <c r="A48028" s="31"/>
    </row>
    <row r="48034" s="30" customFormat="1" ht="14.25" customHeight="1" x14ac:dyDescent="0.35"/>
    <row r="48050" spans="1:1" ht="14.25" customHeight="1" x14ac:dyDescent="0.45">
      <c r="A48050" s="31"/>
    </row>
    <row r="48056" spans="1:1" s="30" customFormat="1" ht="14.25" customHeight="1" x14ac:dyDescent="0.35"/>
    <row r="48072" spans="1:1" ht="14.25" customHeight="1" x14ac:dyDescent="0.45">
      <c r="A48072" s="31"/>
    </row>
    <row r="48078" spans="1:1" s="30" customFormat="1" ht="14.25" customHeight="1" x14ac:dyDescent="0.35"/>
    <row r="48094" spans="1:1" ht="14.25" customHeight="1" x14ac:dyDescent="0.45">
      <c r="A48094" s="31"/>
    </row>
    <row r="48100" s="30" customFormat="1" ht="14.25" customHeight="1" x14ac:dyDescent="0.35"/>
    <row r="48116" spans="1:1" ht="14.25" customHeight="1" x14ac:dyDescent="0.45">
      <c r="A48116" s="31"/>
    </row>
    <row r="48122" spans="1:1" s="30" customFormat="1" ht="14.25" customHeight="1" x14ac:dyDescent="0.35"/>
    <row r="48138" spans="1:1" ht="14.25" customHeight="1" x14ac:dyDescent="0.45">
      <c r="A48138" s="31"/>
    </row>
    <row r="48144" spans="1:1" s="30" customFormat="1" ht="14.25" customHeight="1" x14ac:dyDescent="0.35"/>
    <row r="48160" spans="1:1" ht="14.25" customHeight="1" x14ac:dyDescent="0.45">
      <c r="A48160" s="31"/>
    </row>
    <row r="48166" s="30" customFormat="1" ht="14.25" customHeight="1" x14ac:dyDescent="0.35"/>
    <row r="48182" spans="1:1" ht="14.25" customHeight="1" x14ac:dyDescent="0.45">
      <c r="A48182" s="31"/>
    </row>
    <row r="48188" spans="1:1" s="30" customFormat="1" ht="14.25" customHeight="1" x14ac:dyDescent="0.35"/>
    <row r="48204" spans="1:1" ht="14.25" customHeight="1" x14ac:dyDescent="0.45">
      <c r="A48204" s="31"/>
    </row>
    <row r="48210" s="30" customFormat="1" ht="14.25" customHeight="1" x14ac:dyDescent="0.35"/>
    <row r="48226" spans="1:1" ht="14.25" customHeight="1" x14ac:dyDescent="0.45">
      <c r="A48226" s="31"/>
    </row>
    <row r="48232" spans="1:1" s="30" customFormat="1" ht="14.25" customHeight="1" x14ac:dyDescent="0.35"/>
    <row r="48248" spans="1:1" ht="14.25" customHeight="1" x14ac:dyDescent="0.45">
      <c r="A48248" s="31"/>
    </row>
    <row r="48254" spans="1:1" s="30" customFormat="1" ht="14.25" customHeight="1" x14ac:dyDescent="0.35"/>
    <row r="48270" spans="1:1" ht="14.25" customHeight="1" x14ac:dyDescent="0.45">
      <c r="A48270" s="31"/>
    </row>
    <row r="48276" s="30" customFormat="1" ht="14.25" customHeight="1" x14ac:dyDescent="0.35"/>
    <row r="48292" spans="1:1" ht="14.25" customHeight="1" x14ac:dyDescent="0.45">
      <c r="A48292" s="31"/>
    </row>
    <row r="48298" spans="1:1" s="30" customFormat="1" ht="14.25" customHeight="1" x14ac:dyDescent="0.35"/>
    <row r="48314" spans="1:1" ht="14.25" customHeight="1" x14ac:dyDescent="0.45">
      <c r="A48314" s="31"/>
    </row>
    <row r="48320" spans="1:1" s="30" customFormat="1" ht="14.25" customHeight="1" x14ac:dyDescent="0.35"/>
    <row r="48336" spans="1:1" ht="14.25" customHeight="1" x14ac:dyDescent="0.45">
      <c r="A48336" s="31"/>
    </row>
    <row r="48342" s="30" customFormat="1" ht="14.25" customHeight="1" x14ac:dyDescent="0.35"/>
    <row r="48358" spans="1:1" ht="14.25" customHeight="1" x14ac:dyDescent="0.45">
      <c r="A48358" s="31"/>
    </row>
    <row r="48364" spans="1:1" s="30" customFormat="1" ht="14.25" customHeight="1" x14ac:dyDescent="0.35"/>
    <row r="48380" spans="1:1" ht="14.25" customHeight="1" x14ac:dyDescent="0.45">
      <c r="A48380" s="31"/>
    </row>
    <row r="48386" s="30" customFormat="1" ht="14.25" customHeight="1" x14ac:dyDescent="0.35"/>
    <row r="48402" spans="1:1" ht="14.25" customHeight="1" x14ac:dyDescent="0.45">
      <c r="A48402" s="31"/>
    </row>
    <row r="48408" spans="1:1" s="30" customFormat="1" ht="14.25" customHeight="1" x14ac:dyDescent="0.35"/>
    <row r="48424" spans="1:1" ht="14.25" customHeight="1" x14ac:dyDescent="0.45">
      <c r="A48424" s="31"/>
    </row>
    <row r="48430" spans="1:1" s="30" customFormat="1" ht="14.25" customHeight="1" x14ac:dyDescent="0.35"/>
    <row r="48446" spans="1:1" ht="14.25" customHeight="1" x14ac:dyDescent="0.45">
      <c r="A48446" s="31"/>
    </row>
    <row r="48452" s="30" customFormat="1" ht="14.25" customHeight="1" x14ac:dyDescent="0.35"/>
    <row r="48468" spans="1:1" ht="14.25" customHeight="1" x14ac:dyDescent="0.45">
      <c r="A48468" s="31"/>
    </row>
    <row r="48474" spans="1:1" s="30" customFormat="1" ht="14.25" customHeight="1" x14ac:dyDescent="0.35"/>
    <row r="48490" spans="1:1" ht="14.25" customHeight="1" x14ac:dyDescent="0.45">
      <c r="A48490" s="31"/>
    </row>
    <row r="48496" spans="1:1" s="30" customFormat="1" ht="14.25" customHeight="1" x14ac:dyDescent="0.35"/>
    <row r="48512" spans="1:1" ht="14.25" customHeight="1" x14ac:dyDescent="0.45">
      <c r="A48512" s="31"/>
    </row>
    <row r="48518" s="30" customFormat="1" ht="14.25" customHeight="1" x14ac:dyDescent="0.35"/>
    <row r="48534" spans="1:1" ht="14.25" customHeight="1" x14ac:dyDescent="0.45">
      <c r="A48534" s="31"/>
    </row>
    <row r="48540" spans="1:1" s="30" customFormat="1" ht="14.25" customHeight="1" x14ac:dyDescent="0.35"/>
    <row r="48556" spans="1:1" ht="14.25" customHeight="1" x14ac:dyDescent="0.45">
      <c r="A48556" s="31"/>
    </row>
    <row r="48562" s="30" customFormat="1" ht="14.25" customHeight="1" x14ac:dyDescent="0.35"/>
    <row r="48578" spans="1:1" ht="14.25" customHeight="1" x14ac:dyDescent="0.45">
      <c r="A48578" s="31"/>
    </row>
    <row r="48584" spans="1:1" s="30" customFormat="1" ht="14.25" customHeight="1" x14ac:dyDescent="0.35"/>
    <row r="48600" spans="1:1" ht="14.25" customHeight="1" x14ac:dyDescent="0.45">
      <c r="A48600" s="31"/>
    </row>
    <row r="48606" spans="1:1" s="30" customFormat="1" ht="14.25" customHeight="1" x14ac:dyDescent="0.35"/>
    <row r="48622" spans="1:1" ht="14.25" customHeight="1" x14ac:dyDescent="0.45">
      <c r="A48622" s="31"/>
    </row>
    <row r="48628" s="30" customFormat="1" ht="14.25" customHeight="1" x14ac:dyDescent="0.35"/>
    <row r="48644" spans="1:1" ht="14.25" customHeight="1" x14ac:dyDescent="0.45">
      <c r="A48644" s="31"/>
    </row>
    <row r="48650" spans="1:1" s="30" customFormat="1" ht="14.25" customHeight="1" x14ac:dyDescent="0.35"/>
    <row r="48666" spans="1:1" ht="14.25" customHeight="1" x14ac:dyDescent="0.45">
      <c r="A48666" s="31"/>
    </row>
    <row r="48672" spans="1:1" s="30" customFormat="1" ht="14.25" customHeight="1" x14ac:dyDescent="0.35"/>
    <row r="48688" spans="1:1" ht="14.25" customHeight="1" x14ac:dyDescent="0.45">
      <c r="A48688" s="31"/>
    </row>
    <row r="48694" s="30" customFormat="1" ht="14.25" customHeight="1" x14ac:dyDescent="0.35"/>
    <row r="48710" spans="1:1" ht="14.25" customHeight="1" x14ac:dyDescent="0.45">
      <c r="A48710" s="31"/>
    </row>
    <row r="48716" spans="1:1" s="30" customFormat="1" ht="14.25" customHeight="1" x14ac:dyDescent="0.35"/>
    <row r="48732" spans="1:1" ht="14.25" customHeight="1" x14ac:dyDescent="0.45">
      <c r="A48732" s="31"/>
    </row>
    <row r="48738" s="30" customFormat="1" ht="14.25" customHeight="1" x14ac:dyDescent="0.35"/>
    <row r="48754" spans="1:1" ht="14.25" customHeight="1" x14ac:dyDescent="0.45">
      <c r="A48754" s="31"/>
    </row>
    <row r="48760" spans="1:1" s="30" customFormat="1" ht="14.25" customHeight="1" x14ac:dyDescent="0.35"/>
    <row r="48776" spans="1:1" ht="14.25" customHeight="1" x14ac:dyDescent="0.45">
      <c r="A48776" s="31"/>
    </row>
    <row r="48782" spans="1:1" s="30" customFormat="1" ht="14.25" customHeight="1" x14ac:dyDescent="0.35"/>
    <row r="48798" spans="1:1" ht="14.25" customHeight="1" x14ac:dyDescent="0.45">
      <c r="A48798" s="31"/>
    </row>
    <row r="48804" s="30" customFormat="1" ht="14.25" customHeight="1" x14ac:dyDescent="0.35"/>
    <row r="48820" spans="1:1" ht="14.25" customHeight="1" x14ac:dyDescent="0.45">
      <c r="A48820" s="31"/>
    </row>
    <row r="48826" spans="1:1" s="30" customFormat="1" ht="14.25" customHeight="1" x14ac:dyDescent="0.35"/>
    <row r="48842" spans="1:1" ht="14.25" customHeight="1" x14ac:dyDescent="0.45">
      <c r="A48842" s="31"/>
    </row>
    <row r="48848" spans="1:1" s="30" customFormat="1" ht="14.25" customHeight="1" x14ac:dyDescent="0.35"/>
    <row r="48864" spans="1:1" ht="14.25" customHeight="1" x14ac:dyDescent="0.45">
      <c r="A48864" s="31"/>
    </row>
    <row r="48870" s="30" customFormat="1" ht="14.25" customHeight="1" x14ac:dyDescent="0.35"/>
    <row r="48886" spans="1:1" ht="14.25" customHeight="1" x14ac:dyDescent="0.45">
      <c r="A48886" s="31"/>
    </row>
    <row r="48892" spans="1:1" s="30" customFormat="1" ht="14.25" customHeight="1" x14ac:dyDescent="0.35"/>
    <row r="48908" spans="1:1" ht="14.25" customHeight="1" x14ac:dyDescent="0.45">
      <c r="A48908" s="31"/>
    </row>
    <row r="48914" s="30" customFormat="1" ht="14.25" customHeight="1" x14ac:dyDescent="0.35"/>
    <row r="48930" spans="1:1" ht="14.25" customHeight="1" x14ac:dyDescent="0.45">
      <c r="A48930" s="31"/>
    </row>
    <row r="48936" spans="1:1" s="30" customFormat="1" ht="14.25" customHeight="1" x14ac:dyDescent="0.35"/>
    <row r="48952" spans="1:1" ht="14.25" customHeight="1" x14ac:dyDescent="0.45">
      <c r="A48952" s="31"/>
    </row>
    <row r="48958" spans="1:1" s="30" customFormat="1" ht="14.25" customHeight="1" x14ac:dyDescent="0.35"/>
    <row r="48974" spans="1:1" ht="14.25" customHeight="1" x14ac:dyDescent="0.45">
      <c r="A48974" s="31"/>
    </row>
    <row r="48980" s="30" customFormat="1" ht="14.25" customHeight="1" x14ac:dyDescent="0.35"/>
    <row r="48996" spans="1:1" ht="14.25" customHeight="1" x14ac:dyDescent="0.45">
      <c r="A48996" s="31"/>
    </row>
    <row r="49002" spans="1:1" s="30" customFormat="1" ht="14.25" customHeight="1" x14ac:dyDescent="0.35"/>
    <row r="49018" spans="1:1" ht="14.25" customHeight="1" x14ac:dyDescent="0.45">
      <c r="A49018" s="31"/>
    </row>
    <row r="49024" spans="1:1" s="30" customFormat="1" ht="14.25" customHeight="1" x14ac:dyDescent="0.35"/>
    <row r="49040" spans="1:1" ht="14.25" customHeight="1" x14ac:dyDescent="0.45">
      <c r="A49040" s="31"/>
    </row>
    <row r="49046" s="30" customFormat="1" ht="14.25" customHeight="1" x14ac:dyDescent="0.35"/>
    <row r="49062" spans="1:1" ht="14.25" customHeight="1" x14ac:dyDescent="0.45">
      <c r="A49062" s="31"/>
    </row>
    <row r="49068" spans="1:1" s="30" customFormat="1" ht="14.25" customHeight="1" x14ac:dyDescent="0.35"/>
    <row r="49084" spans="1:1" ht="14.25" customHeight="1" x14ac:dyDescent="0.45">
      <c r="A49084" s="31"/>
    </row>
    <row r="49090" s="30" customFormat="1" ht="14.25" customHeight="1" x14ac:dyDescent="0.35"/>
    <row r="49106" spans="1:1" ht="14.25" customHeight="1" x14ac:dyDescent="0.45">
      <c r="A49106" s="31"/>
    </row>
    <row r="49112" spans="1:1" s="30" customFormat="1" ht="14.25" customHeight="1" x14ac:dyDescent="0.35"/>
    <row r="49128" spans="1:1" ht="14.25" customHeight="1" x14ac:dyDescent="0.45">
      <c r="A49128" s="31"/>
    </row>
    <row r="49134" spans="1:1" s="30" customFormat="1" ht="14.25" customHeight="1" x14ac:dyDescent="0.35"/>
    <row r="49150" spans="1:1" ht="14.25" customHeight="1" x14ac:dyDescent="0.45">
      <c r="A49150" s="31"/>
    </row>
    <row r="49156" s="30" customFormat="1" ht="14.25" customHeight="1" x14ac:dyDescent="0.35"/>
    <row r="49172" spans="1:1" ht="14.25" customHeight="1" x14ac:dyDescent="0.45">
      <c r="A49172" s="31"/>
    </row>
    <row r="49178" spans="1:1" s="30" customFormat="1" ht="14.25" customHeight="1" x14ac:dyDescent="0.35"/>
    <row r="49194" spans="1:1" ht="14.25" customHeight="1" x14ac:dyDescent="0.45">
      <c r="A49194" s="31"/>
    </row>
    <row r="49200" spans="1:1" s="30" customFormat="1" ht="14.25" customHeight="1" x14ac:dyDescent="0.35"/>
    <row r="49216" spans="1:1" ht="14.25" customHeight="1" x14ac:dyDescent="0.45">
      <c r="A49216" s="31"/>
    </row>
    <row r="49222" s="30" customFormat="1" ht="14.25" customHeight="1" x14ac:dyDescent="0.35"/>
    <row r="49238" spans="1:1" ht="14.25" customHeight="1" x14ac:dyDescent="0.45">
      <c r="A49238" s="31"/>
    </row>
    <row r="49244" spans="1:1" s="30" customFormat="1" ht="14.25" customHeight="1" x14ac:dyDescent="0.35"/>
    <row r="49260" spans="1:1" ht="14.25" customHeight="1" x14ac:dyDescent="0.45">
      <c r="A49260" s="31"/>
    </row>
    <row r="49266" s="30" customFormat="1" ht="14.25" customHeight="1" x14ac:dyDescent="0.35"/>
    <row r="49282" spans="1:1" ht="14.25" customHeight="1" x14ac:dyDescent="0.45">
      <c r="A49282" s="31"/>
    </row>
    <row r="49288" spans="1:1" s="30" customFormat="1" ht="14.25" customHeight="1" x14ac:dyDescent="0.35"/>
    <row r="49304" spans="1:1" ht="14.25" customHeight="1" x14ac:dyDescent="0.45">
      <c r="A49304" s="31"/>
    </row>
    <row r="49310" spans="1:1" s="30" customFormat="1" ht="14.25" customHeight="1" x14ac:dyDescent="0.35"/>
    <row r="49326" spans="1:1" ht="14.25" customHeight="1" x14ac:dyDescent="0.45">
      <c r="A49326" s="31"/>
    </row>
    <row r="49332" s="30" customFormat="1" ht="14.25" customHeight="1" x14ac:dyDescent="0.35"/>
    <row r="49348" spans="1:1" ht="14.25" customHeight="1" x14ac:dyDescent="0.45">
      <c r="A49348" s="31"/>
    </row>
    <row r="49354" spans="1:1" s="30" customFormat="1" ht="14.25" customHeight="1" x14ac:dyDescent="0.35"/>
    <row r="49370" spans="1:1" ht="14.25" customHeight="1" x14ac:dyDescent="0.45">
      <c r="A49370" s="31"/>
    </row>
    <row r="49376" spans="1:1" s="30" customFormat="1" ht="14.25" customHeight="1" x14ac:dyDescent="0.35"/>
    <row r="49392" spans="1:1" ht="14.25" customHeight="1" x14ac:dyDescent="0.45">
      <c r="A49392" s="31"/>
    </row>
    <row r="49398" s="30" customFormat="1" ht="14.25" customHeight="1" x14ac:dyDescent="0.35"/>
    <row r="49414" spans="1:1" ht="14.25" customHeight="1" x14ac:dyDescent="0.45">
      <c r="A49414" s="31"/>
    </row>
    <row r="49420" spans="1:1" s="30" customFormat="1" ht="14.25" customHeight="1" x14ac:dyDescent="0.35"/>
    <row r="49436" spans="1:1" ht="14.25" customHeight="1" x14ac:dyDescent="0.45">
      <c r="A49436" s="31"/>
    </row>
    <row r="49442" s="30" customFormat="1" ht="14.25" customHeight="1" x14ac:dyDescent="0.35"/>
    <row r="49458" spans="1:1" ht="14.25" customHeight="1" x14ac:dyDescent="0.45">
      <c r="A49458" s="31"/>
    </row>
    <row r="49464" spans="1:1" s="30" customFormat="1" ht="14.25" customHeight="1" x14ac:dyDescent="0.35"/>
    <row r="49480" spans="1:1" ht="14.25" customHeight="1" x14ac:dyDescent="0.45">
      <c r="A49480" s="31"/>
    </row>
    <row r="49486" spans="1:1" s="30" customFormat="1" ht="14.25" customHeight="1" x14ac:dyDescent="0.35"/>
    <row r="49502" spans="1:1" ht="14.25" customHeight="1" x14ac:dyDescent="0.45">
      <c r="A49502" s="31"/>
    </row>
    <row r="49508" s="30" customFormat="1" ht="14.25" customHeight="1" x14ac:dyDescent="0.35"/>
    <row r="49524" spans="1:1" ht="14.25" customHeight="1" x14ac:dyDescent="0.45">
      <c r="A49524" s="31"/>
    </row>
    <row r="49530" spans="1:1" s="30" customFormat="1" ht="14.25" customHeight="1" x14ac:dyDescent="0.35"/>
    <row r="49546" spans="1:1" ht="14.25" customHeight="1" x14ac:dyDescent="0.45">
      <c r="A49546" s="31"/>
    </row>
    <row r="49552" spans="1:1" s="30" customFormat="1" ht="14.25" customHeight="1" x14ac:dyDescent="0.35"/>
    <row r="49568" spans="1:1" ht="14.25" customHeight="1" x14ac:dyDescent="0.45">
      <c r="A49568" s="31"/>
    </row>
    <row r="49574" s="30" customFormat="1" ht="14.25" customHeight="1" x14ac:dyDescent="0.35"/>
    <row r="49590" spans="1:1" ht="14.25" customHeight="1" x14ac:dyDescent="0.45">
      <c r="A49590" s="31"/>
    </row>
    <row r="49596" spans="1:1" s="30" customFormat="1" ht="14.25" customHeight="1" x14ac:dyDescent="0.35"/>
    <row r="49612" spans="1:1" ht="14.25" customHeight="1" x14ac:dyDescent="0.45">
      <c r="A49612" s="31"/>
    </row>
    <row r="49618" s="30" customFormat="1" ht="14.25" customHeight="1" x14ac:dyDescent="0.35"/>
    <row r="49634" spans="1:1" ht="14.25" customHeight="1" x14ac:dyDescent="0.45">
      <c r="A49634" s="31"/>
    </row>
    <row r="49640" spans="1:1" s="30" customFormat="1" ht="14.25" customHeight="1" x14ac:dyDescent="0.35"/>
    <row r="49656" spans="1:1" ht="14.25" customHeight="1" x14ac:dyDescent="0.45">
      <c r="A49656" s="31"/>
    </row>
    <row r="49662" spans="1:1" s="30" customFormat="1" ht="14.25" customHeight="1" x14ac:dyDescent="0.35"/>
    <row r="49678" spans="1:1" ht="14.25" customHeight="1" x14ac:dyDescent="0.45">
      <c r="A49678" s="31"/>
    </row>
    <row r="49684" s="30" customFormat="1" ht="14.25" customHeight="1" x14ac:dyDescent="0.35"/>
    <row r="49700" spans="1:1" ht="14.25" customHeight="1" x14ac:dyDescent="0.45">
      <c r="A49700" s="31"/>
    </row>
    <row r="49706" spans="1:1" s="30" customFormat="1" ht="14.25" customHeight="1" x14ac:dyDescent="0.35"/>
    <row r="49722" spans="1:1" ht="14.25" customHeight="1" x14ac:dyDescent="0.45">
      <c r="A49722" s="31"/>
    </row>
    <row r="49728" spans="1:1" s="30" customFormat="1" ht="14.25" customHeight="1" x14ac:dyDescent="0.35"/>
    <row r="49744" spans="1:1" ht="14.25" customHeight="1" x14ac:dyDescent="0.45">
      <c r="A49744" s="31"/>
    </row>
    <row r="49750" s="30" customFormat="1" ht="14.25" customHeight="1" x14ac:dyDescent="0.35"/>
    <row r="49766" spans="1:1" ht="14.25" customHeight="1" x14ac:dyDescent="0.45">
      <c r="A49766" s="31"/>
    </row>
    <row r="49772" spans="1:1" s="30" customFormat="1" ht="14.25" customHeight="1" x14ac:dyDescent="0.35"/>
    <row r="49788" spans="1:1" ht="14.25" customHeight="1" x14ac:dyDescent="0.45">
      <c r="A49788" s="31"/>
    </row>
    <row r="49794" s="30" customFormat="1" ht="14.25" customHeight="1" x14ac:dyDescent="0.35"/>
    <row r="49810" spans="1:1" ht="14.25" customHeight="1" x14ac:dyDescent="0.45">
      <c r="A49810" s="31"/>
    </row>
    <row r="49816" spans="1:1" s="30" customFormat="1" ht="14.25" customHeight="1" x14ac:dyDescent="0.35"/>
    <row r="49832" spans="1:1" ht="14.25" customHeight="1" x14ac:dyDescent="0.45">
      <c r="A49832" s="31"/>
    </row>
    <row r="49838" spans="1:1" s="30" customFormat="1" ht="14.25" customHeight="1" x14ac:dyDescent="0.35"/>
    <row r="49854" spans="1:1" ht="14.25" customHeight="1" x14ac:dyDescent="0.45">
      <c r="A49854" s="31"/>
    </row>
    <row r="49860" s="30" customFormat="1" ht="14.25" customHeight="1" x14ac:dyDescent="0.35"/>
    <row r="49876" spans="1:1" ht="14.25" customHeight="1" x14ac:dyDescent="0.45">
      <c r="A49876" s="31"/>
    </row>
    <row r="49882" spans="1:1" s="30" customFormat="1" ht="14.25" customHeight="1" x14ac:dyDescent="0.35"/>
    <row r="49898" spans="1:1" ht="14.25" customHeight="1" x14ac:dyDescent="0.45">
      <c r="A49898" s="31"/>
    </row>
    <row r="49904" spans="1:1" s="30" customFormat="1" ht="14.25" customHeight="1" x14ac:dyDescent="0.35"/>
    <row r="49920" spans="1:1" ht="14.25" customHeight="1" x14ac:dyDescent="0.45">
      <c r="A49920" s="31"/>
    </row>
    <row r="49926" s="30" customFormat="1" ht="14.25" customHeight="1" x14ac:dyDescent="0.35"/>
    <row r="49942" spans="1:1" ht="14.25" customHeight="1" x14ac:dyDescent="0.45">
      <c r="A49942" s="31"/>
    </row>
    <row r="49948" spans="1:1" s="30" customFormat="1" ht="14.25" customHeight="1" x14ac:dyDescent="0.35"/>
    <row r="49964" spans="1:1" ht="14.25" customHeight="1" x14ac:dyDescent="0.45">
      <c r="A49964" s="31"/>
    </row>
    <row r="49970" s="30" customFormat="1" ht="14.25" customHeight="1" x14ac:dyDescent="0.35"/>
    <row r="49986" spans="1:1" ht="14.25" customHeight="1" x14ac:dyDescent="0.45">
      <c r="A49986" s="31"/>
    </row>
    <row r="49992" spans="1:1" s="30" customFormat="1" ht="14.25" customHeight="1" x14ac:dyDescent="0.35"/>
    <row r="50008" spans="1:1" ht="14.25" customHeight="1" x14ac:dyDescent="0.45">
      <c r="A50008" s="31"/>
    </row>
    <row r="50014" spans="1:1" s="30" customFormat="1" ht="14.25" customHeight="1" x14ac:dyDescent="0.35"/>
    <row r="50030" spans="1:1" ht="14.25" customHeight="1" x14ac:dyDescent="0.45">
      <c r="A50030" s="31"/>
    </row>
    <row r="50036" s="30" customFormat="1" ht="14.25" customHeight="1" x14ac:dyDescent="0.35"/>
    <row r="50052" spans="1:1" ht="14.25" customHeight="1" x14ac:dyDescent="0.45">
      <c r="A50052" s="31"/>
    </row>
    <row r="50058" spans="1:1" s="30" customFormat="1" ht="14.25" customHeight="1" x14ac:dyDescent="0.35"/>
    <row r="50074" spans="1:1" ht="14.25" customHeight="1" x14ac:dyDescent="0.45">
      <c r="A50074" s="31"/>
    </row>
    <row r="50080" spans="1:1" s="30" customFormat="1" ht="14.25" customHeight="1" x14ac:dyDescent="0.35"/>
    <row r="50096" spans="1:1" ht="14.25" customHeight="1" x14ac:dyDescent="0.45">
      <c r="A50096" s="31"/>
    </row>
    <row r="50102" s="30" customFormat="1" ht="14.25" customHeight="1" x14ac:dyDescent="0.35"/>
    <row r="50118" spans="1:1" ht="14.25" customHeight="1" x14ac:dyDescent="0.45">
      <c r="A50118" s="31"/>
    </row>
    <row r="50124" spans="1:1" s="30" customFormat="1" ht="14.25" customHeight="1" x14ac:dyDescent="0.35"/>
    <row r="50140" spans="1:1" ht="14.25" customHeight="1" x14ac:dyDescent="0.45">
      <c r="A50140" s="31"/>
    </row>
    <row r="50146" s="30" customFormat="1" ht="14.25" customHeight="1" x14ac:dyDescent="0.35"/>
    <row r="50162" spans="1:1" ht="14.25" customHeight="1" x14ac:dyDescent="0.45">
      <c r="A50162" s="31"/>
    </row>
    <row r="50168" spans="1:1" s="30" customFormat="1" ht="14.25" customHeight="1" x14ac:dyDescent="0.35"/>
    <row r="50184" spans="1:1" ht="14.25" customHeight="1" x14ac:dyDescent="0.45">
      <c r="A50184" s="31"/>
    </row>
    <row r="50190" spans="1:1" s="30" customFormat="1" ht="14.25" customHeight="1" x14ac:dyDescent="0.35"/>
    <row r="50206" spans="1:1" ht="14.25" customHeight="1" x14ac:dyDescent="0.45">
      <c r="A50206" s="31"/>
    </row>
    <row r="50212" s="30" customFormat="1" ht="14.25" customHeight="1" x14ac:dyDescent="0.35"/>
    <row r="50228" spans="1:1" ht="14.25" customHeight="1" x14ac:dyDescent="0.45">
      <c r="A50228" s="31"/>
    </row>
    <row r="50234" spans="1:1" s="30" customFormat="1" ht="14.25" customHeight="1" x14ac:dyDescent="0.35"/>
    <row r="50250" spans="1:1" ht="14.25" customHeight="1" x14ac:dyDescent="0.45">
      <c r="A50250" s="31"/>
    </row>
    <row r="50256" spans="1:1" s="30" customFormat="1" ht="14.25" customHeight="1" x14ac:dyDescent="0.35"/>
    <row r="50272" spans="1:1" ht="14.25" customHeight="1" x14ac:dyDescent="0.45">
      <c r="A50272" s="31"/>
    </row>
    <row r="50278" s="30" customFormat="1" ht="14.25" customHeight="1" x14ac:dyDescent="0.35"/>
    <row r="50294" spans="1:1" ht="14.25" customHeight="1" x14ac:dyDescent="0.45">
      <c r="A50294" s="31"/>
    </row>
    <row r="50300" spans="1:1" s="30" customFormat="1" ht="14.25" customHeight="1" x14ac:dyDescent="0.35"/>
    <row r="50316" spans="1:1" ht="14.25" customHeight="1" x14ac:dyDescent="0.45">
      <c r="A50316" s="31"/>
    </row>
    <row r="50322" s="30" customFormat="1" ht="14.25" customHeight="1" x14ac:dyDescent="0.35"/>
    <row r="50338" spans="1:1" ht="14.25" customHeight="1" x14ac:dyDescent="0.45">
      <c r="A50338" s="31"/>
    </row>
    <row r="50344" spans="1:1" s="30" customFormat="1" ht="14.25" customHeight="1" x14ac:dyDescent="0.35"/>
    <row r="50360" spans="1:1" ht="14.25" customHeight="1" x14ac:dyDescent="0.45">
      <c r="A50360" s="31"/>
    </row>
    <row r="50366" spans="1:1" s="30" customFormat="1" ht="14.25" customHeight="1" x14ac:dyDescent="0.35"/>
    <row r="50382" spans="1:1" ht="14.25" customHeight="1" x14ac:dyDescent="0.45">
      <c r="A50382" s="31"/>
    </row>
    <row r="50388" s="30" customFormat="1" ht="14.25" customHeight="1" x14ac:dyDescent="0.35"/>
    <row r="50404" spans="1:1" ht="14.25" customHeight="1" x14ac:dyDescent="0.45">
      <c r="A50404" s="31"/>
    </row>
    <row r="50410" spans="1:1" s="30" customFormat="1" ht="14.25" customHeight="1" x14ac:dyDescent="0.35"/>
    <row r="50426" spans="1:1" ht="14.25" customHeight="1" x14ac:dyDescent="0.45">
      <c r="A50426" s="31"/>
    </row>
    <row r="50432" spans="1:1" s="30" customFormat="1" ht="14.25" customHeight="1" x14ac:dyDescent="0.35"/>
    <row r="50448" spans="1:1" ht="14.25" customHeight="1" x14ac:dyDescent="0.45">
      <c r="A50448" s="31"/>
    </row>
    <row r="50454" s="30" customFormat="1" ht="14.25" customHeight="1" x14ac:dyDescent="0.35"/>
    <row r="50470" spans="1:1" ht="14.25" customHeight="1" x14ac:dyDescent="0.45">
      <c r="A50470" s="31"/>
    </row>
    <row r="50476" spans="1:1" s="30" customFormat="1" ht="14.25" customHeight="1" x14ac:dyDescent="0.35"/>
    <row r="50492" spans="1:1" ht="14.25" customHeight="1" x14ac:dyDescent="0.45">
      <c r="A50492" s="31"/>
    </row>
    <row r="50498" s="30" customFormat="1" ht="14.25" customHeight="1" x14ac:dyDescent="0.35"/>
    <row r="50514" spans="1:1" ht="14.25" customHeight="1" x14ac:dyDescent="0.45">
      <c r="A50514" s="31"/>
    </row>
    <row r="50520" spans="1:1" s="30" customFormat="1" ht="14.25" customHeight="1" x14ac:dyDescent="0.35"/>
    <row r="50536" spans="1:1" ht="14.25" customHeight="1" x14ac:dyDescent="0.45">
      <c r="A50536" s="31"/>
    </row>
    <row r="50542" spans="1:1" s="30" customFormat="1" ht="14.25" customHeight="1" x14ac:dyDescent="0.35"/>
    <row r="50558" spans="1:1" ht="14.25" customHeight="1" x14ac:dyDescent="0.45">
      <c r="A50558" s="31"/>
    </row>
    <row r="50564" s="30" customFormat="1" ht="14.25" customHeight="1" x14ac:dyDescent="0.35"/>
    <row r="50580" spans="1:1" ht="14.25" customHeight="1" x14ac:dyDescent="0.45">
      <c r="A50580" s="31"/>
    </row>
    <row r="50586" spans="1:1" s="30" customFormat="1" ht="14.25" customHeight="1" x14ac:dyDescent="0.35"/>
    <row r="50602" spans="1:1" ht="14.25" customHeight="1" x14ac:dyDescent="0.45">
      <c r="A50602" s="31"/>
    </row>
    <row r="50608" spans="1:1" s="30" customFormat="1" ht="14.25" customHeight="1" x14ac:dyDescent="0.35"/>
    <row r="50624" spans="1:1" ht="14.25" customHeight="1" x14ac:dyDescent="0.45">
      <c r="A50624" s="31"/>
    </row>
    <row r="50630" s="30" customFormat="1" ht="14.25" customHeight="1" x14ac:dyDescent="0.35"/>
    <row r="50646" spans="1:1" ht="14.25" customHeight="1" x14ac:dyDescent="0.45">
      <c r="A50646" s="31"/>
    </row>
    <row r="50652" spans="1:1" s="30" customFormat="1" ht="14.25" customHeight="1" x14ac:dyDescent="0.35"/>
    <row r="50668" spans="1:1" ht="14.25" customHeight="1" x14ac:dyDescent="0.45">
      <c r="A50668" s="31"/>
    </row>
    <row r="50674" s="30" customFormat="1" ht="14.25" customHeight="1" x14ac:dyDescent="0.35"/>
    <row r="50690" spans="1:1" ht="14.25" customHeight="1" x14ac:dyDescent="0.45">
      <c r="A50690" s="31"/>
    </row>
    <row r="50696" spans="1:1" s="30" customFormat="1" ht="14.25" customHeight="1" x14ac:dyDescent="0.35"/>
    <row r="50712" spans="1:1" ht="14.25" customHeight="1" x14ac:dyDescent="0.45">
      <c r="A50712" s="31"/>
    </row>
    <row r="50718" spans="1:1" s="30" customFormat="1" ht="14.25" customHeight="1" x14ac:dyDescent="0.35"/>
    <row r="50734" spans="1:1" ht="14.25" customHeight="1" x14ac:dyDescent="0.45">
      <c r="A50734" s="31"/>
    </row>
    <row r="50740" s="30" customFormat="1" ht="14.25" customHeight="1" x14ac:dyDescent="0.35"/>
    <row r="50756" spans="1:1" ht="14.25" customHeight="1" x14ac:dyDescent="0.45">
      <c r="A50756" s="31"/>
    </row>
    <row r="50762" spans="1:1" s="30" customFormat="1" ht="14.25" customHeight="1" x14ac:dyDescent="0.35"/>
    <row r="50778" spans="1:1" ht="14.25" customHeight="1" x14ac:dyDescent="0.45">
      <c r="A50778" s="31"/>
    </row>
    <row r="50784" spans="1:1" s="30" customFormat="1" ht="14.25" customHeight="1" x14ac:dyDescent="0.35"/>
    <row r="50800" spans="1:1" ht="14.25" customHeight="1" x14ac:dyDescent="0.45">
      <c r="A50800" s="31"/>
    </row>
    <row r="50806" s="30" customFormat="1" ht="14.25" customHeight="1" x14ac:dyDescent="0.35"/>
    <row r="50822" spans="1:1" ht="14.25" customHeight="1" x14ac:dyDescent="0.45">
      <c r="A50822" s="31"/>
    </row>
    <row r="50828" spans="1:1" s="30" customFormat="1" ht="14.25" customHeight="1" x14ac:dyDescent="0.35"/>
    <row r="50844" spans="1:1" ht="14.25" customHeight="1" x14ac:dyDescent="0.45">
      <c r="A50844" s="31"/>
    </row>
    <row r="50850" s="30" customFormat="1" ht="14.25" customHeight="1" x14ac:dyDescent="0.35"/>
    <row r="50866" spans="1:1" ht="14.25" customHeight="1" x14ac:dyDescent="0.45">
      <c r="A50866" s="31"/>
    </row>
    <row r="50872" spans="1:1" s="30" customFormat="1" ht="14.25" customHeight="1" x14ac:dyDescent="0.35"/>
    <row r="50888" spans="1:1" ht="14.25" customHeight="1" x14ac:dyDescent="0.45">
      <c r="A50888" s="31"/>
    </row>
    <row r="50894" spans="1:1" s="30" customFormat="1" ht="14.25" customHeight="1" x14ac:dyDescent="0.35"/>
    <row r="50910" spans="1:1" ht="14.25" customHeight="1" x14ac:dyDescent="0.45">
      <c r="A50910" s="31"/>
    </row>
    <row r="50916" s="30" customFormat="1" ht="14.25" customHeight="1" x14ac:dyDescent="0.35"/>
    <row r="50932" spans="1:1" ht="14.25" customHeight="1" x14ac:dyDescent="0.45">
      <c r="A50932" s="31"/>
    </row>
    <row r="50938" spans="1:1" s="30" customFormat="1" ht="14.25" customHeight="1" x14ac:dyDescent="0.35"/>
    <row r="50954" spans="1:1" ht="14.25" customHeight="1" x14ac:dyDescent="0.45">
      <c r="A50954" s="31"/>
    </row>
    <row r="50960" spans="1:1" s="30" customFormat="1" ht="14.25" customHeight="1" x14ac:dyDescent="0.35"/>
    <row r="50976" spans="1:1" ht="14.25" customHeight="1" x14ac:dyDescent="0.45">
      <c r="A50976" s="31"/>
    </row>
    <row r="50982" s="30" customFormat="1" ht="14.25" customHeight="1" x14ac:dyDescent="0.35"/>
    <row r="50998" spans="1:1" ht="14.25" customHeight="1" x14ac:dyDescent="0.45">
      <c r="A50998" s="31"/>
    </row>
    <row r="51004" spans="1:1" s="30" customFormat="1" ht="14.25" customHeight="1" x14ac:dyDescent="0.35"/>
    <row r="51020" spans="1:1" ht="14.25" customHeight="1" x14ac:dyDescent="0.45">
      <c r="A51020" s="31"/>
    </row>
    <row r="51026" s="30" customFormat="1" ht="14.25" customHeight="1" x14ac:dyDescent="0.35"/>
    <row r="51042" spans="1:1" ht="14.25" customHeight="1" x14ac:dyDescent="0.45">
      <c r="A51042" s="31"/>
    </row>
    <row r="51048" spans="1:1" s="30" customFormat="1" ht="14.25" customHeight="1" x14ac:dyDescent="0.35"/>
    <row r="51064" spans="1:1" ht="14.25" customHeight="1" x14ac:dyDescent="0.45">
      <c r="A51064" s="31"/>
    </row>
    <row r="51070" spans="1:1" s="30" customFormat="1" ht="14.25" customHeight="1" x14ac:dyDescent="0.35"/>
    <row r="51086" spans="1:1" ht="14.25" customHeight="1" x14ac:dyDescent="0.45">
      <c r="A51086" s="31"/>
    </row>
    <row r="51092" s="30" customFormat="1" ht="14.25" customHeight="1" x14ac:dyDescent="0.35"/>
    <row r="51108" spans="1:1" ht="14.25" customHeight="1" x14ac:dyDescent="0.45">
      <c r="A51108" s="31"/>
    </row>
    <row r="51114" spans="1:1" s="30" customFormat="1" ht="14.25" customHeight="1" x14ac:dyDescent="0.35"/>
    <row r="51130" spans="1:1" ht="14.25" customHeight="1" x14ac:dyDescent="0.45">
      <c r="A51130" s="31"/>
    </row>
    <row r="51136" spans="1:1" s="30" customFormat="1" ht="14.25" customHeight="1" x14ac:dyDescent="0.35"/>
    <row r="51152" spans="1:1" ht="14.25" customHeight="1" x14ac:dyDescent="0.45">
      <c r="A51152" s="31"/>
    </row>
    <row r="51158" s="30" customFormat="1" ht="14.25" customHeight="1" x14ac:dyDescent="0.35"/>
    <row r="51174" spans="1:1" ht="14.25" customHeight="1" x14ac:dyDescent="0.45">
      <c r="A51174" s="31"/>
    </row>
    <row r="51180" spans="1:1" s="30" customFormat="1" ht="14.25" customHeight="1" x14ac:dyDescent="0.35"/>
    <row r="51196" spans="1:1" ht="14.25" customHeight="1" x14ac:dyDescent="0.45">
      <c r="A51196" s="31"/>
    </row>
    <row r="51202" s="30" customFormat="1" ht="14.25" customHeight="1" x14ac:dyDescent="0.35"/>
    <row r="51218" spans="1:1" ht="14.25" customHeight="1" x14ac:dyDescent="0.45">
      <c r="A51218" s="31"/>
    </row>
    <row r="51224" spans="1:1" s="30" customFormat="1" ht="14.25" customHeight="1" x14ac:dyDescent="0.35"/>
    <row r="51240" spans="1:1" ht="14.25" customHeight="1" x14ac:dyDescent="0.45">
      <c r="A51240" s="31"/>
    </row>
    <row r="51246" spans="1:1" s="30" customFormat="1" ht="14.25" customHeight="1" x14ac:dyDescent="0.35"/>
    <row r="51262" spans="1:1" ht="14.25" customHeight="1" x14ac:dyDescent="0.45">
      <c r="A51262" s="31"/>
    </row>
    <row r="51268" s="30" customFormat="1" ht="14.25" customHeight="1" x14ac:dyDescent="0.35"/>
    <row r="51284" spans="1:1" ht="14.25" customHeight="1" x14ac:dyDescent="0.45">
      <c r="A51284" s="31"/>
    </row>
    <row r="51290" spans="1:1" s="30" customFormat="1" ht="14.25" customHeight="1" x14ac:dyDescent="0.35"/>
    <row r="51306" spans="1:1" ht="14.25" customHeight="1" x14ac:dyDescent="0.45">
      <c r="A51306" s="31"/>
    </row>
    <row r="51312" spans="1:1" s="30" customFormat="1" ht="14.25" customHeight="1" x14ac:dyDescent="0.35"/>
    <row r="51328" spans="1:1" ht="14.25" customHeight="1" x14ac:dyDescent="0.45">
      <c r="A51328" s="31"/>
    </row>
    <row r="51334" s="30" customFormat="1" ht="14.25" customHeight="1" x14ac:dyDescent="0.35"/>
    <row r="51350" spans="1:1" ht="14.25" customHeight="1" x14ac:dyDescent="0.45">
      <c r="A51350" s="31"/>
    </row>
    <row r="51356" spans="1:1" s="30" customFormat="1" ht="14.25" customHeight="1" x14ac:dyDescent="0.35"/>
    <row r="51372" spans="1:1" ht="14.25" customHeight="1" x14ac:dyDescent="0.45">
      <c r="A51372" s="31"/>
    </row>
    <row r="51378" s="30" customFormat="1" ht="14.25" customHeight="1" x14ac:dyDescent="0.35"/>
    <row r="51394" spans="1:1" ht="14.25" customHeight="1" x14ac:dyDescent="0.45">
      <c r="A51394" s="31"/>
    </row>
    <row r="51400" spans="1:1" s="30" customFormat="1" ht="14.25" customHeight="1" x14ac:dyDescent="0.35"/>
    <row r="51416" spans="1:1" ht="14.25" customHeight="1" x14ac:dyDescent="0.45">
      <c r="A51416" s="31"/>
    </row>
    <row r="51422" spans="1:1" s="30" customFormat="1" ht="14.25" customHeight="1" x14ac:dyDescent="0.35"/>
    <row r="51438" spans="1:1" ht="14.25" customHeight="1" x14ac:dyDescent="0.45">
      <c r="A51438" s="31"/>
    </row>
    <row r="51444" s="30" customFormat="1" ht="14.25" customHeight="1" x14ac:dyDescent="0.35"/>
    <row r="51460" spans="1:1" ht="14.25" customHeight="1" x14ac:dyDescent="0.45">
      <c r="A51460" s="31"/>
    </row>
    <row r="51466" spans="1:1" s="30" customFormat="1" ht="14.25" customHeight="1" x14ac:dyDescent="0.35"/>
    <row r="51482" spans="1:1" ht="14.25" customHeight="1" x14ac:dyDescent="0.45">
      <c r="A51482" s="31"/>
    </row>
    <row r="51488" spans="1:1" s="30" customFormat="1" ht="14.25" customHeight="1" x14ac:dyDescent="0.35"/>
    <row r="51504" spans="1:1" ht="14.25" customHeight="1" x14ac:dyDescent="0.45">
      <c r="A51504" s="31"/>
    </row>
    <row r="51510" s="30" customFormat="1" ht="14.25" customHeight="1" x14ac:dyDescent="0.35"/>
    <row r="51526" spans="1:1" ht="14.25" customHeight="1" x14ac:dyDescent="0.45">
      <c r="A51526" s="31"/>
    </row>
    <row r="51532" spans="1:1" s="30" customFormat="1" ht="14.25" customHeight="1" x14ac:dyDescent="0.35"/>
    <row r="51548" spans="1:1" ht="14.25" customHeight="1" x14ac:dyDescent="0.45">
      <c r="A51548" s="31"/>
    </row>
    <row r="51554" s="30" customFormat="1" ht="14.25" customHeight="1" x14ac:dyDescent="0.35"/>
    <row r="51570" spans="1:1" ht="14.25" customHeight="1" x14ac:dyDescent="0.45">
      <c r="A51570" s="31"/>
    </row>
    <row r="51576" spans="1:1" s="30" customFormat="1" ht="14.25" customHeight="1" x14ac:dyDescent="0.35"/>
    <row r="51592" spans="1:1" ht="14.25" customHeight="1" x14ac:dyDescent="0.45">
      <c r="A51592" s="31"/>
    </row>
    <row r="51598" spans="1:1" s="30" customFormat="1" ht="14.25" customHeight="1" x14ac:dyDescent="0.35"/>
    <row r="51614" spans="1:1" ht="14.25" customHeight="1" x14ac:dyDescent="0.45">
      <c r="A51614" s="31"/>
    </row>
    <row r="51620" s="30" customFormat="1" ht="14.25" customHeight="1" x14ac:dyDescent="0.35"/>
    <row r="51636" spans="1:1" ht="14.25" customHeight="1" x14ac:dyDescent="0.45">
      <c r="A51636" s="31"/>
    </row>
    <row r="51642" spans="1:1" s="30" customFormat="1" ht="14.25" customHeight="1" x14ac:dyDescent="0.35"/>
    <row r="51658" spans="1:1" ht="14.25" customHeight="1" x14ac:dyDescent="0.45">
      <c r="A51658" s="31"/>
    </row>
    <row r="51664" spans="1:1" s="30" customFormat="1" ht="14.25" customHeight="1" x14ac:dyDescent="0.35"/>
    <row r="51680" spans="1:1" ht="14.25" customHeight="1" x14ac:dyDescent="0.45">
      <c r="A51680" s="31"/>
    </row>
    <row r="51686" s="30" customFormat="1" ht="14.25" customHeight="1" x14ac:dyDescent="0.35"/>
    <row r="51702" spans="1:1" ht="14.25" customHeight="1" x14ac:dyDescent="0.45">
      <c r="A51702" s="31"/>
    </row>
    <row r="51708" spans="1:1" s="30" customFormat="1" ht="14.25" customHeight="1" x14ac:dyDescent="0.35"/>
    <row r="51724" spans="1:1" ht="14.25" customHeight="1" x14ac:dyDescent="0.45">
      <c r="A51724" s="31"/>
    </row>
    <row r="51730" s="30" customFormat="1" ht="14.25" customHeight="1" x14ac:dyDescent="0.35"/>
    <row r="51746" spans="1:1" ht="14.25" customHeight="1" x14ac:dyDescent="0.45">
      <c r="A51746" s="31"/>
    </row>
    <row r="51752" spans="1:1" s="30" customFormat="1" ht="14.25" customHeight="1" x14ac:dyDescent="0.35"/>
    <row r="51768" spans="1:1" ht="14.25" customHeight="1" x14ac:dyDescent="0.45">
      <c r="A51768" s="31"/>
    </row>
    <row r="51774" spans="1:1" s="30" customFormat="1" ht="14.25" customHeight="1" x14ac:dyDescent="0.35"/>
    <row r="51790" spans="1:1" ht="14.25" customHeight="1" x14ac:dyDescent="0.45">
      <c r="A51790" s="31"/>
    </row>
    <row r="51796" s="30" customFormat="1" ht="14.25" customHeight="1" x14ac:dyDescent="0.35"/>
    <row r="51812" spans="1:1" ht="14.25" customHeight="1" x14ac:dyDescent="0.45">
      <c r="A51812" s="31"/>
    </row>
    <row r="51818" spans="1:1" s="30" customFormat="1" ht="14.25" customHeight="1" x14ac:dyDescent="0.35"/>
    <row r="51834" spans="1:1" ht="14.25" customHeight="1" x14ac:dyDescent="0.45">
      <c r="A51834" s="31"/>
    </row>
    <row r="51840" spans="1:1" s="30" customFormat="1" ht="14.25" customHeight="1" x14ac:dyDescent="0.35"/>
    <row r="51856" spans="1:1" ht="14.25" customHeight="1" x14ac:dyDescent="0.45">
      <c r="A51856" s="31"/>
    </row>
    <row r="51862" s="30" customFormat="1" ht="14.25" customHeight="1" x14ac:dyDescent="0.35"/>
    <row r="51878" spans="1:1" ht="14.25" customHeight="1" x14ac:dyDescent="0.45">
      <c r="A51878" s="31"/>
    </row>
    <row r="51884" spans="1:1" s="30" customFormat="1" ht="14.25" customHeight="1" x14ac:dyDescent="0.35"/>
    <row r="51900" spans="1:1" ht="14.25" customHeight="1" x14ac:dyDescent="0.45">
      <c r="A51900" s="31"/>
    </row>
    <row r="51906" s="30" customFormat="1" ht="14.25" customHeight="1" x14ac:dyDescent="0.35"/>
    <row r="51922" spans="1:1" ht="14.25" customHeight="1" x14ac:dyDescent="0.45">
      <c r="A51922" s="31"/>
    </row>
    <row r="51928" spans="1:1" s="30" customFormat="1" ht="14.25" customHeight="1" x14ac:dyDescent="0.35"/>
    <row r="51944" spans="1:1" ht="14.25" customHeight="1" x14ac:dyDescent="0.45">
      <c r="A51944" s="31"/>
    </row>
    <row r="51950" spans="1:1" s="30" customFormat="1" ht="14.25" customHeight="1" x14ac:dyDescent="0.35"/>
    <row r="51966" spans="1:1" ht="14.25" customHeight="1" x14ac:dyDescent="0.45">
      <c r="A51966" s="31"/>
    </row>
    <row r="51972" s="30" customFormat="1" ht="14.25" customHeight="1" x14ac:dyDescent="0.35"/>
    <row r="51988" spans="1:1" ht="14.25" customHeight="1" x14ac:dyDescent="0.45">
      <c r="A51988" s="31"/>
    </row>
    <row r="51994" spans="1:1" s="30" customFormat="1" ht="14.25" customHeight="1" x14ac:dyDescent="0.35"/>
    <row r="52010" spans="1:1" ht="14.25" customHeight="1" x14ac:dyDescent="0.45">
      <c r="A52010" s="31"/>
    </row>
    <row r="52016" spans="1:1" s="30" customFormat="1" ht="14.25" customHeight="1" x14ac:dyDescent="0.35"/>
    <row r="52032" spans="1:1" ht="14.25" customHeight="1" x14ac:dyDescent="0.45">
      <c r="A52032" s="31"/>
    </row>
    <row r="52038" s="30" customFormat="1" ht="14.25" customHeight="1" x14ac:dyDescent="0.35"/>
    <row r="52054" spans="1:1" ht="14.25" customHeight="1" x14ac:dyDescent="0.45">
      <c r="A52054" s="31"/>
    </row>
    <row r="52060" spans="1:1" s="30" customFormat="1" ht="14.25" customHeight="1" x14ac:dyDescent="0.35"/>
    <row r="52076" spans="1:1" ht="14.25" customHeight="1" x14ac:dyDescent="0.45">
      <c r="A52076" s="31"/>
    </row>
    <row r="52082" s="30" customFormat="1" ht="14.25" customHeight="1" x14ac:dyDescent="0.35"/>
    <row r="52098" spans="1:1" ht="14.25" customHeight="1" x14ac:dyDescent="0.45">
      <c r="A52098" s="31"/>
    </row>
    <row r="52104" spans="1:1" s="30" customFormat="1" ht="14.25" customHeight="1" x14ac:dyDescent="0.35"/>
    <row r="52120" spans="1:1" ht="14.25" customHeight="1" x14ac:dyDescent="0.45">
      <c r="A52120" s="31"/>
    </row>
    <row r="52126" spans="1:1" s="30" customFormat="1" ht="14.25" customHeight="1" x14ac:dyDescent="0.35"/>
    <row r="52142" spans="1:1" ht="14.25" customHeight="1" x14ac:dyDescent="0.45">
      <c r="A52142" s="31"/>
    </row>
    <row r="52148" s="30" customFormat="1" ht="14.25" customHeight="1" x14ac:dyDescent="0.35"/>
    <row r="52164" spans="1:1" ht="14.25" customHeight="1" x14ac:dyDescent="0.45">
      <c r="A52164" s="31"/>
    </row>
    <row r="52170" spans="1:1" s="30" customFormat="1" ht="14.25" customHeight="1" x14ac:dyDescent="0.35"/>
    <row r="52186" spans="1:1" ht="14.25" customHeight="1" x14ac:dyDescent="0.45">
      <c r="A52186" s="31"/>
    </row>
    <row r="52192" spans="1:1" s="30" customFormat="1" ht="14.25" customHeight="1" x14ac:dyDescent="0.35"/>
    <row r="52208" spans="1:1" ht="14.25" customHeight="1" x14ac:dyDescent="0.45">
      <c r="A52208" s="31"/>
    </row>
    <row r="52214" s="30" customFormat="1" ht="14.25" customHeight="1" x14ac:dyDescent="0.35"/>
    <row r="52230" spans="1:1" ht="14.25" customHeight="1" x14ac:dyDescent="0.45">
      <c r="A52230" s="31"/>
    </row>
    <row r="52236" spans="1:1" s="30" customFormat="1" ht="14.25" customHeight="1" x14ac:dyDescent="0.35"/>
    <row r="52252" spans="1:1" ht="14.25" customHeight="1" x14ac:dyDescent="0.45">
      <c r="A52252" s="31"/>
    </row>
    <row r="52258" s="30" customFormat="1" ht="14.25" customHeight="1" x14ac:dyDescent="0.35"/>
    <row r="52274" spans="1:1" ht="14.25" customHeight="1" x14ac:dyDescent="0.45">
      <c r="A52274" s="31"/>
    </row>
    <row r="52280" spans="1:1" s="30" customFormat="1" ht="14.25" customHeight="1" x14ac:dyDescent="0.35"/>
    <row r="52296" spans="1:1" ht="14.25" customHeight="1" x14ac:dyDescent="0.45">
      <c r="A52296" s="31"/>
    </row>
    <row r="52302" spans="1:1" s="30" customFormat="1" ht="14.25" customHeight="1" x14ac:dyDescent="0.35"/>
    <row r="52318" spans="1:1" ht="14.25" customHeight="1" x14ac:dyDescent="0.45">
      <c r="A52318" s="31"/>
    </row>
    <row r="52324" s="30" customFormat="1" ht="14.25" customHeight="1" x14ac:dyDescent="0.35"/>
    <row r="52340" spans="1:1" ht="14.25" customHeight="1" x14ac:dyDescent="0.45">
      <c r="A52340" s="31"/>
    </row>
    <row r="52346" spans="1:1" s="30" customFormat="1" ht="14.25" customHeight="1" x14ac:dyDescent="0.35"/>
    <row r="52362" spans="1:1" ht="14.25" customHeight="1" x14ac:dyDescent="0.45">
      <c r="A52362" s="31"/>
    </row>
    <row r="52368" spans="1:1" s="30" customFormat="1" ht="14.25" customHeight="1" x14ac:dyDescent="0.35"/>
    <row r="52384" spans="1:1" ht="14.25" customHeight="1" x14ac:dyDescent="0.45">
      <c r="A52384" s="31"/>
    </row>
    <row r="52390" s="30" customFormat="1" ht="14.25" customHeight="1" x14ac:dyDescent="0.35"/>
    <row r="52406" spans="1:1" ht="14.25" customHeight="1" x14ac:dyDescent="0.45">
      <c r="A52406" s="31"/>
    </row>
    <row r="52412" spans="1:1" s="30" customFormat="1" ht="14.25" customHeight="1" x14ac:dyDescent="0.35"/>
    <row r="52428" spans="1:1" ht="14.25" customHeight="1" x14ac:dyDescent="0.45">
      <c r="A52428" s="31"/>
    </row>
    <row r="52434" s="30" customFormat="1" ht="14.25" customHeight="1" x14ac:dyDescent="0.35"/>
    <row r="52450" spans="1:1" ht="14.25" customHeight="1" x14ac:dyDescent="0.45">
      <c r="A52450" s="31"/>
    </row>
    <row r="52456" spans="1:1" s="30" customFormat="1" ht="14.25" customHeight="1" x14ac:dyDescent="0.35"/>
    <row r="52472" spans="1:1" ht="14.25" customHeight="1" x14ac:dyDescent="0.45">
      <c r="A52472" s="31"/>
    </row>
    <row r="52478" spans="1:1" s="30" customFormat="1" ht="14.25" customHeight="1" x14ac:dyDescent="0.35"/>
    <row r="52494" spans="1:1" ht="14.25" customHeight="1" x14ac:dyDescent="0.45">
      <c r="A52494" s="31"/>
    </row>
    <row r="52500" s="30" customFormat="1" ht="14.25" customHeight="1" x14ac:dyDescent="0.35"/>
    <row r="52516" spans="1:1" ht="14.25" customHeight="1" x14ac:dyDescent="0.45">
      <c r="A52516" s="31"/>
    </row>
    <row r="52522" spans="1:1" s="30" customFormat="1" ht="14.25" customHeight="1" x14ac:dyDescent="0.35"/>
    <row r="52538" spans="1:1" ht="14.25" customHeight="1" x14ac:dyDescent="0.45">
      <c r="A52538" s="31"/>
    </row>
    <row r="52544" spans="1:1" s="30" customFormat="1" ht="14.25" customHeight="1" x14ac:dyDescent="0.35"/>
    <row r="52560" spans="1:1" ht="14.25" customHeight="1" x14ac:dyDescent="0.45">
      <c r="A52560" s="31"/>
    </row>
    <row r="52566" s="30" customFormat="1" ht="14.25" customHeight="1" x14ac:dyDescent="0.35"/>
    <row r="52582" spans="1:1" ht="14.25" customHeight="1" x14ac:dyDescent="0.45">
      <c r="A52582" s="31"/>
    </row>
    <row r="52588" spans="1:1" s="30" customFormat="1" ht="14.25" customHeight="1" x14ac:dyDescent="0.35"/>
    <row r="52604" spans="1:1" ht="14.25" customHeight="1" x14ac:dyDescent="0.45">
      <c r="A52604" s="31"/>
    </row>
    <row r="52610" s="30" customFormat="1" ht="14.25" customHeight="1" x14ac:dyDescent="0.35"/>
    <row r="52626" spans="1:1" ht="14.25" customHeight="1" x14ac:dyDescent="0.45">
      <c r="A52626" s="31"/>
    </row>
    <row r="52632" spans="1:1" s="30" customFormat="1" ht="14.25" customHeight="1" x14ac:dyDescent="0.35"/>
    <row r="52648" spans="1:1" ht="14.25" customHeight="1" x14ac:dyDescent="0.45">
      <c r="A52648" s="31"/>
    </row>
    <row r="52654" spans="1:1" s="30" customFormat="1" ht="14.25" customHeight="1" x14ac:dyDescent="0.35"/>
    <row r="52670" spans="1:1" ht="14.25" customHeight="1" x14ac:dyDescent="0.45">
      <c r="A52670" s="31"/>
    </row>
    <row r="52676" s="30" customFormat="1" ht="14.25" customHeight="1" x14ac:dyDescent="0.35"/>
    <row r="52692" spans="1:1" ht="14.25" customHeight="1" x14ac:dyDescent="0.45">
      <c r="A52692" s="31"/>
    </row>
    <row r="52698" spans="1:1" s="30" customFormat="1" ht="14.25" customHeight="1" x14ac:dyDescent="0.35"/>
    <row r="52714" spans="1:1" ht="14.25" customHeight="1" x14ac:dyDescent="0.45">
      <c r="A52714" s="31"/>
    </row>
    <row r="52720" spans="1:1" s="30" customFormat="1" ht="14.25" customHeight="1" x14ac:dyDescent="0.35"/>
    <row r="52736" spans="1:1" ht="14.25" customHeight="1" x14ac:dyDescent="0.45">
      <c r="A52736" s="31"/>
    </row>
    <row r="52742" s="30" customFormat="1" ht="14.25" customHeight="1" x14ac:dyDescent="0.35"/>
    <row r="52758" spans="1:1" ht="14.25" customHeight="1" x14ac:dyDescent="0.45">
      <c r="A52758" s="31"/>
    </row>
    <row r="52764" spans="1:1" s="30" customFormat="1" ht="14.25" customHeight="1" x14ac:dyDescent="0.35"/>
    <row r="52780" spans="1:1" ht="14.25" customHeight="1" x14ac:dyDescent="0.45">
      <c r="A52780" s="31"/>
    </row>
    <row r="52786" s="30" customFormat="1" ht="14.25" customHeight="1" x14ac:dyDescent="0.35"/>
    <row r="52802" spans="1:1" ht="14.25" customHeight="1" x14ac:dyDescent="0.45">
      <c r="A52802" s="31"/>
    </row>
    <row r="52808" spans="1:1" s="30" customFormat="1" ht="14.25" customHeight="1" x14ac:dyDescent="0.35"/>
    <row r="52824" spans="1:1" ht="14.25" customHeight="1" x14ac:dyDescent="0.45">
      <c r="A52824" s="31"/>
    </row>
    <row r="52830" spans="1:1" s="30" customFormat="1" ht="14.25" customHeight="1" x14ac:dyDescent="0.35"/>
    <row r="52846" spans="1:1" ht="14.25" customHeight="1" x14ac:dyDescent="0.45">
      <c r="A52846" s="31"/>
    </row>
    <row r="52852" s="30" customFormat="1" ht="14.25" customHeight="1" x14ac:dyDescent="0.35"/>
    <row r="52868" spans="1:1" ht="14.25" customHeight="1" x14ac:dyDescent="0.45">
      <c r="A52868" s="31"/>
    </row>
    <row r="52874" spans="1:1" s="30" customFormat="1" ht="14.25" customHeight="1" x14ac:dyDescent="0.35"/>
    <row r="52890" spans="1:1" ht="14.25" customHeight="1" x14ac:dyDescent="0.45">
      <c r="A52890" s="31"/>
    </row>
    <row r="52896" spans="1:1" s="30" customFormat="1" ht="14.25" customHeight="1" x14ac:dyDescent="0.35"/>
    <row r="52912" spans="1:1" ht="14.25" customHeight="1" x14ac:dyDescent="0.45">
      <c r="A52912" s="31"/>
    </row>
    <row r="52918" s="30" customFormat="1" ht="14.25" customHeight="1" x14ac:dyDescent="0.35"/>
    <row r="52934" spans="1:1" ht="14.25" customHeight="1" x14ac:dyDescent="0.45">
      <c r="A52934" s="31"/>
    </row>
    <row r="52940" spans="1:1" s="30" customFormat="1" ht="14.25" customHeight="1" x14ac:dyDescent="0.35"/>
    <row r="52956" spans="1:1" ht="14.25" customHeight="1" x14ac:dyDescent="0.45">
      <c r="A52956" s="31"/>
    </row>
    <row r="52962" s="30" customFormat="1" ht="14.25" customHeight="1" x14ac:dyDescent="0.35"/>
    <row r="52978" spans="1:1" ht="14.25" customHeight="1" x14ac:dyDescent="0.45">
      <c r="A52978" s="31"/>
    </row>
    <row r="52984" spans="1:1" s="30" customFormat="1" ht="14.25" customHeight="1" x14ac:dyDescent="0.35"/>
    <row r="53000" spans="1:1" ht="14.25" customHeight="1" x14ac:dyDescent="0.45">
      <c r="A53000" s="31"/>
    </row>
    <row r="53006" spans="1:1" s="30" customFormat="1" ht="14.25" customHeight="1" x14ac:dyDescent="0.35"/>
    <row r="53022" spans="1:1" ht="14.25" customHeight="1" x14ac:dyDescent="0.45">
      <c r="A53022" s="31"/>
    </row>
    <row r="53028" s="30" customFormat="1" ht="14.25" customHeight="1" x14ac:dyDescent="0.35"/>
    <row r="53044" spans="1:1" ht="14.25" customHeight="1" x14ac:dyDescent="0.45">
      <c r="A53044" s="31"/>
    </row>
    <row r="53050" spans="1:1" s="30" customFormat="1" ht="14.25" customHeight="1" x14ac:dyDescent="0.35"/>
    <row r="53066" spans="1:1" ht="14.25" customHeight="1" x14ac:dyDescent="0.45">
      <c r="A53066" s="31"/>
    </row>
    <row r="53072" spans="1:1" s="30" customFormat="1" ht="14.25" customHeight="1" x14ac:dyDescent="0.35"/>
    <row r="53088" spans="1:1" ht="14.25" customHeight="1" x14ac:dyDescent="0.45">
      <c r="A53088" s="31"/>
    </row>
    <row r="53094" s="30" customFormat="1" ht="14.25" customHeight="1" x14ac:dyDescent="0.35"/>
    <row r="53110" spans="1:1" ht="14.25" customHeight="1" x14ac:dyDescent="0.45">
      <c r="A53110" s="31"/>
    </row>
    <row r="53116" spans="1:1" s="30" customFormat="1" ht="14.25" customHeight="1" x14ac:dyDescent="0.35"/>
    <row r="53132" spans="1:1" ht="14.25" customHeight="1" x14ac:dyDescent="0.45">
      <c r="A53132" s="31"/>
    </row>
    <row r="53138" s="30" customFormat="1" ht="14.25" customHeight="1" x14ac:dyDescent="0.35"/>
    <row r="53154" spans="1:1" ht="14.25" customHeight="1" x14ac:dyDescent="0.45">
      <c r="A53154" s="31"/>
    </row>
    <row r="53160" spans="1:1" s="30" customFormat="1" ht="14.25" customHeight="1" x14ac:dyDescent="0.35"/>
    <row r="53176" spans="1:1" ht="14.25" customHeight="1" x14ac:dyDescent="0.45">
      <c r="A53176" s="31"/>
    </row>
    <row r="53182" spans="1:1" s="30" customFormat="1" ht="14.25" customHeight="1" x14ac:dyDescent="0.35"/>
    <row r="53198" spans="1:1" ht="14.25" customHeight="1" x14ac:dyDescent="0.45">
      <c r="A53198" s="31"/>
    </row>
    <row r="53204" s="30" customFormat="1" ht="14.25" customHeight="1" x14ac:dyDescent="0.35"/>
    <row r="53220" spans="1:1" ht="14.25" customHeight="1" x14ac:dyDescent="0.45">
      <c r="A53220" s="31"/>
    </row>
    <row r="53226" spans="1:1" s="30" customFormat="1" ht="14.25" customHeight="1" x14ac:dyDescent="0.35"/>
    <row r="53242" spans="1:1" ht="14.25" customHeight="1" x14ac:dyDescent="0.45">
      <c r="A53242" s="31"/>
    </row>
    <row r="53248" spans="1:1" s="30" customFormat="1" ht="14.25" customHeight="1" x14ac:dyDescent="0.35"/>
    <row r="53264" spans="1:1" ht="14.25" customHeight="1" x14ac:dyDescent="0.45">
      <c r="A53264" s="31"/>
    </row>
    <row r="53270" s="30" customFormat="1" ht="14.25" customHeight="1" x14ac:dyDescent="0.35"/>
    <row r="53286" spans="1:1" ht="14.25" customHeight="1" x14ac:dyDescent="0.45">
      <c r="A53286" s="31"/>
    </row>
    <row r="53292" spans="1:1" s="30" customFormat="1" ht="14.25" customHeight="1" x14ac:dyDescent="0.35"/>
    <row r="53308" spans="1:1" ht="14.25" customHeight="1" x14ac:dyDescent="0.45">
      <c r="A53308" s="31"/>
    </row>
    <row r="53314" s="30" customFormat="1" ht="14.25" customHeight="1" x14ac:dyDescent="0.35"/>
    <row r="53330" spans="1:1" ht="14.25" customHeight="1" x14ac:dyDescent="0.45">
      <c r="A53330" s="31"/>
    </row>
    <row r="53336" spans="1:1" s="30" customFormat="1" ht="14.25" customHeight="1" x14ac:dyDescent="0.35"/>
    <row r="53352" spans="1:1" ht="14.25" customHeight="1" x14ac:dyDescent="0.45">
      <c r="A53352" s="31"/>
    </row>
    <row r="53358" spans="1:1" s="30" customFormat="1" ht="14.25" customHeight="1" x14ac:dyDescent="0.35"/>
    <row r="53374" spans="1:1" ht="14.25" customHeight="1" x14ac:dyDescent="0.45">
      <c r="A53374" s="31"/>
    </row>
    <row r="53380" s="30" customFormat="1" ht="14.25" customHeight="1" x14ac:dyDescent="0.35"/>
    <row r="53396" spans="1:1" ht="14.25" customHeight="1" x14ac:dyDescent="0.45">
      <c r="A53396" s="31"/>
    </row>
    <row r="53402" spans="1:1" s="30" customFormat="1" ht="14.25" customHeight="1" x14ac:dyDescent="0.35"/>
    <row r="53418" spans="1:1" ht="14.25" customHeight="1" x14ac:dyDescent="0.45">
      <c r="A53418" s="31"/>
    </row>
    <row r="53424" spans="1:1" s="30" customFormat="1" ht="14.25" customHeight="1" x14ac:dyDescent="0.35"/>
    <row r="53440" spans="1:1" ht="14.25" customHeight="1" x14ac:dyDescent="0.45">
      <c r="A53440" s="31"/>
    </row>
    <row r="53446" s="30" customFormat="1" ht="14.25" customHeight="1" x14ac:dyDescent="0.35"/>
    <row r="53462" spans="1:1" ht="14.25" customHeight="1" x14ac:dyDescent="0.45">
      <c r="A53462" s="31"/>
    </row>
    <row r="53468" spans="1:1" s="30" customFormat="1" ht="14.25" customHeight="1" x14ac:dyDescent="0.35"/>
    <row r="53484" spans="1:1" ht="14.25" customHeight="1" x14ac:dyDescent="0.45">
      <c r="A53484" s="31"/>
    </row>
    <row r="53490" s="30" customFormat="1" ht="14.25" customHeight="1" x14ac:dyDescent="0.35"/>
    <row r="53506" spans="1:1" ht="14.25" customHeight="1" x14ac:dyDescent="0.45">
      <c r="A53506" s="31"/>
    </row>
    <row r="53512" spans="1:1" s="30" customFormat="1" ht="14.25" customHeight="1" x14ac:dyDescent="0.35"/>
    <row r="53528" spans="1:1" ht="14.25" customHeight="1" x14ac:dyDescent="0.45">
      <c r="A53528" s="31"/>
    </row>
    <row r="53534" spans="1:1" s="30" customFormat="1" ht="14.25" customHeight="1" x14ac:dyDescent="0.35"/>
    <row r="53550" spans="1:1" ht="14.25" customHeight="1" x14ac:dyDescent="0.45">
      <c r="A53550" s="31"/>
    </row>
    <row r="53556" s="30" customFormat="1" ht="14.25" customHeight="1" x14ac:dyDescent="0.35"/>
    <row r="53572" spans="1:1" ht="14.25" customHeight="1" x14ac:dyDescent="0.45">
      <c r="A53572" s="31"/>
    </row>
    <row r="53578" spans="1:1" s="30" customFormat="1" ht="14.25" customHeight="1" x14ac:dyDescent="0.35"/>
    <row r="53594" spans="1:1" ht="14.25" customHeight="1" x14ac:dyDescent="0.45">
      <c r="A53594" s="31"/>
    </row>
    <row r="53600" spans="1:1" s="30" customFormat="1" ht="14.25" customHeight="1" x14ac:dyDescent="0.35"/>
    <row r="53616" spans="1:1" ht="14.25" customHeight="1" x14ac:dyDescent="0.45">
      <c r="A53616" s="31"/>
    </row>
    <row r="53622" s="30" customFormat="1" ht="14.25" customHeight="1" x14ac:dyDescent="0.35"/>
    <row r="53638" spans="1:1" ht="14.25" customHeight="1" x14ac:dyDescent="0.45">
      <c r="A53638" s="31"/>
    </row>
    <row r="53644" spans="1:1" s="30" customFormat="1" ht="14.25" customHeight="1" x14ac:dyDescent="0.35"/>
    <row r="53660" spans="1:1" ht="14.25" customHeight="1" x14ac:dyDescent="0.45">
      <c r="A53660" s="31"/>
    </row>
    <row r="53666" s="30" customFormat="1" ht="14.25" customHeight="1" x14ac:dyDescent="0.35"/>
    <row r="53682" spans="1:1" ht="14.25" customHeight="1" x14ac:dyDescent="0.45">
      <c r="A53682" s="31"/>
    </row>
    <row r="53688" spans="1:1" s="30" customFormat="1" ht="14.25" customHeight="1" x14ac:dyDescent="0.35"/>
    <row r="53704" spans="1:1" ht="14.25" customHeight="1" x14ac:dyDescent="0.45">
      <c r="A53704" s="31"/>
    </row>
    <row r="53710" spans="1:1" s="30" customFormat="1" ht="14.25" customHeight="1" x14ac:dyDescent="0.35"/>
    <row r="53726" spans="1:1" ht="14.25" customHeight="1" x14ac:dyDescent="0.45">
      <c r="A53726" s="31"/>
    </row>
    <row r="53732" s="30" customFormat="1" ht="14.25" customHeight="1" x14ac:dyDescent="0.35"/>
    <row r="53748" spans="1:1" ht="14.25" customHeight="1" x14ac:dyDescent="0.45">
      <c r="A53748" s="31"/>
    </row>
    <row r="53754" spans="1:1" s="30" customFormat="1" ht="14.25" customHeight="1" x14ac:dyDescent="0.35"/>
    <row r="53770" spans="1:1" ht="14.25" customHeight="1" x14ac:dyDescent="0.45">
      <c r="A53770" s="31"/>
    </row>
    <row r="53776" spans="1:1" s="30" customFormat="1" ht="14.25" customHeight="1" x14ac:dyDescent="0.35"/>
    <row r="53792" spans="1:1" ht="14.25" customHeight="1" x14ac:dyDescent="0.45">
      <c r="A53792" s="31"/>
    </row>
    <row r="53798" s="30" customFormat="1" ht="14.25" customHeight="1" x14ac:dyDescent="0.35"/>
    <row r="53814" spans="1:1" ht="14.25" customHeight="1" x14ac:dyDescent="0.45">
      <c r="A53814" s="31"/>
    </row>
    <row r="53820" spans="1:1" s="30" customFormat="1" ht="14.25" customHeight="1" x14ac:dyDescent="0.35"/>
    <row r="53836" spans="1:1" ht="14.25" customHeight="1" x14ac:dyDescent="0.45">
      <c r="A53836" s="31"/>
    </row>
    <row r="53842" s="30" customFormat="1" ht="14.25" customHeight="1" x14ac:dyDescent="0.35"/>
    <row r="53858" spans="1:1" ht="14.25" customHeight="1" x14ac:dyDescent="0.45">
      <c r="A53858" s="31"/>
    </row>
    <row r="53864" spans="1:1" s="30" customFormat="1" ht="14.25" customHeight="1" x14ac:dyDescent="0.35"/>
    <row r="53880" spans="1:1" ht="14.25" customHeight="1" x14ac:dyDescent="0.45">
      <c r="A53880" s="31"/>
    </row>
    <row r="53886" spans="1:1" s="30" customFormat="1" ht="14.25" customHeight="1" x14ac:dyDescent="0.35"/>
    <row r="53902" spans="1:1" ht="14.25" customHeight="1" x14ac:dyDescent="0.45">
      <c r="A53902" s="31"/>
    </row>
    <row r="53908" s="30" customFormat="1" ht="14.25" customHeight="1" x14ac:dyDescent="0.35"/>
    <row r="53924" spans="1:1" ht="14.25" customHeight="1" x14ac:dyDescent="0.45">
      <c r="A53924" s="31"/>
    </row>
    <row r="53930" spans="1:1" s="30" customFormat="1" ht="14.25" customHeight="1" x14ac:dyDescent="0.35"/>
    <row r="53946" spans="1:1" ht="14.25" customHeight="1" x14ac:dyDescent="0.45">
      <c r="A53946" s="31"/>
    </row>
    <row r="53952" spans="1:1" s="30" customFormat="1" ht="14.25" customHeight="1" x14ac:dyDescent="0.35"/>
    <row r="53968" spans="1:1" ht="14.25" customHeight="1" x14ac:dyDescent="0.45">
      <c r="A53968" s="31"/>
    </row>
    <row r="53974" s="30" customFormat="1" ht="14.25" customHeight="1" x14ac:dyDescent="0.35"/>
    <row r="53990" spans="1:1" ht="14.25" customHeight="1" x14ac:dyDescent="0.45">
      <c r="A53990" s="31"/>
    </row>
    <row r="53996" spans="1:1" s="30" customFormat="1" ht="14.25" customHeight="1" x14ac:dyDescent="0.35"/>
    <row r="54012" spans="1:1" ht="14.25" customHeight="1" x14ac:dyDescent="0.45">
      <c r="A54012" s="31"/>
    </row>
    <row r="54018" s="30" customFormat="1" ht="14.25" customHeight="1" x14ac:dyDescent="0.35"/>
    <row r="54034" spans="1:1" ht="14.25" customHeight="1" x14ac:dyDescent="0.45">
      <c r="A54034" s="31"/>
    </row>
    <row r="54040" spans="1:1" s="30" customFormat="1" ht="14.25" customHeight="1" x14ac:dyDescent="0.35"/>
    <row r="54056" spans="1:1" ht="14.25" customHeight="1" x14ac:dyDescent="0.45">
      <c r="A54056" s="31"/>
    </row>
    <row r="54062" spans="1:1" s="30" customFormat="1" ht="14.25" customHeight="1" x14ac:dyDescent="0.35"/>
    <row r="54078" spans="1:1" ht="14.25" customHeight="1" x14ac:dyDescent="0.45">
      <c r="A54078" s="31"/>
    </row>
    <row r="54084" s="30" customFormat="1" ht="14.25" customHeight="1" x14ac:dyDescent="0.35"/>
    <row r="54100" spans="1:1" ht="14.25" customHeight="1" x14ac:dyDescent="0.45">
      <c r="A54100" s="31"/>
    </row>
    <row r="54106" spans="1:1" s="30" customFormat="1" ht="14.25" customHeight="1" x14ac:dyDescent="0.35"/>
    <row r="54122" spans="1:1" ht="14.25" customHeight="1" x14ac:dyDescent="0.45">
      <c r="A54122" s="31"/>
    </row>
    <row r="54128" spans="1:1" s="30" customFormat="1" ht="14.25" customHeight="1" x14ac:dyDescent="0.35"/>
    <row r="54144" spans="1:1" ht="14.25" customHeight="1" x14ac:dyDescent="0.45">
      <c r="A54144" s="31"/>
    </row>
    <row r="54150" s="30" customFormat="1" ht="14.25" customHeight="1" x14ac:dyDescent="0.35"/>
    <row r="54166" spans="1:1" ht="14.25" customHeight="1" x14ac:dyDescent="0.45">
      <c r="A54166" s="31"/>
    </row>
    <row r="54172" spans="1:1" s="30" customFormat="1" ht="14.25" customHeight="1" x14ac:dyDescent="0.35"/>
    <row r="54188" spans="1:1" ht="14.25" customHeight="1" x14ac:dyDescent="0.45">
      <c r="A54188" s="31"/>
    </row>
    <row r="54194" s="30" customFormat="1" ht="14.25" customHeight="1" x14ac:dyDescent="0.35"/>
    <row r="54210" spans="1:1" ht="14.25" customHeight="1" x14ac:dyDescent="0.45">
      <c r="A54210" s="31"/>
    </row>
    <row r="54216" spans="1:1" s="30" customFormat="1" ht="14.25" customHeight="1" x14ac:dyDescent="0.35"/>
    <row r="54232" spans="1:1" ht="14.25" customHeight="1" x14ac:dyDescent="0.45">
      <c r="A54232" s="31"/>
    </row>
    <row r="54238" spans="1:1" s="30" customFormat="1" ht="14.25" customHeight="1" x14ac:dyDescent="0.35"/>
    <row r="54254" spans="1:1" ht="14.25" customHeight="1" x14ac:dyDescent="0.45">
      <c r="A54254" s="31"/>
    </row>
    <row r="54260" s="30" customFormat="1" ht="14.25" customHeight="1" x14ac:dyDescent="0.35"/>
    <row r="54276" spans="1:1" ht="14.25" customHeight="1" x14ac:dyDescent="0.45">
      <c r="A54276" s="31"/>
    </row>
    <row r="54282" spans="1:1" s="30" customFormat="1" ht="14.25" customHeight="1" x14ac:dyDescent="0.35"/>
    <row r="54298" spans="1:1" ht="14.25" customHeight="1" x14ac:dyDescent="0.45">
      <c r="A54298" s="31"/>
    </row>
    <row r="54304" spans="1:1" s="30" customFormat="1" ht="14.25" customHeight="1" x14ac:dyDescent="0.35"/>
    <row r="54320" spans="1:1" ht="14.25" customHeight="1" x14ac:dyDescent="0.45">
      <c r="A54320" s="31"/>
    </row>
    <row r="54326" s="30" customFormat="1" ht="14.25" customHeight="1" x14ac:dyDescent="0.35"/>
    <row r="54342" spans="1:1" ht="14.25" customHeight="1" x14ac:dyDescent="0.45">
      <c r="A54342" s="31"/>
    </row>
    <row r="54348" spans="1:1" s="30" customFormat="1" ht="14.25" customHeight="1" x14ac:dyDescent="0.35"/>
    <row r="54364" spans="1:1" ht="14.25" customHeight="1" x14ac:dyDescent="0.45">
      <c r="A54364" s="31"/>
    </row>
    <row r="54370" s="30" customFormat="1" ht="14.25" customHeight="1" x14ac:dyDescent="0.35"/>
    <row r="54386" spans="1:1" ht="14.25" customHeight="1" x14ac:dyDescent="0.45">
      <c r="A54386" s="31"/>
    </row>
    <row r="54392" spans="1:1" s="30" customFormat="1" ht="14.25" customHeight="1" x14ac:dyDescent="0.35"/>
    <row r="54408" spans="1:1" ht="14.25" customHeight="1" x14ac:dyDescent="0.45">
      <c r="A54408" s="31"/>
    </row>
    <row r="54414" spans="1:1" s="30" customFormat="1" ht="14.25" customHeight="1" x14ac:dyDescent="0.35"/>
    <row r="54430" spans="1:1" ht="14.25" customHeight="1" x14ac:dyDescent="0.45">
      <c r="A54430" s="31"/>
    </row>
    <row r="54436" s="30" customFormat="1" ht="14.25" customHeight="1" x14ac:dyDescent="0.35"/>
    <row r="54452" spans="1:1" ht="14.25" customHeight="1" x14ac:dyDescent="0.45">
      <c r="A54452" s="31"/>
    </row>
    <row r="54458" spans="1:1" s="30" customFormat="1" ht="14.25" customHeight="1" x14ac:dyDescent="0.35"/>
    <row r="54474" spans="1:1" ht="14.25" customHeight="1" x14ac:dyDescent="0.45">
      <c r="A54474" s="31"/>
    </row>
    <row r="54480" spans="1:1" s="30" customFormat="1" ht="14.25" customHeight="1" x14ac:dyDescent="0.35"/>
    <row r="54496" spans="1:1" ht="14.25" customHeight="1" x14ac:dyDescent="0.45">
      <c r="A54496" s="31"/>
    </row>
    <row r="54502" s="30" customFormat="1" ht="14.25" customHeight="1" x14ac:dyDescent="0.35"/>
    <row r="54518" spans="1:1" ht="14.25" customHeight="1" x14ac:dyDescent="0.45">
      <c r="A54518" s="31"/>
    </row>
    <row r="54524" spans="1:1" s="30" customFormat="1" ht="14.25" customHeight="1" x14ac:dyDescent="0.35"/>
    <row r="54540" spans="1:1" ht="14.25" customHeight="1" x14ac:dyDescent="0.45">
      <c r="A54540" s="31"/>
    </row>
    <row r="54546" s="30" customFormat="1" ht="14.25" customHeight="1" x14ac:dyDescent="0.35"/>
    <row r="54562" spans="1:1" ht="14.25" customHeight="1" x14ac:dyDescent="0.45">
      <c r="A54562" s="31"/>
    </row>
    <row r="54568" spans="1:1" s="30" customFormat="1" ht="14.25" customHeight="1" x14ac:dyDescent="0.35"/>
    <row r="54584" spans="1:1" ht="14.25" customHeight="1" x14ac:dyDescent="0.45">
      <c r="A54584" s="31"/>
    </row>
    <row r="54590" spans="1:1" s="30" customFormat="1" ht="14.25" customHeight="1" x14ac:dyDescent="0.35"/>
    <row r="54606" spans="1:1" ht="14.25" customHeight="1" x14ac:dyDescent="0.45">
      <c r="A54606" s="31"/>
    </row>
    <row r="54612" s="30" customFormat="1" ht="14.25" customHeight="1" x14ac:dyDescent="0.35"/>
    <row r="54628" spans="1:1" ht="14.25" customHeight="1" x14ac:dyDescent="0.45">
      <c r="A54628" s="31"/>
    </row>
    <row r="54634" spans="1:1" s="30" customFormat="1" ht="14.25" customHeight="1" x14ac:dyDescent="0.35"/>
    <row r="54650" spans="1:1" ht="14.25" customHeight="1" x14ac:dyDescent="0.45">
      <c r="A54650" s="31"/>
    </row>
    <row r="54656" spans="1:1" s="30" customFormat="1" ht="14.25" customHeight="1" x14ac:dyDescent="0.35"/>
    <row r="54672" spans="1:1" ht="14.25" customHeight="1" x14ac:dyDescent="0.45">
      <c r="A54672" s="31"/>
    </row>
    <row r="54678" s="30" customFormat="1" ht="14.25" customHeight="1" x14ac:dyDescent="0.35"/>
    <row r="54694" spans="1:1" ht="14.25" customHeight="1" x14ac:dyDescent="0.45">
      <c r="A54694" s="31"/>
    </row>
    <row r="54700" spans="1:1" s="30" customFormat="1" ht="14.25" customHeight="1" x14ac:dyDescent="0.35"/>
    <row r="54716" spans="1:1" ht="14.25" customHeight="1" x14ac:dyDescent="0.45">
      <c r="A54716" s="31"/>
    </row>
    <row r="54722" s="30" customFormat="1" ht="14.25" customHeight="1" x14ac:dyDescent="0.35"/>
    <row r="54738" spans="1:1" ht="14.25" customHeight="1" x14ac:dyDescent="0.45">
      <c r="A54738" s="31"/>
    </row>
    <row r="54744" spans="1:1" s="30" customFormat="1" ht="14.25" customHeight="1" x14ac:dyDescent="0.35"/>
    <row r="54760" spans="1:1" ht="14.25" customHeight="1" x14ac:dyDescent="0.45">
      <c r="A54760" s="31"/>
    </row>
    <row r="54766" spans="1:1" s="30" customFormat="1" ht="14.25" customHeight="1" x14ac:dyDescent="0.35"/>
    <row r="54782" spans="1:1" ht="14.25" customHeight="1" x14ac:dyDescent="0.45">
      <c r="A54782" s="31"/>
    </row>
    <row r="54788" s="30" customFormat="1" ht="14.25" customHeight="1" x14ac:dyDescent="0.35"/>
    <row r="54804" spans="1:1" ht="14.25" customHeight="1" x14ac:dyDescent="0.45">
      <c r="A54804" s="31"/>
    </row>
    <row r="54810" spans="1:1" s="30" customFormat="1" ht="14.25" customHeight="1" x14ac:dyDescent="0.35"/>
    <row r="54826" spans="1:1" ht="14.25" customHeight="1" x14ac:dyDescent="0.45">
      <c r="A54826" s="31"/>
    </row>
    <row r="54832" spans="1:1" s="30" customFormat="1" ht="14.25" customHeight="1" x14ac:dyDescent="0.35"/>
    <row r="54848" spans="1:1" ht="14.25" customHeight="1" x14ac:dyDescent="0.45">
      <c r="A54848" s="31"/>
    </row>
    <row r="54854" s="30" customFormat="1" ht="14.25" customHeight="1" x14ac:dyDescent="0.35"/>
    <row r="54870" spans="1:1" ht="14.25" customHeight="1" x14ac:dyDescent="0.45">
      <c r="A54870" s="31"/>
    </row>
    <row r="54876" spans="1:1" s="30" customFormat="1" ht="14.25" customHeight="1" x14ac:dyDescent="0.35"/>
    <row r="54892" spans="1:1" ht="14.25" customHeight="1" x14ac:dyDescent="0.45">
      <c r="A54892" s="31"/>
    </row>
    <row r="54898" s="30" customFormat="1" ht="14.25" customHeight="1" x14ac:dyDescent="0.35"/>
    <row r="54914" spans="1:1" ht="14.25" customHeight="1" x14ac:dyDescent="0.45">
      <c r="A54914" s="31"/>
    </row>
    <row r="54920" spans="1:1" s="30" customFormat="1" ht="14.25" customHeight="1" x14ac:dyDescent="0.35"/>
    <row r="54936" spans="1:1" ht="14.25" customHeight="1" x14ac:dyDescent="0.45">
      <c r="A54936" s="31"/>
    </row>
    <row r="54942" spans="1:1" s="30" customFormat="1" ht="14.25" customHeight="1" x14ac:dyDescent="0.35"/>
    <row r="54958" spans="1:1" ht="14.25" customHeight="1" x14ac:dyDescent="0.45">
      <c r="A54958" s="31"/>
    </row>
    <row r="54964" s="30" customFormat="1" ht="14.25" customHeight="1" x14ac:dyDescent="0.35"/>
    <row r="54980" spans="1:1" ht="14.25" customHeight="1" x14ac:dyDescent="0.45">
      <c r="A54980" s="31"/>
    </row>
    <row r="54986" spans="1:1" s="30" customFormat="1" ht="14.25" customHeight="1" x14ac:dyDescent="0.35"/>
    <row r="55002" spans="1:1" ht="14.25" customHeight="1" x14ac:dyDescent="0.45">
      <c r="A55002" s="31"/>
    </row>
    <row r="55008" spans="1:1" s="30" customFormat="1" ht="14.25" customHeight="1" x14ac:dyDescent="0.35"/>
    <row r="55024" spans="1:1" ht="14.25" customHeight="1" x14ac:dyDescent="0.45">
      <c r="A55024" s="31"/>
    </row>
    <row r="55030" s="30" customFormat="1" ht="14.25" customHeight="1" x14ac:dyDescent="0.35"/>
    <row r="55046" spans="1:1" ht="14.25" customHeight="1" x14ac:dyDescent="0.45">
      <c r="A55046" s="31"/>
    </row>
    <row r="55052" spans="1:1" s="30" customFormat="1" ht="14.25" customHeight="1" x14ac:dyDescent="0.35"/>
    <row r="55068" spans="1:1" ht="14.25" customHeight="1" x14ac:dyDescent="0.45">
      <c r="A55068" s="31"/>
    </row>
    <row r="55074" s="30" customFormat="1" ht="14.25" customHeight="1" x14ac:dyDescent="0.35"/>
    <row r="55090" spans="1:1" ht="14.25" customHeight="1" x14ac:dyDescent="0.45">
      <c r="A55090" s="31"/>
    </row>
    <row r="55096" spans="1:1" s="30" customFormat="1" ht="14.25" customHeight="1" x14ac:dyDescent="0.35"/>
    <row r="55112" spans="1:1" ht="14.25" customHeight="1" x14ac:dyDescent="0.45">
      <c r="A55112" s="31"/>
    </row>
    <row r="55118" spans="1:1" s="30" customFormat="1" ht="14.25" customHeight="1" x14ac:dyDescent="0.35"/>
    <row r="55134" spans="1:1" ht="14.25" customHeight="1" x14ac:dyDescent="0.45">
      <c r="A55134" s="31"/>
    </row>
    <row r="55140" s="30" customFormat="1" ht="14.25" customHeight="1" x14ac:dyDescent="0.35"/>
    <row r="55156" spans="1:1" ht="14.25" customHeight="1" x14ac:dyDescent="0.45">
      <c r="A55156" s="31"/>
    </row>
    <row r="55162" spans="1:1" s="30" customFormat="1" ht="14.25" customHeight="1" x14ac:dyDescent="0.35"/>
    <row r="55178" spans="1:1" ht="14.25" customHeight="1" x14ac:dyDescent="0.45">
      <c r="A55178" s="31"/>
    </row>
    <row r="55184" spans="1:1" s="30" customFormat="1" ht="14.25" customHeight="1" x14ac:dyDescent="0.35"/>
    <row r="55200" spans="1:1" ht="14.25" customHeight="1" x14ac:dyDescent="0.45">
      <c r="A55200" s="31"/>
    </row>
    <row r="55206" s="30" customFormat="1" ht="14.25" customHeight="1" x14ac:dyDescent="0.35"/>
    <row r="55222" spans="1:1" ht="14.25" customHeight="1" x14ac:dyDescent="0.45">
      <c r="A55222" s="31"/>
    </row>
    <row r="55228" spans="1:1" s="30" customFormat="1" ht="14.25" customHeight="1" x14ac:dyDescent="0.35"/>
    <row r="55244" spans="1:1" ht="14.25" customHeight="1" x14ac:dyDescent="0.45">
      <c r="A55244" s="31"/>
    </row>
    <row r="55250" s="30" customFormat="1" ht="14.25" customHeight="1" x14ac:dyDescent="0.35"/>
    <row r="55266" spans="1:1" ht="14.25" customHeight="1" x14ac:dyDescent="0.45">
      <c r="A55266" s="31"/>
    </row>
    <row r="55272" spans="1:1" s="30" customFormat="1" ht="14.25" customHeight="1" x14ac:dyDescent="0.35"/>
    <row r="55288" spans="1:1" ht="14.25" customHeight="1" x14ac:dyDescent="0.45">
      <c r="A55288" s="31"/>
    </row>
    <row r="55294" spans="1:1" s="30" customFormat="1" ht="14.25" customHeight="1" x14ac:dyDescent="0.35"/>
    <row r="55310" spans="1:1" ht="14.25" customHeight="1" x14ac:dyDescent="0.45">
      <c r="A55310" s="31"/>
    </row>
    <row r="55316" s="30" customFormat="1" ht="14.25" customHeight="1" x14ac:dyDescent="0.35"/>
    <row r="55332" spans="1:1" ht="14.25" customHeight="1" x14ac:dyDescent="0.45">
      <c r="A55332" s="31"/>
    </row>
    <row r="55338" spans="1:1" s="30" customFormat="1" ht="14.25" customHeight="1" x14ac:dyDescent="0.35"/>
    <row r="55354" spans="1:1" ht="14.25" customHeight="1" x14ac:dyDescent="0.45">
      <c r="A55354" s="31"/>
    </row>
    <row r="55360" spans="1:1" s="30" customFormat="1" ht="14.25" customHeight="1" x14ac:dyDescent="0.35"/>
    <row r="55376" spans="1:1" ht="14.25" customHeight="1" x14ac:dyDescent="0.45">
      <c r="A55376" s="31"/>
    </row>
    <row r="55382" s="30" customFormat="1" ht="14.25" customHeight="1" x14ac:dyDescent="0.35"/>
    <row r="55398" spans="1:1" ht="14.25" customHeight="1" x14ac:dyDescent="0.45">
      <c r="A55398" s="31"/>
    </row>
    <row r="55404" spans="1:1" s="30" customFormat="1" ht="14.25" customHeight="1" x14ac:dyDescent="0.35"/>
    <row r="55420" spans="1:1" ht="14.25" customHeight="1" x14ac:dyDescent="0.45">
      <c r="A55420" s="31"/>
    </row>
    <row r="55426" s="30" customFormat="1" ht="14.25" customHeight="1" x14ac:dyDescent="0.35"/>
    <row r="55442" spans="1:1" ht="14.25" customHeight="1" x14ac:dyDescent="0.45">
      <c r="A55442" s="31"/>
    </row>
    <row r="55448" spans="1:1" s="30" customFormat="1" ht="14.25" customHeight="1" x14ac:dyDescent="0.35"/>
    <row r="55464" spans="1:1" ht="14.25" customHeight="1" x14ac:dyDescent="0.45">
      <c r="A55464" s="31"/>
    </row>
    <row r="55470" spans="1:1" s="30" customFormat="1" ht="14.25" customHeight="1" x14ac:dyDescent="0.35"/>
    <row r="55486" spans="1:1" ht="14.25" customHeight="1" x14ac:dyDescent="0.45">
      <c r="A55486" s="31"/>
    </row>
    <row r="55492" s="30" customFormat="1" ht="14.25" customHeight="1" x14ac:dyDescent="0.35"/>
    <row r="55508" spans="1:1" ht="14.25" customHeight="1" x14ac:dyDescent="0.45">
      <c r="A55508" s="31"/>
    </row>
    <row r="55514" spans="1:1" s="30" customFormat="1" ht="14.25" customHeight="1" x14ac:dyDescent="0.35"/>
    <row r="55530" spans="1:1" ht="14.25" customHeight="1" x14ac:dyDescent="0.45">
      <c r="A55530" s="31"/>
    </row>
    <row r="55536" spans="1:1" s="30" customFormat="1" ht="14.25" customHeight="1" x14ac:dyDescent="0.35"/>
    <row r="55552" spans="1:1" ht="14.25" customHeight="1" x14ac:dyDescent="0.45">
      <c r="A55552" s="31"/>
    </row>
    <row r="55558" s="30" customFormat="1" ht="14.25" customHeight="1" x14ac:dyDescent="0.35"/>
    <row r="55574" spans="1:1" ht="14.25" customHeight="1" x14ac:dyDescent="0.45">
      <c r="A55574" s="31"/>
    </row>
    <row r="55580" spans="1:1" s="30" customFormat="1" ht="14.25" customHeight="1" x14ac:dyDescent="0.35"/>
    <row r="55596" spans="1:1" ht="14.25" customHeight="1" x14ac:dyDescent="0.45">
      <c r="A55596" s="31"/>
    </row>
    <row r="55602" s="30" customFormat="1" ht="14.25" customHeight="1" x14ac:dyDescent="0.35"/>
    <row r="55618" spans="1:1" ht="14.25" customHeight="1" x14ac:dyDescent="0.45">
      <c r="A55618" s="31"/>
    </row>
    <row r="55624" spans="1:1" s="30" customFormat="1" ht="14.25" customHeight="1" x14ac:dyDescent="0.35"/>
    <row r="55640" spans="1:1" ht="14.25" customHeight="1" x14ac:dyDescent="0.45">
      <c r="A55640" s="31"/>
    </row>
    <row r="55646" spans="1:1" s="30" customFormat="1" ht="14.25" customHeight="1" x14ac:dyDescent="0.35"/>
    <row r="55662" spans="1:1" ht="14.25" customHeight="1" x14ac:dyDescent="0.45">
      <c r="A55662" s="31"/>
    </row>
    <row r="55668" s="30" customFormat="1" ht="14.25" customHeight="1" x14ac:dyDescent="0.35"/>
    <row r="55684" spans="1:1" ht="14.25" customHeight="1" x14ac:dyDescent="0.45">
      <c r="A55684" s="31"/>
    </row>
    <row r="55690" spans="1:1" s="30" customFormat="1" ht="14.25" customHeight="1" x14ac:dyDescent="0.35"/>
    <row r="55706" spans="1:1" ht="14.25" customHeight="1" x14ac:dyDescent="0.45">
      <c r="A55706" s="31"/>
    </row>
    <row r="55712" spans="1:1" s="30" customFormat="1" ht="14.25" customHeight="1" x14ac:dyDescent="0.35"/>
    <row r="55728" spans="1:1" ht="14.25" customHeight="1" x14ac:dyDescent="0.45">
      <c r="A55728" s="31"/>
    </row>
    <row r="55734" s="30" customFormat="1" ht="14.25" customHeight="1" x14ac:dyDescent="0.35"/>
    <row r="55750" spans="1:1" ht="14.25" customHeight="1" x14ac:dyDescent="0.45">
      <c r="A55750" s="31"/>
    </row>
    <row r="55756" spans="1:1" s="30" customFormat="1" ht="14.25" customHeight="1" x14ac:dyDescent="0.35"/>
    <row r="55772" spans="1:1" ht="14.25" customHeight="1" x14ac:dyDescent="0.45">
      <c r="A55772" s="31"/>
    </row>
    <row r="55778" s="30" customFormat="1" ht="14.25" customHeight="1" x14ac:dyDescent="0.35"/>
    <row r="55794" spans="1:1" ht="14.25" customHeight="1" x14ac:dyDescent="0.45">
      <c r="A55794" s="31"/>
    </row>
    <row r="55800" spans="1:1" s="30" customFormat="1" ht="14.25" customHeight="1" x14ac:dyDescent="0.35"/>
    <row r="55816" spans="1:1" ht="14.25" customHeight="1" x14ac:dyDescent="0.45">
      <c r="A55816" s="31"/>
    </row>
    <row r="55822" spans="1:1" s="30" customFormat="1" ht="14.25" customHeight="1" x14ac:dyDescent="0.35"/>
    <row r="55838" spans="1:1" ht="14.25" customHeight="1" x14ac:dyDescent="0.45">
      <c r="A55838" s="31"/>
    </row>
    <row r="55844" s="30" customFormat="1" ht="14.25" customHeight="1" x14ac:dyDescent="0.35"/>
    <row r="55860" spans="1:1" ht="14.25" customHeight="1" x14ac:dyDescent="0.45">
      <c r="A55860" s="31"/>
    </row>
    <row r="55866" spans="1:1" s="30" customFormat="1" ht="14.25" customHeight="1" x14ac:dyDescent="0.35"/>
    <row r="55882" spans="1:1" ht="14.25" customHeight="1" x14ac:dyDescent="0.45">
      <c r="A55882" s="31"/>
    </row>
    <row r="55888" spans="1:1" s="30" customFormat="1" ht="14.25" customHeight="1" x14ac:dyDescent="0.35"/>
    <row r="55904" spans="1:1" ht="14.25" customHeight="1" x14ac:dyDescent="0.45">
      <c r="A55904" s="31"/>
    </row>
    <row r="55910" s="30" customFormat="1" ht="14.25" customHeight="1" x14ac:dyDescent="0.35"/>
    <row r="55926" spans="1:1" ht="14.25" customHeight="1" x14ac:dyDescent="0.45">
      <c r="A55926" s="31"/>
    </row>
    <row r="55932" spans="1:1" s="30" customFormat="1" ht="14.25" customHeight="1" x14ac:dyDescent="0.35"/>
    <row r="55948" spans="1:1" ht="14.25" customHeight="1" x14ac:dyDescent="0.45">
      <c r="A55948" s="31"/>
    </row>
    <row r="55954" s="30" customFormat="1" ht="14.25" customHeight="1" x14ac:dyDescent="0.35"/>
    <row r="55970" spans="1:1" ht="14.25" customHeight="1" x14ac:dyDescent="0.45">
      <c r="A55970" s="31"/>
    </row>
    <row r="55976" spans="1:1" s="30" customFormat="1" ht="14.25" customHeight="1" x14ac:dyDescent="0.35"/>
    <row r="55992" spans="1:1" ht="14.25" customHeight="1" x14ac:dyDescent="0.45">
      <c r="A55992" s="31"/>
    </row>
    <row r="55998" spans="1:1" s="30" customFormat="1" ht="14.25" customHeight="1" x14ac:dyDescent="0.35"/>
    <row r="56014" spans="1:1" ht="14.25" customHeight="1" x14ac:dyDescent="0.45">
      <c r="A56014" s="31"/>
    </row>
    <row r="56020" s="30" customFormat="1" ht="14.25" customHeight="1" x14ac:dyDescent="0.35"/>
    <row r="56036" spans="1:1" ht="14.25" customHeight="1" x14ac:dyDescent="0.45">
      <c r="A56036" s="31"/>
    </row>
    <row r="56042" spans="1:1" s="30" customFormat="1" ht="14.25" customHeight="1" x14ac:dyDescent="0.35"/>
    <row r="56058" spans="1:1" ht="14.25" customHeight="1" x14ac:dyDescent="0.45">
      <c r="A56058" s="31"/>
    </row>
    <row r="56064" spans="1:1" s="30" customFormat="1" ht="14.25" customHeight="1" x14ac:dyDescent="0.35"/>
    <row r="56080" spans="1:1" ht="14.25" customHeight="1" x14ac:dyDescent="0.45">
      <c r="A56080" s="31"/>
    </row>
    <row r="56086" s="30" customFormat="1" ht="14.25" customHeight="1" x14ac:dyDescent="0.35"/>
    <row r="56102" spans="1:1" ht="14.25" customHeight="1" x14ac:dyDescent="0.45">
      <c r="A56102" s="31"/>
    </row>
    <row r="56108" spans="1:1" s="30" customFormat="1" ht="14.25" customHeight="1" x14ac:dyDescent="0.35"/>
    <row r="56124" spans="1:1" ht="14.25" customHeight="1" x14ac:dyDescent="0.45">
      <c r="A56124" s="31"/>
    </row>
    <row r="56130" s="30" customFormat="1" ht="14.25" customHeight="1" x14ac:dyDescent="0.35"/>
    <row r="56146" spans="1:1" ht="14.25" customHeight="1" x14ac:dyDescent="0.45">
      <c r="A56146" s="31"/>
    </row>
    <row r="56152" spans="1:1" s="30" customFormat="1" ht="14.25" customHeight="1" x14ac:dyDescent="0.35"/>
    <row r="56168" spans="1:1" ht="14.25" customHeight="1" x14ac:dyDescent="0.45">
      <c r="A56168" s="31"/>
    </row>
    <row r="56174" spans="1:1" s="30" customFormat="1" ht="14.25" customHeight="1" x14ac:dyDescent="0.35"/>
    <row r="56190" spans="1:1" ht="14.25" customHeight="1" x14ac:dyDescent="0.45">
      <c r="A56190" s="31"/>
    </row>
    <row r="56196" s="30" customFormat="1" ht="14.25" customHeight="1" x14ac:dyDescent="0.35"/>
    <row r="56212" spans="1:1" ht="14.25" customHeight="1" x14ac:dyDescent="0.45">
      <c r="A56212" s="31"/>
    </row>
    <row r="56218" spans="1:1" s="30" customFormat="1" ht="14.25" customHeight="1" x14ac:dyDescent="0.35"/>
    <row r="56234" spans="1:1" ht="14.25" customHeight="1" x14ac:dyDescent="0.45">
      <c r="A56234" s="31"/>
    </row>
    <row r="56240" spans="1:1" s="30" customFormat="1" ht="14.25" customHeight="1" x14ac:dyDescent="0.35"/>
    <row r="56256" spans="1:1" ht="14.25" customHeight="1" x14ac:dyDescent="0.45">
      <c r="A56256" s="31"/>
    </row>
    <row r="56262" s="30" customFormat="1" ht="14.25" customHeight="1" x14ac:dyDescent="0.35"/>
    <row r="56278" spans="1:1" ht="14.25" customHeight="1" x14ac:dyDescent="0.45">
      <c r="A56278" s="31"/>
    </row>
    <row r="56284" spans="1:1" s="30" customFormat="1" ht="14.25" customHeight="1" x14ac:dyDescent="0.35"/>
    <row r="56300" spans="1:1" ht="14.25" customHeight="1" x14ac:dyDescent="0.45">
      <c r="A56300" s="31"/>
    </row>
    <row r="56306" s="30" customFormat="1" ht="14.25" customHeight="1" x14ac:dyDescent="0.35"/>
    <row r="56322" spans="1:1" ht="14.25" customHeight="1" x14ac:dyDescent="0.45">
      <c r="A56322" s="31"/>
    </row>
    <row r="56328" spans="1:1" s="30" customFormat="1" ht="14.25" customHeight="1" x14ac:dyDescent="0.35"/>
    <row r="56344" spans="1:1" ht="14.25" customHeight="1" x14ac:dyDescent="0.45">
      <c r="A56344" s="31"/>
    </row>
    <row r="56350" spans="1:1" s="30" customFormat="1" ht="14.25" customHeight="1" x14ac:dyDescent="0.35"/>
    <row r="56366" spans="1:1" ht="14.25" customHeight="1" x14ac:dyDescent="0.45">
      <c r="A56366" s="31"/>
    </row>
    <row r="56372" s="30" customFormat="1" ht="14.25" customHeight="1" x14ac:dyDescent="0.35"/>
    <row r="56388" spans="1:1" ht="14.25" customHeight="1" x14ac:dyDescent="0.45">
      <c r="A56388" s="31"/>
    </row>
    <row r="56394" spans="1:1" s="30" customFormat="1" ht="14.25" customHeight="1" x14ac:dyDescent="0.35"/>
    <row r="56410" spans="1:1" ht="14.25" customHeight="1" x14ac:dyDescent="0.45">
      <c r="A56410" s="31"/>
    </row>
    <row r="56416" spans="1:1" s="30" customFormat="1" ht="14.25" customHeight="1" x14ac:dyDescent="0.35"/>
    <row r="56432" spans="1:1" ht="14.25" customHeight="1" x14ac:dyDescent="0.45">
      <c r="A56432" s="31"/>
    </row>
    <row r="56438" s="30" customFormat="1" ht="14.25" customHeight="1" x14ac:dyDescent="0.35"/>
    <row r="56454" spans="1:1" ht="14.25" customHeight="1" x14ac:dyDescent="0.45">
      <c r="A56454" s="31"/>
    </row>
    <row r="56460" spans="1:1" s="30" customFormat="1" ht="14.25" customHeight="1" x14ac:dyDescent="0.35"/>
    <row r="56476" spans="1:1" ht="14.25" customHeight="1" x14ac:dyDescent="0.45">
      <c r="A56476" s="31"/>
    </row>
    <row r="56482" s="30" customFormat="1" ht="14.25" customHeight="1" x14ac:dyDescent="0.35"/>
    <row r="56498" spans="1:1" ht="14.25" customHeight="1" x14ac:dyDescent="0.45">
      <c r="A56498" s="31"/>
    </row>
    <row r="56504" spans="1:1" s="30" customFormat="1" ht="14.25" customHeight="1" x14ac:dyDescent="0.35"/>
    <row r="56520" spans="1:1" ht="14.25" customHeight="1" x14ac:dyDescent="0.45">
      <c r="A56520" s="31"/>
    </row>
    <row r="56526" spans="1:1" s="30" customFormat="1" ht="14.25" customHeight="1" x14ac:dyDescent="0.35"/>
    <row r="56542" spans="1:1" ht="14.25" customHeight="1" x14ac:dyDescent="0.45">
      <c r="A56542" s="31"/>
    </row>
    <row r="56548" s="30" customFormat="1" ht="14.25" customHeight="1" x14ac:dyDescent="0.35"/>
    <row r="56564" spans="1:1" ht="14.25" customHeight="1" x14ac:dyDescent="0.45">
      <c r="A56564" s="31"/>
    </row>
    <row r="56570" spans="1:1" s="30" customFormat="1" ht="14.25" customHeight="1" x14ac:dyDescent="0.35"/>
    <row r="56586" spans="1:1" ht="14.25" customHeight="1" x14ac:dyDescent="0.45">
      <c r="A56586" s="31"/>
    </row>
    <row r="56592" spans="1:1" s="30" customFormat="1" ht="14.25" customHeight="1" x14ac:dyDescent="0.35"/>
    <row r="56608" spans="1:1" ht="14.25" customHeight="1" x14ac:dyDescent="0.45">
      <c r="A56608" s="31"/>
    </row>
    <row r="56614" s="30" customFormat="1" ht="14.25" customHeight="1" x14ac:dyDescent="0.35"/>
    <row r="56630" spans="1:1" ht="14.25" customHeight="1" x14ac:dyDescent="0.45">
      <c r="A56630" s="31"/>
    </row>
    <row r="56636" spans="1:1" s="30" customFormat="1" ht="14.25" customHeight="1" x14ac:dyDescent="0.35"/>
    <row r="56652" spans="1:1" ht="14.25" customHeight="1" x14ac:dyDescent="0.45">
      <c r="A56652" s="31"/>
    </row>
    <row r="56658" s="30" customFormat="1" ht="14.25" customHeight="1" x14ac:dyDescent="0.35"/>
    <row r="56674" spans="1:1" ht="14.25" customHeight="1" x14ac:dyDescent="0.45">
      <c r="A56674" s="31"/>
    </row>
    <row r="56680" spans="1:1" s="30" customFormat="1" ht="14.25" customHeight="1" x14ac:dyDescent="0.35"/>
    <row r="56696" spans="1:1" ht="14.25" customHeight="1" x14ac:dyDescent="0.45">
      <c r="A56696" s="31"/>
    </row>
    <row r="56702" spans="1:1" s="30" customFormat="1" ht="14.25" customHeight="1" x14ac:dyDescent="0.35"/>
    <row r="56718" spans="1:1" ht="14.25" customHeight="1" x14ac:dyDescent="0.45">
      <c r="A56718" s="31"/>
    </row>
    <row r="56724" s="30" customFormat="1" ht="14.25" customHeight="1" x14ac:dyDescent="0.35"/>
    <row r="56740" spans="1:1" ht="14.25" customHeight="1" x14ac:dyDescent="0.45">
      <c r="A56740" s="31"/>
    </row>
    <row r="56746" spans="1:1" s="30" customFormat="1" ht="14.25" customHeight="1" x14ac:dyDescent="0.35"/>
    <row r="56762" spans="1:1" ht="14.25" customHeight="1" x14ac:dyDescent="0.45">
      <c r="A56762" s="31"/>
    </row>
    <row r="56768" spans="1:1" s="30" customFormat="1" ht="14.25" customHeight="1" x14ac:dyDescent="0.35"/>
    <row r="56784" spans="1:1" ht="14.25" customHeight="1" x14ac:dyDescent="0.45">
      <c r="A56784" s="31"/>
    </row>
    <row r="56790" s="30" customFormat="1" ht="14.25" customHeight="1" x14ac:dyDescent="0.35"/>
    <row r="56806" spans="1:1" ht="14.25" customHeight="1" x14ac:dyDescent="0.45">
      <c r="A56806" s="31"/>
    </row>
    <row r="56812" spans="1:1" s="30" customFormat="1" ht="14.25" customHeight="1" x14ac:dyDescent="0.35"/>
    <row r="56828" spans="1:1" ht="14.25" customHeight="1" x14ac:dyDescent="0.45">
      <c r="A56828" s="31"/>
    </row>
    <row r="56834" s="30" customFormat="1" ht="14.25" customHeight="1" x14ac:dyDescent="0.35"/>
    <row r="56850" spans="1:1" ht="14.25" customHeight="1" x14ac:dyDescent="0.45">
      <c r="A56850" s="31"/>
    </row>
    <row r="56856" spans="1:1" s="30" customFormat="1" ht="14.25" customHeight="1" x14ac:dyDescent="0.35"/>
    <row r="56872" spans="1:1" ht="14.25" customHeight="1" x14ac:dyDescent="0.45">
      <c r="A56872" s="31"/>
    </row>
    <row r="56878" spans="1:1" s="30" customFormat="1" ht="14.25" customHeight="1" x14ac:dyDescent="0.35"/>
    <row r="56894" spans="1:1" ht="14.25" customHeight="1" x14ac:dyDescent="0.45">
      <c r="A56894" s="31"/>
    </row>
    <row r="56900" s="30" customFormat="1" ht="14.25" customHeight="1" x14ac:dyDescent="0.35"/>
    <row r="56916" spans="1:1" ht="14.25" customHeight="1" x14ac:dyDescent="0.45">
      <c r="A56916" s="31"/>
    </row>
    <row r="56922" spans="1:1" s="30" customFormat="1" ht="14.25" customHeight="1" x14ac:dyDescent="0.35"/>
    <row r="56938" spans="1:1" ht="14.25" customHeight="1" x14ac:dyDescent="0.45">
      <c r="A56938" s="31"/>
    </row>
    <row r="56944" spans="1:1" s="30" customFormat="1" ht="14.25" customHeight="1" x14ac:dyDescent="0.35"/>
    <row r="56960" spans="1:1" ht="14.25" customHeight="1" x14ac:dyDescent="0.45">
      <c r="A56960" s="31"/>
    </row>
    <row r="56966" s="30" customFormat="1" ht="14.25" customHeight="1" x14ac:dyDescent="0.35"/>
    <row r="56982" spans="1:1" ht="14.25" customHeight="1" x14ac:dyDescent="0.45">
      <c r="A56982" s="31"/>
    </row>
    <row r="56988" spans="1:1" s="30" customFormat="1" ht="14.25" customHeight="1" x14ac:dyDescent="0.35"/>
    <row r="57004" spans="1:1" ht="14.25" customHeight="1" x14ac:dyDescent="0.45">
      <c r="A57004" s="31"/>
    </row>
    <row r="57010" s="30" customFormat="1" ht="14.25" customHeight="1" x14ac:dyDescent="0.35"/>
    <row r="57026" spans="1:1" ht="14.25" customHeight="1" x14ac:dyDescent="0.45">
      <c r="A57026" s="31"/>
    </row>
    <row r="57032" spans="1:1" s="30" customFormat="1" ht="14.25" customHeight="1" x14ac:dyDescent="0.35"/>
    <row r="57048" spans="1:1" ht="14.25" customHeight="1" x14ac:dyDescent="0.45">
      <c r="A57048" s="31"/>
    </row>
    <row r="57054" spans="1:1" s="30" customFormat="1" ht="14.25" customHeight="1" x14ac:dyDescent="0.35"/>
    <row r="57070" spans="1:1" ht="14.25" customHeight="1" x14ac:dyDescent="0.45">
      <c r="A57070" s="31"/>
    </row>
    <row r="57076" s="30" customFormat="1" ht="14.25" customHeight="1" x14ac:dyDescent="0.35"/>
    <row r="57092" spans="1:1" ht="14.25" customHeight="1" x14ac:dyDescent="0.45">
      <c r="A57092" s="31"/>
    </row>
    <row r="57098" spans="1:1" s="30" customFormat="1" ht="14.25" customHeight="1" x14ac:dyDescent="0.35"/>
    <row r="57114" spans="1:1" ht="14.25" customHeight="1" x14ac:dyDescent="0.45">
      <c r="A57114" s="31"/>
    </row>
    <row r="57120" spans="1:1" s="30" customFormat="1" ht="14.25" customHeight="1" x14ac:dyDescent="0.35"/>
    <row r="57136" spans="1:1" ht="14.25" customHeight="1" x14ac:dyDescent="0.45">
      <c r="A57136" s="31"/>
    </row>
    <row r="57142" s="30" customFormat="1" ht="14.25" customHeight="1" x14ac:dyDescent="0.35"/>
    <row r="57158" spans="1:1" ht="14.25" customHeight="1" x14ac:dyDescent="0.45">
      <c r="A57158" s="31"/>
    </row>
    <row r="57164" spans="1:1" s="30" customFormat="1" ht="14.25" customHeight="1" x14ac:dyDescent="0.35"/>
    <row r="57180" spans="1:1" ht="14.25" customHeight="1" x14ac:dyDescent="0.45">
      <c r="A57180" s="31"/>
    </row>
    <row r="57186" s="30" customFormat="1" ht="14.25" customHeight="1" x14ac:dyDescent="0.35"/>
    <row r="57202" spans="1:1" ht="14.25" customHeight="1" x14ac:dyDescent="0.45">
      <c r="A57202" s="31"/>
    </row>
    <row r="57208" spans="1:1" s="30" customFormat="1" ht="14.25" customHeight="1" x14ac:dyDescent="0.35"/>
    <row r="57224" spans="1:1" ht="14.25" customHeight="1" x14ac:dyDescent="0.45">
      <c r="A57224" s="31"/>
    </row>
    <row r="57230" spans="1:1" s="30" customFormat="1" ht="14.25" customHeight="1" x14ac:dyDescent="0.35"/>
    <row r="57246" spans="1:1" ht="14.25" customHeight="1" x14ac:dyDescent="0.45">
      <c r="A57246" s="31"/>
    </row>
    <row r="57252" s="30" customFormat="1" ht="14.25" customHeight="1" x14ac:dyDescent="0.35"/>
    <row r="57268" spans="1:1" ht="14.25" customHeight="1" x14ac:dyDescent="0.45">
      <c r="A57268" s="31"/>
    </row>
    <row r="57274" spans="1:1" s="30" customFormat="1" ht="14.25" customHeight="1" x14ac:dyDescent="0.35"/>
    <row r="57290" spans="1:1" ht="14.25" customHeight="1" x14ac:dyDescent="0.45">
      <c r="A57290" s="31"/>
    </row>
    <row r="57296" spans="1:1" s="30" customFormat="1" ht="14.25" customHeight="1" x14ac:dyDescent="0.35"/>
    <row r="57312" spans="1:1" ht="14.25" customHeight="1" x14ac:dyDescent="0.45">
      <c r="A57312" s="31"/>
    </row>
    <row r="57318" s="30" customFormat="1" ht="14.25" customHeight="1" x14ac:dyDescent="0.35"/>
    <row r="57334" spans="1:1" ht="14.25" customHeight="1" x14ac:dyDescent="0.45">
      <c r="A57334" s="31"/>
    </row>
    <row r="57340" spans="1:1" s="30" customFormat="1" ht="14.25" customHeight="1" x14ac:dyDescent="0.35"/>
    <row r="57356" spans="1:1" ht="14.25" customHeight="1" x14ac:dyDescent="0.45">
      <c r="A57356" s="31"/>
    </row>
    <row r="57362" s="30" customFormat="1" ht="14.25" customHeight="1" x14ac:dyDescent="0.35"/>
    <row r="57378" spans="1:1" ht="14.25" customHeight="1" x14ac:dyDescent="0.45">
      <c r="A57378" s="31"/>
    </row>
    <row r="57384" spans="1:1" s="30" customFormat="1" ht="14.25" customHeight="1" x14ac:dyDescent="0.35"/>
    <row r="57400" spans="1:1" ht="14.25" customHeight="1" x14ac:dyDescent="0.45">
      <c r="A57400" s="31"/>
    </row>
    <row r="57406" spans="1:1" s="30" customFormat="1" ht="14.25" customHeight="1" x14ac:dyDescent="0.35"/>
    <row r="57422" spans="1:1" ht="14.25" customHeight="1" x14ac:dyDescent="0.45">
      <c r="A57422" s="31"/>
    </row>
    <row r="57428" s="30" customFormat="1" ht="14.25" customHeight="1" x14ac:dyDescent="0.35"/>
    <row r="57444" spans="1:1" ht="14.25" customHeight="1" x14ac:dyDescent="0.45">
      <c r="A57444" s="31"/>
    </row>
    <row r="57450" spans="1:1" s="30" customFormat="1" ht="14.25" customHeight="1" x14ac:dyDescent="0.35"/>
    <row r="57466" spans="1:1" ht="14.25" customHeight="1" x14ac:dyDescent="0.45">
      <c r="A57466" s="31"/>
    </row>
    <row r="57472" spans="1:1" s="30" customFormat="1" ht="14.25" customHeight="1" x14ac:dyDescent="0.35"/>
    <row r="57488" spans="1:1" ht="14.25" customHeight="1" x14ac:dyDescent="0.45">
      <c r="A57488" s="31"/>
    </row>
    <row r="57494" s="30" customFormat="1" ht="14.25" customHeight="1" x14ac:dyDescent="0.35"/>
    <row r="57510" spans="1:1" ht="14.25" customHeight="1" x14ac:dyDescent="0.45">
      <c r="A57510" s="31"/>
    </row>
    <row r="57516" spans="1:1" s="30" customFormat="1" ht="14.25" customHeight="1" x14ac:dyDescent="0.35"/>
    <row r="57532" spans="1:1" ht="14.25" customHeight="1" x14ac:dyDescent="0.45">
      <c r="A57532" s="31"/>
    </row>
    <row r="57538" s="30" customFormat="1" ht="14.25" customHeight="1" x14ac:dyDescent="0.35"/>
    <row r="57554" spans="1:1" ht="14.25" customHeight="1" x14ac:dyDescent="0.45">
      <c r="A57554" s="31"/>
    </row>
    <row r="57560" spans="1:1" s="30" customFormat="1" ht="14.25" customHeight="1" x14ac:dyDescent="0.35"/>
    <row r="57576" spans="1:1" ht="14.25" customHeight="1" x14ac:dyDescent="0.45">
      <c r="A57576" s="31"/>
    </row>
    <row r="57582" spans="1:1" s="30" customFormat="1" ht="14.25" customHeight="1" x14ac:dyDescent="0.35"/>
    <row r="57598" spans="1:1" ht="14.25" customHeight="1" x14ac:dyDescent="0.45">
      <c r="A57598" s="31"/>
    </row>
    <row r="57604" s="30" customFormat="1" ht="14.25" customHeight="1" x14ac:dyDescent="0.35"/>
    <row r="57620" spans="1:1" ht="14.25" customHeight="1" x14ac:dyDescent="0.45">
      <c r="A57620" s="31"/>
    </row>
    <row r="57626" spans="1:1" s="30" customFormat="1" ht="14.25" customHeight="1" x14ac:dyDescent="0.35"/>
    <row r="57642" spans="1:1" ht="14.25" customHeight="1" x14ac:dyDescent="0.45">
      <c r="A57642" s="31"/>
    </row>
    <row r="57648" spans="1:1" s="30" customFormat="1" ht="14.25" customHeight="1" x14ac:dyDescent="0.35"/>
    <row r="57664" spans="1:1" ht="14.25" customHeight="1" x14ac:dyDescent="0.45">
      <c r="A57664" s="31"/>
    </row>
    <row r="57670" s="30" customFormat="1" ht="14.25" customHeight="1" x14ac:dyDescent="0.35"/>
    <row r="57686" spans="1:1" ht="14.25" customHeight="1" x14ac:dyDescent="0.45">
      <c r="A57686" s="31"/>
    </row>
    <row r="57692" spans="1:1" s="30" customFormat="1" ht="14.25" customHeight="1" x14ac:dyDescent="0.35"/>
    <row r="57708" spans="1:1" ht="14.25" customHeight="1" x14ac:dyDescent="0.45">
      <c r="A57708" s="31"/>
    </row>
    <row r="57714" s="30" customFormat="1" ht="14.25" customHeight="1" x14ac:dyDescent="0.35"/>
    <row r="57730" spans="1:1" ht="14.25" customHeight="1" x14ac:dyDescent="0.45">
      <c r="A57730" s="31"/>
    </row>
    <row r="57736" spans="1:1" s="30" customFormat="1" ht="14.25" customHeight="1" x14ac:dyDescent="0.35"/>
    <row r="57752" spans="1:1" ht="14.25" customHeight="1" x14ac:dyDescent="0.45">
      <c r="A57752" s="31"/>
    </row>
    <row r="57758" spans="1:1" s="30" customFormat="1" ht="14.25" customHeight="1" x14ac:dyDescent="0.35"/>
    <row r="57774" spans="1:1" ht="14.25" customHeight="1" x14ac:dyDescent="0.45">
      <c r="A57774" s="31"/>
    </row>
    <row r="57780" s="30" customFormat="1" ht="14.25" customHeight="1" x14ac:dyDescent="0.35"/>
    <row r="57796" spans="1:1" ht="14.25" customHeight="1" x14ac:dyDescent="0.45">
      <c r="A57796" s="31"/>
    </row>
    <row r="57802" spans="1:1" s="30" customFormat="1" ht="14.25" customHeight="1" x14ac:dyDescent="0.35"/>
    <row r="57818" spans="1:1" ht="14.25" customHeight="1" x14ac:dyDescent="0.45">
      <c r="A57818" s="31"/>
    </row>
    <row r="57824" spans="1:1" s="30" customFormat="1" ht="14.25" customHeight="1" x14ac:dyDescent="0.35"/>
    <row r="57840" spans="1:1" ht="14.25" customHeight="1" x14ac:dyDescent="0.45">
      <c r="A57840" s="31"/>
    </row>
    <row r="57846" s="30" customFormat="1" ht="14.25" customHeight="1" x14ac:dyDescent="0.35"/>
    <row r="57862" spans="1:1" ht="14.25" customHeight="1" x14ac:dyDescent="0.45">
      <c r="A57862" s="31"/>
    </row>
    <row r="57868" spans="1:1" s="30" customFormat="1" ht="14.25" customHeight="1" x14ac:dyDescent="0.35"/>
    <row r="57884" spans="1:1" ht="14.25" customHeight="1" x14ac:dyDescent="0.45">
      <c r="A57884" s="31"/>
    </row>
    <row r="57890" s="30" customFormat="1" ht="14.25" customHeight="1" x14ac:dyDescent="0.35"/>
    <row r="57906" spans="1:1" ht="14.25" customHeight="1" x14ac:dyDescent="0.45">
      <c r="A57906" s="31"/>
    </row>
    <row r="57912" spans="1:1" s="30" customFormat="1" ht="14.25" customHeight="1" x14ac:dyDescent="0.35"/>
    <row r="57928" spans="1:1" ht="14.25" customHeight="1" x14ac:dyDescent="0.45">
      <c r="A57928" s="31"/>
    </row>
    <row r="57934" spans="1:1" s="30" customFormat="1" ht="14.25" customHeight="1" x14ac:dyDescent="0.35"/>
    <row r="57950" spans="1:1" ht="14.25" customHeight="1" x14ac:dyDescent="0.45">
      <c r="A57950" s="31"/>
    </row>
    <row r="57956" s="30" customFormat="1" ht="14.25" customHeight="1" x14ac:dyDescent="0.35"/>
    <row r="57972" spans="1:1" ht="14.25" customHeight="1" x14ac:dyDescent="0.45">
      <c r="A57972" s="31"/>
    </row>
    <row r="57978" spans="1:1" s="30" customFormat="1" ht="14.25" customHeight="1" x14ac:dyDescent="0.35"/>
    <row r="57994" spans="1:1" ht="14.25" customHeight="1" x14ac:dyDescent="0.45">
      <c r="A57994" s="31"/>
    </row>
    <row r="58000" spans="1:1" s="30" customFormat="1" ht="14.25" customHeight="1" x14ac:dyDescent="0.35"/>
    <row r="58016" spans="1:1" ht="14.25" customHeight="1" x14ac:dyDescent="0.45">
      <c r="A58016" s="31"/>
    </row>
    <row r="58022" s="30" customFormat="1" ht="14.25" customHeight="1" x14ac:dyDescent="0.35"/>
    <row r="58038" spans="1:1" ht="14.25" customHeight="1" x14ac:dyDescent="0.45">
      <c r="A58038" s="31"/>
    </row>
    <row r="58044" spans="1:1" s="30" customFormat="1" ht="14.25" customHeight="1" x14ac:dyDescent="0.35"/>
    <row r="58060" spans="1:1" ht="14.25" customHeight="1" x14ac:dyDescent="0.45">
      <c r="A58060" s="31"/>
    </row>
    <row r="58066" s="30" customFormat="1" ht="14.25" customHeight="1" x14ac:dyDescent="0.35"/>
    <row r="58082" spans="1:1" ht="14.25" customHeight="1" x14ac:dyDescent="0.45">
      <c r="A58082" s="31"/>
    </row>
    <row r="58088" spans="1:1" s="30" customFormat="1" ht="14.25" customHeight="1" x14ac:dyDescent="0.35"/>
    <row r="58104" spans="1:1" ht="14.25" customHeight="1" x14ac:dyDescent="0.45">
      <c r="A58104" s="31"/>
    </row>
    <row r="58110" spans="1:1" s="30" customFormat="1" ht="14.25" customHeight="1" x14ac:dyDescent="0.35"/>
    <row r="58126" spans="1:1" ht="14.25" customHeight="1" x14ac:dyDescent="0.45">
      <c r="A58126" s="31"/>
    </row>
    <row r="58132" s="30" customFormat="1" ht="14.25" customHeight="1" x14ac:dyDescent="0.35"/>
    <row r="58148" spans="1:1" ht="14.25" customHeight="1" x14ac:dyDescent="0.45">
      <c r="A58148" s="31"/>
    </row>
    <row r="58154" spans="1:1" s="30" customFormat="1" ht="14.25" customHeight="1" x14ac:dyDescent="0.35"/>
    <row r="58170" spans="1:1" ht="14.25" customHeight="1" x14ac:dyDescent="0.45">
      <c r="A58170" s="31"/>
    </row>
    <row r="58176" spans="1:1" s="30" customFormat="1" ht="14.25" customHeight="1" x14ac:dyDescent="0.35"/>
    <row r="58192" spans="1:1" ht="14.25" customHeight="1" x14ac:dyDescent="0.45">
      <c r="A58192" s="31"/>
    </row>
    <row r="58198" s="30" customFormat="1" ht="14.25" customHeight="1" x14ac:dyDescent="0.35"/>
    <row r="58214" spans="1:1" ht="14.25" customHeight="1" x14ac:dyDescent="0.45">
      <c r="A58214" s="31"/>
    </row>
    <row r="58220" spans="1:1" s="30" customFormat="1" ht="14.25" customHeight="1" x14ac:dyDescent="0.35"/>
    <row r="58236" spans="1:1" ht="14.25" customHeight="1" x14ac:dyDescent="0.45">
      <c r="A58236" s="31"/>
    </row>
    <row r="58242" s="30" customFormat="1" ht="14.25" customHeight="1" x14ac:dyDescent="0.35"/>
    <row r="58258" spans="1:1" ht="14.25" customHeight="1" x14ac:dyDescent="0.45">
      <c r="A58258" s="31"/>
    </row>
    <row r="58264" spans="1:1" s="30" customFormat="1" ht="14.25" customHeight="1" x14ac:dyDescent="0.35"/>
    <row r="58280" spans="1:1" ht="14.25" customHeight="1" x14ac:dyDescent="0.45">
      <c r="A58280" s="31"/>
    </row>
    <row r="58286" spans="1:1" s="30" customFormat="1" ht="14.25" customHeight="1" x14ac:dyDescent="0.35"/>
    <row r="58302" spans="1:1" ht="14.25" customHeight="1" x14ac:dyDescent="0.45">
      <c r="A58302" s="31"/>
    </row>
    <row r="58308" s="30" customFormat="1" ht="14.25" customHeight="1" x14ac:dyDescent="0.35"/>
    <row r="58324" spans="1:1" ht="14.25" customHeight="1" x14ac:dyDescent="0.45">
      <c r="A58324" s="31"/>
    </row>
    <row r="58330" spans="1:1" s="30" customFormat="1" ht="14.25" customHeight="1" x14ac:dyDescent="0.35"/>
    <row r="58346" spans="1:1" ht="14.25" customHeight="1" x14ac:dyDescent="0.45">
      <c r="A58346" s="31"/>
    </row>
    <row r="58352" spans="1:1" s="30" customFormat="1" ht="14.25" customHeight="1" x14ac:dyDescent="0.35"/>
    <row r="58368" spans="1:1" ht="14.25" customHeight="1" x14ac:dyDescent="0.45">
      <c r="A58368" s="31"/>
    </row>
    <row r="58374" s="30" customFormat="1" ht="14.25" customHeight="1" x14ac:dyDescent="0.35"/>
    <row r="58390" spans="1:1" ht="14.25" customHeight="1" x14ac:dyDescent="0.45">
      <c r="A58390" s="31"/>
    </row>
    <row r="58396" spans="1:1" s="30" customFormat="1" ht="14.25" customHeight="1" x14ac:dyDescent="0.35"/>
    <row r="58412" spans="1:1" ht="14.25" customHeight="1" x14ac:dyDescent="0.45">
      <c r="A58412" s="31"/>
    </row>
    <row r="58418" s="30" customFormat="1" ht="14.25" customHeight="1" x14ac:dyDescent="0.35"/>
    <row r="58434" spans="1:1" ht="14.25" customHeight="1" x14ac:dyDescent="0.45">
      <c r="A58434" s="31"/>
    </row>
    <row r="58440" spans="1:1" s="30" customFormat="1" ht="14.25" customHeight="1" x14ac:dyDescent="0.35"/>
    <row r="58456" spans="1:1" ht="14.25" customHeight="1" x14ac:dyDescent="0.45">
      <c r="A58456" s="31"/>
    </row>
    <row r="58462" spans="1:1" s="30" customFormat="1" ht="14.25" customHeight="1" x14ac:dyDescent="0.35"/>
    <row r="58478" spans="1:1" ht="14.25" customHeight="1" x14ac:dyDescent="0.45">
      <c r="A58478" s="31"/>
    </row>
    <row r="58484" s="30" customFormat="1" ht="14.25" customHeight="1" x14ac:dyDescent="0.35"/>
    <row r="58500" spans="1:1" ht="14.25" customHeight="1" x14ac:dyDescent="0.45">
      <c r="A58500" s="31"/>
    </row>
    <row r="58506" spans="1:1" s="30" customFormat="1" ht="14.25" customHeight="1" x14ac:dyDescent="0.35"/>
    <row r="58522" spans="1:1" ht="14.25" customHeight="1" x14ac:dyDescent="0.45">
      <c r="A58522" s="31"/>
    </row>
    <row r="58528" spans="1:1" s="30" customFormat="1" ht="14.25" customHeight="1" x14ac:dyDescent="0.35"/>
    <row r="58544" spans="1:1" ht="14.25" customHeight="1" x14ac:dyDescent="0.45">
      <c r="A58544" s="31"/>
    </row>
    <row r="58550" s="30" customFormat="1" ht="14.25" customHeight="1" x14ac:dyDescent="0.35"/>
    <row r="58566" spans="1:1" ht="14.25" customHeight="1" x14ac:dyDescent="0.45">
      <c r="A58566" s="31"/>
    </row>
    <row r="58572" spans="1:1" s="30" customFormat="1" ht="14.25" customHeight="1" x14ac:dyDescent="0.35"/>
    <row r="58588" spans="1:1" ht="14.25" customHeight="1" x14ac:dyDescent="0.45">
      <c r="A58588" s="31"/>
    </row>
    <row r="58594" s="30" customFormat="1" ht="14.25" customHeight="1" x14ac:dyDescent="0.35"/>
    <row r="58610" spans="1:1" ht="14.25" customHeight="1" x14ac:dyDescent="0.45">
      <c r="A58610" s="31"/>
    </row>
    <row r="58616" spans="1:1" s="30" customFormat="1" ht="14.25" customHeight="1" x14ac:dyDescent="0.35"/>
    <row r="58632" spans="1:1" ht="14.25" customHeight="1" x14ac:dyDescent="0.45">
      <c r="A58632" s="31"/>
    </row>
    <row r="58638" spans="1:1" s="30" customFormat="1" ht="14.25" customHeight="1" x14ac:dyDescent="0.35"/>
    <row r="58654" spans="1:1" ht="14.25" customHeight="1" x14ac:dyDescent="0.45">
      <c r="A58654" s="31"/>
    </row>
    <row r="58660" s="30" customFormat="1" ht="14.25" customHeight="1" x14ac:dyDescent="0.35"/>
    <row r="58676" spans="1:1" ht="14.25" customHeight="1" x14ac:dyDescent="0.45">
      <c r="A58676" s="31"/>
    </row>
    <row r="58682" spans="1:1" s="30" customFormat="1" ht="14.25" customHeight="1" x14ac:dyDescent="0.35"/>
    <row r="58698" spans="1:1" ht="14.25" customHeight="1" x14ac:dyDescent="0.45">
      <c r="A58698" s="31"/>
    </row>
    <row r="58704" spans="1:1" s="30" customFormat="1" ht="14.25" customHeight="1" x14ac:dyDescent="0.35"/>
    <row r="58720" spans="1:1" ht="14.25" customHeight="1" x14ac:dyDescent="0.45">
      <c r="A58720" s="31"/>
    </row>
    <row r="58726" s="30" customFormat="1" ht="14.25" customHeight="1" x14ac:dyDescent="0.35"/>
    <row r="58742" spans="1:1" ht="14.25" customHeight="1" x14ac:dyDescent="0.45">
      <c r="A58742" s="31"/>
    </row>
    <row r="58748" spans="1:1" s="30" customFormat="1" ht="14.25" customHeight="1" x14ac:dyDescent="0.35"/>
    <row r="58764" spans="1:1" ht="14.25" customHeight="1" x14ac:dyDescent="0.45">
      <c r="A58764" s="31"/>
    </row>
    <row r="58770" s="30" customFormat="1" ht="14.25" customHeight="1" x14ac:dyDescent="0.35"/>
    <row r="58786" spans="1:1" ht="14.25" customHeight="1" x14ac:dyDescent="0.45">
      <c r="A58786" s="31"/>
    </row>
    <row r="58792" spans="1:1" s="30" customFormat="1" ht="14.25" customHeight="1" x14ac:dyDescent="0.35"/>
    <row r="58808" spans="1:1" ht="14.25" customHeight="1" x14ac:dyDescent="0.45">
      <c r="A58808" s="31"/>
    </row>
    <row r="58814" spans="1:1" s="30" customFormat="1" ht="14.25" customHeight="1" x14ac:dyDescent="0.35"/>
    <row r="58830" spans="1:1" ht="14.25" customHeight="1" x14ac:dyDescent="0.45">
      <c r="A58830" s="31"/>
    </row>
    <row r="58836" s="30" customFormat="1" ht="14.25" customHeight="1" x14ac:dyDescent="0.35"/>
    <row r="58852" spans="1:1" ht="14.25" customHeight="1" x14ac:dyDescent="0.45">
      <c r="A58852" s="31"/>
    </row>
    <row r="58858" spans="1:1" s="30" customFormat="1" ht="14.25" customHeight="1" x14ac:dyDescent="0.35"/>
    <row r="58874" spans="1:1" ht="14.25" customHeight="1" x14ac:dyDescent="0.45">
      <c r="A58874" s="31"/>
    </row>
    <row r="58880" spans="1:1" s="30" customFormat="1" ht="14.25" customHeight="1" x14ac:dyDescent="0.35"/>
    <row r="58896" spans="1:1" ht="14.25" customHeight="1" x14ac:dyDescent="0.45">
      <c r="A58896" s="31"/>
    </row>
    <row r="58902" s="30" customFormat="1" ht="14.25" customHeight="1" x14ac:dyDescent="0.35"/>
    <row r="58918" spans="1:1" ht="14.25" customHeight="1" x14ac:dyDescent="0.45">
      <c r="A58918" s="31"/>
    </row>
    <row r="58924" spans="1:1" s="30" customFormat="1" ht="14.25" customHeight="1" x14ac:dyDescent="0.35"/>
    <row r="58940" spans="1:1" ht="14.25" customHeight="1" x14ac:dyDescent="0.45">
      <c r="A58940" s="31"/>
    </row>
    <row r="58946" s="30" customFormat="1" ht="14.25" customHeight="1" x14ac:dyDescent="0.35"/>
    <row r="58962" spans="1:1" ht="14.25" customHeight="1" x14ac:dyDescent="0.45">
      <c r="A58962" s="31"/>
    </row>
    <row r="58968" spans="1:1" s="30" customFormat="1" ht="14.25" customHeight="1" x14ac:dyDescent="0.35"/>
    <row r="58984" spans="1:1" ht="14.25" customHeight="1" x14ac:dyDescent="0.45">
      <c r="A58984" s="31"/>
    </row>
    <row r="58990" spans="1:1" s="30" customFormat="1" ht="14.25" customHeight="1" x14ac:dyDescent="0.35"/>
    <row r="59006" spans="1:1" ht="14.25" customHeight="1" x14ac:dyDescent="0.45">
      <c r="A59006" s="31"/>
    </row>
    <row r="59012" s="30" customFormat="1" ht="14.25" customHeight="1" x14ac:dyDescent="0.35"/>
    <row r="59028" spans="1:1" ht="14.25" customHeight="1" x14ac:dyDescent="0.45">
      <c r="A59028" s="31"/>
    </row>
    <row r="59034" spans="1:1" s="30" customFormat="1" ht="14.25" customHeight="1" x14ac:dyDescent="0.35"/>
    <row r="59050" spans="1:1" ht="14.25" customHeight="1" x14ac:dyDescent="0.45">
      <c r="A59050" s="31"/>
    </row>
    <row r="59056" spans="1:1" s="30" customFormat="1" ht="14.25" customHeight="1" x14ac:dyDescent="0.35"/>
    <row r="59072" spans="1:1" ht="14.25" customHeight="1" x14ac:dyDescent="0.45">
      <c r="A59072" s="31"/>
    </row>
    <row r="59078" s="30" customFormat="1" ht="14.25" customHeight="1" x14ac:dyDescent="0.35"/>
    <row r="59094" spans="1:1" ht="14.25" customHeight="1" x14ac:dyDescent="0.45">
      <c r="A59094" s="31"/>
    </row>
    <row r="59100" spans="1:1" s="30" customFormat="1" ht="14.25" customHeight="1" x14ac:dyDescent="0.35"/>
    <row r="59116" spans="1:1" ht="14.25" customHeight="1" x14ac:dyDescent="0.45">
      <c r="A59116" s="31"/>
    </row>
    <row r="59122" s="30" customFormat="1" ht="14.25" customHeight="1" x14ac:dyDescent="0.35"/>
    <row r="59138" spans="1:1" ht="14.25" customHeight="1" x14ac:dyDescent="0.45">
      <c r="A59138" s="31"/>
    </row>
    <row r="59144" spans="1:1" s="30" customFormat="1" ht="14.25" customHeight="1" x14ac:dyDescent="0.35"/>
    <row r="59160" spans="1:1" ht="14.25" customHeight="1" x14ac:dyDescent="0.45">
      <c r="A59160" s="31"/>
    </row>
    <row r="59166" spans="1:1" s="30" customFormat="1" ht="14.25" customHeight="1" x14ac:dyDescent="0.35"/>
    <row r="59182" spans="1:1" ht="14.25" customHeight="1" x14ac:dyDescent="0.45">
      <c r="A59182" s="31"/>
    </row>
    <row r="59188" s="30" customFormat="1" ht="14.25" customHeight="1" x14ac:dyDescent="0.35"/>
    <row r="59204" spans="1:1" ht="14.25" customHeight="1" x14ac:dyDescent="0.45">
      <c r="A59204" s="31"/>
    </row>
    <row r="59210" spans="1:1" s="30" customFormat="1" ht="14.25" customHeight="1" x14ac:dyDescent="0.35"/>
    <row r="59226" spans="1:1" ht="14.25" customHeight="1" x14ac:dyDescent="0.45">
      <c r="A59226" s="31"/>
    </row>
    <row r="59232" spans="1:1" s="30" customFormat="1" ht="14.25" customHeight="1" x14ac:dyDescent="0.35"/>
    <row r="59248" spans="1:1" ht="14.25" customHeight="1" x14ac:dyDescent="0.45">
      <c r="A59248" s="31"/>
    </row>
    <row r="59254" s="30" customFormat="1" ht="14.25" customHeight="1" x14ac:dyDescent="0.35"/>
    <row r="59270" spans="1:1" ht="14.25" customHeight="1" x14ac:dyDescent="0.45">
      <c r="A59270" s="31"/>
    </row>
    <row r="59276" spans="1:1" s="30" customFormat="1" ht="14.25" customHeight="1" x14ac:dyDescent="0.35"/>
    <row r="59292" spans="1:1" ht="14.25" customHeight="1" x14ac:dyDescent="0.45">
      <c r="A59292" s="31"/>
    </row>
    <row r="59298" s="30" customFormat="1" ht="14.25" customHeight="1" x14ac:dyDescent="0.35"/>
    <row r="59314" spans="1:1" ht="14.25" customHeight="1" x14ac:dyDescent="0.45">
      <c r="A59314" s="31"/>
    </row>
    <row r="59320" spans="1:1" s="30" customFormat="1" ht="14.25" customHeight="1" x14ac:dyDescent="0.35"/>
    <row r="59336" spans="1:1" ht="14.25" customHeight="1" x14ac:dyDescent="0.45">
      <c r="A59336" s="31"/>
    </row>
    <row r="59342" spans="1:1" s="30" customFormat="1" ht="14.25" customHeight="1" x14ac:dyDescent="0.35"/>
    <row r="59358" spans="1:1" ht="14.25" customHeight="1" x14ac:dyDescent="0.45">
      <c r="A59358" s="31"/>
    </row>
    <row r="59364" s="30" customFormat="1" ht="14.25" customHeight="1" x14ac:dyDescent="0.35"/>
    <row r="59380" spans="1:1" ht="14.25" customHeight="1" x14ac:dyDescent="0.45">
      <c r="A59380" s="31"/>
    </row>
    <row r="59386" spans="1:1" s="30" customFormat="1" ht="14.25" customHeight="1" x14ac:dyDescent="0.35"/>
    <row r="59402" spans="1:1" ht="14.25" customHeight="1" x14ac:dyDescent="0.45">
      <c r="A59402" s="31"/>
    </row>
    <row r="59408" spans="1:1" s="30" customFormat="1" ht="14.25" customHeight="1" x14ac:dyDescent="0.35"/>
    <row r="59424" spans="1:1" ht="14.25" customHeight="1" x14ac:dyDescent="0.45">
      <c r="A59424" s="31"/>
    </row>
    <row r="59430" s="30" customFormat="1" ht="14.25" customHeight="1" x14ac:dyDescent="0.35"/>
    <row r="59446" spans="1:1" ht="14.25" customHeight="1" x14ac:dyDescent="0.45">
      <c r="A59446" s="31"/>
    </row>
    <row r="59452" spans="1:1" s="30" customFormat="1" ht="14.25" customHeight="1" x14ac:dyDescent="0.35"/>
    <row r="59468" spans="1:1" ht="14.25" customHeight="1" x14ac:dyDescent="0.45">
      <c r="A59468" s="31"/>
    </row>
    <row r="59474" s="30" customFormat="1" ht="14.25" customHeight="1" x14ac:dyDescent="0.35"/>
    <row r="59490" spans="1:1" ht="14.25" customHeight="1" x14ac:dyDescent="0.45">
      <c r="A59490" s="31"/>
    </row>
    <row r="59496" spans="1:1" s="30" customFormat="1" ht="14.25" customHeight="1" x14ac:dyDescent="0.35"/>
    <row r="59512" spans="1:1" ht="14.25" customHeight="1" x14ac:dyDescent="0.45">
      <c r="A59512" s="31"/>
    </row>
    <row r="59518" spans="1:1" s="30" customFormat="1" ht="14.25" customHeight="1" x14ac:dyDescent="0.35"/>
    <row r="59534" spans="1:1" ht="14.25" customHeight="1" x14ac:dyDescent="0.45">
      <c r="A59534" s="31"/>
    </row>
    <row r="59540" s="30" customFormat="1" ht="14.25" customHeight="1" x14ac:dyDescent="0.35"/>
    <row r="59556" spans="1:1" ht="14.25" customHeight="1" x14ac:dyDescent="0.45">
      <c r="A59556" s="31"/>
    </row>
    <row r="59562" spans="1:1" s="30" customFormat="1" ht="14.25" customHeight="1" x14ac:dyDescent="0.35"/>
    <row r="59578" spans="1:1" ht="14.25" customHeight="1" x14ac:dyDescent="0.45">
      <c r="A59578" s="31"/>
    </row>
    <row r="59584" spans="1:1" s="30" customFormat="1" ht="14.25" customHeight="1" x14ac:dyDescent="0.35"/>
    <row r="59600" spans="1:1" ht="14.25" customHeight="1" x14ac:dyDescent="0.45">
      <c r="A59600" s="31"/>
    </row>
    <row r="59606" s="30" customFormat="1" ht="14.25" customHeight="1" x14ac:dyDescent="0.35"/>
    <row r="59622" spans="1:1" ht="14.25" customHeight="1" x14ac:dyDescent="0.45">
      <c r="A59622" s="31"/>
    </row>
    <row r="59628" spans="1:1" s="30" customFormat="1" ht="14.25" customHeight="1" x14ac:dyDescent="0.35"/>
    <row r="59644" spans="1:1" ht="14.25" customHeight="1" x14ac:dyDescent="0.45">
      <c r="A59644" s="31"/>
    </row>
    <row r="59650" s="30" customFormat="1" ht="14.25" customHeight="1" x14ac:dyDescent="0.35"/>
    <row r="59666" spans="1:1" ht="14.25" customHeight="1" x14ac:dyDescent="0.45">
      <c r="A59666" s="31"/>
    </row>
    <row r="59672" spans="1:1" s="30" customFormat="1" ht="14.25" customHeight="1" x14ac:dyDescent="0.35"/>
    <row r="59688" spans="1:1" ht="14.25" customHeight="1" x14ac:dyDescent="0.45">
      <c r="A59688" s="31"/>
    </row>
    <row r="59694" spans="1:1" s="30" customFormat="1" ht="14.25" customHeight="1" x14ac:dyDescent="0.35"/>
    <row r="59710" spans="1:1" ht="14.25" customHeight="1" x14ac:dyDescent="0.45">
      <c r="A59710" s="31"/>
    </row>
    <row r="59716" s="30" customFormat="1" ht="14.25" customHeight="1" x14ac:dyDescent="0.35"/>
    <row r="59732" spans="1:1" ht="14.25" customHeight="1" x14ac:dyDescent="0.45">
      <c r="A59732" s="31"/>
    </row>
    <row r="59738" spans="1:1" s="30" customFormat="1" ht="14.25" customHeight="1" x14ac:dyDescent="0.35"/>
    <row r="59754" spans="1:1" ht="14.25" customHeight="1" x14ac:dyDescent="0.45">
      <c r="A59754" s="31"/>
    </row>
    <row r="59760" spans="1:1" s="30" customFormat="1" ht="14.25" customHeight="1" x14ac:dyDescent="0.35"/>
    <row r="59776" spans="1:1" ht="14.25" customHeight="1" x14ac:dyDescent="0.45">
      <c r="A59776" s="31"/>
    </row>
    <row r="59782" s="30" customFormat="1" ht="14.25" customHeight="1" x14ac:dyDescent="0.35"/>
    <row r="59798" spans="1:1" ht="14.25" customHeight="1" x14ac:dyDescent="0.45">
      <c r="A59798" s="31"/>
    </row>
    <row r="59804" spans="1:1" s="30" customFormat="1" ht="14.25" customHeight="1" x14ac:dyDescent="0.35"/>
    <row r="59820" spans="1:1" ht="14.25" customHeight="1" x14ac:dyDescent="0.45">
      <c r="A59820" s="31"/>
    </row>
    <row r="59826" s="30" customFormat="1" ht="14.25" customHeight="1" x14ac:dyDescent="0.35"/>
    <row r="59842" spans="1:1" ht="14.25" customHeight="1" x14ac:dyDescent="0.45">
      <c r="A59842" s="31"/>
    </row>
    <row r="59848" spans="1:1" s="30" customFormat="1" ht="14.25" customHeight="1" x14ac:dyDescent="0.35"/>
    <row r="59864" spans="1:1" ht="14.25" customHeight="1" x14ac:dyDescent="0.45">
      <c r="A59864" s="31"/>
    </row>
    <row r="59870" spans="1:1" s="30" customFormat="1" ht="14.25" customHeight="1" x14ac:dyDescent="0.35"/>
    <row r="59886" spans="1:1" ht="14.25" customHeight="1" x14ac:dyDescent="0.45">
      <c r="A59886" s="31"/>
    </row>
    <row r="59892" s="30" customFormat="1" ht="14.25" customHeight="1" x14ac:dyDescent="0.35"/>
    <row r="59908" spans="1:1" ht="14.25" customHeight="1" x14ac:dyDescent="0.45">
      <c r="A59908" s="31"/>
    </row>
    <row r="59914" spans="1:1" s="30" customFormat="1" ht="14.25" customHeight="1" x14ac:dyDescent="0.35"/>
    <row r="59930" spans="1:1" ht="14.25" customHeight="1" x14ac:dyDescent="0.45">
      <c r="A59930" s="31"/>
    </row>
    <row r="59936" spans="1:1" s="30" customFormat="1" ht="14.25" customHeight="1" x14ac:dyDescent="0.35"/>
    <row r="59952" spans="1:1" ht="14.25" customHeight="1" x14ac:dyDescent="0.45">
      <c r="A59952" s="31"/>
    </row>
    <row r="59958" s="30" customFormat="1" ht="14.25" customHeight="1" x14ac:dyDescent="0.35"/>
    <row r="59974" spans="1:1" ht="14.25" customHeight="1" x14ac:dyDescent="0.45">
      <c r="A59974" s="31"/>
    </row>
    <row r="59980" spans="1:1" s="30" customFormat="1" ht="14.25" customHeight="1" x14ac:dyDescent="0.35"/>
    <row r="59996" spans="1:1" ht="14.25" customHeight="1" x14ac:dyDescent="0.45">
      <c r="A59996" s="31"/>
    </row>
    <row r="60002" s="30" customFormat="1" ht="14.25" customHeight="1" x14ac:dyDescent="0.35"/>
    <row r="60018" spans="1:1" ht="14.25" customHeight="1" x14ac:dyDescent="0.45">
      <c r="A60018" s="31"/>
    </row>
    <row r="60024" spans="1:1" s="30" customFormat="1" ht="14.25" customHeight="1" x14ac:dyDescent="0.35"/>
    <row r="60040" spans="1:1" ht="14.25" customHeight="1" x14ac:dyDescent="0.45">
      <c r="A60040" s="31"/>
    </row>
    <row r="60046" spans="1:1" s="30" customFormat="1" ht="14.25" customHeight="1" x14ac:dyDescent="0.35"/>
    <row r="60062" spans="1:1" ht="14.25" customHeight="1" x14ac:dyDescent="0.45">
      <c r="A60062" s="31"/>
    </row>
    <row r="60068" s="30" customFormat="1" ht="14.25" customHeight="1" x14ac:dyDescent="0.35"/>
    <row r="60084" spans="1:1" ht="14.25" customHeight="1" x14ac:dyDescent="0.45">
      <c r="A60084" s="31"/>
    </row>
    <row r="60090" spans="1:1" s="30" customFormat="1" ht="14.25" customHeight="1" x14ac:dyDescent="0.35"/>
    <row r="60106" spans="1:1" ht="14.25" customHeight="1" x14ac:dyDescent="0.45">
      <c r="A60106" s="31"/>
    </row>
    <row r="60112" spans="1:1" s="30" customFormat="1" ht="14.25" customHeight="1" x14ac:dyDescent="0.35"/>
    <row r="60128" spans="1:1" ht="14.25" customHeight="1" x14ac:dyDescent="0.45">
      <c r="A60128" s="31"/>
    </row>
    <row r="60134" s="30" customFormat="1" ht="14.25" customHeight="1" x14ac:dyDescent="0.35"/>
    <row r="60150" spans="1:1" ht="14.25" customHeight="1" x14ac:dyDescent="0.45">
      <c r="A60150" s="31"/>
    </row>
    <row r="60156" spans="1:1" s="30" customFormat="1" ht="14.25" customHeight="1" x14ac:dyDescent="0.35"/>
    <row r="60172" spans="1:1" ht="14.25" customHeight="1" x14ac:dyDescent="0.45">
      <c r="A60172" s="31"/>
    </row>
    <row r="60178" s="30" customFormat="1" ht="14.25" customHeight="1" x14ac:dyDescent="0.35"/>
    <row r="60194" spans="1:1" ht="14.25" customHeight="1" x14ac:dyDescent="0.45">
      <c r="A60194" s="31"/>
    </row>
    <row r="60200" spans="1:1" s="30" customFormat="1" ht="14.25" customHeight="1" x14ac:dyDescent="0.35"/>
    <row r="60216" spans="1:1" ht="14.25" customHeight="1" x14ac:dyDescent="0.45">
      <c r="A60216" s="31"/>
    </row>
    <row r="60222" spans="1:1" s="30" customFormat="1" ht="14.25" customHeight="1" x14ac:dyDescent="0.35"/>
    <row r="60238" spans="1:1" ht="14.25" customHeight="1" x14ac:dyDescent="0.45">
      <c r="A60238" s="31"/>
    </row>
    <row r="60244" s="30" customFormat="1" ht="14.25" customHeight="1" x14ac:dyDescent="0.35"/>
    <row r="60260" spans="1:1" ht="14.25" customHeight="1" x14ac:dyDescent="0.45">
      <c r="A60260" s="31"/>
    </row>
    <row r="60266" spans="1:1" s="30" customFormat="1" ht="14.25" customHeight="1" x14ac:dyDescent="0.35"/>
    <row r="60282" spans="1:1" ht="14.25" customHeight="1" x14ac:dyDescent="0.45">
      <c r="A60282" s="31"/>
    </row>
    <row r="60288" spans="1:1" s="30" customFormat="1" ht="14.25" customHeight="1" x14ac:dyDescent="0.35"/>
    <row r="60304" spans="1:1" ht="14.25" customHeight="1" x14ac:dyDescent="0.45">
      <c r="A60304" s="31"/>
    </row>
    <row r="60310" s="30" customFormat="1" ht="14.25" customHeight="1" x14ac:dyDescent="0.35"/>
    <row r="60326" spans="1:1" ht="14.25" customHeight="1" x14ac:dyDescent="0.45">
      <c r="A60326" s="31"/>
    </row>
    <row r="60332" spans="1:1" s="30" customFormat="1" ht="14.25" customHeight="1" x14ac:dyDescent="0.35"/>
    <row r="60348" spans="1:1" ht="14.25" customHeight="1" x14ac:dyDescent="0.45">
      <c r="A60348" s="31"/>
    </row>
    <row r="60354" s="30" customFormat="1" ht="14.25" customHeight="1" x14ac:dyDescent="0.35"/>
    <row r="60370" spans="1:1" ht="14.25" customHeight="1" x14ac:dyDescent="0.45">
      <c r="A60370" s="31"/>
    </row>
    <row r="60376" spans="1:1" s="30" customFormat="1" ht="14.25" customHeight="1" x14ac:dyDescent="0.35"/>
    <row r="60392" spans="1:1" ht="14.25" customHeight="1" x14ac:dyDescent="0.45">
      <c r="A60392" s="31"/>
    </row>
    <row r="60398" spans="1:1" s="30" customFormat="1" ht="14.25" customHeight="1" x14ac:dyDescent="0.35"/>
    <row r="60414" spans="1:1" ht="14.25" customHeight="1" x14ac:dyDescent="0.45">
      <c r="A60414" s="31"/>
    </row>
    <row r="60420" s="30" customFormat="1" ht="14.25" customHeight="1" x14ac:dyDescent="0.35"/>
    <row r="60436" spans="1:1" ht="14.25" customHeight="1" x14ac:dyDescent="0.45">
      <c r="A60436" s="31"/>
    </row>
    <row r="60442" spans="1:1" s="30" customFormat="1" ht="14.25" customHeight="1" x14ac:dyDescent="0.35"/>
    <row r="60458" spans="1:1" ht="14.25" customHeight="1" x14ac:dyDescent="0.45">
      <c r="A60458" s="31"/>
    </row>
    <row r="60464" spans="1:1" s="30" customFormat="1" ht="14.25" customHeight="1" x14ac:dyDescent="0.35"/>
    <row r="60480" spans="1:1" ht="14.25" customHeight="1" x14ac:dyDescent="0.45">
      <c r="A60480" s="31"/>
    </row>
    <row r="60486" s="30" customFormat="1" ht="14.25" customHeight="1" x14ac:dyDescent="0.35"/>
    <row r="60502" spans="1:1" ht="14.25" customHeight="1" x14ac:dyDescent="0.45">
      <c r="A60502" s="31"/>
    </row>
    <row r="60508" spans="1:1" s="30" customFormat="1" ht="14.25" customHeight="1" x14ac:dyDescent="0.35"/>
    <row r="60524" spans="1:1" ht="14.25" customHeight="1" x14ac:dyDescent="0.45">
      <c r="A60524" s="31"/>
    </row>
    <row r="60530" s="30" customFormat="1" ht="14.25" customHeight="1" x14ac:dyDescent="0.35"/>
    <row r="60546" spans="1:1" ht="14.25" customHeight="1" x14ac:dyDescent="0.45">
      <c r="A60546" s="31"/>
    </row>
    <row r="60552" spans="1:1" s="30" customFormat="1" ht="14.25" customHeight="1" x14ac:dyDescent="0.35"/>
    <row r="60568" spans="1:1" ht="14.25" customHeight="1" x14ac:dyDescent="0.45">
      <c r="A60568" s="31"/>
    </row>
    <row r="60574" spans="1:1" s="30" customFormat="1" ht="14.25" customHeight="1" x14ac:dyDescent="0.35"/>
    <row r="60590" spans="1:1" ht="14.25" customHeight="1" x14ac:dyDescent="0.45">
      <c r="A60590" s="31"/>
    </row>
    <row r="60596" s="30" customFormat="1" ht="14.25" customHeight="1" x14ac:dyDescent="0.35"/>
    <row r="60612" spans="1:1" ht="14.25" customHeight="1" x14ac:dyDescent="0.45">
      <c r="A60612" s="31"/>
    </row>
    <row r="60618" spans="1:1" s="30" customFormat="1" ht="14.25" customHeight="1" x14ac:dyDescent="0.35"/>
    <row r="60634" spans="1:1" ht="14.25" customHeight="1" x14ac:dyDescent="0.45">
      <c r="A60634" s="31"/>
    </row>
    <row r="60640" spans="1:1" s="30" customFormat="1" ht="14.25" customHeight="1" x14ac:dyDescent="0.35"/>
    <row r="60656" spans="1:1" ht="14.25" customHeight="1" x14ac:dyDescent="0.45">
      <c r="A60656" s="31"/>
    </row>
    <row r="60662" s="30" customFormat="1" ht="14.25" customHeight="1" x14ac:dyDescent="0.35"/>
    <row r="60678" spans="1:1" ht="14.25" customHeight="1" x14ac:dyDescent="0.45">
      <c r="A60678" s="31"/>
    </row>
    <row r="60684" spans="1:1" s="30" customFormat="1" ht="14.25" customHeight="1" x14ac:dyDescent="0.35"/>
    <row r="60700" spans="1:1" ht="14.25" customHeight="1" x14ac:dyDescent="0.45">
      <c r="A60700" s="31"/>
    </row>
    <row r="60706" s="30" customFormat="1" ht="14.25" customHeight="1" x14ac:dyDescent="0.35"/>
    <row r="60722" spans="1:1" ht="14.25" customHeight="1" x14ac:dyDescent="0.45">
      <c r="A60722" s="31"/>
    </row>
    <row r="60728" spans="1:1" s="30" customFormat="1" ht="14.25" customHeight="1" x14ac:dyDescent="0.35"/>
    <row r="60744" spans="1:1" ht="14.25" customHeight="1" x14ac:dyDescent="0.45">
      <c r="A60744" s="31"/>
    </row>
    <row r="60750" spans="1:1" s="30" customFormat="1" ht="14.25" customHeight="1" x14ac:dyDescent="0.35"/>
    <row r="60766" spans="1:1" ht="14.25" customHeight="1" x14ac:dyDescent="0.45">
      <c r="A60766" s="31"/>
    </row>
    <row r="60772" s="30" customFormat="1" ht="14.25" customHeight="1" x14ac:dyDescent="0.35"/>
    <row r="60788" spans="1:1" ht="14.25" customHeight="1" x14ac:dyDescent="0.45">
      <c r="A60788" s="31"/>
    </row>
    <row r="60794" spans="1:1" s="30" customFormat="1" ht="14.25" customHeight="1" x14ac:dyDescent="0.35"/>
    <row r="60810" spans="1:1" ht="14.25" customHeight="1" x14ac:dyDescent="0.45">
      <c r="A60810" s="31"/>
    </row>
    <row r="60816" spans="1:1" s="30" customFormat="1" ht="14.25" customHeight="1" x14ac:dyDescent="0.35"/>
    <row r="60832" spans="1:1" ht="14.25" customHeight="1" x14ac:dyDescent="0.45">
      <c r="A60832" s="31"/>
    </row>
    <row r="60838" s="30" customFormat="1" ht="14.25" customHeight="1" x14ac:dyDescent="0.35"/>
    <row r="60854" spans="1:1" ht="14.25" customHeight="1" x14ac:dyDescent="0.45">
      <c r="A60854" s="31"/>
    </row>
    <row r="60860" spans="1:1" s="30" customFormat="1" ht="14.25" customHeight="1" x14ac:dyDescent="0.35"/>
    <row r="60876" spans="1:1" ht="14.25" customHeight="1" x14ac:dyDescent="0.45">
      <c r="A60876" s="31"/>
    </row>
    <row r="60882" s="30" customFormat="1" ht="14.25" customHeight="1" x14ac:dyDescent="0.35"/>
    <row r="60898" spans="1:1" ht="14.25" customHeight="1" x14ac:dyDescent="0.45">
      <c r="A60898" s="31"/>
    </row>
    <row r="60904" spans="1:1" s="30" customFormat="1" ht="14.25" customHeight="1" x14ac:dyDescent="0.35"/>
    <row r="60920" spans="1:1" ht="14.25" customHeight="1" x14ac:dyDescent="0.45">
      <c r="A60920" s="31"/>
    </row>
    <row r="60926" spans="1:1" s="30" customFormat="1" ht="14.25" customHeight="1" x14ac:dyDescent="0.35"/>
    <row r="60942" spans="1:1" ht="14.25" customHeight="1" x14ac:dyDescent="0.45">
      <c r="A60942" s="31"/>
    </row>
    <row r="60948" s="30" customFormat="1" ht="14.25" customHeight="1" x14ac:dyDescent="0.35"/>
    <row r="60964" spans="1:1" ht="14.25" customHeight="1" x14ac:dyDescent="0.45">
      <c r="A60964" s="31"/>
    </row>
    <row r="60970" spans="1:1" s="30" customFormat="1" ht="14.25" customHeight="1" x14ac:dyDescent="0.35"/>
    <row r="60986" spans="1:1" ht="14.25" customHeight="1" x14ac:dyDescent="0.45">
      <c r="A60986" s="31"/>
    </row>
    <row r="60992" spans="1:1" s="30" customFormat="1" ht="14.25" customHeight="1" x14ac:dyDescent="0.35"/>
    <row r="61008" spans="1:1" ht="14.25" customHeight="1" x14ac:dyDescent="0.45">
      <c r="A61008" s="31"/>
    </row>
    <row r="61014" s="30" customFormat="1" ht="14.25" customHeight="1" x14ac:dyDescent="0.35"/>
    <row r="61030" spans="1:1" ht="14.25" customHeight="1" x14ac:dyDescent="0.45">
      <c r="A61030" s="31"/>
    </row>
    <row r="61036" spans="1:1" s="30" customFormat="1" ht="14.25" customHeight="1" x14ac:dyDescent="0.35"/>
    <row r="61052" spans="1:1" ht="14.25" customHeight="1" x14ac:dyDescent="0.45">
      <c r="A61052" s="31"/>
    </row>
    <row r="61058" s="30" customFormat="1" ht="14.25" customHeight="1" x14ac:dyDescent="0.35"/>
    <row r="61074" spans="1:1" ht="14.25" customHeight="1" x14ac:dyDescent="0.45">
      <c r="A61074" s="31"/>
    </row>
    <row r="61080" spans="1:1" s="30" customFormat="1" ht="14.25" customHeight="1" x14ac:dyDescent="0.35"/>
    <row r="61096" spans="1:1" ht="14.25" customHeight="1" x14ac:dyDescent="0.45">
      <c r="A61096" s="31"/>
    </row>
    <row r="61102" spans="1:1" s="30" customFormat="1" ht="14.25" customHeight="1" x14ac:dyDescent="0.35"/>
    <row r="61118" spans="1:1" ht="14.25" customHeight="1" x14ac:dyDescent="0.45">
      <c r="A61118" s="31"/>
    </row>
    <row r="61124" s="30" customFormat="1" ht="14.25" customHeight="1" x14ac:dyDescent="0.35"/>
    <row r="61140" spans="1:1" ht="14.25" customHeight="1" x14ac:dyDescent="0.45">
      <c r="A61140" s="31"/>
    </row>
    <row r="61146" spans="1:1" s="30" customFormat="1" ht="14.25" customHeight="1" x14ac:dyDescent="0.35"/>
    <row r="61162" spans="1:1" ht="14.25" customHeight="1" x14ac:dyDescent="0.45">
      <c r="A61162" s="31"/>
    </row>
    <row r="61168" spans="1:1" s="30" customFormat="1" ht="14.25" customHeight="1" x14ac:dyDescent="0.35"/>
    <row r="61184" spans="1:1" ht="14.25" customHeight="1" x14ac:dyDescent="0.45">
      <c r="A61184" s="31"/>
    </row>
    <row r="61190" s="30" customFormat="1" ht="14.25" customHeight="1" x14ac:dyDescent="0.35"/>
    <row r="61206" spans="1:1" ht="14.25" customHeight="1" x14ac:dyDescent="0.45">
      <c r="A61206" s="31"/>
    </row>
    <row r="61212" spans="1:1" s="30" customFormat="1" ht="14.25" customHeight="1" x14ac:dyDescent="0.35"/>
    <row r="61228" spans="1:1" ht="14.25" customHeight="1" x14ac:dyDescent="0.45">
      <c r="A61228" s="31"/>
    </row>
    <row r="61234" s="30" customFormat="1" ht="14.25" customHeight="1" x14ac:dyDescent="0.35"/>
    <row r="61250" spans="1:1" ht="14.25" customHeight="1" x14ac:dyDescent="0.45">
      <c r="A61250" s="31"/>
    </row>
    <row r="61256" spans="1:1" s="30" customFormat="1" ht="14.25" customHeight="1" x14ac:dyDescent="0.35"/>
    <row r="61272" spans="1:1" ht="14.25" customHeight="1" x14ac:dyDescent="0.45">
      <c r="A61272" s="31"/>
    </row>
    <row r="61278" spans="1:1" s="30" customFormat="1" ht="14.25" customHeight="1" x14ac:dyDescent="0.35"/>
    <row r="61294" spans="1:1" ht="14.25" customHeight="1" x14ac:dyDescent="0.45">
      <c r="A61294" s="31"/>
    </row>
    <row r="61300" s="30" customFormat="1" ht="14.25" customHeight="1" x14ac:dyDescent="0.35"/>
    <row r="61316" spans="1:1" ht="14.25" customHeight="1" x14ac:dyDescent="0.45">
      <c r="A61316" s="31"/>
    </row>
    <row r="61322" spans="1:1" s="30" customFormat="1" ht="14.25" customHeight="1" x14ac:dyDescent="0.35"/>
    <row r="61338" spans="1:1" ht="14.25" customHeight="1" x14ac:dyDescent="0.45">
      <c r="A61338" s="31"/>
    </row>
    <row r="61344" spans="1:1" s="30" customFormat="1" ht="14.25" customHeight="1" x14ac:dyDescent="0.35"/>
    <row r="61360" spans="1:1" ht="14.25" customHeight="1" x14ac:dyDescent="0.45">
      <c r="A61360" s="31"/>
    </row>
    <row r="61366" s="30" customFormat="1" ht="14.25" customHeight="1" x14ac:dyDescent="0.35"/>
    <row r="61382" spans="1:1" ht="14.25" customHeight="1" x14ac:dyDescent="0.45">
      <c r="A61382" s="31"/>
    </row>
    <row r="61388" spans="1:1" s="30" customFormat="1" ht="14.25" customHeight="1" x14ac:dyDescent="0.35"/>
    <row r="61404" spans="1:1" ht="14.25" customHeight="1" x14ac:dyDescent="0.45">
      <c r="A61404" s="31"/>
    </row>
    <row r="61410" s="30" customFormat="1" ht="14.25" customHeight="1" x14ac:dyDescent="0.35"/>
    <row r="61426" spans="1:1" ht="14.25" customHeight="1" x14ac:dyDescent="0.45">
      <c r="A61426" s="31"/>
    </row>
    <row r="61432" spans="1:1" s="30" customFormat="1" ht="14.25" customHeight="1" x14ac:dyDescent="0.35"/>
    <row r="61448" spans="1:1" ht="14.25" customHeight="1" x14ac:dyDescent="0.45">
      <c r="A61448" s="31"/>
    </row>
    <row r="61454" spans="1:1" s="30" customFormat="1" ht="14.25" customHeight="1" x14ac:dyDescent="0.35"/>
    <row r="61470" spans="1:1" ht="14.25" customHeight="1" x14ac:dyDescent="0.45">
      <c r="A61470" s="31"/>
    </row>
    <row r="61476" s="30" customFormat="1" ht="14.25" customHeight="1" x14ac:dyDescent="0.35"/>
    <row r="61492" spans="1:1" ht="14.25" customHeight="1" x14ac:dyDescent="0.45">
      <c r="A61492" s="31"/>
    </row>
    <row r="61498" spans="1:1" s="30" customFormat="1" ht="14.25" customHeight="1" x14ac:dyDescent="0.35"/>
    <row r="61514" spans="1:1" ht="14.25" customHeight="1" x14ac:dyDescent="0.45">
      <c r="A61514" s="31"/>
    </row>
    <row r="61520" spans="1:1" s="30" customFormat="1" ht="14.25" customHeight="1" x14ac:dyDescent="0.35"/>
    <row r="61536" spans="1:1" ht="14.25" customHeight="1" x14ac:dyDescent="0.45">
      <c r="A61536" s="31"/>
    </row>
    <row r="61542" s="30" customFormat="1" ht="14.25" customHeight="1" x14ac:dyDescent="0.35"/>
    <row r="61558" spans="1:1" ht="14.25" customHeight="1" x14ac:dyDescent="0.45">
      <c r="A61558" s="31"/>
    </row>
    <row r="61564" spans="1:1" s="30" customFormat="1" ht="14.25" customHeight="1" x14ac:dyDescent="0.35"/>
    <row r="61580" spans="1:1" ht="14.25" customHeight="1" x14ac:dyDescent="0.45">
      <c r="A61580" s="31"/>
    </row>
    <row r="61586" s="30" customFormat="1" ht="14.25" customHeight="1" x14ac:dyDescent="0.35"/>
    <row r="61602" spans="1:1" ht="14.25" customHeight="1" x14ac:dyDescent="0.45">
      <c r="A61602" s="31"/>
    </row>
    <row r="61608" spans="1:1" s="30" customFormat="1" ht="14.25" customHeight="1" x14ac:dyDescent="0.35"/>
    <row r="61624" spans="1:1" ht="14.25" customHeight="1" x14ac:dyDescent="0.45">
      <c r="A61624" s="31"/>
    </row>
    <row r="61630" spans="1:1" s="30" customFormat="1" ht="14.25" customHeight="1" x14ac:dyDescent="0.35"/>
    <row r="61646" spans="1:1" ht="14.25" customHeight="1" x14ac:dyDescent="0.45">
      <c r="A61646" s="31"/>
    </row>
    <row r="61652" s="30" customFormat="1" ht="14.25" customHeight="1" x14ac:dyDescent="0.35"/>
    <row r="61668" spans="1:1" ht="14.25" customHeight="1" x14ac:dyDescent="0.45">
      <c r="A61668" s="31"/>
    </row>
    <row r="61674" spans="1:1" s="30" customFormat="1" ht="14.25" customHeight="1" x14ac:dyDescent="0.35"/>
    <row r="61690" spans="1:1" ht="14.25" customHeight="1" x14ac:dyDescent="0.45">
      <c r="A61690" s="31"/>
    </row>
    <row r="61696" spans="1:1" s="30" customFormat="1" ht="14.25" customHeight="1" x14ac:dyDescent="0.35"/>
    <row r="61712" spans="1:1" ht="14.25" customHeight="1" x14ac:dyDescent="0.45">
      <c r="A61712" s="31"/>
    </row>
    <row r="61718" s="30" customFormat="1" ht="14.25" customHeight="1" x14ac:dyDescent="0.35"/>
    <row r="61734" spans="1:1" ht="14.25" customHeight="1" x14ac:dyDescent="0.45">
      <c r="A61734" s="31"/>
    </row>
    <row r="61740" spans="1:1" s="30" customFormat="1" ht="14.25" customHeight="1" x14ac:dyDescent="0.35"/>
    <row r="61756" spans="1:1" ht="14.25" customHeight="1" x14ac:dyDescent="0.45">
      <c r="A61756" s="31"/>
    </row>
    <row r="61762" s="30" customFormat="1" ht="14.25" customHeight="1" x14ac:dyDescent="0.35"/>
    <row r="61778" spans="1:1" ht="14.25" customHeight="1" x14ac:dyDescent="0.45">
      <c r="A61778" s="31"/>
    </row>
    <row r="61784" spans="1:1" s="30" customFormat="1" ht="14.25" customHeight="1" x14ac:dyDescent="0.35"/>
    <row r="61800" spans="1:1" ht="14.25" customHeight="1" x14ac:dyDescent="0.45">
      <c r="A61800" s="31"/>
    </row>
    <row r="61806" spans="1:1" s="30" customFormat="1" ht="14.25" customHeight="1" x14ac:dyDescent="0.35"/>
    <row r="61822" spans="1:1" ht="14.25" customHeight="1" x14ac:dyDescent="0.45">
      <c r="A61822" s="31"/>
    </row>
    <row r="61828" s="30" customFormat="1" ht="14.25" customHeight="1" x14ac:dyDescent="0.35"/>
    <row r="61844" spans="1:1" ht="14.25" customHeight="1" x14ac:dyDescent="0.45">
      <c r="A61844" s="31"/>
    </row>
    <row r="61850" spans="1:1" s="30" customFormat="1" ht="14.25" customHeight="1" x14ac:dyDescent="0.35"/>
    <row r="61866" spans="1:1" ht="14.25" customHeight="1" x14ac:dyDescent="0.45">
      <c r="A61866" s="31"/>
    </row>
    <row r="61872" spans="1:1" s="30" customFormat="1" ht="14.25" customHeight="1" x14ac:dyDescent="0.35"/>
    <row r="61888" spans="1:1" ht="14.25" customHeight="1" x14ac:dyDescent="0.45">
      <c r="A61888" s="31"/>
    </row>
    <row r="61894" s="30" customFormat="1" ht="14.25" customHeight="1" x14ac:dyDescent="0.35"/>
    <row r="61910" spans="1:1" ht="14.25" customHeight="1" x14ac:dyDescent="0.45">
      <c r="A61910" s="31"/>
    </row>
    <row r="61916" spans="1:1" s="30" customFormat="1" ht="14.25" customHeight="1" x14ac:dyDescent="0.35"/>
    <row r="61932" spans="1:1" ht="14.25" customHeight="1" x14ac:dyDescent="0.45">
      <c r="A61932" s="31"/>
    </row>
    <row r="61938" s="30" customFormat="1" ht="14.25" customHeight="1" x14ac:dyDescent="0.35"/>
    <row r="61954" spans="1:1" ht="14.25" customHeight="1" x14ac:dyDescent="0.45">
      <c r="A61954" s="31"/>
    </row>
    <row r="61960" spans="1:1" s="30" customFormat="1" ht="14.25" customHeight="1" x14ac:dyDescent="0.35"/>
    <row r="61976" spans="1:1" ht="14.25" customHeight="1" x14ac:dyDescent="0.45">
      <c r="A61976" s="31"/>
    </row>
    <row r="61982" spans="1:1" s="30" customFormat="1" ht="14.25" customHeight="1" x14ac:dyDescent="0.35"/>
    <row r="61998" spans="1:1" ht="14.25" customHeight="1" x14ac:dyDescent="0.45">
      <c r="A61998" s="31"/>
    </row>
    <row r="62004" s="30" customFormat="1" ht="14.25" customHeight="1" x14ac:dyDescent="0.35"/>
    <row r="62020" spans="1:1" ht="14.25" customHeight="1" x14ac:dyDescent="0.45">
      <c r="A62020" s="31"/>
    </row>
    <row r="62026" spans="1:1" s="30" customFormat="1" ht="14.25" customHeight="1" x14ac:dyDescent="0.35"/>
    <row r="62042" spans="1:1" ht="14.25" customHeight="1" x14ac:dyDescent="0.45">
      <c r="A62042" s="31"/>
    </row>
    <row r="62048" spans="1:1" s="30" customFormat="1" ht="14.25" customHeight="1" x14ac:dyDescent="0.35"/>
    <row r="62064" spans="1:1" ht="14.25" customHeight="1" x14ac:dyDescent="0.45">
      <c r="A62064" s="31"/>
    </row>
    <row r="62070" s="30" customFormat="1" ht="14.25" customHeight="1" x14ac:dyDescent="0.35"/>
    <row r="62086" spans="1:1" ht="14.25" customHeight="1" x14ac:dyDescent="0.45">
      <c r="A62086" s="31"/>
    </row>
    <row r="62092" spans="1:1" s="30" customFormat="1" ht="14.25" customHeight="1" x14ac:dyDescent="0.35"/>
    <row r="62108" spans="1:1" ht="14.25" customHeight="1" x14ac:dyDescent="0.45">
      <c r="A62108" s="31"/>
    </row>
    <row r="62114" s="30" customFormat="1" ht="14.25" customHeight="1" x14ac:dyDescent="0.35"/>
    <row r="62130" spans="1:1" ht="14.25" customHeight="1" x14ac:dyDescent="0.45">
      <c r="A62130" s="31"/>
    </row>
    <row r="62136" spans="1:1" s="30" customFormat="1" ht="14.25" customHeight="1" x14ac:dyDescent="0.35"/>
    <row r="62152" spans="1:1" ht="14.25" customHeight="1" x14ac:dyDescent="0.45">
      <c r="A62152" s="31"/>
    </row>
    <row r="62158" spans="1:1" s="30" customFormat="1" ht="14.25" customHeight="1" x14ac:dyDescent="0.35"/>
    <row r="62174" spans="1:1" ht="14.25" customHeight="1" x14ac:dyDescent="0.45">
      <c r="A62174" s="31"/>
    </row>
    <row r="62180" s="30" customFormat="1" ht="14.25" customHeight="1" x14ac:dyDescent="0.35"/>
    <row r="62196" spans="1:1" ht="14.25" customHeight="1" x14ac:dyDescent="0.45">
      <c r="A62196" s="31"/>
    </row>
    <row r="62202" spans="1:1" s="30" customFormat="1" ht="14.25" customHeight="1" x14ac:dyDescent="0.35"/>
    <row r="62218" spans="1:1" ht="14.25" customHeight="1" x14ac:dyDescent="0.45">
      <c r="A62218" s="31"/>
    </row>
    <row r="62224" spans="1:1" s="30" customFormat="1" ht="14.25" customHeight="1" x14ac:dyDescent="0.35"/>
    <row r="62240" spans="1:1" ht="14.25" customHeight="1" x14ac:dyDescent="0.45">
      <c r="A62240" s="31"/>
    </row>
    <row r="62246" s="30" customFormat="1" ht="14.25" customHeight="1" x14ac:dyDescent="0.35"/>
    <row r="62262" spans="1:1" ht="14.25" customHeight="1" x14ac:dyDescent="0.45">
      <c r="A62262" s="31"/>
    </row>
    <row r="62268" spans="1:1" s="30" customFormat="1" ht="14.25" customHeight="1" x14ac:dyDescent="0.35"/>
    <row r="62284" spans="1:1" ht="14.25" customHeight="1" x14ac:dyDescent="0.45">
      <c r="A62284" s="31"/>
    </row>
    <row r="62290" s="30" customFormat="1" ht="14.25" customHeight="1" x14ac:dyDescent="0.35"/>
    <row r="62306" spans="1:1" ht="14.25" customHeight="1" x14ac:dyDescent="0.45">
      <c r="A62306" s="31"/>
    </row>
    <row r="62312" spans="1:1" s="30" customFormat="1" ht="14.25" customHeight="1" x14ac:dyDescent="0.35"/>
    <row r="62328" spans="1:1" ht="14.25" customHeight="1" x14ac:dyDescent="0.45">
      <c r="A62328" s="31"/>
    </row>
    <row r="62334" spans="1:1" s="30" customFormat="1" ht="14.25" customHeight="1" x14ac:dyDescent="0.35"/>
    <row r="62350" spans="1:1" ht="14.25" customHeight="1" x14ac:dyDescent="0.45">
      <c r="A62350" s="31"/>
    </row>
    <row r="62356" s="30" customFormat="1" ht="14.25" customHeight="1" x14ac:dyDescent="0.35"/>
    <row r="62372" spans="1:1" ht="14.25" customHeight="1" x14ac:dyDescent="0.45">
      <c r="A62372" s="31"/>
    </row>
    <row r="62378" spans="1:1" s="30" customFormat="1" ht="14.25" customHeight="1" x14ac:dyDescent="0.35"/>
    <row r="62394" spans="1:1" ht="14.25" customHeight="1" x14ac:dyDescent="0.45">
      <c r="A62394" s="31"/>
    </row>
    <row r="62400" spans="1:1" s="30" customFormat="1" ht="14.25" customHeight="1" x14ac:dyDescent="0.35"/>
    <row r="62416" spans="1:1" ht="14.25" customHeight="1" x14ac:dyDescent="0.45">
      <c r="A62416" s="31"/>
    </row>
    <row r="62422" s="30" customFormat="1" ht="14.25" customHeight="1" x14ac:dyDescent="0.35"/>
    <row r="62438" spans="1:1" ht="14.25" customHeight="1" x14ac:dyDescent="0.45">
      <c r="A62438" s="31"/>
    </row>
    <row r="62444" spans="1:1" s="30" customFormat="1" ht="14.25" customHeight="1" x14ac:dyDescent="0.35"/>
    <row r="62460" spans="1:1" ht="14.25" customHeight="1" x14ac:dyDescent="0.45">
      <c r="A62460" s="31"/>
    </row>
    <row r="62466" s="30" customFormat="1" ht="14.25" customHeight="1" x14ac:dyDescent="0.35"/>
    <row r="62482" spans="1:1" ht="14.25" customHeight="1" x14ac:dyDescent="0.45">
      <c r="A62482" s="31"/>
    </row>
    <row r="62488" spans="1:1" s="30" customFormat="1" ht="14.25" customHeight="1" x14ac:dyDescent="0.35"/>
    <row r="62504" spans="1:1" ht="14.25" customHeight="1" x14ac:dyDescent="0.45">
      <c r="A62504" s="31"/>
    </row>
    <row r="62510" spans="1:1" s="30" customFormat="1" ht="14.25" customHeight="1" x14ac:dyDescent="0.35"/>
    <row r="62526" spans="1:1" ht="14.25" customHeight="1" x14ac:dyDescent="0.45">
      <c r="A62526" s="31"/>
    </row>
    <row r="62532" s="30" customFormat="1" ht="14.25" customHeight="1" x14ac:dyDescent="0.35"/>
    <row r="62548" spans="1:1" ht="14.25" customHeight="1" x14ac:dyDescent="0.45">
      <c r="A62548" s="31"/>
    </row>
    <row r="62554" spans="1:1" s="30" customFormat="1" ht="14.25" customHeight="1" x14ac:dyDescent="0.35"/>
    <row r="62570" spans="1:1" ht="14.25" customHeight="1" x14ac:dyDescent="0.45">
      <c r="A62570" s="31"/>
    </row>
    <row r="62576" spans="1:1" s="30" customFormat="1" ht="14.25" customHeight="1" x14ac:dyDescent="0.35"/>
    <row r="62592" spans="1:1" ht="14.25" customHeight="1" x14ac:dyDescent="0.45">
      <c r="A62592" s="31"/>
    </row>
    <row r="62598" s="30" customFormat="1" ht="14.25" customHeight="1" x14ac:dyDescent="0.35"/>
    <row r="62614" spans="1:1" ht="14.25" customHeight="1" x14ac:dyDescent="0.45">
      <c r="A62614" s="31"/>
    </row>
    <row r="62620" spans="1:1" s="30" customFormat="1" ht="14.25" customHeight="1" x14ac:dyDescent="0.35"/>
    <row r="62636" spans="1:1" ht="14.25" customHeight="1" x14ac:dyDescent="0.45">
      <c r="A62636" s="31"/>
    </row>
    <row r="62642" s="30" customFormat="1" ht="14.25" customHeight="1" x14ac:dyDescent="0.35"/>
    <row r="62658" spans="1:1" ht="14.25" customHeight="1" x14ac:dyDescent="0.45">
      <c r="A62658" s="31"/>
    </row>
    <row r="62664" spans="1:1" s="30" customFormat="1" ht="14.25" customHeight="1" x14ac:dyDescent="0.35"/>
    <row r="62680" spans="1:1" ht="14.25" customHeight="1" x14ac:dyDescent="0.45">
      <c r="A62680" s="31"/>
    </row>
    <row r="62686" spans="1:1" s="30" customFormat="1" ht="14.25" customHeight="1" x14ac:dyDescent="0.35"/>
    <row r="62702" spans="1:1" ht="14.25" customHeight="1" x14ac:dyDescent="0.45">
      <c r="A62702" s="31"/>
    </row>
    <row r="62708" s="30" customFormat="1" ht="14.25" customHeight="1" x14ac:dyDescent="0.35"/>
    <row r="62724" spans="1:1" ht="14.25" customHeight="1" x14ac:dyDescent="0.45">
      <c r="A62724" s="31"/>
    </row>
    <row r="62730" spans="1:1" s="30" customFormat="1" ht="14.25" customHeight="1" x14ac:dyDescent="0.35"/>
    <row r="62746" spans="1:1" ht="14.25" customHeight="1" x14ac:dyDescent="0.45">
      <c r="A62746" s="31"/>
    </row>
    <row r="62752" spans="1:1" s="30" customFormat="1" ht="14.25" customHeight="1" x14ac:dyDescent="0.35"/>
    <row r="62768" spans="1:1" ht="14.25" customHeight="1" x14ac:dyDescent="0.45">
      <c r="A62768" s="31"/>
    </row>
    <row r="62774" s="30" customFormat="1" ht="14.25" customHeight="1" x14ac:dyDescent="0.35"/>
    <row r="62790" spans="1:1" ht="14.25" customHeight="1" x14ac:dyDescent="0.45">
      <c r="A62790" s="31"/>
    </row>
    <row r="62796" spans="1:1" s="30" customFormat="1" ht="14.25" customHeight="1" x14ac:dyDescent="0.35"/>
    <row r="62812" spans="1:1" ht="14.25" customHeight="1" x14ac:dyDescent="0.45">
      <c r="A62812" s="31"/>
    </row>
    <row r="62818" s="30" customFormat="1" ht="14.25" customHeight="1" x14ac:dyDescent="0.35"/>
    <row r="62834" spans="1:1" ht="14.25" customHeight="1" x14ac:dyDescent="0.45">
      <c r="A62834" s="31"/>
    </row>
    <row r="62840" spans="1:1" s="30" customFormat="1" ht="14.25" customHeight="1" x14ac:dyDescent="0.35"/>
    <row r="62856" spans="1:1" ht="14.25" customHeight="1" x14ac:dyDescent="0.45">
      <c r="A62856" s="31"/>
    </row>
    <row r="62862" spans="1:1" s="30" customFormat="1" ht="14.25" customHeight="1" x14ac:dyDescent="0.35"/>
    <row r="62878" spans="1:1" ht="14.25" customHeight="1" x14ac:dyDescent="0.45">
      <c r="A62878" s="31"/>
    </row>
    <row r="62884" s="30" customFormat="1" ht="14.25" customHeight="1" x14ac:dyDescent="0.35"/>
    <row r="62900" spans="1:1" ht="14.25" customHeight="1" x14ac:dyDescent="0.45">
      <c r="A62900" s="31"/>
    </row>
    <row r="62906" spans="1:1" s="30" customFormat="1" ht="14.25" customHeight="1" x14ac:dyDescent="0.35"/>
    <row r="62922" spans="1:1" ht="14.25" customHeight="1" x14ac:dyDescent="0.45">
      <c r="A62922" s="31"/>
    </row>
    <row r="62928" spans="1:1" s="30" customFormat="1" ht="14.25" customHeight="1" x14ac:dyDescent="0.35"/>
    <row r="62944" spans="1:1" ht="14.25" customHeight="1" x14ac:dyDescent="0.45">
      <c r="A62944" s="31"/>
    </row>
    <row r="62950" s="30" customFormat="1" ht="14.25" customHeight="1" x14ac:dyDescent="0.35"/>
    <row r="62966" spans="1:1" ht="14.25" customHeight="1" x14ac:dyDescent="0.45">
      <c r="A62966" s="31"/>
    </row>
    <row r="62972" spans="1:1" s="30" customFormat="1" ht="14.25" customHeight="1" x14ac:dyDescent="0.35"/>
    <row r="62988" spans="1:1" ht="14.25" customHeight="1" x14ac:dyDescent="0.45">
      <c r="A62988" s="31"/>
    </row>
    <row r="62994" s="30" customFormat="1" ht="14.25" customHeight="1" x14ac:dyDescent="0.35"/>
    <row r="63010" spans="1:1" ht="14.25" customHeight="1" x14ac:dyDescent="0.45">
      <c r="A63010" s="31"/>
    </row>
    <row r="63016" spans="1:1" s="30" customFormat="1" ht="14.25" customHeight="1" x14ac:dyDescent="0.35"/>
    <row r="63032" spans="1:1" ht="14.25" customHeight="1" x14ac:dyDescent="0.45">
      <c r="A63032" s="31"/>
    </row>
    <row r="63038" spans="1:1" s="30" customFormat="1" ht="14.25" customHeight="1" x14ac:dyDescent="0.35"/>
    <row r="63054" spans="1:1" ht="14.25" customHeight="1" x14ac:dyDescent="0.45">
      <c r="A63054" s="31"/>
    </row>
    <row r="63060" s="30" customFormat="1" ht="14.25" customHeight="1" x14ac:dyDescent="0.35"/>
    <row r="63076" spans="1:1" ht="14.25" customHeight="1" x14ac:dyDescent="0.45">
      <c r="A63076" s="31"/>
    </row>
    <row r="63082" spans="1:1" s="30" customFormat="1" ht="14.25" customHeight="1" x14ac:dyDescent="0.35"/>
    <row r="63098" spans="1:1" ht="14.25" customHeight="1" x14ac:dyDescent="0.45">
      <c r="A63098" s="31"/>
    </row>
    <row r="63104" spans="1:1" s="30" customFormat="1" ht="14.25" customHeight="1" x14ac:dyDescent="0.35"/>
    <row r="63120" spans="1:1" ht="14.25" customHeight="1" x14ac:dyDescent="0.45">
      <c r="A63120" s="31"/>
    </row>
    <row r="63126" s="30" customFormat="1" ht="14.25" customHeight="1" x14ac:dyDescent="0.35"/>
    <row r="63142" spans="1:1" ht="14.25" customHeight="1" x14ac:dyDescent="0.45">
      <c r="A63142" s="31"/>
    </row>
    <row r="63148" spans="1:1" s="30" customFormat="1" ht="14.25" customHeight="1" x14ac:dyDescent="0.35"/>
    <row r="63164" spans="1:1" ht="14.25" customHeight="1" x14ac:dyDescent="0.45">
      <c r="A63164" s="31"/>
    </row>
    <row r="63170" s="30" customFormat="1" ht="14.25" customHeight="1" x14ac:dyDescent="0.35"/>
    <row r="63186" spans="1:1" ht="14.25" customHeight="1" x14ac:dyDescent="0.45">
      <c r="A63186" s="31"/>
    </row>
    <row r="63192" spans="1:1" s="30" customFormat="1" ht="14.25" customHeight="1" x14ac:dyDescent="0.35"/>
    <row r="63208" spans="1:1" ht="14.25" customHeight="1" x14ac:dyDescent="0.45">
      <c r="A63208" s="31"/>
    </row>
    <row r="63214" spans="1:1" s="30" customFormat="1" ht="14.25" customHeight="1" x14ac:dyDescent="0.35"/>
    <row r="63230" spans="1:1" ht="14.25" customHeight="1" x14ac:dyDescent="0.45">
      <c r="A63230" s="31"/>
    </row>
    <row r="63236" s="30" customFormat="1" ht="14.25" customHeight="1" x14ac:dyDescent="0.35"/>
    <row r="63252" spans="1:1" ht="14.25" customHeight="1" x14ac:dyDescent="0.45">
      <c r="A63252" s="31"/>
    </row>
    <row r="63258" spans="1:1" s="30" customFormat="1" ht="14.25" customHeight="1" x14ac:dyDescent="0.35"/>
    <row r="63274" spans="1:1" ht="14.25" customHeight="1" x14ac:dyDescent="0.45">
      <c r="A63274" s="31"/>
    </row>
    <row r="63280" spans="1:1" s="30" customFormat="1" ht="14.25" customHeight="1" x14ac:dyDescent="0.35"/>
    <row r="63296" spans="1:1" ht="14.25" customHeight="1" x14ac:dyDescent="0.45">
      <c r="A63296" s="31"/>
    </row>
    <row r="63302" s="30" customFormat="1" ht="14.25" customHeight="1" x14ac:dyDescent="0.35"/>
    <row r="63318" spans="1:1" ht="14.25" customHeight="1" x14ac:dyDescent="0.45">
      <c r="A63318" s="31"/>
    </row>
    <row r="63324" spans="1:1" s="30" customFormat="1" ht="14.25" customHeight="1" x14ac:dyDescent="0.35"/>
    <row r="63340" spans="1:1" ht="14.25" customHeight="1" x14ac:dyDescent="0.45">
      <c r="A63340" s="31"/>
    </row>
    <row r="63346" s="30" customFormat="1" ht="14.25" customHeight="1" x14ac:dyDescent="0.35"/>
    <row r="63362" spans="1:1" ht="14.25" customHeight="1" x14ac:dyDescent="0.45">
      <c r="A63362" s="31"/>
    </row>
    <row r="63368" spans="1:1" s="30" customFormat="1" ht="14.25" customHeight="1" x14ac:dyDescent="0.35"/>
    <row r="63384" spans="1:1" ht="14.25" customHeight="1" x14ac:dyDescent="0.45">
      <c r="A63384" s="31"/>
    </row>
    <row r="63390" spans="1:1" s="30" customFormat="1" ht="14.25" customHeight="1" x14ac:dyDescent="0.35"/>
    <row r="63406" spans="1:1" ht="14.25" customHeight="1" x14ac:dyDescent="0.45">
      <c r="A63406" s="31"/>
    </row>
    <row r="63412" s="30" customFormat="1" ht="14.25" customHeight="1" x14ac:dyDescent="0.35"/>
    <row r="63428" spans="1:1" ht="14.25" customHeight="1" x14ac:dyDescent="0.45">
      <c r="A63428" s="31"/>
    </row>
    <row r="63434" spans="1:1" s="30" customFormat="1" ht="14.25" customHeight="1" x14ac:dyDescent="0.35"/>
    <row r="63450" spans="1:1" ht="14.25" customHeight="1" x14ac:dyDescent="0.45">
      <c r="A63450" s="31"/>
    </row>
    <row r="63456" spans="1:1" s="30" customFormat="1" ht="14.25" customHeight="1" x14ac:dyDescent="0.35"/>
    <row r="63472" spans="1:1" ht="14.25" customHeight="1" x14ac:dyDescent="0.45">
      <c r="A63472" s="31"/>
    </row>
    <row r="63478" s="30" customFormat="1" ht="14.25" customHeight="1" x14ac:dyDescent="0.35"/>
    <row r="63494" spans="1:1" ht="14.25" customHeight="1" x14ac:dyDescent="0.45">
      <c r="A63494" s="31"/>
    </row>
    <row r="63500" spans="1:1" s="30" customFormat="1" ht="14.25" customHeight="1" x14ac:dyDescent="0.35"/>
    <row r="63516" spans="1:1" ht="14.25" customHeight="1" x14ac:dyDescent="0.45">
      <c r="A63516" s="31"/>
    </row>
    <row r="63522" s="30" customFormat="1" ht="14.25" customHeight="1" x14ac:dyDescent="0.35"/>
    <row r="63538" spans="1:1" ht="14.25" customHeight="1" x14ac:dyDescent="0.45">
      <c r="A63538" s="31"/>
    </row>
    <row r="63544" spans="1:1" s="30" customFormat="1" ht="14.25" customHeight="1" x14ac:dyDescent="0.35"/>
    <row r="63560" spans="1:1" ht="14.25" customHeight="1" x14ac:dyDescent="0.45">
      <c r="A63560" s="31"/>
    </row>
    <row r="63566" spans="1:1" s="30" customFormat="1" ht="14.25" customHeight="1" x14ac:dyDescent="0.35"/>
    <row r="63582" spans="1:1" ht="14.25" customHeight="1" x14ac:dyDescent="0.45">
      <c r="A63582" s="31"/>
    </row>
    <row r="63588" s="30" customFormat="1" ht="14.25" customHeight="1" x14ac:dyDescent="0.35"/>
    <row r="63604" spans="1:1" ht="14.25" customHeight="1" x14ac:dyDescent="0.45">
      <c r="A63604" s="31"/>
    </row>
    <row r="63610" spans="1:1" s="30" customFormat="1" ht="14.25" customHeight="1" x14ac:dyDescent="0.35"/>
    <row r="63626" spans="1:1" ht="14.25" customHeight="1" x14ac:dyDescent="0.45">
      <c r="A63626" s="31"/>
    </row>
    <row r="63632" spans="1:1" s="30" customFormat="1" ht="14.25" customHeight="1" x14ac:dyDescent="0.35"/>
    <row r="63648" spans="1:1" ht="14.25" customHeight="1" x14ac:dyDescent="0.45">
      <c r="A63648" s="31"/>
    </row>
    <row r="63654" s="30" customFormat="1" ht="14.25" customHeight="1" x14ac:dyDescent="0.35"/>
    <row r="63670" spans="1:1" ht="14.25" customHeight="1" x14ac:dyDescent="0.45">
      <c r="A63670" s="31"/>
    </row>
    <row r="63676" spans="1:1" s="30" customFormat="1" ht="14.25" customHeight="1" x14ac:dyDescent="0.35"/>
    <row r="63692" spans="1:1" ht="14.25" customHeight="1" x14ac:dyDescent="0.45">
      <c r="A63692" s="31"/>
    </row>
    <row r="63698" s="30" customFormat="1" ht="14.25" customHeight="1" x14ac:dyDescent="0.35"/>
    <row r="63714" spans="1:1" ht="14.25" customHeight="1" x14ac:dyDescent="0.45">
      <c r="A63714" s="31"/>
    </row>
    <row r="63720" spans="1:1" s="30" customFormat="1" ht="14.25" customHeight="1" x14ac:dyDescent="0.35"/>
    <row r="63736" spans="1:1" ht="14.25" customHeight="1" x14ac:dyDescent="0.45">
      <c r="A63736" s="31"/>
    </row>
    <row r="63742" spans="1:1" s="30" customFormat="1" ht="14.25" customHeight="1" x14ac:dyDescent="0.35"/>
    <row r="63758" spans="1:1" ht="14.25" customHeight="1" x14ac:dyDescent="0.45">
      <c r="A63758" s="31"/>
    </row>
    <row r="63764" s="30" customFormat="1" ht="14.25" customHeight="1" x14ac:dyDescent="0.35"/>
    <row r="63780" spans="1:1" ht="14.25" customHeight="1" x14ac:dyDescent="0.45">
      <c r="A63780" s="31"/>
    </row>
    <row r="63786" spans="1:1" s="30" customFormat="1" ht="14.25" customHeight="1" x14ac:dyDescent="0.35"/>
    <row r="63802" spans="1:1" ht="14.25" customHeight="1" x14ac:dyDescent="0.45">
      <c r="A63802" s="31"/>
    </row>
    <row r="63808" spans="1:1" s="30" customFormat="1" ht="14.25" customHeight="1" x14ac:dyDescent="0.35"/>
    <row r="63824" spans="1:1" ht="14.25" customHeight="1" x14ac:dyDescent="0.45">
      <c r="A63824" s="31"/>
    </row>
    <row r="63830" s="30" customFormat="1" ht="14.25" customHeight="1" x14ac:dyDescent="0.35"/>
    <row r="63846" spans="1:1" ht="14.25" customHeight="1" x14ac:dyDescent="0.45">
      <c r="A63846" s="31"/>
    </row>
    <row r="63852" spans="1:1" s="30" customFormat="1" ht="14.25" customHeight="1" x14ac:dyDescent="0.35"/>
    <row r="63868" spans="1:1" ht="14.25" customHeight="1" x14ac:dyDescent="0.45">
      <c r="A63868" s="31"/>
    </row>
    <row r="63874" s="30" customFormat="1" ht="14.25" customHeight="1" x14ac:dyDescent="0.35"/>
    <row r="63890" spans="1:1" ht="14.25" customHeight="1" x14ac:dyDescent="0.45">
      <c r="A63890" s="31"/>
    </row>
    <row r="63896" spans="1:1" s="30" customFormat="1" ht="14.25" customHeight="1" x14ac:dyDescent="0.35"/>
    <row r="63912" spans="1:1" ht="14.25" customHeight="1" x14ac:dyDescent="0.45">
      <c r="A63912" s="31"/>
    </row>
    <row r="63918" spans="1:1" s="30" customFormat="1" ht="14.25" customHeight="1" x14ac:dyDescent="0.35"/>
    <row r="63934" spans="1:1" ht="14.25" customHeight="1" x14ac:dyDescent="0.45">
      <c r="A63934" s="31"/>
    </row>
    <row r="63940" s="30" customFormat="1" ht="14.25" customHeight="1" x14ac:dyDescent="0.35"/>
    <row r="63956" spans="1:1" ht="14.25" customHeight="1" x14ac:dyDescent="0.45">
      <c r="A63956" s="31"/>
    </row>
    <row r="63962" spans="1:1" s="30" customFormat="1" ht="14.25" customHeight="1" x14ac:dyDescent="0.35"/>
    <row r="63978" spans="1:1" ht="14.25" customHeight="1" x14ac:dyDescent="0.45">
      <c r="A63978" s="31"/>
    </row>
    <row r="63984" spans="1:1" s="30" customFormat="1" ht="14.25" customHeight="1" x14ac:dyDescent="0.35"/>
    <row r="64000" spans="1:1" ht="14.25" customHeight="1" x14ac:dyDescent="0.45">
      <c r="A64000" s="31"/>
    </row>
    <row r="64006" s="30" customFormat="1" ht="14.25" customHeight="1" x14ac:dyDescent="0.35"/>
    <row r="64022" spans="1:1" ht="14.25" customHeight="1" x14ac:dyDescent="0.45">
      <c r="A64022" s="31"/>
    </row>
    <row r="64028" spans="1:1" s="30" customFormat="1" ht="14.25" customHeight="1" x14ac:dyDescent="0.35"/>
    <row r="64044" spans="1:1" ht="14.25" customHeight="1" x14ac:dyDescent="0.45">
      <c r="A64044" s="31"/>
    </row>
    <row r="64050" s="30" customFormat="1" ht="14.25" customHeight="1" x14ac:dyDescent="0.35"/>
    <row r="64066" spans="1:1" ht="14.25" customHeight="1" x14ac:dyDescent="0.45">
      <c r="A64066" s="31"/>
    </row>
    <row r="64072" spans="1:1" s="30" customFormat="1" ht="14.25" customHeight="1" x14ac:dyDescent="0.35"/>
    <row r="64088" spans="1:1" ht="14.25" customHeight="1" x14ac:dyDescent="0.45">
      <c r="A64088" s="31"/>
    </row>
    <row r="64094" spans="1:1" s="30" customFormat="1" ht="14.25" customHeight="1" x14ac:dyDescent="0.35"/>
    <row r="64110" spans="1:1" ht="14.25" customHeight="1" x14ac:dyDescent="0.45">
      <c r="A64110" s="31"/>
    </row>
    <row r="64116" s="30" customFormat="1" ht="14.25" customHeight="1" x14ac:dyDescent="0.35"/>
    <row r="64132" spans="1:1" ht="14.25" customHeight="1" x14ac:dyDescent="0.45">
      <c r="A64132" s="31"/>
    </row>
    <row r="64138" spans="1:1" s="30" customFormat="1" ht="14.25" customHeight="1" x14ac:dyDescent="0.35"/>
    <row r="64154" spans="1:1" ht="14.25" customHeight="1" x14ac:dyDescent="0.45">
      <c r="A64154" s="31"/>
    </row>
    <row r="64160" spans="1:1" s="30" customFormat="1" ht="14.25" customHeight="1" x14ac:dyDescent="0.35"/>
    <row r="64176" spans="1:1" ht="14.25" customHeight="1" x14ac:dyDescent="0.45">
      <c r="A64176" s="31"/>
    </row>
    <row r="64182" s="30" customFormat="1" ht="14.25" customHeight="1" x14ac:dyDescent="0.35"/>
    <row r="64198" spans="1:1" ht="14.25" customHeight="1" x14ac:dyDescent="0.45">
      <c r="A64198" s="31"/>
    </row>
    <row r="64204" spans="1:1" s="30" customFormat="1" ht="14.25" customHeight="1" x14ac:dyDescent="0.35"/>
    <row r="64220" spans="1:1" ht="14.25" customHeight="1" x14ac:dyDescent="0.45">
      <c r="A64220" s="31"/>
    </row>
    <row r="64226" s="30" customFormat="1" ht="14.25" customHeight="1" x14ac:dyDescent="0.35"/>
    <row r="64242" spans="1:1" ht="14.25" customHeight="1" x14ac:dyDescent="0.45">
      <c r="A64242" s="31"/>
    </row>
    <row r="64248" spans="1:1" s="30" customFormat="1" ht="14.25" customHeight="1" x14ac:dyDescent="0.35"/>
    <row r="64264" spans="1:1" ht="14.25" customHeight="1" x14ac:dyDescent="0.45">
      <c r="A64264" s="31"/>
    </row>
    <row r="64270" spans="1:1" s="30" customFormat="1" ht="14.25" customHeight="1" x14ac:dyDescent="0.35"/>
    <row r="64286" spans="1:1" ht="14.25" customHeight="1" x14ac:dyDescent="0.45">
      <c r="A64286" s="31"/>
    </row>
    <row r="64292" s="30" customFormat="1" ht="14.25" customHeight="1" x14ac:dyDescent="0.35"/>
    <row r="64308" spans="1:1" ht="14.25" customHeight="1" x14ac:dyDescent="0.45">
      <c r="A64308" s="31"/>
    </row>
    <row r="64314" spans="1:1" s="30" customFormat="1" ht="14.25" customHeight="1" x14ac:dyDescent="0.35"/>
    <row r="64330" spans="1:1" ht="14.25" customHeight="1" x14ac:dyDescent="0.45">
      <c r="A64330" s="31"/>
    </row>
    <row r="64336" spans="1:1" s="30" customFormat="1" ht="14.25" customHeight="1" x14ac:dyDescent="0.35"/>
    <row r="64352" spans="1:1" ht="14.25" customHeight="1" x14ac:dyDescent="0.45">
      <c r="A64352" s="31"/>
    </row>
    <row r="64358" s="30" customFormat="1" ht="14.25" customHeight="1" x14ac:dyDescent="0.35"/>
    <row r="64374" spans="1:1" ht="14.25" customHeight="1" x14ac:dyDescent="0.45">
      <c r="A64374" s="31"/>
    </row>
    <row r="64380" spans="1:1" s="30" customFormat="1" ht="14.25" customHeight="1" x14ac:dyDescent="0.35"/>
    <row r="64396" spans="1:1" ht="14.25" customHeight="1" x14ac:dyDescent="0.45">
      <c r="A64396" s="31"/>
    </row>
    <row r="64402" s="30" customFormat="1" ht="14.25" customHeight="1" x14ac:dyDescent="0.35"/>
    <row r="64418" spans="1:1" ht="14.25" customHeight="1" x14ac:dyDescent="0.45">
      <c r="A64418" s="31"/>
    </row>
    <row r="64424" spans="1:1" s="30" customFormat="1" ht="14.25" customHeight="1" x14ac:dyDescent="0.35"/>
    <row r="64440" spans="1:1" ht="14.25" customHeight="1" x14ac:dyDescent="0.45">
      <c r="A64440" s="31"/>
    </row>
    <row r="64446" spans="1:1" s="30" customFormat="1" ht="14.25" customHeight="1" x14ac:dyDescent="0.35"/>
    <row r="64462" spans="1:1" ht="14.25" customHeight="1" x14ac:dyDescent="0.45">
      <c r="A64462" s="31"/>
    </row>
    <row r="64468" s="30" customFormat="1" ht="14.25" customHeight="1" x14ac:dyDescent="0.35"/>
    <row r="64484" spans="1:1" ht="14.25" customHeight="1" x14ac:dyDescent="0.45">
      <c r="A64484" s="31"/>
    </row>
    <row r="64490" spans="1:1" s="30" customFormat="1" ht="14.25" customHeight="1" x14ac:dyDescent="0.35"/>
    <row r="64506" spans="1:1" ht="14.25" customHeight="1" x14ac:dyDescent="0.45">
      <c r="A64506" s="31"/>
    </row>
    <row r="64512" spans="1:1" s="30" customFormat="1" ht="14.25" customHeight="1" x14ac:dyDescent="0.35"/>
    <row r="64528" spans="1:1" ht="14.25" customHeight="1" x14ac:dyDescent="0.45">
      <c r="A64528" s="31"/>
    </row>
    <row r="64534" s="30" customFormat="1" ht="14.25" customHeight="1" x14ac:dyDescent="0.35"/>
    <row r="64550" spans="1:1" ht="14.25" customHeight="1" x14ac:dyDescent="0.45">
      <c r="A64550" s="31"/>
    </row>
    <row r="64556" spans="1:1" s="30" customFormat="1" ht="14.25" customHeight="1" x14ac:dyDescent="0.35"/>
    <row r="64572" spans="1:1" ht="14.25" customHeight="1" x14ac:dyDescent="0.45">
      <c r="A64572" s="31"/>
    </row>
    <row r="64578" s="30" customFormat="1" ht="14.25" customHeight="1" x14ac:dyDescent="0.35"/>
    <row r="64594" spans="1:1" ht="14.25" customHeight="1" x14ac:dyDescent="0.45">
      <c r="A64594" s="31"/>
    </row>
    <row r="64600" spans="1:1" s="30" customFormat="1" ht="14.25" customHeight="1" x14ac:dyDescent="0.35"/>
    <row r="64616" spans="1:1" ht="14.25" customHeight="1" x14ac:dyDescent="0.45">
      <c r="A64616" s="31"/>
    </row>
    <row r="64622" spans="1:1" s="30" customFormat="1" ht="14.25" customHeight="1" x14ac:dyDescent="0.35"/>
    <row r="64638" spans="1:1" ht="14.25" customHeight="1" x14ac:dyDescent="0.45">
      <c r="A64638" s="31"/>
    </row>
    <row r="64644" s="30" customFormat="1" ht="14.25" customHeight="1" x14ac:dyDescent="0.35"/>
    <row r="64660" spans="1:1" ht="14.25" customHeight="1" x14ac:dyDescent="0.45">
      <c r="A64660" s="31"/>
    </row>
    <row r="64666" spans="1:1" s="30" customFormat="1" ht="14.25" customHeight="1" x14ac:dyDescent="0.35"/>
    <row r="64682" spans="1:1" ht="14.25" customHeight="1" x14ac:dyDescent="0.45">
      <c r="A64682" s="31"/>
    </row>
    <row r="64688" spans="1:1" s="30" customFormat="1" ht="14.25" customHeight="1" x14ac:dyDescent="0.35"/>
    <row r="64704" spans="1:1" ht="14.25" customHeight="1" x14ac:dyDescent="0.45">
      <c r="A64704" s="31"/>
    </row>
    <row r="64710" s="30" customFormat="1" ht="14.25" customHeight="1" x14ac:dyDescent="0.35"/>
    <row r="64726" spans="1:1" ht="14.25" customHeight="1" x14ac:dyDescent="0.45">
      <c r="A64726" s="31"/>
    </row>
    <row r="64732" spans="1:1" s="30" customFormat="1" ht="14.25" customHeight="1" x14ac:dyDescent="0.35"/>
    <row r="64748" spans="1:1" ht="14.25" customHeight="1" x14ac:dyDescent="0.45">
      <c r="A64748" s="31"/>
    </row>
    <row r="64754" s="30" customFormat="1" ht="14.25" customHeight="1" x14ac:dyDescent="0.35"/>
    <row r="64770" spans="1:1" ht="14.25" customHeight="1" x14ac:dyDescent="0.45">
      <c r="A64770" s="31"/>
    </row>
    <row r="64776" spans="1:1" s="30" customFormat="1" ht="14.25" customHeight="1" x14ac:dyDescent="0.35"/>
    <row r="64792" spans="1:1" ht="14.25" customHeight="1" x14ac:dyDescent="0.45">
      <c r="A64792" s="31"/>
    </row>
    <row r="64798" spans="1:1" s="30" customFormat="1" ht="14.25" customHeight="1" x14ac:dyDescent="0.35"/>
    <row r="64814" spans="1:1" ht="14.25" customHeight="1" x14ac:dyDescent="0.45">
      <c r="A64814" s="31"/>
    </row>
    <row r="64820" s="30" customFormat="1" ht="14.25" customHeight="1" x14ac:dyDescent="0.35"/>
    <row r="64836" spans="1:1" ht="14.25" customHeight="1" x14ac:dyDescent="0.45">
      <c r="A64836" s="31"/>
    </row>
    <row r="64842" spans="1:1" s="30" customFormat="1" ht="14.25" customHeight="1" x14ac:dyDescent="0.35"/>
    <row r="64858" spans="1:1" ht="14.25" customHeight="1" x14ac:dyDescent="0.45">
      <c r="A64858" s="31"/>
    </row>
    <row r="64864" spans="1:1" s="30" customFormat="1" ht="14.25" customHeight="1" x14ac:dyDescent="0.35"/>
    <row r="64880" spans="1:1" ht="14.25" customHeight="1" x14ac:dyDescent="0.45">
      <c r="A64880" s="31"/>
    </row>
    <row r="64886" s="30" customFormat="1" ht="14.25" customHeight="1" x14ac:dyDescent="0.35"/>
    <row r="64902" spans="1:1" ht="14.25" customHeight="1" x14ac:dyDescent="0.45">
      <c r="A64902" s="31"/>
    </row>
    <row r="64908" spans="1:1" s="30" customFormat="1" ht="14.25" customHeight="1" x14ac:dyDescent="0.35"/>
    <row r="64924" spans="1:1" ht="14.25" customHeight="1" x14ac:dyDescent="0.45">
      <c r="A64924" s="31"/>
    </row>
    <row r="64930" s="30" customFormat="1" ht="14.25" customHeight="1" x14ac:dyDescent="0.35"/>
    <row r="64946" spans="1:1" ht="14.25" customHeight="1" x14ac:dyDescent="0.45">
      <c r="A64946" s="31"/>
    </row>
    <row r="64952" spans="1:1" s="30" customFormat="1" ht="14.25" customHeight="1" x14ac:dyDescent="0.35"/>
    <row r="64968" spans="1:1" ht="14.25" customHeight="1" x14ac:dyDescent="0.45">
      <c r="A64968" s="31"/>
    </row>
    <row r="64974" spans="1:1" s="30" customFormat="1" ht="14.25" customHeight="1" x14ac:dyDescent="0.35"/>
    <row r="64990" spans="1:1" ht="14.25" customHeight="1" x14ac:dyDescent="0.45">
      <c r="A64990" s="31"/>
    </row>
    <row r="64996" s="30" customFormat="1" ht="14.25" customHeight="1" x14ac:dyDescent="0.35"/>
    <row r="65012" spans="1:1" ht="14.25" customHeight="1" x14ac:dyDescent="0.45">
      <c r="A65012" s="31"/>
    </row>
    <row r="65018" spans="1:1" s="30" customFormat="1" ht="14.25" customHeight="1" x14ac:dyDescent="0.35"/>
    <row r="65034" spans="1:1" ht="14.25" customHeight="1" x14ac:dyDescent="0.45">
      <c r="A65034" s="31"/>
    </row>
    <row r="65040" spans="1:1" s="30" customFormat="1" ht="14.25" customHeight="1" x14ac:dyDescent="0.35"/>
    <row r="65056" spans="1:1" ht="14.25" customHeight="1" x14ac:dyDescent="0.45">
      <c r="A65056" s="31"/>
    </row>
    <row r="65062" s="30" customFormat="1" ht="14.25" customHeight="1" x14ac:dyDescent="0.35"/>
    <row r="65078" spans="1:1" ht="14.25" customHeight="1" x14ac:dyDescent="0.45">
      <c r="A65078" s="31"/>
    </row>
    <row r="65084" spans="1:1" s="30" customFormat="1" ht="14.25" customHeight="1" x14ac:dyDescent="0.35"/>
    <row r="65100" spans="1:1" ht="14.25" customHeight="1" x14ac:dyDescent="0.45">
      <c r="A65100" s="31"/>
    </row>
    <row r="65106" s="30" customFormat="1" ht="14.25" customHeight="1" x14ac:dyDescent="0.35"/>
    <row r="65122" spans="1:1" ht="14.25" customHeight="1" x14ac:dyDescent="0.45">
      <c r="A65122" s="31"/>
    </row>
    <row r="65128" spans="1:1" s="30" customFormat="1" ht="14.25" customHeight="1" x14ac:dyDescent="0.35"/>
    <row r="65144" spans="1:1" ht="14.25" customHeight="1" x14ac:dyDescent="0.45">
      <c r="A65144" s="31"/>
    </row>
    <row r="65150" spans="1:1" s="30" customFormat="1" ht="14.25" customHeight="1" x14ac:dyDescent="0.35"/>
    <row r="65166" spans="1:1" ht="14.25" customHeight="1" x14ac:dyDescent="0.45">
      <c r="A65166" s="31"/>
    </row>
    <row r="65172" s="30" customFormat="1" ht="14.25" customHeight="1" x14ac:dyDescent="0.35"/>
    <row r="65188" spans="1:1" ht="14.25" customHeight="1" x14ac:dyDescent="0.45">
      <c r="A65188" s="31"/>
    </row>
    <row r="65194" spans="1:1" s="30" customFormat="1" ht="14.25" customHeight="1" x14ac:dyDescent="0.35"/>
    <row r="65210" spans="1:1" ht="14.25" customHeight="1" x14ac:dyDescent="0.45">
      <c r="A65210" s="31"/>
    </row>
    <row r="65216" spans="1:1" s="30" customFormat="1" ht="14.25" customHeight="1" x14ac:dyDescent="0.35"/>
    <row r="65232" spans="1:1" ht="14.25" customHeight="1" x14ac:dyDescent="0.45">
      <c r="A65232" s="31"/>
    </row>
    <row r="65238" s="30" customFormat="1" ht="14.25" customHeight="1" x14ac:dyDescent="0.35"/>
    <row r="65254" spans="1:1" ht="14.25" customHeight="1" x14ac:dyDescent="0.45">
      <c r="A65254" s="31"/>
    </row>
    <row r="65260" spans="1:1" s="30" customFormat="1" ht="14.25" customHeight="1" x14ac:dyDescent="0.35"/>
    <row r="65276" spans="1:1" ht="14.25" customHeight="1" x14ac:dyDescent="0.45">
      <c r="A65276" s="31"/>
    </row>
    <row r="65282" s="30" customFormat="1" ht="14.25" customHeight="1" x14ac:dyDescent="0.35"/>
    <row r="65298" spans="1:1" ht="14.25" customHeight="1" x14ac:dyDescent="0.45">
      <c r="A65298" s="31"/>
    </row>
    <row r="65304" spans="1:1" s="30" customFormat="1" ht="14.25" customHeight="1" x14ac:dyDescent="0.35"/>
    <row r="65320" spans="1:1" ht="14.25" customHeight="1" x14ac:dyDescent="0.45">
      <c r="A65320" s="31"/>
    </row>
    <row r="65326" spans="1:1" s="30" customFormat="1" ht="14.25" customHeight="1" x14ac:dyDescent="0.35"/>
    <row r="65342" spans="1:1" ht="14.25" customHeight="1" x14ac:dyDescent="0.45">
      <c r="A65342" s="31"/>
    </row>
    <row r="65348" s="30" customFormat="1" ht="14.25" customHeight="1" x14ac:dyDescent="0.35"/>
    <row r="65364" spans="1:1" ht="14.25" customHeight="1" x14ac:dyDescent="0.45">
      <c r="A65364" s="31"/>
    </row>
    <row r="65370" spans="1:1" s="30" customFormat="1" ht="14.25" customHeight="1" x14ac:dyDescent="0.35"/>
    <row r="65386" spans="1:1" ht="14.25" customHeight="1" x14ac:dyDescent="0.45">
      <c r="A65386" s="31"/>
    </row>
    <row r="65392" spans="1:1" s="30" customFormat="1" ht="14.25" customHeight="1" x14ac:dyDescent="0.35"/>
    <row r="65408" spans="1:1" ht="14.25" customHeight="1" x14ac:dyDescent="0.45">
      <c r="A65408" s="31"/>
    </row>
    <row r="65414" s="30" customFormat="1" ht="14.25" customHeight="1" x14ac:dyDescent="0.35"/>
    <row r="65430" spans="1:1" ht="14.25" customHeight="1" x14ac:dyDescent="0.45">
      <c r="A65430" s="31"/>
    </row>
    <row r="65436" spans="1:1" s="30" customFormat="1" ht="14.25" customHeight="1" x14ac:dyDescent="0.35"/>
    <row r="65452" spans="1:1" ht="14.25" customHeight="1" x14ac:dyDescent="0.45">
      <c r="A65452" s="31"/>
    </row>
    <row r="65458" s="30" customFormat="1" ht="14.25" customHeight="1" x14ac:dyDescent="0.35"/>
    <row r="65474" spans="1:1" ht="14.25" customHeight="1" x14ac:dyDescent="0.45">
      <c r="A65474" s="31"/>
    </row>
    <row r="65480" spans="1:1" s="30" customFormat="1" ht="14.25" customHeight="1" x14ac:dyDescent="0.35"/>
    <row r="65496" spans="1:1" ht="14.25" customHeight="1" x14ac:dyDescent="0.45">
      <c r="A65496" s="31"/>
    </row>
    <row r="65502" spans="1:1" s="30" customFormat="1" ht="14.25" customHeight="1" x14ac:dyDescent="0.35"/>
    <row r="65518" spans="1:1" ht="14.25" customHeight="1" x14ac:dyDescent="0.45">
      <c r="A65518" s="31"/>
    </row>
    <row r="65524" s="30" customFormat="1" ht="14.25" customHeight="1" x14ac:dyDescent="0.35"/>
    <row r="65540" spans="1:1" ht="14.25" customHeight="1" x14ac:dyDescent="0.45">
      <c r="A65540" s="31"/>
    </row>
    <row r="65546" spans="1:1" s="30" customFormat="1" ht="14.25" customHeight="1" x14ac:dyDescent="0.35"/>
    <row r="65562" spans="1:1" ht="14.25" customHeight="1" x14ac:dyDescent="0.45">
      <c r="A65562" s="31"/>
    </row>
    <row r="65568" spans="1:1" s="30" customFormat="1" ht="14.25" customHeight="1" x14ac:dyDescent="0.35"/>
    <row r="65584" spans="1:1" ht="14.25" customHeight="1" x14ac:dyDescent="0.45">
      <c r="A65584" s="31"/>
    </row>
    <row r="65590" s="30" customFormat="1" ht="14.25" customHeight="1" x14ac:dyDescent="0.35"/>
    <row r="65606" spans="1:1" ht="14.25" customHeight="1" x14ac:dyDescent="0.45">
      <c r="A65606" s="31"/>
    </row>
    <row r="65612" spans="1:1" s="30" customFormat="1" ht="14.25" customHeight="1" x14ac:dyDescent="0.35"/>
    <row r="65628" spans="1:1" ht="14.25" customHeight="1" x14ac:dyDescent="0.45">
      <c r="A65628" s="31"/>
    </row>
    <row r="65634" s="30" customFormat="1" ht="14.25" customHeight="1" x14ac:dyDescent="0.35"/>
    <row r="65650" spans="1:1" ht="14.25" customHeight="1" x14ac:dyDescent="0.45">
      <c r="A65650" s="31"/>
    </row>
    <row r="65656" spans="1:1" s="30" customFormat="1" ht="14.25" customHeight="1" x14ac:dyDescent="0.35"/>
    <row r="65672" spans="1:1" ht="14.25" customHeight="1" x14ac:dyDescent="0.45">
      <c r="A65672" s="31"/>
    </row>
    <row r="65678" spans="1:1" s="30" customFormat="1" ht="14.25" customHeight="1" x14ac:dyDescent="0.35"/>
    <row r="65694" spans="1:1" ht="14.25" customHeight="1" x14ac:dyDescent="0.45">
      <c r="A65694" s="31"/>
    </row>
    <row r="65700" s="30" customFormat="1" ht="14.25" customHeight="1" x14ac:dyDescent="0.35"/>
    <row r="65716" spans="1:1" ht="14.25" customHeight="1" x14ac:dyDescent="0.45">
      <c r="A65716" s="31"/>
    </row>
    <row r="65722" spans="1:1" s="30" customFormat="1" ht="14.25" customHeight="1" x14ac:dyDescent="0.35"/>
    <row r="65738" spans="1:1" ht="14.25" customHeight="1" x14ac:dyDescent="0.45">
      <c r="A65738" s="31"/>
    </row>
    <row r="65744" spans="1:1" s="30" customFormat="1" ht="14.25" customHeight="1" x14ac:dyDescent="0.35"/>
    <row r="65760" spans="1:1" ht="14.25" customHeight="1" x14ac:dyDescent="0.45">
      <c r="A65760" s="31"/>
    </row>
    <row r="65766" s="30" customFormat="1" ht="14.25" customHeight="1" x14ac:dyDescent="0.35"/>
    <row r="65782" spans="1:1" ht="14.25" customHeight="1" x14ac:dyDescent="0.45">
      <c r="A65782" s="31"/>
    </row>
    <row r="65788" spans="1:1" s="30" customFormat="1" ht="14.25" customHeight="1" x14ac:dyDescent="0.35"/>
    <row r="65804" spans="1:1" ht="14.25" customHeight="1" x14ac:dyDescent="0.45">
      <c r="A65804" s="31"/>
    </row>
    <row r="65810" s="30" customFormat="1" ht="14.25" customHeight="1" x14ac:dyDescent="0.35"/>
    <row r="65826" spans="1:1" ht="14.25" customHeight="1" x14ac:dyDescent="0.45">
      <c r="A65826" s="31"/>
    </row>
    <row r="65832" spans="1:1" s="30" customFormat="1" ht="14.25" customHeight="1" x14ac:dyDescent="0.35"/>
    <row r="65848" spans="1:1" ht="14.25" customHeight="1" x14ac:dyDescent="0.45">
      <c r="A65848" s="31"/>
    </row>
    <row r="65854" spans="1:1" s="30" customFormat="1" ht="14.25" customHeight="1" x14ac:dyDescent="0.35"/>
    <row r="65870" spans="1:1" ht="14.25" customHeight="1" x14ac:dyDescent="0.45">
      <c r="A65870" s="31"/>
    </row>
    <row r="65876" s="30" customFormat="1" ht="14.25" customHeight="1" x14ac:dyDescent="0.35"/>
    <row r="65892" spans="1:1" ht="14.25" customHeight="1" x14ac:dyDescent="0.45">
      <c r="A65892" s="31"/>
    </row>
    <row r="65898" spans="1:1" s="30" customFormat="1" ht="14.25" customHeight="1" x14ac:dyDescent="0.35"/>
    <row r="65914" spans="1:1" ht="14.25" customHeight="1" x14ac:dyDescent="0.45">
      <c r="A65914" s="31"/>
    </row>
    <row r="65920" spans="1:1" s="30" customFormat="1" ht="14.25" customHeight="1" x14ac:dyDescent="0.35"/>
    <row r="65936" spans="1:1" ht="14.25" customHeight="1" x14ac:dyDescent="0.45">
      <c r="A65936" s="31"/>
    </row>
    <row r="65942" s="30" customFormat="1" ht="14.25" customHeight="1" x14ac:dyDescent="0.35"/>
    <row r="65958" spans="1:1" ht="14.25" customHeight="1" x14ac:dyDescent="0.45">
      <c r="A65958" s="31"/>
    </row>
    <row r="65964" spans="1:1" s="30" customFormat="1" ht="14.25" customHeight="1" x14ac:dyDescent="0.35"/>
    <row r="65980" spans="1:1" ht="14.25" customHeight="1" x14ac:dyDescent="0.45">
      <c r="A65980" s="31"/>
    </row>
    <row r="65986" s="30" customFormat="1" ht="14.25" customHeight="1" x14ac:dyDescent="0.35"/>
    <row r="66002" spans="1:1" ht="14.25" customHeight="1" x14ac:dyDescent="0.45">
      <c r="A66002" s="31"/>
    </row>
    <row r="66008" spans="1:1" s="30" customFormat="1" ht="14.25" customHeight="1" x14ac:dyDescent="0.35"/>
    <row r="66024" spans="1:1" ht="14.25" customHeight="1" x14ac:dyDescent="0.45">
      <c r="A66024" s="31"/>
    </row>
    <row r="66030" spans="1:1" s="30" customFormat="1" ht="14.25" customHeight="1" x14ac:dyDescent="0.35"/>
    <row r="66046" spans="1:1" ht="14.25" customHeight="1" x14ac:dyDescent="0.45">
      <c r="A66046" s="31"/>
    </row>
    <row r="66052" s="30" customFormat="1" ht="14.25" customHeight="1" x14ac:dyDescent="0.35"/>
    <row r="66068" spans="1:1" ht="14.25" customHeight="1" x14ac:dyDescent="0.45">
      <c r="A66068" s="31"/>
    </row>
    <row r="66074" spans="1:1" s="30" customFormat="1" ht="14.25" customHeight="1" x14ac:dyDescent="0.35"/>
    <row r="66090" spans="1:1" ht="14.25" customHeight="1" x14ac:dyDescent="0.45">
      <c r="A66090" s="31"/>
    </row>
    <row r="66096" spans="1:1" s="30" customFormat="1" ht="14.25" customHeight="1" x14ac:dyDescent="0.35"/>
    <row r="66112" spans="1:1" ht="14.25" customHeight="1" x14ac:dyDescent="0.45">
      <c r="A66112" s="31"/>
    </row>
    <row r="66118" s="30" customFormat="1" ht="14.25" customHeight="1" x14ac:dyDescent="0.35"/>
    <row r="66134" spans="1:1" ht="14.25" customHeight="1" x14ac:dyDescent="0.45">
      <c r="A66134" s="31"/>
    </row>
    <row r="66140" spans="1:1" s="30" customFormat="1" ht="14.25" customHeight="1" x14ac:dyDescent="0.35"/>
    <row r="66156" spans="1:1" ht="14.25" customHeight="1" x14ac:dyDescent="0.45">
      <c r="A66156" s="31"/>
    </row>
    <row r="66162" s="30" customFormat="1" ht="14.25" customHeight="1" x14ac:dyDescent="0.35"/>
    <row r="66178" spans="1:1" ht="14.25" customHeight="1" x14ac:dyDescent="0.45">
      <c r="A66178" s="31"/>
    </row>
    <row r="66184" spans="1:1" s="30" customFormat="1" ht="14.25" customHeight="1" x14ac:dyDescent="0.35"/>
    <row r="66200" spans="1:1" ht="14.25" customHeight="1" x14ac:dyDescent="0.45">
      <c r="A66200" s="31"/>
    </row>
    <row r="66206" spans="1:1" s="30" customFormat="1" ht="14.25" customHeight="1" x14ac:dyDescent="0.35"/>
    <row r="66222" spans="1:1" ht="14.25" customHeight="1" x14ac:dyDescent="0.45">
      <c r="A66222" s="31"/>
    </row>
    <row r="66228" s="30" customFormat="1" ht="14.25" customHeight="1" x14ac:dyDescent="0.35"/>
    <row r="66244" spans="1:1" ht="14.25" customHeight="1" x14ac:dyDescent="0.45">
      <c r="A66244" s="31"/>
    </row>
    <row r="66250" spans="1:1" s="30" customFormat="1" ht="14.25" customHeight="1" x14ac:dyDescent="0.35"/>
    <row r="66266" spans="1:1" ht="14.25" customHeight="1" x14ac:dyDescent="0.45">
      <c r="A66266" s="31"/>
    </row>
    <row r="66272" spans="1:1" s="30" customFormat="1" ht="14.25" customHeight="1" x14ac:dyDescent="0.35"/>
    <row r="66288" spans="1:1" ht="14.25" customHeight="1" x14ac:dyDescent="0.45">
      <c r="A66288" s="31"/>
    </row>
    <row r="66294" s="30" customFormat="1" ht="14.25" customHeight="1" x14ac:dyDescent="0.35"/>
    <row r="66310" spans="1:1" ht="14.25" customHeight="1" x14ac:dyDescent="0.45">
      <c r="A66310" s="31"/>
    </row>
    <row r="66316" spans="1:1" s="30" customFormat="1" ht="14.25" customHeight="1" x14ac:dyDescent="0.35"/>
    <row r="66332" spans="1:1" ht="14.25" customHeight="1" x14ac:dyDescent="0.45">
      <c r="A66332" s="31"/>
    </row>
    <row r="66338" s="30" customFormat="1" ht="14.25" customHeight="1" x14ac:dyDescent="0.35"/>
    <row r="66354" spans="1:1" ht="14.25" customHeight="1" x14ac:dyDescent="0.45">
      <c r="A66354" s="31"/>
    </row>
    <row r="66360" spans="1:1" s="30" customFormat="1" ht="14.25" customHeight="1" x14ac:dyDescent="0.35"/>
    <row r="66376" spans="1:1" ht="14.25" customHeight="1" x14ac:dyDescent="0.45">
      <c r="A66376" s="31"/>
    </row>
    <row r="66382" spans="1:1" s="30" customFormat="1" ht="14.25" customHeight="1" x14ac:dyDescent="0.35"/>
    <row r="66398" spans="1:1" ht="14.25" customHeight="1" x14ac:dyDescent="0.45">
      <c r="A66398" s="31"/>
    </row>
    <row r="66404" s="30" customFormat="1" ht="14.25" customHeight="1" x14ac:dyDescent="0.35"/>
    <row r="66420" spans="1:1" ht="14.25" customHeight="1" x14ac:dyDescent="0.45">
      <c r="A66420" s="31"/>
    </row>
    <row r="66426" spans="1:1" s="30" customFormat="1" ht="14.25" customHeight="1" x14ac:dyDescent="0.35"/>
    <row r="66442" spans="1:1" ht="14.25" customHeight="1" x14ac:dyDescent="0.45">
      <c r="A66442" s="31"/>
    </row>
    <row r="66448" spans="1:1" s="30" customFormat="1" ht="14.25" customHeight="1" x14ac:dyDescent="0.35"/>
    <row r="66464" spans="1:1" ht="14.25" customHeight="1" x14ac:dyDescent="0.45">
      <c r="A66464" s="31"/>
    </row>
    <row r="66470" s="30" customFormat="1" ht="14.25" customHeight="1" x14ac:dyDescent="0.35"/>
    <row r="66486" spans="1:1" ht="14.25" customHeight="1" x14ac:dyDescent="0.45">
      <c r="A66486" s="31"/>
    </row>
    <row r="66492" spans="1:1" s="30" customFormat="1" ht="14.25" customHeight="1" x14ac:dyDescent="0.35"/>
    <row r="66508" spans="1:1" ht="14.25" customHeight="1" x14ac:dyDescent="0.45">
      <c r="A66508" s="31"/>
    </row>
    <row r="66514" s="30" customFormat="1" ht="14.25" customHeight="1" x14ac:dyDescent="0.35"/>
    <row r="66530" spans="1:1" ht="14.25" customHeight="1" x14ac:dyDescent="0.45">
      <c r="A66530" s="31"/>
    </row>
    <row r="66536" spans="1:1" s="30" customFormat="1" ht="14.25" customHeight="1" x14ac:dyDescent="0.35"/>
    <row r="66552" spans="1:1" ht="14.25" customHeight="1" x14ac:dyDescent="0.45">
      <c r="A66552" s="31"/>
    </row>
    <row r="66558" spans="1:1" s="30" customFormat="1" ht="14.25" customHeight="1" x14ac:dyDescent="0.35"/>
    <row r="66574" spans="1:1" ht="14.25" customHeight="1" x14ac:dyDescent="0.45">
      <c r="A66574" s="31"/>
    </row>
    <row r="66580" s="30" customFormat="1" ht="14.25" customHeight="1" x14ac:dyDescent="0.35"/>
    <row r="66596" spans="1:1" ht="14.25" customHeight="1" x14ac:dyDescent="0.45">
      <c r="A66596" s="31"/>
    </row>
    <row r="66602" spans="1:1" s="30" customFormat="1" ht="14.25" customHeight="1" x14ac:dyDescent="0.35"/>
    <row r="66618" spans="1:1" ht="14.25" customHeight="1" x14ac:dyDescent="0.45">
      <c r="A66618" s="31"/>
    </row>
    <row r="66624" spans="1:1" s="30" customFormat="1" ht="14.25" customHeight="1" x14ac:dyDescent="0.35"/>
    <row r="66640" spans="1:1" ht="14.25" customHeight="1" x14ac:dyDescent="0.45">
      <c r="A66640" s="31"/>
    </row>
    <row r="66646" s="30" customFormat="1" ht="14.25" customHeight="1" x14ac:dyDescent="0.35"/>
    <row r="66662" spans="1:1" ht="14.25" customHeight="1" x14ac:dyDescent="0.45">
      <c r="A66662" s="31"/>
    </row>
    <row r="66668" spans="1:1" s="30" customFormat="1" ht="14.25" customHeight="1" x14ac:dyDescent="0.35"/>
    <row r="66684" spans="1:1" ht="14.25" customHeight="1" x14ac:dyDescent="0.45">
      <c r="A66684" s="31"/>
    </row>
    <row r="66690" s="30" customFormat="1" ht="14.25" customHeight="1" x14ac:dyDescent="0.35"/>
    <row r="66706" spans="1:1" ht="14.25" customHeight="1" x14ac:dyDescent="0.45">
      <c r="A66706" s="31"/>
    </row>
    <row r="66712" spans="1:1" s="30" customFormat="1" ht="14.25" customHeight="1" x14ac:dyDescent="0.35"/>
    <row r="66728" spans="1:1" ht="14.25" customHeight="1" x14ac:dyDescent="0.45">
      <c r="A66728" s="31"/>
    </row>
    <row r="66734" spans="1:1" s="30" customFormat="1" ht="14.25" customHeight="1" x14ac:dyDescent="0.35"/>
    <row r="66750" spans="1:1" ht="14.25" customHeight="1" x14ac:dyDescent="0.45">
      <c r="A66750" s="31"/>
    </row>
    <row r="66756" s="30" customFormat="1" ht="14.25" customHeight="1" x14ac:dyDescent="0.35"/>
    <row r="66772" spans="1:1" ht="14.25" customHeight="1" x14ac:dyDescent="0.45">
      <c r="A66772" s="31"/>
    </row>
    <row r="66778" spans="1:1" s="30" customFormat="1" ht="14.25" customHeight="1" x14ac:dyDescent="0.35"/>
    <row r="66794" spans="1:1" ht="14.25" customHeight="1" x14ac:dyDescent="0.45">
      <c r="A66794" s="31"/>
    </row>
    <row r="66800" spans="1:1" s="30" customFormat="1" ht="14.25" customHeight="1" x14ac:dyDescent="0.35"/>
    <row r="66816" spans="1:1" ht="14.25" customHeight="1" x14ac:dyDescent="0.45">
      <c r="A66816" s="31"/>
    </row>
    <row r="66822" s="30" customFormat="1" ht="14.25" customHeight="1" x14ac:dyDescent="0.35"/>
    <row r="66838" spans="1:1" ht="14.25" customHeight="1" x14ac:dyDescent="0.45">
      <c r="A66838" s="31"/>
    </row>
    <row r="66844" spans="1:1" s="30" customFormat="1" ht="14.25" customHeight="1" x14ac:dyDescent="0.35"/>
    <row r="66860" spans="1:1" ht="14.25" customHeight="1" x14ac:dyDescent="0.45">
      <c r="A66860" s="31"/>
    </row>
    <row r="66866" s="30" customFormat="1" ht="14.25" customHeight="1" x14ac:dyDescent="0.35"/>
    <row r="66882" spans="1:1" ht="14.25" customHeight="1" x14ac:dyDescent="0.45">
      <c r="A66882" s="31"/>
    </row>
    <row r="66888" spans="1:1" s="30" customFormat="1" ht="14.25" customHeight="1" x14ac:dyDescent="0.35"/>
    <row r="66904" spans="1:1" ht="14.25" customHeight="1" x14ac:dyDescent="0.45">
      <c r="A66904" s="31"/>
    </row>
    <row r="66910" spans="1:1" s="30" customFormat="1" ht="14.25" customHeight="1" x14ac:dyDescent="0.35"/>
    <row r="66926" spans="1:1" ht="14.25" customHeight="1" x14ac:dyDescent="0.45">
      <c r="A66926" s="31"/>
    </row>
    <row r="66932" s="30" customFormat="1" ht="14.25" customHeight="1" x14ac:dyDescent="0.35"/>
    <row r="66948" spans="1:1" ht="14.25" customHeight="1" x14ac:dyDescent="0.45">
      <c r="A66948" s="31"/>
    </row>
    <row r="66954" spans="1:1" s="30" customFormat="1" ht="14.25" customHeight="1" x14ac:dyDescent="0.35"/>
    <row r="66970" spans="1:1" ht="14.25" customHeight="1" x14ac:dyDescent="0.45">
      <c r="A66970" s="31"/>
    </row>
    <row r="66976" spans="1:1" s="30" customFormat="1" ht="14.25" customHeight="1" x14ac:dyDescent="0.35"/>
    <row r="66992" spans="1:1" ht="14.25" customHeight="1" x14ac:dyDescent="0.45">
      <c r="A66992" s="31"/>
    </row>
    <row r="66998" s="30" customFormat="1" ht="14.25" customHeight="1" x14ac:dyDescent="0.35"/>
    <row r="67014" spans="1:1" ht="14.25" customHeight="1" x14ac:dyDescent="0.45">
      <c r="A67014" s="31"/>
    </row>
    <row r="67020" spans="1:1" s="30" customFormat="1" ht="14.25" customHeight="1" x14ac:dyDescent="0.35"/>
    <row r="67036" spans="1:1" ht="14.25" customHeight="1" x14ac:dyDescent="0.45">
      <c r="A67036" s="31"/>
    </row>
    <row r="67042" s="30" customFormat="1" ht="14.25" customHeight="1" x14ac:dyDescent="0.35"/>
    <row r="67058" spans="1:1" ht="14.25" customHeight="1" x14ac:dyDescent="0.45">
      <c r="A67058" s="31"/>
    </row>
    <row r="67064" spans="1:1" s="30" customFormat="1" ht="14.25" customHeight="1" x14ac:dyDescent="0.35"/>
    <row r="67080" spans="1:1" ht="14.25" customHeight="1" x14ac:dyDescent="0.45">
      <c r="A67080" s="31"/>
    </row>
    <row r="67086" spans="1:1" s="30" customFormat="1" ht="14.25" customHeight="1" x14ac:dyDescent="0.35"/>
    <row r="67102" spans="1:1" ht="14.25" customHeight="1" x14ac:dyDescent="0.45">
      <c r="A67102" s="31"/>
    </row>
    <row r="67108" s="30" customFormat="1" ht="14.25" customHeight="1" x14ac:dyDescent="0.35"/>
    <row r="67124" spans="1:1" ht="14.25" customHeight="1" x14ac:dyDescent="0.45">
      <c r="A67124" s="31"/>
    </row>
    <row r="67130" spans="1:1" s="30" customFormat="1" ht="14.25" customHeight="1" x14ac:dyDescent="0.35"/>
    <row r="67146" spans="1:1" ht="14.25" customHeight="1" x14ac:dyDescent="0.45">
      <c r="A67146" s="31"/>
    </row>
    <row r="67152" spans="1:1" s="30" customFormat="1" ht="14.25" customHeight="1" x14ac:dyDescent="0.35"/>
    <row r="67168" spans="1:1" ht="14.25" customHeight="1" x14ac:dyDescent="0.45">
      <c r="A67168" s="31"/>
    </row>
    <row r="67174" s="30" customFormat="1" ht="14.25" customHeight="1" x14ac:dyDescent="0.35"/>
    <row r="67190" spans="1:1" ht="14.25" customHeight="1" x14ac:dyDescent="0.45">
      <c r="A67190" s="31"/>
    </row>
    <row r="67196" spans="1:1" s="30" customFormat="1" ht="14.25" customHeight="1" x14ac:dyDescent="0.35"/>
    <row r="67212" spans="1:1" ht="14.25" customHeight="1" x14ac:dyDescent="0.45">
      <c r="A67212" s="31"/>
    </row>
    <row r="67218" s="30" customFormat="1" ht="14.25" customHeight="1" x14ac:dyDescent="0.35"/>
    <row r="67234" spans="1:1" ht="14.25" customHeight="1" x14ac:dyDescent="0.45">
      <c r="A67234" s="31"/>
    </row>
    <row r="67240" spans="1:1" s="30" customFormat="1" ht="14.25" customHeight="1" x14ac:dyDescent="0.35"/>
    <row r="67256" spans="1:1" ht="14.25" customHeight="1" x14ac:dyDescent="0.45">
      <c r="A67256" s="31"/>
    </row>
    <row r="67262" spans="1:1" s="30" customFormat="1" ht="14.25" customHeight="1" x14ac:dyDescent="0.35"/>
    <row r="67278" spans="1:1" ht="14.25" customHeight="1" x14ac:dyDescent="0.45">
      <c r="A67278" s="31"/>
    </row>
    <row r="67284" s="30" customFormat="1" ht="14.25" customHeight="1" x14ac:dyDescent="0.35"/>
    <row r="67300" spans="1:1" ht="14.25" customHeight="1" x14ac:dyDescent="0.45">
      <c r="A67300" s="31"/>
    </row>
    <row r="67306" spans="1:1" s="30" customFormat="1" ht="14.25" customHeight="1" x14ac:dyDescent="0.35"/>
    <row r="67322" spans="1:1" ht="14.25" customHeight="1" x14ac:dyDescent="0.45">
      <c r="A67322" s="31"/>
    </row>
    <row r="67328" spans="1:1" s="30" customFormat="1" ht="14.25" customHeight="1" x14ac:dyDescent="0.35"/>
    <row r="67344" spans="1:1" ht="14.25" customHeight="1" x14ac:dyDescent="0.45">
      <c r="A67344" s="31"/>
    </row>
    <row r="67350" s="30" customFormat="1" ht="14.25" customHeight="1" x14ac:dyDescent="0.35"/>
    <row r="67366" spans="1:1" ht="14.25" customHeight="1" x14ac:dyDescent="0.45">
      <c r="A67366" s="31"/>
    </row>
    <row r="67372" spans="1:1" s="30" customFormat="1" ht="14.25" customHeight="1" x14ac:dyDescent="0.35"/>
    <row r="67388" spans="1:1" ht="14.25" customHeight="1" x14ac:dyDescent="0.45">
      <c r="A67388" s="31"/>
    </row>
    <row r="67394" s="30" customFormat="1" ht="14.25" customHeight="1" x14ac:dyDescent="0.35"/>
    <row r="67410" spans="1:1" ht="14.25" customHeight="1" x14ac:dyDescent="0.45">
      <c r="A67410" s="31"/>
    </row>
    <row r="67416" spans="1:1" s="30" customFormat="1" ht="14.25" customHeight="1" x14ac:dyDescent="0.35"/>
    <row r="67432" spans="1:1" ht="14.25" customHeight="1" x14ac:dyDescent="0.45">
      <c r="A67432" s="31"/>
    </row>
    <row r="67438" spans="1:1" s="30" customFormat="1" ht="14.25" customHeight="1" x14ac:dyDescent="0.35"/>
    <row r="67454" spans="1:1" ht="14.25" customHeight="1" x14ac:dyDescent="0.45">
      <c r="A67454" s="31"/>
    </row>
    <row r="67460" s="30" customFormat="1" ht="14.25" customHeight="1" x14ac:dyDescent="0.35"/>
    <row r="67476" spans="1:1" ht="14.25" customHeight="1" x14ac:dyDescent="0.45">
      <c r="A67476" s="31"/>
    </row>
    <row r="67482" spans="1:1" s="30" customFormat="1" ht="14.25" customHeight="1" x14ac:dyDescent="0.35"/>
    <row r="67498" spans="1:1" ht="14.25" customHeight="1" x14ac:dyDescent="0.45">
      <c r="A67498" s="31"/>
    </row>
    <row r="67504" spans="1:1" s="30" customFormat="1" ht="14.25" customHeight="1" x14ac:dyDescent="0.35"/>
    <row r="67520" spans="1:1" ht="14.25" customHeight="1" x14ac:dyDescent="0.45">
      <c r="A67520" s="31"/>
    </row>
    <row r="67526" s="30" customFormat="1" ht="14.25" customHeight="1" x14ac:dyDescent="0.35"/>
    <row r="67542" spans="1:1" ht="14.25" customHeight="1" x14ac:dyDescent="0.45">
      <c r="A67542" s="31"/>
    </row>
    <row r="67548" spans="1:1" s="30" customFormat="1" ht="14.25" customHeight="1" x14ac:dyDescent="0.35"/>
    <row r="67564" spans="1:1" ht="14.25" customHeight="1" x14ac:dyDescent="0.45">
      <c r="A67564" s="31"/>
    </row>
    <row r="67570" s="30" customFormat="1" ht="14.25" customHeight="1" x14ac:dyDescent="0.35"/>
    <row r="67586" spans="1:1" ht="14.25" customHeight="1" x14ac:dyDescent="0.45">
      <c r="A67586" s="31"/>
    </row>
    <row r="67592" spans="1:1" s="30" customFormat="1" ht="14.25" customHeight="1" x14ac:dyDescent="0.35"/>
    <row r="67608" spans="1:1" ht="14.25" customHeight="1" x14ac:dyDescent="0.45">
      <c r="A67608" s="31"/>
    </row>
    <row r="67614" spans="1:1" s="30" customFormat="1" ht="14.25" customHeight="1" x14ac:dyDescent="0.35"/>
    <row r="67630" spans="1:1" ht="14.25" customHeight="1" x14ac:dyDescent="0.45">
      <c r="A67630" s="31"/>
    </row>
    <row r="67636" s="30" customFormat="1" ht="14.25" customHeight="1" x14ac:dyDescent="0.35"/>
    <row r="67652" spans="1:1" ht="14.25" customHeight="1" x14ac:dyDescent="0.45">
      <c r="A67652" s="31"/>
    </row>
    <row r="67658" spans="1:1" s="30" customFormat="1" ht="14.25" customHeight="1" x14ac:dyDescent="0.35"/>
    <row r="67674" spans="1:1" ht="14.25" customHeight="1" x14ac:dyDescent="0.45">
      <c r="A67674" s="31"/>
    </row>
    <row r="67680" spans="1:1" s="30" customFormat="1" ht="14.25" customHeight="1" x14ac:dyDescent="0.35"/>
    <row r="67696" spans="1:1" ht="14.25" customHeight="1" x14ac:dyDescent="0.45">
      <c r="A67696" s="31"/>
    </row>
    <row r="67702" s="30" customFormat="1" ht="14.25" customHeight="1" x14ac:dyDescent="0.35"/>
    <row r="67718" spans="1:1" ht="14.25" customHeight="1" x14ac:dyDescent="0.45">
      <c r="A67718" s="31"/>
    </row>
    <row r="67724" spans="1:1" s="30" customFormat="1" ht="14.25" customHeight="1" x14ac:dyDescent="0.35"/>
    <row r="67740" spans="1:1" ht="14.25" customHeight="1" x14ac:dyDescent="0.45">
      <c r="A67740" s="31"/>
    </row>
    <row r="67746" s="30" customFormat="1" ht="14.25" customHeight="1" x14ac:dyDescent="0.35"/>
    <row r="67762" spans="1:1" ht="14.25" customHeight="1" x14ac:dyDescent="0.45">
      <c r="A67762" s="31"/>
    </row>
    <row r="67768" spans="1:1" s="30" customFormat="1" ht="14.25" customHeight="1" x14ac:dyDescent="0.35"/>
    <row r="67784" spans="1:1" ht="14.25" customHeight="1" x14ac:dyDescent="0.45">
      <c r="A67784" s="31"/>
    </row>
    <row r="67790" spans="1:1" s="30" customFormat="1" ht="14.25" customHeight="1" x14ac:dyDescent="0.35"/>
    <row r="67806" spans="1:1" ht="14.25" customHeight="1" x14ac:dyDescent="0.45">
      <c r="A67806" s="31"/>
    </row>
    <row r="67812" s="30" customFormat="1" ht="14.25" customHeight="1" x14ac:dyDescent="0.35"/>
    <row r="67828" spans="1:1" ht="14.25" customHeight="1" x14ac:dyDescent="0.45">
      <c r="A67828" s="31"/>
    </row>
    <row r="67834" spans="1:1" s="30" customFormat="1" ht="14.25" customHeight="1" x14ac:dyDescent="0.35"/>
    <row r="67850" spans="1:1" ht="14.25" customHeight="1" x14ac:dyDescent="0.45">
      <c r="A67850" s="31"/>
    </row>
    <row r="67856" spans="1:1" s="30" customFormat="1" ht="14.25" customHeight="1" x14ac:dyDescent="0.35"/>
    <row r="67872" spans="1:1" ht="14.25" customHeight="1" x14ac:dyDescent="0.45">
      <c r="A67872" s="31"/>
    </row>
    <row r="67878" s="30" customFormat="1" ht="14.25" customHeight="1" x14ac:dyDescent="0.35"/>
    <row r="67894" spans="1:1" ht="14.25" customHeight="1" x14ac:dyDescent="0.45">
      <c r="A67894" s="31"/>
    </row>
    <row r="67900" spans="1:1" s="30" customFormat="1" ht="14.25" customHeight="1" x14ac:dyDescent="0.35"/>
    <row r="67916" spans="1:1" ht="14.25" customHeight="1" x14ac:dyDescent="0.45">
      <c r="A67916" s="31"/>
    </row>
    <row r="67922" s="30" customFormat="1" ht="14.25" customHeight="1" x14ac:dyDescent="0.35"/>
    <row r="67938" spans="1:1" ht="14.25" customHeight="1" x14ac:dyDescent="0.45">
      <c r="A67938" s="31"/>
    </row>
    <row r="67944" spans="1:1" s="30" customFormat="1" ht="14.25" customHeight="1" x14ac:dyDescent="0.35"/>
    <row r="67960" spans="1:1" ht="14.25" customHeight="1" x14ac:dyDescent="0.45">
      <c r="A67960" s="31"/>
    </row>
    <row r="67966" spans="1:1" s="30" customFormat="1" ht="14.25" customHeight="1" x14ac:dyDescent="0.35"/>
    <row r="67982" spans="1:1" ht="14.25" customHeight="1" x14ac:dyDescent="0.45">
      <c r="A67982" s="31"/>
    </row>
    <row r="67988" s="30" customFormat="1" ht="14.25" customHeight="1" x14ac:dyDescent="0.35"/>
    <row r="68004" spans="1:1" ht="14.25" customHeight="1" x14ac:dyDescent="0.45">
      <c r="A68004" s="31"/>
    </row>
    <row r="68010" spans="1:1" s="30" customFormat="1" ht="14.25" customHeight="1" x14ac:dyDescent="0.35"/>
    <row r="68026" spans="1:1" ht="14.25" customHeight="1" x14ac:dyDescent="0.45">
      <c r="A68026" s="31"/>
    </row>
    <row r="68032" spans="1:1" s="30" customFormat="1" ht="14.25" customHeight="1" x14ac:dyDescent="0.35"/>
    <row r="68048" spans="1:1" ht="14.25" customHeight="1" x14ac:dyDescent="0.45">
      <c r="A68048" s="31"/>
    </row>
    <row r="68054" s="30" customFormat="1" ht="14.25" customHeight="1" x14ac:dyDescent="0.35"/>
    <row r="68070" spans="1:1" ht="14.25" customHeight="1" x14ac:dyDescent="0.45">
      <c r="A68070" s="31"/>
    </row>
    <row r="68076" spans="1:1" s="30" customFormat="1" ht="14.25" customHeight="1" x14ac:dyDescent="0.35"/>
    <row r="68092" spans="1:1" ht="14.25" customHeight="1" x14ac:dyDescent="0.45">
      <c r="A68092" s="31"/>
    </row>
    <row r="68098" s="30" customFormat="1" ht="14.25" customHeight="1" x14ac:dyDescent="0.35"/>
    <row r="68114" spans="1:1" ht="14.25" customHeight="1" x14ac:dyDescent="0.45">
      <c r="A68114" s="31"/>
    </row>
    <row r="68120" spans="1:1" s="30" customFormat="1" ht="14.25" customHeight="1" x14ac:dyDescent="0.35"/>
    <row r="68136" spans="1:1" ht="14.25" customHeight="1" x14ac:dyDescent="0.45">
      <c r="A68136" s="31"/>
    </row>
    <row r="68142" spans="1:1" s="30" customFormat="1" ht="14.25" customHeight="1" x14ac:dyDescent="0.35"/>
    <row r="68158" spans="1:1" ht="14.25" customHeight="1" x14ac:dyDescent="0.45">
      <c r="A68158" s="31"/>
    </row>
    <row r="68164" s="30" customFormat="1" ht="14.25" customHeight="1" x14ac:dyDescent="0.35"/>
    <row r="68180" spans="1:1" ht="14.25" customHeight="1" x14ac:dyDescent="0.45">
      <c r="A68180" s="31"/>
    </row>
    <row r="68186" spans="1:1" s="30" customFormat="1" ht="14.25" customHeight="1" x14ac:dyDescent="0.35"/>
    <row r="68202" spans="1:1" ht="14.25" customHeight="1" x14ac:dyDescent="0.45">
      <c r="A68202" s="31"/>
    </row>
    <row r="68208" spans="1:1" s="30" customFormat="1" ht="14.25" customHeight="1" x14ac:dyDescent="0.35"/>
    <row r="68224" spans="1:1" ht="14.25" customHeight="1" x14ac:dyDescent="0.45">
      <c r="A68224" s="31"/>
    </row>
    <row r="68230" s="30" customFormat="1" ht="14.25" customHeight="1" x14ac:dyDescent="0.35"/>
    <row r="68246" spans="1:1" ht="14.25" customHeight="1" x14ac:dyDescent="0.45">
      <c r="A68246" s="31"/>
    </row>
    <row r="68252" spans="1:1" s="30" customFormat="1" ht="14.25" customHeight="1" x14ac:dyDescent="0.35"/>
    <row r="68268" spans="1:1" ht="14.25" customHeight="1" x14ac:dyDescent="0.45">
      <c r="A68268" s="31"/>
    </row>
    <row r="68274" s="30" customFormat="1" ht="14.25" customHeight="1" x14ac:dyDescent="0.35"/>
    <row r="68290" spans="1:1" ht="14.25" customHeight="1" x14ac:dyDescent="0.45">
      <c r="A68290" s="31"/>
    </row>
    <row r="68296" spans="1:1" s="30" customFormat="1" ht="14.25" customHeight="1" x14ac:dyDescent="0.35"/>
    <row r="68312" spans="1:1" ht="14.25" customHeight="1" x14ac:dyDescent="0.45">
      <c r="A68312" s="31"/>
    </row>
    <row r="68318" spans="1:1" s="30" customFormat="1" ht="14.25" customHeight="1" x14ac:dyDescent="0.35"/>
    <row r="68334" spans="1:1" ht="14.25" customHeight="1" x14ac:dyDescent="0.45">
      <c r="A68334" s="31"/>
    </row>
    <row r="68340" s="30" customFormat="1" ht="14.25" customHeight="1" x14ac:dyDescent="0.35"/>
    <row r="68356" spans="1:1" ht="14.25" customHeight="1" x14ac:dyDescent="0.45">
      <c r="A68356" s="31"/>
    </row>
    <row r="68362" spans="1:1" s="30" customFormat="1" ht="14.25" customHeight="1" x14ac:dyDescent="0.35"/>
    <row r="68378" spans="1:1" ht="14.25" customHeight="1" x14ac:dyDescent="0.45">
      <c r="A68378" s="31"/>
    </row>
    <row r="68384" spans="1:1" s="30" customFormat="1" ht="14.25" customHeight="1" x14ac:dyDescent="0.35"/>
    <row r="68400" spans="1:1" ht="14.25" customHeight="1" x14ac:dyDescent="0.45">
      <c r="A68400" s="31"/>
    </row>
    <row r="68406" s="30" customFormat="1" ht="14.25" customHeight="1" x14ac:dyDescent="0.35"/>
    <row r="68422" spans="1:1" ht="14.25" customHeight="1" x14ac:dyDescent="0.45">
      <c r="A68422" s="31"/>
    </row>
    <row r="68428" spans="1:1" s="30" customFormat="1" ht="14.25" customHeight="1" x14ac:dyDescent="0.35"/>
    <row r="68444" spans="1:1" ht="14.25" customHeight="1" x14ac:dyDescent="0.45">
      <c r="A68444" s="31"/>
    </row>
    <row r="68450" s="30" customFormat="1" ht="14.25" customHeight="1" x14ac:dyDescent="0.35"/>
    <row r="68466" spans="1:1" ht="14.25" customHeight="1" x14ac:dyDescent="0.45">
      <c r="A68466" s="31"/>
    </row>
    <row r="68472" spans="1:1" s="30" customFormat="1" ht="14.25" customHeight="1" x14ac:dyDescent="0.35"/>
    <row r="68488" spans="1:1" ht="14.25" customHeight="1" x14ac:dyDescent="0.45">
      <c r="A68488" s="31"/>
    </row>
    <row r="68494" spans="1:1" s="30" customFormat="1" ht="14.25" customHeight="1" x14ac:dyDescent="0.35"/>
    <row r="68510" spans="1:1" ht="14.25" customHeight="1" x14ac:dyDescent="0.45">
      <c r="A68510" s="31"/>
    </row>
    <row r="68516" s="30" customFormat="1" ht="14.25" customHeight="1" x14ac:dyDescent="0.35"/>
    <row r="68532" spans="1:1" ht="14.25" customHeight="1" x14ac:dyDescent="0.45">
      <c r="A68532" s="31"/>
    </row>
    <row r="68538" spans="1:1" s="30" customFormat="1" ht="14.25" customHeight="1" x14ac:dyDescent="0.35"/>
    <row r="68554" spans="1:1" ht="14.25" customHeight="1" x14ac:dyDescent="0.45">
      <c r="A68554" s="31"/>
    </row>
    <row r="68560" spans="1:1" s="30" customFormat="1" ht="14.25" customHeight="1" x14ac:dyDescent="0.35"/>
    <row r="68576" spans="1:1" ht="14.25" customHeight="1" x14ac:dyDescent="0.45">
      <c r="A68576" s="31"/>
    </row>
    <row r="68582" s="30" customFormat="1" ht="14.25" customHeight="1" x14ac:dyDescent="0.35"/>
    <row r="68598" spans="1:1" ht="14.25" customHeight="1" x14ac:dyDescent="0.45">
      <c r="A68598" s="31"/>
    </row>
    <row r="68604" spans="1:1" s="30" customFormat="1" ht="14.25" customHeight="1" x14ac:dyDescent="0.35"/>
    <row r="68620" spans="1:1" ht="14.25" customHeight="1" x14ac:dyDescent="0.45">
      <c r="A68620" s="31"/>
    </row>
    <row r="68626" s="30" customFormat="1" ht="14.25" customHeight="1" x14ac:dyDescent="0.35"/>
    <row r="68642" spans="1:1" ht="14.25" customHeight="1" x14ac:dyDescent="0.45">
      <c r="A68642" s="31"/>
    </row>
    <row r="68648" spans="1:1" s="30" customFormat="1" ht="14.25" customHeight="1" x14ac:dyDescent="0.35"/>
    <row r="68664" spans="1:1" ht="14.25" customHeight="1" x14ac:dyDescent="0.45">
      <c r="A68664" s="31"/>
    </row>
    <row r="68670" spans="1:1" s="30" customFormat="1" ht="14.25" customHeight="1" x14ac:dyDescent="0.35"/>
    <row r="68686" spans="1:1" ht="14.25" customHeight="1" x14ac:dyDescent="0.45">
      <c r="A68686" s="31"/>
    </row>
    <row r="68692" s="30" customFormat="1" ht="14.25" customHeight="1" x14ac:dyDescent="0.35"/>
    <row r="68708" spans="1:1" ht="14.25" customHeight="1" x14ac:dyDescent="0.45">
      <c r="A68708" s="31"/>
    </row>
    <row r="68714" spans="1:1" s="30" customFormat="1" ht="14.25" customHeight="1" x14ac:dyDescent="0.35"/>
    <row r="68730" spans="1:1" ht="14.25" customHeight="1" x14ac:dyDescent="0.45">
      <c r="A68730" s="31"/>
    </row>
    <row r="68736" spans="1:1" s="30" customFormat="1" ht="14.25" customHeight="1" x14ac:dyDescent="0.35"/>
    <row r="68752" spans="1:1" ht="14.25" customHeight="1" x14ac:dyDescent="0.45">
      <c r="A68752" s="31"/>
    </row>
    <row r="68758" s="30" customFormat="1" ht="14.25" customHeight="1" x14ac:dyDescent="0.35"/>
    <row r="68774" spans="1:1" ht="14.25" customHeight="1" x14ac:dyDescent="0.45">
      <c r="A68774" s="31"/>
    </row>
    <row r="68780" spans="1:1" s="30" customFormat="1" ht="14.25" customHeight="1" x14ac:dyDescent="0.35"/>
    <row r="68796" spans="1:1" ht="14.25" customHeight="1" x14ac:dyDescent="0.45">
      <c r="A68796" s="31"/>
    </row>
    <row r="68802" s="30" customFormat="1" ht="14.25" customHeight="1" x14ac:dyDescent="0.35"/>
    <row r="68818" spans="1:1" ht="14.25" customHeight="1" x14ac:dyDescent="0.45">
      <c r="A68818" s="31"/>
    </row>
    <row r="68824" spans="1:1" s="30" customFormat="1" ht="14.25" customHeight="1" x14ac:dyDescent="0.35"/>
    <row r="68840" spans="1:1" ht="14.25" customHeight="1" x14ac:dyDescent="0.45">
      <c r="A68840" s="31"/>
    </row>
    <row r="68846" spans="1:1" s="30" customFormat="1" ht="14.25" customHeight="1" x14ac:dyDescent="0.35"/>
    <row r="68862" spans="1:1" ht="14.25" customHeight="1" x14ac:dyDescent="0.45">
      <c r="A68862" s="31"/>
    </row>
    <row r="68868" s="30" customFormat="1" ht="14.25" customHeight="1" x14ac:dyDescent="0.35"/>
    <row r="68884" spans="1:1" ht="14.25" customHeight="1" x14ac:dyDescent="0.45">
      <c r="A68884" s="31"/>
    </row>
    <row r="68890" spans="1:1" s="30" customFormat="1" ht="14.25" customHeight="1" x14ac:dyDescent="0.35"/>
    <row r="68906" spans="1:1" ht="14.25" customHeight="1" x14ac:dyDescent="0.45">
      <c r="A68906" s="31"/>
    </row>
    <row r="68912" spans="1:1" s="30" customFormat="1" ht="14.25" customHeight="1" x14ac:dyDescent="0.35"/>
    <row r="68928" spans="1:1" ht="14.25" customHeight="1" x14ac:dyDescent="0.45">
      <c r="A68928" s="31"/>
    </row>
    <row r="68934" s="30" customFormat="1" ht="14.25" customHeight="1" x14ac:dyDescent="0.35"/>
    <row r="68950" spans="1:1" ht="14.25" customHeight="1" x14ac:dyDescent="0.45">
      <c r="A68950" s="31"/>
    </row>
    <row r="68956" spans="1:1" s="30" customFormat="1" ht="14.25" customHeight="1" x14ac:dyDescent="0.35"/>
    <row r="68972" spans="1:1" ht="14.25" customHeight="1" x14ac:dyDescent="0.45">
      <c r="A68972" s="31"/>
    </row>
    <row r="68978" s="30" customFormat="1" ht="14.25" customHeight="1" x14ac:dyDescent="0.35"/>
    <row r="68994" spans="1:1" ht="14.25" customHeight="1" x14ac:dyDescent="0.45">
      <c r="A68994" s="31"/>
    </row>
    <row r="69000" spans="1:1" s="30" customFormat="1" ht="14.25" customHeight="1" x14ac:dyDescent="0.35"/>
    <row r="69016" spans="1:1" ht="14.25" customHeight="1" x14ac:dyDescent="0.45">
      <c r="A69016" s="31"/>
    </row>
    <row r="69022" spans="1:1" s="30" customFormat="1" ht="14.25" customHeight="1" x14ac:dyDescent="0.35"/>
    <row r="69038" spans="1:1" ht="14.25" customHeight="1" x14ac:dyDescent="0.45">
      <c r="A69038" s="31"/>
    </row>
    <row r="69044" s="30" customFormat="1" ht="14.25" customHeight="1" x14ac:dyDescent="0.35"/>
    <row r="69060" spans="1:1" ht="14.25" customHeight="1" x14ac:dyDescent="0.45">
      <c r="A69060" s="31"/>
    </row>
    <row r="69066" spans="1:1" s="30" customFormat="1" ht="14.25" customHeight="1" x14ac:dyDescent="0.35"/>
    <row r="69082" spans="1:1" ht="14.25" customHeight="1" x14ac:dyDescent="0.45">
      <c r="A69082" s="31"/>
    </row>
    <row r="69088" spans="1:1" s="30" customFormat="1" ht="14.25" customHeight="1" x14ac:dyDescent="0.35"/>
    <row r="69104" spans="1:1" ht="14.25" customHeight="1" x14ac:dyDescent="0.45">
      <c r="A69104" s="31"/>
    </row>
    <row r="69110" s="30" customFormat="1" ht="14.25" customHeight="1" x14ac:dyDescent="0.35"/>
    <row r="69126" spans="1:1" ht="14.25" customHeight="1" x14ac:dyDescent="0.45">
      <c r="A69126" s="31"/>
    </row>
    <row r="69132" spans="1:1" s="30" customFormat="1" ht="14.25" customHeight="1" x14ac:dyDescent="0.35"/>
    <row r="69148" spans="1:1" ht="14.25" customHeight="1" x14ac:dyDescent="0.45">
      <c r="A69148" s="31"/>
    </row>
    <row r="69154" s="30" customFormat="1" ht="14.25" customHeight="1" x14ac:dyDescent="0.35"/>
    <row r="69170" spans="1:1" ht="14.25" customHeight="1" x14ac:dyDescent="0.45">
      <c r="A69170" s="31"/>
    </row>
    <row r="69176" spans="1:1" s="30" customFormat="1" ht="14.25" customHeight="1" x14ac:dyDescent="0.35"/>
    <row r="69192" spans="1:1" ht="14.25" customHeight="1" x14ac:dyDescent="0.45">
      <c r="A69192" s="31"/>
    </row>
    <row r="69198" spans="1:1" s="30" customFormat="1" ht="14.25" customHeight="1" x14ac:dyDescent="0.35"/>
    <row r="69214" spans="1:1" ht="14.25" customHeight="1" x14ac:dyDescent="0.45">
      <c r="A69214" s="31"/>
    </row>
    <row r="69220" s="30" customFormat="1" ht="14.25" customHeight="1" x14ac:dyDescent="0.35"/>
    <row r="69236" spans="1:1" ht="14.25" customHeight="1" x14ac:dyDescent="0.45">
      <c r="A69236" s="31"/>
    </row>
    <row r="69242" spans="1:1" s="30" customFormat="1" ht="14.25" customHeight="1" x14ac:dyDescent="0.35"/>
    <row r="69258" spans="1:1" ht="14.25" customHeight="1" x14ac:dyDescent="0.45">
      <c r="A69258" s="31"/>
    </row>
    <row r="69264" spans="1:1" s="30" customFormat="1" ht="14.25" customHeight="1" x14ac:dyDescent="0.35"/>
    <row r="69280" spans="1:1" ht="14.25" customHeight="1" x14ac:dyDescent="0.45">
      <c r="A69280" s="31"/>
    </row>
    <row r="69286" s="30" customFormat="1" ht="14.25" customHeight="1" x14ac:dyDescent="0.35"/>
    <row r="69302" spans="1:1" ht="14.25" customHeight="1" x14ac:dyDescent="0.45">
      <c r="A69302" s="31"/>
    </row>
    <row r="69308" spans="1:1" s="30" customFormat="1" ht="14.25" customHeight="1" x14ac:dyDescent="0.35"/>
    <row r="69324" spans="1:1" ht="14.25" customHeight="1" x14ac:dyDescent="0.45">
      <c r="A69324" s="31"/>
    </row>
    <row r="69330" s="30" customFormat="1" ht="14.25" customHeight="1" x14ac:dyDescent="0.35"/>
    <row r="69346" spans="1:1" ht="14.25" customHeight="1" x14ac:dyDescent="0.45">
      <c r="A69346" s="31"/>
    </row>
    <row r="69352" spans="1:1" s="30" customFormat="1" ht="14.25" customHeight="1" x14ac:dyDescent="0.35"/>
    <row r="69368" spans="1:1" ht="14.25" customHeight="1" x14ac:dyDescent="0.45">
      <c r="A69368" s="31"/>
    </row>
    <row r="69374" spans="1:1" s="30" customFormat="1" ht="14.25" customHeight="1" x14ac:dyDescent="0.35"/>
    <row r="69390" spans="1:1" ht="14.25" customHeight="1" x14ac:dyDescent="0.45">
      <c r="A69390" s="31"/>
    </row>
    <row r="69396" s="30" customFormat="1" ht="14.25" customHeight="1" x14ac:dyDescent="0.35"/>
    <row r="69412" spans="1:1" ht="14.25" customHeight="1" x14ac:dyDescent="0.45">
      <c r="A69412" s="31"/>
    </row>
    <row r="69418" spans="1:1" s="30" customFormat="1" ht="14.25" customHeight="1" x14ac:dyDescent="0.35"/>
    <row r="69434" spans="1:1" ht="14.25" customHeight="1" x14ac:dyDescent="0.45">
      <c r="A69434" s="31"/>
    </row>
    <row r="69440" spans="1:1" s="30" customFormat="1" ht="14.25" customHeight="1" x14ac:dyDescent="0.35"/>
    <row r="69456" spans="1:1" ht="14.25" customHeight="1" x14ac:dyDescent="0.45">
      <c r="A69456" s="31"/>
    </row>
    <row r="69462" s="30" customFormat="1" ht="14.25" customHeight="1" x14ac:dyDescent="0.35"/>
    <row r="69478" spans="1:1" ht="14.25" customHeight="1" x14ac:dyDescent="0.45">
      <c r="A69478" s="31"/>
    </row>
    <row r="69484" spans="1:1" s="30" customFormat="1" ht="14.25" customHeight="1" x14ac:dyDescent="0.35"/>
    <row r="69500" spans="1:1" ht="14.25" customHeight="1" x14ac:dyDescent="0.45">
      <c r="A69500" s="31"/>
    </row>
    <row r="69506" s="30" customFormat="1" ht="14.25" customHeight="1" x14ac:dyDescent="0.35"/>
    <row r="69522" spans="1:1" ht="14.25" customHeight="1" x14ac:dyDescent="0.45">
      <c r="A69522" s="31"/>
    </row>
    <row r="69528" spans="1:1" s="30" customFormat="1" ht="14.25" customHeight="1" x14ac:dyDescent="0.35"/>
    <row r="69544" spans="1:1" ht="14.25" customHeight="1" x14ac:dyDescent="0.45">
      <c r="A69544" s="31"/>
    </row>
    <row r="69550" spans="1:1" s="30" customFormat="1" ht="14.25" customHeight="1" x14ac:dyDescent="0.35"/>
    <row r="69566" spans="1:1" ht="14.25" customHeight="1" x14ac:dyDescent="0.45">
      <c r="A69566" s="31"/>
    </row>
    <row r="69572" s="30" customFormat="1" ht="14.25" customHeight="1" x14ac:dyDescent="0.35"/>
    <row r="69588" spans="1:1" ht="14.25" customHeight="1" x14ac:dyDescent="0.45">
      <c r="A69588" s="31"/>
    </row>
    <row r="69594" spans="1:1" s="30" customFormat="1" ht="14.25" customHeight="1" x14ac:dyDescent="0.35"/>
    <row r="69610" spans="1:1" ht="14.25" customHeight="1" x14ac:dyDescent="0.45">
      <c r="A69610" s="31"/>
    </row>
    <row r="69616" spans="1:1" s="30" customFormat="1" ht="14.25" customHeight="1" x14ac:dyDescent="0.35"/>
    <row r="69632" spans="1:1" ht="14.25" customHeight="1" x14ac:dyDescent="0.45">
      <c r="A69632" s="31"/>
    </row>
    <row r="69638" s="30" customFormat="1" ht="14.25" customHeight="1" x14ac:dyDescent="0.35"/>
    <row r="69654" spans="1:1" ht="14.25" customHeight="1" x14ac:dyDescent="0.45">
      <c r="A69654" s="31"/>
    </row>
    <row r="69660" spans="1:1" s="30" customFormat="1" ht="14.25" customHeight="1" x14ac:dyDescent="0.35"/>
    <row r="69676" spans="1:1" ht="14.25" customHeight="1" x14ac:dyDescent="0.45">
      <c r="A69676" s="31"/>
    </row>
    <row r="69682" s="30" customFormat="1" ht="14.25" customHeight="1" x14ac:dyDescent="0.35"/>
    <row r="69698" spans="1:1" ht="14.25" customHeight="1" x14ac:dyDescent="0.45">
      <c r="A69698" s="31"/>
    </row>
    <row r="69704" spans="1:1" s="30" customFormat="1" ht="14.25" customHeight="1" x14ac:dyDescent="0.35"/>
    <row r="69720" spans="1:1" ht="14.25" customHeight="1" x14ac:dyDescent="0.45">
      <c r="A69720" s="31"/>
    </row>
    <row r="69726" spans="1:1" s="30" customFormat="1" ht="14.25" customHeight="1" x14ac:dyDescent="0.35"/>
    <row r="69742" spans="1:1" ht="14.25" customHeight="1" x14ac:dyDescent="0.45">
      <c r="A69742" s="31"/>
    </row>
    <row r="69748" s="30" customFormat="1" ht="14.25" customHeight="1" x14ac:dyDescent="0.35"/>
    <row r="69764" spans="1:1" ht="14.25" customHeight="1" x14ac:dyDescent="0.45">
      <c r="A69764" s="31"/>
    </row>
    <row r="69770" spans="1:1" s="30" customFormat="1" ht="14.25" customHeight="1" x14ac:dyDescent="0.35"/>
    <row r="69786" spans="1:1" ht="14.25" customHeight="1" x14ac:dyDescent="0.45">
      <c r="A69786" s="31"/>
    </row>
    <row r="69792" spans="1:1" s="30" customFormat="1" ht="14.25" customHeight="1" x14ac:dyDescent="0.35"/>
    <row r="69808" spans="1:1" ht="14.25" customHeight="1" x14ac:dyDescent="0.45">
      <c r="A69808" s="31"/>
    </row>
    <row r="69814" s="30" customFormat="1" ht="14.25" customHeight="1" x14ac:dyDescent="0.35"/>
    <row r="69830" spans="1:1" ht="14.25" customHeight="1" x14ac:dyDescent="0.45">
      <c r="A69830" s="31"/>
    </row>
    <row r="69836" spans="1:1" s="30" customFormat="1" ht="14.25" customHeight="1" x14ac:dyDescent="0.35"/>
    <row r="69852" spans="1:1" ht="14.25" customHeight="1" x14ac:dyDescent="0.45">
      <c r="A69852" s="31"/>
    </row>
    <row r="69858" s="30" customFormat="1" ht="14.25" customHeight="1" x14ac:dyDescent="0.35"/>
    <row r="69874" spans="1:1" ht="14.25" customHeight="1" x14ac:dyDescent="0.45">
      <c r="A69874" s="31"/>
    </row>
    <row r="69880" spans="1:1" s="30" customFormat="1" ht="14.25" customHeight="1" x14ac:dyDescent="0.35"/>
    <row r="69896" spans="1:1" ht="14.25" customHeight="1" x14ac:dyDescent="0.45">
      <c r="A69896" s="31"/>
    </row>
    <row r="69902" spans="1:1" s="30" customFormat="1" ht="14.25" customHeight="1" x14ac:dyDescent="0.35"/>
    <row r="69918" spans="1:1" ht="14.25" customHeight="1" x14ac:dyDescent="0.45">
      <c r="A69918" s="31"/>
    </row>
    <row r="69924" s="30" customFormat="1" ht="14.25" customHeight="1" x14ac:dyDescent="0.35"/>
    <row r="69940" spans="1:1" ht="14.25" customHeight="1" x14ac:dyDescent="0.45">
      <c r="A69940" s="31"/>
    </row>
    <row r="69946" spans="1:1" s="30" customFormat="1" ht="14.25" customHeight="1" x14ac:dyDescent="0.35"/>
    <row r="69962" spans="1:1" ht="14.25" customHeight="1" x14ac:dyDescent="0.45">
      <c r="A69962" s="31"/>
    </row>
    <row r="69968" spans="1:1" s="30" customFormat="1" ht="14.25" customHeight="1" x14ac:dyDescent="0.35"/>
    <row r="69984" spans="1:1" ht="14.25" customHeight="1" x14ac:dyDescent="0.45">
      <c r="A69984" s="31"/>
    </row>
    <row r="69990" s="30" customFormat="1" ht="14.25" customHeight="1" x14ac:dyDescent="0.35"/>
    <row r="70006" spans="1:1" ht="14.25" customHeight="1" x14ac:dyDescent="0.45">
      <c r="A70006" s="31"/>
    </row>
    <row r="70012" spans="1:1" s="30" customFormat="1" ht="14.25" customHeight="1" x14ac:dyDescent="0.35"/>
    <row r="70028" spans="1:1" ht="14.25" customHeight="1" x14ac:dyDescent="0.45">
      <c r="A70028" s="31"/>
    </row>
    <row r="70034" s="30" customFormat="1" ht="14.25" customHeight="1" x14ac:dyDescent="0.35"/>
    <row r="70050" spans="1:1" ht="14.25" customHeight="1" x14ac:dyDescent="0.45">
      <c r="A70050" s="31"/>
    </row>
    <row r="70056" spans="1:1" s="30" customFormat="1" ht="14.25" customHeight="1" x14ac:dyDescent="0.35"/>
    <row r="70072" spans="1:1" ht="14.25" customHeight="1" x14ac:dyDescent="0.45">
      <c r="A70072" s="31"/>
    </row>
    <row r="70078" spans="1:1" s="30" customFormat="1" ht="14.25" customHeight="1" x14ac:dyDescent="0.35"/>
    <row r="70094" spans="1:1" ht="14.25" customHeight="1" x14ac:dyDescent="0.45">
      <c r="A70094" s="31"/>
    </row>
    <row r="70100" s="30" customFormat="1" ht="14.25" customHeight="1" x14ac:dyDescent="0.35"/>
    <row r="70116" spans="1:1" ht="14.25" customHeight="1" x14ac:dyDescent="0.45">
      <c r="A70116" s="31"/>
    </row>
    <row r="70122" spans="1:1" s="30" customFormat="1" ht="14.25" customHeight="1" x14ac:dyDescent="0.35"/>
    <row r="70138" spans="1:1" ht="14.25" customHeight="1" x14ac:dyDescent="0.45">
      <c r="A70138" s="31"/>
    </row>
    <row r="70144" spans="1:1" s="30" customFormat="1" ht="14.25" customHeight="1" x14ac:dyDescent="0.35"/>
    <row r="70160" spans="1:1" ht="14.25" customHeight="1" x14ac:dyDescent="0.45">
      <c r="A70160" s="31"/>
    </row>
    <row r="70166" s="30" customFormat="1" ht="14.25" customHeight="1" x14ac:dyDescent="0.35"/>
    <row r="70182" spans="1:1" ht="14.25" customHeight="1" x14ac:dyDescent="0.45">
      <c r="A70182" s="31"/>
    </row>
    <row r="70188" spans="1:1" s="30" customFormat="1" ht="14.25" customHeight="1" x14ac:dyDescent="0.35"/>
    <row r="70204" spans="1:1" ht="14.25" customHeight="1" x14ac:dyDescent="0.45">
      <c r="A70204" s="31"/>
    </row>
    <row r="70210" s="30" customFormat="1" ht="14.25" customHeight="1" x14ac:dyDescent="0.35"/>
    <row r="70226" spans="1:1" ht="14.25" customHeight="1" x14ac:dyDescent="0.45">
      <c r="A70226" s="31"/>
    </row>
    <row r="70232" spans="1:1" s="30" customFormat="1" ht="14.25" customHeight="1" x14ac:dyDescent="0.35"/>
    <row r="70248" spans="1:1" ht="14.25" customHeight="1" x14ac:dyDescent="0.45">
      <c r="A70248" s="31"/>
    </row>
    <row r="70254" spans="1:1" s="30" customFormat="1" ht="14.25" customHeight="1" x14ac:dyDescent="0.35"/>
    <row r="70270" spans="1:1" ht="14.25" customHeight="1" x14ac:dyDescent="0.45">
      <c r="A70270" s="31"/>
    </row>
    <row r="70276" s="30" customFormat="1" ht="14.25" customHeight="1" x14ac:dyDescent="0.35"/>
    <row r="70292" spans="1:1" ht="14.25" customHeight="1" x14ac:dyDescent="0.45">
      <c r="A70292" s="31"/>
    </row>
    <row r="70298" spans="1:1" s="30" customFormat="1" ht="14.25" customHeight="1" x14ac:dyDescent="0.35"/>
    <row r="70314" spans="1:1" ht="14.25" customHeight="1" x14ac:dyDescent="0.45">
      <c r="A70314" s="31"/>
    </row>
    <row r="70320" spans="1:1" s="30" customFormat="1" ht="14.25" customHeight="1" x14ac:dyDescent="0.35"/>
    <row r="70336" spans="1:1" ht="14.25" customHeight="1" x14ac:dyDescent="0.45">
      <c r="A70336" s="31"/>
    </row>
    <row r="70342" s="30" customFormat="1" ht="14.25" customHeight="1" x14ac:dyDescent="0.35"/>
    <row r="70358" spans="1:1" ht="14.25" customHeight="1" x14ac:dyDescent="0.45">
      <c r="A70358" s="31"/>
    </row>
    <row r="70364" spans="1:1" s="30" customFormat="1" ht="14.25" customHeight="1" x14ac:dyDescent="0.35"/>
    <row r="70380" spans="1:1" ht="14.25" customHeight="1" x14ac:dyDescent="0.45">
      <c r="A70380" s="31"/>
    </row>
    <row r="70386" s="30" customFormat="1" ht="14.25" customHeight="1" x14ac:dyDescent="0.35"/>
    <row r="70402" spans="1:1" ht="14.25" customHeight="1" x14ac:dyDescent="0.45">
      <c r="A70402" s="31"/>
    </row>
    <row r="70408" spans="1:1" s="30" customFormat="1" ht="14.25" customHeight="1" x14ac:dyDescent="0.35"/>
    <row r="70424" spans="1:1" ht="14.25" customHeight="1" x14ac:dyDescent="0.45">
      <c r="A70424" s="31"/>
    </row>
    <row r="70430" spans="1:1" s="30" customFormat="1" ht="14.25" customHeight="1" x14ac:dyDescent="0.35"/>
    <row r="70446" spans="1:1" ht="14.25" customHeight="1" x14ac:dyDescent="0.45">
      <c r="A70446" s="31"/>
    </row>
    <row r="70452" s="30" customFormat="1" ht="14.25" customHeight="1" x14ac:dyDescent="0.35"/>
    <row r="70468" spans="1:1" ht="14.25" customHeight="1" x14ac:dyDescent="0.45">
      <c r="A70468" s="31"/>
    </row>
    <row r="70474" spans="1:1" s="30" customFormat="1" ht="14.25" customHeight="1" x14ac:dyDescent="0.35"/>
    <row r="70490" spans="1:1" ht="14.25" customHeight="1" x14ac:dyDescent="0.45">
      <c r="A70490" s="31"/>
    </row>
    <row r="70496" spans="1:1" s="30" customFormat="1" ht="14.25" customHeight="1" x14ac:dyDescent="0.35"/>
    <row r="70512" spans="1:1" ht="14.25" customHeight="1" x14ac:dyDescent="0.45">
      <c r="A70512" s="31"/>
    </row>
    <row r="70518" s="30" customFormat="1" ht="14.25" customHeight="1" x14ac:dyDescent="0.35"/>
    <row r="70534" spans="1:1" ht="14.25" customHeight="1" x14ac:dyDescent="0.45">
      <c r="A70534" s="31"/>
    </row>
    <row r="70540" spans="1:1" s="30" customFormat="1" ht="14.25" customHeight="1" x14ac:dyDescent="0.35"/>
    <row r="70556" spans="1:1" ht="14.25" customHeight="1" x14ac:dyDescent="0.45">
      <c r="A70556" s="31"/>
    </row>
    <row r="70562" s="30" customFormat="1" ht="14.25" customHeight="1" x14ac:dyDescent="0.35"/>
    <row r="70578" spans="1:1" ht="14.25" customHeight="1" x14ac:dyDescent="0.45">
      <c r="A70578" s="31"/>
    </row>
    <row r="70584" spans="1:1" s="30" customFormat="1" ht="14.25" customHeight="1" x14ac:dyDescent="0.35"/>
    <row r="70600" spans="1:1" ht="14.25" customHeight="1" x14ac:dyDescent="0.45">
      <c r="A70600" s="31"/>
    </row>
    <row r="70606" spans="1:1" s="30" customFormat="1" ht="14.25" customHeight="1" x14ac:dyDescent="0.35"/>
    <row r="70622" spans="1:1" ht="14.25" customHeight="1" x14ac:dyDescent="0.45">
      <c r="A70622" s="31"/>
    </row>
    <row r="70628" s="30" customFormat="1" ht="14.25" customHeight="1" x14ac:dyDescent="0.35"/>
    <row r="70644" spans="1:1" ht="14.25" customHeight="1" x14ac:dyDescent="0.45">
      <c r="A70644" s="31"/>
    </row>
    <row r="70650" spans="1:1" s="30" customFormat="1" ht="14.25" customHeight="1" x14ac:dyDescent="0.35"/>
    <row r="70666" spans="1:1" ht="14.25" customHeight="1" x14ac:dyDescent="0.45">
      <c r="A70666" s="31"/>
    </row>
    <row r="70672" spans="1:1" s="30" customFormat="1" ht="14.25" customHeight="1" x14ac:dyDescent="0.35"/>
    <row r="70688" spans="1:1" ht="14.25" customHeight="1" x14ac:dyDescent="0.45">
      <c r="A70688" s="31"/>
    </row>
    <row r="70694" s="30" customFormat="1" ht="14.25" customHeight="1" x14ac:dyDescent="0.35"/>
    <row r="70710" spans="1:1" ht="14.25" customHeight="1" x14ac:dyDescent="0.45">
      <c r="A70710" s="31"/>
    </row>
    <row r="70716" spans="1:1" s="30" customFormat="1" ht="14.25" customHeight="1" x14ac:dyDescent="0.35"/>
    <row r="70732" spans="1:1" ht="14.25" customHeight="1" x14ac:dyDescent="0.45">
      <c r="A70732" s="31"/>
    </row>
    <row r="70738" s="30" customFormat="1" ht="14.25" customHeight="1" x14ac:dyDescent="0.35"/>
    <row r="70754" spans="1:1" ht="14.25" customHeight="1" x14ac:dyDescent="0.45">
      <c r="A70754" s="31"/>
    </row>
    <row r="70760" spans="1:1" s="30" customFormat="1" ht="14.25" customHeight="1" x14ac:dyDescent="0.35"/>
    <row r="70776" spans="1:1" ht="14.25" customHeight="1" x14ac:dyDescent="0.45">
      <c r="A70776" s="31"/>
    </row>
    <row r="70782" spans="1:1" s="30" customFormat="1" ht="14.25" customHeight="1" x14ac:dyDescent="0.35"/>
    <row r="70798" spans="1:1" ht="14.25" customHeight="1" x14ac:dyDescent="0.45">
      <c r="A70798" s="31"/>
    </row>
    <row r="70804" s="30" customFormat="1" ht="14.25" customHeight="1" x14ac:dyDescent="0.35"/>
    <row r="70820" spans="1:1" ht="14.25" customHeight="1" x14ac:dyDescent="0.45">
      <c r="A70820" s="31"/>
    </row>
    <row r="70826" spans="1:1" s="30" customFormat="1" ht="14.25" customHeight="1" x14ac:dyDescent="0.35"/>
    <row r="70842" spans="1:1" ht="14.25" customHeight="1" x14ac:dyDescent="0.45">
      <c r="A70842" s="31"/>
    </row>
    <row r="70848" spans="1:1" s="30" customFormat="1" ht="14.25" customHeight="1" x14ac:dyDescent="0.35"/>
    <row r="70864" spans="1:1" ht="14.25" customHeight="1" x14ac:dyDescent="0.45">
      <c r="A70864" s="31"/>
    </row>
    <row r="70870" s="30" customFormat="1" ht="14.25" customHeight="1" x14ac:dyDescent="0.35"/>
    <row r="70886" spans="1:1" ht="14.25" customHeight="1" x14ac:dyDescent="0.45">
      <c r="A70886" s="31"/>
    </row>
    <row r="70892" spans="1:1" s="30" customFormat="1" ht="14.25" customHeight="1" x14ac:dyDescent="0.35"/>
    <row r="70908" spans="1:1" ht="14.25" customHeight="1" x14ac:dyDescent="0.45">
      <c r="A70908" s="31"/>
    </row>
    <row r="70914" s="30" customFormat="1" ht="14.25" customHeight="1" x14ac:dyDescent="0.35"/>
    <row r="70930" spans="1:1" ht="14.25" customHeight="1" x14ac:dyDescent="0.45">
      <c r="A70930" s="31"/>
    </row>
    <row r="70936" spans="1:1" s="30" customFormat="1" ht="14.25" customHeight="1" x14ac:dyDescent="0.35"/>
    <row r="70952" spans="1:1" ht="14.25" customHeight="1" x14ac:dyDescent="0.45">
      <c r="A70952" s="31"/>
    </row>
    <row r="70958" spans="1:1" s="30" customFormat="1" ht="14.25" customHeight="1" x14ac:dyDescent="0.35"/>
    <row r="70974" spans="1:1" ht="14.25" customHeight="1" x14ac:dyDescent="0.45">
      <c r="A70974" s="31"/>
    </row>
    <row r="70980" s="30" customFormat="1" ht="14.25" customHeight="1" x14ac:dyDescent="0.35"/>
    <row r="70996" spans="1:1" ht="14.25" customHeight="1" x14ac:dyDescent="0.45">
      <c r="A70996" s="31"/>
    </row>
    <row r="71002" spans="1:1" s="30" customFormat="1" ht="14.25" customHeight="1" x14ac:dyDescent="0.35"/>
    <row r="71018" spans="1:1" ht="14.25" customHeight="1" x14ac:dyDescent="0.45">
      <c r="A71018" s="31"/>
    </row>
    <row r="71024" spans="1:1" s="30" customFormat="1" ht="14.25" customHeight="1" x14ac:dyDescent="0.35"/>
    <row r="71040" spans="1:1" ht="14.25" customHeight="1" x14ac:dyDescent="0.45">
      <c r="A71040" s="31"/>
    </row>
    <row r="71046" s="30" customFormat="1" ht="14.25" customHeight="1" x14ac:dyDescent="0.35"/>
    <row r="71062" spans="1:1" ht="14.25" customHeight="1" x14ac:dyDescent="0.45">
      <c r="A71062" s="31"/>
    </row>
    <row r="71068" spans="1:1" s="30" customFormat="1" ht="14.25" customHeight="1" x14ac:dyDescent="0.35"/>
    <row r="71084" spans="1:1" ht="14.25" customHeight="1" x14ac:dyDescent="0.45">
      <c r="A71084" s="31"/>
    </row>
    <row r="71090" s="30" customFormat="1" ht="14.25" customHeight="1" x14ac:dyDescent="0.35"/>
    <row r="71106" spans="1:1" ht="14.25" customHeight="1" x14ac:dyDescent="0.45">
      <c r="A71106" s="31"/>
    </row>
    <row r="71112" spans="1:1" s="30" customFormat="1" ht="14.25" customHeight="1" x14ac:dyDescent="0.35"/>
    <row r="71128" spans="1:1" ht="14.25" customHeight="1" x14ac:dyDescent="0.45">
      <c r="A71128" s="31"/>
    </row>
    <row r="71134" spans="1:1" s="30" customFormat="1" ht="14.25" customHeight="1" x14ac:dyDescent="0.35"/>
    <row r="71150" spans="1:1" ht="14.25" customHeight="1" x14ac:dyDescent="0.45">
      <c r="A71150" s="31"/>
    </row>
    <row r="71156" s="30" customFormat="1" ht="14.25" customHeight="1" x14ac:dyDescent="0.35"/>
    <row r="71172" spans="1:1" ht="14.25" customHeight="1" x14ac:dyDescent="0.45">
      <c r="A71172" s="31"/>
    </row>
    <row r="71178" spans="1:1" s="30" customFormat="1" ht="14.25" customHeight="1" x14ac:dyDescent="0.35"/>
    <row r="71194" spans="1:1" ht="14.25" customHeight="1" x14ac:dyDescent="0.45">
      <c r="A71194" s="31"/>
    </row>
    <row r="71200" spans="1:1" s="30" customFormat="1" ht="14.25" customHeight="1" x14ac:dyDescent="0.35"/>
    <row r="71216" spans="1:1" ht="14.25" customHeight="1" x14ac:dyDescent="0.45">
      <c r="A71216" s="31"/>
    </row>
    <row r="71222" s="30" customFormat="1" ht="14.25" customHeight="1" x14ac:dyDescent="0.35"/>
    <row r="71238" spans="1:1" ht="14.25" customHeight="1" x14ac:dyDescent="0.45">
      <c r="A71238" s="31"/>
    </row>
    <row r="71244" spans="1:1" s="30" customFormat="1" ht="14.25" customHeight="1" x14ac:dyDescent="0.35"/>
    <row r="71260" spans="1:1" ht="14.25" customHeight="1" x14ac:dyDescent="0.45">
      <c r="A71260" s="31"/>
    </row>
    <row r="71266" s="30" customFormat="1" ht="14.25" customHeight="1" x14ac:dyDescent="0.35"/>
    <row r="71282" spans="1:1" ht="14.25" customHeight="1" x14ac:dyDescent="0.45">
      <c r="A71282" s="31"/>
    </row>
    <row r="71288" spans="1:1" s="30" customFormat="1" ht="14.25" customHeight="1" x14ac:dyDescent="0.35"/>
    <row r="71304" spans="1:1" ht="14.25" customHeight="1" x14ac:dyDescent="0.45">
      <c r="A71304" s="31"/>
    </row>
    <row r="71310" spans="1:1" s="30" customFormat="1" ht="14.25" customHeight="1" x14ac:dyDescent="0.35"/>
    <row r="71326" spans="1:1" ht="14.25" customHeight="1" x14ac:dyDescent="0.45">
      <c r="A71326" s="31"/>
    </row>
    <row r="71332" s="30" customFormat="1" ht="14.25" customHeight="1" x14ac:dyDescent="0.35"/>
    <row r="71348" spans="1:1" ht="14.25" customHeight="1" x14ac:dyDescent="0.45">
      <c r="A71348" s="31"/>
    </row>
    <row r="71354" spans="1:1" s="30" customFormat="1" ht="14.25" customHeight="1" x14ac:dyDescent="0.35"/>
    <row r="71370" spans="1:1" ht="14.25" customHeight="1" x14ac:dyDescent="0.45">
      <c r="A71370" s="31"/>
    </row>
    <row r="71376" spans="1:1" s="30" customFormat="1" ht="14.25" customHeight="1" x14ac:dyDescent="0.35"/>
    <row r="71392" spans="1:1" ht="14.25" customHeight="1" x14ac:dyDescent="0.45">
      <c r="A71392" s="31"/>
    </row>
    <row r="71398" s="30" customFormat="1" ht="14.25" customHeight="1" x14ac:dyDescent="0.35"/>
    <row r="71414" spans="1:1" ht="14.25" customHeight="1" x14ac:dyDescent="0.45">
      <c r="A71414" s="31"/>
    </row>
    <row r="71420" spans="1:1" s="30" customFormat="1" ht="14.25" customHeight="1" x14ac:dyDescent="0.35"/>
    <row r="71436" spans="1:1" ht="14.25" customHeight="1" x14ac:dyDescent="0.45">
      <c r="A71436" s="31"/>
    </row>
    <row r="71442" s="30" customFormat="1" ht="14.25" customHeight="1" x14ac:dyDescent="0.35"/>
    <row r="71458" spans="1:1" ht="14.25" customHeight="1" x14ac:dyDescent="0.45">
      <c r="A71458" s="31"/>
    </row>
    <row r="71464" spans="1:1" s="30" customFormat="1" ht="14.25" customHeight="1" x14ac:dyDescent="0.35"/>
    <row r="71480" spans="1:1" ht="14.25" customHeight="1" x14ac:dyDescent="0.45">
      <c r="A71480" s="31"/>
    </row>
    <row r="71486" spans="1:1" s="30" customFormat="1" ht="14.25" customHeight="1" x14ac:dyDescent="0.35"/>
    <row r="71502" spans="1:1" ht="14.25" customHeight="1" x14ac:dyDescent="0.45">
      <c r="A71502" s="31"/>
    </row>
    <row r="71508" s="30" customFormat="1" ht="14.25" customHeight="1" x14ac:dyDescent="0.35"/>
    <row r="71524" spans="1:1" ht="14.25" customHeight="1" x14ac:dyDescent="0.45">
      <c r="A71524" s="31"/>
    </row>
    <row r="71530" spans="1:1" s="30" customFormat="1" ht="14.25" customHeight="1" x14ac:dyDescent="0.35"/>
    <row r="71546" spans="1:1" ht="14.25" customHeight="1" x14ac:dyDescent="0.45">
      <c r="A71546" s="31"/>
    </row>
    <row r="71552" spans="1:1" s="30" customFormat="1" ht="14.25" customHeight="1" x14ac:dyDescent="0.35"/>
    <row r="71568" spans="1:1" ht="14.25" customHeight="1" x14ac:dyDescent="0.45">
      <c r="A71568" s="31"/>
    </row>
    <row r="71574" s="30" customFormat="1" ht="14.25" customHeight="1" x14ac:dyDescent="0.35"/>
    <row r="71590" spans="1:1" ht="14.25" customHeight="1" x14ac:dyDescent="0.45">
      <c r="A71590" s="31"/>
    </row>
    <row r="71596" spans="1:1" s="30" customFormat="1" ht="14.25" customHeight="1" x14ac:dyDescent="0.35"/>
    <row r="71612" spans="1:1" ht="14.25" customHeight="1" x14ac:dyDescent="0.45">
      <c r="A71612" s="31"/>
    </row>
    <row r="71618" s="30" customFormat="1" ht="14.25" customHeight="1" x14ac:dyDescent="0.35"/>
    <row r="71634" spans="1:1" ht="14.25" customHeight="1" x14ac:dyDescent="0.45">
      <c r="A71634" s="31"/>
    </row>
    <row r="71640" spans="1:1" s="30" customFormat="1" ht="14.25" customHeight="1" x14ac:dyDescent="0.35"/>
    <row r="71656" spans="1:1" ht="14.25" customHeight="1" x14ac:dyDescent="0.45">
      <c r="A71656" s="31"/>
    </row>
    <row r="71662" spans="1:1" s="30" customFormat="1" ht="14.25" customHeight="1" x14ac:dyDescent="0.35"/>
    <row r="71678" spans="1:1" ht="14.25" customHeight="1" x14ac:dyDescent="0.45">
      <c r="A71678" s="31"/>
    </row>
    <row r="71684" s="30" customFormat="1" ht="14.25" customHeight="1" x14ac:dyDescent="0.35"/>
    <row r="71700" spans="1:1" ht="14.25" customHeight="1" x14ac:dyDescent="0.45">
      <c r="A71700" s="31"/>
    </row>
    <row r="71706" spans="1:1" s="30" customFormat="1" ht="14.25" customHeight="1" x14ac:dyDescent="0.35"/>
    <row r="71722" spans="1:1" ht="14.25" customHeight="1" x14ac:dyDescent="0.45">
      <c r="A71722" s="31"/>
    </row>
    <row r="71728" spans="1:1" s="30" customFormat="1" ht="14.25" customHeight="1" x14ac:dyDescent="0.35"/>
    <row r="71744" spans="1:1" ht="14.25" customHeight="1" x14ac:dyDescent="0.45">
      <c r="A71744" s="31"/>
    </row>
    <row r="71750" s="30" customFormat="1" ht="14.25" customHeight="1" x14ac:dyDescent="0.35"/>
    <row r="71766" spans="1:1" ht="14.25" customHeight="1" x14ac:dyDescent="0.45">
      <c r="A71766" s="31"/>
    </row>
    <row r="71772" spans="1:1" s="30" customFormat="1" ht="14.25" customHeight="1" x14ac:dyDescent="0.35"/>
    <row r="71788" spans="1:1" ht="14.25" customHeight="1" x14ac:dyDescent="0.45">
      <c r="A71788" s="31"/>
    </row>
    <row r="71794" s="30" customFormat="1" ht="14.25" customHeight="1" x14ac:dyDescent="0.35"/>
    <row r="71810" spans="1:1" ht="14.25" customHeight="1" x14ac:dyDescent="0.45">
      <c r="A71810" s="31"/>
    </row>
    <row r="71816" spans="1:1" s="30" customFormat="1" ht="14.25" customHeight="1" x14ac:dyDescent="0.35"/>
    <row r="71832" spans="1:1" ht="14.25" customHeight="1" x14ac:dyDescent="0.45">
      <c r="A71832" s="31"/>
    </row>
    <row r="71838" spans="1:1" s="30" customFormat="1" ht="14.25" customHeight="1" x14ac:dyDescent="0.35"/>
    <row r="71854" spans="1:1" ht="14.25" customHeight="1" x14ac:dyDescent="0.45">
      <c r="A71854" s="31"/>
    </row>
    <row r="71860" s="30" customFormat="1" ht="14.25" customHeight="1" x14ac:dyDescent="0.35"/>
    <row r="71876" spans="1:1" ht="14.25" customHeight="1" x14ac:dyDescent="0.45">
      <c r="A71876" s="31"/>
    </row>
    <row r="71882" spans="1:1" s="30" customFormat="1" ht="14.25" customHeight="1" x14ac:dyDescent="0.35"/>
    <row r="71898" spans="1:1" ht="14.25" customHeight="1" x14ac:dyDescent="0.45">
      <c r="A71898" s="31"/>
    </row>
    <row r="71904" spans="1:1" s="30" customFormat="1" ht="14.25" customHeight="1" x14ac:dyDescent="0.35"/>
    <row r="71920" spans="1:1" ht="14.25" customHeight="1" x14ac:dyDescent="0.45">
      <c r="A71920" s="31"/>
    </row>
    <row r="71926" s="30" customFormat="1" ht="14.25" customHeight="1" x14ac:dyDescent="0.35"/>
    <row r="71942" spans="1:1" ht="14.25" customHeight="1" x14ac:dyDescent="0.45">
      <c r="A71942" s="31"/>
    </row>
    <row r="71948" spans="1:1" s="30" customFormat="1" ht="14.25" customHeight="1" x14ac:dyDescent="0.35"/>
    <row r="71964" spans="1:1" ht="14.25" customHeight="1" x14ac:dyDescent="0.45">
      <c r="A71964" s="31"/>
    </row>
    <row r="71970" s="30" customFormat="1" ht="14.25" customHeight="1" x14ac:dyDescent="0.35"/>
    <row r="71986" spans="1:1" ht="14.25" customHeight="1" x14ac:dyDescent="0.45">
      <c r="A71986" s="31"/>
    </row>
    <row r="71992" spans="1:1" s="30" customFormat="1" ht="14.25" customHeight="1" x14ac:dyDescent="0.35"/>
    <row r="72008" spans="1:1" ht="14.25" customHeight="1" x14ac:dyDescent="0.45">
      <c r="A72008" s="31"/>
    </row>
    <row r="72014" spans="1:1" s="30" customFormat="1" ht="14.25" customHeight="1" x14ac:dyDescent="0.35"/>
    <row r="72030" spans="1:1" ht="14.25" customHeight="1" x14ac:dyDescent="0.45">
      <c r="A72030" s="31"/>
    </row>
    <row r="72036" s="30" customFormat="1" ht="14.25" customHeight="1" x14ac:dyDescent="0.35"/>
    <row r="72052" spans="1:1" ht="14.25" customHeight="1" x14ac:dyDescent="0.45">
      <c r="A72052" s="31"/>
    </row>
    <row r="72058" spans="1:1" s="30" customFormat="1" ht="14.25" customHeight="1" x14ac:dyDescent="0.35"/>
    <row r="72074" spans="1:1" ht="14.25" customHeight="1" x14ac:dyDescent="0.45">
      <c r="A72074" s="31"/>
    </row>
    <row r="72080" spans="1:1" s="30" customFormat="1" ht="14.25" customHeight="1" x14ac:dyDescent="0.35"/>
    <row r="72096" spans="1:1" ht="14.25" customHeight="1" x14ac:dyDescent="0.45">
      <c r="A72096" s="31"/>
    </row>
    <row r="72102" s="30" customFormat="1" ht="14.25" customHeight="1" x14ac:dyDescent="0.35"/>
    <row r="72118" spans="1:1" ht="14.25" customHeight="1" x14ac:dyDescent="0.45">
      <c r="A72118" s="31"/>
    </row>
    <row r="72124" spans="1:1" s="30" customFormat="1" ht="14.25" customHeight="1" x14ac:dyDescent="0.35"/>
    <row r="72140" spans="1:1" ht="14.25" customHeight="1" x14ac:dyDescent="0.45">
      <c r="A72140" s="31"/>
    </row>
    <row r="72146" s="30" customFormat="1" ht="14.25" customHeight="1" x14ac:dyDescent="0.35"/>
    <row r="72162" spans="1:1" ht="14.25" customHeight="1" x14ac:dyDescent="0.45">
      <c r="A72162" s="31"/>
    </row>
    <row r="72168" spans="1:1" s="30" customFormat="1" ht="14.25" customHeight="1" x14ac:dyDescent="0.35"/>
    <row r="72184" spans="1:1" ht="14.25" customHeight="1" x14ac:dyDescent="0.45">
      <c r="A72184" s="31"/>
    </row>
    <row r="72190" spans="1:1" s="30" customFormat="1" ht="14.25" customHeight="1" x14ac:dyDescent="0.35"/>
    <row r="72206" spans="1:1" ht="14.25" customHeight="1" x14ac:dyDescent="0.45">
      <c r="A72206" s="31"/>
    </row>
    <row r="72212" s="30" customFormat="1" ht="14.25" customHeight="1" x14ac:dyDescent="0.35"/>
    <row r="72228" spans="1:1" ht="14.25" customHeight="1" x14ac:dyDescent="0.45">
      <c r="A72228" s="31"/>
    </row>
    <row r="72234" spans="1:1" s="30" customFormat="1" ht="14.25" customHeight="1" x14ac:dyDescent="0.35"/>
    <row r="72250" spans="1:1" ht="14.25" customHeight="1" x14ac:dyDescent="0.45">
      <c r="A72250" s="31"/>
    </row>
    <row r="72256" spans="1:1" s="30" customFormat="1" ht="14.25" customHeight="1" x14ac:dyDescent="0.35"/>
    <row r="72272" spans="1:1" ht="14.25" customHeight="1" x14ac:dyDescent="0.45">
      <c r="A72272" s="31"/>
    </row>
    <row r="72278" s="30" customFormat="1" ht="14.25" customHeight="1" x14ac:dyDescent="0.35"/>
    <row r="72294" spans="1:1" ht="14.25" customHeight="1" x14ac:dyDescent="0.45">
      <c r="A72294" s="31"/>
    </row>
    <row r="72300" spans="1:1" s="30" customFormat="1" ht="14.25" customHeight="1" x14ac:dyDescent="0.35"/>
    <row r="72316" spans="1:1" ht="14.25" customHeight="1" x14ac:dyDescent="0.45">
      <c r="A72316" s="31"/>
    </row>
    <row r="72322" s="30" customFormat="1" ht="14.25" customHeight="1" x14ac:dyDescent="0.35"/>
    <row r="72338" spans="1:1" ht="14.25" customHeight="1" x14ac:dyDescent="0.45">
      <c r="A72338" s="31"/>
    </row>
    <row r="72344" spans="1:1" s="30" customFormat="1" ht="14.25" customHeight="1" x14ac:dyDescent="0.35"/>
    <row r="72360" spans="1:1" ht="14.25" customHeight="1" x14ac:dyDescent="0.45">
      <c r="A72360" s="31"/>
    </row>
    <row r="72366" spans="1:1" s="30" customFormat="1" ht="14.25" customHeight="1" x14ac:dyDescent="0.35"/>
    <row r="72382" spans="1:1" ht="14.25" customHeight="1" x14ac:dyDescent="0.45">
      <c r="A72382" s="31"/>
    </row>
    <row r="72388" s="30" customFormat="1" ht="14.25" customHeight="1" x14ac:dyDescent="0.35"/>
    <row r="72404" spans="1:1" ht="14.25" customHeight="1" x14ac:dyDescent="0.45">
      <c r="A72404" s="31"/>
    </row>
    <row r="72410" spans="1:1" s="30" customFormat="1" ht="14.25" customHeight="1" x14ac:dyDescent="0.35"/>
    <row r="72426" spans="1:1" ht="14.25" customHeight="1" x14ac:dyDescent="0.45">
      <c r="A72426" s="31"/>
    </row>
    <row r="72432" spans="1:1" s="30" customFormat="1" ht="14.25" customHeight="1" x14ac:dyDescent="0.35"/>
    <row r="72448" spans="1:1" ht="14.25" customHeight="1" x14ac:dyDescent="0.45">
      <c r="A72448" s="31"/>
    </row>
    <row r="72454" s="30" customFormat="1" ht="14.25" customHeight="1" x14ac:dyDescent="0.35"/>
    <row r="72470" spans="1:1" ht="14.25" customHeight="1" x14ac:dyDescent="0.45">
      <c r="A72470" s="31"/>
    </row>
    <row r="72476" spans="1:1" s="30" customFormat="1" ht="14.25" customHeight="1" x14ac:dyDescent="0.35"/>
    <row r="72492" spans="1:1" ht="14.25" customHeight="1" x14ac:dyDescent="0.45">
      <c r="A72492" s="31"/>
    </row>
    <row r="72498" s="30" customFormat="1" ht="14.25" customHeight="1" x14ac:dyDescent="0.35"/>
    <row r="72514" spans="1:1" ht="14.25" customHeight="1" x14ac:dyDescent="0.45">
      <c r="A72514" s="31"/>
    </row>
    <row r="72520" spans="1:1" s="30" customFormat="1" ht="14.25" customHeight="1" x14ac:dyDescent="0.35"/>
    <row r="72536" spans="1:1" ht="14.25" customHeight="1" x14ac:dyDescent="0.45">
      <c r="A72536" s="31"/>
    </row>
    <row r="72542" spans="1:1" s="30" customFormat="1" ht="14.25" customHeight="1" x14ac:dyDescent="0.35"/>
    <row r="72558" spans="1:1" ht="14.25" customHeight="1" x14ac:dyDescent="0.45">
      <c r="A72558" s="31"/>
    </row>
    <row r="72564" s="30" customFormat="1" ht="14.25" customHeight="1" x14ac:dyDescent="0.35"/>
    <row r="72580" spans="1:1" ht="14.25" customHeight="1" x14ac:dyDescent="0.45">
      <c r="A72580" s="31"/>
    </row>
    <row r="72586" spans="1:1" s="30" customFormat="1" ht="14.25" customHeight="1" x14ac:dyDescent="0.35"/>
    <row r="72602" spans="1:1" ht="14.25" customHeight="1" x14ac:dyDescent="0.45">
      <c r="A72602" s="31"/>
    </row>
    <row r="72608" spans="1:1" s="30" customFormat="1" ht="14.25" customHeight="1" x14ac:dyDescent="0.35"/>
    <row r="72624" spans="1:1" ht="14.25" customHeight="1" x14ac:dyDescent="0.45">
      <c r="A72624" s="31"/>
    </row>
    <row r="72630" s="30" customFormat="1" ht="14.25" customHeight="1" x14ac:dyDescent="0.35"/>
    <row r="72646" spans="1:1" ht="14.25" customHeight="1" x14ac:dyDescent="0.45">
      <c r="A72646" s="31"/>
    </row>
    <row r="72652" spans="1:1" s="30" customFormat="1" ht="14.25" customHeight="1" x14ac:dyDescent="0.35"/>
    <row r="72668" spans="1:1" ht="14.25" customHeight="1" x14ac:dyDescent="0.45">
      <c r="A72668" s="31"/>
    </row>
    <row r="72674" s="30" customFormat="1" ht="14.25" customHeight="1" x14ac:dyDescent="0.35"/>
    <row r="72690" spans="1:1" ht="14.25" customHeight="1" x14ac:dyDescent="0.45">
      <c r="A72690" s="31"/>
    </row>
    <row r="72696" spans="1:1" s="30" customFormat="1" ht="14.25" customHeight="1" x14ac:dyDescent="0.35"/>
    <row r="72712" spans="1:1" ht="14.25" customHeight="1" x14ac:dyDescent="0.45">
      <c r="A72712" s="31"/>
    </row>
    <row r="72718" spans="1:1" s="30" customFormat="1" ht="14.25" customHeight="1" x14ac:dyDescent="0.35"/>
    <row r="72734" spans="1:1" ht="14.25" customHeight="1" x14ac:dyDescent="0.45">
      <c r="A72734" s="31"/>
    </row>
    <row r="72740" s="30" customFormat="1" ht="14.25" customHeight="1" x14ac:dyDescent="0.35"/>
    <row r="72756" spans="1:1" ht="14.25" customHeight="1" x14ac:dyDescent="0.45">
      <c r="A72756" s="31"/>
    </row>
    <row r="72762" spans="1:1" s="30" customFormat="1" ht="14.25" customHeight="1" x14ac:dyDescent="0.35"/>
    <row r="72778" spans="1:1" ht="14.25" customHeight="1" x14ac:dyDescent="0.45">
      <c r="A72778" s="31"/>
    </row>
    <row r="72784" spans="1:1" s="30" customFormat="1" ht="14.25" customHeight="1" x14ac:dyDescent="0.35"/>
    <row r="72800" spans="1:1" ht="14.25" customHeight="1" x14ac:dyDescent="0.45">
      <c r="A72800" s="31"/>
    </row>
    <row r="72806" s="30" customFormat="1" ht="14.25" customHeight="1" x14ac:dyDescent="0.35"/>
    <row r="72822" spans="1:1" ht="14.25" customHeight="1" x14ac:dyDescent="0.45">
      <c r="A72822" s="31"/>
    </row>
    <row r="72828" spans="1:1" s="30" customFormat="1" ht="14.25" customHeight="1" x14ac:dyDescent="0.35"/>
    <row r="72844" spans="1:1" ht="14.25" customHeight="1" x14ac:dyDescent="0.45">
      <c r="A72844" s="31"/>
    </row>
    <row r="72850" s="30" customFormat="1" ht="14.25" customHeight="1" x14ac:dyDescent="0.35"/>
    <row r="72866" spans="1:1" ht="14.25" customHeight="1" x14ac:dyDescent="0.45">
      <c r="A72866" s="31"/>
    </row>
    <row r="72872" spans="1:1" s="30" customFormat="1" ht="14.25" customHeight="1" x14ac:dyDescent="0.35"/>
    <row r="72888" spans="1:1" ht="14.25" customHeight="1" x14ac:dyDescent="0.45">
      <c r="A72888" s="31"/>
    </row>
    <row r="72894" spans="1:1" s="30" customFormat="1" ht="14.25" customHeight="1" x14ac:dyDescent="0.35"/>
    <row r="72910" spans="1:1" ht="14.25" customHeight="1" x14ac:dyDescent="0.45">
      <c r="A72910" s="31"/>
    </row>
    <row r="72916" s="30" customFormat="1" ht="14.25" customHeight="1" x14ac:dyDescent="0.35"/>
    <row r="72932" spans="1:1" ht="14.25" customHeight="1" x14ac:dyDescent="0.45">
      <c r="A72932" s="31"/>
    </row>
    <row r="72938" spans="1:1" s="30" customFormat="1" ht="14.25" customHeight="1" x14ac:dyDescent="0.35"/>
    <row r="72954" spans="1:1" ht="14.25" customHeight="1" x14ac:dyDescent="0.45">
      <c r="A72954" s="31"/>
    </row>
    <row r="72960" spans="1:1" s="30" customFormat="1" ht="14.25" customHeight="1" x14ac:dyDescent="0.35"/>
    <row r="72976" spans="1:1" ht="14.25" customHeight="1" x14ac:dyDescent="0.45">
      <c r="A72976" s="31"/>
    </row>
    <row r="72982" s="30" customFormat="1" ht="14.25" customHeight="1" x14ac:dyDescent="0.35"/>
    <row r="72998" spans="1:1" ht="14.25" customHeight="1" x14ac:dyDescent="0.45">
      <c r="A72998" s="31"/>
    </row>
    <row r="73004" spans="1:1" s="30" customFormat="1" ht="14.25" customHeight="1" x14ac:dyDescent="0.35"/>
    <row r="73020" spans="1:1" ht="14.25" customHeight="1" x14ac:dyDescent="0.45">
      <c r="A73020" s="31"/>
    </row>
    <row r="73026" s="30" customFormat="1" ht="14.25" customHeight="1" x14ac:dyDescent="0.35"/>
    <row r="73042" spans="1:1" ht="14.25" customHeight="1" x14ac:dyDescent="0.45">
      <c r="A73042" s="31"/>
    </row>
    <row r="73048" spans="1:1" s="30" customFormat="1" ht="14.25" customHeight="1" x14ac:dyDescent="0.35"/>
    <row r="73064" spans="1:1" ht="14.25" customHeight="1" x14ac:dyDescent="0.45">
      <c r="A73064" s="31"/>
    </row>
    <row r="73070" spans="1:1" s="30" customFormat="1" ht="14.25" customHeight="1" x14ac:dyDescent="0.35"/>
    <row r="73086" spans="1:1" ht="14.25" customHeight="1" x14ac:dyDescent="0.45">
      <c r="A73086" s="31"/>
    </row>
    <row r="73092" s="30" customFormat="1" ht="14.25" customHeight="1" x14ac:dyDescent="0.35"/>
    <row r="73108" spans="1:1" ht="14.25" customHeight="1" x14ac:dyDescent="0.45">
      <c r="A73108" s="31"/>
    </row>
    <row r="73114" spans="1:1" s="30" customFormat="1" ht="14.25" customHeight="1" x14ac:dyDescent="0.35"/>
    <row r="73130" spans="1:1" ht="14.25" customHeight="1" x14ac:dyDescent="0.45">
      <c r="A73130" s="31"/>
    </row>
    <row r="73136" spans="1:1" s="30" customFormat="1" ht="14.25" customHeight="1" x14ac:dyDescent="0.35"/>
    <row r="73152" spans="1:1" ht="14.25" customHeight="1" x14ac:dyDescent="0.45">
      <c r="A73152" s="31"/>
    </row>
    <row r="73158" s="30" customFormat="1" ht="14.25" customHeight="1" x14ac:dyDescent="0.35"/>
    <row r="73174" spans="1:1" ht="14.25" customHeight="1" x14ac:dyDescent="0.45">
      <c r="A73174" s="31"/>
    </row>
    <row r="73180" spans="1:1" s="30" customFormat="1" ht="14.25" customHeight="1" x14ac:dyDescent="0.35"/>
    <row r="73196" spans="1:1" ht="14.25" customHeight="1" x14ac:dyDescent="0.45">
      <c r="A73196" s="31"/>
    </row>
    <row r="73202" s="30" customFormat="1" ht="14.25" customHeight="1" x14ac:dyDescent="0.35"/>
    <row r="73218" spans="1:1" ht="14.25" customHeight="1" x14ac:dyDescent="0.45">
      <c r="A73218" s="31"/>
    </row>
    <row r="73224" spans="1:1" s="30" customFormat="1" ht="14.25" customHeight="1" x14ac:dyDescent="0.35"/>
    <row r="73240" spans="1:1" ht="14.25" customHeight="1" x14ac:dyDescent="0.45">
      <c r="A73240" s="31"/>
    </row>
    <row r="73246" spans="1:1" s="30" customFormat="1" ht="14.25" customHeight="1" x14ac:dyDescent="0.35"/>
    <row r="73262" spans="1:1" ht="14.25" customHeight="1" x14ac:dyDescent="0.45">
      <c r="A73262" s="31"/>
    </row>
    <row r="73268" s="30" customFormat="1" ht="14.25" customHeight="1" x14ac:dyDescent="0.35"/>
    <row r="73284" spans="1:1" ht="14.25" customHeight="1" x14ac:dyDescent="0.45">
      <c r="A73284" s="31"/>
    </row>
    <row r="73290" spans="1:1" s="30" customFormat="1" ht="14.25" customHeight="1" x14ac:dyDescent="0.35"/>
    <row r="73306" spans="1:1" ht="14.25" customHeight="1" x14ac:dyDescent="0.45">
      <c r="A73306" s="31"/>
    </row>
    <row r="73312" spans="1:1" s="30" customFormat="1" ht="14.25" customHeight="1" x14ac:dyDescent="0.35"/>
    <row r="73328" spans="1:1" ht="14.25" customHeight="1" x14ac:dyDescent="0.45">
      <c r="A73328" s="31"/>
    </row>
    <row r="73334" s="30" customFormat="1" ht="14.25" customHeight="1" x14ac:dyDescent="0.35"/>
    <row r="73350" spans="1:1" ht="14.25" customHeight="1" x14ac:dyDescent="0.45">
      <c r="A73350" s="31"/>
    </row>
    <row r="73356" spans="1:1" s="30" customFormat="1" ht="14.25" customHeight="1" x14ac:dyDescent="0.35"/>
    <row r="73372" spans="1:1" ht="14.25" customHeight="1" x14ac:dyDescent="0.45">
      <c r="A73372" s="31"/>
    </row>
    <row r="73378" s="30" customFormat="1" ht="14.25" customHeight="1" x14ac:dyDescent="0.35"/>
    <row r="73394" spans="1:1" ht="14.25" customHeight="1" x14ac:dyDescent="0.45">
      <c r="A73394" s="31"/>
    </row>
    <row r="73400" spans="1:1" s="30" customFormat="1" ht="14.25" customHeight="1" x14ac:dyDescent="0.35"/>
    <row r="73416" spans="1:1" ht="14.25" customHeight="1" x14ac:dyDescent="0.45">
      <c r="A73416" s="31"/>
    </row>
    <row r="73422" spans="1:1" s="30" customFormat="1" ht="14.25" customHeight="1" x14ac:dyDescent="0.35"/>
    <row r="73438" spans="1:1" ht="14.25" customHeight="1" x14ac:dyDescent="0.45">
      <c r="A73438" s="31"/>
    </row>
    <row r="73444" s="30" customFormat="1" ht="14.25" customHeight="1" x14ac:dyDescent="0.35"/>
    <row r="73460" spans="1:1" ht="14.25" customHeight="1" x14ac:dyDescent="0.45">
      <c r="A73460" s="31"/>
    </row>
    <row r="73466" spans="1:1" s="30" customFormat="1" ht="14.25" customHeight="1" x14ac:dyDescent="0.35"/>
    <row r="73482" spans="1:1" ht="14.25" customHeight="1" x14ac:dyDescent="0.45">
      <c r="A73482" s="31"/>
    </row>
    <row r="73488" spans="1:1" s="30" customFormat="1" ht="14.25" customHeight="1" x14ac:dyDescent="0.35"/>
    <row r="73504" spans="1:1" ht="14.25" customHeight="1" x14ac:dyDescent="0.45">
      <c r="A73504" s="31"/>
    </row>
    <row r="73510" s="30" customFormat="1" ht="14.25" customHeight="1" x14ac:dyDescent="0.35"/>
    <row r="73526" spans="1:1" ht="14.25" customHeight="1" x14ac:dyDescent="0.45">
      <c r="A73526" s="31"/>
    </row>
    <row r="73532" spans="1:1" s="30" customFormat="1" ht="14.25" customHeight="1" x14ac:dyDescent="0.35"/>
    <row r="73548" spans="1:1" ht="14.25" customHeight="1" x14ac:dyDescent="0.45">
      <c r="A73548" s="31"/>
    </row>
    <row r="73554" s="30" customFormat="1" ht="14.25" customHeight="1" x14ac:dyDescent="0.35"/>
    <row r="73570" spans="1:1" ht="14.25" customHeight="1" x14ac:dyDescent="0.45">
      <c r="A73570" s="31"/>
    </row>
    <row r="73576" spans="1:1" s="30" customFormat="1" ht="14.25" customHeight="1" x14ac:dyDescent="0.35"/>
    <row r="73592" spans="1:1" ht="14.25" customHeight="1" x14ac:dyDescent="0.45">
      <c r="A73592" s="31"/>
    </row>
    <row r="73598" spans="1:1" s="30" customFormat="1" ht="14.25" customHeight="1" x14ac:dyDescent="0.35"/>
    <row r="73614" spans="1:1" ht="14.25" customHeight="1" x14ac:dyDescent="0.45">
      <c r="A73614" s="31"/>
    </row>
    <row r="73620" s="30" customFormat="1" ht="14.25" customHeight="1" x14ac:dyDescent="0.35"/>
    <row r="73636" spans="1:1" ht="14.25" customHeight="1" x14ac:dyDescent="0.45">
      <c r="A73636" s="31"/>
    </row>
    <row r="73642" spans="1:1" s="30" customFormat="1" ht="14.25" customHeight="1" x14ac:dyDescent="0.35"/>
    <row r="73658" spans="1:1" ht="14.25" customHeight="1" x14ac:dyDescent="0.45">
      <c r="A73658" s="31"/>
    </row>
    <row r="73664" spans="1:1" s="30" customFormat="1" ht="14.25" customHeight="1" x14ac:dyDescent="0.35"/>
    <row r="73680" spans="1:1" ht="14.25" customHeight="1" x14ac:dyDescent="0.45">
      <c r="A73680" s="31"/>
    </row>
    <row r="73686" s="30" customFormat="1" ht="14.25" customHeight="1" x14ac:dyDescent="0.35"/>
    <row r="73702" spans="1:1" ht="14.25" customHeight="1" x14ac:dyDescent="0.45">
      <c r="A73702" s="31"/>
    </row>
    <row r="73708" spans="1:1" s="30" customFormat="1" ht="14.25" customHeight="1" x14ac:dyDescent="0.35"/>
    <row r="73724" spans="1:1" ht="14.25" customHeight="1" x14ac:dyDescent="0.45">
      <c r="A73724" s="31"/>
    </row>
    <row r="73730" s="30" customFormat="1" ht="14.25" customHeight="1" x14ac:dyDescent="0.35"/>
    <row r="73746" spans="1:1" ht="14.25" customHeight="1" x14ac:dyDescent="0.45">
      <c r="A73746" s="31"/>
    </row>
    <row r="73752" spans="1:1" s="30" customFormat="1" ht="14.25" customHeight="1" x14ac:dyDescent="0.35"/>
    <row r="73768" spans="1:1" ht="14.25" customHeight="1" x14ac:dyDescent="0.45">
      <c r="A73768" s="31"/>
    </row>
    <row r="73774" spans="1:1" s="30" customFormat="1" ht="14.25" customHeight="1" x14ac:dyDescent="0.35"/>
    <row r="73790" spans="1:1" ht="14.25" customHeight="1" x14ac:dyDescent="0.45">
      <c r="A73790" s="31"/>
    </row>
    <row r="73796" s="30" customFormat="1" ht="14.25" customHeight="1" x14ac:dyDescent="0.35"/>
    <row r="73812" spans="1:1" ht="14.25" customHeight="1" x14ac:dyDescent="0.45">
      <c r="A73812" s="31"/>
    </row>
    <row r="73818" spans="1:1" s="30" customFormat="1" ht="14.25" customHeight="1" x14ac:dyDescent="0.35"/>
    <row r="73834" spans="1:1" ht="14.25" customHeight="1" x14ac:dyDescent="0.45">
      <c r="A73834" s="31"/>
    </row>
    <row r="73840" spans="1:1" s="30" customFormat="1" ht="14.25" customHeight="1" x14ac:dyDescent="0.35"/>
    <row r="73856" spans="1:1" ht="14.25" customHeight="1" x14ac:dyDescent="0.45">
      <c r="A73856" s="31"/>
    </row>
    <row r="73862" s="30" customFormat="1" ht="14.25" customHeight="1" x14ac:dyDescent="0.35"/>
    <row r="73878" spans="1:1" ht="14.25" customHeight="1" x14ac:dyDescent="0.45">
      <c r="A73878" s="31"/>
    </row>
    <row r="73884" spans="1:1" s="30" customFormat="1" ht="14.25" customHeight="1" x14ac:dyDescent="0.35"/>
    <row r="73900" spans="1:1" ht="14.25" customHeight="1" x14ac:dyDescent="0.45">
      <c r="A73900" s="31"/>
    </row>
    <row r="73906" s="30" customFormat="1" ht="14.25" customHeight="1" x14ac:dyDescent="0.35"/>
    <row r="73922" spans="1:1" ht="14.25" customHeight="1" x14ac:dyDescent="0.45">
      <c r="A73922" s="31"/>
    </row>
    <row r="73928" spans="1:1" s="30" customFormat="1" ht="14.25" customHeight="1" x14ac:dyDescent="0.35"/>
    <row r="73944" spans="1:1" ht="14.25" customHeight="1" x14ac:dyDescent="0.45">
      <c r="A73944" s="31"/>
    </row>
    <row r="73950" spans="1:1" s="30" customFormat="1" ht="14.25" customHeight="1" x14ac:dyDescent="0.35"/>
    <row r="73966" spans="1:1" ht="14.25" customHeight="1" x14ac:dyDescent="0.45">
      <c r="A73966" s="31"/>
    </row>
    <row r="73972" s="30" customFormat="1" ht="14.25" customHeight="1" x14ac:dyDescent="0.35"/>
    <row r="73988" spans="1:1" ht="14.25" customHeight="1" x14ac:dyDescent="0.45">
      <c r="A73988" s="31"/>
    </row>
    <row r="73994" spans="1:1" s="30" customFormat="1" ht="14.25" customHeight="1" x14ac:dyDescent="0.35"/>
    <row r="74010" spans="1:1" ht="14.25" customHeight="1" x14ac:dyDescent="0.45">
      <c r="A74010" s="31"/>
    </row>
    <row r="74016" spans="1:1" s="30" customFormat="1" ht="14.25" customHeight="1" x14ac:dyDescent="0.35"/>
    <row r="74032" spans="1:1" ht="14.25" customHeight="1" x14ac:dyDescent="0.45">
      <c r="A74032" s="31"/>
    </row>
    <row r="74038" s="30" customFormat="1" ht="14.25" customHeight="1" x14ac:dyDescent="0.35"/>
    <row r="74054" spans="1:1" ht="14.25" customHeight="1" x14ac:dyDescent="0.45">
      <c r="A74054" s="31"/>
    </row>
    <row r="74060" spans="1:1" s="30" customFormat="1" ht="14.25" customHeight="1" x14ac:dyDescent="0.35"/>
    <row r="74076" spans="1:1" ht="14.25" customHeight="1" x14ac:dyDescent="0.45">
      <c r="A74076" s="31"/>
    </row>
    <row r="74082" s="30" customFormat="1" ht="14.25" customHeight="1" x14ac:dyDescent="0.35"/>
    <row r="74098" spans="1:1" ht="14.25" customHeight="1" x14ac:dyDescent="0.45">
      <c r="A74098" s="31"/>
    </row>
    <row r="74104" spans="1:1" s="30" customFormat="1" ht="14.25" customHeight="1" x14ac:dyDescent="0.35"/>
    <row r="74120" spans="1:1" ht="14.25" customHeight="1" x14ac:dyDescent="0.45">
      <c r="A74120" s="31"/>
    </row>
    <row r="74126" spans="1:1" s="30" customFormat="1" ht="14.25" customHeight="1" x14ac:dyDescent="0.35"/>
    <row r="74142" spans="1:1" ht="14.25" customHeight="1" x14ac:dyDescent="0.45">
      <c r="A74142" s="31"/>
    </row>
    <row r="74148" s="30" customFormat="1" ht="14.25" customHeight="1" x14ac:dyDescent="0.35"/>
    <row r="74164" spans="1:1" ht="14.25" customHeight="1" x14ac:dyDescent="0.45">
      <c r="A74164" s="31"/>
    </row>
    <row r="74170" spans="1:1" s="30" customFormat="1" ht="14.25" customHeight="1" x14ac:dyDescent="0.35"/>
    <row r="74186" spans="1:1" ht="14.25" customHeight="1" x14ac:dyDescent="0.45">
      <c r="A74186" s="31"/>
    </row>
    <row r="74192" spans="1:1" s="30" customFormat="1" ht="14.25" customHeight="1" x14ac:dyDescent="0.35"/>
    <row r="74208" spans="1:1" ht="14.25" customHeight="1" x14ac:dyDescent="0.45">
      <c r="A74208" s="31"/>
    </row>
    <row r="74214" s="30" customFormat="1" ht="14.25" customHeight="1" x14ac:dyDescent="0.35"/>
    <row r="74230" spans="1:1" ht="14.25" customHeight="1" x14ac:dyDescent="0.45">
      <c r="A74230" s="31"/>
    </row>
    <row r="74236" spans="1:1" s="30" customFormat="1" ht="14.25" customHeight="1" x14ac:dyDescent="0.35"/>
    <row r="74252" spans="1:1" ht="14.25" customHeight="1" x14ac:dyDescent="0.45">
      <c r="A74252" s="31"/>
    </row>
    <row r="74258" s="30" customFormat="1" ht="14.25" customHeight="1" x14ac:dyDescent="0.35"/>
    <row r="74274" spans="1:1" ht="14.25" customHeight="1" x14ac:dyDescent="0.45">
      <c r="A74274" s="31"/>
    </row>
    <row r="74280" spans="1:1" s="30" customFormat="1" ht="14.25" customHeight="1" x14ac:dyDescent="0.35"/>
    <row r="74296" spans="1:1" ht="14.25" customHeight="1" x14ac:dyDescent="0.45">
      <c r="A74296" s="31"/>
    </row>
    <row r="74302" spans="1:1" s="30" customFormat="1" ht="14.25" customHeight="1" x14ac:dyDescent="0.35"/>
    <row r="74318" spans="1:1" ht="14.25" customHeight="1" x14ac:dyDescent="0.45">
      <c r="A74318" s="31"/>
    </row>
    <row r="74324" s="30" customFormat="1" ht="14.25" customHeight="1" x14ac:dyDescent="0.35"/>
    <row r="74340" spans="1:1" ht="14.25" customHeight="1" x14ac:dyDescent="0.45">
      <c r="A74340" s="31"/>
    </row>
    <row r="74346" spans="1:1" s="30" customFormat="1" ht="14.25" customHeight="1" x14ac:dyDescent="0.35"/>
    <row r="74362" spans="1:1" ht="14.25" customHeight="1" x14ac:dyDescent="0.45">
      <c r="A74362" s="31"/>
    </row>
    <row r="74368" spans="1:1" s="30" customFormat="1" ht="14.25" customHeight="1" x14ac:dyDescent="0.35"/>
    <row r="74384" spans="1:1" ht="14.25" customHeight="1" x14ac:dyDescent="0.45">
      <c r="A74384" s="31"/>
    </row>
    <row r="74390" s="30" customFormat="1" ht="14.25" customHeight="1" x14ac:dyDescent="0.35"/>
    <row r="74406" spans="1:1" ht="14.25" customHeight="1" x14ac:dyDescent="0.45">
      <c r="A74406" s="31"/>
    </row>
    <row r="74412" spans="1:1" s="30" customFormat="1" ht="14.25" customHeight="1" x14ac:dyDescent="0.35"/>
    <row r="74428" spans="1:1" ht="14.25" customHeight="1" x14ac:dyDescent="0.45">
      <c r="A74428" s="31"/>
    </row>
    <row r="74434" s="30" customFormat="1" ht="14.25" customHeight="1" x14ac:dyDescent="0.35"/>
    <row r="74450" spans="1:1" ht="14.25" customHeight="1" x14ac:dyDescent="0.45">
      <c r="A74450" s="31"/>
    </row>
    <row r="74456" spans="1:1" s="30" customFormat="1" ht="14.25" customHeight="1" x14ac:dyDescent="0.35"/>
    <row r="74472" spans="1:1" ht="14.25" customHeight="1" x14ac:dyDescent="0.45">
      <c r="A74472" s="31"/>
    </row>
    <row r="74478" spans="1:1" s="30" customFormat="1" ht="14.25" customHeight="1" x14ac:dyDescent="0.35"/>
    <row r="74494" spans="1:1" ht="14.25" customHeight="1" x14ac:dyDescent="0.45">
      <c r="A74494" s="31"/>
    </row>
    <row r="74500" s="30" customFormat="1" ht="14.25" customHeight="1" x14ac:dyDescent="0.35"/>
    <row r="74516" spans="1:1" ht="14.25" customHeight="1" x14ac:dyDescent="0.45">
      <c r="A74516" s="31"/>
    </row>
    <row r="74522" spans="1:1" s="30" customFormat="1" ht="14.25" customHeight="1" x14ac:dyDescent="0.35"/>
    <row r="74538" spans="1:1" ht="14.25" customHeight="1" x14ac:dyDescent="0.45">
      <c r="A74538" s="31"/>
    </row>
    <row r="74544" spans="1:1" s="30" customFormat="1" ht="14.25" customHeight="1" x14ac:dyDescent="0.35"/>
    <row r="74560" spans="1:1" ht="14.25" customHeight="1" x14ac:dyDescent="0.45">
      <c r="A74560" s="31"/>
    </row>
    <row r="74566" s="30" customFormat="1" ht="14.25" customHeight="1" x14ac:dyDescent="0.35"/>
    <row r="74582" spans="1:1" ht="14.25" customHeight="1" x14ac:dyDescent="0.45">
      <c r="A74582" s="31"/>
    </row>
    <row r="74588" spans="1:1" s="30" customFormat="1" ht="14.25" customHeight="1" x14ac:dyDescent="0.35"/>
    <row r="74604" spans="1:1" ht="14.25" customHeight="1" x14ac:dyDescent="0.45">
      <c r="A74604" s="31"/>
    </row>
    <row r="74610" s="30" customFormat="1" ht="14.25" customHeight="1" x14ac:dyDescent="0.35"/>
    <row r="74626" spans="1:1" ht="14.25" customHeight="1" x14ac:dyDescent="0.45">
      <c r="A74626" s="31"/>
    </row>
    <row r="74632" spans="1:1" s="30" customFormat="1" ht="14.25" customHeight="1" x14ac:dyDescent="0.35"/>
    <row r="74648" spans="1:1" ht="14.25" customHeight="1" x14ac:dyDescent="0.45">
      <c r="A74648" s="31"/>
    </row>
    <row r="74654" spans="1:1" s="30" customFormat="1" ht="14.25" customHeight="1" x14ac:dyDescent="0.35"/>
    <row r="74670" spans="1:1" ht="14.25" customHeight="1" x14ac:dyDescent="0.45">
      <c r="A74670" s="31"/>
    </row>
    <row r="74676" s="30" customFormat="1" ht="14.25" customHeight="1" x14ac:dyDescent="0.35"/>
    <row r="74692" spans="1:1" ht="14.25" customHeight="1" x14ac:dyDescent="0.45">
      <c r="A74692" s="31"/>
    </row>
    <row r="74698" spans="1:1" s="30" customFormat="1" ht="14.25" customHeight="1" x14ac:dyDescent="0.35"/>
    <row r="74714" spans="1:1" ht="14.25" customHeight="1" x14ac:dyDescent="0.45">
      <c r="A74714" s="31"/>
    </row>
    <row r="74720" spans="1:1" s="30" customFormat="1" ht="14.25" customHeight="1" x14ac:dyDescent="0.35"/>
    <row r="74736" spans="1:1" ht="14.25" customHeight="1" x14ac:dyDescent="0.45">
      <c r="A74736" s="31"/>
    </row>
    <row r="74742" s="30" customFormat="1" ht="14.25" customHeight="1" x14ac:dyDescent="0.35"/>
    <row r="74758" spans="1:1" ht="14.25" customHeight="1" x14ac:dyDescent="0.45">
      <c r="A74758" s="31"/>
    </row>
    <row r="74764" spans="1:1" s="30" customFormat="1" ht="14.25" customHeight="1" x14ac:dyDescent="0.35"/>
    <row r="74780" spans="1:1" ht="14.25" customHeight="1" x14ac:dyDescent="0.45">
      <c r="A74780" s="31"/>
    </row>
    <row r="74786" s="30" customFormat="1" ht="14.25" customHeight="1" x14ac:dyDescent="0.35"/>
    <row r="74802" spans="1:1" ht="14.25" customHeight="1" x14ac:dyDescent="0.45">
      <c r="A74802" s="31"/>
    </row>
    <row r="74808" spans="1:1" s="30" customFormat="1" ht="14.25" customHeight="1" x14ac:dyDescent="0.35"/>
    <row r="74824" spans="1:1" ht="14.25" customHeight="1" x14ac:dyDescent="0.45">
      <c r="A74824" s="31"/>
    </row>
    <row r="74830" spans="1:1" s="30" customFormat="1" ht="14.25" customHeight="1" x14ac:dyDescent="0.35"/>
    <row r="74846" spans="1:1" ht="14.25" customHeight="1" x14ac:dyDescent="0.45">
      <c r="A74846" s="31"/>
    </row>
    <row r="74852" s="30" customFormat="1" ht="14.25" customHeight="1" x14ac:dyDescent="0.35"/>
    <row r="74868" spans="1:1" ht="14.25" customHeight="1" x14ac:dyDescent="0.45">
      <c r="A74868" s="31"/>
    </row>
    <row r="74874" spans="1:1" s="30" customFormat="1" ht="14.25" customHeight="1" x14ac:dyDescent="0.35"/>
    <row r="74890" spans="1:1" ht="14.25" customHeight="1" x14ac:dyDescent="0.45">
      <c r="A74890" s="31"/>
    </row>
    <row r="74896" spans="1:1" s="30" customFormat="1" ht="14.25" customHeight="1" x14ac:dyDescent="0.35"/>
    <row r="74912" spans="1:1" ht="14.25" customHeight="1" x14ac:dyDescent="0.45">
      <c r="A74912" s="31"/>
    </row>
    <row r="74918" s="30" customFormat="1" ht="14.25" customHeight="1" x14ac:dyDescent="0.35"/>
    <row r="74934" spans="1:1" ht="14.25" customHeight="1" x14ac:dyDescent="0.45">
      <c r="A74934" s="31"/>
    </row>
    <row r="74940" spans="1:1" s="30" customFormat="1" ht="14.25" customHeight="1" x14ac:dyDescent="0.35"/>
    <row r="74956" spans="1:1" ht="14.25" customHeight="1" x14ac:dyDescent="0.45">
      <c r="A74956" s="31"/>
    </row>
    <row r="74962" s="30" customFormat="1" ht="14.25" customHeight="1" x14ac:dyDescent="0.35"/>
    <row r="74978" spans="1:1" ht="14.25" customHeight="1" x14ac:dyDescent="0.45">
      <c r="A74978" s="31"/>
    </row>
    <row r="74984" spans="1:1" s="30" customFormat="1" ht="14.25" customHeight="1" x14ac:dyDescent="0.35"/>
    <row r="75000" spans="1:1" ht="14.25" customHeight="1" x14ac:dyDescent="0.45">
      <c r="A75000" s="31"/>
    </row>
    <row r="75006" spans="1:1" s="30" customFormat="1" ht="14.25" customHeight="1" x14ac:dyDescent="0.35"/>
    <row r="75022" spans="1:1" ht="14.25" customHeight="1" x14ac:dyDescent="0.45">
      <c r="A75022" s="31"/>
    </row>
    <row r="75028" s="30" customFormat="1" ht="14.25" customHeight="1" x14ac:dyDescent="0.35"/>
    <row r="75044" spans="1:1" ht="14.25" customHeight="1" x14ac:dyDescent="0.45">
      <c r="A75044" s="31"/>
    </row>
    <row r="75050" spans="1:1" s="30" customFormat="1" ht="14.25" customHeight="1" x14ac:dyDescent="0.35"/>
    <row r="75066" spans="1:1" ht="14.25" customHeight="1" x14ac:dyDescent="0.45">
      <c r="A75066" s="31"/>
    </row>
    <row r="75072" spans="1:1" s="30" customFormat="1" ht="14.25" customHeight="1" x14ac:dyDescent="0.35"/>
    <row r="75088" spans="1:1" ht="14.25" customHeight="1" x14ac:dyDescent="0.45">
      <c r="A75088" s="31"/>
    </row>
    <row r="75094" s="30" customFormat="1" ht="14.25" customHeight="1" x14ac:dyDescent="0.35"/>
    <row r="75110" spans="1:1" ht="14.25" customHeight="1" x14ac:dyDescent="0.45">
      <c r="A75110" s="31"/>
    </row>
    <row r="75116" spans="1:1" s="30" customFormat="1" ht="14.25" customHeight="1" x14ac:dyDescent="0.35"/>
    <row r="75132" spans="1:1" ht="14.25" customHeight="1" x14ac:dyDescent="0.45">
      <c r="A75132" s="31"/>
    </row>
    <row r="75138" s="30" customFormat="1" ht="14.25" customHeight="1" x14ac:dyDescent="0.35"/>
    <row r="75154" spans="1:1" ht="14.25" customHeight="1" x14ac:dyDescent="0.45">
      <c r="A75154" s="31"/>
    </row>
    <row r="75160" spans="1:1" s="30" customFormat="1" ht="14.25" customHeight="1" x14ac:dyDescent="0.35"/>
    <row r="75176" spans="1:1" ht="14.25" customHeight="1" x14ac:dyDescent="0.45">
      <c r="A75176" s="31"/>
    </row>
    <row r="75182" spans="1:1" s="30" customFormat="1" ht="14.25" customHeight="1" x14ac:dyDescent="0.35"/>
    <row r="75198" spans="1:1" ht="14.25" customHeight="1" x14ac:dyDescent="0.45">
      <c r="A75198" s="31"/>
    </row>
    <row r="75204" s="30" customFormat="1" ht="14.25" customHeight="1" x14ac:dyDescent="0.35"/>
    <row r="75220" spans="1:1" ht="14.25" customHeight="1" x14ac:dyDescent="0.45">
      <c r="A75220" s="31"/>
    </row>
    <row r="75226" spans="1:1" s="30" customFormat="1" ht="14.25" customHeight="1" x14ac:dyDescent="0.35"/>
    <row r="75242" spans="1:1" ht="14.25" customHeight="1" x14ac:dyDescent="0.45">
      <c r="A75242" s="31"/>
    </row>
    <row r="75248" spans="1:1" s="30" customFormat="1" ht="14.25" customHeight="1" x14ac:dyDescent="0.35"/>
    <row r="75264" spans="1:1" ht="14.25" customHeight="1" x14ac:dyDescent="0.45">
      <c r="A75264" s="31"/>
    </row>
    <row r="75270" s="30" customFormat="1" ht="14.25" customHeight="1" x14ac:dyDescent="0.35"/>
    <row r="75286" spans="1:1" ht="14.25" customHeight="1" x14ac:dyDescent="0.45">
      <c r="A75286" s="31"/>
    </row>
    <row r="75292" spans="1:1" s="30" customFormat="1" ht="14.25" customHeight="1" x14ac:dyDescent="0.35"/>
    <row r="75308" spans="1:1" ht="14.25" customHeight="1" x14ac:dyDescent="0.45">
      <c r="A75308" s="31"/>
    </row>
    <row r="75314" s="30" customFormat="1" ht="14.25" customHeight="1" x14ac:dyDescent="0.35"/>
    <row r="75330" spans="1:1" ht="14.25" customHeight="1" x14ac:dyDescent="0.45">
      <c r="A75330" s="31"/>
    </row>
    <row r="75336" spans="1:1" s="30" customFormat="1" ht="14.25" customHeight="1" x14ac:dyDescent="0.35"/>
    <row r="75352" spans="1:1" ht="14.25" customHeight="1" x14ac:dyDescent="0.45">
      <c r="A75352" s="31"/>
    </row>
    <row r="75358" spans="1:1" s="30" customFormat="1" ht="14.25" customHeight="1" x14ac:dyDescent="0.35"/>
    <row r="75374" spans="1:1" ht="14.25" customHeight="1" x14ac:dyDescent="0.45">
      <c r="A75374" s="31"/>
    </row>
    <row r="75380" s="30" customFormat="1" ht="14.25" customHeight="1" x14ac:dyDescent="0.35"/>
    <row r="75396" spans="1:1" ht="14.25" customHeight="1" x14ac:dyDescent="0.45">
      <c r="A75396" s="31"/>
    </row>
    <row r="75402" spans="1:1" s="30" customFormat="1" ht="14.25" customHeight="1" x14ac:dyDescent="0.35"/>
    <row r="75418" spans="1:1" ht="14.25" customHeight="1" x14ac:dyDescent="0.45">
      <c r="A75418" s="31"/>
    </row>
    <row r="75424" spans="1:1" s="30" customFormat="1" ht="14.25" customHeight="1" x14ac:dyDescent="0.35"/>
    <row r="75440" spans="1:1" ht="14.25" customHeight="1" x14ac:dyDescent="0.45">
      <c r="A75440" s="31"/>
    </row>
    <row r="75446" s="30" customFormat="1" ht="14.25" customHeight="1" x14ac:dyDescent="0.35"/>
    <row r="75462" spans="1:1" ht="14.25" customHeight="1" x14ac:dyDescent="0.45">
      <c r="A75462" s="31"/>
    </row>
    <row r="75468" spans="1:1" s="30" customFormat="1" ht="14.25" customHeight="1" x14ac:dyDescent="0.35"/>
    <row r="75484" spans="1:1" ht="14.25" customHeight="1" x14ac:dyDescent="0.45">
      <c r="A75484" s="31"/>
    </row>
    <row r="75490" s="30" customFormat="1" ht="14.25" customHeight="1" x14ac:dyDescent="0.35"/>
    <row r="75506" spans="1:1" ht="14.25" customHeight="1" x14ac:dyDescent="0.45">
      <c r="A75506" s="31"/>
    </row>
    <row r="75512" spans="1:1" s="30" customFormat="1" ht="14.25" customHeight="1" x14ac:dyDescent="0.35"/>
    <row r="75528" spans="1:1" ht="14.25" customHeight="1" x14ac:dyDescent="0.45">
      <c r="A75528" s="31"/>
    </row>
    <row r="75534" spans="1:1" s="30" customFormat="1" ht="14.25" customHeight="1" x14ac:dyDescent="0.35"/>
    <row r="75550" spans="1:1" ht="14.25" customHeight="1" x14ac:dyDescent="0.45">
      <c r="A75550" s="31"/>
    </row>
    <row r="75556" s="30" customFormat="1" ht="14.25" customHeight="1" x14ac:dyDescent="0.35"/>
    <row r="75572" spans="1:1" ht="14.25" customHeight="1" x14ac:dyDescent="0.45">
      <c r="A75572" s="31"/>
    </row>
    <row r="75578" spans="1:1" s="30" customFormat="1" ht="14.25" customHeight="1" x14ac:dyDescent="0.35"/>
    <row r="75594" spans="1:1" ht="14.25" customHeight="1" x14ac:dyDescent="0.45">
      <c r="A75594" s="31"/>
    </row>
    <row r="75600" spans="1:1" s="30" customFormat="1" ht="14.25" customHeight="1" x14ac:dyDescent="0.35"/>
    <row r="75616" spans="1:1" ht="14.25" customHeight="1" x14ac:dyDescent="0.45">
      <c r="A75616" s="31"/>
    </row>
    <row r="75622" s="30" customFormat="1" ht="14.25" customHeight="1" x14ac:dyDescent="0.35"/>
    <row r="75638" spans="1:1" ht="14.25" customHeight="1" x14ac:dyDescent="0.45">
      <c r="A75638" s="31"/>
    </row>
    <row r="75644" spans="1:1" s="30" customFormat="1" ht="14.25" customHeight="1" x14ac:dyDescent="0.35"/>
    <row r="75660" spans="1:1" ht="14.25" customHeight="1" x14ac:dyDescent="0.45">
      <c r="A75660" s="31"/>
    </row>
    <row r="75666" s="30" customFormat="1" ht="14.25" customHeight="1" x14ac:dyDescent="0.35"/>
    <row r="75682" spans="1:1" ht="14.25" customHeight="1" x14ac:dyDescent="0.45">
      <c r="A75682" s="31"/>
    </row>
    <row r="75688" spans="1:1" s="30" customFormat="1" ht="14.25" customHeight="1" x14ac:dyDescent="0.35"/>
    <row r="75704" spans="1:1" ht="14.25" customHeight="1" x14ac:dyDescent="0.45">
      <c r="A75704" s="31"/>
    </row>
    <row r="75710" spans="1:1" s="30" customFormat="1" ht="14.25" customHeight="1" x14ac:dyDescent="0.35"/>
    <row r="75726" spans="1:1" ht="14.25" customHeight="1" x14ac:dyDescent="0.45">
      <c r="A75726" s="31"/>
    </row>
    <row r="75732" s="30" customFormat="1" ht="14.25" customHeight="1" x14ac:dyDescent="0.35"/>
    <row r="75748" spans="1:1" ht="14.25" customHeight="1" x14ac:dyDescent="0.45">
      <c r="A75748" s="31"/>
    </row>
    <row r="75754" spans="1:1" s="30" customFormat="1" ht="14.25" customHeight="1" x14ac:dyDescent="0.35"/>
    <row r="75770" spans="1:1" ht="14.25" customHeight="1" x14ac:dyDescent="0.45">
      <c r="A75770" s="31"/>
    </row>
    <row r="75776" spans="1:1" s="30" customFormat="1" ht="14.25" customHeight="1" x14ac:dyDescent="0.35"/>
    <row r="75792" spans="1:1" ht="14.25" customHeight="1" x14ac:dyDescent="0.45">
      <c r="A75792" s="31"/>
    </row>
    <row r="75798" s="30" customFormat="1" ht="14.25" customHeight="1" x14ac:dyDescent="0.35"/>
    <row r="75814" spans="1:1" ht="14.25" customHeight="1" x14ac:dyDescent="0.45">
      <c r="A75814" s="31"/>
    </row>
    <row r="75820" spans="1:1" s="30" customFormat="1" ht="14.25" customHeight="1" x14ac:dyDescent="0.35"/>
    <row r="75836" spans="1:1" ht="14.25" customHeight="1" x14ac:dyDescent="0.45">
      <c r="A75836" s="31"/>
    </row>
    <row r="75842" s="30" customFormat="1" ht="14.25" customHeight="1" x14ac:dyDescent="0.35"/>
    <row r="75858" spans="1:1" ht="14.25" customHeight="1" x14ac:dyDescent="0.45">
      <c r="A75858" s="31"/>
    </row>
    <row r="75864" spans="1:1" s="30" customFormat="1" ht="14.25" customHeight="1" x14ac:dyDescent="0.35"/>
    <row r="75880" spans="1:1" ht="14.25" customHeight="1" x14ac:dyDescent="0.45">
      <c r="A75880" s="31"/>
    </row>
    <row r="75886" spans="1:1" s="30" customFormat="1" ht="14.25" customHeight="1" x14ac:dyDescent="0.35"/>
    <row r="75902" spans="1:1" ht="14.25" customHeight="1" x14ac:dyDescent="0.45">
      <c r="A75902" s="31"/>
    </row>
    <row r="75908" s="30" customFormat="1" ht="14.25" customHeight="1" x14ac:dyDescent="0.35"/>
    <row r="75924" spans="1:1" ht="14.25" customHeight="1" x14ac:dyDescent="0.45">
      <c r="A75924" s="31"/>
    </row>
    <row r="75930" spans="1:1" s="30" customFormat="1" ht="14.25" customHeight="1" x14ac:dyDescent="0.35"/>
    <row r="75946" spans="1:1" ht="14.25" customHeight="1" x14ac:dyDescent="0.45">
      <c r="A75946" s="31"/>
    </row>
    <row r="75952" spans="1:1" s="30" customFormat="1" ht="14.25" customHeight="1" x14ac:dyDescent="0.35"/>
    <row r="75968" spans="1:1" ht="14.25" customHeight="1" x14ac:dyDescent="0.45">
      <c r="A75968" s="31"/>
    </row>
    <row r="75974" s="30" customFormat="1" ht="14.25" customHeight="1" x14ac:dyDescent="0.35"/>
    <row r="75990" spans="1:1" ht="14.25" customHeight="1" x14ac:dyDescent="0.45">
      <c r="A75990" s="31"/>
    </row>
    <row r="75996" spans="1:1" s="30" customFormat="1" ht="14.25" customHeight="1" x14ac:dyDescent="0.35"/>
    <row r="76012" spans="1:1" ht="14.25" customHeight="1" x14ac:dyDescent="0.45">
      <c r="A76012" s="31"/>
    </row>
    <row r="76018" s="30" customFormat="1" ht="14.25" customHeight="1" x14ac:dyDescent="0.35"/>
    <row r="76034" spans="1:1" ht="14.25" customHeight="1" x14ac:dyDescent="0.45">
      <c r="A76034" s="31"/>
    </row>
    <row r="76040" spans="1:1" s="30" customFormat="1" ht="14.25" customHeight="1" x14ac:dyDescent="0.35"/>
    <row r="76056" spans="1:1" ht="14.25" customHeight="1" x14ac:dyDescent="0.45">
      <c r="A76056" s="31"/>
    </row>
    <row r="76062" spans="1:1" s="30" customFormat="1" ht="14.25" customHeight="1" x14ac:dyDescent="0.35"/>
    <row r="76078" spans="1:1" ht="14.25" customHeight="1" x14ac:dyDescent="0.45">
      <c r="A76078" s="31"/>
    </row>
    <row r="76084" s="30" customFormat="1" ht="14.25" customHeight="1" x14ac:dyDescent="0.35"/>
    <row r="76100" spans="1:1" ht="14.25" customHeight="1" x14ac:dyDescent="0.45">
      <c r="A76100" s="31"/>
    </row>
    <row r="76106" spans="1:1" s="30" customFormat="1" ht="14.25" customHeight="1" x14ac:dyDescent="0.35"/>
    <row r="76122" spans="1:1" ht="14.25" customHeight="1" x14ac:dyDescent="0.45">
      <c r="A76122" s="31"/>
    </row>
    <row r="76128" spans="1:1" s="30" customFormat="1" ht="14.25" customHeight="1" x14ac:dyDescent="0.35"/>
    <row r="76144" spans="1:1" ht="14.25" customHeight="1" x14ac:dyDescent="0.45">
      <c r="A76144" s="31"/>
    </row>
    <row r="76150" s="30" customFormat="1" ht="14.25" customHeight="1" x14ac:dyDescent="0.35"/>
    <row r="76166" spans="1:1" ht="14.25" customHeight="1" x14ac:dyDescent="0.45">
      <c r="A76166" s="31"/>
    </row>
    <row r="76172" spans="1:1" s="30" customFormat="1" ht="14.25" customHeight="1" x14ac:dyDescent="0.35"/>
    <row r="76188" spans="1:1" ht="14.25" customHeight="1" x14ac:dyDescent="0.45">
      <c r="A76188" s="31"/>
    </row>
    <row r="76194" s="30" customFormat="1" ht="14.25" customHeight="1" x14ac:dyDescent="0.35"/>
    <row r="76210" spans="1:1" ht="14.25" customHeight="1" x14ac:dyDescent="0.45">
      <c r="A76210" s="31"/>
    </row>
    <row r="76216" spans="1:1" s="30" customFormat="1" ht="14.25" customHeight="1" x14ac:dyDescent="0.35"/>
    <row r="76232" spans="1:1" ht="14.25" customHeight="1" x14ac:dyDescent="0.45">
      <c r="A76232" s="31"/>
    </row>
    <row r="76238" spans="1:1" s="30" customFormat="1" ht="14.25" customHeight="1" x14ac:dyDescent="0.35"/>
    <row r="76254" spans="1:1" ht="14.25" customHeight="1" x14ac:dyDescent="0.45">
      <c r="A76254" s="31"/>
    </row>
    <row r="76260" s="30" customFormat="1" ht="14.25" customHeight="1" x14ac:dyDescent="0.35"/>
    <row r="76276" spans="1:1" ht="14.25" customHeight="1" x14ac:dyDescent="0.45">
      <c r="A76276" s="31"/>
    </row>
    <row r="76282" spans="1:1" s="30" customFormat="1" ht="14.25" customHeight="1" x14ac:dyDescent="0.35"/>
    <row r="76298" spans="1:1" ht="14.25" customHeight="1" x14ac:dyDescent="0.45">
      <c r="A76298" s="31"/>
    </row>
    <row r="76304" spans="1:1" s="30" customFormat="1" ht="14.25" customHeight="1" x14ac:dyDescent="0.35"/>
    <row r="76320" spans="1:1" ht="14.25" customHeight="1" x14ac:dyDescent="0.45">
      <c r="A76320" s="31"/>
    </row>
    <row r="76326" s="30" customFormat="1" ht="14.25" customHeight="1" x14ac:dyDescent="0.35"/>
    <row r="76342" spans="1:1" ht="14.25" customHeight="1" x14ac:dyDescent="0.45">
      <c r="A76342" s="31"/>
    </row>
    <row r="76348" spans="1:1" s="30" customFormat="1" ht="14.25" customHeight="1" x14ac:dyDescent="0.35"/>
    <row r="76364" spans="1:1" ht="14.25" customHeight="1" x14ac:dyDescent="0.45">
      <c r="A76364" s="31"/>
    </row>
    <row r="76370" s="30" customFormat="1" ht="14.25" customHeight="1" x14ac:dyDescent="0.35"/>
    <row r="76386" spans="1:1" ht="14.25" customHeight="1" x14ac:dyDescent="0.45">
      <c r="A76386" s="31"/>
    </row>
    <row r="76392" spans="1:1" s="30" customFormat="1" ht="14.25" customHeight="1" x14ac:dyDescent="0.35"/>
    <row r="76408" spans="1:1" ht="14.25" customHeight="1" x14ac:dyDescent="0.45">
      <c r="A76408" s="31"/>
    </row>
    <row r="76414" spans="1:1" s="30" customFormat="1" ht="14.25" customHeight="1" x14ac:dyDescent="0.35"/>
    <row r="76430" spans="1:1" ht="14.25" customHeight="1" x14ac:dyDescent="0.45">
      <c r="A76430" s="31"/>
    </row>
    <row r="76436" s="30" customFormat="1" ht="14.25" customHeight="1" x14ac:dyDescent="0.35"/>
    <row r="76452" spans="1:1" ht="14.25" customHeight="1" x14ac:dyDescent="0.45">
      <c r="A76452" s="31"/>
    </row>
    <row r="76458" spans="1:1" s="30" customFormat="1" ht="14.25" customHeight="1" x14ac:dyDescent="0.35"/>
    <row r="76474" spans="1:1" ht="14.25" customHeight="1" x14ac:dyDescent="0.45">
      <c r="A76474" s="31"/>
    </row>
    <row r="76480" spans="1:1" s="30" customFormat="1" ht="14.25" customHeight="1" x14ac:dyDescent="0.35"/>
    <row r="76496" spans="1:1" ht="14.25" customHeight="1" x14ac:dyDescent="0.45">
      <c r="A76496" s="31"/>
    </row>
    <row r="76502" s="30" customFormat="1" ht="14.25" customHeight="1" x14ac:dyDescent="0.35"/>
    <row r="76518" spans="1:1" ht="14.25" customHeight="1" x14ac:dyDescent="0.45">
      <c r="A76518" s="31"/>
    </row>
    <row r="76524" spans="1:1" s="30" customFormat="1" ht="14.25" customHeight="1" x14ac:dyDescent="0.35"/>
    <row r="76540" spans="1:1" ht="14.25" customHeight="1" x14ac:dyDescent="0.45">
      <c r="A76540" s="31"/>
    </row>
    <row r="76546" s="30" customFormat="1" ht="14.25" customHeight="1" x14ac:dyDescent="0.35"/>
    <row r="76562" spans="1:1" ht="14.25" customHeight="1" x14ac:dyDescent="0.45">
      <c r="A76562" s="31"/>
    </row>
    <row r="76568" spans="1:1" s="30" customFormat="1" ht="14.25" customHeight="1" x14ac:dyDescent="0.35"/>
    <row r="76584" spans="1:1" ht="14.25" customHeight="1" x14ac:dyDescent="0.45">
      <c r="A76584" s="31"/>
    </row>
    <row r="76590" spans="1:1" s="30" customFormat="1" ht="14.25" customHeight="1" x14ac:dyDescent="0.35"/>
    <row r="76606" spans="1:1" ht="14.25" customHeight="1" x14ac:dyDescent="0.45">
      <c r="A76606" s="31"/>
    </row>
    <row r="76612" s="30" customFormat="1" ht="14.25" customHeight="1" x14ac:dyDescent="0.35"/>
    <row r="76628" spans="1:1" ht="14.25" customHeight="1" x14ac:dyDescent="0.45">
      <c r="A76628" s="31"/>
    </row>
    <row r="76634" spans="1:1" s="30" customFormat="1" ht="14.25" customHeight="1" x14ac:dyDescent="0.35"/>
    <row r="76650" spans="1:1" ht="14.25" customHeight="1" x14ac:dyDescent="0.45">
      <c r="A76650" s="31"/>
    </row>
    <row r="76656" spans="1:1" s="30" customFormat="1" ht="14.25" customHeight="1" x14ac:dyDescent="0.35"/>
    <row r="76672" spans="1:1" ht="14.25" customHeight="1" x14ac:dyDescent="0.45">
      <c r="A76672" s="31"/>
    </row>
    <row r="76678" s="30" customFormat="1" ht="14.25" customHeight="1" x14ac:dyDescent="0.35"/>
    <row r="76694" spans="1:1" ht="14.25" customHeight="1" x14ac:dyDescent="0.45">
      <c r="A76694" s="31"/>
    </row>
    <row r="76700" spans="1:1" s="30" customFormat="1" ht="14.25" customHeight="1" x14ac:dyDescent="0.35"/>
    <row r="76716" spans="1:1" ht="14.25" customHeight="1" x14ac:dyDescent="0.45">
      <c r="A76716" s="31"/>
    </row>
    <row r="76722" s="30" customFormat="1" ht="14.25" customHeight="1" x14ac:dyDescent="0.35"/>
    <row r="76738" spans="1:1" ht="14.25" customHeight="1" x14ac:dyDescent="0.45">
      <c r="A76738" s="31"/>
    </row>
    <row r="76744" spans="1:1" s="30" customFormat="1" ht="14.25" customHeight="1" x14ac:dyDescent="0.35"/>
    <row r="76760" spans="1:1" ht="14.25" customHeight="1" x14ac:dyDescent="0.45">
      <c r="A76760" s="31"/>
    </row>
    <row r="76766" spans="1:1" s="30" customFormat="1" ht="14.25" customHeight="1" x14ac:dyDescent="0.35"/>
    <row r="76782" spans="1:1" ht="14.25" customHeight="1" x14ac:dyDescent="0.45">
      <c r="A76782" s="31"/>
    </row>
    <row r="76788" s="30" customFormat="1" ht="14.25" customHeight="1" x14ac:dyDescent="0.35"/>
    <row r="76804" spans="1:1" ht="14.25" customHeight="1" x14ac:dyDescent="0.45">
      <c r="A76804" s="31"/>
    </row>
    <row r="76810" spans="1:1" s="30" customFormat="1" ht="14.25" customHeight="1" x14ac:dyDescent="0.35"/>
    <row r="76826" spans="1:1" ht="14.25" customHeight="1" x14ac:dyDescent="0.45">
      <c r="A76826" s="31"/>
    </row>
    <row r="76832" spans="1:1" s="30" customFormat="1" ht="14.25" customHeight="1" x14ac:dyDescent="0.35"/>
    <row r="76848" spans="1:1" ht="14.25" customHeight="1" x14ac:dyDescent="0.45">
      <c r="A76848" s="31"/>
    </row>
    <row r="76854" s="30" customFormat="1" ht="14.25" customHeight="1" x14ac:dyDescent="0.35"/>
    <row r="76870" spans="1:1" ht="14.25" customHeight="1" x14ac:dyDescent="0.45">
      <c r="A76870" s="31"/>
    </row>
    <row r="76876" spans="1:1" s="30" customFormat="1" ht="14.25" customHeight="1" x14ac:dyDescent="0.35"/>
    <row r="76892" spans="1:1" ht="14.25" customHeight="1" x14ac:dyDescent="0.45">
      <c r="A76892" s="31"/>
    </row>
    <row r="76898" s="30" customFormat="1" ht="14.25" customHeight="1" x14ac:dyDescent="0.35"/>
    <row r="76914" spans="1:1" ht="14.25" customHeight="1" x14ac:dyDescent="0.45">
      <c r="A76914" s="31"/>
    </row>
    <row r="76920" spans="1:1" s="30" customFormat="1" ht="14.25" customHeight="1" x14ac:dyDescent="0.35"/>
    <row r="76936" spans="1:1" ht="14.25" customHeight="1" x14ac:dyDescent="0.45">
      <c r="A76936" s="31"/>
    </row>
    <row r="76942" spans="1:1" s="30" customFormat="1" ht="14.25" customHeight="1" x14ac:dyDescent="0.35"/>
    <row r="76958" spans="1:1" ht="14.25" customHeight="1" x14ac:dyDescent="0.45">
      <c r="A76958" s="31"/>
    </row>
    <row r="76964" s="30" customFormat="1" ht="14.25" customHeight="1" x14ac:dyDescent="0.35"/>
    <row r="76980" spans="1:1" ht="14.25" customHeight="1" x14ac:dyDescent="0.45">
      <c r="A76980" s="31"/>
    </row>
    <row r="76986" spans="1:1" s="30" customFormat="1" ht="14.25" customHeight="1" x14ac:dyDescent="0.35"/>
    <row r="77002" spans="1:1" ht="14.25" customHeight="1" x14ac:dyDescent="0.45">
      <c r="A77002" s="31"/>
    </row>
    <row r="77008" spans="1:1" s="30" customFormat="1" ht="14.25" customHeight="1" x14ac:dyDescent="0.35"/>
    <row r="77024" spans="1:1" ht="14.25" customHeight="1" x14ac:dyDescent="0.45">
      <c r="A77024" s="31"/>
    </row>
    <row r="77030" s="30" customFormat="1" ht="14.25" customHeight="1" x14ac:dyDescent="0.35"/>
    <row r="77046" spans="1:1" ht="14.25" customHeight="1" x14ac:dyDescent="0.45">
      <c r="A77046" s="31"/>
    </row>
    <row r="77052" spans="1:1" s="30" customFormat="1" ht="14.25" customHeight="1" x14ac:dyDescent="0.35"/>
    <row r="77068" spans="1:1" ht="14.25" customHeight="1" x14ac:dyDescent="0.45">
      <c r="A77068" s="31"/>
    </row>
    <row r="77074" s="30" customFormat="1" ht="14.25" customHeight="1" x14ac:dyDescent="0.35"/>
    <row r="77090" spans="1:1" ht="14.25" customHeight="1" x14ac:dyDescent="0.45">
      <c r="A77090" s="31"/>
    </row>
    <row r="77096" spans="1:1" s="30" customFormat="1" ht="14.25" customHeight="1" x14ac:dyDescent="0.35"/>
    <row r="77112" spans="1:1" ht="14.25" customHeight="1" x14ac:dyDescent="0.45">
      <c r="A77112" s="31"/>
    </row>
    <row r="77118" spans="1:1" s="30" customFormat="1" ht="14.25" customHeight="1" x14ac:dyDescent="0.35"/>
    <row r="77134" spans="1:1" ht="14.25" customHeight="1" x14ac:dyDescent="0.45">
      <c r="A77134" s="31"/>
    </row>
    <row r="77140" s="30" customFormat="1" ht="14.25" customHeight="1" x14ac:dyDescent="0.35"/>
    <row r="77156" spans="1:1" ht="14.25" customHeight="1" x14ac:dyDescent="0.45">
      <c r="A77156" s="31"/>
    </row>
    <row r="77162" spans="1:1" s="30" customFormat="1" ht="14.25" customHeight="1" x14ac:dyDescent="0.35"/>
    <row r="77178" spans="1:1" ht="14.25" customHeight="1" x14ac:dyDescent="0.45">
      <c r="A77178" s="31"/>
    </row>
    <row r="77184" spans="1:1" s="30" customFormat="1" ht="14.25" customHeight="1" x14ac:dyDescent="0.35"/>
    <row r="77200" spans="1:1" ht="14.25" customHeight="1" x14ac:dyDescent="0.45">
      <c r="A77200" s="31"/>
    </row>
    <row r="77206" s="30" customFormat="1" ht="14.25" customHeight="1" x14ac:dyDescent="0.35"/>
    <row r="77222" spans="1:1" ht="14.25" customHeight="1" x14ac:dyDescent="0.45">
      <c r="A77222" s="31"/>
    </row>
    <row r="77228" spans="1:1" s="30" customFormat="1" ht="14.25" customHeight="1" x14ac:dyDescent="0.35"/>
    <row r="77244" spans="1:1" ht="14.25" customHeight="1" x14ac:dyDescent="0.45">
      <c r="A77244" s="31"/>
    </row>
    <row r="77250" s="30" customFormat="1" ht="14.25" customHeight="1" x14ac:dyDescent="0.35"/>
    <row r="77266" spans="1:1" ht="14.25" customHeight="1" x14ac:dyDescent="0.45">
      <c r="A77266" s="31"/>
    </row>
    <row r="77272" spans="1:1" s="30" customFormat="1" ht="14.25" customHeight="1" x14ac:dyDescent="0.35"/>
    <row r="77288" spans="1:1" ht="14.25" customHeight="1" x14ac:dyDescent="0.45">
      <c r="A77288" s="31"/>
    </row>
    <row r="77294" spans="1:1" s="30" customFormat="1" ht="14.25" customHeight="1" x14ac:dyDescent="0.35"/>
    <row r="77310" spans="1:1" ht="14.25" customHeight="1" x14ac:dyDescent="0.45">
      <c r="A77310" s="31"/>
    </row>
    <row r="77316" s="30" customFormat="1" ht="14.25" customHeight="1" x14ac:dyDescent="0.35"/>
    <row r="77332" spans="1:1" ht="14.25" customHeight="1" x14ac:dyDescent="0.45">
      <c r="A77332" s="31"/>
    </row>
    <row r="77338" spans="1:1" s="30" customFormat="1" ht="14.25" customHeight="1" x14ac:dyDescent="0.35"/>
    <row r="77354" spans="1:1" ht="14.25" customHeight="1" x14ac:dyDescent="0.45">
      <c r="A77354" s="31"/>
    </row>
    <row r="77360" spans="1:1" s="30" customFormat="1" ht="14.25" customHeight="1" x14ac:dyDescent="0.35"/>
    <row r="77376" spans="1:1" ht="14.25" customHeight="1" x14ac:dyDescent="0.45">
      <c r="A77376" s="31"/>
    </row>
    <row r="77382" s="30" customFormat="1" ht="14.25" customHeight="1" x14ac:dyDescent="0.35"/>
    <row r="77398" spans="1:1" ht="14.25" customHeight="1" x14ac:dyDescent="0.45">
      <c r="A77398" s="31"/>
    </row>
    <row r="77404" spans="1:1" s="30" customFormat="1" ht="14.25" customHeight="1" x14ac:dyDescent="0.35"/>
    <row r="77420" spans="1:1" ht="14.25" customHeight="1" x14ac:dyDescent="0.45">
      <c r="A77420" s="31"/>
    </row>
    <row r="77426" s="30" customFormat="1" ht="14.25" customHeight="1" x14ac:dyDescent="0.35"/>
    <row r="77442" spans="1:1" ht="14.25" customHeight="1" x14ac:dyDescent="0.45">
      <c r="A77442" s="31"/>
    </row>
    <row r="77448" spans="1:1" s="30" customFormat="1" ht="14.25" customHeight="1" x14ac:dyDescent="0.35"/>
    <row r="77464" spans="1:1" ht="14.25" customHeight="1" x14ac:dyDescent="0.45">
      <c r="A77464" s="31"/>
    </row>
    <row r="77470" spans="1:1" s="30" customFormat="1" ht="14.25" customHeight="1" x14ac:dyDescent="0.35"/>
    <row r="77486" spans="1:1" ht="14.25" customHeight="1" x14ac:dyDescent="0.45">
      <c r="A77486" s="31"/>
    </row>
    <row r="77492" s="30" customFormat="1" ht="14.25" customHeight="1" x14ac:dyDescent="0.35"/>
    <row r="77508" spans="1:1" ht="14.25" customHeight="1" x14ac:dyDescent="0.45">
      <c r="A77508" s="31"/>
    </row>
    <row r="77514" spans="1:1" s="30" customFormat="1" ht="14.25" customHeight="1" x14ac:dyDescent="0.35"/>
    <row r="77530" spans="1:1" ht="14.25" customHeight="1" x14ac:dyDescent="0.45">
      <c r="A77530" s="31"/>
    </row>
    <row r="77536" spans="1:1" s="30" customFormat="1" ht="14.25" customHeight="1" x14ac:dyDescent="0.35"/>
    <row r="77552" spans="1:1" ht="14.25" customHeight="1" x14ac:dyDescent="0.45">
      <c r="A77552" s="31"/>
    </row>
    <row r="77558" s="30" customFormat="1" ht="14.25" customHeight="1" x14ac:dyDescent="0.35"/>
    <row r="77574" spans="1:1" ht="14.25" customHeight="1" x14ac:dyDescent="0.45">
      <c r="A77574" s="31"/>
    </row>
    <row r="77580" spans="1:1" s="30" customFormat="1" ht="14.25" customHeight="1" x14ac:dyDescent="0.35"/>
    <row r="77596" spans="1:1" ht="14.25" customHeight="1" x14ac:dyDescent="0.45">
      <c r="A77596" s="31"/>
    </row>
    <row r="77602" s="30" customFormat="1" ht="14.25" customHeight="1" x14ac:dyDescent="0.35"/>
    <row r="77618" spans="1:1" ht="14.25" customHeight="1" x14ac:dyDescent="0.45">
      <c r="A77618" s="31"/>
    </row>
    <row r="77624" spans="1:1" s="30" customFormat="1" ht="14.25" customHeight="1" x14ac:dyDescent="0.35"/>
    <row r="77640" spans="1:1" ht="14.25" customHeight="1" x14ac:dyDescent="0.45">
      <c r="A77640" s="31"/>
    </row>
    <row r="77646" spans="1:1" s="30" customFormat="1" ht="14.25" customHeight="1" x14ac:dyDescent="0.35"/>
    <row r="77662" spans="1:1" ht="14.25" customHeight="1" x14ac:dyDescent="0.45">
      <c r="A77662" s="31"/>
    </row>
    <row r="77668" s="30" customFormat="1" ht="14.25" customHeight="1" x14ac:dyDescent="0.35"/>
    <row r="77684" spans="1:1" ht="14.25" customHeight="1" x14ac:dyDescent="0.45">
      <c r="A77684" s="31"/>
    </row>
    <row r="77690" spans="1:1" s="30" customFormat="1" ht="14.25" customHeight="1" x14ac:dyDescent="0.35"/>
    <row r="77706" spans="1:1" ht="14.25" customHeight="1" x14ac:dyDescent="0.45">
      <c r="A77706" s="31"/>
    </row>
    <row r="77712" spans="1:1" s="30" customFormat="1" ht="14.25" customHeight="1" x14ac:dyDescent="0.35"/>
    <row r="77728" spans="1:1" ht="14.25" customHeight="1" x14ac:dyDescent="0.45">
      <c r="A77728" s="31"/>
    </row>
    <row r="77734" s="30" customFormat="1" ht="14.25" customHeight="1" x14ac:dyDescent="0.35"/>
    <row r="77750" spans="1:1" ht="14.25" customHeight="1" x14ac:dyDescent="0.45">
      <c r="A77750" s="31"/>
    </row>
    <row r="77756" spans="1:1" s="30" customFormat="1" ht="14.25" customHeight="1" x14ac:dyDescent="0.35"/>
    <row r="77772" spans="1:1" ht="14.25" customHeight="1" x14ac:dyDescent="0.45">
      <c r="A77772" s="31"/>
    </row>
    <row r="77778" s="30" customFormat="1" ht="14.25" customHeight="1" x14ac:dyDescent="0.35"/>
    <row r="77794" spans="1:1" ht="14.25" customHeight="1" x14ac:dyDescent="0.45">
      <c r="A77794" s="31"/>
    </row>
    <row r="77800" spans="1:1" s="30" customFormat="1" ht="14.25" customHeight="1" x14ac:dyDescent="0.35"/>
    <row r="77816" spans="1:1" ht="14.25" customHeight="1" x14ac:dyDescent="0.45">
      <c r="A77816" s="31"/>
    </row>
    <row r="77822" spans="1:1" s="30" customFormat="1" ht="14.25" customHeight="1" x14ac:dyDescent="0.35"/>
    <row r="77838" spans="1:1" ht="14.25" customHeight="1" x14ac:dyDescent="0.45">
      <c r="A77838" s="31"/>
    </row>
    <row r="77844" s="30" customFormat="1" ht="14.25" customHeight="1" x14ac:dyDescent="0.35"/>
    <row r="77860" spans="1:1" ht="14.25" customHeight="1" x14ac:dyDescent="0.45">
      <c r="A77860" s="31"/>
    </row>
    <row r="77866" spans="1:1" s="30" customFormat="1" ht="14.25" customHeight="1" x14ac:dyDescent="0.35"/>
    <row r="77882" spans="1:1" ht="14.25" customHeight="1" x14ac:dyDescent="0.45">
      <c r="A77882" s="31"/>
    </row>
    <row r="77888" spans="1:1" s="30" customFormat="1" ht="14.25" customHeight="1" x14ac:dyDescent="0.35"/>
    <row r="77904" spans="1:1" ht="14.25" customHeight="1" x14ac:dyDescent="0.45">
      <c r="A77904" s="31"/>
    </row>
    <row r="77910" s="30" customFormat="1" ht="14.25" customHeight="1" x14ac:dyDescent="0.35"/>
    <row r="77926" spans="1:1" ht="14.25" customHeight="1" x14ac:dyDescent="0.45">
      <c r="A77926" s="31"/>
    </row>
    <row r="77932" spans="1:1" s="30" customFormat="1" ht="14.25" customHeight="1" x14ac:dyDescent="0.35"/>
    <row r="77948" spans="1:1" ht="14.25" customHeight="1" x14ac:dyDescent="0.45">
      <c r="A77948" s="31"/>
    </row>
    <row r="77954" s="30" customFormat="1" ht="14.25" customHeight="1" x14ac:dyDescent="0.35"/>
    <row r="77970" spans="1:1" ht="14.25" customHeight="1" x14ac:dyDescent="0.45">
      <c r="A77970" s="31"/>
    </row>
    <row r="77976" spans="1:1" s="30" customFormat="1" ht="14.25" customHeight="1" x14ac:dyDescent="0.35"/>
    <row r="77992" spans="1:1" ht="14.25" customHeight="1" x14ac:dyDescent="0.45">
      <c r="A77992" s="31"/>
    </row>
    <row r="77998" spans="1:1" s="30" customFormat="1" ht="14.25" customHeight="1" x14ac:dyDescent="0.35"/>
    <row r="78014" spans="1:1" ht="14.25" customHeight="1" x14ac:dyDescent="0.45">
      <c r="A78014" s="31"/>
    </row>
    <row r="78020" s="30" customFormat="1" ht="14.25" customHeight="1" x14ac:dyDescent="0.35"/>
    <row r="78036" spans="1:1" ht="14.25" customHeight="1" x14ac:dyDescent="0.45">
      <c r="A78036" s="31"/>
    </row>
    <row r="78042" spans="1:1" s="30" customFormat="1" ht="14.25" customHeight="1" x14ac:dyDescent="0.35"/>
    <row r="78058" spans="1:1" ht="14.25" customHeight="1" x14ac:dyDescent="0.45">
      <c r="A78058" s="31"/>
    </row>
    <row r="78064" spans="1:1" s="30" customFormat="1" ht="14.25" customHeight="1" x14ac:dyDescent="0.35"/>
    <row r="78080" spans="1:1" ht="14.25" customHeight="1" x14ac:dyDescent="0.45">
      <c r="A78080" s="31"/>
    </row>
    <row r="78086" s="30" customFormat="1" ht="14.25" customHeight="1" x14ac:dyDescent="0.35"/>
    <row r="78102" spans="1:1" ht="14.25" customHeight="1" x14ac:dyDescent="0.45">
      <c r="A78102" s="31"/>
    </row>
    <row r="78108" spans="1:1" s="30" customFormat="1" ht="14.25" customHeight="1" x14ac:dyDescent="0.35"/>
    <row r="78124" spans="1:1" ht="14.25" customHeight="1" x14ac:dyDescent="0.45">
      <c r="A78124" s="31"/>
    </row>
    <row r="78130" s="30" customFormat="1" ht="14.25" customHeight="1" x14ac:dyDescent="0.35"/>
    <row r="78146" spans="1:1" ht="14.25" customHeight="1" x14ac:dyDescent="0.45">
      <c r="A78146" s="31"/>
    </row>
    <row r="78152" spans="1:1" s="30" customFormat="1" ht="14.25" customHeight="1" x14ac:dyDescent="0.35"/>
    <row r="78168" spans="1:1" ht="14.25" customHeight="1" x14ac:dyDescent="0.45">
      <c r="A78168" s="31"/>
    </row>
    <row r="78174" spans="1:1" s="30" customFormat="1" ht="14.25" customHeight="1" x14ac:dyDescent="0.35"/>
    <row r="78190" spans="1:1" ht="14.25" customHeight="1" x14ac:dyDescent="0.45">
      <c r="A78190" s="31"/>
    </row>
    <row r="78196" s="30" customFormat="1" ht="14.25" customHeight="1" x14ac:dyDescent="0.35"/>
    <row r="78212" spans="1:1" ht="14.25" customHeight="1" x14ac:dyDescent="0.45">
      <c r="A78212" s="31"/>
    </row>
    <row r="78218" spans="1:1" s="30" customFormat="1" ht="14.25" customHeight="1" x14ac:dyDescent="0.35"/>
    <row r="78234" spans="1:1" ht="14.25" customHeight="1" x14ac:dyDescent="0.45">
      <c r="A78234" s="31"/>
    </row>
    <row r="78240" spans="1:1" s="30" customFormat="1" ht="14.25" customHeight="1" x14ac:dyDescent="0.35"/>
    <row r="78256" spans="1:1" ht="14.25" customHeight="1" x14ac:dyDescent="0.45">
      <c r="A78256" s="31"/>
    </row>
    <row r="78262" s="30" customFormat="1" ht="14.25" customHeight="1" x14ac:dyDescent="0.35"/>
    <row r="78278" spans="1:1" ht="14.25" customHeight="1" x14ac:dyDescent="0.45">
      <c r="A78278" s="31"/>
    </row>
    <row r="78284" spans="1:1" s="30" customFormat="1" ht="14.25" customHeight="1" x14ac:dyDescent="0.35"/>
    <row r="78300" spans="1:1" ht="14.25" customHeight="1" x14ac:dyDescent="0.45">
      <c r="A78300" s="31"/>
    </row>
    <row r="78306" s="30" customFormat="1" ht="14.25" customHeight="1" x14ac:dyDescent="0.35"/>
    <row r="78322" spans="1:1" ht="14.25" customHeight="1" x14ac:dyDescent="0.45">
      <c r="A78322" s="31"/>
    </row>
    <row r="78328" spans="1:1" s="30" customFormat="1" ht="14.25" customHeight="1" x14ac:dyDescent="0.35"/>
    <row r="78344" spans="1:1" ht="14.25" customHeight="1" x14ac:dyDescent="0.45">
      <c r="A78344" s="31"/>
    </row>
    <row r="78350" spans="1:1" s="30" customFormat="1" ht="14.25" customHeight="1" x14ac:dyDescent="0.35"/>
    <row r="78366" spans="1:1" ht="14.25" customHeight="1" x14ac:dyDescent="0.45">
      <c r="A78366" s="31"/>
    </row>
    <row r="78372" s="30" customFormat="1" ht="14.25" customHeight="1" x14ac:dyDescent="0.35"/>
    <row r="78388" spans="1:1" ht="14.25" customHeight="1" x14ac:dyDescent="0.45">
      <c r="A78388" s="31"/>
    </row>
    <row r="78394" spans="1:1" s="30" customFormat="1" ht="14.25" customHeight="1" x14ac:dyDescent="0.35"/>
    <row r="78410" spans="1:1" ht="14.25" customHeight="1" x14ac:dyDescent="0.45">
      <c r="A78410" s="31"/>
    </row>
    <row r="78416" spans="1:1" s="30" customFormat="1" ht="14.25" customHeight="1" x14ac:dyDescent="0.35"/>
    <row r="78432" spans="1:1" ht="14.25" customHeight="1" x14ac:dyDescent="0.45">
      <c r="A78432" s="31"/>
    </row>
    <row r="78438" s="30" customFormat="1" ht="14.25" customHeight="1" x14ac:dyDescent="0.35"/>
    <row r="78454" spans="1:1" ht="14.25" customHeight="1" x14ac:dyDescent="0.45">
      <c r="A78454" s="31"/>
    </row>
    <row r="78460" spans="1:1" s="30" customFormat="1" ht="14.25" customHeight="1" x14ac:dyDescent="0.35"/>
    <row r="78476" spans="1:1" ht="14.25" customHeight="1" x14ac:dyDescent="0.45">
      <c r="A78476" s="31"/>
    </row>
    <row r="78482" s="30" customFormat="1" ht="14.25" customHeight="1" x14ac:dyDescent="0.35"/>
    <row r="78498" spans="1:1" ht="14.25" customHeight="1" x14ac:dyDescent="0.45">
      <c r="A78498" s="31"/>
    </row>
    <row r="78504" spans="1:1" s="30" customFormat="1" ht="14.25" customHeight="1" x14ac:dyDescent="0.35"/>
    <row r="78520" spans="1:1" ht="14.25" customHeight="1" x14ac:dyDescent="0.45">
      <c r="A78520" s="31"/>
    </row>
    <row r="78526" spans="1:1" s="30" customFormat="1" ht="14.25" customHeight="1" x14ac:dyDescent="0.35"/>
    <row r="78542" spans="1:1" ht="14.25" customHeight="1" x14ac:dyDescent="0.45">
      <c r="A78542" s="31"/>
    </row>
    <row r="78548" s="30" customFormat="1" ht="14.25" customHeight="1" x14ac:dyDescent="0.35"/>
    <row r="78564" spans="1:1" ht="14.25" customHeight="1" x14ac:dyDescent="0.45">
      <c r="A78564" s="31"/>
    </row>
    <row r="78570" spans="1:1" s="30" customFormat="1" ht="14.25" customHeight="1" x14ac:dyDescent="0.35"/>
    <row r="78586" spans="1:1" ht="14.25" customHeight="1" x14ac:dyDescent="0.45">
      <c r="A78586" s="31"/>
    </row>
    <row r="78592" spans="1:1" s="30" customFormat="1" ht="14.25" customHeight="1" x14ac:dyDescent="0.35"/>
    <row r="78608" spans="1:1" ht="14.25" customHeight="1" x14ac:dyDescent="0.45">
      <c r="A78608" s="31"/>
    </row>
    <row r="78614" s="30" customFormat="1" ht="14.25" customHeight="1" x14ac:dyDescent="0.35"/>
    <row r="78630" spans="1:1" ht="14.25" customHeight="1" x14ac:dyDescent="0.45">
      <c r="A78630" s="31"/>
    </row>
    <row r="78636" spans="1:1" s="30" customFormat="1" ht="14.25" customHeight="1" x14ac:dyDescent="0.35"/>
    <row r="78652" spans="1:1" ht="14.25" customHeight="1" x14ac:dyDescent="0.45">
      <c r="A78652" s="31"/>
    </row>
    <row r="78658" s="30" customFormat="1" ht="14.25" customHeight="1" x14ac:dyDescent="0.35"/>
    <row r="78674" spans="1:1" ht="14.25" customHeight="1" x14ac:dyDescent="0.45">
      <c r="A78674" s="31"/>
    </row>
    <row r="78680" spans="1:1" s="30" customFormat="1" ht="14.25" customHeight="1" x14ac:dyDescent="0.35"/>
    <row r="78696" spans="1:1" ht="14.25" customHeight="1" x14ac:dyDescent="0.45">
      <c r="A78696" s="31"/>
    </row>
    <row r="78702" spans="1:1" s="30" customFormat="1" ht="14.25" customHeight="1" x14ac:dyDescent="0.35"/>
    <row r="78718" spans="1:1" ht="14.25" customHeight="1" x14ac:dyDescent="0.45">
      <c r="A78718" s="31"/>
    </row>
    <row r="78724" s="30" customFormat="1" ht="14.25" customHeight="1" x14ac:dyDescent="0.35"/>
    <row r="78740" spans="1:1" ht="14.25" customHeight="1" x14ac:dyDescent="0.45">
      <c r="A78740" s="31"/>
    </row>
    <row r="78746" spans="1:1" s="30" customFormat="1" ht="14.25" customHeight="1" x14ac:dyDescent="0.35"/>
    <row r="78762" spans="1:1" ht="14.25" customHeight="1" x14ac:dyDescent="0.45">
      <c r="A78762" s="31"/>
    </row>
    <row r="78768" spans="1:1" s="30" customFormat="1" ht="14.25" customHeight="1" x14ac:dyDescent="0.35"/>
    <row r="78784" spans="1:1" ht="14.25" customHeight="1" x14ac:dyDescent="0.45">
      <c r="A78784" s="31"/>
    </row>
    <row r="78790" s="30" customFormat="1" ht="14.25" customHeight="1" x14ac:dyDescent="0.35"/>
    <row r="78806" spans="1:1" ht="14.25" customHeight="1" x14ac:dyDescent="0.45">
      <c r="A78806" s="31"/>
    </row>
    <row r="78812" spans="1:1" s="30" customFormat="1" ht="14.25" customHeight="1" x14ac:dyDescent="0.35"/>
    <row r="78828" spans="1:1" ht="14.25" customHeight="1" x14ac:dyDescent="0.45">
      <c r="A78828" s="31"/>
    </row>
    <row r="78834" s="30" customFormat="1" ht="14.25" customHeight="1" x14ac:dyDescent="0.35"/>
    <row r="78850" spans="1:1" ht="14.25" customHeight="1" x14ac:dyDescent="0.45">
      <c r="A78850" s="31"/>
    </row>
    <row r="78856" spans="1:1" s="30" customFormat="1" ht="14.25" customHeight="1" x14ac:dyDescent="0.35"/>
    <row r="78872" spans="1:1" ht="14.25" customHeight="1" x14ac:dyDescent="0.45">
      <c r="A78872" s="31"/>
    </row>
    <row r="78878" spans="1:1" s="30" customFormat="1" ht="14.25" customHeight="1" x14ac:dyDescent="0.35"/>
    <row r="78894" spans="1:1" ht="14.25" customHeight="1" x14ac:dyDescent="0.45">
      <c r="A78894" s="31"/>
    </row>
    <row r="78900" s="30" customFormat="1" ht="14.25" customHeight="1" x14ac:dyDescent="0.35"/>
    <row r="78916" spans="1:1" ht="14.25" customHeight="1" x14ac:dyDescent="0.45">
      <c r="A78916" s="31"/>
    </row>
    <row r="78922" spans="1:1" s="30" customFormat="1" ht="14.25" customHeight="1" x14ac:dyDescent="0.35"/>
    <row r="78938" spans="1:1" ht="14.25" customHeight="1" x14ac:dyDescent="0.45">
      <c r="A78938" s="31"/>
    </row>
    <row r="78944" spans="1:1" s="30" customFormat="1" ht="14.25" customHeight="1" x14ac:dyDescent="0.35"/>
    <row r="78960" spans="1:1" ht="14.25" customHeight="1" x14ac:dyDescent="0.45">
      <c r="A78960" s="31"/>
    </row>
    <row r="78966" s="30" customFormat="1" ht="14.25" customHeight="1" x14ac:dyDescent="0.35"/>
    <row r="78982" spans="1:1" ht="14.25" customHeight="1" x14ac:dyDescent="0.45">
      <c r="A78982" s="31"/>
    </row>
    <row r="78988" spans="1:1" s="30" customFormat="1" ht="14.25" customHeight="1" x14ac:dyDescent="0.35"/>
    <row r="79004" spans="1:1" ht="14.25" customHeight="1" x14ac:dyDescent="0.45">
      <c r="A79004" s="31"/>
    </row>
    <row r="79010" s="30" customFormat="1" ht="14.25" customHeight="1" x14ac:dyDescent="0.35"/>
    <row r="79026" spans="1:1" ht="14.25" customHeight="1" x14ac:dyDescent="0.45">
      <c r="A79026" s="31"/>
    </row>
    <row r="79032" spans="1:1" s="30" customFormat="1" ht="14.25" customHeight="1" x14ac:dyDescent="0.35"/>
    <row r="79048" spans="1:1" ht="14.25" customHeight="1" x14ac:dyDescent="0.45">
      <c r="A79048" s="31"/>
    </row>
    <row r="79054" spans="1:1" s="30" customFormat="1" ht="14.25" customHeight="1" x14ac:dyDescent="0.35"/>
    <row r="79070" spans="1:1" ht="14.25" customHeight="1" x14ac:dyDescent="0.45">
      <c r="A79070" s="31"/>
    </row>
    <row r="79076" s="30" customFormat="1" ht="14.25" customHeight="1" x14ac:dyDescent="0.35"/>
    <row r="79092" spans="1:1" ht="14.25" customHeight="1" x14ac:dyDescent="0.45">
      <c r="A79092" s="31"/>
    </row>
    <row r="79098" spans="1:1" s="30" customFormat="1" ht="14.25" customHeight="1" x14ac:dyDescent="0.35"/>
    <row r="79114" spans="1:1" ht="14.25" customHeight="1" x14ac:dyDescent="0.45">
      <c r="A79114" s="31"/>
    </row>
    <row r="79120" spans="1:1" s="30" customFormat="1" ht="14.25" customHeight="1" x14ac:dyDescent="0.35"/>
    <row r="79136" spans="1:1" ht="14.25" customHeight="1" x14ac:dyDescent="0.45">
      <c r="A79136" s="31"/>
    </row>
    <row r="79142" s="30" customFormat="1" ht="14.25" customHeight="1" x14ac:dyDescent="0.35"/>
    <row r="79158" spans="1:1" ht="14.25" customHeight="1" x14ac:dyDescent="0.45">
      <c r="A79158" s="31"/>
    </row>
    <row r="79164" spans="1:1" s="30" customFormat="1" ht="14.25" customHeight="1" x14ac:dyDescent="0.35"/>
    <row r="79180" spans="1:1" ht="14.25" customHeight="1" x14ac:dyDescent="0.45">
      <c r="A79180" s="31"/>
    </row>
    <row r="79186" s="30" customFormat="1" ht="14.25" customHeight="1" x14ac:dyDescent="0.35"/>
    <row r="79202" spans="1:1" ht="14.25" customHeight="1" x14ac:dyDescent="0.45">
      <c r="A79202" s="31"/>
    </row>
    <row r="79208" spans="1:1" s="30" customFormat="1" ht="14.25" customHeight="1" x14ac:dyDescent="0.35"/>
    <row r="79224" spans="1:1" ht="14.25" customHeight="1" x14ac:dyDescent="0.45">
      <c r="A79224" s="31"/>
    </row>
    <row r="79230" spans="1:1" s="30" customFormat="1" ht="14.25" customHeight="1" x14ac:dyDescent="0.35"/>
    <row r="79246" spans="1:1" ht="14.25" customHeight="1" x14ac:dyDescent="0.45">
      <c r="A79246" s="31"/>
    </row>
    <row r="79252" s="30" customFormat="1" ht="14.25" customHeight="1" x14ac:dyDescent="0.35"/>
    <row r="79268" spans="1:1" ht="14.25" customHeight="1" x14ac:dyDescent="0.45">
      <c r="A79268" s="31"/>
    </row>
    <row r="79274" spans="1:1" s="30" customFormat="1" ht="14.25" customHeight="1" x14ac:dyDescent="0.35"/>
    <row r="79290" spans="1:1" ht="14.25" customHeight="1" x14ac:dyDescent="0.45">
      <c r="A79290" s="31"/>
    </row>
    <row r="79296" spans="1:1" s="30" customFormat="1" ht="14.25" customHeight="1" x14ac:dyDescent="0.35"/>
    <row r="79312" spans="1:1" ht="14.25" customHeight="1" x14ac:dyDescent="0.45">
      <c r="A79312" s="31"/>
    </row>
    <row r="79318" s="30" customFormat="1" ht="14.25" customHeight="1" x14ac:dyDescent="0.35"/>
    <row r="79334" spans="1:1" ht="14.25" customHeight="1" x14ac:dyDescent="0.45">
      <c r="A79334" s="31"/>
    </row>
    <row r="79340" spans="1:1" s="30" customFormat="1" ht="14.25" customHeight="1" x14ac:dyDescent="0.35"/>
    <row r="79356" spans="1:1" ht="14.25" customHeight="1" x14ac:dyDescent="0.45">
      <c r="A79356" s="31"/>
    </row>
    <row r="79362" s="30" customFormat="1" ht="14.25" customHeight="1" x14ac:dyDescent="0.35"/>
    <row r="79378" spans="1:1" ht="14.25" customHeight="1" x14ac:dyDescent="0.45">
      <c r="A79378" s="31"/>
    </row>
    <row r="79384" spans="1:1" s="30" customFormat="1" ht="14.25" customHeight="1" x14ac:dyDescent="0.35"/>
    <row r="79400" spans="1:1" ht="14.25" customHeight="1" x14ac:dyDescent="0.45">
      <c r="A79400" s="31"/>
    </row>
    <row r="79406" spans="1:1" s="30" customFormat="1" ht="14.25" customHeight="1" x14ac:dyDescent="0.35"/>
    <row r="79422" spans="1:1" ht="14.25" customHeight="1" x14ac:dyDescent="0.45">
      <c r="A79422" s="31"/>
    </row>
    <row r="79428" s="30" customFormat="1" ht="14.25" customHeight="1" x14ac:dyDescent="0.35"/>
    <row r="79444" spans="1:1" ht="14.25" customHeight="1" x14ac:dyDescent="0.45">
      <c r="A79444" s="31"/>
    </row>
    <row r="79450" spans="1:1" s="30" customFormat="1" ht="14.25" customHeight="1" x14ac:dyDescent="0.35"/>
    <row r="79466" spans="1:1" ht="14.25" customHeight="1" x14ac:dyDescent="0.45">
      <c r="A79466" s="31"/>
    </row>
    <row r="79472" spans="1:1" s="30" customFormat="1" ht="14.25" customHeight="1" x14ac:dyDescent="0.35"/>
    <row r="79488" spans="1:1" ht="14.25" customHeight="1" x14ac:dyDescent="0.45">
      <c r="A79488" s="31"/>
    </row>
    <row r="79494" s="30" customFormat="1" ht="14.25" customHeight="1" x14ac:dyDescent="0.35"/>
    <row r="79510" spans="1:1" ht="14.25" customHeight="1" x14ac:dyDescent="0.45">
      <c r="A79510" s="31"/>
    </row>
    <row r="79516" spans="1:1" s="30" customFormat="1" ht="14.25" customHeight="1" x14ac:dyDescent="0.35"/>
    <row r="79532" spans="1:1" ht="14.25" customHeight="1" x14ac:dyDescent="0.45">
      <c r="A79532" s="31"/>
    </row>
    <row r="79538" s="30" customFormat="1" ht="14.25" customHeight="1" x14ac:dyDescent="0.35"/>
    <row r="79554" spans="1:1" ht="14.25" customHeight="1" x14ac:dyDescent="0.45">
      <c r="A79554" s="31"/>
    </row>
    <row r="79560" spans="1:1" s="30" customFormat="1" ht="14.25" customHeight="1" x14ac:dyDescent="0.35"/>
    <row r="79576" spans="1:1" ht="14.25" customHeight="1" x14ac:dyDescent="0.45">
      <c r="A79576" s="31"/>
    </row>
    <row r="79582" spans="1:1" s="30" customFormat="1" ht="14.25" customHeight="1" x14ac:dyDescent="0.35"/>
    <row r="79598" spans="1:1" ht="14.25" customHeight="1" x14ac:dyDescent="0.45">
      <c r="A79598" s="31"/>
    </row>
    <row r="79604" s="30" customFormat="1" ht="14.25" customHeight="1" x14ac:dyDescent="0.35"/>
    <row r="79620" spans="1:1" ht="14.25" customHeight="1" x14ac:dyDescent="0.45">
      <c r="A79620" s="31"/>
    </row>
    <row r="79626" spans="1:1" s="30" customFormat="1" ht="14.25" customHeight="1" x14ac:dyDescent="0.35"/>
    <row r="79642" spans="1:1" ht="14.25" customHeight="1" x14ac:dyDescent="0.45">
      <c r="A79642" s="31"/>
    </row>
    <row r="79648" spans="1:1" s="30" customFormat="1" ht="14.25" customHeight="1" x14ac:dyDescent="0.35"/>
    <row r="79664" spans="1:1" ht="14.25" customHeight="1" x14ac:dyDescent="0.45">
      <c r="A79664" s="31"/>
    </row>
    <row r="79670" s="30" customFormat="1" ht="14.25" customHeight="1" x14ac:dyDescent="0.35"/>
    <row r="79686" spans="1:1" ht="14.25" customHeight="1" x14ac:dyDescent="0.45">
      <c r="A79686" s="31"/>
    </row>
    <row r="79692" spans="1:1" s="30" customFormat="1" ht="14.25" customHeight="1" x14ac:dyDescent="0.35"/>
    <row r="79708" spans="1:1" ht="14.25" customHeight="1" x14ac:dyDescent="0.45">
      <c r="A79708" s="31"/>
    </row>
    <row r="79714" s="30" customFormat="1" ht="14.25" customHeight="1" x14ac:dyDescent="0.35"/>
    <row r="79730" spans="1:1" ht="14.25" customHeight="1" x14ac:dyDescent="0.45">
      <c r="A79730" s="31"/>
    </row>
    <row r="79736" spans="1:1" s="30" customFormat="1" ht="14.25" customHeight="1" x14ac:dyDescent="0.35"/>
    <row r="79752" spans="1:1" ht="14.25" customHeight="1" x14ac:dyDescent="0.45">
      <c r="A79752" s="31"/>
    </row>
    <row r="79758" spans="1:1" s="30" customFormat="1" ht="14.25" customHeight="1" x14ac:dyDescent="0.35"/>
    <row r="79774" spans="1:1" ht="14.25" customHeight="1" x14ac:dyDescent="0.45">
      <c r="A79774" s="31"/>
    </row>
    <row r="79780" s="30" customFormat="1" ht="14.25" customHeight="1" x14ac:dyDescent="0.35"/>
    <row r="79796" spans="1:1" ht="14.25" customHeight="1" x14ac:dyDescent="0.45">
      <c r="A79796" s="31"/>
    </row>
    <row r="79802" spans="1:1" s="30" customFormat="1" ht="14.25" customHeight="1" x14ac:dyDescent="0.35"/>
    <row r="79818" spans="1:1" ht="14.25" customHeight="1" x14ac:dyDescent="0.45">
      <c r="A79818" s="31"/>
    </row>
    <row r="79824" spans="1:1" s="30" customFormat="1" ht="14.25" customHeight="1" x14ac:dyDescent="0.35"/>
    <row r="79840" spans="1:1" ht="14.25" customHeight="1" x14ac:dyDescent="0.45">
      <c r="A79840" s="31"/>
    </row>
    <row r="79846" s="30" customFormat="1" ht="14.25" customHeight="1" x14ac:dyDescent="0.35"/>
    <row r="79862" spans="1:1" ht="14.25" customHeight="1" x14ac:dyDescent="0.45">
      <c r="A79862" s="31"/>
    </row>
    <row r="79868" spans="1:1" s="30" customFormat="1" ht="14.25" customHeight="1" x14ac:dyDescent="0.35"/>
    <row r="79884" spans="1:1" ht="14.25" customHeight="1" x14ac:dyDescent="0.45">
      <c r="A79884" s="31"/>
    </row>
    <row r="79890" s="30" customFormat="1" ht="14.25" customHeight="1" x14ac:dyDescent="0.35"/>
    <row r="79906" spans="1:1" ht="14.25" customHeight="1" x14ac:dyDescent="0.45">
      <c r="A79906" s="31"/>
    </row>
    <row r="79912" spans="1:1" s="30" customFormat="1" ht="14.25" customHeight="1" x14ac:dyDescent="0.35"/>
    <row r="79928" spans="1:1" ht="14.25" customHeight="1" x14ac:dyDescent="0.45">
      <c r="A79928" s="31"/>
    </row>
    <row r="79934" spans="1:1" s="30" customFormat="1" ht="14.25" customHeight="1" x14ac:dyDescent="0.35"/>
    <row r="79950" spans="1:1" ht="14.25" customHeight="1" x14ac:dyDescent="0.45">
      <c r="A79950" s="31"/>
    </row>
    <row r="79956" s="30" customFormat="1" ht="14.25" customHeight="1" x14ac:dyDescent="0.35"/>
    <row r="79972" spans="1:1" ht="14.25" customHeight="1" x14ac:dyDescent="0.45">
      <c r="A79972" s="31"/>
    </row>
    <row r="79978" spans="1:1" s="30" customFormat="1" ht="14.25" customHeight="1" x14ac:dyDescent="0.35"/>
    <row r="79994" spans="1:1" ht="14.25" customHeight="1" x14ac:dyDescent="0.45">
      <c r="A79994" s="31"/>
    </row>
    <row r="80000" spans="1:1" s="30" customFormat="1" ht="14.25" customHeight="1" x14ac:dyDescent="0.35"/>
    <row r="80016" spans="1:1" ht="14.25" customHeight="1" x14ac:dyDescent="0.45">
      <c r="A80016" s="31"/>
    </row>
    <row r="80022" s="30" customFormat="1" ht="14.25" customHeight="1" x14ac:dyDescent="0.35"/>
    <row r="80038" spans="1:1" ht="14.25" customHeight="1" x14ac:dyDescent="0.45">
      <c r="A80038" s="31"/>
    </row>
    <row r="80044" spans="1:1" s="30" customFormat="1" ht="14.25" customHeight="1" x14ac:dyDescent="0.35"/>
    <row r="80060" spans="1:1" ht="14.25" customHeight="1" x14ac:dyDescent="0.45">
      <c r="A80060" s="31"/>
    </row>
    <row r="80066" s="30" customFormat="1" ht="14.25" customHeight="1" x14ac:dyDescent="0.35"/>
    <row r="80082" spans="1:1" ht="14.25" customHeight="1" x14ac:dyDescent="0.45">
      <c r="A80082" s="31"/>
    </row>
    <row r="80088" spans="1:1" s="30" customFormat="1" ht="14.25" customHeight="1" x14ac:dyDescent="0.35"/>
    <row r="80104" spans="1:1" ht="14.25" customHeight="1" x14ac:dyDescent="0.45">
      <c r="A80104" s="31"/>
    </row>
    <row r="80110" spans="1:1" s="30" customFormat="1" ht="14.25" customHeight="1" x14ac:dyDescent="0.35"/>
    <row r="80126" spans="1:1" ht="14.25" customHeight="1" x14ac:dyDescent="0.45">
      <c r="A80126" s="31"/>
    </row>
    <row r="80132" s="30" customFormat="1" ht="14.25" customHeight="1" x14ac:dyDescent="0.35"/>
    <row r="80148" spans="1:1" ht="14.25" customHeight="1" x14ac:dyDescent="0.45">
      <c r="A80148" s="31"/>
    </row>
    <row r="80154" spans="1:1" s="30" customFormat="1" ht="14.25" customHeight="1" x14ac:dyDescent="0.35"/>
    <row r="80170" spans="1:1" ht="14.25" customHeight="1" x14ac:dyDescent="0.45">
      <c r="A80170" s="31"/>
    </row>
    <row r="80176" spans="1:1" s="30" customFormat="1" ht="14.25" customHeight="1" x14ac:dyDescent="0.35"/>
    <row r="80192" spans="1:1" ht="14.25" customHeight="1" x14ac:dyDescent="0.45">
      <c r="A80192" s="31"/>
    </row>
    <row r="80198" s="30" customFormat="1" ht="14.25" customHeight="1" x14ac:dyDescent="0.35"/>
    <row r="80214" spans="1:1" ht="14.25" customHeight="1" x14ac:dyDescent="0.45">
      <c r="A80214" s="31"/>
    </row>
    <row r="80220" spans="1:1" s="30" customFormat="1" ht="14.25" customHeight="1" x14ac:dyDescent="0.35"/>
    <row r="80236" spans="1:1" ht="14.25" customHeight="1" x14ac:dyDescent="0.45">
      <c r="A80236" s="31"/>
    </row>
    <row r="80242" s="30" customFormat="1" ht="14.25" customHeight="1" x14ac:dyDescent="0.35"/>
    <row r="80258" spans="1:1" ht="14.25" customHeight="1" x14ac:dyDescent="0.45">
      <c r="A80258" s="31"/>
    </row>
    <row r="80264" spans="1:1" s="30" customFormat="1" ht="14.25" customHeight="1" x14ac:dyDescent="0.35"/>
    <row r="80280" spans="1:1" ht="14.25" customHeight="1" x14ac:dyDescent="0.45">
      <c r="A80280" s="31"/>
    </row>
    <row r="80286" spans="1:1" s="30" customFormat="1" ht="14.25" customHeight="1" x14ac:dyDescent="0.35"/>
    <row r="80302" spans="1:1" ht="14.25" customHeight="1" x14ac:dyDescent="0.45">
      <c r="A80302" s="31"/>
    </row>
    <row r="80308" s="30" customFormat="1" ht="14.25" customHeight="1" x14ac:dyDescent="0.35"/>
    <row r="80324" spans="1:1" ht="14.25" customHeight="1" x14ac:dyDescent="0.45">
      <c r="A80324" s="31"/>
    </row>
    <row r="80330" spans="1:1" s="30" customFormat="1" ht="14.25" customHeight="1" x14ac:dyDescent="0.35"/>
    <row r="80346" spans="1:1" ht="14.25" customHeight="1" x14ac:dyDescent="0.45">
      <c r="A80346" s="31"/>
    </row>
    <row r="80352" spans="1:1" s="30" customFormat="1" ht="14.25" customHeight="1" x14ac:dyDescent="0.35"/>
    <row r="80368" spans="1:1" ht="14.25" customHeight="1" x14ac:dyDescent="0.45">
      <c r="A80368" s="31"/>
    </row>
    <row r="80374" s="30" customFormat="1" ht="14.25" customHeight="1" x14ac:dyDescent="0.35"/>
    <row r="80390" spans="1:1" ht="14.25" customHeight="1" x14ac:dyDescent="0.45">
      <c r="A80390" s="31"/>
    </row>
    <row r="80396" spans="1:1" s="30" customFormat="1" ht="14.25" customHeight="1" x14ac:dyDescent="0.35"/>
    <row r="80412" spans="1:1" ht="14.25" customHeight="1" x14ac:dyDescent="0.45">
      <c r="A80412" s="31"/>
    </row>
    <row r="80418" s="30" customFormat="1" ht="14.25" customHeight="1" x14ac:dyDescent="0.35"/>
    <row r="80434" spans="1:1" ht="14.25" customHeight="1" x14ac:dyDescent="0.45">
      <c r="A80434" s="31"/>
    </row>
    <row r="80440" spans="1:1" s="30" customFormat="1" ht="14.25" customHeight="1" x14ac:dyDescent="0.35"/>
    <row r="80456" spans="1:1" ht="14.25" customHeight="1" x14ac:dyDescent="0.45">
      <c r="A80456" s="31"/>
    </row>
    <row r="80462" spans="1:1" s="30" customFormat="1" ht="14.25" customHeight="1" x14ac:dyDescent="0.35"/>
    <row r="80478" spans="1:1" ht="14.25" customHeight="1" x14ac:dyDescent="0.45">
      <c r="A80478" s="31"/>
    </row>
    <row r="80484" s="30" customFormat="1" ht="14.25" customHeight="1" x14ac:dyDescent="0.35"/>
    <row r="80500" spans="1:1" ht="14.25" customHeight="1" x14ac:dyDescent="0.45">
      <c r="A80500" s="31"/>
    </row>
    <row r="80506" spans="1:1" s="30" customFormat="1" ht="14.25" customHeight="1" x14ac:dyDescent="0.35"/>
    <row r="80522" spans="1:1" ht="14.25" customHeight="1" x14ac:dyDescent="0.45">
      <c r="A80522" s="31"/>
    </row>
    <row r="80528" spans="1:1" s="30" customFormat="1" ht="14.25" customHeight="1" x14ac:dyDescent="0.35"/>
    <row r="80544" spans="1:1" ht="14.25" customHeight="1" x14ac:dyDescent="0.45">
      <c r="A80544" s="31"/>
    </row>
    <row r="80550" s="30" customFormat="1" ht="14.25" customHeight="1" x14ac:dyDescent="0.35"/>
    <row r="80566" spans="1:1" ht="14.25" customHeight="1" x14ac:dyDescent="0.45">
      <c r="A80566" s="31"/>
    </row>
    <row r="80572" spans="1:1" s="30" customFormat="1" ht="14.25" customHeight="1" x14ac:dyDescent="0.35"/>
    <row r="80588" spans="1:1" ht="14.25" customHeight="1" x14ac:dyDescent="0.45">
      <c r="A80588" s="31"/>
    </row>
    <row r="80594" s="30" customFormat="1" ht="14.25" customHeight="1" x14ac:dyDescent="0.35"/>
    <row r="80610" spans="1:1" ht="14.25" customHeight="1" x14ac:dyDescent="0.45">
      <c r="A80610" s="31"/>
    </row>
    <row r="80616" spans="1:1" s="30" customFormat="1" ht="14.25" customHeight="1" x14ac:dyDescent="0.35"/>
    <row r="80632" spans="1:1" ht="14.25" customHeight="1" x14ac:dyDescent="0.45">
      <c r="A80632" s="31"/>
    </row>
    <row r="80638" spans="1:1" s="30" customFormat="1" ht="14.25" customHeight="1" x14ac:dyDescent="0.35"/>
    <row r="80654" spans="1:1" ht="14.25" customHeight="1" x14ac:dyDescent="0.45">
      <c r="A80654" s="31"/>
    </row>
    <row r="80660" s="30" customFormat="1" ht="14.25" customHeight="1" x14ac:dyDescent="0.35"/>
    <row r="80676" spans="1:1" ht="14.25" customHeight="1" x14ac:dyDescent="0.45">
      <c r="A80676" s="31"/>
    </row>
    <row r="80682" spans="1:1" s="30" customFormat="1" ht="14.25" customHeight="1" x14ac:dyDescent="0.35"/>
    <row r="80698" spans="1:1" ht="14.25" customHeight="1" x14ac:dyDescent="0.45">
      <c r="A80698" s="31"/>
    </row>
    <row r="80704" spans="1:1" s="30" customFormat="1" ht="14.25" customHeight="1" x14ac:dyDescent="0.35"/>
    <row r="80720" spans="1:1" ht="14.25" customHeight="1" x14ac:dyDescent="0.45">
      <c r="A80720" s="31"/>
    </row>
    <row r="80726" s="30" customFormat="1" ht="14.25" customHeight="1" x14ac:dyDescent="0.35"/>
    <row r="80742" spans="1:1" ht="14.25" customHeight="1" x14ac:dyDescent="0.45">
      <c r="A80742" s="31"/>
    </row>
    <row r="80748" spans="1:1" s="30" customFormat="1" ht="14.25" customHeight="1" x14ac:dyDescent="0.35"/>
    <row r="80764" spans="1:1" ht="14.25" customHeight="1" x14ac:dyDescent="0.45">
      <c r="A80764" s="31"/>
    </row>
    <row r="80770" s="30" customFormat="1" ht="14.25" customHeight="1" x14ac:dyDescent="0.35"/>
    <row r="80786" spans="1:1" ht="14.25" customHeight="1" x14ac:dyDescent="0.45">
      <c r="A80786" s="31"/>
    </row>
    <row r="80792" spans="1:1" s="30" customFormat="1" ht="14.25" customHeight="1" x14ac:dyDescent="0.35"/>
    <row r="80808" spans="1:1" ht="14.25" customHeight="1" x14ac:dyDescent="0.45">
      <c r="A80808" s="31"/>
    </row>
    <row r="80814" spans="1:1" s="30" customFormat="1" ht="14.25" customHeight="1" x14ac:dyDescent="0.35"/>
    <row r="80830" spans="1:1" ht="14.25" customHeight="1" x14ac:dyDescent="0.45">
      <c r="A80830" s="31"/>
    </row>
    <row r="80836" s="30" customFormat="1" ht="14.25" customHeight="1" x14ac:dyDescent="0.35"/>
    <row r="80852" spans="1:1" ht="14.25" customHeight="1" x14ac:dyDescent="0.45">
      <c r="A80852" s="31"/>
    </row>
    <row r="80858" spans="1:1" s="30" customFormat="1" ht="14.25" customHeight="1" x14ac:dyDescent="0.35"/>
    <row r="80874" spans="1:1" ht="14.25" customHeight="1" x14ac:dyDescent="0.45">
      <c r="A80874" s="31"/>
    </row>
    <row r="80880" spans="1:1" s="30" customFormat="1" ht="14.25" customHeight="1" x14ac:dyDescent="0.35"/>
    <row r="80896" spans="1:1" ht="14.25" customHeight="1" x14ac:dyDescent="0.45">
      <c r="A80896" s="31"/>
    </row>
    <row r="80902" s="30" customFormat="1" ht="14.25" customHeight="1" x14ac:dyDescent="0.35"/>
    <row r="80918" spans="1:1" ht="14.25" customHeight="1" x14ac:dyDescent="0.45">
      <c r="A80918" s="31"/>
    </row>
    <row r="80924" spans="1:1" s="30" customFormat="1" ht="14.25" customHeight="1" x14ac:dyDescent="0.35"/>
    <row r="80940" spans="1:1" ht="14.25" customHeight="1" x14ac:dyDescent="0.45">
      <c r="A80940" s="31"/>
    </row>
    <row r="80946" s="30" customFormat="1" ht="14.25" customHeight="1" x14ac:dyDescent="0.35"/>
    <row r="80962" spans="1:1" ht="14.25" customHeight="1" x14ac:dyDescent="0.45">
      <c r="A80962" s="31"/>
    </row>
    <row r="80968" spans="1:1" s="30" customFormat="1" ht="14.25" customHeight="1" x14ac:dyDescent="0.35"/>
    <row r="80984" spans="1:1" ht="14.25" customHeight="1" x14ac:dyDescent="0.45">
      <c r="A80984" s="31"/>
    </row>
    <row r="80990" spans="1:1" s="30" customFormat="1" ht="14.25" customHeight="1" x14ac:dyDescent="0.35"/>
    <row r="81006" spans="1:1" ht="14.25" customHeight="1" x14ac:dyDescent="0.45">
      <c r="A81006" s="31"/>
    </row>
    <row r="81012" s="30" customFormat="1" ht="14.25" customHeight="1" x14ac:dyDescent="0.35"/>
    <row r="81028" spans="1:1" ht="14.25" customHeight="1" x14ac:dyDescent="0.45">
      <c r="A81028" s="31"/>
    </row>
    <row r="81034" spans="1:1" s="30" customFormat="1" ht="14.25" customHeight="1" x14ac:dyDescent="0.35"/>
    <row r="81050" spans="1:1" ht="14.25" customHeight="1" x14ac:dyDescent="0.45">
      <c r="A81050" s="31"/>
    </row>
    <row r="81056" spans="1:1" s="30" customFormat="1" ht="14.25" customHeight="1" x14ac:dyDescent="0.35"/>
    <row r="81072" spans="1:1" ht="14.25" customHeight="1" x14ac:dyDescent="0.45">
      <c r="A81072" s="31"/>
    </row>
    <row r="81078" s="30" customFormat="1" ht="14.25" customHeight="1" x14ac:dyDescent="0.35"/>
    <row r="81094" spans="1:1" ht="14.25" customHeight="1" x14ac:dyDescent="0.45">
      <c r="A81094" s="31"/>
    </row>
    <row r="81100" spans="1:1" s="30" customFormat="1" ht="14.25" customHeight="1" x14ac:dyDescent="0.35"/>
    <row r="81116" spans="1:1" ht="14.25" customHeight="1" x14ac:dyDescent="0.45">
      <c r="A81116" s="31"/>
    </row>
    <row r="81122" s="30" customFormat="1" ht="14.25" customHeight="1" x14ac:dyDescent="0.35"/>
    <row r="81138" spans="1:1" ht="14.25" customHeight="1" x14ac:dyDescent="0.45">
      <c r="A81138" s="31"/>
    </row>
    <row r="81144" spans="1:1" s="30" customFormat="1" ht="14.25" customHeight="1" x14ac:dyDescent="0.35"/>
    <row r="81160" spans="1:1" ht="14.25" customHeight="1" x14ac:dyDescent="0.45">
      <c r="A81160" s="31"/>
    </row>
    <row r="81166" spans="1:1" s="30" customFormat="1" ht="14.25" customHeight="1" x14ac:dyDescent="0.35"/>
    <row r="81182" spans="1:1" ht="14.25" customHeight="1" x14ac:dyDescent="0.45">
      <c r="A81182" s="31"/>
    </row>
    <row r="81188" s="30" customFormat="1" ht="14.25" customHeight="1" x14ac:dyDescent="0.35"/>
    <row r="81204" spans="1:1" ht="14.25" customHeight="1" x14ac:dyDescent="0.45">
      <c r="A81204" s="31"/>
    </row>
    <row r="81210" spans="1:1" s="30" customFormat="1" ht="14.25" customHeight="1" x14ac:dyDescent="0.35"/>
    <row r="81226" spans="1:1" ht="14.25" customHeight="1" x14ac:dyDescent="0.45">
      <c r="A81226" s="31"/>
    </row>
    <row r="81232" spans="1:1" s="30" customFormat="1" ht="14.25" customHeight="1" x14ac:dyDescent="0.35"/>
    <row r="81248" spans="1:1" ht="14.25" customHeight="1" x14ac:dyDescent="0.45">
      <c r="A81248" s="31"/>
    </row>
    <row r="81254" s="30" customFormat="1" ht="14.25" customHeight="1" x14ac:dyDescent="0.35"/>
    <row r="81270" spans="1:1" ht="14.25" customHeight="1" x14ac:dyDescent="0.45">
      <c r="A81270" s="31"/>
    </row>
    <row r="81276" spans="1:1" s="30" customFormat="1" ht="14.25" customHeight="1" x14ac:dyDescent="0.35"/>
    <row r="81292" spans="1:1" ht="14.25" customHeight="1" x14ac:dyDescent="0.45">
      <c r="A81292" s="31"/>
    </row>
    <row r="81298" s="30" customFormat="1" ht="14.25" customHeight="1" x14ac:dyDescent="0.35"/>
    <row r="81314" spans="1:1" ht="14.25" customHeight="1" x14ac:dyDescent="0.45">
      <c r="A81314" s="31"/>
    </row>
    <row r="81320" spans="1:1" s="30" customFormat="1" ht="14.25" customHeight="1" x14ac:dyDescent="0.35"/>
    <row r="81336" spans="1:1" ht="14.25" customHeight="1" x14ac:dyDescent="0.45">
      <c r="A81336" s="31"/>
    </row>
    <row r="81342" spans="1:1" s="30" customFormat="1" ht="14.25" customHeight="1" x14ac:dyDescent="0.35"/>
    <row r="81358" spans="1:1" ht="14.25" customHeight="1" x14ac:dyDescent="0.45">
      <c r="A81358" s="31"/>
    </row>
    <row r="81364" s="30" customFormat="1" ht="14.25" customHeight="1" x14ac:dyDescent="0.35"/>
    <row r="81380" spans="1:1" ht="14.25" customHeight="1" x14ac:dyDescent="0.45">
      <c r="A81380" s="31"/>
    </row>
    <row r="81386" spans="1:1" s="30" customFormat="1" ht="14.25" customHeight="1" x14ac:dyDescent="0.35"/>
    <row r="81402" spans="1:1" ht="14.25" customHeight="1" x14ac:dyDescent="0.45">
      <c r="A81402" s="31"/>
    </row>
    <row r="81408" spans="1:1" s="30" customFormat="1" ht="14.25" customHeight="1" x14ac:dyDescent="0.35"/>
    <row r="81424" spans="1:1" ht="14.25" customHeight="1" x14ac:dyDescent="0.45">
      <c r="A81424" s="31"/>
    </row>
    <row r="81430" s="30" customFormat="1" ht="14.25" customHeight="1" x14ac:dyDescent="0.35"/>
    <row r="81446" spans="1:1" ht="14.25" customHeight="1" x14ac:dyDescent="0.45">
      <c r="A81446" s="31"/>
    </row>
    <row r="81452" spans="1:1" s="30" customFormat="1" ht="14.25" customHeight="1" x14ac:dyDescent="0.35"/>
    <row r="81468" spans="1:1" ht="14.25" customHeight="1" x14ac:dyDescent="0.45">
      <c r="A81468" s="31"/>
    </row>
    <row r="81474" s="30" customFormat="1" ht="14.25" customHeight="1" x14ac:dyDescent="0.35"/>
    <row r="81490" spans="1:1" ht="14.25" customHeight="1" x14ac:dyDescent="0.45">
      <c r="A81490" s="31"/>
    </row>
    <row r="81496" spans="1:1" s="30" customFormat="1" ht="14.25" customHeight="1" x14ac:dyDescent="0.35"/>
    <row r="81512" spans="1:1" ht="14.25" customHeight="1" x14ac:dyDescent="0.45">
      <c r="A81512" s="31"/>
    </row>
    <row r="81518" spans="1:1" s="30" customFormat="1" ht="14.25" customHeight="1" x14ac:dyDescent="0.35"/>
    <row r="81534" spans="1:1" ht="14.25" customHeight="1" x14ac:dyDescent="0.45">
      <c r="A81534" s="31"/>
    </row>
    <row r="81540" s="30" customFormat="1" ht="14.25" customHeight="1" x14ac:dyDescent="0.35"/>
    <row r="81556" spans="1:1" ht="14.25" customHeight="1" x14ac:dyDescent="0.45">
      <c r="A81556" s="31"/>
    </row>
    <row r="81562" spans="1:1" s="30" customFormat="1" ht="14.25" customHeight="1" x14ac:dyDescent="0.35"/>
    <row r="81578" spans="1:1" ht="14.25" customHeight="1" x14ac:dyDescent="0.45">
      <c r="A81578" s="31"/>
    </row>
    <row r="81584" spans="1:1" s="30" customFormat="1" ht="14.25" customHeight="1" x14ac:dyDescent="0.35"/>
    <row r="81600" spans="1:1" ht="14.25" customHeight="1" x14ac:dyDescent="0.45">
      <c r="A81600" s="31"/>
    </row>
    <row r="81606" s="30" customFormat="1" ht="14.25" customHeight="1" x14ac:dyDescent="0.35"/>
    <row r="81622" spans="1:1" ht="14.25" customHeight="1" x14ac:dyDescent="0.45">
      <c r="A81622" s="31"/>
    </row>
    <row r="81628" spans="1:1" s="30" customFormat="1" ht="14.25" customHeight="1" x14ac:dyDescent="0.35"/>
    <row r="81644" spans="1:1" ht="14.25" customHeight="1" x14ac:dyDescent="0.45">
      <c r="A81644" s="31"/>
    </row>
    <row r="81650" s="30" customFormat="1" ht="14.25" customHeight="1" x14ac:dyDescent="0.35"/>
    <row r="81666" spans="1:1" ht="14.25" customHeight="1" x14ac:dyDescent="0.45">
      <c r="A81666" s="31"/>
    </row>
    <row r="81672" spans="1:1" s="30" customFormat="1" ht="14.25" customHeight="1" x14ac:dyDescent="0.35"/>
    <row r="81688" spans="1:1" ht="14.25" customHeight="1" x14ac:dyDescent="0.45">
      <c r="A81688" s="31"/>
    </row>
    <row r="81694" spans="1:1" s="30" customFormat="1" ht="14.25" customHeight="1" x14ac:dyDescent="0.35"/>
    <row r="81710" spans="1:1" ht="14.25" customHeight="1" x14ac:dyDescent="0.45">
      <c r="A81710" s="31"/>
    </row>
    <row r="81716" s="30" customFormat="1" ht="14.25" customHeight="1" x14ac:dyDescent="0.35"/>
    <row r="81732" spans="1:1" ht="14.25" customHeight="1" x14ac:dyDescent="0.45">
      <c r="A81732" s="31"/>
    </row>
    <row r="81738" spans="1:1" s="30" customFormat="1" ht="14.25" customHeight="1" x14ac:dyDescent="0.35"/>
    <row r="81754" spans="1:1" ht="14.25" customHeight="1" x14ac:dyDescent="0.45">
      <c r="A81754" s="31"/>
    </row>
    <row r="81760" spans="1:1" s="30" customFormat="1" ht="14.25" customHeight="1" x14ac:dyDescent="0.35"/>
    <row r="81776" spans="1:1" ht="14.25" customHeight="1" x14ac:dyDescent="0.45">
      <c r="A81776" s="31"/>
    </row>
    <row r="81782" s="30" customFormat="1" ht="14.25" customHeight="1" x14ac:dyDescent="0.35"/>
    <row r="81798" spans="1:1" ht="14.25" customHeight="1" x14ac:dyDescent="0.45">
      <c r="A81798" s="31"/>
    </row>
    <row r="81804" spans="1:1" s="30" customFormat="1" ht="14.25" customHeight="1" x14ac:dyDescent="0.35"/>
    <row r="81820" spans="1:1" ht="14.25" customHeight="1" x14ac:dyDescent="0.45">
      <c r="A81820" s="31"/>
    </row>
    <row r="81826" s="30" customFormat="1" ht="14.25" customHeight="1" x14ac:dyDescent="0.35"/>
    <row r="81842" spans="1:1" ht="14.25" customHeight="1" x14ac:dyDescent="0.45">
      <c r="A81842" s="31"/>
    </row>
    <row r="81848" spans="1:1" s="30" customFormat="1" ht="14.25" customHeight="1" x14ac:dyDescent="0.35"/>
    <row r="81864" spans="1:1" ht="14.25" customHeight="1" x14ac:dyDescent="0.45">
      <c r="A81864" s="31"/>
    </row>
    <row r="81870" spans="1:1" s="30" customFormat="1" ht="14.25" customHeight="1" x14ac:dyDescent="0.35"/>
    <row r="81886" spans="1:1" ht="14.25" customHeight="1" x14ac:dyDescent="0.45">
      <c r="A81886" s="31"/>
    </row>
    <row r="81892" s="30" customFormat="1" ht="14.25" customHeight="1" x14ac:dyDescent="0.35"/>
    <row r="81908" spans="1:1" ht="14.25" customHeight="1" x14ac:dyDescent="0.45">
      <c r="A81908" s="31"/>
    </row>
    <row r="81914" spans="1:1" s="30" customFormat="1" ht="14.25" customHeight="1" x14ac:dyDescent="0.35"/>
    <row r="81930" spans="1:1" ht="14.25" customHeight="1" x14ac:dyDescent="0.45">
      <c r="A81930" s="31"/>
    </row>
    <row r="81936" spans="1:1" s="30" customFormat="1" ht="14.25" customHeight="1" x14ac:dyDescent="0.35"/>
    <row r="81952" spans="1:1" ht="14.25" customHeight="1" x14ac:dyDescent="0.45">
      <c r="A81952" s="31"/>
    </row>
    <row r="81958" s="30" customFormat="1" ht="14.25" customHeight="1" x14ac:dyDescent="0.35"/>
    <row r="81974" spans="1:1" ht="14.25" customHeight="1" x14ac:dyDescent="0.45">
      <c r="A81974" s="31"/>
    </row>
    <row r="81980" spans="1:1" s="30" customFormat="1" ht="14.25" customHeight="1" x14ac:dyDescent="0.35"/>
    <row r="81996" spans="1:1" ht="14.25" customHeight="1" x14ac:dyDescent="0.45">
      <c r="A81996" s="31"/>
    </row>
    <row r="82002" s="30" customFormat="1" ht="14.25" customHeight="1" x14ac:dyDescent="0.35"/>
    <row r="82018" spans="1:1" ht="14.25" customHeight="1" x14ac:dyDescent="0.45">
      <c r="A82018" s="31"/>
    </row>
    <row r="82024" spans="1:1" s="30" customFormat="1" ht="14.25" customHeight="1" x14ac:dyDescent="0.35"/>
    <row r="82040" spans="1:1" ht="14.25" customHeight="1" x14ac:dyDescent="0.45">
      <c r="A82040" s="31"/>
    </row>
    <row r="82046" spans="1:1" s="30" customFormat="1" ht="14.25" customHeight="1" x14ac:dyDescent="0.35"/>
    <row r="82062" spans="1:1" ht="14.25" customHeight="1" x14ac:dyDescent="0.45">
      <c r="A82062" s="31"/>
    </row>
    <row r="82068" s="30" customFormat="1" ht="14.25" customHeight="1" x14ac:dyDescent="0.35"/>
    <row r="82084" spans="1:1" ht="14.25" customHeight="1" x14ac:dyDescent="0.45">
      <c r="A82084" s="31"/>
    </row>
    <row r="82090" spans="1:1" s="30" customFormat="1" ht="14.25" customHeight="1" x14ac:dyDescent="0.35"/>
    <row r="82106" spans="1:1" ht="14.25" customHeight="1" x14ac:dyDescent="0.45">
      <c r="A82106" s="31"/>
    </row>
    <row r="82112" spans="1:1" s="30" customFormat="1" ht="14.25" customHeight="1" x14ac:dyDescent="0.35"/>
    <row r="82128" spans="1:1" ht="14.25" customHeight="1" x14ac:dyDescent="0.45">
      <c r="A82128" s="31"/>
    </row>
    <row r="82134" s="30" customFormat="1" ht="14.25" customHeight="1" x14ac:dyDescent="0.35"/>
    <row r="82150" spans="1:1" ht="14.25" customHeight="1" x14ac:dyDescent="0.45">
      <c r="A82150" s="31"/>
    </row>
    <row r="82156" spans="1:1" s="30" customFormat="1" ht="14.25" customHeight="1" x14ac:dyDescent="0.35"/>
    <row r="82172" spans="1:1" ht="14.25" customHeight="1" x14ac:dyDescent="0.45">
      <c r="A82172" s="31"/>
    </row>
    <row r="82178" s="30" customFormat="1" ht="14.25" customHeight="1" x14ac:dyDescent="0.35"/>
    <row r="82194" spans="1:1" ht="14.25" customHeight="1" x14ac:dyDescent="0.45">
      <c r="A82194" s="31"/>
    </row>
    <row r="82200" spans="1:1" s="30" customFormat="1" ht="14.25" customHeight="1" x14ac:dyDescent="0.35"/>
    <row r="82216" spans="1:1" ht="14.25" customHeight="1" x14ac:dyDescent="0.45">
      <c r="A82216" s="31"/>
    </row>
    <row r="82222" spans="1:1" s="30" customFormat="1" ht="14.25" customHeight="1" x14ac:dyDescent="0.35"/>
    <row r="82238" spans="1:1" ht="14.25" customHeight="1" x14ac:dyDescent="0.45">
      <c r="A82238" s="31"/>
    </row>
    <row r="82244" s="30" customFormat="1" ht="14.25" customHeight="1" x14ac:dyDescent="0.35"/>
    <row r="82260" spans="1:1" ht="14.25" customHeight="1" x14ac:dyDescent="0.45">
      <c r="A82260" s="31"/>
    </row>
    <row r="82266" spans="1:1" s="30" customFormat="1" ht="14.25" customHeight="1" x14ac:dyDescent="0.35"/>
    <row r="82282" spans="1:1" ht="14.25" customHeight="1" x14ac:dyDescent="0.45">
      <c r="A82282" s="31"/>
    </row>
    <row r="82288" spans="1:1" s="30" customFormat="1" ht="14.25" customHeight="1" x14ac:dyDescent="0.35"/>
    <row r="82304" spans="1:1" ht="14.25" customHeight="1" x14ac:dyDescent="0.45">
      <c r="A82304" s="31"/>
    </row>
    <row r="82310" s="30" customFormat="1" ht="14.25" customHeight="1" x14ac:dyDescent="0.35"/>
    <row r="82326" spans="1:1" ht="14.25" customHeight="1" x14ac:dyDescent="0.45">
      <c r="A82326" s="31"/>
    </row>
    <row r="82332" spans="1:1" s="30" customFormat="1" ht="14.25" customHeight="1" x14ac:dyDescent="0.35"/>
    <row r="82348" spans="1:1" ht="14.25" customHeight="1" x14ac:dyDescent="0.45">
      <c r="A82348" s="31"/>
    </row>
    <row r="82354" s="30" customFormat="1" ht="14.25" customHeight="1" x14ac:dyDescent="0.35"/>
    <row r="82370" spans="1:1" ht="14.25" customHeight="1" x14ac:dyDescent="0.45">
      <c r="A82370" s="31"/>
    </row>
    <row r="82376" spans="1:1" s="30" customFormat="1" ht="14.25" customHeight="1" x14ac:dyDescent="0.35"/>
    <row r="82392" spans="1:1" ht="14.25" customHeight="1" x14ac:dyDescent="0.45">
      <c r="A82392" s="31"/>
    </row>
    <row r="82398" spans="1:1" s="30" customFormat="1" ht="14.25" customHeight="1" x14ac:dyDescent="0.35"/>
    <row r="82414" spans="1:1" ht="14.25" customHeight="1" x14ac:dyDescent="0.45">
      <c r="A82414" s="31"/>
    </row>
    <row r="82420" s="30" customFormat="1" ht="14.25" customHeight="1" x14ac:dyDescent="0.35"/>
    <row r="82436" spans="1:1" ht="14.25" customHeight="1" x14ac:dyDescent="0.45">
      <c r="A82436" s="31"/>
    </row>
    <row r="82442" spans="1:1" s="30" customFormat="1" ht="14.25" customHeight="1" x14ac:dyDescent="0.35"/>
    <row r="82458" spans="1:1" ht="14.25" customHeight="1" x14ac:dyDescent="0.45">
      <c r="A82458" s="31"/>
    </row>
    <row r="82464" spans="1:1" s="30" customFormat="1" ht="14.25" customHeight="1" x14ac:dyDescent="0.35"/>
    <row r="82480" spans="1:1" ht="14.25" customHeight="1" x14ac:dyDescent="0.45">
      <c r="A82480" s="31"/>
    </row>
    <row r="82486" s="30" customFormat="1" ht="14.25" customHeight="1" x14ac:dyDescent="0.35"/>
    <row r="82502" spans="1:1" ht="14.25" customHeight="1" x14ac:dyDescent="0.45">
      <c r="A82502" s="31"/>
    </row>
    <row r="82508" spans="1:1" s="30" customFormat="1" ht="14.25" customHeight="1" x14ac:dyDescent="0.35"/>
    <row r="82524" spans="1:1" ht="14.25" customHeight="1" x14ac:dyDescent="0.45">
      <c r="A82524" s="31"/>
    </row>
    <row r="82530" s="30" customFormat="1" ht="14.25" customHeight="1" x14ac:dyDescent="0.35"/>
    <row r="82546" spans="1:1" ht="14.25" customHeight="1" x14ac:dyDescent="0.45">
      <c r="A82546" s="31"/>
    </row>
    <row r="82552" spans="1:1" s="30" customFormat="1" ht="14.25" customHeight="1" x14ac:dyDescent="0.35"/>
    <row r="82568" spans="1:1" ht="14.25" customHeight="1" x14ac:dyDescent="0.45">
      <c r="A82568" s="31"/>
    </row>
    <row r="82574" spans="1:1" s="30" customFormat="1" ht="14.25" customHeight="1" x14ac:dyDescent="0.35"/>
    <row r="82590" spans="1:1" ht="14.25" customHeight="1" x14ac:dyDescent="0.45">
      <c r="A82590" s="31"/>
    </row>
    <row r="82596" s="30" customFormat="1" ht="14.25" customHeight="1" x14ac:dyDescent="0.35"/>
    <row r="82612" spans="1:1" ht="14.25" customHeight="1" x14ac:dyDescent="0.45">
      <c r="A82612" s="31"/>
    </row>
    <row r="82618" spans="1:1" s="30" customFormat="1" ht="14.25" customHeight="1" x14ac:dyDescent="0.35"/>
    <row r="82634" spans="1:1" ht="14.25" customHeight="1" x14ac:dyDescent="0.45">
      <c r="A82634" s="31"/>
    </row>
    <row r="82640" spans="1:1" s="30" customFormat="1" ht="14.25" customHeight="1" x14ac:dyDescent="0.35"/>
    <row r="82656" spans="1:1" ht="14.25" customHeight="1" x14ac:dyDescent="0.45">
      <c r="A82656" s="31"/>
    </row>
    <row r="82662" s="30" customFormat="1" ht="14.25" customHeight="1" x14ac:dyDescent="0.35"/>
    <row r="82678" spans="1:1" ht="14.25" customHeight="1" x14ac:dyDescent="0.45">
      <c r="A82678" s="31"/>
    </row>
    <row r="82684" spans="1:1" s="30" customFormat="1" ht="14.25" customHeight="1" x14ac:dyDescent="0.35"/>
    <row r="82700" spans="1:1" ht="14.25" customHeight="1" x14ac:dyDescent="0.45">
      <c r="A82700" s="31"/>
    </row>
    <row r="82706" s="30" customFormat="1" ht="14.25" customHeight="1" x14ac:dyDescent="0.35"/>
    <row r="82722" spans="1:1" ht="14.25" customHeight="1" x14ac:dyDescent="0.45">
      <c r="A82722" s="31"/>
    </row>
    <row r="82728" spans="1:1" s="30" customFormat="1" ht="14.25" customHeight="1" x14ac:dyDescent="0.35"/>
    <row r="82744" spans="1:1" ht="14.25" customHeight="1" x14ac:dyDescent="0.45">
      <c r="A82744" s="31"/>
    </row>
    <row r="82750" spans="1:1" s="30" customFormat="1" ht="14.25" customHeight="1" x14ac:dyDescent="0.35"/>
    <row r="82766" spans="1:1" ht="14.25" customHeight="1" x14ac:dyDescent="0.45">
      <c r="A82766" s="31"/>
    </row>
    <row r="82772" s="30" customFormat="1" ht="14.25" customHeight="1" x14ac:dyDescent="0.35"/>
    <row r="82788" spans="1:1" ht="14.25" customHeight="1" x14ac:dyDescent="0.45">
      <c r="A82788" s="31"/>
    </row>
    <row r="82794" spans="1:1" s="30" customFormat="1" ht="14.25" customHeight="1" x14ac:dyDescent="0.35"/>
    <row r="82810" spans="1:1" ht="14.25" customHeight="1" x14ac:dyDescent="0.45">
      <c r="A82810" s="31"/>
    </row>
    <row r="82816" spans="1:1" s="30" customFormat="1" ht="14.25" customHeight="1" x14ac:dyDescent="0.35"/>
    <row r="82832" spans="1:1" ht="14.25" customHeight="1" x14ac:dyDescent="0.45">
      <c r="A82832" s="31"/>
    </row>
    <row r="82838" s="30" customFormat="1" ht="14.25" customHeight="1" x14ac:dyDescent="0.35"/>
    <row r="82854" spans="1:1" ht="14.25" customHeight="1" x14ac:dyDescent="0.45">
      <c r="A82854" s="31"/>
    </row>
    <row r="82860" spans="1:1" s="30" customFormat="1" ht="14.25" customHeight="1" x14ac:dyDescent="0.35"/>
    <row r="82876" spans="1:1" ht="14.25" customHeight="1" x14ac:dyDescent="0.45">
      <c r="A82876" s="31"/>
    </row>
    <row r="82882" s="30" customFormat="1" ht="14.25" customHeight="1" x14ac:dyDescent="0.35"/>
    <row r="82898" spans="1:1" ht="14.25" customHeight="1" x14ac:dyDescent="0.45">
      <c r="A82898" s="31"/>
    </row>
    <row r="82904" spans="1:1" s="30" customFormat="1" ht="14.25" customHeight="1" x14ac:dyDescent="0.35"/>
    <row r="82920" spans="1:1" ht="14.25" customHeight="1" x14ac:dyDescent="0.45">
      <c r="A82920" s="31"/>
    </row>
    <row r="82926" spans="1:1" s="30" customFormat="1" ht="14.25" customHeight="1" x14ac:dyDescent="0.35"/>
    <row r="82942" spans="1:1" ht="14.25" customHeight="1" x14ac:dyDescent="0.45">
      <c r="A82942" s="31"/>
    </row>
    <row r="82948" s="30" customFormat="1" ht="14.25" customHeight="1" x14ac:dyDescent="0.35"/>
    <row r="82964" spans="1:1" ht="14.25" customHeight="1" x14ac:dyDescent="0.45">
      <c r="A82964" s="31"/>
    </row>
    <row r="82970" spans="1:1" s="30" customFormat="1" ht="14.25" customHeight="1" x14ac:dyDescent="0.35"/>
    <row r="82986" spans="1:1" ht="14.25" customHeight="1" x14ac:dyDescent="0.45">
      <c r="A82986" s="31"/>
    </row>
    <row r="82992" spans="1:1" s="30" customFormat="1" ht="14.25" customHeight="1" x14ac:dyDescent="0.35"/>
    <row r="83008" spans="1:1" ht="14.25" customHeight="1" x14ac:dyDescent="0.45">
      <c r="A83008" s="31"/>
    </row>
    <row r="83014" s="30" customFormat="1" ht="14.25" customHeight="1" x14ac:dyDescent="0.35"/>
    <row r="83030" spans="1:1" ht="14.25" customHeight="1" x14ac:dyDescent="0.45">
      <c r="A83030" s="31"/>
    </row>
    <row r="83036" spans="1:1" s="30" customFormat="1" ht="14.25" customHeight="1" x14ac:dyDescent="0.35"/>
    <row r="83052" spans="1:1" ht="14.25" customHeight="1" x14ac:dyDescent="0.45">
      <c r="A83052" s="31"/>
    </row>
    <row r="83058" s="30" customFormat="1" ht="14.25" customHeight="1" x14ac:dyDescent="0.35"/>
    <row r="83074" spans="1:1" ht="14.25" customHeight="1" x14ac:dyDescent="0.45">
      <c r="A83074" s="31"/>
    </row>
    <row r="83080" spans="1:1" s="30" customFormat="1" ht="14.25" customHeight="1" x14ac:dyDescent="0.35"/>
    <row r="83096" spans="1:1" ht="14.25" customHeight="1" x14ac:dyDescent="0.45">
      <c r="A83096" s="31"/>
    </row>
    <row r="83102" spans="1:1" s="30" customFormat="1" ht="14.25" customHeight="1" x14ac:dyDescent="0.35"/>
    <row r="83118" spans="1:1" ht="14.25" customHeight="1" x14ac:dyDescent="0.45">
      <c r="A83118" s="31"/>
    </row>
    <row r="83124" s="30" customFormat="1" ht="14.25" customHeight="1" x14ac:dyDescent="0.35"/>
    <row r="83140" spans="1:1" ht="14.25" customHeight="1" x14ac:dyDescent="0.45">
      <c r="A83140" s="31"/>
    </row>
    <row r="83146" spans="1:1" s="30" customFormat="1" ht="14.25" customHeight="1" x14ac:dyDescent="0.35"/>
    <row r="83162" spans="1:1" ht="14.25" customHeight="1" x14ac:dyDescent="0.45">
      <c r="A83162" s="31"/>
    </row>
    <row r="83168" spans="1:1" s="30" customFormat="1" ht="14.25" customHeight="1" x14ac:dyDescent="0.35"/>
    <row r="83184" spans="1:1" ht="14.25" customHeight="1" x14ac:dyDescent="0.45">
      <c r="A83184" s="31"/>
    </row>
    <row r="83190" s="30" customFormat="1" ht="14.25" customHeight="1" x14ac:dyDescent="0.35"/>
    <row r="83206" spans="1:1" ht="14.25" customHeight="1" x14ac:dyDescent="0.45">
      <c r="A83206" s="31"/>
    </row>
    <row r="83212" spans="1:1" s="30" customFormat="1" ht="14.25" customHeight="1" x14ac:dyDescent="0.35"/>
    <row r="83228" spans="1:1" ht="14.25" customHeight="1" x14ac:dyDescent="0.45">
      <c r="A83228" s="31"/>
    </row>
    <row r="83234" s="30" customFormat="1" ht="14.25" customHeight="1" x14ac:dyDescent="0.35"/>
    <row r="83250" spans="1:1" ht="14.25" customHeight="1" x14ac:dyDescent="0.45">
      <c r="A83250" s="31"/>
    </row>
    <row r="83256" spans="1:1" s="30" customFormat="1" ht="14.25" customHeight="1" x14ac:dyDescent="0.35"/>
    <row r="83272" spans="1:1" ht="14.25" customHeight="1" x14ac:dyDescent="0.45">
      <c r="A83272" s="31"/>
    </row>
    <row r="83278" spans="1:1" s="30" customFormat="1" ht="14.25" customHeight="1" x14ac:dyDescent="0.35"/>
    <row r="83294" spans="1:1" ht="14.25" customHeight="1" x14ac:dyDescent="0.45">
      <c r="A83294" s="31"/>
    </row>
    <row r="83300" s="30" customFormat="1" ht="14.25" customHeight="1" x14ac:dyDescent="0.35"/>
    <row r="83316" spans="1:1" ht="14.25" customHeight="1" x14ac:dyDescent="0.45">
      <c r="A83316" s="31"/>
    </row>
    <row r="83322" spans="1:1" s="30" customFormat="1" ht="14.25" customHeight="1" x14ac:dyDescent="0.35"/>
    <row r="83338" spans="1:1" ht="14.25" customHeight="1" x14ac:dyDescent="0.45">
      <c r="A83338" s="31"/>
    </row>
    <row r="83344" spans="1:1" s="30" customFormat="1" ht="14.25" customHeight="1" x14ac:dyDescent="0.35"/>
    <row r="83360" spans="1:1" ht="14.25" customHeight="1" x14ac:dyDescent="0.45">
      <c r="A83360" s="31"/>
    </row>
    <row r="83366" s="30" customFormat="1" ht="14.25" customHeight="1" x14ac:dyDescent="0.35"/>
    <row r="83382" spans="1:1" ht="14.25" customHeight="1" x14ac:dyDescent="0.45">
      <c r="A83382" s="31"/>
    </row>
    <row r="83388" spans="1:1" s="30" customFormat="1" ht="14.25" customHeight="1" x14ac:dyDescent="0.35"/>
    <row r="83404" spans="1:1" ht="14.25" customHeight="1" x14ac:dyDescent="0.45">
      <c r="A83404" s="31"/>
    </row>
    <row r="83410" s="30" customFormat="1" ht="14.25" customHeight="1" x14ac:dyDescent="0.35"/>
    <row r="83426" spans="1:1" ht="14.25" customHeight="1" x14ac:dyDescent="0.45">
      <c r="A83426" s="31"/>
    </row>
    <row r="83432" spans="1:1" s="30" customFormat="1" ht="14.25" customHeight="1" x14ac:dyDescent="0.35"/>
    <row r="83448" spans="1:1" ht="14.25" customHeight="1" x14ac:dyDescent="0.45">
      <c r="A83448" s="31"/>
    </row>
    <row r="83454" spans="1:1" s="30" customFormat="1" ht="14.25" customHeight="1" x14ac:dyDescent="0.35"/>
    <row r="83470" spans="1:1" ht="14.25" customHeight="1" x14ac:dyDescent="0.45">
      <c r="A83470" s="31"/>
    </row>
    <row r="83476" s="30" customFormat="1" ht="14.25" customHeight="1" x14ac:dyDescent="0.35"/>
    <row r="83492" spans="1:1" ht="14.25" customHeight="1" x14ac:dyDescent="0.45">
      <c r="A83492" s="31"/>
    </row>
    <row r="83498" spans="1:1" s="30" customFormat="1" ht="14.25" customHeight="1" x14ac:dyDescent="0.35"/>
    <row r="83514" spans="1:1" ht="14.25" customHeight="1" x14ac:dyDescent="0.45">
      <c r="A83514" s="31"/>
    </row>
    <row r="83520" spans="1:1" s="30" customFormat="1" ht="14.25" customHeight="1" x14ac:dyDescent="0.35"/>
    <row r="83536" spans="1:1" ht="14.25" customHeight="1" x14ac:dyDescent="0.45">
      <c r="A83536" s="31"/>
    </row>
    <row r="83542" s="30" customFormat="1" ht="14.25" customHeight="1" x14ac:dyDescent="0.35"/>
    <row r="83558" spans="1:1" ht="14.25" customHeight="1" x14ac:dyDescent="0.45">
      <c r="A83558" s="31"/>
    </row>
    <row r="83564" spans="1:1" s="30" customFormat="1" ht="14.25" customHeight="1" x14ac:dyDescent="0.35"/>
    <row r="83580" spans="1:1" ht="14.25" customHeight="1" x14ac:dyDescent="0.45">
      <c r="A83580" s="31"/>
    </row>
    <row r="83586" s="30" customFormat="1" ht="14.25" customHeight="1" x14ac:dyDescent="0.35"/>
    <row r="83602" spans="1:1" ht="14.25" customHeight="1" x14ac:dyDescent="0.45">
      <c r="A83602" s="31"/>
    </row>
    <row r="83608" spans="1:1" s="30" customFormat="1" ht="14.25" customHeight="1" x14ac:dyDescent="0.35"/>
    <row r="83624" spans="1:1" ht="14.25" customHeight="1" x14ac:dyDescent="0.45">
      <c r="A83624" s="31"/>
    </row>
    <row r="83630" spans="1:1" s="30" customFormat="1" ht="14.25" customHeight="1" x14ac:dyDescent="0.35"/>
    <row r="83646" spans="1:1" ht="14.25" customHeight="1" x14ac:dyDescent="0.45">
      <c r="A83646" s="31"/>
    </row>
    <row r="83652" s="30" customFormat="1" ht="14.25" customHeight="1" x14ac:dyDescent="0.35"/>
    <row r="83668" spans="1:1" ht="14.25" customHeight="1" x14ac:dyDescent="0.45">
      <c r="A83668" s="31"/>
    </row>
    <row r="83674" spans="1:1" s="30" customFormat="1" ht="14.25" customHeight="1" x14ac:dyDescent="0.35"/>
    <row r="83690" spans="1:1" ht="14.25" customHeight="1" x14ac:dyDescent="0.45">
      <c r="A83690" s="31"/>
    </row>
    <row r="83696" spans="1:1" s="30" customFormat="1" ht="14.25" customHeight="1" x14ac:dyDescent="0.35"/>
    <row r="83712" spans="1:1" ht="14.25" customHeight="1" x14ac:dyDescent="0.45">
      <c r="A83712" s="31"/>
    </row>
    <row r="83718" s="30" customFormat="1" ht="14.25" customHeight="1" x14ac:dyDescent="0.35"/>
    <row r="83734" spans="1:1" ht="14.25" customHeight="1" x14ac:dyDescent="0.45">
      <c r="A83734" s="31"/>
    </row>
    <row r="83740" spans="1:1" s="30" customFormat="1" ht="14.25" customHeight="1" x14ac:dyDescent="0.35"/>
    <row r="83756" spans="1:1" ht="14.25" customHeight="1" x14ac:dyDescent="0.45">
      <c r="A83756" s="31"/>
    </row>
    <row r="83762" s="30" customFormat="1" ht="14.25" customHeight="1" x14ac:dyDescent="0.35"/>
    <row r="83778" spans="1:1" ht="14.25" customHeight="1" x14ac:dyDescent="0.45">
      <c r="A83778" s="31"/>
    </row>
    <row r="83784" spans="1:1" s="30" customFormat="1" ht="14.25" customHeight="1" x14ac:dyDescent="0.35"/>
    <row r="83800" spans="1:1" ht="14.25" customHeight="1" x14ac:dyDescent="0.45">
      <c r="A83800" s="31"/>
    </row>
    <row r="83806" spans="1:1" s="30" customFormat="1" ht="14.25" customHeight="1" x14ac:dyDescent="0.35"/>
    <row r="83822" spans="1:1" ht="14.25" customHeight="1" x14ac:dyDescent="0.45">
      <c r="A83822" s="31"/>
    </row>
    <row r="83828" s="30" customFormat="1" ht="14.25" customHeight="1" x14ac:dyDescent="0.35"/>
    <row r="83844" spans="1:1" ht="14.25" customHeight="1" x14ac:dyDescent="0.45">
      <c r="A83844" s="31"/>
    </row>
    <row r="83850" spans="1:1" s="30" customFormat="1" ht="14.25" customHeight="1" x14ac:dyDescent="0.35"/>
    <row r="83866" spans="1:1" ht="14.25" customHeight="1" x14ac:dyDescent="0.45">
      <c r="A83866" s="31"/>
    </row>
    <row r="83872" spans="1:1" s="30" customFormat="1" ht="14.25" customHeight="1" x14ac:dyDescent="0.35"/>
    <row r="83888" spans="1:1" ht="14.25" customHeight="1" x14ac:dyDescent="0.45">
      <c r="A83888" s="31"/>
    </row>
    <row r="83894" s="30" customFormat="1" ht="14.25" customHeight="1" x14ac:dyDescent="0.35"/>
    <row r="83910" spans="1:1" ht="14.25" customHeight="1" x14ac:dyDescent="0.45">
      <c r="A83910" s="31"/>
    </row>
    <row r="83916" spans="1:1" s="30" customFormat="1" ht="14.25" customHeight="1" x14ac:dyDescent="0.35"/>
    <row r="83932" spans="1:1" ht="14.25" customHeight="1" x14ac:dyDescent="0.45">
      <c r="A83932" s="31"/>
    </row>
    <row r="83938" s="30" customFormat="1" ht="14.25" customHeight="1" x14ac:dyDescent="0.35"/>
    <row r="83954" spans="1:1" ht="14.25" customHeight="1" x14ac:dyDescent="0.45">
      <c r="A83954" s="31"/>
    </row>
    <row r="83960" spans="1:1" s="30" customFormat="1" ht="14.25" customHeight="1" x14ac:dyDescent="0.35"/>
    <row r="83976" spans="1:1" ht="14.25" customHeight="1" x14ac:dyDescent="0.45">
      <c r="A83976" s="31"/>
    </row>
    <row r="83982" spans="1:1" s="30" customFormat="1" ht="14.25" customHeight="1" x14ac:dyDescent="0.35"/>
    <row r="83998" spans="1:1" ht="14.25" customHeight="1" x14ac:dyDescent="0.45">
      <c r="A83998" s="31"/>
    </row>
    <row r="84004" s="30" customFormat="1" ht="14.25" customHeight="1" x14ac:dyDescent="0.35"/>
    <row r="84020" spans="1:1" ht="14.25" customHeight="1" x14ac:dyDescent="0.45">
      <c r="A84020" s="31"/>
    </row>
    <row r="84026" spans="1:1" s="30" customFormat="1" ht="14.25" customHeight="1" x14ac:dyDescent="0.35"/>
    <row r="84042" spans="1:1" ht="14.25" customHeight="1" x14ac:dyDescent="0.45">
      <c r="A84042" s="31"/>
    </row>
    <row r="84048" spans="1:1" s="30" customFormat="1" ht="14.25" customHeight="1" x14ac:dyDescent="0.35"/>
    <row r="84064" spans="1:1" ht="14.25" customHeight="1" x14ac:dyDescent="0.45">
      <c r="A84064" s="31"/>
    </row>
    <row r="84070" s="30" customFormat="1" ht="14.25" customHeight="1" x14ac:dyDescent="0.35"/>
    <row r="84086" spans="1:1" ht="14.25" customHeight="1" x14ac:dyDescent="0.45">
      <c r="A84086" s="31"/>
    </row>
    <row r="84092" spans="1:1" s="30" customFormat="1" ht="14.25" customHeight="1" x14ac:dyDescent="0.35"/>
    <row r="84108" spans="1:1" ht="14.25" customHeight="1" x14ac:dyDescent="0.45">
      <c r="A84108" s="31"/>
    </row>
    <row r="84114" s="30" customFormat="1" ht="14.25" customHeight="1" x14ac:dyDescent="0.35"/>
    <row r="84130" spans="1:1" ht="14.25" customHeight="1" x14ac:dyDescent="0.45">
      <c r="A84130" s="31"/>
    </row>
    <row r="84136" spans="1:1" s="30" customFormat="1" ht="14.25" customHeight="1" x14ac:dyDescent="0.35"/>
    <row r="84152" spans="1:1" ht="14.25" customHeight="1" x14ac:dyDescent="0.45">
      <c r="A84152" s="31"/>
    </row>
    <row r="84158" spans="1:1" s="30" customFormat="1" ht="14.25" customHeight="1" x14ac:dyDescent="0.35"/>
    <row r="84174" spans="1:1" ht="14.25" customHeight="1" x14ac:dyDescent="0.45">
      <c r="A84174" s="31"/>
    </row>
    <row r="84180" s="30" customFormat="1" ht="14.25" customHeight="1" x14ac:dyDescent="0.35"/>
    <row r="84196" spans="1:1" ht="14.25" customHeight="1" x14ac:dyDescent="0.45">
      <c r="A84196" s="31"/>
    </row>
    <row r="84202" spans="1:1" s="30" customFormat="1" ht="14.25" customHeight="1" x14ac:dyDescent="0.35"/>
    <row r="84218" spans="1:1" ht="14.25" customHeight="1" x14ac:dyDescent="0.45">
      <c r="A84218" s="31"/>
    </row>
    <row r="84224" spans="1:1" s="30" customFormat="1" ht="14.25" customHeight="1" x14ac:dyDescent="0.35"/>
    <row r="84240" spans="1:1" ht="14.25" customHeight="1" x14ac:dyDescent="0.45">
      <c r="A84240" s="31"/>
    </row>
    <row r="84246" s="30" customFormat="1" ht="14.25" customHeight="1" x14ac:dyDescent="0.35"/>
    <row r="84262" spans="1:1" ht="14.25" customHeight="1" x14ac:dyDescent="0.45">
      <c r="A84262" s="31"/>
    </row>
    <row r="84268" spans="1:1" s="30" customFormat="1" ht="14.25" customHeight="1" x14ac:dyDescent="0.35"/>
    <row r="84284" spans="1:1" ht="14.25" customHeight="1" x14ac:dyDescent="0.45">
      <c r="A84284" s="31"/>
    </row>
    <row r="84290" s="30" customFormat="1" ht="14.25" customHeight="1" x14ac:dyDescent="0.35"/>
    <row r="84306" spans="1:1" ht="14.25" customHeight="1" x14ac:dyDescent="0.45">
      <c r="A84306" s="31"/>
    </row>
    <row r="84312" spans="1:1" s="30" customFormat="1" ht="14.25" customHeight="1" x14ac:dyDescent="0.35"/>
    <row r="84328" spans="1:1" ht="14.25" customHeight="1" x14ac:dyDescent="0.45">
      <c r="A84328" s="31"/>
    </row>
    <row r="84334" spans="1:1" s="30" customFormat="1" ht="14.25" customHeight="1" x14ac:dyDescent="0.35"/>
    <row r="84350" spans="1:1" ht="14.25" customHeight="1" x14ac:dyDescent="0.45">
      <c r="A84350" s="31"/>
    </row>
    <row r="84356" s="30" customFormat="1" ht="14.25" customHeight="1" x14ac:dyDescent="0.35"/>
    <row r="84372" spans="1:1" ht="14.25" customHeight="1" x14ac:dyDescent="0.45">
      <c r="A84372" s="31"/>
    </row>
    <row r="84378" spans="1:1" s="30" customFormat="1" ht="14.25" customHeight="1" x14ac:dyDescent="0.35"/>
    <row r="84394" spans="1:1" ht="14.25" customHeight="1" x14ac:dyDescent="0.45">
      <c r="A84394" s="31"/>
    </row>
    <row r="84400" spans="1:1" s="30" customFormat="1" ht="14.25" customHeight="1" x14ac:dyDescent="0.35"/>
    <row r="84416" spans="1:1" ht="14.25" customHeight="1" x14ac:dyDescent="0.45">
      <c r="A84416" s="31"/>
    </row>
    <row r="84422" s="30" customFormat="1" ht="14.25" customHeight="1" x14ac:dyDescent="0.35"/>
    <row r="84438" spans="1:1" ht="14.25" customHeight="1" x14ac:dyDescent="0.45">
      <c r="A84438" s="31"/>
    </row>
    <row r="84444" spans="1:1" s="30" customFormat="1" ht="14.25" customHeight="1" x14ac:dyDescent="0.35"/>
    <row r="84460" spans="1:1" ht="14.25" customHeight="1" x14ac:dyDescent="0.45">
      <c r="A84460" s="31"/>
    </row>
    <row r="84466" s="30" customFormat="1" ht="14.25" customHeight="1" x14ac:dyDescent="0.35"/>
    <row r="84482" spans="1:1" ht="14.25" customHeight="1" x14ac:dyDescent="0.45">
      <c r="A84482" s="31"/>
    </row>
    <row r="84488" spans="1:1" s="30" customFormat="1" ht="14.25" customHeight="1" x14ac:dyDescent="0.35"/>
    <row r="84504" spans="1:1" ht="14.25" customHeight="1" x14ac:dyDescent="0.45">
      <c r="A84504" s="31"/>
    </row>
    <row r="84510" spans="1:1" s="30" customFormat="1" ht="14.25" customHeight="1" x14ac:dyDescent="0.35"/>
    <row r="84526" spans="1:1" ht="14.25" customHeight="1" x14ac:dyDescent="0.45">
      <c r="A84526" s="31"/>
    </row>
    <row r="84532" s="30" customFormat="1" ht="14.25" customHeight="1" x14ac:dyDescent="0.35"/>
    <row r="84548" spans="1:1" ht="14.25" customHeight="1" x14ac:dyDescent="0.45">
      <c r="A84548" s="31"/>
    </row>
    <row r="84554" spans="1:1" s="30" customFormat="1" ht="14.25" customHeight="1" x14ac:dyDescent="0.35"/>
    <row r="84570" spans="1:1" ht="14.25" customHeight="1" x14ac:dyDescent="0.45">
      <c r="A84570" s="31"/>
    </row>
    <row r="84576" spans="1:1" s="30" customFormat="1" ht="14.25" customHeight="1" x14ac:dyDescent="0.35"/>
    <row r="84592" spans="1:1" ht="14.25" customHeight="1" x14ac:dyDescent="0.45">
      <c r="A84592" s="31"/>
    </row>
    <row r="84598" s="30" customFormat="1" ht="14.25" customHeight="1" x14ac:dyDescent="0.35"/>
    <row r="84614" spans="1:1" ht="14.25" customHeight="1" x14ac:dyDescent="0.45">
      <c r="A84614" s="31"/>
    </row>
    <row r="84620" spans="1:1" s="30" customFormat="1" ht="14.25" customHeight="1" x14ac:dyDescent="0.35"/>
    <row r="84636" spans="1:1" ht="14.25" customHeight="1" x14ac:dyDescent="0.45">
      <c r="A84636" s="31"/>
    </row>
    <row r="84642" s="30" customFormat="1" ht="14.25" customHeight="1" x14ac:dyDescent="0.35"/>
    <row r="84658" spans="1:1" ht="14.25" customHeight="1" x14ac:dyDescent="0.45">
      <c r="A84658" s="31"/>
    </row>
    <row r="84664" spans="1:1" s="30" customFormat="1" ht="14.25" customHeight="1" x14ac:dyDescent="0.35"/>
    <row r="84680" spans="1:1" ht="14.25" customHeight="1" x14ac:dyDescent="0.45">
      <c r="A84680" s="31"/>
    </row>
    <row r="84686" spans="1:1" s="30" customFormat="1" ht="14.25" customHeight="1" x14ac:dyDescent="0.35"/>
    <row r="84702" spans="1:1" ht="14.25" customHeight="1" x14ac:dyDescent="0.45">
      <c r="A84702" s="31"/>
    </row>
    <row r="84708" s="30" customFormat="1" ht="14.25" customHeight="1" x14ac:dyDescent="0.35"/>
    <row r="84724" spans="1:1" ht="14.25" customHeight="1" x14ac:dyDescent="0.45">
      <c r="A84724" s="31"/>
    </row>
    <row r="84730" spans="1:1" s="30" customFormat="1" ht="14.25" customHeight="1" x14ac:dyDescent="0.35"/>
    <row r="84746" spans="1:1" ht="14.25" customHeight="1" x14ac:dyDescent="0.45">
      <c r="A84746" s="31"/>
    </row>
    <row r="84752" spans="1:1" s="30" customFormat="1" ht="14.25" customHeight="1" x14ac:dyDescent="0.35"/>
    <row r="84768" spans="1:1" ht="14.25" customHeight="1" x14ac:dyDescent="0.45">
      <c r="A84768" s="31"/>
    </row>
    <row r="84774" s="30" customFormat="1" ht="14.25" customHeight="1" x14ac:dyDescent="0.35"/>
    <row r="84790" spans="1:1" ht="14.25" customHeight="1" x14ac:dyDescent="0.45">
      <c r="A84790" s="31"/>
    </row>
    <row r="84796" spans="1:1" s="30" customFormat="1" ht="14.25" customHeight="1" x14ac:dyDescent="0.35"/>
    <row r="84812" spans="1:1" ht="14.25" customHeight="1" x14ac:dyDescent="0.45">
      <c r="A84812" s="31"/>
    </row>
    <row r="84818" s="30" customFormat="1" ht="14.25" customHeight="1" x14ac:dyDescent="0.35"/>
    <row r="84834" spans="1:1" ht="14.25" customHeight="1" x14ac:dyDescent="0.45">
      <c r="A84834" s="31"/>
    </row>
    <row r="84840" spans="1:1" s="30" customFormat="1" ht="14.25" customHeight="1" x14ac:dyDescent="0.35"/>
    <row r="84856" spans="1:1" ht="14.25" customHeight="1" x14ac:dyDescent="0.45">
      <c r="A84856" s="31"/>
    </row>
    <row r="84862" spans="1:1" s="30" customFormat="1" ht="14.25" customHeight="1" x14ac:dyDescent="0.35"/>
    <row r="84878" spans="1:1" ht="14.25" customHeight="1" x14ac:dyDescent="0.45">
      <c r="A84878" s="31"/>
    </row>
    <row r="84884" s="30" customFormat="1" ht="14.25" customHeight="1" x14ac:dyDescent="0.35"/>
    <row r="84900" spans="1:1" ht="14.25" customHeight="1" x14ac:dyDescent="0.45">
      <c r="A84900" s="31"/>
    </row>
    <row r="84906" spans="1:1" s="30" customFormat="1" ht="14.25" customHeight="1" x14ac:dyDescent="0.35"/>
    <row r="84922" spans="1:1" ht="14.25" customHeight="1" x14ac:dyDescent="0.45">
      <c r="A84922" s="31"/>
    </row>
    <row r="84928" spans="1:1" s="30" customFormat="1" ht="14.25" customHeight="1" x14ac:dyDescent="0.35"/>
    <row r="84944" spans="1:1" ht="14.25" customHeight="1" x14ac:dyDescent="0.45">
      <c r="A84944" s="31"/>
    </row>
    <row r="84950" s="30" customFormat="1" ht="14.25" customHeight="1" x14ac:dyDescent="0.35"/>
    <row r="84966" spans="1:1" ht="14.25" customHeight="1" x14ac:dyDescent="0.45">
      <c r="A84966" s="31"/>
    </row>
    <row r="84972" spans="1:1" s="30" customFormat="1" ht="14.25" customHeight="1" x14ac:dyDescent="0.35"/>
    <row r="84988" spans="1:1" ht="14.25" customHeight="1" x14ac:dyDescent="0.45">
      <c r="A84988" s="31"/>
    </row>
    <row r="84994" s="30" customFormat="1" ht="14.25" customHeight="1" x14ac:dyDescent="0.35"/>
    <row r="85010" spans="1:1" ht="14.25" customHeight="1" x14ac:dyDescent="0.45">
      <c r="A85010" s="31"/>
    </row>
    <row r="85016" spans="1:1" s="30" customFormat="1" ht="14.25" customHeight="1" x14ac:dyDescent="0.35"/>
    <row r="85032" spans="1:1" ht="14.25" customHeight="1" x14ac:dyDescent="0.45">
      <c r="A85032" s="31"/>
    </row>
    <row r="85038" spans="1:1" s="30" customFormat="1" ht="14.25" customHeight="1" x14ac:dyDescent="0.35"/>
    <row r="85054" spans="1:1" ht="14.25" customHeight="1" x14ac:dyDescent="0.45">
      <c r="A85054" s="31"/>
    </row>
    <row r="85060" s="30" customFormat="1" ht="14.25" customHeight="1" x14ac:dyDescent="0.35"/>
    <row r="85076" spans="1:1" ht="14.25" customHeight="1" x14ac:dyDescent="0.45">
      <c r="A85076" s="31"/>
    </row>
    <row r="85082" spans="1:1" s="30" customFormat="1" ht="14.25" customHeight="1" x14ac:dyDescent="0.35"/>
    <row r="85098" spans="1:1" ht="14.25" customHeight="1" x14ac:dyDescent="0.45">
      <c r="A85098" s="31"/>
    </row>
    <row r="85104" spans="1:1" s="30" customFormat="1" ht="14.25" customHeight="1" x14ac:dyDescent="0.35"/>
    <row r="85120" spans="1:1" ht="14.25" customHeight="1" x14ac:dyDescent="0.45">
      <c r="A85120" s="31"/>
    </row>
    <row r="85126" s="30" customFormat="1" ht="14.25" customHeight="1" x14ac:dyDescent="0.35"/>
    <row r="85142" spans="1:1" ht="14.25" customHeight="1" x14ac:dyDescent="0.45">
      <c r="A85142" s="31"/>
    </row>
    <row r="85148" spans="1:1" s="30" customFormat="1" ht="14.25" customHeight="1" x14ac:dyDescent="0.35"/>
    <row r="85164" spans="1:1" ht="14.25" customHeight="1" x14ac:dyDescent="0.45">
      <c r="A85164" s="31"/>
    </row>
    <row r="85170" s="30" customFormat="1" ht="14.25" customHeight="1" x14ac:dyDescent="0.35"/>
    <row r="85186" spans="1:1" ht="14.25" customHeight="1" x14ac:dyDescent="0.45">
      <c r="A85186" s="31"/>
    </row>
    <row r="85192" spans="1:1" s="30" customFormat="1" ht="14.25" customHeight="1" x14ac:dyDescent="0.35"/>
    <row r="85208" spans="1:1" ht="14.25" customHeight="1" x14ac:dyDescent="0.45">
      <c r="A85208" s="31"/>
    </row>
    <row r="85214" spans="1:1" s="30" customFormat="1" ht="14.25" customHeight="1" x14ac:dyDescent="0.35"/>
    <row r="85230" spans="1:1" ht="14.25" customHeight="1" x14ac:dyDescent="0.45">
      <c r="A85230" s="31"/>
    </row>
    <row r="85236" s="30" customFormat="1" ht="14.25" customHeight="1" x14ac:dyDescent="0.35"/>
    <row r="85252" spans="1:1" ht="14.25" customHeight="1" x14ac:dyDescent="0.45">
      <c r="A85252" s="31"/>
    </row>
    <row r="85258" spans="1:1" s="30" customFormat="1" ht="14.25" customHeight="1" x14ac:dyDescent="0.35"/>
    <row r="85274" spans="1:1" ht="14.25" customHeight="1" x14ac:dyDescent="0.45">
      <c r="A85274" s="31"/>
    </row>
    <row r="85280" spans="1:1" s="30" customFormat="1" ht="14.25" customHeight="1" x14ac:dyDescent="0.35"/>
    <row r="85296" spans="1:1" ht="14.25" customHeight="1" x14ac:dyDescent="0.45">
      <c r="A85296" s="31"/>
    </row>
    <row r="85302" s="30" customFormat="1" ht="14.25" customHeight="1" x14ac:dyDescent="0.35"/>
    <row r="85318" spans="1:1" ht="14.25" customHeight="1" x14ac:dyDescent="0.45">
      <c r="A85318" s="31"/>
    </row>
    <row r="85324" spans="1:1" s="30" customFormat="1" ht="14.25" customHeight="1" x14ac:dyDescent="0.35"/>
    <row r="85340" spans="1:1" ht="14.25" customHeight="1" x14ac:dyDescent="0.45">
      <c r="A85340" s="31"/>
    </row>
    <row r="85346" s="30" customFormat="1" ht="14.25" customHeight="1" x14ac:dyDescent="0.35"/>
    <row r="85362" spans="1:1" ht="14.25" customHeight="1" x14ac:dyDescent="0.45">
      <c r="A85362" s="31"/>
    </row>
    <row r="85368" spans="1:1" s="30" customFormat="1" ht="14.25" customHeight="1" x14ac:dyDescent="0.35"/>
    <row r="85384" spans="1:1" ht="14.25" customHeight="1" x14ac:dyDescent="0.45">
      <c r="A85384" s="31"/>
    </row>
    <row r="85390" spans="1:1" s="30" customFormat="1" ht="14.25" customHeight="1" x14ac:dyDescent="0.35"/>
    <row r="85406" spans="1:1" ht="14.25" customHeight="1" x14ac:dyDescent="0.45">
      <c r="A85406" s="31"/>
    </row>
    <row r="85412" s="30" customFormat="1" ht="14.25" customHeight="1" x14ac:dyDescent="0.35"/>
    <row r="85428" spans="1:1" ht="14.25" customHeight="1" x14ac:dyDescent="0.45">
      <c r="A85428" s="31"/>
    </row>
    <row r="85434" spans="1:1" s="30" customFormat="1" ht="14.25" customHeight="1" x14ac:dyDescent="0.35"/>
    <row r="85450" spans="1:1" ht="14.25" customHeight="1" x14ac:dyDescent="0.45">
      <c r="A85450" s="31"/>
    </row>
    <row r="85456" spans="1:1" s="30" customFormat="1" ht="14.25" customHeight="1" x14ac:dyDescent="0.35"/>
    <row r="85472" spans="1:1" ht="14.25" customHeight="1" x14ac:dyDescent="0.45">
      <c r="A85472" s="31"/>
    </row>
    <row r="85478" s="30" customFormat="1" ht="14.25" customHeight="1" x14ac:dyDescent="0.35"/>
    <row r="85494" spans="1:1" ht="14.25" customHeight="1" x14ac:dyDescent="0.45">
      <c r="A85494" s="31"/>
    </row>
    <row r="85500" spans="1:1" s="30" customFormat="1" ht="14.25" customHeight="1" x14ac:dyDescent="0.35"/>
    <row r="85516" spans="1:1" ht="14.25" customHeight="1" x14ac:dyDescent="0.45">
      <c r="A85516" s="31"/>
    </row>
    <row r="85522" s="30" customFormat="1" ht="14.25" customHeight="1" x14ac:dyDescent="0.35"/>
    <row r="85538" spans="1:1" ht="14.25" customHeight="1" x14ac:dyDescent="0.45">
      <c r="A85538" s="31"/>
    </row>
    <row r="85544" spans="1:1" s="30" customFormat="1" ht="14.25" customHeight="1" x14ac:dyDescent="0.35"/>
    <row r="85560" spans="1:1" ht="14.25" customHeight="1" x14ac:dyDescent="0.45">
      <c r="A85560" s="31"/>
    </row>
    <row r="85566" spans="1:1" s="30" customFormat="1" ht="14.25" customHeight="1" x14ac:dyDescent="0.35"/>
    <row r="85582" spans="1:1" ht="14.25" customHeight="1" x14ac:dyDescent="0.45">
      <c r="A85582" s="31"/>
    </row>
    <row r="85588" s="30" customFormat="1" ht="14.25" customHeight="1" x14ac:dyDescent="0.35"/>
    <row r="85604" spans="1:1" ht="14.25" customHeight="1" x14ac:dyDescent="0.45">
      <c r="A85604" s="31"/>
    </row>
    <row r="85610" spans="1:1" s="30" customFormat="1" ht="14.25" customHeight="1" x14ac:dyDescent="0.35"/>
    <row r="85626" spans="1:1" ht="14.25" customHeight="1" x14ac:dyDescent="0.45">
      <c r="A85626" s="31"/>
    </row>
    <row r="85632" spans="1:1" s="30" customFormat="1" ht="14.25" customHeight="1" x14ac:dyDescent="0.35"/>
    <row r="85648" spans="1:1" ht="14.25" customHeight="1" x14ac:dyDescent="0.45">
      <c r="A85648" s="31"/>
    </row>
    <row r="85654" s="30" customFormat="1" ht="14.25" customHeight="1" x14ac:dyDescent="0.35"/>
    <row r="85670" spans="1:1" ht="14.25" customHeight="1" x14ac:dyDescent="0.45">
      <c r="A85670" s="31"/>
    </row>
    <row r="85676" spans="1:1" s="30" customFormat="1" ht="14.25" customHeight="1" x14ac:dyDescent="0.35"/>
    <row r="85692" spans="1:1" ht="14.25" customHeight="1" x14ac:dyDescent="0.45">
      <c r="A85692" s="31"/>
    </row>
    <row r="85698" s="30" customFormat="1" ht="14.25" customHeight="1" x14ac:dyDescent="0.35"/>
    <row r="85714" spans="1:1" ht="14.25" customHeight="1" x14ac:dyDescent="0.45">
      <c r="A85714" s="31"/>
    </row>
    <row r="85720" spans="1:1" s="30" customFormat="1" ht="14.25" customHeight="1" x14ac:dyDescent="0.35"/>
    <row r="85736" spans="1:1" ht="14.25" customHeight="1" x14ac:dyDescent="0.45">
      <c r="A85736" s="31"/>
    </row>
    <row r="85742" spans="1:1" s="30" customFormat="1" ht="14.25" customHeight="1" x14ac:dyDescent="0.35"/>
    <row r="85758" spans="1:1" ht="14.25" customHeight="1" x14ac:dyDescent="0.45">
      <c r="A85758" s="31"/>
    </row>
    <row r="85764" s="30" customFormat="1" ht="14.25" customHeight="1" x14ac:dyDescent="0.35"/>
    <row r="85780" spans="1:1" ht="14.25" customHeight="1" x14ac:dyDescent="0.45">
      <c r="A85780" s="31"/>
    </row>
    <row r="85786" spans="1:1" s="30" customFormat="1" ht="14.25" customHeight="1" x14ac:dyDescent="0.35"/>
    <row r="85802" spans="1:1" ht="14.25" customHeight="1" x14ac:dyDescent="0.45">
      <c r="A85802" s="31"/>
    </row>
    <row r="85808" spans="1:1" s="30" customFormat="1" ht="14.25" customHeight="1" x14ac:dyDescent="0.35"/>
    <row r="85824" spans="1:1" ht="14.25" customHeight="1" x14ac:dyDescent="0.45">
      <c r="A85824" s="31"/>
    </row>
    <row r="85830" s="30" customFormat="1" ht="14.25" customHeight="1" x14ac:dyDescent="0.35"/>
    <row r="85846" spans="1:1" ht="14.25" customHeight="1" x14ac:dyDescent="0.45">
      <c r="A85846" s="31"/>
    </row>
    <row r="85852" spans="1:1" s="30" customFormat="1" ht="14.25" customHeight="1" x14ac:dyDescent="0.35"/>
    <row r="85868" spans="1:1" ht="14.25" customHeight="1" x14ac:dyDescent="0.45">
      <c r="A85868" s="31"/>
    </row>
    <row r="85874" s="30" customFormat="1" ht="14.25" customHeight="1" x14ac:dyDescent="0.35"/>
    <row r="85890" spans="1:1" ht="14.25" customHeight="1" x14ac:dyDescent="0.45">
      <c r="A85890" s="31"/>
    </row>
    <row r="85896" spans="1:1" s="30" customFormat="1" ht="14.25" customHeight="1" x14ac:dyDescent="0.35"/>
    <row r="85912" spans="1:1" ht="14.25" customHeight="1" x14ac:dyDescent="0.45">
      <c r="A85912" s="31"/>
    </row>
    <row r="85918" spans="1:1" s="30" customFormat="1" ht="14.25" customHeight="1" x14ac:dyDescent="0.35"/>
    <row r="85934" spans="1:1" ht="14.25" customHeight="1" x14ac:dyDescent="0.45">
      <c r="A85934" s="31"/>
    </row>
    <row r="85940" s="30" customFormat="1" ht="14.25" customHeight="1" x14ac:dyDescent="0.35"/>
    <row r="85956" spans="1:1" ht="14.25" customHeight="1" x14ac:dyDescent="0.45">
      <c r="A85956" s="31"/>
    </row>
    <row r="85962" spans="1:1" s="30" customFormat="1" ht="14.25" customHeight="1" x14ac:dyDescent="0.35"/>
    <row r="85978" spans="1:1" ht="14.25" customHeight="1" x14ac:dyDescent="0.45">
      <c r="A85978" s="31"/>
    </row>
    <row r="85984" spans="1:1" s="30" customFormat="1" ht="14.25" customHeight="1" x14ac:dyDescent="0.35"/>
    <row r="86000" spans="1:1" ht="14.25" customHeight="1" x14ac:dyDescent="0.45">
      <c r="A86000" s="31"/>
    </row>
    <row r="86006" s="30" customFormat="1" ht="14.25" customHeight="1" x14ac:dyDescent="0.35"/>
    <row r="86022" spans="1:1" ht="14.25" customHeight="1" x14ac:dyDescent="0.45">
      <c r="A86022" s="31"/>
    </row>
    <row r="86028" spans="1:1" s="30" customFormat="1" ht="14.25" customHeight="1" x14ac:dyDescent="0.35"/>
    <row r="86044" spans="1:1" ht="14.25" customHeight="1" x14ac:dyDescent="0.45">
      <c r="A86044" s="31"/>
    </row>
    <row r="86050" s="30" customFormat="1" ht="14.25" customHeight="1" x14ac:dyDescent="0.35"/>
    <row r="86066" spans="1:1" ht="14.25" customHeight="1" x14ac:dyDescent="0.45">
      <c r="A86066" s="31"/>
    </row>
    <row r="86072" spans="1:1" s="30" customFormat="1" ht="14.25" customHeight="1" x14ac:dyDescent="0.35"/>
    <row r="86088" spans="1:1" ht="14.25" customHeight="1" x14ac:dyDescent="0.45">
      <c r="A86088" s="31"/>
    </row>
    <row r="86094" spans="1:1" s="30" customFormat="1" ht="14.25" customHeight="1" x14ac:dyDescent="0.35"/>
    <row r="86110" spans="1:1" ht="14.25" customHeight="1" x14ac:dyDescent="0.45">
      <c r="A86110" s="31"/>
    </row>
    <row r="86116" s="30" customFormat="1" ht="14.25" customHeight="1" x14ac:dyDescent="0.35"/>
    <row r="86132" spans="1:1" ht="14.25" customHeight="1" x14ac:dyDescent="0.45">
      <c r="A86132" s="31"/>
    </row>
    <row r="86138" spans="1:1" s="30" customFormat="1" ht="14.25" customHeight="1" x14ac:dyDescent="0.35"/>
    <row r="86154" spans="1:1" ht="14.25" customHeight="1" x14ac:dyDescent="0.45">
      <c r="A86154" s="31"/>
    </row>
    <row r="86160" spans="1:1" s="30" customFormat="1" ht="14.25" customHeight="1" x14ac:dyDescent="0.35"/>
    <row r="86176" spans="1:1" ht="14.25" customHeight="1" x14ac:dyDescent="0.45">
      <c r="A86176" s="31"/>
    </row>
    <row r="86182" s="30" customFormat="1" ht="14.25" customHeight="1" x14ac:dyDescent="0.35"/>
    <row r="86198" spans="1:1" ht="14.25" customHeight="1" x14ac:dyDescent="0.45">
      <c r="A86198" s="31"/>
    </row>
    <row r="86204" spans="1:1" s="30" customFormat="1" ht="14.25" customHeight="1" x14ac:dyDescent="0.35"/>
    <row r="86220" spans="1:1" ht="14.25" customHeight="1" x14ac:dyDescent="0.45">
      <c r="A86220" s="31"/>
    </row>
    <row r="86226" s="30" customFormat="1" ht="14.25" customHeight="1" x14ac:dyDescent="0.35"/>
    <row r="86242" spans="1:1" ht="14.25" customHeight="1" x14ac:dyDescent="0.45">
      <c r="A86242" s="31"/>
    </row>
    <row r="86248" spans="1:1" s="30" customFormat="1" ht="14.25" customHeight="1" x14ac:dyDescent="0.35"/>
    <row r="86264" spans="1:1" ht="14.25" customHeight="1" x14ac:dyDescent="0.45">
      <c r="A86264" s="31"/>
    </row>
    <row r="86270" spans="1:1" s="30" customFormat="1" ht="14.25" customHeight="1" x14ac:dyDescent="0.35"/>
    <row r="86286" spans="1:1" ht="14.25" customHeight="1" x14ac:dyDescent="0.45">
      <c r="A86286" s="31"/>
    </row>
    <row r="86292" s="30" customFormat="1" ht="14.25" customHeight="1" x14ac:dyDescent="0.35"/>
    <row r="86308" spans="1:1" ht="14.25" customHeight="1" x14ac:dyDescent="0.45">
      <c r="A86308" s="31"/>
    </row>
    <row r="86314" spans="1:1" s="30" customFormat="1" ht="14.25" customHeight="1" x14ac:dyDescent="0.35"/>
    <row r="86330" spans="1:1" ht="14.25" customHeight="1" x14ac:dyDescent="0.45">
      <c r="A86330" s="31"/>
    </row>
    <row r="86336" spans="1:1" s="30" customFormat="1" ht="14.25" customHeight="1" x14ac:dyDescent="0.35"/>
    <row r="86352" spans="1:1" ht="14.25" customHeight="1" x14ac:dyDescent="0.45">
      <c r="A86352" s="31"/>
    </row>
    <row r="86358" s="30" customFormat="1" ht="14.25" customHeight="1" x14ac:dyDescent="0.35"/>
    <row r="86374" spans="1:1" ht="14.25" customHeight="1" x14ac:dyDescent="0.45">
      <c r="A86374" s="31"/>
    </row>
    <row r="86380" spans="1:1" s="30" customFormat="1" ht="14.25" customHeight="1" x14ac:dyDescent="0.35"/>
    <row r="86396" spans="1:1" ht="14.25" customHeight="1" x14ac:dyDescent="0.45">
      <c r="A86396" s="31"/>
    </row>
    <row r="86402" s="30" customFormat="1" ht="14.25" customHeight="1" x14ac:dyDescent="0.35"/>
    <row r="86418" spans="1:1" ht="14.25" customHeight="1" x14ac:dyDescent="0.45">
      <c r="A86418" s="31"/>
    </row>
    <row r="86424" spans="1:1" s="30" customFormat="1" ht="14.25" customHeight="1" x14ac:dyDescent="0.35"/>
    <row r="86440" spans="1:1" ht="14.25" customHeight="1" x14ac:dyDescent="0.45">
      <c r="A86440" s="31"/>
    </row>
    <row r="86446" spans="1:1" s="30" customFormat="1" ht="14.25" customHeight="1" x14ac:dyDescent="0.35"/>
    <row r="86462" spans="1:1" ht="14.25" customHeight="1" x14ac:dyDescent="0.45">
      <c r="A86462" s="31"/>
    </row>
    <row r="86468" s="30" customFormat="1" ht="14.25" customHeight="1" x14ac:dyDescent="0.35"/>
    <row r="86484" spans="1:1" ht="14.25" customHeight="1" x14ac:dyDescent="0.45">
      <c r="A86484" s="31"/>
    </row>
    <row r="86490" spans="1:1" s="30" customFormat="1" ht="14.25" customHeight="1" x14ac:dyDescent="0.35"/>
    <row r="86506" spans="1:1" ht="14.25" customHeight="1" x14ac:dyDescent="0.45">
      <c r="A86506" s="31"/>
    </row>
    <row r="86512" spans="1:1" s="30" customFormat="1" ht="14.25" customHeight="1" x14ac:dyDescent="0.35"/>
    <row r="86528" spans="1:1" ht="14.25" customHeight="1" x14ac:dyDescent="0.45">
      <c r="A86528" s="31"/>
    </row>
    <row r="86534" s="30" customFormat="1" ht="14.25" customHeight="1" x14ac:dyDescent="0.35"/>
    <row r="86550" spans="1:1" ht="14.25" customHeight="1" x14ac:dyDescent="0.45">
      <c r="A86550" s="31"/>
    </row>
    <row r="86556" spans="1:1" s="30" customFormat="1" ht="14.25" customHeight="1" x14ac:dyDescent="0.35"/>
    <row r="86572" spans="1:1" ht="14.25" customHeight="1" x14ac:dyDescent="0.45">
      <c r="A86572" s="31"/>
    </row>
    <row r="86578" s="30" customFormat="1" ht="14.25" customHeight="1" x14ac:dyDescent="0.35"/>
    <row r="86594" spans="1:1" ht="14.25" customHeight="1" x14ac:dyDescent="0.45">
      <c r="A86594" s="31"/>
    </row>
    <row r="86600" spans="1:1" s="30" customFormat="1" ht="14.25" customHeight="1" x14ac:dyDescent="0.35"/>
    <row r="86616" spans="1:1" ht="14.25" customHeight="1" x14ac:dyDescent="0.45">
      <c r="A86616" s="31"/>
    </row>
    <row r="86622" spans="1:1" s="30" customFormat="1" ht="14.25" customHeight="1" x14ac:dyDescent="0.35"/>
    <row r="86638" spans="1:1" ht="14.25" customHeight="1" x14ac:dyDescent="0.45">
      <c r="A86638" s="31"/>
    </row>
    <row r="86644" s="30" customFormat="1" ht="14.25" customHeight="1" x14ac:dyDescent="0.35"/>
    <row r="86660" spans="1:1" ht="14.25" customHeight="1" x14ac:dyDescent="0.45">
      <c r="A86660" s="31"/>
    </row>
    <row r="86666" spans="1:1" s="30" customFormat="1" ht="14.25" customHeight="1" x14ac:dyDescent="0.35"/>
    <row r="86682" spans="1:1" ht="14.25" customHeight="1" x14ac:dyDescent="0.45">
      <c r="A86682" s="31"/>
    </row>
    <row r="86688" spans="1:1" s="30" customFormat="1" ht="14.25" customHeight="1" x14ac:dyDescent="0.35"/>
    <row r="86704" spans="1:1" ht="14.25" customHeight="1" x14ac:dyDescent="0.45">
      <c r="A86704" s="31"/>
    </row>
    <row r="86710" s="30" customFormat="1" ht="14.25" customHeight="1" x14ac:dyDescent="0.35"/>
    <row r="86726" spans="1:1" ht="14.25" customHeight="1" x14ac:dyDescent="0.45">
      <c r="A86726" s="31"/>
    </row>
    <row r="86732" spans="1:1" s="30" customFormat="1" ht="14.25" customHeight="1" x14ac:dyDescent="0.35"/>
    <row r="86748" spans="1:1" ht="14.25" customHeight="1" x14ac:dyDescent="0.45">
      <c r="A86748" s="31"/>
    </row>
    <row r="86754" s="30" customFormat="1" ht="14.25" customHeight="1" x14ac:dyDescent="0.35"/>
    <row r="86770" spans="1:1" ht="14.25" customHeight="1" x14ac:dyDescent="0.45">
      <c r="A86770" s="31"/>
    </row>
    <row r="86776" spans="1:1" s="30" customFormat="1" ht="14.25" customHeight="1" x14ac:dyDescent="0.35"/>
    <row r="86792" spans="1:1" ht="14.25" customHeight="1" x14ac:dyDescent="0.45">
      <c r="A86792" s="31"/>
    </row>
    <row r="86798" spans="1:1" s="30" customFormat="1" ht="14.25" customHeight="1" x14ac:dyDescent="0.35"/>
    <row r="86814" spans="1:1" ht="14.25" customHeight="1" x14ac:dyDescent="0.45">
      <c r="A86814" s="31"/>
    </row>
    <row r="86820" s="30" customFormat="1" ht="14.25" customHeight="1" x14ac:dyDescent="0.35"/>
    <row r="86836" spans="1:1" ht="14.25" customHeight="1" x14ac:dyDescent="0.45">
      <c r="A86836" s="31"/>
    </row>
    <row r="86842" spans="1:1" s="30" customFormat="1" ht="14.25" customHeight="1" x14ac:dyDescent="0.35"/>
    <row r="86858" spans="1:1" ht="14.25" customHeight="1" x14ac:dyDescent="0.45">
      <c r="A86858" s="31"/>
    </row>
    <row r="86864" spans="1:1" s="30" customFormat="1" ht="14.25" customHeight="1" x14ac:dyDescent="0.35"/>
    <row r="86880" spans="1:1" ht="14.25" customHeight="1" x14ac:dyDescent="0.45">
      <c r="A86880" s="31"/>
    </row>
    <row r="86886" s="30" customFormat="1" ht="14.25" customHeight="1" x14ac:dyDescent="0.35"/>
    <row r="86902" spans="1:1" ht="14.25" customHeight="1" x14ac:dyDescent="0.45">
      <c r="A86902" s="31"/>
    </row>
    <row r="86908" spans="1:1" s="30" customFormat="1" ht="14.25" customHeight="1" x14ac:dyDescent="0.35"/>
    <row r="86924" spans="1:1" ht="14.25" customHeight="1" x14ac:dyDescent="0.45">
      <c r="A86924" s="31"/>
    </row>
    <row r="86930" s="30" customFormat="1" ht="14.25" customHeight="1" x14ac:dyDescent="0.35"/>
    <row r="86946" spans="1:1" ht="14.25" customHeight="1" x14ac:dyDescent="0.45">
      <c r="A86946" s="31"/>
    </row>
    <row r="86952" spans="1:1" s="30" customFormat="1" ht="14.25" customHeight="1" x14ac:dyDescent="0.35"/>
    <row r="86968" spans="1:1" ht="14.25" customHeight="1" x14ac:dyDescent="0.45">
      <c r="A86968" s="31"/>
    </row>
    <row r="86974" spans="1:1" s="30" customFormat="1" ht="14.25" customHeight="1" x14ac:dyDescent="0.35"/>
    <row r="86990" spans="1:1" ht="14.25" customHeight="1" x14ac:dyDescent="0.45">
      <c r="A86990" s="31"/>
    </row>
    <row r="86996" s="30" customFormat="1" ht="14.25" customHeight="1" x14ac:dyDescent="0.35"/>
    <row r="87012" spans="1:1" ht="14.25" customHeight="1" x14ac:dyDescent="0.45">
      <c r="A87012" s="31"/>
    </row>
    <row r="87018" spans="1:1" s="30" customFormat="1" ht="14.25" customHeight="1" x14ac:dyDescent="0.35"/>
    <row r="87034" spans="1:1" ht="14.25" customHeight="1" x14ac:dyDescent="0.45">
      <c r="A87034" s="31"/>
    </row>
    <row r="87040" spans="1:1" s="30" customFormat="1" ht="14.25" customHeight="1" x14ac:dyDescent="0.35"/>
    <row r="87056" spans="1:1" ht="14.25" customHeight="1" x14ac:dyDescent="0.45">
      <c r="A87056" s="31"/>
    </row>
    <row r="87062" s="30" customFormat="1" ht="14.25" customHeight="1" x14ac:dyDescent="0.35"/>
    <row r="87078" spans="1:1" ht="14.25" customHeight="1" x14ac:dyDescent="0.45">
      <c r="A87078" s="31"/>
    </row>
    <row r="87084" spans="1:1" s="30" customFormat="1" ht="14.25" customHeight="1" x14ac:dyDescent="0.35"/>
    <row r="87100" spans="1:1" ht="14.25" customHeight="1" x14ac:dyDescent="0.45">
      <c r="A87100" s="31"/>
    </row>
    <row r="87106" s="30" customFormat="1" ht="14.25" customHeight="1" x14ac:dyDescent="0.35"/>
    <row r="87122" spans="1:1" ht="14.25" customHeight="1" x14ac:dyDescent="0.45">
      <c r="A87122" s="31"/>
    </row>
    <row r="87128" spans="1:1" s="30" customFormat="1" ht="14.25" customHeight="1" x14ac:dyDescent="0.35"/>
    <row r="87144" spans="1:1" ht="14.25" customHeight="1" x14ac:dyDescent="0.45">
      <c r="A87144" s="31"/>
    </row>
    <row r="87150" spans="1:1" s="30" customFormat="1" ht="14.25" customHeight="1" x14ac:dyDescent="0.35"/>
    <row r="87166" spans="1:1" ht="14.25" customHeight="1" x14ac:dyDescent="0.45">
      <c r="A87166" s="31"/>
    </row>
    <row r="87172" s="30" customFormat="1" ht="14.25" customHeight="1" x14ac:dyDescent="0.35"/>
    <row r="87188" spans="1:1" ht="14.25" customHeight="1" x14ac:dyDescent="0.45">
      <c r="A87188" s="31"/>
    </row>
    <row r="87194" spans="1:1" s="30" customFormat="1" ht="14.25" customHeight="1" x14ac:dyDescent="0.35"/>
    <row r="87210" spans="1:1" ht="14.25" customHeight="1" x14ac:dyDescent="0.45">
      <c r="A87210" s="31"/>
    </row>
    <row r="87216" spans="1:1" s="30" customFormat="1" ht="14.25" customHeight="1" x14ac:dyDescent="0.35"/>
    <row r="87232" spans="1:1" ht="14.25" customHeight="1" x14ac:dyDescent="0.45">
      <c r="A87232" s="31"/>
    </row>
    <row r="87238" s="30" customFormat="1" ht="14.25" customHeight="1" x14ac:dyDescent="0.35"/>
    <row r="87254" spans="1:1" ht="14.25" customHeight="1" x14ac:dyDescent="0.45">
      <c r="A87254" s="31"/>
    </row>
    <row r="87260" spans="1:1" s="30" customFormat="1" ht="14.25" customHeight="1" x14ac:dyDescent="0.35"/>
    <row r="87276" spans="1:1" ht="14.25" customHeight="1" x14ac:dyDescent="0.45">
      <c r="A87276" s="31"/>
    </row>
    <row r="87282" s="30" customFormat="1" ht="14.25" customHeight="1" x14ac:dyDescent="0.35"/>
    <row r="87298" spans="1:1" ht="14.25" customHeight="1" x14ac:dyDescent="0.45">
      <c r="A87298" s="31"/>
    </row>
    <row r="87304" spans="1:1" s="30" customFormat="1" ht="14.25" customHeight="1" x14ac:dyDescent="0.35"/>
    <row r="87320" spans="1:1" ht="14.25" customHeight="1" x14ac:dyDescent="0.45">
      <c r="A87320" s="31"/>
    </row>
    <row r="87326" spans="1:1" s="30" customFormat="1" ht="14.25" customHeight="1" x14ac:dyDescent="0.35"/>
    <row r="87342" spans="1:1" ht="14.25" customHeight="1" x14ac:dyDescent="0.45">
      <c r="A87342" s="31"/>
    </row>
    <row r="87348" s="30" customFormat="1" ht="14.25" customHeight="1" x14ac:dyDescent="0.35"/>
    <row r="87364" spans="1:1" ht="14.25" customHeight="1" x14ac:dyDescent="0.45">
      <c r="A87364" s="31"/>
    </row>
    <row r="87370" spans="1:1" s="30" customFormat="1" ht="14.25" customHeight="1" x14ac:dyDescent="0.35"/>
    <row r="87386" spans="1:1" ht="14.25" customHeight="1" x14ac:dyDescent="0.45">
      <c r="A87386" s="31"/>
    </row>
    <row r="87392" spans="1:1" s="30" customFormat="1" ht="14.25" customHeight="1" x14ac:dyDescent="0.35"/>
    <row r="87408" spans="1:1" ht="14.25" customHeight="1" x14ac:dyDescent="0.45">
      <c r="A87408" s="31"/>
    </row>
    <row r="87414" s="30" customFormat="1" ht="14.25" customHeight="1" x14ac:dyDescent="0.35"/>
    <row r="87430" spans="1:1" ht="14.25" customHeight="1" x14ac:dyDescent="0.45">
      <c r="A87430" s="31"/>
    </row>
    <row r="87436" spans="1:1" s="30" customFormat="1" ht="14.25" customHeight="1" x14ac:dyDescent="0.35"/>
    <row r="87452" spans="1:1" ht="14.25" customHeight="1" x14ac:dyDescent="0.45">
      <c r="A87452" s="31"/>
    </row>
    <row r="87458" s="30" customFormat="1" ht="14.25" customHeight="1" x14ac:dyDescent="0.35"/>
    <row r="87474" spans="1:1" ht="14.25" customHeight="1" x14ac:dyDescent="0.45">
      <c r="A87474" s="31"/>
    </row>
    <row r="87480" spans="1:1" s="30" customFormat="1" ht="14.25" customHeight="1" x14ac:dyDescent="0.35"/>
    <row r="87496" spans="1:1" ht="14.25" customHeight="1" x14ac:dyDescent="0.45">
      <c r="A87496" s="31"/>
    </row>
    <row r="87502" spans="1:1" s="30" customFormat="1" ht="14.25" customHeight="1" x14ac:dyDescent="0.35"/>
    <row r="87518" spans="1:1" ht="14.25" customHeight="1" x14ac:dyDescent="0.45">
      <c r="A87518" s="31"/>
    </row>
    <row r="87524" s="30" customFormat="1" ht="14.25" customHeight="1" x14ac:dyDescent="0.35"/>
    <row r="87540" spans="1:1" ht="14.25" customHeight="1" x14ac:dyDescent="0.45">
      <c r="A87540" s="31"/>
    </row>
    <row r="87546" spans="1:1" s="30" customFormat="1" ht="14.25" customHeight="1" x14ac:dyDescent="0.35"/>
    <row r="87562" spans="1:1" ht="14.25" customHeight="1" x14ac:dyDescent="0.45">
      <c r="A87562" s="31"/>
    </row>
    <row r="87568" spans="1:1" s="30" customFormat="1" ht="14.25" customHeight="1" x14ac:dyDescent="0.35"/>
    <row r="87584" spans="1:1" ht="14.25" customHeight="1" x14ac:dyDescent="0.45">
      <c r="A87584" s="31"/>
    </row>
    <row r="87590" s="30" customFormat="1" ht="14.25" customHeight="1" x14ac:dyDescent="0.35"/>
    <row r="87606" spans="1:1" ht="14.25" customHeight="1" x14ac:dyDescent="0.45">
      <c r="A87606" s="31"/>
    </row>
    <row r="87612" spans="1:1" s="30" customFormat="1" ht="14.25" customHeight="1" x14ac:dyDescent="0.35"/>
    <row r="87628" spans="1:1" ht="14.25" customHeight="1" x14ac:dyDescent="0.45">
      <c r="A87628" s="31"/>
    </row>
    <row r="87634" s="30" customFormat="1" ht="14.25" customHeight="1" x14ac:dyDescent="0.35"/>
    <row r="87650" spans="1:1" ht="14.25" customHeight="1" x14ac:dyDescent="0.45">
      <c r="A87650" s="31"/>
    </row>
    <row r="87656" spans="1:1" s="30" customFormat="1" ht="14.25" customHeight="1" x14ac:dyDescent="0.35"/>
    <row r="87672" spans="1:1" ht="14.25" customHeight="1" x14ac:dyDescent="0.45">
      <c r="A87672" s="31"/>
    </row>
    <row r="87678" spans="1:1" s="30" customFormat="1" ht="14.25" customHeight="1" x14ac:dyDescent="0.35"/>
    <row r="87694" spans="1:1" ht="14.25" customHeight="1" x14ac:dyDescent="0.45">
      <c r="A87694" s="31"/>
    </row>
    <row r="87700" s="30" customFormat="1" ht="14.25" customHeight="1" x14ac:dyDescent="0.35"/>
    <row r="87716" spans="1:1" ht="14.25" customHeight="1" x14ac:dyDescent="0.45">
      <c r="A87716" s="31"/>
    </row>
    <row r="87722" spans="1:1" s="30" customFormat="1" ht="14.25" customHeight="1" x14ac:dyDescent="0.35"/>
    <row r="87738" spans="1:1" ht="14.25" customHeight="1" x14ac:dyDescent="0.45">
      <c r="A87738" s="31"/>
    </row>
    <row r="87744" spans="1:1" s="30" customFormat="1" ht="14.25" customHeight="1" x14ac:dyDescent="0.35"/>
    <row r="87760" spans="1:1" ht="14.25" customHeight="1" x14ac:dyDescent="0.45">
      <c r="A87760" s="31"/>
    </row>
    <row r="87766" s="30" customFormat="1" ht="14.25" customHeight="1" x14ac:dyDescent="0.35"/>
    <row r="87782" spans="1:1" ht="14.25" customHeight="1" x14ac:dyDescent="0.45">
      <c r="A87782" s="31"/>
    </row>
    <row r="87788" spans="1:1" s="30" customFormat="1" ht="14.25" customHeight="1" x14ac:dyDescent="0.35"/>
    <row r="87804" spans="1:1" ht="14.25" customHeight="1" x14ac:dyDescent="0.45">
      <c r="A87804" s="31"/>
    </row>
    <row r="87810" s="30" customFormat="1" ht="14.25" customHeight="1" x14ac:dyDescent="0.35"/>
    <row r="87826" spans="1:1" ht="14.25" customHeight="1" x14ac:dyDescent="0.45">
      <c r="A87826" s="31"/>
    </row>
    <row r="87832" spans="1:1" s="30" customFormat="1" ht="14.25" customHeight="1" x14ac:dyDescent="0.35"/>
    <row r="87848" spans="1:1" ht="14.25" customHeight="1" x14ac:dyDescent="0.45">
      <c r="A87848" s="31"/>
    </row>
    <row r="87854" spans="1:1" s="30" customFormat="1" ht="14.25" customHeight="1" x14ac:dyDescent="0.35"/>
    <row r="87870" spans="1:1" ht="14.25" customHeight="1" x14ac:dyDescent="0.45">
      <c r="A87870" s="31"/>
    </row>
    <row r="87876" s="30" customFormat="1" ht="14.25" customHeight="1" x14ac:dyDescent="0.35"/>
    <row r="87892" spans="1:1" ht="14.25" customHeight="1" x14ac:dyDescent="0.45">
      <c r="A87892" s="31"/>
    </row>
    <row r="87898" spans="1:1" s="30" customFormat="1" ht="14.25" customHeight="1" x14ac:dyDescent="0.35"/>
    <row r="87914" spans="1:1" ht="14.25" customHeight="1" x14ac:dyDescent="0.45">
      <c r="A87914" s="31"/>
    </row>
    <row r="87920" spans="1:1" s="30" customFormat="1" ht="14.25" customHeight="1" x14ac:dyDescent="0.35"/>
    <row r="87936" spans="1:1" ht="14.25" customHeight="1" x14ac:dyDescent="0.45">
      <c r="A87936" s="31"/>
    </row>
    <row r="87942" s="30" customFormat="1" ht="14.25" customHeight="1" x14ac:dyDescent="0.35"/>
    <row r="87958" spans="1:1" ht="14.25" customHeight="1" x14ac:dyDescent="0.45">
      <c r="A87958" s="31"/>
    </row>
    <row r="87964" spans="1:1" s="30" customFormat="1" ht="14.25" customHeight="1" x14ac:dyDescent="0.35"/>
    <row r="87980" spans="1:1" ht="14.25" customHeight="1" x14ac:dyDescent="0.45">
      <c r="A87980" s="31"/>
    </row>
    <row r="87986" s="30" customFormat="1" ht="14.25" customHeight="1" x14ac:dyDescent="0.35"/>
    <row r="88002" spans="1:1" ht="14.25" customHeight="1" x14ac:dyDescent="0.45">
      <c r="A88002" s="31"/>
    </row>
    <row r="88008" spans="1:1" s="30" customFormat="1" ht="14.25" customHeight="1" x14ac:dyDescent="0.35"/>
    <row r="88024" spans="1:1" ht="14.25" customHeight="1" x14ac:dyDescent="0.45">
      <c r="A88024" s="31"/>
    </row>
    <row r="88030" spans="1:1" s="30" customFormat="1" ht="14.25" customHeight="1" x14ac:dyDescent="0.35"/>
    <row r="88046" spans="1:1" ht="14.25" customHeight="1" x14ac:dyDescent="0.45">
      <c r="A88046" s="31"/>
    </row>
    <row r="88052" s="30" customFormat="1" ht="14.25" customHeight="1" x14ac:dyDescent="0.35"/>
    <row r="88068" spans="1:1" ht="14.25" customHeight="1" x14ac:dyDescent="0.45">
      <c r="A88068" s="31"/>
    </row>
    <row r="88074" spans="1:1" s="30" customFormat="1" ht="14.25" customHeight="1" x14ac:dyDescent="0.35"/>
    <row r="88090" spans="1:1" ht="14.25" customHeight="1" x14ac:dyDescent="0.45">
      <c r="A88090" s="31"/>
    </row>
    <row r="88096" spans="1:1" s="30" customFormat="1" ht="14.25" customHeight="1" x14ac:dyDescent="0.35"/>
    <row r="88112" spans="1:1" ht="14.25" customHeight="1" x14ac:dyDescent="0.45">
      <c r="A88112" s="31"/>
    </row>
    <row r="88118" s="30" customFormat="1" ht="14.25" customHeight="1" x14ac:dyDescent="0.35"/>
    <row r="88134" spans="1:1" ht="14.25" customHeight="1" x14ac:dyDescent="0.45">
      <c r="A88134" s="31"/>
    </row>
    <row r="88140" spans="1:1" s="30" customFormat="1" ht="14.25" customHeight="1" x14ac:dyDescent="0.35"/>
    <row r="88156" spans="1:1" ht="14.25" customHeight="1" x14ac:dyDescent="0.45">
      <c r="A88156" s="31"/>
    </row>
    <row r="88162" s="30" customFormat="1" ht="14.25" customHeight="1" x14ac:dyDescent="0.35"/>
    <row r="88178" spans="1:1" ht="14.25" customHeight="1" x14ac:dyDescent="0.45">
      <c r="A88178" s="31"/>
    </row>
    <row r="88184" spans="1:1" s="30" customFormat="1" ht="14.25" customHeight="1" x14ac:dyDescent="0.35"/>
    <row r="88200" spans="1:1" ht="14.25" customHeight="1" x14ac:dyDescent="0.45">
      <c r="A88200" s="31"/>
    </row>
    <row r="88206" spans="1:1" s="30" customFormat="1" ht="14.25" customHeight="1" x14ac:dyDescent="0.35"/>
    <row r="88222" spans="1:1" ht="14.25" customHeight="1" x14ac:dyDescent="0.45">
      <c r="A88222" s="31"/>
    </row>
    <row r="88228" s="30" customFormat="1" ht="14.25" customHeight="1" x14ac:dyDescent="0.35"/>
    <row r="88244" spans="1:1" ht="14.25" customHeight="1" x14ac:dyDescent="0.45">
      <c r="A88244" s="31"/>
    </row>
    <row r="88250" spans="1:1" s="30" customFormat="1" ht="14.25" customHeight="1" x14ac:dyDescent="0.35"/>
    <row r="88266" spans="1:1" ht="14.25" customHeight="1" x14ac:dyDescent="0.45">
      <c r="A88266" s="31"/>
    </row>
    <row r="88272" spans="1:1" s="30" customFormat="1" ht="14.25" customHeight="1" x14ac:dyDescent="0.35"/>
    <row r="88288" spans="1:1" ht="14.25" customHeight="1" x14ac:dyDescent="0.45">
      <c r="A88288" s="31"/>
    </row>
    <row r="88294" s="30" customFormat="1" ht="14.25" customHeight="1" x14ac:dyDescent="0.35"/>
    <row r="88310" spans="1:1" ht="14.25" customHeight="1" x14ac:dyDescent="0.45">
      <c r="A88310" s="31"/>
    </row>
    <row r="88316" spans="1:1" s="30" customFormat="1" ht="14.25" customHeight="1" x14ac:dyDescent="0.35"/>
    <row r="88332" spans="1:1" ht="14.25" customHeight="1" x14ac:dyDescent="0.45">
      <c r="A88332" s="31"/>
    </row>
    <row r="88338" s="30" customFormat="1" ht="14.25" customHeight="1" x14ac:dyDescent="0.35"/>
    <row r="88354" spans="1:1" ht="14.25" customHeight="1" x14ac:dyDescent="0.45">
      <c r="A88354" s="31"/>
    </row>
    <row r="88360" spans="1:1" s="30" customFormat="1" ht="14.25" customHeight="1" x14ac:dyDescent="0.35"/>
    <row r="88376" spans="1:1" ht="14.25" customHeight="1" x14ac:dyDescent="0.45">
      <c r="A88376" s="31"/>
    </row>
    <row r="88382" spans="1:1" s="30" customFormat="1" ht="14.25" customHeight="1" x14ac:dyDescent="0.35"/>
    <row r="88398" spans="1:1" ht="14.25" customHeight="1" x14ac:dyDescent="0.45">
      <c r="A88398" s="31"/>
    </row>
    <row r="88404" s="30" customFormat="1" ht="14.25" customHeight="1" x14ac:dyDescent="0.35"/>
    <row r="88420" spans="1:1" ht="14.25" customHeight="1" x14ac:dyDescent="0.45">
      <c r="A88420" s="31"/>
    </row>
    <row r="88426" spans="1:1" s="30" customFormat="1" ht="14.25" customHeight="1" x14ac:dyDescent="0.35"/>
    <row r="88442" spans="1:1" ht="14.25" customHeight="1" x14ac:dyDescent="0.45">
      <c r="A88442" s="31"/>
    </row>
    <row r="88448" spans="1:1" s="30" customFormat="1" ht="14.25" customHeight="1" x14ac:dyDescent="0.35"/>
    <row r="88464" spans="1:1" ht="14.25" customHeight="1" x14ac:dyDescent="0.45">
      <c r="A88464" s="31"/>
    </row>
    <row r="88470" s="30" customFormat="1" ht="14.25" customHeight="1" x14ac:dyDescent="0.35"/>
    <row r="88486" spans="1:1" ht="14.25" customHeight="1" x14ac:dyDescent="0.45">
      <c r="A88486" s="31"/>
    </row>
    <row r="88492" spans="1:1" s="30" customFormat="1" ht="14.25" customHeight="1" x14ac:dyDescent="0.35"/>
    <row r="88508" spans="1:1" ht="14.25" customHeight="1" x14ac:dyDescent="0.45">
      <c r="A88508" s="31"/>
    </row>
    <row r="88514" s="30" customFormat="1" ht="14.25" customHeight="1" x14ac:dyDescent="0.35"/>
    <row r="88530" spans="1:1" ht="14.25" customHeight="1" x14ac:dyDescent="0.45">
      <c r="A88530" s="31"/>
    </row>
    <row r="88536" spans="1:1" s="30" customFormat="1" ht="14.25" customHeight="1" x14ac:dyDescent="0.35"/>
    <row r="88552" spans="1:1" ht="14.25" customHeight="1" x14ac:dyDescent="0.45">
      <c r="A88552" s="31"/>
    </row>
    <row r="88558" spans="1:1" s="30" customFormat="1" ht="14.25" customHeight="1" x14ac:dyDescent="0.35"/>
    <row r="88574" spans="1:1" ht="14.25" customHeight="1" x14ac:dyDescent="0.45">
      <c r="A88574" s="31"/>
    </row>
    <row r="88580" s="30" customFormat="1" ht="14.25" customHeight="1" x14ac:dyDescent="0.35"/>
    <row r="88596" spans="1:1" ht="14.25" customHeight="1" x14ac:dyDescent="0.45">
      <c r="A88596" s="31"/>
    </row>
    <row r="88602" spans="1:1" s="30" customFormat="1" ht="14.25" customHeight="1" x14ac:dyDescent="0.35"/>
    <row r="88618" spans="1:1" ht="14.25" customHeight="1" x14ac:dyDescent="0.45">
      <c r="A88618" s="31"/>
    </row>
    <row r="88624" spans="1:1" s="30" customFormat="1" ht="14.25" customHeight="1" x14ac:dyDescent="0.35"/>
    <row r="88640" spans="1:1" ht="14.25" customHeight="1" x14ac:dyDescent="0.45">
      <c r="A88640" s="31"/>
    </row>
    <row r="88646" s="30" customFormat="1" ht="14.25" customHeight="1" x14ac:dyDescent="0.35"/>
    <row r="88662" spans="1:1" ht="14.25" customHeight="1" x14ac:dyDescent="0.45">
      <c r="A88662" s="31"/>
    </row>
    <row r="88668" spans="1:1" s="30" customFormat="1" ht="14.25" customHeight="1" x14ac:dyDescent="0.35"/>
    <row r="88684" spans="1:1" ht="14.25" customHeight="1" x14ac:dyDescent="0.45">
      <c r="A88684" s="31"/>
    </row>
    <row r="88690" s="30" customFormat="1" ht="14.25" customHeight="1" x14ac:dyDescent="0.35"/>
    <row r="88706" spans="1:1" ht="14.25" customHeight="1" x14ac:dyDescent="0.45">
      <c r="A88706" s="31"/>
    </row>
    <row r="88712" spans="1:1" s="30" customFormat="1" ht="14.25" customHeight="1" x14ac:dyDescent="0.35"/>
    <row r="88728" spans="1:1" ht="14.25" customHeight="1" x14ac:dyDescent="0.45">
      <c r="A88728" s="31"/>
    </row>
    <row r="88734" spans="1:1" s="30" customFormat="1" ht="14.25" customHeight="1" x14ac:dyDescent="0.35"/>
    <row r="88750" spans="1:1" ht="14.25" customHeight="1" x14ac:dyDescent="0.45">
      <c r="A88750" s="31"/>
    </row>
    <row r="88756" s="30" customFormat="1" ht="14.25" customHeight="1" x14ac:dyDescent="0.35"/>
    <row r="88772" spans="1:1" ht="14.25" customHeight="1" x14ac:dyDescent="0.45">
      <c r="A88772" s="31"/>
    </row>
    <row r="88778" spans="1:1" s="30" customFormat="1" ht="14.25" customHeight="1" x14ac:dyDescent="0.35"/>
    <row r="88794" spans="1:1" ht="14.25" customHeight="1" x14ac:dyDescent="0.45">
      <c r="A88794" s="31"/>
    </row>
    <row r="88800" spans="1:1" s="30" customFormat="1" ht="14.25" customHeight="1" x14ac:dyDescent="0.35"/>
    <row r="88816" spans="1:1" ht="14.25" customHeight="1" x14ac:dyDescent="0.45">
      <c r="A88816" s="31"/>
    </row>
    <row r="88822" s="30" customFormat="1" ht="14.25" customHeight="1" x14ac:dyDescent="0.35"/>
    <row r="88838" spans="1:1" ht="14.25" customHeight="1" x14ac:dyDescent="0.45">
      <c r="A88838" s="31"/>
    </row>
    <row r="88844" spans="1:1" s="30" customFormat="1" ht="14.25" customHeight="1" x14ac:dyDescent="0.35"/>
    <row r="88860" spans="1:1" ht="14.25" customHeight="1" x14ac:dyDescent="0.45">
      <c r="A88860" s="31"/>
    </row>
    <row r="88866" s="30" customFormat="1" ht="14.25" customHeight="1" x14ac:dyDescent="0.35"/>
    <row r="88882" spans="1:1" ht="14.25" customHeight="1" x14ac:dyDescent="0.45">
      <c r="A88882" s="31"/>
    </row>
    <row r="88888" spans="1:1" s="30" customFormat="1" ht="14.25" customHeight="1" x14ac:dyDescent="0.35"/>
    <row r="88904" spans="1:1" ht="14.25" customHeight="1" x14ac:dyDescent="0.45">
      <c r="A88904" s="31"/>
    </row>
    <row r="88910" spans="1:1" s="30" customFormat="1" ht="14.25" customHeight="1" x14ac:dyDescent="0.35"/>
    <row r="88926" spans="1:1" ht="14.25" customHeight="1" x14ac:dyDescent="0.45">
      <c r="A88926" s="31"/>
    </row>
    <row r="88932" s="30" customFormat="1" ht="14.25" customHeight="1" x14ac:dyDescent="0.35"/>
    <row r="88948" spans="1:1" ht="14.25" customHeight="1" x14ac:dyDescent="0.45">
      <c r="A88948" s="31"/>
    </row>
    <row r="88954" spans="1:1" s="30" customFormat="1" ht="14.25" customHeight="1" x14ac:dyDescent="0.35"/>
    <row r="88970" spans="1:1" ht="14.25" customHeight="1" x14ac:dyDescent="0.45">
      <c r="A88970" s="31"/>
    </row>
    <row r="88976" spans="1:1" s="30" customFormat="1" ht="14.25" customHeight="1" x14ac:dyDescent="0.35"/>
    <row r="88992" spans="1:1" ht="14.25" customHeight="1" x14ac:dyDescent="0.45">
      <c r="A88992" s="31"/>
    </row>
    <row r="88998" s="30" customFormat="1" ht="14.25" customHeight="1" x14ac:dyDescent="0.35"/>
    <row r="89014" spans="1:1" ht="14.25" customHeight="1" x14ac:dyDescent="0.45">
      <c r="A89014" s="31"/>
    </row>
    <row r="89020" spans="1:1" s="30" customFormat="1" ht="14.25" customHeight="1" x14ac:dyDescent="0.35"/>
    <row r="89036" spans="1:1" ht="14.25" customHeight="1" x14ac:dyDescent="0.45">
      <c r="A89036" s="31"/>
    </row>
    <row r="89042" s="30" customFormat="1" ht="14.25" customHeight="1" x14ac:dyDescent="0.35"/>
    <row r="89058" spans="1:1" ht="14.25" customHeight="1" x14ac:dyDescent="0.45">
      <c r="A89058" s="31"/>
    </row>
    <row r="89064" spans="1:1" s="30" customFormat="1" ht="14.25" customHeight="1" x14ac:dyDescent="0.35"/>
    <row r="89080" spans="1:1" ht="14.25" customHeight="1" x14ac:dyDescent="0.45">
      <c r="A89080" s="31"/>
    </row>
    <row r="89086" spans="1:1" s="30" customFormat="1" ht="14.25" customHeight="1" x14ac:dyDescent="0.35"/>
    <row r="89102" spans="1:1" ht="14.25" customHeight="1" x14ac:dyDescent="0.45">
      <c r="A89102" s="31"/>
    </row>
    <row r="89108" s="30" customFormat="1" ht="14.25" customHeight="1" x14ac:dyDescent="0.35"/>
    <row r="89124" spans="1:1" ht="14.25" customHeight="1" x14ac:dyDescent="0.45">
      <c r="A89124" s="31"/>
    </row>
    <row r="89130" spans="1:1" s="30" customFormat="1" ht="14.25" customHeight="1" x14ac:dyDescent="0.35"/>
    <row r="89146" spans="1:1" ht="14.25" customHeight="1" x14ac:dyDescent="0.45">
      <c r="A89146" s="31"/>
    </row>
    <row r="89152" spans="1:1" s="30" customFormat="1" ht="14.25" customHeight="1" x14ac:dyDescent="0.35"/>
    <row r="89168" spans="1:1" ht="14.25" customHeight="1" x14ac:dyDescent="0.45">
      <c r="A89168" s="31"/>
    </row>
    <row r="89174" s="30" customFormat="1" ht="14.25" customHeight="1" x14ac:dyDescent="0.35"/>
    <row r="89190" spans="1:1" ht="14.25" customHeight="1" x14ac:dyDescent="0.45">
      <c r="A89190" s="31"/>
    </row>
    <row r="89196" spans="1:1" s="30" customFormat="1" ht="14.25" customHeight="1" x14ac:dyDescent="0.35"/>
    <row r="89212" spans="1:1" ht="14.25" customHeight="1" x14ac:dyDescent="0.45">
      <c r="A89212" s="31"/>
    </row>
    <row r="89218" s="30" customFormat="1" ht="14.25" customHeight="1" x14ac:dyDescent="0.35"/>
    <row r="89234" spans="1:1" ht="14.25" customHeight="1" x14ac:dyDescent="0.45">
      <c r="A89234" s="31"/>
    </row>
    <row r="89240" spans="1:1" s="30" customFormat="1" ht="14.25" customHeight="1" x14ac:dyDescent="0.35"/>
    <row r="89256" spans="1:1" ht="14.25" customHeight="1" x14ac:dyDescent="0.45">
      <c r="A89256" s="31"/>
    </row>
    <row r="89262" spans="1:1" s="30" customFormat="1" ht="14.25" customHeight="1" x14ac:dyDescent="0.35"/>
    <row r="89278" spans="1:1" ht="14.25" customHeight="1" x14ac:dyDescent="0.45">
      <c r="A89278" s="31"/>
    </row>
    <row r="89284" s="30" customFormat="1" ht="14.25" customHeight="1" x14ac:dyDescent="0.35"/>
    <row r="89300" spans="1:1" ht="14.25" customHeight="1" x14ac:dyDescent="0.45">
      <c r="A89300" s="31"/>
    </row>
    <row r="89306" spans="1:1" s="30" customFormat="1" ht="14.25" customHeight="1" x14ac:dyDescent="0.35"/>
    <row r="89322" spans="1:1" ht="14.25" customHeight="1" x14ac:dyDescent="0.45">
      <c r="A89322" s="31"/>
    </row>
    <row r="89328" spans="1:1" s="30" customFormat="1" ht="14.25" customHeight="1" x14ac:dyDescent="0.35"/>
    <row r="89344" spans="1:1" ht="14.25" customHeight="1" x14ac:dyDescent="0.45">
      <c r="A89344" s="31"/>
    </row>
    <row r="89350" s="30" customFormat="1" ht="14.25" customHeight="1" x14ac:dyDescent="0.35"/>
    <row r="89366" spans="1:1" ht="14.25" customHeight="1" x14ac:dyDescent="0.45">
      <c r="A89366" s="31"/>
    </row>
    <row r="89372" spans="1:1" s="30" customFormat="1" ht="14.25" customHeight="1" x14ac:dyDescent="0.35"/>
    <row r="89388" spans="1:1" ht="14.25" customHeight="1" x14ac:dyDescent="0.45">
      <c r="A89388" s="31"/>
    </row>
    <row r="89394" s="30" customFormat="1" ht="14.25" customHeight="1" x14ac:dyDescent="0.35"/>
    <row r="89410" spans="1:1" ht="14.25" customHeight="1" x14ac:dyDescent="0.45">
      <c r="A89410" s="31"/>
    </row>
    <row r="89416" spans="1:1" s="30" customFormat="1" ht="14.25" customHeight="1" x14ac:dyDescent="0.35"/>
    <row r="89432" spans="1:1" ht="14.25" customHeight="1" x14ac:dyDescent="0.45">
      <c r="A89432" s="31"/>
    </row>
    <row r="89438" spans="1:1" s="30" customFormat="1" ht="14.25" customHeight="1" x14ac:dyDescent="0.35"/>
    <row r="89454" spans="1:1" ht="14.25" customHeight="1" x14ac:dyDescent="0.45">
      <c r="A89454" s="31"/>
    </row>
    <row r="89460" s="30" customFormat="1" ht="14.25" customHeight="1" x14ac:dyDescent="0.35"/>
    <row r="89476" spans="1:1" ht="14.25" customHeight="1" x14ac:dyDescent="0.45">
      <c r="A89476" s="31"/>
    </row>
    <row r="89482" spans="1:1" s="30" customFormat="1" ht="14.25" customHeight="1" x14ac:dyDescent="0.35"/>
    <row r="89498" spans="1:1" ht="14.25" customHeight="1" x14ac:dyDescent="0.45">
      <c r="A89498" s="31"/>
    </row>
    <row r="89504" spans="1:1" s="30" customFormat="1" ht="14.25" customHeight="1" x14ac:dyDescent="0.35"/>
    <row r="89520" spans="1:1" ht="14.25" customHeight="1" x14ac:dyDescent="0.45">
      <c r="A89520" s="31"/>
    </row>
    <row r="89526" s="30" customFormat="1" ht="14.25" customHeight="1" x14ac:dyDescent="0.35"/>
    <row r="89542" spans="1:1" ht="14.25" customHeight="1" x14ac:dyDescent="0.45">
      <c r="A89542" s="31"/>
    </row>
    <row r="89548" spans="1:1" s="30" customFormat="1" ht="14.25" customHeight="1" x14ac:dyDescent="0.35"/>
    <row r="89564" spans="1:1" ht="14.25" customHeight="1" x14ac:dyDescent="0.45">
      <c r="A89564" s="31"/>
    </row>
    <row r="89570" s="30" customFormat="1" ht="14.25" customHeight="1" x14ac:dyDescent="0.35"/>
    <row r="89586" spans="1:1" ht="14.25" customHeight="1" x14ac:dyDescent="0.45">
      <c r="A89586" s="31"/>
    </row>
    <row r="89592" spans="1:1" s="30" customFormat="1" ht="14.25" customHeight="1" x14ac:dyDescent="0.35"/>
    <row r="89608" spans="1:1" ht="14.25" customHeight="1" x14ac:dyDescent="0.45">
      <c r="A89608" s="31"/>
    </row>
    <row r="89614" spans="1:1" s="30" customFormat="1" ht="14.25" customHeight="1" x14ac:dyDescent="0.35"/>
    <row r="89630" spans="1:1" ht="14.25" customHeight="1" x14ac:dyDescent="0.45">
      <c r="A89630" s="31"/>
    </row>
    <row r="89636" s="30" customFormat="1" ht="14.25" customHeight="1" x14ac:dyDescent="0.35"/>
    <row r="89652" spans="1:1" ht="14.25" customHeight="1" x14ac:dyDescent="0.45">
      <c r="A89652" s="31"/>
    </row>
    <row r="89658" spans="1:1" s="30" customFormat="1" ht="14.25" customHeight="1" x14ac:dyDescent="0.35"/>
    <row r="89674" spans="1:1" ht="14.25" customHeight="1" x14ac:dyDescent="0.45">
      <c r="A89674" s="31"/>
    </row>
    <row r="89680" spans="1:1" s="30" customFormat="1" ht="14.25" customHeight="1" x14ac:dyDescent="0.35"/>
    <row r="89696" spans="1:1" ht="14.25" customHeight="1" x14ac:dyDescent="0.45">
      <c r="A89696" s="31"/>
    </row>
    <row r="89702" s="30" customFormat="1" ht="14.25" customHeight="1" x14ac:dyDescent="0.35"/>
    <row r="89718" spans="1:1" ht="14.25" customHeight="1" x14ac:dyDescent="0.45">
      <c r="A89718" s="31"/>
    </row>
    <row r="89724" spans="1:1" s="30" customFormat="1" ht="14.25" customHeight="1" x14ac:dyDescent="0.35"/>
    <row r="89740" spans="1:1" ht="14.25" customHeight="1" x14ac:dyDescent="0.45">
      <c r="A89740" s="31"/>
    </row>
    <row r="89746" s="30" customFormat="1" ht="14.25" customHeight="1" x14ac:dyDescent="0.35"/>
    <row r="89762" spans="1:1" ht="14.25" customHeight="1" x14ac:dyDescent="0.45">
      <c r="A89762" s="31"/>
    </row>
    <row r="89768" spans="1:1" s="30" customFormat="1" ht="14.25" customHeight="1" x14ac:dyDescent="0.35"/>
    <row r="89784" spans="1:1" ht="14.25" customHeight="1" x14ac:dyDescent="0.45">
      <c r="A89784" s="31"/>
    </row>
    <row r="89790" spans="1:1" s="30" customFormat="1" ht="14.25" customHeight="1" x14ac:dyDescent="0.35"/>
    <row r="89806" spans="1:1" ht="14.25" customHeight="1" x14ac:dyDescent="0.45">
      <c r="A89806" s="31"/>
    </row>
    <row r="89812" s="30" customFormat="1" ht="14.25" customHeight="1" x14ac:dyDescent="0.35"/>
    <row r="89828" spans="1:1" ht="14.25" customHeight="1" x14ac:dyDescent="0.45">
      <c r="A89828" s="31"/>
    </row>
    <row r="89834" spans="1:1" s="30" customFormat="1" ht="14.25" customHeight="1" x14ac:dyDescent="0.35"/>
    <row r="89850" spans="1:1" ht="14.25" customHeight="1" x14ac:dyDescent="0.45">
      <c r="A89850" s="31"/>
    </row>
    <row r="89856" spans="1:1" s="30" customFormat="1" ht="14.25" customHeight="1" x14ac:dyDescent="0.35"/>
    <row r="89872" spans="1:1" ht="14.25" customHeight="1" x14ac:dyDescent="0.45">
      <c r="A89872" s="31"/>
    </row>
    <row r="89878" s="30" customFormat="1" ht="14.25" customHeight="1" x14ac:dyDescent="0.35"/>
    <row r="89894" spans="1:1" ht="14.25" customHeight="1" x14ac:dyDescent="0.45">
      <c r="A89894" s="31"/>
    </row>
    <row r="89900" spans="1:1" s="30" customFormat="1" ht="14.25" customHeight="1" x14ac:dyDescent="0.35"/>
    <row r="89916" spans="1:1" ht="14.25" customHeight="1" x14ac:dyDescent="0.45">
      <c r="A89916" s="31"/>
    </row>
    <row r="89922" s="30" customFormat="1" ht="14.25" customHeight="1" x14ac:dyDescent="0.35"/>
    <row r="89938" spans="1:1" ht="14.25" customHeight="1" x14ac:dyDescent="0.45">
      <c r="A89938" s="31"/>
    </row>
    <row r="89944" spans="1:1" s="30" customFormat="1" ht="14.25" customHeight="1" x14ac:dyDescent="0.35"/>
    <row r="89960" spans="1:1" ht="14.25" customHeight="1" x14ac:dyDescent="0.45">
      <c r="A89960" s="31"/>
    </row>
    <row r="89966" spans="1:1" s="30" customFormat="1" ht="14.25" customHeight="1" x14ac:dyDescent="0.35"/>
    <row r="89982" spans="1:1" ht="14.25" customHeight="1" x14ac:dyDescent="0.45">
      <c r="A89982" s="31"/>
    </row>
    <row r="89988" s="30" customFormat="1" ht="14.25" customHeight="1" x14ac:dyDescent="0.35"/>
    <row r="90004" spans="1:1" ht="14.25" customHeight="1" x14ac:dyDescent="0.45">
      <c r="A90004" s="31"/>
    </row>
    <row r="90010" spans="1:1" s="30" customFormat="1" ht="14.25" customHeight="1" x14ac:dyDescent="0.35"/>
    <row r="90026" spans="1:1" ht="14.25" customHeight="1" x14ac:dyDescent="0.45">
      <c r="A90026" s="31"/>
    </row>
    <row r="90032" spans="1:1" s="30" customFormat="1" ht="14.25" customHeight="1" x14ac:dyDescent="0.35"/>
    <row r="90048" spans="1:1" ht="14.25" customHeight="1" x14ac:dyDescent="0.45">
      <c r="A90048" s="31"/>
    </row>
    <row r="90054" s="30" customFormat="1" ht="14.25" customHeight="1" x14ac:dyDescent="0.35"/>
    <row r="90070" spans="1:1" ht="14.25" customHeight="1" x14ac:dyDescent="0.45">
      <c r="A90070" s="31"/>
    </row>
    <row r="90076" spans="1:1" s="30" customFormat="1" ht="14.25" customHeight="1" x14ac:dyDescent="0.35"/>
    <row r="90092" spans="1:1" ht="14.25" customHeight="1" x14ac:dyDescent="0.45">
      <c r="A90092" s="31"/>
    </row>
    <row r="90098" s="30" customFormat="1" ht="14.25" customHeight="1" x14ac:dyDescent="0.35"/>
    <row r="90114" spans="1:1" ht="14.25" customHeight="1" x14ac:dyDescent="0.45">
      <c r="A90114" s="31"/>
    </row>
    <row r="90120" spans="1:1" s="30" customFormat="1" ht="14.25" customHeight="1" x14ac:dyDescent="0.35"/>
    <row r="90136" spans="1:1" ht="14.25" customHeight="1" x14ac:dyDescent="0.45">
      <c r="A90136" s="31"/>
    </row>
    <row r="90142" spans="1:1" s="30" customFormat="1" ht="14.25" customHeight="1" x14ac:dyDescent="0.35"/>
    <row r="90158" spans="1:1" ht="14.25" customHeight="1" x14ac:dyDescent="0.45">
      <c r="A90158" s="31"/>
    </row>
    <row r="90164" s="30" customFormat="1" ht="14.25" customHeight="1" x14ac:dyDescent="0.35"/>
    <row r="90180" spans="1:1" ht="14.25" customHeight="1" x14ac:dyDescent="0.45">
      <c r="A90180" s="31"/>
    </row>
    <row r="90186" spans="1:1" s="30" customFormat="1" ht="14.25" customHeight="1" x14ac:dyDescent="0.35"/>
    <row r="90202" spans="1:1" ht="14.25" customHeight="1" x14ac:dyDescent="0.45">
      <c r="A90202" s="31"/>
    </row>
    <row r="90208" spans="1:1" s="30" customFormat="1" ht="14.25" customHeight="1" x14ac:dyDescent="0.35"/>
    <row r="90224" spans="1:1" ht="14.25" customHeight="1" x14ac:dyDescent="0.45">
      <c r="A90224" s="31"/>
    </row>
    <row r="90230" s="30" customFormat="1" ht="14.25" customHeight="1" x14ac:dyDescent="0.35"/>
    <row r="90246" spans="1:1" ht="14.25" customHeight="1" x14ac:dyDescent="0.45">
      <c r="A90246" s="31"/>
    </row>
    <row r="90252" spans="1:1" s="30" customFormat="1" ht="14.25" customHeight="1" x14ac:dyDescent="0.35"/>
    <row r="90268" spans="1:1" ht="14.25" customHeight="1" x14ac:dyDescent="0.45">
      <c r="A90268" s="31"/>
    </row>
    <row r="90274" s="30" customFormat="1" ht="14.25" customHeight="1" x14ac:dyDescent="0.35"/>
    <row r="90290" spans="1:1" ht="14.25" customHeight="1" x14ac:dyDescent="0.45">
      <c r="A90290" s="31"/>
    </row>
    <row r="90296" spans="1:1" s="30" customFormat="1" ht="14.25" customHeight="1" x14ac:dyDescent="0.35"/>
    <row r="90312" spans="1:1" ht="14.25" customHeight="1" x14ac:dyDescent="0.45">
      <c r="A90312" s="31"/>
    </row>
    <row r="90318" spans="1:1" s="30" customFormat="1" ht="14.25" customHeight="1" x14ac:dyDescent="0.35"/>
    <row r="90334" spans="1:1" ht="14.25" customHeight="1" x14ac:dyDescent="0.45">
      <c r="A90334" s="31"/>
    </row>
    <row r="90340" s="30" customFormat="1" ht="14.25" customHeight="1" x14ac:dyDescent="0.35"/>
    <row r="90356" spans="1:1" ht="14.25" customHeight="1" x14ac:dyDescent="0.45">
      <c r="A90356" s="31"/>
    </row>
    <row r="90362" spans="1:1" s="30" customFormat="1" ht="14.25" customHeight="1" x14ac:dyDescent="0.35"/>
    <row r="90378" spans="1:1" ht="14.25" customHeight="1" x14ac:dyDescent="0.45">
      <c r="A90378" s="31"/>
    </row>
    <row r="90384" spans="1:1" s="30" customFormat="1" ht="14.25" customHeight="1" x14ac:dyDescent="0.35"/>
    <row r="90400" spans="1:1" ht="14.25" customHeight="1" x14ac:dyDescent="0.45">
      <c r="A90400" s="31"/>
    </row>
    <row r="90406" s="30" customFormat="1" ht="14.25" customHeight="1" x14ac:dyDescent="0.35"/>
    <row r="90422" spans="1:1" ht="14.25" customHeight="1" x14ac:dyDescent="0.45">
      <c r="A90422" s="31"/>
    </row>
    <row r="90428" spans="1:1" s="30" customFormat="1" ht="14.25" customHeight="1" x14ac:dyDescent="0.35"/>
    <row r="90444" spans="1:1" ht="14.25" customHeight="1" x14ac:dyDescent="0.45">
      <c r="A90444" s="31"/>
    </row>
    <row r="90450" s="30" customFormat="1" ht="14.25" customHeight="1" x14ac:dyDescent="0.35"/>
    <row r="90466" spans="1:1" ht="14.25" customHeight="1" x14ac:dyDescent="0.45">
      <c r="A90466" s="31"/>
    </row>
    <row r="90472" spans="1:1" s="30" customFormat="1" ht="14.25" customHeight="1" x14ac:dyDescent="0.35"/>
    <row r="90488" spans="1:1" ht="14.25" customHeight="1" x14ac:dyDescent="0.45">
      <c r="A90488" s="31"/>
    </row>
    <row r="90494" spans="1:1" s="30" customFormat="1" ht="14.25" customHeight="1" x14ac:dyDescent="0.35"/>
    <row r="90510" spans="1:1" ht="14.25" customHeight="1" x14ac:dyDescent="0.45">
      <c r="A90510" s="31"/>
    </row>
    <row r="90516" s="30" customFormat="1" ht="14.25" customHeight="1" x14ac:dyDescent="0.35"/>
    <row r="90532" spans="1:1" ht="14.25" customHeight="1" x14ac:dyDescent="0.45">
      <c r="A90532" s="31"/>
    </row>
    <row r="90538" spans="1:1" s="30" customFormat="1" ht="14.25" customHeight="1" x14ac:dyDescent="0.35"/>
    <row r="90554" spans="1:1" ht="14.25" customHeight="1" x14ac:dyDescent="0.45">
      <c r="A90554" s="31"/>
    </row>
    <row r="90560" spans="1:1" s="30" customFormat="1" ht="14.25" customHeight="1" x14ac:dyDescent="0.35"/>
    <row r="90576" spans="1:1" ht="14.25" customHeight="1" x14ac:dyDescent="0.45">
      <c r="A90576" s="31"/>
    </row>
    <row r="90582" s="30" customFormat="1" ht="14.25" customHeight="1" x14ac:dyDescent="0.35"/>
    <row r="90598" spans="1:1" ht="14.25" customHeight="1" x14ac:dyDescent="0.45">
      <c r="A90598" s="31"/>
    </row>
    <row r="90604" spans="1:1" s="30" customFormat="1" ht="14.25" customHeight="1" x14ac:dyDescent="0.35"/>
    <row r="90620" spans="1:1" ht="14.25" customHeight="1" x14ac:dyDescent="0.45">
      <c r="A90620" s="31"/>
    </row>
    <row r="90626" s="30" customFormat="1" ht="14.25" customHeight="1" x14ac:dyDescent="0.35"/>
    <row r="90642" spans="1:1" ht="14.25" customHeight="1" x14ac:dyDescent="0.45">
      <c r="A90642" s="31"/>
    </row>
    <row r="90648" spans="1:1" s="30" customFormat="1" ht="14.25" customHeight="1" x14ac:dyDescent="0.35"/>
    <row r="90664" spans="1:1" ht="14.25" customHeight="1" x14ac:dyDescent="0.45">
      <c r="A90664" s="31"/>
    </row>
    <row r="90670" spans="1:1" s="30" customFormat="1" ht="14.25" customHeight="1" x14ac:dyDescent="0.35"/>
    <row r="90686" spans="1:1" ht="14.25" customHeight="1" x14ac:dyDescent="0.45">
      <c r="A90686" s="31"/>
    </row>
    <row r="90692" s="30" customFormat="1" ht="14.25" customHeight="1" x14ac:dyDescent="0.35"/>
    <row r="90708" spans="1:1" ht="14.25" customHeight="1" x14ac:dyDescent="0.45">
      <c r="A90708" s="31"/>
    </row>
    <row r="90714" spans="1:1" s="30" customFormat="1" ht="14.25" customHeight="1" x14ac:dyDescent="0.35"/>
    <row r="90730" spans="1:1" ht="14.25" customHeight="1" x14ac:dyDescent="0.45">
      <c r="A90730" s="31"/>
    </row>
    <row r="90736" spans="1:1" s="30" customFormat="1" ht="14.25" customHeight="1" x14ac:dyDescent="0.35"/>
    <row r="90752" spans="1:1" ht="14.25" customHeight="1" x14ac:dyDescent="0.45">
      <c r="A90752" s="31"/>
    </row>
    <row r="90758" s="30" customFormat="1" ht="14.25" customHeight="1" x14ac:dyDescent="0.35"/>
    <row r="90774" spans="1:1" ht="14.25" customHeight="1" x14ac:dyDescent="0.45">
      <c r="A90774" s="31"/>
    </row>
    <row r="90780" spans="1:1" s="30" customFormat="1" ht="14.25" customHeight="1" x14ac:dyDescent="0.35"/>
    <row r="90796" spans="1:1" ht="14.25" customHeight="1" x14ac:dyDescent="0.45">
      <c r="A90796" s="31"/>
    </row>
    <row r="90802" s="30" customFormat="1" ht="14.25" customHeight="1" x14ac:dyDescent="0.35"/>
    <row r="90818" spans="1:1" ht="14.25" customHeight="1" x14ac:dyDescent="0.45">
      <c r="A90818" s="31"/>
    </row>
    <row r="90824" spans="1:1" s="30" customFormat="1" ht="14.25" customHeight="1" x14ac:dyDescent="0.35"/>
    <row r="90840" spans="1:1" ht="14.25" customHeight="1" x14ac:dyDescent="0.45">
      <c r="A90840" s="31"/>
    </row>
    <row r="90846" spans="1:1" s="30" customFormat="1" ht="14.25" customHeight="1" x14ac:dyDescent="0.35"/>
    <row r="90862" spans="1:1" ht="14.25" customHeight="1" x14ac:dyDescent="0.45">
      <c r="A90862" s="31"/>
    </row>
    <row r="90868" s="30" customFormat="1" ht="14.25" customHeight="1" x14ac:dyDescent="0.35"/>
    <row r="90884" spans="1:1" ht="14.25" customHeight="1" x14ac:dyDescent="0.45">
      <c r="A90884" s="31"/>
    </row>
    <row r="90890" spans="1:1" s="30" customFormat="1" ht="14.25" customHeight="1" x14ac:dyDescent="0.35"/>
    <row r="90906" spans="1:1" ht="14.25" customHeight="1" x14ac:dyDescent="0.45">
      <c r="A90906" s="31"/>
    </row>
    <row r="90912" spans="1:1" s="30" customFormat="1" ht="14.25" customHeight="1" x14ac:dyDescent="0.35"/>
    <row r="90928" spans="1:1" ht="14.25" customHeight="1" x14ac:dyDescent="0.45">
      <c r="A90928" s="31"/>
    </row>
    <row r="90934" s="30" customFormat="1" ht="14.25" customHeight="1" x14ac:dyDescent="0.35"/>
    <row r="90950" spans="1:1" ht="14.25" customHeight="1" x14ac:dyDescent="0.45">
      <c r="A90950" s="31"/>
    </row>
    <row r="90956" spans="1:1" s="30" customFormat="1" ht="14.25" customHeight="1" x14ac:dyDescent="0.35"/>
    <row r="90972" spans="1:1" ht="14.25" customHeight="1" x14ac:dyDescent="0.45">
      <c r="A90972" s="31"/>
    </row>
    <row r="90978" s="30" customFormat="1" ht="14.25" customHeight="1" x14ac:dyDescent="0.35"/>
    <row r="90994" spans="1:1" ht="14.25" customHeight="1" x14ac:dyDescent="0.45">
      <c r="A90994" s="31"/>
    </row>
    <row r="91000" spans="1:1" s="30" customFormat="1" ht="14.25" customHeight="1" x14ac:dyDescent="0.35"/>
    <row r="91016" spans="1:1" ht="14.25" customHeight="1" x14ac:dyDescent="0.45">
      <c r="A91016" s="31"/>
    </row>
    <row r="91022" spans="1:1" s="30" customFormat="1" ht="14.25" customHeight="1" x14ac:dyDescent="0.35"/>
    <row r="91038" spans="1:1" ht="14.25" customHeight="1" x14ac:dyDescent="0.45">
      <c r="A91038" s="31"/>
    </row>
    <row r="91044" s="30" customFormat="1" ht="14.25" customHeight="1" x14ac:dyDescent="0.35"/>
    <row r="91060" spans="1:1" ht="14.25" customHeight="1" x14ac:dyDescent="0.45">
      <c r="A91060" s="31"/>
    </row>
    <row r="91066" spans="1:1" s="30" customFormat="1" ht="14.25" customHeight="1" x14ac:dyDescent="0.35"/>
    <row r="91082" spans="1:1" ht="14.25" customHeight="1" x14ac:dyDescent="0.45">
      <c r="A91082" s="31"/>
    </row>
    <row r="91088" spans="1:1" s="30" customFormat="1" ht="14.25" customHeight="1" x14ac:dyDescent="0.35"/>
    <row r="91104" spans="1:1" ht="14.25" customHeight="1" x14ac:dyDescent="0.45">
      <c r="A91104" s="31"/>
    </row>
    <row r="91110" s="30" customFormat="1" ht="14.25" customHeight="1" x14ac:dyDescent="0.35"/>
    <row r="91126" spans="1:1" ht="14.25" customHeight="1" x14ac:dyDescent="0.45">
      <c r="A91126" s="31"/>
    </row>
    <row r="91132" spans="1:1" s="30" customFormat="1" ht="14.25" customHeight="1" x14ac:dyDescent="0.35"/>
    <row r="91148" spans="1:1" ht="14.25" customHeight="1" x14ac:dyDescent="0.45">
      <c r="A91148" s="31"/>
    </row>
    <row r="91154" s="30" customFormat="1" ht="14.25" customHeight="1" x14ac:dyDescent="0.35"/>
    <row r="91170" spans="1:1" ht="14.25" customHeight="1" x14ac:dyDescent="0.45">
      <c r="A91170" s="31"/>
    </row>
    <row r="91176" spans="1:1" s="30" customFormat="1" ht="14.25" customHeight="1" x14ac:dyDescent="0.35"/>
    <row r="91192" spans="1:1" ht="14.25" customHeight="1" x14ac:dyDescent="0.45">
      <c r="A91192" s="31"/>
    </row>
    <row r="91198" spans="1:1" s="30" customFormat="1" ht="14.25" customHeight="1" x14ac:dyDescent="0.35"/>
    <row r="91214" spans="1:1" ht="14.25" customHeight="1" x14ac:dyDescent="0.45">
      <c r="A91214" s="31"/>
    </row>
    <row r="91220" s="30" customFormat="1" ht="14.25" customHeight="1" x14ac:dyDescent="0.35"/>
    <row r="91236" spans="1:1" ht="14.25" customHeight="1" x14ac:dyDescent="0.45">
      <c r="A91236" s="31"/>
    </row>
    <row r="91242" spans="1:1" s="30" customFormat="1" ht="14.25" customHeight="1" x14ac:dyDescent="0.35"/>
    <row r="91258" spans="1:1" ht="14.25" customHeight="1" x14ac:dyDescent="0.45">
      <c r="A91258" s="31"/>
    </row>
    <row r="91264" spans="1:1" s="30" customFormat="1" ht="14.25" customHeight="1" x14ac:dyDescent="0.35"/>
    <row r="91280" spans="1:1" ht="14.25" customHeight="1" x14ac:dyDescent="0.45">
      <c r="A91280" s="31"/>
    </row>
    <row r="91286" s="30" customFormat="1" ht="14.25" customHeight="1" x14ac:dyDescent="0.35"/>
    <row r="91302" spans="1:1" ht="14.25" customHeight="1" x14ac:dyDescent="0.45">
      <c r="A91302" s="31"/>
    </row>
    <row r="91308" spans="1:1" s="30" customFormat="1" ht="14.25" customHeight="1" x14ac:dyDescent="0.35"/>
    <row r="91324" spans="1:1" ht="14.25" customHeight="1" x14ac:dyDescent="0.45">
      <c r="A91324" s="31"/>
    </row>
    <row r="91330" s="30" customFormat="1" ht="14.25" customHeight="1" x14ac:dyDescent="0.35"/>
    <row r="91346" spans="1:1" ht="14.25" customHeight="1" x14ac:dyDescent="0.45">
      <c r="A91346" s="31"/>
    </row>
    <row r="91352" spans="1:1" s="30" customFormat="1" ht="14.25" customHeight="1" x14ac:dyDescent="0.35"/>
    <row r="91368" spans="1:1" ht="14.25" customHeight="1" x14ac:dyDescent="0.45">
      <c r="A91368" s="31"/>
    </row>
    <row r="91374" spans="1:1" s="30" customFormat="1" ht="14.25" customHeight="1" x14ac:dyDescent="0.35"/>
    <row r="91390" spans="1:1" ht="14.25" customHeight="1" x14ac:dyDescent="0.45">
      <c r="A91390" s="31"/>
    </row>
    <row r="91396" s="30" customFormat="1" ht="14.25" customHeight="1" x14ac:dyDescent="0.35"/>
    <row r="91412" spans="1:1" ht="14.25" customHeight="1" x14ac:dyDescent="0.45">
      <c r="A91412" s="31"/>
    </row>
    <row r="91418" spans="1:1" s="30" customFormat="1" ht="14.25" customHeight="1" x14ac:dyDescent="0.35"/>
    <row r="91434" spans="1:1" ht="14.25" customHeight="1" x14ac:dyDescent="0.45">
      <c r="A91434" s="31"/>
    </row>
    <row r="91440" spans="1:1" s="30" customFormat="1" ht="14.25" customHeight="1" x14ac:dyDescent="0.35"/>
    <row r="91456" spans="1:1" ht="14.25" customHeight="1" x14ac:dyDescent="0.45">
      <c r="A91456" s="31"/>
    </row>
    <row r="91462" s="30" customFormat="1" ht="14.25" customHeight="1" x14ac:dyDescent="0.35"/>
    <row r="91478" spans="1:1" ht="14.25" customHeight="1" x14ac:dyDescent="0.45">
      <c r="A91478" s="31"/>
    </row>
    <row r="91484" spans="1:1" s="30" customFormat="1" ht="14.25" customHeight="1" x14ac:dyDescent="0.35"/>
    <row r="91500" spans="1:1" ht="14.25" customHeight="1" x14ac:dyDescent="0.45">
      <c r="A91500" s="31"/>
    </row>
    <row r="91506" s="30" customFormat="1" ht="14.25" customHeight="1" x14ac:dyDescent="0.35"/>
    <row r="91522" spans="1:1" ht="14.25" customHeight="1" x14ac:dyDescent="0.45">
      <c r="A91522" s="31"/>
    </row>
    <row r="91528" spans="1:1" s="30" customFormat="1" ht="14.25" customHeight="1" x14ac:dyDescent="0.35"/>
    <row r="91544" spans="1:1" ht="14.25" customHeight="1" x14ac:dyDescent="0.45">
      <c r="A91544" s="31"/>
    </row>
    <row r="91550" spans="1:1" s="30" customFormat="1" ht="14.25" customHeight="1" x14ac:dyDescent="0.35"/>
    <row r="91566" spans="1:1" ht="14.25" customHeight="1" x14ac:dyDescent="0.45">
      <c r="A91566" s="31"/>
    </row>
    <row r="91572" s="30" customFormat="1" ht="14.25" customHeight="1" x14ac:dyDescent="0.35"/>
    <row r="91588" spans="1:1" ht="14.25" customHeight="1" x14ac:dyDescent="0.45">
      <c r="A91588" s="31"/>
    </row>
    <row r="91594" spans="1:1" s="30" customFormat="1" ht="14.25" customHeight="1" x14ac:dyDescent="0.35"/>
    <row r="91610" spans="1:1" ht="14.25" customHeight="1" x14ac:dyDescent="0.45">
      <c r="A91610" s="31"/>
    </row>
    <row r="91616" spans="1:1" s="30" customFormat="1" ht="14.25" customHeight="1" x14ac:dyDescent="0.35"/>
    <row r="91632" spans="1:1" ht="14.25" customHeight="1" x14ac:dyDescent="0.45">
      <c r="A91632" s="31"/>
    </row>
    <row r="91638" s="30" customFormat="1" ht="14.25" customHeight="1" x14ac:dyDescent="0.35"/>
    <row r="91654" spans="1:1" ht="14.25" customHeight="1" x14ac:dyDescent="0.45">
      <c r="A91654" s="31"/>
    </row>
    <row r="91660" spans="1:1" s="30" customFormat="1" ht="14.25" customHeight="1" x14ac:dyDescent="0.35"/>
    <row r="91676" spans="1:1" ht="14.25" customHeight="1" x14ac:dyDescent="0.45">
      <c r="A91676" s="31"/>
    </row>
    <row r="91682" s="30" customFormat="1" ht="14.25" customHeight="1" x14ac:dyDescent="0.35"/>
    <row r="91698" spans="1:1" ht="14.25" customHeight="1" x14ac:dyDescent="0.45">
      <c r="A91698" s="31"/>
    </row>
    <row r="91704" spans="1:1" s="30" customFormat="1" ht="14.25" customHeight="1" x14ac:dyDescent="0.35"/>
    <row r="91720" spans="1:1" ht="14.25" customHeight="1" x14ac:dyDescent="0.45">
      <c r="A91720" s="31"/>
    </row>
    <row r="91726" spans="1:1" s="30" customFormat="1" ht="14.25" customHeight="1" x14ac:dyDescent="0.35"/>
    <row r="91742" spans="1:1" ht="14.25" customHeight="1" x14ac:dyDescent="0.45">
      <c r="A91742" s="31"/>
    </row>
    <row r="91748" s="30" customFormat="1" ht="14.25" customHeight="1" x14ac:dyDescent="0.35"/>
    <row r="91764" spans="1:1" ht="14.25" customHeight="1" x14ac:dyDescent="0.45">
      <c r="A91764" s="31"/>
    </row>
    <row r="91770" spans="1:1" s="30" customFormat="1" ht="14.25" customHeight="1" x14ac:dyDescent="0.35"/>
    <row r="91786" spans="1:1" ht="14.25" customHeight="1" x14ac:dyDescent="0.45">
      <c r="A91786" s="31"/>
    </row>
    <row r="91792" spans="1:1" s="30" customFormat="1" ht="14.25" customHeight="1" x14ac:dyDescent="0.35"/>
    <row r="91808" spans="1:1" ht="14.25" customHeight="1" x14ac:dyDescent="0.45">
      <c r="A91808" s="31"/>
    </row>
    <row r="91814" s="30" customFormat="1" ht="14.25" customHeight="1" x14ac:dyDescent="0.35"/>
    <row r="91830" spans="1:1" ht="14.25" customHeight="1" x14ac:dyDescent="0.45">
      <c r="A91830" s="31"/>
    </row>
    <row r="91836" spans="1:1" s="30" customFormat="1" ht="14.25" customHeight="1" x14ac:dyDescent="0.35"/>
    <row r="91852" spans="1:1" ht="14.25" customHeight="1" x14ac:dyDescent="0.45">
      <c r="A91852" s="31"/>
    </row>
    <row r="91858" s="30" customFormat="1" ht="14.25" customHeight="1" x14ac:dyDescent="0.35"/>
    <row r="91874" spans="1:1" ht="14.25" customHeight="1" x14ac:dyDescent="0.45">
      <c r="A91874" s="31"/>
    </row>
    <row r="91880" spans="1:1" s="30" customFormat="1" ht="14.25" customHeight="1" x14ac:dyDescent="0.35"/>
    <row r="91896" spans="1:1" ht="14.25" customHeight="1" x14ac:dyDescent="0.45">
      <c r="A91896" s="31"/>
    </row>
    <row r="91902" spans="1:1" s="30" customFormat="1" ht="14.25" customHeight="1" x14ac:dyDescent="0.35"/>
    <row r="91918" spans="1:1" ht="14.25" customHeight="1" x14ac:dyDescent="0.45">
      <c r="A91918" s="31"/>
    </row>
    <row r="91924" s="30" customFormat="1" ht="14.25" customHeight="1" x14ac:dyDescent="0.35"/>
    <row r="91940" spans="1:1" ht="14.25" customHeight="1" x14ac:dyDescent="0.45">
      <c r="A91940" s="31"/>
    </row>
    <row r="91946" spans="1:1" s="30" customFormat="1" ht="14.25" customHeight="1" x14ac:dyDescent="0.35"/>
    <row r="91962" spans="1:1" ht="14.25" customHeight="1" x14ac:dyDescent="0.45">
      <c r="A91962" s="31"/>
    </row>
    <row r="91968" spans="1:1" s="30" customFormat="1" ht="14.25" customHeight="1" x14ac:dyDescent="0.35"/>
    <row r="91984" spans="1:1" ht="14.25" customHeight="1" x14ac:dyDescent="0.45">
      <c r="A91984" s="31"/>
    </row>
    <row r="91990" s="30" customFormat="1" ht="14.25" customHeight="1" x14ac:dyDescent="0.35"/>
    <row r="92006" spans="1:1" ht="14.25" customHeight="1" x14ac:dyDescent="0.45">
      <c r="A92006" s="31"/>
    </row>
    <row r="92012" spans="1:1" s="30" customFormat="1" ht="14.25" customHeight="1" x14ac:dyDescent="0.35"/>
    <row r="92028" spans="1:1" ht="14.25" customHeight="1" x14ac:dyDescent="0.45">
      <c r="A92028" s="31"/>
    </row>
    <row r="92034" s="30" customFormat="1" ht="14.25" customHeight="1" x14ac:dyDescent="0.35"/>
    <row r="92050" spans="1:1" ht="14.25" customHeight="1" x14ac:dyDescent="0.45">
      <c r="A92050" s="31"/>
    </row>
    <row r="92056" spans="1:1" s="30" customFormat="1" ht="14.25" customHeight="1" x14ac:dyDescent="0.35"/>
    <row r="92072" spans="1:1" ht="14.25" customHeight="1" x14ac:dyDescent="0.45">
      <c r="A92072" s="31"/>
    </row>
    <row r="92078" spans="1:1" s="30" customFormat="1" ht="14.25" customHeight="1" x14ac:dyDescent="0.35"/>
    <row r="92094" spans="1:1" ht="14.25" customHeight="1" x14ac:dyDescent="0.45">
      <c r="A92094" s="31"/>
    </row>
    <row r="92100" s="30" customFormat="1" ht="14.25" customHeight="1" x14ac:dyDescent="0.35"/>
    <row r="92116" spans="1:1" ht="14.25" customHeight="1" x14ac:dyDescent="0.45">
      <c r="A92116" s="31"/>
    </row>
    <row r="92122" spans="1:1" s="30" customFormat="1" ht="14.25" customHeight="1" x14ac:dyDescent="0.35"/>
    <row r="92138" spans="1:1" ht="14.25" customHeight="1" x14ac:dyDescent="0.45">
      <c r="A92138" s="31"/>
    </row>
    <row r="92144" spans="1:1" s="30" customFormat="1" ht="14.25" customHeight="1" x14ac:dyDescent="0.35"/>
    <row r="92160" spans="1:1" ht="14.25" customHeight="1" x14ac:dyDescent="0.45">
      <c r="A92160" s="31"/>
    </row>
    <row r="92166" s="30" customFormat="1" ht="14.25" customHeight="1" x14ac:dyDescent="0.35"/>
    <row r="92182" spans="1:1" ht="14.25" customHeight="1" x14ac:dyDescent="0.45">
      <c r="A92182" s="31"/>
    </row>
    <row r="92188" spans="1:1" s="30" customFormat="1" ht="14.25" customHeight="1" x14ac:dyDescent="0.35"/>
    <row r="92204" spans="1:1" ht="14.25" customHeight="1" x14ac:dyDescent="0.45">
      <c r="A92204" s="31"/>
    </row>
    <row r="92210" s="30" customFormat="1" ht="14.25" customHeight="1" x14ac:dyDescent="0.35"/>
    <row r="92226" spans="1:1" ht="14.25" customHeight="1" x14ac:dyDescent="0.45">
      <c r="A92226" s="31"/>
    </row>
    <row r="92232" spans="1:1" s="30" customFormat="1" ht="14.25" customHeight="1" x14ac:dyDescent="0.35"/>
    <row r="92248" spans="1:1" ht="14.25" customHeight="1" x14ac:dyDescent="0.45">
      <c r="A92248" s="31"/>
    </row>
    <row r="92254" spans="1:1" s="30" customFormat="1" ht="14.25" customHeight="1" x14ac:dyDescent="0.35"/>
    <row r="92270" spans="1:1" ht="14.25" customHeight="1" x14ac:dyDescent="0.45">
      <c r="A92270" s="31"/>
    </row>
    <row r="92276" s="30" customFormat="1" ht="14.25" customHeight="1" x14ac:dyDescent="0.35"/>
    <row r="92292" spans="1:1" ht="14.25" customHeight="1" x14ac:dyDescent="0.45">
      <c r="A92292" s="31"/>
    </row>
    <row r="92298" spans="1:1" s="30" customFormat="1" ht="14.25" customHeight="1" x14ac:dyDescent="0.35"/>
    <row r="92314" spans="1:1" ht="14.25" customHeight="1" x14ac:dyDescent="0.45">
      <c r="A92314" s="31"/>
    </row>
    <row r="92320" spans="1:1" s="30" customFormat="1" ht="14.25" customHeight="1" x14ac:dyDescent="0.35"/>
    <row r="92336" spans="1:1" ht="14.25" customHeight="1" x14ac:dyDescent="0.45">
      <c r="A92336" s="31"/>
    </row>
    <row r="92342" s="30" customFormat="1" ht="14.25" customHeight="1" x14ac:dyDescent="0.35"/>
    <row r="92358" spans="1:1" ht="14.25" customHeight="1" x14ac:dyDescent="0.45">
      <c r="A92358" s="31"/>
    </row>
    <row r="92364" spans="1:1" s="30" customFormat="1" ht="14.25" customHeight="1" x14ac:dyDescent="0.35"/>
    <row r="92380" spans="1:1" ht="14.25" customHeight="1" x14ac:dyDescent="0.45">
      <c r="A92380" s="31"/>
    </row>
    <row r="92386" s="30" customFormat="1" ht="14.25" customHeight="1" x14ac:dyDescent="0.35"/>
    <row r="92402" spans="1:1" ht="14.25" customHeight="1" x14ac:dyDescent="0.45">
      <c r="A92402" s="31"/>
    </row>
    <row r="92408" spans="1:1" s="30" customFormat="1" ht="14.25" customHeight="1" x14ac:dyDescent="0.35"/>
    <row r="92424" spans="1:1" ht="14.25" customHeight="1" x14ac:dyDescent="0.45">
      <c r="A92424" s="31"/>
    </row>
    <row r="92430" spans="1:1" s="30" customFormat="1" ht="14.25" customHeight="1" x14ac:dyDescent="0.35"/>
    <row r="92446" spans="1:1" ht="14.25" customHeight="1" x14ac:dyDescent="0.45">
      <c r="A92446" s="31"/>
    </row>
    <row r="92452" s="30" customFormat="1" ht="14.25" customHeight="1" x14ac:dyDescent="0.35"/>
    <row r="92468" spans="1:1" ht="14.25" customHeight="1" x14ac:dyDescent="0.45">
      <c r="A92468" s="31"/>
    </row>
    <row r="92474" spans="1:1" s="30" customFormat="1" ht="14.25" customHeight="1" x14ac:dyDescent="0.35"/>
    <row r="92490" spans="1:1" ht="14.25" customHeight="1" x14ac:dyDescent="0.45">
      <c r="A92490" s="31"/>
    </row>
    <row r="92496" spans="1:1" s="30" customFormat="1" ht="14.25" customHeight="1" x14ac:dyDescent="0.35"/>
    <row r="92512" spans="1:1" ht="14.25" customHeight="1" x14ac:dyDescent="0.45">
      <c r="A92512" s="31"/>
    </row>
    <row r="92518" s="30" customFormat="1" ht="14.25" customHeight="1" x14ac:dyDescent="0.35"/>
    <row r="92534" spans="1:1" ht="14.25" customHeight="1" x14ac:dyDescent="0.45">
      <c r="A92534" s="31"/>
    </row>
    <row r="92540" spans="1:1" s="30" customFormat="1" ht="14.25" customHeight="1" x14ac:dyDescent="0.35"/>
    <row r="92556" spans="1:1" ht="14.25" customHeight="1" x14ac:dyDescent="0.45">
      <c r="A92556" s="31"/>
    </row>
    <row r="92562" s="30" customFormat="1" ht="14.25" customHeight="1" x14ac:dyDescent="0.35"/>
    <row r="92578" spans="1:1" ht="14.25" customHeight="1" x14ac:dyDescent="0.45">
      <c r="A92578" s="31"/>
    </row>
    <row r="92584" spans="1:1" s="30" customFormat="1" ht="14.25" customHeight="1" x14ac:dyDescent="0.35"/>
    <row r="92600" spans="1:1" ht="14.25" customHeight="1" x14ac:dyDescent="0.45">
      <c r="A92600" s="31"/>
    </row>
    <row r="92606" spans="1:1" s="30" customFormat="1" ht="14.25" customHeight="1" x14ac:dyDescent="0.35"/>
    <row r="92622" spans="1:1" ht="14.25" customHeight="1" x14ac:dyDescent="0.45">
      <c r="A92622" s="31"/>
    </row>
    <row r="92628" s="30" customFormat="1" ht="14.25" customHeight="1" x14ac:dyDescent="0.35"/>
    <row r="92644" spans="1:1" ht="14.25" customHeight="1" x14ac:dyDescent="0.45">
      <c r="A92644" s="31"/>
    </row>
    <row r="92650" spans="1:1" s="30" customFormat="1" ht="14.25" customHeight="1" x14ac:dyDescent="0.35"/>
    <row r="92666" spans="1:1" ht="14.25" customHeight="1" x14ac:dyDescent="0.45">
      <c r="A92666" s="31"/>
    </row>
    <row r="92672" spans="1:1" s="30" customFormat="1" ht="14.25" customHeight="1" x14ac:dyDescent="0.35"/>
    <row r="92688" spans="1:1" ht="14.25" customHeight="1" x14ac:dyDescent="0.45">
      <c r="A92688" s="31"/>
    </row>
    <row r="92694" s="30" customFormat="1" ht="14.25" customHeight="1" x14ac:dyDescent="0.35"/>
    <row r="92710" spans="1:1" ht="14.25" customHeight="1" x14ac:dyDescent="0.45">
      <c r="A92710" s="31"/>
    </row>
    <row r="92716" spans="1:1" s="30" customFormat="1" ht="14.25" customHeight="1" x14ac:dyDescent="0.35"/>
    <row r="92732" spans="1:1" ht="14.25" customHeight="1" x14ac:dyDescent="0.45">
      <c r="A92732" s="31"/>
    </row>
    <row r="92738" s="30" customFormat="1" ht="14.25" customHeight="1" x14ac:dyDescent="0.35"/>
    <row r="92754" spans="1:1" ht="14.25" customHeight="1" x14ac:dyDescent="0.45">
      <c r="A92754" s="31"/>
    </row>
    <row r="92760" spans="1:1" s="30" customFormat="1" ht="14.25" customHeight="1" x14ac:dyDescent="0.35"/>
    <row r="92776" spans="1:1" ht="14.25" customHeight="1" x14ac:dyDescent="0.45">
      <c r="A92776" s="31"/>
    </row>
    <row r="92782" spans="1:1" s="30" customFormat="1" ht="14.25" customHeight="1" x14ac:dyDescent="0.35"/>
    <row r="92798" spans="1:1" ht="14.25" customHeight="1" x14ac:dyDescent="0.45">
      <c r="A92798" s="31"/>
    </row>
    <row r="92804" s="30" customFormat="1" ht="14.25" customHeight="1" x14ac:dyDescent="0.35"/>
    <row r="92820" spans="1:1" ht="14.25" customHeight="1" x14ac:dyDescent="0.45">
      <c r="A92820" s="31"/>
    </row>
    <row r="92826" spans="1:1" s="30" customFormat="1" ht="14.25" customHeight="1" x14ac:dyDescent="0.35"/>
    <row r="92842" spans="1:1" ht="14.25" customHeight="1" x14ac:dyDescent="0.45">
      <c r="A92842" s="31"/>
    </row>
    <row r="92848" spans="1:1" s="30" customFormat="1" ht="14.25" customHeight="1" x14ac:dyDescent="0.35"/>
    <row r="92864" spans="1:1" ht="14.25" customHeight="1" x14ac:dyDescent="0.45">
      <c r="A92864" s="31"/>
    </row>
    <row r="92870" s="30" customFormat="1" ht="14.25" customHeight="1" x14ac:dyDescent="0.35"/>
    <row r="92886" spans="1:1" ht="14.25" customHeight="1" x14ac:dyDescent="0.45">
      <c r="A92886" s="31"/>
    </row>
    <row r="92892" spans="1:1" s="30" customFormat="1" ht="14.25" customHeight="1" x14ac:dyDescent="0.35"/>
    <row r="92908" spans="1:1" ht="14.25" customHeight="1" x14ac:dyDescent="0.45">
      <c r="A92908" s="31"/>
    </row>
    <row r="92914" s="30" customFormat="1" ht="14.25" customHeight="1" x14ac:dyDescent="0.35"/>
    <row r="92930" spans="1:1" ht="14.25" customHeight="1" x14ac:dyDescent="0.45">
      <c r="A92930" s="31"/>
    </row>
    <row r="92936" spans="1:1" s="30" customFormat="1" ht="14.25" customHeight="1" x14ac:dyDescent="0.35"/>
    <row r="92952" spans="1:1" ht="14.25" customHeight="1" x14ac:dyDescent="0.45">
      <c r="A92952" s="31"/>
    </row>
    <row r="92958" spans="1:1" s="30" customFormat="1" ht="14.25" customHeight="1" x14ac:dyDescent="0.35"/>
    <row r="92974" spans="1:1" ht="14.25" customHeight="1" x14ac:dyDescent="0.45">
      <c r="A92974" s="31"/>
    </row>
    <row r="92980" s="30" customFormat="1" ht="14.25" customHeight="1" x14ac:dyDescent="0.35"/>
    <row r="92996" spans="1:1" ht="14.25" customHeight="1" x14ac:dyDescent="0.45">
      <c r="A92996" s="31"/>
    </row>
    <row r="93002" spans="1:1" s="30" customFormat="1" ht="14.25" customHeight="1" x14ac:dyDescent="0.35"/>
    <row r="93018" spans="1:1" ht="14.25" customHeight="1" x14ac:dyDescent="0.45">
      <c r="A93018" s="31"/>
    </row>
    <row r="93024" spans="1:1" s="30" customFormat="1" ht="14.25" customHeight="1" x14ac:dyDescent="0.35"/>
    <row r="93040" spans="1:1" ht="14.25" customHeight="1" x14ac:dyDescent="0.45">
      <c r="A93040" s="31"/>
    </row>
    <row r="93046" s="30" customFormat="1" ht="14.25" customHeight="1" x14ac:dyDescent="0.35"/>
    <row r="93062" spans="1:1" ht="14.25" customHeight="1" x14ac:dyDescent="0.45">
      <c r="A93062" s="31"/>
    </row>
    <row r="93068" spans="1:1" s="30" customFormat="1" ht="14.25" customHeight="1" x14ac:dyDescent="0.35"/>
    <row r="93084" spans="1:1" ht="14.25" customHeight="1" x14ac:dyDescent="0.45">
      <c r="A93084" s="31"/>
    </row>
    <row r="93090" s="30" customFormat="1" ht="14.25" customHeight="1" x14ac:dyDescent="0.35"/>
    <row r="93106" spans="1:1" ht="14.25" customHeight="1" x14ac:dyDescent="0.45">
      <c r="A93106" s="31"/>
    </row>
    <row r="93112" spans="1:1" s="30" customFormat="1" ht="14.25" customHeight="1" x14ac:dyDescent="0.35"/>
    <row r="93128" spans="1:1" ht="14.25" customHeight="1" x14ac:dyDescent="0.45">
      <c r="A93128" s="31"/>
    </row>
    <row r="93134" spans="1:1" s="30" customFormat="1" ht="14.25" customHeight="1" x14ac:dyDescent="0.35"/>
    <row r="93150" spans="1:1" ht="14.25" customHeight="1" x14ac:dyDescent="0.45">
      <c r="A93150" s="31"/>
    </row>
    <row r="93156" s="30" customFormat="1" ht="14.25" customHeight="1" x14ac:dyDescent="0.35"/>
    <row r="93172" spans="1:1" ht="14.25" customHeight="1" x14ac:dyDescent="0.45">
      <c r="A93172" s="31"/>
    </row>
    <row r="93178" spans="1:1" s="30" customFormat="1" ht="14.25" customHeight="1" x14ac:dyDescent="0.35"/>
    <row r="93194" spans="1:1" ht="14.25" customHeight="1" x14ac:dyDescent="0.45">
      <c r="A93194" s="31"/>
    </row>
    <row r="93200" spans="1:1" s="30" customFormat="1" ht="14.25" customHeight="1" x14ac:dyDescent="0.35"/>
    <row r="93216" spans="1:1" ht="14.25" customHeight="1" x14ac:dyDescent="0.45">
      <c r="A93216" s="31"/>
    </row>
    <row r="93222" s="30" customFormat="1" ht="14.25" customHeight="1" x14ac:dyDescent="0.35"/>
    <row r="93238" spans="1:1" ht="14.25" customHeight="1" x14ac:dyDescent="0.45">
      <c r="A93238" s="31"/>
    </row>
    <row r="93244" spans="1:1" s="30" customFormat="1" ht="14.25" customHeight="1" x14ac:dyDescent="0.35"/>
    <row r="93260" spans="1:1" ht="14.25" customHeight="1" x14ac:dyDescent="0.45">
      <c r="A93260" s="31"/>
    </row>
    <row r="93266" s="30" customFormat="1" ht="14.25" customHeight="1" x14ac:dyDescent="0.35"/>
    <row r="93282" spans="1:1" ht="14.25" customHeight="1" x14ac:dyDescent="0.45">
      <c r="A93282" s="31"/>
    </row>
    <row r="93288" spans="1:1" s="30" customFormat="1" ht="14.25" customHeight="1" x14ac:dyDescent="0.35"/>
    <row r="93304" spans="1:1" ht="14.25" customHeight="1" x14ac:dyDescent="0.45">
      <c r="A93304" s="31"/>
    </row>
    <row r="93310" spans="1:1" s="30" customFormat="1" ht="14.25" customHeight="1" x14ac:dyDescent="0.35"/>
    <row r="93326" spans="1:1" ht="14.25" customHeight="1" x14ac:dyDescent="0.45">
      <c r="A93326" s="31"/>
    </row>
    <row r="93332" s="30" customFormat="1" ht="14.25" customHeight="1" x14ac:dyDescent="0.35"/>
    <row r="93348" spans="1:1" ht="14.25" customHeight="1" x14ac:dyDescent="0.45">
      <c r="A93348" s="31"/>
    </row>
    <row r="93354" spans="1:1" s="30" customFormat="1" ht="14.25" customHeight="1" x14ac:dyDescent="0.35"/>
    <row r="93370" spans="1:1" ht="14.25" customHeight="1" x14ac:dyDescent="0.45">
      <c r="A93370" s="31"/>
    </row>
    <row r="93376" spans="1:1" s="30" customFormat="1" ht="14.25" customHeight="1" x14ac:dyDescent="0.35"/>
    <row r="93392" spans="1:1" ht="14.25" customHeight="1" x14ac:dyDescent="0.45">
      <c r="A93392" s="31"/>
    </row>
    <row r="93398" s="30" customFormat="1" ht="14.25" customHeight="1" x14ac:dyDescent="0.35"/>
    <row r="93414" spans="1:1" ht="14.25" customHeight="1" x14ac:dyDescent="0.45">
      <c r="A93414" s="31"/>
    </row>
    <row r="93420" spans="1:1" s="30" customFormat="1" ht="14.25" customHeight="1" x14ac:dyDescent="0.35"/>
    <row r="93436" spans="1:1" ht="14.25" customHeight="1" x14ac:dyDescent="0.45">
      <c r="A93436" s="31"/>
    </row>
    <row r="93442" s="30" customFormat="1" ht="14.25" customHeight="1" x14ac:dyDescent="0.35"/>
    <row r="93458" spans="1:1" ht="14.25" customHeight="1" x14ac:dyDescent="0.45">
      <c r="A93458" s="31"/>
    </row>
    <row r="93464" spans="1:1" s="30" customFormat="1" ht="14.25" customHeight="1" x14ac:dyDescent="0.35"/>
    <row r="93480" spans="1:1" ht="14.25" customHeight="1" x14ac:dyDescent="0.45">
      <c r="A93480" s="31"/>
    </row>
    <row r="93486" spans="1:1" s="30" customFormat="1" ht="14.25" customHeight="1" x14ac:dyDescent="0.35"/>
    <row r="93502" spans="1:1" ht="14.25" customHeight="1" x14ac:dyDescent="0.45">
      <c r="A93502" s="31"/>
    </row>
    <row r="93508" s="30" customFormat="1" ht="14.25" customHeight="1" x14ac:dyDescent="0.35"/>
    <row r="93524" spans="1:1" ht="14.25" customHeight="1" x14ac:dyDescent="0.45">
      <c r="A93524" s="31"/>
    </row>
    <row r="93530" spans="1:1" s="30" customFormat="1" ht="14.25" customHeight="1" x14ac:dyDescent="0.35"/>
    <row r="93546" spans="1:1" ht="14.25" customHeight="1" x14ac:dyDescent="0.45">
      <c r="A93546" s="31"/>
    </row>
    <row r="93552" spans="1:1" s="30" customFormat="1" ht="14.25" customHeight="1" x14ac:dyDescent="0.35"/>
    <row r="93568" spans="1:1" ht="14.25" customHeight="1" x14ac:dyDescent="0.45">
      <c r="A93568" s="31"/>
    </row>
    <row r="93574" s="30" customFormat="1" ht="14.25" customHeight="1" x14ac:dyDescent="0.35"/>
    <row r="93590" spans="1:1" ht="14.25" customHeight="1" x14ac:dyDescent="0.45">
      <c r="A93590" s="31"/>
    </row>
    <row r="93596" spans="1:1" s="30" customFormat="1" ht="14.25" customHeight="1" x14ac:dyDescent="0.35"/>
    <row r="93612" spans="1:1" ht="14.25" customHeight="1" x14ac:dyDescent="0.45">
      <c r="A93612" s="31"/>
    </row>
    <row r="93618" s="30" customFormat="1" ht="14.25" customHeight="1" x14ac:dyDescent="0.35"/>
    <row r="93634" spans="1:1" ht="14.25" customHeight="1" x14ac:dyDescent="0.45">
      <c r="A93634" s="31"/>
    </row>
    <row r="93640" spans="1:1" s="30" customFormat="1" ht="14.25" customHeight="1" x14ac:dyDescent="0.35"/>
    <row r="93656" spans="1:1" ht="14.25" customHeight="1" x14ac:dyDescent="0.45">
      <c r="A93656" s="31"/>
    </row>
    <row r="93662" spans="1:1" s="30" customFormat="1" ht="14.25" customHeight="1" x14ac:dyDescent="0.35"/>
    <row r="93678" spans="1:1" ht="14.25" customHeight="1" x14ac:dyDescent="0.45">
      <c r="A93678" s="31"/>
    </row>
    <row r="93684" s="30" customFormat="1" ht="14.25" customHeight="1" x14ac:dyDescent="0.35"/>
    <row r="93700" spans="1:1" ht="14.25" customHeight="1" x14ac:dyDescent="0.45">
      <c r="A93700" s="31"/>
    </row>
    <row r="93706" spans="1:1" s="30" customFormat="1" ht="14.25" customHeight="1" x14ac:dyDescent="0.35"/>
    <row r="93722" spans="1:1" ht="14.25" customHeight="1" x14ac:dyDescent="0.45">
      <c r="A93722" s="31"/>
    </row>
    <row r="93728" spans="1:1" s="30" customFormat="1" ht="14.25" customHeight="1" x14ac:dyDescent="0.35"/>
    <row r="93744" spans="1:1" ht="14.25" customHeight="1" x14ac:dyDescent="0.45">
      <c r="A93744" s="31"/>
    </row>
    <row r="93750" s="30" customFormat="1" ht="14.25" customHeight="1" x14ac:dyDescent="0.35"/>
    <row r="93766" spans="1:1" ht="14.25" customHeight="1" x14ac:dyDescent="0.45">
      <c r="A93766" s="31"/>
    </row>
    <row r="93772" spans="1:1" s="30" customFormat="1" ht="14.25" customHeight="1" x14ac:dyDescent="0.35"/>
    <row r="93788" spans="1:1" ht="14.25" customHeight="1" x14ac:dyDescent="0.45">
      <c r="A93788" s="31"/>
    </row>
    <row r="93794" s="30" customFormat="1" ht="14.25" customHeight="1" x14ac:dyDescent="0.35"/>
    <row r="93810" spans="1:1" ht="14.25" customHeight="1" x14ac:dyDescent="0.45">
      <c r="A93810" s="31"/>
    </row>
    <row r="93816" spans="1:1" s="30" customFormat="1" ht="14.25" customHeight="1" x14ac:dyDescent="0.35"/>
    <row r="93832" spans="1:1" ht="14.25" customHeight="1" x14ac:dyDescent="0.45">
      <c r="A93832" s="31"/>
    </row>
    <row r="93838" spans="1:1" s="30" customFormat="1" ht="14.25" customHeight="1" x14ac:dyDescent="0.35"/>
    <row r="93854" spans="1:1" ht="14.25" customHeight="1" x14ac:dyDescent="0.45">
      <c r="A93854" s="31"/>
    </row>
    <row r="93860" s="30" customFormat="1" ht="14.25" customHeight="1" x14ac:dyDescent="0.35"/>
    <row r="93876" spans="1:1" ht="14.25" customHeight="1" x14ac:dyDescent="0.45">
      <c r="A93876" s="31"/>
    </row>
    <row r="93882" spans="1:1" s="30" customFormat="1" ht="14.25" customHeight="1" x14ac:dyDescent="0.35"/>
    <row r="93898" spans="1:1" ht="14.25" customHeight="1" x14ac:dyDescent="0.45">
      <c r="A93898" s="31"/>
    </row>
    <row r="93904" spans="1:1" s="30" customFormat="1" ht="14.25" customHeight="1" x14ac:dyDescent="0.35"/>
    <row r="93920" spans="1:1" ht="14.25" customHeight="1" x14ac:dyDescent="0.45">
      <c r="A93920" s="31"/>
    </row>
    <row r="93926" s="30" customFormat="1" ht="14.25" customHeight="1" x14ac:dyDescent="0.35"/>
    <row r="93942" spans="1:1" ht="14.25" customHeight="1" x14ac:dyDescent="0.45">
      <c r="A93942" s="31"/>
    </row>
    <row r="93948" spans="1:1" s="30" customFormat="1" ht="14.25" customHeight="1" x14ac:dyDescent="0.35"/>
    <row r="93964" spans="1:1" ht="14.25" customHeight="1" x14ac:dyDescent="0.45">
      <c r="A93964" s="31"/>
    </row>
    <row r="93970" s="30" customFormat="1" ht="14.25" customHeight="1" x14ac:dyDescent="0.35"/>
    <row r="93986" spans="1:1" ht="14.25" customHeight="1" x14ac:dyDescent="0.45">
      <c r="A93986" s="31"/>
    </row>
    <row r="93992" spans="1:1" s="30" customFormat="1" ht="14.25" customHeight="1" x14ac:dyDescent="0.35"/>
    <row r="94008" spans="1:1" ht="14.25" customHeight="1" x14ac:dyDescent="0.45">
      <c r="A94008" s="31"/>
    </row>
    <row r="94014" spans="1:1" s="30" customFormat="1" ht="14.25" customHeight="1" x14ac:dyDescent="0.35"/>
    <row r="94030" spans="1:1" ht="14.25" customHeight="1" x14ac:dyDescent="0.45">
      <c r="A94030" s="31"/>
    </row>
    <row r="94036" s="30" customFormat="1" ht="14.25" customHeight="1" x14ac:dyDescent="0.35"/>
    <row r="94052" spans="1:1" ht="14.25" customHeight="1" x14ac:dyDescent="0.45">
      <c r="A94052" s="31"/>
    </row>
    <row r="94058" spans="1:1" s="30" customFormat="1" ht="14.25" customHeight="1" x14ac:dyDescent="0.35"/>
    <row r="94074" spans="1:1" ht="14.25" customHeight="1" x14ac:dyDescent="0.45">
      <c r="A94074" s="31"/>
    </row>
    <row r="94080" spans="1:1" s="30" customFormat="1" ht="14.25" customHeight="1" x14ac:dyDescent="0.35"/>
    <row r="94096" spans="1:1" ht="14.25" customHeight="1" x14ac:dyDescent="0.45">
      <c r="A94096" s="31"/>
    </row>
    <row r="94102" s="30" customFormat="1" ht="14.25" customHeight="1" x14ac:dyDescent="0.35"/>
    <row r="94118" spans="1:1" ht="14.25" customHeight="1" x14ac:dyDescent="0.45">
      <c r="A94118" s="31"/>
    </row>
    <row r="94124" spans="1:1" s="30" customFormat="1" ht="14.25" customHeight="1" x14ac:dyDescent="0.35"/>
    <row r="94140" spans="1:1" ht="14.25" customHeight="1" x14ac:dyDescent="0.45">
      <c r="A94140" s="31"/>
    </row>
    <row r="94146" s="30" customFormat="1" ht="14.25" customHeight="1" x14ac:dyDescent="0.35"/>
    <row r="94162" spans="1:1" ht="14.25" customHeight="1" x14ac:dyDescent="0.45">
      <c r="A94162" s="31"/>
    </row>
    <row r="94168" spans="1:1" s="30" customFormat="1" ht="14.25" customHeight="1" x14ac:dyDescent="0.35"/>
    <row r="94184" spans="1:1" ht="14.25" customHeight="1" x14ac:dyDescent="0.45">
      <c r="A94184" s="31"/>
    </row>
    <row r="94190" spans="1:1" s="30" customFormat="1" ht="14.25" customHeight="1" x14ac:dyDescent="0.35"/>
    <row r="94206" spans="1:1" ht="14.25" customHeight="1" x14ac:dyDescent="0.45">
      <c r="A94206" s="31"/>
    </row>
    <row r="94212" s="30" customFormat="1" ht="14.25" customHeight="1" x14ac:dyDescent="0.35"/>
    <row r="94228" spans="1:1" ht="14.25" customHeight="1" x14ac:dyDescent="0.45">
      <c r="A94228" s="31"/>
    </row>
    <row r="94234" spans="1:1" s="30" customFormat="1" ht="14.25" customHeight="1" x14ac:dyDescent="0.35"/>
    <row r="94250" spans="1:1" ht="14.25" customHeight="1" x14ac:dyDescent="0.45">
      <c r="A94250" s="31"/>
    </row>
    <row r="94256" spans="1:1" s="30" customFormat="1" ht="14.25" customHeight="1" x14ac:dyDescent="0.35"/>
    <row r="94272" spans="1:1" ht="14.25" customHeight="1" x14ac:dyDescent="0.45">
      <c r="A94272" s="31"/>
    </row>
    <row r="94278" s="30" customFormat="1" ht="14.25" customHeight="1" x14ac:dyDescent="0.35"/>
    <row r="94294" spans="1:1" ht="14.25" customHeight="1" x14ac:dyDescent="0.45">
      <c r="A94294" s="31"/>
    </row>
    <row r="94300" spans="1:1" s="30" customFormat="1" ht="14.25" customHeight="1" x14ac:dyDescent="0.35"/>
    <row r="94316" spans="1:1" ht="14.25" customHeight="1" x14ac:dyDescent="0.45">
      <c r="A94316" s="31"/>
    </row>
    <row r="94322" s="30" customFormat="1" ht="14.25" customHeight="1" x14ac:dyDescent="0.35"/>
    <row r="94338" spans="1:1" ht="14.25" customHeight="1" x14ac:dyDescent="0.45">
      <c r="A94338" s="31"/>
    </row>
    <row r="94344" spans="1:1" s="30" customFormat="1" ht="14.25" customHeight="1" x14ac:dyDescent="0.35"/>
    <row r="94360" spans="1:1" ht="14.25" customHeight="1" x14ac:dyDescent="0.45">
      <c r="A94360" s="31"/>
    </row>
    <row r="94366" spans="1:1" s="30" customFormat="1" ht="14.25" customHeight="1" x14ac:dyDescent="0.35"/>
    <row r="94382" spans="1:1" ht="14.25" customHeight="1" x14ac:dyDescent="0.45">
      <c r="A94382" s="31"/>
    </row>
    <row r="94388" s="30" customFormat="1" ht="14.25" customHeight="1" x14ac:dyDescent="0.35"/>
    <row r="94404" spans="1:1" ht="14.25" customHeight="1" x14ac:dyDescent="0.45">
      <c r="A94404" s="31"/>
    </row>
    <row r="94410" spans="1:1" s="30" customFormat="1" ht="14.25" customHeight="1" x14ac:dyDescent="0.35"/>
    <row r="94426" spans="1:1" ht="14.25" customHeight="1" x14ac:dyDescent="0.45">
      <c r="A94426" s="31"/>
    </row>
    <row r="94432" spans="1:1" s="30" customFormat="1" ht="14.25" customHeight="1" x14ac:dyDescent="0.35"/>
    <row r="94448" spans="1:1" ht="14.25" customHeight="1" x14ac:dyDescent="0.45">
      <c r="A94448" s="31"/>
    </row>
    <row r="94454" s="30" customFormat="1" ht="14.25" customHeight="1" x14ac:dyDescent="0.35"/>
    <row r="94470" spans="1:1" ht="14.25" customHeight="1" x14ac:dyDescent="0.45">
      <c r="A94470" s="31"/>
    </row>
    <row r="94476" spans="1:1" s="30" customFormat="1" ht="14.25" customHeight="1" x14ac:dyDescent="0.35"/>
    <row r="94492" spans="1:1" ht="14.25" customHeight="1" x14ac:dyDescent="0.45">
      <c r="A94492" s="31"/>
    </row>
    <row r="94498" s="30" customFormat="1" ht="14.25" customHeight="1" x14ac:dyDescent="0.35"/>
    <row r="94514" spans="1:1" ht="14.25" customHeight="1" x14ac:dyDescent="0.45">
      <c r="A94514" s="31"/>
    </row>
    <row r="94520" spans="1:1" s="30" customFormat="1" ht="14.25" customHeight="1" x14ac:dyDescent="0.35"/>
    <row r="94536" spans="1:1" ht="14.25" customHeight="1" x14ac:dyDescent="0.45">
      <c r="A94536" s="31"/>
    </row>
    <row r="94542" spans="1:1" s="30" customFormat="1" ht="14.25" customHeight="1" x14ac:dyDescent="0.35"/>
    <row r="94558" spans="1:1" ht="14.25" customHeight="1" x14ac:dyDescent="0.45">
      <c r="A94558" s="31"/>
    </row>
    <row r="94564" s="30" customFormat="1" ht="14.25" customHeight="1" x14ac:dyDescent="0.35"/>
    <row r="94580" spans="1:1" ht="14.25" customHeight="1" x14ac:dyDescent="0.45">
      <c r="A94580" s="31"/>
    </row>
    <row r="94586" spans="1:1" s="30" customFormat="1" ht="14.25" customHeight="1" x14ac:dyDescent="0.35"/>
    <row r="94602" spans="1:1" ht="14.25" customHeight="1" x14ac:dyDescent="0.45">
      <c r="A94602" s="31"/>
    </row>
    <row r="94608" spans="1:1" s="30" customFormat="1" ht="14.25" customHeight="1" x14ac:dyDescent="0.35"/>
    <row r="94624" spans="1:1" ht="14.25" customHeight="1" x14ac:dyDescent="0.45">
      <c r="A94624" s="31"/>
    </row>
    <row r="94630" s="30" customFormat="1" ht="14.25" customHeight="1" x14ac:dyDescent="0.35"/>
    <row r="94646" spans="1:1" ht="14.25" customHeight="1" x14ac:dyDescent="0.45">
      <c r="A94646" s="31"/>
    </row>
    <row r="94652" spans="1:1" s="30" customFormat="1" ht="14.25" customHeight="1" x14ac:dyDescent="0.35"/>
    <row r="94668" spans="1:1" ht="14.25" customHeight="1" x14ac:dyDescent="0.45">
      <c r="A94668" s="31"/>
    </row>
    <row r="94674" s="30" customFormat="1" ht="14.25" customHeight="1" x14ac:dyDescent="0.35"/>
    <row r="94690" spans="1:1" ht="14.25" customHeight="1" x14ac:dyDescent="0.45">
      <c r="A94690" s="31"/>
    </row>
    <row r="94696" spans="1:1" s="30" customFormat="1" ht="14.25" customHeight="1" x14ac:dyDescent="0.35"/>
    <row r="94712" spans="1:1" ht="14.25" customHeight="1" x14ac:dyDescent="0.45">
      <c r="A94712" s="31"/>
    </row>
    <row r="94718" spans="1:1" s="30" customFormat="1" ht="14.25" customHeight="1" x14ac:dyDescent="0.35"/>
    <row r="94734" spans="1:1" ht="14.25" customHeight="1" x14ac:dyDescent="0.45">
      <c r="A94734" s="31"/>
    </row>
    <row r="94740" s="30" customFormat="1" ht="14.25" customHeight="1" x14ac:dyDescent="0.35"/>
    <row r="94756" spans="1:1" ht="14.25" customHeight="1" x14ac:dyDescent="0.45">
      <c r="A94756" s="31"/>
    </row>
    <row r="94762" spans="1:1" s="30" customFormat="1" ht="14.25" customHeight="1" x14ac:dyDescent="0.35"/>
    <row r="94778" spans="1:1" ht="14.25" customHeight="1" x14ac:dyDescent="0.45">
      <c r="A94778" s="31"/>
    </row>
    <row r="94784" spans="1:1" s="30" customFormat="1" ht="14.25" customHeight="1" x14ac:dyDescent="0.35"/>
    <row r="94800" spans="1:1" ht="14.25" customHeight="1" x14ac:dyDescent="0.45">
      <c r="A94800" s="31"/>
    </row>
    <row r="94806" s="30" customFormat="1" ht="14.25" customHeight="1" x14ac:dyDescent="0.35"/>
    <row r="94822" spans="1:1" ht="14.25" customHeight="1" x14ac:dyDescent="0.45">
      <c r="A94822" s="31"/>
    </row>
    <row r="94828" spans="1:1" s="30" customFormat="1" ht="14.25" customHeight="1" x14ac:dyDescent="0.35"/>
    <row r="94844" spans="1:1" ht="14.25" customHeight="1" x14ac:dyDescent="0.45">
      <c r="A94844" s="31"/>
    </row>
    <row r="94850" s="30" customFormat="1" ht="14.25" customHeight="1" x14ac:dyDescent="0.35"/>
    <row r="94866" spans="1:1" ht="14.25" customHeight="1" x14ac:dyDescent="0.45">
      <c r="A94866" s="31"/>
    </row>
    <row r="94872" spans="1:1" s="30" customFormat="1" ht="14.25" customHeight="1" x14ac:dyDescent="0.35"/>
    <row r="94888" spans="1:1" ht="14.25" customHeight="1" x14ac:dyDescent="0.45">
      <c r="A94888" s="31"/>
    </row>
    <row r="94894" spans="1:1" s="30" customFormat="1" ht="14.25" customHeight="1" x14ac:dyDescent="0.35"/>
    <row r="94910" spans="1:1" ht="14.25" customHeight="1" x14ac:dyDescent="0.45">
      <c r="A94910" s="31"/>
    </row>
    <row r="94916" s="30" customFormat="1" ht="14.25" customHeight="1" x14ac:dyDescent="0.35"/>
    <row r="94932" spans="1:1" ht="14.25" customHeight="1" x14ac:dyDescent="0.45">
      <c r="A94932" s="31"/>
    </row>
    <row r="94938" spans="1:1" s="30" customFormat="1" ht="14.25" customHeight="1" x14ac:dyDescent="0.35"/>
    <row r="94954" spans="1:1" ht="14.25" customHeight="1" x14ac:dyDescent="0.45">
      <c r="A94954" s="31"/>
    </row>
    <row r="94960" spans="1:1" s="30" customFormat="1" ht="14.25" customHeight="1" x14ac:dyDescent="0.35"/>
    <row r="94976" spans="1:1" ht="14.25" customHeight="1" x14ac:dyDescent="0.45">
      <c r="A94976" s="31"/>
    </row>
    <row r="94982" s="30" customFormat="1" ht="14.25" customHeight="1" x14ac:dyDescent="0.35"/>
    <row r="94998" spans="1:1" ht="14.25" customHeight="1" x14ac:dyDescent="0.45">
      <c r="A94998" s="31"/>
    </row>
    <row r="95004" spans="1:1" s="30" customFormat="1" ht="14.25" customHeight="1" x14ac:dyDescent="0.35"/>
    <row r="95020" spans="1:1" ht="14.25" customHeight="1" x14ac:dyDescent="0.45">
      <c r="A95020" s="31"/>
    </row>
    <row r="95026" s="30" customFormat="1" ht="14.25" customHeight="1" x14ac:dyDescent="0.35"/>
    <row r="95042" spans="1:1" ht="14.25" customHeight="1" x14ac:dyDescent="0.45">
      <c r="A95042" s="31"/>
    </row>
    <row r="95048" spans="1:1" s="30" customFormat="1" ht="14.25" customHeight="1" x14ac:dyDescent="0.35"/>
    <row r="95064" spans="1:1" ht="14.25" customHeight="1" x14ac:dyDescent="0.45">
      <c r="A95064" s="31"/>
    </row>
    <row r="95070" spans="1:1" s="30" customFormat="1" ht="14.25" customHeight="1" x14ac:dyDescent="0.35"/>
    <row r="95086" spans="1:1" ht="14.25" customHeight="1" x14ac:dyDescent="0.45">
      <c r="A95086" s="31"/>
    </row>
    <row r="95092" s="30" customFormat="1" ht="14.25" customHeight="1" x14ac:dyDescent="0.35"/>
    <row r="95108" spans="1:1" ht="14.25" customHeight="1" x14ac:dyDescent="0.45">
      <c r="A95108" s="31"/>
    </row>
    <row r="95114" spans="1:1" s="30" customFormat="1" ht="14.25" customHeight="1" x14ac:dyDescent="0.35"/>
    <row r="95130" spans="1:1" ht="14.25" customHeight="1" x14ac:dyDescent="0.45">
      <c r="A95130" s="31"/>
    </row>
    <row r="95136" spans="1:1" s="30" customFormat="1" ht="14.25" customHeight="1" x14ac:dyDescent="0.35"/>
    <row r="95152" spans="1:1" ht="14.25" customHeight="1" x14ac:dyDescent="0.45">
      <c r="A95152" s="31"/>
    </row>
    <row r="95158" s="30" customFormat="1" ht="14.25" customHeight="1" x14ac:dyDescent="0.35"/>
    <row r="95174" spans="1:1" ht="14.25" customHeight="1" x14ac:dyDescent="0.45">
      <c r="A95174" s="31"/>
    </row>
    <row r="95180" spans="1:1" s="30" customFormat="1" ht="14.25" customHeight="1" x14ac:dyDescent="0.35"/>
    <row r="95196" spans="1:1" ht="14.25" customHeight="1" x14ac:dyDescent="0.45">
      <c r="A95196" s="31"/>
    </row>
    <row r="95202" s="30" customFormat="1" ht="14.25" customHeight="1" x14ac:dyDescent="0.35"/>
    <row r="95218" spans="1:1" ht="14.25" customHeight="1" x14ac:dyDescent="0.45">
      <c r="A95218" s="31"/>
    </row>
    <row r="95224" spans="1:1" s="30" customFormat="1" ht="14.25" customHeight="1" x14ac:dyDescent="0.35"/>
    <row r="95240" spans="1:1" ht="14.25" customHeight="1" x14ac:dyDescent="0.45">
      <c r="A95240" s="31"/>
    </row>
    <row r="95246" spans="1:1" s="30" customFormat="1" ht="14.25" customHeight="1" x14ac:dyDescent="0.35"/>
    <row r="95262" spans="1:1" ht="14.25" customHeight="1" x14ac:dyDescent="0.45">
      <c r="A95262" s="31"/>
    </row>
    <row r="95268" s="30" customFormat="1" ht="14.25" customHeight="1" x14ac:dyDescent="0.35"/>
    <row r="95284" spans="1:1" ht="14.25" customHeight="1" x14ac:dyDescent="0.45">
      <c r="A95284" s="31"/>
    </row>
    <row r="95290" spans="1:1" s="30" customFormat="1" ht="14.25" customHeight="1" x14ac:dyDescent="0.35"/>
    <row r="95306" spans="1:1" ht="14.25" customHeight="1" x14ac:dyDescent="0.45">
      <c r="A95306" s="31"/>
    </row>
    <row r="95312" spans="1:1" s="30" customFormat="1" ht="14.25" customHeight="1" x14ac:dyDescent="0.35"/>
    <row r="95328" spans="1:1" ht="14.25" customHeight="1" x14ac:dyDescent="0.45">
      <c r="A95328" s="31"/>
    </row>
    <row r="95334" s="30" customFormat="1" ht="14.25" customHeight="1" x14ac:dyDescent="0.35"/>
    <row r="95350" spans="1:1" ht="14.25" customHeight="1" x14ac:dyDescent="0.45">
      <c r="A95350" s="31"/>
    </row>
    <row r="95356" spans="1:1" s="30" customFormat="1" ht="14.25" customHeight="1" x14ac:dyDescent="0.35"/>
    <row r="95372" spans="1:1" ht="14.25" customHeight="1" x14ac:dyDescent="0.45">
      <c r="A95372" s="31"/>
    </row>
    <row r="95378" s="30" customFormat="1" ht="14.25" customHeight="1" x14ac:dyDescent="0.35"/>
    <row r="95394" spans="1:1" ht="14.25" customHeight="1" x14ac:dyDescent="0.45">
      <c r="A95394" s="31"/>
    </row>
    <row r="95400" spans="1:1" s="30" customFormat="1" ht="14.25" customHeight="1" x14ac:dyDescent="0.35"/>
    <row r="95416" spans="1:1" ht="14.25" customHeight="1" x14ac:dyDescent="0.45">
      <c r="A95416" s="31"/>
    </row>
    <row r="95422" spans="1:1" s="30" customFormat="1" ht="14.25" customHeight="1" x14ac:dyDescent="0.35"/>
    <row r="95438" spans="1:1" ht="14.25" customHeight="1" x14ac:dyDescent="0.45">
      <c r="A95438" s="31"/>
    </row>
    <row r="95444" s="30" customFormat="1" ht="14.25" customHeight="1" x14ac:dyDescent="0.35"/>
    <row r="95460" spans="1:1" ht="14.25" customHeight="1" x14ac:dyDescent="0.45">
      <c r="A95460" s="31"/>
    </row>
    <row r="95466" spans="1:1" s="30" customFormat="1" ht="14.25" customHeight="1" x14ac:dyDescent="0.35"/>
    <row r="95482" spans="1:1" ht="14.25" customHeight="1" x14ac:dyDescent="0.45">
      <c r="A95482" s="31"/>
    </row>
    <row r="95488" spans="1:1" s="30" customFormat="1" ht="14.25" customHeight="1" x14ac:dyDescent="0.35"/>
    <row r="95504" spans="1:1" ht="14.25" customHeight="1" x14ac:dyDescent="0.45">
      <c r="A95504" s="31"/>
    </row>
    <row r="95510" s="30" customFormat="1" ht="14.25" customHeight="1" x14ac:dyDescent="0.35"/>
    <row r="95526" spans="1:1" ht="14.25" customHeight="1" x14ac:dyDescent="0.45">
      <c r="A95526" s="31"/>
    </row>
    <row r="95532" spans="1:1" s="30" customFormat="1" ht="14.25" customHeight="1" x14ac:dyDescent="0.35"/>
    <row r="95548" spans="1:1" ht="14.25" customHeight="1" x14ac:dyDescent="0.45">
      <c r="A95548" s="31"/>
    </row>
    <row r="95554" s="30" customFormat="1" ht="14.25" customHeight="1" x14ac:dyDescent="0.35"/>
    <row r="95570" spans="1:1" ht="14.25" customHeight="1" x14ac:dyDescent="0.45">
      <c r="A95570" s="31"/>
    </row>
    <row r="95576" spans="1:1" s="30" customFormat="1" ht="14.25" customHeight="1" x14ac:dyDescent="0.35"/>
    <row r="95592" spans="1:1" ht="14.25" customHeight="1" x14ac:dyDescent="0.45">
      <c r="A95592" s="31"/>
    </row>
    <row r="95598" spans="1:1" s="30" customFormat="1" ht="14.25" customHeight="1" x14ac:dyDescent="0.35"/>
    <row r="95614" spans="1:1" ht="14.25" customHeight="1" x14ac:dyDescent="0.45">
      <c r="A95614" s="31"/>
    </row>
    <row r="95620" s="30" customFormat="1" ht="14.25" customHeight="1" x14ac:dyDescent="0.35"/>
    <row r="95636" spans="1:1" ht="14.25" customHeight="1" x14ac:dyDescent="0.45">
      <c r="A95636" s="31"/>
    </row>
    <row r="95642" spans="1:1" s="30" customFormat="1" ht="14.25" customHeight="1" x14ac:dyDescent="0.35"/>
    <row r="95658" spans="1:1" ht="14.25" customHeight="1" x14ac:dyDescent="0.45">
      <c r="A95658" s="31"/>
    </row>
    <row r="95664" spans="1:1" s="30" customFormat="1" ht="14.25" customHeight="1" x14ac:dyDescent="0.35"/>
    <row r="95680" spans="1:1" ht="14.25" customHeight="1" x14ac:dyDescent="0.45">
      <c r="A95680" s="31"/>
    </row>
    <row r="95686" s="30" customFormat="1" ht="14.25" customHeight="1" x14ac:dyDescent="0.35"/>
    <row r="95702" spans="1:1" ht="14.25" customHeight="1" x14ac:dyDescent="0.45">
      <c r="A95702" s="31"/>
    </row>
    <row r="95708" spans="1:1" s="30" customFormat="1" ht="14.25" customHeight="1" x14ac:dyDescent="0.35"/>
    <row r="95724" spans="1:1" ht="14.25" customHeight="1" x14ac:dyDescent="0.45">
      <c r="A95724" s="31"/>
    </row>
    <row r="95730" s="30" customFormat="1" ht="14.25" customHeight="1" x14ac:dyDescent="0.35"/>
    <row r="95746" spans="1:1" ht="14.25" customHeight="1" x14ac:dyDescent="0.45">
      <c r="A95746" s="31"/>
    </row>
    <row r="95752" spans="1:1" s="30" customFormat="1" ht="14.25" customHeight="1" x14ac:dyDescent="0.35"/>
    <row r="95768" spans="1:1" ht="14.25" customHeight="1" x14ac:dyDescent="0.45">
      <c r="A95768" s="31"/>
    </row>
    <row r="95774" spans="1:1" s="30" customFormat="1" ht="14.25" customHeight="1" x14ac:dyDescent="0.35"/>
    <row r="95790" spans="1:1" ht="14.25" customHeight="1" x14ac:dyDescent="0.45">
      <c r="A95790" s="31"/>
    </row>
    <row r="95796" s="30" customFormat="1" ht="14.25" customHeight="1" x14ac:dyDescent="0.35"/>
    <row r="95812" spans="1:1" ht="14.25" customHeight="1" x14ac:dyDescent="0.45">
      <c r="A95812" s="31"/>
    </row>
    <row r="95818" spans="1:1" s="30" customFormat="1" ht="14.25" customHeight="1" x14ac:dyDescent="0.35"/>
    <row r="95834" spans="1:1" ht="14.25" customHeight="1" x14ac:dyDescent="0.45">
      <c r="A95834" s="31"/>
    </row>
    <row r="95840" spans="1:1" s="30" customFormat="1" ht="14.25" customHeight="1" x14ac:dyDescent="0.35"/>
    <row r="95856" spans="1:1" ht="14.25" customHeight="1" x14ac:dyDescent="0.45">
      <c r="A95856" s="31"/>
    </row>
    <row r="95862" s="30" customFormat="1" ht="14.25" customHeight="1" x14ac:dyDescent="0.35"/>
    <row r="95878" spans="1:1" ht="14.25" customHeight="1" x14ac:dyDescent="0.45">
      <c r="A95878" s="31"/>
    </row>
    <row r="95884" spans="1:1" s="30" customFormat="1" ht="14.25" customHeight="1" x14ac:dyDescent="0.35"/>
    <row r="95900" spans="1:1" ht="14.25" customHeight="1" x14ac:dyDescent="0.45">
      <c r="A95900" s="31"/>
    </row>
    <row r="95906" s="30" customFormat="1" ht="14.25" customHeight="1" x14ac:dyDescent="0.35"/>
    <row r="95922" spans="1:1" ht="14.25" customHeight="1" x14ac:dyDescent="0.45">
      <c r="A95922" s="31"/>
    </row>
    <row r="95928" spans="1:1" s="30" customFormat="1" ht="14.25" customHeight="1" x14ac:dyDescent="0.35"/>
    <row r="95944" spans="1:1" ht="14.25" customHeight="1" x14ac:dyDescent="0.45">
      <c r="A95944" s="31"/>
    </row>
    <row r="95950" spans="1:1" s="30" customFormat="1" ht="14.25" customHeight="1" x14ac:dyDescent="0.35"/>
    <row r="95966" spans="1:1" ht="14.25" customHeight="1" x14ac:dyDescent="0.45">
      <c r="A95966" s="31"/>
    </row>
    <row r="95972" s="30" customFormat="1" ht="14.25" customHeight="1" x14ac:dyDescent="0.35"/>
    <row r="95988" spans="1:1" ht="14.25" customHeight="1" x14ac:dyDescent="0.45">
      <c r="A95988" s="31"/>
    </row>
    <row r="95994" spans="1:1" s="30" customFormat="1" ht="14.25" customHeight="1" x14ac:dyDescent="0.35"/>
    <row r="96010" spans="1:1" ht="14.25" customHeight="1" x14ac:dyDescent="0.45">
      <c r="A96010" s="31"/>
    </row>
    <row r="96016" spans="1:1" s="30" customFormat="1" ht="14.25" customHeight="1" x14ac:dyDescent="0.35"/>
    <row r="96032" spans="1:1" ht="14.25" customHeight="1" x14ac:dyDescent="0.45">
      <c r="A96032" s="31"/>
    </row>
    <row r="96038" s="30" customFormat="1" ht="14.25" customHeight="1" x14ac:dyDescent="0.35"/>
    <row r="96054" spans="1:1" ht="14.25" customHeight="1" x14ac:dyDescent="0.45">
      <c r="A96054" s="31"/>
    </row>
    <row r="96060" spans="1:1" s="30" customFormat="1" ht="14.25" customHeight="1" x14ac:dyDescent="0.35"/>
    <row r="96076" spans="1:1" ht="14.25" customHeight="1" x14ac:dyDescent="0.45">
      <c r="A96076" s="31"/>
    </row>
    <row r="96082" s="30" customFormat="1" ht="14.25" customHeight="1" x14ac:dyDescent="0.35"/>
    <row r="96098" spans="1:1" ht="14.25" customHeight="1" x14ac:dyDescent="0.45">
      <c r="A96098" s="31"/>
    </row>
    <row r="96104" spans="1:1" s="30" customFormat="1" ht="14.25" customHeight="1" x14ac:dyDescent="0.35"/>
    <row r="96120" spans="1:1" ht="14.25" customHeight="1" x14ac:dyDescent="0.45">
      <c r="A96120" s="31"/>
    </row>
    <row r="96126" spans="1:1" s="30" customFormat="1" ht="14.25" customHeight="1" x14ac:dyDescent="0.35"/>
    <row r="96142" spans="1:1" ht="14.25" customHeight="1" x14ac:dyDescent="0.45">
      <c r="A96142" s="31"/>
    </row>
    <row r="96148" s="30" customFormat="1" ht="14.25" customHeight="1" x14ac:dyDescent="0.35"/>
    <row r="96164" spans="1:1" ht="14.25" customHeight="1" x14ac:dyDescent="0.45">
      <c r="A96164" s="31"/>
    </row>
    <row r="96170" spans="1:1" s="30" customFormat="1" ht="14.25" customHeight="1" x14ac:dyDescent="0.35"/>
    <row r="96186" spans="1:1" ht="14.25" customHeight="1" x14ac:dyDescent="0.45">
      <c r="A96186" s="31"/>
    </row>
    <row r="96192" spans="1:1" s="30" customFormat="1" ht="14.25" customHeight="1" x14ac:dyDescent="0.35"/>
    <row r="96208" spans="1:1" ht="14.25" customHeight="1" x14ac:dyDescent="0.45">
      <c r="A96208" s="31"/>
    </row>
    <row r="96214" s="30" customFormat="1" ht="14.25" customHeight="1" x14ac:dyDescent="0.35"/>
    <row r="96230" spans="1:1" ht="14.25" customHeight="1" x14ac:dyDescent="0.45">
      <c r="A96230" s="31"/>
    </row>
    <row r="96236" spans="1:1" s="30" customFormat="1" ht="14.25" customHeight="1" x14ac:dyDescent="0.35"/>
    <row r="96252" spans="1:1" ht="14.25" customHeight="1" x14ac:dyDescent="0.45">
      <c r="A96252" s="31"/>
    </row>
    <row r="96258" s="30" customFormat="1" ht="14.25" customHeight="1" x14ac:dyDescent="0.35"/>
    <row r="96274" spans="1:1" ht="14.25" customHeight="1" x14ac:dyDescent="0.45">
      <c r="A96274" s="31"/>
    </row>
    <row r="96280" spans="1:1" s="30" customFormat="1" ht="14.25" customHeight="1" x14ac:dyDescent="0.35"/>
    <row r="96296" spans="1:1" ht="14.25" customHeight="1" x14ac:dyDescent="0.45">
      <c r="A96296" s="31"/>
    </row>
    <row r="96302" spans="1:1" s="30" customFormat="1" ht="14.25" customHeight="1" x14ac:dyDescent="0.35"/>
    <row r="96318" spans="1:1" ht="14.25" customHeight="1" x14ac:dyDescent="0.45">
      <c r="A96318" s="31"/>
    </row>
    <row r="96324" s="30" customFormat="1" ht="14.25" customHeight="1" x14ac:dyDescent="0.35"/>
    <row r="96340" spans="1:1" ht="14.25" customHeight="1" x14ac:dyDescent="0.45">
      <c r="A96340" s="31"/>
    </row>
    <row r="96346" spans="1:1" s="30" customFormat="1" ht="14.25" customHeight="1" x14ac:dyDescent="0.35"/>
    <row r="96362" spans="1:1" ht="14.25" customHeight="1" x14ac:dyDescent="0.45">
      <c r="A96362" s="31"/>
    </row>
    <row r="96368" spans="1:1" s="30" customFormat="1" ht="14.25" customHeight="1" x14ac:dyDescent="0.35"/>
    <row r="96384" spans="1:1" ht="14.25" customHeight="1" x14ac:dyDescent="0.45">
      <c r="A96384" s="31"/>
    </row>
    <row r="96390" s="30" customFormat="1" ht="14.25" customHeight="1" x14ac:dyDescent="0.35"/>
    <row r="96406" spans="1:1" ht="14.25" customHeight="1" x14ac:dyDescent="0.45">
      <c r="A96406" s="31"/>
    </row>
    <row r="96412" spans="1:1" s="30" customFormat="1" ht="14.25" customHeight="1" x14ac:dyDescent="0.35"/>
    <row r="96428" spans="1:1" ht="14.25" customHeight="1" x14ac:dyDescent="0.45">
      <c r="A96428" s="31"/>
    </row>
    <row r="96434" s="30" customFormat="1" ht="14.25" customHeight="1" x14ac:dyDescent="0.35"/>
    <row r="96450" spans="1:1" ht="14.25" customHeight="1" x14ac:dyDescent="0.45">
      <c r="A96450" s="31"/>
    </row>
    <row r="96456" spans="1:1" s="30" customFormat="1" ht="14.25" customHeight="1" x14ac:dyDescent="0.35"/>
    <row r="96472" spans="1:1" ht="14.25" customHeight="1" x14ac:dyDescent="0.45">
      <c r="A96472" s="31"/>
    </row>
    <row r="96478" spans="1:1" s="30" customFormat="1" ht="14.25" customHeight="1" x14ac:dyDescent="0.35"/>
    <row r="96494" spans="1:1" ht="14.25" customHeight="1" x14ac:dyDescent="0.45">
      <c r="A96494" s="31"/>
    </row>
    <row r="96500" s="30" customFormat="1" ht="14.25" customHeight="1" x14ac:dyDescent="0.35"/>
    <row r="96516" spans="1:1" ht="14.25" customHeight="1" x14ac:dyDescent="0.45">
      <c r="A96516" s="31"/>
    </row>
    <row r="96522" spans="1:1" s="30" customFormat="1" ht="14.25" customHeight="1" x14ac:dyDescent="0.35"/>
    <row r="96538" spans="1:1" ht="14.25" customHeight="1" x14ac:dyDescent="0.45">
      <c r="A96538" s="31"/>
    </row>
    <row r="96544" spans="1:1" s="30" customFormat="1" ht="14.25" customHeight="1" x14ac:dyDescent="0.35"/>
    <row r="96560" spans="1:1" ht="14.25" customHeight="1" x14ac:dyDescent="0.45">
      <c r="A96560" s="31"/>
    </row>
    <row r="96566" s="30" customFormat="1" ht="14.25" customHeight="1" x14ac:dyDescent="0.35"/>
    <row r="96582" spans="1:1" ht="14.25" customHeight="1" x14ac:dyDescent="0.45">
      <c r="A96582" s="31"/>
    </row>
    <row r="96588" spans="1:1" s="30" customFormat="1" ht="14.25" customHeight="1" x14ac:dyDescent="0.35"/>
    <row r="96604" spans="1:1" ht="14.25" customHeight="1" x14ac:dyDescent="0.45">
      <c r="A96604" s="31"/>
    </row>
    <row r="96610" s="30" customFormat="1" ht="14.25" customHeight="1" x14ac:dyDescent="0.35"/>
    <row r="96626" spans="1:1" ht="14.25" customHeight="1" x14ac:dyDescent="0.45">
      <c r="A96626" s="31"/>
    </row>
    <row r="96632" spans="1:1" s="30" customFormat="1" ht="14.25" customHeight="1" x14ac:dyDescent="0.35"/>
    <row r="96648" spans="1:1" ht="14.25" customHeight="1" x14ac:dyDescent="0.45">
      <c r="A96648" s="31"/>
    </row>
    <row r="96654" spans="1:1" s="30" customFormat="1" ht="14.25" customHeight="1" x14ac:dyDescent="0.35"/>
    <row r="96670" spans="1:1" ht="14.25" customHeight="1" x14ac:dyDescent="0.45">
      <c r="A96670" s="31"/>
    </row>
    <row r="96676" s="30" customFormat="1" ht="14.25" customHeight="1" x14ac:dyDescent="0.35"/>
    <row r="96692" spans="1:1" ht="14.25" customHeight="1" x14ac:dyDescent="0.45">
      <c r="A96692" s="31"/>
    </row>
    <row r="96698" spans="1:1" s="30" customFormat="1" ht="14.25" customHeight="1" x14ac:dyDescent="0.35"/>
    <row r="96714" spans="1:1" ht="14.25" customHeight="1" x14ac:dyDescent="0.45">
      <c r="A96714" s="31"/>
    </row>
    <row r="96720" spans="1:1" s="30" customFormat="1" ht="14.25" customHeight="1" x14ac:dyDescent="0.35"/>
    <row r="96736" spans="1:1" ht="14.25" customHeight="1" x14ac:dyDescent="0.45">
      <c r="A96736" s="31"/>
    </row>
    <row r="96742" s="30" customFormat="1" ht="14.25" customHeight="1" x14ac:dyDescent="0.35"/>
    <row r="96758" spans="1:1" ht="14.25" customHeight="1" x14ac:dyDescent="0.45">
      <c r="A96758" s="31"/>
    </row>
    <row r="96764" spans="1:1" s="30" customFormat="1" ht="14.25" customHeight="1" x14ac:dyDescent="0.35"/>
    <row r="96780" spans="1:1" ht="14.25" customHeight="1" x14ac:dyDescent="0.45">
      <c r="A96780" s="31"/>
    </row>
    <row r="96786" s="30" customFormat="1" ht="14.25" customHeight="1" x14ac:dyDescent="0.35"/>
    <row r="96802" spans="1:1" ht="14.25" customHeight="1" x14ac:dyDescent="0.45">
      <c r="A96802" s="31"/>
    </row>
    <row r="96808" spans="1:1" s="30" customFormat="1" ht="14.25" customHeight="1" x14ac:dyDescent="0.35"/>
    <row r="96824" spans="1:1" ht="14.25" customHeight="1" x14ac:dyDescent="0.45">
      <c r="A96824" s="31"/>
    </row>
    <row r="96830" spans="1:1" s="30" customFormat="1" ht="14.25" customHeight="1" x14ac:dyDescent="0.35"/>
    <row r="96846" spans="1:1" ht="14.25" customHeight="1" x14ac:dyDescent="0.45">
      <c r="A96846" s="31"/>
    </row>
    <row r="96852" s="30" customFormat="1" ht="14.25" customHeight="1" x14ac:dyDescent="0.35"/>
    <row r="96868" spans="1:1" ht="14.25" customHeight="1" x14ac:dyDescent="0.45">
      <c r="A96868" s="31"/>
    </row>
    <row r="96874" spans="1:1" s="30" customFormat="1" ht="14.25" customHeight="1" x14ac:dyDescent="0.35"/>
    <row r="96890" spans="1:1" ht="14.25" customHeight="1" x14ac:dyDescent="0.45">
      <c r="A96890" s="31"/>
    </row>
    <row r="96896" spans="1:1" s="30" customFormat="1" ht="14.25" customHeight="1" x14ac:dyDescent="0.35"/>
    <row r="96912" spans="1:1" ht="14.25" customHeight="1" x14ac:dyDescent="0.45">
      <c r="A96912" s="31"/>
    </row>
    <row r="96918" s="30" customFormat="1" ht="14.25" customHeight="1" x14ac:dyDescent="0.35"/>
    <row r="96934" spans="1:1" ht="14.25" customHeight="1" x14ac:dyDescent="0.45">
      <c r="A96934" s="31"/>
    </row>
    <row r="96940" spans="1:1" s="30" customFormat="1" ht="14.25" customHeight="1" x14ac:dyDescent="0.35"/>
    <row r="96956" spans="1:1" ht="14.25" customHeight="1" x14ac:dyDescent="0.45">
      <c r="A96956" s="31"/>
    </row>
    <row r="96962" s="30" customFormat="1" ht="14.25" customHeight="1" x14ac:dyDescent="0.35"/>
    <row r="96978" spans="1:1" ht="14.25" customHeight="1" x14ac:dyDescent="0.45">
      <c r="A96978" s="31"/>
    </row>
    <row r="96984" spans="1:1" s="30" customFormat="1" ht="14.25" customHeight="1" x14ac:dyDescent="0.35"/>
    <row r="97000" spans="1:1" ht="14.25" customHeight="1" x14ac:dyDescent="0.45">
      <c r="A97000" s="31"/>
    </row>
    <row r="97006" spans="1:1" s="30" customFormat="1" ht="14.25" customHeight="1" x14ac:dyDescent="0.35"/>
    <row r="97022" spans="1:1" ht="14.25" customHeight="1" x14ac:dyDescent="0.45">
      <c r="A97022" s="31"/>
    </row>
    <row r="97028" s="30" customFormat="1" ht="14.25" customHeight="1" x14ac:dyDescent="0.35"/>
    <row r="97044" spans="1:1" ht="14.25" customHeight="1" x14ac:dyDescent="0.45">
      <c r="A97044" s="31"/>
    </row>
    <row r="97050" spans="1:1" s="30" customFormat="1" ht="14.25" customHeight="1" x14ac:dyDescent="0.35"/>
    <row r="97066" spans="1:1" ht="14.25" customHeight="1" x14ac:dyDescent="0.45">
      <c r="A97066" s="31"/>
    </row>
    <row r="97072" spans="1:1" s="30" customFormat="1" ht="14.25" customHeight="1" x14ac:dyDescent="0.35"/>
    <row r="97088" spans="1:1" ht="14.25" customHeight="1" x14ac:dyDescent="0.45">
      <c r="A97088" s="31"/>
    </row>
    <row r="97094" s="30" customFormat="1" ht="14.25" customHeight="1" x14ac:dyDescent="0.35"/>
    <row r="97110" spans="1:1" ht="14.25" customHeight="1" x14ac:dyDescent="0.45">
      <c r="A97110" s="31"/>
    </row>
    <row r="97116" spans="1:1" s="30" customFormat="1" ht="14.25" customHeight="1" x14ac:dyDescent="0.35"/>
    <row r="97132" spans="1:1" ht="14.25" customHeight="1" x14ac:dyDescent="0.45">
      <c r="A97132" s="31"/>
    </row>
    <row r="97138" s="30" customFormat="1" ht="14.25" customHeight="1" x14ac:dyDescent="0.35"/>
    <row r="97154" spans="1:1" ht="14.25" customHeight="1" x14ac:dyDescent="0.45">
      <c r="A97154" s="31"/>
    </row>
    <row r="97160" spans="1:1" s="30" customFormat="1" ht="14.25" customHeight="1" x14ac:dyDescent="0.35"/>
    <row r="97176" spans="1:1" ht="14.25" customHeight="1" x14ac:dyDescent="0.45">
      <c r="A97176" s="31"/>
    </row>
    <row r="97182" spans="1:1" s="30" customFormat="1" ht="14.25" customHeight="1" x14ac:dyDescent="0.35"/>
    <row r="97198" spans="1:1" ht="14.25" customHeight="1" x14ac:dyDescent="0.45">
      <c r="A97198" s="31"/>
    </row>
    <row r="97204" s="30" customFormat="1" ht="14.25" customHeight="1" x14ac:dyDescent="0.35"/>
    <row r="97220" spans="1:1" ht="14.25" customHeight="1" x14ac:dyDescent="0.45">
      <c r="A97220" s="31"/>
    </row>
    <row r="97226" spans="1:1" s="30" customFormat="1" ht="14.25" customHeight="1" x14ac:dyDescent="0.35"/>
    <row r="97242" spans="1:1" ht="14.25" customHeight="1" x14ac:dyDescent="0.45">
      <c r="A97242" s="31"/>
    </row>
    <row r="97248" spans="1:1" s="30" customFormat="1" ht="14.25" customHeight="1" x14ac:dyDescent="0.35"/>
    <row r="97264" spans="1:1" ht="14.25" customHeight="1" x14ac:dyDescent="0.45">
      <c r="A97264" s="31"/>
    </row>
    <row r="97270" s="30" customFormat="1" ht="14.25" customHeight="1" x14ac:dyDescent="0.35"/>
    <row r="97286" spans="1:1" ht="14.25" customHeight="1" x14ac:dyDescent="0.45">
      <c r="A97286" s="31"/>
    </row>
    <row r="97292" spans="1:1" s="30" customFormat="1" ht="14.25" customHeight="1" x14ac:dyDescent="0.35"/>
    <row r="97308" spans="1:1" ht="14.25" customHeight="1" x14ac:dyDescent="0.45">
      <c r="A97308" s="31"/>
    </row>
    <row r="97314" s="30" customFormat="1" ht="14.25" customHeight="1" x14ac:dyDescent="0.35"/>
    <row r="97330" spans="1:1" ht="14.25" customHeight="1" x14ac:dyDescent="0.45">
      <c r="A97330" s="31"/>
    </row>
    <row r="97336" spans="1:1" s="30" customFormat="1" ht="14.25" customHeight="1" x14ac:dyDescent="0.35"/>
    <row r="97352" spans="1:1" ht="14.25" customHeight="1" x14ac:dyDescent="0.45">
      <c r="A97352" s="31"/>
    </row>
    <row r="97358" spans="1:1" s="30" customFormat="1" ht="14.25" customHeight="1" x14ac:dyDescent="0.35"/>
    <row r="97374" spans="1:1" ht="14.25" customHeight="1" x14ac:dyDescent="0.45">
      <c r="A97374" s="31"/>
    </row>
    <row r="97380" s="30" customFormat="1" ht="14.25" customHeight="1" x14ac:dyDescent="0.35"/>
    <row r="97396" spans="1:1" ht="14.25" customHeight="1" x14ac:dyDescent="0.45">
      <c r="A97396" s="31"/>
    </row>
    <row r="97402" spans="1:1" s="30" customFormat="1" ht="14.25" customHeight="1" x14ac:dyDescent="0.35"/>
    <row r="97418" spans="1:1" ht="14.25" customHeight="1" x14ac:dyDescent="0.45">
      <c r="A97418" s="31"/>
    </row>
    <row r="97424" spans="1:1" s="30" customFormat="1" ht="14.25" customHeight="1" x14ac:dyDescent="0.35"/>
    <row r="97440" spans="1:1" ht="14.25" customHeight="1" x14ac:dyDescent="0.45">
      <c r="A97440" s="31"/>
    </row>
    <row r="97446" s="30" customFormat="1" ht="14.25" customHeight="1" x14ac:dyDescent="0.35"/>
    <row r="97462" spans="1:1" ht="14.25" customHeight="1" x14ac:dyDescent="0.45">
      <c r="A97462" s="31"/>
    </row>
    <row r="97468" spans="1:1" s="30" customFormat="1" ht="14.25" customHeight="1" x14ac:dyDescent="0.35"/>
    <row r="97484" spans="1:1" ht="14.25" customHeight="1" x14ac:dyDescent="0.45">
      <c r="A97484" s="31"/>
    </row>
    <row r="97490" s="30" customFormat="1" ht="14.25" customHeight="1" x14ac:dyDescent="0.35"/>
    <row r="97506" spans="1:1" ht="14.25" customHeight="1" x14ac:dyDescent="0.45">
      <c r="A97506" s="31"/>
    </row>
    <row r="97512" spans="1:1" s="30" customFormat="1" ht="14.25" customHeight="1" x14ac:dyDescent="0.35"/>
    <row r="97528" spans="1:1" ht="14.25" customHeight="1" x14ac:dyDescent="0.45">
      <c r="A97528" s="31"/>
    </row>
    <row r="97534" spans="1:1" s="30" customFormat="1" ht="14.25" customHeight="1" x14ac:dyDescent="0.35"/>
    <row r="97550" spans="1:1" ht="14.25" customHeight="1" x14ac:dyDescent="0.45">
      <c r="A97550" s="31"/>
    </row>
    <row r="97556" s="30" customFormat="1" ht="14.25" customHeight="1" x14ac:dyDescent="0.35"/>
    <row r="97572" spans="1:1" ht="14.25" customHeight="1" x14ac:dyDescent="0.45">
      <c r="A97572" s="31"/>
    </row>
    <row r="97578" spans="1:1" s="30" customFormat="1" ht="14.25" customHeight="1" x14ac:dyDescent="0.35"/>
    <row r="97594" spans="1:1" ht="14.25" customHeight="1" x14ac:dyDescent="0.45">
      <c r="A97594" s="31"/>
    </row>
    <row r="97600" spans="1:1" s="30" customFormat="1" ht="14.25" customHeight="1" x14ac:dyDescent="0.35"/>
    <row r="97616" spans="1:1" ht="14.25" customHeight="1" x14ac:dyDescent="0.45">
      <c r="A97616" s="31"/>
    </row>
    <row r="97622" s="30" customFormat="1" ht="14.25" customHeight="1" x14ac:dyDescent="0.35"/>
    <row r="97638" spans="1:1" ht="14.25" customHeight="1" x14ac:dyDescent="0.45">
      <c r="A97638" s="31"/>
    </row>
    <row r="97644" spans="1:1" s="30" customFormat="1" ht="14.25" customHeight="1" x14ac:dyDescent="0.35"/>
    <row r="97660" spans="1:1" ht="14.25" customHeight="1" x14ac:dyDescent="0.45">
      <c r="A97660" s="31"/>
    </row>
    <row r="97666" s="30" customFormat="1" ht="14.25" customHeight="1" x14ac:dyDescent="0.35"/>
    <row r="97682" spans="1:1" ht="14.25" customHeight="1" x14ac:dyDescent="0.45">
      <c r="A97682" s="31"/>
    </row>
    <row r="97688" spans="1:1" s="30" customFormat="1" ht="14.25" customHeight="1" x14ac:dyDescent="0.35"/>
    <row r="97704" spans="1:1" ht="14.25" customHeight="1" x14ac:dyDescent="0.45">
      <c r="A97704" s="31"/>
    </row>
    <row r="97710" spans="1:1" s="30" customFormat="1" ht="14.25" customHeight="1" x14ac:dyDescent="0.35"/>
    <row r="97726" spans="1:1" ht="14.25" customHeight="1" x14ac:dyDescent="0.45">
      <c r="A97726" s="31"/>
    </row>
    <row r="97732" s="30" customFormat="1" ht="14.25" customHeight="1" x14ac:dyDescent="0.35"/>
    <row r="97748" spans="1:1" ht="14.25" customHeight="1" x14ac:dyDescent="0.45">
      <c r="A97748" s="31"/>
    </row>
    <row r="97754" spans="1:1" s="30" customFormat="1" ht="14.25" customHeight="1" x14ac:dyDescent="0.35"/>
    <row r="97770" spans="1:1" ht="14.25" customHeight="1" x14ac:dyDescent="0.45">
      <c r="A97770" s="31"/>
    </row>
    <row r="97776" spans="1:1" s="30" customFormat="1" ht="14.25" customHeight="1" x14ac:dyDescent="0.35"/>
    <row r="97792" spans="1:1" ht="14.25" customHeight="1" x14ac:dyDescent="0.45">
      <c r="A97792" s="31"/>
    </row>
    <row r="97798" s="30" customFormat="1" ht="14.25" customHeight="1" x14ac:dyDescent="0.35"/>
    <row r="97814" spans="1:1" ht="14.25" customHeight="1" x14ac:dyDescent="0.45">
      <c r="A97814" s="31"/>
    </row>
    <row r="97820" spans="1:1" s="30" customFormat="1" ht="14.25" customHeight="1" x14ac:dyDescent="0.35"/>
    <row r="97836" spans="1:1" ht="14.25" customHeight="1" x14ac:dyDescent="0.45">
      <c r="A97836" s="31"/>
    </row>
    <row r="97842" s="30" customFormat="1" ht="14.25" customHeight="1" x14ac:dyDescent="0.35"/>
    <row r="97858" spans="1:1" ht="14.25" customHeight="1" x14ac:dyDescent="0.45">
      <c r="A97858" s="31"/>
    </row>
    <row r="97864" spans="1:1" s="30" customFormat="1" ht="14.25" customHeight="1" x14ac:dyDescent="0.35"/>
    <row r="97880" spans="1:1" ht="14.25" customHeight="1" x14ac:dyDescent="0.45">
      <c r="A97880" s="31"/>
    </row>
    <row r="97886" spans="1:1" s="30" customFormat="1" ht="14.25" customHeight="1" x14ac:dyDescent="0.35"/>
    <row r="97902" spans="1:1" ht="14.25" customHeight="1" x14ac:dyDescent="0.45">
      <c r="A97902" s="31"/>
    </row>
    <row r="97908" s="30" customFormat="1" ht="14.25" customHeight="1" x14ac:dyDescent="0.35"/>
    <row r="97924" spans="1:1" ht="14.25" customHeight="1" x14ac:dyDescent="0.45">
      <c r="A97924" s="31"/>
    </row>
    <row r="97930" spans="1:1" s="30" customFormat="1" ht="14.25" customHeight="1" x14ac:dyDescent="0.35"/>
    <row r="97946" spans="1:1" ht="14.25" customHeight="1" x14ac:dyDescent="0.45">
      <c r="A97946" s="31"/>
    </row>
    <row r="97952" spans="1:1" s="30" customFormat="1" ht="14.25" customHeight="1" x14ac:dyDescent="0.35"/>
    <row r="97968" spans="1:1" ht="14.25" customHeight="1" x14ac:dyDescent="0.45">
      <c r="A97968" s="31"/>
    </row>
    <row r="97974" s="30" customFormat="1" ht="14.25" customHeight="1" x14ac:dyDescent="0.35"/>
    <row r="97990" spans="1:1" ht="14.25" customHeight="1" x14ac:dyDescent="0.45">
      <c r="A97990" s="31"/>
    </row>
    <row r="97996" spans="1:1" s="30" customFormat="1" ht="14.25" customHeight="1" x14ac:dyDescent="0.35"/>
    <row r="98012" spans="1:1" ht="14.25" customHeight="1" x14ac:dyDescent="0.45">
      <c r="A98012" s="31"/>
    </row>
    <row r="98018" s="30" customFormat="1" ht="14.25" customHeight="1" x14ac:dyDescent="0.35"/>
    <row r="98034" spans="1:1" ht="14.25" customHeight="1" x14ac:dyDescent="0.45">
      <c r="A98034" s="31"/>
    </row>
    <row r="98040" spans="1:1" s="30" customFormat="1" ht="14.25" customHeight="1" x14ac:dyDescent="0.35"/>
    <row r="98056" spans="1:1" ht="14.25" customHeight="1" x14ac:dyDescent="0.45">
      <c r="A98056" s="31"/>
    </row>
    <row r="98062" spans="1:1" s="30" customFormat="1" ht="14.25" customHeight="1" x14ac:dyDescent="0.35"/>
    <row r="98078" spans="1:1" ht="14.25" customHeight="1" x14ac:dyDescent="0.45">
      <c r="A98078" s="31"/>
    </row>
    <row r="98084" s="30" customFormat="1" ht="14.25" customHeight="1" x14ac:dyDescent="0.35"/>
    <row r="98100" spans="1:1" ht="14.25" customHeight="1" x14ac:dyDescent="0.45">
      <c r="A98100" s="31"/>
    </row>
    <row r="98106" spans="1:1" s="30" customFormat="1" ht="14.25" customHeight="1" x14ac:dyDescent="0.35"/>
    <row r="98122" spans="1:1" ht="14.25" customHeight="1" x14ac:dyDescent="0.45">
      <c r="A98122" s="31"/>
    </row>
    <row r="98128" spans="1:1" s="30" customFormat="1" ht="14.25" customHeight="1" x14ac:dyDescent="0.35"/>
    <row r="98144" spans="1:1" ht="14.25" customHeight="1" x14ac:dyDescent="0.45">
      <c r="A98144" s="31"/>
    </row>
    <row r="98150" s="30" customFormat="1" ht="14.25" customHeight="1" x14ac:dyDescent="0.35"/>
    <row r="98166" spans="1:1" ht="14.25" customHeight="1" x14ac:dyDescent="0.45">
      <c r="A98166" s="31"/>
    </row>
    <row r="98172" spans="1:1" s="30" customFormat="1" ht="14.25" customHeight="1" x14ac:dyDescent="0.35"/>
    <row r="98188" spans="1:1" ht="14.25" customHeight="1" x14ac:dyDescent="0.45">
      <c r="A98188" s="31"/>
    </row>
    <row r="98194" s="30" customFormat="1" ht="14.25" customHeight="1" x14ac:dyDescent="0.35"/>
    <row r="98210" spans="1:1" ht="14.25" customHeight="1" x14ac:dyDescent="0.45">
      <c r="A98210" s="31"/>
    </row>
    <row r="98216" spans="1:1" s="30" customFormat="1" ht="14.25" customHeight="1" x14ac:dyDescent="0.35"/>
    <row r="98232" spans="1:1" ht="14.25" customHeight="1" x14ac:dyDescent="0.45">
      <c r="A98232" s="31"/>
    </row>
    <row r="98238" spans="1:1" s="30" customFormat="1" ht="14.25" customHeight="1" x14ac:dyDescent="0.35"/>
    <row r="98254" spans="1:1" ht="14.25" customHeight="1" x14ac:dyDescent="0.45">
      <c r="A98254" s="31"/>
    </row>
    <row r="98260" s="30" customFormat="1" ht="14.25" customHeight="1" x14ac:dyDescent="0.35"/>
    <row r="98276" spans="1:1" ht="14.25" customHeight="1" x14ac:dyDescent="0.45">
      <c r="A98276" s="31"/>
    </row>
    <row r="98282" spans="1:1" s="30" customFormat="1" ht="14.25" customHeight="1" x14ac:dyDescent="0.35"/>
    <row r="98298" spans="1:1" ht="14.25" customHeight="1" x14ac:dyDescent="0.45">
      <c r="A98298" s="31"/>
    </row>
    <row r="98304" spans="1:1" s="30" customFormat="1" ht="14.25" customHeight="1" x14ac:dyDescent="0.35"/>
    <row r="98320" spans="1:1" ht="14.25" customHeight="1" x14ac:dyDescent="0.45">
      <c r="A98320" s="31"/>
    </row>
    <row r="98326" s="30" customFormat="1" ht="14.25" customHeight="1" x14ac:dyDescent="0.35"/>
    <row r="98342" spans="1:1" ht="14.25" customHeight="1" x14ac:dyDescent="0.45">
      <c r="A98342" s="31"/>
    </row>
    <row r="98348" spans="1:1" s="30" customFormat="1" ht="14.25" customHeight="1" x14ac:dyDescent="0.35"/>
    <row r="98364" spans="1:1" ht="14.25" customHeight="1" x14ac:dyDescent="0.45">
      <c r="A98364" s="31"/>
    </row>
    <row r="98370" s="30" customFormat="1" ht="14.25" customHeight="1" x14ac:dyDescent="0.35"/>
    <row r="98386" spans="1:1" ht="14.25" customHeight="1" x14ac:dyDescent="0.45">
      <c r="A98386" s="31"/>
    </row>
    <row r="98392" spans="1:1" s="30" customFormat="1" ht="14.25" customHeight="1" x14ac:dyDescent="0.35"/>
    <row r="98408" spans="1:1" ht="14.25" customHeight="1" x14ac:dyDescent="0.45">
      <c r="A98408" s="31"/>
    </row>
    <row r="98414" spans="1:1" s="30" customFormat="1" ht="14.25" customHeight="1" x14ac:dyDescent="0.35"/>
    <row r="98430" spans="1:1" ht="14.25" customHeight="1" x14ac:dyDescent="0.45">
      <c r="A98430" s="31"/>
    </row>
    <row r="98436" s="30" customFormat="1" ht="14.25" customHeight="1" x14ac:dyDescent="0.35"/>
    <row r="98452" spans="1:1" ht="14.25" customHeight="1" x14ac:dyDescent="0.45">
      <c r="A98452" s="31"/>
    </row>
    <row r="98458" spans="1:1" s="30" customFormat="1" ht="14.25" customHeight="1" x14ac:dyDescent="0.35"/>
    <row r="98474" spans="1:1" ht="14.25" customHeight="1" x14ac:dyDescent="0.45">
      <c r="A98474" s="31"/>
    </row>
    <row r="98480" spans="1:1" s="30" customFormat="1" ht="14.25" customHeight="1" x14ac:dyDescent="0.35"/>
    <row r="98496" spans="1:1" ht="14.25" customHeight="1" x14ac:dyDescent="0.45">
      <c r="A98496" s="31"/>
    </row>
    <row r="98502" s="30" customFormat="1" ht="14.25" customHeight="1" x14ac:dyDescent="0.35"/>
    <row r="98518" spans="1:1" ht="14.25" customHeight="1" x14ac:dyDescent="0.45">
      <c r="A98518" s="31"/>
    </row>
    <row r="98524" spans="1:1" s="30" customFormat="1" ht="14.25" customHeight="1" x14ac:dyDescent="0.35"/>
    <row r="98540" spans="1:1" ht="14.25" customHeight="1" x14ac:dyDescent="0.45">
      <c r="A98540" s="31"/>
    </row>
    <row r="98546" s="30" customFormat="1" ht="14.25" customHeight="1" x14ac:dyDescent="0.35"/>
    <row r="98562" spans="1:1" ht="14.25" customHeight="1" x14ac:dyDescent="0.45">
      <c r="A98562" s="31"/>
    </row>
    <row r="98568" spans="1:1" s="30" customFormat="1" ht="14.25" customHeight="1" x14ac:dyDescent="0.35"/>
    <row r="98584" spans="1:1" ht="14.25" customHeight="1" x14ac:dyDescent="0.45">
      <c r="A98584" s="31"/>
    </row>
    <row r="98590" spans="1:1" s="30" customFormat="1" ht="14.25" customHeight="1" x14ac:dyDescent="0.35"/>
    <row r="98606" spans="1:1" ht="14.25" customHeight="1" x14ac:dyDescent="0.45">
      <c r="A98606" s="31"/>
    </row>
    <row r="98612" s="30" customFormat="1" ht="14.25" customHeight="1" x14ac:dyDescent="0.35"/>
    <row r="98628" spans="1:1" ht="14.25" customHeight="1" x14ac:dyDescent="0.45">
      <c r="A98628" s="31"/>
    </row>
    <row r="98634" spans="1:1" s="30" customFormat="1" ht="14.25" customHeight="1" x14ac:dyDescent="0.35"/>
    <row r="98650" spans="1:1" ht="14.25" customHeight="1" x14ac:dyDescent="0.45">
      <c r="A98650" s="31"/>
    </row>
    <row r="98656" spans="1:1" s="30" customFormat="1" ht="14.25" customHeight="1" x14ac:dyDescent="0.35"/>
    <row r="98672" spans="1:1" ht="14.25" customHeight="1" x14ac:dyDescent="0.45">
      <c r="A98672" s="31"/>
    </row>
    <row r="98678" s="30" customFormat="1" ht="14.25" customHeight="1" x14ac:dyDescent="0.35"/>
    <row r="98694" spans="1:1" ht="14.25" customHeight="1" x14ac:dyDescent="0.45">
      <c r="A98694" s="31"/>
    </row>
    <row r="98700" spans="1:1" s="30" customFormat="1" ht="14.25" customHeight="1" x14ac:dyDescent="0.35"/>
    <row r="98716" spans="1:1" ht="14.25" customHeight="1" x14ac:dyDescent="0.45">
      <c r="A98716" s="31"/>
    </row>
    <row r="98722" s="30" customFormat="1" ht="14.25" customHeight="1" x14ac:dyDescent="0.35"/>
    <row r="98738" spans="1:1" ht="14.25" customHeight="1" x14ac:dyDescent="0.45">
      <c r="A98738" s="31"/>
    </row>
    <row r="98744" spans="1:1" s="30" customFormat="1" ht="14.25" customHeight="1" x14ac:dyDescent="0.35"/>
    <row r="98760" spans="1:1" ht="14.25" customHeight="1" x14ac:dyDescent="0.45">
      <c r="A98760" s="31"/>
    </row>
    <row r="98766" spans="1:1" s="30" customFormat="1" ht="14.25" customHeight="1" x14ac:dyDescent="0.35"/>
    <row r="98782" spans="1:1" ht="14.25" customHeight="1" x14ac:dyDescent="0.45">
      <c r="A98782" s="31"/>
    </row>
    <row r="98788" s="30" customFormat="1" ht="14.25" customHeight="1" x14ac:dyDescent="0.35"/>
    <row r="98804" spans="1:1" ht="14.25" customHeight="1" x14ac:dyDescent="0.45">
      <c r="A98804" s="31"/>
    </row>
    <row r="98810" spans="1:1" s="30" customFormat="1" ht="14.25" customHeight="1" x14ac:dyDescent="0.35"/>
    <row r="98826" spans="1:1" ht="14.25" customHeight="1" x14ac:dyDescent="0.45">
      <c r="A98826" s="31"/>
    </row>
    <row r="98832" spans="1:1" s="30" customFormat="1" ht="14.25" customHeight="1" x14ac:dyDescent="0.35"/>
    <row r="98848" spans="1:1" ht="14.25" customHeight="1" x14ac:dyDescent="0.45">
      <c r="A98848" s="31"/>
    </row>
    <row r="98854" s="30" customFormat="1" ht="14.25" customHeight="1" x14ac:dyDescent="0.35"/>
    <row r="98870" spans="1:1" ht="14.25" customHeight="1" x14ac:dyDescent="0.45">
      <c r="A98870" s="31"/>
    </row>
    <row r="98876" spans="1:1" s="30" customFormat="1" ht="14.25" customHeight="1" x14ac:dyDescent="0.35"/>
    <row r="98892" spans="1:1" ht="14.25" customHeight="1" x14ac:dyDescent="0.45">
      <c r="A98892" s="31"/>
    </row>
    <row r="98898" s="30" customFormat="1" ht="14.25" customHeight="1" x14ac:dyDescent="0.35"/>
    <row r="98914" spans="1:1" ht="14.25" customHeight="1" x14ac:dyDescent="0.45">
      <c r="A98914" s="31"/>
    </row>
    <row r="98920" spans="1:1" s="30" customFormat="1" ht="14.25" customHeight="1" x14ac:dyDescent="0.35"/>
    <row r="98936" spans="1:1" ht="14.25" customHeight="1" x14ac:dyDescent="0.45">
      <c r="A98936" s="31"/>
    </row>
    <row r="98942" spans="1:1" s="30" customFormat="1" ht="14.25" customHeight="1" x14ac:dyDescent="0.35"/>
    <row r="98958" spans="1:1" ht="14.25" customHeight="1" x14ac:dyDescent="0.45">
      <c r="A98958" s="31"/>
    </row>
    <row r="98964" s="30" customFormat="1" ht="14.25" customHeight="1" x14ac:dyDescent="0.35"/>
    <row r="98980" spans="1:1" ht="14.25" customHeight="1" x14ac:dyDescent="0.45">
      <c r="A98980" s="31"/>
    </row>
    <row r="98986" spans="1:1" s="30" customFormat="1" ht="14.25" customHeight="1" x14ac:dyDescent="0.35"/>
    <row r="99002" spans="1:1" ht="14.25" customHeight="1" x14ac:dyDescent="0.45">
      <c r="A99002" s="31"/>
    </row>
    <row r="99008" spans="1:1" s="30" customFormat="1" ht="14.25" customHeight="1" x14ac:dyDescent="0.35"/>
    <row r="99024" spans="1:1" ht="14.25" customHeight="1" x14ac:dyDescent="0.45">
      <c r="A99024" s="31"/>
    </row>
    <row r="99030" s="30" customFormat="1" ht="14.25" customHeight="1" x14ac:dyDescent="0.35"/>
    <row r="99046" spans="1:1" ht="14.25" customHeight="1" x14ac:dyDescent="0.45">
      <c r="A99046" s="31"/>
    </row>
    <row r="99052" spans="1:1" s="30" customFormat="1" ht="14.25" customHeight="1" x14ac:dyDescent="0.35"/>
    <row r="99068" spans="1:1" ht="14.25" customHeight="1" x14ac:dyDescent="0.45">
      <c r="A99068" s="31"/>
    </row>
    <row r="99074" s="30" customFormat="1" ht="14.25" customHeight="1" x14ac:dyDescent="0.35"/>
    <row r="99090" spans="1:1" ht="14.25" customHeight="1" x14ac:dyDescent="0.45">
      <c r="A99090" s="31"/>
    </row>
    <row r="99096" spans="1:1" s="30" customFormat="1" ht="14.25" customHeight="1" x14ac:dyDescent="0.35"/>
    <row r="99112" spans="1:1" ht="14.25" customHeight="1" x14ac:dyDescent="0.45">
      <c r="A99112" s="31"/>
    </row>
    <row r="99118" spans="1:1" s="30" customFormat="1" ht="14.25" customHeight="1" x14ac:dyDescent="0.35"/>
    <row r="99134" spans="1:1" ht="14.25" customHeight="1" x14ac:dyDescent="0.45">
      <c r="A99134" s="31"/>
    </row>
    <row r="99140" s="30" customFormat="1" ht="14.25" customHeight="1" x14ac:dyDescent="0.35"/>
    <row r="99156" spans="1:1" ht="14.25" customHeight="1" x14ac:dyDescent="0.45">
      <c r="A99156" s="31"/>
    </row>
    <row r="99162" spans="1:1" s="30" customFormat="1" ht="14.25" customHeight="1" x14ac:dyDescent="0.35"/>
    <row r="99178" spans="1:1" ht="14.25" customHeight="1" x14ac:dyDescent="0.45">
      <c r="A99178" s="31"/>
    </row>
    <row r="99184" spans="1:1" s="30" customFormat="1" ht="14.25" customHeight="1" x14ac:dyDescent="0.35"/>
    <row r="99200" spans="1:1" ht="14.25" customHeight="1" x14ac:dyDescent="0.45">
      <c r="A99200" s="31"/>
    </row>
    <row r="99206" s="30" customFormat="1" ht="14.25" customHeight="1" x14ac:dyDescent="0.35"/>
    <row r="99222" spans="1:1" ht="14.25" customHeight="1" x14ac:dyDescent="0.45">
      <c r="A99222" s="31"/>
    </row>
    <row r="99228" spans="1:1" s="30" customFormat="1" ht="14.25" customHeight="1" x14ac:dyDescent="0.35"/>
    <row r="99244" spans="1:1" ht="14.25" customHeight="1" x14ac:dyDescent="0.45">
      <c r="A99244" s="31"/>
    </row>
    <row r="99250" s="30" customFormat="1" ht="14.25" customHeight="1" x14ac:dyDescent="0.35"/>
    <row r="99266" spans="1:1" ht="14.25" customHeight="1" x14ac:dyDescent="0.45">
      <c r="A99266" s="31"/>
    </row>
    <row r="99272" spans="1:1" s="30" customFormat="1" ht="14.25" customHeight="1" x14ac:dyDescent="0.35"/>
    <row r="99288" spans="1:1" ht="14.25" customHeight="1" x14ac:dyDescent="0.45">
      <c r="A99288" s="31"/>
    </row>
    <row r="99294" spans="1:1" s="30" customFormat="1" ht="14.25" customHeight="1" x14ac:dyDescent="0.35"/>
    <row r="99310" spans="1:1" ht="14.25" customHeight="1" x14ac:dyDescent="0.45">
      <c r="A99310" s="31"/>
    </row>
    <row r="99316" s="30" customFormat="1" ht="14.25" customHeight="1" x14ac:dyDescent="0.35"/>
    <row r="99332" spans="1:1" ht="14.25" customHeight="1" x14ac:dyDescent="0.45">
      <c r="A99332" s="31"/>
    </row>
    <row r="99338" spans="1:1" s="30" customFormat="1" ht="14.25" customHeight="1" x14ac:dyDescent="0.35"/>
    <row r="99354" spans="1:1" ht="14.25" customHeight="1" x14ac:dyDescent="0.45">
      <c r="A99354" s="31"/>
    </row>
    <row r="99360" spans="1:1" s="30" customFormat="1" ht="14.25" customHeight="1" x14ac:dyDescent="0.35"/>
    <row r="99376" spans="1:1" ht="14.25" customHeight="1" x14ac:dyDescent="0.45">
      <c r="A99376" s="31"/>
    </row>
    <row r="99382" s="30" customFormat="1" ht="14.25" customHeight="1" x14ac:dyDescent="0.35"/>
    <row r="99398" spans="1:1" ht="14.25" customHeight="1" x14ac:dyDescent="0.45">
      <c r="A99398" s="31"/>
    </row>
    <row r="99404" spans="1:1" s="30" customFormat="1" ht="14.25" customHeight="1" x14ac:dyDescent="0.35"/>
    <row r="99420" spans="1:1" ht="14.25" customHeight="1" x14ac:dyDescent="0.45">
      <c r="A99420" s="31"/>
    </row>
    <row r="99426" s="30" customFormat="1" ht="14.25" customHeight="1" x14ac:dyDescent="0.35"/>
    <row r="99442" spans="1:1" ht="14.25" customHeight="1" x14ac:dyDescent="0.45">
      <c r="A99442" s="31"/>
    </row>
    <row r="99448" spans="1:1" s="30" customFormat="1" ht="14.25" customHeight="1" x14ac:dyDescent="0.35"/>
    <row r="99464" spans="1:1" ht="14.25" customHeight="1" x14ac:dyDescent="0.45">
      <c r="A99464" s="31"/>
    </row>
    <row r="99470" spans="1:1" s="30" customFormat="1" ht="14.25" customHeight="1" x14ac:dyDescent="0.35"/>
    <row r="99486" spans="1:1" ht="14.25" customHeight="1" x14ac:dyDescent="0.45">
      <c r="A99486" s="31"/>
    </row>
    <row r="99492" s="30" customFormat="1" ht="14.25" customHeight="1" x14ac:dyDescent="0.35"/>
    <row r="99508" spans="1:1" ht="14.25" customHeight="1" x14ac:dyDescent="0.45">
      <c r="A99508" s="31"/>
    </row>
    <row r="99514" spans="1:1" s="30" customFormat="1" ht="14.25" customHeight="1" x14ac:dyDescent="0.35"/>
    <row r="99530" spans="1:1" ht="14.25" customHeight="1" x14ac:dyDescent="0.45">
      <c r="A99530" s="31"/>
    </row>
    <row r="99536" spans="1:1" s="30" customFormat="1" ht="14.25" customHeight="1" x14ac:dyDescent="0.35"/>
    <row r="99552" spans="1:1" ht="14.25" customHeight="1" x14ac:dyDescent="0.45">
      <c r="A99552" s="31"/>
    </row>
    <row r="99558" s="30" customFormat="1" ht="14.25" customHeight="1" x14ac:dyDescent="0.35"/>
    <row r="99574" spans="1:1" ht="14.25" customHeight="1" x14ac:dyDescent="0.45">
      <c r="A99574" s="31"/>
    </row>
    <row r="99580" spans="1:1" s="30" customFormat="1" ht="14.25" customHeight="1" x14ac:dyDescent="0.35"/>
    <row r="99596" spans="1:1" ht="14.25" customHeight="1" x14ac:dyDescent="0.45">
      <c r="A99596" s="31"/>
    </row>
    <row r="99602" s="30" customFormat="1" ht="14.25" customHeight="1" x14ac:dyDescent="0.35"/>
    <row r="99618" spans="1:1" ht="14.25" customHeight="1" x14ac:dyDescent="0.45">
      <c r="A99618" s="31"/>
    </row>
    <row r="99624" spans="1:1" s="30" customFormat="1" ht="14.25" customHeight="1" x14ac:dyDescent="0.35"/>
    <row r="99640" spans="1:1" ht="14.25" customHeight="1" x14ac:dyDescent="0.45">
      <c r="A99640" s="31"/>
    </row>
    <row r="99646" spans="1:1" s="30" customFormat="1" ht="14.25" customHeight="1" x14ac:dyDescent="0.35"/>
    <row r="99662" spans="1:1" ht="14.25" customHeight="1" x14ac:dyDescent="0.45">
      <c r="A99662" s="31"/>
    </row>
    <row r="99668" s="30" customFormat="1" ht="14.25" customHeight="1" x14ac:dyDescent="0.35"/>
    <row r="99684" spans="1:1" ht="14.25" customHeight="1" x14ac:dyDescent="0.45">
      <c r="A99684" s="31"/>
    </row>
    <row r="99690" spans="1:1" s="30" customFormat="1" ht="14.25" customHeight="1" x14ac:dyDescent="0.35"/>
    <row r="99706" spans="1:1" ht="14.25" customHeight="1" x14ac:dyDescent="0.45">
      <c r="A99706" s="31"/>
    </row>
    <row r="99712" spans="1:1" s="30" customFormat="1" ht="14.25" customHeight="1" x14ac:dyDescent="0.35"/>
    <row r="99728" spans="1:1" ht="14.25" customHeight="1" x14ac:dyDescent="0.45">
      <c r="A99728" s="31"/>
    </row>
    <row r="99734" s="30" customFormat="1" ht="14.25" customHeight="1" x14ac:dyDescent="0.35"/>
    <row r="99750" spans="1:1" ht="14.25" customHeight="1" x14ac:dyDescent="0.45">
      <c r="A99750" s="31"/>
    </row>
    <row r="99756" spans="1:1" s="30" customFormat="1" ht="14.25" customHeight="1" x14ac:dyDescent="0.35"/>
    <row r="99772" spans="1:1" ht="14.25" customHeight="1" x14ac:dyDescent="0.45">
      <c r="A99772" s="31"/>
    </row>
    <row r="99778" s="30" customFormat="1" ht="14.25" customHeight="1" x14ac:dyDescent="0.35"/>
    <row r="99794" spans="1:1" ht="14.25" customHeight="1" x14ac:dyDescent="0.45">
      <c r="A99794" s="31"/>
    </row>
    <row r="99800" spans="1:1" s="30" customFormat="1" ht="14.25" customHeight="1" x14ac:dyDescent="0.35"/>
    <row r="99816" spans="1:1" ht="14.25" customHeight="1" x14ac:dyDescent="0.45">
      <c r="A99816" s="31"/>
    </row>
    <row r="99822" spans="1:1" s="30" customFormat="1" ht="14.25" customHeight="1" x14ac:dyDescent="0.35"/>
    <row r="99838" spans="1:1" ht="14.25" customHeight="1" x14ac:dyDescent="0.45">
      <c r="A99838" s="31"/>
    </row>
    <row r="99844" s="30" customFormat="1" ht="14.25" customHeight="1" x14ac:dyDescent="0.35"/>
    <row r="99860" spans="1:1" ht="14.25" customHeight="1" x14ac:dyDescent="0.45">
      <c r="A99860" s="31"/>
    </row>
    <row r="99866" spans="1:1" s="30" customFormat="1" ht="14.25" customHeight="1" x14ac:dyDescent="0.35"/>
    <row r="99882" spans="1:1" ht="14.25" customHeight="1" x14ac:dyDescent="0.45">
      <c r="A99882" s="31"/>
    </row>
    <row r="99888" spans="1:1" s="30" customFormat="1" ht="14.25" customHeight="1" x14ac:dyDescent="0.35"/>
    <row r="99904" spans="1:1" ht="14.25" customHeight="1" x14ac:dyDescent="0.45">
      <c r="A99904" s="31"/>
    </row>
    <row r="99910" s="30" customFormat="1" ht="14.25" customHeight="1" x14ac:dyDescent="0.35"/>
    <row r="99926" spans="1:1" ht="14.25" customHeight="1" x14ac:dyDescent="0.45">
      <c r="A99926" s="31"/>
    </row>
    <row r="99932" spans="1:1" s="30" customFormat="1" ht="14.25" customHeight="1" x14ac:dyDescent="0.35"/>
    <row r="99948" spans="1:1" ht="14.25" customHeight="1" x14ac:dyDescent="0.45">
      <c r="A99948" s="31"/>
    </row>
    <row r="99954" s="30" customFormat="1" ht="14.25" customHeight="1" x14ac:dyDescent="0.35"/>
    <row r="99970" spans="1:1" ht="14.25" customHeight="1" x14ac:dyDescent="0.45">
      <c r="A99970" s="31"/>
    </row>
    <row r="99976" spans="1:1" s="30" customFormat="1" ht="14.25" customHeight="1" x14ac:dyDescent="0.35"/>
    <row r="99992" spans="1:1" ht="14.25" customHeight="1" x14ac:dyDescent="0.45">
      <c r="A99992" s="31"/>
    </row>
    <row r="99998" spans="1:1" s="30" customFormat="1" ht="14.25" customHeight="1" x14ac:dyDescent="0.35"/>
    <row r="100014" spans="1:1" ht="14.25" customHeight="1" x14ac:dyDescent="0.45">
      <c r="A100014" s="31"/>
    </row>
    <row r="100020" s="30" customFormat="1" ht="14.25" customHeight="1" x14ac:dyDescent="0.35"/>
    <row r="100036" spans="1:1" ht="14.25" customHeight="1" x14ac:dyDescent="0.45">
      <c r="A100036" s="31"/>
    </row>
    <row r="100042" spans="1:1" s="30" customFormat="1" ht="14.25" customHeight="1" x14ac:dyDescent="0.35"/>
    <row r="100058" spans="1:1" ht="14.25" customHeight="1" x14ac:dyDescent="0.45">
      <c r="A100058" s="31"/>
    </row>
    <row r="100064" spans="1:1" s="30" customFormat="1" ht="14.25" customHeight="1" x14ac:dyDescent="0.35"/>
    <row r="100080" spans="1:1" ht="14.25" customHeight="1" x14ac:dyDescent="0.45">
      <c r="A100080" s="31"/>
    </row>
    <row r="100086" s="30" customFormat="1" ht="14.25" customHeight="1" x14ac:dyDescent="0.35"/>
    <row r="100102" spans="1:1" ht="14.25" customHeight="1" x14ac:dyDescent="0.45">
      <c r="A100102" s="31"/>
    </row>
    <row r="100108" spans="1:1" s="30" customFormat="1" ht="14.25" customHeight="1" x14ac:dyDescent="0.35"/>
    <row r="100124" spans="1:1" ht="14.25" customHeight="1" x14ac:dyDescent="0.45">
      <c r="A100124" s="31"/>
    </row>
    <row r="100130" s="30" customFormat="1" ht="14.25" customHeight="1" x14ac:dyDescent="0.35"/>
    <row r="100146" spans="1:1" ht="14.25" customHeight="1" x14ac:dyDescent="0.45">
      <c r="A100146" s="31"/>
    </row>
    <row r="100152" spans="1:1" s="30" customFormat="1" ht="14.25" customHeight="1" x14ac:dyDescent="0.35"/>
    <row r="100168" spans="1:1" ht="14.25" customHeight="1" x14ac:dyDescent="0.45">
      <c r="A100168" s="31"/>
    </row>
    <row r="100174" spans="1:1" s="30" customFormat="1" ht="14.25" customHeight="1" x14ac:dyDescent="0.35"/>
    <row r="100190" spans="1:1" ht="14.25" customHeight="1" x14ac:dyDescent="0.45">
      <c r="A100190" s="31"/>
    </row>
    <row r="100196" s="30" customFormat="1" ht="14.25" customHeight="1" x14ac:dyDescent="0.35"/>
    <row r="100212" spans="1:1" ht="14.25" customHeight="1" x14ac:dyDescent="0.45">
      <c r="A100212" s="31"/>
    </row>
    <row r="100218" spans="1:1" s="30" customFormat="1" ht="14.25" customHeight="1" x14ac:dyDescent="0.35"/>
    <row r="100234" spans="1:1" ht="14.25" customHeight="1" x14ac:dyDescent="0.45">
      <c r="A100234" s="31"/>
    </row>
    <row r="100240" spans="1:1" s="30" customFormat="1" ht="14.25" customHeight="1" x14ac:dyDescent="0.35"/>
    <row r="100256" spans="1:1" ht="14.25" customHeight="1" x14ac:dyDescent="0.45">
      <c r="A100256" s="31"/>
    </row>
    <row r="100262" s="30" customFormat="1" ht="14.25" customHeight="1" x14ac:dyDescent="0.35"/>
    <row r="100278" spans="1:1" ht="14.25" customHeight="1" x14ac:dyDescent="0.45">
      <c r="A100278" s="31"/>
    </row>
    <row r="100284" spans="1:1" s="30" customFormat="1" ht="14.25" customHeight="1" x14ac:dyDescent="0.35"/>
    <row r="100300" spans="1:1" ht="14.25" customHeight="1" x14ac:dyDescent="0.45">
      <c r="A100300" s="31"/>
    </row>
    <row r="100306" s="30" customFormat="1" ht="14.25" customHeight="1" x14ac:dyDescent="0.35"/>
    <row r="100322" spans="1:1" ht="14.25" customHeight="1" x14ac:dyDescent="0.45">
      <c r="A100322" s="31"/>
    </row>
    <row r="100328" spans="1:1" s="30" customFormat="1" ht="14.25" customHeight="1" x14ac:dyDescent="0.35"/>
    <row r="100344" spans="1:1" ht="14.25" customHeight="1" x14ac:dyDescent="0.45">
      <c r="A100344" s="31"/>
    </row>
    <row r="100350" spans="1:1" s="30" customFormat="1" ht="14.25" customHeight="1" x14ac:dyDescent="0.35"/>
    <row r="100366" spans="1:1" ht="14.25" customHeight="1" x14ac:dyDescent="0.45">
      <c r="A100366" s="31"/>
    </row>
    <row r="100372" s="30" customFormat="1" ht="14.25" customHeight="1" x14ac:dyDescent="0.35"/>
    <row r="100388" spans="1:1" ht="14.25" customHeight="1" x14ac:dyDescent="0.45">
      <c r="A100388" s="31"/>
    </row>
    <row r="100394" spans="1:1" s="30" customFormat="1" ht="14.25" customHeight="1" x14ac:dyDescent="0.35"/>
    <row r="100410" spans="1:1" ht="14.25" customHeight="1" x14ac:dyDescent="0.45">
      <c r="A100410" s="31"/>
    </row>
    <row r="100416" spans="1:1" s="30" customFormat="1" ht="14.25" customHeight="1" x14ac:dyDescent="0.35"/>
    <row r="100432" spans="1:1" ht="14.25" customHeight="1" x14ac:dyDescent="0.45">
      <c r="A100432" s="31"/>
    </row>
    <row r="100438" s="30" customFormat="1" ht="14.25" customHeight="1" x14ac:dyDescent="0.35"/>
    <row r="100454" spans="1:1" ht="14.25" customHeight="1" x14ac:dyDescent="0.45">
      <c r="A100454" s="31"/>
    </row>
    <row r="100460" spans="1:1" s="30" customFormat="1" ht="14.25" customHeight="1" x14ac:dyDescent="0.35"/>
    <row r="100476" spans="1:1" ht="14.25" customHeight="1" x14ac:dyDescent="0.45">
      <c r="A100476" s="31"/>
    </row>
    <row r="100482" s="30" customFormat="1" ht="14.25" customHeight="1" x14ac:dyDescent="0.35"/>
    <row r="100498" spans="1:1" ht="14.25" customHeight="1" x14ac:dyDescent="0.45">
      <c r="A100498" s="31"/>
    </row>
    <row r="100504" spans="1:1" s="30" customFormat="1" ht="14.25" customHeight="1" x14ac:dyDescent="0.35"/>
    <row r="100520" spans="1:1" ht="14.25" customHeight="1" x14ac:dyDescent="0.45">
      <c r="A100520" s="31"/>
    </row>
    <row r="100526" spans="1:1" s="30" customFormat="1" ht="14.25" customHeight="1" x14ac:dyDescent="0.35"/>
    <row r="100542" spans="1:1" ht="14.25" customHeight="1" x14ac:dyDescent="0.45">
      <c r="A100542" s="31"/>
    </row>
    <row r="100548" s="30" customFormat="1" ht="14.25" customHeight="1" x14ac:dyDescent="0.35"/>
    <row r="100564" spans="1:1" ht="14.25" customHeight="1" x14ac:dyDescent="0.45">
      <c r="A100564" s="31"/>
    </row>
    <row r="100570" spans="1:1" s="30" customFormat="1" ht="14.25" customHeight="1" x14ac:dyDescent="0.35"/>
    <row r="100586" spans="1:1" ht="14.25" customHeight="1" x14ac:dyDescent="0.45">
      <c r="A100586" s="31"/>
    </row>
    <row r="100592" spans="1:1" s="30" customFormat="1" ht="14.25" customHeight="1" x14ac:dyDescent="0.35"/>
    <row r="100608" spans="1:1" ht="14.25" customHeight="1" x14ac:dyDescent="0.45">
      <c r="A100608" s="31"/>
    </row>
    <row r="100614" s="30" customFormat="1" ht="14.25" customHeight="1" x14ac:dyDescent="0.35"/>
    <row r="100630" spans="1:1" ht="14.25" customHeight="1" x14ac:dyDescent="0.45">
      <c r="A100630" s="31"/>
    </row>
    <row r="100636" spans="1:1" s="30" customFormat="1" ht="14.25" customHeight="1" x14ac:dyDescent="0.35"/>
    <row r="100652" spans="1:1" ht="14.25" customHeight="1" x14ac:dyDescent="0.45">
      <c r="A100652" s="31"/>
    </row>
    <row r="100658" s="30" customFormat="1" ht="14.25" customHeight="1" x14ac:dyDescent="0.35"/>
    <row r="100674" spans="1:1" ht="14.25" customHeight="1" x14ac:dyDescent="0.45">
      <c r="A100674" s="31"/>
    </row>
    <row r="100680" spans="1:1" s="30" customFormat="1" ht="14.25" customHeight="1" x14ac:dyDescent="0.35"/>
    <row r="100696" spans="1:1" ht="14.25" customHeight="1" x14ac:dyDescent="0.45">
      <c r="A100696" s="31"/>
    </row>
    <row r="100702" spans="1:1" s="30" customFormat="1" ht="14.25" customHeight="1" x14ac:dyDescent="0.35"/>
    <row r="100718" spans="1:1" ht="14.25" customHeight="1" x14ac:dyDescent="0.45">
      <c r="A100718" s="31"/>
    </row>
    <row r="100724" s="30" customFormat="1" ht="14.25" customHeight="1" x14ac:dyDescent="0.35"/>
    <row r="100740" spans="1:1" ht="14.25" customHeight="1" x14ac:dyDescent="0.45">
      <c r="A100740" s="31"/>
    </row>
    <row r="100746" spans="1:1" s="30" customFormat="1" ht="14.25" customHeight="1" x14ac:dyDescent="0.35"/>
    <row r="100762" spans="1:1" ht="14.25" customHeight="1" x14ac:dyDescent="0.45">
      <c r="A100762" s="31"/>
    </row>
    <row r="100768" spans="1:1" s="30" customFormat="1" ht="14.25" customHeight="1" x14ac:dyDescent="0.35"/>
    <row r="100784" spans="1:1" ht="14.25" customHeight="1" x14ac:dyDescent="0.45">
      <c r="A100784" s="31"/>
    </row>
    <row r="100790" s="30" customFormat="1" ht="14.25" customHeight="1" x14ac:dyDescent="0.35"/>
    <row r="100806" spans="1:1" ht="14.25" customHeight="1" x14ac:dyDescent="0.45">
      <c r="A100806" s="31"/>
    </row>
    <row r="100812" spans="1:1" s="30" customFormat="1" ht="14.25" customHeight="1" x14ac:dyDescent="0.35"/>
    <row r="100828" spans="1:1" ht="14.25" customHeight="1" x14ac:dyDescent="0.45">
      <c r="A100828" s="31"/>
    </row>
    <row r="100834" s="30" customFormat="1" ht="14.25" customHeight="1" x14ac:dyDescent="0.35"/>
    <row r="100850" spans="1:1" ht="14.25" customHeight="1" x14ac:dyDescent="0.45">
      <c r="A100850" s="31"/>
    </row>
    <row r="100856" spans="1:1" s="30" customFormat="1" ht="14.25" customHeight="1" x14ac:dyDescent="0.35"/>
    <row r="100872" spans="1:1" ht="14.25" customHeight="1" x14ac:dyDescent="0.45">
      <c r="A100872" s="31"/>
    </row>
    <row r="100878" spans="1:1" s="30" customFormat="1" ht="14.25" customHeight="1" x14ac:dyDescent="0.35"/>
    <row r="100894" spans="1:1" ht="14.25" customHeight="1" x14ac:dyDescent="0.45">
      <c r="A100894" s="31"/>
    </row>
    <row r="100900" s="30" customFormat="1" ht="14.25" customHeight="1" x14ac:dyDescent="0.35"/>
    <row r="100916" spans="1:1" ht="14.25" customHeight="1" x14ac:dyDescent="0.45">
      <c r="A100916" s="31"/>
    </row>
    <row r="100922" spans="1:1" s="30" customFormat="1" ht="14.25" customHeight="1" x14ac:dyDescent="0.35"/>
    <row r="100938" spans="1:1" ht="14.25" customHeight="1" x14ac:dyDescent="0.45">
      <c r="A100938" s="31"/>
    </row>
    <row r="100944" spans="1:1" s="30" customFormat="1" ht="14.25" customHeight="1" x14ac:dyDescent="0.35"/>
    <row r="100960" spans="1:1" ht="14.25" customHeight="1" x14ac:dyDescent="0.45">
      <c r="A100960" s="31"/>
    </row>
    <row r="100966" s="30" customFormat="1" ht="14.25" customHeight="1" x14ac:dyDescent="0.35"/>
    <row r="100982" spans="1:1" ht="14.25" customHeight="1" x14ac:dyDescent="0.45">
      <c r="A100982" s="31"/>
    </row>
    <row r="100988" spans="1:1" s="30" customFormat="1" ht="14.25" customHeight="1" x14ac:dyDescent="0.35"/>
    <row r="101004" spans="1:1" ht="14.25" customHeight="1" x14ac:dyDescent="0.45">
      <c r="A101004" s="31"/>
    </row>
    <row r="101010" s="30" customFormat="1" ht="14.25" customHeight="1" x14ac:dyDescent="0.35"/>
    <row r="101026" spans="1:1" ht="14.25" customHeight="1" x14ac:dyDescent="0.45">
      <c r="A101026" s="31"/>
    </row>
    <row r="101032" spans="1:1" s="30" customFormat="1" ht="14.25" customHeight="1" x14ac:dyDescent="0.35"/>
    <row r="101048" spans="1:1" ht="14.25" customHeight="1" x14ac:dyDescent="0.45">
      <c r="A101048" s="31"/>
    </row>
    <row r="101054" spans="1:1" s="30" customFormat="1" ht="14.25" customHeight="1" x14ac:dyDescent="0.35"/>
    <row r="101070" spans="1:1" ht="14.25" customHeight="1" x14ac:dyDescent="0.45">
      <c r="A101070" s="31"/>
    </row>
    <row r="101076" s="30" customFormat="1" ht="14.25" customHeight="1" x14ac:dyDescent="0.35"/>
    <row r="101092" spans="1:1" ht="14.25" customHeight="1" x14ac:dyDescent="0.45">
      <c r="A101092" s="31"/>
    </row>
    <row r="101098" spans="1:1" s="30" customFormat="1" ht="14.25" customHeight="1" x14ac:dyDescent="0.35"/>
    <row r="101114" spans="1:1" ht="14.25" customHeight="1" x14ac:dyDescent="0.45">
      <c r="A101114" s="31"/>
    </row>
    <row r="101120" spans="1:1" s="30" customFormat="1" ht="14.25" customHeight="1" x14ac:dyDescent="0.35"/>
    <row r="101136" spans="1:1" ht="14.25" customHeight="1" x14ac:dyDescent="0.45">
      <c r="A101136" s="31"/>
    </row>
    <row r="101142" s="30" customFormat="1" ht="14.25" customHeight="1" x14ac:dyDescent="0.35"/>
    <row r="101158" spans="1:1" ht="14.25" customHeight="1" x14ac:dyDescent="0.45">
      <c r="A101158" s="31"/>
    </row>
    <row r="101164" spans="1:1" s="30" customFormat="1" ht="14.25" customHeight="1" x14ac:dyDescent="0.35"/>
    <row r="101180" spans="1:1" ht="14.25" customHeight="1" x14ac:dyDescent="0.45">
      <c r="A101180" s="31"/>
    </row>
    <row r="101186" s="30" customFormat="1" ht="14.25" customHeight="1" x14ac:dyDescent="0.35"/>
    <row r="101202" spans="1:1" ht="14.25" customHeight="1" x14ac:dyDescent="0.45">
      <c r="A101202" s="31"/>
    </row>
    <row r="101208" spans="1:1" s="30" customFormat="1" ht="14.25" customHeight="1" x14ac:dyDescent="0.35"/>
    <row r="101224" spans="1:1" ht="14.25" customHeight="1" x14ac:dyDescent="0.45">
      <c r="A101224" s="31"/>
    </row>
    <row r="101230" spans="1:1" s="30" customFormat="1" ht="14.25" customHeight="1" x14ac:dyDescent="0.35"/>
    <row r="101246" spans="1:1" ht="14.25" customHeight="1" x14ac:dyDescent="0.45">
      <c r="A101246" s="31"/>
    </row>
    <row r="101252" s="30" customFormat="1" ht="14.25" customHeight="1" x14ac:dyDescent="0.35"/>
    <row r="101268" spans="1:1" ht="14.25" customHeight="1" x14ac:dyDescent="0.45">
      <c r="A101268" s="31"/>
    </row>
    <row r="101274" spans="1:1" s="30" customFormat="1" ht="14.25" customHeight="1" x14ac:dyDescent="0.35"/>
    <row r="101290" spans="1:1" ht="14.25" customHeight="1" x14ac:dyDescent="0.45">
      <c r="A101290" s="31"/>
    </row>
    <row r="101296" spans="1:1" s="30" customFormat="1" ht="14.25" customHeight="1" x14ac:dyDescent="0.35"/>
    <row r="101312" spans="1:1" ht="14.25" customHeight="1" x14ac:dyDescent="0.45">
      <c r="A101312" s="31"/>
    </row>
    <row r="101318" s="30" customFormat="1" ht="14.25" customHeight="1" x14ac:dyDescent="0.35"/>
    <row r="101334" spans="1:1" ht="14.25" customHeight="1" x14ac:dyDescent="0.45">
      <c r="A101334" s="31"/>
    </row>
    <row r="101340" spans="1:1" s="30" customFormat="1" ht="14.25" customHeight="1" x14ac:dyDescent="0.35"/>
    <row r="101356" spans="1:1" ht="14.25" customHeight="1" x14ac:dyDescent="0.45">
      <c r="A101356" s="31"/>
    </row>
    <row r="101362" s="30" customFormat="1" ht="14.25" customHeight="1" x14ac:dyDescent="0.35"/>
    <row r="101378" spans="1:1" ht="14.25" customHeight="1" x14ac:dyDescent="0.45">
      <c r="A101378" s="31"/>
    </row>
    <row r="101384" spans="1:1" s="30" customFormat="1" ht="14.25" customHeight="1" x14ac:dyDescent="0.35"/>
    <row r="101400" spans="1:1" ht="14.25" customHeight="1" x14ac:dyDescent="0.45">
      <c r="A101400" s="31"/>
    </row>
    <row r="101406" spans="1:1" s="30" customFormat="1" ht="14.25" customHeight="1" x14ac:dyDescent="0.35"/>
    <row r="101422" spans="1:1" ht="14.25" customHeight="1" x14ac:dyDescent="0.45">
      <c r="A101422" s="31"/>
    </row>
    <row r="101428" s="30" customFormat="1" ht="14.25" customHeight="1" x14ac:dyDescent="0.35"/>
    <row r="101444" spans="1:1" ht="14.25" customHeight="1" x14ac:dyDescent="0.45">
      <c r="A101444" s="31"/>
    </row>
    <row r="101450" spans="1:1" s="30" customFormat="1" ht="14.25" customHeight="1" x14ac:dyDescent="0.35"/>
    <row r="101466" spans="1:1" ht="14.25" customHeight="1" x14ac:dyDescent="0.45">
      <c r="A101466" s="31"/>
    </row>
    <row r="101472" spans="1:1" s="30" customFormat="1" ht="14.25" customHeight="1" x14ac:dyDescent="0.35"/>
    <row r="101488" spans="1:1" ht="14.25" customHeight="1" x14ac:dyDescent="0.45">
      <c r="A101488" s="31"/>
    </row>
    <row r="101494" s="30" customFormat="1" ht="14.25" customHeight="1" x14ac:dyDescent="0.35"/>
    <row r="101510" spans="1:1" ht="14.25" customHeight="1" x14ac:dyDescent="0.45">
      <c r="A101510" s="31"/>
    </row>
    <row r="101516" spans="1:1" s="30" customFormat="1" ht="14.25" customHeight="1" x14ac:dyDescent="0.35"/>
    <row r="101532" spans="1:1" ht="14.25" customHeight="1" x14ac:dyDescent="0.45">
      <c r="A101532" s="31"/>
    </row>
    <row r="101538" s="30" customFormat="1" ht="14.25" customHeight="1" x14ac:dyDescent="0.35"/>
    <row r="101554" spans="1:1" ht="14.25" customHeight="1" x14ac:dyDescent="0.45">
      <c r="A101554" s="31"/>
    </row>
    <row r="101560" spans="1:1" s="30" customFormat="1" ht="14.25" customHeight="1" x14ac:dyDescent="0.35"/>
    <row r="101576" spans="1:1" ht="14.25" customHeight="1" x14ac:dyDescent="0.45">
      <c r="A101576" s="31"/>
    </row>
    <row r="101582" spans="1:1" s="30" customFormat="1" ht="14.25" customHeight="1" x14ac:dyDescent="0.35"/>
    <row r="101598" spans="1:1" ht="14.25" customHeight="1" x14ac:dyDescent="0.45">
      <c r="A101598" s="31"/>
    </row>
    <row r="101604" s="30" customFormat="1" ht="14.25" customHeight="1" x14ac:dyDescent="0.35"/>
    <row r="101620" spans="1:1" ht="14.25" customHeight="1" x14ac:dyDescent="0.45">
      <c r="A101620" s="31"/>
    </row>
    <row r="101626" spans="1:1" s="30" customFormat="1" ht="14.25" customHeight="1" x14ac:dyDescent="0.35"/>
    <row r="101642" spans="1:1" ht="14.25" customHeight="1" x14ac:dyDescent="0.45">
      <c r="A101642" s="31"/>
    </row>
    <row r="101648" spans="1:1" s="30" customFormat="1" ht="14.25" customHeight="1" x14ac:dyDescent="0.35"/>
    <row r="101664" spans="1:1" ht="14.25" customHeight="1" x14ac:dyDescent="0.45">
      <c r="A101664" s="31"/>
    </row>
    <row r="101670" s="30" customFormat="1" ht="14.25" customHeight="1" x14ac:dyDescent="0.35"/>
    <row r="101686" spans="1:1" ht="14.25" customHeight="1" x14ac:dyDescent="0.45">
      <c r="A101686" s="31"/>
    </row>
    <row r="101692" spans="1:1" s="30" customFormat="1" ht="14.25" customHeight="1" x14ac:dyDescent="0.35"/>
    <row r="101708" spans="1:1" ht="14.25" customHeight="1" x14ac:dyDescent="0.45">
      <c r="A101708" s="31"/>
    </row>
    <row r="101714" s="30" customFormat="1" ht="14.25" customHeight="1" x14ac:dyDescent="0.35"/>
    <row r="101730" spans="1:1" ht="14.25" customHeight="1" x14ac:dyDescent="0.45">
      <c r="A101730" s="31"/>
    </row>
    <row r="101736" spans="1:1" s="30" customFormat="1" ht="14.25" customHeight="1" x14ac:dyDescent="0.35"/>
    <row r="101752" spans="1:1" ht="14.25" customHeight="1" x14ac:dyDescent="0.45">
      <c r="A101752" s="31"/>
    </row>
    <row r="101758" spans="1:1" s="30" customFormat="1" ht="14.25" customHeight="1" x14ac:dyDescent="0.35"/>
    <row r="101774" spans="1:1" ht="14.25" customHeight="1" x14ac:dyDescent="0.45">
      <c r="A101774" s="31"/>
    </row>
    <row r="101780" s="30" customFormat="1" ht="14.25" customHeight="1" x14ac:dyDescent="0.35"/>
    <row r="101796" spans="1:1" ht="14.25" customHeight="1" x14ac:dyDescent="0.45">
      <c r="A101796" s="31"/>
    </row>
    <row r="101802" spans="1:1" s="30" customFormat="1" ht="14.25" customHeight="1" x14ac:dyDescent="0.35"/>
    <row r="101818" spans="1:1" ht="14.25" customHeight="1" x14ac:dyDescent="0.45">
      <c r="A101818" s="31"/>
    </row>
    <row r="101824" spans="1:1" s="30" customFormat="1" ht="14.25" customHeight="1" x14ac:dyDescent="0.35"/>
    <row r="101840" spans="1:1" ht="14.25" customHeight="1" x14ac:dyDescent="0.45">
      <c r="A101840" s="31"/>
    </row>
    <row r="101846" s="30" customFormat="1" ht="14.25" customHeight="1" x14ac:dyDescent="0.35"/>
    <row r="101862" spans="1:1" ht="14.25" customHeight="1" x14ac:dyDescent="0.45">
      <c r="A101862" s="31"/>
    </row>
    <row r="101868" spans="1:1" s="30" customFormat="1" ht="14.25" customHeight="1" x14ac:dyDescent="0.35"/>
    <row r="101884" spans="1:1" ht="14.25" customHeight="1" x14ac:dyDescent="0.45">
      <c r="A101884" s="31"/>
    </row>
    <row r="101890" s="30" customFormat="1" ht="14.25" customHeight="1" x14ac:dyDescent="0.35"/>
    <row r="101906" spans="1:1" ht="14.25" customHeight="1" x14ac:dyDescent="0.45">
      <c r="A101906" s="31"/>
    </row>
    <row r="101912" spans="1:1" s="30" customFormat="1" ht="14.25" customHeight="1" x14ac:dyDescent="0.35"/>
    <row r="101928" spans="1:1" ht="14.25" customHeight="1" x14ac:dyDescent="0.45">
      <c r="A101928" s="31"/>
    </row>
    <row r="101934" spans="1:1" s="30" customFormat="1" ht="14.25" customHeight="1" x14ac:dyDescent="0.35"/>
    <row r="101950" spans="1:1" ht="14.25" customHeight="1" x14ac:dyDescent="0.45">
      <c r="A101950" s="31"/>
    </row>
    <row r="101956" s="30" customFormat="1" ht="14.25" customHeight="1" x14ac:dyDescent="0.35"/>
    <row r="101972" spans="1:1" ht="14.25" customHeight="1" x14ac:dyDescent="0.45">
      <c r="A101972" s="31"/>
    </row>
    <row r="101978" spans="1:1" s="30" customFormat="1" ht="14.25" customHeight="1" x14ac:dyDescent="0.35"/>
    <row r="101994" spans="1:1" ht="14.25" customHeight="1" x14ac:dyDescent="0.45">
      <c r="A101994" s="31"/>
    </row>
    <row r="102000" spans="1:1" s="30" customFormat="1" ht="14.25" customHeight="1" x14ac:dyDescent="0.35"/>
    <row r="102016" spans="1:1" ht="14.25" customHeight="1" x14ac:dyDescent="0.45">
      <c r="A102016" s="31"/>
    </row>
    <row r="102022" s="30" customFormat="1" ht="14.25" customHeight="1" x14ac:dyDescent="0.35"/>
    <row r="102038" spans="1:1" ht="14.25" customHeight="1" x14ac:dyDescent="0.45">
      <c r="A102038" s="31"/>
    </row>
    <row r="102044" spans="1:1" s="30" customFormat="1" ht="14.25" customHeight="1" x14ac:dyDescent="0.35"/>
    <row r="102060" spans="1:1" ht="14.25" customHeight="1" x14ac:dyDescent="0.45">
      <c r="A102060" s="31"/>
    </row>
    <row r="102066" s="30" customFormat="1" ht="14.25" customHeight="1" x14ac:dyDescent="0.35"/>
    <row r="102082" spans="1:1" ht="14.25" customHeight="1" x14ac:dyDescent="0.45">
      <c r="A102082" s="31"/>
    </row>
    <row r="102088" spans="1:1" s="30" customFormat="1" ht="14.25" customHeight="1" x14ac:dyDescent="0.35"/>
    <row r="102104" spans="1:1" ht="14.25" customHeight="1" x14ac:dyDescent="0.45">
      <c r="A102104" s="31"/>
    </row>
    <row r="102110" spans="1:1" s="30" customFormat="1" ht="14.25" customHeight="1" x14ac:dyDescent="0.35"/>
    <row r="102126" spans="1:1" ht="14.25" customHeight="1" x14ac:dyDescent="0.45">
      <c r="A102126" s="31"/>
    </row>
    <row r="102132" s="30" customFormat="1" ht="14.25" customHeight="1" x14ac:dyDescent="0.35"/>
    <row r="102148" spans="1:1" ht="14.25" customHeight="1" x14ac:dyDescent="0.45">
      <c r="A102148" s="31"/>
    </row>
    <row r="102154" spans="1:1" s="30" customFormat="1" ht="14.25" customHeight="1" x14ac:dyDescent="0.35"/>
    <row r="102170" spans="1:1" ht="14.25" customHeight="1" x14ac:dyDescent="0.45">
      <c r="A102170" s="31"/>
    </row>
    <row r="102176" spans="1:1" s="30" customFormat="1" ht="14.25" customHeight="1" x14ac:dyDescent="0.35"/>
    <row r="102192" spans="1:1" ht="14.25" customHeight="1" x14ac:dyDescent="0.45">
      <c r="A102192" s="31"/>
    </row>
    <row r="102198" s="30" customFormat="1" ht="14.25" customHeight="1" x14ac:dyDescent="0.35"/>
    <row r="102214" spans="1:1" ht="14.25" customHeight="1" x14ac:dyDescent="0.45">
      <c r="A102214" s="31"/>
    </row>
    <row r="102220" spans="1:1" s="30" customFormat="1" ht="14.25" customHeight="1" x14ac:dyDescent="0.35"/>
    <row r="102236" spans="1:1" ht="14.25" customHeight="1" x14ac:dyDescent="0.45">
      <c r="A102236" s="31"/>
    </row>
    <row r="102242" s="30" customFormat="1" ht="14.25" customHeight="1" x14ac:dyDescent="0.35"/>
    <row r="102258" spans="1:1" ht="14.25" customHeight="1" x14ac:dyDescent="0.45">
      <c r="A102258" s="31"/>
    </row>
    <row r="102264" spans="1:1" s="30" customFormat="1" ht="14.25" customHeight="1" x14ac:dyDescent="0.35"/>
    <row r="102280" spans="1:1" ht="14.25" customHeight="1" x14ac:dyDescent="0.45">
      <c r="A102280" s="31"/>
    </row>
    <row r="102286" spans="1:1" s="30" customFormat="1" ht="14.25" customHeight="1" x14ac:dyDescent="0.35"/>
    <row r="102302" spans="1:1" ht="14.25" customHeight="1" x14ac:dyDescent="0.45">
      <c r="A102302" s="31"/>
    </row>
    <row r="102308" s="30" customFormat="1" ht="14.25" customHeight="1" x14ac:dyDescent="0.35"/>
    <row r="102324" spans="1:1" ht="14.25" customHeight="1" x14ac:dyDescent="0.45">
      <c r="A102324" s="31"/>
    </row>
    <row r="102330" spans="1:1" s="30" customFormat="1" ht="14.25" customHeight="1" x14ac:dyDescent="0.35"/>
    <row r="102346" spans="1:1" ht="14.25" customHeight="1" x14ac:dyDescent="0.45">
      <c r="A102346" s="31"/>
    </row>
    <row r="102352" spans="1:1" s="30" customFormat="1" ht="14.25" customHeight="1" x14ac:dyDescent="0.35"/>
    <row r="102368" spans="1:1" ht="14.25" customHeight="1" x14ac:dyDescent="0.45">
      <c r="A102368" s="31"/>
    </row>
    <row r="102374" s="30" customFormat="1" ht="14.25" customHeight="1" x14ac:dyDescent="0.35"/>
    <row r="102390" spans="1:1" ht="14.25" customHeight="1" x14ac:dyDescent="0.45">
      <c r="A102390" s="31"/>
    </row>
    <row r="102396" spans="1:1" s="30" customFormat="1" ht="14.25" customHeight="1" x14ac:dyDescent="0.35"/>
    <row r="102412" spans="1:1" ht="14.25" customHeight="1" x14ac:dyDescent="0.45">
      <c r="A102412" s="31"/>
    </row>
    <row r="102418" s="30" customFormat="1" ht="14.25" customHeight="1" x14ac:dyDescent="0.35"/>
    <row r="102434" spans="1:1" ht="14.25" customHeight="1" x14ac:dyDescent="0.45">
      <c r="A102434" s="31"/>
    </row>
    <row r="102440" spans="1:1" s="30" customFormat="1" ht="14.25" customHeight="1" x14ac:dyDescent="0.35"/>
    <row r="102456" spans="1:1" ht="14.25" customHeight="1" x14ac:dyDescent="0.45">
      <c r="A102456" s="31"/>
    </row>
    <row r="102462" spans="1:1" s="30" customFormat="1" ht="14.25" customHeight="1" x14ac:dyDescent="0.35"/>
    <row r="102478" spans="1:1" ht="14.25" customHeight="1" x14ac:dyDescent="0.45">
      <c r="A102478" s="31"/>
    </row>
    <row r="102484" s="30" customFormat="1" ht="14.25" customHeight="1" x14ac:dyDescent="0.35"/>
    <row r="102500" spans="1:1" ht="14.25" customHeight="1" x14ac:dyDescent="0.45">
      <c r="A102500" s="31"/>
    </row>
    <row r="102506" spans="1:1" s="30" customFormat="1" ht="14.25" customHeight="1" x14ac:dyDescent="0.35"/>
    <row r="102522" spans="1:1" ht="14.25" customHeight="1" x14ac:dyDescent="0.45">
      <c r="A102522" s="31"/>
    </row>
    <row r="102528" spans="1:1" s="30" customFormat="1" ht="14.25" customHeight="1" x14ac:dyDescent="0.35"/>
    <row r="102544" spans="1:1" ht="14.25" customHeight="1" x14ac:dyDescent="0.45">
      <c r="A102544" s="31"/>
    </row>
    <row r="102550" s="30" customFormat="1" ht="14.25" customHeight="1" x14ac:dyDescent="0.35"/>
    <row r="102566" spans="1:1" ht="14.25" customHeight="1" x14ac:dyDescent="0.45">
      <c r="A102566" s="31"/>
    </row>
    <row r="102572" spans="1:1" s="30" customFormat="1" ht="14.25" customHeight="1" x14ac:dyDescent="0.35"/>
    <row r="102588" spans="1:1" ht="14.25" customHeight="1" x14ac:dyDescent="0.45">
      <c r="A102588" s="31"/>
    </row>
    <row r="102594" s="30" customFormat="1" ht="14.25" customHeight="1" x14ac:dyDescent="0.35"/>
    <row r="102610" spans="1:1" ht="14.25" customHeight="1" x14ac:dyDescent="0.45">
      <c r="A102610" s="31"/>
    </row>
    <row r="102616" spans="1:1" s="30" customFormat="1" ht="14.25" customHeight="1" x14ac:dyDescent="0.35"/>
    <row r="102632" spans="1:1" ht="14.25" customHeight="1" x14ac:dyDescent="0.45">
      <c r="A102632" s="31"/>
    </row>
    <row r="102638" spans="1:1" s="30" customFormat="1" ht="14.25" customHeight="1" x14ac:dyDescent="0.35"/>
    <row r="102654" spans="1:1" ht="14.25" customHeight="1" x14ac:dyDescent="0.45">
      <c r="A102654" s="31"/>
    </row>
    <row r="102660" s="30" customFormat="1" ht="14.25" customHeight="1" x14ac:dyDescent="0.35"/>
    <row r="102676" spans="1:1" ht="14.25" customHeight="1" x14ac:dyDescent="0.45">
      <c r="A102676" s="31"/>
    </row>
    <row r="102682" spans="1:1" s="30" customFormat="1" ht="14.25" customHeight="1" x14ac:dyDescent="0.35"/>
    <row r="102698" spans="1:1" ht="14.25" customHeight="1" x14ac:dyDescent="0.45">
      <c r="A102698" s="31"/>
    </row>
    <row r="102704" spans="1:1" s="30" customFormat="1" ht="14.25" customHeight="1" x14ac:dyDescent="0.35"/>
    <row r="102720" spans="1:1" ht="14.25" customHeight="1" x14ac:dyDescent="0.45">
      <c r="A102720" s="31"/>
    </row>
    <row r="102726" s="30" customFormat="1" ht="14.25" customHeight="1" x14ac:dyDescent="0.35"/>
    <row r="102742" spans="1:1" ht="14.25" customHeight="1" x14ac:dyDescent="0.45">
      <c r="A102742" s="31"/>
    </row>
    <row r="102748" spans="1:1" s="30" customFormat="1" ht="14.25" customHeight="1" x14ac:dyDescent="0.35"/>
    <row r="102764" spans="1:1" ht="14.25" customHeight="1" x14ac:dyDescent="0.45">
      <c r="A102764" s="31"/>
    </row>
    <row r="102770" s="30" customFormat="1" ht="14.25" customHeight="1" x14ac:dyDescent="0.35"/>
    <row r="102786" spans="1:1" ht="14.25" customHeight="1" x14ac:dyDescent="0.45">
      <c r="A102786" s="31"/>
    </row>
    <row r="102792" spans="1:1" s="30" customFormat="1" ht="14.25" customHeight="1" x14ac:dyDescent="0.35"/>
    <row r="102808" spans="1:1" ht="14.25" customHeight="1" x14ac:dyDescent="0.45">
      <c r="A102808" s="31"/>
    </row>
    <row r="102814" spans="1:1" s="30" customFormat="1" ht="14.25" customHeight="1" x14ac:dyDescent="0.35"/>
    <row r="102830" spans="1:1" ht="14.25" customHeight="1" x14ac:dyDescent="0.45">
      <c r="A102830" s="31"/>
    </row>
    <row r="102836" s="30" customFormat="1" ht="14.25" customHeight="1" x14ac:dyDescent="0.35"/>
    <row r="102852" spans="1:1" ht="14.25" customHeight="1" x14ac:dyDescent="0.45">
      <c r="A102852" s="31"/>
    </row>
    <row r="102858" spans="1:1" s="30" customFormat="1" ht="14.25" customHeight="1" x14ac:dyDescent="0.35"/>
    <row r="102874" spans="1:1" ht="14.25" customHeight="1" x14ac:dyDescent="0.45">
      <c r="A102874" s="31"/>
    </row>
    <row r="102880" spans="1:1" s="30" customFormat="1" ht="14.25" customHeight="1" x14ac:dyDescent="0.35"/>
    <row r="102896" spans="1:1" ht="14.25" customHeight="1" x14ac:dyDescent="0.45">
      <c r="A102896" s="31"/>
    </row>
    <row r="102902" s="30" customFormat="1" ht="14.25" customHeight="1" x14ac:dyDescent="0.35"/>
    <row r="102918" spans="1:1" ht="14.25" customHeight="1" x14ac:dyDescent="0.45">
      <c r="A102918" s="31"/>
    </row>
    <row r="102924" spans="1:1" s="30" customFormat="1" ht="14.25" customHeight="1" x14ac:dyDescent="0.35"/>
    <row r="102940" spans="1:1" ht="14.25" customHeight="1" x14ac:dyDescent="0.45">
      <c r="A102940" s="31"/>
    </row>
    <row r="102946" s="30" customFormat="1" ht="14.25" customHeight="1" x14ac:dyDescent="0.35"/>
    <row r="102962" spans="1:1" ht="14.25" customHeight="1" x14ac:dyDescent="0.45">
      <c r="A102962" s="31"/>
    </row>
    <row r="102968" spans="1:1" s="30" customFormat="1" ht="14.25" customHeight="1" x14ac:dyDescent="0.35"/>
    <row r="102984" spans="1:1" ht="14.25" customHeight="1" x14ac:dyDescent="0.45">
      <c r="A102984" s="31"/>
    </row>
    <row r="102990" spans="1:1" s="30" customFormat="1" ht="14.25" customHeight="1" x14ac:dyDescent="0.35"/>
    <row r="103006" spans="1:1" ht="14.25" customHeight="1" x14ac:dyDescent="0.45">
      <c r="A103006" s="31"/>
    </row>
    <row r="103012" s="30" customFormat="1" ht="14.25" customHeight="1" x14ac:dyDescent="0.35"/>
    <row r="103028" spans="1:1" ht="14.25" customHeight="1" x14ac:dyDescent="0.45">
      <c r="A103028" s="31"/>
    </row>
    <row r="103034" spans="1:1" s="30" customFormat="1" ht="14.25" customHeight="1" x14ac:dyDescent="0.35"/>
    <row r="103050" spans="1:1" ht="14.25" customHeight="1" x14ac:dyDescent="0.45">
      <c r="A103050" s="31"/>
    </row>
    <row r="103056" spans="1:1" s="30" customFormat="1" ht="14.25" customHeight="1" x14ac:dyDescent="0.35"/>
    <row r="103072" spans="1:1" ht="14.25" customHeight="1" x14ac:dyDescent="0.45">
      <c r="A103072" s="31"/>
    </row>
    <row r="103078" s="30" customFormat="1" ht="14.25" customHeight="1" x14ac:dyDescent="0.35"/>
    <row r="103094" spans="1:1" ht="14.25" customHeight="1" x14ac:dyDescent="0.45">
      <c r="A103094" s="31"/>
    </row>
    <row r="103100" spans="1:1" s="30" customFormat="1" ht="14.25" customHeight="1" x14ac:dyDescent="0.35"/>
    <row r="103116" spans="1:1" ht="14.25" customHeight="1" x14ac:dyDescent="0.45">
      <c r="A103116" s="31"/>
    </row>
    <row r="103122" s="30" customFormat="1" ht="14.25" customHeight="1" x14ac:dyDescent="0.35"/>
    <row r="103138" spans="1:1" ht="14.25" customHeight="1" x14ac:dyDescent="0.45">
      <c r="A103138" s="31"/>
    </row>
    <row r="103144" spans="1:1" s="30" customFormat="1" ht="14.25" customHeight="1" x14ac:dyDescent="0.35"/>
    <row r="103160" spans="1:1" ht="14.25" customHeight="1" x14ac:dyDescent="0.45">
      <c r="A103160" s="31"/>
    </row>
    <row r="103166" spans="1:1" s="30" customFormat="1" ht="14.25" customHeight="1" x14ac:dyDescent="0.35"/>
    <row r="103182" spans="1:1" ht="14.25" customHeight="1" x14ac:dyDescent="0.45">
      <c r="A103182" s="31"/>
    </row>
    <row r="103188" s="30" customFormat="1" ht="14.25" customHeight="1" x14ac:dyDescent="0.35"/>
    <row r="103204" spans="1:1" ht="14.25" customHeight="1" x14ac:dyDescent="0.45">
      <c r="A103204" s="31"/>
    </row>
    <row r="103210" spans="1:1" s="30" customFormat="1" ht="14.25" customHeight="1" x14ac:dyDescent="0.35"/>
    <row r="103226" spans="1:1" ht="14.25" customHeight="1" x14ac:dyDescent="0.45">
      <c r="A103226" s="31"/>
    </row>
    <row r="103232" spans="1:1" s="30" customFormat="1" ht="14.25" customHeight="1" x14ac:dyDescent="0.35"/>
    <row r="103248" spans="1:1" ht="14.25" customHeight="1" x14ac:dyDescent="0.45">
      <c r="A103248" s="31"/>
    </row>
    <row r="103254" s="30" customFormat="1" ht="14.25" customHeight="1" x14ac:dyDescent="0.35"/>
    <row r="103270" spans="1:1" ht="14.25" customHeight="1" x14ac:dyDescent="0.45">
      <c r="A103270" s="31"/>
    </row>
    <row r="103276" spans="1:1" s="30" customFormat="1" ht="14.25" customHeight="1" x14ac:dyDescent="0.35"/>
    <row r="103292" spans="1:1" ht="14.25" customHeight="1" x14ac:dyDescent="0.45">
      <c r="A103292" s="31"/>
    </row>
    <row r="103298" s="30" customFormat="1" ht="14.25" customHeight="1" x14ac:dyDescent="0.35"/>
    <row r="103314" spans="1:1" ht="14.25" customHeight="1" x14ac:dyDescent="0.45">
      <c r="A103314" s="31"/>
    </row>
    <row r="103320" spans="1:1" s="30" customFormat="1" ht="14.25" customHeight="1" x14ac:dyDescent="0.35"/>
    <row r="103336" spans="1:1" ht="14.25" customHeight="1" x14ac:dyDescent="0.45">
      <c r="A103336" s="31"/>
    </row>
    <row r="103342" spans="1:1" s="30" customFormat="1" ht="14.25" customHeight="1" x14ac:dyDescent="0.35"/>
    <row r="103358" spans="1:1" ht="14.25" customHeight="1" x14ac:dyDescent="0.45">
      <c r="A103358" s="31"/>
    </row>
    <row r="103364" s="30" customFormat="1" ht="14.25" customHeight="1" x14ac:dyDescent="0.35"/>
    <row r="103380" spans="1:1" ht="14.25" customHeight="1" x14ac:dyDescent="0.45">
      <c r="A103380" s="31"/>
    </row>
    <row r="103386" spans="1:1" s="30" customFormat="1" ht="14.25" customHeight="1" x14ac:dyDescent="0.35"/>
    <row r="103402" spans="1:1" ht="14.25" customHeight="1" x14ac:dyDescent="0.45">
      <c r="A103402" s="31"/>
    </row>
    <row r="103408" spans="1:1" s="30" customFormat="1" ht="14.25" customHeight="1" x14ac:dyDescent="0.35"/>
    <row r="103424" spans="1:1" ht="14.25" customHeight="1" x14ac:dyDescent="0.45">
      <c r="A103424" s="31"/>
    </row>
    <row r="103430" s="30" customFormat="1" ht="14.25" customHeight="1" x14ac:dyDescent="0.35"/>
    <row r="103446" spans="1:1" ht="14.25" customHeight="1" x14ac:dyDescent="0.45">
      <c r="A103446" s="31"/>
    </row>
    <row r="103452" spans="1:1" s="30" customFormat="1" ht="14.25" customHeight="1" x14ac:dyDescent="0.35"/>
    <row r="103468" spans="1:1" ht="14.25" customHeight="1" x14ac:dyDescent="0.45">
      <c r="A103468" s="31"/>
    </row>
    <row r="103474" s="30" customFormat="1" ht="14.25" customHeight="1" x14ac:dyDescent="0.35"/>
    <row r="103490" spans="1:1" ht="14.25" customHeight="1" x14ac:dyDescent="0.45">
      <c r="A103490" s="31"/>
    </row>
    <row r="103496" spans="1:1" s="30" customFormat="1" ht="14.25" customHeight="1" x14ac:dyDescent="0.35"/>
    <row r="103512" spans="1:1" ht="14.25" customHeight="1" x14ac:dyDescent="0.45">
      <c r="A103512" s="31"/>
    </row>
    <row r="103518" spans="1:1" s="30" customFormat="1" ht="14.25" customHeight="1" x14ac:dyDescent="0.35"/>
    <row r="103534" spans="1:1" ht="14.25" customHeight="1" x14ac:dyDescent="0.45">
      <c r="A103534" s="31"/>
    </row>
    <row r="103540" s="30" customFormat="1" ht="14.25" customHeight="1" x14ac:dyDescent="0.35"/>
    <row r="103556" spans="1:1" ht="14.25" customHeight="1" x14ac:dyDescent="0.45">
      <c r="A103556" s="31"/>
    </row>
    <row r="103562" spans="1:1" s="30" customFormat="1" ht="14.25" customHeight="1" x14ac:dyDescent="0.35"/>
    <row r="103578" spans="1:1" ht="14.25" customHeight="1" x14ac:dyDescent="0.45">
      <c r="A103578" s="31"/>
    </row>
    <row r="103584" spans="1:1" s="30" customFormat="1" ht="14.25" customHeight="1" x14ac:dyDescent="0.35"/>
    <row r="103600" spans="1:1" ht="14.25" customHeight="1" x14ac:dyDescent="0.45">
      <c r="A103600" s="31"/>
    </row>
    <row r="103606" s="30" customFormat="1" ht="14.25" customHeight="1" x14ac:dyDescent="0.35"/>
    <row r="103622" spans="1:1" ht="14.25" customHeight="1" x14ac:dyDescent="0.45">
      <c r="A103622" s="31"/>
    </row>
    <row r="103628" spans="1:1" s="30" customFormat="1" ht="14.25" customHeight="1" x14ac:dyDescent="0.35"/>
    <row r="103644" spans="1:1" ht="14.25" customHeight="1" x14ac:dyDescent="0.45">
      <c r="A103644" s="31"/>
    </row>
    <row r="103650" s="30" customFormat="1" ht="14.25" customHeight="1" x14ac:dyDescent="0.35"/>
    <row r="103666" spans="1:1" ht="14.25" customHeight="1" x14ac:dyDescent="0.45">
      <c r="A103666" s="31"/>
    </row>
    <row r="103672" spans="1:1" s="30" customFormat="1" ht="14.25" customHeight="1" x14ac:dyDescent="0.35"/>
    <row r="103688" spans="1:1" ht="14.25" customHeight="1" x14ac:dyDescent="0.45">
      <c r="A103688" s="31"/>
    </row>
    <row r="103694" spans="1:1" s="30" customFormat="1" ht="14.25" customHeight="1" x14ac:dyDescent="0.35"/>
    <row r="103710" spans="1:1" ht="14.25" customHeight="1" x14ac:dyDescent="0.45">
      <c r="A103710" s="31"/>
    </row>
    <row r="103716" s="30" customFormat="1" ht="14.25" customHeight="1" x14ac:dyDescent="0.35"/>
    <row r="103732" spans="1:1" ht="14.25" customHeight="1" x14ac:dyDescent="0.45">
      <c r="A103732" s="31"/>
    </row>
    <row r="103738" spans="1:1" s="30" customFormat="1" ht="14.25" customHeight="1" x14ac:dyDescent="0.35"/>
    <row r="103754" spans="1:1" ht="14.25" customHeight="1" x14ac:dyDescent="0.45">
      <c r="A103754" s="31"/>
    </row>
    <row r="103760" spans="1:1" s="30" customFormat="1" ht="14.25" customHeight="1" x14ac:dyDescent="0.35"/>
    <row r="103776" spans="1:1" ht="14.25" customHeight="1" x14ac:dyDescent="0.45">
      <c r="A103776" s="31"/>
    </row>
    <row r="103782" s="30" customFormat="1" ht="14.25" customHeight="1" x14ac:dyDescent="0.35"/>
    <row r="103798" spans="1:1" ht="14.25" customHeight="1" x14ac:dyDescent="0.45">
      <c r="A103798" s="31"/>
    </row>
    <row r="103804" spans="1:1" s="30" customFormat="1" ht="14.25" customHeight="1" x14ac:dyDescent="0.35"/>
    <row r="103820" spans="1:1" ht="14.25" customHeight="1" x14ac:dyDescent="0.45">
      <c r="A103820" s="31"/>
    </row>
    <row r="103826" s="30" customFormat="1" ht="14.25" customHeight="1" x14ac:dyDescent="0.35"/>
    <row r="103842" spans="1:1" ht="14.25" customHeight="1" x14ac:dyDescent="0.45">
      <c r="A103842" s="31"/>
    </row>
    <row r="103848" spans="1:1" s="30" customFormat="1" ht="14.25" customHeight="1" x14ac:dyDescent="0.35"/>
    <row r="103864" spans="1:1" ht="14.25" customHeight="1" x14ac:dyDescent="0.45">
      <c r="A103864" s="31"/>
    </row>
    <row r="103870" spans="1:1" s="30" customFormat="1" ht="14.25" customHeight="1" x14ac:dyDescent="0.35"/>
    <row r="103886" spans="1:1" ht="14.25" customHeight="1" x14ac:dyDescent="0.45">
      <c r="A103886" s="31"/>
    </row>
    <row r="103892" s="30" customFormat="1" ht="14.25" customHeight="1" x14ac:dyDescent="0.35"/>
    <row r="103908" spans="1:1" ht="14.25" customHeight="1" x14ac:dyDescent="0.45">
      <c r="A103908" s="31"/>
    </row>
    <row r="103914" spans="1:1" s="30" customFormat="1" ht="14.25" customHeight="1" x14ac:dyDescent="0.35"/>
    <row r="103930" spans="1:1" ht="14.25" customHeight="1" x14ac:dyDescent="0.45">
      <c r="A103930" s="31"/>
    </row>
    <row r="103936" spans="1:1" s="30" customFormat="1" ht="14.25" customHeight="1" x14ac:dyDescent="0.35"/>
    <row r="103952" spans="1:1" ht="14.25" customHeight="1" x14ac:dyDescent="0.45">
      <c r="A103952" s="31"/>
    </row>
    <row r="103958" s="30" customFormat="1" ht="14.25" customHeight="1" x14ac:dyDescent="0.35"/>
    <row r="103974" spans="1:1" ht="14.25" customHeight="1" x14ac:dyDescent="0.45">
      <c r="A103974" s="31"/>
    </row>
    <row r="103980" spans="1:1" s="30" customFormat="1" ht="14.25" customHeight="1" x14ac:dyDescent="0.35"/>
    <row r="103996" spans="1:1" ht="14.25" customHeight="1" x14ac:dyDescent="0.45">
      <c r="A103996" s="31"/>
    </row>
    <row r="104002" s="30" customFormat="1" ht="14.25" customHeight="1" x14ac:dyDescent="0.35"/>
    <row r="104018" spans="1:1" ht="14.25" customHeight="1" x14ac:dyDescent="0.45">
      <c r="A104018" s="31"/>
    </row>
    <row r="104024" spans="1:1" s="30" customFormat="1" ht="14.25" customHeight="1" x14ac:dyDescent="0.35"/>
    <row r="104040" spans="1:1" ht="14.25" customHeight="1" x14ac:dyDescent="0.45">
      <c r="A104040" s="31"/>
    </row>
    <row r="104046" spans="1:1" s="30" customFormat="1" ht="14.25" customHeight="1" x14ac:dyDescent="0.35"/>
    <row r="104062" spans="1:1" ht="14.25" customHeight="1" x14ac:dyDescent="0.45">
      <c r="A104062" s="31"/>
    </row>
    <row r="104068" s="30" customFormat="1" ht="14.25" customHeight="1" x14ac:dyDescent="0.35"/>
    <row r="104084" spans="1:1" ht="14.25" customHeight="1" x14ac:dyDescent="0.45">
      <c r="A104084" s="31"/>
    </row>
    <row r="104090" spans="1:1" s="30" customFormat="1" ht="14.25" customHeight="1" x14ac:dyDescent="0.35"/>
    <row r="104106" spans="1:1" ht="14.25" customHeight="1" x14ac:dyDescent="0.45">
      <c r="A104106" s="31"/>
    </row>
    <row r="104112" spans="1:1" s="30" customFormat="1" ht="14.25" customHeight="1" x14ac:dyDescent="0.35"/>
    <row r="104128" spans="1:1" ht="14.25" customHeight="1" x14ac:dyDescent="0.45">
      <c r="A104128" s="31"/>
    </row>
    <row r="104134" s="30" customFormat="1" ht="14.25" customHeight="1" x14ac:dyDescent="0.35"/>
    <row r="104150" spans="1:1" ht="14.25" customHeight="1" x14ac:dyDescent="0.45">
      <c r="A104150" s="31"/>
    </row>
    <row r="104156" spans="1:1" s="30" customFormat="1" ht="14.25" customHeight="1" x14ac:dyDescent="0.35"/>
    <row r="104172" spans="1:1" ht="14.25" customHeight="1" x14ac:dyDescent="0.45">
      <c r="A104172" s="31"/>
    </row>
    <row r="104178" s="30" customFormat="1" ht="14.25" customHeight="1" x14ac:dyDescent="0.35"/>
    <row r="104194" spans="1:1" ht="14.25" customHeight="1" x14ac:dyDescent="0.45">
      <c r="A104194" s="31"/>
    </row>
    <row r="104200" spans="1:1" s="30" customFormat="1" ht="14.25" customHeight="1" x14ac:dyDescent="0.35"/>
    <row r="104216" spans="1:1" ht="14.25" customHeight="1" x14ac:dyDescent="0.45">
      <c r="A104216" s="31"/>
    </row>
    <row r="104222" spans="1:1" s="30" customFormat="1" ht="14.25" customHeight="1" x14ac:dyDescent="0.35"/>
    <row r="104238" spans="1:1" ht="14.25" customHeight="1" x14ac:dyDescent="0.45">
      <c r="A104238" s="31"/>
    </row>
    <row r="104244" s="30" customFormat="1" ht="14.25" customHeight="1" x14ac:dyDescent="0.35"/>
    <row r="104260" spans="1:1" ht="14.25" customHeight="1" x14ac:dyDescent="0.45">
      <c r="A104260" s="31"/>
    </row>
    <row r="104266" spans="1:1" s="30" customFormat="1" ht="14.25" customHeight="1" x14ac:dyDescent="0.35"/>
    <row r="104282" spans="1:1" ht="14.25" customHeight="1" x14ac:dyDescent="0.45">
      <c r="A104282" s="31"/>
    </row>
    <row r="104288" spans="1:1" s="30" customFormat="1" ht="14.25" customHeight="1" x14ac:dyDescent="0.35"/>
    <row r="104304" spans="1:1" ht="14.25" customHeight="1" x14ac:dyDescent="0.45">
      <c r="A104304" s="31"/>
    </row>
    <row r="104310" s="30" customFormat="1" ht="14.25" customHeight="1" x14ac:dyDescent="0.35"/>
    <row r="104326" spans="1:1" ht="14.25" customHeight="1" x14ac:dyDescent="0.45">
      <c r="A104326" s="31"/>
    </row>
    <row r="104332" spans="1:1" s="30" customFormat="1" ht="14.25" customHeight="1" x14ac:dyDescent="0.35"/>
    <row r="104348" spans="1:1" ht="14.25" customHeight="1" x14ac:dyDescent="0.45">
      <c r="A104348" s="31"/>
    </row>
    <row r="104354" s="30" customFormat="1" ht="14.25" customHeight="1" x14ac:dyDescent="0.35"/>
    <row r="104370" spans="1:1" ht="14.25" customHeight="1" x14ac:dyDescent="0.45">
      <c r="A104370" s="31"/>
    </row>
    <row r="104376" spans="1:1" s="30" customFormat="1" ht="14.25" customHeight="1" x14ac:dyDescent="0.35"/>
    <row r="104392" spans="1:1" ht="14.25" customHeight="1" x14ac:dyDescent="0.45">
      <c r="A104392" s="31"/>
    </row>
    <row r="104398" spans="1:1" s="30" customFormat="1" ht="14.25" customHeight="1" x14ac:dyDescent="0.35"/>
    <row r="104414" spans="1:1" ht="14.25" customHeight="1" x14ac:dyDescent="0.45">
      <c r="A104414" s="31"/>
    </row>
    <row r="104420" s="30" customFormat="1" ht="14.25" customHeight="1" x14ac:dyDescent="0.35"/>
    <row r="104436" spans="1:1" ht="14.25" customHeight="1" x14ac:dyDescent="0.45">
      <c r="A104436" s="31"/>
    </row>
    <row r="104442" spans="1:1" s="30" customFormat="1" ht="14.25" customHeight="1" x14ac:dyDescent="0.35"/>
    <row r="104458" spans="1:1" ht="14.25" customHeight="1" x14ac:dyDescent="0.45">
      <c r="A104458" s="31"/>
    </row>
    <row r="104464" spans="1:1" s="30" customFormat="1" ht="14.25" customHeight="1" x14ac:dyDescent="0.35"/>
    <row r="104480" spans="1:1" ht="14.25" customHeight="1" x14ac:dyDescent="0.45">
      <c r="A104480" s="31"/>
    </row>
    <row r="104486" s="30" customFormat="1" ht="14.25" customHeight="1" x14ac:dyDescent="0.35"/>
    <row r="104502" spans="1:1" ht="14.25" customHeight="1" x14ac:dyDescent="0.45">
      <c r="A104502" s="31"/>
    </row>
    <row r="104508" spans="1:1" s="30" customFormat="1" ht="14.25" customHeight="1" x14ac:dyDescent="0.35"/>
    <row r="104524" spans="1:1" ht="14.25" customHeight="1" x14ac:dyDescent="0.45">
      <c r="A104524" s="31"/>
    </row>
    <row r="104530" s="30" customFormat="1" ht="14.25" customHeight="1" x14ac:dyDescent="0.35"/>
    <row r="104546" spans="1:1" ht="14.25" customHeight="1" x14ac:dyDescent="0.45">
      <c r="A104546" s="31"/>
    </row>
    <row r="104552" spans="1:1" s="30" customFormat="1" ht="14.25" customHeight="1" x14ac:dyDescent="0.35"/>
    <row r="104568" spans="1:1" ht="14.25" customHeight="1" x14ac:dyDescent="0.45">
      <c r="A104568" s="31"/>
    </row>
    <row r="104574" spans="1:1" s="30" customFormat="1" ht="14.25" customHeight="1" x14ac:dyDescent="0.35"/>
    <row r="104590" spans="1:1" ht="14.25" customHeight="1" x14ac:dyDescent="0.45">
      <c r="A104590" s="31"/>
    </row>
    <row r="104596" s="30" customFormat="1" ht="14.25" customHeight="1" x14ac:dyDescent="0.35"/>
    <row r="104612" spans="1:1" ht="14.25" customHeight="1" x14ac:dyDescent="0.45">
      <c r="A104612" s="31"/>
    </row>
    <row r="104618" spans="1:1" s="30" customFormat="1" ht="14.25" customHeight="1" x14ac:dyDescent="0.35"/>
    <row r="104634" spans="1:1" ht="14.25" customHeight="1" x14ac:dyDescent="0.45">
      <c r="A104634" s="31"/>
    </row>
    <row r="104640" spans="1:1" s="30" customFormat="1" ht="14.25" customHeight="1" x14ac:dyDescent="0.35"/>
    <row r="104656" spans="1:1" ht="14.25" customHeight="1" x14ac:dyDescent="0.45">
      <c r="A104656" s="31"/>
    </row>
    <row r="104662" s="30" customFormat="1" ht="14.25" customHeight="1" x14ac:dyDescent="0.35"/>
    <row r="104678" spans="1:1" ht="14.25" customHeight="1" x14ac:dyDescent="0.45">
      <c r="A104678" s="31"/>
    </row>
    <row r="104684" spans="1:1" s="30" customFormat="1" ht="14.25" customHeight="1" x14ac:dyDescent="0.35"/>
    <row r="104700" spans="1:1" ht="14.25" customHeight="1" x14ac:dyDescent="0.45">
      <c r="A104700" s="31"/>
    </row>
    <row r="104706" s="30" customFormat="1" ht="14.25" customHeight="1" x14ac:dyDescent="0.35"/>
    <row r="104722" spans="1:1" ht="14.25" customHeight="1" x14ac:dyDescent="0.45">
      <c r="A104722" s="31"/>
    </row>
    <row r="104728" spans="1:1" s="30" customFormat="1" ht="14.25" customHeight="1" x14ac:dyDescent="0.35"/>
    <row r="104744" spans="1:1" ht="14.25" customHeight="1" x14ac:dyDescent="0.45">
      <c r="A104744" s="31"/>
    </row>
    <row r="104750" spans="1:1" s="30" customFormat="1" ht="14.25" customHeight="1" x14ac:dyDescent="0.35"/>
    <row r="104766" spans="1:1" ht="14.25" customHeight="1" x14ac:dyDescent="0.45">
      <c r="A104766" s="31"/>
    </row>
    <row r="104772" s="30" customFormat="1" ht="14.25" customHeight="1" x14ac:dyDescent="0.35"/>
    <row r="104788" spans="1:1" ht="14.25" customHeight="1" x14ac:dyDescent="0.45">
      <c r="A104788" s="31"/>
    </row>
    <row r="104794" spans="1:1" s="30" customFormat="1" ht="14.25" customHeight="1" x14ac:dyDescent="0.35"/>
    <row r="104810" spans="1:1" ht="14.25" customHeight="1" x14ac:dyDescent="0.45">
      <c r="A104810" s="31"/>
    </row>
    <row r="104816" spans="1:1" s="30" customFormat="1" ht="14.25" customHeight="1" x14ac:dyDescent="0.35"/>
    <row r="104832" spans="1:1" ht="14.25" customHeight="1" x14ac:dyDescent="0.45">
      <c r="A104832" s="31"/>
    </row>
    <row r="104838" s="30" customFormat="1" ht="14.25" customHeight="1" x14ac:dyDescent="0.35"/>
    <row r="104854" spans="1:1" ht="14.25" customHeight="1" x14ac:dyDescent="0.45">
      <c r="A104854" s="31"/>
    </row>
    <row r="104860" spans="1:1" s="30" customFormat="1" ht="14.25" customHeight="1" x14ac:dyDescent="0.35"/>
    <row r="104876" spans="1:1" ht="14.25" customHeight="1" x14ac:dyDescent="0.45">
      <c r="A104876" s="31"/>
    </row>
    <row r="104882" s="30" customFormat="1" ht="14.25" customHeight="1" x14ac:dyDescent="0.35"/>
    <row r="104898" spans="1:1" ht="14.25" customHeight="1" x14ac:dyDescent="0.45">
      <c r="A104898" s="31"/>
    </row>
    <row r="104904" spans="1:1" s="30" customFormat="1" ht="14.25" customHeight="1" x14ac:dyDescent="0.35"/>
    <row r="104920" spans="1:1" ht="14.25" customHeight="1" x14ac:dyDescent="0.45">
      <c r="A104920" s="31"/>
    </row>
    <row r="104926" spans="1:1" s="30" customFormat="1" ht="14.25" customHeight="1" x14ac:dyDescent="0.35"/>
    <row r="104942" spans="1:1" ht="14.25" customHeight="1" x14ac:dyDescent="0.45">
      <c r="A104942" s="31"/>
    </row>
    <row r="104948" s="30" customFormat="1" ht="14.25" customHeight="1" x14ac:dyDescent="0.35"/>
    <row r="104964" spans="1:1" ht="14.25" customHeight="1" x14ac:dyDescent="0.45">
      <c r="A104964" s="31"/>
    </row>
    <row r="104970" spans="1:1" s="30" customFormat="1" ht="14.25" customHeight="1" x14ac:dyDescent="0.35"/>
    <row r="104986" spans="1:1" ht="14.25" customHeight="1" x14ac:dyDescent="0.45">
      <c r="A104986" s="31"/>
    </row>
    <row r="104992" spans="1:1" s="30" customFormat="1" ht="14.25" customHeight="1" x14ac:dyDescent="0.35"/>
    <row r="105008" spans="1:1" ht="14.25" customHeight="1" x14ac:dyDescent="0.45">
      <c r="A105008" s="31"/>
    </row>
    <row r="105014" s="30" customFormat="1" ht="14.25" customHeight="1" x14ac:dyDescent="0.35"/>
    <row r="105030" spans="1:1" ht="14.25" customHeight="1" x14ac:dyDescent="0.45">
      <c r="A105030" s="31"/>
    </row>
    <row r="105036" spans="1:1" s="30" customFormat="1" ht="14.25" customHeight="1" x14ac:dyDescent="0.35"/>
    <row r="105052" spans="1:1" ht="14.25" customHeight="1" x14ac:dyDescent="0.45">
      <c r="A105052" s="31"/>
    </row>
    <row r="105058" s="30" customFormat="1" ht="14.25" customHeight="1" x14ac:dyDescent="0.35"/>
    <row r="105074" spans="1:1" ht="14.25" customHeight="1" x14ac:dyDescent="0.45">
      <c r="A105074" s="31"/>
    </row>
    <row r="105080" spans="1:1" s="30" customFormat="1" ht="14.25" customHeight="1" x14ac:dyDescent="0.35"/>
    <row r="105096" spans="1:1" ht="14.25" customHeight="1" x14ac:dyDescent="0.45">
      <c r="A105096" s="31"/>
    </row>
    <row r="105102" spans="1:1" s="30" customFormat="1" ht="14.25" customHeight="1" x14ac:dyDescent="0.35"/>
    <row r="105118" spans="1:1" ht="14.25" customHeight="1" x14ac:dyDescent="0.45">
      <c r="A105118" s="31"/>
    </row>
    <row r="105124" s="30" customFormat="1" ht="14.25" customHeight="1" x14ac:dyDescent="0.35"/>
    <row r="105140" spans="1:1" ht="14.25" customHeight="1" x14ac:dyDescent="0.45">
      <c r="A105140" s="31"/>
    </row>
    <row r="105146" spans="1:1" s="30" customFormat="1" ht="14.25" customHeight="1" x14ac:dyDescent="0.35"/>
    <row r="105162" spans="1:1" ht="14.25" customHeight="1" x14ac:dyDescent="0.45">
      <c r="A105162" s="31"/>
    </row>
    <row r="105168" spans="1:1" s="30" customFormat="1" ht="14.25" customHeight="1" x14ac:dyDescent="0.35"/>
    <row r="105184" spans="1:1" ht="14.25" customHeight="1" x14ac:dyDescent="0.45">
      <c r="A105184" s="31"/>
    </row>
    <row r="105190" s="30" customFormat="1" ht="14.25" customHeight="1" x14ac:dyDescent="0.35"/>
    <row r="105206" spans="1:1" ht="14.25" customHeight="1" x14ac:dyDescent="0.45">
      <c r="A105206" s="31"/>
    </row>
    <row r="105212" spans="1:1" s="30" customFormat="1" ht="14.25" customHeight="1" x14ac:dyDescent="0.35"/>
    <row r="105228" spans="1:1" ht="14.25" customHeight="1" x14ac:dyDescent="0.45">
      <c r="A105228" s="31"/>
    </row>
    <row r="105234" s="30" customFormat="1" ht="14.25" customHeight="1" x14ac:dyDescent="0.35"/>
    <row r="105250" spans="1:1" ht="14.25" customHeight="1" x14ac:dyDescent="0.45">
      <c r="A105250" s="31"/>
    </row>
    <row r="105256" spans="1:1" s="30" customFormat="1" ht="14.25" customHeight="1" x14ac:dyDescent="0.35"/>
    <row r="105272" spans="1:1" ht="14.25" customHeight="1" x14ac:dyDescent="0.45">
      <c r="A105272" s="31"/>
    </row>
    <row r="105278" spans="1:1" s="30" customFormat="1" ht="14.25" customHeight="1" x14ac:dyDescent="0.35"/>
    <row r="105294" spans="1:1" ht="14.25" customHeight="1" x14ac:dyDescent="0.45">
      <c r="A105294" s="31"/>
    </row>
    <row r="105300" s="30" customFormat="1" ht="14.25" customHeight="1" x14ac:dyDescent="0.35"/>
    <row r="105316" spans="1:1" ht="14.25" customHeight="1" x14ac:dyDescent="0.45">
      <c r="A105316" s="31"/>
    </row>
    <row r="105322" spans="1:1" s="30" customFormat="1" ht="14.25" customHeight="1" x14ac:dyDescent="0.35"/>
    <row r="105338" spans="1:1" ht="14.25" customHeight="1" x14ac:dyDescent="0.45">
      <c r="A105338" s="31"/>
    </row>
    <row r="105344" spans="1:1" s="30" customFormat="1" ht="14.25" customHeight="1" x14ac:dyDescent="0.35"/>
    <row r="105360" spans="1:1" ht="14.25" customHeight="1" x14ac:dyDescent="0.45">
      <c r="A105360" s="31"/>
    </row>
    <row r="105366" s="30" customFormat="1" ht="14.25" customHeight="1" x14ac:dyDescent="0.35"/>
    <row r="105382" spans="1:1" ht="14.25" customHeight="1" x14ac:dyDescent="0.45">
      <c r="A105382" s="31"/>
    </row>
    <row r="105388" spans="1:1" s="30" customFormat="1" ht="14.25" customHeight="1" x14ac:dyDescent="0.35"/>
    <row r="105404" spans="1:1" ht="14.25" customHeight="1" x14ac:dyDescent="0.45">
      <c r="A105404" s="31"/>
    </row>
    <row r="105410" s="30" customFormat="1" ht="14.25" customHeight="1" x14ac:dyDescent="0.35"/>
    <row r="105426" spans="1:1" ht="14.25" customHeight="1" x14ac:dyDescent="0.45">
      <c r="A105426" s="31"/>
    </row>
    <row r="105432" spans="1:1" s="30" customFormat="1" ht="14.25" customHeight="1" x14ac:dyDescent="0.35"/>
    <row r="105448" spans="1:1" ht="14.25" customHeight="1" x14ac:dyDescent="0.45">
      <c r="A105448" s="31"/>
    </row>
    <row r="105454" spans="1:1" s="30" customFormat="1" ht="14.25" customHeight="1" x14ac:dyDescent="0.35"/>
    <row r="105470" spans="1:1" ht="14.25" customHeight="1" x14ac:dyDescent="0.45">
      <c r="A105470" s="31"/>
    </row>
    <row r="105476" s="30" customFormat="1" ht="14.25" customHeight="1" x14ac:dyDescent="0.35"/>
    <row r="105492" spans="1:1" ht="14.25" customHeight="1" x14ac:dyDescent="0.45">
      <c r="A105492" s="31"/>
    </row>
    <row r="105498" spans="1:1" s="30" customFormat="1" ht="14.25" customHeight="1" x14ac:dyDescent="0.35"/>
    <row r="105514" spans="1:1" ht="14.25" customHeight="1" x14ac:dyDescent="0.45">
      <c r="A105514" s="31"/>
    </row>
    <row r="105520" spans="1:1" s="30" customFormat="1" ht="14.25" customHeight="1" x14ac:dyDescent="0.35"/>
    <row r="105536" spans="1:1" ht="14.25" customHeight="1" x14ac:dyDescent="0.45">
      <c r="A105536" s="31"/>
    </row>
    <row r="105542" s="30" customFormat="1" ht="14.25" customHeight="1" x14ac:dyDescent="0.35"/>
    <row r="105558" spans="1:1" ht="14.25" customHeight="1" x14ac:dyDescent="0.45">
      <c r="A105558" s="31"/>
    </row>
    <row r="105564" spans="1:1" s="30" customFormat="1" ht="14.25" customHeight="1" x14ac:dyDescent="0.35"/>
    <row r="105580" spans="1:1" ht="14.25" customHeight="1" x14ac:dyDescent="0.45">
      <c r="A105580" s="31"/>
    </row>
    <row r="105586" s="30" customFormat="1" ht="14.25" customHeight="1" x14ac:dyDescent="0.35"/>
    <row r="105602" spans="1:1" ht="14.25" customHeight="1" x14ac:dyDescent="0.45">
      <c r="A105602" s="31"/>
    </row>
    <row r="105608" spans="1:1" s="30" customFormat="1" ht="14.25" customHeight="1" x14ac:dyDescent="0.35"/>
    <row r="105624" spans="1:1" ht="14.25" customHeight="1" x14ac:dyDescent="0.45">
      <c r="A105624" s="31"/>
    </row>
    <row r="105630" spans="1:1" s="30" customFormat="1" ht="14.25" customHeight="1" x14ac:dyDescent="0.35"/>
    <row r="105646" spans="1:1" ht="14.25" customHeight="1" x14ac:dyDescent="0.45">
      <c r="A105646" s="31"/>
    </row>
    <row r="105652" s="30" customFormat="1" ht="14.25" customHeight="1" x14ac:dyDescent="0.35"/>
    <row r="105668" spans="1:1" ht="14.25" customHeight="1" x14ac:dyDescent="0.45">
      <c r="A105668" s="31"/>
    </row>
    <row r="105674" spans="1:1" s="30" customFormat="1" ht="14.25" customHeight="1" x14ac:dyDescent="0.35"/>
    <row r="105690" spans="1:1" ht="14.25" customHeight="1" x14ac:dyDescent="0.45">
      <c r="A105690" s="31"/>
    </row>
    <row r="105696" spans="1:1" s="30" customFormat="1" ht="14.25" customHeight="1" x14ac:dyDescent="0.35"/>
    <row r="105712" spans="1:1" ht="14.25" customHeight="1" x14ac:dyDescent="0.45">
      <c r="A105712" s="31"/>
    </row>
    <row r="105718" s="30" customFormat="1" ht="14.25" customHeight="1" x14ac:dyDescent="0.35"/>
    <row r="105734" spans="1:1" ht="14.25" customHeight="1" x14ac:dyDescent="0.45">
      <c r="A105734" s="31"/>
    </row>
    <row r="105740" spans="1:1" s="30" customFormat="1" ht="14.25" customHeight="1" x14ac:dyDescent="0.35"/>
    <row r="105756" spans="1:1" ht="14.25" customHeight="1" x14ac:dyDescent="0.45">
      <c r="A105756" s="31"/>
    </row>
    <row r="105762" s="30" customFormat="1" ht="14.25" customHeight="1" x14ac:dyDescent="0.35"/>
    <row r="105778" spans="1:1" ht="14.25" customHeight="1" x14ac:dyDescent="0.45">
      <c r="A105778" s="31"/>
    </row>
    <row r="105784" spans="1:1" s="30" customFormat="1" ht="14.25" customHeight="1" x14ac:dyDescent="0.35"/>
    <row r="105800" spans="1:1" ht="14.25" customHeight="1" x14ac:dyDescent="0.45">
      <c r="A105800" s="31"/>
    </row>
    <row r="105806" spans="1:1" s="30" customFormat="1" ht="14.25" customHeight="1" x14ac:dyDescent="0.35"/>
    <row r="105822" spans="1:1" ht="14.25" customHeight="1" x14ac:dyDescent="0.45">
      <c r="A105822" s="31"/>
    </row>
    <row r="105828" s="30" customFormat="1" ht="14.25" customHeight="1" x14ac:dyDescent="0.35"/>
    <row r="105844" spans="1:1" ht="14.25" customHeight="1" x14ac:dyDescent="0.45">
      <c r="A105844" s="31"/>
    </row>
    <row r="105850" spans="1:1" s="30" customFormat="1" ht="14.25" customHeight="1" x14ac:dyDescent="0.35"/>
    <row r="105866" spans="1:1" ht="14.25" customHeight="1" x14ac:dyDescent="0.45">
      <c r="A105866" s="31"/>
    </row>
    <row r="105872" spans="1:1" s="30" customFormat="1" ht="14.25" customHeight="1" x14ac:dyDescent="0.35"/>
    <row r="105888" spans="1:1" ht="14.25" customHeight="1" x14ac:dyDescent="0.45">
      <c r="A105888" s="31"/>
    </row>
    <row r="105894" s="30" customFormat="1" ht="14.25" customHeight="1" x14ac:dyDescent="0.35"/>
    <row r="105910" spans="1:1" ht="14.25" customHeight="1" x14ac:dyDescent="0.45">
      <c r="A105910" s="31"/>
    </row>
    <row r="105916" spans="1:1" s="30" customFormat="1" ht="14.25" customHeight="1" x14ac:dyDescent="0.35"/>
    <row r="105932" spans="1:1" ht="14.25" customHeight="1" x14ac:dyDescent="0.45">
      <c r="A105932" s="31"/>
    </row>
    <row r="105938" s="30" customFormat="1" ht="14.25" customHeight="1" x14ac:dyDescent="0.35"/>
    <row r="105954" spans="1:1" ht="14.25" customHeight="1" x14ac:dyDescent="0.45">
      <c r="A105954" s="31"/>
    </row>
    <row r="105960" spans="1:1" s="30" customFormat="1" ht="14.25" customHeight="1" x14ac:dyDescent="0.35"/>
    <row r="105976" spans="1:1" ht="14.25" customHeight="1" x14ac:dyDescent="0.45">
      <c r="A105976" s="31"/>
    </row>
    <row r="105982" spans="1:1" s="30" customFormat="1" ht="14.25" customHeight="1" x14ac:dyDescent="0.35"/>
    <row r="105998" spans="1:1" ht="14.25" customHeight="1" x14ac:dyDescent="0.45">
      <c r="A105998" s="31"/>
    </row>
    <row r="106004" s="30" customFormat="1" ht="14.25" customHeight="1" x14ac:dyDescent="0.35"/>
    <row r="106020" spans="1:1" ht="14.25" customHeight="1" x14ac:dyDescent="0.45">
      <c r="A106020" s="31"/>
    </row>
    <row r="106026" spans="1:1" s="30" customFormat="1" ht="14.25" customHeight="1" x14ac:dyDescent="0.35"/>
    <row r="106042" spans="1:1" ht="14.25" customHeight="1" x14ac:dyDescent="0.45">
      <c r="A106042" s="31"/>
    </row>
    <row r="106048" spans="1:1" s="30" customFormat="1" ht="14.25" customHeight="1" x14ac:dyDescent="0.35"/>
    <row r="106064" spans="1:1" ht="14.25" customHeight="1" x14ac:dyDescent="0.45">
      <c r="A106064" s="31"/>
    </row>
    <row r="106070" s="30" customFormat="1" ht="14.25" customHeight="1" x14ac:dyDescent="0.35"/>
    <row r="106086" spans="1:1" ht="14.25" customHeight="1" x14ac:dyDescent="0.45">
      <c r="A106086" s="31"/>
    </row>
    <row r="106092" spans="1:1" s="30" customFormat="1" ht="14.25" customHeight="1" x14ac:dyDescent="0.35"/>
    <row r="106108" spans="1:1" ht="14.25" customHeight="1" x14ac:dyDescent="0.45">
      <c r="A106108" s="31"/>
    </row>
    <row r="106114" s="30" customFormat="1" ht="14.25" customHeight="1" x14ac:dyDescent="0.35"/>
    <row r="106130" spans="1:1" ht="14.25" customHeight="1" x14ac:dyDescent="0.45">
      <c r="A106130" s="31"/>
    </row>
    <row r="106136" spans="1:1" s="30" customFormat="1" ht="14.25" customHeight="1" x14ac:dyDescent="0.35"/>
    <row r="106152" spans="1:1" ht="14.25" customHeight="1" x14ac:dyDescent="0.45">
      <c r="A106152" s="31"/>
    </row>
    <row r="106158" spans="1:1" s="30" customFormat="1" ht="14.25" customHeight="1" x14ac:dyDescent="0.35"/>
    <row r="106174" spans="1:1" ht="14.25" customHeight="1" x14ac:dyDescent="0.45">
      <c r="A106174" s="31"/>
    </row>
    <row r="106180" s="30" customFormat="1" ht="14.25" customHeight="1" x14ac:dyDescent="0.35"/>
    <row r="106196" spans="1:1" ht="14.25" customHeight="1" x14ac:dyDescent="0.45">
      <c r="A106196" s="31"/>
    </row>
    <row r="106202" spans="1:1" s="30" customFormat="1" ht="14.25" customHeight="1" x14ac:dyDescent="0.35"/>
    <row r="106218" spans="1:1" ht="14.25" customHeight="1" x14ac:dyDescent="0.45">
      <c r="A106218" s="31"/>
    </row>
    <row r="106224" spans="1:1" s="30" customFormat="1" ht="14.25" customHeight="1" x14ac:dyDescent="0.35"/>
    <row r="106240" spans="1:1" ht="14.25" customHeight="1" x14ac:dyDescent="0.45">
      <c r="A106240" s="31"/>
    </row>
    <row r="106246" s="30" customFormat="1" ht="14.25" customHeight="1" x14ac:dyDescent="0.35"/>
    <row r="106262" spans="1:1" ht="14.25" customHeight="1" x14ac:dyDescent="0.45">
      <c r="A106262" s="31"/>
    </row>
    <row r="106268" spans="1:1" s="30" customFormat="1" ht="14.25" customHeight="1" x14ac:dyDescent="0.35"/>
    <row r="106284" spans="1:1" ht="14.25" customHeight="1" x14ac:dyDescent="0.45">
      <c r="A106284" s="31"/>
    </row>
    <row r="106290" s="30" customFormat="1" ht="14.25" customHeight="1" x14ac:dyDescent="0.35"/>
    <row r="106306" spans="1:1" ht="14.25" customHeight="1" x14ac:dyDescent="0.45">
      <c r="A106306" s="31"/>
    </row>
    <row r="106312" spans="1:1" s="30" customFormat="1" ht="14.25" customHeight="1" x14ac:dyDescent="0.35"/>
    <row r="106328" spans="1:1" ht="14.25" customHeight="1" x14ac:dyDescent="0.45">
      <c r="A106328" s="31"/>
    </row>
    <row r="106334" spans="1:1" s="30" customFormat="1" ht="14.25" customHeight="1" x14ac:dyDescent="0.35"/>
    <row r="106350" spans="1:1" ht="14.25" customHeight="1" x14ac:dyDescent="0.45">
      <c r="A106350" s="31"/>
    </row>
    <row r="106356" s="30" customFormat="1" ht="14.25" customHeight="1" x14ac:dyDescent="0.35"/>
    <row r="106372" spans="1:1" ht="14.25" customHeight="1" x14ac:dyDescent="0.45">
      <c r="A106372" s="31"/>
    </row>
    <row r="106378" spans="1:1" s="30" customFormat="1" ht="14.25" customHeight="1" x14ac:dyDescent="0.35"/>
    <row r="106394" spans="1:1" ht="14.25" customHeight="1" x14ac:dyDescent="0.45">
      <c r="A106394" s="31"/>
    </row>
    <row r="106400" spans="1:1" s="30" customFormat="1" ht="14.25" customHeight="1" x14ac:dyDescent="0.35"/>
    <row r="106416" spans="1:1" ht="14.25" customHeight="1" x14ac:dyDescent="0.45">
      <c r="A106416" s="31"/>
    </row>
    <row r="106422" s="30" customFormat="1" ht="14.25" customHeight="1" x14ac:dyDescent="0.35"/>
    <row r="106438" spans="1:1" ht="14.25" customHeight="1" x14ac:dyDescent="0.45">
      <c r="A106438" s="31"/>
    </row>
    <row r="106444" spans="1:1" s="30" customFormat="1" ht="14.25" customHeight="1" x14ac:dyDescent="0.35"/>
    <row r="106460" spans="1:1" ht="14.25" customHeight="1" x14ac:dyDescent="0.45">
      <c r="A106460" s="31"/>
    </row>
    <row r="106466" s="30" customFormat="1" ht="14.25" customHeight="1" x14ac:dyDescent="0.35"/>
    <row r="106482" spans="1:1" ht="14.25" customHeight="1" x14ac:dyDescent="0.45">
      <c r="A106482" s="31"/>
    </row>
    <row r="106488" spans="1:1" s="30" customFormat="1" ht="14.25" customHeight="1" x14ac:dyDescent="0.35"/>
    <row r="106504" spans="1:1" ht="14.25" customHeight="1" x14ac:dyDescent="0.45">
      <c r="A106504" s="31"/>
    </row>
    <row r="106510" spans="1:1" s="30" customFormat="1" ht="14.25" customHeight="1" x14ac:dyDescent="0.35"/>
    <row r="106526" spans="1:1" ht="14.25" customHeight="1" x14ac:dyDescent="0.45">
      <c r="A106526" s="31"/>
    </row>
    <row r="106532" s="30" customFormat="1" ht="14.25" customHeight="1" x14ac:dyDescent="0.35"/>
    <row r="106548" spans="1:1" ht="14.25" customHeight="1" x14ac:dyDescent="0.45">
      <c r="A106548" s="31"/>
    </row>
    <row r="106554" spans="1:1" s="30" customFormat="1" ht="14.25" customHeight="1" x14ac:dyDescent="0.35"/>
    <row r="106570" spans="1:1" ht="14.25" customHeight="1" x14ac:dyDescent="0.45">
      <c r="A106570" s="31"/>
    </row>
    <row r="106576" spans="1:1" s="30" customFormat="1" ht="14.25" customHeight="1" x14ac:dyDescent="0.35"/>
    <row r="106592" spans="1:1" ht="14.25" customHeight="1" x14ac:dyDescent="0.45">
      <c r="A106592" s="31"/>
    </row>
    <row r="106598" s="30" customFormat="1" ht="14.25" customHeight="1" x14ac:dyDescent="0.35"/>
    <row r="106614" spans="1:1" ht="14.25" customHeight="1" x14ac:dyDescent="0.45">
      <c r="A106614" s="31"/>
    </row>
    <row r="106620" spans="1:1" s="30" customFormat="1" ht="14.25" customHeight="1" x14ac:dyDescent="0.35"/>
    <row r="106636" spans="1:1" ht="14.25" customHeight="1" x14ac:dyDescent="0.45">
      <c r="A106636" s="31"/>
    </row>
    <row r="106642" s="30" customFormat="1" ht="14.25" customHeight="1" x14ac:dyDescent="0.35"/>
    <row r="106658" spans="1:1" ht="14.25" customHeight="1" x14ac:dyDescent="0.45">
      <c r="A106658" s="31"/>
    </row>
    <row r="106664" spans="1:1" s="30" customFormat="1" ht="14.25" customHeight="1" x14ac:dyDescent="0.35"/>
    <row r="106680" spans="1:1" ht="14.25" customHeight="1" x14ac:dyDescent="0.45">
      <c r="A106680" s="31"/>
    </row>
    <row r="106686" spans="1:1" s="30" customFormat="1" ht="14.25" customHeight="1" x14ac:dyDescent="0.35"/>
    <row r="106702" spans="1:1" ht="14.25" customHeight="1" x14ac:dyDescent="0.45">
      <c r="A106702" s="31"/>
    </row>
    <row r="106708" s="30" customFormat="1" ht="14.25" customHeight="1" x14ac:dyDescent="0.35"/>
    <row r="106724" spans="1:1" ht="14.25" customHeight="1" x14ac:dyDescent="0.45">
      <c r="A106724" s="31"/>
    </row>
    <row r="106730" spans="1:1" s="30" customFormat="1" ht="14.25" customHeight="1" x14ac:dyDescent="0.35"/>
    <row r="106746" spans="1:1" ht="14.25" customHeight="1" x14ac:dyDescent="0.45">
      <c r="A106746" s="31"/>
    </row>
    <row r="106752" spans="1:1" s="30" customFormat="1" ht="14.25" customHeight="1" x14ac:dyDescent="0.35"/>
    <row r="106768" spans="1:1" ht="14.25" customHeight="1" x14ac:dyDescent="0.45">
      <c r="A106768" s="31"/>
    </row>
    <row r="106774" s="30" customFormat="1" ht="14.25" customHeight="1" x14ac:dyDescent="0.35"/>
    <row r="106790" spans="1:1" ht="14.25" customHeight="1" x14ac:dyDescent="0.45">
      <c r="A106790" s="31"/>
    </row>
    <row r="106796" spans="1:1" s="30" customFormat="1" ht="14.25" customHeight="1" x14ac:dyDescent="0.35"/>
    <row r="106812" spans="1:1" ht="14.25" customHeight="1" x14ac:dyDescent="0.45">
      <c r="A106812" s="31"/>
    </row>
    <row r="106818" s="30" customFormat="1" ht="14.25" customHeight="1" x14ac:dyDescent="0.35"/>
    <row r="106834" spans="1:1" ht="14.25" customHeight="1" x14ac:dyDescent="0.45">
      <c r="A106834" s="31"/>
    </row>
    <row r="106840" spans="1:1" s="30" customFormat="1" ht="14.25" customHeight="1" x14ac:dyDescent="0.35"/>
    <row r="106856" spans="1:1" ht="14.25" customHeight="1" x14ac:dyDescent="0.45">
      <c r="A106856" s="31"/>
    </row>
    <row r="106862" spans="1:1" s="30" customFormat="1" ht="14.25" customHeight="1" x14ac:dyDescent="0.35"/>
    <row r="106878" spans="1:1" ht="14.25" customHeight="1" x14ac:dyDescent="0.45">
      <c r="A106878" s="31"/>
    </row>
    <row r="106884" s="30" customFormat="1" ht="14.25" customHeight="1" x14ac:dyDescent="0.35"/>
    <row r="106900" spans="1:1" ht="14.25" customHeight="1" x14ac:dyDescent="0.45">
      <c r="A106900" s="31"/>
    </row>
    <row r="106906" spans="1:1" s="30" customFormat="1" ht="14.25" customHeight="1" x14ac:dyDescent="0.35"/>
    <row r="106922" spans="1:1" ht="14.25" customHeight="1" x14ac:dyDescent="0.45">
      <c r="A106922" s="31"/>
    </row>
    <row r="106928" spans="1:1" s="30" customFormat="1" ht="14.25" customHeight="1" x14ac:dyDescent="0.35"/>
    <row r="106944" spans="1:1" ht="14.25" customHeight="1" x14ac:dyDescent="0.45">
      <c r="A106944" s="31"/>
    </row>
    <row r="106950" s="30" customFormat="1" ht="14.25" customHeight="1" x14ac:dyDescent="0.35"/>
    <row r="106966" spans="1:1" ht="14.25" customHeight="1" x14ac:dyDescent="0.45">
      <c r="A106966" s="31"/>
    </row>
    <row r="106972" spans="1:1" s="30" customFormat="1" ht="14.25" customHeight="1" x14ac:dyDescent="0.35"/>
    <row r="106988" spans="1:1" ht="14.25" customHeight="1" x14ac:dyDescent="0.45">
      <c r="A106988" s="31"/>
    </row>
    <row r="106994" s="30" customFormat="1" ht="14.25" customHeight="1" x14ac:dyDescent="0.35"/>
    <row r="107010" spans="1:1" ht="14.25" customHeight="1" x14ac:dyDescent="0.45">
      <c r="A107010" s="31"/>
    </row>
    <row r="107016" spans="1:1" s="30" customFormat="1" ht="14.25" customHeight="1" x14ac:dyDescent="0.35"/>
    <row r="107032" spans="1:1" ht="14.25" customHeight="1" x14ac:dyDescent="0.45">
      <c r="A107032" s="31"/>
    </row>
    <row r="107038" spans="1:1" s="30" customFormat="1" ht="14.25" customHeight="1" x14ac:dyDescent="0.35"/>
    <row r="107054" spans="1:1" ht="14.25" customHeight="1" x14ac:dyDescent="0.45">
      <c r="A107054" s="31"/>
    </row>
    <row r="107060" s="30" customFormat="1" ht="14.25" customHeight="1" x14ac:dyDescent="0.35"/>
    <row r="107076" spans="1:1" ht="14.25" customHeight="1" x14ac:dyDescent="0.45">
      <c r="A107076" s="31"/>
    </row>
    <row r="107082" spans="1:1" s="30" customFormat="1" ht="14.25" customHeight="1" x14ac:dyDescent="0.35"/>
    <row r="107098" spans="1:1" ht="14.25" customHeight="1" x14ac:dyDescent="0.45">
      <c r="A107098" s="31"/>
    </row>
    <row r="107104" spans="1:1" s="30" customFormat="1" ht="14.25" customHeight="1" x14ac:dyDescent="0.35"/>
    <row r="107120" spans="1:1" ht="14.25" customHeight="1" x14ac:dyDescent="0.45">
      <c r="A107120" s="31"/>
    </row>
    <row r="107126" s="30" customFormat="1" ht="14.25" customHeight="1" x14ac:dyDescent="0.35"/>
    <row r="107142" spans="1:1" ht="14.25" customHeight="1" x14ac:dyDescent="0.45">
      <c r="A107142" s="31"/>
    </row>
    <row r="107148" spans="1:1" s="30" customFormat="1" ht="14.25" customHeight="1" x14ac:dyDescent="0.35"/>
    <row r="107164" spans="1:1" ht="14.25" customHeight="1" x14ac:dyDescent="0.45">
      <c r="A107164" s="31"/>
    </row>
    <row r="107170" s="30" customFormat="1" ht="14.25" customHeight="1" x14ac:dyDescent="0.35"/>
    <row r="107186" spans="1:1" ht="14.25" customHeight="1" x14ac:dyDescent="0.45">
      <c r="A107186" s="31"/>
    </row>
    <row r="107192" spans="1:1" s="30" customFormat="1" ht="14.25" customHeight="1" x14ac:dyDescent="0.35"/>
    <row r="107208" spans="1:1" ht="14.25" customHeight="1" x14ac:dyDescent="0.45">
      <c r="A107208" s="31"/>
    </row>
    <row r="107214" spans="1:1" s="30" customFormat="1" ht="14.25" customHeight="1" x14ac:dyDescent="0.35"/>
    <row r="107230" spans="1:1" ht="14.25" customHeight="1" x14ac:dyDescent="0.45">
      <c r="A107230" s="31"/>
    </row>
    <row r="107236" s="30" customFormat="1" ht="14.25" customHeight="1" x14ac:dyDescent="0.35"/>
    <row r="107252" spans="1:1" ht="14.25" customHeight="1" x14ac:dyDescent="0.45">
      <c r="A107252" s="31"/>
    </row>
    <row r="107258" spans="1:1" s="30" customFormat="1" ht="14.25" customHeight="1" x14ac:dyDescent="0.35"/>
    <row r="107274" spans="1:1" ht="14.25" customHeight="1" x14ac:dyDescent="0.45">
      <c r="A107274" s="31"/>
    </row>
    <row r="107280" spans="1:1" s="30" customFormat="1" ht="14.25" customHeight="1" x14ac:dyDescent="0.35"/>
    <row r="107296" spans="1:1" ht="14.25" customHeight="1" x14ac:dyDescent="0.45">
      <c r="A107296" s="31"/>
    </row>
    <row r="107302" s="30" customFormat="1" ht="14.25" customHeight="1" x14ac:dyDescent="0.35"/>
    <row r="107318" spans="1:1" ht="14.25" customHeight="1" x14ac:dyDescent="0.45">
      <c r="A107318" s="31"/>
    </row>
    <row r="107324" spans="1:1" s="30" customFormat="1" ht="14.25" customHeight="1" x14ac:dyDescent="0.35"/>
    <row r="107340" spans="1:1" ht="14.25" customHeight="1" x14ac:dyDescent="0.45">
      <c r="A107340" s="31"/>
    </row>
    <row r="107346" s="30" customFormat="1" ht="14.25" customHeight="1" x14ac:dyDescent="0.35"/>
    <row r="107362" spans="1:1" ht="14.25" customHeight="1" x14ac:dyDescent="0.45">
      <c r="A107362" s="31"/>
    </row>
    <row r="107368" spans="1:1" s="30" customFormat="1" ht="14.25" customHeight="1" x14ac:dyDescent="0.35"/>
    <row r="107384" spans="1:1" ht="14.25" customHeight="1" x14ac:dyDescent="0.45">
      <c r="A107384" s="31"/>
    </row>
    <row r="107390" spans="1:1" s="30" customFormat="1" ht="14.25" customHeight="1" x14ac:dyDescent="0.35"/>
    <row r="107406" spans="1:1" ht="14.25" customHeight="1" x14ac:dyDescent="0.45">
      <c r="A107406" s="31"/>
    </row>
    <row r="107412" s="30" customFormat="1" ht="14.25" customHeight="1" x14ac:dyDescent="0.35"/>
    <row r="107428" spans="1:1" ht="14.25" customHeight="1" x14ac:dyDescent="0.45">
      <c r="A107428" s="31"/>
    </row>
    <row r="107434" spans="1:1" s="30" customFormat="1" ht="14.25" customHeight="1" x14ac:dyDescent="0.35"/>
    <row r="107450" spans="1:1" ht="14.25" customHeight="1" x14ac:dyDescent="0.45">
      <c r="A107450" s="31"/>
    </row>
    <row r="107456" spans="1:1" s="30" customFormat="1" ht="14.25" customHeight="1" x14ac:dyDescent="0.35"/>
    <row r="107472" spans="1:1" ht="14.25" customHeight="1" x14ac:dyDescent="0.45">
      <c r="A107472" s="31"/>
    </row>
    <row r="107478" s="30" customFormat="1" ht="14.25" customHeight="1" x14ac:dyDescent="0.35"/>
    <row r="107494" spans="1:1" ht="14.25" customHeight="1" x14ac:dyDescent="0.45">
      <c r="A107494" s="31"/>
    </row>
    <row r="107500" spans="1:1" s="30" customFormat="1" ht="14.25" customHeight="1" x14ac:dyDescent="0.35"/>
    <row r="107516" spans="1:1" ht="14.25" customHeight="1" x14ac:dyDescent="0.45">
      <c r="A107516" s="31"/>
    </row>
    <row r="107522" s="30" customFormat="1" ht="14.25" customHeight="1" x14ac:dyDescent="0.35"/>
    <row r="107538" spans="1:1" ht="14.25" customHeight="1" x14ac:dyDescent="0.45">
      <c r="A107538" s="31"/>
    </row>
    <row r="107544" spans="1:1" s="30" customFormat="1" ht="14.25" customHeight="1" x14ac:dyDescent="0.35"/>
    <row r="107560" spans="1:1" ht="14.25" customHeight="1" x14ac:dyDescent="0.45">
      <c r="A107560" s="31"/>
    </row>
    <row r="107566" spans="1:1" s="30" customFormat="1" ht="14.25" customHeight="1" x14ac:dyDescent="0.35"/>
    <row r="107582" spans="1:1" ht="14.25" customHeight="1" x14ac:dyDescent="0.45">
      <c r="A107582" s="31"/>
    </row>
    <row r="107588" s="30" customFormat="1" ht="14.25" customHeight="1" x14ac:dyDescent="0.35"/>
    <row r="107604" spans="1:1" ht="14.25" customHeight="1" x14ac:dyDescent="0.45">
      <c r="A107604" s="31"/>
    </row>
    <row r="107610" spans="1:1" s="30" customFormat="1" ht="14.25" customHeight="1" x14ac:dyDescent="0.35"/>
    <row r="107626" spans="1:1" ht="14.25" customHeight="1" x14ac:dyDescent="0.45">
      <c r="A107626" s="31"/>
    </row>
    <row r="107632" spans="1:1" s="30" customFormat="1" ht="14.25" customHeight="1" x14ac:dyDescent="0.35"/>
    <row r="107648" spans="1:1" ht="14.25" customHeight="1" x14ac:dyDescent="0.45">
      <c r="A107648" s="31"/>
    </row>
    <row r="107654" s="30" customFormat="1" ht="14.25" customHeight="1" x14ac:dyDescent="0.35"/>
    <row r="107670" spans="1:1" ht="14.25" customHeight="1" x14ac:dyDescent="0.45">
      <c r="A107670" s="31"/>
    </row>
    <row r="107676" spans="1:1" s="30" customFormat="1" ht="14.25" customHeight="1" x14ac:dyDescent="0.35"/>
    <row r="107692" spans="1:1" ht="14.25" customHeight="1" x14ac:dyDescent="0.45">
      <c r="A107692" s="31"/>
    </row>
    <row r="107698" s="30" customFormat="1" ht="14.25" customHeight="1" x14ac:dyDescent="0.35"/>
    <row r="107714" spans="1:1" ht="14.25" customHeight="1" x14ac:dyDescent="0.45">
      <c r="A107714" s="31"/>
    </row>
    <row r="107720" spans="1:1" s="30" customFormat="1" ht="14.25" customHeight="1" x14ac:dyDescent="0.35"/>
    <row r="107736" spans="1:1" ht="14.25" customHeight="1" x14ac:dyDescent="0.45">
      <c r="A107736" s="31"/>
    </row>
    <row r="107742" spans="1:1" s="30" customFormat="1" ht="14.25" customHeight="1" x14ac:dyDescent="0.35"/>
    <row r="107758" spans="1:1" ht="14.25" customHeight="1" x14ac:dyDescent="0.45">
      <c r="A107758" s="31"/>
    </row>
    <row r="107764" s="30" customFormat="1" ht="14.25" customHeight="1" x14ac:dyDescent="0.35"/>
    <row r="107780" spans="1:1" ht="14.25" customHeight="1" x14ac:dyDescent="0.45">
      <c r="A107780" s="31"/>
    </row>
    <row r="107786" spans="1:1" s="30" customFormat="1" ht="14.25" customHeight="1" x14ac:dyDescent="0.35"/>
    <row r="107802" spans="1:1" ht="14.25" customHeight="1" x14ac:dyDescent="0.45">
      <c r="A107802" s="31"/>
    </row>
    <row r="107808" spans="1:1" s="30" customFormat="1" ht="14.25" customHeight="1" x14ac:dyDescent="0.35"/>
    <row r="107824" spans="1:1" ht="14.25" customHeight="1" x14ac:dyDescent="0.45">
      <c r="A107824" s="31"/>
    </row>
    <row r="107830" s="30" customFormat="1" ht="14.25" customHeight="1" x14ac:dyDescent="0.35"/>
    <row r="107846" spans="1:1" ht="14.25" customHeight="1" x14ac:dyDescent="0.45">
      <c r="A107846" s="31"/>
    </row>
    <row r="107852" spans="1:1" s="30" customFormat="1" ht="14.25" customHeight="1" x14ac:dyDescent="0.35"/>
    <row r="107868" spans="1:1" ht="14.25" customHeight="1" x14ac:dyDescent="0.45">
      <c r="A107868" s="31"/>
    </row>
    <row r="107874" s="30" customFormat="1" ht="14.25" customHeight="1" x14ac:dyDescent="0.35"/>
    <row r="107890" spans="1:1" ht="14.25" customHeight="1" x14ac:dyDescent="0.45">
      <c r="A107890" s="31"/>
    </row>
    <row r="107896" spans="1:1" s="30" customFormat="1" ht="14.25" customHeight="1" x14ac:dyDescent="0.35"/>
    <row r="107912" spans="1:1" ht="14.25" customHeight="1" x14ac:dyDescent="0.45">
      <c r="A107912" s="31"/>
    </row>
    <row r="107918" spans="1:1" s="30" customFormat="1" ht="14.25" customHeight="1" x14ac:dyDescent="0.35"/>
    <row r="107934" spans="1:1" ht="14.25" customHeight="1" x14ac:dyDescent="0.45">
      <c r="A107934" s="31"/>
    </row>
    <row r="107940" s="30" customFormat="1" ht="14.25" customHeight="1" x14ac:dyDescent="0.35"/>
    <row r="107956" spans="1:1" ht="14.25" customHeight="1" x14ac:dyDescent="0.45">
      <c r="A107956" s="31"/>
    </row>
    <row r="107962" spans="1:1" s="30" customFormat="1" ht="14.25" customHeight="1" x14ac:dyDescent="0.35"/>
    <row r="107978" spans="1:1" ht="14.25" customHeight="1" x14ac:dyDescent="0.45">
      <c r="A107978" s="31"/>
    </row>
    <row r="107984" spans="1:1" s="30" customFormat="1" ht="14.25" customHeight="1" x14ac:dyDescent="0.35"/>
    <row r="108000" spans="1:1" ht="14.25" customHeight="1" x14ac:dyDescent="0.45">
      <c r="A108000" s="31"/>
    </row>
    <row r="108006" s="30" customFormat="1" ht="14.25" customHeight="1" x14ac:dyDescent="0.35"/>
    <row r="108022" spans="1:1" ht="14.25" customHeight="1" x14ac:dyDescent="0.45">
      <c r="A108022" s="31"/>
    </row>
    <row r="108028" spans="1:1" s="30" customFormat="1" ht="14.25" customHeight="1" x14ac:dyDescent="0.35"/>
    <row r="108044" spans="1:1" ht="14.25" customHeight="1" x14ac:dyDescent="0.45">
      <c r="A108044" s="31"/>
    </row>
    <row r="108050" s="30" customFormat="1" ht="14.25" customHeight="1" x14ac:dyDescent="0.35"/>
    <row r="108066" spans="1:1" ht="14.25" customHeight="1" x14ac:dyDescent="0.45">
      <c r="A108066" s="31"/>
    </row>
    <row r="108072" spans="1:1" s="30" customFormat="1" ht="14.25" customHeight="1" x14ac:dyDescent="0.35"/>
    <row r="108088" spans="1:1" ht="14.25" customHeight="1" x14ac:dyDescent="0.45">
      <c r="A108088" s="31"/>
    </row>
    <row r="108094" spans="1:1" s="30" customFormat="1" ht="14.25" customHeight="1" x14ac:dyDescent="0.35"/>
    <row r="108110" spans="1:1" ht="14.25" customHeight="1" x14ac:dyDescent="0.45">
      <c r="A108110" s="31"/>
    </row>
    <row r="108116" s="30" customFormat="1" ht="14.25" customHeight="1" x14ac:dyDescent="0.35"/>
    <row r="108132" spans="1:1" ht="14.25" customHeight="1" x14ac:dyDescent="0.45">
      <c r="A108132" s="31"/>
    </row>
    <row r="108138" spans="1:1" s="30" customFormat="1" ht="14.25" customHeight="1" x14ac:dyDescent="0.35"/>
    <row r="108154" spans="1:1" ht="14.25" customHeight="1" x14ac:dyDescent="0.45">
      <c r="A108154" s="31"/>
    </row>
    <row r="108160" spans="1:1" s="30" customFormat="1" ht="14.25" customHeight="1" x14ac:dyDescent="0.35"/>
    <row r="108176" spans="1:1" ht="14.25" customHeight="1" x14ac:dyDescent="0.45">
      <c r="A108176" s="31"/>
    </row>
    <row r="108182" s="30" customFormat="1" ht="14.25" customHeight="1" x14ac:dyDescent="0.35"/>
    <row r="108198" spans="1:1" ht="14.25" customHeight="1" x14ac:dyDescent="0.45">
      <c r="A108198" s="31"/>
    </row>
    <row r="108204" spans="1:1" s="30" customFormat="1" ht="14.25" customHeight="1" x14ac:dyDescent="0.35"/>
    <row r="108220" spans="1:1" ht="14.25" customHeight="1" x14ac:dyDescent="0.45">
      <c r="A108220" s="31"/>
    </row>
    <row r="108226" s="30" customFormat="1" ht="14.25" customHeight="1" x14ac:dyDescent="0.35"/>
    <row r="108242" spans="1:1" ht="14.25" customHeight="1" x14ac:dyDescent="0.45">
      <c r="A108242" s="31"/>
    </row>
    <row r="108248" spans="1:1" s="30" customFormat="1" ht="14.25" customHeight="1" x14ac:dyDescent="0.35"/>
    <row r="108264" spans="1:1" ht="14.25" customHeight="1" x14ac:dyDescent="0.45">
      <c r="A108264" s="31"/>
    </row>
    <row r="108270" spans="1:1" s="30" customFormat="1" ht="14.25" customHeight="1" x14ac:dyDescent="0.35"/>
    <row r="108286" spans="1:1" ht="14.25" customHeight="1" x14ac:dyDescent="0.45">
      <c r="A108286" s="31"/>
    </row>
    <row r="108292" s="30" customFormat="1" ht="14.25" customHeight="1" x14ac:dyDescent="0.35"/>
    <row r="108308" spans="1:1" ht="14.25" customHeight="1" x14ac:dyDescent="0.45">
      <c r="A108308" s="31"/>
    </row>
    <row r="108314" spans="1:1" s="30" customFormat="1" ht="14.25" customHeight="1" x14ac:dyDescent="0.35"/>
    <row r="108330" spans="1:1" ht="14.25" customHeight="1" x14ac:dyDescent="0.45">
      <c r="A108330" s="31"/>
    </row>
    <row r="108336" spans="1:1" s="30" customFormat="1" ht="14.25" customHeight="1" x14ac:dyDescent="0.35"/>
    <row r="108352" spans="1:1" ht="14.25" customHeight="1" x14ac:dyDescent="0.45">
      <c r="A108352" s="31"/>
    </row>
    <row r="108358" s="30" customFormat="1" ht="14.25" customHeight="1" x14ac:dyDescent="0.35"/>
    <row r="108374" spans="1:1" ht="14.25" customHeight="1" x14ac:dyDescent="0.45">
      <c r="A108374" s="31"/>
    </row>
    <row r="108380" spans="1:1" s="30" customFormat="1" ht="14.25" customHeight="1" x14ac:dyDescent="0.35"/>
    <row r="108396" spans="1:1" ht="14.25" customHeight="1" x14ac:dyDescent="0.45">
      <c r="A108396" s="31"/>
    </row>
    <row r="108402" s="30" customFormat="1" ht="14.25" customHeight="1" x14ac:dyDescent="0.35"/>
    <row r="108418" spans="1:1" ht="14.25" customHeight="1" x14ac:dyDescent="0.45">
      <c r="A108418" s="31"/>
    </row>
    <row r="108424" spans="1:1" s="30" customFormat="1" ht="14.25" customHeight="1" x14ac:dyDescent="0.35"/>
    <row r="108440" spans="1:1" ht="14.25" customHeight="1" x14ac:dyDescent="0.45">
      <c r="A108440" s="31"/>
    </row>
    <row r="108446" spans="1:1" s="30" customFormat="1" ht="14.25" customHeight="1" x14ac:dyDescent="0.35"/>
    <row r="108462" spans="1:1" ht="14.25" customHeight="1" x14ac:dyDescent="0.45">
      <c r="A108462" s="31"/>
    </row>
    <row r="108468" s="30" customFormat="1" ht="14.25" customHeight="1" x14ac:dyDescent="0.35"/>
    <row r="108484" spans="1:1" ht="14.25" customHeight="1" x14ac:dyDescent="0.45">
      <c r="A108484" s="31"/>
    </row>
    <row r="108490" spans="1:1" s="30" customFormat="1" ht="14.25" customHeight="1" x14ac:dyDescent="0.35"/>
    <row r="108506" spans="1:1" ht="14.25" customHeight="1" x14ac:dyDescent="0.45">
      <c r="A108506" s="31"/>
    </row>
    <row r="108512" spans="1:1" s="30" customFormat="1" ht="14.25" customHeight="1" x14ac:dyDescent="0.35"/>
    <row r="108528" spans="1:1" ht="14.25" customHeight="1" x14ac:dyDescent="0.45">
      <c r="A108528" s="31"/>
    </row>
    <row r="108534" s="30" customFormat="1" ht="14.25" customHeight="1" x14ac:dyDescent="0.35"/>
    <row r="108550" spans="1:1" ht="14.25" customHeight="1" x14ac:dyDescent="0.45">
      <c r="A108550" s="31"/>
    </row>
    <row r="108556" spans="1:1" s="30" customFormat="1" ht="14.25" customHeight="1" x14ac:dyDescent="0.35"/>
    <row r="108572" spans="1:1" ht="14.25" customHeight="1" x14ac:dyDescent="0.45">
      <c r="A108572" s="31"/>
    </row>
    <row r="108578" s="30" customFormat="1" ht="14.25" customHeight="1" x14ac:dyDescent="0.35"/>
    <row r="108594" spans="1:1" ht="14.25" customHeight="1" x14ac:dyDescent="0.45">
      <c r="A108594" s="31"/>
    </row>
    <row r="108600" spans="1:1" s="30" customFormat="1" ht="14.25" customHeight="1" x14ac:dyDescent="0.35"/>
    <row r="108616" spans="1:1" ht="14.25" customHeight="1" x14ac:dyDescent="0.45">
      <c r="A108616" s="31"/>
    </row>
    <row r="108622" spans="1:1" s="30" customFormat="1" ht="14.25" customHeight="1" x14ac:dyDescent="0.35"/>
    <row r="108638" spans="1:1" ht="14.25" customHeight="1" x14ac:dyDescent="0.45">
      <c r="A108638" s="31"/>
    </row>
    <row r="108644" s="30" customFormat="1" ht="14.25" customHeight="1" x14ac:dyDescent="0.35"/>
    <row r="108660" spans="1:1" ht="14.25" customHeight="1" x14ac:dyDescent="0.45">
      <c r="A108660" s="31"/>
    </row>
    <row r="108666" spans="1:1" s="30" customFormat="1" ht="14.25" customHeight="1" x14ac:dyDescent="0.35"/>
    <row r="108682" spans="1:1" ht="14.25" customHeight="1" x14ac:dyDescent="0.45">
      <c r="A108682" s="31"/>
    </row>
    <row r="108688" spans="1:1" s="30" customFormat="1" ht="14.25" customHeight="1" x14ac:dyDescent="0.35"/>
    <row r="108704" spans="1:1" ht="14.25" customHeight="1" x14ac:dyDescent="0.45">
      <c r="A108704" s="31"/>
    </row>
    <row r="108710" s="30" customFormat="1" ht="14.25" customHeight="1" x14ac:dyDescent="0.35"/>
    <row r="108726" spans="1:1" ht="14.25" customHeight="1" x14ac:dyDescent="0.45">
      <c r="A108726" s="31"/>
    </row>
    <row r="108732" spans="1:1" s="30" customFormat="1" ht="14.25" customHeight="1" x14ac:dyDescent="0.35"/>
    <row r="108748" spans="1:1" ht="14.25" customHeight="1" x14ac:dyDescent="0.45">
      <c r="A108748" s="31"/>
    </row>
    <row r="108754" s="30" customFormat="1" ht="14.25" customHeight="1" x14ac:dyDescent="0.35"/>
    <row r="108770" spans="1:1" ht="14.25" customHeight="1" x14ac:dyDescent="0.45">
      <c r="A108770" s="31"/>
    </row>
    <row r="108776" spans="1:1" s="30" customFormat="1" ht="14.25" customHeight="1" x14ac:dyDescent="0.35"/>
    <row r="108792" spans="1:1" ht="14.25" customHeight="1" x14ac:dyDescent="0.45">
      <c r="A108792" s="31"/>
    </row>
    <row r="108798" spans="1:1" s="30" customFormat="1" ht="14.25" customHeight="1" x14ac:dyDescent="0.35"/>
    <row r="108814" spans="1:1" ht="14.25" customHeight="1" x14ac:dyDescent="0.45">
      <c r="A108814" s="31"/>
    </row>
    <row r="108820" s="30" customFormat="1" ht="14.25" customHeight="1" x14ac:dyDescent="0.35"/>
    <row r="108836" spans="1:1" ht="14.25" customHeight="1" x14ac:dyDescent="0.45">
      <c r="A108836" s="31"/>
    </row>
    <row r="108842" spans="1:1" s="30" customFormat="1" ht="14.25" customHeight="1" x14ac:dyDescent="0.35"/>
    <row r="108858" spans="1:1" ht="14.25" customHeight="1" x14ac:dyDescent="0.45">
      <c r="A108858" s="31"/>
    </row>
    <row r="108864" spans="1:1" s="30" customFormat="1" ht="14.25" customHeight="1" x14ac:dyDescent="0.35"/>
    <row r="108880" spans="1:1" ht="14.25" customHeight="1" x14ac:dyDescent="0.45">
      <c r="A108880" s="31"/>
    </row>
    <row r="108886" s="30" customFormat="1" ht="14.25" customHeight="1" x14ac:dyDescent="0.35"/>
    <row r="108902" spans="1:1" ht="14.25" customHeight="1" x14ac:dyDescent="0.45">
      <c r="A108902" s="31"/>
    </row>
    <row r="108908" spans="1:1" s="30" customFormat="1" ht="14.25" customHeight="1" x14ac:dyDescent="0.35"/>
    <row r="108924" spans="1:1" ht="14.25" customHeight="1" x14ac:dyDescent="0.45">
      <c r="A108924" s="31"/>
    </row>
    <row r="108930" s="30" customFormat="1" ht="14.25" customHeight="1" x14ac:dyDescent="0.35"/>
    <row r="108946" spans="1:1" ht="14.25" customHeight="1" x14ac:dyDescent="0.45">
      <c r="A108946" s="31"/>
    </row>
    <row r="108952" spans="1:1" s="30" customFormat="1" ht="14.25" customHeight="1" x14ac:dyDescent="0.35"/>
    <row r="108968" spans="1:1" ht="14.25" customHeight="1" x14ac:dyDescent="0.45">
      <c r="A108968" s="31"/>
    </row>
    <row r="108974" spans="1:1" s="30" customFormat="1" ht="14.25" customHeight="1" x14ac:dyDescent="0.35"/>
    <row r="108990" spans="1:1" ht="14.25" customHeight="1" x14ac:dyDescent="0.45">
      <c r="A108990" s="31"/>
    </row>
    <row r="108996" s="30" customFormat="1" ht="14.25" customHeight="1" x14ac:dyDescent="0.35"/>
    <row r="109012" spans="1:1" ht="14.25" customHeight="1" x14ac:dyDescent="0.45">
      <c r="A109012" s="31"/>
    </row>
    <row r="109018" spans="1:1" s="30" customFormat="1" ht="14.25" customHeight="1" x14ac:dyDescent="0.35"/>
    <row r="109034" spans="1:1" ht="14.25" customHeight="1" x14ac:dyDescent="0.45">
      <c r="A109034" s="31"/>
    </row>
    <row r="109040" spans="1:1" s="30" customFormat="1" ht="14.25" customHeight="1" x14ac:dyDescent="0.35"/>
    <row r="109056" spans="1:1" ht="14.25" customHeight="1" x14ac:dyDescent="0.45">
      <c r="A109056" s="31"/>
    </row>
    <row r="109062" s="30" customFormat="1" ht="14.25" customHeight="1" x14ac:dyDescent="0.35"/>
    <row r="109078" spans="1:1" ht="14.25" customHeight="1" x14ac:dyDescent="0.45">
      <c r="A109078" s="31"/>
    </row>
    <row r="109084" spans="1:1" s="30" customFormat="1" ht="14.25" customHeight="1" x14ac:dyDescent="0.35"/>
    <row r="109100" spans="1:1" ht="14.25" customHeight="1" x14ac:dyDescent="0.45">
      <c r="A109100" s="31"/>
    </row>
    <row r="109106" s="30" customFormat="1" ht="14.25" customHeight="1" x14ac:dyDescent="0.35"/>
    <row r="109122" spans="1:1" ht="14.25" customHeight="1" x14ac:dyDescent="0.45">
      <c r="A109122" s="31"/>
    </row>
    <row r="109128" spans="1:1" s="30" customFormat="1" ht="14.25" customHeight="1" x14ac:dyDescent="0.35"/>
    <row r="109144" spans="1:1" ht="14.25" customHeight="1" x14ac:dyDescent="0.45">
      <c r="A109144" s="31"/>
    </row>
    <row r="109150" spans="1:1" s="30" customFormat="1" ht="14.25" customHeight="1" x14ac:dyDescent="0.35"/>
    <row r="109166" spans="1:1" ht="14.25" customHeight="1" x14ac:dyDescent="0.45">
      <c r="A109166" s="31"/>
    </row>
    <row r="109172" s="30" customFormat="1" ht="14.25" customHeight="1" x14ac:dyDescent="0.35"/>
    <row r="109188" spans="1:1" ht="14.25" customHeight="1" x14ac:dyDescent="0.45">
      <c r="A109188" s="31"/>
    </row>
    <row r="109194" spans="1:1" s="30" customFormat="1" ht="14.25" customHeight="1" x14ac:dyDescent="0.35"/>
    <row r="109210" spans="1:1" ht="14.25" customHeight="1" x14ac:dyDescent="0.45">
      <c r="A109210" s="31"/>
    </row>
    <row r="109216" spans="1:1" s="30" customFormat="1" ht="14.25" customHeight="1" x14ac:dyDescent="0.35"/>
    <row r="109232" spans="1:1" ht="14.25" customHeight="1" x14ac:dyDescent="0.45">
      <c r="A109232" s="31"/>
    </row>
    <row r="109238" s="30" customFormat="1" ht="14.25" customHeight="1" x14ac:dyDescent="0.35"/>
    <row r="109254" spans="1:1" ht="14.25" customHeight="1" x14ac:dyDescent="0.45">
      <c r="A109254" s="31"/>
    </row>
    <row r="109260" spans="1:1" s="30" customFormat="1" ht="14.25" customHeight="1" x14ac:dyDescent="0.35"/>
    <row r="109276" spans="1:1" ht="14.25" customHeight="1" x14ac:dyDescent="0.45">
      <c r="A109276" s="31"/>
    </row>
    <row r="109282" s="30" customFormat="1" ht="14.25" customHeight="1" x14ac:dyDescent="0.35"/>
    <row r="109298" spans="1:1" ht="14.25" customHeight="1" x14ac:dyDescent="0.45">
      <c r="A109298" s="31"/>
    </row>
    <row r="109304" spans="1:1" s="30" customFormat="1" ht="14.25" customHeight="1" x14ac:dyDescent="0.35"/>
    <row r="109320" spans="1:1" ht="14.25" customHeight="1" x14ac:dyDescent="0.45">
      <c r="A109320" s="31"/>
    </row>
    <row r="109326" spans="1:1" s="30" customFormat="1" ht="14.25" customHeight="1" x14ac:dyDescent="0.35"/>
    <row r="109342" spans="1:1" ht="14.25" customHeight="1" x14ac:dyDescent="0.45">
      <c r="A109342" s="31"/>
    </row>
    <row r="109348" s="30" customFormat="1" ht="14.25" customHeight="1" x14ac:dyDescent="0.35"/>
    <row r="109364" spans="1:1" ht="14.25" customHeight="1" x14ac:dyDescent="0.45">
      <c r="A109364" s="31"/>
    </row>
    <row r="109370" spans="1:1" s="30" customFormat="1" ht="14.25" customHeight="1" x14ac:dyDescent="0.35"/>
    <row r="109386" spans="1:1" ht="14.25" customHeight="1" x14ac:dyDescent="0.45">
      <c r="A109386" s="31"/>
    </row>
    <row r="109392" spans="1:1" s="30" customFormat="1" ht="14.25" customHeight="1" x14ac:dyDescent="0.35"/>
    <row r="109408" spans="1:1" ht="14.25" customHeight="1" x14ac:dyDescent="0.45">
      <c r="A109408" s="31"/>
    </row>
    <row r="109414" s="30" customFormat="1" ht="14.25" customHeight="1" x14ac:dyDescent="0.35"/>
    <row r="109430" spans="1:1" ht="14.25" customHeight="1" x14ac:dyDescent="0.45">
      <c r="A109430" s="31"/>
    </row>
    <row r="109436" spans="1:1" s="30" customFormat="1" ht="14.25" customHeight="1" x14ac:dyDescent="0.35"/>
    <row r="109452" spans="1:1" ht="14.25" customHeight="1" x14ac:dyDescent="0.45">
      <c r="A109452" s="31"/>
    </row>
    <row r="109458" s="30" customFormat="1" ht="14.25" customHeight="1" x14ac:dyDescent="0.35"/>
    <row r="109474" spans="1:1" ht="14.25" customHeight="1" x14ac:dyDescent="0.45">
      <c r="A109474" s="31"/>
    </row>
    <row r="109480" spans="1:1" s="30" customFormat="1" ht="14.25" customHeight="1" x14ac:dyDescent="0.35"/>
    <row r="109496" spans="1:1" ht="14.25" customHeight="1" x14ac:dyDescent="0.45">
      <c r="A109496" s="31"/>
    </row>
    <row r="109502" spans="1:1" s="30" customFormat="1" ht="14.25" customHeight="1" x14ac:dyDescent="0.35"/>
    <row r="109518" spans="1:1" ht="14.25" customHeight="1" x14ac:dyDescent="0.45">
      <c r="A109518" s="31"/>
    </row>
    <row r="109524" s="30" customFormat="1" ht="14.25" customHeight="1" x14ac:dyDescent="0.35"/>
    <row r="109540" spans="1:1" ht="14.25" customHeight="1" x14ac:dyDescent="0.45">
      <c r="A109540" s="31"/>
    </row>
    <row r="109546" spans="1:1" s="30" customFormat="1" ht="14.25" customHeight="1" x14ac:dyDescent="0.35"/>
    <row r="109562" spans="1:1" ht="14.25" customHeight="1" x14ac:dyDescent="0.45">
      <c r="A109562" s="31"/>
    </row>
    <row r="109568" spans="1:1" s="30" customFormat="1" ht="14.25" customHeight="1" x14ac:dyDescent="0.35"/>
    <row r="109584" spans="1:1" ht="14.25" customHeight="1" x14ac:dyDescent="0.45">
      <c r="A109584" s="31"/>
    </row>
    <row r="109590" s="30" customFormat="1" ht="14.25" customHeight="1" x14ac:dyDescent="0.35"/>
    <row r="109606" spans="1:1" ht="14.25" customHeight="1" x14ac:dyDescent="0.45">
      <c r="A109606" s="31"/>
    </row>
    <row r="109612" spans="1:1" s="30" customFormat="1" ht="14.25" customHeight="1" x14ac:dyDescent="0.35"/>
    <row r="109628" spans="1:1" ht="14.25" customHeight="1" x14ac:dyDescent="0.45">
      <c r="A109628" s="31"/>
    </row>
    <row r="109634" s="30" customFormat="1" ht="14.25" customHeight="1" x14ac:dyDescent="0.35"/>
    <row r="109650" spans="1:1" ht="14.25" customHeight="1" x14ac:dyDescent="0.45">
      <c r="A109650" s="31"/>
    </row>
    <row r="109656" spans="1:1" s="30" customFormat="1" ht="14.25" customHeight="1" x14ac:dyDescent="0.35"/>
    <row r="109672" spans="1:1" ht="14.25" customHeight="1" x14ac:dyDescent="0.45">
      <c r="A109672" s="31"/>
    </row>
    <row r="109678" spans="1:1" s="30" customFormat="1" ht="14.25" customHeight="1" x14ac:dyDescent="0.35"/>
    <row r="109694" spans="1:1" ht="14.25" customHeight="1" x14ac:dyDescent="0.45">
      <c r="A109694" s="31"/>
    </row>
    <row r="109700" s="30" customFormat="1" ht="14.25" customHeight="1" x14ac:dyDescent="0.35"/>
    <row r="109716" spans="1:1" ht="14.25" customHeight="1" x14ac:dyDescent="0.45">
      <c r="A109716" s="31"/>
    </row>
    <row r="109722" spans="1:1" s="30" customFormat="1" ht="14.25" customHeight="1" x14ac:dyDescent="0.35"/>
    <row r="109738" spans="1:1" ht="14.25" customHeight="1" x14ac:dyDescent="0.45">
      <c r="A109738" s="31"/>
    </row>
    <row r="109744" spans="1:1" s="30" customFormat="1" ht="14.25" customHeight="1" x14ac:dyDescent="0.35"/>
    <row r="109760" spans="1:1" ht="14.25" customHeight="1" x14ac:dyDescent="0.45">
      <c r="A109760" s="31"/>
    </row>
    <row r="109766" s="30" customFormat="1" ht="14.25" customHeight="1" x14ac:dyDescent="0.35"/>
    <row r="109782" spans="1:1" ht="14.25" customHeight="1" x14ac:dyDescent="0.45">
      <c r="A109782" s="31"/>
    </row>
    <row r="109788" spans="1:1" s="30" customFormat="1" ht="14.25" customHeight="1" x14ac:dyDescent="0.35"/>
    <row r="109804" spans="1:1" ht="14.25" customHeight="1" x14ac:dyDescent="0.45">
      <c r="A109804" s="31"/>
    </row>
    <row r="109810" s="30" customFormat="1" ht="14.25" customHeight="1" x14ac:dyDescent="0.35"/>
    <row r="109826" spans="1:1" ht="14.25" customHeight="1" x14ac:dyDescent="0.45">
      <c r="A109826" s="31"/>
    </row>
    <row r="109832" spans="1:1" s="30" customFormat="1" ht="14.25" customHeight="1" x14ac:dyDescent="0.35"/>
    <row r="109848" spans="1:1" ht="14.25" customHeight="1" x14ac:dyDescent="0.45">
      <c r="A109848" s="31"/>
    </row>
    <row r="109854" spans="1:1" s="30" customFormat="1" ht="14.25" customHeight="1" x14ac:dyDescent="0.35"/>
    <row r="109870" spans="1:1" ht="14.25" customHeight="1" x14ac:dyDescent="0.45">
      <c r="A109870" s="31"/>
    </row>
    <row r="109876" s="30" customFormat="1" ht="14.25" customHeight="1" x14ac:dyDescent="0.35"/>
    <row r="109892" spans="1:1" ht="14.25" customHeight="1" x14ac:dyDescent="0.45">
      <c r="A109892" s="31"/>
    </row>
    <row r="109898" spans="1:1" s="30" customFormat="1" ht="14.25" customHeight="1" x14ac:dyDescent="0.35"/>
    <row r="109914" spans="1:1" ht="14.25" customHeight="1" x14ac:dyDescent="0.45">
      <c r="A109914" s="31"/>
    </row>
    <row r="109920" spans="1:1" s="30" customFormat="1" ht="14.25" customHeight="1" x14ac:dyDescent="0.35"/>
    <row r="109936" spans="1:1" ht="14.25" customHeight="1" x14ac:dyDescent="0.45">
      <c r="A109936" s="31"/>
    </row>
    <row r="109942" s="30" customFormat="1" ht="14.25" customHeight="1" x14ac:dyDescent="0.35"/>
    <row r="109958" spans="1:1" ht="14.25" customHeight="1" x14ac:dyDescent="0.45">
      <c r="A109958" s="31"/>
    </row>
    <row r="109964" spans="1:1" s="30" customFormat="1" ht="14.25" customHeight="1" x14ac:dyDescent="0.35"/>
    <row r="109980" spans="1:1" ht="14.25" customHeight="1" x14ac:dyDescent="0.45">
      <c r="A109980" s="31"/>
    </row>
    <row r="109986" s="30" customFormat="1" ht="14.25" customHeight="1" x14ac:dyDescent="0.35"/>
    <row r="110002" spans="1:1" ht="14.25" customHeight="1" x14ac:dyDescent="0.45">
      <c r="A110002" s="31"/>
    </row>
    <row r="110008" spans="1:1" s="30" customFormat="1" ht="14.25" customHeight="1" x14ac:dyDescent="0.35"/>
    <row r="110024" spans="1:1" ht="14.25" customHeight="1" x14ac:dyDescent="0.45">
      <c r="A110024" s="31"/>
    </row>
    <row r="110030" spans="1:1" s="30" customFormat="1" ht="14.25" customHeight="1" x14ac:dyDescent="0.35"/>
    <row r="110046" spans="1:1" ht="14.25" customHeight="1" x14ac:dyDescent="0.45">
      <c r="A110046" s="31"/>
    </row>
    <row r="110052" s="30" customFormat="1" ht="14.25" customHeight="1" x14ac:dyDescent="0.35"/>
    <row r="110068" spans="1:1" ht="14.25" customHeight="1" x14ac:dyDescent="0.45">
      <c r="A110068" s="31"/>
    </row>
    <row r="110074" spans="1:1" s="30" customFormat="1" ht="14.25" customHeight="1" x14ac:dyDescent="0.35"/>
    <row r="110090" spans="1:1" ht="14.25" customHeight="1" x14ac:dyDescent="0.45">
      <c r="A110090" s="31"/>
    </row>
    <row r="110096" spans="1:1" s="30" customFormat="1" ht="14.25" customHeight="1" x14ac:dyDescent="0.35"/>
    <row r="110112" spans="1:1" ht="14.25" customHeight="1" x14ac:dyDescent="0.45">
      <c r="A110112" s="31"/>
    </row>
    <row r="110118" s="30" customFormat="1" ht="14.25" customHeight="1" x14ac:dyDescent="0.35"/>
    <row r="110134" spans="1:1" ht="14.25" customHeight="1" x14ac:dyDescent="0.45">
      <c r="A110134" s="31"/>
    </row>
    <row r="110140" spans="1:1" s="30" customFormat="1" ht="14.25" customHeight="1" x14ac:dyDescent="0.35"/>
    <row r="110156" spans="1:1" ht="14.25" customHeight="1" x14ac:dyDescent="0.45">
      <c r="A110156" s="31"/>
    </row>
    <row r="110162" s="30" customFormat="1" ht="14.25" customHeight="1" x14ac:dyDescent="0.35"/>
    <row r="110178" spans="1:1" ht="14.25" customHeight="1" x14ac:dyDescent="0.45">
      <c r="A110178" s="31"/>
    </row>
    <row r="110184" spans="1:1" s="30" customFormat="1" ht="14.25" customHeight="1" x14ac:dyDescent="0.35"/>
    <row r="110200" spans="1:1" ht="14.25" customHeight="1" x14ac:dyDescent="0.45">
      <c r="A110200" s="31"/>
    </row>
    <row r="110206" spans="1:1" s="30" customFormat="1" ht="14.25" customHeight="1" x14ac:dyDescent="0.35"/>
    <row r="110222" spans="1:1" ht="14.25" customHeight="1" x14ac:dyDescent="0.45">
      <c r="A110222" s="31"/>
    </row>
    <row r="110228" s="30" customFormat="1" ht="14.25" customHeight="1" x14ac:dyDescent="0.35"/>
    <row r="110244" spans="1:1" ht="14.25" customHeight="1" x14ac:dyDescent="0.45">
      <c r="A110244" s="31"/>
    </row>
    <row r="110250" spans="1:1" s="30" customFormat="1" ht="14.25" customHeight="1" x14ac:dyDescent="0.35"/>
    <row r="110266" spans="1:1" ht="14.25" customHeight="1" x14ac:dyDescent="0.45">
      <c r="A110266" s="31"/>
    </row>
    <row r="110272" spans="1:1" s="30" customFormat="1" ht="14.25" customHeight="1" x14ac:dyDescent="0.35"/>
    <row r="110288" spans="1:1" ht="14.25" customHeight="1" x14ac:dyDescent="0.45">
      <c r="A110288" s="31"/>
    </row>
    <row r="110294" s="30" customFormat="1" ht="14.25" customHeight="1" x14ac:dyDescent="0.35"/>
    <row r="110310" spans="1:1" ht="14.25" customHeight="1" x14ac:dyDescent="0.45">
      <c r="A110310" s="31"/>
    </row>
    <row r="110316" spans="1:1" s="30" customFormat="1" ht="14.25" customHeight="1" x14ac:dyDescent="0.35"/>
    <row r="110332" spans="1:1" ht="14.25" customHeight="1" x14ac:dyDescent="0.45">
      <c r="A110332" s="31"/>
    </row>
    <row r="110338" s="30" customFormat="1" ht="14.25" customHeight="1" x14ac:dyDescent="0.35"/>
    <row r="110354" spans="1:1" ht="14.25" customHeight="1" x14ac:dyDescent="0.45">
      <c r="A110354" s="31"/>
    </row>
    <row r="110360" spans="1:1" s="30" customFormat="1" ht="14.25" customHeight="1" x14ac:dyDescent="0.35"/>
    <row r="110376" spans="1:1" ht="14.25" customHeight="1" x14ac:dyDescent="0.45">
      <c r="A110376" s="31"/>
    </row>
    <row r="110382" spans="1:1" s="30" customFormat="1" ht="14.25" customHeight="1" x14ac:dyDescent="0.35"/>
    <row r="110398" spans="1:1" ht="14.25" customHeight="1" x14ac:dyDescent="0.45">
      <c r="A110398" s="31"/>
    </row>
    <row r="110404" s="30" customFormat="1" ht="14.25" customHeight="1" x14ac:dyDescent="0.35"/>
    <row r="110420" spans="1:1" ht="14.25" customHeight="1" x14ac:dyDescent="0.45">
      <c r="A110420" s="31"/>
    </row>
    <row r="110426" spans="1:1" s="30" customFormat="1" ht="14.25" customHeight="1" x14ac:dyDescent="0.35"/>
    <row r="110442" spans="1:1" ht="14.25" customHeight="1" x14ac:dyDescent="0.45">
      <c r="A110442" s="31"/>
    </row>
    <row r="110448" spans="1:1" s="30" customFormat="1" ht="14.25" customHeight="1" x14ac:dyDescent="0.35"/>
    <row r="110464" spans="1:1" ht="14.25" customHeight="1" x14ac:dyDescent="0.45">
      <c r="A110464" s="31"/>
    </row>
    <row r="110470" s="30" customFormat="1" ht="14.25" customHeight="1" x14ac:dyDescent="0.35"/>
    <row r="110486" spans="1:1" ht="14.25" customHeight="1" x14ac:dyDescent="0.45">
      <c r="A110486" s="31"/>
    </row>
    <row r="110492" spans="1:1" s="30" customFormat="1" ht="14.25" customHeight="1" x14ac:dyDescent="0.35"/>
    <row r="110508" spans="1:1" ht="14.25" customHeight="1" x14ac:dyDescent="0.45">
      <c r="A110508" s="31"/>
    </row>
    <row r="110514" s="30" customFormat="1" ht="14.25" customHeight="1" x14ac:dyDescent="0.35"/>
    <row r="110530" spans="1:1" ht="14.25" customHeight="1" x14ac:dyDescent="0.45">
      <c r="A110530" s="31"/>
    </row>
    <row r="110536" spans="1:1" s="30" customFormat="1" ht="14.25" customHeight="1" x14ac:dyDescent="0.35"/>
    <row r="110552" spans="1:1" ht="14.25" customHeight="1" x14ac:dyDescent="0.45">
      <c r="A110552" s="31"/>
    </row>
    <row r="110558" spans="1:1" s="30" customFormat="1" ht="14.25" customHeight="1" x14ac:dyDescent="0.35"/>
    <row r="110574" spans="1:1" ht="14.25" customHeight="1" x14ac:dyDescent="0.45">
      <c r="A110574" s="31"/>
    </row>
    <row r="110580" s="30" customFormat="1" ht="14.25" customHeight="1" x14ac:dyDescent="0.35"/>
    <row r="110596" spans="1:1" ht="14.25" customHeight="1" x14ac:dyDescent="0.45">
      <c r="A110596" s="31"/>
    </row>
    <row r="110602" spans="1:1" s="30" customFormat="1" ht="14.25" customHeight="1" x14ac:dyDescent="0.35"/>
    <row r="110618" spans="1:1" ht="14.25" customHeight="1" x14ac:dyDescent="0.45">
      <c r="A110618" s="31"/>
    </row>
    <row r="110624" spans="1:1" s="30" customFormat="1" ht="14.25" customHeight="1" x14ac:dyDescent="0.35"/>
    <row r="110640" spans="1:1" ht="14.25" customHeight="1" x14ac:dyDescent="0.45">
      <c r="A110640" s="31"/>
    </row>
    <row r="110646" s="30" customFormat="1" ht="14.25" customHeight="1" x14ac:dyDescent="0.35"/>
    <row r="110662" spans="1:1" ht="14.25" customHeight="1" x14ac:dyDescent="0.45">
      <c r="A110662" s="31"/>
    </row>
    <row r="110668" spans="1:1" s="30" customFormat="1" ht="14.25" customHeight="1" x14ac:dyDescent="0.35"/>
    <row r="110684" spans="1:1" ht="14.25" customHeight="1" x14ac:dyDescent="0.45">
      <c r="A110684" s="31"/>
    </row>
    <row r="110690" s="30" customFormat="1" ht="14.25" customHeight="1" x14ac:dyDescent="0.35"/>
    <row r="110706" spans="1:1" ht="14.25" customHeight="1" x14ac:dyDescent="0.45">
      <c r="A110706" s="31"/>
    </row>
    <row r="110712" spans="1:1" s="30" customFormat="1" ht="14.25" customHeight="1" x14ac:dyDescent="0.35"/>
    <row r="110728" spans="1:1" ht="14.25" customHeight="1" x14ac:dyDescent="0.45">
      <c r="A110728" s="31"/>
    </row>
    <row r="110734" spans="1:1" s="30" customFormat="1" ht="14.25" customHeight="1" x14ac:dyDescent="0.35"/>
    <row r="110750" spans="1:1" ht="14.25" customHeight="1" x14ac:dyDescent="0.45">
      <c r="A110750" s="31"/>
    </row>
    <row r="110756" s="30" customFormat="1" ht="14.25" customHeight="1" x14ac:dyDescent="0.35"/>
    <row r="110772" spans="1:1" ht="14.25" customHeight="1" x14ac:dyDescent="0.45">
      <c r="A110772" s="31"/>
    </row>
    <row r="110778" spans="1:1" s="30" customFormat="1" ht="14.25" customHeight="1" x14ac:dyDescent="0.35"/>
    <row r="110794" spans="1:1" ht="14.25" customHeight="1" x14ac:dyDescent="0.45">
      <c r="A110794" s="31"/>
    </row>
    <row r="110800" spans="1:1" s="30" customFormat="1" ht="14.25" customHeight="1" x14ac:dyDescent="0.35"/>
    <row r="110816" spans="1:1" ht="14.25" customHeight="1" x14ac:dyDescent="0.45">
      <c r="A110816" s="31"/>
    </row>
    <row r="110822" s="30" customFormat="1" ht="14.25" customHeight="1" x14ac:dyDescent="0.35"/>
    <row r="110838" spans="1:1" ht="14.25" customHeight="1" x14ac:dyDescent="0.45">
      <c r="A110838" s="31"/>
    </row>
    <row r="110844" spans="1:1" s="30" customFormat="1" ht="14.25" customHeight="1" x14ac:dyDescent="0.35"/>
    <row r="110860" spans="1:1" ht="14.25" customHeight="1" x14ac:dyDescent="0.45">
      <c r="A110860" s="31"/>
    </row>
    <row r="110866" s="30" customFormat="1" ht="14.25" customHeight="1" x14ac:dyDescent="0.35"/>
    <row r="110882" spans="1:1" ht="14.25" customHeight="1" x14ac:dyDescent="0.45">
      <c r="A110882" s="31"/>
    </row>
    <row r="110888" spans="1:1" s="30" customFormat="1" ht="14.25" customHeight="1" x14ac:dyDescent="0.35"/>
    <row r="110904" spans="1:1" ht="14.25" customHeight="1" x14ac:dyDescent="0.45">
      <c r="A110904" s="31"/>
    </row>
    <row r="110910" spans="1:1" s="30" customFormat="1" ht="14.25" customHeight="1" x14ac:dyDescent="0.35"/>
    <row r="110926" spans="1:1" ht="14.25" customHeight="1" x14ac:dyDescent="0.45">
      <c r="A110926" s="31"/>
    </row>
    <row r="110932" s="30" customFormat="1" ht="14.25" customHeight="1" x14ac:dyDescent="0.35"/>
    <row r="110948" spans="1:1" ht="14.25" customHeight="1" x14ac:dyDescent="0.45">
      <c r="A110948" s="31"/>
    </row>
    <row r="110954" spans="1:1" s="30" customFormat="1" ht="14.25" customHeight="1" x14ac:dyDescent="0.35"/>
    <row r="110970" spans="1:1" ht="14.25" customHeight="1" x14ac:dyDescent="0.45">
      <c r="A110970" s="31"/>
    </row>
    <row r="110976" spans="1:1" s="30" customFormat="1" ht="14.25" customHeight="1" x14ac:dyDescent="0.35"/>
    <row r="110992" spans="1:1" ht="14.25" customHeight="1" x14ac:dyDescent="0.45">
      <c r="A110992" s="31"/>
    </row>
    <row r="110998" s="30" customFormat="1" ht="14.25" customHeight="1" x14ac:dyDescent="0.35"/>
    <row r="111014" spans="1:1" ht="14.25" customHeight="1" x14ac:dyDescent="0.45">
      <c r="A111014" s="31"/>
    </row>
    <row r="111020" spans="1:1" s="30" customFormat="1" ht="14.25" customHeight="1" x14ac:dyDescent="0.35"/>
    <row r="111036" spans="1:1" ht="14.25" customHeight="1" x14ac:dyDescent="0.45">
      <c r="A111036" s="31"/>
    </row>
    <row r="111042" s="30" customFormat="1" ht="14.25" customHeight="1" x14ac:dyDescent="0.35"/>
    <row r="111058" spans="1:1" ht="14.25" customHeight="1" x14ac:dyDescent="0.45">
      <c r="A111058" s="31"/>
    </row>
    <row r="111064" spans="1:1" s="30" customFormat="1" ht="14.25" customHeight="1" x14ac:dyDescent="0.35"/>
    <row r="111080" spans="1:1" ht="14.25" customHeight="1" x14ac:dyDescent="0.45">
      <c r="A111080" s="31"/>
    </row>
    <row r="111086" spans="1:1" s="30" customFormat="1" ht="14.25" customHeight="1" x14ac:dyDescent="0.35"/>
    <row r="111102" spans="1:1" ht="14.25" customHeight="1" x14ac:dyDescent="0.45">
      <c r="A111102" s="31"/>
    </row>
    <row r="111108" s="30" customFormat="1" ht="14.25" customHeight="1" x14ac:dyDescent="0.35"/>
    <row r="111124" spans="1:1" ht="14.25" customHeight="1" x14ac:dyDescent="0.45">
      <c r="A111124" s="31"/>
    </row>
    <row r="111130" spans="1:1" s="30" customFormat="1" ht="14.25" customHeight="1" x14ac:dyDescent="0.35"/>
    <row r="111146" spans="1:1" ht="14.25" customHeight="1" x14ac:dyDescent="0.45">
      <c r="A111146" s="31"/>
    </row>
    <row r="111152" spans="1:1" s="30" customFormat="1" ht="14.25" customHeight="1" x14ac:dyDescent="0.35"/>
    <row r="111168" spans="1:1" ht="14.25" customHeight="1" x14ac:dyDescent="0.45">
      <c r="A111168" s="31"/>
    </row>
    <row r="111174" s="30" customFormat="1" ht="14.25" customHeight="1" x14ac:dyDescent="0.35"/>
    <row r="111190" spans="1:1" ht="14.25" customHeight="1" x14ac:dyDescent="0.45">
      <c r="A111190" s="31"/>
    </row>
    <row r="111196" spans="1:1" s="30" customFormat="1" ht="14.25" customHeight="1" x14ac:dyDescent="0.35"/>
    <row r="111212" spans="1:1" ht="14.25" customHeight="1" x14ac:dyDescent="0.45">
      <c r="A111212" s="31"/>
    </row>
    <row r="111218" s="30" customFormat="1" ht="14.25" customHeight="1" x14ac:dyDescent="0.35"/>
    <row r="111234" spans="1:1" ht="14.25" customHeight="1" x14ac:dyDescent="0.45">
      <c r="A111234" s="31"/>
    </row>
    <row r="111240" spans="1:1" s="30" customFormat="1" ht="14.25" customHeight="1" x14ac:dyDescent="0.35"/>
    <row r="111256" spans="1:1" ht="14.25" customHeight="1" x14ac:dyDescent="0.45">
      <c r="A111256" s="31"/>
    </row>
    <row r="111262" spans="1:1" s="30" customFormat="1" ht="14.25" customHeight="1" x14ac:dyDescent="0.35"/>
    <row r="111278" spans="1:1" ht="14.25" customHeight="1" x14ac:dyDescent="0.45">
      <c r="A111278" s="31"/>
    </row>
    <row r="111284" s="30" customFormat="1" ht="14.25" customHeight="1" x14ac:dyDescent="0.35"/>
    <row r="111300" spans="1:1" ht="14.25" customHeight="1" x14ac:dyDescent="0.45">
      <c r="A111300" s="31"/>
    </row>
    <row r="111306" spans="1:1" s="30" customFormat="1" ht="14.25" customHeight="1" x14ac:dyDescent="0.35"/>
    <row r="111322" spans="1:1" ht="14.25" customHeight="1" x14ac:dyDescent="0.45">
      <c r="A111322" s="31"/>
    </row>
    <row r="111328" spans="1:1" s="30" customFormat="1" ht="14.25" customHeight="1" x14ac:dyDescent="0.35"/>
    <row r="111344" spans="1:1" ht="14.25" customHeight="1" x14ac:dyDescent="0.45">
      <c r="A111344" s="31"/>
    </row>
    <row r="111350" s="30" customFormat="1" ht="14.25" customHeight="1" x14ac:dyDescent="0.35"/>
    <row r="111366" spans="1:1" ht="14.25" customHeight="1" x14ac:dyDescent="0.45">
      <c r="A111366" s="31"/>
    </row>
    <row r="111372" spans="1:1" s="30" customFormat="1" ht="14.25" customHeight="1" x14ac:dyDescent="0.35"/>
    <row r="111388" spans="1:1" ht="14.25" customHeight="1" x14ac:dyDescent="0.45">
      <c r="A111388" s="31"/>
    </row>
    <row r="111394" s="30" customFormat="1" ht="14.25" customHeight="1" x14ac:dyDescent="0.35"/>
    <row r="111410" spans="1:1" ht="14.25" customHeight="1" x14ac:dyDescent="0.45">
      <c r="A111410" s="31"/>
    </row>
    <row r="111416" spans="1:1" s="30" customFormat="1" ht="14.25" customHeight="1" x14ac:dyDescent="0.35"/>
    <row r="111432" spans="1:1" ht="14.25" customHeight="1" x14ac:dyDescent="0.45">
      <c r="A111432" s="31"/>
    </row>
    <row r="111438" spans="1:1" s="30" customFormat="1" ht="14.25" customHeight="1" x14ac:dyDescent="0.35"/>
    <row r="111454" spans="1:1" ht="14.25" customHeight="1" x14ac:dyDescent="0.45">
      <c r="A111454" s="31"/>
    </row>
    <row r="111460" s="30" customFormat="1" ht="14.25" customHeight="1" x14ac:dyDescent="0.35"/>
    <row r="111476" spans="1:1" ht="14.25" customHeight="1" x14ac:dyDescent="0.45">
      <c r="A111476" s="31"/>
    </row>
    <row r="111482" spans="1:1" s="30" customFormat="1" ht="14.25" customHeight="1" x14ac:dyDescent="0.35"/>
    <row r="111498" spans="1:1" ht="14.25" customHeight="1" x14ac:dyDescent="0.45">
      <c r="A111498" s="31"/>
    </row>
    <row r="111504" spans="1:1" s="30" customFormat="1" ht="14.25" customHeight="1" x14ac:dyDescent="0.35"/>
    <row r="111520" spans="1:1" ht="14.25" customHeight="1" x14ac:dyDescent="0.45">
      <c r="A111520" s="31"/>
    </row>
    <row r="111526" s="30" customFormat="1" ht="14.25" customHeight="1" x14ac:dyDescent="0.35"/>
    <row r="111542" spans="1:1" ht="14.25" customHeight="1" x14ac:dyDescent="0.45">
      <c r="A111542" s="31"/>
    </row>
    <row r="111548" spans="1:1" s="30" customFormat="1" ht="14.25" customHeight="1" x14ac:dyDescent="0.35"/>
    <row r="111564" spans="1:1" ht="14.25" customHeight="1" x14ac:dyDescent="0.45">
      <c r="A111564" s="31"/>
    </row>
    <row r="111570" s="30" customFormat="1" ht="14.25" customHeight="1" x14ac:dyDescent="0.35"/>
    <row r="111586" spans="1:1" ht="14.25" customHeight="1" x14ac:dyDescent="0.45">
      <c r="A111586" s="31"/>
    </row>
    <row r="111592" spans="1:1" s="30" customFormat="1" ht="14.25" customHeight="1" x14ac:dyDescent="0.35"/>
    <row r="111608" spans="1:1" ht="14.25" customHeight="1" x14ac:dyDescent="0.45">
      <c r="A111608" s="31"/>
    </row>
    <row r="111614" spans="1:1" s="30" customFormat="1" ht="14.25" customHeight="1" x14ac:dyDescent="0.35"/>
    <row r="111630" spans="1:1" ht="14.25" customHeight="1" x14ac:dyDescent="0.45">
      <c r="A111630" s="31"/>
    </row>
    <row r="111636" s="30" customFormat="1" ht="14.25" customHeight="1" x14ac:dyDescent="0.35"/>
    <row r="111652" spans="1:1" ht="14.25" customHeight="1" x14ac:dyDescent="0.45">
      <c r="A111652" s="31"/>
    </row>
    <row r="111658" spans="1:1" s="30" customFormat="1" ht="14.25" customHeight="1" x14ac:dyDescent="0.35"/>
    <row r="111674" spans="1:1" ht="14.25" customHeight="1" x14ac:dyDescent="0.45">
      <c r="A111674" s="31"/>
    </row>
    <row r="111680" spans="1:1" s="30" customFormat="1" ht="14.25" customHeight="1" x14ac:dyDescent="0.35"/>
    <row r="111696" spans="1:1" ht="14.25" customHeight="1" x14ac:dyDescent="0.45">
      <c r="A111696" s="31"/>
    </row>
    <row r="111702" s="30" customFormat="1" ht="14.25" customHeight="1" x14ac:dyDescent="0.35"/>
    <row r="111718" spans="1:1" ht="14.25" customHeight="1" x14ac:dyDescent="0.45">
      <c r="A111718" s="31"/>
    </row>
    <row r="111724" spans="1:1" s="30" customFormat="1" ht="14.25" customHeight="1" x14ac:dyDescent="0.35"/>
    <row r="111740" spans="1:1" ht="14.25" customHeight="1" x14ac:dyDescent="0.45">
      <c r="A111740" s="31"/>
    </row>
    <row r="111746" s="30" customFormat="1" ht="14.25" customHeight="1" x14ac:dyDescent="0.35"/>
    <row r="111762" spans="1:1" ht="14.25" customHeight="1" x14ac:dyDescent="0.45">
      <c r="A111762" s="31"/>
    </row>
    <row r="111768" spans="1:1" s="30" customFormat="1" ht="14.25" customHeight="1" x14ac:dyDescent="0.35"/>
    <row r="111784" spans="1:1" ht="14.25" customHeight="1" x14ac:dyDescent="0.45">
      <c r="A111784" s="31"/>
    </row>
    <row r="111790" spans="1:1" s="30" customFormat="1" ht="14.25" customHeight="1" x14ac:dyDescent="0.35"/>
    <row r="111806" spans="1:1" ht="14.25" customHeight="1" x14ac:dyDescent="0.45">
      <c r="A111806" s="31"/>
    </row>
    <row r="111812" s="30" customFormat="1" ht="14.25" customHeight="1" x14ac:dyDescent="0.35"/>
    <row r="111828" spans="1:1" ht="14.25" customHeight="1" x14ac:dyDescent="0.45">
      <c r="A111828" s="31"/>
    </row>
    <row r="111834" spans="1:1" s="30" customFormat="1" ht="14.25" customHeight="1" x14ac:dyDescent="0.35"/>
    <row r="111850" spans="1:1" ht="14.25" customHeight="1" x14ac:dyDescent="0.45">
      <c r="A111850" s="31"/>
    </row>
    <row r="111856" spans="1:1" s="30" customFormat="1" ht="14.25" customHeight="1" x14ac:dyDescent="0.35"/>
    <row r="111872" spans="1:1" ht="14.25" customHeight="1" x14ac:dyDescent="0.45">
      <c r="A111872" s="31"/>
    </row>
    <row r="111878" s="30" customFormat="1" ht="14.25" customHeight="1" x14ac:dyDescent="0.35"/>
    <row r="111894" spans="1:1" ht="14.25" customHeight="1" x14ac:dyDescent="0.45">
      <c r="A111894" s="31"/>
    </row>
    <row r="111900" spans="1:1" s="30" customFormat="1" ht="14.25" customHeight="1" x14ac:dyDescent="0.35"/>
    <row r="111916" spans="1:1" ht="14.25" customHeight="1" x14ac:dyDescent="0.45">
      <c r="A111916" s="31"/>
    </row>
    <row r="111922" s="30" customFormat="1" ht="14.25" customHeight="1" x14ac:dyDescent="0.35"/>
    <row r="111938" spans="1:1" ht="14.25" customHeight="1" x14ac:dyDescent="0.45">
      <c r="A111938" s="31"/>
    </row>
    <row r="111944" spans="1:1" s="30" customFormat="1" ht="14.25" customHeight="1" x14ac:dyDescent="0.35"/>
    <row r="111960" spans="1:1" ht="14.25" customHeight="1" x14ac:dyDescent="0.45">
      <c r="A111960" s="31"/>
    </row>
    <row r="111966" spans="1:1" s="30" customFormat="1" ht="14.25" customHeight="1" x14ac:dyDescent="0.35"/>
    <row r="111982" spans="1:1" ht="14.25" customHeight="1" x14ac:dyDescent="0.45">
      <c r="A111982" s="31"/>
    </row>
    <row r="111988" s="30" customFormat="1" ht="14.25" customHeight="1" x14ac:dyDescent="0.35"/>
    <row r="112004" spans="1:1" ht="14.25" customHeight="1" x14ac:dyDescent="0.45">
      <c r="A112004" s="31"/>
    </row>
    <row r="112010" spans="1:1" s="30" customFormat="1" ht="14.25" customHeight="1" x14ac:dyDescent="0.35"/>
    <row r="112026" spans="1:1" ht="14.25" customHeight="1" x14ac:dyDescent="0.45">
      <c r="A112026" s="31"/>
    </row>
    <row r="112032" spans="1:1" s="30" customFormat="1" ht="14.25" customHeight="1" x14ac:dyDescent="0.35"/>
    <row r="112048" spans="1:1" ht="14.25" customHeight="1" x14ac:dyDescent="0.45">
      <c r="A112048" s="31"/>
    </row>
    <row r="112054" s="30" customFormat="1" ht="14.25" customHeight="1" x14ac:dyDescent="0.35"/>
    <row r="112070" spans="1:1" ht="14.25" customHeight="1" x14ac:dyDescent="0.45">
      <c r="A112070" s="31"/>
    </row>
    <row r="112076" spans="1:1" s="30" customFormat="1" ht="14.25" customHeight="1" x14ac:dyDescent="0.35"/>
    <row r="112092" spans="1:1" ht="14.25" customHeight="1" x14ac:dyDescent="0.45">
      <c r="A112092" s="31"/>
    </row>
    <row r="112098" s="30" customFormat="1" ht="14.25" customHeight="1" x14ac:dyDescent="0.35"/>
    <row r="112114" spans="1:1" ht="14.25" customHeight="1" x14ac:dyDescent="0.45">
      <c r="A112114" s="31"/>
    </row>
    <row r="112120" spans="1:1" s="30" customFormat="1" ht="14.25" customHeight="1" x14ac:dyDescent="0.35"/>
    <row r="112136" spans="1:1" ht="14.25" customHeight="1" x14ac:dyDescent="0.45">
      <c r="A112136" s="31"/>
    </row>
    <row r="112142" spans="1:1" s="30" customFormat="1" ht="14.25" customHeight="1" x14ac:dyDescent="0.35"/>
    <row r="112158" spans="1:1" ht="14.25" customHeight="1" x14ac:dyDescent="0.45">
      <c r="A112158" s="31"/>
    </row>
    <row r="112164" s="30" customFormat="1" ht="14.25" customHeight="1" x14ac:dyDescent="0.35"/>
    <row r="112180" spans="1:1" ht="14.25" customHeight="1" x14ac:dyDescent="0.45">
      <c r="A112180" s="31"/>
    </row>
    <row r="112186" spans="1:1" s="30" customFormat="1" ht="14.25" customHeight="1" x14ac:dyDescent="0.35"/>
    <row r="112202" spans="1:1" ht="14.25" customHeight="1" x14ac:dyDescent="0.45">
      <c r="A112202" s="31"/>
    </row>
    <row r="112208" spans="1:1" s="30" customFormat="1" ht="14.25" customHeight="1" x14ac:dyDescent="0.35"/>
    <row r="112224" spans="1:1" ht="14.25" customHeight="1" x14ac:dyDescent="0.45">
      <c r="A112224" s="31"/>
    </row>
    <row r="112230" s="30" customFormat="1" ht="14.25" customHeight="1" x14ac:dyDescent="0.35"/>
    <row r="112246" spans="1:1" ht="14.25" customHeight="1" x14ac:dyDescent="0.45">
      <c r="A112246" s="31"/>
    </row>
    <row r="112252" spans="1:1" s="30" customFormat="1" ht="14.25" customHeight="1" x14ac:dyDescent="0.35"/>
    <row r="112268" spans="1:1" ht="14.25" customHeight="1" x14ac:dyDescent="0.45">
      <c r="A112268" s="31"/>
    </row>
    <row r="112274" s="30" customFormat="1" ht="14.25" customHeight="1" x14ac:dyDescent="0.35"/>
    <row r="112290" spans="1:1" ht="14.25" customHeight="1" x14ac:dyDescent="0.45">
      <c r="A112290" s="31"/>
    </row>
    <row r="112296" spans="1:1" s="30" customFormat="1" ht="14.25" customHeight="1" x14ac:dyDescent="0.35"/>
    <row r="112312" spans="1:1" ht="14.25" customHeight="1" x14ac:dyDescent="0.45">
      <c r="A112312" s="31"/>
    </row>
    <row r="112318" spans="1:1" s="30" customFormat="1" ht="14.25" customHeight="1" x14ac:dyDescent="0.35"/>
    <row r="112334" spans="1:1" ht="14.25" customHeight="1" x14ac:dyDescent="0.45">
      <c r="A112334" s="31"/>
    </row>
    <row r="112340" s="30" customFormat="1" ht="14.25" customHeight="1" x14ac:dyDescent="0.35"/>
    <row r="112356" spans="1:1" ht="14.25" customHeight="1" x14ac:dyDescent="0.45">
      <c r="A112356" s="31"/>
    </row>
    <row r="112362" spans="1:1" s="30" customFormat="1" ht="14.25" customHeight="1" x14ac:dyDescent="0.35"/>
    <row r="112378" spans="1:1" ht="14.25" customHeight="1" x14ac:dyDescent="0.45">
      <c r="A112378" s="31"/>
    </row>
    <row r="112384" spans="1:1" s="30" customFormat="1" ht="14.25" customHeight="1" x14ac:dyDescent="0.35"/>
    <row r="112400" spans="1:1" ht="14.25" customHeight="1" x14ac:dyDescent="0.45">
      <c r="A112400" s="31"/>
    </row>
    <row r="112406" s="30" customFormat="1" ht="14.25" customHeight="1" x14ac:dyDescent="0.35"/>
    <row r="112422" spans="1:1" ht="14.25" customHeight="1" x14ac:dyDescent="0.45">
      <c r="A112422" s="31"/>
    </row>
    <row r="112428" spans="1:1" s="30" customFormat="1" ht="14.25" customHeight="1" x14ac:dyDescent="0.35"/>
    <row r="112444" spans="1:1" ht="14.25" customHeight="1" x14ac:dyDescent="0.45">
      <c r="A112444" s="31"/>
    </row>
    <row r="112450" s="30" customFormat="1" ht="14.25" customHeight="1" x14ac:dyDescent="0.35"/>
    <row r="112466" spans="1:1" ht="14.25" customHeight="1" x14ac:dyDescent="0.45">
      <c r="A112466" s="31"/>
    </row>
    <row r="112472" spans="1:1" s="30" customFormat="1" ht="14.25" customHeight="1" x14ac:dyDescent="0.35"/>
    <row r="112488" spans="1:1" ht="14.25" customHeight="1" x14ac:dyDescent="0.45">
      <c r="A112488" s="31"/>
    </row>
    <row r="112494" spans="1:1" s="30" customFormat="1" ht="14.25" customHeight="1" x14ac:dyDescent="0.35"/>
    <row r="112510" spans="1:1" ht="14.25" customHeight="1" x14ac:dyDescent="0.45">
      <c r="A112510" s="31"/>
    </row>
    <row r="112516" s="30" customFormat="1" ht="14.25" customHeight="1" x14ac:dyDescent="0.35"/>
    <row r="112532" spans="1:1" ht="14.25" customHeight="1" x14ac:dyDescent="0.45">
      <c r="A112532" s="31"/>
    </row>
    <row r="112538" spans="1:1" s="30" customFormat="1" ht="14.25" customHeight="1" x14ac:dyDescent="0.35"/>
    <row r="112554" spans="1:1" ht="14.25" customHeight="1" x14ac:dyDescent="0.45">
      <c r="A112554" s="31"/>
    </row>
    <row r="112560" spans="1:1" s="30" customFormat="1" ht="14.25" customHeight="1" x14ac:dyDescent="0.35"/>
    <row r="112576" spans="1:1" ht="14.25" customHeight="1" x14ac:dyDescent="0.45">
      <c r="A112576" s="31"/>
    </row>
    <row r="112582" s="30" customFormat="1" ht="14.25" customHeight="1" x14ac:dyDescent="0.35"/>
    <row r="112598" spans="1:1" ht="14.25" customHeight="1" x14ac:dyDescent="0.45">
      <c r="A112598" s="31"/>
    </row>
    <row r="112604" spans="1:1" s="30" customFormat="1" ht="14.25" customHeight="1" x14ac:dyDescent="0.35"/>
    <row r="112620" spans="1:1" ht="14.25" customHeight="1" x14ac:dyDescent="0.45">
      <c r="A112620" s="31"/>
    </row>
    <row r="112626" s="30" customFormat="1" ht="14.25" customHeight="1" x14ac:dyDescent="0.35"/>
    <row r="112642" spans="1:1" ht="14.25" customHeight="1" x14ac:dyDescent="0.45">
      <c r="A112642" s="31"/>
    </row>
    <row r="112648" spans="1:1" s="30" customFormat="1" ht="14.25" customHeight="1" x14ac:dyDescent="0.35"/>
    <row r="112664" spans="1:1" ht="14.25" customHeight="1" x14ac:dyDescent="0.45">
      <c r="A112664" s="31"/>
    </row>
    <row r="112670" spans="1:1" s="30" customFormat="1" ht="14.25" customHeight="1" x14ac:dyDescent="0.35"/>
    <row r="112686" spans="1:1" ht="14.25" customHeight="1" x14ac:dyDescent="0.45">
      <c r="A112686" s="31"/>
    </row>
    <row r="112692" s="30" customFormat="1" ht="14.25" customHeight="1" x14ac:dyDescent="0.35"/>
    <row r="112708" spans="1:1" ht="14.25" customHeight="1" x14ac:dyDescent="0.45">
      <c r="A112708" s="31"/>
    </row>
    <row r="112714" spans="1:1" s="30" customFormat="1" ht="14.25" customHeight="1" x14ac:dyDescent="0.35"/>
    <row r="112730" spans="1:1" ht="14.25" customHeight="1" x14ac:dyDescent="0.45">
      <c r="A112730" s="31"/>
    </row>
    <row r="112736" spans="1:1" s="30" customFormat="1" ht="14.25" customHeight="1" x14ac:dyDescent="0.35"/>
    <row r="112752" spans="1:1" ht="14.25" customHeight="1" x14ac:dyDescent="0.45">
      <c r="A112752" s="31"/>
    </row>
    <row r="112758" s="30" customFormat="1" ht="14.25" customHeight="1" x14ac:dyDescent="0.35"/>
    <row r="112774" spans="1:1" ht="14.25" customHeight="1" x14ac:dyDescent="0.45">
      <c r="A112774" s="31"/>
    </row>
    <row r="112780" spans="1:1" s="30" customFormat="1" ht="14.25" customHeight="1" x14ac:dyDescent="0.35"/>
    <row r="112796" spans="1:1" ht="14.25" customHeight="1" x14ac:dyDescent="0.45">
      <c r="A112796" s="31"/>
    </row>
    <row r="112802" s="30" customFormat="1" ht="14.25" customHeight="1" x14ac:dyDescent="0.35"/>
    <row r="112818" spans="1:1" ht="14.25" customHeight="1" x14ac:dyDescent="0.45">
      <c r="A112818" s="31"/>
    </row>
    <row r="112824" spans="1:1" s="30" customFormat="1" ht="14.25" customHeight="1" x14ac:dyDescent="0.35"/>
    <row r="112840" spans="1:1" ht="14.25" customHeight="1" x14ac:dyDescent="0.45">
      <c r="A112840" s="31"/>
    </row>
    <row r="112846" spans="1:1" s="30" customFormat="1" ht="14.25" customHeight="1" x14ac:dyDescent="0.35"/>
    <row r="112862" spans="1:1" ht="14.25" customHeight="1" x14ac:dyDescent="0.45">
      <c r="A112862" s="31"/>
    </row>
    <row r="112868" s="30" customFormat="1" ht="14.25" customHeight="1" x14ac:dyDescent="0.35"/>
    <row r="112884" spans="1:1" ht="14.25" customHeight="1" x14ac:dyDescent="0.45">
      <c r="A112884" s="31"/>
    </row>
    <row r="112890" spans="1:1" s="30" customFormat="1" ht="14.25" customHeight="1" x14ac:dyDescent="0.35"/>
    <row r="112906" spans="1:1" ht="14.25" customHeight="1" x14ac:dyDescent="0.45">
      <c r="A112906" s="31"/>
    </row>
    <row r="112912" spans="1:1" s="30" customFormat="1" ht="14.25" customHeight="1" x14ac:dyDescent="0.35"/>
    <row r="112928" spans="1:1" ht="14.25" customHeight="1" x14ac:dyDescent="0.45">
      <c r="A112928" s="31"/>
    </row>
    <row r="112934" s="30" customFormat="1" ht="14.25" customHeight="1" x14ac:dyDescent="0.35"/>
    <row r="112950" spans="1:1" ht="14.25" customHeight="1" x14ac:dyDescent="0.45">
      <c r="A112950" s="31"/>
    </row>
    <row r="112956" spans="1:1" s="30" customFormat="1" ht="14.25" customHeight="1" x14ac:dyDescent="0.35"/>
    <row r="112972" spans="1:1" ht="14.25" customHeight="1" x14ac:dyDescent="0.45">
      <c r="A112972" s="31"/>
    </row>
    <row r="112978" s="30" customFormat="1" ht="14.25" customHeight="1" x14ac:dyDescent="0.35"/>
    <row r="112994" spans="1:1" ht="14.25" customHeight="1" x14ac:dyDescent="0.45">
      <c r="A112994" s="31"/>
    </row>
    <row r="113000" spans="1:1" s="30" customFormat="1" ht="14.25" customHeight="1" x14ac:dyDescent="0.35"/>
    <row r="113016" spans="1:1" ht="14.25" customHeight="1" x14ac:dyDescent="0.45">
      <c r="A113016" s="31"/>
    </row>
    <row r="113022" spans="1:1" s="30" customFormat="1" ht="14.25" customHeight="1" x14ac:dyDescent="0.35"/>
    <row r="113038" spans="1:1" ht="14.25" customHeight="1" x14ac:dyDescent="0.45">
      <c r="A113038" s="31"/>
    </row>
    <row r="113044" s="30" customFormat="1" ht="14.25" customHeight="1" x14ac:dyDescent="0.35"/>
    <row r="113060" spans="1:1" ht="14.25" customHeight="1" x14ac:dyDescent="0.45">
      <c r="A113060" s="31"/>
    </row>
    <row r="113066" spans="1:1" s="30" customFormat="1" ht="14.25" customHeight="1" x14ac:dyDescent="0.35"/>
    <row r="113082" spans="1:1" ht="14.25" customHeight="1" x14ac:dyDescent="0.45">
      <c r="A113082" s="31"/>
    </row>
    <row r="113088" spans="1:1" s="30" customFormat="1" ht="14.25" customHeight="1" x14ac:dyDescent="0.35"/>
    <row r="113104" spans="1:1" ht="14.25" customHeight="1" x14ac:dyDescent="0.45">
      <c r="A113104" s="31"/>
    </row>
    <row r="113110" s="30" customFormat="1" ht="14.25" customHeight="1" x14ac:dyDescent="0.35"/>
    <row r="113126" spans="1:1" ht="14.25" customHeight="1" x14ac:dyDescent="0.45">
      <c r="A113126" s="31"/>
    </row>
    <row r="113132" spans="1:1" s="30" customFormat="1" ht="14.25" customHeight="1" x14ac:dyDescent="0.35"/>
    <row r="113148" spans="1:1" ht="14.25" customHeight="1" x14ac:dyDescent="0.45">
      <c r="A113148" s="31"/>
    </row>
    <row r="113154" s="30" customFormat="1" ht="14.25" customHeight="1" x14ac:dyDescent="0.35"/>
    <row r="113170" spans="1:1" ht="14.25" customHeight="1" x14ac:dyDescent="0.45">
      <c r="A113170" s="31"/>
    </row>
    <row r="113176" spans="1:1" s="30" customFormat="1" ht="14.25" customHeight="1" x14ac:dyDescent="0.35"/>
    <row r="113192" spans="1:1" ht="14.25" customHeight="1" x14ac:dyDescent="0.45">
      <c r="A113192" s="31"/>
    </row>
    <row r="113198" spans="1:1" s="30" customFormat="1" ht="14.25" customHeight="1" x14ac:dyDescent="0.35"/>
    <row r="113214" spans="1:1" ht="14.25" customHeight="1" x14ac:dyDescent="0.45">
      <c r="A113214" s="31"/>
    </row>
    <row r="113220" s="30" customFormat="1" ht="14.25" customHeight="1" x14ac:dyDescent="0.35"/>
    <row r="113236" spans="1:1" ht="14.25" customHeight="1" x14ac:dyDescent="0.45">
      <c r="A113236" s="31"/>
    </row>
    <row r="113242" spans="1:1" s="30" customFormat="1" ht="14.25" customHeight="1" x14ac:dyDescent="0.35"/>
    <row r="113258" spans="1:1" ht="14.25" customHeight="1" x14ac:dyDescent="0.45">
      <c r="A113258" s="31"/>
    </row>
    <row r="113264" spans="1:1" s="30" customFormat="1" ht="14.25" customHeight="1" x14ac:dyDescent="0.35"/>
    <row r="113280" spans="1:1" ht="14.25" customHeight="1" x14ac:dyDescent="0.45">
      <c r="A113280" s="31"/>
    </row>
    <row r="113286" s="30" customFormat="1" ht="14.25" customHeight="1" x14ac:dyDescent="0.35"/>
    <row r="113302" spans="1:1" ht="14.25" customHeight="1" x14ac:dyDescent="0.45">
      <c r="A113302" s="31"/>
    </row>
    <row r="113308" spans="1:1" s="30" customFormat="1" ht="14.25" customHeight="1" x14ac:dyDescent="0.35"/>
    <row r="113324" spans="1:1" ht="14.25" customHeight="1" x14ac:dyDescent="0.45">
      <c r="A113324" s="31"/>
    </row>
    <row r="113330" s="30" customFormat="1" ht="14.25" customHeight="1" x14ac:dyDescent="0.35"/>
    <row r="113346" spans="1:1" ht="14.25" customHeight="1" x14ac:dyDescent="0.45">
      <c r="A113346" s="31"/>
    </row>
    <row r="113352" spans="1:1" s="30" customFormat="1" ht="14.25" customHeight="1" x14ac:dyDescent="0.35"/>
    <row r="113368" spans="1:1" ht="14.25" customHeight="1" x14ac:dyDescent="0.45">
      <c r="A113368" s="31"/>
    </row>
    <row r="113374" spans="1:1" s="30" customFormat="1" ht="14.25" customHeight="1" x14ac:dyDescent="0.35"/>
    <row r="113390" spans="1:1" ht="14.25" customHeight="1" x14ac:dyDescent="0.45">
      <c r="A113390" s="31"/>
    </row>
    <row r="113396" s="30" customFormat="1" ht="14.25" customHeight="1" x14ac:dyDescent="0.35"/>
    <row r="113412" spans="1:1" ht="14.25" customHeight="1" x14ac:dyDescent="0.45">
      <c r="A113412" s="31"/>
    </row>
    <row r="113418" spans="1:1" s="30" customFormat="1" ht="14.25" customHeight="1" x14ac:dyDescent="0.35"/>
    <row r="113434" spans="1:1" ht="14.25" customHeight="1" x14ac:dyDescent="0.45">
      <c r="A113434" s="31"/>
    </row>
    <row r="113440" spans="1:1" s="30" customFormat="1" ht="14.25" customHeight="1" x14ac:dyDescent="0.35"/>
    <row r="113456" spans="1:1" ht="14.25" customHeight="1" x14ac:dyDescent="0.45">
      <c r="A113456" s="31"/>
    </row>
    <row r="113462" s="30" customFormat="1" ht="14.25" customHeight="1" x14ac:dyDescent="0.35"/>
    <row r="113478" spans="1:1" ht="14.25" customHeight="1" x14ac:dyDescent="0.45">
      <c r="A113478" s="31"/>
    </row>
    <row r="113484" spans="1:1" s="30" customFormat="1" ht="14.25" customHeight="1" x14ac:dyDescent="0.35"/>
    <row r="113500" spans="1:1" ht="14.25" customHeight="1" x14ac:dyDescent="0.45">
      <c r="A113500" s="31"/>
    </row>
    <row r="113506" s="30" customFormat="1" ht="14.25" customHeight="1" x14ac:dyDescent="0.35"/>
    <row r="113522" spans="1:1" ht="14.25" customHeight="1" x14ac:dyDescent="0.45">
      <c r="A113522" s="31"/>
    </row>
    <row r="113528" spans="1:1" s="30" customFormat="1" ht="14.25" customHeight="1" x14ac:dyDescent="0.35"/>
    <row r="113544" spans="1:1" ht="14.25" customHeight="1" x14ac:dyDescent="0.45">
      <c r="A113544" s="31"/>
    </row>
    <row r="113550" spans="1:1" s="30" customFormat="1" ht="14.25" customHeight="1" x14ac:dyDescent="0.35"/>
    <row r="113566" spans="1:1" ht="14.25" customHeight="1" x14ac:dyDescent="0.45">
      <c r="A113566" s="31"/>
    </row>
    <row r="113572" s="30" customFormat="1" ht="14.25" customHeight="1" x14ac:dyDescent="0.35"/>
    <row r="113588" spans="1:1" ht="14.25" customHeight="1" x14ac:dyDescent="0.45">
      <c r="A113588" s="31"/>
    </row>
    <row r="113594" spans="1:1" s="30" customFormat="1" ht="14.25" customHeight="1" x14ac:dyDescent="0.35"/>
    <row r="113610" spans="1:1" ht="14.25" customHeight="1" x14ac:dyDescent="0.45">
      <c r="A113610" s="31"/>
    </row>
    <row r="113616" spans="1:1" s="30" customFormat="1" ht="14.25" customHeight="1" x14ac:dyDescent="0.35"/>
    <row r="113632" spans="1:1" ht="14.25" customHeight="1" x14ac:dyDescent="0.45">
      <c r="A113632" s="31"/>
    </row>
    <row r="113638" s="30" customFormat="1" ht="14.25" customHeight="1" x14ac:dyDescent="0.35"/>
    <row r="113654" spans="1:1" ht="14.25" customHeight="1" x14ac:dyDescent="0.45">
      <c r="A113654" s="31"/>
    </row>
    <row r="113660" spans="1:1" s="30" customFormat="1" ht="14.25" customHeight="1" x14ac:dyDescent="0.35"/>
    <row r="113676" spans="1:1" ht="14.25" customHeight="1" x14ac:dyDescent="0.45">
      <c r="A113676" s="31"/>
    </row>
    <row r="113682" s="30" customFormat="1" ht="14.25" customHeight="1" x14ac:dyDescent="0.35"/>
    <row r="113698" spans="1:1" ht="14.25" customHeight="1" x14ac:dyDescent="0.45">
      <c r="A113698" s="31"/>
    </row>
    <row r="113704" spans="1:1" s="30" customFormat="1" ht="14.25" customHeight="1" x14ac:dyDescent="0.35"/>
    <row r="113720" spans="1:1" ht="14.25" customHeight="1" x14ac:dyDescent="0.45">
      <c r="A113720" s="31"/>
    </row>
    <row r="113726" spans="1:1" s="30" customFormat="1" ht="14.25" customHeight="1" x14ac:dyDescent="0.35"/>
    <row r="113742" spans="1:1" ht="14.25" customHeight="1" x14ac:dyDescent="0.45">
      <c r="A113742" s="31"/>
    </row>
    <row r="113748" s="30" customFormat="1" ht="14.25" customHeight="1" x14ac:dyDescent="0.35"/>
    <row r="113764" spans="1:1" ht="14.25" customHeight="1" x14ac:dyDescent="0.45">
      <c r="A113764" s="31"/>
    </row>
    <row r="113770" spans="1:1" s="30" customFormat="1" ht="14.25" customHeight="1" x14ac:dyDescent="0.35"/>
    <row r="113786" spans="1:1" ht="14.25" customHeight="1" x14ac:dyDescent="0.45">
      <c r="A113786" s="31"/>
    </row>
    <row r="113792" spans="1:1" s="30" customFormat="1" ht="14.25" customHeight="1" x14ac:dyDescent="0.35"/>
    <row r="113808" spans="1:1" ht="14.25" customHeight="1" x14ac:dyDescent="0.45">
      <c r="A113808" s="31"/>
    </row>
    <row r="113814" s="30" customFormat="1" ht="14.25" customHeight="1" x14ac:dyDescent="0.35"/>
    <row r="113830" spans="1:1" ht="14.25" customHeight="1" x14ac:dyDescent="0.45">
      <c r="A113830" s="31"/>
    </row>
    <row r="113836" spans="1:1" s="30" customFormat="1" ht="14.25" customHeight="1" x14ac:dyDescent="0.35"/>
    <row r="113852" spans="1:1" ht="14.25" customHeight="1" x14ac:dyDescent="0.45">
      <c r="A113852" s="31"/>
    </row>
    <row r="113858" s="30" customFormat="1" ht="14.25" customHeight="1" x14ac:dyDescent="0.35"/>
    <row r="113874" spans="1:1" ht="14.25" customHeight="1" x14ac:dyDescent="0.45">
      <c r="A113874" s="31"/>
    </row>
    <row r="113880" spans="1:1" s="30" customFormat="1" ht="14.25" customHeight="1" x14ac:dyDescent="0.35"/>
    <row r="113896" spans="1:1" ht="14.25" customHeight="1" x14ac:dyDescent="0.45">
      <c r="A113896" s="31"/>
    </row>
    <row r="113902" spans="1:1" s="30" customFormat="1" ht="14.25" customHeight="1" x14ac:dyDescent="0.35"/>
    <row r="113918" spans="1:1" ht="14.25" customHeight="1" x14ac:dyDescent="0.45">
      <c r="A113918" s="31"/>
    </row>
    <row r="113924" s="30" customFormat="1" ht="14.25" customHeight="1" x14ac:dyDescent="0.35"/>
    <row r="113940" spans="1:1" ht="14.25" customHeight="1" x14ac:dyDescent="0.45">
      <c r="A113940" s="31"/>
    </row>
    <row r="113946" spans="1:1" s="30" customFormat="1" ht="14.25" customHeight="1" x14ac:dyDescent="0.35"/>
    <row r="113962" spans="1:1" ht="14.25" customHeight="1" x14ac:dyDescent="0.45">
      <c r="A113962" s="31"/>
    </row>
    <row r="113968" spans="1:1" s="30" customFormat="1" ht="14.25" customHeight="1" x14ac:dyDescent="0.35"/>
    <row r="113984" spans="1:1" ht="14.25" customHeight="1" x14ac:dyDescent="0.45">
      <c r="A113984" s="31"/>
    </row>
    <row r="113990" s="30" customFormat="1" ht="14.25" customHeight="1" x14ac:dyDescent="0.35"/>
    <row r="114006" spans="1:1" ht="14.25" customHeight="1" x14ac:dyDescent="0.45">
      <c r="A114006" s="31"/>
    </row>
    <row r="114012" spans="1:1" s="30" customFormat="1" ht="14.25" customHeight="1" x14ac:dyDescent="0.35"/>
    <row r="114028" spans="1:1" ht="14.25" customHeight="1" x14ac:dyDescent="0.45">
      <c r="A114028" s="31"/>
    </row>
    <row r="114034" s="30" customFormat="1" ht="14.25" customHeight="1" x14ac:dyDescent="0.35"/>
    <row r="114050" spans="1:1" ht="14.25" customHeight="1" x14ac:dyDescent="0.45">
      <c r="A114050" s="31"/>
    </row>
    <row r="114056" spans="1:1" s="30" customFormat="1" ht="14.25" customHeight="1" x14ac:dyDescent="0.35"/>
    <row r="114072" spans="1:1" ht="14.25" customHeight="1" x14ac:dyDescent="0.45">
      <c r="A114072" s="31"/>
    </row>
    <row r="114078" spans="1:1" s="30" customFormat="1" ht="14.25" customHeight="1" x14ac:dyDescent="0.35"/>
    <row r="114094" spans="1:1" ht="14.25" customHeight="1" x14ac:dyDescent="0.45">
      <c r="A114094" s="31"/>
    </row>
    <row r="114100" s="30" customFormat="1" ht="14.25" customHeight="1" x14ac:dyDescent="0.35"/>
    <row r="114116" spans="1:1" ht="14.25" customHeight="1" x14ac:dyDescent="0.45">
      <c r="A114116" s="31"/>
    </row>
    <row r="114122" spans="1:1" s="30" customFormat="1" ht="14.25" customHeight="1" x14ac:dyDescent="0.35"/>
    <row r="114138" spans="1:1" ht="14.25" customHeight="1" x14ac:dyDescent="0.45">
      <c r="A114138" s="31"/>
    </row>
    <row r="114144" spans="1:1" s="30" customFormat="1" ht="14.25" customHeight="1" x14ac:dyDescent="0.35"/>
    <row r="114160" spans="1:1" ht="14.25" customHeight="1" x14ac:dyDescent="0.45">
      <c r="A114160" s="31"/>
    </row>
    <row r="114166" s="30" customFormat="1" ht="14.25" customHeight="1" x14ac:dyDescent="0.35"/>
    <row r="114182" spans="1:1" ht="14.25" customHeight="1" x14ac:dyDescent="0.45">
      <c r="A114182" s="31"/>
    </row>
    <row r="114188" spans="1:1" s="30" customFormat="1" ht="14.25" customHeight="1" x14ac:dyDescent="0.35"/>
    <row r="114204" spans="1:1" ht="14.25" customHeight="1" x14ac:dyDescent="0.45">
      <c r="A114204" s="31"/>
    </row>
    <row r="114210" s="30" customFormat="1" ht="14.25" customHeight="1" x14ac:dyDescent="0.35"/>
    <row r="114226" spans="1:1" ht="14.25" customHeight="1" x14ac:dyDescent="0.45">
      <c r="A114226" s="31"/>
    </row>
    <row r="114232" spans="1:1" s="30" customFormat="1" ht="14.25" customHeight="1" x14ac:dyDescent="0.35"/>
    <row r="114248" spans="1:1" ht="14.25" customHeight="1" x14ac:dyDescent="0.45">
      <c r="A114248" s="31"/>
    </row>
    <row r="114254" spans="1:1" s="30" customFormat="1" ht="14.25" customHeight="1" x14ac:dyDescent="0.35"/>
    <row r="114270" spans="1:1" ht="14.25" customHeight="1" x14ac:dyDescent="0.45">
      <c r="A114270" s="31"/>
    </row>
    <row r="114276" s="30" customFormat="1" ht="14.25" customHeight="1" x14ac:dyDescent="0.35"/>
    <row r="114292" spans="1:1" ht="14.25" customHeight="1" x14ac:dyDescent="0.45">
      <c r="A114292" s="31"/>
    </row>
    <row r="114298" spans="1:1" s="30" customFormat="1" ht="14.25" customHeight="1" x14ac:dyDescent="0.35"/>
    <row r="114314" spans="1:1" ht="14.25" customHeight="1" x14ac:dyDescent="0.45">
      <c r="A114314" s="31"/>
    </row>
    <row r="114320" spans="1:1" s="30" customFormat="1" ht="14.25" customHeight="1" x14ac:dyDescent="0.35"/>
    <row r="114336" spans="1:1" ht="14.25" customHeight="1" x14ac:dyDescent="0.45">
      <c r="A114336" s="31"/>
    </row>
    <row r="114342" s="30" customFormat="1" ht="14.25" customHeight="1" x14ac:dyDescent="0.35"/>
    <row r="114358" spans="1:1" ht="14.25" customHeight="1" x14ac:dyDescent="0.45">
      <c r="A114358" s="31"/>
    </row>
    <row r="114364" spans="1:1" s="30" customFormat="1" ht="14.25" customHeight="1" x14ac:dyDescent="0.35"/>
    <row r="114380" spans="1:1" ht="14.25" customHeight="1" x14ac:dyDescent="0.45">
      <c r="A114380" s="31"/>
    </row>
    <row r="114386" s="30" customFormat="1" ht="14.25" customHeight="1" x14ac:dyDescent="0.35"/>
    <row r="114402" spans="1:1" ht="14.25" customHeight="1" x14ac:dyDescent="0.45">
      <c r="A114402" s="31"/>
    </row>
    <row r="114408" spans="1:1" s="30" customFormat="1" ht="14.25" customHeight="1" x14ac:dyDescent="0.35"/>
    <row r="114424" spans="1:1" ht="14.25" customHeight="1" x14ac:dyDescent="0.45">
      <c r="A114424" s="31"/>
    </row>
    <row r="114430" spans="1:1" s="30" customFormat="1" ht="14.25" customHeight="1" x14ac:dyDescent="0.35"/>
    <row r="114446" spans="1:1" ht="14.25" customHeight="1" x14ac:dyDescent="0.45">
      <c r="A114446" s="31"/>
    </row>
    <row r="114452" s="30" customFormat="1" ht="14.25" customHeight="1" x14ac:dyDescent="0.35"/>
    <row r="114468" spans="1:1" ht="14.25" customHeight="1" x14ac:dyDescent="0.45">
      <c r="A114468" s="31"/>
    </row>
    <row r="114474" spans="1:1" s="30" customFormat="1" ht="14.25" customHeight="1" x14ac:dyDescent="0.35"/>
    <row r="114490" spans="1:1" ht="14.25" customHeight="1" x14ac:dyDescent="0.45">
      <c r="A114490" s="31"/>
    </row>
    <row r="114496" spans="1:1" s="30" customFormat="1" ht="14.25" customHeight="1" x14ac:dyDescent="0.35"/>
    <row r="114512" spans="1:1" ht="14.25" customHeight="1" x14ac:dyDescent="0.45">
      <c r="A114512" s="31"/>
    </row>
    <row r="114518" s="30" customFormat="1" ht="14.25" customHeight="1" x14ac:dyDescent="0.35"/>
    <row r="114534" spans="1:1" ht="14.25" customHeight="1" x14ac:dyDescent="0.45">
      <c r="A114534" s="31"/>
    </row>
    <row r="114540" spans="1:1" s="30" customFormat="1" ht="14.25" customHeight="1" x14ac:dyDescent="0.35"/>
    <row r="114556" spans="1:1" ht="14.25" customHeight="1" x14ac:dyDescent="0.45">
      <c r="A114556" s="31"/>
    </row>
    <row r="114562" s="30" customFormat="1" ht="14.25" customHeight="1" x14ac:dyDescent="0.35"/>
    <row r="114578" spans="1:1" ht="14.25" customHeight="1" x14ac:dyDescent="0.45">
      <c r="A114578" s="31"/>
    </row>
    <row r="114584" spans="1:1" s="30" customFormat="1" ht="14.25" customHeight="1" x14ac:dyDescent="0.35"/>
    <row r="114600" spans="1:1" ht="14.25" customHeight="1" x14ac:dyDescent="0.45">
      <c r="A114600" s="31"/>
    </row>
    <row r="114606" spans="1:1" s="30" customFormat="1" ht="14.25" customHeight="1" x14ac:dyDescent="0.35"/>
    <row r="114622" spans="1:1" ht="14.25" customHeight="1" x14ac:dyDescent="0.45">
      <c r="A114622" s="31"/>
    </row>
    <row r="114628" s="30" customFormat="1" ht="14.25" customHeight="1" x14ac:dyDescent="0.35"/>
    <row r="114644" spans="1:1" ht="14.25" customHeight="1" x14ac:dyDescent="0.45">
      <c r="A114644" s="31"/>
    </row>
    <row r="114650" spans="1:1" s="30" customFormat="1" ht="14.25" customHeight="1" x14ac:dyDescent="0.35"/>
    <row r="114666" spans="1:1" ht="14.25" customHeight="1" x14ac:dyDescent="0.45">
      <c r="A114666" s="31"/>
    </row>
    <row r="114672" spans="1:1" s="30" customFormat="1" ht="14.25" customHeight="1" x14ac:dyDescent="0.35"/>
    <row r="114688" spans="1:1" ht="14.25" customHeight="1" x14ac:dyDescent="0.45">
      <c r="A114688" s="31"/>
    </row>
    <row r="114694" s="30" customFormat="1" ht="14.25" customHeight="1" x14ac:dyDescent="0.35"/>
    <row r="114710" spans="1:1" ht="14.25" customHeight="1" x14ac:dyDescent="0.45">
      <c r="A114710" s="31"/>
    </row>
    <row r="114716" spans="1:1" s="30" customFormat="1" ht="14.25" customHeight="1" x14ac:dyDescent="0.35"/>
    <row r="114732" spans="1:1" ht="14.25" customHeight="1" x14ac:dyDescent="0.45">
      <c r="A114732" s="31"/>
    </row>
    <row r="114738" s="30" customFormat="1" ht="14.25" customHeight="1" x14ac:dyDescent="0.35"/>
    <row r="114754" spans="1:1" ht="14.25" customHeight="1" x14ac:dyDescent="0.45">
      <c r="A114754" s="31"/>
    </row>
    <row r="114760" spans="1:1" s="30" customFormat="1" ht="14.25" customHeight="1" x14ac:dyDescent="0.35"/>
    <row r="114776" spans="1:1" ht="14.25" customHeight="1" x14ac:dyDescent="0.45">
      <c r="A114776" s="31"/>
    </row>
    <row r="114782" spans="1:1" s="30" customFormat="1" ht="14.25" customHeight="1" x14ac:dyDescent="0.35"/>
    <row r="114798" spans="1:1" ht="14.25" customHeight="1" x14ac:dyDescent="0.45">
      <c r="A114798" s="31"/>
    </row>
    <row r="114804" s="30" customFormat="1" ht="14.25" customHeight="1" x14ac:dyDescent="0.35"/>
    <row r="114820" spans="1:1" ht="14.25" customHeight="1" x14ac:dyDescent="0.45">
      <c r="A114820" s="31"/>
    </row>
    <row r="114826" spans="1:1" s="30" customFormat="1" ht="14.25" customHeight="1" x14ac:dyDescent="0.35"/>
    <row r="114842" spans="1:1" ht="14.25" customHeight="1" x14ac:dyDescent="0.45">
      <c r="A114842" s="31"/>
    </row>
    <row r="114848" spans="1:1" s="30" customFormat="1" ht="14.25" customHeight="1" x14ac:dyDescent="0.35"/>
    <row r="114864" spans="1:1" ht="14.25" customHeight="1" x14ac:dyDescent="0.45">
      <c r="A114864" s="31"/>
    </row>
    <row r="114870" s="30" customFormat="1" ht="14.25" customHeight="1" x14ac:dyDescent="0.35"/>
    <row r="114886" spans="1:1" ht="14.25" customHeight="1" x14ac:dyDescent="0.45">
      <c r="A114886" s="31"/>
    </row>
    <row r="114892" spans="1:1" s="30" customFormat="1" ht="14.25" customHeight="1" x14ac:dyDescent="0.35"/>
    <row r="114908" spans="1:1" ht="14.25" customHeight="1" x14ac:dyDescent="0.45">
      <c r="A114908" s="31"/>
    </row>
    <row r="114914" s="30" customFormat="1" ht="14.25" customHeight="1" x14ac:dyDescent="0.35"/>
    <row r="114930" spans="1:1" ht="14.25" customHeight="1" x14ac:dyDescent="0.45">
      <c r="A114930" s="31"/>
    </row>
    <row r="114936" spans="1:1" s="30" customFormat="1" ht="14.25" customHeight="1" x14ac:dyDescent="0.35"/>
    <row r="114952" spans="1:1" ht="14.25" customHeight="1" x14ac:dyDescent="0.45">
      <c r="A114952" s="31"/>
    </row>
    <row r="114958" spans="1:1" s="30" customFormat="1" ht="14.25" customHeight="1" x14ac:dyDescent="0.35"/>
    <row r="114974" spans="1:1" ht="14.25" customHeight="1" x14ac:dyDescent="0.45">
      <c r="A114974" s="31"/>
    </row>
    <row r="114980" s="30" customFormat="1" ht="14.25" customHeight="1" x14ac:dyDescent="0.35"/>
    <row r="114996" spans="1:1" ht="14.25" customHeight="1" x14ac:dyDescent="0.45">
      <c r="A114996" s="31"/>
    </row>
    <row r="115002" spans="1:1" s="30" customFormat="1" ht="14.25" customHeight="1" x14ac:dyDescent="0.35"/>
    <row r="115018" spans="1:1" ht="14.25" customHeight="1" x14ac:dyDescent="0.45">
      <c r="A115018" s="31"/>
    </row>
    <row r="115024" spans="1:1" s="30" customFormat="1" ht="14.25" customHeight="1" x14ac:dyDescent="0.35"/>
    <row r="115040" spans="1:1" ht="14.25" customHeight="1" x14ac:dyDescent="0.45">
      <c r="A115040" s="31"/>
    </row>
    <row r="115046" s="30" customFormat="1" ht="14.25" customHeight="1" x14ac:dyDescent="0.35"/>
    <row r="115062" spans="1:1" ht="14.25" customHeight="1" x14ac:dyDescent="0.45">
      <c r="A115062" s="31"/>
    </row>
    <row r="115068" spans="1:1" s="30" customFormat="1" ht="14.25" customHeight="1" x14ac:dyDescent="0.35"/>
    <row r="115084" spans="1:1" ht="14.25" customHeight="1" x14ac:dyDescent="0.45">
      <c r="A115084" s="31"/>
    </row>
    <row r="115090" s="30" customFormat="1" ht="14.25" customHeight="1" x14ac:dyDescent="0.35"/>
    <row r="115106" spans="1:1" ht="14.25" customHeight="1" x14ac:dyDescent="0.45">
      <c r="A115106" s="31"/>
    </row>
    <row r="115112" spans="1:1" s="30" customFormat="1" ht="14.25" customHeight="1" x14ac:dyDescent="0.35"/>
    <row r="115128" spans="1:1" ht="14.25" customHeight="1" x14ac:dyDescent="0.45">
      <c r="A115128" s="31"/>
    </row>
    <row r="115134" spans="1:1" s="30" customFormat="1" ht="14.25" customHeight="1" x14ac:dyDescent="0.35"/>
    <row r="115150" spans="1:1" ht="14.25" customHeight="1" x14ac:dyDescent="0.45">
      <c r="A115150" s="31"/>
    </row>
    <row r="115156" s="30" customFormat="1" ht="14.25" customHeight="1" x14ac:dyDescent="0.35"/>
    <row r="115172" spans="1:1" ht="14.25" customHeight="1" x14ac:dyDescent="0.45">
      <c r="A115172" s="31"/>
    </row>
    <row r="115178" spans="1:1" s="30" customFormat="1" ht="14.25" customHeight="1" x14ac:dyDescent="0.35"/>
    <row r="115194" spans="1:1" ht="14.25" customHeight="1" x14ac:dyDescent="0.45">
      <c r="A115194" s="31"/>
    </row>
    <row r="115200" spans="1:1" s="30" customFormat="1" ht="14.25" customHeight="1" x14ac:dyDescent="0.35"/>
    <row r="115216" spans="1:1" ht="14.25" customHeight="1" x14ac:dyDescent="0.45">
      <c r="A115216" s="31"/>
    </row>
    <row r="115222" s="30" customFormat="1" ht="14.25" customHeight="1" x14ac:dyDescent="0.35"/>
    <row r="115238" spans="1:1" ht="14.25" customHeight="1" x14ac:dyDescent="0.45">
      <c r="A115238" s="31"/>
    </row>
    <row r="115244" spans="1:1" s="30" customFormat="1" ht="14.25" customHeight="1" x14ac:dyDescent="0.35"/>
    <row r="115260" spans="1:1" ht="14.25" customHeight="1" x14ac:dyDescent="0.45">
      <c r="A115260" s="31"/>
    </row>
    <row r="115266" s="30" customFormat="1" ht="14.25" customHeight="1" x14ac:dyDescent="0.35"/>
    <row r="115282" spans="1:1" ht="14.25" customHeight="1" x14ac:dyDescent="0.45">
      <c r="A115282" s="31"/>
    </row>
    <row r="115288" spans="1:1" s="30" customFormat="1" ht="14.25" customHeight="1" x14ac:dyDescent="0.35"/>
    <row r="115304" spans="1:1" ht="14.25" customHeight="1" x14ac:dyDescent="0.45">
      <c r="A115304" s="31"/>
    </row>
    <row r="115310" spans="1:1" s="30" customFormat="1" ht="14.25" customHeight="1" x14ac:dyDescent="0.35"/>
    <row r="115326" spans="1:1" ht="14.25" customHeight="1" x14ac:dyDescent="0.45">
      <c r="A115326" s="31"/>
    </row>
    <row r="115332" s="30" customFormat="1" ht="14.25" customHeight="1" x14ac:dyDescent="0.35"/>
    <row r="115348" spans="1:1" ht="14.25" customHeight="1" x14ac:dyDescent="0.45">
      <c r="A115348" s="31"/>
    </row>
    <row r="115354" spans="1:1" s="30" customFormat="1" ht="14.25" customHeight="1" x14ac:dyDescent="0.35"/>
    <row r="115370" spans="1:1" ht="14.25" customHeight="1" x14ac:dyDescent="0.45">
      <c r="A115370" s="31"/>
    </row>
    <row r="115376" spans="1:1" s="30" customFormat="1" ht="14.25" customHeight="1" x14ac:dyDescent="0.35"/>
    <row r="115392" spans="1:1" ht="14.25" customHeight="1" x14ac:dyDescent="0.45">
      <c r="A115392" s="31"/>
    </row>
    <row r="115398" s="30" customFormat="1" ht="14.25" customHeight="1" x14ac:dyDescent="0.35"/>
    <row r="115414" spans="1:1" ht="14.25" customHeight="1" x14ac:dyDescent="0.45">
      <c r="A115414" s="31"/>
    </row>
    <row r="115420" spans="1:1" s="30" customFormat="1" ht="14.25" customHeight="1" x14ac:dyDescent="0.35"/>
    <row r="115436" spans="1:1" ht="14.25" customHeight="1" x14ac:dyDescent="0.45">
      <c r="A115436" s="31"/>
    </row>
    <row r="115442" s="30" customFormat="1" ht="14.25" customHeight="1" x14ac:dyDescent="0.35"/>
    <row r="115458" spans="1:1" ht="14.25" customHeight="1" x14ac:dyDescent="0.45">
      <c r="A115458" s="31"/>
    </row>
    <row r="115464" spans="1:1" s="30" customFormat="1" ht="14.25" customHeight="1" x14ac:dyDescent="0.35"/>
    <row r="115480" spans="1:1" ht="14.25" customHeight="1" x14ac:dyDescent="0.45">
      <c r="A115480" s="31"/>
    </row>
    <row r="115486" spans="1:1" s="30" customFormat="1" ht="14.25" customHeight="1" x14ac:dyDescent="0.35"/>
    <row r="115502" spans="1:1" ht="14.25" customHeight="1" x14ac:dyDescent="0.45">
      <c r="A115502" s="31"/>
    </row>
    <row r="115508" s="30" customFormat="1" ht="14.25" customHeight="1" x14ac:dyDescent="0.35"/>
    <row r="115524" spans="1:1" ht="14.25" customHeight="1" x14ac:dyDescent="0.45">
      <c r="A115524" s="31"/>
    </row>
    <row r="115530" spans="1:1" s="30" customFormat="1" ht="14.25" customHeight="1" x14ac:dyDescent="0.35"/>
    <row r="115546" spans="1:1" ht="14.25" customHeight="1" x14ac:dyDescent="0.45">
      <c r="A115546" s="31"/>
    </row>
    <row r="115552" spans="1:1" s="30" customFormat="1" ht="14.25" customHeight="1" x14ac:dyDescent="0.35"/>
    <row r="115568" spans="1:1" ht="14.25" customHeight="1" x14ac:dyDescent="0.45">
      <c r="A115568" s="31"/>
    </row>
    <row r="115574" s="30" customFormat="1" ht="14.25" customHeight="1" x14ac:dyDescent="0.35"/>
    <row r="115590" spans="1:1" ht="14.25" customHeight="1" x14ac:dyDescent="0.45">
      <c r="A115590" s="31"/>
    </row>
    <row r="115596" spans="1:1" s="30" customFormat="1" ht="14.25" customHeight="1" x14ac:dyDescent="0.35"/>
    <row r="115612" spans="1:1" ht="14.25" customHeight="1" x14ac:dyDescent="0.45">
      <c r="A115612" s="31"/>
    </row>
    <row r="115618" s="30" customFormat="1" ht="14.25" customHeight="1" x14ac:dyDescent="0.35"/>
    <row r="115634" spans="1:1" ht="14.25" customHeight="1" x14ac:dyDescent="0.45">
      <c r="A115634" s="31"/>
    </row>
    <row r="115640" spans="1:1" s="30" customFormat="1" ht="14.25" customHeight="1" x14ac:dyDescent="0.35"/>
    <row r="115656" spans="1:1" ht="14.25" customHeight="1" x14ac:dyDescent="0.45">
      <c r="A115656" s="31"/>
    </row>
    <row r="115662" spans="1:1" s="30" customFormat="1" ht="14.25" customHeight="1" x14ac:dyDescent="0.35"/>
    <row r="115678" spans="1:1" ht="14.25" customHeight="1" x14ac:dyDescent="0.45">
      <c r="A115678" s="31"/>
    </row>
    <row r="115684" s="30" customFormat="1" ht="14.25" customHeight="1" x14ac:dyDescent="0.35"/>
    <row r="115700" spans="1:1" ht="14.25" customHeight="1" x14ac:dyDescent="0.45">
      <c r="A115700" s="31"/>
    </row>
    <row r="115706" spans="1:1" s="30" customFormat="1" ht="14.25" customHeight="1" x14ac:dyDescent="0.35"/>
    <row r="115722" spans="1:1" ht="14.25" customHeight="1" x14ac:dyDescent="0.45">
      <c r="A115722" s="31"/>
    </row>
    <row r="115728" spans="1:1" s="30" customFormat="1" ht="14.25" customHeight="1" x14ac:dyDescent="0.35"/>
    <row r="115744" spans="1:1" ht="14.25" customHeight="1" x14ac:dyDescent="0.45">
      <c r="A115744" s="31"/>
    </row>
    <row r="115750" s="30" customFormat="1" ht="14.25" customHeight="1" x14ac:dyDescent="0.35"/>
    <row r="115766" spans="1:1" ht="14.25" customHeight="1" x14ac:dyDescent="0.45">
      <c r="A115766" s="31"/>
    </row>
    <row r="115772" spans="1:1" s="30" customFormat="1" ht="14.25" customHeight="1" x14ac:dyDescent="0.35"/>
    <row r="115788" spans="1:1" ht="14.25" customHeight="1" x14ac:dyDescent="0.45">
      <c r="A115788" s="31"/>
    </row>
    <row r="115794" s="30" customFormat="1" ht="14.25" customHeight="1" x14ac:dyDescent="0.35"/>
    <row r="115810" spans="1:1" ht="14.25" customHeight="1" x14ac:dyDescent="0.45">
      <c r="A115810" s="31"/>
    </row>
    <row r="115816" spans="1:1" s="30" customFormat="1" ht="14.25" customHeight="1" x14ac:dyDescent="0.35"/>
    <row r="115832" spans="1:1" ht="14.25" customHeight="1" x14ac:dyDescent="0.45">
      <c r="A115832" s="31"/>
    </row>
    <row r="115838" spans="1:1" s="30" customFormat="1" ht="14.25" customHeight="1" x14ac:dyDescent="0.35"/>
    <row r="115854" spans="1:1" ht="14.25" customHeight="1" x14ac:dyDescent="0.45">
      <c r="A115854" s="31"/>
    </row>
    <row r="115860" s="30" customFormat="1" ht="14.25" customHeight="1" x14ac:dyDescent="0.35"/>
    <row r="115876" spans="1:1" ht="14.25" customHeight="1" x14ac:dyDescent="0.45">
      <c r="A115876" s="31"/>
    </row>
    <row r="115882" spans="1:1" s="30" customFormat="1" ht="14.25" customHeight="1" x14ac:dyDescent="0.35"/>
    <row r="115898" spans="1:1" ht="14.25" customHeight="1" x14ac:dyDescent="0.45">
      <c r="A115898" s="31"/>
    </row>
    <row r="115904" spans="1:1" s="30" customFormat="1" ht="14.25" customHeight="1" x14ac:dyDescent="0.35"/>
    <row r="115920" spans="1:1" ht="14.25" customHeight="1" x14ac:dyDescent="0.45">
      <c r="A115920" s="31"/>
    </row>
    <row r="115926" s="30" customFormat="1" ht="14.25" customHeight="1" x14ac:dyDescent="0.35"/>
    <row r="115942" spans="1:1" ht="14.25" customHeight="1" x14ac:dyDescent="0.45">
      <c r="A115942" s="31"/>
    </row>
    <row r="115948" spans="1:1" s="30" customFormat="1" ht="14.25" customHeight="1" x14ac:dyDescent="0.35"/>
    <row r="115964" spans="1:1" ht="14.25" customHeight="1" x14ac:dyDescent="0.45">
      <c r="A115964" s="31"/>
    </row>
    <row r="115970" s="30" customFormat="1" ht="14.25" customHeight="1" x14ac:dyDescent="0.35"/>
    <row r="115986" spans="1:1" ht="14.25" customHeight="1" x14ac:dyDescent="0.45">
      <c r="A115986" s="31"/>
    </row>
    <row r="115992" spans="1:1" s="30" customFormat="1" ht="14.25" customHeight="1" x14ac:dyDescent="0.35"/>
    <row r="116008" spans="1:1" ht="14.25" customHeight="1" x14ac:dyDescent="0.45">
      <c r="A116008" s="31"/>
    </row>
    <row r="116014" spans="1:1" s="30" customFormat="1" ht="14.25" customHeight="1" x14ac:dyDescent="0.35"/>
    <row r="116030" spans="1:1" ht="14.25" customHeight="1" x14ac:dyDescent="0.45">
      <c r="A116030" s="31"/>
    </row>
    <row r="116036" s="30" customFormat="1" ht="14.25" customHeight="1" x14ac:dyDescent="0.35"/>
    <row r="116052" spans="1:1" ht="14.25" customHeight="1" x14ac:dyDescent="0.45">
      <c r="A116052" s="31"/>
    </row>
    <row r="116058" spans="1:1" s="30" customFormat="1" ht="14.25" customHeight="1" x14ac:dyDescent="0.35"/>
    <row r="116074" spans="1:1" ht="14.25" customHeight="1" x14ac:dyDescent="0.45">
      <c r="A116074" s="31"/>
    </row>
    <row r="116080" spans="1:1" s="30" customFormat="1" ht="14.25" customHeight="1" x14ac:dyDescent="0.35"/>
    <row r="116096" spans="1:1" ht="14.25" customHeight="1" x14ac:dyDescent="0.45">
      <c r="A116096" s="31"/>
    </row>
    <row r="116102" s="30" customFormat="1" ht="14.25" customHeight="1" x14ac:dyDescent="0.35"/>
    <row r="116118" spans="1:1" ht="14.25" customHeight="1" x14ac:dyDescent="0.45">
      <c r="A116118" s="31"/>
    </row>
    <row r="116124" spans="1:1" s="30" customFormat="1" ht="14.25" customHeight="1" x14ac:dyDescent="0.35"/>
    <row r="116140" spans="1:1" ht="14.25" customHeight="1" x14ac:dyDescent="0.45">
      <c r="A116140" s="31"/>
    </row>
    <row r="116146" s="30" customFormat="1" ht="14.25" customHeight="1" x14ac:dyDescent="0.35"/>
    <row r="116162" spans="1:1" ht="14.25" customHeight="1" x14ac:dyDescent="0.45">
      <c r="A116162" s="31"/>
    </row>
    <row r="116168" spans="1:1" s="30" customFormat="1" ht="14.25" customHeight="1" x14ac:dyDescent="0.35"/>
    <row r="116184" spans="1:1" ht="14.25" customHeight="1" x14ac:dyDescent="0.45">
      <c r="A116184" s="31"/>
    </row>
    <row r="116190" spans="1:1" s="30" customFormat="1" ht="14.25" customHeight="1" x14ac:dyDescent="0.35"/>
    <row r="116206" spans="1:1" ht="14.25" customHeight="1" x14ac:dyDescent="0.45">
      <c r="A116206" s="31"/>
    </row>
    <row r="116212" s="30" customFormat="1" ht="14.25" customHeight="1" x14ac:dyDescent="0.35"/>
    <row r="116228" spans="1:1" ht="14.25" customHeight="1" x14ac:dyDescent="0.45">
      <c r="A116228" s="31"/>
    </row>
    <row r="116234" spans="1:1" s="30" customFormat="1" ht="14.25" customHeight="1" x14ac:dyDescent="0.35"/>
    <row r="116250" spans="1:1" ht="14.25" customHeight="1" x14ac:dyDescent="0.45">
      <c r="A116250" s="31"/>
    </row>
    <row r="116256" spans="1:1" s="30" customFormat="1" ht="14.25" customHeight="1" x14ac:dyDescent="0.35"/>
    <row r="116272" spans="1:1" ht="14.25" customHeight="1" x14ac:dyDescent="0.45">
      <c r="A116272" s="31"/>
    </row>
    <row r="116278" s="30" customFormat="1" ht="14.25" customHeight="1" x14ac:dyDescent="0.35"/>
    <row r="116294" spans="1:1" ht="14.25" customHeight="1" x14ac:dyDescent="0.45">
      <c r="A116294" s="31"/>
    </row>
    <row r="116300" spans="1:1" s="30" customFormat="1" ht="14.25" customHeight="1" x14ac:dyDescent="0.35"/>
    <row r="116316" spans="1:1" ht="14.25" customHeight="1" x14ac:dyDescent="0.45">
      <c r="A116316" s="31"/>
    </row>
    <row r="116322" s="30" customFormat="1" ht="14.25" customHeight="1" x14ac:dyDescent="0.35"/>
    <row r="116338" spans="1:1" ht="14.25" customHeight="1" x14ac:dyDescent="0.45">
      <c r="A116338" s="31"/>
    </row>
    <row r="116344" spans="1:1" s="30" customFormat="1" ht="14.25" customHeight="1" x14ac:dyDescent="0.35"/>
    <row r="116360" spans="1:1" ht="14.25" customHeight="1" x14ac:dyDescent="0.45">
      <c r="A116360" s="31"/>
    </row>
    <row r="116366" spans="1:1" s="30" customFormat="1" ht="14.25" customHeight="1" x14ac:dyDescent="0.35"/>
    <row r="116382" spans="1:1" ht="14.25" customHeight="1" x14ac:dyDescent="0.45">
      <c r="A116382" s="31"/>
    </row>
    <row r="116388" s="30" customFormat="1" ht="14.25" customHeight="1" x14ac:dyDescent="0.35"/>
    <row r="116404" spans="1:1" ht="14.25" customHeight="1" x14ac:dyDescent="0.45">
      <c r="A116404" s="31"/>
    </row>
    <row r="116410" spans="1:1" s="30" customFormat="1" ht="14.25" customHeight="1" x14ac:dyDescent="0.35"/>
    <row r="116426" spans="1:1" ht="14.25" customHeight="1" x14ac:dyDescent="0.45">
      <c r="A116426" s="31"/>
    </row>
    <row r="116432" spans="1:1" s="30" customFormat="1" ht="14.25" customHeight="1" x14ac:dyDescent="0.35"/>
    <row r="116448" spans="1:1" ht="14.25" customHeight="1" x14ac:dyDescent="0.45">
      <c r="A116448" s="31"/>
    </row>
    <row r="116454" s="30" customFormat="1" ht="14.25" customHeight="1" x14ac:dyDescent="0.35"/>
    <row r="116470" spans="1:1" ht="14.25" customHeight="1" x14ac:dyDescent="0.45">
      <c r="A116470" s="31"/>
    </row>
    <row r="116476" spans="1:1" s="30" customFormat="1" ht="14.25" customHeight="1" x14ac:dyDescent="0.35"/>
    <row r="116492" spans="1:1" ht="14.25" customHeight="1" x14ac:dyDescent="0.45">
      <c r="A116492" s="31"/>
    </row>
    <row r="116498" s="30" customFormat="1" ht="14.25" customHeight="1" x14ac:dyDescent="0.35"/>
    <row r="116514" spans="1:1" ht="14.25" customHeight="1" x14ac:dyDescent="0.45">
      <c r="A116514" s="31"/>
    </row>
    <row r="116520" spans="1:1" s="30" customFormat="1" ht="14.25" customHeight="1" x14ac:dyDescent="0.35"/>
    <row r="116536" spans="1:1" ht="14.25" customHeight="1" x14ac:dyDescent="0.45">
      <c r="A116536" s="31"/>
    </row>
    <row r="116542" spans="1:1" s="30" customFormat="1" ht="14.25" customHeight="1" x14ac:dyDescent="0.35"/>
    <row r="116558" spans="1:1" ht="14.25" customHeight="1" x14ac:dyDescent="0.45">
      <c r="A116558" s="31"/>
    </row>
    <row r="116564" s="30" customFormat="1" ht="14.25" customHeight="1" x14ac:dyDescent="0.35"/>
    <row r="116580" spans="1:1" ht="14.25" customHeight="1" x14ac:dyDescent="0.45">
      <c r="A116580" s="31"/>
    </row>
    <row r="116586" spans="1:1" s="30" customFormat="1" ht="14.25" customHeight="1" x14ac:dyDescent="0.35"/>
    <row r="116602" spans="1:1" ht="14.25" customHeight="1" x14ac:dyDescent="0.45">
      <c r="A116602" s="31"/>
    </row>
    <row r="116608" spans="1:1" s="30" customFormat="1" ht="14.25" customHeight="1" x14ac:dyDescent="0.35"/>
    <row r="116624" spans="1:1" ht="14.25" customHeight="1" x14ac:dyDescent="0.45">
      <c r="A116624" s="31"/>
    </row>
    <row r="116630" s="30" customFormat="1" ht="14.25" customHeight="1" x14ac:dyDescent="0.35"/>
    <row r="116646" spans="1:1" ht="14.25" customHeight="1" x14ac:dyDescent="0.45">
      <c r="A116646" s="31"/>
    </row>
    <row r="116652" spans="1:1" s="30" customFormat="1" ht="14.25" customHeight="1" x14ac:dyDescent="0.35"/>
    <row r="116668" spans="1:1" ht="14.25" customHeight="1" x14ac:dyDescent="0.45">
      <c r="A116668" s="31"/>
    </row>
    <row r="116674" s="30" customFormat="1" ht="14.25" customHeight="1" x14ac:dyDescent="0.35"/>
    <row r="116690" spans="1:1" ht="14.25" customHeight="1" x14ac:dyDescent="0.45">
      <c r="A116690" s="31"/>
    </row>
    <row r="116696" spans="1:1" s="30" customFormat="1" ht="14.25" customHeight="1" x14ac:dyDescent="0.35"/>
    <row r="116712" spans="1:1" ht="14.25" customHeight="1" x14ac:dyDescent="0.45">
      <c r="A116712" s="31"/>
    </row>
    <row r="116718" spans="1:1" s="30" customFormat="1" ht="14.25" customHeight="1" x14ac:dyDescent="0.35"/>
    <row r="116734" spans="1:1" ht="14.25" customHeight="1" x14ac:dyDescent="0.45">
      <c r="A116734" s="31"/>
    </row>
    <row r="116740" s="30" customFormat="1" ht="14.25" customHeight="1" x14ac:dyDescent="0.35"/>
    <row r="116756" spans="1:1" ht="14.25" customHeight="1" x14ac:dyDescent="0.45">
      <c r="A116756" s="31"/>
    </row>
    <row r="116762" spans="1:1" s="30" customFormat="1" ht="14.25" customHeight="1" x14ac:dyDescent="0.35"/>
    <row r="116778" spans="1:1" ht="14.25" customHeight="1" x14ac:dyDescent="0.45">
      <c r="A116778" s="31"/>
    </row>
    <row r="116784" spans="1:1" s="30" customFormat="1" ht="14.25" customHeight="1" x14ac:dyDescent="0.35"/>
    <row r="116800" spans="1:1" ht="14.25" customHeight="1" x14ac:dyDescent="0.45">
      <c r="A116800" s="31"/>
    </row>
    <row r="116806" s="30" customFormat="1" ht="14.25" customHeight="1" x14ac:dyDescent="0.35"/>
    <row r="116822" spans="1:1" ht="14.25" customHeight="1" x14ac:dyDescent="0.45">
      <c r="A116822" s="31"/>
    </row>
    <row r="116828" spans="1:1" s="30" customFormat="1" ht="14.25" customHeight="1" x14ac:dyDescent="0.35"/>
    <row r="116844" spans="1:1" ht="14.25" customHeight="1" x14ac:dyDescent="0.45">
      <c r="A116844" s="31"/>
    </row>
    <row r="116850" s="30" customFormat="1" ht="14.25" customHeight="1" x14ac:dyDescent="0.35"/>
    <row r="116866" spans="1:1" ht="14.25" customHeight="1" x14ac:dyDescent="0.45">
      <c r="A116866" s="31"/>
    </row>
    <row r="116872" spans="1:1" s="30" customFormat="1" ht="14.25" customHeight="1" x14ac:dyDescent="0.35"/>
    <row r="116888" spans="1:1" ht="14.25" customHeight="1" x14ac:dyDescent="0.45">
      <c r="A116888" s="31"/>
    </row>
    <row r="116894" spans="1:1" s="30" customFormat="1" ht="14.25" customHeight="1" x14ac:dyDescent="0.35"/>
    <row r="116910" spans="1:1" ht="14.25" customHeight="1" x14ac:dyDescent="0.45">
      <c r="A116910" s="31"/>
    </row>
    <row r="116916" s="30" customFormat="1" ht="14.25" customHeight="1" x14ac:dyDescent="0.35"/>
    <row r="116932" spans="1:1" ht="14.25" customHeight="1" x14ac:dyDescent="0.45">
      <c r="A116932" s="31"/>
    </row>
    <row r="116938" spans="1:1" s="30" customFormat="1" ht="14.25" customHeight="1" x14ac:dyDescent="0.35"/>
    <row r="116954" spans="1:1" ht="14.25" customHeight="1" x14ac:dyDescent="0.45">
      <c r="A116954" s="31"/>
    </row>
    <row r="116960" spans="1:1" s="30" customFormat="1" ht="14.25" customHeight="1" x14ac:dyDescent="0.35"/>
    <row r="116976" spans="1:1" ht="14.25" customHeight="1" x14ac:dyDescent="0.45">
      <c r="A116976" s="31"/>
    </row>
    <row r="116982" s="30" customFormat="1" ht="14.25" customHeight="1" x14ac:dyDescent="0.35"/>
    <row r="116998" spans="1:1" ht="14.25" customHeight="1" x14ac:dyDescent="0.45">
      <c r="A116998" s="31"/>
    </row>
    <row r="117004" spans="1:1" s="30" customFormat="1" ht="14.25" customHeight="1" x14ac:dyDescent="0.35"/>
    <row r="117020" spans="1:1" ht="14.25" customHeight="1" x14ac:dyDescent="0.45">
      <c r="A117020" s="31"/>
    </row>
    <row r="117026" s="30" customFormat="1" ht="14.25" customHeight="1" x14ac:dyDescent="0.35"/>
    <row r="117042" spans="1:1" ht="14.25" customHeight="1" x14ac:dyDescent="0.45">
      <c r="A117042" s="31"/>
    </row>
    <row r="117048" spans="1:1" s="30" customFormat="1" ht="14.25" customHeight="1" x14ac:dyDescent="0.35"/>
    <row r="117064" spans="1:1" ht="14.25" customHeight="1" x14ac:dyDescent="0.45">
      <c r="A117064" s="31"/>
    </row>
    <row r="117070" spans="1:1" s="30" customFormat="1" ht="14.25" customHeight="1" x14ac:dyDescent="0.35"/>
    <row r="117086" spans="1:1" ht="14.25" customHeight="1" x14ac:dyDescent="0.45">
      <c r="A117086" s="31"/>
    </row>
    <row r="117092" s="30" customFormat="1" ht="14.25" customHeight="1" x14ac:dyDescent="0.35"/>
    <row r="117108" spans="1:1" ht="14.25" customHeight="1" x14ac:dyDescent="0.45">
      <c r="A117108" s="31"/>
    </row>
    <row r="117114" spans="1:1" s="30" customFormat="1" ht="14.25" customHeight="1" x14ac:dyDescent="0.35"/>
    <row r="117130" spans="1:1" ht="14.25" customHeight="1" x14ac:dyDescent="0.45">
      <c r="A117130" s="31"/>
    </row>
    <row r="117136" spans="1:1" s="30" customFormat="1" ht="14.25" customHeight="1" x14ac:dyDescent="0.35"/>
    <row r="117152" spans="1:1" ht="14.25" customHeight="1" x14ac:dyDescent="0.45">
      <c r="A117152" s="31"/>
    </row>
    <row r="117158" s="30" customFormat="1" ht="14.25" customHeight="1" x14ac:dyDescent="0.35"/>
    <row r="117174" spans="1:1" ht="14.25" customHeight="1" x14ac:dyDescent="0.45">
      <c r="A117174" s="31"/>
    </row>
    <row r="117180" spans="1:1" s="30" customFormat="1" ht="14.25" customHeight="1" x14ac:dyDescent="0.35"/>
    <row r="117196" spans="1:1" ht="14.25" customHeight="1" x14ac:dyDescent="0.45">
      <c r="A117196" s="31"/>
    </row>
    <row r="117202" s="30" customFormat="1" ht="14.25" customHeight="1" x14ac:dyDescent="0.35"/>
    <row r="117218" spans="1:1" ht="14.25" customHeight="1" x14ac:dyDescent="0.45">
      <c r="A117218" s="31"/>
    </row>
    <row r="117224" spans="1:1" s="30" customFormat="1" ht="14.25" customHeight="1" x14ac:dyDescent="0.35"/>
    <row r="117240" spans="1:1" ht="14.25" customHeight="1" x14ac:dyDescent="0.45">
      <c r="A117240" s="31"/>
    </row>
    <row r="117246" spans="1:1" s="30" customFormat="1" ht="14.25" customHeight="1" x14ac:dyDescent="0.35"/>
    <row r="117262" spans="1:1" ht="14.25" customHeight="1" x14ac:dyDescent="0.45">
      <c r="A117262" s="31"/>
    </row>
    <row r="117268" s="30" customFormat="1" ht="14.25" customHeight="1" x14ac:dyDescent="0.35"/>
    <row r="117284" spans="1:1" ht="14.25" customHeight="1" x14ac:dyDescent="0.45">
      <c r="A117284" s="31"/>
    </row>
    <row r="117290" spans="1:1" s="30" customFormat="1" ht="14.25" customHeight="1" x14ac:dyDescent="0.35"/>
    <row r="117306" spans="1:1" ht="14.25" customHeight="1" x14ac:dyDescent="0.45">
      <c r="A117306" s="31"/>
    </row>
    <row r="117312" spans="1:1" s="30" customFormat="1" ht="14.25" customHeight="1" x14ac:dyDescent="0.35"/>
    <row r="117328" spans="1:1" ht="14.25" customHeight="1" x14ac:dyDescent="0.45">
      <c r="A117328" s="31"/>
    </row>
    <row r="117334" s="30" customFormat="1" ht="14.25" customHeight="1" x14ac:dyDescent="0.35"/>
    <row r="117350" spans="1:1" ht="14.25" customHeight="1" x14ac:dyDescent="0.45">
      <c r="A117350" s="31"/>
    </row>
    <row r="117356" spans="1:1" s="30" customFormat="1" ht="14.25" customHeight="1" x14ac:dyDescent="0.35"/>
    <row r="117372" spans="1:1" ht="14.25" customHeight="1" x14ac:dyDescent="0.45">
      <c r="A117372" s="31"/>
    </row>
    <row r="117378" s="30" customFormat="1" ht="14.25" customHeight="1" x14ac:dyDescent="0.35"/>
    <row r="117394" spans="1:1" ht="14.25" customHeight="1" x14ac:dyDescent="0.45">
      <c r="A117394" s="31"/>
    </row>
    <row r="117400" spans="1:1" s="30" customFormat="1" ht="14.25" customHeight="1" x14ac:dyDescent="0.35"/>
    <row r="117416" spans="1:1" ht="14.25" customHeight="1" x14ac:dyDescent="0.45">
      <c r="A117416" s="31"/>
    </row>
    <row r="117422" spans="1:1" s="30" customFormat="1" ht="14.25" customHeight="1" x14ac:dyDescent="0.35"/>
    <row r="117438" spans="1:1" ht="14.25" customHeight="1" x14ac:dyDescent="0.45">
      <c r="A117438" s="31"/>
    </row>
    <row r="117444" s="30" customFormat="1" ht="14.25" customHeight="1" x14ac:dyDescent="0.35"/>
    <row r="117460" spans="1:1" ht="14.25" customHeight="1" x14ac:dyDescent="0.45">
      <c r="A117460" s="31"/>
    </row>
    <row r="117466" spans="1:1" s="30" customFormat="1" ht="14.25" customHeight="1" x14ac:dyDescent="0.35"/>
    <row r="117482" spans="1:1" ht="14.25" customHeight="1" x14ac:dyDescent="0.45">
      <c r="A117482" s="31"/>
    </row>
    <row r="117488" spans="1:1" s="30" customFormat="1" ht="14.25" customHeight="1" x14ac:dyDescent="0.35"/>
    <row r="117504" spans="1:1" ht="14.25" customHeight="1" x14ac:dyDescent="0.45">
      <c r="A117504" s="31"/>
    </row>
    <row r="117510" s="30" customFormat="1" ht="14.25" customHeight="1" x14ac:dyDescent="0.35"/>
    <row r="117526" spans="1:1" ht="14.25" customHeight="1" x14ac:dyDescent="0.45">
      <c r="A117526" s="31"/>
    </row>
    <row r="117532" spans="1:1" s="30" customFormat="1" ht="14.25" customHeight="1" x14ac:dyDescent="0.35"/>
    <row r="117548" spans="1:1" ht="14.25" customHeight="1" x14ac:dyDescent="0.45">
      <c r="A117548" s="31"/>
    </row>
    <row r="117554" s="30" customFormat="1" ht="14.25" customHeight="1" x14ac:dyDescent="0.35"/>
    <row r="117570" spans="1:1" ht="14.25" customHeight="1" x14ac:dyDescent="0.45">
      <c r="A117570" s="31"/>
    </row>
    <row r="117576" spans="1:1" s="30" customFormat="1" ht="14.25" customHeight="1" x14ac:dyDescent="0.35"/>
    <row r="117592" spans="1:1" ht="14.25" customHeight="1" x14ac:dyDescent="0.45">
      <c r="A117592" s="31"/>
    </row>
    <row r="117598" spans="1:1" s="30" customFormat="1" ht="14.25" customHeight="1" x14ac:dyDescent="0.35"/>
    <row r="117614" spans="1:1" ht="14.25" customHeight="1" x14ac:dyDescent="0.45">
      <c r="A117614" s="31"/>
    </row>
    <row r="117620" s="30" customFormat="1" ht="14.25" customHeight="1" x14ac:dyDescent="0.35"/>
    <row r="117636" spans="1:1" ht="14.25" customHeight="1" x14ac:dyDescent="0.45">
      <c r="A117636" s="31"/>
    </row>
    <row r="117642" spans="1:1" s="30" customFormat="1" ht="14.25" customHeight="1" x14ac:dyDescent="0.35"/>
    <row r="117658" spans="1:1" ht="14.25" customHeight="1" x14ac:dyDescent="0.45">
      <c r="A117658" s="31"/>
    </row>
    <row r="117664" spans="1:1" s="30" customFormat="1" ht="14.25" customHeight="1" x14ac:dyDescent="0.35"/>
    <row r="117680" spans="1:1" ht="14.25" customHeight="1" x14ac:dyDescent="0.45">
      <c r="A117680" s="31"/>
    </row>
    <row r="117686" s="30" customFormat="1" ht="14.25" customHeight="1" x14ac:dyDescent="0.35"/>
    <row r="117702" spans="1:1" ht="14.25" customHeight="1" x14ac:dyDescent="0.45">
      <c r="A117702" s="31"/>
    </row>
    <row r="117708" spans="1:1" s="30" customFormat="1" ht="14.25" customHeight="1" x14ac:dyDescent="0.35"/>
    <row r="117724" spans="1:1" ht="14.25" customHeight="1" x14ac:dyDescent="0.45">
      <c r="A117724" s="31"/>
    </row>
    <row r="117730" s="30" customFormat="1" ht="14.25" customHeight="1" x14ac:dyDescent="0.35"/>
    <row r="117746" spans="1:1" ht="14.25" customHeight="1" x14ac:dyDescent="0.45">
      <c r="A117746" s="31"/>
    </row>
    <row r="117752" spans="1:1" s="30" customFormat="1" ht="14.25" customHeight="1" x14ac:dyDescent="0.35"/>
    <row r="117768" spans="1:1" ht="14.25" customHeight="1" x14ac:dyDescent="0.45">
      <c r="A117768" s="31"/>
    </row>
    <row r="117774" spans="1:1" s="30" customFormat="1" ht="14.25" customHeight="1" x14ac:dyDescent="0.35"/>
    <row r="117790" spans="1:1" ht="14.25" customHeight="1" x14ac:dyDescent="0.45">
      <c r="A117790" s="31"/>
    </row>
    <row r="117796" s="30" customFormat="1" ht="14.25" customHeight="1" x14ac:dyDescent="0.35"/>
    <row r="117812" spans="1:1" ht="14.25" customHeight="1" x14ac:dyDescent="0.45">
      <c r="A117812" s="31"/>
    </row>
    <row r="117818" spans="1:1" s="30" customFormat="1" ht="14.25" customHeight="1" x14ac:dyDescent="0.35"/>
    <row r="117834" spans="1:1" ht="14.25" customHeight="1" x14ac:dyDescent="0.45">
      <c r="A117834" s="31"/>
    </row>
    <row r="117840" spans="1:1" s="30" customFormat="1" ht="14.25" customHeight="1" x14ac:dyDescent="0.35"/>
    <row r="117856" spans="1:1" ht="14.25" customHeight="1" x14ac:dyDescent="0.45">
      <c r="A117856" s="31"/>
    </row>
    <row r="117862" s="30" customFormat="1" ht="14.25" customHeight="1" x14ac:dyDescent="0.35"/>
    <row r="117878" spans="1:1" ht="14.25" customHeight="1" x14ac:dyDescent="0.45">
      <c r="A117878" s="31"/>
    </row>
    <row r="117884" spans="1:1" s="30" customFormat="1" ht="14.25" customHeight="1" x14ac:dyDescent="0.35"/>
    <row r="117900" spans="1:1" ht="14.25" customHeight="1" x14ac:dyDescent="0.45">
      <c r="A117900" s="31"/>
    </row>
    <row r="117906" s="30" customFormat="1" ht="14.25" customHeight="1" x14ac:dyDescent="0.35"/>
    <row r="117922" spans="1:1" ht="14.25" customHeight="1" x14ac:dyDescent="0.45">
      <c r="A117922" s="31"/>
    </row>
    <row r="117928" spans="1:1" s="30" customFormat="1" ht="14.25" customHeight="1" x14ac:dyDescent="0.35"/>
    <row r="117944" spans="1:1" ht="14.25" customHeight="1" x14ac:dyDescent="0.45">
      <c r="A117944" s="31"/>
    </row>
    <row r="117950" spans="1:1" s="30" customFormat="1" ht="14.25" customHeight="1" x14ac:dyDescent="0.35"/>
    <row r="117966" spans="1:1" ht="14.25" customHeight="1" x14ac:dyDescent="0.45">
      <c r="A117966" s="31"/>
    </row>
    <row r="117972" s="30" customFormat="1" ht="14.25" customHeight="1" x14ac:dyDescent="0.35"/>
    <row r="117988" spans="1:1" ht="14.25" customHeight="1" x14ac:dyDescent="0.45">
      <c r="A117988" s="31"/>
    </row>
    <row r="117994" spans="1:1" s="30" customFormat="1" ht="14.25" customHeight="1" x14ac:dyDescent="0.35"/>
    <row r="118010" spans="1:1" ht="14.25" customHeight="1" x14ac:dyDescent="0.45">
      <c r="A118010" s="31"/>
    </row>
    <row r="118016" spans="1:1" s="30" customFormat="1" ht="14.25" customHeight="1" x14ac:dyDescent="0.35"/>
    <row r="118032" spans="1:1" ht="14.25" customHeight="1" x14ac:dyDescent="0.45">
      <c r="A118032" s="31"/>
    </row>
    <row r="118038" s="30" customFormat="1" ht="14.25" customHeight="1" x14ac:dyDescent="0.35"/>
    <row r="118054" spans="1:1" ht="14.25" customHeight="1" x14ac:dyDescent="0.45">
      <c r="A118054" s="31"/>
    </row>
    <row r="118060" spans="1:1" s="30" customFormat="1" ht="14.25" customHeight="1" x14ac:dyDescent="0.35"/>
    <row r="118076" spans="1:1" ht="14.25" customHeight="1" x14ac:dyDescent="0.45">
      <c r="A118076" s="31"/>
    </row>
    <row r="118082" s="30" customFormat="1" ht="14.25" customHeight="1" x14ac:dyDescent="0.35"/>
    <row r="118098" spans="1:1" ht="14.25" customHeight="1" x14ac:dyDescent="0.45">
      <c r="A118098" s="31"/>
    </row>
    <row r="118104" spans="1:1" s="30" customFormat="1" ht="14.25" customHeight="1" x14ac:dyDescent="0.35"/>
    <row r="118120" spans="1:1" ht="14.25" customHeight="1" x14ac:dyDescent="0.45">
      <c r="A118120" s="31"/>
    </row>
    <row r="118126" spans="1:1" s="30" customFormat="1" ht="14.25" customHeight="1" x14ac:dyDescent="0.35"/>
    <row r="118142" spans="1:1" ht="14.25" customHeight="1" x14ac:dyDescent="0.45">
      <c r="A118142" s="31"/>
    </row>
    <row r="118148" s="30" customFormat="1" ht="14.25" customHeight="1" x14ac:dyDescent="0.35"/>
    <row r="118164" spans="1:1" ht="14.25" customHeight="1" x14ac:dyDescent="0.45">
      <c r="A118164" s="31"/>
    </row>
    <row r="118170" spans="1:1" s="30" customFormat="1" ht="14.25" customHeight="1" x14ac:dyDescent="0.35"/>
    <row r="118186" spans="1:1" ht="14.25" customHeight="1" x14ac:dyDescent="0.45">
      <c r="A118186" s="31"/>
    </row>
    <row r="118192" spans="1:1" s="30" customFormat="1" ht="14.25" customHeight="1" x14ac:dyDescent="0.35"/>
    <row r="118208" spans="1:1" ht="14.25" customHeight="1" x14ac:dyDescent="0.45">
      <c r="A118208" s="31"/>
    </row>
    <row r="118214" s="30" customFormat="1" ht="14.25" customHeight="1" x14ac:dyDescent="0.35"/>
    <row r="118230" spans="1:1" ht="14.25" customHeight="1" x14ac:dyDescent="0.45">
      <c r="A118230" s="31"/>
    </row>
    <row r="118236" spans="1:1" s="30" customFormat="1" ht="14.25" customHeight="1" x14ac:dyDescent="0.35"/>
    <row r="118252" spans="1:1" ht="14.25" customHeight="1" x14ac:dyDescent="0.45">
      <c r="A118252" s="31"/>
    </row>
    <row r="118258" s="30" customFormat="1" ht="14.25" customHeight="1" x14ac:dyDescent="0.35"/>
    <row r="118274" spans="1:1" ht="14.25" customHeight="1" x14ac:dyDescent="0.45">
      <c r="A118274" s="31"/>
    </row>
    <row r="118280" spans="1:1" s="30" customFormat="1" ht="14.25" customHeight="1" x14ac:dyDescent="0.35"/>
    <row r="118296" spans="1:1" ht="14.25" customHeight="1" x14ac:dyDescent="0.45">
      <c r="A118296" s="31"/>
    </row>
    <row r="118302" spans="1:1" s="30" customFormat="1" ht="14.25" customHeight="1" x14ac:dyDescent="0.35"/>
    <row r="118318" spans="1:1" ht="14.25" customHeight="1" x14ac:dyDescent="0.45">
      <c r="A118318" s="31"/>
    </row>
    <row r="118324" s="30" customFormat="1" ht="14.25" customHeight="1" x14ac:dyDescent="0.35"/>
    <row r="118340" spans="1:1" ht="14.25" customHeight="1" x14ac:dyDescent="0.45">
      <c r="A118340" s="31"/>
    </row>
    <row r="118346" spans="1:1" s="30" customFormat="1" ht="14.25" customHeight="1" x14ac:dyDescent="0.35"/>
    <row r="118362" spans="1:1" ht="14.25" customHeight="1" x14ac:dyDescent="0.45">
      <c r="A118362" s="31"/>
    </row>
    <row r="118368" spans="1:1" s="30" customFormat="1" ht="14.25" customHeight="1" x14ac:dyDescent="0.35"/>
    <row r="118384" spans="1:1" ht="14.25" customHeight="1" x14ac:dyDescent="0.45">
      <c r="A118384" s="31"/>
    </row>
    <row r="118390" s="30" customFormat="1" ht="14.25" customHeight="1" x14ac:dyDescent="0.35"/>
    <row r="118406" spans="1:1" ht="14.25" customHeight="1" x14ac:dyDescent="0.45">
      <c r="A118406" s="31"/>
    </row>
    <row r="118412" spans="1:1" s="30" customFormat="1" ht="14.25" customHeight="1" x14ac:dyDescent="0.35"/>
    <row r="118428" spans="1:1" ht="14.25" customHeight="1" x14ac:dyDescent="0.45">
      <c r="A118428" s="31"/>
    </row>
    <row r="118434" s="30" customFormat="1" ht="14.25" customHeight="1" x14ac:dyDescent="0.35"/>
    <row r="118450" spans="1:1" ht="14.25" customHeight="1" x14ac:dyDescent="0.45">
      <c r="A118450" s="31"/>
    </row>
    <row r="118456" spans="1:1" s="30" customFormat="1" ht="14.25" customHeight="1" x14ac:dyDescent="0.35"/>
    <row r="118472" spans="1:1" ht="14.25" customHeight="1" x14ac:dyDescent="0.45">
      <c r="A118472" s="31"/>
    </row>
    <row r="118478" spans="1:1" s="30" customFormat="1" ht="14.25" customHeight="1" x14ac:dyDescent="0.35"/>
    <row r="118494" spans="1:1" ht="14.25" customHeight="1" x14ac:dyDescent="0.45">
      <c r="A118494" s="31"/>
    </row>
    <row r="118500" s="30" customFormat="1" ht="14.25" customHeight="1" x14ac:dyDescent="0.35"/>
    <row r="118516" spans="1:1" ht="14.25" customHeight="1" x14ac:dyDescent="0.45">
      <c r="A118516" s="31"/>
    </row>
    <row r="118522" spans="1:1" s="30" customFormat="1" ht="14.25" customHeight="1" x14ac:dyDescent="0.35"/>
    <row r="118538" spans="1:1" ht="14.25" customHeight="1" x14ac:dyDescent="0.45">
      <c r="A118538" s="31"/>
    </row>
    <row r="118544" spans="1:1" s="30" customFormat="1" ht="14.25" customHeight="1" x14ac:dyDescent="0.35"/>
    <row r="118560" spans="1:1" ht="14.25" customHeight="1" x14ac:dyDescent="0.45">
      <c r="A118560" s="31"/>
    </row>
    <row r="118566" s="30" customFormat="1" ht="14.25" customHeight="1" x14ac:dyDescent="0.35"/>
    <row r="118582" spans="1:1" ht="14.25" customHeight="1" x14ac:dyDescent="0.45">
      <c r="A118582" s="31"/>
    </row>
    <row r="118588" spans="1:1" s="30" customFormat="1" ht="14.25" customHeight="1" x14ac:dyDescent="0.35"/>
    <row r="118604" spans="1:1" ht="14.25" customHeight="1" x14ac:dyDescent="0.45">
      <c r="A118604" s="31"/>
    </row>
    <row r="118610" s="30" customFormat="1" ht="14.25" customHeight="1" x14ac:dyDescent="0.35"/>
    <row r="118626" spans="1:1" ht="14.25" customHeight="1" x14ac:dyDescent="0.45">
      <c r="A118626" s="31"/>
    </row>
    <row r="118632" spans="1:1" s="30" customFormat="1" ht="14.25" customHeight="1" x14ac:dyDescent="0.35"/>
    <row r="118648" spans="1:1" ht="14.25" customHeight="1" x14ac:dyDescent="0.45">
      <c r="A118648" s="31"/>
    </row>
    <row r="118654" spans="1:1" s="30" customFormat="1" ht="14.25" customHeight="1" x14ac:dyDescent="0.35"/>
    <row r="118670" spans="1:1" ht="14.25" customHeight="1" x14ac:dyDescent="0.45">
      <c r="A118670" s="31"/>
    </row>
    <row r="118676" s="30" customFormat="1" ht="14.25" customHeight="1" x14ac:dyDescent="0.35"/>
    <row r="118692" spans="1:1" ht="14.25" customHeight="1" x14ac:dyDescent="0.45">
      <c r="A118692" s="31"/>
    </row>
    <row r="118698" spans="1:1" s="30" customFormat="1" ht="14.25" customHeight="1" x14ac:dyDescent="0.35"/>
    <row r="118714" spans="1:1" ht="14.25" customHeight="1" x14ac:dyDescent="0.45">
      <c r="A118714" s="31"/>
    </row>
    <row r="118720" spans="1:1" s="30" customFormat="1" ht="14.25" customHeight="1" x14ac:dyDescent="0.35"/>
    <row r="118736" spans="1:1" ht="14.25" customHeight="1" x14ac:dyDescent="0.45">
      <c r="A118736" s="31"/>
    </row>
    <row r="118742" s="30" customFormat="1" ht="14.25" customHeight="1" x14ac:dyDescent="0.35"/>
    <row r="118758" spans="1:1" ht="14.25" customHeight="1" x14ac:dyDescent="0.45">
      <c r="A118758" s="31"/>
    </row>
    <row r="118764" spans="1:1" s="30" customFormat="1" ht="14.25" customHeight="1" x14ac:dyDescent="0.35"/>
    <row r="118780" spans="1:1" ht="14.25" customHeight="1" x14ac:dyDescent="0.45">
      <c r="A118780" s="31"/>
    </row>
    <row r="118786" s="30" customFormat="1" ht="14.25" customHeight="1" x14ac:dyDescent="0.35"/>
    <row r="118802" spans="1:1" ht="14.25" customHeight="1" x14ac:dyDescent="0.45">
      <c r="A118802" s="31"/>
    </row>
    <row r="118808" spans="1:1" s="30" customFormat="1" ht="14.25" customHeight="1" x14ac:dyDescent="0.35"/>
    <row r="118824" spans="1:1" ht="14.25" customHeight="1" x14ac:dyDescent="0.45">
      <c r="A118824" s="31"/>
    </row>
    <row r="118830" spans="1:1" s="30" customFormat="1" ht="14.25" customHeight="1" x14ac:dyDescent="0.35"/>
    <row r="118846" spans="1:1" ht="14.25" customHeight="1" x14ac:dyDescent="0.45">
      <c r="A118846" s="31"/>
    </row>
    <row r="118852" s="30" customFormat="1" ht="14.25" customHeight="1" x14ac:dyDescent="0.35"/>
    <row r="118868" spans="1:1" ht="14.25" customHeight="1" x14ac:dyDescent="0.45">
      <c r="A118868" s="31"/>
    </row>
    <row r="118874" spans="1:1" s="30" customFormat="1" ht="14.25" customHeight="1" x14ac:dyDescent="0.35"/>
    <row r="118890" spans="1:1" ht="14.25" customHeight="1" x14ac:dyDescent="0.45">
      <c r="A118890" s="31"/>
    </row>
    <row r="118896" spans="1:1" s="30" customFormat="1" ht="14.25" customHeight="1" x14ac:dyDescent="0.35"/>
    <row r="118912" spans="1:1" ht="14.25" customHeight="1" x14ac:dyDescent="0.45">
      <c r="A118912" s="31"/>
    </row>
    <row r="118918" s="30" customFormat="1" ht="14.25" customHeight="1" x14ac:dyDescent="0.35"/>
    <row r="118934" spans="1:1" ht="14.25" customHeight="1" x14ac:dyDescent="0.45">
      <c r="A118934" s="31"/>
    </row>
    <row r="118940" spans="1:1" s="30" customFormat="1" ht="14.25" customHeight="1" x14ac:dyDescent="0.35"/>
    <row r="118956" spans="1:1" ht="14.25" customHeight="1" x14ac:dyDescent="0.45">
      <c r="A118956" s="31"/>
    </row>
    <row r="118962" s="30" customFormat="1" ht="14.25" customHeight="1" x14ac:dyDescent="0.35"/>
    <row r="118978" spans="1:1" ht="14.25" customHeight="1" x14ac:dyDescent="0.45">
      <c r="A118978" s="31"/>
    </row>
    <row r="118984" spans="1:1" s="30" customFormat="1" ht="14.25" customHeight="1" x14ac:dyDescent="0.35"/>
    <row r="119000" spans="1:1" ht="14.25" customHeight="1" x14ac:dyDescent="0.45">
      <c r="A119000" s="31"/>
    </row>
    <row r="119006" spans="1:1" s="30" customFormat="1" ht="14.25" customHeight="1" x14ac:dyDescent="0.35"/>
    <row r="119022" spans="1:1" ht="14.25" customHeight="1" x14ac:dyDescent="0.45">
      <c r="A119022" s="31"/>
    </row>
    <row r="119028" s="30" customFormat="1" ht="14.25" customHeight="1" x14ac:dyDescent="0.35"/>
    <row r="119044" spans="1:1" ht="14.25" customHeight="1" x14ac:dyDescent="0.45">
      <c r="A119044" s="31"/>
    </row>
    <row r="119050" spans="1:1" s="30" customFormat="1" ht="14.25" customHeight="1" x14ac:dyDescent="0.35"/>
    <row r="119066" spans="1:1" ht="14.25" customHeight="1" x14ac:dyDescent="0.45">
      <c r="A119066" s="31"/>
    </row>
    <row r="119072" spans="1:1" s="30" customFormat="1" ht="14.25" customHeight="1" x14ac:dyDescent="0.35"/>
    <row r="119088" spans="1:1" ht="14.25" customHeight="1" x14ac:dyDescent="0.45">
      <c r="A119088" s="31"/>
    </row>
    <row r="119094" s="30" customFormat="1" ht="14.25" customHeight="1" x14ac:dyDescent="0.35"/>
    <row r="119110" spans="1:1" ht="14.25" customHeight="1" x14ac:dyDescent="0.45">
      <c r="A119110" s="31"/>
    </row>
    <row r="119116" spans="1:1" s="30" customFormat="1" ht="14.25" customHeight="1" x14ac:dyDescent="0.35"/>
    <row r="119132" spans="1:1" ht="14.25" customHeight="1" x14ac:dyDescent="0.45">
      <c r="A119132" s="31"/>
    </row>
    <row r="119138" s="30" customFormat="1" ht="14.25" customHeight="1" x14ac:dyDescent="0.35"/>
    <row r="119154" spans="1:1" ht="14.25" customHeight="1" x14ac:dyDescent="0.45">
      <c r="A119154" s="31"/>
    </row>
    <row r="119160" spans="1:1" s="30" customFormat="1" ht="14.25" customHeight="1" x14ac:dyDescent="0.35"/>
    <row r="119176" spans="1:1" ht="14.25" customHeight="1" x14ac:dyDescent="0.45">
      <c r="A119176" s="31"/>
    </row>
    <row r="119182" spans="1:1" s="30" customFormat="1" ht="14.25" customHeight="1" x14ac:dyDescent="0.35"/>
    <row r="119198" spans="1:1" ht="14.25" customHeight="1" x14ac:dyDescent="0.45">
      <c r="A119198" s="31"/>
    </row>
    <row r="119204" s="30" customFormat="1" ht="14.25" customHeight="1" x14ac:dyDescent="0.35"/>
    <row r="119220" spans="1:1" ht="14.25" customHeight="1" x14ac:dyDescent="0.45">
      <c r="A119220" s="31"/>
    </row>
    <row r="119226" spans="1:1" s="30" customFormat="1" ht="14.25" customHeight="1" x14ac:dyDescent="0.35"/>
    <row r="119242" spans="1:1" ht="14.25" customHeight="1" x14ac:dyDescent="0.45">
      <c r="A119242" s="31"/>
    </row>
    <row r="119248" spans="1:1" s="30" customFormat="1" ht="14.25" customHeight="1" x14ac:dyDescent="0.35"/>
    <row r="119264" spans="1:1" ht="14.25" customHeight="1" x14ac:dyDescent="0.45">
      <c r="A119264" s="31"/>
    </row>
    <row r="119270" s="30" customFormat="1" ht="14.25" customHeight="1" x14ac:dyDescent="0.35"/>
    <row r="119286" spans="1:1" ht="14.25" customHeight="1" x14ac:dyDescent="0.45">
      <c r="A119286" s="31"/>
    </row>
    <row r="119292" spans="1:1" s="30" customFormat="1" ht="14.25" customHeight="1" x14ac:dyDescent="0.35"/>
    <row r="119308" spans="1:1" ht="14.25" customHeight="1" x14ac:dyDescent="0.45">
      <c r="A119308" s="31"/>
    </row>
    <row r="119314" s="30" customFormat="1" ht="14.25" customHeight="1" x14ac:dyDescent="0.35"/>
    <row r="119330" spans="1:1" ht="14.25" customHeight="1" x14ac:dyDescent="0.45">
      <c r="A119330" s="31"/>
    </row>
    <row r="119336" spans="1:1" s="30" customFormat="1" ht="14.25" customHeight="1" x14ac:dyDescent="0.35"/>
    <row r="119352" spans="1:1" ht="14.25" customHeight="1" x14ac:dyDescent="0.45">
      <c r="A119352" s="31"/>
    </row>
    <row r="119358" spans="1:1" s="30" customFormat="1" ht="14.25" customHeight="1" x14ac:dyDescent="0.35"/>
    <row r="119374" spans="1:1" ht="14.25" customHeight="1" x14ac:dyDescent="0.45">
      <c r="A119374" s="31"/>
    </row>
    <row r="119380" s="30" customFormat="1" ht="14.25" customHeight="1" x14ac:dyDescent="0.35"/>
    <row r="119396" spans="1:1" ht="14.25" customHeight="1" x14ac:dyDescent="0.45">
      <c r="A119396" s="31"/>
    </row>
    <row r="119402" spans="1:1" s="30" customFormat="1" ht="14.25" customHeight="1" x14ac:dyDescent="0.35"/>
    <row r="119418" spans="1:1" ht="14.25" customHeight="1" x14ac:dyDescent="0.45">
      <c r="A119418" s="31"/>
    </row>
    <row r="119424" spans="1:1" s="30" customFormat="1" ht="14.25" customHeight="1" x14ac:dyDescent="0.35"/>
    <row r="119440" spans="1:1" ht="14.25" customHeight="1" x14ac:dyDescent="0.45">
      <c r="A119440" s="31"/>
    </row>
    <row r="119446" s="30" customFormat="1" ht="14.25" customHeight="1" x14ac:dyDescent="0.35"/>
    <row r="119462" spans="1:1" ht="14.25" customHeight="1" x14ac:dyDescent="0.45">
      <c r="A119462" s="31"/>
    </row>
    <row r="119468" spans="1:1" s="30" customFormat="1" ht="14.25" customHeight="1" x14ac:dyDescent="0.35"/>
    <row r="119484" spans="1:1" ht="14.25" customHeight="1" x14ac:dyDescent="0.45">
      <c r="A119484" s="31"/>
    </row>
    <row r="119490" s="30" customFormat="1" ht="14.25" customHeight="1" x14ac:dyDescent="0.35"/>
    <row r="119506" spans="1:1" ht="14.25" customHeight="1" x14ac:dyDescent="0.45">
      <c r="A119506" s="31"/>
    </row>
    <row r="119512" spans="1:1" s="30" customFormat="1" ht="14.25" customHeight="1" x14ac:dyDescent="0.35"/>
    <row r="119528" spans="1:1" ht="14.25" customHeight="1" x14ac:dyDescent="0.45">
      <c r="A119528" s="31"/>
    </row>
    <row r="119534" spans="1:1" s="30" customFormat="1" ht="14.25" customHeight="1" x14ac:dyDescent="0.35"/>
    <row r="119550" spans="1:1" ht="14.25" customHeight="1" x14ac:dyDescent="0.45">
      <c r="A119550" s="31"/>
    </row>
    <row r="119556" s="30" customFormat="1" ht="14.25" customHeight="1" x14ac:dyDescent="0.35"/>
    <row r="119572" spans="1:1" ht="14.25" customHeight="1" x14ac:dyDescent="0.45">
      <c r="A119572" s="31"/>
    </row>
    <row r="119578" spans="1:1" s="30" customFormat="1" ht="14.25" customHeight="1" x14ac:dyDescent="0.35"/>
    <row r="119594" spans="1:1" ht="14.25" customHeight="1" x14ac:dyDescent="0.45">
      <c r="A119594" s="31"/>
    </row>
    <row r="119600" spans="1:1" s="30" customFormat="1" ht="14.25" customHeight="1" x14ac:dyDescent="0.35"/>
    <row r="119616" spans="1:1" ht="14.25" customHeight="1" x14ac:dyDescent="0.45">
      <c r="A119616" s="31"/>
    </row>
    <row r="119622" s="30" customFormat="1" ht="14.25" customHeight="1" x14ac:dyDescent="0.35"/>
    <row r="119638" spans="1:1" ht="14.25" customHeight="1" x14ac:dyDescent="0.45">
      <c r="A119638" s="31"/>
    </row>
    <row r="119644" spans="1:1" s="30" customFormat="1" ht="14.25" customHeight="1" x14ac:dyDescent="0.35"/>
    <row r="119660" spans="1:1" ht="14.25" customHeight="1" x14ac:dyDescent="0.45">
      <c r="A119660" s="31"/>
    </row>
    <row r="119666" s="30" customFormat="1" ht="14.25" customHeight="1" x14ac:dyDescent="0.35"/>
    <row r="119682" spans="1:1" ht="14.25" customHeight="1" x14ac:dyDescent="0.45">
      <c r="A119682" s="31"/>
    </row>
    <row r="119688" spans="1:1" s="30" customFormat="1" ht="14.25" customHeight="1" x14ac:dyDescent="0.35"/>
    <row r="119704" spans="1:1" ht="14.25" customHeight="1" x14ac:dyDescent="0.45">
      <c r="A119704" s="31"/>
    </row>
    <row r="119710" spans="1:1" s="30" customFormat="1" ht="14.25" customHeight="1" x14ac:dyDescent="0.35"/>
    <row r="119726" spans="1:1" ht="14.25" customHeight="1" x14ac:dyDescent="0.45">
      <c r="A119726" s="31"/>
    </row>
    <row r="119732" s="30" customFormat="1" ht="14.25" customHeight="1" x14ac:dyDescent="0.35"/>
    <row r="119748" spans="1:1" ht="14.25" customHeight="1" x14ac:dyDescent="0.45">
      <c r="A119748" s="31"/>
    </row>
    <row r="119754" spans="1:1" s="30" customFormat="1" ht="14.25" customHeight="1" x14ac:dyDescent="0.35"/>
    <row r="119770" spans="1:1" ht="14.25" customHeight="1" x14ac:dyDescent="0.45">
      <c r="A119770" s="31"/>
    </row>
    <row r="119776" spans="1:1" s="30" customFormat="1" ht="14.25" customHeight="1" x14ac:dyDescent="0.35"/>
    <row r="119792" spans="1:1" ht="14.25" customHeight="1" x14ac:dyDescent="0.45">
      <c r="A119792" s="31"/>
    </row>
    <row r="119798" s="30" customFormat="1" ht="14.25" customHeight="1" x14ac:dyDescent="0.35"/>
    <row r="119814" spans="1:1" ht="14.25" customHeight="1" x14ac:dyDescent="0.45">
      <c r="A119814" s="31"/>
    </row>
    <row r="119820" spans="1:1" s="30" customFormat="1" ht="14.25" customHeight="1" x14ac:dyDescent="0.35"/>
    <row r="119836" spans="1:1" ht="14.25" customHeight="1" x14ac:dyDescent="0.45">
      <c r="A119836" s="31"/>
    </row>
    <row r="119842" s="30" customFormat="1" ht="14.25" customHeight="1" x14ac:dyDescent="0.35"/>
    <row r="119858" spans="1:1" ht="14.25" customHeight="1" x14ac:dyDescent="0.45">
      <c r="A119858" s="31"/>
    </row>
    <row r="119864" spans="1:1" s="30" customFormat="1" ht="14.25" customHeight="1" x14ac:dyDescent="0.35"/>
    <row r="119880" spans="1:1" ht="14.25" customHeight="1" x14ac:dyDescent="0.45">
      <c r="A119880" s="31"/>
    </row>
    <row r="119886" spans="1:1" s="30" customFormat="1" ht="14.25" customHeight="1" x14ac:dyDescent="0.35"/>
    <row r="119902" spans="1:1" ht="14.25" customHeight="1" x14ac:dyDescent="0.45">
      <c r="A119902" s="31"/>
    </row>
    <row r="119908" s="30" customFormat="1" ht="14.25" customHeight="1" x14ac:dyDescent="0.35"/>
    <row r="119924" spans="1:1" ht="14.25" customHeight="1" x14ac:dyDescent="0.45">
      <c r="A119924" s="31"/>
    </row>
    <row r="119930" spans="1:1" s="30" customFormat="1" ht="14.25" customHeight="1" x14ac:dyDescent="0.35"/>
    <row r="119946" spans="1:1" ht="14.25" customHeight="1" x14ac:dyDescent="0.45">
      <c r="A119946" s="31"/>
    </row>
    <row r="119952" spans="1:1" s="30" customFormat="1" ht="14.25" customHeight="1" x14ac:dyDescent="0.35"/>
    <row r="119968" spans="1:1" ht="14.25" customHeight="1" x14ac:dyDescent="0.45">
      <c r="A119968" s="31"/>
    </row>
    <row r="119974" s="30" customFormat="1" ht="14.25" customHeight="1" x14ac:dyDescent="0.35"/>
    <row r="119990" spans="1:1" ht="14.25" customHeight="1" x14ac:dyDescent="0.45">
      <c r="A119990" s="31"/>
    </row>
    <row r="119996" spans="1:1" s="30" customFormat="1" ht="14.25" customHeight="1" x14ac:dyDescent="0.35"/>
    <row r="120012" spans="1:1" ht="14.25" customHeight="1" x14ac:dyDescent="0.45">
      <c r="A120012" s="31"/>
    </row>
    <row r="120018" s="30" customFormat="1" ht="14.25" customHeight="1" x14ac:dyDescent="0.35"/>
    <row r="120034" spans="1:1" ht="14.25" customHeight="1" x14ac:dyDescent="0.45">
      <c r="A120034" s="31"/>
    </row>
    <row r="120040" spans="1:1" s="30" customFormat="1" ht="14.25" customHeight="1" x14ac:dyDescent="0.35"/>
    <row r="120056" spans="1:1" ht="14.25" customHeight="1" x14ac:dyDescent="0.45">
      <c r="A120056" s="31"/>
    </row>
    <row r="120062" spans="1:1" s="30" customFormat="1" ht="14.25" customHeight="1" x14ac:dyDescent="0.35"/>
    <row r="120078" spans="1:1" ht="14.25" customHeight="1" x14ac:dyDescent="0.45">
      <c r="A120078" s="31"/>
    </row>
    <row r="120084" s="30" customFormat="1" ht="14.25" customHeight="1" x14ac:dyDescent="0.35"/>
    <row r="120100" spans="1:1" ht="14.25" customHeight="1" x14ac:dyDescent="0.45">
      <c r="A120100" s="31"/>
    </row>
    <row r="120106" spans="1:1" s="30" customFormat="1" ht="14.25" customHeight="1" x14ac:dyDescent="0.35"/>
    <row r="120122" spans="1:1" ht="14.25" customHeight="1" x14ac:dyDescent="0.45">
      <c r="A120122" s="31"/>
    </row>
    <row r="120128" spans="1:1" s="30" customFormat="1" ht="14.25" customHeight="1" x14ac:dyDescent="0.35"/>
    <row r="120144" spans="1:1" ht="14.25" customHeight="1" x14ac:dyDescent="0.45">
      <c r="A120144" s="31"/>
    </row>
    <row r="120150" s="30" customFormat="1" ht="14.25" customHeight="1" x14ac:dyDescent="0.35"/>
    <row r="120166" spans="1:1" ht="14.25" customHeight="1" x14ac:dyDescent="0.45">
      <c r="A120166" s="31"/>
    </row>
    <row r="120172" spans="1:1" s="30" customFormat="1" ht="14.25" customHeight="1" x14ac:dyDescent="0.35"/>
    <row r="120188" spans="1:1" ht="14.25" customHeight="1" x14ac:dyDescent="0.45">
      <c r="A120188" s="31"/>
    </row>
    <row r="120194" s="30" customFormat="1" ht="14.25" customHeight="1" x14ac:dyDescent="0.35"/>
    <row r="120210" spans="1:1" ht="14.25" customHeight="1" x14ac:dyDescent="0.45">
      <c r="A120210" s="31"/>
    </row>
    <row r="120216" spans="1:1" s="30" customFormat="1" ht="14.25" customHeight="1" x14ac:dyDescent="0.35"/>
    <row r="120232" spans="1:1" ht="14.25" customHeight="1" x14ac:dyDescent="0.45">
      <c r="A120232" s="31"/>
    </row>
    <row r="120238" spans="1:1" s="30" customFormat="1" ht="14.25" customHeight="1" x14ac:dyDescent="0.35"/>
    <row r="120254" spans="1:1" ht="14.25" customHeight="1" x14ac:dyDescent="0.45">
      <c r="A120254" s="31"/>
    </row>
    <row r="120260" s="30" customFormat="1" ht="14.25" customHeight="1" x14ac:dyDescent="0.35"/>
    <row r="120276" spans="1:1" ht="14.25" customHeight="1" x14ac:dyDescent="0.45">
      <c r="A120276" s="31"/>
    </row>
    <row r="120282" spans="1:1" s="30" customFormat="1" ht="14.25" customHeight="1" x14ac:dyDescent="0.35"/>
    <row r="120298" spans="1:1" ht="14.25" customHeight="1" x14ac:dyDescent="0.45">
      <c r="A120298" s="31"/>
    </row>
    <row r="120304" spans="1:1" s="30" customFormat="1" ht="14.25" customHeight="1" x14ac:dyDescent="0.35"/>
    <row r="120320" spans="1:1" ht="14.25" customHeight="1" x14ac:dyDescent="0.45">
      <c r="A120320" s="31"/>
    </row>
    <row r="120326" s="30" customFormat="1" ht="14.25" customHeight="1" x14ac:dyDescent="0.35"/>
    <row r="120342" spans="1:1" ht="14.25" customHeight="1" x14ac:dyDescent="0.45">
      <c r="A120342" s="31"/>
    </row>
    <row r="120348" spans="1:1" s="30" customFormat="1" ht="14.25" customHeight="1" x14ac:dyDescent="0.35"/>
    <row r="120364" spans="1:1" ht="14.25" customHeight="1" x14ac:dyDescent="0.45">
      <c r="A120364" s="31"/>
    </row>
    <row r="120370" s="30" customFormat="1" ht="14.25" customHeight="1" x14ac:dyDescent="0.35"/>
    <row r="120386" spans="1:1" ht="14.25" customHeight="1" x14ac:dyDescent="0.45">
      <c r="A120386" s="31"/>
    </row>
    <row r="120392" spans="1:1" s="30" customFormat="1" ht="14.25" customHeight="1" x14ac:dyDescent="0.35"/>
    <row r="120408" spans="1:1" ht="14.25" customHeight="1" x14ac:dyDescent="0.45">
      <c r="A120408" s="31"/>
    </row>
    <row r="120414" spans="1:1" s="30" customFormat="1" ht="14.25" customHeight="1" x14ac:dyDescent="0.35"/>
    <row r="120430" spans="1:1" ht="14.25" customHeight="1" x14ac:dyDescent="0.45">
      <c r="A120430" s="31"/>
    </row>
    <row r="120436" s="30" customFormat="1" ht="14.25" customHeight="1" x14ac:dyDescent="0.35"/>
    <row r="120452" spans="1:1" ht="14.25" customHeight="1" x14ac:dyDescent="0.45">
      <c r="A120452" s="31"/>
    </row>
    <row r="120458" spans="1:1" s="30" customFormat="1" ht="14.25" customHeight="1" x14ac:dyDescent="0.35"/>
    <row r="120474" spans="1:1" ht="14.25" customHeight="1" x14ac:dyDescent="0.45">
      <c r="A120474" s="31"/>
    </row>
    <row r="120480" spans="1:1" s="30" customFormat="1" ht="14.25" customHeight="1" x14ac:dyDescent="0.35"/>
    <row r="120496" spans="1:1" ht="14.25" customHeight="1" x14ac:dyDescent="0.45">
      <c r="A120496" s="31"/>
    </row>
    <row r="120502" s="30" customFormat="1" ht="14.25" customHeight="1" x14ac:dyDescent="0.35"/>
    <row r="120518" spans="1:1" ht="14.25" customHeight="1" x14ac:dyDescent="0.45">
      <c r="A120518" s="31"/>
    </row>
    <row r="120524" spans="1:1" s="30" customFormat="1" ht="14.25" customHeight="1" x14ac:dyDescent="0.35"/>
    <row r="120540" spans="1:1" ht="14.25" customHeight="1" x14ac:dyDescent="0.45">
      <c r="A120540" s="31"/>
    </row>
    <row r="120546" s="30" customFormat="1" ht="14.25" customHeight="1" x14ac:dyDescent="0.35"/>
    <row r="120562" spans="1:1" ht="14.25" customHeight="1" x14ac:dyDescent="0.45">
      <c r="A120562" s="31"/>
    </row>
    <row r="120568" spans="1:1" s="30" customFormat="1" ht="14.25" customHeight="1" x14ac:dyDescent="0.35"/>
    <row r="120584" spans="1:1" ht="14.25" customHeight="1" x14ac:dyDescent="0.45">
      <c r="A120584" s="31"/>
    </row>
    <row r="120590" spans="1:1" s="30" customFormat="1" ht="14.25" customHeight="1" x14ac:dyDescent="0.35"/>
    <row r="120606" spans="1:1" ht="14.25" customHeight="1" x14ac:dyDescent="0.45">
      <c r="A120606" s="31"/>
    </row>
    <row r="120612" s="30" customFormat="1" ht="14.25" customHeight="1" x14ac:dyDescent="0.35"/>
    <row r="120628" spans="1:1" ht="14.25" customHeight="1" x14ac:dyDescent="0.45">
      <c r="A120628" s="31"/>
    </row>
    <row r="120634" spans="1:1" s="30" customFormat="1" ht="14.25" customHeight="1" x14ac:dyDescent="0.35"/>
    <row r="120650" spans="1:1" ht="14.25" customHeight="1" x14ac:dyDescent="0.45">
      <c r="A120650" s="31"/>
    </row>
    <row r="120656" spans="1:1" s="30" customFormat="1" ht="14.25" customHeight="1" x14ac:dyDescent="0.35"/>
    <row r="120672" spans="1:1" ht="14.25" customHeight="1" x14ac:dyDescent="0.45">
      <c r="A120672" s="31"/>
    </row>
    <row r="120678" s="30" customFormat="1" ht="14.25" customHeight="1" x14ac:dyDescent="0.35"/>
    <row r="120694" spans="1:1" ht="14.25" customHeight="1" x14ac:dyDescent="0.45">
      <c r="A120694" s="31"/>
    </row>
    <row r="120700" spans="1:1" s="30" customFormat="1" ht="14.25" customHeight="1" x14ac:dyDescent="0.35"/>
    <row r="120716" spans="1:1" ht="14.25" customHeight="1" x14ac:dyDescent="0.45">
      <c r="A120716" s="31"/>
    </row>
    <row r="120722" s="30" customFormat="1" ht="14.25" customHeight="1" x14ac:dyDescent="0.35"/>
    <row r="120738" spans="1:1" ht="14.25" customHeight="1" x14ac:dyDescent="0.45">
      <c r="A120738" s="31"/>
    </row>
    <row r="120744" spans="1:1" s="30" customFormat="1" ht="14.25" customHeight="1" x14ac:dyDescent="0.35"/>
    <row r="120760" spans="1:1" ht="14.25" customHeight="1" x14ac:dyDescent="0.45">
      <c r="A120760" s="31"/>
    </row>
    <row r="120766" spans="1:1" s="30" customFormat="1" ht="14.25" customHeight="1" x14ac:dyDescent="0.35"/>
    <row r="120782" spans="1:1" ht="14.25" customHeight="1" x14ac:dyDescent="0.45">
      <c r="A120782" s="31"/>
    </row>
    <row r="120788" s="30" customFormat="1" ht="14.25" customHeight="1" x14ac:dyDescent="0.35"/>
    <row r="120804" spans="1:1" ht="14.25" customHeight="1" x14ac:dyDescent="0.45">
      <c r="A120804" s="31"/>
    </row>
    <row r="120810" spans="1:1" s="30" customFormat="1" ht="14.25" customHeight="1" x14ac:dyDescent="0.35"/>
    <row r="120826" spans="1:1" ht="14.25" customHeight="1" x14ac:dyDescent="0.45">
      <c r="A120826" s="31"/>
    </row>
    <row r="120832" spans="1:1" s="30" customFormat="1" ht="14.25" customHeight="1" x14ac:dyDescent="0.35"/>
    <row r="120848" spans="1:1" ht="14.25" customHeight="1" x14ac:dyDescent="0.45">
      <c r="A120848" s="31"/>
    </row>
    <row r="120854" s="30" customFormat="1" ht="14.25" customHeight="1" x14ac:dyDescent="0.35"/>
    <row r="120870" spans="1:1" ht="14.25" customHeight="1" x14ac:dyDescent="0.45">
      <c r="A120870" s="31"/>
    </row>
    <row r="120876" spans="1:1" s="30" customFormat="1" ht="14.25" customHeight="1" x14ac:dyDescent="0.35"/>
    <row r="120892" spans="1:1" ht="14.25" customHeight="1" x14ac:dyDescent="0.45">
      <c r="A120892" s="31"/>
    </row>
    <row r="120898" s="30" customFormat="1" ht="14.25" customHeight="1" x14ac:dyDescent="0.35"/>
    <row r="120914" spans="1:1" ht="14.25" customHeight="1" x14ac:dyDescent="0.45">
      <c r="A120914" s="31"/>
    </row>
    <row r="120920" spans="1:1" s="30" customFormat="1" ht="14.25" customHeight="1" x14ac:dyDescent="0.35"/>
    <row r="120936" spans="1:1" ht="14.25" customHeight="1" x14ac:dyDescent="0.45">
      <c r="A120936" s="31"/>
    </row>
    <row r="120942" spans="1:1" s="30" customFormat="1" ht="14.25" customHeight="1" x14ac:dyDescent="0.35"/>
    <row r="120958" spans="1:1" ht="14.25" customHeight="1" x14ac:dyDescent="0.45">
      <c r="A120958" s="31"/>
    </row>
    <row r="120964" s="30" customFormat="1" ht="14.25" customHeight="1" x14ac:dyDescent="0.35"/>
    <row r="120980" spans="1:1" ht="14.25" customHeight="1" x14ac:dyDescent="0.45">
      <c r="A120980" s="31"/>
    </row>
    <row r="120986" spans="1:1" s="30" customFormat="1" ht="14.25" customHeight="1" x14ac:dyDescent="0.35"/>
    <row r="121002" spans="1:1" ht="14.25" customHeight="1" x14ac:dyDescent="0.45">
      <c r="A121002" s="31"/>
    </row>
    <row r="121008" spans="1:1" s="30" customFormat="1" ht="14.25" customHeight="1" x14ac:dyDescent="0.35"/>
    <row r="121024" spans="1:1" ht="14.25" customHeight="1" x14ac:dyDescent="0.45">
      <c r="A121024" s="31"/>
    </row>
    <row r="121030" s="30" customFormat="1" ht="14.25" customHeight="1" x14ac:dyDescent="0.35"/>
    <row r="121046" spans="1:1" ht="14.25" customHeight="1" x14ac:dyDescent="0.45">
      <c r="A121046" s="31"/>
    </row>
    <row r="121052" spans="1:1" s="30" customFormat="1" ht="14.25" customHeight="1" x14ac:dyDescent="0.35"/>
    <row r="121068" spans="1:1" ht="14.25" customHeight="1" x14ac:dyDescent="0.45">
      <c r="A121068" s="31"/>
    </row>
    <row r="121074" s="30" customFormat="1" ht="14.25" customHeight="1" x14ac:dyDescent="0.35"/>
    <row r="121090" spans="1:1" ht="14.25" customHeight="1" x14ac:dyDescent="0.45">
      <c r="A121090" s="31"/>
    </row>
    <row r="121096" spans="1:1" s="30" customFormat="1" ht="14.25" customHeight="1" x14ac:dyDescent="0.35"/>
    <row r="121112" spans="1:1" ht="14.25" customHeight="1" x14ac:dyDescent="0.45">
      <c r="A121112" s="31"/>
    </row>
    <row r="121118" spans="1:1" s="30" customFormat="1" ht="14.25" customHeight="1" x14ac:dyDescent="0.35"/>
    <row r="121134" spans="1:1" ht="14.25" customHeight="1" x14ac:dyDescent="0.45">
      <c r="A121134" s="31"/>
    </row>
    <row r="121140" s="30" customFormat="1" ht="14.25" customHeight="1" x14ac:dyDescent="0.35"/>
    <row r="121156" spans="1:1" ht="14.25" customHeight="1" x14ac:dyDescent="0.45">
      <c r="A121156" s="31"/>
    </row>
    <row r="121162" spans="1:1" s="30" customFormat="1" ht="14.25" customHeight="1" x14ac:dyDescent="0.35"/>
    <row r="121178" spans="1:1" ht="14.25" customHeight="1" x14ac:dyDescent="0.45">
      <c r="A121178" s="31"/>
    </row>
    <row r="121184" spans="1:1" s="30" customFormat="1" ht="14.25" customHeight="1" x14ac:dyDescent="0.35"/>
    <row r="121200" spans="1:1" ht="14.25" customHeight="1" x14ac:dyDescent="0.45">
      <c r="A121200" s="31"/>
    </row>
    <row r="121206" s="30" customFormat="1" ht="14.25" customHeight="1" x14ac:dyDescent="0.35"/>
    <row r="121222" spans="1:1" ht="14.25" customHeight="1" x14ac:dyDescent="0.45">
      <c r="A121222" s="31"/>
    </row>
    <row r="121228" spans="1:1" s="30" customFormat="1" ht="14.25" customHeight="1" x14ac:dyDescent="0.35"/>
    <row r="121244" spans="1:1" ht="14.25" customHeight="1" x14ac:dyDescent="0.45">
      <c r="A121244" s="31"/>
    </row>
    <row r="121250" s="30" customFormat="1" ht="14.25" customHeight="1" x14ac:dyDescent="0.35"/>
    <row r="121266" spans="1:1" ht="14.25" customHeight="1" x14ac:dyDescent="0.45">
      <c r="A121266" s="31"/>
    </row>
    <row r="121272" spans="1:1" s="30" customFormat="1" ht="14.25" customHeight="1" x14ac:dyDescent="0.35"/>
    <row r="121288" spans="1:1" ht="14.25" customHeight="1" x14ac:dyDescent="0.45">
      <c r="A121288" s="31"/>
    </row>
    <row r="121294" spans="1:1" s="30" customFormat="1" ht="14.25" customHeight="1" x14ac:dyDescent="0.35"/>
    <row r="121310" spans="1:1" ht="14.25" customHeight="1" x14ac:dyDescent="0.45">
      <c r="A121310" s="31"/>
    </row>
    <row r="121316" s="30" customFormat="1" ht="14.25" customHeight="1" x14ac:dyDescent="0.35"/>
    <row r="121332" spans="1:1" ht="14.25" customHeight="1" x14ac:dyDescent="0.45">
      <c r="A121332" s="31"/>
    </row>
    <row r="121338" spans="1:1" s="30" customFormat="1" ht="14.25" customHeight="1" x14ac:dyDescent="0.35"/>
    <row r="121354" spans="1:1" ht="14.25" customHeight="1" x14ac:dyDescent="0.45">
      <c r="A121354" s="31"/>
    </row>
    <row r="121360" spans="1:1" s="30" customFormat="1" ht="14.25" customHeight="1" x14ac:dyDescent="0.35"/>
    <row r="121376" spans="1:1" ht="14.25" customHeight="1" x14ac:dyDescent="0.45">
      <c r="A121376" s="31"/>
    </row>
    <row r="121382" s="30" customFormat="1" ht="14.25" customHeight="1" x14ac:dyDescent="0.35"/>
    <row r="121398" spans="1:1" ht="14.25" customHeight="1" x14ac:dyDescent="0.45">
      <c r="A121398" s="31"/>
    </row>
    <row r="121404" spans="1:1" s="30" customFormat="1" ht="14.25" customHeight="1" x14ac:dyDescent="0.35"/>
    <row r="121420" spans="1:1" ht="14.25" customHeight="1" x14ac:dyDescent="0.45">
      <c r="A121420" s="31"/>
    </row>
    <row r="121426" s="30" customFormat="1" ht="14.25" customHeight="1" x14ac:dyDescent="0.35"/>
    <row r="121442" spans="1:1" ht="14.25" customHeight="1" x14ac:dyDescent="0.45">
      <c r="A121442" s="31"/>
    </row>
    <row r="121448" spans="1:1" s="30" customFormat="1" ht="14.25" customHeight="1" x14ac:dyDescent="0.35"/>
    <row r="121464" spans="1:1" ht="14.25" customHeight="1" x14ac:dyDescent="0.45">
      <c r="A121464" s="31"/>
    </row>
    <row r="121470" spans="1:1" s="30" customFormat="1" ht="14.25" customHeight="1" x14ac:dyDescent="0.35"/>
    <row r="121486" spans="1:1" ht="14.25" customHeight="1" x14ac:dyDescent="0.45">
      <c r="A121486" s="31"/>
    </row>
    <row r="121492" s="30" customFormat="1" ht="14.25" customHeight="1" x14ac:dyDescent="0.35"/>
    <row r="121508" spans="1:1" ht="14.25" customHeight="1" x14ac:dyDescent="0.45">
      <c r="A121508" s="31"/>
    </row>
    <row r="121514" spans="1:1" s="30" customFormat="1" ht="14.25" customHeight="1" x14ac:dyDescent="0.35"/>
    <row r="121530" spans="1:1" ht="14.25" customHeight="1" x14ac:dyDescent="0.45">
      <c r="A121530" s="31"/>
    </row>
    <row r="121536" spans="1:1" s="30" customFormat="1" ht="14.25" customHeight="1" x14ac:dyDescent="0.35"/>
    <row r="121552" spans="1:1" ht="14.25" customHeight="1" x14ac:dyDescent="0.45">
      <c r="A121552" s="31"/>
    </row>
    <row r="121558" s="30" customFormat="1" ht="14.25" customHeight="1" x14ac:dyDescent="0.35"/>
    <row r="121574" spans="1:1" ht="14.25" customHeight="1" x14ac:dyDescent="0.45">
      <c r="A121574" s="31"/>
    </row>
    <row r="121580" spans="1:1" s="30" customFormat="1" ht="14.25" customHeight="1" x14ac:dyDescent="0.35"/>
    <row r="121596" spans="1:1" ht="14.25" customHeight="1" x14ac:dyDescent="0.45">
      <c r="A121596" s="31"/>
    </row>
    <row r="121602" s="30" customFormat="1" ht="14.25" customHeight="1" x14ac:dyDescent="0.35"/>
    <row r="121618" spans="1:1" ht="14.25" customHeight="1" x14ac:dyDescent="0.45">
      <c r="A121618" s="31"/>
    </row>
    <row r="121624" spans="1:1" s="30" customFormat="1" ht="14.25" customHeight="1" x14ac:dyDescent="0.35"/>
    <row r="121640" spans="1:1" ht="14.25" customHeight="1" x14ac:dyDescent="0.45">
      <c r="A121640" s="31"/>
    </row>
    <row r="121646" spans="1:1" s="30" customFormat="1" ht="14.25" customHeight="1" x14ac:dyDescent="0.35"/>
    <row r="121662" spans="1:1" ht="14.25" customHeight="1" x14ac:dyDescent="0.45">
      <c r="A121662" s="31"/>
    </row>
    <row r="121668" s="30" customFormat="1" ht="14.25" customHeight="1" x14ac:dyDescent="0.35"/>
    <row r="121684" spans="1:1" ht="14.25" customHeight="1" x14ac:dyDescent="0.45">
      <c r="A121684" s="31"/>
    </row>
    <row r="121690" spans="1:1" s="30" customFormat="1" ht="14.25" customHeight="1" x14ac:dyDescent="0.35"/>
    <row r="121706" spans="1:1" ht="14.25" customHeight="1" x14ac:dyDescent="0.45">
      <c r="A121706" s="31"/>
    </row>
    <row r="121712" spans="1:1" s="30" customFormat="1" ht="14.25" customHeight="1" x14ac:dyDescent="0.35"/>
    <row r="121728" spans="1:1" ht="14.25" customHeight="1" x14ac:dyDescent="0.45">
      <c r="A121728" s="31"/>
    </row>
    <row r="121734" s="30" customFormat="1" ht="14.25" customHeight="1" x14ac:dyDescent="0.35"/>
    <row r="121750" spans="1:1" ht="14.25" customHeight="1" x14ac:dyDescent="0.45">
      <c r="A121750" s="31"/>
    </row>
    <row r="121756" spans="1:1" s="30" customFormat="1" ht="14.25" customHeight="1" x14ac:dyDescent="0.35"/>
    <row r="121772" spans="1:1" ht="14.25" customHeight="1" x14ac:dyDescent="0.45">
      <c r="A121772" s="31"/>
    </row>
    <row r="121778" s="30" customFormat="1" ht="14.25" customHeight="1" x14ac:dyDescent="0.35"/>
    <row r="121794" spans="1:1" ht="14.25" customHeight="1" x14ac:dyDescent="0.45">
      <c r="A121794" s="31"/>
    </row>
    <row r="121800" spans="1:1" s="30" customFormat="1" ht="14.25" customHeight="1" x14ac:dyDescent="0.35"/>
    <row r="121816" spans="1:1" ht="14.25" customHeight="1" x14ac:dyDescent="0.45">
      <c r="A121816" s="31"/>
    </row>
    <row r="121822" spans="1:1" s="30" customFormat="1" ht="14.25" customHeight="1" x14ac:dyDescent="0.35"/>
    <row r="121838" spans="1:1" ht="14.25" customHeight="1" x14ac:dyDescent="0.45">
      <c r="A121838" s="31"/>
    </row>
    <row r="121844" s="30" customFormat="1" ht="14.25" customHeight="1" x14ac:dyDescent="0.35"/>
    <row r="121860" spans="1:1" ht="14.25" customHeight="1" x14ac:dyDescent="0.45">
      <c r="A121860" s="31"/>
    </row>
    <row r="121866" spans="1:1" s="30" customFormat="1" ht="14.25" customHeight="1" x14ac:dyDescent="0.35"/>
    <row r="121882" spans="1:1" ht="14.25" customHeight="1" x14ac:dyDescent="0.45">
      <c r="A121882" s="31"/>
    </row>
    <row r="121888" spans="1:1" s="30" customFormat="1" ht="14.25" customHeight="1" x14ac:dyDescent="0.35"/>
    <row r="121904" spans="1:1" ht="14.25" customHeight="1" x14ac:dyDescent="0.45">
      <c r="A121904" s="31"/>
    </row>
    <row r="121910" s="30" customFormat="1" ht="14.25" customHeight="1" x14ac:dyDescent="0.35"/>
    <row r="121926" spans="1:1" ht="14.25" customHeight="1" x14ac:dyDescent="0.45">
      <c r="A121926" s="31"/>
    </row>
    <row r="121932" spans="1:1" s="30" customFormat="1" ht="14.25" customHeight="1" x14ac:dyDescent="0.35"/>
    <row r="121948" spans="1:1" ht="14.25" customHeight="1" x14ac:dyDescent="0.45">
      <c r="A121948" s="31"/>
    </row>
    <row r="121954" s="30" customFormat="1" ht="14.25" customHeight="1" x14ac:dyDescent="0.35"/>
    <row r="121970" spans="1:1" ht="14.25" customHeight="1" x14ac:dyDescent="0.45">
      <c r="A121970" s="31"/>
    </row>
    <row r="121976" spans="1:1" s="30" customFormat="1" ht="14.25" customHeight="1" x14ac:dyDescent="0.35"/>
    <row r="121992" spans="1:1" ht="14.25" customHeight="1" x14ac:dyDescent="0.45">
      <c r="A121992" s="31"/>
    </row>
    <row r="121998" spans="1:1" s="30" customFormat="1" ht="14.25" customHeight="1" x14ac:dyDescent="0.35"/>
    <row r="122014" spans="1:1" ht="14.25" customHeight="1" x14ac:dyDescent="0.45">
      <c r="A122014" s="31"/>
    </row>
    <row r="122020" s="30" customFormat="1" ht="14.25" customHeight="1" x14ac:dyDescent="0.35"/>
    <row r="122036" spans="1:1" ht="14.25" customHeight="1" x14ac:dyDescent="0.45">
      <c r="A122036" s="31"/>
    </row>
    <row r="122042" spans="1:1" s="30" customFormat="1" ht="14.25" customHeight="1" x14ac:dyDescent="0.35"/>
    <row r="122058" spans="1:1" ht="14.25" customHeight="1" x14ac:dyDescent="0.45">
      <c r="A122058" s="31"/>
    </row>
    <row r="122064" spans="1:1" s="30" customFormat="1" ht="14.25" customHeight="1" x14ac:dyDescent="0.35"/>
    <row r="122080" spans="1:1" ht="14.25" customHeight="1" x14ac:dyDescent="0.45">
      <c r="A122080" s="31"/>
    </row>
    <row r="122086" s="30" customFormat="1" ht="14.25" customHeight="1" x14ac:dyDescent="0.35"/>
    <row r="122102" spans="1:1" ht="14.25" customHeight="1" x14ac:dyDescent="0.45">
      <c r="A122102" s="31"/>
    </row>
    <row r="122108" spans="1:1" s="30" customFormat="1" ht="14.25" customHeight="1" x14ac:dyDescent="0.35"/>
    <row r="122124" spans="1:1" ht="14.25" customHeight="1" x14ac:dyDescent="0.45">
      <c r="A122124" s="31"/>
    </row>
    <row r="122130" s="30" customFormat="1" ht="14.25" customHeight="1" x14ac:dyDescent="0.35"/>
    <row r="122146" spans="1:1" ht="14.25" customHeight="1" x14ac:dyDescent="0.45">
      <c r="A122146" s="31"/>
    </row>
    <row r="122152" spans="1:1" s="30" customFormat="1" ht="14.25" customHeight="1" x14ac:dyDescent="0.35"/>
    <row r="122168" spans="1:1" ht="14.25" customHeight="1" x14ac:dyDescent="0.45">
      <c r="A122168" s="31"/>
    </row>
    <row r="122174" spans="1:1" s="30" customFormat="1" ht="14.25" customHeight="1" x14ac:dyDescent="0.35"/>
    <row r="122190" spans="1:1" ht="14.25" customHeight="1" x14ac:dyDescent="0.45">
      <c r="A122190" s="31"/>
    </row>
    <row r="122196" s="30" customFormat="1" ht="14.25" customHeight="1" x14ac:dyDescent="0.35"/>
    <row r="122212" spans="1:1" ht="14.25" customHeight="1" x14ac:dyDescent="0.45">
      <c r="A122212" s="31"/>
    </row>
    <row r="122218" spans="1:1" s="30" customFormat="1" ht="14.25" customHeight="1" x14ac:dyDescent="0.35"/>
    <row r="122234" spans="1:1" ht="14.25" customHeight="1" x14ac:dyDescent="0.45">
      <c r="A122234" s="31"/>
    </row>
    <row r="122240" spans="1:1" s="30" customFormat="1" ht="14.25" customHeight="1" x14ac:dyDescent="0.35"/>
    <row r="122256" spans="1:1" ht="14.25" customHeight="1" x14ac:dyDescent="0.45">
      <c r="A122256" s="31"/>
    </row>
    <row r="122262" s="30" customFormat="1" ht="14.25" customHeight="1" x14ac:dyDescent="0.35"/>
    <row r="122278" spans="1:1" ht="14.25" customHeight="1" x14ac:dyDescent="0.45">
      <c r="A122278" s="31"/>
    </row>
    <row r="122284" spans="1:1" s="30" customFormat="1" ht="14.25" customHeight="1" x14ac:dyDescent="0.35"/>
    <row r="122300" spans="1:1" ht="14.25" customHeight="1" x14ac:dyDescent="0.45">
      <c r="A122300" s="31"/>
    </row>
    <row r="122306" s="30" customFormat="1" ht="14.25" customHeight="1" x14ac:dyDescent="0.35"/>
    <row r="122322" spans="1:1" ht="14.25" customHeight="1" x14ac:dyDescent="0.45">
      <c r="A122322" s="31"/>
    </row>
    <row r="122328" spans="1:1" s="30" customFormat="1" ht="14.25" customHeight="1" x14ac:dyDescent="0.35"/>
    <row r="122344" spans="1:1" ht="14.25" customHeight="1" x14ac:dyDescent="0.45">
      <c r="A122344" s="31"/>
    </row>
    <row r="122350" spans="1:1" s="30" customFormat="1" ht="14.25" customHeight="1" x14ac:dyDescent="0.35"/>
    <row r="122366" spans="1:1" ht="14.25" customHeight="1" x14ac:dyDescent="0.45">
      <c r="A122366" s="31"/>
    </row>
    <row r="122372" s="30" customFormat="1" ht="14.25" customHeight="1" x14ac:dyDescent="0.35"/>
    <row r="122388" spans="1:1" ht="14.25" customHeight="1" x14ac:dyDescent="0.45">
      <c r="A122388" s="31"/>
    </row>
    <row r="122394" spans="1:1" s="30" customFormat="1" ht="14.25" customHeight="1" x14ac:dyDescent="0.35"/>
    <row r="122410" spans="1:1" ht="14.25" customHeight="1" x14ac:dyDescent="0.45">
      <c r="A122410" s="31"/>
    </row>
    <row r="122416" spans="1:1" s="30" customFormat="1" ht="14.25" customHeight="1" x14ac:dyDescent="0.35"/>
    <row r="122432" spans="1:1" ht="14.25" customHeight="1" x14ac:dyDescent="0.45">
      <c r="A122432" s="31"/>
    </row>
    <row r="122438" s="30" customFormat="1" ht="14.25" customHeight="1" x14ac:dyDescent="0.35"/>
    <row r="122454" spans="1:1" ht="14.25" customHeight="1" x14ac:dyDescent="0.45">
      <c r="A122454" s="31"/>
    </row>
    <row r="122460" spans="1:1" s="30" customFormat="1" ht="14.25" customHeight="1" x14ac:dyDescent="0.35"/>
    <row r="122476" spans="1:1" ht="14.25" customHeight="1" x14ac:dyDescent="0.45">
      <c r="A122476" s="31"/>
    </row>
    <row r="122482" s="30" customFormat="1" ht="14.25" customHeight="1" x14ac:dyDescent="0.35"/>
    <row r="122498" spans="1:1" ht="14.25" customHeight="1" x14ac:dyDescent="0.45">
      <c r="A122498" s="31"/>
    </row>
    <row r="122504" spans="1:1" s="30" customFormat="1" ht="14.25" customHeight="1" x14ac:dyDescent="0.35"/>
    <row r="122520" spans="1:1" ht="14.25" customHeight="1" x14ac:dyDescent="0.45">
      <c r="A122520" s="31"/>
    </row>
    <row r="122526" spans="1:1" s="30" customFormat="1" ht="14.25" customHeight="1" x14ac:dyDescent="0.35"/>
    <row r="122542" spans="1:1" ht="14.25" customHeight="1" x14ac:dyDescent="0.45">
      <c r="A122542" s="31"/>
    </row>
    <row r="122548" s="30" customFormat="1" ht="14.25" customHeight="1" x14ac:dyDescent="0.35"/>
    <row r="122564" spans="1:1" ht="14.25" customHeight="1" x14ac:dyDescent="0.45">
      <c r="A122564" s="31"/>
    </row>
    <row r="122570" spans="1:1" s="30" customFormat="1" ht="14.25" customHeight="1" x14ac:dyDescent="0.35"/>
    <row r="122586" spans="1:1" ht="14.25" customHeight="1" x14ac:dyDescent="0.45">
      <c r="A122586" s="31"/>
    </row>
    <row r="122592" spans="1:1" s="30" customFormat="1" ht="14.25" customHeight="1" x14ac:dyDescent="0.35"/>
    <row r="122608" spans="1:1" ht="14.25" customHeight="1" x14ac:dyDescent="0.45">
      <c r="A122608" s="31"/>
    </row>
    <row r="122614" s="30" customFormat="1" ht="14.25" customHeight="1" x14ac:dyDescent="0.35"/>
    <row r="122630" spans="1:1" ht="14.25" customHeight="1" x14ac:dyDescent="0.45">
      <c r="A122630" s="31"/>
    </row>
    <row r="122636" spans="1:1" s="30" customFormat="1" ht="14.25" customHeight="1" x14ac:dyDescent="0.35"/>
    <row r="122652" spans="1:1" ht="14.25" customHeight="1" x14ac:dyDescent="0.45">
      <c r="A122652" s="31"/>
    </row>
    <row r="122658" s="30" customFormat="1" ht="14.25" customHeight="1" x14ac:dyDescent="0.35"/>
    <row r="122674" spans="1:1" ht="14.25" customHeight="1" x14ac:dyDescent="0.45">
      <c r="A122674" s="31"/>
    </row>
    <row r="122680" spans="1:1" s="30" customFormat="1" ht="14.25" customHeight="1" x14ac:dyDescent="0.35"/>
    <row r="122696" spans="1:1" ht="14.25" customHeight="1" x14ac:dyDescent="0.45">
      <c r="A122696" s="31"/>
    </row>
    <row r="122702" spans="1:1" s="30" customFormat="1" ht="14.25" customHeight="1" x14ac:dyDescent="0.35"/>
    <row r="122718" spans="1:1" ht="14.25" customHeight="1" x14ac:dyDescent="0.45">
      <c r="A122718" s="31"/>
    </row>
    <row r="122724" s="30" customFormat="1" ht="14.25" customHeight="1" x14ac:dyDescent="0.35"/>
    <row r="122740" spans="1:1" ht="14.25" customHeight="1" x14ac:dyDescent="0.45">
      <c r="A122740" s="31"/>
    </row>
    <row r="122746" spans="1:1" s="30" customFormat="1" ht="14.25" customHeight="1" x14ac:dyDescent="0.35"/>
    <row r="122762" spans="1:1" ht="14.25" customHeight="1" x14ac:dyDescent="0.45">
      <c r="A122762" s="31"/>
    </row>
    <row r="122768" spans="1:1" s="30" customFormat="1" ht="14.25" customHeight="1" x14ac:dyDescent="0.35"/>
    <row r="122784" spans="1:1" ht="14.25" customHeight="1" x14ac:dyDescent="0.45">
      <c r="A122784" s="31"/>
    </row>
    <row r="122790" s="30" customFormat="1" ht="14.25" customHeight="1" x14ac:dyDescent="0.35"/>
    <row r="122806" spans="1:1" ht="14.25" customHeight="1" x14ac:dyDescent="0.45">
      <c r="A122806" s="31"/>
    </row>
    <row r="122812" spans="1:1" s="30" customFormat="1" ht="14.25" customHeight="1" x14ac:dyDescent="0.35"/>
    <row r="122828" spans="1:1" ht="14.25" customHeight="1" x14ac:dyDescent="0.45">
      <c r="A122828" s="31"/>
    </row>
    <row r="122834" s="30" customFormat="1" ht="14.25" customHeight="1" x14ac:dyDescent="0.35"/>
    <row r="122850" spans="1:1" ht="14.25" customHeight="1" x14ac:dyDescent="0.45">
      <c r="A122850" s="31"/>
    </row>
    <row r="122856" spans="1:1" s="30" customFormat="1" ht="14.25" customHeight="1" x14ac:dyDescent="0.35"/>
    <row r="122872" spans="1:1" ht="14.25" customHeight="1" x14ac:dyDescent="0.45">
      <c r="A122872" s="31"/>
    </row>
    <row r="122878" spans="1:1" s="30" customFormat="1" ht="14.25" customHeight="1" x14ac:dyDescent="0.35"/>
    <row r="122894" spans="1:1" ht="14.25" customHeight="1" x14ac:dyDescent="0.45">
      <c r="A122894" s="31"/>
    </row>
    <row r="122900" s="30" customFormat="1" ht="14.25" customHeight="1" x14ac:dyDescent="0.35"/>
    <row r="122916" spans="1:1" ht="14.25" customHeight="1" x14ac:dyDescent="0.45">
      <c r="A122916" s="31"/>
    </row>
    <row r="122922" spans="1:1" s="30" customFormat="1" ht="14.25" customHeight="1" x14ac:dyDescent="0.35"/>
    <row r="122938" spans="1:1" ht="14.25" customHeight="1" x14ac:dyDescent="0.45">
      <c r="A122938" s="31"/>
    </row>
    <row r="122944" spans="1:1" s="30" customFormat="1" ht="14.25" customHeight="1" x14ac:dyDescent="0.35"/>
    <row r="122960" spans="1:1" ht="14.25" customHeight="1" x14ac:dyDescent="0.45">
      <c r="A122960" s="31"/>
    </row>
    <row r="122966" s="30" customFormat="1" ht="14.25" customHeight="1" x14ac:dyDescent="0.35"/>
    <row r="122982" spans="1:1" ht="14.25" customHeight="1" x14ac:dyDescent="0.45">
      <c r="A122982" s="31"/>
    </row>
    <row r="122988" spans="1:1" s="30" customFormat="1" ht="14.25" customHeight="1" x14ac:dyDescent="0.35"/>
    <row r="123004" spans="1:1" ht="14.25" customHeight="1" x14ac:dyDescent="0.45">
      <c r="A123004" s="31"/>
    </row>
    <row r="123010" s="30" customFormat="1" ht="14.25" customHeight="1" x14ac:dyDescent="0.35"/>
    <row r="123026" spans="1:1" ht="14.25" customHeight="1" x14ac:dyDescent="0.45">
      <c r="A123026" s="31"/>
    </row>
    <row r="123032" spans="1:1" s="30" customFormat="1" ht="14.25" customHeight="1" x14ac:dyDescent="0.35"/>
    <row r="123048" spans="1:1" ht="14.25" customHeight="1" x14ac:dyDescent="0.45">
      <c r="A123048" s="31"/>
    </row>
    <row r="123054" spans="1:1" s="30" customFormat="1" ht="14.25" customHeight="1" x14ac:dyDescent="0.35"/>
    <row r="123070" spans="1:1" ht="14.25" customHeight="1" x14ac:dyDescent="0.45">
      <c r="A123070" s="31"/>
    </row>
    <row r="123076" s="30" customFormat="1" ht="14.25" customHeight="1" x14ac:dyDescent="0.35"/>
    <row r="123092" spans="1:1" ht="14.25" customHeight="1" x14ac:dyDescent="0.45">
      <c r="A123092" s="31"/>
    </row>
    <row r="123098" spans="1:1" s="30" customFormat="1" ht="14.25" customHeight="1" x14ac:dyDescent="0.35"/>
    <row r="123114" spans="1:1" ht="14.25" customHeight="1" x14ac:dyDescent="0.45">
      <c r="A123114" s="31"/>
    </row>
    <row r="123120" spans="1:1" s="30" customFormat="1" ht="14.25" customHeight="1" x14ac:dyDescent="0.35"/>
    <row r="123136" spans="1:1" ht="14.25" customHeight="1" x14ac:dyDescent="0.45">
      <c r="A123136" s="31"/>
    </row>
    <row r="123142" s="30" customFormat="1" ht="14.25" customHeight="1" x14ac:dyDescent="0.35"/>
    <row r="123158" spans="1:1" ht="14.25" customHeight="1" x14ac:dyDescent="0.45">
      <c r="A123158" s="31"/>
    </row>
    <row r="123164" spans="1:1" s="30" customFormat="1" ht="14.25" customHeight="1" x14ac:dyDescent="0.35"/>
    <row r="123180" spans="1:1" ht="14.25" customHeight="1" x14ac:dyDescent="0.45">
      <c r="A123180" s="31"/>
    </row>
    <row r="123186" s="30" customFormat="1" ht="14.25" customHeight="1" x14ac:dyDescent="0.35"/>
    <row r="123202" spans="1:1" ht="14.25" customHeight="1" x14ac:dyDescent="0.45">
      <c r="A123202" s="31"/>
    </row>
    <row r="123208" spans="1:1" s="30" customFormat="1" ht="14.25" customHeight="1" x14ac:dyDescent="0.35"/>
    <row r="123224" spans="1:1" ht="14.25" customHeight="1" x14ac:dyDescent="0.45">
      <c r="A123224" s="31"/>
    </row>
    <row r="123230" spans="1:1" s="30" customFormat="1" ht="14.25" customHeight="1" x14ac:dyDescent="0.35"/>
    <row r="123246" spans="1:1" ht="14.25" customHeight="1" x14ac:dyDescent="0.45">
      <c r="A123246" s="31"/>
    </row>
    <row r="123252" s="30" customFormat="1" ht="14.25" customHeight="1" x14ac:dyDescent="0.35"/>
    <row r="123268" spans="1:1" ht="14.25" customHeight="1" x14ac:dyDescent="0.45">
      <c r="A123268" s="31"/>
    </row>
    <row r="123274" spans="1:1" s="30" customFormat="1" ht="14.25" customHeight="1" x14ac:dyDescent="0.35"/>
    <row r="123290" spans="1:1" ht="14.25" customHeight="1" x14ac:dyDescent="0.45">
      <c r="A123290" s="31"/>
    </row>
    <row r="123296" spans="1:1" s="30" customFormat="1" ht="14.25" customHeight="1" x14ac:dyDescent="0.35"/>
    <row r="123312" spans="1:1" ht="14.25" customHeight="1" x14ac:dyDescent="0.45">
      <c r="A123312" s="31"/>
    </row>
    <row r="123318" s="30" customFormat="1" ht="14.25" customHeight="1" x14ac:dyDescent="0.35"/>
    <row r="123334" spans="1:1" ht="14.25" customHeight="1" x14ac:dyDescent="0.45">
      <c r="A123334" s="31"/>
    </row>
    <row r="123340" spans="1:1" s="30" customFormat="1" ht="14.25" customHeight="1" x14ac:dyDescent="0.35"/>
    <row r="123356" spans="1:1" ht="14.25" customHeight="1" x14ac:dyDescent="0.45">
      <c r="A123356" s="31"/>
    </row>
    <row r="123362" s="30" customFormat="1" ht="14.25" customHeight="1" x14ac:dyDescent="0.35"/>
    <row r="123378" spans="1:1" ht="14.25" customHeight="1" x14ac:dyDescent="0.45">
      <c r="A123378" s="31"/>
    </row>
    <row r="123384" spans="1:1" s="30" customFormat="1" ht="14.25" customHeight="1" x14ac:dyDescent="0.35"/>
    <row r="123400" spans="1:1" ht="14.25" customHeight="1" x14ac:dyDescent="0.45">
      <c r="A123400" s="31"/>
    </row>
    <row r="123406" spans="1:1" s="30" customFormat="1" ht="14.25" customHeight="1" x14ac:dyDescent="0.35"/>
    <row r="123422" spans="1:1" ht="14.25" customHeight="1" x14ac:dyDescent="0.45">
      <c r="A123422" s="31"/>
    </row>
    <row r="123428" s="30" customFormat="1" ht="14.25" customHeight="1" x14ac:dyDescent="0.35"/>
    <row r="123444" spans="1:1" ht="14.25" customHeight="1" x14ac:dyDescent="0.45">
      <c r="A123444" s="31"/>
    </row>
    <row r="123450" spans="1:1" s="30" customFormat="1" ht="14.25" customHeight="1" x14ac:dyDescent="0.35"/>
    <row r="123466" spans="1:1" ht="14.25" customHeight="1" x14ac:dyDescent="0.45">
      <c r="A123466" s="31"/>
    </row>
    <row r="123472" spans="1:1" s="30" customFormat="1" ht="14.25" customHeight="1" x14ac:dyDescent="0.35"/>
    <row r="123488" spans="1:1" ht="14.25" customHeight="1" x14ac:dyDescent="0.45">
      <c r="A123488" s="31"/>
    </row>
    <row r="123494" s="30" customFormat="1" ht="14.25" customHeight="1" x14ac:dyDescent="0.35"/>
    <row r="123510" spans="1:1" ht="14.25" customHeight="1" x14ac:dyDescent="0.45">
      <c r="A123510" s="31"/>
    </row>
    <row r="123516" spans="1:1" s="30" customFormat="1" ht="14.25" customHeight="1" x14ac:dyDescent="0.35"/>
    <row r="123532" spans="1:1" ht="14.25" customHeight="1" x14ac:dyDescent="0.45">
      <c r="A123532" s="31"/>
    </row>
    <row r="123538" s="30" customFormat="1" ht="14.25" customHeight="1" x14ac:dyDescent="0.35"/>
    <row r="123554" spans="1:1" ht="14.25" customHeight="1" x14ac:dyDescent="0.45">
      <c r="A123554" s="31"/>
    </row>
    <row r="123560" spans="1:1" s="30" customFormat="1" ht="14.25" customHeight="1" x14ac:dyDescent="0.35"/>
    <row r="123576" spans="1:1" ht="14.25" customHeight="1" x14ac:dyDescent="0.45">
      <c r="A123576" s="31"/>
    </row>
    <row r="123582" spans="1:1" s="30" customFormat="1" ht="14.25" customHeight="1" x14ac:dyDescent="0.35"/>
    <row r="123598" spans="1:1" ht="14.25" customHeight="1" x14ac:dyDescent="0.45">
      <c r="A123598" s="31"/>
    </row>
    <row r="123604" s="30" customFormat="1" ht="14.25" customHeight="1" x14ac:dyDescent="0.35"/>
    <row r="123620" spans="1:1" ht="14.25" customHeight="1" x14ac:dyDescent="0.45">
      <c r="A123620" s="31"/>
    </row>
    <row r="123626" spans="1:1" s="30" customFormat="1" ht="14.25" customHeight="1" x14ac:dyDescent="0.35"/>
    <row r="123642" spans="1:1" ht="14.25" customHeight="1" x14ac:dyDescent="0.45">
      <c r="A123642" s="31"/>
    </row>
    <row r="123648" spans="1:1" s="30" customFormat="1" ht="14.25" customHeight="1" x14ac:dyDescent="0.35"/>
    <row r="123664" spans="1:1" ht="14.25" customHeight="1" x14ac:dyDescent="0.45">
      <c r="A123664" s="31"/>
    </row>
    <row r="123670" s="30" customFormat="1" ht="14.25" customHeight="1" x14ac:dyDescent="0.35"/>
    <row r="123686" spans="1:1" ht="14.25" customHeight="1" x14ac:dyDescent="0.45">
      <c r="A123686" s="31"/>
    </row>
    <row r="123692" spans="1:1" s="30" customFormat="1" ht="14.25" customHeight="1" x14ac:dyDescent="0.35"/>
    <row r="123708" spans="1:1" ht="14.25" customHeight="1" x14ac:dyDescent="0.45">
      <c r="A123708" s="31"/>
    </row>
    <row r="123714" s="30" customFormat="1" ht="14.25" customHeight="1" x14ac:dyDescent="0.35"/>
    <row r="123730" spans="1:1" ht="14.25" customHeight="1" x14ac:dyDescent="0.45">
      <c r="A123730" s="31"/>
    </row>
    <row r="123736" spans="1:1" s="30" customFormat="1" ht="14.25" customHeight="1" x14ac:dyDescent="0.35"/>
    <row r="123752" spans="1:1" ht="14.25" customHeight="1" x14ac:dyDescent="0.45">
      <c r="A123752" s="31"/>
    </row>
    <row r="123758" spans="1:1" s="30" customFormat="1" ht="14.25" customHeight="1" x14ac:dyDescent="0.35"/>
    <row r="123774" spans="1:1" ht="14.25" customHeight="1" x14ac:dyDescent="0.45">
      <c r="A123774" s="31"/>
    </row>
    <row r="123780" s="30" customFormat="1" ht="14.25" customHeight="1" x14ac:dyDescent="0.35"/>
    <row r="123796" spans="1:1" ht="14.25" customHeight="1" x14ac:dyDescent="0.45">
      <c r="A123796" s="31"/>
    </row>
    <row r="123802" spans="1:1" s="30" customFormat="1" ht="14.25" customHeight="1" x14ac:dyDescent="0.35"/>
    <row r="123818" spans="1:1" ht="14.25" customHeight="1" x14ac:dyDescent="0.45">
      <c r="A123818" s="31"/>
    </row>
    <row r="123824" spans="1:1" s="30" customFormat="1" ht="14.25" customHeight="1" x14ac:dyDescent="0.35"/>
    <row r="123840" spans="1:1" ht="14.25" customHeight="1" x14ac:dyDescent="0.45">
      <c r="A123840" s="31"/>
    </row>
    <row r="123846" s="30" customFormat="1" ht="14.25" customHeight="1" x14ac:dyDescent="0.35"/>
    <row r="123862" spans="1:1" ht="14.25" customHeight="1" x14ac:dyDescent="0.45">
      <c r="A123862" s="31"/>
    </row>
    <row r="123868" spans="1:1" s="30" customFormat="1" ht="14.25" customHeight="1" x14ac:dyDescent="0.35"/>
    <row r="123884" spans="1:1" ht="14.25" customHeight="1" x14ac:dyDescent="0.45">
      <c r="A123884" s="31"/>
    </row>
    <row r="123890" s="30" customFormat="1" ht="14.25" customHeight="1" x14ac:dyDescent="0.35"/>
    <row r="123906" spans="1:1" ht="14.25" customHeight="1" x14ac:dyDescent="0.45">
      <c r="A123906" s="31"/>
    </row>
    <row r="123912" spans="1:1" s="30" customFormat="1" ht="14.25" customHeight="1" x14ac:dyDescent="0.35"/>
    <row r="123928" spans="1:1" ht="14.25" customHeight="1" x14ac:dyDescent="0.45">
      <c r="A123928" s="31"/>
    </row>
    <row r="123934" spans="1:1" s="30" customFormat="1" ht="14.25" customHeight="1" x14ac:dyDescent="0.35"/>
    <row r="123950" spans="1:1" ht="14.25" customHeight="1" x14ac:dyDescent="0.45">
      <c r="A123950" s="31"/>
    </row>
    <row r="123956" s="30" customFormat="1" ht="14.25" customHeight="1" x14ac:dyDescent="0.35"/>
    <row r="123972" spans="1:1" ht="14.25" customHeight="1" x14ac:dyDescent="0.45">
      <c r="A123972" s="31"/>
    </row>
    <row r="123978" spans="1:1" s="30" customFormat="1" ht="14.25" customHeight="1" x14ac:dyDescent="0.35"/>
    <row r="123994" spans="1:1" ht="14.25" customHeight="1" x14ac:dyDescent="0.45">
      <c r="A123994" s="31"/>
    </row>
    <row r="124000" spans="1:1" s="30" customFormat="1" ht="14.25" customHeight="1" x14ac:dyDescent="0.35"/>
    <row r="124016" spans="1:1" ht="14.25" customHeight="1" x14ac:dyDescent="0.45">
      <c r="A124016" s="31"/>
    </row>
    <row r="124022" s="30" customFormat="1" ht="14.25" customHeight="1" x14ac:dyDescent="0.35"/>
    <row r="124038" spans="1:1" ht="14.25" customHeight="1" x14ac:dyDescent="0.45">
      <c r="A124038" s="31"/>
    </row>
    <row r="124044" spans="1:1" s="30" customFormat="1" ht="14.25" customHeight="1" x14ac:dyDescent="0.35"/>
    <row r="124060" spans="1:1" ht="14.25" customHeight="1" x14ac:dyDescent="0.45">
      <c r="A124060" s="31"/>
    </row>
    <row r="124066" s="30" customFormat="1" ht="14.25" customHeight="1" x14ac:dyDescent="0.35"/>
    <row r="124082" spans="1:1" ht="14.25" customHeight="1" x14ac:dyDescent="0.45">
      <c r="A124082" s="31"/>
    </row>
    <row r="124088" spans="1:1" s="30" customFormat="1" ht="14.25" customHeight="1" x14ac:dyDescent="0.35"/>
    <row r="124104" spans="1:1" ht="14.25" customHeight="1" x14ac:dyDescent="0.45">
      <c r="A124104" s="31"/>
    </row>
    <row r="124110" spans="1:1" s="30" customFormat="1" ht="14.25" customHeight="1" x14ac:dyDescent="0.35"/>
    <row r="124126" spans="1:1" ht="14.25" customHeight="1" x14ac:dyDescent="0.45">
      <c r="A124126" s="31"/>
    </row>
    <row r="124132" s="30" customFormat="1" ht="14.25" customHeight="1" x14ac:dyDescent="0.35"/>
    <row r="124148" spans="1:1" ht="14.25" customHeight="1" x14ac:dyDescent="0.45">
      <c r="A124148" s="31"/>
    </row>
    <row r="124154" spans="1:1" s="30" customFormat="1" ht="14.25" customHeight="1" x14ac:dyDescent="0.35"/>
    <row r="124170" spans="1:1" ht="14.25" customHeight="1" x14ac:dyDescent="0.45">
      <c r="A124170" s="31"/>
    </row>
    <row r="124176" spans="1:1" s="30" customFormat="1" ht="14.25" customHeight="1" x14ac:dyDescent="0.35"/>
    <row r="124192" spans="1:1" ht="14.25" customHeight="1" x14ac:dyDescent="0.45">
      <c r="A124192" s="31"/>
    </row>
    <row r="124198" s="30" customFormat="1" ht="14.25" customHeight="1" x14ac:dyDescent="0.35"/>
    <row r="124214" spans="1:1" ht="14.25" customHeight="1" x14ac:dyDescent="0.45">
      <c r="A124214" s="31"/>
    </row>
    <row r="124220" spans="1:1" s="30" customFormat="1" ht="14.25" customHeight="1" x14ac:dyDescent="0.35"/>
    <row r="124236" spans="1:1" ht="14.25" customHeight="1" x14ac:dyDescent="0.45">
      <c r="A124236" s="31"/>
    </row>
    <row r="124242" s="30" customFormat="1" ht="14.25" customHeight="1" x14ac:dyDescent="0.35"/>
    <row r="124258" spans="1:1" ht="14.25" customHeight="1" x14ac:dyDescent="0.45">
      <c r="A124258" s="31"/>
    </row>
    <row r="124264" spans="1:1" s="30" customFormat="1" ht="14.25" customHeight="1" x14ac:dyDescent="0.35"/>
    <row r="124280" spans="1:1" ht="14.25" customHeight="1" x14ac:dyDescent="0.45">
      <c r="A124280" s="31"/>
    </row>
    <row r="124286" spans="1:1" s="30" customFormat="1" ht="14.25" customHeight="1" x14ac:dyDescent="0.35"/>
    <row r="124302" spans="1:1" ht="14.25" customHeight="1" x14ac:dyDescent="0.45">
      <c r="A124302" s="31"/>
    </row>
    <row r="124308" s="30" customFormat="1" ht="14.25" customHeight="1" x14ac:dyDescent="0.35"/>
    <row r="124324" spans="1:1" ht="14.25" customHeight="1" x14ac:dyDescent="0.45">
      <c r="A124324" s="31"/>
    </row>
    <row r="124330" spans="1:1" s="30" customFormat="1" ht="14.25" customHeight="1" x14ac:dyDescent="0.35"/>
    <row r="124346" spans="1:1" ht="14.25" customHeight="1" x14ac:dyDescent="0.45">
      <c r="A124346" s="31"/>
    </row>
    <row r="124352" spans="1:1" s="30" customFormat="1" ht="14.25" customHeight="1" x14ac:dyDescent="0.35"/>
    <row r="124368" spans="1:1" ht="14.25" customHeight="1" x14ac:dyDescent="0.45">
      <c r="A124368" s="31"/>
    </row>
    <row r="124374" s="30" customFormat="1" ht="14.25" customHeight="1" x14ac:dyDescent="0.35"/>
    <row r="124390" spans="1:1" ht="14.25" customHeight="1" x14ac:dyDescent="0.45">
      <c r="A124390" s="31"/>
    </row>
    <row r="124396" spans="1:1" s="30" customFormat="1" ht="14.25" customHeight="1" x14ac:dyDescent="0.35"/>
    <row r="124412" spans="1:1" ht="14.25" customHeight="1" x14ac:dyDescent="0.45">
      <c r="A124412" s="31"/>
    </row>
    <row r="124418" s="30" customFormat="1" ht="14.25" customHeight="1" x14ac:dyDescent="0.35"/>
    <row r="124434" spans="1:1" ht="14.25" customHeight="1" x14ac:dyDescent="0.45">
      <c r="A124434" s="31"/>
    </row>
    <row r="124440" spans="1:1" s="30" customFormat="1" ht="14.25" customHeight="1" x14ac:dyDescent="0.35"/>
    <row r="124456" spans="1:1" ht="14.25" customHeight="1" x14ac:dyDescent="0.45">
      <c r="A124456" s="31"/>
    </row>
    <row r="124462" spans="1:1" s="30" customFormat="1" ht="14.25" customHeight="1" x14ac:dyDescent="0.35"/>
    <row r="124478" spans="1:1" ht="14.25" customHeight="1" x14ac:dyDescent="0.45">
      <c r="A124478" s="31"/>
    </row>
    <row r="124484" s="30" customFormat="1" ht="14.25" customHeight="1" x14ac:dyDescent="0.35"/>
    <row r="124500" spans="1:1" ht="14.25" customHeight="1" x14ac:dyDescent="0.45">
      <c r="A124500" s="31"/>
    </row>
    <row r="124506" spans="1:1" s="30" customFormat="1" ht="14.25" customHeight="1" x14ac:dyDescent="0.35"/>
    <row r="124522" spans="1:1" ht="14.25" customHeight="1" x14ac:dyDescent="0.45">
      <c r="A124522" s="31"/>
    </row>
    <row r="124528" spans="1:1" s="30" customFormat="1" ht="14.25" customHeight="1" x14ac:dyDescent="0.35"/>
    <row r="124544" spans="1:1" ht="14.25" customHeight="1" x14ac:dyDescent="0.45">
      <c r="A124544" s="31"/>
    </row>
    <row r="124550" s="30" customFormat="1" ht="14.25" customHeight="1" x14ac:dyDescent="0.35"/>
    <row r="124566" spans="1:1" ht="14.25" customHeight="1" x14ac:dyDescent="0.45">
      <c r="A124566" s="31"/>
    </row>
    <row r="124572" spans="1:1" s="30" customFormat="1" ht="14.25" customHeight="1" x14ac:dyDescent="0.35"/>
    <row r="124588" spans="1:1" ht="14.25" customHeight="1" x14ac:dyDescent="0.45">
      <c r="A124588" s="31"/>
    </row>
    <row r="124594" s="30" customFormat="1" ht="14.25" customHeight="1" x14ac:dyDescent="0.35"/>
    <row r="124610" spans="1:1" ht="14.25" customHeight="1" x14ac:dyDescent="0.45">
      <c r="A124610" s="31"/>
    </row>
    <row r="124616" spans="1:1" s="30" customFormat="1" ht="14.25" customHeight="1" x14ac:dyDescent="0.35"/>
    <row r="124632" spans="1:1" ht="14.25" customHeight="1" x14ac:dyDescent="0.45">
      <c r="A124632" s="31"/>
    </row>
    <row r="124638" spans="1:1" s="30" customFormat="1" ht="14.25" customHeight="1" x14ac:dyDescent="0.35"/>
    <row r="124654" spans="1:1" ht="14.25" customHeight="1" x14ac:dyDescent="0.45">
      <c r="A124654" s="31"/>
    </row>
    <row r="124660" s="30" customFormat="1" ht="14.25" customHeight="1" x14ac:dyDescent="0.35"/>
    <row r="124676" spans="1:1" ht="14.25" customHeight="1" x14ac:dyDescent="0.45">
      <c r="A124676" s="31"/>
    </row>
    <row r="124682" spans="1:1" s="30" customFormat="1" ht="14.25" customHeight="1" x14ac:dyDescent="0.35"/>
    <row r="124698" spans="1:1" ht="14.25" customHeight="1" x14ac:dyDescent="0.45">
      <c r="A124698" s="31"/>
    </row>
    <row r="124704" spans="1:1" s="30" customFormat="1" ht="14.25" customHeight="1" x14ac:dyDescent="0.35"/>
    <row r="124720" spans="1:1" ht="14.25" customHeight="1" x14ac:dyDescent="0.45">
      <c r="A124720" s="31"/>
    </row>
    <row r="124726" s="30" customFormat="1" ht="14.25" customHeight="1" x14ac:dyDescent="0.35"/>
    <row r="124742" spans="1:1" ht="14.25" customHeight="1" x14ac:dyDescent="0.45">
      <c r="A124742" s="31"/>
    </row>
    <row r="124748" spans="1:1" s="30" customFormat="1" ht="14.25" customHeight="1" x14ac:dyDescent="0.35"/>
    <row r="124764" spans="1:1" ht="14.25" customHeight="1" x14ac:dyDescent="0.45">
      <c r="A124764" s="31"/>
    </row>
    <row r="124770" s="30" customFormat="1" ht="14.25" customHeight="1" x14ac:dyDescent="0.35"/>
    <row r="124786" spans="1:1" ht="14.25" customHeight="1" x14ac:dyDescent="0.45">
      <c r="A124786" s="31"/>
    </row>
    <row r="124792" spans="1:1" s="30" customFormat="1" ht="14.25" customHeight="1" x14ac:dyDescent="0.35"/>
    <row r="124808" spans="1:1" ht="14.25" customHeight="1" x14ac:dyDescent="0.45">
      <c r="A124808" s="31"/>
    </row>
    <row r="124814" spans="1:1" s="30" customFormat="1" ht="14.25" customHeight="1" x14ac:dyDescent="0.35"/>
    <row r="124830" spans="1:1" ht="14.25" customHeight="1" x14ac:dyDescent="0.45">
      <c r="A124830" s="31"/>
    </row>
    <row r="124836" s="30" customFormat="1" ht="14.25" customHeight="1" x14ac:dyDescent="0.35"/>
    <row r="124852" spans="1:1" ht="14.25" customHeight="1" x14ac:dyDescent="0.45">
      <c r="A124852" s="31"/>
    </row>
    <row r="124858" spans="1:1" s="30" customFormat="1" ht="14.25" customHeight="1" x14ac:dyDescent="0.35"/>
    <row r="124874" spans="1:1" ht="14.25" customHeight="1" x14ac:dyDescent="0.45">
      <c r="A124874" s="31"/>
    </row>
    <row r="124880" spans="1:1" s="30" customFormat="1" ht="14.25" customHeight="1" x14ac:dyDescent="0.35"/>
    <row r="124896" spans="1:1" ht="14.25" customHeight="1" x14ac:dyDescent="0.45">
      <c r="A124896" s="31"/>
    </row>
    <row r="124902" s="30" customFormat="1" ht="14.25" customHeight="1" x14ac:dyDescent="0.35"/>
    <row r="124918" spans="1:1" ht="14.25" customHeight="1" x14ac:dyDescent="0.45">
      <c r="A124918" s="31"/>
    </row>
    <row r="124924" spans="1:1" s="30" customFormat="1" ht="14.25" customHeight="1" x14ac:dyDescent="0.35"/>
    <row r="124940" spans="1:1" ht="14.25" customHeight="1" x14ac:dyDescent="0.45">
      <c r="A124940" s="31"/>
    </row>
    <row r="124946" s="30" customFormat="1" ht="14.25" customHeight="1" x14ac:dyDescent="0.35"/>
    <row r="124962" spans="1:1" ht="14.25" customHeight="1" x14ac:dyDescent="0.45">
      <c r="A124962" s="31"/>
    </row>
    <row r="124968" spans="1:1" s="30" customFormat="1" ht="14.25" customHeight="1" x14ac:dyDescent="0.35"/>
    <row r="124984" spans="1:1" ht="14.25" customHeight="1" x14ac:dyDescent="0.45">
      <c r="A124984" s="31"/>
    </row>
    <row r="124990" spans="1:1" s="30" customFormat="1" ht="14.25" customHeight="1" x14ac:dyDescent="0.35"/>
    <row r="125006" spans="1:1" ht="14.25" customHeight="1" x14ac:dyDescent="0.45">
      <c r="A125006" s="31"/>
    </row>
    <row r="125012" s="30" customFormat="1" ht="14.25" customHeight="1" x14ac:dyDescent="0.35"/>
    <row r="125028" spans="1:1" ht="14.25" customHeight="1" x14ac:dyDescent="0.45">
      <c r="A125028" s="31"/>
    </row>
    <row r="125034" spans="1:1" s="30" customFormat="1" ht="14.25" customHeight="1" x14ac:dyDescent="0.35"/>
    <row r="125050" spans="1:1" ht="14.25" customHeight="1" x14ac:dyDescent="0.45">
      <c r="A125050" s="31"/>
    </row>
    <row r="125056" spans="1:1" s="30" customFormat="1" ht="14.25" customHeight="1" x14ac:dyDescent="0.35"/>
    <row r="125072" spans="1:1" ht="14.25" customHeight="1" x14ac:dyDescent="0.45">
      <c r="A125072" s="31"/>
    </row>
    <row r="125078" s="30" customFormat="1" ht="14.25" customHeight="1" x14ac:dyDescent="0.35"/>
    <row r="125094" spans="1:1" ht="14.25" customHeight="1" x14ac:dyDescent="0.45">
      <c r="A125094" s="31"/>
    </row>
    <row r="125100" spans="1:1" s="30" customFormat="1" ht="14.25" customHeight="1" x14ac:dyDescent="0.35"/>
    <row r="125116" spans="1:1" ht="14.25" customHeight="1" x14ac:dyDescent="0.45">
      <c r="A125116" s="31"/>
    </row>
    <row r="125122" s="30" customFormat="1" ht="14.25" customHeight="1" x14ac:dyDescent="0.35"/>
    <row r="125138" spans="1:1" ht="14.25" customHeight="1" x14ac:dyDescent="0.45">
      <c r="A125138" s="31"/>
    </row>
    <row r="125144" spans="1:1" s="30" customFormat="1" ht="14.25" customHeight="1" x14ac:dyDescent="0.35"/>
    <row r="125160" spans="1:1" ht="14.25" customHeight="1" x14ac:dyDescent="0.45">
      <c r="A125160" s="31"/>
    </row>
    <row r="125166" spans="1:1" s="30" customFormat="1" ht="14.25" customHeight="1" x14ac:dyDescent="0.35"/>
    <row r="125182" spans="1:1" ht="14.25" customHeight="1" x14ac:dyDescent="0.45">
      <c r="A125182" s="31"/>
    </row>
    <row r="125188" s="30" customFormat="1" ht="14.25" customHeight="1" x14ac:dyDescent="0.35"/>
    <row r="125204" spans="1:1" ht="14.25" customHeight="1" x14ac:dyDescent="0.45">
      <c r="A125204" s="31"/>
    </row>
    <row r="125210" spans="1:1" s="30" customFormat="1" ht="14.25" customHeight="1" x14ac:dyDescent="0.35"/>
    <row r="125226" spans="1:1" ht="14.25" customHeight="1" x14ac:dyDescent="0.45">
      <c r="A125226" s="31"/>
    </row>
    <row r="125232" spans="1:1" s="30" customFormat="1" ht="14.25" customHeight="1" x14ac:dyDescent="0.35"/>
    <row r="125248" spans="1:1" ht="14.25" customHeight="1" x14ac:dyDescent="0.45">
      <c r="A125248" s="31"/>
    </row>
    <row r="125254" s="30" customFormat="1" ht="14.25" customHeight="1" x14ac:dyDescent="0.35"/>
    <row r="125270" spans="1:1" ht="14.25" customHeight="1" x14ac:dyDescent="0.45">
      <c r="A125270" s="31"/>
    </row>
    <row r="125276" spans="1:1" s="30" customFormat="1" ht="14.25" customHeight="1" x14ac:dyDescent="0.35"/>
    <row r="125292" spans="1:1" ht="14.25" customHeight="1" x14ac:dyDescent="0.45">
      <c r="A125292" s="31"/>
    </row>
    <row r="125298" s="30" customFormat="1" ht="14.25" customHeight="1" x14ac:dyDescent="0.35"/>
    <row r="125314" spans="1:1" ht="14.25" customHeight="1" x14ac:dyDescent="0.45">
      <c r="A125314" s="31"/>
    </row>
    <row r="125320" spans="1:1" s="30" customFormat="1" ht="14.25" customHeight="1" x14ac:dyDescent="0.35"/>
    <row r="125336" spans="1:1" ht="14.25" customHeight="1" x14ac:dyDescent="0.45">
      <c r="A125336" s="31"/>
    </row>
    <row r="125342" spans="1:1" s="30" customFormat="1" ht="14.25" customHeight="1" x14ac:dyDescent="0.35"/>
    <row r="125358" spans="1:1" ht="14.25" customHeight="1" x14ac:dyDescent="0.45">
      <c r="A125358" s="31"/>
    </row>
    <row r="125364" s="30" customFormat="1" ht="14.25" customHeight="1" x14ac:dyDescent="0.35"/>
    <row r="125380" spans="1:1" ht="14.25" customHeight="1" x14ac:dyDescent="0.45">
      <c r="A125380" s="31"/>
    </row>
    <row r="125386" spans="1:1" s="30" customFormat="1" ht="14.25" customHeight="1" x14ac:dyDescent="0.35"/>
    <row r="125402" spans="1:1" ht="14.25" customHeight="1" x14ac:dyDescent="0.45">
      <c r="A125402" s="31"/>
    </row>
    <row r="125408" spans="1:1" s="30" customFormat="1" ht="14.25" customHeight="1" x14ac:dyDescent="0.35"/>
    <row r="125424" spans="1:1" ht="14.25" customHeight="1" x14ac:dyDescent="0.45">
      <c r="A125424" s="31"/>
    </row>
    <row r="125430" s="30" customFormat="1" ht="14.25" customHeight="1" x14ac:dyDescent="0.35"/>
    <row r="125446" spans="1:1" ht="14.25" customHeight="1" x14ac:dyDescent="0.45">
      <c r="A125446" s="31"/>
    </row>
    <row r="125452" spans="1:1" s="30" customFormat="1" ht="14.25" customHeight="1" x14ac:dyDescent="0.35"/>
    <row r="125468" spans="1:1" ht="14.25" customHeight="1" x14ac:dyDescent="0.45">
      <c r="A125468" s="31"/>
    </row>
    <row r="125474" s="30" customFormat="1" ht="14.25" customHeight="1" x14ac:dyDescent="0.35"/>
    <row r="125490" spans="1:1" ht="14.25" customHeight="1" x14ac:dyDescent="0.45">
      <c r="A125490" s="31"/>
    </row>
    <row r="125496" spans="1:1" s="30" customFormat="1" ht="14.25" customHeight="1" x14ac:dyDescent="0.35"/>
    <row r="125512" spans="1:1" ht="14.25" customHeight="1" x14ac:dyDescent="0.45">
      <c r="A125512" s="31"/>
    </row>
    <row r="125518" spans="1:1" s="30" customFormat="1" ht="14.25" customHeight="1" x14ac:dyDescent="0.35"/>
    <row r="125534" spans="1:1" ht="14.25" customHeight="1" x14ac:dyDescent="0.45">
      <c r="A125534" s="31"/>
    </row>
    <row r="125540" s="30" customFormat="1" ht="14.25" customHeight="1" x14ac:dyDescent="0.35"/>
    <row r="125556" spans="1:1" ht="14.25" customHeight="1" x14ac:dyDescent="0.45">
      <c r="A125556" s="31"/>
    </row>
    <row r="125562" spans="1:1" s="30" customFormat="1" ht="14.25" customHeight="1" x14ac:dyDescent="0.35"/>
    <row r="125578" spans="1:1" ht="14.25" customHeight="1" x14ac:dyDescent="0.45">
      <c r="A125578" s="31"/>
    </row>
    <row r="125584" spans="1:1" s="30" customFormat="1" ht="14.25" customHeight="1" x14ac:dyDescent="0.35"/>
    <row r="125600" spans="1:1" ht="14.25" customHeight="1" x14ac:dyDescent="0.45">
      <c r="A125600" s="31"/>
    </row>
    <row r="125606" s="30" customFormat="1" ht="14.25" customHeight="1" x14ac:dyDescent="0.35"/>
    <row r="125622" spans="1:1" ht="14.25" customHeight="1" x14ac:dyDescent="0.45">
      <c r="A125622" s="31"/>
    </row>
    <row r="125628" spans="1:1" s="30" customFormat="1" ht="14.25" customHeight="1" x14ac:dyDescent="0.35"/>
    <row r="125644" spans="1:1" ht="14.25" customHeight="1" x14ac:dyDescent="0.45">
      <c r="A125644" s="31"/>
    </row>
    <row r="125650" s="30" customFormat="1" ht="14.25" customHeight="1" x14ac:dyDescent="0.35"/>
    <row r="125666" spans="1:1" ht="14.25" customHeight="1" x14ac:dyDescent="0.45">
      <c r="A125666" s="31"/>
    </row>
    <row r="125672" spans="1:1" s="30" customFormat="1" ht="14.25" customHeight="1" x14ac:dyDescent="0.35"/>
    <row r="125688" spans="1:1" ht="14.25" customHeight="1" x14ac:dyDescent="0.45">
      <c r="A125688" s="31"/>
    </row>
    <row r="125694" spans="1:1" s="30" customFormat="1" ht="14.25" customHeight="1" x14ac:dyDescent="0.35"/>
    <row r="125710" spans="1:1" ht="14.25" customHeight="1" x14ac:dyDescent="0.45">
      <c r="A125710" s="31"/>
    </row>
    <row r="125716" s="30" customFormat="1" ht="14.25" customHeight="1" x14ac:dyDescent="0.35"/>
    <row r="125732" spans="1:1" ht="14.25" customHeight="1" x14ac:dyDescent="0.45">
      <c r="A125732" s="31"/>
    </row>
    <row r="125738" spans="1:1" s="30" customFormat="1" ht="14.25" customHeight="1" x14ac:dyDescent="0.35"/>
    <row r="125754" spans="1:1" ht="14.25" customHeight="1" x14ac:dyDescent="0.45">
      <c r="A125754" s="31"/>
    </row>
    <row r="125760" spans="1:1" s="30" customFormat="1" ht="14.25" customHeight="1" x14ac:dyDescent="0.35"/>
    <row r="125776" spans="1:1" ht="14.25" customHeight="1" x14ac:dyDescent="0.45">
      <c r="A125776" s="31"/>
    </row>
    <row r="125782" s="30" customFormat="1" ht="14.25" customHeight="1" x14ac:dyDescent="0.35"/>
    <row r="125798" spans="1:1" ht="14.25" customHeight="1" x14ac:dyDescent="0.45">
      <c r="A125798" s="31"/>
    </row>
    <row r="125804" spans="1:1" s="30" customFormat="1" ht="14.25" customHeight="1" x14ac:dyDescent="0.35"/>
    <row r="125820" spans="1:1" ht="14.25" customHeight="1" x14ac:dyDescent="0.45">
      <c r="A125820" s="31"/>
    </row>
    <row r="125826" s="30" customFormat="1" ht="14.25" customHeight="1" x14ac:dyDescent="0.35"/>
    <row r="125842" spans="1:1" ht="14.25" customHeight="1" x14ac:dyDescent="0.45">
      <c r="A125842" s="31"/>
    </row>
    <row r="125848" spans="1:1" s="30" customFormat="1" ht="14.25" customHeight="1" x14ac:dyDescent="0.35"/>
    <row r="125864" spans="1:1" ht="14.25" customHeight="1" x14ac:dyDescent="0.45">
      <c r="A125864" s="31"/>
    </row>
    <row r="125870" spans="1:1" s="30" customFormat="1" ht="14.25" customHeight="1" x14ac:dyDescent="0.35"/>
    <row r="125886" spans="1:1" ht="14.25" customHeight="1" x14ac:dyDescent="0.45">
      <c r="A125886" s="31"/>
    </row>
    <row r="125892" s="30" customFormat="1" ht="14.25" customHeight="1" x14ac:dyDescent="0.35"/>
    <row r="125908" spans="1:1" ht="14.25" customHeight="1" x14ac:dyDescent="0.45">
      <c r="A125908" s="31"/>
    </row>
    <row r="125914" spans="1:1" s="30" customFormat="1" ht="14.25" customHeight="1" x14ac:dyDescent="0.35"/>
    <row r="125930" spans="1:1" ht="14.25" customHeight="1" x14ac:dyDescent="0.45">
      <c r="A125930" s="31"/>
    </row>
    <row r="125936" spans="1:1" s="30" customFormat="1" ht="14.25" customHeight="1" x14ac:dyDescent="0.35"/>
    <row r="125952" spans="1:1" ht="14.25" customHeight="1" x14ac:dyDescent="0.45">
      <c r="A125952" s="31"/>
    </row>
    <row r="125958" s="30" customFormat="1" ht="14.25" customHeight="1" x14ac:dyDescent="0.35"/>
    <row r="125974" spans="1:1" ht="14.25" customHeight="1" x14ac:dyDescent="0.45">
      <c r="A125974" s="31"/>
    </row>
    <row r="125980" spans="1:1" s="30" customFormat="1" ht="14.25" customHeight="1" x14ac:dyDescent="0.35"/>
    <row r="125996" spans="1:1" ht="14.25" customHeight="1" x14ac:dyDescent="0.45">
      <c r="A125996" s="31"/>
    </row>
    <row r="126002" s="30" customFormat="1" ht="14.25" customHeight="1" x14ac:dyDescent="0.35"/>
    <row r="126018" spans="1:1" ht="14.25" customHeight="1" x14ac:dyDescent="0.45">
      <c r="A126018" s="31"/>
    </row>
    <row r="126024" spans="1:1" s="30" customFormat="1" ht="14.25" customHeight="1" x14ac:dyDescent="0.35"/>
    <row r="126040" spans="1:1" ht="14.25" customHeight="1" x14ac:dyDescent="0.45">
      <c r="A126040" s="31"/>
    </row>
    <row r="126046" spans="1:1" s="30" customFormat="1" ht="14.25" customHeight="1" x14ac:dyDescent="0.35"/>
    <row r="126062" spans="1:1" ht="14.25" customHeight="1" x14ac:dyDescent="0.45">
      <c r="A126062" s="31"/>
    </row>
    <row r="126068" s="30" customFormat="1" ht="14.25" customHeight="1" x14ac:dyDescent="0.35"/>
    <row r="126084" spans="1:1" ht="14.25" customHeight="1" x14ac:dyDescent="0.45">
      <c r="A126084" s="31"/>
    </row>
    <row r="126090" spans="1:1" s="30" customFormat="1" ht="14.25" customHeight="1" x14ac:dyDescent="0.35"/>
    <row r="126106" spans="1:1" ht="14.25" customHeight="1" x14ac:dyDescent="0.45">
      <c r="A126106" s="31"/>
    </row>
    <row r="126112" spans="1:1" s="30" customFormat="1" ht="14.25" customHeight="1" x14ac:dyDescent="0.35"/>
    <row r="126128" spans="1:1" ht="14.25" customHeight="1" x14ac:dyDescent="0.45">
      <c r="A126128" s="31"/>
    </row>
    <row r="126134" s="30" customFormat="1" ht="14.25" customHeight="1" x14ac:dyDescent="0.35"/>
    <row r="126150" spans="1:1" ht="14.25" customHeight="1" x14ac:dyDescent="0.45">
      <c r="A126150" s="31"/>
    </row>
    <row r="126156" spans="1:1" s="30" customFormat="1" ht="14.25" customHeight="1" x14ac:dyDescent="0.35"/>
    <row r="126172" spans="1:1" ht="14.25" customHeight="1" x14ac:dyDescent="0.45">
      <c r="A126172" s="31"/>
    </row>
    <row r="126178" s="30" customFormat="1" ht="14.25" customHeight="1" x14ac:dyDescent="0.35"/>
    <row r="126194" spans="1:1" ht="14.25" customHeight="1" x14ac:dyDescent="0.45">
      <c r="A126194" s="31"/>
    </row>
    <row r="126200" spans="1:1" s="30" customFormat="1" ht="14.25" customHeight="1" x14ac:dyDescent="0.35"/>
    <row r="126216" spans="1:1" ht="14.25" customHeight="1" x14ac:dyDescent="0.45">
      <c r="A126216" s="31"/>
    </row>
    <row r="126222" spans="1:1" s="30" customFormat="1" ht="14.25" customHeight="1" x14ac:dyDescent="0.35"/>
    <row r="126238" spans="1:1" ht="14.25" customHeight="1" x14ac:dyDescent="0.45">
      <c r="A126238" s="31"/>
    </row>
    <row r="126244" s="30" customFormat="1" ht="14.25" customHeight="1" x14ac:dyDescent="0.35"/>
    <row r="126260" spans="1:1" ht="14.25" customHeight="1" x14ac:dyDescent="0.45">
      <c r="A126260" s="31"/>
    </row>
    <row r="126266" spans="1:1" s="30" customFormat="1" ht="14.25" customHeight="1" x14ac:dyDescent="0.35"/>
    <row r="126282" spans="1:1" ht="14.25" customHeight="1" x14ac:dyDescent="0.45">
      <c r="A126282" s="31"/>
    </row>
    <row r="126288" spans="1:1" s="30" customFormat="1" ht="14.25" customHeight="1" x14ac:dyDescent="0.35"/>
    <row r="126304" spans="1:1" ht="14.25" customHeight="1" x14ac:dyDescent="0.45">
      <c r="A126304" s="31"/>
    </row>
    <row r="126310" s="30" customFormat="1" ht="14.25" customHeight="1" x14ac:dyDescent="0.35"/>
    <row r="126326" spans="1:1" ht="14.25" customHeight="1" x14ac:dyDescent="0.45">
      <c r="A126326" s="31"/>
    </row>
    <row r="126332" spans="1:1" s="30" customFormat="1" ht="14.25" customHeight="1" x14ac:dyDescent="0.35"/>
    <row r="126348" spans="1:1" ht="14.25" customHeight="1" x14ac:dyDescent="0.45">
      <c r="A126348" s="31"/>
    </row>
    <row r="126354" s="30" customFormat="1" ht="14.25" customHeight="1" x14ac:dyDescent="0.35"/>
    <row r="126370" spans="1:1" ht="14.25" customHeight="1" x14ac:dyDescent="0.45">
      <c r="A126370" s="31"/>
    </row>
    <row r="126376" spans="1:1" s="30" customFormat="1" ht="14.25" customHeight="1" x14ac:dyDescent="0.35"/>
    <row r="126392" spans="1:1" ht="14.25" customHeight="1" x14ac:dyDescent="0.45">
      <c r="A126392" s="31"/>
    </row>
    <row r="126398" spans="1:1" s="30" customFormat="1" ht="14.25" customHeight="1" x14ac:dyDescent="0.35"/>
    <row r="126414" spans="1:1" ht="14.25" customHeight="1" x14ac:dyDescent="0.45">
      <c r="A126414" s="31"/>
    </row>
    <row r="126420" s="30" customFormat="1" ht="14.25" customHeight="1" x14ac:dyDescent="0.35"/>
    <row r="126436" spans="1:1" ht="14.25" customHeight="1" x14ac:dyDescent="0.45">
      <c r="A126436" s="31"/>
    </row>
    <row r="126442" spans="1:1" s="30" customFormat="1" ht="14.25" customHeight="1" x14ac:dyDescent="0.35"/>
    <row r="126458" spans="1:1" ht="14.25" customHeight="1" x14ac:dyDescent="0.45">
      <c r="A126458" s="31"/>
    </row>
    <row r="126464" spans="1:1" s="30" customFormat="1" ht="14.25" customHeight="1" x14ac:dyDescent="0.35"/>
    <row r="126480" spans="1:1" ht="14.25" customHeight="1" x14ac:dyDescent="0.45">
      <c r="A126480" s="31"/>
    </row>
    <row r="126486" s="30" customFormat="1" ht="14.25" customHeight="1" x14ac:dyDescent="0.35"/>
    <row r="126502" spans="1:1" ht="14.25" customHeight="1" x14ac:dyDescent="0.45">
      <c r="A126502" s="31"/>
    </row>
    <row r="126508" spans="1:1" s="30" customFormat="1" ht="14.25" customHeight="1" x14ac:dyDescent="0.35"/>
    <row r="126524" spans="1:1" ht="14.25" customHeight="1" x14ac:dyDescent="0.45">
      <c r="A126524" s="31"/>
    </row>
    <row r="126530" s="30" customFormat="1" ht="14.25" customHeight="1" x14ac:dyDescent="0.35"/>
    <row r="126546" spans="1:1" ht="14.25" customHeight="1" x14ac:dyDescent="0.45">
      <c r="A126546" s="31"/>
    </row>
    <row r="126552" spans="1:1" s="30" customFormat="1" ht="14.25" customHeight="1" x14ac:dyDescent="0.35"/>
    <row r="126568" spans="1:1" ht="14.25" customHeight="1" x14ac:dyDescent="0.45">
      <c r="A126568" s="31"/>
    </row>
    <row r="126574" spans="1:1" s="30" customFormat="1" ht="14.25" customHeight="1" x14ac:dyDescent="0.35"/>
    <row r="126590" spans="1:1" ht="14.25" customHeight="1" x14ac:dyDescent="0.45">
      <c r="A126590" s="31"/>
    </row>
    <row r="126596" s="30" customFormat="1" ht="14.25" customHeight="1" x14ac:dyDescent="0.35"/>
    <row r="126612" spans="1:1" ht="14.25" customHeight="1" x14ac:dyDescent="0.45">
      <c r="A126612" s="31"/>
    </row>
    <row r="126618" spans="1:1" s="30" customFormat="1" ht="14.25" customHeight="1" x14ac:dyDescent="0.35"/>
    <row r="126634" spans="1:1" ht="14.25" customHeight="1" x14ac:dyDescent="0.45">
      <c r="A126634" s="31"/>
    </row>
    <row r="126640" spans="1:1" s="30" customFormat="1" ht="14.25" customHeight="1" x14ac:dyDescent="0.35"/>
    <row r="126656" spans="1:1" ht="14.25" customHeight="1" x14ac:dyDescent="0.45">
      <c r="A126656" s="31"/>
    </row>
    <row r="126662" s="30" customFormat="1" ht="14.25" customHeight="1" x14ac:dyDescent="0.35"/>
    <row r="126678" spans="1:1" ht="14.25" customHeight="1" x14ac:dyDescent="0.45">
      <c r="A126678" s="31"/>
    </row>
    <row r="126684" spans="1:1" s="30" customFormat="1" ht="14.25" customHeight="1" x14ac:dyDescent="0.35"/>
    <row r="126700" spans="1:1" ht="14.25" customHeight="1" x14ac:dyDescent="0.45">
      <c r="A126700" s="31"/>
    </row>
    <row r="126706" s="30" customFormat="1" ht="14.25" customHeight="1" x14ac:dyDescent="0.35"/>
    <row r="126722" spans="1:1" ht="14.25" customHeight="1" x14ac:dyDescent="0.45">
      <c r="A126722" s="31"/>
    </row>
    <row r="126728" spans="1:1" s="30" customFormat="1" ht="14.25" customHeight="1" x14ac:dyDescent="0.35"/>
    <row r="126744" spans="1:1" ht="14.25" customHeight="1" x14ac:dyDescent="0.45">
      <c r="A126744" s="31"/>
    </row>
    <row r="126750" spans="1:1" s="30" customFormat="1" ht="14.25" customHeight="1" x14ac:dyDescent="0.35"/>
    <row r="126766" spans="1:1" ht="14.25" customHeight="1" x14ac:dyDescent="0.45">
      <c r="A126766" s="31"/>
    </row>
    <row r="126772" s="30" customFormat="1" ht="14.25" customHeight="1" x14ac:dyDescent="0.35"/>
    <row r="126788" spans="1:1" ht="14.25" customHeight="1" x14ac:dyDescent="0.45">
      <c r="A126788" s="31"/>
    </row>
    <row r="126794" spans="1:1" s="30" customFormat="1" ht="14.25" customHeight="1" x14ac:dyDescent="0.35"/>
    <row r="126810" spans="1:1" ht="14.25" customHeight="1" x14ac:dyDescent="0.45">
      <c r="A126810" s="31"/>
    </row>
    <row r="126816" spans="1:1" s="30" customFormat="1" ht="14.25" customHeight="1" x14ac:dyDescent="0.35"/>
    <row r="126832" spans="1:1" ht="14.25" customHeight="1" x14ac:dyDescent="0.45">
      <c r="A126832" s="31"/>
    </row>
    <row r="126838" s="30" customFormat="1" ht="14.25" customHeight="1" x14ac:dyDescent="0.35"/>
    <row r="126854" spans="1:1" ht="14.25" customHeight="1" x14ac:dyDescent="0.45">
      <c r="A126854" s="31"/>
    </row>
    <row r="126860" spans="1:1" s="30" customFormat="1" ht="14.25" customHeight="1" x14ac:dyDescent="0.35"/>
    <row r="126876" spans="1:1" ht="14.25" customHeight="1" x14ac:dyDescent="0.45">
      <c r="A126876" s="31"/>
    </row>
    <row r="126882" s="30" customFormat="1" ht="14.25" customHeight="1" x14ac:dyDescent="0.35"/>
    <row r="126898" spans="1:1" ht="14.25" customHeight="1" x14ac:dyDescent="0.45">
      <c r="A126898" s="31"/>
    </row>
    <row r="126904" spans="1:1" s="30" customFormat="1" ht="14.25" customHeight="1" x14ac:dyDescent="0.35"/>
    <row r="126920" spans="1:1" ht="14.25" customHeight="1" x14ac:dyDescent="0.45">
      <c r="A126920" s="31"/>
    </row>
    <row r="126926" spans="1:1" s="30" customFormat="1" ht="14.25" customHeight="1" x14ac:dyDescent="0.35"/>
    <row r="126942" spans="1:1" ht="14.25" customHeight="1" x14ac:dyDescent="0.45">
      <c r="A126942" s="31"/>
    </row>
    <row r="126948" s="30" customFormat="1" ht="14.25" customHeight="1" x14ac:dyDescent="0.35"/>
    <row r="126964" spans="1:1" ht="14.25" customHeight="1" x14ac:dyDescent="0.45">
      <c r="A126964" s="31"/>
    </row>
    <row r="126970" spans="1:1" s="30" customFormat="1" ht="14.25" customHeight="1" x14ac:dyDescent="0.35"/>
    <row r="126986" spans="1:1" ht="14.25" customHeight="1" x14ac:dyDescent="0.45">
      <c r="A126986" s="31"/>
    </row>
    <row r="126992" spans="1:1" s="30" customFormat="1" ht="14.25" customHeight="1" x14ac:dyDescent="0.35"/>
    <row r="127008" spans="1:1" ht="14.25" customHeight="1" x14ac:dyDescent="0.45">
      <c r="A127008" s="31"/>
    </row>
    <row r="127014" s="30" customFormat="1" ht="14.25" customHeight="1" x14ac:dyDescent="0.35"/>
    <row r="127030" spans="1:1" ht="14.25" customHeight="1" x14ac:dyDescent="0.45">
      <c r="A127030" s="31"/>
    </row>
    <row r="127036" spans="1:1" s="30" customFormat="1" ht="14.25" customHeight="1" x14ac:dyDescent="0.35"/>
    <row r="127052" spans="1:1" ht="14.25" customHeight="1" x14ac:dyDescent="0.45">
      <c r="A127052" s="31"/>
    </row>
    <row r="127058" s="30" customFormat="1" ht="14.25" customHeight="1" x14ac:dyDescent="0.35"/>
    <row r="127074" spans="1:1" ht="14.25" customHeight="1" x14ac:dyDescent="0.45">
      <c r="A127074" s="31"/>
    </row>
    <row r="127080" spans="1:1" s="30" customFormat="1" ht="14.25" customHeight="1" x14ac:dyDescent="0.35"/>
    <row r="127096" spans="1:1" ht="14.25" customHeight="1" x14ac:dyDescent="0.45">
      <c r="A127096" s="31"/>
    </row>
    <row r="127102" spans="1:1" s="30" customFormat="1" ht="14.25" customHeight="1" x14ac:dyDescent="0.35"/>
    <row r="127118" spans="1:1" ht="14.25" customHeight="1" x14ac:dyDescent="0.45">
      <c r="A127118" s="31"/>
    </row>
    <row r="127124" s="30" customFormat="1" ht="14.25" customHeight="1" x14ac:dyDescent="0.35"/>
    <row r="127140" spans="1:1" ht="14.25" customHeight="1" x14ac:dyDescent="0.45">
      <c r="A127140" s="31"/>
    </row>
    <row r="127146" spans="1:1" s="30" customFormat="1" ht="14.25" customHeight="1" x14ac:dyDescent="0.35"/>
    <row r="127162" spans="1:1" ht="14.25" customHeight="1" x14ac:dyDescent="0.45">
      <c r="A127162" s="31"/>
    </row>
    <row r="127168" spans="1:1" s="30" customFormat="1" ht="14.25" customHeight="1" x14ac:dyDescent="0.35"/>
    <row r="127184" spans="1:1" ht="14.25" customHeight="1" x14ac:dyDescent="0.45">
      <c r="A127184" s="31"/>
    </row>
    <row r="127190" s="30" customFormat="1" ht="14.25" customHeight="1" x14ac:dyDescent="0.35"/>
    <row r="127206" spans="1:1" ht="14.25" customHeight="1" x14ac:dyDescent="0.45">
      <c r="A127206" s="31"/>
    </row>
    <row r="127212" spans="1:1" s="30" customFormat="1" ht="14.25" customHeight="1" x14ac:dyDescent="0.35"/>
    <row r="127228" spans="1:1" ht="14.25" customHeight="1" x14ac:dyDescent="0.45">
      <c r="A127228" s="31"/>
    </row>
    <row r="127234" s="30" customFormat="1" ht="14.25" customHeight="1" x14ac:dyDescent="0.35"/>
    <row r="127250" spans="1:1" ht="14.25" customHeight="1" x14ac:dyDescent="0.45">
      <c r="A127250" s="31"/>
    </row>
    <row r="127256" spans="1:1" s="30" customFormat="1" ht="14.25" customHeight="1" x14ac:dyDescent="0.35"/>
    <row r="127272" spans="1:1" ht="14.25" customHeight="1" x14ac:dyDescent="0.45">
      <c r="A127272" s="31"/>
    </row>
    <row r="127278" spans="1:1" s="30" customFormat="1" ht="14.25" customHeight="1" x14ac:dyDescent="0.35"/>
    <row r="127294" spans="1:1" ht="14.25" customHeight="1" x14ac:dyDescent="0.45">
      <c r="A127294" s="31"/>
    </row>
    <row r="127300" s="30" customFormat="1" ht="14.25" customHeight="1" x14ac:dyDescent="0.35"/>
    <row r="127316" spans="1:1" ht="14.25" customHeight="1" x14ac:dyDescent="0.45">
      <c r="A127316" s="31"/>
    </row>
    <row r="127322" spans="1:1" s="30" customFormat="1" ht="14.25" customHeight="1" x14ac:dyDescent="0.35"/>
    <row r="127338" spans="1:1" ht="14.25" customHeight="1" x14ac:dyDescent="0.45">
      <c r="A127338" s="31"/>
    </row>
    <row r="127344" spans="1:1" s="30" customFormat="1" ht="14.25" customHeight="1" x14ac:dyDescent="0.35"/>
    <row r="127360" spans="1:1" ht="14.25" customHeight="1" x14ac:dyDescent="0.45">
      <c r="A127360" s="31"/>
    </row>
    <row r="127366" s="30" customFormat="1" ht="14.25" customHeight="1" x14ac:dyDescent="0.35"/>
    <row r="127382" spans="1:1" ht="14.25" customHeight="1" x14ac:dyDescent="0.45">
      <c r="A127382" s="31"/>
    </row>
    <row r="127388" spans="1:1" s="30" customFormat="1" ht="14.25" customHeight="1" x14ac:dyDescent="0.35"/>
    <row r="127404" spans="1:1" ht="14.25" customHeight="1" x14ac:dyDescent="0.45">
      <c r="A127404" s="31"/>
    </row>
    <row r="127410" s="30" customFormat="1" ht="14.25" customHeight="1" x14ac:dyDescent="0.35"/>
    <row r="127426" spans="1:1" ht="14.25" customHeight="1" x14ac:dyDescent="0.45">
      <c r="A127426" s="31"/>
    </row>
    <row r="127432" spans="1:1" s="30" customFormat="1" ht="14.25" customHeight="1" x14ac:dyDescent="0.35"/>
    <row r="127448" spans="1:1" ht="14.25" customHeight="1" x14ac:dyDescent="0.45">
      <c r="A127448" s="31"/>
    </row>
    <row r="127454" spans="1:1" s="30" customFormat="1" ht="14.25" customHeight="1" x14ac:dyDescent="0.35"/>
    <row r="127470" spans="1:1" ht="14.25" customHeight="1" x14ac:dyDescent="0.45">
      <c r="A127470" s="31"/>
    </row>
    <row r="127476" s="30" customFormat="1" ht="14.25" customHeight="1" x14ac:dyDescent="0.35"/>
    <row r="127492" spans="1:1" ht="14.25" customHeight="1" x14ac:dyDescent="0.45">
      <c r="A127492" s="31"/>
    </row>
    <row r="127498" spans="1:1" s="30" customFormat="1" ht="14.25" customHeight="1" x14ac:dyDescent="0.35"/>
    <row r="127514" spans="1:1" ht="14.25" customHeight="1" x14ac:dyDescent="0.45">
      <c r="A127514" s="31"/>
    </row>
    <row r="127520" spans="1:1" s="30" customFormat="1" ht="14.25" customHeight="1" x14ac:dyDescent="0.35"/>
    <row r="127536" spans="1:1" ht="14.25" customHeight="1" x14ac:dyDescent="0.45">
      <c r="A127536" s="31"/>
    </row>
    <row r="127542" s="30" customFormat="1" ht="14.25" customHeight="1" x14ac:dyDescent="0.35"/>
    <row r="127558" spans="1:1" ht="14.25" customHeight="1" x14ac:dyDescent="0.45">
      <c r="A127558" s="31"/>
    </row>
    <row r="127564" spans="1:1" s="30" customFormat="1" ht="14.25" customHeight="1" x14ac:dyDescent="0.35"/>
    <row r="127580" spans="1:1" ht="14.25" customHeight="1" x14ac:dyDescent="0.45">
      <c r="A127580" s="31"/>
    </row>
    <row r="127586" s="30" customFormat="1" ht="14.25" customHeight="1" x14ac:dyDescent="0.35"/>
    <row r="127602" spans="1:1" ht="14.25" customHeight="1" x14ac:dyDescent="0.45">
      <c r="A127602" s="31"/>
    </row>
    <row r="127608" spans="1:1" s="30" customFormat="1" ht="14.25" customHeight="1" x14ac:dyDescent="0.35"/>
    <row r="127624" spans="1:1" ht="14.25" customHeight="1" x14ac:dyDescent="0.45">
      <c r="A127624" s="31"/>
    </row>
    <row r="127630" spans="1:1" s="30" customFormat="1" ht="14.25" customHeight="1" x14ac:dyDescent="0.35"/>
    <row r="127646" spans="1:1" ht="14.25" customHeight="1" x14ac:dyDescent="0.45">
      <c r="A127646" s="31"/>
    </row>
    <row r="127652" s="30" customFormat="1" ht="14.25" customHeight="1" x14ac:dyDescent="0.35"/>
    <row r="127668" spans="1:1" ht="14.25" customHeight="1" x14ac:dyDescent="0.45">
      <c r="A127668" s="31"/>
    </row>
    <row r="127674" spans="1:1" s="30" customFormat="1" ht="14.25" customHeight="1" x14ac:dyDescent="0.35"/>
    <row r="127690" spans="1:1" ht="14.25" customHeight="1" x14ac:dyDescent="0.45">
      <c r="A127690" s="31"/>
    </row>
    <row r="127696" spans="1:1" s="30" customFormat="1" ht="14.25" customHeight="1" x14ac:dyDescent="0.35"/>
    <row r="127712" spans="1:1" ht="14.25" customHeight="1" x14ac:dyDescent="0.45">
      <c r="A127712" s="31"/>
    </row>
    <row r="127718" s="30" customFormat="1" ht="14.25" customHeight="1" x14ac:dyDescent="0.35"/>
    <row r="127734" spans="1:1" ht="14.25" customHeight="1" x14ac:dyDescent="0.45">
      <c r="A127734" s="31"/>
    </row>
    <row r="127740" spans="1:1" s="30" customFormat="1" ht="14.25" customHeight="1" x14ac:dyDescent="0.35"/>
    <row r="127756" spans="1:1" ht="14.25" customHeight="1" x14ac:dyDescent="0.45">
      <c r="A127756" s="31"/>
    </row>
    <row r="127762" s="30" customFormat="1" ht="14.25" customHeight="1" x14ac:dyDescent="0.35"/>
    <row r="127778" spans="1:1" ht="14.25" customHeight="1" x14ac:dyDescent="0.45">
      <c r="A127778" s="31"/>
    </row>
    <row r="127784" spans="1:1" s="30" customFormat="1" ht="14.25" customHeight="1" x14ac:dyDescent="0.35"/>
    <row r="127800" spans="1:1" ht="14.25" customHeight="1" x14ac:dyDescent="0.45">
      <c r="A127800" s="31"/>
    </row>
    <row r="127806" spans="1:1" s="30" customFormat="1" ht="14.25" customHeight="1" x14ac:dyDescent="0.35"/>
    <row r="127822" spans="1:1" ht="14.25" customHeight="1" x14ac:dyDescent="0.45">
      <c r="A127822" s="31"/>
    </row>
    <row r="127828" s="30" customFormat="1" ht="14.25" customHeight="1" x14ac:dyDescent="0.35"/>
    <row r="127844" spans="1:1" ht="14.25" customHeight="1" x14ac:dyDescent="0.45">
      <c r="A127844" s="31"/>
    </row>
    <row r="127850" spans="1:1" s="30" customFormat="1" ht="14.25" customHeight="1" x14ac:dyDescent="0.35"/>
    <row r="127866" spans="1:1" ht="14.25" customHeight="1" x14ac:dyDescent="0.45">
      <c r="A127866" s="31"/>
    </row>
    <row r="127872" spans="1:1" s="30" customFormat="1" ht="14.25" customHeight="1" x14ac:dyDescent="0.35"/>
    <row r="127888" spans="1:1" ht="14.25" customHeight="1" x14ac:dyDescent="0.45">
      <c r="A127888" s="31"/>
    </row>
    <row r="127894" s="30" customFormat="1" ht="14.25" customHeight="1" x14ac:dyDescent="0.35"/>
    <row r="127910" spans="1:1" ht="14.25" customHeight="1" x14ac:dyDescent="0.45">
      <c r="A127910" s="31"/>
    </row>
    <row r="127916" spans="1:1" s="30" customFormat="1" ht="14.25" customHeight="1" x14ac:dyDescent="0.35"/>
    <row r="127932" spans="1:1" ht="14.25" customHeight="1" x14ac:dyDescent="0.45">
      <c r="A127932" s="31"/>
    </row>
    <row r="127938" s="30" customFormat="1" ht="14.25" customHeight="1" x14ac:dyDescent="0.35"/>
    <row r="127954" spans="1:1" ht="14.25" customHeight="1" x14ac:dyDescent="0.45">
      <c r="A127954" s="31"/>
    </row>
    <row r="127960" spans="1:1" s="30" customFormat="1" ht="14.25" customHeight="1" x14ac:dyDescent="0.35"/>
    <row r="127976" spans="1:1" ht="14.25" customHeight="1" x14ac:dyDescent="0.45">
      <c r="A127976" s="31"/>
    </row>
    <row r="127982" spans="1:1" s="30" customFormat="1" ht="14.25" customHeight="1" x14ac:dyDescent="0.35"/>
    <row r="127998" spans="1:1" ht="14.25" customHeight="1" x14ac:dyDescent="0.45">
      <c r="A127998" s="31"/>
    </row>
    <row r="128004" s="30" customFormat="1" ht="14.25" customHeight="1" x14ac:dyDescent="0.35"/>
    <row r="128020" spans="1:1" ht="14.25" customHeight="1" x14ac:dyDescent="0.45">
      <c r="A128020" s="31"/>
    </row>
    <row r="128026" spans="1:1" s="30" customFormat="1" ht="14.25" customHeight="1" x14ac:dyDescent="0.35"/>
    <row r="128042" spans="1:1" ht="14.25" customHeight="1" x14ac:dyDescent="0.45">
      <c r="A128042" s="31"/>
    </row>
    <row r="128048" spans="1:1" s="30" customFormat="1" ht="14.25" customHeight="1" x14ac:dyDescent="0.35"/>
    <row r="128064" spans="1:1" ht="14.25" customHeight="1" x14ac:dyDescent="0.45">
      <c r="A128064" s="31"/>
    </row>
    <row r="128070" s="30" customFormat="1" ht="14.25" customHeight="1" x14ac:dyDescent="0.35"/>
    <row r="128086" spans="1:1" ht="14.25" customHeight="1" x14ac:dyDescent="0.45">
      <c r="A128086" s="31"/>
    </row>
    <row r="128092" spans="1:1" s="30" customFormat="1" ht="14.25" customHeight="1" x14ac:dyDescent="0.35"/>
    <row r="128108" spans="1:1" ht="14.25" customHeight="1" x14ac:dyDescent="0.45">
      <c r="A128108" s="31"/>
    </row>
    <row r="128114" s="30" customFormat="1" ht="14.25" customHeight="1" x14ac:dyDescent="0.35"/>
    <row r="128130" spans="1:1" ht="14.25" customHeight="1" x14ac:dyDescent="0.45">
      <c r="A128130" s="31"/>
    </row>
    <row r="128136" spans="1:1" s="30" customFormat="1" ht="14.25" customHeight="1" x14ac:dyDescent="0.35"/>
    <row r="128152" spans="1:1" ht="14.25" customHeight="1" x14ac:dyDescent="0.45">
      <c r="A128152" s="31"/>
    </row>
    <row r="128158" spans="1:1" s="30" customFormat="1" ht="14.25" customHeight="1" x14ac:dyDescent="0.35"/>
    <row r="128174" spans="1:1" ht="14.25" customHeight="1" x14ac:dyDescent="0.45">
      <c r="A128174" s="31"/>
    </row>
    <row r="128180" s="30" customFormat="1" ht="14.25" customHeight="1" x14ac:dyDescent="0.35"/>
    <row r="128196" spans="1:1" ht="14.25" customHeight="1" x14ac:dyDescent="0.45">
      <c r="A128196" s="31"/>
    </row>
    <row r="128202" spans="1:1" s="30" customFormat="1" ht="14.25" customHeight="1" x14ac:dyDescent="0.35"/>
    <row r="128218" spans="1:1" ht="14.25" customHeight="1" x14ac:dyDescent="0.45">
      <c r="A128218" s="31"/>
    </row>
    <row r="128224" spans="1:1" s="30" customFormat="1" ht="14.25" customHeight="1" x14ac:dyDescent="0.35"/>
    <row r="128240" spans="1:1" ht="14.25" customHeight="1" x14ac:dyDescent="0.45">
      <c r="A128240" s="31"/>
    </row>
    <row r="128246" s="30" customFormat="1" ht="14.25" customHeight="1" x14ac:dyDescent="0.35"/>
    <row r="128262" spans="1:1" ht="14.25" customHeight="1" x14ac:dyDescent="0.45">
      <c r="A128262" s="31"/>
    </row>
    <row r="128268" spans="1:1" s="30" customFormat="1" ht="14.25" customHeight="1" x14ac:dyDescent="0.35"/>
    <row r="128284" spans="1:1" ht="14.25" customHeight="1" x14ac:dyDescent="0.45">
      <c r="A128284" s="31"/>
    </row>
    <row r="128290" s="30" customFormat="1" ht="14.25" customHeight="1" x14ac:dyDescent="0.35"/>
    <row r="128306" spans="1:1" ht="14.25" customHeight="1" x14ac:dyDescent="0.45">
      <c r="A128306" s="31"/>
    </row>
    <row r="128312" spans="1:1" s="30" customFormat="1" ht="14.25" customHeight="1" x14ac:dyDescent="0.35"/>
    <row r="128328" spans="1:1" ht="14.25" customHeight="1" x14ac:dyDescent="0.45">
      <c r="A128328" s="31"/>
    </row>
    <row r="128334" spans="1:1" s="30" customFormat="1" ht="14.25" customHeight="1" x14ac:dyDescent="0.35"/>
    <row r="128350" spans="1:1" ht="14.25" customHeight="1" x14ac:dyDescent="0.45">
      <c r="A128350" s="31"/>
    </row>
    <row r="128356" s="30" customFormat="1" ht="14.25" customHeight="1" x14ac:dyDescent="0.35"/>
    <row r="128372" spans="1:1" ht="14.25" customHeight="1" x14ac:dyDescent="0.45">
      <c r="A128372" s="31"/>
    </row>
    <row r="128378" spans="1:1" s="30" customFormat="1" ht="14.25" customHeight="1" x14ac:dyDescent="0.35"/>
    <row r="128394" spans="1:1" ht="14.25" customHeight="1" x14ac:dyDescent="0.45">
      <c r="A128394" s="31"/>
    </row>
    <row r="128400" spans="1:1" s="30" customFormat="1" ht="14.25" customHeight="1" x14ac:dyDescent="0.35"/>
    <row r="128416" spans="1:1" ht="14.25" customHeight="1" x14ac:dyDescent="0.45">
      <c r="A128416" s="31"/>
    </row>
    <row r="128422" s="30" customFormat="1" ht="14.25" customHeight="1" x14ac:dyDescent="0.35"/>
    <row r="128438" spans="1:1" ht="14.25" customHeight="1" x14ac:dyDescent="0.45">
      <c r="A128438" s="31"/>
    </row>
    <row r="128444" spans="1:1" s="30" customFormat="1" ht="14.25" customHeight="1" x14ac:dyDescent="0.35"/>
    <row r="128460" spans="1:1" ht="14.25" customHeight="1" x14ac:dyDescent="0.45">
      <c r="A128460" s="31"/>
    </row>
    <row r="128466" s="30" customFormat="1" ht="14.25" customHeight="1" x14ac:dyDescent="0.35"/>
    <row r="128482" spans="1:1" ht="14.25" customHeight="1" x14ac:dyDescent="0.45">
      <c r="A128482" s="31"/>
    </row>
    <row r="128488" spans="1:1" s="30" customFormat="1" ht="14.25" customHeight="1" x14ac:dyDescent="0.35"/>
    <row r="128504" spans="1:1" ht="14.25" customHeight="1" x14ac:dyDescent="0.45">
      <c r="A128504" s="31"/>
    </row>
    <row r="128510" spans="1:1" s="30" customFormat="1" ht="14.25" customHeight="1" x14ac:dyDescent="0.35"/>
    <row r="128526" spans="1:1" ht="14.25" customHeight="1" x14ac:dyDescent="0.45">
      <c r="A128526" s="31"/>
    </row>
    <row r="128532" s="30" customFormat="1" ht="14.25" customHeight="1" x14ac:dyDescent="0.35"/>
    <row r="128548" spans="1:1" ht="14.25" customHeight="1" x14ac:dyDescent="0.45">
      <c r="A128548" s="31"/>
    </row>
    <row r="128554" spans="1:1" s="30" customFormat="1" ht="14.25" customHeight="1" x14ac:dyDescent="0.35"/>
    <row r="128570" spans="1:1" ht="14.25" customHeight="1" x14ac:dyDescent="0.45">
      <c r="A128570" s="31"/>
    </row>
    <row r="128576" spans="1:1" s="30" customFormat="1" ht="14.25" customHeight="1" x14ac:dyDescent="0.35"/>
    <row r="128592" spans="1:1" ht="14.25" customHeight="1" x14ac:dyDescent="0.45">
      <c r="A128592" s="31"/>
    </row>
    <row r="128598" s="30" customFormat="1" ht="14.25" customHeight="1" x14ac:dyDescent="0.35"/>
    <row r="128614" spans="1:1" ht="14.25" customHeight="1" x14ac:dyDescent="0.45">
      <c r="A128614" s="31"/>
    </row>
    <row r="128620" spans="1:1" s="30" customFormat="1" ht="14.25" customHeight="1" x14ac:dyDescent="0.35"/>
    <row r="128636" spans="1:1" ht="14.25" customHeight="1" x14ac:dyDescent="0.45">
      <c r="A128636" s="31"/>
    </row>
    <row r="128642" s="30" customFormat="1" ht="14.25" customHeight="1" x14ac:dyDescent="0.35"/>
    <row r="128658" spans="1:1" ht="14.25" customHeight="1" x14ac:dyDescent="0.45">
      <c r="A128658" s="31"/>
    </row>
    <row r="128664" spans="1:1" s="30" customFormat="1" ht="14.25" customHeight="1" x14ac:dyDescent="0.35"/>
    <row r="128680" spans="1:1" ht="14.25" customHeight="1" x14ac:dyDescent="0.45">
      <c r="A128680" s="31"/>
    </row>
    <row r="128686" spans="1:1" s="30" customFormat="1" ht="14.25" customHeight="1" x14ac:dyDescent="0.35"/>
    <row r="128702" spans="1:1" ht="14.25" customHeight="1" x14ac:dyDescent="0.45">
      <c r="A128702" s="31"/>
    </row>
    <row r="128708" s="30" customFormat="1" ht="14.25" customHeight="1" x14ac:dyDescent="0.35"/>
    <row r="128724" spans="1:1" ht="14.25" customHeight="1" x14ac:dyDescent="0.45">
      <c r="A128724" s="31"/>
    </row>
    <row r="128730" spans="1:1" s="30" customFormat="1" ht="14.25" customHeight="1" x14ac:dyDescent="0.35"/>
    <row r="128746" spans="1:1" ht="14.25" customHeight="1" x14ac:dyDescent="0.45">
      <c r="A128746" s="31"/>
    </row>
    <row r="128752" spans="1:1" s="30" customFormat="1" ht="14.25" customHeight="1" x14ac:dyDescent="0.35"/>
    <row r="128768" spans="1:1" ht="14.25" customHeight="1" x14ac:dyDescent="0.45">
      <c r="A128768" s="31"/>
    </row>
    <row r="128774" s="30" customFormat="1" ht="14.25" customHeight="1" x14ac:dyDescent="0.35"/>
    <row r="128790" spans="1:1" ht="14.25" customHeight="1" x14ac:dyDescent="0.45">
      <c r="A128790" s="31"/>
    </row>
    <row r="128796" spans="1:1" s="30" customFormat="1" ht="14.25" customHeight="1" x14ac:dyDescent="0.35"/>
    <row r="128812" spans="1:1" ht="14.25" customHeight="1" x14ac:dyDescent="0.45">
      <c r="A128812" s="31"/>
    </row>
    <row r="128818" s="30" customFormat="1" ht="14.25" customHeight="1" x14ac:dyDescent="0.35"/>
    <row r="128834" spans="1:1" ht="14.25" customHeight="1" x14ac:dyDescent="0.45">
      <c r="A128834" s="31"/>
    </row>
    <row r="128840" spans="1:1" s="30" customFormat="1" ht="14.25" customHeight="1" x14ac:dyDescent="0.35"/>
    <row r="128856" spans="1:1" ht="14.25" customHeight="1" x14ac:dyDescent="0.45">
      <c r="A128856" s="31"/>
    </row>
    <row r="128862" spans="1:1" s="30" customFormat="1" ht="14.25" customHeight="1" x14ac:dyDescent="0.35"/>
    <row r="128878" spans="1:1" ht="14.25" customHeight="1" x14ac:dyDescent="0.45">
      <c r="A128878" s="31"/>
    </row>
    <row r="128884" s="30" customFormat="1" ht="14.25" customHeight="1" x14ac:dyDescent="0.35"/>
    <row r="128900" spans="1:1" ht="14.25" customHeight="1" x14ac:dyDescent="0.45">
      <c r="A128900" s="31"/>
    </row>
    <row r="128906" spans="1:1" s="30" customFormat="1" ht="14.25" customHeight="1" x14ac:dyDescent="0.35"/>
    <row r="128922" spans="1:1" ht="14.25" customHeight="1" x14ac:dyDescent="0.45">
      <c r="A128922" s="31"/>
    </row>
    <row r="128928" spans="1:1" s="30" customFormat="1" ht="14.25" customHeight="1" x14ac:dyDescent="0.35"/>
    <row r="128944" spans="1:1" ht="14.25" customHeight="1" x14ac:dyDescent="0.45">
      <c r="A128944" s="31"/>
    </row>
    <row r="128950" s="30" customFormat="1" ht="14.25" customHeight="1" x14ac:dyDescent="0.35"/>
    <row r="128966" spans="1:1" ht="14.25" customHeight="1" x14ac:dyDescent="0.45">
      <c r="A128966" s="31"/>
    </row>
    <row r="128972" spans="1:1" s="30" customFormat="1" ht="14.25" customHeight="1" x14ac:dyDescent="0.35"/>
    <row r="128988" spans="1:1" ht="14.25" customHeight="1" x14ac:dyDescent="0.45">
      <c r="A128988" s="31"/>
    </row>
    <row r="128994" s="30" customFormat="1" ht="14.25" customHeight="1" x14ac:dyDescent="0.35"/>
    <row r="129010" spans="1:1" ht="14.25" customHeight="1" x14ac:dyDescent="0.45">
      <c r="A129010" s="31"/>
    </row>
    <row r="129016" spans="1:1" s="30" customFormat="1" ht="14.25" customHeight="1" x14ac:dyDescent="0.35"/>
    <row r="129032" spans="1:1" ht="14.25" customHeight="1" x14ac:dyDescent="0.45">
      <c r="A129032" s="31"/>
    </row>
    <row r="129038" spans="1:1" s="30" customFormat="1" ht="14.25" customHeight="1" x14ac:dyDescent="0.35"/>
    <row r="129054" spans="1:1" ht="14.25" customHeight="1" x14ac:dyDescent="0.45">
      <c r="A129054" s="31"/>
    </row>
    <row r="129060" s="30" customFormat="1" ht="14.25" customHeight="1" x14ac:dyDescent="0.35"/>
    <row r="129076" spans="1:1" ht="14.25" customHeight="1" x14ac:dyDescent="0.45">
      <c r="A129076" s="31"/>
    </row>
    <row r="129082" spans="1:1" s="30" customFormat="1" ht="14.25" customHeight="1" x14ac:dyDescent="0.35"/>
    <row r="129098" spans="1:1" ht="14.25" customHeight="1" x14ac:dyDescent="0.45">
      <c r="A129098" s="31"/>
    </row>
    <row r="129104" spans="1:1" s="30" customFormat="1" ht="14.25" customHeight="1" x14ac:dyDescent="0.35"/>
    <row r="129120" spans="1:1" ht="14.25" customHeight="1" x14ac:dyDescent="0.45">
      <c r="A129120" s="31"/>
    </row>
    <row r="129126" s="30" customFormat="1" ht="14.25" customHeight="1" x14ac:dyDescent="0.35"/>
    <row r="129142" spans="1:1" ht="14.25" customHeight="1" x14ac:dyDescent="0.45">
      <c r="A129142" s="31"/>
    </row>
    <row r="129148" spans="1:1" s="30" customFormat="1" ht="14.25" customHeight="1" x14ac:dyDescent="0.35"/>
    <row r="129164" spans="1:1" ht="14.25" customHeight="1" x14ac:dyDescent="0.45">
      <c r="A129164" s="31"/>
    </row>
    <row r="129170" s="30" customFormat="1" ht="14.25" customHeight="1" x14ac:dyDescent="0.35"/>
    <row r="129186" spans="1:1" ht="14.25" customHeight="1" x14ac:dyDescent="0.45">
      <c r="A129186" s="31"/>
    </row>
    <row r="129192" spans="1:1" s="30" customFormat="1" ht="14.25" customHeight="1" x14ac:dyDescent="0.35"/>
    <row r="129208" spans="1:1" ht="14.25" customHeight="1" x14ac:dyDescent="0.45">
      <c r="A129208" s="31"/>
    </row>
    <row r="129214" spans="1:1" s="30" customFormat="1" ht="14.25" customHeight="1" x14ac:dyDescent="0.35"/>
    <row r="129230" spans="1:1" ht="14.25" customHeight="1" x14ac:dyDescent="0.45">
      <c r="A129230" s="31"/>
    </row>
    <row r="129236" s="30" customFormat="1" ht="14.25" customHeight="1" x14ac:dyDescent="0.35"/>
    <row r="129252" spans="1:1" ht="14.25" customHeight="1" x14ac:dyDescent="0.45">
      <c r="A129252" s="31"/>
    </row>
    <row r="129258" spans="1:1" s="30" customFormat="1" ht="14.25" customHeight="1" x14ac:dyDescent="0.35"/>
    <row r="129274" spans="1:1" ht="14.25" customHeight="1" x14ac:dyDescent="0.45">
      <c r="A129274" s="31"/>
    </row>
    <row r="129280" spans="1:1" s="30" customFormat="1" ht="14.25" customHeight="1" x14ac:dyDescent="0.35"/>
    <row r="129296" spans="1:1" ht="14.25" customHeight="1" x14ac:dyDescent="0.45">
      <c r="A129296" s="31"/>
    </row>
    <row r="129302" s="30" customFormat="1" ht="14.25" customHeight="1" x14ac:dyDescent="0.35"/>
    <row r="129318" spans="1:1" ht="14.25" customHeight="1" x14ac:dyDescent="0.45">
      <c r="A129318" s="31"/>
    </row>
    <row r="129324" spans="1:1" s="30" customFormat="1" ht="14.25" customHeight="1" x14ac:dyDescent="0.35"/>
    <row r="129340" spans="1:1" ht="14.25" customHeight="1" x14ac:dyDescent="0.45">
      <c r="A129340" s="31"/>
    </row>
    <row r="129346" s="30" customFormat="1" ht="14.25" customHeight="1" x14ac:dyDescent="0.35"/>
    <row r="129362" spans="1:1" ht="14.25" customHeight="1" x14ac:dyDescent="0.45">
      <c r="A129362" s="31"/>
    </row>
    <row r="129368" spans="1:1" s="30" customFormat="1" ht="14.25" customHeight="1" x14ac:dyDescent="0.35"/>
    <row r="129384" spans="1:1" ht="14.25" customHeight="1" x14ac:dyDescent="0.45">
      <c r="A129384" s="31"/>
    </row>
    <row r="129390" spans="1:1" s="30" customFormat="1" ht="14.25" customHeight="1" x14ac:dyDescent="0.35"/>
    <row r="129406" spans="1:1" ht="14.25" customHeight="1" x14ac:dyDescent="0.45">
      <c r="A129406" s="31"/>
    </row>
    <row r="129412" s="30" customFormat="1" ht="14.25" customHeight="1" x14ac:dyDescent="0.35"/>
    <row r="129428" spans="1:1" ht="14.25" customHeight="1" x14ac:dyDescent="0.45">
      <c r="A129428" s="31"/>
    </row>
    <row r="129434" spans="1:1" s="30" customFormat="1" ht="14.25" customHeight="1" x14ac:dyDescent="0.35"/>
    <row r="129450" spans="1:1" ht="14.25" customHeight="1" x14ac:dyDescent="0.45">
      <c r="A129450" s="31"/>
    </row>
    <row r="129456" spans="1:1" s="30" customFormat="1" ht="14.25" customHeight="1" x14ac:dyDescent="0.35"/>
    <row r="129472" spans="1:1" ht="14.25" customHeight="1" x14ac:dyDescent="0.45">
      <c r="A129472" s="31"/>
    </row>
    <row r="129478" s="30" customFormat="1" ht="14.25" customHeight="1" x14ac:dyDescent="0.35"/>
    <row r="129494" spans="1:1" ht="14.25" customHeight="1" x14ac:dyDescent="0.45">
      <c r="A129494" s="31"/>
    </row>
    <row r="129500" spans="1:1" s="30" customFormat="1" ht="14.25" customHeight="1" x14ac:dyDescent="0.35"/>
    <row r="129516" spans="1:1" ht="14.25" customHeight="1" x14ac:dyDescent="0.45">
      <c r="A129516" s="31"/>
    </row>
    <row r="129522" s="30" customFormat="1" ht="14.25" customHeight="1" x14ac:dyDescent="0.35"/>
    <row r="129538" spans="1:1" ht="14.25" customHeight="1" x14ac:dyDescent="0.45">
      <c r="A129538" s="31"/>
    </row>
    <row r="129544" spans="1:1" s="30" customFormat="1" ht="14.25" customHeight="1" x14ac:dyDescent="0.35"/>
    <row r="129560" spans="1:1" ht="14.25" customHeight="1" x14ac:dyDescent="0.45">
      <c r="A129560" s="31"/>
    </row>
    <row r="129566" spans="1:1" s="30" customFormat="1" ht="14.25" customHeight="1" x14ac:dyDescent="0.35"/>
    <row r="129582" spans="1:1" ht="14.25" customHeight="1" x14ac:dyDescent="0.45">
      <c r="A129582" s="31"/>
    </row>
    <row r="129588" s="30" customFormat="1" ht="14.25" customHeight="1" x14ac:dyDescent="0.35"/>
    <row r="129604" spans="1:1" ht="14.25" customHeight="1" x14ac:dyDescent="0.45">
      <c r="A129604" s="31"/>
    </row>
    <row r="129610" spans="1:1" s="30" customFormat="1" ht="14.25" customHeight="1" x14ac:dyDescent="0.35"/>
    <row r="129626" spans="1:1" ht="14.25" customHeight="1" x14ac:dyDescent="0.45">
      <c r="A129626" s="31"/>
    </row>
    <row r="129632" spans="1:1" s="30" customFormat="1" ht="14.25" customHeight="1" x14ac:dyDescent="0.35"/>
    <row r="129648" spans="1:1" ht="14.25" customHeight="1" x14ac:dyDescent="0.45">
      <c r="A129648" s="31"/>
    </row>
    <row r="129654" s="30" customFormat="1" ht="14.25" customHeight="1" x14ac:dyDescent="0.35"/>
    <row r="129670" spans="1:1" ht="14.25" customHeight="1" x14ac:dyDescent="0.45">
      <c r="A129670" s="31"/>
    </row>
    <row r="129676" spans="1:1" s="30" customFormat="1" ht="14.25" customHeight="1" x14ac:dyDescent="0.35"/>
    <row r="129692" spans="1:1" ht="14.25" customHeight="1" x14ac:dyDescent="0.45">
      <c r="A129692" s="31"/>
    </row>
    <row r="129698" s="30" customFormat="1" ht="14.25" customHeight="1" x14ac:dyDescent="0.35"/>
    <row r="129714" spans="1:1" ht="14.25" customHeight="1" x14ac:dyDescent="0.45">
      <c r="A129714" s="31"/>
    </row>
    <row r="129720" spans="1:1" s="30" customFormat="1" ht="14.25" customHeight="1" x14ac:dyDescent="0.35"/>
    <row r="129736" spans="1:1" ht="14.25" customHeight="1" x14ac:dyDescent="0.45">
      <c r="A129736" s="31"/>
    </row>
    <row r="129742" spans="1:1" s="30" customFormat="1" ht="14.25" customHeight="1" x14ac:dyDescent="0.35"/>
    <row r="129758" spans="1:1" ht="14.25" customHeight="1" x14ac:dyDescent="0.45">
      <c r="A129758" s="31"/>
    </row>
    <row r="129764" s="30" customFormat="1" ht="14.25" customHeight="1" x14ac:dyDescent="0.35"/>
    <row r="129780" spans="1:1" ht="14.25" customHeight="1" x14ac:dyDescent="0.45">
      <c r="A129780" s="31"/>
    </row>
    <row r="129786" spans="1:1" s="30" customFormat="1" ht="14.25" customHeight="1" x14ac:dyDescent="0.35"/>
    <row r="129802" spans="1:1" ht="14.25" customHeight="1" x14ac:dyDescent="0.45">
      <c r="A129802" s="31"/>
    </row>
    <row r="129808" spans="1:1" s="30" customFormat="1" ht="14.25" customHeight="1" x14ac:dyDescent="0.35"/>
    <row r="129824" spans="1:1" ht="14.25" customHeight="1" x14ac:dyDescent="0.45">
      <c r="A129824" s="31"/>
    </row>
    <row r="129830" s="30" customFormat="1" ht="14.25" customHeight="1" x14ac:dyDescent="0.35"/>
    <row r="129846" spans="1:1" ht="14.25" customHeight="1" x14ac:dyDescent="0.45">
      <c r="A129846" s="31"/>
    </row>
    <row r="129852" spans="1:1" s="30" customFormat="1" ht="14.25" customHeight="1" x14ac:dyDescent="0.35"/>
    <row r="129868" spans="1:1" ht="14.25" customHeight="1" x14ac:dyDescent="0.45">
      <c r="A129868" s="31"/>
    </row>
    <row r="129874" s="30" customFormat="1" ht="14.25" customHeight="1" x14ac:dyDescent="0.35"/>
    <row r="129890" spans="1:1" ht="14.25" customHeight="1" x14ac:dyDescent="0.45">
      <c r="A129890" s="31"/>
    </row>
    <row r="129896" spans="1:1" s="30" customFormat="1" ht="14.25" customHeight="1" x14ac:dyDescent="0.35"/>
    <row r="129912" spans="1:1" ht="14.25" customHeight="1" x14ac:dyDescent="0.45">
      <c r="A129912" s="31"/>
    </row>
    <row r="129918" spans="1:1" s="30" customFormat="1" ht="14.25" customHeight="1" x14ac:dyDescent="0.35"/>
    <row r="129934" spans="1:1" ht="14.25" customHeight="1" x14ac:dyDescent="0.45">
      <c r="A129934" s="31"/>
    </row>
    <row r="129940" s="30" customFormat="1" ht="14.25" customHeight="1" x14ac:dyDescent="0.35"/>
    <row r="129956" spans="1:1" ht="14.25" customHeight="1" x14ac:dyDescent="0.45">
      <c r="A129956" s="31"/>
    </row>
    <row r="129962" spans="1:1" s="30" customFormat="1" ht="14.25" customHeight="1" x14ac:dyDescent="0.35"/>
    <row r="129978" spans="1:1" ht="14.25" customHeight="1" x14ac:dyDescent="0.45">
      <c r="A129978" s="31"/>
    </row>
    <row r="129984" spans="1:1" s="30" customFormat="1" ht="14.25" customHeight="1" x14ac:dyDescent="0.35"/>
    <row r="130000" spans="1:1" ht="14.25" customHeight="1" x14ac:dyDescent="0.45">
      <c r="A130000" s="31"/>
    </row>
    <row r="130006" s="30" customFormat="1" ht="14.25" customHeight="1" x14ac:dyDescent="0.35"/>
    <row r="130022" spans="1:1" ht="14.25" customHeight="1" x14ac:dyDescent="0.45">
      <c r="A130022" s="31"/>
    </row>
    <row r="130028" spans="1:1" s="30" customFormat="1" ht="14.25" customHeight="1" x14ac:dyDescent="0.35"/>
    <row r="130044" spans="1:1" ht="14.25" customHeight="1" x14ac:dyDescent="0.45">
      <c r="A130044" s="31"/>
    </row>
    <row r="130050" s="30" customFormat="1" ht="14.25" customHeight="1" x14ac:dyDescent="0.35"/>
    <row r="130066" spans="1:1" ht="14.25" customHeight="1" x14ac:dyDescent="0.45">
      <c r="A130066" s="31"/>
    </row>
    <row r="130072" spans="1:1" s="30" customFormat="1" ht="14.25" customHeight="1" x14ac:dyDescent="0.35"/>
    <row r="130088" spans="1:1" ht="14.25" customHeight="1" x14ac:dyDescent="0.45">
      <c r="A130088" s="31"/>
    </row>
    <row r="130094" spans="1:1" s="30" customFormat="1" ht="14.25" customHeight="1" x14ac:dyDescent="0.35"/>
    <row r="130110" spans="1:1" ht="14.25" customHeight="1" x14ac:dyDescent="0.45">
      <c r="A130110" s="31"/>
    </row>
    <row r="130116" s="30" customFormat="1" ht="14.25" customHeight="1" x14ac:dyDescent="0.35"/>
    <row r="130132" spans="1:1" ht="14.25" customHeight="1" x14ac:dyDescent="0.45">
      <c r="A130132" s="31"/>
    </row>
    <row r="130138" spans="1:1" s="30" customFormat="1" ht="14.25" customHeight="1" x14ac:dyDescent="0.35"/>
    <row r="130154" spans="1:1" ht="14.25" customHeight="1" x14ac:dyDescent="0.45">
      <c r="A130154" s="31"/>
    </row>
    <row r="130160" spans="1:1" s="30" customFormat="1" ht="14.25" customHeight="1" x14ac:dyDescent="0.35"/>
    <row r="130176" spans="1:1" ht="14.25" customHeight="1" x14ac:dyDescent="0.45">
      <c r="A130176" s="31"/>
    </row>
    <row r="130182" s="30" customFormat="1" ht="14.25" customHeight="1" x14ac:dyDescent="0.35"/>
    <row r="130198" spans="1:1" ht="14.25" customHeight="1" x14ac:dyDescent="0.45">
      <c r="A130198" s="31"/>
    </row>
    <row r="130204" spans="1:1" s="30" customFormat="1" ht="14.25" customHeight="1" x14ac:dyDescent="0.35"/>
    <row r="130220" spans="1:1" ht="14.25" customHeight="1" x14ac:dyDescent="0.45">
      <c r="A130220" s="31"/>
    </row>
    <row r="130226" s="30" customFormat="1" ht="14.25" customHeight="1" x14ac:dyDescent="0.35"/>
    <row r="130242" spans="1:1" ht="14.25" customHeight="1" x14ac:dyDescent="0.45">
      <c r="A130242" s="31"/>
    </row>
    <row r="130248" spans="1:1" s="30" customFormat="1" ht="14.25" customHeight="1" x14ac:dyDescent="0.35"/>
    <row r="130264" spans="1:1" ht="14.25" customHeight="1" x14ac:dyDescent="0.45">
      <c r="A130264" s="31"/>
    </row>
    <row r="130270" spans="1:1" s="30" customFormat="1" ht="14.25" customHeight="1" x14ac:dyDescent="0.35"/>
    <row r="130286" spans="1:1" ht="14.25" customHeight="1" x14ac:dyDescent="0.45">
      <c r="A130286" s="31"/>
    </row>
    <row r="130292" s="30" customFormat="1" ht="14.25" customHeight="1" x14ac:dyDescent="0.35"/>
    <row r="130308" spans="1:1" ht="14.25" customHeight="1" x14ac:dyDescent="0.45">
      <c r="A130308" s="31"/>
    </row>
    <row r="130314" spans="1:1" s="30" customFormat="1" ht="14.25" customHeight="1" x14ac:dyDescent="0.35"/>
    <row r="130330" spans="1:1" ht="14.25" customHeight="1" x14ac:dyDescent="0.45">
      <c r="A130330" s="31"/>
    </row>
    <row r="130336" spans="1:1" s="30" customFormat="1" ht="14.25" customHeight="1" x14ac:dyDescent="0.35"/>
    <row r="130352" spans="1:1" ht="14.25" customHeight="1" x14ac:dyDescent="0.45">
      <c r="A130352" s="31"/>
    </row>
    <row r="130358" s="30" customFormat="1" ht="14.25" customHeight="1" x14ac:dyDescent="0.35"/>
    <row r="130374" spans="1:1" ht="14.25" customHeight="1" x14ac:dyDescent="0.45">
      <c r="A130374" s="31"/>
    </row>
    <row r="130380" spans="1:1" s="30" customFormat="1" ht="14.25" customHeight="1" x14ac:dyDescent="0.35"/>
    <row r="130396" spans="1:1" ht="14.25" customHeight="1" x14ac:dyDescent="0.45">
      <c r="A130396" s="31"/>
    </row>
    <row r="130402" s="30" customFormat="1" ht="14.25" customHeight="1" x14ac:dyDescent="0.35"/>
    <row r="130418" spans="1:1" ht="14.25" customHeight="1" x14ac:dyDescent="0.45">
      <c r="A130418" s="31"/>
    </row>
    <row r="130424" spans="1:1" s="30" customFormat="1" ht="14.25" customHeight="1" x14ac:dyDescent="0.35"/>
    <row r="130440" spans="1:1" ht="14.25" customHeight="1" x14ac:dyDescent="0.45">
      <c r="A130440" s="31"/>
    </row>
    <row r="130446" spans="1:1" s="30" customFormat="1" ht="14.25" customHeight="1" x14ac:dyDescent="0.35"/>
    <row r="130462" spans="1:1" ht="14.25" customHeight="1" x14ac:dyDescent="0.45">
      <c r="A130462" s="31"/>
    </row>
    <row r="130468" s="30" customFormat="1" ht="14.25" customHeight="1" x14ac:dyDescent="0.35"/>
    <row r="130484" spans="1:1" ht="14.25" customHeight="1" x14ac:dyDescent="0.45">
      <c r="A130484" s="31"/>
    </row>
    <row r="130490" spans="1:1" s="30" customFormat="1" ht="14.25" customHeight="1" x14ac:dyDescent="0.35"/>
    <row r="130506" spans="1:1" ht="14.25" customHeight="1" x14ac:dyDescent="0.45">
      <c r="A130506" s="31"/>
    </row>
    <row r="130512" spans="1:1" s="30" customFormat="1" ht="14.25" customHeight="1" x14ac:dyDescent="0.35"/>
    <row r="130528" spans="1:1" ht="14.25" customHeight="1" x14ac:dyDescent="0.45">
      <c r="A130528" s="31"/>
    </row>
    <row r="130534" s="30" customFormat="1" ht="14.25" customHeight="1" x14ac:dyDescent="0.35"/>
    <row r="130550" spans="1:1" ht="14.25" customHeight="1" x14ac:dyDescent="0.45">
      <c r="A130550" s="31"/>
    </row>
    <row r="130556" spans="1:1" s="30" customFormat="1" ht="14.25" customHeight="1" x14ac:dyDescent="0.35"/>
    <row r="130572" spans="1:1" ht="14.25" customHeight="1" x14ac:dyDescent="0.45">
      <c r="A130572" s="31"/>
    </row>
    <row r="130578" s="30" customFormat="1" ht="14.25" customHeight="1" x14ac:dyDescent="0.35"/>
    <row r="130594" spans="1:1" ht="14.25" customHeight="1" x14ac:dyDescent="0.45">
      <c r="A130594" s="31"/>
    </row>
    <row r="130600" spans="1:1" s="30" customFormat="1" ht="14.25" customHeight="1" x14ac:dyDescent="0.35"/>
    <row r="130616" spans="1:1" ht="14.25" customHeight="1" x14ac:dyDescent="0.45">
      <c r="A130616" s="31"/>
    </row>
    <row r="130622" spans="1:1" s="30" customFormat="1" ht="14.25" customHeight="1" x14ac:dyDescent="0.35"/>
    <row r="130638" spans="1:1" ht="14.25" customHeight="1" x14ac:dyDescent="0.45">
      <c r="A130638" s="31"/>
    </row>
    <row r="130644" s="30" customFormat="1" ht="14.25" customHeight="1" x14ac:dyDescent="0.35"/>
    <row r="130660" spans="1:1" ht="14.25" customHeight="1" x14ac:dyDescent="0.45">
      <c r="A130660" s="31"/>
    </row>
    <row r="130666" spans="1:1" s="30" customFormat="1" ht="14.25" customHeight="1" x14ac:dyDescent="0.35"/>
    <row r="130682" spans="1:1" ht="14.25" customHeight="1" x14ac:dyDescent="0.45">
      <c r="A130682" s="31"/>
    </row>
    <row r="130688" spans="1:1" s="30" customFormat="1" ht="14.25" customHeight="1" x14ac:dyDescent="0.35"/>
    <row r="130704" spans="1:1" ht="14.25" customHeight="1" x14ac:dyDescent="0.45">
      <c r="A130704" s="31"/>
    </row>
    <row r="130710" s="30" customFormat="1" ht="14.25" customHeight="1" x14ac:dyDescent="0.35"/>
    <row r="130726" spans="1:1" ht="14.25" customHeight="1" x14ac:dyDescent="0.45">
      <c r="A130726" s="31"/>
    </row>
    <row r="130732" spans="1:1" s="30" customFormat="1" ht="14.25" customHeight="1" x14ac:dyDescent="0.35"/>
    <row r="130748" spans="1:1" ht="14.25" customHeight="1" x14ac:dyDescent="0.45">
      <c r="A130748" s="31"/>
    </row>
    <row r="130754" s="30" customFormat="1" ht="14.25" customHeight="1" x14ac:dyDescent="0.35"/>
    <row r="130770" spans="1:1" ht="14.25" customHeight="1" x14ac:dyDescent="0.45">
      <c r="A130770" s="31"/>
    </row>
    <row r="130776" spans="1:1" s="30" customFormat="1" ht="14.25" customHeight="1" x14ac:dyDescent="0.35"/>
    <row r="130792" spans="1:1" ht="14.25" customHeight="1" x14ac:dyDescent="0.45">
      <c r="A130792" s="31"/>
    </row>
    <row r="130798" spans="1:1" s="30" customFormat="1" ht="14.25" customHeight="1" x14ac:dyDescent="0.35"/>
    <row r="130814" spans="1:1" ht="14.25" customHeight="1" x14ac:dyDescent="0.45">
      <c r="A130814" s="31"/>
    </row>
    <row r="130820" s="30" customFormat="1" ht="14.25" customHeight="1" x14ac:dyDescent="0.35"/>
    <row r="130836" spans="1:1" ht="14.25" customHeight="1" x14ac:dyDescent="0.45">
      <c r="A130836" s="31"/>
    </row>
    <row r="130842" spans="1:1" s="30" customFormat="1" ht="14.25" customHeight="1" x14ac:dyDescent="0.35"/>
    <row r="130858" spans="1:1" ht="14.25" customHeight="1" x14ac:dyDescent="0.45">
      <c r="A130858" s="31"/>
    </row>
    <row r="130864" spans="1:1" s="30" customFormat="1" ht="14.25" customHeight="1" x14ac:dyDescent="0.35"/>
    <row r="130880" spans="1:1" ht="14.25" customHeight="1" x14ac:dyDescent="0.45">
      <c r="A130880" s="31"/>
    </row>
    <row r="130886" s="30" customFormat="1" ht="14.25" customHeight="1" x14ac:dyDescent="0.35"/>
    <row r="130902" spans="1:1" ht="14.25" customHeight="1" x14ac:dyDescent="0.45">
      <c r="A130902" s="31"/>
    </row>
    <row r="130908" spans="1:1" s="30" customFormat="1" ht="14.25" customHeight="1" x14ac:dyDescent="0.35"/>
    <row r="130924" spans="1:1" ht="14.25" customHeight="1" x14ac:dyDescent="0.45">
      <c r="A130924" s="31"/>
    </row>
    <row r="130930" s="30" customFormat="1" ht="14.25" customHeight="1" x14ac:dyDescent="0.35"/>
    <row r="130946" spans="1:1" ht="14.25" customHeight="1" x14ac:dyDescent="0.45">
      <c r="A130946" s="31"/>
    </row>
    <row r="130952" spans="1:1" s="30" customFormat="1" ht="14.25" customHeight="1" x14ac:dyDescent="0.35"/>
    <row r="130968" spans="1:1" ht="14.25" customHeight="1" x14ac:dyDescent="0.45">
      <c r="A130968" s="31"/>
    </row>
    <row r="130974" spans="1:1" s="30" customFormat="1" ht="14.25" customHeight="1" x14ac:dyDescent="0.35"/>
    <row r="130990" spans="1:1" ht="14.25" customHeight="1" x14ac:dyDescent="0.45">
      <c r="A130990" s="31"/>
    </row>
    <row r="130996" s="30" customFormat="1" ht="14.25" customHeight="1" x14ac:dyDescent="0.35"/>
    <row r="131012" spans="1:1" ht="14.25" customHeight="1" x14ac:dyDescent="0.45">
      <c r="A131012" s="31"/>
    </row>
    <row r="131018" spans="1:1" s="30" customFormat="1" ht="14.25" customHeight="1" x14ac:dyDescent="0.35"/>
    <row r="131034" spans="1:1" ht="14.25" customHeight="1" x14ac:dyDescent="0.45">
      <c r="A131034" s="31"/>
    </row>
    <row r="131040" spans="1:1" s="30" customFormat="1" ht="14.25" customHeight="1" x14ac:dyDescent="0.35"/>
    <row r="131056" spans="1:1" ht="14.25" customHeight="1" x14ac:dyDescent="0.45">
      <c r="A131056" s="31"/>
    </row>
    <row r="131062" s="30" customFormat="1" ht="14.25" customHeight="1" x14ac:dyDescent="0.35"/>
    <row r="131078" spans="1:1" ht="14.25" customHeight="1" x14ac:dyDescent="0.45">
      <c r="A131078" s="31"/>
    </row>
    <row r="131084" spans="1:1" s="30" customFormat="1" ht="14.25" customHeight="1" x14ac:dyDescent="0.35"/>
    <row r="131100" spans="1:1" ht="14.25" customHeight="1" x14ac:dyDescent="0.45">
      <c r="A131100" s="31"/>
    </row>
    <row r="131106" s="30" customFormat="1" ht="14.25" customHeight="1" x14ac:dyDescent="0.35"/>
    <row r="131122" spans="1:1" ht="14.25" customHeight="1" x14ac:dyDescent="0.45">
      <c r="A131122" s="31"/>
    </row>
    <row r="131128" spans="1:1" s="30" customFormat="1" ht="14.25" customHeight="1" x14ac:dyDescent="0.35"/>
    <row r="131144" spans="1:1" ht="14.25" customHeight="1" x14ac:dyDescent="0.45">
      <c r="A131144" s="31"/>
    </row>
    <row r="131150" spans="1:1" s="30" customFormat="1" ht="14.25" customHeight="1" x14ac:dyDescent="0.35"/>
    <row r="131166" spans="1:1" ht="14.25" customHeight="1" x14ac:dyDescent="0.45">
      <c r="A131166" s="31"/>
    </row>
    <row r="131172" s="30" customFormat="1" ht="14.25" customHeight="1" x14ac:dyDescent="0.35"/>
    <row r="131188" spans="1:1" ht="14.25" customHeight="1" x14ac:dyDescent="0.45">
      <c r="A131188" s="31"/>
    </row>
    <row r="131194" spans="1:1" s="30" customFormat="1" ht="14.25" customHeight="1" x14ac:dyDescent="0.35"/>
    <row r="131210" spans="1:1" ht="14.25" customHeight="1" x14ac:dyDescent="0.45">
      <c r="A131210" s="31"/>
    </row>
    <row r="131216" spans="1:1" s="30" customFormat="1" ht="14.25" customHeight="1" x14ac:dyDescent="0.35"/>
    <row r="131232" spans="1:1" ht="14.25" customHeight="1" x14ac:dyDescent="0.45">
      <c r="A131232" s="31"/>
    </row>
    <row r="131238" s="30" customFormat="1" ht="14.25" customHeight="1" x14ac:dyDescent="0.35"/>
    <row r="131254" spans="1:1" ht="14.25" customHeight="1" x14ac:dyDescent="0.45">
      <c r="A131254" s="31"/>
    </row>
    <row r="131260" spans="1:1" s="30" customFormat="1" ht="14.25" customHeight="1" x14ac:dyDescent="0.35"/>
    <row r="131276" spans="1:1" ht="14.25" customHeight="1" x14ac:dyDescent="0.45">
      <c r="A131276" s="31"/>
    </row>
    <row r="131282" s="30" customFormat="1" ht="14.25" customHeight="1" x14ac:dyDescent="0.35"/>
    <row r="131298" spans="1:1" ht="14.25" customHeight="1" x14ac:dyDescent="0.45">
      <c r="A131298" s="31"/>
    </row>
    <row r="131304" spans="1:1" s="30" customFormat="1" ht="14.25" customHeight="1" x14ac:dyDescent="0.35"/>
    <row r="131320" spans="1:1" ht="14.25" customHeight="1" x14ac:dyDescent="0.45">
      <c r="A131320" s="31"/>
    </row>
    <row r="131326" spans="1:1" s="30" customFormat="1" ht="14.25" customHeight="1" x14ac:dyDescent="0.35"/>
    <row r="131342" spans="1:1" ht="14.25" customHeight="1" x14ac:dyDescent="0.45">
      <c r="A131342" s="31"/>
    </row>
    <row r="131348" s="30" customFormat="1" ht="14.25" customHeight="1" x14ac:dyDescent="0.35"/>
    <row r="131364" spans="1:1" ht="14.25" customHeight="1" x14ac:dyDescent="0.45">
      <c r="A131364" s="31"/>
    </row>
    <row r="131370" spans="1:1" s="30" customFormat="1" ht="14.25" customHeight="1" x14ac:dyDescent="0.35"/>
    <row r="131386" spans="1:1" ht="14.25" customHeight="1" x14ac:dyDescent="0.45">
      <c r="A131386" s="31"/>
    </row>
    <row r="131392" spans="1:1" s="30" customFormat="1" ht="14.25" customHeight="1" x14ac:dyDescent="0.35"/>
    <row r="131408" spans="1:1" ht="14.25" customHeight="1" x14ac:dyDescent="0.45">
      <c r="A131408" s="31"/>
    </row>
    <row r="131414" s="30" customFormat="1" ht="14.25" customHeight="1" x14ac:dyDescent="0.35"/>
    <row r="131430" spans="1:1" ht="14.25" customHeight="1" x14ac:dyDescent="0.45">
      <c r="A131430" s="31"/>
    </row>
    <row r="131436" spans="1:1" s="30" customFormat="1" ht="14.25" customHeight="1" x14ac:dyDescent="0.35"/>
    <row r="131452" spans="1:1" ht="14.25" customHeight="1" x14ac:dyDescent="0.45">
      <c r="A131452" s="31"/>
    </row>
    <row r="131458" s="30" customFormat="1" ht="14.25" customHeight="1" x14ac:dyDescent="0.35"/>
    <row r="131474" spans="1:1" ht="14.25" customHeight="1" x14ac:dyDescent="0.45">
      <c r="A131474" s="31"/>
    </row>
    <row r="131480" spans="1:1" s="30" customFormat="1" ht="14.25" customHeight="1" x14ac:dyDescent="0.35"/>
    <row r="131496" spans="1:1" ht="14.25" customHeight="1" x14ac:dyDescent="0.45">
      <c r="A131496" s="31"/>
    </row>
    <row r="131502" spans="1:1" s="30" customFormat="1" ht="14.25" customHeight="1" x14ac:dyDescent="0.35"/>
    <row r="131518" spans="1:1" ht="14.25" customHeight="1" x14ac:dyDescent="0.45">
      <c r="A131518" s="31"/>
    </row>
    <row r="131524" s="30" customFormat="1" ht="14.25" customHeight="1" x14ac:dyDescent="0.35"/>
    <row r="131540" spans="1:1" ht="14.25" customHeight="1" x14ac:dyDescent="0.45">
      <c r="A131540" s="31"/>
    </row>
    <row r="131546" spans="1:1" s="30" customFormat="1" ht="14.25" customHeight="1" x14ac:dyDescent="0.35"/>
    <row r="131562" spans="1:1" ht="14.25" customHeight="1" x14ac:dyDescent="0.45">
      <c r="A131562" s="31"/>
    </row>
    <row r="131568" spans="1:1" s="30" customFormat="1" ht="14.25" customHeight="1" x14ac:dyDescent="0.35"/>
    <row r="131584" spans="1:1" ht="14.25" customHeight="1" x14ac:dyDescent="0.45">
      <c r="A131584" s="31"/>
    </row>
    <row r="131590" s="30" customFormat="1" ht="14.25" customHeight="1" x14ac:dyDescent="0.35"/>
    <row r="131606" spans="1:1" ht="14.25" customHeight="1" x14ac:dyDescent="0.45">
      <c r="A131606" s="31"/>
    </row>
    <row r="131612" spans="1:1" s="30" customFormat="1" ht="14.25" customHeight="1" x14ac:dyDescent="0.35"/>
    <row r="131628" spans="1:1" ht="14.25" customHeight="1" x14ac:dyDescent="0.45">
      <c r="A131628" s="31"/>
    </row>
    <row r="131634" s="30" customFormat="1" ht="14.25" customHeight="1" x14ac:dyDescent="0.35"/>
    <row r="131650" spans="1:1" ht="14.25" customHeight="1" x14ac:dyDescent="0.45">
      <c r="A131650" s="31"/>
    </row>
    <row r="131656" spans="1:1" s="30" customFormat="1" ht="14.25" customHeight="1" x14ac:dyDescent="0.35"/>
    <row r="131672" spans="1:1" ht="14.25" customHeight="1" x14ac:dyDescent="0.45">
      <c r="A131672" s="31"/>
    </row>
    <row r="131678" spans="1:1" s="30" customFormat="1" ht="14.25" customHeight="1" x14ac:dyDescent="0.35"/>
    <row r="131694" spans="1:1" ht="14.25" customHeight="1" x14ac:dyDescent="0.45">
      <c r="A131694" s="31"/>
    </row>
    <row r="131700" s="30" customFormat="1" ht="14.25" customHeight="1" x14ac:dyDescent="0.35"/>
    <row r="131716" spans="1:1" ht="14.25" customHeight="1" x14ac:dyDescent="0.45">
      <c r="A131716" s="31"/>
    </row>
    <row r="131722" spans="1:1" s="30" customFormat="1" ht="14.25" customHeight="1" x14ac:dyDescent="0.35"/>
    <row r="131738" spans="1:1" ht="14.25" customHeight="1" x14ac:dyDescent="0.45">
      <c r="A131738" s="31"/>
    </row>
    <row r="131744" spans="1:1" s="30" customFormat="1" ht="14.25" customHeight="1" x14ac:dyDescent="0.35"/>
    <row r="131760" spans="1:1" ht="14.25" customHeight="1" x14ac:dyDescent="0.45">
      <c r="A131760" s="31"/>
    </row>
    <row r="131766" s="30" customFormat="1" ht="14.25" customHeight="1" x14ac:dyDescent="0.35"/>
    <row r="131782" spans="1:1" ht="14.25" customHeight="1" x14ac:dyDescent="0.45">
      <c r="A131782" s="31"/>
    </row>
    <row r="131788" spans="1:1" s="30" customFormat="1" ht="14.25" customHeight="1" x14ac:dyDescent="0.35"/>
    <row r="131804" spans="1:1" ht="14.25" customHeight="1" x14ac:dyDescent="0.45">
      <c r="A131804" s="31"/>
    </row>
    <row r="131810" s="30" customFormat="1" ht="14.25" customHeight="1" x14ac:dyDescent="0.35"/>
    <row r="131826" spans="1:1" ht="14.25" customHeight="1" x14ac:dyDescent="0.45">
      <c r="A131826" s="31"/>
    </row>
    <row r="131832" spans="1:1" s="30" customFormat="1" ht="14.25" customHeight="1" x14ac:dyDescent="0.35"/>
    <row r="131848" spans="1:1" ht="14.25" customHeight="1" x14ac:dyDescent="0.45">
      <c r="A131848" s="31"/>
    </row>
    <row r="131854" spans="1:1" s="30" customFormat="1" ht="14.25" customHeight="1" x14ac:dyDescent="0.35"/>
    <row r="131870" spans="1:1" ht="14.25" customHeight="1" x14ac:dyDescent="0.45">
      <c r="A131870" s="31"/>
    </row>
    <row r="131876" s="30" customFormat="1" ht="14.25" customHeight="1" x14ac:dyDescent="0.35"/>
    <row r="131892" spans="1:1" ht="14.25" customHeight="1" x14ac:dyDescent="0.45">
      <c r="A131892" s="31"/>
    </row>
    <row r="131898" spans="1:1" s="30" customFormat="1" ht="14.25" customHeight="1" x14ac:dyDescent="0.35"/>
    <row r="131914" spans="1:1" ht="14.25" customHeight="1" x14ac:dyDescent="0.45">
      <c r="A131914" s="31"/>
    </row>
    <row r="131920" spans="1:1" s="30" customFormat="1" ht="14.25" customHeight="1" x14ac:dyDescent="0.35"/>
    <row r="131936" spans="1:1" ht="14.25" customHeight="1" x14ac:dyDescent="0.45">
      <c r="A131936" s="31"/>
    </row>
    <row r="131942" s="30" customFormat="1" ht="14.25" customHeight="1" x14ac:dyDescent="0.35"/>
    <row r="131958" spans="1:1" ht="14.25" customHeight="1" x14ac:dyDescent="0.45">
      <c r="A131958" s="31"/>
    </row>
    <row r="131964" spans="1:1" s="30" customFormat="1" ht="14.25" customHeight="1" x14ac:dyDescent="0.35"/>
    <row r="131980" spans="1:1" ht="14.25" customHeight="1" x14ac:dyDescent="0.45">
      <c r="A131980" s="31"/>
    </row>
    <row r="131986" s="30" customFormat="1" ht="14.25" customHeight="1" x14ac:dyDescent="0.35"/>
    <row r="132002" spans="1:1" ht="14.25" customHeight="1" x14ac:dyDescent="0.45">
      <c r="A132002" s="31"/>
    </row>
    <row r="132008" spans="1:1" s="30" customFormat="1" ht="14.25" customHeight="1" x14ac:dyDescent="0.35"/>
    <row r="132024" spans="1:1" ht="14.25" customHeight="1" x14ac:dyDescent="0.45">
      <c r="A132024" s="31"/>
    </row>
    <row r="132030" spans="1:1" s="30" customFormat="1" ht="14.25" customHeight="1" x14ac:dyDescent="0.35"/>
    <row r="132046" spans="1:1" ht="14.25" customHeight="1" x14ac:dyDescent="0.45">
      <c r="A132046" s="31"/>
    </row>
    <row r="132052" s="30" customFormat="1" ht="14.25" customHeight="1" x14ac:dyDescent="0.35"/>
    <row r="132068" spans="1:1" ht="14.25" customHeight="1" x14ac:dyDescent="0.45">
      <c r="A132068" s="31"/>
    </row>
    <row r="132074" spans="1:1" s="30" customFormat="1" ht="14.25" customHeight="1" x14ac:dyDescent="0.35"/>
    <row r="132090" spans="1:1" ht="14.25" customHeight="1" x14ac:dyDescent="0.45">
      <c r="A132090" s="31"/>
    </row>
    <row r="132096" spans="1:1" s="30" customFormat="1" ht="14.25" customHeight="1" x14ac:dyDescent="0.35"/>
    <row r="132112" spans="1:1" ht="14.25" customHeight="1" x14ac:dyDescent="0.45">
      <c r="A132112" s="31"/>
    </row>
    <row r="132118" s="30" customFormat="1" ht="14.25" customHeight="1" x14ac:dyDescent="0.35"/>
    <row r="132134" spans="1:1" ht="14.25" customHeight="1" x14ac:dyDescent="0.45">
      <c r="A132134" s="31"/>
    </row>
    <row r="132140" spans="1:1" s="30" customFormat="1" ht="14.25" customHeight="1" x14ac:dyDescent="0.35"/>
    <row r="132156" spans="1:1" ht="14.25" customHeight="1" x14ac:dyDescent="0.45">
      <c r="A132156" s="31"/>
    </row>
    <row r="132162" s="30" customFormat="1" ht="14.25" customHeight="1" x14ac:dyDescent="0.35"/>
    <row r="132178" spans="1:1" ht="14.25" customHeight="1" x14ac:dyDescent="0.45">
      <c r="A132178" s="31"/>
    </row>
    <row r="132184" spans="1:1" s="30" customFormat="1" ht="14.25" customHeight="1" x14ac:dyDescent="0.35"/>
    <row r="132200" spans="1:1" ht="14.25" customHeight="1" x14ac:dyDescent="0.45">
      <c r="A132200" s="31"/>
    </row>
    <row r="132206" spans="1:1" s="30" customFormat="1" ht="14.25" customHeight="1" x14ac:dyDescent="0.35"/>
    <row r="132222" spans="1:1" ht="14.25" customHeight="1" x14ac:dyDescent="0.45">
      <c r="A132222" s="31"/>
    </row>
    <row r="132228" s="30" customFormat="1" ht="14.25" customHeight="1" x14ac:dyDescent="0.35"/>
    <row r="132244" spans="1:1" ht="14.25" customHeight="1" x14ac:dyDescent="0.45">
      <c r="A132244" s="31"/>
    </row>
    <row r="132250" spans="1:1" s="30" customFormat="1" ht="14.25" customHeight="1" x14ac:dyDescent="0.35"/>
    <row r="132266" spans="1:1" ht="14.25" customHeight="1" x14ac:dyDescent="0.45">
      <c r="A132266" s="31"/>
    </row>
    <row r="132272" spans="1:1" s="30" customFormat="1" ht="14.25" customHeight="1" x14ac:dyDescent="0.35"/>
    <row r="132288" spans="1:1" ht="14.25" customHeight="1" x14ac:dyDescent="0.45">
      <c r="A132288" s="31"/>
    </row>
    <row r="132294" s="30" customFormat="1" ht="14.25" customHeight="1" x14ac:dyDescent="0.35"/>
    <row r="132310" spans="1:1" ht="14.25" customHeight="1" x14ac:dyDescent="0.45">
      <c r="A132310" s="31"/>
    </row>
    <row r="132316" spans="1:1" s="30" customFormat="1" ht="14.25" customHeight="1" x14ac:dyDescent="0.35"/>
    <row r="132332" spans="1:1" ht="14.25" customHeight="1" x14ac:dyDescent="0.45">
      <c r="A132332" s="31"/>
    </row>
    <row r="132338" s="30" customFormat="1" ht="14.25" customHeight="1" x14ac:dyDescent="0.35"/>
    <row r="132354" spans="1:1" ht="14.25" customHeight="1" x14ac:dyDescent="0.45">
      <c r="A132354" s="31"/>
    </row>
    <row r="132360" spans="1:1" s="30" customFormat="1" ht="14.25" customHeight="1" x14ac:dyDescent="0.35"/>
    <row r="132376" spans="1:1" ht="14.25" customHeight="1" x14ac:dyDescent="0.45">
      <c r="A132376" s="31"/>
    </row>
    <row r="132382" spans="1:1" s="30" customFormat="1" ht="14.25" customHeight="1" x14ac:dyDescent="0.35"/>
    <row r="132398" spans="1:1" ht="14.25" customHeight="1" x14ac:dyDescent="0.45">
      <c r="A132398" s="31"/>
    </row>
    <row r="132404" s="30" customFormat="1" ht="14.25" customHeight="1" x14ac:dyDescent="0.35"/>
    <row r="132420" spans="1:1" ht="14.25" customHeight="1" x14ac:dyDescent="0.45">
      <c r="A132420" s="31"/>
    </row>
    <row r="132426" spans="1:1" s="30" customFormat="1" ht="14.25" customHeight="1" x14ac:dyDescent="0.35"/>
    <row r="132442" spans="1:1" ht="14.25" customHeight="1" x14ac:dyDescent="0.45">
      <c r="A132442" s="31"/>
    </row>
    <row r="132448" spans="1:1" s="30" customFormat="1" ht="14.25" customHeight="1" x14ac:dyDescent="0.35"/>
    <row r="132464" spans="1:1" ht="14.25" customHeight="1" x14ac:dyDescent="0.45">
      <c r="A132464" s="31"/>
    </row>
    <row r="132470" s="30" customFormat="1" ht="14.25" customHeight="1" x14ac:dyDescent="0.35"/>
    <row r="132486" spans="1:1" ht="14.25" customHeight="1" x14ac:dyDescent="0.45">
      <c r="A132486" s="31"/>
    </row>
    <row r="132492" spans="1:1" s="30" customFormat="1" ht="14.25" customHeight="1" x14ac:dyDescent="0.35"/>
    <row r="132508" spans="1:1" ht="14.25" customHeight="1" x14ac:dyDescent="0.45">
      <c r="A132508" s="31"/>
    </row>
    <row r="132514" s="30" customFormat="1" ht="14.25" customHeight="1" x14ac:dyDescent="0.35"/>
    <row r="132530" spans="1:1" ht="14.25" customHeight="1" x14ac:dyDescent="0.45">
      <c r="A132530" s="31"/>
    </row>
    <row r="132536" spans="1:1" s="30" customFormat="1" ht="14.25" customHeight="1" x14ac:dyDescent="0.35"/>
    <row r="132552" spans="1:1" ht="14.25" customHeight="1" x14ac:dyDescent="0.45">
      <c r="A132552" s="31"/>
    </row>
    <row r="132558" spans="1:1" s="30" customFormat="1" ht="14.25" customHeight="1" x14ac:dyDescent="0.35"/>
    <row r="132574" spans="1:1" ht="14.25" customHeight="1" x14ac:dyDescent="0.45">
      <c r="A132574" s="31"/>
    </row>
    <row r="132580" s="30" customFormat="1" ht="14.25" customHeight="1" x14ac:dyDescent="0.35"/>
    <row r="132596" spans="1:1" ht="14.25" customHeight="1" x14ac:dyDescent="0.45">
      <c r="A132596" s="31"/>
    </row>
    <row r="132602" spans="1:1" s="30" customFormat="1" ht="14.25" customHeight="1" x14ac:dyDescent="0.35"/>
    <row r="132618" spans="1:1" ht="14.25" customHeight="1" x14ac:dyDescent="0.45">
      <c r="A132618" s="31"/>
    </row>
    <row r="132624" spans="1:1" s="30" customFormat="1" ht="14.25" customHeight="1" x14ac:dyDescent="0.35"/>
    <row r="132640" spans="1:1" ht="14.25" customHeight="1" x14ac:dyDescent="0.45">
      <c r="A132640" s="31"/>
    </row>
    <row r="132646" s="30" customFormat="1" ht="14.25" customHeight="1" x14ac:dyDescent="0.35"/>
    <row r="132662" spans="1:1" ht="14.25" customHeight="1" x14ac:dyDescent="0.45">
      <c r="A132662" s="31"/>
    </row>
    <row r="132668" spans="1:1" s="30" customFormat="1" ht="14.25" customHeight="1" x14ac:dyDescent="0.35"/>
    <row r="132684" spans="1:1" ht="14.25" customHeight="1" x14ac:dyDescent="0.45">
      <c r="A132684" s="31"/>
    </row>
    <row r="132690" s="30" customFormat="1" ht="14.25" customHeight="1" x14ac:dyDescent="0.35"/>
    <row r="132706" spans="1:1" ht="14.25" customHeight="1" x14ac:dyDescent="0.45">
      <c r="A132706" s="31"/>
    </row>
    <row r="132712" spans="1:1" s="30" customFormat="1" ht="14.25" customHeight="1" x14ac:dyDescent="0.35"/>
    <row r="132728" spans="1:1" ht="14.25" customHeight="1" x14ac:dyDescent="0.45">
      <c r="A132728" s="31"/>
    </row>
    <row r="132734" spans="1:1" s="30" customFormat="1" ht="14.25" customHeight="1" x14ac:dyDescent="0.35"/>
    <row r="132750" spans="1:1" ht="14.25" customHeight="1" x14ac:dyDescent="0.45">
      <c r="A132750" s="31"/>
    </row>
    <row r="132756" s="30" customFormat="1" ht="14.25" customHeight="1" x14ac:dyDescent="0.35"/>
    <row r="132772" spans="1:1" ht="14.25" customHeight="1" x14ac:dyDescent="0.45">
      <c r="A132772" s="31"/>
    </row>
    <row r="132778" spans="1:1" s="30" customFormat="1" ht="14.25" customHeight="1" x14ac:dyDescent="0.35"/>
    <row r="132794" spans="1:1" ht="14.25" customHeight="1" x14ac:dyDescent="0.45">
      <c r="A132794" s="31"/>
    </row>
    <row r="132800" spans="1:1" s="30" customFormat="1" ht="14.25" customHeight="1" x14ac:dyDescent="0.35"/>
    <row r="132816" spans="1:1" ht="14.25" customHeight="1" x14ac:dyDescent="0.45">
      <c r="A132816" s="31"/>
    </row>
    <row r="132822" s="30" customFormat="1" ht="14.25" customHeight="1" x14ac:dyDescent="0.35"/>
    <row r="132838" spans="1:1" ht="14.25" customHeight="1" x14ac:dyDescent="0.45">
      <c r="A132838" s="31"/>
    </row>
    <row r="132844" spans="1:1" s="30" customFormat="1" ht="14.25" customHeight="1" x14ac:dyDescent="0.35"/>
    <row r="132860" spans="1:1" ht="14.25" customHeight="1" x14ac:dyDescent="0.45">
      <c r="A132860" s="31"/>
    </row>
    <row r="132866" s="30" customFormat="1" ht="14.25" customHeight="1" x14ac:dyDescent="0.35"/>
    <row r="132882" spans="1:1" ht="14.25" customHeight="1" x14ac:dyDescent="0.45">
      <c r="A132882" s="31"/>
    </row>
    <row r="132888" spans="1:1" s="30" customFormat="1" ht="14.25" customHeight="1" x14ac:dyDescent="0.35"/>
    <row r="132904" spans="1:1" ht="14.25" customHeight="1" x14ac:dyDescent="0.45">
      <c r="A132904" s="31"/>
    </row>
    <row r="132910" spans="1:1" s="30" customFormat="1" ht="14.25" customHeight="1" x14ac:dyDescent="0.35"/>
    <row r="132926" spans="1:1" ht="14.25" customHeight="1" x14ac:dyDescent="0.45">
      <c r="A132926" s="31"/>
    </row>
    <row r="132932" s="30" customFormat="1" ht="14.25" customHeight="1" x14ac:dyDescent="0.35"/>
    <row r="132948" spans="1:1" ht="14.25" customHeight="1" x14ac:dyDescent="0.45">
      <c r="A132948" s="31"/>
    </row>
    <row r="132954" spans="1:1" s="30" customFormat="1" ht="14.25" customHeight="1" x14ac:dyDescent="0.35"/>
    <row r="132970" spans="1:1" ht="14.25" customHeight="1" x14ac:dyDescent="0.45">
      <c r="A132970" s="31"/>
    </row>
    <row r="132976" spans="1:1" s="30" customFormat="1" ht="14.25" customHeight="1" x14ac:dyDescent="0.35"/>
    <row r="132992" spans="1:1" ht="14.25" customHeight="1" x14ac:dyDescent="0.45">
      <c r="A132992" s="31"/>
    </row>
    <row r="132998" s="30" customFormat="1" ht="14.25" customHeight="1" x14ac:dyDescent="0.35"/>
    <row r="133014" spans="1:1" ht="14.25" customHeight="1" x14ac:dyDescent="0.45">
      <c r="A133014" s="31"/>
    </row>
    <row r="133020" spans="1:1" s="30" customFormat="1" ht="14.25" customHeight="1" x14ac:dyDescent="0.35"/>
    <row r="133036" spans="1:1" ht="14.25" customHeight="1" x14ac:dyDescent="0.45">
      <c r="A133036" s="31"/>
    </row>
    <row r="133042" s="30" customFormat="1" ht="14.25" customHeight="1" x14ac:dyDescent="0.35"/>
    <row r="133058" spans="1:1" ht="14.25" customHeight="1" x14ac:dyDescent="0.45">
      <c r="A133058" s="31"/>
    </row>
    <row r="133064" spans="1:1" s="30" customFormat="1" ht="14.25" customHeight="1" x14ac:dyDescent="0.35"/>
    <row r="133080" spans="1:1" ht="14.25" customHeight="1" x14ac:dyDescent="0.45">
      <c r="A133080" s="31"/>
    </row>
    <row r="133086" spans="1:1" s="30" customFormat="1" ht="14.25" customHeight="1" x14ac:dyDescent="0.35"/>
    <row r="133102" spans="1:1" ht="14.25" customHeight="1" x14ac:dyDescent="0.45">
      <c r="A133102" s="31"/>
    </row>
    <row r="133108" s="30" customFormat="1" ht="14.25" customHeight="1" x14ac:dyDescent="0.35"/>
    <row r="133124" spans="1:1" ht="14.25" customHeight="1" x14ac:dyDescent="0.45">
      <c r="A133124" s="31"/>
    </row>
    <row r="133130" spans="1:1" s="30" customFormat="1" ht="14.25" customHeight="1" x14ac:dyDescent="0.35"/>
    <row r="133146" spans="1:1" ht="14.25" customHeight="1" x14ac:dyDescent="0.45">
      <c r="A133146" s="31"/>
    </row>
    <row r="133152" spans="1:1" s="30" customFormat="1" ht="14.25" customHeight="1" x14ac:dyDescent="0.35"/>
    <row r="133168" spans="1:1" ht="14.25" customHeight="1" x14ac:dyDescent="0.45">
      <c r="A133168" s="31"/>
    </row>
    <row r="133174" s="30" customFormat="1" ht="14.25" customHeight="1" x14ac:dyDescent="0.35"/>
    <row r="133190" spans="1:1" ht="14.25" customHeight="1" x14ac:dyDescent="0.45">
      <c r="A133190" s="31"/>
    </row>
    <row r="133196" spans="1:1" s="30" customFormat="1" ht="14.25" customHeight="1" x14ac:dyDescent="0.35"/>
    <row r="133212" spans="1:1" ht="14.25" customHeight="1" x14ac:dyDescent="0.45">
      <c r="A133212" s="31"/>
    </row>
    <row r="133218" s="30" customFormat="1" ht="14.25" customHeight="1" x14ac:dyDescent="0.35"/>
    <row r="133234" spans="1:1" ht="14.25" customHeight="1" x14ac:dyDescent="0.45">
      <c r="A133234" s="31"/>
    </row>
    <row r="133240" spans="1:1" s="30" customFormat="1" ht="14.25" customHeight="1" x14ac:dyDescent="0.35"/>
    <row r="133256" spans="1:1" ht="14.25" customHeight="1" x14ac:dyDescent="0.45">
      <c r="A133256" s="31"/>
    </row>
    <row r="133262" spans="1:1" s="30" customFormat="1" ht="14.25" customHeight="1" x14ac:dyDescent="0.35"/>
    <row r="133278" spans="1:1" ht="14.25" customHeight="1" x14ac:dyDescent="0.45">
      <c r="A133278" s="31"/>
    </row>
    <row r="133284" s="30" customFormat="1" ht="14.25" customHeight="1" x14ac:dyDescent="0.35"/>
    <row r="133300" spans="1:1" ht="14.25" customHeight="1" x14ac:dyDescent="0.45">
      <c r="A133300" s="31"/>
    </row>
    <row r="133306" spans="1:1" s="30" customFormat="1" ht="14.25" customHeight="1" x14ac:dyDescent="0.35"/>
    <row r="133322" spans="1:1" ht="14.25" customHeight="1" x14ac:dyDescent="0.45">
      <c r="A133322" s="31"/>
    </row>
    <row r="133328" spans="1:1" s="30" customFormat="1" ht="14.25" customHeight="1" x14ac:dyDescent="0.35"/>
    <row r="133344" spans="1:1" ht="14.25" customHeight="1" x14ac:dyDescent="0.45">
      <c r="A133344" s="31"/>
    </row>
    <row r="133350" s="30" customFormat="1" ht="14.25" customHeight="1" x14ac:dyDescent="0.35"/>
    <row r="133366" spans="1:1" ht="14.25" customHeight="1" x14ac:dyDescent="0.45">
      <c r="A133366" s="31"/>
    </row>
    <row r="133372" spans="1:1" s="30" customFormat="1" ht="14.25" customHeight="1" x14ac:dyDescent="0.35"/>
    <row r="133388" spans="1:1" ht="14.25" customHeight="1" x14ac:dyDescent="0.45">
      <c r="A133388" s="31"/>
    </row>
    <row r="133394" s="30" customFormat="1" ht="14.25" customHeight="1" x14ac:dyDescent="0.35"/>
    <row r="133410" spans="1:1" ht="14.25" customHeight="1" x14ac:dyDescent="0.45">
      <c r="A133410" s="31"/>
    </row>
    <row r="133416" spans="1:1" s="30" customFormat="1" ht="14.25" customHeight="1" x14ac:dyDescent="0.35"/>
    <row r="133432" spans="1:1" ht="14.25" customHeight="1" x14ac:dyDescent="0.45">
      <c r="A133432" s="31"/>
    </row>
    <row r="133438" spans="1:1" s="30" customFormat="1" ht="14.25" customHeight="1" x14ac:dyDescent="0.35"/>
    <row r="133454" spans="1:1" ht="14.25" customHeight="1" x14ac:dyDescent="0.45">
      <c r="A133454" s="31"/>
    </row>
    <row r="133460" s="30" customFormat="1" ht="14.25" customHeight="1" x14ac:dyDescent="0.35"/>
    <row r="133476" spans="1:1" ht="14.25" customHeight="1" x14ac:dyDescent="0.45">
      <c r="A133476" s="31"/>
    </row>
    <row r="133482" spans="1:1" s="30" customFormat="1" ht="14.25" customHeight="1" x14ac:dyDescent="0.35"/>
    <row r="133498" spans="1:1" ht="14.25" customHeight="1" x14ac:dyDescent="0.45">
      <c r="A133498" s="31"/>
    </row>
    <row r="133504" spans="1:1" s="30" customFormat="1" ht="14.25" customHeight="1" x14ac:dyDescent="0.35"/>
    <row r="133520" spans="1:1" ht="14.25" customHeight="1" x14ac:dyDescent="0.45">
      <c r="A133520" s="31"/>
    </row>
    <row r="133526" s="30" customFormat="1" ht="14.25" customHeight="1" x14ac:dyDescent="0.35"/>
    <row r="133542" spans="1:1" ht="14.25" customHeight="1" x14ac:dyDescent="0.45">
      <c r="A133542" s="31"/>
    </row>
    <row r="133548" spans="1:1" s="30" customFormat="1" ht="14.25" customHeight="1" x14ac:dyDescent="0.35"/>
    <row r="133564" spans="1:1" ht="14.25" customHeight="1" x14ac:dyDescent="0.45">
      <c r="A133564" s="31"/>
    </row>
    <row r="133570" s="30" customFormat="1" ht="14.25" customHeight="1" x14ac:dyDescent="0.35"/>
    <row r="133586" spans="1:1" ht="14.25" customHeight="1" x14ac:dyDescent="0.45">
      <c r="A133586" s="31"/>
    </row>
    <row r="133592" spans="1:1" s="30" customFormat="1" ht="14.25" customHeight="1" x14ac:dyDescent="0.35"/>
    <row r="133608" spans="1:1" ht="14.25" customHeight="1" x14ac:dyDescent="0.45">
      <c r="A133608" s="31"/>
    </row>
    <row r="133614" spans="1:1" s="30" customFormat="1" ht="14.25" customHeight="1" x14ac:dyDescent="0.35"/>
    <row r="133630" spans="1:1" ht="14.25" customHeight="1" x14ac:dyDescent="0.45">
      <c r="A133630" s="31"/>
    </row>
    <row r="133636" s="30" customFormat="1" ht="14.25" customHeight="1" x14ac:dyDescent="0.35"/>
    <row r="133652" spans="1:1" ht="14.25" customHeight="1" x14ac:dyDescent="0.45">
      <c r="A133652" s="31"/>
    </row>
    <row r="133658" spans="1:1" s="30" customFormat="1" ht="14.25" customHeight="1" x14ac:dyDescent="0.35"/>
    <row r="133674" spans="1:1" ht="14.25" customHeight="1" x14ac:dyDescent="0.45">
      <c r="A133674" s="31"/>
    </row>
    <row r="133680" spans="1:1" s="30" customFormat="1" ht="14.25" customHeight="1" x14ac:dyDescent="0.35"/>
    <row r="133696" spans="1:1" ht="14.25" customHeight="1" x14ac:dyDescent="0.45">
      <c r="A133696" s="31"/>
    </row>
    <row r="133702" s="30" customFormat="1" ht="14.25" customHeight="1" x14ac:dyDescent="0.35"/>
    <row r="133718" spans="1:1" ht="14.25" customHeight="1" x14ac:dyDescent="0.45">
      <c r="A133718" s="31"/>
    </row>
    <row r="133724" spans="1:1" s="30" customFormat="1" ht="14.25" customHeight="1" x14ac:dyDescent="0.35"/>
    <row r="133740" spans="1:1" ht="14.25" customHeight="1" x14ac:dyDescent="0.45">
      <c r="A133740" s="31"/>
    </row>
    <row r="133746" s="30" customFormat="1" ht="14.25" customHeight="1" x14ac:dyDescent="0.35"/>
    <row r="133762" spans="1:1" ht="14.25" customHeight="1" x14ac:dyDescent="0.45">
      <c r="A133762" s="31"/>
    </row>
    <row r="133768" spans="1:1" s="30" customFormat="1" ht="14.25" customHeight="1" x14ac:dyDescent="0.35"/>
    <row r="133784" spans="1:1" ht="14.25" customHeight="1" x14ac:dyDescent="0.45">
      <c r="A133784" s="31"/>
    </row>
    <row r="133790" spans="1:1" s="30" customFormat="1" ht="14.25" customHeight="1" x14ac:dyDescent="0.35"/>
    <row r="133806" spans="1:1" ht="14.25" customHeight="1" x14ac:dyDescent="0.45">
      <c r="A133806" s="31"/>
    </row>
    <row r="133812" s="30" customFormat="1" ht="14.25" customHeight="1" x14ac:dyDescent="0.35"/>
    <row r="133828" spans="1:1" ht="14.25" customHeight="1" x14ac:dyDescent="0.45">
      <c r="A133828" s="31"/>
    </row>
    <row r="133834" spans="1:1" s="30" customFormat="1" ht="14.25" customHeight="1" x14ac:dyDescent="0.35"/>
    <row r="133850" spans="1:1" ht="14.25" customHeight="1" x14ac:dyDescent="0.45">
      <c r="A133850" s="31"/>
    </row>
    <row r="133856" spans="1:1" s="30" customFormat="1" ht="14.25" customHeight="1" x14ac:dyDescent="0.35"/>
    <row r="133872" spans="1:1" ht="14.25" customHeight="1" x14ac:dyDescent="0.45">
      <c r="A133872" s="31"/>
    </row>
    <row r="133878" s="30" customFormat="1" ht="14.25" customHeight="1" x14ac:dyDescent="0.35"/>
    <row r="133894" spans="1:1" ht="14.25" customHeight="1" x14ac:dyDescent="0.45">
      <c r="A133894" s="31"/>
    </row>
    <row r="133900" spans="1:1" s="30" customFormat="1" ht="14.25" customHeight="1" x14ac:dyDescent="0.35"/>
    <row r="133916" spans="1:1" ht="14.25" customHeight="1" x14ac:dyDescent="0.45">
      <c r="A133916" s="31"/>
    </row>
    <row r="133922" s="30" customFormat="1" ht="14.25" customHeight="1" x14ac:dyDescent="0.35"/>
    <row r="133938" spans="1:1" ht="14.25" customHeight="1" x14ac:dyDescent="0.45">
      <c r="A133938" s="31"/>
    </row>
    <row r="133944" spans="1:1" s="30" customFormat="1" ht="14.25" customHeight="1" x14ac:dyDescent="0.35"/>
    <row r="133960" spans="1:1" ht="14.25" customHeight="1" x14ac:dyDescent="0.45">
      <c r="A133960" s="31"/>
    </row>
    <row r="133966" spans="1:1" s="30" customFormat="1" ht="14.25" customHeight="1" x14ac:dyDescent="0.35"/>
    <row r="133982" spans="1:1" ht="14.25" customHeight="1" x14ac:dyDescent="0.45">
      <c r="A133982" s="31"/>
    </row>
    <row r="133988" s="30" customFormat="1" ht="14.25" customHeight="1" x14ac:dyDescent="0.35"/>
    <row r="134004" spans="1:1" ht="14.25" customHeight="1" x14ac:dyDescent="0.45">
      <c r="A134004" s="31"/>
    </row>
    <row r="134010" spans="1:1" s="30" customFormat="1" ht="14.25" customHeight="1" x14ac:dyDescent="0.35"/>
    <row r="134026" spans="1:1" ht="14.25" customHeight="1" x14ac:dyDescent="0.45">
      <c r="A134026" s="31"/>
    </row>
    <row r="134032" spans="1:1" s="30" customFormat="1" ht="14.25" customHeight="1" x14ac:dyDescent="0.35"/>
    <row r="134048" spans="1:1" ht="14.25" customHeight="1" x14ac:dyDescent="0.45">
      <c r="A134048" s="31"/>
    </row>
    <row r="134054" s="30" customFormat="1" ht="14.25" customHeight="1" x14ac:dyDescent="0.35"/>
    <row r="134070" spans="1:1" ht="14.25" customHeight="1" x14ac:dyDescent="0.45">
      <c r="A134070" s="31"/>
    </row>
    <row r="134076" spans="1:1" s="30" customFormat="1" ht="14.25" customHeight="1" x14ac:dyDescent="0.35"/>
    <row r="134092" spans="1:1" ht="14.25" customHeight="1" x14ac:dyDescent="0.45">
      <c r="A134092" s="31"/>
    </row>
    <row r="134098" s="30" customFormat="1" ht="14.25" customHeight="1" x14ac:dyDescent="0.35"/>
    <row r="134114" spans="1:1" ht="14.25" customHeight="1" x14ac:dyDescent="0.45">
      <c r="A134114" s="31"/>
    </row>
    <row r="134120" spans="1:1" s="30" customFormat="1" ht="14.25" customHeight="1" x14ac:dyDescent="0.35"/>
    <row r="134136" spans="1:1" ht="14.25" customHeight="1" x14ac:dyDescent="0.45">
      <c r="A134136" s="31"/>
    </row>
    <row r="134142" spans="1:1" s="30" customFormat="1" ht="14.25" customHeight="1" x14ac:dyDescent="0.35"/>
    <row r="134158" spans="1:1" ht="14.25" customHeight="1" x14ac:dyDescent="0.45">
      <c r="A134158" s="31"/>
    </row>
    <row r="134164" s="30" customFormat="1" ht="14.25" customHeight="1" x14ac:dyDescent="0.35"/>
    <row r="134180" spans="1:1" ht="14.25" customHeight="1" x14ac:dyDescent="0.45">
      <c r="A134180" s="31"/>
    </row>
    <row r="134186" spans="1:1" s="30" customFormat="1" ht="14.25" customHeight="1" x14ac:dyDescent="0.35"/>
    <row r="134202" spans="1:1" ht="14.25" customHeight="1" x14ac:dyDescent="0.45">
      <c r="A134202" s="31"/>
    </row>
    <row r="134208" spans="1:1" s="30" customFormat="1" ht="14.25" customHeight="1" x14ac:dyDescent="0.35"/>
    <row r="134224" spans="1:1" ht="14.25" customHeight="1" x14ac:dyDescent="0.45">
      <c r="A134224" s="31"/>
    </row>
    <row r="134230" s="30" customFormat="1" ht="14.25" customHeight="1" x14ac:dyDescent="0.35"/>
    <row r="134246" spans="1:1" ht="14.25" customHeight="1" x14ac:dyDescent="0.45">
      <c r="A134246" s="31"/>
    </row>
    <row r="134252" spans="1:1" s="30" customFormat="1" ht="14.25" customHeight="1" x14ac:dyDescent="0.35"/>
    <row r="134268" spans="1:1" ht="14.25" customHeight="1" x14ac:dyDescent="0.45">
      <c r="A134268" s="31"/>
    </row>
    <row r="134274" s="30" customFormat="1" ht="14.25" customHeight="1" x14ac:dyDescent="0.35"/>
    <row r="134290" spans="1:1" ht="14.25" customHeight="1" x14ac:dyDescent="0.45">
      <c r="A134290" s="31"/>
    </row>
    <row r="134296" spans="1:1" s="30" customFormat="1" ht="14.25" customHeight="1" x14ac:dyDescent="0.35"/>
    <row r="134312" spans="1:1" ht="14.25" customHeight="1" x14ac:dyDescent="0.45">
      <c r="A134312" s="31"/>
    </row>
    <row r="134318" spans="1:1" s="30" customFormat="1" ht="14.25" customHeight="1" x14ac:dyDescent="0.35"/>
    <row r="134334" spans="1:1" ht="14.25" customHeight="1" x14ac:dyDescent="0.45">
      <c r="A134334" s="31"/>
    </row>
    <row r="134340" s="30" customFormat="1" ht="14.25" customHeight="1" x14ac:dyDescent="0.35"/>
    <row r="134356" spans="1:1" ht="14.25" customHeight="1" x14ac:dyDescent="0.45">
      <c r="A134356" s="31"/>
    </row>
    <row r="134362" spans="1:1" s="30" customFormat="1" ht="14.25" customHeight="1" x14ac:dyDescent="0.35"/>
    <row r="134378" spans="1:1" ht="14.25" customHeight="1" x14ac:dyDescent="0.45">
      <c r="A134378" s="31"/>
    </row>
    <row r="134384" spans="1:1" s="30" customFormat="1" ht="14.25" customHeight="1" x14ac:dyDescent="0.35"/>
    <row r="134400" spans="1:1" ht="14.25" customHeight="1" x14ac:dyDescent="0.45">
      <c r="A134400" s="31"/>
    </row>
    <row r="134406" s="30" customFormat="1" ht="14.25" customHeight="1" x14ac:dyDescent="0.35"/>
    <row r="134422" spans="1:1" ht="14.25" customHeight="1" x14ac:dyDescent="0.45">
      <c r="A134422" s="31"/>
    </row>
    <row r="134428" spans="1:1" s="30" customFormat="1" ht="14.25" customHeight="1" x14ac:dyDescent="0.35"/>
    <row r="134444" spans="1:1" ht="14.25" customHeight="1" x14ac:dyDescent="0.45">
      <c r="A134444" s="31"/>
    </row>
    <row r="134450" s="30" customFormat="1" ht="14.25" customHeight="1" x14ac:dyDescent="0.35"/>
    <row r="134466" spans="1:1" ht="14.25" customHeight="1" x14ac:dyDescent="0.45">
      <c r="A134466" s="31"/>
    </row>
    <row r="134472" spans="1:1" s="30" customFormat="1" ht="14.25" customHeight="1" x14ac:dyDescent="0.35"/>
    <row r="134488" spans="1:1" ht="14.25" customHeight="1" x14ac:dyDescent="0.45">
      <c r="A134488" s="31"/>
    </row>
    <row r="134494" spans="1:1" s="30" customFormat="1" ht="14.25" customHeight="1" x14ac:dyDescent="0.35"/>
    <row r="134510" spans="1:1" ht="14.25" customHeight="1" x14ac:dyDescent="0.45">
      <c r="A134510" s="31"/>
    </row>
    <row r="134516" s="30" customFormat="1" ht="14.25" customHeight="1" x14ac:dyDescent="0.35"/>
    <row r="134532" spans="1:1" ht="14.25" customHeight="1" x14ac:dyDescent="0.45">
      <c r="A134532" s="31"/>
    </row>
    <row r="134538" spans="1:1" s="30" customFormat="1" ht="14.25" customHeight="1" x14ac:dyDescent="0.35"/>
    <row r="134554" spans="1:1" ht="14.25" customHeight="1" x14ac:dyDescent="0.45">
      <c r="A134554" s="31"/>
    </row>
    <row r="134560" spans="1:1" s="30" customFormat="1" ht="14.25" customHeight="1" x14ac:dyDescent="0.35"/>
    <row r="134576" spans="1:1" ht="14.25" customHeight="1" x14ac:dyDescent="0.45">
      <c r="A134576" s="31"/>
    </row>
    <row r="134582" s="30" customFormat="1" ht="14.25" customHeight="1" x14ac:dyDescent="0.35"/>
    <row r="134598" spans="1:1" ht="14.25" customHeight="1" x14ac:dyDescent="0.45">
      <c r="A134598" s="31"/>
    </row>
    <row r="134604" spans="1:1" s="30" customFormat="1" ht="14.25" customHeight="1" x14ac:dyDescent="0.35"/>
    <row r="134620" spans="1:1" ht="14.25" customHeight="1" x14ac:dyDescent="0.45">
      <c r="A134620" s="31"/>
    </row>
    <row r="134626" s="30" customFormat="1" ht="14.25" customHeight="1" x14ac:dyDescent="0.35"/>
    <row r="134642" spans="1:1" ht="14.25" customHeight="1" x14ac:dyDescent="0.45">
      <c r="A134642" s="31"/>
    </row>
    <row r="134648" spans="1:1" s="30" customFormat="1" ht="14.25" customHeight="1" x14ac:dyDescent="0.35"/>
    <row r="134664" spans="1:1" ht="14.25" customHeight="1" x14ac:dyDescent="0.45">
      <c r="A134664" s="31"/>
    </row>
    <row r="134670" spans="1:1" s="30" customFormat="1" ht="14.25" customHeight="1" x14ac:dyDescent="0.35"/>
    <row r="134686" spans="1:1" ht="14.25" customHeight="1" x14ac:dyDescent="0.45">
      <c r="A134686" s="31"/>
    </row>
    <row r="134692" s="30" customFormat="1" ht="14.25" customHeight="1" x14ac:dyDescent="0.35"/>
    <row r="134708" spans="1:1" ht="14.25" customHeight="1" x14ac:dyDescent="0.45">
      <c r="A134708" s="31"/>
    </row>
    <row r="134714" spans="1:1" s="30" customFormat="1" ht="14.25" customHeight="1" x14ac:dyDescent="0.35"/>
    <row r="134730" spans="1:1" ht="14.25" customHeight="1" x14ac:dyDescent="0.45">
      <c r="A134730" s="31"/>
    </row>
    <row r="134736" spans="1:1" s="30" customFormat="1" ht="14.25" customHeight="1" x14ac:dyDescent="0.35"/>
    <row r="134752" spans="1:1" ht="14.25" customHeight="1" x14ac:dyDescent="0.45">
      <c r="A134752" s="31"/>
    </row>
    <row r="134758" s="30" customFormat="1" ht="14.25" customHeight="1" x14ac:dyDescent="0.35"/>
    <row r="134774" spans="1:1" ht="14.25" customHeight="1" x14ac:dyDescent="0.45">
      <c r="A134774" s="31"/>
    </row>
    <row r="134780" spans="1:1" s="30" customFormat="1" ht="14.25" customHeight="1" x14ac:dyDescent="0.35"/>
    <row r="134796" spans="1:1" ht="14.25" customHeight="1" x14ac:dyDescent="0.45">
      <c r="A134796" s="31"/>
    </row>
    <row r="134802" s="30" customFormat="1" ht="14.25" customHeight="1" x14ac:dyDescent="0.35"/>
    <row r="134818" spans="1:1" ht="14.25" customHeight="1" x14ac:dyDescent="0.45">
      <c r="A134818" s="31"/>
    </row>
    <row r="134824" spans="1:1" s="30" customFormat="1" ht="14.25" customHeight="1" x14ac:dyDescent="0.35"/>
    <row r="134840" spans="1:1" ht="14.25" customHeight="1" x14ac:dyDescent="0.45">
      <c r="A134840" s="31"/>
    </row>
    <row r="134846" spans="1:1" s="30" customFormat="1" ht="14.25" customHeight="1" x14ac:dyDescent="0.35"/>
    <row r="134862" spans="1:1" ht="14.25" customHeight="1" x14ac:dyDescent="0.45">
      <c r="A134862" s="31"/>
    </row>
    <row r="134868" s="30" customFormat="1" ht="14.25" customHeight="1" x14ac:dyDescent="0.35"/>
    <row r="134884" spans="1:1" ht="14.25" customHeight="1" x14ac:dyDescent="0.45">
      <c r="A134884" s="31"/>
    </row>
    <row r="134890" spans="1:1" s="30" customFormat="1" ht="14.25" customHeight="1" x14ac:dyDescent="0.35"/>
    <row r="134906" spans="1:1" ht="14.25" customHeight="1" x14ac:dyDescent="0.45">
      <c r="A134906" s="31"/>
    </row>
    <row r="134912" spans="1:1" s="30" customFormat="1" ht="14.25" customHeight="1" x14ac:dyDescent="0.35"/>
    <row r="134928" spans="1:1" ht="14.25" customHeight="1" x14ac:dyDescent="0.45">
      <c r="A134928" s="31"/>
    </row>
    <row r="134934" s="30" customFormat="1" ht="14.25" customHeight="1" x14ac:dyDescent="0.35"/>
    <row r="134950" spans="1:1" ht="14.25" customHeight="1" x14ac:dyDescent="0.45">
      <c r="A134950" s="31"/>
    </row>
    <row r="134956" spans="1:1" s="30" customFormat="1" ht="14.25" customHeight="1" x14ac:dyDescent="0.35"/>
    <row r="134972" spans="1:1" ht="14.25" customHeight="1" x14ac:dyDescent="0.45">
      <c r="A134972" s="31"/>
    </row>
    <row r="134978" s="30" customFormat="1" ht="14.25" customHeight="1" x14ac:dyDescent="0.35"/>
    <row r="134994" spans="1:1" ht="14.25" customHeight="1" x14ac:dyDescent="0.45">
      <c r="A134994" s="31"/>
    </row>
    <row r="135000" spans="1:1" s="30" customFormat="1" ht="14.25" customHeight="1" x14ac:dyDescent="0.35"/>
    <row r="135016" spans="1:1" ht="14.25" customHeight="1" x14ac:dyDescent="0.45">
      <c r="A135016" s="31"/>
    </row>
    <row r="135022" spans="1:1" s="30" customFormat="1" ht="14.25" customHeight="1" x14ac:dyDescent="0.35"/>
    <row r="135038" spans="1:1" ht="14.25" customHeight="1" x14ac:dyDescent="0.45">
      <c r="A135038" s="31"/>
    </row>
    <row r="135044" s="30" customFormat="1" ht="14.25" customHeight="1" x14ac:dyDescent="0.35"/>
    <row r="135060" spans="1:1" ht="14.25" customHeight="1" x14ac:dyDescent="0.45">
      <c r="A135060" s="31"/>
    </row>
    <row r="135066" spans="1:1" s="30" customFormat="1" ht="14.25" customHeight="1" x14ac:dyDescent="0.35"/>
    <row r="135082" spans="1:1" ht="14.25" customHeight="1" x14ac:dyDescent="0.45">
      <c r="A135082" s="31"/>
    </row>
    <row r="135088" spans="1:1" s="30" customFormat="1" ht="14.25" customHeight="1" x14ac:dyDescent="0.35"/>
    <row r="135104" spans="1:1" ht="14.25" customHeight="1" x14ac:dyDescent="0.45">
      <c r="A135104" s="31"/>
    </row>
    <row r="135110" s="30" customFormat="1" ht="14.25" customHeight="1" x14ac:dyDescent="0.35"/>
    <row r="135126" spans="1:1" ht="14.25" customHeight="1" x14ac:dyDescent="0.45">
      <c r="A135126" s="31"/>
    </row>
    <row r="135132" spans="1:1" s="30" customFormat="1" ht="14.25" customHeight="1" x14ac:dyDescent="0.35"/>
    <row r="135148" spans="1:1" ht="14.25" customHeight="1" x14ac:dyDescent="0.45">
      <c r="A135148" s="31"/>
    </row>
    <row r="135154" s="30" customFormat="1" ht="14.25" customHeight="1" x14ac:dyDescent="0.35"/>
    <row r="135170" spans="1:1" ht="14.25" customHeight="1" x14ac:dyDescent="0.45">
      <c r="A135170" s="31"/>
    </row>
    <row r="135176" spans="1:1" s="30" customFormat="1" ht="14.25" customHeight="1" x14ac:dyDescent="0.35"/>
    <row r="135192" spans="1:1" ht="14.25" customHeight="1" x14ac:dyDescent="0.45">
      <c r="A135192" s="31"/>
    </row>
    <row r="135198" spans="1:1" s="30" customFormat="1" ht="14.25" customHeight="1" x14ac:dyDescent="0.35"/>
    <row r="135214" spans="1:1" ht="14.25" customHeight="1" x14ac:dyDescent="0.45">
      <c r="A135214" s="31"/>
    </row>
    <row r="135220" s="30" customFormat="1" ht="14.25" customHeight="1" x14ac:dyDescent="0.35"/>
    <row r="135236" spans="1:1" ht="14.25" customHeight="1" x14ac:dyDescent="0.45">
      <c r="A135236" s="31"/>
    </row>
    <row r="135242" spans="1:1" s="30" customFormat="1" ht="14.25" customHeight="1" x14ac:dyDescent="0.35"/>
    <row r="135258" spans="1:1" ht="14.25" customHeight="1" x14ac:dyDescent="0.45">
      <c r="A135258" s="31"/>
    </row>
    <row r="135264" spans="1:1" s="30" customFormat="1" ht="14.25" customHeight="1" x14ac:dyDescent="0.35"/>
    <row r="135280" spans="1:1" ht="14.25" customHeight="1" x14ac:dyDescent="0.45">
      <c r="A135280" s="31"/>
    </row>
    <row r="135286" s="30" customFormat="1" ht="14.25" customHeight="1" x14ac:dyDescent="0.35"/>
    <row r="135302" spans="1:1" ht="14.25" customHeight="1" x14ac:dyDescent="0.45">
      <c r="A135302" s="31"/>
    </row>
    <row r="135308" spans="1:1" s="30" customFormat="1" ht="14.25" customHeight="1" x14ac:dyDescent="0.35"/>
    <row r="135324" spans="1:1" ht="14.25" customHeight="1" x14ac:dyDescent="0.45">
      <c r="A135324" s="31"/>
    </row>
    <row r="135330" s="30" customFormat="1" ht="14.25" customHeight="1" x14ac:dyDescent="0.35"/>
    <row r="135346" spans="1:1" ht="14.25" customHeight="1" x14ac:dyDescent="0.45">
      <c r="A135346" s="31"/>
    </row>
    <row r="135352" spans="1:1" s="30" customFormat="1" ht="14.25" customHeight="1" x14ac:dyDescent="0.35"/>
    <row r="135368" spans="1:1" ht="14.25" customHeight="1" x14ac:dyDescent="0.45">
      <c r="A135368" s="31"/>
    </row>
    <row r="135374" spans="1:1" s="30" customFormat="1" ht="14.25" customHeight="1" x14ac:dyDescent="0.35"/>
    <row r="135390" spans="1:1" ht="14.25" customHeight="1" x14ac:dyDescent="0.45">
      <c r="A135390" s="31"/>
    </row>
    <row r="135396" s="30" customFormat="1" ht="14.25" customHeight="1" x14ac:dyDescent="0.35"/>
    <row r="135412" spans="1:1" ht="14.25" customHeight="1" x14ac:dyDescent="0.45">
      <c r="A135412" s="31"/>
    </row>
    <row r="135418" spans="1:1" s="30" customFormat="1" ht="14.25" customHeight="1" x14ac:dyDescent="0.35"/>
    <row r="135434" spans="1:1" ht="14.25" customHeight="1" x14ac:dyDescent="0.45">
      <c r="A135434" s="31"/>
    </row>
    <row r="135440" spans="1:1" s="30" customFormat="1" ht="14.25" customHeight="1" x14ac:dyDescent="0.35"/>
    <row r="135456" spans="1:1" ht="14.25" customHeight="1" x14ac:dyDescent="0.45">
      <c r="A135456" s="31"/>
    </row>
    <row r="135462" s="30" customFormat="1" ht="14.25" customHeight="1" x14ac:dyDescent="0.35"/>
    <row r="135478" spans="1:1" ht="14.25" customHeight="1" x14ac:dyDescent="0.45">
      <c r="A135478" s="31"/>
    </row>
    <row r="135484" spans="1:1" s="30" customFormat="1" ht="14.25" customHeight="1" x14ac:dyDescent="0.35"/>
    <row r="135500" spans="1:1" ht="14.25" customHeight="1" x14ac:dyDescent="0.45">
      <c r="A135500" s="31"/>
    </row>
    <row r="135506" s="30" customFormat="1" ht="14.25" customHeight="1" x14ac:dyDescent="0.35"/>
    <row r="135522" spans="1:1" ht="14.25" customHeight="1" x14ac:dyDescent="0.45">
      <c r="A135522" s="31"/>
    </row>
    <row r="135528" spans="1:1" s="30" customFormat="1" ht="14.25" customHeight="1" x14ac:dyDescent="0.35"/>
    <row r="135544" spans="1:1" ht="14.25" customHeight="1" x14ac:dyDescent="0.45">
      <c r="A135544" s="31"/>
    </row>
    <row r="135550" spans="1:1" s="30" customFormat="1" ht="14.25" customHeight="1" x14ac:dyDescent="0.35"/>
    <row r="135566" spans="1:1" ht="14.25" customHeight="1" x14ac:dyDescent="0.45">
      <c r="A135566" s="31"/>
    </row>
    <row r="135572" s="30" customFormat="1" ht="14.25" customHeight="1" x14ac:dyDescent="0.35"/>
    <row r="135588" spans="1:1" ht="14.25" customHeight="1" x14ac:dyDescent="0.45">
      <c r="A135588" s="31"/>
    </row>
    <row r="135594" spans="1:1" s="30" customFormat="1" ht="14.25" customHeight="1" x14ac:dyDescent="0.35"/>
    <row r="135610" spans="1:1" ht="14.25" customHeight="1" x14ac:dyDescent="0.45">
      <c r="A135610" s="31"/>
    </row>
    <row r="135616" spans="1:1" s="30" customFormat="1" ht="14.25" customHeight="1" x14ac:dyDescent="0.35"/>
    <row r="135632" spans="1:1" ht="14.25" customHeight="1" x14ac:dyDescent="0.45">
      <c r="A135632" s="31"/>
    </row>
    <row r="135638" s="30" customFormat="1" ht="14.25" customHeight="1" x14ac:dyDescent="0.35"/>
    <row r="135654" spans="1:1" ht="14.25" customHeight="1" x14ac:dyDescent="0.45">
      <c r="A135654" s="31"/>
    </row>
    <row r="135660" spans="1:1" s="30" customFormat="1" ht="14.25" customHeight="1" x14ac:dyDescent="0.35"/>
    <row r="135676" spans="1:1" ht="14.25" customHeight="1" x14ac:dyDescent="0.45">
      <c r="A135676" s="31"/>
    </row>
    <row r="135682" s="30" customFormat="1" ht="14.25" customHeight="1" x14ac:dyDescent="0.35"/>
    <row r="135698" spans="1:1" ht="14.25" customHeight="1" x14ac:dyDescent="0.45">
      <c r="A135698" s="31"/>
    </row>
    <row r="135704" spans="1:1" s="30" customFormat="1" ht="14.25" customHeight="1" x14ac:dyDescent="0.35"/>
    <row r="135720" spans="1:1" ht="14.25" customHeight="1" x14ac:dyDescent="0.45">
      <c r="A135720" s="31"/>
    </row>
    <row r="135726" spans="1:1" s="30" customFormat="1" ht="14.25" customHeight="1" x14ac:dyDescent="0.35"/>
    <row r="135742" spans="1:1" ht="14.25" customHeight="1" x14ac:dyDescent="0.45">
      <c r="A135742" s="31"/>
    </row>
    <row r="135748" s="30" customFormat="1" ht="14.25" customHeight="1" x14ac:dyDescent="0.35"/>
    <row r="135764" spans="1:1" ht="14.25" customHeight="1" x14ac:dyDescent="0.45">
      <c r="A135764" s="31"/>
    </row>
    <row r="135770" spans="1:1" s="30" customFormat="1" ht="14.25" customHeight="1" x14ac:dyDescent="0.35"/>
    <row r="135786" spans="1:1" ht="14.25" customHeight="1" x14ac:dyDescent="0.45">
      <c r="A135786" s="31"/>
    </row>
    <row r="135792" spans="1:1" s="30" customFormat="1" ht="14.25" customHeight="1" x14ac:dyDescent="0.35"/>
    <row r="135808" spans="1:1" ht="14.25" customHeight="1" x14ac:dyDescent="0.45">
      <c r="A135808" s="31"/>
    </row>
    <row r="135814" s="30" customFormat="1" ht="14.25" customHeight="1" x14ac:dyDescent="0.35"/>
    <row r="135830" spans="1:1" ht="14.25" customHeight="1" x14ac:dyDescent="0.45">
      <c r="A135830" s="31"/>
    </row>
    <row r="135836" spans="1:1" s="30" customFormat="1" ht="14.25" customHeight="1" x14ac:dyDescent="0.35"/>
    <row r="135852" spans="1:1" ht="14.25" customHeight="1" x14ac:dyDescent="0.45">
      <c r="A135852" s="31"/>
    </row>
    <row r="135858" s="30" customFormat="1" ht="14.25" customHeight="1" x14ac:dyDescent="0.35"/>
    <row r="135874" spans="1:1" ht="14.25" customHeight="1" x14ac:dyDescent="0.45">
      <c r="A135874" s="31"/>
    </row>
    <row r="135880" spans="1:1" s="30" customFormat="1" ht="14.25" customHeight="1" x14ac:dyDescent="0.35"/>
    <row r="135896" spans="1:1" ht="14.25" customHeight="1" x14ac:dyDescent="0.45">
      <c r="A135896" s="31"/>
    </row>
    <row r="135902" spans="1:1" s="30" customFormat="1" ht="14.25" customHeight="1" x14ac:dyDescent="0.35"/>
    <row r="135918" spans="1:1" ht="14.25" customHeight="1" x14ac:dyDescent="0.45">
      <c r="A135918" s="31"/>
    </row>
    <row r="135924" s="30" customFormat="1" ht="14.25" customHeight="1" x14ac:dyDescent="0.35"/>
    <row r="135940" spans="1:1" ht="14.25" customHeight="1" x14ac:dyDescent="0.45">
      <c r="A135940" s="31"/>
    </row>
    <row r="135946" spans="1:1" s="30" customFormat="1" ht="14.25" customHeight="1" x14ac:dyDescent="0.35"/>
    <row r="135962" spans="1:1" ht="14.25" customHeight="1" x14ac:dyDescent="0.45">
      <c r="A135962" s="31"/>
    </row>
    <row r="135968" spans="1:1" s="30" customFormat="1" ht="14.25" customHeight="1" x14ac:dyDescent="0.35"/>
    <row r="135984" spans="1:1" ht="14.25" customHeight="1" x14ac:dyDescent="0.45">
      <c r="A135984" s="31"/>
    </row>
    <row r="135990" s="30" customFormat="1" ht="14.25" customHeight="1" x14ac:dyDescent="0.35"/>
    <row r="136006" spans="1:1" ht="14.25" customHeight="1" x14ac:dyDescent="0.45">
      <c r="A136006" s="31"/>
    </row>
    <row r="136012" spans="1:1" s="30" customFormat="1" ht="14.25" customHeight="1" x14ac:dyDescent="0.35"/>
    <row r="136028" spans="1:1" ht="14.25" customHeight="1" x14ac:dyDescent="0.45">
      <c r="A136028" s="31"/>
    </row>
    <row r="136034" s="30" customFormat="1" ht="14.25" customHeight="1" x14ac:dyDescent="0.35"/>
    <row r="136050" spans="1:1" ht="14.25" customHeight="1" x14ac:dyDescent="0.45">
      <c r="A136050" s="31"/>
    </row>
    <row r="136056" spans="1:1" s="30" customFormat="1" ht="14.25" customHeight="1" x14ac:dyDescent="0.35"/>
    <row r="136072" spans="1:1" ht="14.25" customHeight="1" x14ac:dyDescent="0.45">
      <c r="A136072" s="31"/>
    </row>
    <row r="136078" spans="1:1" s="30" customFormat="1" ht="14.25" customHeight="1" x14ac:dyDescent="0.35"/>
    <row r="136094" spans="1:1" ht="14.25" customHeight="1" x14ac:dyDescent="0.45">
      <c r="A136094" s="31"/>
    </row>
    <row r="136100" s="30" customFormat="1" ht="14.25" customHeight="1" x14ac:dyDescent="0.35"/>
    <row r="136116" spans="1:1" ht="14.25" customHeight="1" x14ac:dyDescent="0.45">
      <c r="A136116" s="31"/>
    </row>
    <row r="136122" spans="1:1" s="30" customFormat="1" ht="14.25" customHeight="1" x14ac:dyDescent="0.35"/>
    <row r="136138" spans="1:1" ht="14.25" customHeight="1" x14ac:dyDescent="0.45">
      <c r="A136138" s="31"/>
    </row>
    <row r="136144" spans="1:1" s="30" customFormat="1" ht="14.25" customHeight="1" x14ac:dyDescent="0.35"/>
    <row r="136160" spans="1:1" ht="14.25" customHeight="1" x14ac:dyDescent="0.45">
      <c r="A136160" s="31"/>
    </row>
    <row r="136166" s="30" customFormat="1" ht="14.25" customHeight="1" x14ac:dyDescent="0.35"/>
    <row r="136182" spans="1:1" ht="14.25" customHeight="1" x14ac:dyDescent="0.45">
      <c r="A136182" s="31"/>
    </row>
    <row r="136188" spans="1:1" s="30" customFormat="1" ht="14.25" customHeight="1" x14ac:dyDescent="0.35"/>
    <row r="136204" spans="1:1" ht="14.25" customHeight="1" x14ac:dyDescent="0.45">
      <c r="A136204" s="31"/>
    </row>
    <row r="136210" s="30" customFormat="1" ht="14.25" customHeight="1" x14ac:dyDescent="0.35"/>
    <row r="136226" spans="1:1" ht="14.25" customHeight="1" x14ac:dyDescent="0.45">
      <c r="A136226" s="31"/>
    </row>
    <row r="136232" spans="1:1" s="30" customFormat="1" ht="14.25" customHeight="1" x14ac:dyDescent="0.35"/>
    <row r="136248" spans="1:1" ht="14.25" customHeight="1" x14ac:dyDescent="0.45">
      <c r="A136248" s="31"/>
    </row>
    <row r="136254" spans="1:1" s="30" customFormat="1" ht="14.25" customHeight="1" x14ac:dyDescent="0.35"/>
    <row r="136270" spans="1:1" ht="14.25" customHeight="1" x14ac:dyDescent="0.45">
      <c r="A136270" s="31"/>
    </row>
    <row r="136276" s="30" customFormat="1" ht="14.25" customHeight="1" x14ac:dyDescent="0.35"/>
    <row r="136292" spans="1:1" ht="14.25" customHeight="1" x14ac:dyDescent="0.45">
      <c r="A136292" s="31"/>
    </row>
    <row r="136298" spans="1:1" s="30" customFormat="1" ht="14.25" customHeight="1" x14ac:dyDescent="0.35"/>
    <row r="136314" spans="1:1" ht="14.25" customHeight="1" x14ac:dyDescent="0.45">
      <c r="A136314" s="31"/>
    </row>
    <row r="136320" spans="1:1" s="30" customFormat="1" ht="14.25" customHeight="1" x14ac:dyDescent="0.35"/>
    <row r="136336" spans="1:1" ht="14.25" customHeight="1" x14ac:dyDescent="0.45">
      <c r="A136336" s="31"/>
    </row>
    <row r="136342" s="30" customFormat="1" ht="14.25" customHeight="1" x14ac:dyDescent="0.35"/>
    <row r="136358" spans="1:1" ht="14.25" customHeight="1" x14ac:dyDescent="0.45">
      <c r="A136358" s="31"/>
    </row>
    <row r="136364" spans="1:1" s="30" customFormat="1" ht="14.25" customHeight="1" x14ac:dyDescent="0.35"/>
    <row r="136380" spans="1:1" ht="14.25" customHeight="1" x14ac:dyDescent="0.45">
      <c r="A136380" s="31"/>
    </row>
    <row r="136386" s="30" customFormat="1" ht="14.25" customHeight="1" x14ac:dyDescent="0.35"/>
    <row r="136402" spans="1:1" ht="14.25" customHeight="1" x14ac:dyDescent="0.45">
      <c r="A136402" s="31"/>
    </row>
    <row r="136408" spans="1:1" s="30" customFormat="1" ht="14.25" customHeight="1" x14ac:dyDescent="0.35"/>
    <row r="136424" spans="1:1" ht="14.25" customHeight="1" x14ac:dyDescent="0.45">
      <c r="A136424" s="31"/>
    </row>
    <row r="136430" spans="1:1" s="30" customFormat="1" ht="14.25" customHeight="1" x14ac:dyDescent="0.35"/>
    <row r="136446" spans="1:1" ht="14.25" customHeight="1" x14ac:dyDescent="0.45">
      <c r="A136446" s="31"/>
    </row>
    <row r="136452" s="30" customFormat="1" ht="14.25" customHeight="1" x14ac:dyDescent="0.35"/>
    <row r="136468" spans="1:1" ht="14.25" customHeight="1" x14ac:dyDescent="0.45">
      <c r="A136468" s="31"/>
    </row>
    <row r="136474" spans="1:1" s="30" customFormat="1" ht="14.25" customHeight="1" x14ac:dyDescent="0.35"/>
    <row r="136490" spans="1:1" ht="14.25" customHeight="1" x14ac:dyDescent="0.45">
      <c r="A136490" s="31"/>
    </row>
    <row r="136496" spans="1:1" s="30" customFormat="1" ht="14.25" customHeight="1" x14ac:dyDescent="0.35"/>
    <row r="136512" spans="1:1" ht="14.25" customHeight="1" x14ac:dyDescent="0.45">
      <c r="A136512" s="31"/>
    </row>
    <row r="136518" s="30" customFormat="1" ht="14.25" customHeight="1" x14ac:dyDescent="0.35"/>
    <row r="136534" spans="1:1" ht="14.25" customHeight="1" x14ac:dyDescent="0.45">
      <c r="A136534" s="31"/>
    </row>
    <row r="136540" spans="1:1" s="30" customFormat="1" ht="14.25" customHeight="1" x14ac:dyDescent="0.35"/>
    <row r="136556" spans="1:1" ht="14.25" customHeight="1" x14ac:dyDescent="0.45">
      <c r="A136556" s="31"/>
    </row>
    <row r="136562" s="30" customFormat="1" ht="14.25" customHeight="1" x14ac:dyDescent="0.35"/>
    <row r="136578" spans="1:1" ht="14.25" customHeight="1" x14ac:dyDescent="0.45">
      <c r="A136578" s="31"/>
    </row>
    <row r="136584" spans="1:1" s="30" customFormat="1" ht="14.25" customHeight="1" x14ac:dyDescent="0.35"/>
    <row r="136600" spans="1:1" ht="14.25" customHeight="1" x14ac:dyDescent="0.45">
      <c r="A136600" s="31"/>
    </row>
    <row r="136606" spans="1:1" s="30" customFormat="1" ht="14.25" customHeight="1" x14ac:dyDescent="0.35"/>
    <row r="136622" spans="1:1" ht="14.25" customHeight="1" x14ac:dyDescent="0.45">
      <c r="A136622" s="31"/>
    </row>
    <row r="136628" s="30" customFormat="1" ht="14.25" customHeight="1" x14ac:dyDescent="0.35"/>
    <row r="136644" spans="1:1" ht="14.25" customHeight="1" x14ac:dyDescent="0.45">
      <c r="A136644" s="31"/>
    </row>
    <row r="136650" spans="1:1" s="30" customFormat="1" ht="14.25" customHeight="1" x14ac:dyDescent="0.35"/>
    <row r="136666" spans="1:1" ht="14.25" customHeight="1" x14ac:dyDescent="0.45">
      <c r="A136666" s="31"/>
    </row>
    <row r="136672" spans="1:1" s="30" customFormat="1" ht="14.25" customHeight="1" x14ac:dyDescent="0.35"/>
    <row r="136688" spans="1:1" ht="14.25" customHeight="1" x14ac:dyDescent="0.45">
      <c r="A136688" s="31"/>
    </row>
    <row r="136694" s="30" customFormat="1" ht="14.25" customHeight="1" x14ac:dyDescent="0.35"/>
    <row r="136710" spans="1:1" ht="14.25" customHeight="1" x14ac:dyDescent="0.45">
      <c r="A136710" s="31"/>
    </row>
    <row r="136716" spans="1:1" s="30" customFormat="1" ht="14.25" customHeight="1" x14ac:dyDescent="0.35"/>
    <row r="136732" spans="1:1" ht="14.25" customHeight="1" x14ac:dyDescent="0.45">
      <c r="A136732" s="31"/>
    </row>
    <row r="136738" s="30" customFormat="1" ht="14.25" customHeight="1" x14ac:dyDescent="0.35"/>
    <row r="136754" spans="1:1" ht="14.25" customHeight="1" x14ac:dyDescent="0.45">
      <c r="A136754" s="31"/>
    </row>
    <row r="136760" spans="1:1" s="30" customFormat="1" ht="14.25" customHeight="1" x14ac:dyDescent="0.35"/>
    <row r="136776" spans="1:1" ht="14.25" customHeight="1" x14ac:dyDescent="0.45">
      <c r="A136776" s="31"/>
    </row>
    <row r="136782" spans="1:1" s="30" customFormat="1" ht="14.25" customHeight="1" x14ac:dyDescent="0.35"/>
    <row r="136798" spans="1:1" ht="14.25" customHeight="1" x14ac:dyDescent="0.45">
      <c r="A136798" s="31"/>
    </row>
    <row r="136804" s="30" customFormat="1" ht="14.25" customHeight="1" x14ac:dyDescent="0.35"/>
    <row r="136820" spans="1:1" ht="14.25" customHeight="1" x14ac:dyDescent="0.45">
      <c r="A136820" s="31"/>
    </row>
    <row r="136826" spans="1:1" s="30" customFormat="1" ht="14.25" customHeight="1" x14ac:dyDescent="0.35"/>
    <row r="136842" spans="1:1" ht="14.25" customHeight="1" x14ac:dyDescent="0.45">
      <c r="A136842" s="31"/>
    </row>
    <row r="136848" spans="1:1" s="30" customFormat="1" ht="14.25" customHeight="1" x14ac:dyDescent="0.35"/>
    <row r="136864" spans="1:1" ht="14.25" customHeight="1" x14ac:dyDescent="0.45">
      <c r="A136864" s="31"/>
    </row>
    <row r="136870" s="30" customFormat="1" ht="14.25" customHeight="1" x14ac:dyDescent="0.35"/>
    <row r="136886" spans="1:1" ht="14.25" customHeight="1" x14ac:dyDescent="0.45">
      <c r="A136886" s="31"/>
    </row>
    <row r="136892" spans="1:1" s="30" customFormat="1" ht="14.25" customHeight="1" x14ac:dyDescent="0.35"/>
    <row r="136908" spans="1:1" ht="14.25" customHeight="1" x14ac:dyDescent="0.45">
      <c r="A136908" s="31"/>
    </row>
    <row r="136914" s="30" customFormat="1" ht="14.25" customHeight="1" x14ac:dyDescent="0.35"/>
    <row r="136930" spans="1:1" ht="14.25" customHeight="1" x14ac:dyDescent="0.45">
      <c r="A136930" s="31"/>
    </row>
    <row r="136936" spans="1:1" s="30" customFormat="1" ht="14.25" customHeight="1" x14ac:dyDescent="0.35"/>
    <row r="136952" spans="1:1" ht="14.25" customHeight="1" x14ac:dyDescent="0.45">
      <c r="A136952" s="31"/>
    </row>
    <row r="136958" spans="1:1" s="30" customFormat="1" ht="14.25" customHeight="1" x14ac:dyDescent="0.35"/>
    <row r="136974" spans="1:1" ht="14.25" customHeight="1" x14ac:dyDescent="0.45">
      <c r="A136974" s="31"/>
    </row>
    <row r="136980" s="30" customFormat="1" ht="14.25" customHeight="1" x14ac:dyDescent="0.35"/>
    <row r="136996" spans="1:1" ht="14.25" customHeight="1" x14ac:dyDescent="0.45">
      <c r="A136996" s="31"/>
    </row>
    <row r="137002" spans="1:1" s="30" customFormat="1" ht="14.25" customHeight="1" x14ac:dyDescent="0.35"/>
    <row r="137018" spans="1:1" ht="14.25" customHeight="1" x14ac:dyDescent="0.45">
      <c r="A137018" s="31"/>
    </row>
    <row r="137024" spans="1:1" s="30" customFormat="1" ht="14.25" customHeight="1" x14ac:dyDescent="0.35"/>
    <row r="137040" spans="1:1" ht="14.25" customHeight="1" x14ac:dyDescent="0.45">
      <c r="A137040" s="31"/>
    </row>
    <row r="137046" s="30" customFormat="1" ht="14.25" customHeight="1" x14ac:dyDescent="0.35"/>
    <row r="137062" spans="1:1" ht="14.25" customHeight="1" x14ac:dyDescent="0.45">
      <c r="A137062" s="31"/>
    </row>
    <row r="137068" spans="1:1" s="30" customFormat="1" ht="14.25" customHeight="1" x14ac:dyDescent="0.35"/>
    <row r="137084" spans="1:1" ht="14.25" customHeight="1" x14ac:dyDescent="0.45">
      <c r="A137084" s="31"/>
    </row>
    <row r="137090" s="30" customFormat="1" ht="14.25" customHeight="1" x14ac:dyDescent="0.35"/>
    <row r="137106" spans="1:1" ht="14.25" customHeight="1" x14ac:dyDescent="0.45">
      <c r="A137106" s="31"/>
    </row>
    <row r="137112" spans="1:1" s="30" customFormat="1" ht="14.25" customHeight="1" x14ac:dyDescent="0.35"/>
    <row r="137128" spans="1:1" ht="14.25" customHeight="1" x14ac:dyDescent="0.45">
      <c r="A137128" s="31"/>
    </row>
    <row r="137134" spans="1:1" s="30" customFormat="1" ht="14.25" customHeight="1" x14ac:dyDescent="0.35"/>
    <row r="137150" spans="1:1" ht="14.25" customHeight="1" x14ac:dyDescent="0.45">
      <c r="A137150" s="31"/>
    </row>
    <row r="137156" s="30" customFormat="1" ht="14.25" customHeight="1" x14ac:dyDescent="0.35"/>
    <row r="137172" spans="1:1" ht="14.25" customHeight="1" x14ac:dyDescent="0.45">
      <c r="A137172" s="31"/>
    </row>
    <row r="137178" spans="1:1" s="30" customFormat="1" ht="14.25" customHeight="1" x14ac:dyDescent="0.35"/>
    <row r="137194" spans="1:1" ht="14.25" customHeight="1" x14ac:dyDescent="0.45">
      <c r="A137194" s="31"/>
    </row>
    <row r="137200" spans="1:1" s="30" customFormat="1" ht="14.25" customHeight="1" x14ac:dyDescent="0.35"/>
    <row r="137216" spans="1:1" ht="14.25" customHeight="1" x14ac:dyDescent="0.45">
      <c r="A137216" s="31"/>
    </row>
    <row r="137222" s="30" customFormat="1" ht="14.25" customHeight="1" x14ac:dyDescent="0.35"/>
    <row r="137238" spans="1:1" ht="14.25" customHeight="1" x14ac:dyDescent="0.45">
      <c r="A137238" s="31"/>
    </row>
    <row r="137244" spans="1:1" s="30" customFormat="1" ht="14.25" customHeight="1" x14ac:dyDescent="0.35"/>
    <row r="137260" spans="1:1" ht="14.25" customHeight="1" x14ac:dyDescent="0.45">
      <c r="A137260" s="31"/>
    </row>
    <row r="137266" s="30" customFormat="1" ht="14.25" customHeight="1" x14ac:dyDescent="0.35"/>
    <row r="137282" spans="1:1" ht="14.25" customHeight="1" x14ac:dyDescent="0.45">
      <c r="A137282" s="31"/>
    </row>
    <row r="137288" spans="1:1" s="30" customFormat="1" ht="14.25" customHeight="1" x14ac:dyDescent="0.35"/>
    <row r="137304" spans="1:1" ht="14.25" customHeight="1" x14ac:dyDescent="0.45">
      <c r="A137304" s="31"/>
    </row>
    <row r="137310" spans="1:1" s="30" customFormat="1" ht="14.25" customHeight="1" x14ac:dyDescent="0.35"/>
    <row r="137326" spans="1:1" ht="14.25" customHeight="1" x14ac:dyDescent="0.45">
      <c r="A137326" s="31"/>
    </row>
    <row r="137332" s="30" customFormat="1" ht="14.25" customHeight="1" x14ac:dyDescent="0.35"/>
    <row r="137348" spans="1:1" ht="14.25" customHeight="1" x14ac:dyDescent="0.45">
      <c r="A137348" s="31"/>
    </row>
    <row r="137354" spans="1:1" s="30" customFormat="1" ht="14.25" customHeight="1" x14ac:dyDescent="0.35"/>
    <row r="137370" spans="1:1" ht="14.25" customHeight="1" x14ac:dyDescent="0.45">
      <c r="A137370" s="31"/>
    </row>
    <row r="137376" spans="1:1" s="30" customFormat="1" ht="14.25" customHeight="1" x14ac:dyDescent="0.35"/>
    <row r="137392" spans="1:1" ht="14.25" customHeight="1" x14ac:dyDescent="0.45">
      <c r="A137392" s="31"/>
    </row>
    <row r="137398" s="30" customFormat="1" ht="14.25" customHeight="1" x14ac:dyDescent="0.35"/>
    <row r="137414" spans="1:1" ht="14.25" customHeight="1" x14ac:dyDescent="0.45">
      <c r="A137414" s="31"/>
    </row>
    <row r="137420" spans="1:1" s="30" customFormat="1" ht="14.25" customHeight="1" x14ac:dyDescent="0.35"/>
    <row r="137436" spans="1:1" ht="14.25" customHeight="1" x14ac:dyDescent="0.45">
      <c r="A137436" s="31"/>
    </row>
    <row r="137442" s="30" customFormat="1" ht="14.25" customHeight="1" x14ac:dyDescent="0.35"/>
    <row r="137458" spans="1:1" ht="14.25" customHeight="1" x14ac:dyDescent="0.45">
      <c r="A137458" s="31"/>
    </row>
    <row r="137464" spans="1:1" s="30" customFormat="1" ht="14.25" customHeight="1" x14ac:dyDescent="0.35"/>
    <row r="137480" spans="1:1" ht="14.25" customHeight="1" x14ac:dyDescent="0.45">
      <c r="A137480" s="31"/>
    </row>
    <row r="137486" spans="1:1" s="30" customFormat="1" ht="14.25" customHeight="1" x14ac:dyDescent="0.35"/>
    <row r="137502" spans="1:1" ht="14.25" customHeight="1" x14ac:dyDescent="0.45">
      <c r="A137502" s="31"/>
    </row>
    <row r="137508" s="30" customFormat="1" ht="14.25" customHeight="1" x14ac:dyDescent="0.35"/>
    <row r="137524" spans="1:1" ht="14.25" customHeight="1" x14ac:dyDescent="0.45">
      <c r="A137524" s="31"/>
    </row>
    <row r="137530" spans="1:1" s="30" customFormat="1" ht="14.25" customHeight="1" x14ac:dyDescent="0.35"/>
    <row r="137546" spans="1:1" ht="14.25" customHeight="1" x14ac:dyDescent="0.45">
      <c r="A137546" s="31"/>
    </row>
    <row r="137552" spans="1:1" s="30" customFormat="1" ht="14.25" customHeight="1" x14ac:dyDescent="0.35"/>
    <row r="137568" spans="1:1" ht="14.25" customHeight="1" x14ac:dyDescent="0.45">
      <c r="A137568" s="31"/>
    </row>
    <row r="137574" s="30" customFormat="1" ht="14.25" customHeight="1" x14ac:dyDescent="0.35"/>
    <row r="137590" spans="1:1" ht="14.25" customHeight="1" x14ac:dyDescent="0.45">
      <c r="A137590" s="31"/>
    </row>
    <row r="137596" spans="1:1" s="30" customFormat="1" ht="14.25" customHeight="1" x14ac:dyDescent="0.35"/>
    <row r="137612" spans="1:1" ht="14.25" customHeight="1" x14ac:dyDescent="0.45">
      <c r="A137612" s="31"/>
    </row>
    <row r="137618" s="30" customFormat="1" ht="14.25" customHeight="1" x14ac:dyDescent="0.35"/>
    <row r="137634" spans="1:1" ht="14.25" customHeight="1" x14ac:dyDescent="0.45">
      <c r="A137634" s="31"/>
    </row>
    <row r="137640" spans="1:1" s="30" customFormat="1" ht="14.25" customHeight="1" x14ac:dyDescent="0.35"/>
    <row r="137656" spans="1:1" ht="14.25" customHeight="1" x14ac:dyDescent="0.45">
      <c r="A137656" s="31"/>
    </row>
    <row r="137662" spans="1:1" s="30" customFormat="1" ht="14.25" customHeight="1" x14ac:dyDescent="0.35"/>
    <row r="137678" spans="1:1" ht="14.25" customHeight="1" x14ac:dyDescent="0.45">
      <c r="A137678" s="31"/>
    </row>
    <row r="137684" s="30" customFormat="1" ht="14.25" customHeight="1" x14ac:dyDescent="0.35"/>
    <row r="137700" spans="1:1" ht="14.25" customHeight="1" x14ac:dyDescent="0.45">
      <c r="A137700" s="31"/>
    </row>
    <row r="137706" spans="1:1" s="30" customFormat="1" ht="14.25" customHeight="1" x14ac:dyDescent="0.35"/>
    <row r="137722" spans="1:1" ht="14.25" customHeight="1" x14ac:dyDescent="0.45">
      <c r="A137722" s="31"/>
    </row>
    <row r="137728" spans="1:1" s="30" customFormat="1" ht="14.25" customHeight="1" x14ac:dyDescent="0.35"/>
    <row r="137744" spans="1:1" ht="14.25" customHeight="1" x14ac:dyDescent="0.45">
      <c r="A137744" s="31"/>
    </row>
    <row r="137750" s="30" customFormat="1" ht="14.25" customHeight="1" x14ac:dyDescent="0.35"/>
    <row r="137766" spans="1:1" ht="14.25" customHeight="1" x14ac:dyDescent="0.45">
      <c r="A137766" s="31"/>
    </row>
    <row r="137772" spans="1:1" s="30" customFormat="1" ht="14.25" customHeight="1" x14ac:dyDescent="0.35"/>
    <row r="137788" spans="1:1" ht="14.25" customHeight="1" x14ac:dyDescent="0.45">
      <c r="A137788" s="31"/>
    </row>
    <row r="137794" s="30" customFormat="1" ht="14.25" customHeight="1" x14ac:dyDescent="0.35"/>
    <row r="137810" spans="1:1" ht="14.25" customHeight="1" x14ac:dyDescent="0.45">
      <c r="A137810" s="31"/>
    </row>
    <row r="137816" spans="1:1" s="30" customFormat="1" ht="14.25" customHeight="1" x14ac:dyDescent="0.35"/>
    <row r="137832" spans="1:1" ht="14.25" customHeight="1" x14ac:dyDescent="0.45">
      <c r="A137832" s="31"/>
    </row>
    <row r="137838" spans="1:1" s="30" customFormat="1" ht="14.25" customHeight="1" x14ac:dyDescent="0.35"/>
    <row r="137854" spans="1:1" ht="14.25" customHeight="1" x14ac:dyDescent="0.45">
      <c r="A137854" s="31"/>
    </row>
    <row r="137860" s="30" customFormat="1" ht="14.25" customHeight="1" x14ac:dyDescent="0.35"/>
    <row r="137876" spans="1:1" ht="14.25" customHeight="1" x14ac:dyDescent="0.45">
      <c r="A137876" s="31"/>
    </row>
    <row r="137882" spans="1:1" s="30" customFormat="1" ht="14.25" customHeight="1" x14ac:dyDescent="0.35"/>
    <row r="137898" spans="1:1" ht="14.25" customHeight="1" x14ac:dyDescent="0.45">
      <c r="A137898" s="31"/>
    </row>
    <row r="137904" spans="1:1" s="30" customFormat="1" ht="14.25" customHeight="1" x14ac:dyDescent="0.35"/>
    <row r="137920" spans="1:1" ht="14.25" customHeight="1" x14ac:dyDescent="0.45">
      <c r="A137920" s="31"/>
    </row>
    <row r="137926" s="30" customFormat="1" ht="14.25" customHeight="1" x14ac:dyDescent="0.35"/>
    <row r="137942" spans="1:1" ht="14.25" customHeight="1" x14ac:dyDescent="0.45">
      <c r="A137942" s="31"/>
    </row>
    <row r="137948" spans="1:1" s="30" customFormat="1" ht="14.25" customHeight="1" x14ac:dyDescent="0.35"/>
    <row r="137964" spans="1:1" ht="14.25" customHeight="1" x14ac:dyDescent="0.45">
      <c r="A137964" s="31"/>
    </row>
    <row r="137970" s="30" customFormat="1" ht="14.25" customHeight="1" x14ac:dyDescent="0.35"/>
    <row r="137986" spans="1:1" ht="14.25" customHeight="1" x14ac:dyDescent="0.45">
      <c r="A137986" s="31"/>
    </row>
    <row r="137992" spans="1:1" s="30" customFormat="1" ht="14.25" customHeight="1" x14ac:dyDescent="0.35"/>
    <row r="138008" spans="1:1" ht="14.25" customHeight="1" x14ac:dyDescent="0.45">
      <c r="A138008" s="31"/>
    </row>
    <row r="138014" spans="1:1" s="30" customFormat="1" ht="14.25" customHeight="1" x14ac:dyDescent="0.35"/>
    <row r="138030" spans="1:1" ht="14.25" customHeight="1" x14ac:dyDescent="0.45">
      <c r="A138030" s="31"/>
    </row>
    <row r="138036" s="30" customFormat="1" ht="14.25" customHeight="1" x14ac:dyDescent="0.35"/>
    <row r="138052" spans="1:1" ht="14.25" customHeight="1" x14ac:dyDescent="0.45">
      <c r="A138052" s="31"/>
    </row>
    <row r="138058" spans="1:1" s="30" customFormat="1" ht="14.25" customHeight="1" x14ac:dyDescent="0.35"/>
    <row r="138074" spans="1:1" ht="14.25" customHeight="1" x14ac:dyDescent="0.45">
      <c r="A138074" s="31"/>
    </row>
    <row r="138080" spans="1:1" s="30" customFormat="1" ht="14.25" customHeight="1" x14ac:dyDescent="0.35"/>
    <row r="138096" spans="1:1" ht="14.25" customHeight="1" x14ac:dyDescent="0.45">
      <c r="A138096" s="31"/>
    </row>
    <row r="138102" s="30" customFormat="1" ht="14.25" customHeight="1" x14ac:dyDescent="0.35"/>
    <row r="138118" spans="1:1" ht="14.25" customHeight="1" x14ac:dyDescent="0.45">
      <c r="A138118" s="31"/>
    </row>
    <row r="138124" spans="1:1" s="30" customFormat="1" ht="14.25" customHeight="1" x14ac:dyDescent="0.35"/>
    <row r="138140" spans="1:1" ht="14.25" customHeight="1" x14ac:dyDescent="0.45">
      <c r="A138140" s="31"/>
    </row>
    <row r="138146" s="30" customFormat="1" ht="14.25" customHeight="1" x14ac:dyDescent="0.35"/>
    <row r="138162" spans="1:1" ht="14.25" customHeight="1" x14ac:dyDescent="0.45">
      <c r="A138162" s="31"/>
    </row>
    <row r="138168" spans="1:1" s="30" customFormat="1" ht="14.25" customHeight="1" x14ac:dyDescent="0.35"/>
    <row r="138184" spans="1:1" ht="14.25" customHeight="1" x14ac:dyDescent="0.45">
      <c r="A138184" s="31"/>
    </row>
    <row r="138190" spans="1:1" s="30" customFormat="1" ht="14.25" customHeight="1" x14ac:dyDescent="0.35"/>
    <row r="138206" spans="1:1" ht="14.25" customHeight="1" x14ac:dyDescent="0.45">
      <c r="A138206" s="31"/>
    </row>
    <row r="138212" s="30" customFormat="1" ht="14.25" customHeight="1" x14ac:dyDescent="0.35"/>
    <row r="138228" spans="1:1" ht="14.25" customHeight="1" x14ac:dyDescent="0.45">
      <c r="A138228" s="31"/>
    </row>
    <row r="138234" spans="1:1" s="30" customFormat="1" ht="14.25" customHeight="1" x14ac:dyDescent="0.35"/>
    <row r="138250" spans="1:1" ht="14.25" customHeight="1" x14ac:dyDescent="0.45">
      <c r="A138250" s="31"/>
    </row>
    <row r="138256" spans="1:1" s="30" customFormat="1" ht="14.25" customHeight="1" x14ac:dyDescent="0.35"/>
    <row r="138272" spans="1:1" ht="14.25" customHeight="1" x14ac:dyDescent="0.45">
      <c r="A138272" s="31"/>
    </row>
    <row r="138278" s="30" customFormat="1" ht="14.25" customHeight="1" x14ac:dyDescent="0.35"/>
    <row r="138294" spans="1:1" ht="14.25" customHeight="1" x14ac:dyDescent="0.45">
      <c r="A138294" s="31"/>
    </row>
    <row r="138300" spans="1:1" s="30" customFormat="1" ht="14.25" customHeight="1" x14ac:dyDescent="0.35"/>
    <row r="138316" spans="1:1" ht="14.25" customHeight="1" x14ac:dyDescent="0.45">
      <c r="A138316" s="31"/>
    </row>
    <row r="138322" s="30" customFormat="1" ht="14.25" customHeight="1" x14ac:dyDescent="0.35"/>
    <row r="138338" spans="1:1" ht="14.25" customHeight="1" x14ac:dyDescent="0.45">
      <c r="A138338" s="31"/>
    </row>
    <row r="138344" spans="1:1" s="30" customFormat="1" ht="14.25" customHeight="1" x14ac:dyDescent="0.35"/>
    <row r="138360" spans="1:1" ht="14.25" customHeight="1" x14ac:dyDescent="0.45">
      <c r="A138360" s="31"/>
    </row>
    <row r="138366" spans="1:1" s="30" customFormat="1" ht="14.25" customHeight="1" x14ac:dyDescent="0.35"/>
    <row r="138382" spans="1:1" ht="14.25" customHeight="1" x14ac:dyDescent="0.45">
      <c r="A138382" s="31"/>
    </row>
    <row r="138388" s="30" customFormat="1" ht="14.25" customHeight="1" x14ac:dyDescent="0.35"/>
    <row r="138404" spans="1:1" ht="14.25" customHeight="1" x14ac:dyDescent="0.45">
      <c r="A138404" s="31"/>
    </row>
    <row r="138410" spans="1:1" s="30" customFormat="1" ht="14.25" customHeight="1" x14ac:dyDescent="0.35"/>
    <row r="138426" spans="1:1" ht="14.25" customHeight="1" x14ac:dyDescent="0.45">
      <c r="A138426" s="31"/>
    </row>
    <row r="138432" spans="1:1" s="30" customFormat="1" ht="14.25" customHeight="1" x14ac:dyDescent="0.35"/>
    <row r="138448" spans="1:1" ht="14.25" customHeight="1" x14ac:dyDescent="0.45">
      <c r="A138448" s="31"/>
    </row>
    <row r="138454" s="30" customFormat="1" ht="14.25" customHeight="1" x14ac:dyDescent="0.35"/>
    <row r="138470" spans="1:1" ht="14.25" customHeight="1" x14ac:dyDescent="0.45">
      <c r="A138470" s="31"/>
    </row>
    <row r="138476" spans="1:1" s="30" customFormat="1" ht="14.25" customHeight="1" x14ac:dyDescent="0.35"/>
    <row r="138492" spans="1:1" ht="14.25" customHeight="1" x14ac:dyDescent="0.45">
      <c r="A138492" s="31"/>
    </row>
    <row r="138498" s="30" customFormat="1" ht="14.25" customHeight="1" x14ac:dyDescent="0.35"/>
    <row r="138514" spans="1:1" ht="14.25" customHeight="1" x14ac:dyDescent="0.45">
      <c r="A138514" s="31"/>
    </row>
    <row r="138520" spans="1:1" s="30" customFormat="1" ht="14.25" customHeight="1" x14ac:dyDescent="0.35"/>
    <row r="138536" spans="1:1" ht="14.25" customHeight="1" x14ac:dyDescent="0.45">
      <c r="A138536" s="31"/>
    </row>
    <row r="138542" spans="1:1" s="30" customFormat="1" ht="14.25" customHeight="1" x14ac:dyDescent="0.35"/>
    <row r="138558" spans="1:1" ht="14.25" customHeight="1" x14ac:dyDescent="0.45">
      <c r="A138558" s="31"/>
    </row>
    <row r="138564" s="30" customFormat="1" ht="14.25" customHeight="1" x14ac:dyDescent="0.35"/>
    <row r="138580" spans="1:1" ht="14.25" customHeight="1" x14ac:dyDescent="0.45">
      <c r="A138580" s="31"/>
    </row>
    <row r="138586" spans="1:1" s="30" customFormat="1" ht="14.25" customHeight="1" x14ac:dyDescent="0.35"/>
    <row r="138602" spans="1:1" ht="14.25" customHeight="1" x14ac:dyDescent="0.45">
      <c r="A138602" s="31"/>
    </row>
    <row r="138608" spans="1:1" s="30" customFormat="1" ht="14.25" customHeight="1" x14ac:dyDescent="0.35"/>
    <row r="138624" spans="1:1" ht="14.25" customHeight="1" x14ac:dyDescent="0.45">
      <c r="A138624" s="31"/>
    </row>
    <row r="138630" s="30" customFormat="1" ht="14.25" customHeight="1" x14ac:dyDescent="0.35"/>
    <row r="138646" spans="1:1" ht="14.25" customHeight="1" x14ac:dyDescent="0.45">
      <c r="A138646" s="31"/>
    </row>
    <row r="138652" spans="1:1" s="30" customFormat="1" ht="14.25" customHeight="1" x14ac:dyDescent="0.35"/>
    <row r="138668" spans="1:1" ht="14.25" customHeight="1" x14ac:dyDescent="0.45">
      <c r="A138668" s="31"/>
    </row>
    <row r="138674" s="30" customFormat="1" ht="14.25" customHeight="1" x14ac:dyDescent="0.35"/>
    <row r="138690" spans="1:1" ht="14.25" customHeight="1" x14ac:dyDescent="0.45">
      <c r="A138690" s="31"/>
    </row>
    <row r="138696" spans="1:1" s="30" customFormat="1" ht="14.25" customHeight="1" x14ac:dyDescent="0.35"/>
    <row r="138712" spans="1:1" ht="14.25" customHeight="1" x14ac:dyDescent="0.45">
      <c r="A138712" s="31"/>
    </row>
    <row r="138718" spans="1:1" s="30" customFormat="1" ht="14.25" customHeight="1" x14ac:dyDescent="0.35"/>
    <row r="138734" spans="1:1" ht="14.25" customHeight="1" x14ac:dyDescent="0.45">
      <c r="A138734" s="31"/>
    </row>
    <row r="138740" s="30" customFormat="1" ht="14.25" customHeight="1" x14ac:dyDescent="0.35"/>
    <row r="138756" spans="1:1" ht="14.25" customHeight="1" x14ac:dyDescent="0.45">
      <c r="A138756" s="31"/>
    </row>
    <row r="138762" spans="1:1" s="30" customFormat="1" ht="14.25" customHeight="1" x14ac:dyDescent="0.35"/>
    <row r="138778" spans="1:1" ht="14.25" customHeight="1" x14ac:dyDescent="0.45">
      <c r="A138778" s="31"/>
    </row>
    <row r="138784" spans="1:1" s="30" customFormat="1" ht="14.25" customHeight="1" x14ac:dyDescent="0.35"/>
    <row r="138800" spans="1:1" ht="14.25" customHeight="1" x14ac:dyDescent="0.45">
      <c r="A138800" s="31"/>
    </row>
    <row r="138806" s="30" customFormat="1" ht="14.25" customHeight="1" x14ac:dyDescent="0.35"/>
    <row r="138822" spans="1:1" ht="14.25" customHeight="1" x14ac:dyDescent="0.45">
      <c r="A138822" s="31"/>
    </row>
    <row r="138828" spans="1:1" s="30" customFormat="1" ht="14.25" customHeight="1" x14ac:dyDescent="0.35"/>
    <row r="138844" spans="1:1" ht="14.25" customHeight="1" x14ac:dyDescent="0.45">
      <c r="A138844" s="31"/>
    </row>
    <row r="138850" s="30" customFormat="1" ht="14.25" customHeight="1" x14ac:dyDescent="0.35"/>
    <row r="138866" spans="1:1" ht="14.25" customHeight="1" x14ac:dyDescent="0.45">
      <c r="A138866" s="31"/>
    </row>
    <row r="138872" spans="1:1" s="30" customFormat="1" ht="14.25" customHeight="1" x14ac:dyDescent="0.35"/>
    <row r="138888" spans="1:1" ht="14.25" customHeight="1" x14ac:dyDescent="0.45">
      <c r="A138888" s="31"/>
    </row>
    <row r="138894" spans="1:1" s="30" customFormat="1" ht="14.25" customHeight="1" x14ac:dyDescent="0.35"/>
    <row r="138910" spans="1:1" ht="14.25" customHeight="1" x14ac:dyDescent="0.45">
      <c r="A138910" s="31"/>
    </row>
    <row r="138916" s="30" customFormat="1" ht="14.25" customHeight="1" x14ac:dyDescent="0.35"/>
    <row r="138932" spans="1:1" ht="14.25" customHeight="1" x14ac:dyDescent="0.45">
      <c r="A138932" s="31"/>
    </row>
    <row r="138938" spans="1:1" s="30" customFormat="1" ht="14.25" customHeight="1" x14ac:dyDescent="0.35"/>
    <row r="138954" spans="1:1" ht="14.25" customHeight="1" x14ac:dyDescent="0.45">
      <c r="A138954" s="31"/>
    </row>
    <row r="138960" spans="1:1" s="30" customFormat="1" ht="14.25" customHeight="1" x14ac:dyDescent="0.35"/>
    <row r="138976" spans="1:1" ht="14.25" customHeight="1" x14ac:dyDescent="0.45">
      <c r="A138976" s="31"/>
    </row>
    <row r="138982" s="30" customFormat="1" ht="14.25" customHeight="1" x14ac:dyDescent="0.35"/>
    <row r="138998" spans="1:1" ht="14.25" customHeight="1" x14ac:dyDescent="0.45">
      <c r="A138998" s="31"/>
    </row>
    <row r="139004" spans="1:1" s="30" customFormat="1" ht="14.25" customHeight="1" x14ac:dyDescent="0.35"/>
    <row r="139020" spans="1:1" ht="14.25" customHeight="1" x14ac:dyDescent="0.45">
      <c r="A139020" s="31"/>
    </row>
    <row r="139026" s="30" customFormat="1" ht="14.25" customHeight="1" x14ac:dyDescent="0.35"/>
    <row r="139042" spans="1:1" ht="14.25" customHeight="1" x14ac:dyDescent="0.45">
      <c r="A139042" s="31"/>
    </row>
    <row r="139048" spans="1:1" s="30" customFormat="1" ht="14.25" customHeight="1" x14ac:dyDescent="0.35"/>
    <row r="139064" spans="1:1" ht="14.25" customHeight="1" x14ac:dyDescent="0.45">
      <c r="A139064" s="31"/>
    </row>
    <row r="139070" spans="1:1" s="30" customFormat="1" ht="14.25" customHeight="1" x14ac:dyDescent="0.35"/>
    <row r="139086" spans="1:1" ht="14.25" customHeight="1" x14ac:dyDescent="0.45">
      <c r="A139086" s="31"/>
    </row>
    <row r="139092" s="30" customFormat="1" ht="14.25" customHeight="1" x14ac:dyDescent="0.35"/>
    <row r="139108" spans="1:1" ht="14.25" customHeight="1" x14ac:dyDescent="0.45">
      <c r="A139108" s="31"/>
    </row>
    <row r="139114" spans="1:1" s="30" customFormat="1" ht="14.25" customHeight="1" x14ac:dyDescent="0.35"/>
    <row r="139130" spans="1:1" ht="14.25" customHeight="1" x14ac:dyDescent="0.45">
      <c r="A139130" s="31"/>
    </row>
    <row r="139136" spans="1:1" s="30" customFormat="1" ht="14.25" customHeight="1" x14ac:dyDescent="0.35"/>
    <row r="139152" spans="1:1" ht="14.25" customHeight="1" x14ac:dyDescent="0.45">
      <c r="A139152" s="31"/>
    </row>
    <row r="139158" s="30" customFormat="1" ht="14.25" customHeight="1" x14ac:dyDescent="0.35"/>
    <row r="139174" spans="1:1" ht="14.25" customHeight="1" x14ac:dyDescent="0.45">
      <c r="A139174" s="31"/>
    </row>
    <row r="139180" spans="1:1" s="30" customFormat="1" ht="14.25" customHeight="1" x14ac:dyDescent="0.35"/>
    <row r="139196" spans="1:1" ht="14.25" customHeight="1" x14ac:dyDescent="0.45">
      <c r="A139196" s="31"/>
    </row>
    <row r="139202" s="30" customFormat="1" ht="14.25" customHeight="1" x14ac:dyDescent="0.35"/>
    <row r="139218" spans="1:1" ht="14.25" customHeight="1" x14ac:dyDescent="0.45">
      <c r="A139218" s="31"/>
    </row>
    <row r="139224" spans="1:1" s="30" customFormat="1" ht="14.25" customHeight="1" x14ac:dyDescent="0.35"/>
    <row r="139240" spans="1:1" ht="14.25" customHeight="1" x14ac:dyDescent="0.45">
      <c r="A139240" s="31"/>
    </row>
    <row r="139246" spans="1:1" s="30" customFormat="1" ht="14.25" customHeight="1" x14ac:dyDescent="0.35"/>
    <row r="139262" spans="1:1" ht="14.25" customHeight="1" x14ac:dyDescent="0.45">
      <c r="A139262" s="31"/>
    </row>
    <row r="139268" s="30" customFormat="1" ht="14.25" customHeight="1" x14ac:dyDescent="0.35"/>
    <row r="139284" spans="1:1" ht="14.25" customHeight="1" x14ac:dyDescent="0.45">
      <c r="A139284" s="31"/>
    </row>
    <row r="139290" spans="1:1" s="30" customFormat="1" ht="14.25" customHeight="1" x14ac:dyDescent="0.35"/>
    <row r="139306" spans="1:1" ht="14.25" customHeight="1" x14ac:dyDescent="0.45">
      <c r="A139306" s="31"/>
    </row>
    <row r="139312" spans="1:1" s="30" customFormat="1" ht="14.25" customHeight="1" x14ac:dyDescent="0.35"/>
    <row r="139328" spans="1:1" ht="14.25" customHeight="1" x14ac:dyDescent="0.45">
      <c r="A139328" s="31"/>
    </row>
    <row r="139334" s="30" customFormat="1" ht="14.25" customHeight="1" x14ac:dyDescent="0.35"/>
    <row r="139350" spans="1:1" ht="14.25" customHeight="1" x14ac:dyDescent="0.45">
      <c r="A139350" s="31"/>
    </row>
    <row r="139356" spans="1:1" s="30" customFormat="1" ht="14.25" customHeight="1" x14ac:dyDescent="0.35"/>
    <row r="139372" spans="1:1" ht="14.25" customHeight="1" x14ac:dyDescent="0.45">
      <c r="A139372" s="31"/>
    </row>
    <row r="139378" s="30" customFormat="1" ht="14.25" customHeight="1" x14ac:dyDescent="0.35"/>
    <row r="139394" spans="1:1" ht="14.25" customHeight="1" x14ac:dyDescent="0.45">
      <c r="A139394" s="31"/>
    </row>
    <row r="139400" spans="1:1" s="30" customFormat="1" ht="14.25" customHeight="1" x14ac:dyDescent="0.35"/>
    <row r="139416" spans="1:1" ht="14.25" customHeight="1" x14ac:dyDescent="0.45">
      <c r="A139416" s="31"/>
    </row>
    <row r="139422" spans="1:1" s="30" customFormat="1" ht="14.25" customHeight="1" x14ac:dyDescent="0.35"/>
    <row r="139438" spans="1:1" ht="14.25" customHeight="1" x14ac:dyDescent="0.45">
      <c r="A139438" s="31"/>
    </row>
    <row r="139444" s="30" customFormat="1" ht="14.25" customHeight="1" x14ac:dyDescent="0.35"/>
    <row r="139460" spans="1:1" ht="14.25" customHeight="1" x14ac:dyDescent="0.45">
      <c r="A139460" s="31"/>
    </row>
    <row r="139466" spans="1:1" s="30" customFormat="1" ht="14.25" customHeight="1" x14ac:dyDescent="0.35"/>
    <row r="139482" spans="1:1" ht="14.25" customHeight="1" x14ac:dyDescent="0.45">
      <c r="A139482" s="31"/>
    </row>
    <row r="139488" spans="1:1" s="30" customFormat="1" ht="14.25" customHeight="1" x14ac:dyDescent="0.35"/>
    <row r="139504" spans="1:1" ht="14.25" customHeight="1" x14ac:dyDescent="0.45">
      <c r="A139504" s="31"/>
    </row>
    <row r="139510" s="30" customFormat="1" ht="14.25" customHeight="1" x14ac:dyDescent="0.35"/>
    <row r="139526" spans="1:1" ht="14.25" customHeight="1" x14ac:dyDescent="0.45">
      <c r="A139526" s="31"/>
    </row>
    <row r="139532" spans="1:1" s="30" customFormat="1" ht="14.25" customHeight="1" x14ac:dyDescent="0.35"/>
    <row r="139548" spans="1:1" ht="14.25" customHeight="1" x14ac:dyDescent="0.45">
      <c r="A139548" s="31"/>
    </row>
    <row r="139554" s="30" customFormat="1" ht="14.25" customHeight="1" x14ac:dyDescent="0.35"/>
    <row r="139570" spans="1:1" ht="14.25" customHeight="1" x14ac:dyDescent="0.45">
      <c r="A139570" s="31"/>
    </row>
    <row r="139576" spans="1:1" s="30" customFormat="1" ht="14.25" customHeight="1" x14ac:dyDescent="0.35"/>
    <row r="139592" spans="1:1" ht="14.25" customHeight="1" x14ac:dyDescent="0.45">
      <c r="A139592" s="31"/>
    </row>
    <row r="139598" spans="1:1" s="30" customFormat="1" ht="14.25" customHeight="1" x14ac:dyDescent="0.35"/>
    <row r="139614" spans="1:1" ht="14.25" customHeight="1" x14ac:dyDescent="0.45">
      <c r="A139614" s="31"/>
    </row>
    <row r="139620" s="30" customFormat="1" ht="14.25" customHeight="1" x14ac:dyDescent="0.35"/>
    <row r="139636" spans="1:1" ht="14.25" customHeight="1" x14ac:dyDescent="0.45">
      <c r="A139636" s="31"/>
    </row>
    <row r="139642" spans="1:1" s="30" customFormat="1" ht="14.25" customHeight="1" x14ac:dyDescent="0.35"/>
    <row r="139658" spans="1:1" ht="14.25" customHeight="1" x14ac:dyDescent="0.45">
      <c r="A139658" s="31"/>
    </row>
    <row r="139664" spans="1:1" s="30" customFormat="1" ht="14.25" customHeight="1" x14ac:dyDescent="0.35"/>
    <row r="139680" spans="1:1" ht="14.25" customHeight="1" x14ac:dyDescent="0.45">
      <c r="A139680" s="31"/>
    </row>
    <row r="139686" s="30" customFormat="1" ht="14.25" customHeight="1" x14ac:dyDescent="0.35"/>
    <row r="139702" spans="1:1" ht="14.25" customHeight="1" x14ac:dyDescent="0.45">
      <c r="A139702" s="31"/>
    </row>
    <row r="139708" spans="1:1" s="30" customFormat="1" ht="14.25" customHeight="1" x14ac:dyDescent="0.35"/>
    <row r="139724" spans="1:1" ht="14.25" customHeight="1" x14ac:dyDescent="0.45">
      <c r="A139724" s="31"/>
    </row>
    <row r="139730" s="30" customFormat="1" ht="14.25" customHeight="1" x14ac:dyDescent="0.35"/>
    <row r="139746" spans="1:1" ht="14.25" customHeight="1" x14ac:dyDescent="0.45">
      <c r="A139746" s="31"/>
    </row>
    <row r="139752" spans="1:1" s="30" customFormat="1" ht="14.25" customHeight="1" x14ac:dyDescent="0.35"/>
    <row r="139768" spans="1:1" ht="14.25" customHeight="1" x14ac:dyDescent="0.45">
      <c r="A139768" s="31"/>
    </row>
    <row r="139774" spans="1:1" s="30" customFormat="1" ht="14.25" customHeight="1" x14ac:dyDescent="0.35"/>
    <row r="139790" spans="1:1" ht="14.25" customHeight="1" x14ac:dyDescent="0.45">
      <c r="A139790" s="31"/>
    </row>
    <row r="139796" s="30" customFormat="1" ht="14.25" customHeight="1" x14ac:dyDescent="0.35"/>
    <row r="139812" spans="1:1" ht="14.25" customHeight="1" x14ac:dyDescent="0.45">
      <c r="A139812" s="31"/>
    </row>
    <row r="139818" spans="1:1" s="30" customFormat="1" ht="14.25" customHeight="1" x14ac:dyDescent="0.35"/>
    <row r="139834" spans="1:1" ht="14.25" customHeight="1" x14ac:dyDescent="0.45">
      <c r="A139834" s="31"/>
    </row>
    <row r="139840" spans="1:1" s="30" customFormat="1" ht="14.25" customHeight="1" x14ac:dyDescent="0.35"/>
    <row r="139856" spans="1:1" ht="14.25" customHeight="1" x14ac:dyDescent="0.45">
      <c r="A139856" s="31"/>
    </row>
    <row r="139862" s="30" customFormat="1" ht="14.25" customHeight="1" x14ac:dyDescent="0.35"/>
    <row r="139878" spans="1:1" ht="14.25" customHeight="1" x14ac:dyDescent="0.45">
      <c r="A139878" s="31"/>
    </row>
    <row r="139884" spans="1:1" s="30" customFormat="1" ht="14.25" customHeight="1" x14ac:dyDescent="0.35"/>
    <row r="139900" spans="1:1" ht="14.25" customHeight="1" x14ac:dyDescent="0.45">
      <c r="A139900" s="31"/>
    </row>
    <row r="139906" s="30" customFormat="1" ht="14.25" customHeight="1" x14ac:dyDescent="0.35"/>
    <row r="139922" spans="1:1" ht="14.25" customHeight="1" x14ac:dyDescent="0.45">
      <c r="A139922" s="31"/>
    </row>
    <row r="139928" spans="1:1" s="30" customFormat="1" ht="14.25" customHeight="1" x14ac:dyDescent="0.35"/>
    <row r="139944" spans="1:1" ht="14.25" customHeight="1" x14ac:dyDescent="0.45">
      <c r="A139944" s="31"/>
    </row>
    <row r="139950" spans="1:1" s="30" customFormat="1" ht="14.25" customHeight="1" x14ac:dyDescent="0.35"/>
    <row r="139966" spans="1:1" ht="14.25" customHeight="1" x14ac:dyDescent="0.45">
      <c r="A139966" s="31"/>
    </row>
    <row r="139972" s="30" customFormat="1" ht="14.25" customHeight="1" x14ac:dyDescent="0.35"/>
    <row r="139988" spans="1:1" ht="14.25" customHeight="1" x14ac:dyDescent="0.45">
      <c r="A139988" s="31"/>
    </row>
    <row r="139994" spans="1:1" s="30" customFormat="1" ht="14.25" customHeight="1" x14ac:dyDescent="0.35"/>
    <row r="140010" spans="1:1" ht="14.25" customHeight="1" x14ac:dyDescent="0.45">
      <c r="A140010" s="31"/>
    </row>
    <row r="140016" spans="1:1" s="30" customFormat="1" ht="14.25" customHeight="1" x14ac:dyDescent="0.35"/>
    <row r="140032" spans="1:1" ht="14.25" customHeight="1" x14ac:dyDescent="0.45">
      <c r="A140032" s="31"/>
    </row>
    <row r="140038" s="30" customFormat="1" ht="14.25" customHeight="1" x14ac:dyDescent="0.35"/>
    <row r="140054" spans="1:1" ht="14.25" customHeight="1" x14ac:dyDescent="0.45">
      <c r="A140054" s="31"/>
    </row>
    <row r="140060" spans="1:1" s="30" customFormat="1" ht="14.25" customHeight="1" x14ac:dyDescent="0.35"/>
    <row r="140076" spans="1:1" ht="14.25" customHeight="1" x14ac:dyDescent="0.45">
      <c r="A140076" s="31"/>
    </row>
    <row r="140082" s="30" customFormat="1" ht="14.25" customHeight="1" x14ac:dyDescent="0.35"/>
    <row r="140098" spans="1:1" ht="14.25" customHeight="1" x14ac:dyDescent="0.45">
      <c r="A140098" s="31"/>
    </row>
    <row r="140104" spans="1:1" s="30" customFormat="1" ht="14.25" customHeight="1" x14ac:dyDescent="0.35"/>
    <row r="140120" spans="1:1" ht="14.25" customHeight="1" x14ac:dyDescent="0.45">
      <c r="A140120" s="31"/>
    </row>
    <row r="140126" spans="1:1" s="30" customFormat="1" ht="14.25" customHeight="1" x14ac:dyDescent="0.35"/>
    <row r="140142" spans="1:1" ht="14.25" customHeight="1" x14ac:dyDescent="0.45">
      <c r="A140142" s="31"/>
    </row>
    <row r="140148" s="30" customFormat="1" ht="14.25" customHeight="1" x14ac:dyDescent="0.35"/>
    <row r="140164" spans="1:1" ht="14.25" customHeight="1" x14ac:dyDescent="0.45">
      <c r="A140164" s="31"/>
    </row>
    <row r="140170" spans="1:1" s="30" customFormat="1" ht="14.25" customHeight="1" x14ac:dyDescent="0.35"/>
    <row r="140186" spans="1:1" ht="14.25" customHeight="1" x14ac:dyDescent="0.45">
      <c r="A140186" s="31"/>
    </row>
    <row r="140192" spans="1:1" s="30" customFormat="1" ht="14.25" customHeight="1" x14ac:dyDescent="0.35"/>
    <row r="140208" spans="1:1" ht="14.25" customHeight="1" x14ac:dyDescent="0.45">
      <c r="A140208" s="31"/>
    </row>
    <row r="140214" s="30" customFormat="1" ht="14.25" customHeight="1" x14ac:dyDescent="0.35"/>
    <row r="140230" spans="1:1" ht="14.25" customHeight="1" x14ac:dyDescent="0.45">
      <c r="A140230" s="31"/>
    </row>
    <row r="140236" spans="1:1" s="30" customFormat="1" ht="14.25" customHeight="1" x14ac:dyDescent="0.35"/>
    <row r="140252" spans="1:1" ht="14.25" customHeight="1" x14ac:dyDescent="0.45">
      <c r="A140252" s="31"/>
    </row>
    <row r="140258" s="30" customFormat="1" ht="14.25" customHeight="1" x14ac:dyDescent="0.35"/>
    <row r="140274" spans="1:1" ht="14.25" customHeight="1" x14ac:dyDescent="0.45">
      <c r="A140274" s="31"/>
    </row>
    <row r="140280" spans="1:1" s="30" customFormat="1" ht="14.25" customHeight="1" x14ac:dyDescent="0.35"/>
    <row r="140296" spans="1:1" ht="14.25" customHeight="1" x14ac:dyDescent="0.45">
      <c r="A140296" s="31"/>
    </row>
    <row r="140302" spans="1:1" s="30" customFormat="1" ht="14.25" customHeight="1" x14ac:dyDescent="0.35"/>
    <row r="140318" spans="1:1" ht="14.25" customHeight="1" x14ac:dyDescent="0.45">
      <c r="A140318" s="31"/>
    </row>
    <row r="140324" s="30" customFormat="1" ht="14.25" customHeight="1" x14ac:dyDescent="0.35"/>
    <row r="140340" spans="1:1" ht="14.25" customHeight="1" x14ac:dyDescent="0.45">
      <c r="A140340" s="31"/>
    </row>
    <row r="140346" spans="1:1" s="30" customFormat="1" ht="14.25" customHeight="1" x14ac:dyDescent="0.35"/>
    <row r="140362" spans="1:1" ht="14.25" customHeight="1" x14ac:dyDescent="0.45">
      <c r="A140362" s="31"/>
    </row>
    <row r="140368" spans="1:1" s="30" customFormat="1" ht="14.25" customHeight="1" x14ac:dyDescent="0.35"/>
    <row r="140384" spans="1:1" ht="14.25" customHeight="1" x14ac:dyDescent="0.45">
      <c r="A140384" s="31"/>
    </row>
    <row r="140390" s="30" customFormat="1" ht="14.25" customHeight="1" x14ac:dyDescent="0.35"/>
    <row r="140406" spans="1:1" ht="14.25" customHeight="1" x14ac:dyDescent="0.45">
      <c r="A140406" s="31"/>
    </row>
    <row r="140412" spans="1:1" s="30" customFormat="1" ht="14.25" customHeight="1" x14ac:dyDescent="0.35"/>
    <row r="140428" spans="1:1" ht="14.25" customHeight="1" x14ac:dyDescent="0.45">
      <c r="A140428" s="31"/>
    </row>
    <row r="140434" s="30" customFormat="1" ht="14.25" customHeight="1" x14ac:dyDescent="0.35"/>
    <row r="140450" spans="1:1" ht="14.25" customHeight="1" x14ac:dyDescent="0.45">
      <c r="A140450" s="31"/>
    </row>
    <row r="140456" spans="1:1" s="30" customFormat="1" ht="14.25" customHeight="1" x14ac:dyDescent="0.35"/>
    <row r="140472" spans="1:1" ht="14.25" customHeight="1" x14ac:dyDescent="0.45">
      <c r="A140472" s="31"/>
    </row>
    <row r="140478" spans="1:1" s="30" customFormat="1" ht="14.25" customHeight="1" x14ac:dyDescent="0.35"/>
    <row r="140494" spans="1:1" ht="14.25" customHeight="1" x14ac:dyDescent="0.45">
      <c r="A140494" s="31"/>
    </row>
    <row r="140500" s="30" customFormat="1" ht="14.25" customHeight="1" x14ac:dyDescent="0.35"/>
    <row r="140516" spans="1:1" ht="14.25" customHeight="1" x14ac:dyDescent="0.45">
      <c r="A140516" s="31"/>
    </row>
    <row r="140522" spans="1:1" s="30" customFormat="1" ht="14.25" customHeight="1" x14ac:dyDescent="0.35"/>
    <row r="140538" spans="1:1" ht="14.25" customHeight="1" x14ac:dyDescent="0.45">
      <c r="A140538" s="31"/>
    </row>
    <row r="140544" spans="1:1" s="30" customFormat="1" ht="14.25" customHeight="1" x14ac:dyDescent="0.35"/>
    <row r="140560" spans="1:1" ht="14.25" customHeight="1" x14ac:dyDescent="0.45">
      <c r="A140560" s="31"/>
    </row>
    <row r="140566" s="30" customFormat="1" ht="14.25" customHeight="1" x14ac:dyDescent="0.35"/>
    <row r="140582" spans="1:1" ht="14.25" customHeight="1" x14ac:dyDescent="0.45">
      <c r="A140582" s="31"/>
    </row>
    <row r="140588" spans="1:1" s="30" customFormat="1" ht="14.25" customHeight="1" x14ac:dyDescent="0.35"/>
    <row r="140604" spans="1:1" ht="14.25" customHeight="1" x14ac:dyDescent="0.45">
      <c r="A140604" s="31"/>
    </row>
    <row r="140610" s="30" customFormat="1" ht="14.25" customHeight="1" x14ac:dyDescent="0.35"/>
    <row r="140626" spans="1:1" ht="14.25" customHeight="1" x14ac:dyDescent="0.45">
      <c r="A140626" s="31"/>
    </row>
    <row r="140632" spans="1:1" s="30" customFormat="1" ht="14.25" customHeight="1" x14ac:dyDescent="0.35"/>
    <row r="140648" spans="1:1" ht="14.25" customHeight="1" x14ac:dyDescent="0.45">
      <c r="A140648" s="31"/>
    </row>
    <row r="140654" spans="1:1" s="30" customFormat="1" ht="14.25" customHeight="1" x14ac:dyDescent="0.35"/>
    <row r="140670" spans="1:1" ht="14.25" customHeight="1" x14ac:dyDescent="0.45">
      <c r="A140670" s="31"/>
    </row>
    <row r="140676" s="30" customFormat="1" ht="14.25" customHeight="1" x14ac:dyDescent="0.35"/>
    <row r="140692" spans="1:1" ht="14.25" customHeight="1" x14ac:dyDescent="0.45">
      <c r="A140692" s="31"/>
    </row>
    <row r="140698" spans="1:1" s="30" customFormat="1" ht="14.25" customHeight="1" x14ac:dyDescent="0.35"/>
    <row r="140714" spans="1:1" ht="14.25" customHeight="1" x14ac:dyDescent="0.45">
      <c r="A140714" s="31"/>
    </row>
    <row r="140720" spans="1:1" s="30" customFormat="1" ht="14.25" customHeight="1" x14ac:dyDescent="0.35"/>
    <row r="140736" spans="1:1" ht="14.25" customHeight="1" x14ac:dyDescent="0.45">
      <c r="A140736" s="31"/>
    </row>
    <row r="140742" s="30" customFormat="1" ht="14.25" customHeight="1" x14ac:dyDescent="0.35"/>
    <row r="140758" spans="1:1" ht="14.25" customHeight="1" x14ac:dyDescent="0.45">
      <c r="A140758" s="31"/>
    </row>
    <row r="140764" spans="1:1" s="30" customFormat="1" ht="14.25" customHeight="1" x14ac:dyDescent="0.35"/>
    <row r="140780" spans="1:1" ht="14.25" customHeight="1" x14ac:dyDescent="0.45">
      <c r="A140780" s="31"/>
    </row>
    <row r="140786" s="30" customFormat="1" ht="14.25" customHeight="1" x14ac:dyDescent="0.35"/>
    <row r="140802" spans="1:1" ht="14.25" customHeight="1" x14ac:dyDescent="0.45">
      <c r="A140802" s="31"/>
    </row>
    <row r="140808" spans="1:1" s="30" customFormat="1" ht="14.25" customHeight="1" x14ac:dyDescent="0.35"/>
    <row r="140824" spans="1:1" ht="14.25" customHeight="1" x14ac:dyDescent="0.45">
      <c r="A140824" s="31"/>
    </row>
    <row r="140830" spans="1:1" s="30" customFormat="1" ht="14.25" customHeight="1" x14ac:dyDescent="0.35"/>
    <row r="140846" spans="1:1" ht="14.25" customHeight="1" x14ac:dyDescent="0.45">
      <c r="A140846" s="31"/>
    </row>
    <row r="140852" s="30" customFormat="1" ht="14.25" customHeight="1" x14ac:dyDescent="0.35"/>
    <row r="140868" spans="1:1" ht="14.25" customHeight="1" x14ac:dyDescent="0.45">
      <c r="A140868" s="31"/>
    </row>
    <row r="140874" spans="1:1" s="30" customFormat="1" ht="14.25" customHeight="1" x14ac:dyDescent="0.35"/>
    <row r="140890" spans="1:1" ht="14.25" customHeight="1" x14ac:dyDescent="0.45">
      <c r="A140890" s="31"/>
    </row>
    <row r="140896" spans="1:1" s="30" customFormat="1" ht="14.25" customHeight="1" x14ac:dyDescent="0.35"/>
    <row r="140912" spans="1:1" ht="14.25" customHeight="1" x14ac:dyDescent="0.45">
      <c r="A140912" s="31"/>
    </row>
    <row r="140918" s="30" customFormat="1" ht="14.25" customHeight="1" x14ac:dyDescent="0.35"/>
    <row r="140934" spans="1:1" ht="14.25" customHeight="1" x14ac:dyDescent="0.45">
      <c r="A140934" s="31"/>
    </row>
    <row r="140940" spans="1:1" s="30" customFormat="1" ht="14.25" customHeight="1" x14ac:dyDescent="0.35"/>
    <row r="140956" spans="1:1" ht="14.25" customHeight="1" x14ac:dyDescent="0.45">
      <c r="A140956" s="31"/>
    </row>
    <row r="140962" s="30" customFormat="1" ht="14.25" customHeight="1" x14ac:dyDescent="0.35"/>
    <row r="140978" spans="1:1" ht="14.25" customHeight="1" x14ac:dyDescent="0.45">
      <c r="A140978" s="31"/>
    </row>
    <row r="140984" spans="1:1" s="30" customFormat="1" ht="14.25" customHeight="1" x14ac:dyDescent="0.35"/>
    <row r="141000" spans="1:1" ht="14.25" customHeight="1" x14ac:dyDescent="0.45">
      <c r="A141000" s="31"/>
    </row>
    <row r="141006" spans="1:1" s="30" customFormat="1" ht="14.25" customHeight="1" x14ac:dyDescent="0.35"/>
    <row r="141022" spans="1:1" ht="14.25" customHeight="1" x14ac:dyDescent="0.45">
      <c r="A141022" s="31"/>
    </row>
    <row r="141028" s="30" customFormat="1" ht="14.25" customHeight="1" x14ac:dyDescent="0.35"/>
    <row r="141044" spans="1:1" ht="14.25" customHeight="1" x14ac:dyDescent="0.45">
      <c r="A141044" s="31"/>
    </row>
    <row r="141050" spans="1:1" s="30" customFormat="1" ht="14.25" customHeight="1" x14ac:dyDescent="0.35"/>
    <row r="141066" spans="1:1" ht="14.25" customHeight="1" x14ac:dyDescent="0.45">
      <c r="A141066" s="31"/>
    </row>
    <row r="141072" spans="1:1" s="30" customFormat="1" ht="14.25" customHeight="1" x14ac:dyDescent="0.35"/>
    <row r="141088" spans="1:1" ht="14.25" customHeight="1" x14ac:dyDescent="0.45">
      <c r="A141088" s="31"/>
    </row>
    <row r="141094" s="30" customFormat="1" ht="14.25" customHeight="1" x14ac:dyDescent="0.35"/>
    <row r="141110" spans="1:1" ht="14.25" customHeight="1" x14ac:dyDescent="0.45">
      <c r="A141110" s="31"/>
    </row>
    <row r="141116" spans="1:1" s="30" customFormat="1" ht="14.25" customHeight="1" x14ac:dyDescent="0.35"/>
    <row r="141132" spans="1:1" ht="14.25" customHeight="1" x14ac:dyDescent="0.45">
      <c r="A141132" s="31"/>
    </row>
    <row r="141138" s="30" customFormat="1" ht="14.25" customHeight="1" x14ac:dyDescent="0.35"/>
    <row r="141154" spans="1:1" ht="14.25" customHeight="1" x14ac:dyDescent="0.45">
      <c r="A141154" s="31"/>
    </row>
    <row r="141160" spans="1:1" s="30" customFormat="1" ht="14.25" customHeight="1" x14ac:dyDescent="0.35"/>
    <row r="141176" spans="1:1" ht="14.25" customHeight="1" x14ac:dyDescent="0.45">
      <c r="A141176" s="31"/>
    </row>
    <row r="141182" spans="1:1" s="30" customFormat="1" ht="14.25" customHeight="1" x14ac:dyDescent="0.35"/>
    <row r="141198" spans="1:1" ht="14.25" customHeight="1" x14ac:dyDescent="0.45">
      <c r="A141198" s="31"/>
    </row>
    <row r="141204" s="30" customFormat="1" ht="14.25" customHeight="1" x14ac:dyDescent="0.35"/>
    <row r="141220" spans="1:1" ht="14.25" customHeight="1" x14ac:dyDescent="0.45">
      <c r="A141220" s="31"/>
    </row>
    <row r="141226" spans="1:1" s="30" customFormat="1" ht="14.25" customHeight="1" x14ac:dyDescent="0.35"/>
    <row r="141242" spans="1:1" ht="14.25" customHeight="1" x14ac:dyDescent="0.45">
      <c r="A141242" s="31"/>
    </row>
    <row r="141248" spans="1:1" s="30" customFormat="1" ht="14.25" customHeight="1" x14ac:dyDescent="0.35"/>
    <row r="141264" spans="1:1" ht="14.25" customHeight="1" x14ac:dyDescent="0.45">
      <c r="A141264" s="31"/>
    </row>
    <row r="141270" s="30" customFormat="1" ht="14.25" customHeight="1" x14ac:dyDescent="0.35"/>
    <row r="141286" spans="1:1" ht="14.25" customHeight="1" x14ac:dyDescent="0.45">
      <c r="A141286" s="31"/>
    </row>
    <row r="141292" spans="1:1" s="30" customFormat="1" ht="14.25" customHeight="1" x14ac:dyDescent="0.35"/>
    <row r="141308" spans="1:1" ht="14.25" customHeight="1" x14ac:dyDescent="0.45">
      <c r="A141308" s="31"/>
    </row>
    <row r="141314" s="30" customFormat="1" ht="14.25" customHeight="1" x14ac:dyDescent="0.35"/>
    <row r="141330" spans="1:1" ht="14.25" customHeight="1" x14ac:dyDescent="0.45">
      <c r="A141330" s="31"/>
    </row>
    <row r="141336" spans="1:1" s="30" customFormat="1" ht="14.25" customHeight="1" x14ac:dyDescent="0.35"/>
    <row r="141352" spans="1:1" ht="14.25" customHeight="1" x14ac:dyDescent="0.45">
      <c r="A141352" s="31"/>
    </row>
    <row r="141358" spans="1:1" s="30" customFormat="1" ht="14.25" customHeight="1" x14ac:dyDescent="0.35"/>
    <row r="141374" spans="1:1" ht="14.25" customHeight="1" x14ac:dyDescent="0.45">
      <c r="A141374" s="31"/>
    </row>
    <row r="141380" s="30" customFormat="1" ht="14.25" customHeight="1" x14ac:dyDescent="0.35"/>
    <row r="141396" spans="1:1" ht="14.25" customHeight="1" x14ac:dyDescent="0.45">
      <c r="A141396" s="31"/>
    </row>
    <row r="141402" spans="1:1" s="30" customFormat="1" ht="14.25" customHeight="1" x14ac:dyDescent="0.35"/>
    <row r="141418" spans="1:1" ht="14.25" customHeight="1" x14ac:dyDescent="0.45">
      <c r="A141418" s="31"/>
    </row>
    <row r="141424" spans="1:1" s="30" customFormat="1" ht="14.25" customHeight="1" x14ac:dyDescent="0.35"/>
    <row r="141440" spans="1:1" ht="14.25" customHeight="1" x14ac:dyDescent="0.45">
      <c r="A141440" s="31"/>
    </row>
    <row r="141446" s="30" customFormat="1" ht="14.25" customHeight="1" x14ac:dyDescent="0.35"/>
    <row r="141462" spans="1:1" ht="14.25" customHeight="1" x14ac:dyDescent="0.45">
      <c r="A141462" s="31"/>
    </row>
    <row r="141468" spans="1:1" s="30" customFormat="1" ht="14.25" customHeight="1" x14ac:dyDescent="0.35"/>
    <row r="141484" spans="1:1" ht="14.25" customHeight="1" x14ac:dyDescent="0.45">
      <c r="A141484" s="31"/>
    </row>
    <row r="141490" s="30" customFormat="1" ht="14.25" customHeight="1" x14ac:dyDescent="0.35"/>
    <row r="141506" spans="1:1" ht="14.25" customHeight="1" x14ac:dyDescent="0.45">
      <c r="A141506" s="31"/>
    </row>
    <row r="141512" spans="1:1" s="30" customFormat="1" ht="14.25" customHeight="1" x14ac:dyDescent="0.35"/>
    <row r="141528" spans="1:1" ht="14.25" customHeight="1" x14ac:dyDescent="0.45">
      <c r="A141528" s="31"/>
    </row>
    <row r="141534" spans="1:1" s="30" customFormat="1" ht="14.25" customHeight="1" x14ac:dyDescent="0.35"/>
    <row r="141550" spans="1:1" ht="14.25" customHeight="1" x14ac:dyDescent="0.45">
      <c r="A141550" s="31"/>
    </row>
    <row r="141556" s="30" customFormat="1" ht="14.25" customHeight="1" x14ac:dyDescent="0.35"/>
    <row r="141572" spans="1:1" ht="14.25" customHeight="1" x14ac:dyDescent="0.45">
      <c r="A141572" s="31"/>
    </row>
    <row r="141578" spans="1:1" s="30" customFormat="1" ht="14.25" customHeight="1" x14ac:dyDescent="0.35"/>
    <row r="141594" spans="1:1" ht="14.25" customHeight="1" x14ac:dyDescent="0.45">
      <c r="A141594" s="31"/>
    </row>
    <row r="141600" spans="1:1" s="30" customFormat="1" ht="14.25" customHeight="1" x14ac:dyDescent="0.35"/>
    <row r="141616" spans="1:1" ht="14.25" customHeight="1" x14ac:dyDescent="0.45">
      <c r="A141616" s="31"/>
    </row>
    <row r="141622" s="30" customFormat="1" ht="14.25" customHeight="1" x14ac:dyDescent="0.35"/>
    <row r="141638" spans="1:1" ht="14.25" customHeight="1" x14ac:dyDescent="0.45">
      <c r="A141638" s="31"/>
    </row>
    <row r="141644" spans="1:1" s="30" customFormat="1" ht="14.25" customHeight="1" x14ac:dyDescent="0.35"/>
    <row r="141660" spans="1:1" ht="14.25" customHeight="1" x14ac:dyDescent="0.45">
      <c r="A141660" s="31"/>
    </row>
    <row r="141666" s="30" customFormat="1" ht="14.25" customHeight="1" x14ac:dyDescent="0.35"/>
    <row r="141682" spans="1:1" ht="14.25" customHeight="1" x14ac:dyDescent="0.45">
      <c r="A141682" s="31"/>
    </row>
    <row r="141688" spans="1:1" s="30" customFormat="1" ht="14.25" customHeight="1" x14ac:dyDescent="0.35"/>
    <row r="141704" spans="1:1" ht="14.25" customHeight="1" x14ac:dyDescent="0.45">
      <c r="A141704" s="31"/>
    </row>
    <row r="141710" spans="1:1" s="30" customFormat="1" ht="14.25" customHeight="1" x14ac:dyDescent="0.35"/>
    <row r="141726" spans="1:1" ht="14.25" customHeight="1" x14ac:dyDescent="0.45">
      <c r="A141726" s="31"/>
    </row>
    <row r="141732" s="30" customFormat="1" ht="14.25" customHeight="1" x14ac:dyDescent="0.35"/>
    <row r="141748" spans="1:1" ht="14.25" customHeight="1" x14ac:dyDescent="0.45">
      <c r="A141748" s="31"/>
    </row>
    <row r="141754" spans="1:1" s="30" customFormat="1" ht="14.25" customHeight="1" x14ac:dyDescent="0.35"/>
    <row r="141770" spans="1:1" ht="14.25" customHeight="1" x14ac:dyDescent="0.45">
      <c r="A141770" s="31"/>
    </row>
    <row r="141776" spans="1:1" s="30" customFormat="1" ht="14.25" customHeight="1" x14ac:dyDescent="0.35"/>
    <row r="141792" spans="1:1" ht="14.25" customHeight="1" x14ac:dyDescent="0.45">
      <c r="A141792" s="31"/>
    </row>
    <row r="141798" s="30" customFormat="1" ht="14.25" customHeight="1" x14ac:dyDescent="0.35"/>
    <row r="141814" spans="1:1" ht="14.25" customHeight="1" x14ac:dyDescent="0.45">
      <c r="A141814" s="31"/>
    </row>
    <row r="141820" spans="1:1" s="30" customFormat="1" ht="14.25" customHeight="1" x14ac:dyDescent="0.35"/>
    <row r="141836" spans="1:1" ht="14.25" customHeight="1" x14ac:dyDescent="0.45">
      <c r="A141836" s="31"/>
    </row>
    <row r="141842" s="30" customFormat="1" ht="14.25" customHeight="1" x14ac:dyDescent="0.35"/>
    <row r="141858" spans="1:1" ht="14.25" customHeight="1" x14ac:dyDescent="0.45">
      <c r="A141858" s="31"/>
    </row>
    <row r="141864" spans="1:1" s="30" customFormat="1" ht="14.25" customHeight="1" x14ac:dyDescent="0.35"/>
    <row r="141880" spans="1:1" ht="14.25" customHeight="1" x14ac:dyDescent="0.45">
      <c r="A141880" s="31"/>
    </row>
    <row r="141886" spans="1:1" s="30" customFormat="1" ht="14.25" customHeight="1" x14ac:dyDescent="0.35"/>
    <row r="141902" spans="1:1" ht="14.25" customHeight="1" x14ac:dyDescent="0.45">
      <c r="A141902" s="31"/>
    </row>
    <row r="141908" s="30" customFormat="1" ht="14.25" customHeight="1" x14ac:dyDescent="0.35"/>
    <row r="141924" spans="1:1" ht="14.25" customHeight="1" x14ac:dyDescent="0.45">
      <c r="A141924" s="31"/>
    </row>
    <row r="141930" spans="1:1" s="30" customFormat="1" ht="14.25" customHeight="1" x14ac:dyDescent="0.35"/>
    <row r="141946" spans="1:1" ht="14.25" customHeight="1" x14ac:dyDescent="0.45">
      <c r="A141946" s="31"/>
    </row>
    <row r="141952" spans="1:1" s="30" customFormat="1" ht="14.25" customHeight="1" x14ac:dyDescent="0.35"/>
    <row r="141968" spans="1:1" ht="14.25" customHeight="1" x14ac:dyDescent="0.45">
      <c r="A141968" s="31"/>
    </row>
    <row r="141974" s="30" customFormat="1" ht="14.25" customHeight="1" x14ac:dyDescent="0.35"/>
    <row r="141990" spans="1:1" ht="14.25" customHeight="1" x14ac:dyDescent="0.45">
      <c r="A141990" s="31"/>
    </row>
    <row r="141996" spans="1:1" s="30" customFormat="1" ht="14.25" customHeight="1" x14ac:dyDescent="0.35"/>
    <row r="142012" spans="1:1" ht="14.25" customHeight="1" x14ac:dyDescent="0.45">
      <c r="A142012" s="31"/>
    </row>
    <row r="142018" s="30" customFormat="1" ht="14.25" customHeight="1" x14ac:dyDescent="0.35"/>
    <row r="142034" spans="1:1" ht="14.25" customHeight="1" x14ac:dyDescent="0.45">
      <c r="A142034" s="31"/>
    </row>
    <row r="142040" spans="1:1" s="30" customFormat="1" ht="14.25" customHeight="1" x14ac:dyDescent="0.35"/>
    <row r="142056" spans="1:1" ht="14.25" customHeight="1" x14ac:dyDescent="0.45">
      <c r="A142056" s="31"/>
    </row>
    <row r="142062" spans="1:1" s="30" customFormat="1" ht="14.25" customHeight="1" x14ac:dyDescent="0.35"/>
    <row r="142078" spans="1:1" ht="14.25" customHeight="1" x14ac:dyDescent="0.45">
      <c r="A142078" s="31"/>
    </row>
    <row r="142084" s="30" customFormat="1" ht="14.25" customHeight="1" x14ac:dyDescent="0.35"/>
    <row r="142100" spans="1:1" ht="14.25" customHeight="1" x14ac:dyDescent="0.45">
      <c r="A142100" s="31"/>
    </row>
    <row r="142106" spans="1:1" s="30" customFormat="1" ht="14.25" customHeight="1" x14ac:dyDescent="0.35"/>
    <row r="142122" spans="1:1" ht="14.25" customHeight="1" x14ac:dyDescent="0.45">
      <c r="A142122" s="31"/>
    </row>
    <row r="142128" spans="1:1" s="30" customFormat="1" ht="14.25" customHeight="1" x14ac:dyDescent="0.35"/>
    <row r="142144" spans="1:1" ht="14.25" customHeight="1" x14ac:dyDescent="0.45">
      <c r="A142144" s="31"/>
    </row>
    <row r="142150" s="30" customFormat="1" ht="14.25" customHeight="1" x14ac:dyDescent="0.35"/>
    <row r="142166" spans="1:1" ht="14.25" customHeight="1" x14ac:dyDescent="0.45">
      <c r="A142166" s="31"/>
    </row>
    <row r="142172" spans="1:1" s="30" customFormat="1" ht="14.25" customHeight="1" x14ac:dyDescent="0.35"/>
    <row r="142188" spans="1:1" ht="14.25" customHeight="1" x14ac:dyDescent="0.45">
      <c r="A142188" s="31"/>
    </row>
    <row r="142194" s="30" customFormat="1" ht="14.25" customHeight="1" x14ac:dyDescent="0.35"/>
    <row r="142210" spans="1:1" ht="14.25" customHeight="1" x14ac:dyDescent="0.45">
      <c r="A142210" s="31"/>
    </row>
    <row r="142216" spans="1:1" s="30" customFormat="1" ht="14.25" customHeight="1" x14ac:dyDescent="0.35"/>
    <row r="142232" spans="1:1" ht="14.25" customHeight="1" x14ac:dyDescent="0.45">
      <c r="A142232" s="31"/>
    </row>
    <row r="142238" spans="1:1" s="30" customFormat="1" ht="14.25" customHeight="1" x14ac:dyDescent="0.35"/>
    <row r="142254" spans="1:1" ht="14.25" customHeight="1" x14ac:dyDescent="0.45">
      <c r="A142254" s="31"/>
    </row>
    <row r="142260" s="30" customFormat="1" ht="14.25" customHeight="1" x14ac:dyDescent="0.35"/>
    <row r="142276" spans="1:1" ht="14.25" customHeight="1" x14ac:dyDescent="0.45">
      <c r="A142276" s="31"/>
    </row>
    <row r="142282" spans="1:1" s="30" customFormat="1" ht="14.25" customHeight="1" x14ac:dyDescent="0.35"/>
    <row r="142298" spans="1:1" ht="14.25" customHeight="1" x14ac:dyDescent="0.45">
      <c r="A142298" s="31"/>
    </row>
    <row r="142304" spans="1:1" s="30" customFormat="1" ht="14.25" customHeight="1" x14ac:dyDescent="0.35"/>
    <row r="142320" spans="1:1" ht="14.25" customHeight="1" x14ac:dyDescent="0.45">
      <c r="A142320" s="31"/>
    </row>
    <row r="142326" s="30" customFormat="1" ht="14.25" customHeight="1" x14ac:dyDescent="0.35"/>
    <row r="142342" spans="1:1" ht="14.25" customHeight="1" x14ac:dyDescent="0.45">
      <c r="A142342" s="31"/>
    </row>
    <row r="142348" spans="1:1" s="30" customFormat="1" ht="14.25" customHeight="1" x14ac:dyDescent="0.35"/>
    <row r="142364" spans="1:1" ht="14.25" customHeight="1" x14ac:dyDescent="0.45">
      <c r="A142364" s="31"/>
    </row>
    <row r="142370" s="30" customFormat="1" ht="14.25" customHeight="1" x14ac:dyDescent="0.35"/>
    <row r="142386" spans="1:1" ht="14.25" customHeight="1" x14ac:dyDescent="0.45">
      <c r="A142386" s="31"/>
    </row>
    <row r="142392" spans="1:1" s="30" customFormat="1" ht="14.25" customHeight="1" x14ac:dyDescent="0.35"/>
    <row r="142408" spans="1:1" ht="14.25" customHeight="1" x14ac:dyDescent="0.45">
      <c r="A142408" s="31"/>
    </row>
    <row r="142414" spans="1:1" s="30" customFormat="1" ht="14.25" customHeight="1" x14ac:dyDescent="0.35"/>
    <row r="142430" spans="1:1" ht="14.25" customHeight="1" x14ac:dyDescent="0.45">
      <c r="A142430" s="31"/>
    </row>
    <row r="142436" s="30" customFormat="1" ht="14.25" customHeight="1" x14ac:dyDescent="0.35"/>
    <row r="142452" spans="1:1" ht="14.25" customHeight="1" x14ac:dyDescent="0.45">
      <c r="A142452" s="31"/>
    </row>
    <row r="142458" spans="1:1" s="30" customFormat="1" ht="14.25" customHeight="1" x14ac:dyDescent="0.35"/>
    <row r="142474" spans="1:1" ht="14.25" customHeight="1" x14ac:dyDescent="0.45">
      <c r="A142474" s="31"/>
    </row>
    <row r="142480" spans="1:1" s="30" customFormat="1" ht="14.25" customHeight="1" x14ac:dyDescent="0.35"/>
    <row r="142496" spans="1:1" ht="14.25" customHeight="1" x14ac:dyDescent="0.45">
      <c r="A142496" s="31"/>
    </row>
    <row r="142502" s="30" customFormat="1" ht="14.25" customHeight="1" x14ac:dyDescent="0.35"/>
    <row r="142518" spans="1:1" ht="14.25" customHeight="1" x14ac:dyDescent="0.45">
      <c r="A142518" s="31"/>
    </row>
    <row r="142524" spans="1:1" s="30" customFormat="1" ht="14.25" customHeight="1" x14ac:dyDescent="0.35"/>
    <row r="142540" spans="1:1" ht="14.25" customHeight="1" x14ac:dyDescent="0.45">
      <c r="A142540" s="31"/>
    </row>
    <row r="142546" s="30" customFormat="1" ht="14.25" customHeight="1" x14ac:dyDescent="0.35"/>
    <row r="142562" spans="1:1" ht="14.25" customHeight="1" x14ac:dyDescent="0.45">
      <c r="A142562" s="31"/>
    </row>
    <row r="142568" spans="1:1" s="30" customFormat="1" ht="14.25" customHeight="1" x14ac:dyDescent="0.35"/>
    <row r="142584" spans="1:1" ht="14.25" customHeight="1" x14ac:dyDescent="0.45">
      <c r="A142584" s="31"/>
    </row>
    <row r="142590" spans="1:1" s="30" customFormat="1" ht="14.25" customHeight="1" x14ac:dyDescent="0.35"/>
    <row r="142606" spans="1:1" ht="14.25" customHeight="1" x14ac:dyDescent="0.45">
      <c r="A142606" s="31"/>
    </row>
    <row r="142612" s="30" customFormat="1" ht="14.25" customHeight="1" x14ac:dyDescent="0.35"/>
    <row r="142628" spans="1:1" ht="14.25" customHeight="1" x14ac:dyDescent="0.45">
      <c r="A142628" s="31"/>
    </row>
    <row r="142634" spans="1:1" s="30" customFormat="1" ht="14.25" customHeight="1" x14ac:dyDescent="0.35"/>
    <row r="142650" spans="1:1" ht="14.25" customHeight="1" x14ac:dyDescent="0.45">
      <c r="A142650" s="31"/>
    </row>
    <row r="142656" spans="1:1" s="30" customFormat="1" ht="14.25" customHeight="1" x14ac:dyDescent="0.35"/>
    <row r="142672" spans="1:1" ht="14.25" customHeight="1" x14ac:dyDescent="0.45">
      <c r="A142672" s="31"/>
    </row>
    <row r="142678" s="30" customFormat="1" ht="14.25" customHeight="1" x14ac:dyDescent="0.35"/>
    <row r="142694" spans="1:1" ht="14.25" customHeight="1" x14ac:dyDescent="0.45">
      <c r="A142694" s="31"/>
    </row>
    <row r="142700" spans="1:1" s="30" customFormat="1" ht="14.25" customHeight="1" x14ac:dyDescent="0.35"/>
    <row r="142716" spans="1:1" ht="14.25" customHeight="1" x14ac:dyDescent="0.45">
      <c r="A142716" s="31"/>
    </row>
    <row r="142722" s="30" customFormat="1" ht="14.25" customHeight="1" x14ac:dyDescent="0.35"/>
    <row r="142738" spans="1:1" ht="14.25" customHeight="1" x14ac:dyDescent="0.45">
      <c r="A142738" s="31"/>
    </row>
    <row r="142744" spans="1:1" s="30" customFormat="1" ht="14.25" customHeight="1" x14ac:dyDescent="0.35"/>
    <row r="142760" spans="1:1" ht="14.25" customHeight="1" x14ac:dyDescent="0.45">
      <c r="A142760" s="31"/>
    </row>
    <row r="142766" spans="1:1" s="30" customFormat="1" ht="14.25" customHeight="1" x14ac:dyDescent="0.35"/>
    <row r="142782" spans="1:1" ht="14.25" customHeight="1" x14ac:dyDescent="0.45">
      <c r="A142782" s="31"/>
    </row>
    <row r="142788" s="30" customFormat="1" ht="14.25" customHeight="1" x14ac:dyDescent="0.35"/>
    <row r="142804" spans="1:1" ht="14.25" customHeight="1" x14ac:dyDescent="0.45">
      <c r="A142804" s="31"/>
    </row>
    <row r="142810" spans="1:1" s="30" customFormat="1" ht="14.25" customHeight="1" x14ac:dyDescent="0.35"/>
    <row r="142826" spans="1:1" ht="14.25" customHeight="1" x14ac:dyDescent="0.45">
      <c r="A142826" s="31"/>
    </row>
    <row r="142832" spans="1:1" s="30" customFormat="1" ht="14.25" customHeight="1" x14ac:dyDescent="0.35"/>
    <row r="142848" spans="1:1" ht="14.25" customHeight="1" x14ac:dyDescent="0.45">
      <c r="A142848" s="31"/>
    </row>
    <row r="142854" s="30" customFormat="1" ht="14.25" customHeight="1" x14ac:dyDescent="0.35"/>
    <row r="142870" spans="1:1" ht="14.25" customHeight="1" x14ac:dyDescent="0.45">
      <c r="A142870" s="31"/>
    </row>
    <row r="142876" spans="1:1" s="30" customFormat="1" ht="14.25" customHeight="1" x14ac:dyDescent="0.35"/>
    <row r="142892" spans="1:1" ht="14.25" customHeight="1" x14ac:dyDescent="0.45">
      <c r="A142892" s="31"/>
    </row>
    <row r="142898" s="30" customFormat="1" ht="14.25" customHeight="1" x14ac:dyDescent="0.35"/>
    <row r="142914" spans="1:1" ht="14.25" customHeight="1" x14ac:dyDescent="0.45">
      <c r="A142914" s="31"/>
    </row>
    <row r="142920" spans="1:1" s="30" customFormat="1" ht="14.25" customHeight="1" x14ac:dyDescent="0.35"/>
    <row r="142936" spans="1:1" ht="14.25" customHeight="1" x14ac:dyDescent="0.45">
      <c r="A142936" s="31"/>
    </row>
    <row r="142942" spans="1:1" s="30" customFormat="1" ht="14.25" customHeight="1" x14ac:dyDescent="0.35"/>
    <row r="142958" spans="1:1" ht="14.25" customHeight="1" x14ac:dyDescent="0.45">
      <c r="A142958" s="31"/>
    </row>
    <row r="142964" s="30" customFormat="1" ht="14.25" customHeight="1" x14ac:dyDescent="0.35"/>
    <row r="142980" spans="1:1" ht="14.25" customHeight="1" x14ac:dyDescent="0.45">
      <c r="A142980" s="31"/>
    </row>
    <row r="142986" spans="1:1" s="30" customFormat="1" ht="14.25" customHeight="1" x14ac:dyDescent="0.35"/>
    <row r="143002" spans="1:1" ht="14.25" customHeight="1" x14ac:dyDescent="0.45">
      <c r="A143002" s="31"/>
    </row>
    <row r="143008" spans="1:1" s="30" customFormat="1" ht="14.25" customHeight="1" x14ac:dyDescent="0.35"/>
    <row r="143024" spans="1:1" ht="14.25" customHeight="1" x14ac:dyDescent="0.45">
      <c r="A143024" s="31"/>
    </row>
    <row r="143030" s="30" customFormat="1" ht="14.25" customHeight="1" x14ac:dyDescent="0.35"/>
    <row r="143046" spans="1:1" ht="14.25" customHeight="1" x14ac:dyDescent="0.45">
      <c r="A143046" s="31"/>
    </row>
    <row r="143052" spans="1:1" s="30" customFormat="1" ht="14.25" customHeight="1" x14ac:dyDescent="0.35"/>
    <row r="143068" spans="1:1" ht="14.25" customHeight="1" x14ac:dyDescent="0.45">
      <c r="A143068" s="31"/>
    </row>
    <row r="143074" s="30" customFormat="1" ht="14.25" customHeight="1" x14ac:dyDescent="0.35"/>
    <row r="143090" spans="1:1" ht="14.25" customHeight="1" x14ac:dyDescent="0.45">
      <c r="A143090" s="31"/>
    </row>
    <row r="143096" spans="1:1" s="30" customFormat="1" ht="14.25" customHeight="1" x14ac:dyDescent="0.35"/>
    <row r="143112" spans="1:1" ht="14.25" customHeight="1" x14ac:dyDescent="0.45">
      <c r="A143112" s="31"/>
    </row>
    <row r="143118" spans="1:1" s="30" customFormat="1" ht="14.25" customHeight="1" x14ac:dyDescent="0.35"/>
    <row r="143134" spans="1:1" ht="14.25" customHeight="1" x14ac:dyDescent="0.45">
      <c r="A143134" s="31"/>
    </row>
    <row r="143140" s="30" customFormat="1" ht="14.25" customHeight="1" x14ac:dyDescent="0.35"/>
    <row r="143156" spans="1:1" ht="14.25" customHeight="1" x14ac:dyDescent="0.45">
      <c r="A143156" s="31"/>
    </row>
    <row r="143162" spans="1:1" s="30" customFormat="1" ht="14.25" customHeight="1" x14ac:dyDescent="0.35"/>
    <row r="143178" spans="1:1" ht="14.25" customHeight="1" x14ac:dyDescent="0.45">
      <c r="A143178" s="31"/>
    </row>
    <row r="143184" spans="1:1" s="30" customFormat="1" ht="14.25" customHeight="1" x14ac:dyDescent="0.35"/>
    <row r="143200" spans="1:1" ht="14.25" customHeight="1" x14ac:dyDescent="0.45">
      <c r="A143200" s="31"/>
    </row>
    <row r="143206" s="30" customFormat="1" ht="14.25" customHeight="1" x14ac:dyDescent="0.35"/>
    <row r="143222" spans="1:1" ht="14.25" customHeight="1" x14ac:dyDescent="0.45">
      <c r="A143222" s="31"/>
    </row>
    <row r="143228" spans="1:1" s="30" customFormat="1" ht="14.25" customHeight="1" x14ac:dyDescent="0.35"/>
    <row r="143244" spans="1:1" ht="14.25" customHeight="1" x14ac:dyDescent="0.45">
      <c r="A143244" s="31"/>
    </row>
    <row r="143250" s="30" customFormat="1" ht="14.25" customHeight="1" x14ac:dyDescent="0.35"/>
    <row r="143266" spans="1:1" ht="14.25" customHeight="1" x14ac:dyDescent="0.45">
      <c r="A143266" s="31"/>
    </row>
    <row r="143272" spans="1:1" s="30" customFormat="1" ht="14.25" customHeight="1" x14ac:dyDescent="0.35"/>
    <row r="143288" spans="1:1" ht="14.25" customHeight="1" x14ac:dyDescent="0.45">
      <c r="A143288" s="31"/>
    </row>
    <row r="143294" spans="1:1" s="30" customFormat="1" ht="14.25" customHeight="1" x14ac:dyDescent="0.35"/>
    <row r="143310" spans="1:1" ht="14.25" customHeight="1" x14ac:dyDescent="0.45">
      <c r="A143310" s="31"/>
    </row>
    <row r="143316" s="30" customFormat="1" ht="14.25" customHeight="1" x14ac:dyDescent="0.35"/>
    <row r="143332" spans="1:1" ht="14.25" customHeight="1" x14ac:dyDescent="0.45">
      <c r="A143332" s="31"/>
    </row>
    <row r="143338" spans="1:1" s="30" customFormat="1" ht="14.25" customHeight="1" x14ac:dyDescent="0.35"/>
    <row r="143354" spans="1:1" ht="14.25" customHeight="1" x14ac:dyDescent="0.45">
      <c r="A143354" s="31"/>
    </row>
    <row r="143360" spans="1:1" s="30" customFormat="1" ht="14.25" customHeight="1" x14ac:dyDescent="0.35"/>
    <row r="143376" spans="1:1" ht="14.25" customHeight="1" x14ac:dyDescent="0.45">
      <c r="A143376" s="31"/>
    </row>
    <row r="143382" s="30" customFormat="1" ht="14.25" customHeight="1" x14ac:dyDescent="0.35"/>
    <row r="143398" spans="1:1" ht="14.25" customHeight="1" x14ac:dyDescent="0.45">
      <c r="A143398" s="31"/>
    </row>
    <row r="143404" spans="1:1" s="30" customFormat="1" ht="14.25" customHeight="1" x14ac:dyDescent="0.35"/>
    <row r="143420" spans="1:1" ht="14.25" customHeight="1" x14ac:dyDescent="0.45">
      <c r="A143420" s="31"/>
    </row>
    <row r="143426" s="30" customFormat="1" ht="14.25" customHeight="1" x14ac:dyDescent="0.35"/>
    <row r="143442" spans="1:1" ht="14.25" customHeight="1" x14ac:dyDescent="0.45">
      <c r="A143442" s="31"/>
    </row>
    <row r="143448" spans="1:1" s="30" customFormat="1" ht="14.25" customHeight="1" x14ac:dyDescent="0.35"/>
    <row r="143464" spans="1:1" ht="14.25" customHeight="1" x14ac:dyDescent="0.45">
      <c r="A143464" s="31"/>
    </row>
    <row r="143470" spans="1:1" s="30" customFormat="1" ht="14.25" customHeight="1" x14ac:dyDescent="0.35"/>
    <row r="143486" spans="1:1" ht="14.25" customHeight="1" x14ac:dyDescent="0.45">
      <c r="A143486" s="31"/>
    </row>
    <row r="143492" s="30" customFormat="1" ht="14.25" customHeight="1" x14ac:dyDescent="0.35"/>
    <row r="143508" spans="1:1" ht="14.25" customHeight="1" x14ac:dyDescent="0.45">
      <c r="A143508" s="31"/>
    </row>
    <row r="143514" spans="1:1" s="30" customFormat="1" ht="14.25" customHeight="1" x14ac:dyDescent="0.35"/>
    <row r="143530" spans="1:1" ht="14.25" customHeight="1" x14ac:dyDescent="0.45">
      <c r="A143530" s="31"/>
    </row>
    <row r="143536" spans="1:1" s="30" customFormat="1" ht="14.25" customHeight="1" x14ac:dyDescent="0.35"/>
    <row r="143552" spans="1:1" ht="14.25" customHeight="1" x14ac:dyDescent="0.45">
      <c r="A143552" s="31"/>
    </row>
    <row r="143558" s="30" customFormat="1" ht="14.25" customHeight="1" x14ac:dyDescent="0.35"/>
    <row r="143574" spans="1:1" ht="14.25" customHeight="1" x14ac:dyDescent="0.45">
      <c r="A143574" s="31"/>
    </row>
    <row r="143580" spans="1:1" s="30" customFormat="1" ht="14.25" customHeight="1" x14ac:dyDescent="0.35"/>
    <row r="143596" spans="1:1" ht="14.25" customHeight="1" x14ac:dyDescent="0.45">
      <c r="A143596" s="31"/>
    </row>
    <row r="143602" s="30" customFormat="1" ht="14.25" customHeight="1" x14ac:dyDescent="0.35"/>
    <row r="143618" spans="1:1" ht="14.25" customHeight="1" x14ac:dyDescent="0.45">
      <c r="A143618" s="31"/>
    </row>
    <row r="143624" spans="1:1" s="30" customFormat="1" ht="14.25" customHeight="1" x14ac:dyDescent="0.35"/>
    <row r="143640" spans="1:1" ht="14.25" customHeight="1" x14ac:dyDescent="0.45">
      <c r="A143640" s="31"/>
    </row>
    <row r="143646" spans="1:1" s="30" customFormat="1" ht="14.25" customHeight="1" x14ac:dyDescent="0.35"/>
    <row r="143662" spans="1:1" ht="14.25" customHeight="1" x14ac:dyDescent="0.45">
      <c r="A143662" s="31"/>
    </row>
    <row r="143668" s="30" customFormat="1" ht="14.25" customHeight="1" x14ac:dyDescent="0.35"/>
    <row r="143684" spans="1:1" ht="14.25" customHeight="1" x14ac:dyDescent="0.45">
      <c r="A143684" s="31"/>
    </row>
    <row r="143690" spans="1:1" s="30" customFormat="1" ht="14.25" customHeight="1" x14ac:dyDescent="0.35"/>
    <row r="143706" spans="1:1" ht="14.25" customHeight="1" x14ac:dyDescent="0.45">
      <c r="A143706" s="31"/>
    </row>
    <row r="143712" spans="1:1" s="30" customFormat="1" ht="14.25" customHeight="1" x14ac:dyDescent="0.35"/>
    <row r="143728" spans="1:1" ht="14.25" customHeight="1" x14ac:dyDescent="0.45">
      <c r="A143728" s="31"/>
    </row>
    <row r="143734" s="30" customFormat="1" ht="14.25" customHeight="1" x14ac:dyDescent="0.35"/>
    <row r="143750" spans="1:1" ht="14.25" customHeight="1" x14ac:dyDescent="0.45">
      <c r="A143750" s="31"/>
    </row>
    <row r="143756" spans="1:1" s="30" customFormat="1" ht="14.25" customHeight="1" x14ac:dyDescent="0.35"/>
    <row r="143772" spans="1:1" ht="14.25" customHeight="1" x14ac:dyDescent="0.45">
      <c r="A143772" s="31"/>
    </row>
    <row r="143778" s="30" customFormat="1" ht="14.25" customHeight="1" x14ac:dyDescent="0.35"/>
    <row r="143794" spans="1:1" ht="14.25" customHeight="1" x14ac:dyDescent="0.45">
      <c r="A143794" s="31"/>
    </row>
    <row r="143800" spans="1:1" s="30" customFormat="1" ht="14.25" customHeight="1" x14ac:dyDescent="0.35"/>
    <row r="143816" spans="1:1" ht="14.25" customHeight="1" x14ac:dyDescent="0.45">
      <c r="A143816" s="31"/>
    </row>
    <row r="143822" spans="1:1" s="30" customFormat="1" ht="14.25" customHeight="1" x14ac:dyDescent="0.35"/>
    <row r="143838" spans="1:1" ht="14.25" customHeight="1" x14ac:dyDescent="0.45">
      <c r="A143838" s="31"/>
    </row>
    <row r="143844" s="30" customFormat="1" ht="14.25" customHeight="1" x14ac:dyDescent="0.35"/>
    <row r="143860" spans="1:1" ht="14.25" customHeight="1" x14ac:dyDescent="0.45">
      <c r="A143860" s="31"/>
    </row>
    <row r="143866" spans="1:1" s="30" customFormat="1" ht="14.25" customHeight="1" x14ac:dyDescent="0.35"/>
    <row r="143882" spans="1:1" ht="14.25" customHeight="1" x14ac:dyDescent="0.45">
      <c r="A143882" s="31"/>
    </row>
    <row r="143888" spans="1:1" s="30" customFormat="1" ht="14.25" customHeight="1" x14ac:dyDescent="0.35"/>
    <row r="143904" spans="1:1" ht="14.25" customHeight="1" x14ac:dyDescent="0.45">
      <c r="A143904" s="31"/>
    </row>
    <row r="143910" s="30" customFormat="1" ht="14.25" customHeight="1" x14ac:dyDescent="0.35"/>
    <row r="143926" spans="1:1" ht="14.25" customHeight="1" x14ac:dyDescent="0.45">
      <c r="A143926" s="31"/>
    </row>
    <row r="143932" spans="1:1" s="30" customFormat="1" ht="14.25" customHeight="1" x14ac:dyDescent="0.35"/>
    <row r="143948" spans="1:1" ht="14.25" customHeight="1" x14ac:dyDescent="0.45">
      <c r="A143948" s="31"/>
    </row>
    <row r="143954" s="30" customFormat="1" ht="14.25" customHeight="1" x14ac:dyDescent="0.35"/>
    <row r="143970" spans="1:1" ht="14.25" customHeight="1" x14ac:dyDescent="0.45">
      <c r="A143970" s="31"/>
    </row>
    <row r="143976" spans="1:1" s="30" customFormat="1" ht="14.25" customHeight="1" x14ac:dyDescent="0.35"/>
    <row r="143992" spans="1:1" ht="14.25" customHeight="1" x14ac:dyDescent="0.45">
      <c r="A143992" s="31"/>
    </row>
    <row r="143998" spans="1:1" s="30" customFormat="1" ht="14.25" customHeight="1" x14ac:dyDescent="0.35"/>
    <row r="144014" spans="1:1" ht="14.25" customHeight="1" x14ac:dyDescent="0.45">
      <c r="A144014" s="31"/>
    </row>
    <row r="144020" s="30" customFormat="1" ht="14.25" customHeight="1" x14ac:dyDescent="0.35"/>
    <row r="144036" spans="1:1" ht="14.25" customHeight="1" x14ac:dyDescent="0.45">
      <c r="A144036" s="31"/>
    </row>
    <row r="144042" spans="1:1" s="30" customFormat="1" ht="14.25" customHeight="1" x14ac:dyDescent="0.35"/>
    <row r="144058" spans="1:1" ht="14.25" customHeight="1" x14ac:dyDescent="0.45">
      <c r="A144058" s="31"/>
    </row>
    <row r="144064" spans="1:1" s="30" customFormat="1" ht="14.25" customHeight="1" x14ac:dyDescent="0.35"/>
    <row r="144080" spans="1:1" ht="14.25" customHeight="1" x14ac:dyDescent="0.45">
      <c r="A144080" s="31"/>
    </row>
    <row r="144086" s="30" customFormat="1" ht="14.25" customHeight="1" x14ac:dyDescent="0.35"/>
    <row r="144102" spans="1:1" ht="14.25" customHeight="1" x14ac:dyDescent="0.45">
      <c r="A144102" s="31"/>
    </row>
    <row r="144108" spans="1:1" s="30" customFormat="1" ht="14.25" customHeight="1" x14ac:dyDescent="0.35"/>
    <row r="144124" spans="1:1" ht="14.25" customHeight="1" x14ac:dyDescent="0.45">
      <c r="A144124" s="31"/>
    </row>
    <row r="144130" s="30" customFormat="1" ht="14.25" customHeight="1" x14ac:dyDescent="0.35"/>
    <row r="144146" spans="1:1" ht="14.25" customHeight="1" x14ac:dyDescent="0.45">
      <c r="A144146" s="31"/>
    </row>
    <row r="144152" spans="1:1" s="30" customFormat="1" ht="14.25" customHeight="1" x14ac:dyDescent="0.35"/>
    <row r="144168" spans="1:1" ht="14.25" customHeight="1" x14ac:dyDescent="0.45">
      <c r="A144168" s="31"/>
    </row>
    <row r="144174" spans="1:1" s="30" customFormat="1" ht="14.25" customHeight="1" x14ac:dyDescent="0.35"/>
    <row r="144190" spans="1:1" ht="14.25" customHeight="1" x14ac:dyDescent="0.45">
      <c r="A144190" s="31"/>
    </row>
    <row r="144196" s="30" customFormat="1" ht="14.25" customHeight="1" x14ac:dyDescent="0.35"/>
    <row r="144212" spans="1:1" ht="14.25" customHeight="1" x14ac:dyDescent="0.45">
      <c r="A144212" s="31"/>
    </row>
    <row r="144218" spans="1:1" s="30" customFormat="1" ht="14.25" customHeight="1" x14ac:dyDescent="0.35"/>
    <row r="144234" spans="1:1" ht="14.25" customHeight="1" x14ac:dyDescent="0.45">
      <c r="A144234" s="31"/>
    </row>
    <row r="144240" spans="1:1" s="30" customFormat="1" ht="14.25" customHeight="1" x14ac:dyDescent="0.35"/>
    <row r="144256" spans="1:1" ht="14.25" customHeight="1" x14ac:dyDescent="0.45">
      <c r="A144256" s="31"/>
    </row>
    <row r="144262" s="30" customFormat="1" ht="14.25" customHeight="1" x14ac:dyDescent="0.35"/>
    <row r="144278" spans="1:1" ht="14.25" customHeight="1" x14ac:dyDescent="0.45">
      <c r="A144278" s="31"/>
    </row>
    <row r="144284" spans="1:1" s="30" customFormat="1" ht="14.25" customHeight="1" x14ac:dyDescent="0.35"/>
    <row r="144300" spans="1:1" ht="14.25" customHeight="1" x14ac:dyDescent="0.45">
      <c r="A144300" s="31"/>
    </row>
    <row r="144306" s="30" customFormat="1" ht="14.25" customHeight="1" x14ac:dyDescent="0.35"/>
    <row r="144322" spans="1:1" ht="14.25" customHeight="1" x14ac:dyDescent="0.45">
      <c r="A144322" s="31"/>
    </row>
    <row r="144328" spans="1:1" s="30" customFormat="1" ht="14.25" customHeight="1" x14ac:dyDescent="0.35"/>
    <row r="144344" spans="1:1" ht="14.25" customHeight="1" x14ac:dyDescent="0.45">
      <c r="A144344" s="31"/>
    </row>
    <row r="144350" spans="1:1" s="30" customFormat="1" ht="14.25" customHeight="1" x14ac:dyDescent="0.35"/>
    <row r="144366" spans="1:1" ht="14.25" customHeight="1" x14ac:dyDescent="0.45">
      <c r="A144366" s="31"/>
    </row>
    <row r="144372" s="30" customFormat="1" ht="14.25" customHeight="1" x14ac:dyDescent="0.35"/>
    <row r="144388" spans="1:1" ht="14.25" customHeight="1" x14ac:dyDescent="0.45">
      <c r="A144388" s="31"/>
    </row>
    <row r="144394" spans="1:1" s="30" customFormat="1" ht="14.25" customHeight="1" x14ac:dyDescent="0.35"/>
    <row r="144410" spans="1:1" ht="14.25" customHeight="1" x14ac:dyDescent="0.45">
      <c r="A144410" s="31"/>
    </row>
    <row r="144416" spans="1:1" s="30" customFormat="1" ht="14.25" customHeight="1" x14ac:dyDescent="0.35"/>
    <row r="144432" spans="1:1" ht="14.25" customHeight="1" x14ac:dyDescent="0.45">
      <c r="A144432" s="31"/>
    </row>
    <row r="144438" s="30" customFormat="1" ht="14.25" customHeight="1" x14ac:dyDescent="0.35"/>
    <row r="144454" spans="1:1" ht="14.25" customHeight="1" x14ac:dyDescent="0.45">
      <c r="A144454" s="31"/>
    </row>
    <row r="144460" spans="1:1" s="30" customFormat="1" ht="14.25" customHeight="1" x14ac:dyDescent="0.35"/>
    <row r="144476" spans="1:1" ht="14.25" customHeight="1" x14ac:dyDescent="0.45">
      <c r="A144476" s="31"/>
    </row>
    <row r="144482" s="30" customFormat="1" ht="14.25" customHeight="1" x14ac:dyDescent="0.35"/>
    <row r="144498" spans="1:1" ht="14.25" customHeight="1" x14ac:dyDescent="0.45">
      <c r="A144498" s="31"/>
    </row>
    <row r="144504" spans="1:1" s="30" customFormat="1" ht="14.25" customHeight="1" x14ac:dyDescent="0.35"/>
    <row r="144520" spans="1:1" ht="14.25" customHeight="1" x14ac:dyDescent="0.45">
      <c r="A144520" s="31"/>
    </row>
    <row r="144526" spans="1:1" s="30" customFormat="1" ht="14.25" customHeight="1" x14ac:dyDescent="0.35"/>
    <row r="144542" spans="1:1" ht="14.25" customHeight="1" x14ac:dyDescent="0.45">
      <c r="A144542" s="31"/>
    </row>
    <row r="144548" s="30" customFormat="1" ht="14.25" customHeight="1" x14ac:dyDescent="0.35"/>
    <row r="144564" spans="1:1" ht="14.25" customHeight="1" x14ac:dyDescent="0.45">
      <c r="A144564" s="31"/>
    </row>
    <row r="144570" spans="1:1" s="30" customFormat="1" ht="14.25" customHeight="1" x14ac:dyDescent="0.35"/>
    <row r="144586" spans="1:1" ht="14.25" customHeight="1" x14ac:dyDescent="0.45">
      <c r="A144586" s="31"/>
    </row>
    <row r="144592" spans="1:1" s="30" customFormat="1" ht="14.25" customHeight="1" x14ac:dyDescent="0.35"/>
    <row r="144608" spans="1:1" ht="14.25" customHeight="1" x14ac:dyDescent="0.45">
      <c r="A144608" s="31"/>
    </row>
    <row r="144614" s="30" customFormat="1" ht="14.25" customHeight="1" x14ac:dyDescent="0.35"/>
    <row r="144630" spans="1:1" ht="14.25" customHeight="1" x14ac:dyDescent="0.45">
      <c r="A144630" s="31"/>
    </row>
    <row r="144636" spans="1:1" s="30" customFormat="1" ht="14.25" customHeight="1" x14ac:dyDescent="0.35"/>
    <row r="144652" spans="1:1" ht="14.25" customHeight="1" x14ac:dyDescent="0.45">
      <c r="A144652" s="31"/>
    </row>
    <row r="144658" s="30" customFormat="1" ht="14.25" customHeight="1" x14ac:dyDescent="0.35"/>
    <row r="144674" spans="1:1" ht="14.25" customHeight="1" x14ac:dyDescent="0.45">
      <c r="A144674" s="31"/>
    </row>
    <row r="144680" spans="1:1" s="30" customFormat="1" ht="14.25" customHeight="1" x14ac:dyDescent="0.35"/>
    <row r="144696" spans="1:1" ht="14.25" customHeight="1" x14ac:dyDescent="0.45">
      <c r="A144696" s="31"/>
    </row>
    <row r="144702" spans="1:1" s="30" customFormat="1" ht="14.25" customHeight="1" x14ac:dyDescent="0.35"/>
    <row r="144718" spans="1:1" ht="14.25" customHeight="1" x14ac:dyDescent="0.45">
      <c r="A144718" s="31"/>
    </row>
    <row r="144724" s="30" customFormat="1" ht="14.25" customHeight="1" x14ac:dyDescent="0.35"/>
    <row r="144740" spans="1:1" ht="14.25" customHeight="1" x14ac:dyDescent="0.45">
      <c r="A144740" s="31"/>
    </row>
    <row r="144746" spans="1:1" s="30" customFormat="1" ht="14.25" customHeight="1" x14ac:dyDescent="0.35"/>
    <row r="144762" spans="1:1" ht="14.25" customHeight="1" x14ac:dyDescent="0.45">
      <c r="A144762" s="31"/>
    </row>
    <row r="144768" spans="1:1" s="30" customFormat="1" ht="14.25" customHeight="1" x14ac:dyDescent="0.35"/>
    <row r="144784" spans="1:1" ht="14.25" customHeight="1" x14ac:dyDescent="0.45">
      <c r="A144784" s="31"/>
    </row>
    <row r="144790" s="30" customFormat="1" ht="14.25" customHeight="1" x14ac:dyDescent="0.35"/>
    <row r="144806" spans="1:1" ht="14.25" customHeight="1" x14ac:dyDescent="0.45">
      <c r="A144806" s="31"/>
    </row>
    <row r="144812" spans="1:1" s="30" customFormat="1" ht="14.25" customHeight="1" x14ac:dyDescent="0.35"/>
    <row r="144828" spans="1:1" ht="14.25" customHeight="1" x14ac:dyDescent="0.45">
      <c r="A144828" s="31"/>
    </row>
    <row r="144834" s="30" customFormat="1" ht="14.25" customHeight="1" x14ac:dyDescent="0.35"/>
    <row r="144850" spans="1:1" ht="14.25" customHeight="1" x14ac:dyDescent="0.45">
      <c r="A144850" s="31"/>
    </row>
    <row r="144856" spans="1:1" s="30" customFormat="1" ht="14.25" customHeight="1" x14ac:dyDescent="0.35"/>
    <row r="144872" spans="1:1" ht="14.25" customHeight="1" x14ac:dyDescent="0.45">
      <c r="A144872" s="31"/>
    </row>
    <row r="144878" spans="1:1" s="30" customFormat="1" ht="14.25" customHeight="1" x14ac:dyDescent="0.35"/>
    <row r="144894" spans="1:1" ht="14.25" customHeight="1" x14ac:dyDescent="0.45">
      <c r="A144894" s="31"/>
    </row>
    <row r="144900" s="30" customFormat="1" ht="14.25" customHeight="1" x14ac:dyDescent="0.35"/>
    <row r="144916" spans="1:1" ht="14.25" customHeight="1" x14ac:dyDescent="0.45">
      <c r="A144916" s="31"/>
    </row>
    <row r="144922" spans="1:1" s="30" customFormat="1" ht="14.25" customHeight="1" x14ac:dyDescent="0.35"/>
    <row r="144938" spans="1:1" ht="14.25" customHeight="1" x14ac:dyDescent="0.45">
      <c r="A144938" s="31"/>
    </row>
    <row r="144944" spans="1:1" s="30" customFormat="1" ht="14.25" customHeight="1" x14ac:dyDescent="0.35"/>
    <row r="144960" spans="1:1" ht="14.25" customHeight="1" x14ac:dyDescent="0.45">
      <c r="A144960" s="31"/>
    </row>
    <row r="144966" s="30" customFormat="1" ht="14.25" customHeight="1" x14ac:dyDescent="0.35"/>
    <row r="144982" spans="1:1" ht="14.25" customHeight="1" x14ac:dyDescent="0.45">
      <c r="A144982" s="31"/>
    </row>
    <row r="144988" spans="1:1" s="30" customFormat="1" ht="14.25" customHeight="1" x14ac:dyDescent="0.35"/>
    <row r="145004" spans="1:1" ht="14.25" customHeight="1" x14ac:dyDescent="0.45">
      <c r="A145004" s="31"/>
    </row>
    <row r="145010" s="30" customFormat="1" ht="14.25" customHeight="1" x14ac:dyDescent="0.35"/>
    <row r="145026" spans="1:1" ht="14.25" customHeight="1" x14ac:dyDescent="0.45">
      <c r="A145026" s="31"/>
    </row>
    <row r="145032" spans="1:1" s="30" customFormat="1" ht="14.25" customHeight="1" x14ac:dyDescent="0.35"/>
    <row r="145048" spans="1:1" ht="14.25" customHeight="1" x14ac:dyDescent="0.45">
      <c r="A145048" s="31"/>
    </row>
    <row r="145054" spans="1:1" s="30" customFormat="1" ht="14.25" customHeight="1" x14ac:dyDescent="0.35"/>
    <row r="145070" spans="1:1" ht="14.25" customHeight="1" x14ac:dyDescent="0.45">
      <c r="A145070" s="31"/>
    </row>
    <row r="145076" s="30" customFormat="1" ht="14.25" customHeight="1" x14ac:dyDescent="0.35"/>
    <row r="145092" spans="1:1" ht="14.25" customHeight="1" x14ac:dyDescent="0.45">
      <c r="A145092" s="31"/>
    </row>
    <row r="145098" spans="1:1" s="30" customFormat="1" ht="14.25" customHeight="1" x14ac:dyDescent="0.35"/>
    <row r="145114" spans="1:1" ht="14.25" customHeight="1" x14ac:dyDescent="0.45">
      <c r="A145114" s="31"/>
    </row>
    <row r="145120" spans="1:1" s="30" customFormat="1" ht="14.25" customHeight="1" x14ac:dyDescent="0.35"/>
    <row r="145136" spans="1:1" ht="14.25" customHeight="1" x14ac:dyDescent="0.45">
      <c r="A145136" s="31"/>
    </row>
    <row r="145142" s="30" customFormat="1" ht="14.25" customHeight="1" x14ac:dyDescent="0.35"/>
    <row r="145158" spans="1:1" ht="14.25" customHeight="1" x14ac:dyDescent="0.45">
      <c r="A145158" s="31"/>
    </row>
    <row r="145164" spans="1:1" s="30" customFormat="1" ht="14.25" customHeight="1" x14ac:dyDescent="0.35"/>
    <row r="145180" spans="1:1" ht="14.25" customHeight="1" x14ac:dyDescent="0.45">
      <c r="A145180" s="31"/>
    </row>
    <row r="145186" s="30" customFormat="1" ht="14.25" customHeight="1" x14ac:dyDescent="0.35"/>
    <row r="145202" spans="1:1" ht="14.25" customHeight="1" x14ac:dyDescent="0.45">
      <c r="A145202" s="31"/>
    </row>
    <row r="145208" spans="1:1" s="30" customFormat="1" ht="14.25" customHeight="1" x14ac:dyDescent="0.35"/>
    <row r="145224" spans="1:1" ht="14.25" customHeight="1" x14ac:dyDescent="0.45">
      <c r="A145224" s="31"/>
    </row>
    <row r="145230" spans="1:1" s="30" customFormat="1" ht="14.25" customHeight="1" x14ac:dyDescent="0.35"/>
    <row r="145246" spans="1:1" ht="14.25" customHeight="1" x14ac:dyDescent="0.45">
      <c r="A145246" s="31"/>
    </row>
    <row r="145252" s="30" customFormat="1" ht="14.25" customHeight="1" x14ac:dyDescent="0.35"/>
    <row r="145268" spans="1:1" ht="14.25" customHeight="1" x14ac:dyDescent="0.45">
      <c r="A145268" s="31"/>
    </row>
    <row r="145274" spans="1:1" s="30" customFormat="1" ht="14.25" customHeight="1" x14ac:dyDescent="0.35"/>
    <row r="145290" spans="1:1" ht="14.25" customHeight="1" x14ac:dyDescent="0.45">
      <c r="A145290" s="31"/>
    </row>
    <row r="145296" spans="1:1" s="30" customFormat="1" ht="14.25" customHeight="1" x14ac:dyDescent="0.35"/>
    <row r="145312" spans="1:1" ht="14.25" customHeight="1" x14ac:dyDescent="0.45">
      <c r="A145312" s="31"/>
    </row>
    <row r="145318" s="30" customFormat="1" ht="14.25" customHeight="1" x14ac:dyDescent="0.35"/>
    <row r="145334" spans="1:1" ht="14.25" customHeight="1" x14ac:dyDescent="0.45">
      <c r="A145334" s="31"/>
    </row>
    <row r="145340" spans="1:1" s="30" customFormat="1" ht="14.25" customHeight="1" x14ac:dyDescent="0.35"/>
    <row r="145356" spans="1:1" ht="14.25" customHeight="1" x14ac:dyDescent="0.45">
      <c r="A145356" s="31"/>
    </row>
    <row r="145362" s="30" customFormat="1" ht="14.25" customHeight="1" x14ac:dyDescent="0.35"/>
    <row r="145378" spans="1:1" ht="14.25" customHeight="1" x14ac:dyDescent="0.45">
      <c r="A145378" s="31"/>
    </row>
    <row r="145384" spans="1:1" s="30" customFormat="1" ht="14.25" customHeight="1" x14ac:dyDescent="0.35"/>
    <row r="145400" spans="1:1" ht="14.25" customHeight="1" x14ac:dyDescent="0.45">
      <c r="A145400" s="31"/>
    </row>
    <row r="145406" spans="1:1" s="30" customFormat="1" ht="14.25" customHeight="1" x14ac:dyDescent="0.35"/>
    <row r="145422" spans="1:1" ht="14.25" customHeight="1" x14ac:dyDescent="0.45">
      <c r="A145422" s="31"/>
    </row>
    <row r="145428" s="30" customFormat="1" ht="14.25" customHeight="1" x14ac:dyDescent="0.35"/>
    <row r="145444" spans="1:1" ht="14.25" customHeight="1" x14ac:dyDescent="0.45">
      <c r="A145444" s="31"/>
    </row>
    <row r="145450" spans="1:1" s="30" customFormat="1" ht="14.25" customHeight="1" x14ac:dyDescent="0.35"/>
    <row r="145466" spans="1:1" ht="14.25" customHeight="1" x14ac:dyDescent="0.45">
      <c r="A145466" s="31"/>
    </row>
    <row r="145472" spans="1:1" s="30" customFormat="1" ht="14.25" customHeight="1" x14ac:dyDescent="0.35"/>
    <row r="145488" spans="1:1" ht="14.25" customHeight="1" x14ac:dyDescent="0.45">
      <c r="A145488" s="31"/>
    </row>
    <row r="145494" s="30" customFormat="1" ht="14.25" customHeight="1" x14ac:dyDescent="0.35"/>
    <row r="145510" spans="1:1" ht="14.25" customHeight="1" x14ac:dyDescent="0.45">
      <c r="A145510" s="31"/>
    </row>
    <row r="145516" spans="1:1" s="30" customFormat="1" ht="14.25" customHeight="1" x14ac:dyDescent="0.35"/>
    <row r="145532" spans="1:1" ht="14.25" customHeight="1" x14ac:dyDescent="0.45">
      <c r="A145532" s="31"/>
    </row>
    <row r="145538" s="30" customFormat="1" ht="14.25" customHeight="1" x14ac:dyDescent="0.35"/>
    <row r="145554" spans="1:1" ht="14.25" customHeight="1" x14ac:dyDescent="0.45">
      <c r="A145554" s="31"/>
    </row>
    <row r="145560" spans="1:1" s="30" customFormat="1" ht="14.25" customHeight="1" x14ac:dyDescent="0.35"/>
    <row r="145576" spans="1:1" ht="14.25" customHeight="1" x14ac:dyDescent="0.45">
      <c r="A145576" s="31"/>
    </row>
    <row r="145582" spans="1:1" s="30" customFormat="1" ht="14.25" customHeight="1" x14ac:dyDescent="0.35"/>
    <row r="145598" spans="1:1" ht="14.25" customHeight="1" x14ac:dyDescent="0.45">
      <c r="A145598" s="31"/>
    </row>
    <row r="145604" s="30" customFormat="1" ht="14.25" customHeight="1" x14ac:dyDescent="0.35"/>
    <row r="145620" spans="1:1" ht="14.25" customHeight="1" x14ac:dyDescent="0.45">
      <c r="A145620" s="31"/>
    </row>
    <row r="145626" spans="1:1" s="30" customFormat="1" ht="14.25" customHeight="1" x14ac:dyDescent="0.35"/>
    <row r="145642" spans="1:1" ht="14.25" customHeight="1" x14ac:dyDescent="0.45">
      <c r="A145642" s="31"/>
    </row>
    <row r="145648" spans="1:1" s="30" customFormat="1" ht="14.25" customHeight="1" x14ac:dyDescent="0.35"/>
    <row r="145664" spans="1:1" ht="14.25" customHeight="1" x14ac:dyDescent="0.45">
      <c r="A145664" s="31"/>
    </row>
    <row r="145670" s="30" customFormat="1" ht="14.25" customHeight="1" x14ac:dyDescent="0.35"/>
    <row r="145686" spans="1:1" ht="14.25" customHeight="1" x14ac:dyDescent="0.45">
      <c r="A145686" s="31"/>
    </row>
    <row r="145692" spans="1:1" s="30" customFormat="1" ht="14.25" customHeight="1" x14ac:dyDescent="0.35"/>
    <row r="145708" spans="1:1" ht="14.25" customHeight="1" x14ac:dyDescent="0.45">
      <c r="A145708" s="31"/>
    </row>
    <row r="145714" s="30" customFormat="1" ht="14.25" customHeight="1" x14ac:dyDescent="0.35"/>
    <row r="145730" spans="1:1" ht="14.25" customHeight="1" x14ac:dyDescent="0.45">
      <c r="A145730" s="31"/>
    </row>
    <row r="145736" spans="1:1" s="30" customFormat="1" ht="14.25" customHeight="1" x14ac:dyDescent="0.35"/>
    <row r="145752" spans="1:1" ht="14.25" customHeight="1" x14ac:dyDescent="0.45">
      <c r="A145752" s="31"/>
    </row>
    <row r="145758" spans="1:1" s="30" customFormat="1" ht="14.25" customHeight="1" x14ac:dyDescent="0.35"/>
    <row r="145774" spans="1:1" ht="14.25" customHeight="1" x14ac:dyDescent="0.45">
      <c r="A145774" s="31"/>
    </row>
    <row r="145780" s="30" customFormat="1" ht="14.25" customHeight="1" x14ac:dyDescent="0.35"/>
    <row r="145796" spans="1:1" ht="14.25" customHeight="1" x14ac:dyDescent="0.45">
      <c r="A145796" s="31"/>
    </row>
    <row r="145802" spans="1:1" s="30" customFormat="1" ht="14.25" customHeight="1" x14ac:dyDescent="0.35"/>
    <row r="145818" spans="1:1" ht="14.25" customHeight="1" x14ac:dyDescent="0.45">
      <c r="A145818" s="31"/>
    </row>
    <row r="145824" spans="1:1" s="30" customFormat="1" ht="14.25" customHeight="1" x14ac:dyDescent="0.35"/>
    <row r="145840" spans="1:1" ht="14.25" customHeight="1" x14ac:dyDescent="0.45">
      <c r="A145840" s="31"/>
    </row>
    <row r="145846" s="30" customFormat="1" ht="14.25" customHeight="1" x14ac:dyDescent="0.35"/>
    <row r="145862" spans="1:1" ht="14.25" customHeight="1" x14ac:dyDescent="0.45">
      <c r="A145862" s="31"/>
    </row>
    <row r="145868" spans="1:1" s="30" customFormat="1" ht="14.25" customHeight="1" x14ac:dyDescent="0.35"/>
    <row r="145884" spans="1:1" ht="14.25" customHeight="1" x14ac:dyDescent="0.45">
      <c r="A145884" s="31"/>
    </row>
    <row r="145890" s="30" customFormat="1" ht="14.25" customHeight="1" x14ac:dyDescent="0.35"/>
    <row r="145906" spans="1:1" ht="14.25" customHeight="1" x14ac:dyDescent="0.45">
      <c r="A145906" s="31"/>
    </row>
    <row r="145912" spans="1:1" s="30" customFormat="1" ht="14.25" customHeight="1" x14ac:dyDescent="0.35"/>
    <row r="145928" spans="1:1" ht="14.25" customHeight="1" x14ac:dyDescent="0.45">
      <c r="A145928" s="31"/>
    </row>
    <row r="145934" spans="1:1" s="30" customFormat="1" ht="14.25" customHeight="1" x14ac:dyDescent="0.35"/>
    <row r="145950" spans="1:1" ht="14.25" customHeight="1" x14ac:dyDescent="0.45">
      <c r="A145950" s="31"/>
    </row>
    <row r="145956" s="30" customFormat="1" ht="14.25" customHeight="1" x14ac:dyDescent="0.35"/>
    <row r="145972" spans="1:1" ht="14.25" customHeight="1" x14ac:dyDescent="0.45">
      <c r="A145972" s="31"/>
    </row>
    <row r="145978" spans="1:1" s="30" customFormat="1" ht="14.25" customHeight="1" x14ac:dyDescent="0.35"/>
    <row r="145994" spans="1:1" ht="14.25" customHeight="1" x14ac:dyDescent="0.45">
      <c r="A145994" s="31"/>
    </row>
    <row r="146000" spans="1:1" s="30" customFormat="1" ht="14.25" customHeight="1" x14ac:dyDescent="0.35"/>
    <row r="146016" spans="1:1" ht="14.25" customHeight="1" x14ac:dyDescent="0.45">
      <c r="A146016" s="31"/>
    </row>
    <row r="146022" s="30" customFormat="1" ht="14.25" customHeight="1" x14ac:dyDescent="0.35"/>
    <row r="146038" spans="1:1" ht="14.25" customHeight="1" x14ac:dyDescent="0.45">
      <c r="A146038" s="31"/>
    </row>
    <row r="146044" spans="1:1" s="30" customFormat="1" ht="14.25" customHeight="1" x14ac:dyDescent="0.35"/>
    <row r="146060" spans="1:1" ht="14.25" customHeight="1" x14ac:dyDescent="0.45">
      <c r="A146060" s="31"/>
    </row>
    <row r="146066" s="30" customFormat="1" ht="14.25" customHeight="1" x14ac:dyDescent="0.35"/>
    <row r="146082" spans="1:1" ht="14.25" customHeight="1" x14ac:dyDescent="0.45">
      <c r="A146082" s="31"/>
    </row>
    <row r="146088" spans="1:1" s="30" customFormat="1" ht="14.25" customHeight="1" x14ac:dyDescent="0.35"/>
    <row r="146104" spans="1:1" ht="14.25" customHeight="1" x14ac:dyDescent="0.45">
      <c r="A146104" s="31"/>
    </row>
    <row r="146110" spans="1:1" s="30" customFormat="1" ht="14.25" customHeight="1" x14ac:dyDescent="0.35"/>
    <row r="146126" spans="1:1" ht="14.25" customHeight="1" x14ac:dyDescent="0.45">
      <c r="A146126" s="31"/>
    </row>
    <row r="146132" s="30" customFormat="1" ht="14.25" customHeight="1" x14ac:dyDescent="0.35"/>
    <row r="146148" spans="1:1" ht="14.25" customHeight="1" x14ac:dyDescent="0.45">
      <c r="A146148" s="31"/>
    </row>
    <row r="146154" spans="1:1" s="30" customFormat="1" ht="14.25" customHeight="1" x14ac:dyDescent="0.35"/>
    <row r="146170" spans="1:1" ht="14.25" customHeight="1" x14ac:dyDescent="0.45">
      <c r="A146170" s="31"/>
    </row>
    <row r="146176" spans="1:1" s="30" customFormat="1" ht="14.25" customHeight="1" x14ac:dyDescent="0.35"/>
    <row r="146192" spans="1:1" ht="14.25" customHeight="1" x14ac:dyDescent="0.45">
      <c r="A146192" s="31"/>
    </row>
    <row r="146198" s="30" customFormat="1" ht="14.25" customHeight="1" x14ac:dyDescent="0.35"/>
    <row r="146214" spans="1:1" ht="14.25" customHeight="1" x14ac:dyDescent="0.45">
      <c r="A146214" s="31"/>
    </row>
    <row r="146220" spans="1:1" s="30" customFormat="1" ht="14.25" customHeight="1" x14ac:dyDescent="0.35"/>
    <row r="146236" spans="1:1" ht="14.25" customHeight="1" x14ac:dyDescent="0.45">
      <c r="A146236" s="31"/>
    </row>
    <row r="146242" s="30" customFormat="1" ht="14.25" customHeight="1" x14ac:dyDescent="0.35"/>
    <row r="146258" spans="1:1" ht="14.25" customHeight="1" x14ac:dyDescent="0.45">
      <c r="A146258" s="31"/>
    </row>
    <row r="146264" spans="1:1" s="30" customFormat="1" ht="14.25" customHeight="1" x14ac:dyDescent="0.35"/>
    <row r="146280" spans="1:1" ht="14.25" customHeight="1" x14ac:dyDescent="0.45">
      <c r="A146280" s="31"/>
    </row>
    <row r="146286" spans="1:1" s="30" customFormat="1" ht="14.25" customHeight="1" x14ac:dyDescent="0.35"/>
    <row r="146302" spans="1:1" ht="14.25" customHeight="1" x14ac:dyDescent="0.45">
      <c r="A146302" s="31"/>
    </row>
    <row r="146308" s="30" customFormat="1" ht="14.25" customHeight="1" x14ac:dyDescent="0.35"/>
    <row r="146324" spans="1:1" ht="14.25" customHeight="1" x14ac:dyDescent="0.45">
      <c r="A146324" s="31"/>
    </row>
    <row r="146330" spans="1:1" s="30" customFormat="1" ht="14.25" customHeight="1" x14ac:dyDescent="0.35"/>
    <row r="146346" spans="1:1" ht="14.25" customHeight="1" x14ac:dyDescent="0.45">
      <c r="A146346" s="31"/>
    </row>
    <row r="146352" spans="1:1" s="30" customFormat="1" ht="14.25" customHeight="1" x14ac:dyDescent="0.35"/>
    <row r="146368" spans="1:1" ht="14.25" customHeight="1" x14ac:dyDescent="0.45">
      <c r="A146368" s="31"/>
    </row>
    <row r="146374" s="30" customFormat="1" ht="14.25" customHeight="1" x14ac:dyDescent="0.35"/>
    <row r="146390" spans="1:1" ht="14.25" customHeight="1" x14ac:dyDescent="0.45">
      <c r="A146390" s="31"/>
    </row>
    <row r="146396" spans="1:1" s="30" customFormat="1" ht="14.25" customHeight="1" x14ac:dyDescent="0.35"/>
    <row r="146412" spans="1:1" ht="14.25" customHeight="1" x14ac:dyDescent="0.45">
      <c r="A146412" s="31"/>
    </row>
    <row r="146418" s="30" customFormat="1" ht="14.25" customHeight="1" x14ac:dyDescent="0.35"/>
    <row r="146434" spans="1:1" ht="14.25" customHeight="1" x14ac:dyDescent="0.45">
      <c r="A146434" s="31"/>
    </row>
    <row r="146440" spans="1:1" s="30" customFormat="1" ht="14.25" customHeight="1" x14ac:dyDescent="0.35"/>
    <row r="146456" spans="1:1" ht="14.25" customHeight="1" x14ac:dyDescent="0.45">
      <c r="A146456" s="31"/>
    </row>
    <row r="146462" spans="1:1" s="30" customFormat="1" ht="14.25" customHeight="1" x14ac:dyDescent="0.35"/>
    <row r="146478" spans="1:1" ht="14.25" customHeight="1" x14ac:dyDescent="0.45">
      <c r="A146478" s="31"/>
    </row>
    <row r="146484" s="30" customFormat="1" ht="14.25" customHeight="1" x14ac:dyDescent="0.35"/>
    <row r="146500" spans="1:1" ht="14.25" customHeight="1" x14ac:dyDescent="0.45">
      <c r="A146500" s="31"/>
    </row>
    <row r="146506" spans="1:1" s="30" customFormat="1" ht="14.25" customHeight="1" x14ac:dyDescent="0.35"/>
    <row r="146522" spans="1:1" ht="14.25" customHeight="1" x14ac:dyDescent="0.45">
      <c r="A146522" s="31"/>
    </row>
    <row r="146528" spans="1:1" s="30" customFormat="1" ht="14.25" customHeight="1" x14ac:dyDescent="0.35"/>
    <row r="146544" spans="1:1" ht="14.25" customHeight="1" x14ac:dyDescent="0.45">
      <c r="A146544" s="31"/>
    </row>
    <row r="146550" s="30" customFormat="1" ht="14.25" customHeight="1" x14ac:dyDescent="0.35"/>
    <row r="146566" spans="1:1" ht="14.25" customHeight="1" x14ac:dyDescent="0.45">
      <c r="A146566" s="31"/>
    </row>
    <row r="146572" spans="1:1" s="30" customFormat="1" ht="14.25" customHeight="1" x14ac:dyDescent="0.35"/>
    <row r="146588" spans="1:1" ht="14.25" customHeight="1" x14ac:dyDescent="0.45">
      <c r="A146588" s="31"/>
    </row>
    <row r="146594" s="30" customFormat="1" ht="14.25" customHeight="1" x14ac:dyDescent="0.35"/>
    <row r="146610" spans="1:1" ht="14.25" customHeight="1" x14ac:dyDescent="0.45">
      <c r="A146610" s="31"/>
    </row>
    <row r="146616" spans="1:1" s="30" customFormat="1" ht="14.25" customHeight="1" x14ac:dyDescent="0.35"/>
    <row r="146632" spans="1:1" ht="14.25" customHeight="1" x14ac:dyDescent="0.45">
      <c r="A146632" s="31"/>
    </row>
    <row r="146638" spans="1:1" s="30" customFormat="1" ht="14.25" customHeight="1" x14ac:dyDescent="0.35"/>
    <row r="146654" spans="1:1" ht="14.25" customHeight="1" x14ac:dyDescent="0.45">
      <c r="A146654" s="31"/>
    </row>
    <row r="146660" s="30" customFormat="1" ht="14.25" customHeight="1" x14ac:dyDescent="0.35"/>
    <row r="146676" spans="1:1" ht="14.25" customHeight="1" x14ac:dyDescent="0.45">
      <c r="A146676" s="31"/>
    </row>
    <row r="146682" spans="1:1" s="30" customFormat="1" ht="14.25" customHeight="1" x14ac:dyDescent="0.35"/>
    <row r="146698" spans="1:1" ht="14.25" customHeight="1" x14ac:dyDescent="0.45">
      <c r="A146698" s="31"/>
    </row>
    <row r="146704" spans="1:1" s="30" customFormat="1" ht="14.25" customHeight="1" x14ac:dyDescent="0.35"/>
    <row r="146720" spans="1:1" ht="14.25" customHeight="1" x14ac:dyDescent="0.45">
      <c r="A146720" s="31"/>
    </row>
    <row r="146726" s="30" customFormat="1" ht="14.25" customHeight="1" x14ac:dyDescent="0.35"/>
    <row r="146742" spans="1:1" ht="14.25" customHeight="1" x14ac:dyDescent="0.45">
      <c r="A146742" s="31"/>
    </row>
    <row r="146748" spans="1:1" s="30" customFormat="1" ht="14.25" customHeight="1" x14ac:dyDescent="0.35"/>
    <row r="146764" spans="1:1" ht="14.25" customHeight="1" x14ac:dyDescent="0.45">
      <c r="A146764" s="31"/>
    </row>
    <row r="146770" s="30" customFormat="1" ht="14.25" customHeight="1" x14ac:dyDescent="0.35"/>
    <row r="146786" spans="1:1" ht="14.25" customHeight="1" x14ac:dyDescent="0.45">
      <c r="A146786" s="31"/>
    </row>
    <row r="146792" spans="1:1" s="30" customFormat="1" ht="14.25" customHeight="1" x14ac:dyDescent="0.35"/>
    <row r="146808" spans="1:1" ht="14.25" customHeight="1" x14ac:dyDescent="0.45">
      <c r="A146808" s="31"/>
    </row>
    <row r="146814" spans="1:1" s="30" customFormat="1" ht="14.25" customHeight="1" x14ac:dyDescent="0.35"/>
    <row r="146830" spans="1:1" ht="14.25" customHeight="1" x14ac:dyDescent="0.45">
      <c r="A146830" s="31"/>
    </row>
    <row r="146836" s="30" customFormat="1" ht="14.25" customHeight="1" x14ac:dyDescent="0.35"/>
    <row r="146852" spans="1:1" ht="14.25" customHeight="1" x14ac:dyDescent="0.45">
      <c r="A146852" s="31"/>
    </row>
    <row r="146858" spans="1:1" s="30" customFormat="1" ht="14.25" customHeight="1" x14ac:dyDescent="0.35"/>
    <row r="146874" spans="1:1" ht="14.25" customHeight="1" x14ac:dyDescent="0.45">
      <c r="A146874" s="31"/>
    </row>
    <row r="146880" spans="1:1" s="30" customFormat="1" ht="14.25" customHeight="1" x14ac:dyDescent="0.35"/>
    <row r="146896" spans="1:1" ht="14.25" customHeight="1" x14ac:dyDescent="0.45">
      <c r="A146896" s="31"/>
    </row>
    <row r="146902" s="30" customFormat="1" ht="14.25" customHeight="1" x14ac:dyDescent="0.35"/>
    <row r="146918" spans="1:1" ht="14.25" customHeight="1" x14ac:dyDescent="0.45">
      <c r="A146918" s="31"/>
    </row>
    <row r="146924" spans="1:1" s="30" customFormat="1" ht="14.25" customHeight="1" x14ac:dyDescent="0.35"/>
    <row r="146940" spans="1:1" ht="14.25" customHeight="1" x14ac:dyDescent="0.45">
      <c r="A146940" s="31"/>
    </row>
    <row r="146946" s="30" customFormat="1" ht="14.25" customHeight="1" x14ac:dyDescent="0.35"/>
    <row r="146962" spans="1:1" ht="14.25" customHeight="1" x14ac:dyDescent="0.45">
      <c r="A146962" s="31"/>
    </row>
    <row r="146968" spans="1:1" s="30" customFormat="1" ht="14.25" customHeight="1" x14ac:dyDescent="0.35"/>
    <row r="146984" spans="1:1" ht="14.25" customHeight="1" x14ac:dyDescent="0.45">
      <c r="A146984" s="31"/>
    </row>
    <row r="146990" spans="1:1" s="30" customFormat="1" ht="14.25" customHeight="1" x14ac:dyDescent="0.35"/>
    <row r="147006" spans="1:1" ht="14.25" customHeight="1" x14ac:dyDescent="0.45">
      <c r="A147006" s="31"/>
    </row>
    <row r="147012" s="30" customFormat="1" ht="14.25" customHeight="1" x14ac:dyDescent="0.35"/>
    <row r="147028" spans="1:1" ht="14.25" customHeight="1" x14ac:dyDescent="0.45">
      <c r="A147028" s="31"/>
    </row>
    <row r="147034" spans="1:1" s="30" customFormat="1" ht="14.25" customHeight="1" x14ac:dyDescent="0.35"/>
    <row r="147050" spans="1:1" ht="14.25" customHeight="1" x14ac:dyDescent="0.45">
      <c r="A147050" s="31"/>
    </row>
    <row r="147056" spans="1:1" s="30" customFormat="1" ht="14.25" customHeight="1" x14ac:dyDescent="0.35"/>
    <row r="147072" spans="1:1" ht="14.25" customHeight="1" x14ac:dyDescent="0.45">
      <c r="A147072" s="31"/>
    </row>
    <row r="147078" s="30" customFormat="1" ht="14.25" customHeight="1" x14ac:dyDescent="0.35"/>
    <row r="147094" spans="1:1" ht="14.25" customHeight="1" x14ac:dyDescent="0.45">
      <c r="A147094" s="31"/>
    </row>
    <row r="147100" spans="1:1" s="30" customFormat="1" ht="14.25" customHeight="1" x14ac:dyDescent="0.35"/>
    <row r="147116" spans="1:1" ht="14.25" customHeight="1" x14ac:dyDescent="0.45">
      <c r="A147116" s="31"/>
    </row>
    <row r="147122" s="30" customFormat="1" ht="14.25" customHeight="1" x14ac:dyDescent="0.35"/>
    <row r="147138" spans="1:1" ht="14.25" customHeight="1" x14ac:dyDescent="0.45">
      <c r="A147138" s="31"/>
    </row>
    <row r="147144" spans="1:1" s="30" customFormat="1" ht="14.25" customHeight="1" x14ac:dyDescent="0.35"/>
    <row r="147160" spans="1:1" ht="14.25" customHeight="1" x14ac:dyDescent="0.45">
      <c r="A147160" s="31"/>
    </row>
    <row r="147166" spans="1:1" s="30" customFormat="1" ht="14.25" customHeight="1" x14ac:dyDescent="0.35"/>
    <row r="147182" spans="1:1" ht="14.25" customHeight="1" x14ac:dyDescent="0.45">
      <c r="A147182" s="31"/>
    </row>
    <row r="147188" s="30" customFormat="1" ht="14.25" customHeight="1" x14ac:dyDescent="0.35"/>
    <row r="147204" spans="1:1" ht="14.25" customHeight="1" x14ac:dyDescent="0.45">
      <c r="A147204" s="31"/>
    </row>
    <row r="147210" spans="1:1" s="30" customFormat="1" ht="14.25" customHeight="1" x14ac:dyDescent="0.35"/>
    <row r="147226" spans="1:1" ht="14.25" customHeight="1" x14ac:dyDescent="0.45">
      <c r="A147226" s="31"/>
    </row>
    <row r="147232" spans="1:1" s="30" customFormat="1" ht="14.25" customHeight="1" x14ac:dyDescent="0.35"/>
    <row r="147248" spans="1:1" ht="14.25" customHeight="1" x14ac:dyDescent="0.45">
      <c r="A147248" s="31"/>
    </row>
    <row r="147254" s="30" customFormat="1" ht="14.25" customHeight="1" x14ac:dyDescent="0.35"/>
    <row r="147270" spans="1:1" ht="14.25" customHeight="1" x14ac:dyDescent="0.45">
      <c r="A147270" s="31"/>
    </row>
    <row r="147276" spans="1:1" s="30" customFormat="1" ht="14.25" customHeight="1" x14ac:dyDescent="0.35"/>
    <row r="147292" spans="1:1" ht="14.25" customHeight="1" x14ac:dyDescent="0.45">
      <c r="A147292" s="31"/>
    </row>
    <row r="147298" s="30" customFormat="1" ht="14.25" customHeight="1" x14ac:dyDescent="0.35"/>
    <row r="147314" spans="1:1" ht="14.25" customHeight="1" x14ac:dyDescent="0.45">
      <c r="A147314" s="31"/>
    </row>
    <row r="147320" spans="1:1" s="30" customFormat="1" ht="14.25" customHeight="1" x14ac:dyDescent="0.35"/>
    <row r="147336" spans="1:1" ht="14.25" customHeight="1" x14ac:dyDescent="0.45">
      <c r="A147336" s="31"/>
    </row>
    <row r="147342" spans="1:1" s="30" customFormat="1" ht="14.25" customHeight="1" x14ac:dyDescent="0.35"/>
    <row r="147358" spans="1:1" ht="14.25" customHeight="1" x14ac:dyDescent="0.45">
      <c r="A147358" s="31"/>
    </row>
    <row r="147364" s="30" customFormat="1" ht="14.25" customHeight="1" x14ac:dyDescent="0.35"/>
    <row r="147380" spans="1:1" ht="14.25" customHeight="1" x14ac:dyDescent="0.45">
      <c r="A147380" s="31"/>
    </row>
    <row r="147386" spans="1:1" s="30" customFormat="1" ht="14.25" customHeight="1" x14ac:dyDescent="0.35"/>
    <row r="147402" spans="1:1" ht="14.25" customHeight="1" x14ac:dyDescent="0.45">
      <c r="A147402" s="31"/>
    </row>
    <row r="147408" spans="1:1" s="30" customFormat="1" ht="14.25" customHeight="1" x14ac:dyDescent="0.35"/>
    <row r="147424" spans="1:1" ht="14.25" customHeight="1" x14ac:dyDescent="0.45">
      <c r="A147424" s="31"/>
    </row>
    <row r="147430" s="30" customFormat="1" ht="14.25" customHeight="1" x14ac:dyDescent="0.35"/>
    <row r="147446" spans="1:1" ht="14.25" customHeight="1" x14ac:dyDescent="0.45">
      <c r="A147446" s="31"/>
    </row>
    <row r="147452" spans="1:1" s="30" customFormat="1" ht="14.25" customHeight="1" x14ac:dyDescent="0.35"/>
    <row r="147468" spans="1:1" ht="14.25" customHeight="1" x14ac:dyDescent="0.45">
      <c r="A147468" s="31"/>
    </row>
    <row r="147474" s="30" customFormat="1" ht="14.25" customHeight="1" x14ac:dyDescent="0.35"/>
    <row r="147490" spans="1:1" ht="14.25" customHeight="1" x14ac:dyDescent="0.45">
      <c r="A147490" s="31"/>
    </row>
    <row r="147496" spans="1:1" s="30" customFormat="1" ht="14.25" customHeight="1" x14ac:dyDescent="0.35"/>
    <row r="147512" spans="1:1" ht="14.25" customHeight="1" x14ac:dyDescent="0.45">
      <c r="A147512" s="31"/>
    </row>
    <row r="147518" spans="1:1" s="30" customFormat="1" ht="14.25" customHeight="1" x14ac:dyDescent="0.35"/>
    <row r="147534" spans="1:1" ht="14.25" customHeight="1" x14ac:dyDescent="0.45">
      <c r="A147534" s="31"/>
    </row>
    <row r="147540" s="30" customFormat="1" ht="14.25" customHeight="1" x14ac:dyDescent="0.35"/>
    <row r="147556" spans="1:1" ht="14.25" customHeight="1" x14ac:dyDescent="0.45">
      <c r="A147556" s="31"/>
    </row>
    <row r="147562" spans="1:1" s="30" customFormat="1" ht="14.25" customHeight="1" x14ac:dyDescent="0.35"/>
    <row r="147578" spans="1:1" ht="14.25" customHeight="1" x14ac:dyDescent="0.45">
      <c r="A147578" s="31"/>
    </row>
    <row r="147584" spans="1:1" s="30" customFormat="1" ht="14.25" customHeight="1" x14ac:dyDescent="0.35"/>
    <row r="147600" spans="1:1" ht="14.25" customHeight="1" x14ac:dyDescent="0.45">
      <c r="A147600" s="31"/>
    </row>
    <row r="147606" s="30" customFormat="1" ht="14.25" customHeight="1" x14ac:dyDescent="0.35"/>
    <row r="147622" spans="1:1" ht="14.25" customHeight="1" x14ac:dyDescent="0.45">
      <c r="A147622" s="31"/>
    </row>
    <row r="147628" spans="1:1" s="30" customFormat="1" ht="14.25" customHeight="1" x14ac:dyDescent="0.35"/>
    <row r="147644" spans="1:1" ht="14.25" customHeight="1" x14ac:dyDescent="0.45">
      <c r="A147644" s="31"/>
    </row>
    <row r="147650" s="30" customFormat="1" ht="14.25" customHeight="1" x14ac:dyDescent="0.35"/>
    <row r="147666" spans="1:1" ht="14.25" customHeight="1" x14ac:dyDescent="0.45">
      <c r="A147666" s="31"/>
    </row>
    <row r="147672" spans="1:1" s="30" customFormat="1" ht="14.25" customHeight="1" x14ac:dyDescent="0.35"/>
    <row r="147688" spans="1:1" ht="14.25" customHeight="1" x14ac:dyDescent="0.45">
      <c r="A147688" s="31"/>
    </row>
    <row r="147694" spans="1:1" s="30" customFormat="1" ht="14.25" customHeight="1" x14ac:dyDescent="0.35"/>
    <row r="147710" spans="1:1" ht="14.25" customHeight="1" x14ac:dyDescent="0.45">
      <c r="A147710" s="31"/>
    </row>
    <row r="147716" s="30" customFormat="1" ht="14.25" customHeight="1" x14ac:dyDescent="0.35"/>
    <row r="147732" spans="1:1" ht="14.25" customHeight="1" x14ac:dyDescent="0.45">
      <c r="A147732" s="31"/>
    </row>
    <row r="147738" spans="1:1" s="30" customFormat="1" ht="14.25" customHeight="1" x14ac:dyDescent="0.35"/>
    <row r="147754" spans="1:1" ht="14.25" customHeight="1" x14ac:dyDescent="0.45">
      <c r="A147754" s="31"/>
    </row>
    <row r="147760" spans="1:1" s="30" customFormat="1" ht="14.25" customHeight="1" x14ac:dyDescent="0.35"/>
    <row r="147776" spans="1:1" ht="14.25" customHeight="1" x14ac:dyDescent="0.45">
      <c r="A147776" s="31"/>
    </row>
    <row r="147782" s="30" customFormat="1" ht="14.25" customHeight="1" x14ac:dyDescent="0.35"/>
    <row r="147798" spans="1:1" ht="14.25" customHeight="1" x14ac:dyDescent="0.45">
      <c r="A147798" s="31"/>
    </row>
    <row r="147804" spans="1:1" s="30" customFormat="1" ht="14.25" customHeight="1" x14ac:dyDescent="0.35"/>
    <row r="147820" spans="1:1" ht="14.25" customHeight="1" x14ac:dyDescent="0.45">
      <c r="A147820" s="31"/>
    </row>
    <row r="147826" s="30" customFormat="1" ht="14.25" customHeight="1" x14ac:dyDescent="0.35"/>
    <row r="147842" spans="1:1" ht="14.25" customHeight="1" x14ac:dyDescent="0.45">
      <c r="A147842" s="31"/>
    </row>
    <row r="147848" spans="1:1" s="30" customFormat="1" ht="14.25" customHeight="1" x14ac:dyDescent="0.35"/>
    <row r="147864" spans="1:1" ht="14.25" customHeight="1" x14ac:dyDescent="0.45">
      <c r="A147864" s="31"/>
    </row>
    <row r="147870" spans="1:1" s="30" customFormat="1" ht="14.25" customHeight="1" x14ac:dyDescent="0.35"/>
    <row r="147886" spans="1:1" ht="14.25" customHeight="1" x14ac:dyDescent="0.45">
      <c r="A147886" s="31"/>
    </row>
    <row r="147892" s="30" customFormat="1" ht="14.25" customHeight="1" x14ac:dyDescent="0.35"/>
    <row r="147908" spans="1:1" ht="14.25" customHeight="1" x14ac:dyDescent="0.45">
      <c r="A147908" s="31"/>
    </row>
    <row r="147914" spans="1:1" s="30" customFormat="1" ht="14.25" customHeight="1" x14ac:dyDescent="0.35"/>
    <row r="147930" spans="1:1" ht="14.25" customHeight="1" x14ac:dyDescent="0.45">
      <c r="A147930" s="31"/>
    </row>
    <row r="147936" spans="1:1" s="30" customFormat="1" ht="14.25" customHeight="1" x14ac:dyDescent="0.35"/>
    <row r="147952" spans="1:1" ht="14.25" customHeight="1" x14ac:dyDescent="0.45">
      <c r="A147952" s="31"/>
    </row>
    <row r="147958" s="30" customFormat="1" ht="14.25" customHeight="1" x14ac:dyDescent="0.35"/>
    <row r="147974" spans="1:1" ht="14.25" customHeight="1" x14ac:dyDescent="0.45">
      <c r="A147974" s="31"/>
    </row>
    <row r="147980" spans="1:1" s="30" customFormat="1" ht="14.25" customHeight="1" x14ac:dyDescent="0.35"/>
    <row r="147996" spans="1:1" ht="14.25" customHeight="1" x14ac:dyDescent="0.45">
      <c r="A147996" s="31"/>
    </row>
    <row r="148002" s="30" customFormat="1" ht="14.25" customHeight="1" x14ac:dyDescent="0.35"/>
    <row r="148018" spans="1:1" ht="14.25" customHeight="1" x14ac:dyDescent="0.45">
      <c r="A148018" s="31"/>
    </row>
    <row r="148024" spans="1:1" s="30" customFormat="1" ht="14.25" customHeight="1" x14ac:dyDescent="0.35"/>
    <row r="148040" spans="1:1" ht="14.25" customHeight="1" x14ac:dyDescent="0.45">
      <c r="A148040" s="31"/>
    </row>
    <row r="148046" spans="1:1" s="30" customFormat="1" ht="14.25" customHeight="1" x14ac:dyDescent="0.35"/>
    <row r="148062" spans="1:1" ht="14.25" customHeight="1" x14ac:dyDescent="0.45">
      <c r="A148062" s="31"/>
    </row>
    <row r="148068" s="30" customFormat="1" ht="14.25" customHeight="1" x14ac:dyDescent="0.35"/>
    <row r="148084" spans="1:1" ht="14.25" customHeight="1" x14ac:dyDescent="0.45">
      <c r="A148084" s="31"/>
    </row>
    <row r="148090" spans="1:1" s="30" customFormat="1" ht="14.25" customHeight="1" x14ac:dyDescent="0.35"/>
    <row r="148106" spans="1:1" ht="14.25" customHeight="1" x14ac:dyDescent="0.45">
      <c r="A148106" s="31"/>
    </row>
    <row r="148112" spans="1:1" s="30" customFormat="1" ht="14.25" customHeight="1" x14ac:dyDescent="0.35"/>
    <row r="148128" spans="1:1" ht="14.25" customHeight="1" x14ac:dyDescent="0.45">
      <c r="A148128" s="31"/>
    </row>
    <row r="148134" s="30" customFormat="1" ht="14.25" customHeight="1" x14ac:dyDescent="0.35"/>
    <row r="148150" spans="1:1" ht="14.25" customHeight="1" x14ac:dyDescent="0.45">
      <c r="A148150" s="31"/>
    </row>
    <row r="148156" spans="1:1" s="30" customFormat="1" ht="14.25" customHeight="1" x14ac:dyDescent="0.35"/>
    <row r="148172" spans="1:1" ht="14.25" customHeight="1" x14ac:dyDescent="0.45">
      <c r="A148172" s="31"/>
    </row>
    <row r="148178" s="30" customFormat="1" ht="14.25" customHeight="1" x14ac:dyDescent="0.35"/>
    <row r="148194" spans="1:1" ht="14.25" customHeight="1" x14ac:dyDescent="0.45">
      <c r="A148194" s="31"/>
    </row>
    <row r="148200" spans="1:1" s="30" customFormat="1" ht="14.25" customHeight="1" x14ac:dyDescent="0.35"/>
    <row r="148216" spans="1:1" ht="14.25" customHeight="1" x14ac:dyDescent="0.45">
      <c r="A148216" s="31"/>
    </row>
    <row r="148222" spans="1:1" s="30" customFormat="1" ht="14.25" customHeight="1" x14ac:dyDescent="0.35"/>
    <row r="148238" spans="1:1" ht="14.25" customHeight="1" x14ac:dyDescent="0.45">
      <c r="A148238" s="31"/>
    </row>
    <row r="148244" s="30" customFormat="1" ht="14.25" customHeight="1" x14ac:dyDescent="0.35"/>
    <row r="148260" spans="1:1" ht="14.25" customHeight="1" x14ac:dyDescent="0.45">
      <c r="A148260" s="31"/>
    </row>
    <row r="148266" spans="1:1" s="30" customFormat="1" ht="14.25" customHeight="1" x14ac:dyDescent="0.35"/>
    <row r="148282" spans="1:1" ht="14.25" customHeight="1" x14ac:dyDescent="0.45">
      <c r="A148282" s="31"/>
    </row>
    <row r="148288" spans="1:1" s="30" customFormat="1" ht="14.25" customHeight="1" x14ac:dyDescent="0.35"/>
    <row r="148304" spans="1:1" ht="14.25" customHeight="1" x14ac:dyDescent="0.45">
      <c r="A148304" s="31"/>
    </row>
    <row r="148310" s="30" customFormat="1" ht="14.25" customHeight="1" x14ac:dyDescent="0.35"/>
    <row r="148326" spans="1:1" ht="14.25" customHeight="1" x14ac:dyDescent="0.45">
      <c r="A148326" s="31"/>
    </row>
    <row r="148332" spans="1:1" s="30" customFormat="1" ht="14.25" customHeight="1" x14ac:dyDescent="0.35"/>
    <row r="148348" spans="1:1" ht="14.25" customHeight="1" x14ac:dyDescent="0.45">
      <c r="A148348" s="31"/>
    </row>
    <row r="148354" s="30" customFormat="1" ht="14.25" customHeight="1" x14ac:dyDescent="0.35"/>
    <row r="148370" spans="1:1" ht="14.25" customHeight="1" x14ac:dyDescent="0.45">
      <c r="A148370" s="31"/>
    </row>
    <row r="148376" spans="1:1" s="30" customFormat="1" ht="14.25" customHeight="1" x14ac:dyDescent="0.35"/>
    <row r="148392" spans="1:1" ht="14.25" customHeight="1" x14ac:dyDescent="0.45">
      <c r="A148392" s="31"/>
    </row>
    <row r="148398" spans="1:1" s="30" customFormat="1" ht="14.25" customHeight="1" x14ac:dyDescent="0.35"/>
    <row r="148414" spans="1:1" ht="14.25" customHeight="1" x14ac:dyDescent="0.45">
      <c r="A148414" s="31"/>
    </row>
    <row r="148420" s="30" customFormat="1" ht="14.25" customHeight="1" x14ac:dyDescent="0.35"/>
    <row r="148436" spans="1:1" ht="14.25" customHeight="1" x14ac:dyDescent="0.45">
      <c r="A148436" s="31"/>
    </row>
    <row r="148442" spans="1:1" s="30" customFormat="1" ht="14.25" customHeight="1" x14ac:dyDescent="0.35"/>
    <row r="148458" spans="1:1" ht="14.25" customHeight="1" x14ac:dyDescent="0.45">
      <c r="A148458" s="31"/>
    </row>
    <row r="148464" spans="1:1" s="30" customFormat="1" ht="14.25" customHeight="1" x14ac:dyDescent="0.35"/>
    <row r="148480" spans="1:1" ht="14.25" customHeight="1" x14ac:dyDescent="0.45">
      <c r="A148480" s="31"/>
    </row>
    <row r="148486" s="30" customFormat="1" ht="14.25" customHeight="1" x14ac:dyDescent="0.35"/>
    <row r="148502" spans="1:1" ht="14.25" customHeight="1" x14ac:dyDescent="0.45">
      <c r="A148502" s="31"/>
    </row>
    <row r="148508" spans="1:1" s="30" customFormat="1" ht="14.25" customHeight="1" x14ac:dyDescent="0.35"/>
    <row r="148524" spans="1:1" ht="14.25" customHeight="1" x14ac:dyDescent="0.45">
      <c r="A148524" s="31"/>
    </row>
    <row r="148530" s="30" customFormat="1" ht="14.25" customHeight="1" x14ac:dyDescent="0.35"/>
    <row r="148546" spans="1:1" ht="14.25" customHeight="1" x14ac:dyDescent="0.45">
      <c r="A148546" s="31"/>
    </row>
    <row r="148552" spans="1:1" s="30" customFormat="1" ht="14.25" customHeight="1" x14ac:dyDescent="0.35"/>
    <row r="148568" spans="1:1" ht="14.25" customHeight="1" x14ac:dyDescent="0.45">
      <c r="A148568" s="31"/>
    </row>
    <row r="148574" spans="1:1" s="30" customFormat="1" ht="14.25" customHeight="1" x14ac:dyDescent="0.35"/>
    <row r="148590" spans="1:1" ht="14.25" customHeight="1" x14ac:dyDescent="0.45">
      <c r="A148590" s="31"/>
    </row>
    <row r="148596" s="30" customFormat="1" ht="14.25" customHeight="1" x14ac:dyDescent="0.35"/>
    <row r="148612" spans="1:1" ht="14.25" customHeight="1" x14ac:dyDescent="0.45">
      <c r="A148612" s="31"/>
    </row>
    <row r="148618" spans="1:1" s="30" customFormat="1" ht="14.25" customHeight="1" x14ac:dyDescent="0.35"/>
    <row r="148634" spans="1:1" ht="14.25" customHeight="1" x14ac:dyDescent="0.45">
      <c r="A148634" s="31"/>
    </row>
    <row r="148640" spans="1:1" s="30" customFormat="1" ht="14.25" customHeight="1" x14ac:dyDescent="0.35"/>
    <row r="148656" spans="1:1" ht="14.25" customHeight="1" x14ac:dyDescent="0.45">
      <c r="A148656" s="31"/>
    </row>
    <row r="148662" s="30" customFormat="1" ht="14.25" customHeight="1" x14ac:dyDescent="0.35"/>
    <row r="148678" spans="1:1" ht="14.25" customHeight="1" x14ac:dyDescent="0.45">
      <c r="A148678" s="31"/>
    </row>
    <row r="148684" spans="1:1" s="30" customFormat="1" ht="14.25" customHeight="1" x14ac:dyDescent="0.35"/>
    <row r="148700" spans="1:1" ht="14.25" customHeight="1" x14ac:dyDescent="0.45">
      <c r="A148700" s="31"/>
    </row>
    <row r="148706" s="30" customFormat="1" ht="14.25" customHeight="1" x14ac:dyDescent="0.35"/>
    <row r="148722" spans="1:1" ht="14.25" customHeight="1" x14ac:dyDescent="0.45">
      <c r="A148722" s="31"/>
    </row>
    <row r="148728" spans="1:1" s="30" customFormat="1" ht="14.25" customHeight="1" x14ac:dyDescent="0.35"/>
    <row r="148744" spans="1:1" ht="14.25" customHeight="1" x14ac:dyDescent="0.45">
      <c r="A148744" s="31"/>
    </row>
    <row r="148750" spans="1:1" s="30" customFormat="1" ht="14.25" customHeight="1" x14ac:dyDescent="0.35"/>
    <row r="148766" spans="1:1" ht="14.25" customHeight="1" x14ac:dyDescent="0.45">
      <c r="A148766" s="31"/>
    </row>
    <row r="148772" s="30" customFormat="1" ht="14.25" customHeight="1" x14ac:dyDescent="0.35"/>
    <row r="148788" spans="1:1" ht="14.25" customHeight="1" x14ac:dyDescent="0.45">
      <c r="A148788" s="31"/>
    </row>
    <row r="148794" spans="1:1" s="30" customFormat="1" ht="14.25" customHeight="1" x14ac:dyDescent="0.35"/>
    <row r="148810" spans="1:1" ht="14.25" customHeight="1" x14ac:dyDescent="0.45">
      <c r="A148810" s="31"/>
    </row>
    <row r="148816" spans="1:1" s="30" customFormat="1" ht="14.25" customHeight="1" x14ac:dyDescent="0.35"/>
    <row r="148832" spans="1:1" ht="14.25" customHeight="1" x14ac:dyDescent="0.45">
      <c r="A148832" s="31"/>
    </row>
    <row r="148838" s="30" customFormat="1" ht="14.25" customHeight="1" x14ac:dyDescent="0.35"/>
    <row r="148854" spans="1:1" ht="14.25" customHeight="1" x14ac:dyDescent="0.45">
      <c r="A148854" s="31"/>
    </row>
    <row r="148860" spans="1:1" s="30" customFormat="1" ht="14.25" customHeight="1" x14ac:dyDescent="0.35"/>
    <row r="148876" spans="1:1" ht="14.25" customHeight="1" x14ac:dyDescent="0.45">
      <c r="A148876" s="31"/>
    </row>
    <row r="148882" s="30" customFormat="1" ht="14.25" customHeight="1" x14ac:dyDescent="0.35"/>
    <row r="148898" spans="1:1" ht="14.25" customHeight="1" x14ac:dyDescent="0.45">
      <c r="A148898" s="31"/>
    </row>
    <row r="148904" spans="1:1" s="30" customFormat="1" ht="14.25" customHeight="1" x14ac:dyDescent="0.35"/>
    <row r="148920" spans="1:1" ht="14.25" customHeight="1" x14ac:dyDescent="0.45">
      <c r="A148920" s="31"/>
    </row>
    <row r="148926" spans="1:1" s="30" customFormat="1" ht="14.25" customHeight="1" x14ac:dyDescent="0.35"/>
    <row r="148942" spans="1:1" ht="14.25" customHeight="1" x14ac:dyDescent="0.45">
      <c r="A148942" s="31"/>
    </row>
    <row r="148948" s="30" customFormat="1" ht="14.25" customHeight="1" x14ac:dyDescent="0.35"/>
    <row r="148964" spans="1:1" ht="14.25" customHeight="1" x14ac:dyDescent="0.45">
      <c r="A148964" s="31"/>
    </row>
    <row r="148970" spans="1:1" s="30" customFormat="1" ht="14.25" customHeight="1" x14ac:dyDescent="0.35"/>
    <row r="148986" spans="1:1" ht="14.25" customHeight="1" x14ac:dyDescent="0.45">
      <c r="A148986" s="31"/>
    </row>
    <row r="148992" spans="1:1" s="30" customFormat="1" ht="14.25" customHeight="1" x14ac:dyDescent="0.35"/>
    <row r="149008" spans="1:1" ht="14.25" customHeight="1" x14ac:dyDescent="0.45">
      <c r="A149008" s="31"/>
    </row>
    <row r="149014" s="30" customFormat="1" ht="14.25" customHeight="1" x14ac:dyDescent="0.35"/>
    <row r="149030" spans="1:1" ht="14.25" customHeight="1" x14ac:dyDescent="0.45">
      <c r="A149030" s="31"/>
    </row>
    <row r="149036" spans="1:1" s="30" customFormat="1" ht="14.25" customHeight="1" x14ac:dyDescent="0.35"/>
    <row r="149052" spans="1:1" ht="14.25" customHeight="1" x14ac:dyDescent="0.45">
      <c r="A149052" s="31"/>
    </row>
    <row r="149058" s="30" customFormat="1" ht="14.25" customHeight="1" x14ac:dyDescent="0.35"/>
    <row r="149074" spans="1:1" ht="14.25" customHeight="1" x14ac:dyDescent="0.45">
      <c r="A149074" s="31"/>
    </row>
    <row r="149080" spans="1:1" s="30" customFormat="1" ht="14.25" customHeight="1" x14ac:dyDescent="0.35"/>
    <row r="149096" spans="1:1" ht="14.25" customHeight="1" x14ac:dyDescent="0.45">
      <c r="A149096" s="31"/>
    </row>
    <row r="149102" spans="1:1" s="30" customFormat="1" ht="14.25" customHeight="1" x14ac:dyDescent="0.35"/>
    <row r="149118" spans="1:1" ht="14.25" customHeight="1" x14ac:dyDescent="0.45">
      <c r="A149118" s="31"/>
    </row>
    <row r="149124" s="30" customFormat="1" ht="14.25" customHeight="1" x14ac:dyDescent="0.35"/>
    <row r="149140" spans="1:1" ht="14.25" customHeight="1" x14ac:dyDescent="0.45">
      <c r="A149140" s="31"/>
    </row>
    <row r="149146" spans="1:1" s="30" customFormat="1" ht="14.25" customHeight="1" x14ac:dyDescent="0.35"/>
    <row r="149162" spans="1:1" ht="14.25" customHeight="1" x14ac:dyDescent="0.45">
      <c r="A149162" s="31"/>
    </row>
    <row r="149168" spans="1:1" s="30" customFormat="1" ht="14.25" customHeight="1" x14ac:dyDescent="0.35"/>
    <row r="149184" spans="1:1" ht="14.25" customHeight="1" x14ac:dyDescent="0.45">
      <c r="A149184" s="31"/>
    </row>
    <row r="149190" s="30" customFormat="1" ht="14.25" customHeight="1" x14ac:dyDescent="0.35"/>
    <row r="149206" spans="1:1" ht="14.25" customHeight="1" x14ac:dyDescent="0.45">
      <c r="A149206" s="31"/>
    </row>
    <row r="149212" spans="1:1" s="30" customFormat="1" ht="14.25" customHeight="1" x14ac:dyDescent="0.35"/>
    <row r="149228" spans="1:1" ht="14.25" customHeight="1" x14ac:dyDescent="0.45">
      <c r="A149228" s="31"/>
    </row>
    <row r="149234" s="30" customFormat="1" ht="14.25" customHeight="1" x14ac:dyDescent="0.35"/>
    <row r="149250" spans="1:1" ht="14.25" customHeight="1" x14ac:dyDescent="0.45">
      <c r="A149250" s="31"/>
    </row>
    <row r="149256" spans="1:1" s="30" customFormat="1" ht="14.25" customHeight="1" x14ac:dyDescent="0.35"/>
    <row r="149272" spans="1:1" ht="14.25" customHeight="1" x14ac:dyDescent="0.45">
      <c r="A149272" s="31"/>
    </row>
    <row r="149278" spans="1:1" s="30" customFormat="1" ht="14.25" customHeight="1" x14ac:dyDescent="0.35"/>
    <row r="149294" spans="1:1" ht="14.25" customHeight="1" x14ac:dyDescent="0.45">
      <c r="A149294" s="31"/>
    </row>
    <row r="149300" s="30" customFormat="1" ht="14.25" customHeight="1" x14ac:dyDescent="0.35"/>
    <row r="149316" spans="1:1" ht="14.25" customHeight="1" x14ac:dyDescent="0.45">
      <c r="A149316" s="31"/>
    </row>
    <row r="149322" spans="1:1" s="30" customFormat="1" ht="14.25" customHeight="1" x14ac:dyDescent="0.35"/>
    <row r="149338" spans="1:1" ht="14.25" customHeight="1" x14ac:dyDescent="0.45">
      <c r="A149338" s="31"/>
    </row>
    <row r="149344" spans="1:1" s="30" customFormat="1" ht="14.25" customHeight="1" x14ac:dyDescent="0.35"/>
    <row r="149360" spans="1:1" ht="14.25" customHeight="1" x14ac:dyDescent="0.45">
      <c r="A149360" s="31"/>
    </row>
    <row r="149366" s="30" customFormat="1" ht="14.25" customHeight="1" x14ac:dyDescent="0.35"/>
    <row r="149382" spans="1:1" ht="14.25" customHeight="1" x14ac:dyDescent="0.45">
      <c r="A149382" s="31"/>
    </row>
    <row r="149388" spans="1:1" s="30" customFormat="1" ht="14.25" customHeight="1" x14ac:dyDescent="0.35"/>
    <row r="149404" spans="1:1" ht="14.25" customHeight="1" x14ac:dyDescent="0.45">
      <c r="A149404" s="31"/>
    </row>
    <row r="149410" s="30" customFormat="1" ht="14.25" customHeight="1" x14ac:dyDescent="0.35"/>
    <row r="149426" spans="1:1" ht="14.25" customHeight="1" x14ac:dyDescent="0.45">
      <c r="A149426" s="31"/>
    </row>
    <row r="149432" spans="1:1" s="30" customFormat="1" ht="14.25" customHeight="1" x14ac:dyDescent="0.35"/>
    <row r="149448" spans="1:1" ht="14.25" customHeight="1" x14ac:dyDescent="0.45">
      <c r="A149448" s="31"/>
    </row>
    <row r="149454" spans="1:1" s="30" customFormat="1" ht="14.25" customHeight="1" x14ac:dyDescent="0.35"/>
    <row r="149470" spans="1:1" ht="14.25" customHeight="1" x14ac:dyDescent="0.45">
      <c r="A149470" s="31"/>
    </row>
    <row r="149476" s="30" customFormat="1" ht="14.25" customHeight="1" x14ac:dyDescent="0.35"/>
    <row r="149492" spans="1:1" ht="14.25" customHeight="1" x14ac:dyDescent="0.45">
      <c r="A149492" s="31"/>
    </row>
    <row r="149498" spans="1:1" s="30" customFormat="1" ht="14.25" customHeight="1" x14ac:dyDescent="0.35"/>
    <row r="149514" spans="1:1" ht="14.25" customHeight="1" x14ac:dyDescent="0.45">
      <c r="A149514" s="31"/>
    </row>
    <row r="149520" spans="1:1" s="30" customFormat="1" ht="14.25" customHeight="1" x14ac:dyDescent="0.35"/>
    <row r="149536" spans="1:1" ht="14.25" customHeight="1" x14ac:dyDescent="0.45">
      <c r="A149536" s="31"/>
    </row>
    <row r="149542" s="30" customFormat="1" ht="14.25" customHeight="1" x14ac:dyDescent="0.35"/>
    <row r="149558" spans="1:1" ht="14.25" customHeight="1" x14ac:dyDescent="0.45">
      <c r="A149558" s="31"/>
    </row>
    <row r="149564" spans="1:1" s="30" customFormat="1" ht="14.25" customHeight="1" x14ac:dyDescent="0.35"/>
    <row r="149580" spans="1:1" ht="14.25" customHeight="1" x14ac:dyDescent="0.45">
      <c r="A149580" s="31"/>
    </row>
    <row r="149586" s="30" customFormat="1" ht="14.25" customHeight="1" x14ac:dyDescent="0.35"/>
    <row r="149602" spans="1:1" ht="14.25" customHeight="1" x14ac:dyDescent="0.45">
      <c r="A149602" s="31"/>
    </row>
    <row r="149608" spans="1:1" s="30" customFormat="1" ht="14.25" customHeight="1" x14ac:dyDescent="0.35"/>
    <row r="149624" spans="1:1" ht="14.25" customHeight="1" x14ac:dyDescent="0.45">
      <c r="A149624" s="31"/>
    </row>
    <row r="149630" spans="1:1" s="30" customFormat="1" ht="14.25" customHeight="1" x14ac:dyDescent="0.35"/>
    <row r="149646" spans="1:1" ht="14.25" customHeight="1" x14ac:dyDescent="0.45">
      <c r="A149646" s="31"/>
    </row>
    <row r="149652" s="30" customFormat="1" ht="14.25" customHeight="1" x14ac:dyDescent="0.35"/>
    <row r="149668" spans="1:1" ht="14.25" customHeight="1" x14ac:dyDescent="0.45">
      <c r="A149668" s="31"/>
    </row>
    <row r="149674" spans="1:1" s="30" customFormat="1" ht="14.25" customHeight="1" x14ac:dyDescent="0.35"/>
    <row r="149690" spans="1:1" ht="14.25" customHeight="1" x14ac:dyDescent="0.45">
      <c r="A149690" s="31"/>
    </row>
    <row r="149696" spans="1:1" s="30" customFormat="1" ht="14.25" customHeight="1" x14ac:dyDescent="0.35"/>
    <row r="149712" spans="1:1" ht="14.25" customHeight="1" x14ac:dyDescent="0.45">
      <c r="A149712" s="31"/>
    </row>
    <row r="149718" s="30" customFormat="1" ht="14.25" customHeight="1" x14ac:dyDescent="0.35"/>
    <row r="149734" spans="1:1" ht="14.25" customHeight="1" x14ac:dyDescent="0.45">
      <c r="A149734" s="31"/>
    </row>
    <row r="149740" spans="1:1" s="30" customFormat="1" ht="14.25" customHeight="1" x14ac:dyDescent="0.35"/>
    <row r="149756" spans="1:1" ht="14.25" customHeight="1" x14ac:dyDescent="0.45">
      <c r="A149756" s="31"/>
    </row>
    <row r="149762" s="30" customFormat="1" ht="14.25" customHeight="1" x14ac:dyDescent="0.35"/>
    <row r="149778" spans="1:1" ht="14.25" customHeight="1" x14ac:dyDescent="0.45">
      <c r="A149778" s="31"/>
    </row>
    <row r="149784" spans="1:1" s="30" customFormat="1" ht="14.25" customHeight="1" x14ac:dyDescent="0.35"/>
    <row r="149800" spans="1:1" ht="14.25" customHeight="1" x14ac:dyDescent="0.45">
      <c r="A149800" s="31"/>
    </row>
    <row r="149806" spans="1:1" s="30" customFormat="1" ht="14.25" customHeight="1" x14ac:dyDescent="0.35"/>
    <row r="149822" spans="1:1" ht="14.25" customHeight="1" x14ac:dyDescent="0.45">
      <c r="A149822" s="31"/>
    </row>
    <row r="149828" s="30" customFormat="1" ht="14.25" customHeight="1" x14ac:dyDescent="0.35"/>
    <row r="149844" spans="1:1" ht="14.25" customHeight="1" x14ac:dyDescent="0.45">
      <c r="A149844" s="31"/>
    </row>
    <row r="149850" spans="1:1" s="30" customFormat="1" ht="14.25" customHeight="1" x14ac:dyDescent="0.35"/>
    <row r="149866" spans="1:1" ht="14.25" customHeight="1" x14ac:dyDescent="0.45">
      <c r="A149866" s="31"/>
    </row>
    <row r="149872" spans="1:1" s="30" customFormat="1" ht="14.25" customHeight="1" x14ac:dyDescent="0.35"/>
    <row r="149888" spans="1:1" ht="14.25" customHeight="1" x14ac:dyDescent="0.45">
      <c r="A149888" s="31"/>
    </row>
    <row r="149894" s="30" customFormat="1" ht="14.25" customHeight="1" x14ac:dyDescent="0.35"/>
    <row r="149910" spans="1:1" ht="14.25" customHeight="1" x14ac:dyDescent="0.45">
      <c r="A149910" s="31"/>
    </row>
    <row r="149916" spans="1:1" s="30" customFormat="1" ht="14.25" customHeight="1" x14ac:dyDescent="0.35"/>
    <row r="149932" spans="1:1" ht="14.25" customHeight="1" x14ac:dyDescent="0.45">
      <c r="A149932" s="31"/>
    </row>
    <row r="149938" s="30" customFormat="1" ht="14.25" customHeight="1" x14ac:dyDescent="0.35"/>
    <row r="149954" spans="1:1" ht="14.25" customHeight="1" x14ac:dyDescent="0.45">
      <c r="A149954" s="31"/>
    </row>
    <row r="149960" spans="1:1" s="30" customFormat="1" ht="14.25" customHeight="1" x14ac:dyDescent="0.35"/>
    <row r="149976" spans="1:1" ht="14.25" customHeight="1" x14ac:dyDescent="0.45">
      <c r="A149976" s="31"/>
    </row>
    <row r="149982" spans="1:1" s="30" customFormat="1" ht="14.25" customHeight="1" x14ac:dyDescent="0.35"/>
    <row r="149998" spans="1:1" ht="14.25" customHeight="1" x14ac:dyDescent="0.45">
      <c r="A149998" s="31"/>
    </row>
    <row r="150004" s="30" customFormat="1" ht="14.25" customHeight="1" x14ac:dyDescent="0.35"/>
    <row r="150020" spans="1:1" ht="14.25" customHeight="1" x14ac:dyDescent="0.45">
      <c r="A150020" s="31"/>
    </row>
    <row r="150026" spans="1:1" s="30" customFormat="1" ht="14.25" customHeight="1" x14ac:dyDescent="0.35"/>
    <row r="150042" spans="1:1" ht="14.25" customHeight="1" x14ac:dyDescent="0.45">
      <c r="A150042" s="31"/>
    </row>
    <row r="150048" spans="1:1" s="30" customFormat="1" ht="14.25" customHeight="1" x14ac:dyDescent="0.35"/>
    <row r="150064" spans="1:1" ht="14.25" customHeight="1" x14ac:dyDescent="0.45">
      <c r="A150064" s="31"/>
    </row>
    <row r="150070" s="30" customFormat="1" ht="14.25" customHeight="1" x14ac:dyDescent="0.35"/>
    <row r="150086" spans="1:1" ht="14.25" customHeight="1" x14ac:dyDescent="0.45">
      <c r="A150086" s="31"/>
    </row>
    <row r="150092" spans="1:1" s="30" customFormat="1" ht="14.25" customHeight="1" x14ac:dyDescent="0.35"/>
    <row r="150108" spans="1:1" ht="14.25" customHeight="1" x14ac:dyDescent="0.45">
      <c r="A150108" s="31"/>
    </row>
    <row r="150114" s="30" customFormat="1" ht="14.25" customHeight="1" x14ac:dyDescent="0.35"/>
    <row r="150130" spans="1:1" ht="14.25" customHeight="1" x14ac:dyDescent="0.45">
      <c r="A150130" s="31"/>
    </row>
    <row r="150136" spans="1:1" s="30" customFormat="1" ht="14.25" customHeight="1" x14ac:dyDescent="0.35"/>
    <row r="150152" spans="1:1" ht="14.25" customHeight="1" x14ac:dyDescent="0.45">
      <c r="A150152" s="31"/>
    </row>
    <row r="150158" spans="1:1" s="30" customFormat="1" ht="14.25" customHeight="1" x14ac:dyDescent="0.35"/>
    <row r="150174" spans="1:1" ht="14.25" customHeight="1" x14ac:dyDescent="0.45">
      <c r="A150174" s="31"/>
    </row>
    <row r="150180" s="30" customFormat="1" ht="14.25" customHeight="1" x14ac:dyDescent="0.35"/>
    <row r="150196" spans="1:1" ht="14.25" customHeight="1" x14ac:dyDescent="0.45">
      <c r="A150196" s="31"/>
    </row>
    <row r="150202" spans="1:1" s="30" customFormat="1" ht="14.25" customHeight="1" x14ac:dyDescent="0.35"/>
    <row r="150218" spans="1:1" ht="14.25" customHeight="1" x14ac:dyDescent="0.45">
      <c r="A150218" s="31"/>
    </row>
    <row r="150224" spans="1:1" s="30" customFormat="1" ht="14.25" customHeight="1" x14ac:dyDescent="0.35"/>
    <row r="150240" spans="1:1" ht="14.25" customHeight="1" x14ac:dyDescent="0.45">
      <c r="A150240" s="31"/>
    </row>
    <row r="150246" s="30" customFormat="1" ht="14.25" customHeight="1" x14ac:dyDescent="0.35"/>
    <row r="150262" spans="1:1" ht="14.25" customHeight="1" x14ac:dyDescent="0.45">
      <c r="A150262" s="31"/>
    </row>
    <row r="150268" spans="1:1" s="30" customFormat="1" ht="14.25" customHeight="1" x14ac:dyDescent="0.35"/>
    <row r="150284" spans="1:1" ht="14.25" customHeight="1" x14ac:dyDescent="0.45">
      <c r="A150284" s="31"/>
    </row>
    <row r="150290" s="30" customFormat="1" ht="14.25" customHeight="1" x14ac:dyDescent="0.35"/>
    <row r="150306" spans="1:1" ht="14.25" customHeight="1" x14ac:dyDescent="0.45">
      <c r="A150306" s="31"/>
    </row>
    <row r="150312" spans="1:1" s="30" customFormat="1" ht="14.25" customHeight="1" x14ac:dyDescent="0.35"/>
    <row r="150328" spans="1:1" ht="14.25" customHeight="1" x14ac:dyDescent="0.45">
      <c r="A150328" s="31"/>
    </row>
    <row r="150334" spans="1:1" s="30" customFormat="1" ht="14.25" customHeight="1" x14ac:dyDescent="0.35"/>
    <row r="150350" spans="1:1" ht="14.25" customHeight="1" x14ac:dyDescent="0.45">
      <c r="A150350" s="31"/>
    </row>
    <row r="150356" s="30" customFormat="1" ht="14.25" customHeight="1" x14ac:dyDescent="0.35"/>
    <row r="150372" spans="1:1" ht="14.25" customHeight="1" x14ac:dyDescent="0.45">
      <c r="A150372" s="31"/>
    </row>
    <row r="150378" spans="1:1" s="30" customFormat="1" ht="14.25" customHeight="1" x14ac:dyDescent="0.35"/>
    <row r="150394" spans="1:1" ht="14.25" customHeight="1" x14ac:dyDescent="0.45">
      <c r="A150394" s="31"/>
    </row>
    <row r="150400" spans="1:1" s="30" customFormat="1" ht="14.25" customHeight="1" x14ac:dyDescent="0.35"/>
    <row r="150416" spans="1:1" ht="14.25" customHeight="1" x14ac:dyDescent="0.45">
      <c r="A150416" s="31"/>
    </row>
    <row r="150422" s="30" customFormat="1" ht="14.25" customHeight="1" x14ac:dyDescent="0.35"/>
    <row r="150438" spans="1:1" ht="14.25" customHeight="1" x14ac:dyDescent="0.45">
      <c r="A150438" s="31"/>
    </row>
    <row r="150444" spans="1:1" s="30" customFormat="1" ht="14.25" customHeight="1" x14ac:dyDescent="0.35"/>
    <row r="150460" spans="1:1" ht="14.25" customHeight="1" x14ac:dyDescent="0.45">
      <c r="A150460" s="31"/>
    </row>
    <row r="150466" s="30" customFormat="1" ht="14.25" customHeight="1" x14ac:dyDescent="0.35"/>
    <row r="150482" spans="1:1" ht="14.25" customHeight="1" x14ac:dyDescent="0.45">
      <c r="A150482" s="31"/>
    </row>
    <row r="150488" spans="1:1" s="30" customFormat="1" ht="14.25" customHeight="1" x14ac:dyDescent="0.35"/>
    <row r="150504" spans="1:1" ht="14.25" customHeight="1" x14ac:dyDescent="0.45">
      <c r="A150504" s="31"/>
    </row>
    <row r="150510" spans="1:1" s="30" customFormat="1" ht="14.25" customHeight="1" x14ac:dyDescent="0.35"/>
    <row r="150526" spans="1:1" ht="14.25" customHeight="1" x14ac:dyDescent="0.45">
      <c r="A150526" s="31"/>
    </row>
    <row r="150532" s="30" customFormat="1" ht="14.25" customHeight="1" x14ac:dyDescent="0.35"/>
    <row r="150548" spans="1:1" ht="14.25" customHeight="1" x14ac:dyDescent="0.45">
      <c r="A150548" s="31"/>
    </row>
    <row r="150554" spans="1:1" s="30" customFormat="1" ht="14.25" customHeight="1" x14ac:dyDescent="0.35"/>
    <row r="150570" spans="1:1" ht="14.25" customHeight="1" x14ac:dyDescent="0.45">
      <c r="A150570" s="31"/>
    </row>
    <row r="150576" spans="1:1" s="30" customFormat="1" ht="14.25" customHeight="1" x14ac:dyDescent="0.35"/>
    <row r="150592" spans="1:1" ht="14.25" customHeight="1" x14ac:dyDescent="0.45">
      <c r="A150592" s="31"/>
    </row>
    <row r="150598" s="30" customFormat="1" ht="14.25" customHeight="1" x14ac:dyDescent="0.35"/>
    <row r="150614" spans="1:1" ht="14.25" customHeight="1" x14ac:dyDescent="0.45">
      <c r="A150614" s="31"/>
    </row>
    <row r="150620" spans="1:1" s="30" customFormat="1" ht="14.25" customHeight="1" x14ac:dyDescent="0.35"/>
    <row r="150636" spans="1:1" ht="14.25" customHeight="1" x14ac:dyDescent="0.45">
      <c r="A150636" s="31"/>
    </row>
    <row r="150642" s="30" customFormat="1" ht="14.25" customHeight="1" x14ac:dyDescent="0.35"/>
    <row r="150658" spans="1:1" ht="14.25" customHeight="1" x14ac:dyDescent="0.45">
      <c r="A150658" s="31"/>
    </row>
    <row r="150664" spans="1:1" s="30" customFormat="1" ht="14.25" customHeight="1" x14ac:dyDescent="0.35"/>
    <row r="150680" spans="1:1" ht="14.25" customHeight="1" x14ac:dyDescent="0.45">
      <c r="A150680" s="31"/>
    </row>
    <row r="150686" spans="1:1" s="30" customFormat="1" ht="14.25" customHeight="1" x14ac:dyDescent="0.35"/>
    <row r="150702" spans="1:1" ht="14.25" customHeight="1" x14ac:dyDescent="0.45">
      <c r="A150702" s="31"/>
    </row>
    <row r="150708" s="30" customFormat="1" ht="14.25" customHeight="1" x14ac:dyDescent="0.35"/>
    <row r="150724" spans="1:1" ht="14.25" customHeight="1" x14ac:dyDescent="0.45">
      <c r="A150724" s="31"/>
    </row>
    <row r="150730" spans="1:1" s="30" customFormat="1" ht="14.25" customHeight="1" x14ac:dyDescent="0.35"/>
    <row r="150746" spans="1:1" ht="14.25" customHeight="1" x14ac:dyDescent="0.45">
      <c r="A150746" s="31"/>
    </row>
    <row r="150752" spans="1:1" s="30" customFormat="1" ht="14.25" customHeight="1" x14ac:dyDescent="0.35"/>
    <row r="150768" spans="1:1" ht="14.25" customHeight="1" x14ac:dyDescent="0.45">
      <c r="A150768" s="31"/>
    </row>
    <row r="150774" s="30" customFormat="1" ht="14.25" customHeight="1" x14ac:dyDescent="0.35"/>
    <row r="150790" spans="1:1" ht="14.25" customHeight="1" x14ac:dyDescent="0.45">
      <c r="A150790" s="31"/>
    </row>
    <row r="150796" spans="1:1" s="30" customFormat="1" ht="14.25" customHeight="1" x14ac:dyDescent="0.35"/>
    <row r="150812" spans="1:1" ht="14.25" customHeight="1" x14ac:dyDescent="0.45">
      <c r="A150812" s="31"/>
    </row>
    <row r="150818" s="30" customFormat="1" ht="14.25" customHeight="1" x14ac:dyDescent="0.35"/>
    <row r="150834" spans="1:1" ht="14.25" customHeight="1" x14ac:dyDescent="0.45">
      <c r="A150834" s="31"/>
    </row>
    <row r="150840" spans="1:1" s="30" customFormat="1" ht="14.25" customHeight="1" x14ac:dyDescent="0.35"/>
    <row r="150856" spans="1:1" ht="14.25" customHeight="1" x14ac:dyDescent="0.45">
      <c r="A150856" s="31"/>
    </row>
    <row r="150862" spans="1:1" s="30" customFormat="1" ht="14.25" customHeight="1" x14ac:dyDescent="0.35"/>
    <row r="150878" spans="1:1" ht="14.25" customHeight="1" x14ac:dyDescent="0.45">
      <c r="A150878" s="31"/>
    </row>
    <row r="150884" s="30" customFormat="1" ht="14.25" customHeight="1" x14ac:dyDescent="0.35"/>
    <row r="150900" spans="1:1" ht="14.25" customHeight="1" x14ac:dyDescent="0.45">
      <c r="A150900" s="31"/>
    </row>
    <row r="150906" spans="1:1" s="30" customFormat="1" ht="14.25" customHeight="1" x14ac:dyDescent="0.35"/>
    <row r="150922" spans="1:1" ht="14.25" customHeight="1" x14ac:dyDescent="0.45">
      <c r="A150922" s="31"/>
    </row>
    <row r="150928" spans="1:1" s="30" customFormat="1" ht="14.25" customHeight="1" x14ac:dyDescent="0.35"/>
    <row r="150944" spans="1:1" ht="14.25" customHeight="1" x14ac:dyDescent="0.45">
      <c r="A150944" s="31"/>
    </row>
    <row r="150950" s="30" customFormat="1" ht="14.25" customHeight="1" x14ac:dyDescent="0.35"/>
    <row r="150966" spans="1:1" ht="14.25" customHeight="1" x14ac:dyDescent="0.45">
      <c r="A150966" s="31"/>
    </row>
    <row r="150972" spans="1:1" s="30" customFormat="1" ht="14.25" customHeight="1" x14ac:dyDescent="0.35"/>
    <row r="150988" spans="1:1" ht="14.25" customHeight="1" x14ac:dyDescent="0.45">
      <c r="A150988" s="31"/>
    </row>
    <row r="150994" s="30" customFormat="1" ht="14.25" customHeight="1" x14ac:dyDescent="0.35"/>
    <row r="151010" spans="1:1" ht="14.25" customHeight="1" x14ac:dyDescent="0.45">
      <c r="A151010" s="31"/>
    </row>
    <row r="151016" spans="1:1" s="30" customFormat="1" ht="14.25" customHeight="1" x14ac:dyDescent="0.35"/>
    <row r="151032" spans="1:1" ht="14.25" customHeight="1" x14ac:dyDescent="0.45">
      <c r="A151032" s="31"/>
    </row>
    <row r="151038" spans="1:1" s="30" customFormat="1" ht="14.25" customHeight="1" x14ac:dyDescent="0.35"/>
    <row r="151054" spans="1:1" ht="14.25" customHeight="1" x14ac:dyDescent="0.45">
      <c r="A151054" s="31"/>
    </row>
    <row r="151060" s="30" customFormat="1" ht="14.25" customHeight="1" x14ac:dyDescent="0.35"/>
    <row r="151076" spans="1:1" ht="14.25" customHeight="1" x14ac:dyDescent="0.45">
      <c r="A151076" s="31"/>
    </row>
    <row r="151082" spans="1:1" s="30" customFormat="1" ht="14.25" customHeight="1" x14ac:dyDescent="0.35"/>
    <row r="151098" spans="1:1" ht="14.25" customHeight="1" x14ac:dyDescent="0.45">
      <c r="A151098" s="31"/>
    </row>
    <row r="151104" spans="1:1" s="30" customFormat="1" ht="14.25" customHeight="1" x14ac:dyDescent="0.35"/>
    <row r="151120" spans="1:1" ht="14.25" customHeight="1" x14ac:dyDescent="0.45">
      <c r="A151120" s="31"/>
    </row>
    <row r="151126" s="30" customFormat="1" ht="14.25" customHeight="1" x14ac:dyDescent="0.35"/>
    <row r="151142" spans="1:1" ht="14.25" customHeight="1" x14ac:dyDescent="0.45">
      <c r="A151142" s="31"/>
    </row>
    <row r="151148" spans="1:1" s="30" customFormat="1" ht="14.25" customHeight="1" x14ac:dyDescent="0.35"/>
    <row r="151164" spans="1:1" ht="14.25" customHeight="1" x14ac:dyDescent="0.45">
      <c r="A151164" s="31"/>
    </row>
    <row r="151170" s="30" customFormat="1" ht="14.25" customHeight="1" x14ac:dyDescent="0.35"/>
    <row r="151186" spans="1:1" ht="14.25" customHeight="1" x14ac:dyDescent="0.45">
      <c r="A151186" s="31"/>
    </row>
    <row r="151192" spans="1:1" s="30" customFormat="1" ht="14.25" customHeight="1" x14ac:dyDescent="0.35"/>
    <row r="151208" spans="1:1" ht="14.25" customHeight="1" x14ac:dyDescent="0.45">
      <c r="A151208" s="31"/>
    </row>
    <row r="151214" spans="1:1" s="30" customFormat="1" ht="14.25" customHeight="1" x14ac:dyDescent="0.35"/>
    <row r="151230" spans="1:1" ht="14.25" customHeight="1" x14ac:dyDescent="0.45">
      <c r="A151230" s="31"/>
    </row>
    <row r="151236" s="30" customFormat="1" ht="14.25" customHeight="1" x14ac:dyDescent="0.35"/>
    <row r="151252" spans="1:1" ht="14.25" customHeight="1" x14ac:dyDescent="0.45">
      <c r="A151252" s="31"/>
    </row>
    <row r="151258" spans="1:1" s="30" customFormat="1" ht="14.25" customHeight="1" x14ac:dyDescent="0.35"/>
    <row r="151274" spans="1:1" ht="14.25" customHeight="1" x14ac:dyDescent="0.45">
      <c r="A151274" s="31"/>
    </row>
    <row r="151280" spans="1:1" s="30" customFormat="1" ht="14.25" customHeight="1" x14ac:dyDescent="0.35"/>
    <row r="151296" spans="1:1" ht="14.25" customHeight="1" x14ac:dyDescent="0.45">
      <c r="A151296" s="31"/>
    </row>
    <row r="151302" s="30" customFormat="1" ht="14.25" customHeight="1" x14ac:dyDescent="0.35"/>
    <row r="151318" spans="1:1" ht="14.25" customHeight="1" x14ac:dyDescent="0.45">
      <c r="A151318" s="31"/>
    </row>
    <row r="151324" spans="1:1" s="30" customFormat="1" ht="14.25" customHeight="1" x14ac:dyDescent="0.35"/>
    <row r="151340" spans="1:1" ht="14.25" customHeight="1" x14ac:dyDescent="0.45">
      <c r="A151340" s="31"/>
    </row>
    <row r="151346" s="30" customFormat="1" ht="14.25" customHeight="1" x14ac:dyDescent="0.35"/>
    <row r="151362" spans="1:1" ht="14.25" customHeight="1" x14ac:dyDescent="0.45">
      <c r="A151362" s="31"/>
    </row>
    <row r="151368" spans="1:1" s="30" customFormat="1" ht="14.25" customHeight="1" x14ac:dyDescent="0.35"/>
    <row r="151384" spans="1:1" ht="14.25" customHeight="1" x14ac:dyDescent="0.45">
      <c r="A151384" s="31"/>
    </row>
    <row r="151390" spans="1:1" s="30" customFormat="1" ht="14.25" customHeight="1" x14ac:dyDescent="0.35"/>
    <row r="151406" spans="1:1" ht="14.25" customHeight="1" x14ac:dyDescent="0.45">
      <c r="A151406" s="31"/>
    </row>
    <row r="151412" s="30" customFormat="1" ht="14.25" customHeight="1" x14ac:dyDescent="0.35"/>
    <row r="151428" spans="1:1" ht="14.25" customHeight="1" x14ac:dyDescent="0.45">
      <c r="A151428" s="31"/>
    </row>
    <row r="151434" spans="1:1" s="30" customFormat="1" ht="14.25" customHeight="1" x14ac:dyDescent="0.35"/>
    <row r="151450" spans="1:1" ht="14.25" customHeight="1" x14ac:dyDescent="0.45">
      <c r="A151450" s="31"/>
    </row>
    <row r="151456" spans="1:1" s="30" customFormat="1" ht="14.25" customHeight="1" x14ac:dyDescent="0.35"/>
    <row r="151472" spans="1:1" ht="14.25" customHeight="1" x14ac:dyDescent="0.45">
      <c r="A151472" s="31"/>
    </row>
    <row r="151478" s="30" customFormat="1" ht="14.25" customHeight="1" x14ac:dyDescent="0.35"/>
    <row r="151494" spans="1:1" ht="14.25" customHeight="1" x14ac:dyDescent="0.45">
      <c r="A151494" s="31"/>
    </row>
    <row r="151500" spans="1:1" s="30" customFormat="1" ht="14.25" customHeight="1" x14ac:dyDescent="0.35"/>
    <row r="151516" spans="1:1" ht="14.25" customHeight="1" x14ac:dyDescent="0.45">
      <c r="A151516" s="31"/>
    </row>
    <row r="151522" s="30" customFormat="1" ht="14.25" customHeight="1" x14ac:dyDescent="0.35"/>
    <row r="151538" spans="1:1" ht="14.25" customHeight="1" x14ac:dyDescent="0.45">
      <c r="A151538" s="31"/>
    </row>
    <row r="151544" spans="1:1" s="30" customFormat="1" ht="14.25" customHeight="1" x14ac:dyDescent="0.35"/>
    <row r="151560" spans="1:1" ht="14.25" customHeight="1" x14ac:dyDescent="0.45">
      <c r="A151560" s="31"/>
    </row>
    <row r="151566" spans="1:1" s="30" customFormat="1" ht="14.25" customHeight="1" x14ac:dyDescent="0.35"/>
    <row r="151582" spans="1:1" ht="14.25" customHeight="1" x14ac:dyDescent="0.45">
      <c r="A151582" s="31"/>
    </row>
    <row r="151588" s="30" customFormat="1" ht="14.25" customHeight="1" x14ac:dyDescent="0.35"/>
    <row r="151604" spans="1:1" ht="14.25" customHeight="1" x14ac:dyDescent="0.45">
      <c r="A151604" s="31"/>
    </row>
    <row r="151610" spans="1:1" s="30" customFormat="1" ht="14.25" customHeight="1" x14ac:dyDescent="0.35"/>
    <row r="151626" spans="1:1" ht="14.25" customHeight="1" x14ac:dyDescent="0.45">
      <c r="A151626" s="31"/>
    </row>
    <row r="151632" spans="1:1" s="30" customFormat="1" ht="14.25" customHeight="1" x14ac:dyDescent="0.35"/>
    <row r="151648" spans="1:1" ht="14.25" customHeight="1" x14ac:dyDescent="0.45">
      <c r="A151648" s="31"/>
    </row>
    <row r="151654" s="30" customFormat="1" ht="14.25" customHeight="1" x14ac:dyDescent="0.35"/>
    <row r="151670" spans="1:1" ht="14.25" customHeight="1" x14ac:dyDescent="0.45">
      <c r="A151670" s="31"/>
    </row>
    <row r="151676" spans="1:1" s="30" customFormat="1" ht="14.25" customHeight="1" x14ac:dyDescent="0.35"/>
    <row r="151692" spans="1:1" ht="14.25" customHeight="1" x14ac:dyDescent="0.45">
      <c r="A151692" s="31"/>
    </row>
    <row r="151698" s="30" customFormat="1" ht="14.25" customHeight="1" x14ac:dyDescent="0.35"/>
    <row r="151714" spans="1:1" ht="14.25" customHeight="1" x14ac:dyDescent="0.45">
      <c r="A151714" s="31"/>
    </row>
    <row r="151720" spans="1:1" s="30" customFormat="1" ht="14.25" customHeight="1" x14ac:dyDescent="0.35"/>
    <row r="151736" spans="1:1" ht="14.25" customHeight="1" x14ac:dyDescent="0.45">
      <c r="A151736" s="31"/>
    </row>
    <row r="151742" spans="1:1" s="30" customFormat="1" ht="14.25" customHeight="1" x14ac:dyDescent="0.35"/>
    <row r="151758" spans="1:1" ht="14.25" customHeight="1" x14ac:dyDescent="0.45">
      <c r="A151758" s="31"/>
    </row>
    <row r="151764" s="30" customFormat="1" ht="14.25" customHeight="1" x14ac:dyDescent="0.35"/>
    <row r="151780" spans="1:1" ht="14.25" customHeight="1" x14ac:dyDescent="0.45">
      <c r="A151780" s="31"/>
    </row>
    <row r="151786" spans="1:1" s="30" customFormat="1" ht="14.25" customHeight="1" x14ac:dyDescent="0.35"/>
    <row r="151802" spans="1:1" ht="14.25" customHeight="1" x14ac:dyDescent="0.45">
      <c r="A151802" s="31"/>
    </row>
    <row r="151808" spans="1:1" s="30" customFormat="1" ht="14.25" customHeight="1" x14ac:dyDescent="0.35"/>
    <row r="151824" spans="1:1" ht="14.25" customHeight="1" x14ac:dyDescent="0.45">
      <c r="A151824" s="31"/>
    </row>
    <row r="151830" s="30" customFormat="1" ht="14.25" customHeight="1" x14ac:dyDescent="0.35"/>
    <row r="151846" spans="1:1" ht="14.25" customHeight="1" x14ac:dyDescent="0.45">
      <c r="A151846" s="31"/>
    </row>
    <row r="151852" spans="1:1" s="30" customFormat="1" ht="14.25" customHeight="1" x14ac:dyDescent="0.35"/>
    <row r="151868" spans="1:1" ht="14.25" customHeight="1" x14ac:dyDescent="0.45">
      <c r="A151868" s="31"/>
    </row>
    <row r="151874" s="30" customFormat="1" ht="14.25" customHeight="1" x14ac:dyDescent="0.35"/>
    <row r="151890" spans="1:1" ht="14.25" customHeight="1" x14ac:dyDescent="0.45">
      <c r="A151890" s="31"/>
    </row>
    <row r="151896" spans="1:1" s="30" customFormat="1" ht="14.25" customHeight="1" x14ac:dyDescent="0.35"/>
    <row r="151912" spans="1:1" ht="14.25" customHeight="1" x14ac:dyDescent="0.45">
      <c r="A151912" s="31"/>
    </row>
    <row r="151918" spans="1:1" s="30" customFormat="1" ht="14.25" customHeight="1" x14ac:dyDescent="0.35"/>
    <row r="151934" spans="1:1" ht="14.25" customHeight="1" x14ac:dyDescent="0.45">
      <c r="A151934" s="31"/>
    </row>
    <row r="151940" s="30" customFormat="1" ht="14.25" customHeight="1" x14ac:dyDescent="0.35"/>
    <row r="151956" spans="1:1" ht="14.25" customHeight="1" x14ac:dyDescent="0.45">
      <c r="A151956" s="31"/>
    </row>
    <row r="151962" spans="1:1" s="30" customFormat="1" ht="14.25" customHeight="1" x14ac:dyDescent="0.35"/>
    <row r="151978" spans="1:1" ht="14.25" customHeight="1" x14ac:dyDescent="0.45">
      <c r="A151978" s="31"/>
    </row>
    <row r="151984" spans="1:1" s="30" customFormat="1" ht="14.25" customHeight="1" x14ac:dyDescent="0.35"/>
    <row r="152000" spans="1:1" ht="14.25" customHeight="1" x14ac:dyDescent="0.45">
      <c r="A152000" s="31"/>
    </row>
    <row r="152006" s="30" customFormat="1" ht="14.25" customHeight="1" x14ac:dyDescent="0.35"/>
    <row r="152022" spans="1:1" ht="14.25" customHeight="1" x14ac:dyDescent="0.45">
      <c r="A152022" s="31"/>
    </row>
    <row r="152028" spans="1:1" s="30" customFormat="1" ht="14.25" customHeight="1" x14ac:dyDescent="0.35"/>
    <row r="152044" spans="1:1" ht="14.25" customHeight="1" x14ac:dyDescent="0.45">
      <c r="A152044" s="31"/>
    </row>
    <row r="152050" s="30" customFormat="1" ht="14.25" customHeight="1" x14ac:dyDescent="0.35"/>
    <row r="152066" spans="1:1" ht="14.25" customHeight="1" x14ac:dyDescent="0.45">
      <c r="A152066" s="31"/>
    </row>
    <row r="152072" spans="1:1" s="30" customFormat="1" ht="14.25" customHeight="1" x14ac:dyDescent="0.35"/>
    <row r="152088" spans="1:1" ht="14.25" customHeight="1" x14ac:dyDescent="0.45">
      <c r="A152088" s="31"/>
    </row>
    <row r="152094" spans="1:1" s="30" customFormat="1" ht="14.25" customHeight="1" x14ac:dyDescent="0.35"/>
    <row r="152110" spans="1:1" ht="14.25" customHeight="1" x14ac:dyDescent="0.45">
      <c r="A152110" s="31"/>
    </row>
    <row r="152116" s="30" customFormat="1" ht="14.25" customHeight="1" x14ac:dyDescent="0.35"/>
    <row r="152132" spans="1:1" ht="14.25" customHeight="1" x14ac:dyDescent="0.45">
      <c r="A152132" s="31"/>
    </row>
    <row r="152138" spans="1:1" s="30" customFormat="1" ht="14.25" customHeight="1" x14ac:dyDescent="0.35"/>
    <row r="152154" spans="1:1" ht="14.25" customHeight="1" x14ac:dyDescent="0.45">
      <c r="A152154" s="31"/>
    </row>
    <row r="152160" spans="1:1" s="30" customFormat="1" ht="14.25" customHeight="1" x14ac:dyDescent="0.35"/>
    <row r="152176" spans="1:1" ht="14.25" customHeight="1" x14ac:dyDescent="0.45">
      <c r="A152176" s="31"/>
    </row>
    <row r="152182" s="30" customFormat="1" ht="14.25" customHeight="1" x14ac:dyDescent="0.35"/>
    <row r="152198" spans="1:1" ht="14.25" customHeight="1" x14ac:dyDescent="0.45">
      <c r="A152198" s="31"/>
    </row>
    <row r="152204" spans="1:1" s="30" customFormat="1" ht="14.25" customHeight="1" x14ac:dyDescent="0.35"/>
    <row r="152220" spans="1:1" ht="14.25" customHeight="1" x14ac:dyDescent="0.45">
      <c r="A152220" s="31"/>
    </row>
    <row r="152226" s="30" customFormat="1" ht="14.25" customHeight="1" x14ac:dyDescent="0.35"/>
    <row r="152242" spans="1:1" ht="14.25" customHeight="1" x14ac:dyDescent="0.45">
      <c r="A152242" s="31"/>
    </row>
    <row r="152248" spans="1:1" s="30" customFormat="1" ht="14.25" customHeight="1" x14ac:dyDescent="0.35"/>
    <row r="152264" spans="1:1" ht="14.25" customHeight="1" x14ac:dyDescent="0.45">
      <c r="A152264" s="31"/>
    </row>
    <row r="152270" spans="1:1" s="30" customFormat="1" ht="14.25" customHeight="1" x14ac:dyDescent="0.35"/>
    <row r="152286" spans="1:1" ht="14.25" customHeight="1" x14ac:dyDescent="0.45">
      <c r="A152286" s="31"/>
    </row>
    <row r="152292" s="30" customFormat="1" ht="14.25" customHeight="1" x14ac:dyDescent="0.35"/>
    <row r="152308" spans="1:1" ht="14.25" customHeight="1" x14ac:dyDescent="0.45">
      <c r="A152308" s="31"/>
    </row>
    <row r="152314" spans="1:1" s="30" customFormat="1" ht="14.25" customHeight="1" x14ac:dyDescent="0.35"/>
    <row r="152330" spans="1:1" ht="14.25" customHeight="1" x14ac:dyDescent="0.45">
      <c r="A152330" s="31"/>
    </row>
    <row r="152336" spans="1:1" s="30" customFormat="1" ht="14.25" customHeight="1" x14ac:dyDescent="0.35"/>
    <row r="152352" spans="1:1" ht="14.25" customHeight="1" x14ac:dyDescent="0.45">
      <c r="A152352" s="31"/>
    </row>
    <row r="152358" s="30" customFormat="1" ht="14.25" customHeight="1" x14ac:dyDescent="0.35"/>
    <row r="152374" spans="1:1" ht="14.25" customHeight="1" x14ac:dyDescent="0.45">
      <c r="A152374" s="31"/>
    </row>
    <row r="152380" spans="1:1" s="30" customFormat="1" ht="14.25" customHeight="1" x14ac:dyDescent="0.35"/>
    <row r="152396" spans="1:1" ht="14.25" customHeight="1" x14ac:dyDescent="0.45">
      <c r="A152396" s="31"/>
    </row>
    <row r="152402" s="30" customFormat="1" ht="14.25" customHeight="1" x14ac:dyDescent="0.35"/>
    <row r="152418" spans="1:1" ht="14.25" customHeight="1" x14ac:dyDescent="0.45">
      <c r="A152418" s="31"/>
    </row>
    <row r="152424" spans="1:1" s="30" customFormat="1" ht="14.25" customHeight="1" x14ac:dyDescent="0.35"/>
    <row r="152440" spans="1:1" ht="14.25" customHeight="1" x14ac:dyDescent="0.45">
      <c r="A152440" s="31"/>
    </row>
    <row r="152446" spans="1:1" s="30" customFormat="1" ht="14.25" customHeight="1" x14ac:dyDescent="0.35"/>
    <row r="152462" spans="1:1" ht="14.25" customHeight="1" x14ac:dyDescent="0.45">
      <c r="A152462" s="31"/>
    </row>
    <row r="152468" s="30" customFormat="1" ht="14.25" customHeight="1" x14ac:dyDescent="0.35"/>
    <row r="152484" spans="1:1" ht="14.25" customHeight="1" x14ac:dyDescent="0.45">
      <c r="A152484" s="31"/>
    </row>
    <row r="152490" spans="1:1" s="30" customFormat="1" ht="14.25" customHeight="1" x14ac:dyDescent="0.35"/>
    <row r="152506" spans="1:1" ht="14.25" customHeight="1" x14ac:dyDescent="0.45">
      <c r="A152506" s="31"/>
    </row>
    <row r="152512" spans="1:1" s="30" customFormat="1" ht="14.25" customHeight="1" x14ac:dyDescent="0.35"/>
    <row r="152528" spans="1:1" ht="14.25" customHeight="1" x14ac:dyDescent="0.45">
      <c r="A152528" s="31"/>
    </row>
    <row r="152534" s="30" customFormat="1" ht="14.25" customHeight="1" x14ac:dyDescent="0.35"/>
    <row r="152550" spans="1:1" ht="14.25" customHeight="1" x14ac:dyDescent="0.45">
      <c r="A152550" s="31"/>
    </row>
    <row r="152556" spans="1:1" s="30" customFormat="1" ht="14.25" customHeight="1" x14ac:dyDescent="0.35"/>
    <row r="152572" spans="1:1" ht="14.25" customHeight="1" x14ac:dyDescent="0.45">
      <c r="A152572" s="31"/>
    </row>
    <row r="152578" s="30" customFormat="1" ht="14.25" customHeight="1" x14ac:dyDescent="0.35"/>
    <row r="152594" spans="1:1" ht="14.25" customHeight="1" x14ac:dyDescent="0.45">
      <c r="A152594" s="31"/>
    </row>
    <row r="152600" spans="1:1" s="30" customFormat="1" ht="14.25" customHeight="1" x14ac:dyDescent="0.35"/>
    <row r="152616" spans="1:1" ht="14.25" customHeight="1" x14ac:dyDescent="0.45">
      <c r="A152616" s="31"/>
    </row>
    <row r="152622" spans="1:1" s="30" customFormat="1" ht="14.25" customHeight="1" x14ac:dyDescent="0.35"/>
    <row r="152638" spans="1:1" ht="14.25" customHeight="1" x14ac:dyDescent="0.45">
      <c r="A152638" s="31"/>
    </row>
    <row r="152644" s="30" customFormat="1" ht="14.25" customHeight="1" x14ac:dyDescent="0.35"/>
    <row r="152660" spans="1:1" ht="14.25" customHeight="1" x14ac:dyDescent="0.45">
      <c r="A152660" s="31"/>
    </row>
    <row r="152666" spans="1:1" s="30" customFormat="1" ht="14.25" customHeight="1" x14ac:dyDescent="0.35"/>
    <row r="152682" spans="1:1" ht="14.25" customHeight="1" x14ac:dyDescent="0.45">
      <c r="A152682" s="31"/>
    </row>
    <row r="152688" spans="1:1" s="30" customFormat="1" ht="14.25" customHeight="1" x14ac:dyDescent="0.35"/>
    <row r="152704" spans="1:1" ht="14.25" customHeight="1" x14ac:dyDescent="0.45">
      <c r="A152704" s="31"/>
    </row>
    <row r="152710" s="30" customFormat="1" ht="14.25" customHeight="1" x14ac:dyDescent="0.35"/>
    <row r="152726" spans="1:1" ht="14.25" customHeight="1" x14ac:dyDescent="0.45">
      <c r="A152726" s="31"/>
    </row>
    <row r="152732" spans="1:1" s="30" customFormat="1" ht="14.25" customHeight="1" x14ac:dyDescent="0.35"/>
    <row r="152748" spans="1:1" ht="14.25" customHeight="1" x14ac:dyDescent="0.45">
      <c r="A152748" s="31"/>
    </row>
    <row r="152754" s="30" customFormat="1" ht="14.25" customHeight="1" x14ac:dyDescent="0.35"/>
    <row r="152770" spans="1:1" ht="14.25" customHeight="1" x14ac:dyDescent="0.45">
      <c r="A152770" s="31"/>
    </row>
    <row r="152776" spans="1:1" s="30" customFormat="1" ht="14.25" customHeight="1" x14ac:dyDescent="0.35"/>
    <row r="152792" spans="1:1" ht="14.25" customHeight="1" x14ac:dyDescent="0.45">
      <c r="A152792" s="31"/>
    </row>
    <row r="152798" spans="1:1" s="30" customFormat="1" ht="14.25" customHeight="1" x14ac:dyDescent="0.35"/>
    <row r="152814" spans="1:1" ht="14.25" customHeight="1" x14ac:dyDescent="0.45">
      <c r="A152814" s="31"/>
    </row>
    <row r="152820" s="30" customFormat="1" ht="14.25" customHeight="1" x14ac:dyDescent="0.35"/>
    <row r="152836" spans="1:1" ht="14.25" customHeight="1" x14ac:dyDescent="0.45">
      <c r="A152836" s="31"/>
    </row>
    <row r="152842" spans="1:1" s="30" customFormat="1" ht="14.25" customHeight="1" x14ac:dyDescent="0.35"/>
    <row r="152858" spans="1:1" ht="14.25" customHeight="1" x14ac:dyDescent="0.45">
      <c r="A152858" s="31"/>
    </row>
    <row r="152864" spans="1:1" s="30" customFormat="1" ht="14.25" customHeight="1" x14ac:dyDescent="0.35"/>
    <row r="152880" spans="1:1" ht="14.25" customHeight="1" x14ac:dyDescent="0.45">
      <c r="A152880" s="31"/>
    </row>
    <row r="152886" s="30" customFormat="1" ht="14.25" customHeight="1" x14ac:dyDescent="0.35"/>
    <row r="152902" spans="1:1" ht="14.25" customHeight="1" x14ac:dyDescent="0.45">
      <c r="A152902" s="31"/>
    </row>
    <row r="152908" spans="1:1" s="30" customFormat="1" ht="14.25" customHeight="1" x14ac:dyDescent="0.35"/>
    <row r="152924" spans="1:1" ht="14.25" customHeight="1" x14ac:dyDescent="0.45">
      <c r="A152924" s="31"/>
    </row>
    <row r="152930" s="30" customFormat="1" ht="14.25" customHeight="1" x14ac:dyDescent="0.35"/>
    <row r="152946" spans="1:1" ht="14.25" customHeight="1" x14ac:dyDescent="0.45">
      <c r="A152946" s="31"/>
    </row>
    <row r="152952" spans="1:1" s="30" customFormat="1" ht="14.25" customHeight="1" x14ac:dyDescent="0.35"/>
    <row r="152968" spans="1:1" ht="14.25" customHeight="1" x14ac:dyDescent="0.45">
      <c r="A152968" s="31"/>
    </row>
    <row r="152974" spans="1:1" s="30" customFormat="1" ht="14.25" customHeight="1" x14ac:dyDescent="0.35"/>
    <row r="152990" spans="1:1" ht="14.25" customHeight="1" x14ac:dyDescent="0.45">
      <c r="A152990" s="31"/>
    </row>
    <row r="152996" s="30" customFormat="1" ht="14.25" customHeight="1" x14ac:dyDescent="0.35"/>
    <row r="153012" spans="1:1" ht="14.25" customHeight="1" x14ac:dyDescent="0.45">
      <c r="A153012" s="31"/>
    </row>
    <row r="153018" spans="1:1" s="30" customFormat="1" ht="14.25" customHeight="1" x14ac:dyDescent="0.35"/>
    <row r="153034" spans="1:1" ht="14.25" customHeight="1" x14ac:dyDescent="0.45">
      <c r="A153034" s="31"/>
    </row>
    <row r="153040" spans="1:1" s="30" customFormat="1" ht="14.25" customHeight="1" x14ac:dyDescent="0.35"/>
    <row r="153056" spans="1:1" ht="14.25" customHeight="1" x14ac:dyDescent="0.45">
      <c r="A153056" s="31"/>
    </row>
    <row r="153062" s="30" customFormat="1" ht="14.25" customHeight="1" x14ac:dyDescent="0.35"/>
    <row r="153078" spans="1:1" ht="14.25" customHeight="1" x14ac:dyDescent="0.45">
      <c r="A153078" s="31"/>
    </row>
    <row r="153084" spans="1:1" s="30" customFormat="1" ht="14.25" customHeight="1" x14ac:dyDescent="0.35"/>
    <row r="153100" spans="1:1" ht="14.25" customHeight="1" x14ac:dyDescent="0.45">
      <c r="A153100" s="31"/>
    </row>
    <row r="153106" s="30" customFormat="1" ht="14.25" customHeight="1" x14ac:dyDescent="0.35"/>
    <row r="153122" spans="1:1" ht="14.25" customHeight="1" x14ac:dyDescent="0.45">
      <c r="A153122" s="31"/>
    </row>
    <row r="153128" spans="1:1" s="30" customFormat="1" ht="14.25" customHeight="1" x14ac:dyDescent="0.35"/>
    <row r="153144" spans="1:1" ht="14.25" customHeight="1" x14ac:dyDescent="0.45">
      <c r="A153144" s="31"/>
    </row>
    <row r="153150" spans="1:1" s="30" customFormat="1" ht="14.25" customHeight="1" x14ac:dyDescent="0.35"/>
    <row r="153166" spans="1:1" ht="14.25" customHeight="1" x14ac:dyDescent="0.45">
      <c r="A153166" s="31"/>
    </row>
    <row r="153172" s="30" customFormat="1" ht="14.25" customHeight="1" x14ac:dyDescent="0.35"/>
    <row r="153188" spans="1:1" ht="14.25" customHeight="1" x14ac:dyDescent="0.45">
      <c r="A153188" s="31"/>
    </row>
    <row r="153194" spans="1:1" s="30" customFormat="1" ht="14.25" customHeight="1" x14ac:dyDescent="0.35"/>
    <row r="153210" spans="1:1" ht="14.25" customHeight="1" x14ac:dyDescent="0.45">
      <c r="A153210" s="31"/>
    </row>
    <row r="153216" spans="1:1" s="30" customFormat="1" ht="14.25" customHeight="1" x14ac:dyDescent="0.35"/>
    <row r="153232" spans="1:1" ht="14.25" customHeight="1" x14ac:dyDescent="0.45">
      <c r="A153232" s="31"/>
    </row>
    <row r="153238" s="30" customFormat="1" ht="14.25" customHeight="1" x14ac:dyDescent="0.35"/>
    <row r="153254" spans="1:1" ht="14.25" customHeight="1" x14ac:dyDescent="0.45">
      <c r="A153254" s="31"/>
    </row>
    <row r="153260" spans="1:1" s="30" customFormat="1" ht="14.25" customHeight="1" x14ac:dyDescent="0.35"/>
    <row r="153276" spans="1:1" ht="14.25" customHeight="1" x14ac:dyDescent="0.45">
      <c r="A153276" s="31"/>
    </row>
    <row r="153282" s="30" customFormat="1" ht="14.25" customHeight="1" x14ac:dyDescent="0.35"/>
    <row r="153298" spans="1:1" ht="14.25" customHeight="1" x14ac:dyDescent="0.45">
      <c r="A153298" s="31"/>
    </row>
    <row r="153304" spans="1:1" s="30" customFormat="1" ht="14.25" customHeight="1" x14ac:dyDescent="0.35"/>
    <row r="153320" spans="1:1" ht="14.25" customHeight="1" x14ac:dyDescent="0.45">
      <c r="A153320" s="31"/>
    </row>
    <row r="153326" spans="1:1" s="30" customFormat="1" ht="14.25" customHeight="1" x14ac:dyDescent="0.35"/>
    <row r="153342" spans="1:1" ht="14.25" customHeight="1" x14ac:dyDescent="0.45">
      <c r="A153342" s="31"/>
    </row>
    <row r="153348" s="30" customFormat="1" ht="14.25" customHeight="1" x14ac:dyDescent="0.35"/>
    <row r="153364" spans="1:1" ht="14.25" customHeight="1" x14ac:dyDescent="0.45">
      <c r="A153364" s="31"/>
    </row>
    <row r="153370" spans="1:1" s="30" customFormat="1" ht="14.25" customHeight="1" x14ac:dyDescent="0.35"/>
    <row r="153386" spans="1:1" ht="14.25" customHeight="1" x14ac:dyDescent="0.45">
      <c r="A153386" s="31"/>
    </row>
    <row r="153392" spans="1:1" s="30" customFormat="1" ht="14.25" customHeight="1" x14ac:dyDescent="0.35"/>
    <row r="153408" spans="1:1" ht="14.25" customHeight="1" x14ac:dyDescent="0.45">
      <c r="A153408" s="31"/>
    </row>
    <row r="153414" s="30" customFormat="1" ht="14.25" customHeight="1" x14ac:dyDescent="0.35"/>
    <row r="153430" spans="1:1" ht="14.25" customHeight="1" x14ac:dyDescent="0.45">
      <c r="A153430" s="31"/>
    </row>
    <row r="153436" spans="1:1" s="30" customFormat="1" ht="14.25" customHeight="1" x14ac:dyDescent="0.35"/>
    <row r="153452" spans="1:1" ht="14.25" customHeight="1" x14ac:dyDescent="0.45">
      <c r="A153452" s="31"/>
    </row>
    <row r="153458" s="30" customFormat="1" ht="14.25" customHeight="1" x14ac:dyDescent="0.35"/>
    <row r="153474" spans="1:1" ht="14.25" customHeight="1" x14ac:dyDescent="0.45">
      <c r="A153474" s="31"/>
    </row>
    <row r="153480" spans="1:1" s="30" customFormat="1" ht="14.25" customHeight="1" x14ac:dyDescent="0.35"/>
    <row r="153496" spans="1:1" ht="14.25" customHeight="1" x14ac:dyDescent="0.45">
      <c r="A153496" s="31"/>
    </row>
    <row r="153502" spans="1:1" s="30" customFormat="1" ht="14.25" customHeight="1" x14ac:dyDescent="0.35"/>
    <row r="153518" spans="1:1" ht="14.25" customHeight="1" x14ac:dyDescent="0.45">
      <c r="A153518" s="31"/>
    </row>
    <row r="153524" s="30" customFormat="1" ht="14.25" customHeight="1" x14ac:dyDescent="0.35"/>
    <row r="153540" spans="1:1" ht="14.25" customHeight="1" x14ac:dyDescent="0.45">
      <c r="A153540" s="31"/>
    </row>
    <row r="153546" spans="1:1" s="30" customFormat="1" ht="14.25" customHeight="1" x14ac:dyDescent="0.35"/>
    <row r="153562" spans="1:1" ht="14.25" customHeight="1" x14ac:dyDescent="0.45">
      <c r="A153562" s="31"/>
    </row>
    <row r="153568" spans="1:1" s="30" customFormat="1" ht="14.25" customHeight="1" x14ac:dyDescent="0.35"/>
    <row r="153584" spans="1:1" ht="14.25" customHeight="1" x14ac:dyDescent="0.45">
      <c r="A153584" s="31"/>
    </row>
    <row r="153590" s="30" customFormat="1" ht="14.25" customHeight="1" x14ac:dyDescent="0.35"/>
    <row r="153606" spans="1:1" ht="14.25" customHeight="1" x14ac:dyDescent="0.45">
      <c r="A153606" s="31"/>
    </row>
    <row r="153612" spans="1:1" s="30" customFormat="1" ht="14.25" customHeight="1" x14ac:dyDescent="0.35"/>
    <row r="153628" spans="1:1" ht="14.25" customHeight="1" x14ac:dyDescent="0.45">
      <c r="A153628" s="31"/>
    </row>
    <row r="153634" s="30" customFormat="1" ht="14.25" customHeight="1" x14ac:dyDescent="0.35"/>
    <row r="153650" spans="1:1" ht="14.25" customHeight="1" x14ac:dyDescent="0.45">
      <c r="A153650" s="31"/>
    </row>
    <row r="153656" spans="1:1" s="30" customFormat="1" ht="14.25" customHeight="1" x14ac:dyDescent="0.35"/>
    <row r="153672" spans="1:1" ht="14.25" customHeight="1" x14ac:dyDescent="0.45">
      <c r="A153672" s="31"/>
    </row>
    <row r="153678" spans="1:1" s="30" customFormat="1" ht="14.25" customHeight="1" x14ac:dyDescent="0.35"/>
    <row r="153694" spans="1:1" ht="14.25" customHeight="1" x14ac:dyDescent="0.45">
      <c r="A153694" s="31"/>
    </row>
    <row r="153700" s="30" customFormat="1" ht="14.25" customHeight="1" x14ac:dyDescent="0.35"/>
    <row r="153716" spans="1:1" ht="14.25" customHeight="1" x14ac:dyDescent="0.45">
      <c r="A153716" s="31"/>
    </row>
    <row r="153722" spans="1:1" s="30" customFormat="1" ht="14.25" customHeight="1" x14ac:dyDescent="0.35"/>
    <row r="153738" spans="1:1" ht="14.25" customHeight="1" x14ac:dyDescent="0.45">
      <c r="A153738" s="31"/>
    </row>
    <row r="153744" spans="1:1" s="30" customFormat="1" ht="14.25" customHeight="1" x14ac:dyDescent="0.35"/>
    <row r="153760" spans="1:1" ht="14.25" customHeight="1" x14ac:dyDescent="0.45">
      <c r="A153760" s="31"/>
    </row>
    <row r="153766" s="30" customFormat="1" ht="14.25" customHeight="1" x14ac:dyDescent="0.35"/>
    <row r="153782" spans="1:1" ht="14.25" customHeight="1" x14ac:dyDescent="0.45">
      <c r="A153782" s="31"/>
    </row>
    <row r="153788" spans="1:1" s="30" customFormat="1" ht="14.25" customHeight="1" x14ac:dyDescent="0.35"/>
    <row r="153804" spans="1:1" ht="14.25" customHeight="1" x14ac:dyDescent="0.45">
      <c r="A153804" s="31"/>
    </row>
    <row r="153810" s="30" customFormat="1" ht="14.25" customHeight="1" x14ac:dyDescent="0.35"/>
    <row r="153826" spans="1:1" ht="14.25" customHeight="1" x14ac:dyDescent="0.45">
      <c r="A153826" s="31"/>
    </row>
    <row r="153832" spans="1:1" s="30" customFormat="1" ht="14.25" customHeight="1" x14ac:dyDescent="0.35"/>
    <row r="153848" spans="1:1" ht="14.25" customHeight="1" x14ac:dyDescent="0.45">
      <c r="A153848" s="31"/>
    </row>
    <row r="153854" spans="1:1" s="30" customFormat="1" ht="14.25" customHeight="1" x14ac:dyDescent="0.35"/>
    <row r="153870" spans="1:1" ht="14.25" customHeight="1" x14ac:dyDescent="0.45">
      <c r="A153870" s="31"/>
    </row>
    <row r="153876" s="30" customFormat="1" ht="14.25" customHeight="1" x14ac:dyDescent="0.35"/>
    <row r="153892" spans="1:1" ht="14.25" customHeight="1" x14ac:dyDescent="0.45">
      <c r="A153892" s="31"/>
    </row>
    <row r="153898" spans="1:1" s="30" customFormat="1" ht="14.25" customHeight="1" x14ac:dyDescent="0.35"/>
    <row r="153914" spans="1:1" ht="14.25" customHeight="1" x14ac:dyDescent="0.45">
      <c r="A153914" s="31"/>
    </row>
    <row r="153920" spans="1:1" s="30" customFormat="1" ht="14.25" customHeight="1" x14ac:dyDescent="0.35"/>
    <row r="153936" spans="1:1" ht="14.25" customHeight="1" x14ac:dyDescent="0.45">
      <c r="A153936" s="31"/>
    </row>
    <row r="153942" s="30" customFormat="1" ht="14.25" customHeight="1" x14ac:dyDescent="0.35"/>
    <row r="153958" spans="1:1" ht="14.25" customHeight="1" x14ac:dyDescent="0.45">
      <c r="A153958" s="31"/>
    </row>
    <row r="153964" spans="1:1" s="30" customFormat="1" ht="14.25" customHeight="1" x14ac:dyDescent="0.35"/>
    <row r="153980" spans="1:1" ht="14.25" customHeight="1" x14ac:dyDescent="0.45">
      <c r="A153980" s="31"/>
    </row>
    <row r="153986" s="30" customFormat="1" ht="14.25" customHeight="1" x14ac:dyDescent="0.35"/>
    <row r="154002" spans="1:1" ht="14.25" customHeight="1" x14ac:dyDescent="0.45">
      <c r="A154002" s="31"/>
    </row>
    <row r="154008" spans="1:1" s="30" customFormat="1" ht="14.25" customHeight="1" x14ac:dyDescent="0.35"/>
    <row r="154024" spans="1:1" ht="14.25" customHeight="1" x14ac:dyDescent="0.45">
      <c r="A154024" s="31"/>
    </row>
    <row r="154030" spans="1:1" s="30" customFormat="1" ht="14.25" customHeight="1" x14ac:dyDescent="0.35"/>
    <row r="154046" spans="1:1" ht="14.25" customHeight="1" x14ac:dyDescent="0.45">
      <c r="A154046" s="31"/>
    </row>
    <row r="154052" s="30" customFormat="1" ht="14.25" customHeight="1" x14ac:dyDescent="0.35"/>
    <row r="154068" spans="1:1" ht="14.25" customHeight="1" x14ac:dyDescent="0.45">
      <c r="A154068" s="31"/>
    </row>
    <row r="154074" spans="1:1" s="30" customFormat="1" ht="14.25" customHeight="1" x14ac:dyDescent="0.35"/>
    <row r="154090" spans="1:1" ht="14.25" customHeight="1" x14ac:dyDescent="0.45">
      <c r="A154090" s="31"/>
    </row>
    <row r="154096" spans="1:1" s="30" customFormat="1" ht="14.25" customHeight="1" x14ac:dyDescent="0.35"/>
    <row r="154112" spans="1:1" ht="14.25" customHeight="1" x14ac:dyDescent="0.45">
      <c r="A154112" s="31"/>
    </row>
    <row r="154118" s="30" customFormat="1" ht="14.25" customHeight="1" x14ac:dyDescent="0.35"/>
    <row r="154134" spans="1:1" ht="14.25" customHeight="1" x14ac:dyDescent="0.45">
      <c r="A154134" s="31"/>
    </row>
    <row r="154140" spans="1:1" s="30" customFormat="1" ht="14.25" customHeight="1" x14ac:dyDescent="0.35"/>
    <row r="154156" spans="1:1" ht="14.25" customHeight="1" x14ac:dyDescent="0.45">
      <c r="A154156" s="31"/>
    </row>
    <row r="154162" s="30" customFormat="1" ht="14.25" customHeight="1" x14ac:dyDescent="0.35"/>
    <row r="154178" spans="1:1" ht="14.25" customHeight="1" x14ac:dyDescent="0.45">
      <c r="A154178" s="31"/>
    </row>
    <row r="154184" spans="1:1" s="30" customFormat="1" ht="14.25" customHeight="1" x14ac:dyDescent="0.35"/>
    <row r="154200" spans="1:1" ht="14.25" customHeight="1" x14ac:dyDescent="0.45">
      <c r="A154200" s="31"/>
    </row>
    <row r="154206" spans="1:1" s="30" customFormat="1" ht="14.25" customHeight="1" x14ac:dyDescent="0.35"/>
    <row r="154222" spans="1:1" ht="14.25" customHeight="1" x14ac:dyDescent="0.45">
      <c r="A154222" s="31"/>
    </row>
    <row r="154228" s="30" customFormat="1" ht="14.25" customHeight="1" x14ac:dyDescent="0.35"/>
    <row r="154244" spans="1:1" ht="14.25" customHeight="1" x14ac:dyDescent="0.45">
      <c r="A154244" s="31"/>
    </row>
    <row r="154250" spans="1:1" s="30" customFormat="1" ht="14.25" customHeight="1" x14ac:dyDescent="0.35"/>
    <row r="154266" spans="1:1" ht="14.25" customHeight="1" x14ac:dyDescent="0.45">
      <c r="A154266" s="31"/>
    </row>
    <row r="154272" spans="1:1" s="30" customFormat="1" ht="14.25" customHeight="1" x14ac:dyDescent="0.35"/>
    <row r="154288" spans="1:1" ht="14.25" customHeight="1" x14ac:dyDescent="0.45">
      <c r="A154288" s="31"/>
    </row>
    <row r="154294" s="30" customFormat="1" ht="14.25" customHeight="1" x14ac:dyDescent="0.35"/>
    <row r="154310" spans="1:1" ht="14.25" customHeight="1" x14ac:dyDescent="0.45">
      <c r="A154310" s="31"/>
    </row>
    <row r="154316" spans="1:1" s="30" customFormat="1" ht="14.25" customHeight="1" x14ac:dyDescent="0.35"/>
    <row r="154332" spans="1:1" ht="14.25" customHeight="1" x14ac:dyDescent="0.45">
      <c r="A154332" s="31"/>
    </row>
    <row r="154338" s="30" customFormat="1" ht="14.25" customHeight="1" x14ac:dyDescent="0.35"/>
    <row r="154354" spans="1:1" ht="14.25" customHeight="1" x14ac:dyDescent="0.45">
      <c r="A154354" s="31"/>
    </row>
    <row r="154360" spans="1:1" s="30" customFormat="1" ht="14.25" customHeight="1" x14ac:dyDescent="0.35"/>
    <row r="154376" spans="1:1" ht="14.25" customHeight="1" x14ac:dyDescent="0.45">
      <c r="A154376" s="31"/>
    </row>
    <row r="154382" spans="1:1" s="30" customFormat="1" ht="14.25" customHeight="1" x14ac:dyDescent="0.35"/>
    <row r="154398" spans="1:1" ht="14.25" customHeight="1" x14ac:dyDescent="0.45">
      <c r="A154398" s="31"/>
    </row>
    <row r="154404" s="30" customFormat="1" ht="14.25" customHeight="1" x14ac:dyDescent="0.35"/>
    <row r="154420" spans="1:1" ht="14.25" customHeight="1" x14ac:dyDescent="0.45">
      <c r="A154420" s="31"/>
    </row>
    <row r="154426" spans="1:1" s="30" customFormat="1" ht="14.25" customHeight="1" x14ac:dyDescent="0.35"/>
    <row r="154442" spans="1:1" ht="14.25" customHeight="1" x14ac:dyDescent="0.45">
      <c r="A154442" s="31"/>
    </row>
    <row r="154448" spans="1:1" s="30" customFormat="1" ht="14.25" customHeight="1" x14ac:dyDescent="0.35"/>
    <row r="154464" spans="1:1" ht="14.25" customHeight="1" x14ac:dyDescent="0.45">
      <c r="A154464" s="31"/>
    </row>
    <row r="154470" s="30" customFormat="1" ht="14.25" customHeight="1" x14ac:dyDescent="0.35"/>
    <row r="154486" spans="1:1" ht="14.25" customHeight="1" x14ac:dyDescent="0.45">
      <c r="A154486" s="31"/>
    </row>
    <row r="154492" spans="1:1" s="30" customFormat="1" ht="14.25" customHeight="1" x14ac:dyDescent="0.35"/>
    <row r="154508" spans="1:1" ht="14.25" customHeight="1" x14ac:dyDescent="0.45">
      <c r="A154508" s="31"/>
    </row>
    <row r="154514" s="30" customFormat="1" ht="14.25" customHeight="1" x14ac:dyDescent="0.35"/>
    <row r="154530" spans="1:1" ht="14.25" customHeight="1" x14ac:dyDescent="0.45">
      <c r="A154530" s="31"/>
    </row>
    <row r="154536" spans="1:1" s="30" customFormat="1" ht="14.25" customHeight="1" x14ac:dyDescent="0.35"/>
    <row r="154552" spans="1:1" ht="14.25" customHeight="1" x14ac:dyDescent="0.45">
      <c r="A154552" s="31"/>
    </row>
    <row r="154558" spans="1:1" s="30" customFormat="1" ht="14.25" customHeight="1" x14ac:dyDescent="0.35"/>
    <row r="154574" spans="1:1" ht="14.25" customHeight="1" x14ac:dyDescent="0.45">
      <c r="A154574" s="31"/>
    </row>
    <row r="154580" s="30" customFormat="1" ht="14.25" customHeight="1" x14ac:dyDescent="0.35"/>
    <row r="154596" spans="1:1" ht="14.25" customHeight="1" x14ac:dyDescent="0.45">
      <c r="A154596" s="31"/>
    </row>
    <row r="154602" spans="1:1" s="30" customFormat="1" ht="14.25" customHeight="1" x14ac:dyDescent="0.35"/>
    <row r="154618" spans="1:1" ht="14.25" customHeight="1" x14ac:dyDescent="0.45">
      <c r="A154618" s="31"/>
    </row>
    <row r="154624" spans="1:1" s="30" customFormat="1" ht="14.25" customHeight="1" x14ac:dyDescent="0.35"/>
    <row r="154640" spans="1:1" ht="14.25" customHeight="1" x14ac:dyDescent="0.45">
      <c r="A154640" s="31"/>
    </row>
    <row r="154646" s="30" customFormat="1" ht="14.25" customHeight="1" x14ac:dyDescent="0.35"/>
    <row r="154662" spans="1:1" ht="14.25" customHeight="1" x14ac:dyDescent="0.45">
      <c r="A154662" s="31"/>
    </row>
    <row r="154668" spans="1:1" s="30" customFormat="1" ht="14.25" customHeight="1" x14ac:dyDescent="0.35"/>
    <row r="154684" spans="1:1" ht="14.25" customHeight="1" x14ac:dyDescent="0.45">
      <c r="A154684" s="31"/>
    </row>
    <row r="154690" s="30" customFormat="1" ht="14.25" customHeight="1" x14ac:dyDescent="0.35"/>
    <row r="154706" spans="1:1" ht="14.25" customHeight="1" x14ac:dyDescent="0.45">
      <c r="A154706" s="31"/>
    </row>
    <row r="154712" spans="1:1" s="30" customFormat="1" ht="14.25" customHeight="1" x14ac:dyDescent="0.35"/>
    <row r="154728" spans="1:1" ht="14.25" customHeight="1" x14ac:dyDescent="0.45">
      <c r="A154728" s="31"/>
    </row>
    <row r="154734" spans="1:1" s="30" customFormat="1" ht="14.25" customHeight="1" x14ac:dyDescent="0.35"/>
    <row r="154750" spans="1:1" ht="14.25" customHeight="1" x14ac:dyDescent="0.45">
      <c r="A154750" s="31"/>
    </row>
    <row r="154756" s="30" customFormat="1" ht="14.25" customHeight="1" x14ac:dyDescent="0.35"/>
    <row r="154772" spans="1:1" ht="14.25" customHeight="1" x14ac:dyDescent="0.45">
      <c r="A154772" s="31"/>
    </row>
    <row r="154778" spans="1:1" s="30" customFormat="1" ht="14.25" customHeight="1" x14ac:dyDescent="0.35"/>
    <row r="154794" spans="1:1" ht="14.25" customHeight="1" x14ac:dyDescent="0.45">
      <c r="A154794" s="31"/>
    </row>
    <row r="154800" spans="1:1" s="30" customFormat="1" ht="14.25" customHeight="1" x14ac:dyDescent="0.35"/>
    <row r="154816" spans="1:1" ht="14.25" customHeight="1" x14ac:dyDescent="0.45">
      <c r="A154816" s="31"/>
    </row>
    <row r="154822" s="30" customFormat="1" ht="14.25" customHeight="1" x14ac:dyDescent="0.35"/>
    <row r="154838" spans="1:1" ht="14.25" customHeight="1" x14ac:dyDescent="0.45">
      <c r="A154838" s="31"/>
    </row>
    <row r="154844" spans="1:1" s="30" customFormat="1" ht="14.25" customHeight="1" x14ac:dyDescent="0.35"/>
    <row r="154860" spans="1:1" ht="14.25" customHeight="1" x14ac:dyDescent="0.45">
      <c r="A154860" s="31"/>
    </row>
    <row r="154866" s="30" customFormat="1" ht="14.25" customHeight="1" x14ac:dyDescent="0.35"/>
    <row r="154882" spans="1:1" ht="14.25" customHeight="1" x14ac:dyDescent="0.45">
      <c r="A154882" s="31"/>
    </row>
    <row r="154888" spans="1:1" s="30" customFormat="1" ht="14.25" customHeight="1" x14ac:dyDescent="0.35"/>
    <row r="154904" spans="1:1" ht="14.25" customHeight="1" x14ac:dyDescent="0.45">
      <c r="A154904" s="31"/>
    </row>
    <row r="154910" spans="1:1" s="30" customFormat="1" ht="14.25" customHeight="1" x14ac:dyDescent="0.35"/>
    <row r="154926" spans="1:1" ht="14.25" customHeight="1" x14ac:dyDescent="0.45">
      <c r="A154926" s="31"/>
    </row>
    <row r="154932" s="30" customFormat="1" ht="14.25" customHeight="1" x14ac:dyDescent="0.35"/>
    <row r="154948" spans="1:1" ht="14.25" customHeight="1" x14ac:dyDescent="0.45">
      <c r="A154948" s="31"/>
    </row>
    <row r="154954" spans="1:1" s="30" customFormat="1" ht="14.25" customHeight="1" x14ac:dyDescent="0.35"/>
    <row r="154970" spans="1:1" ht="14.25" customHeight="1" x14ac:dyDescent="0.45">
      <c r="A154970" s="31"/>
    </row>
    <row r="154976" spans="1:1" s="30" customFormat="1" ht="14.25" customHeight="1" x14ac:dyDescent="0.35"/>
    <row r="154992" spans="1:1" ht="14.25" customHeight="1" x14ac:dyDescent="0.45">
      <c r="A154992" s="31"/>
    </row>
    <row r="154998" s="30" customFormat="1" ht="14.25" customHeight="1" x14ac:dyDescent="0.35"/>
    <row r="155014" spans="1:1" ht="14.25" customHeight="1" x14ac:dyDescent="0.45">
      <c r="A155014" s="31"/>
    </row>
    <row r="155020" spans="1:1" s="30" customFormat="1" ht="14.25" customHeight="1" x14ac:dyDescent="0.35"/>
    <row r="155036" spans="1:1" ht="14.25" customHeight="1" x14ac:dyDescent="0.45">
      <c r="A155036" s="31"/>
    </row>
    <row r="155042" s="30" customFormat="1" ht="14.25" customHeight="1" x14ac:dyDescent="0.35"/>
    <row r="155058" spans="1:1" ht="14.25" customHeight="1" x14ac:dyDescent="0.45">
      <c r="A155058" s="31"/>
    </row>
    <row r="155064" spans="1:1" s="30" customFormat="1" ht="14.25" customHeight="1" x14ac:dyDescent="0.35"/>
    <row r="155080" spans="1:1" ht="14.25" customHeight="1" x14ac:dyDescent="0.45">
      <c r="A155080" s="31"/>
    </row>
    <row r="155086" spans="1:1" s="30" customFormat="1" ht="14.25" customHeight="1" x14ac:dyDescent="0.35"/>
    <row r="155102" spans="1:1" ht="14.25" customHeight="1" x14ac:dyDescent="0.45">
      <c r="A155102" s="31"/>
    </row>
    <row r="155108" s="30" customFormat="1" ht="14.25" customHeight="1" x14ac:dyDescent="0.35"/>
    <row r="155124" spans="1:1" ht="14.25" customHeight="1" x14ac:dyDescent="0.45">
      <c r="A155124" s="31"/>
    </row>
    <row r="155130" spans="1:1" s="30" customFormat="1" ht="14.25" customHeight="1" x14ac:dyDescent="0.35"/>
    <row r="155146" spans="1:1" ht="14.25" customHeight="1" x14ac:dyDescent="0.45">
      <c r="A155146" s="31"/>
    </row>
    <row r="155152" spans="1:1" s="30" customFormat="1" ht="14.25" customHeight="1" x14ac:dyDescent="0.35"/>
    <row r="155168" spans="1:1" ht="14.25" customHeight="1" x14ac:dyDescent="0.45">
      <c r="A155168" s="31"/>
    </row>
    <row r="155174" s="30" customFormat="1" ht="14.25" customHeight="1" x14ac:dyDescent="0.35"/>
    <row r="155190" spans="1:1" ht="14.25" customHeight="1" x14ac:dyDescent="0.45">
      <c r="A155190" s="31"/>
    </row>
    <row r="155196" spans="1:1" s="30" customFormat="1" ht="14.25" customHeight="1" x14ac:dyDescent="0.35"/>
    <row r="155212" spans="1:1" ht="14.25" customHeight="1" x14ac:dyDescent="0.45">
      <c r="A155212" s="31"/>
    </row>
    <row r="155218" s="30" customFormat="1" ht="14.25" customHeight="1" x14ac:dyDescent="0.35"/>
    <row r="155234" spans="1:1" ht="14.25" customHeight="1" x14ac:dyDescent="0.45">
      <c r="A155234" s="31"/>
    </row>
    <row r="155240" spans="1:1" s="30" customFormat="1" ht="14.25" customHeight="1" x14ac:dyDescent="0.35"/>
    <row r="155256" spans="1:1" ht="14.25" customHeight="1" x14ac:dyDescent="0.45">
      <c r="A155256" s="31"/>
    </row>
    <row r="155262" spans="1:1" s="30" customFormat="1" ht="14.25" customHeight="1" x14ac:dyDescent="0.35"/>
    <row r="155278" spans="1:1" ht="14.25" customHeight="1" x14ac:dyDescent="0.45">
      <c r="A155278" s="31"/>
    </row>
    <row r="155284" s="30" customFormat="1" ht="14.25" customHeight="1" x14ac:dyDescent="0.35"/>
    <row r="155300" spans="1:1" ht="14.25" customHeight="1" x14ac:dyDescent="0.45">
      <c r="A155300" s="31"/>
    </row>
    <row r="155306" spans="1:1" s="30" customFormat="1" ht="14.25" customHeight="1" x14ac:dyDescent="0.35"/>
    <row r="155322" spans="1:1" ht="14.25" customHeight="1" x14ac:dyDescent="0.45">
      <c r="A155322" s="31"/>
    </row>
    <row r="155328" spans="1:1" s="30" customFormat="1" ht="14.25" customHeight="1" x14ac:dyDescent="0.35"/>
    <row r="155344" spans="1:1" ht="14.25" customHeight="1" x14ac:dyDescent="0.45">
      <c r="A155344" s="31"/>
    </row>
    <row r="155350" s="30" customFormat="1" ht="14.25" customHeight="1" x14ac:dyDescent="0.35"/>
    <row r="155366" spans="1:1" ht="14.25" customHeight="1" x14ac:dyDescent="0.45">
      <c r="A155366" s="31"/>
    </row>
    <row r="155372" spans="1:1" s="30" customFormat="1" ht="14.25" customHeight="1" x14ac:dyDescent="0.35"/>
    <row r="155388" spans="1:1" ht="14.25" customHeight="1" x14ac:dyDescent="0.45">
      <c r="A155388" s="31"/>
    </row>
    <row r="155394" s="30" customFormat="1" ht="14.25" customHeight="1" x14ac:dyDescent="0.35"/>
    <row r="155410" spans="1:1" ht="14.25" customHeight="1" x14ac:dyDescent="0.45">
      <c r="A155410" s="31"/>
    </row>
    <row r="155416" spans="1:1" s="30" customFormat="1" ht="14.25" customHeight="1" x14ac:dyDescent="0.35"/>
    <row r="155432" spans="1:1" ht="14.25" customHeight="1" x14ac:dyDescent="0.45">
      <c r="A155432" s="31"/>
    </row>
    <row r="155438" spans="1:1" s="30" customFormat="1" ht="14.25" customHeight="1" x14ac:dyDescent="0.35"/>
    <row r="155454" spans="1:1" ht="14.25" customHeight="1" x14ac:dyDescent="0.45">
      <c r="A155454" s="31"/>
    </row>
    <row r="155460" s="30" customFormat="1" ht="14.25" customHeight="1" x14ac:dyDescent="0.35"/>
    <row r="155476" spans="1:1" ht="14.25" customHeight="1" x14ac:dyDescent="0.45">
      <c r="A155476" s="31"/>
    </row>
    <row r="155482" spans="1:1" s="30" customFormat="1" ht="14.25" customHeight="1" x14ac:dyDescent="0.35"/>
    <row r="155498" spans="1:1" ht="14.25" customHeight="1" x14ac:dyDescent="0.45">
      <c r="A155498" s="31"/>
    </row>
    <row r="155504" spans="1:1" s="30" customFormat="1" ht="14.25" customHeight="1" x14ac:dyDescent="0.35"/>
    <row r="155520" spans="1:1" ht="14.25" customHeight="1" x14ac:dyDescent="0.45">
      <c r="A155520" s="31"/>
    </row>
    <row r="155526" s="30" customFormat="1" ht="14.25" customHeight="1" x14ac:dyDescent="0.35"/>
    <row r="155542" spans="1:1" ht="14.25" customHeight="1" x14ac:dyDescent="0.45">
      <c r="A155542" s="31"/>
    </row>
    <row r="155548" spans="1:1" s="30" customFormat="1" ht="14.25" customHeight="1" x14ac:dyDescent="0.35"/>
    <row r="155564" spans="1:1" ht="14.25" customHeight="1" x14ac:dyDescent="0.45">
      <c r="A155564" s="31"/>
    </row>
    <row r="155570" s="30" customFormat="1" ht="14.25" customHeight="1" x14ac:dyDescent="0.35"/>
    <row r="155586" spans="1:1" ht="14.25" customHeight="1" x14ac:dyDescent="0.45">
      <c r="A155586" s="31"/>
    </row>
    <row r="155592" spans="1:1" s="30" customFormat="1" ht="14.25" customHeight="1" x14ac:dyDescent="0.35"/>
    <row r="155608" spans="1:1" ht="14.25" customHeight="1" x14ac:dyDescent="0.45">
      <c r="A155608" s="31"/>
    </row>
    <row r="155614" spans="1:1" s="30" customFormat="1" ht="14.25" customHeight="1" x14ac:dyDescent="0.35"/>
    <row r="155630" spans="1:1" ht="14.25" customHeight="1" x14ac:dyDescent="0.45">
      <c r="A155630" s="31"/>
    </row>
    <row r="155636" s="30" customFormat="1" ht="14.25" customHeight="1" x14ac:dyDescent="0.35"/>
    <row r="155652" spans="1:1" ht="14.25" customHeight="1" x14ac:dyDescent="0.45">
      <c r="A155652" s="31"/>
    </row>
    <row r="155658" spans="1:1" s="30" customFormat="1" ht="14.25" customHeight="1" x14ac:dyDescent="0.35"/>
    <row r="155674" spans="1:1" ht="14.25" customHeight="1" x14ac:dyDescent="0.45">
      <c r="A155674" s="31"/>
    </row>
    <row r="155680" spans="1:1" s="30" customFormat="1" ht="14.25" customHeight="1" x14ac:dyDescent="0.35"/>
    <row r="155696" spans="1:1" ht="14.25" customHeight="1" x14ac:dyDescent="0.45">
      <c r="A155696" s="31"/>
    </row>
    <row r="155702" s="30" customFormat="1" ht="14.25" customHeight="1" x14ac:dyDescent="0.35"/>
    <row r="155718" spans="1:1" ht="14.25" customHeight="1" x14ac:dyDescent="0.45">
      <c r="A155718" s="31"/>
    </row>
    <row r="155724" spans="1:1" s="30" customFormat="1" ht="14.25" customHeight="1" x14ac:dyDescent="0.35"/>
    <row r="155740" spans="1:1" ht="14.25" customHeight="1" x14ac:dyDescent="0.45">
      <c r="A155740" s="31"/>
    </row>
    <row r="155746" s="30" customFormat="1" ht="14.25" customHeight="1" x14ac:dyDescent="0.35"/>
    <row r="155762" spans="1:1" ht="14.25" customHeight="1" x14ac:dyDescent="0.45">
      <c r="A155762" s="31"/>
    </row>
    <row r="155768" spans="1:1" s="30" customFormat="1" ht="14.25" customHeight="1" x14ac:dyDescent="0.35"/>
    <row r="155784" spans="1:1" ht="14.25" customHeight="1" x14ac:dyDescent="0.45">
      <c r="A155784" s="31"/>
    </row>
    <row r="155790" spans="1:1" s="30" customFormat="1" ht="14.25" customHeight="1" x14ac:dyDescent="0.35"/>
    <row r="155806" spans="1:1" ht="14.25" customHeight="1" x14ac:dyDescent="0.45">
      <c r="A155806" s="31"/>
    </row>
    <row r="155812" s="30" customFormat="1" ht="14.25" customHeight="1" x14ac:dyDescent="0.35"/>
    <row r="155828" spans="1:1" ht="14.25" customHeight="1" x14ac:dyDescent="0.45">
      <c r="A155828" s="31"/>
    </row>
    <row r="155834" spans="1:1" s="30" customFormat="1" ht="14.25" customHeight="1" x14ac:dyDescent="0.35"/>
    <row r="155850" spans="1:1" ht="14.25" customHeight="1" x14ac:dyDescent="0.45">
      <c r="A155850" s="31"/>
    </row>
    <row r="155856" spans="1:1" s="30" customFormat="1" ht="14.25" customHeight="1" x14ac:dyDescent="0.35"/>
    <row r="155872" spans="1:1" ht="14.25" customHeight="1" x14ac:dyDescent="0.45">
      <c r="A155872" s="31"/>
    </row>
    <row r="155878" s="30" customFormat="1" ht="14.25" customHeight="1" x14ac:dyDescent="0.35"/>
    <row r="155894" spans="1:1" ht="14.25" customHeight="1" x14ac:dyDescent="0.45">
      <c r="A155894" s="31"/>
    </row>
    <row r="155900" spans="1:1" s="30" customFormat="1" ht="14.25" customHeight="1" x14ac:dyDescent="0.35"/>
    <row r="155916" spans="1:1" ht="14.25" customHeight="1" x14ac:dyDescent="0.45">
      <c r="A155916" s="31"/>
    </row>
    <row r="155922" s="30" customFormat="1" ht="14.25" customHeight="1" x14ac:dyDescent="0.35"/>
    <row r="155938" spans="1:1" ht="14.25" customHeight="1" x14ac:dyDescent="0.45">
      <c r="A155938" s="31"/>
    </row>
    <row r="155944" spans="1:1" s="30" customFormat="1" ht="14.25" customHeight="1" x14ac:dyDescent="0.35"/>
    <row r="155960" spans="1:1" ht="14.25" customHeight="1" x14ac:dyDescent="0.45">
      <c r="A155960" s="31"/>
    </row>
    <row r="155966" spans="1:1" s="30" customFormat="1" ht="14.25" customHeight="1" x14ac:dyDescent="0.35"/>
    <row r="155982" spans="1:1" ht="14.25" customHeight="1" x14ac:dyDescent="0.45">
      <c r="A155982" s="31"/>
    </row>
    <row r="155988" s="30" customFormat="1" ht="14.25" customHeight="1" x14ac:dyDescent="0.35"/>
    <row r="156004" spans="1:1" ht="14.25" customHeight="1" x14ac:dyDescent="0.45">
      <c r="A156004" s="31"/>
    </row>
    <row r="156010" spans="1:1" s="30" customFormat="1" ht="14.25" customHeight="1" x14ac:dyDescent="0.35"/>
    <row r="156026" spans="1:1" ht="14.25" customHeight="1" x14ac:dyDescent="0.45">
      <c r="A156026" s="31"/>
    </row>
    <row r="156032" spans="1:1" s="30" customFormat="1" ht="14.25" customHeight="1" x14ac:dyDescent="0.35"/>
    <row r="156048" spans="1:1" ht="14.25" customHeight="1" x14ac:dyDescent="0.45">
      <c r="A156048" s="31"/>
    </row>
    <row r="156054" s="30" customFormat="1" ht="14.25" customHeight="1" x14ac:dyDescent="0.35"/>
    <row r="156070" spans="1:1" ht="14.25" customHeight="1" x14ac:dyDescent="0.45">
      <c r="A156070" s="31"/>
    </row>
    <row r="156076" spans="1:1" s="30" customFormat="1" ht="14.25" customHeight="1" x14ac:dyDescent="0.35"/>
    <row r="156092" spans="1:1" ht="14.25" customHeight="1" x14ac:dyDescent="0.45">
      <c r="A156092" s="31"/>
    </row>
    <row r="156098" s="30" customFormat="1" ht="14.25" customHeight="1" x14ac:dyDescent="0.35"/>
    <row r="156114" spans="1:1" ht="14.25" customHeight="1" x14ac:dyDescent="0.45">
      <c r="A156114" s="31"/>
    </row>
    <row r="156120" spans="1:1" s="30" customFormat="1" ht="14.25" customHeight="1" x14ac:dyDescent="0.35"/>
    <row r="156136" spans="1:1" ht="14.25" customHeight="1" x14ac:dyDescent="0.45">
      <c r="A156136" s="31"/>
    </row>
    <row r="156142" spans="1:1" s="30" customFormat="1" ht="14.25" customHeight="1" x14ac:dyDescent="0.35"/>
    <row r="156158" spans="1:1" ht="14.25" customHeight="1" x14ac:dyDescent="0.45">
      <c r="A156158" s="31"/>
    </row>
    <row r="156164" s="30" customFormat="1" ht="14.25" customHeight="1" x14ac:dyDescent="0.35"/>
    <row r="156180" spans="1:1" ht="14.25" customHeight="1" x14ac:dyDescent="0.45">
      <c r="A156180" s="31"/>
    </row>
    <row r="156186" spans="1:1" s="30" customFormat="1" ht="14.25" customHeight="1" x14ac:dyDescent="0.35"/>
    <row r="156202" spans="1:1" ht="14.25" customHeight="1" x14ac:dyDescent="0.45">
      <c r="A156202" s="31"/>
    </row>
    <row r="156208" spans="1:1" s="30" customFormat="1" ht="14.25" customHeight="1" x14ac:dyDescent="0.35"/>
    <row r="156224" spans="1:1" ht="14.25" customHeight="1" x14ac:dyDescent="0.45">
      <c r="A156224" s="31"/>
    </row>
    <row r="156230" s="30" customFormat="1" ht="14.25" customHeight="1" x14ac:dyDescent="0.35"/>
    <row r="156246" spans="1:1" ht="14.25" customHeight="1" x14ac:dyDescent="0.45">
      <c r="A156246" s="31"/>
    </row>
    <row r="156252" spans="1:1" s="30" customFormat="1" ht="14.25" customHeight="1" x14ac:dyDescent="0.35"/>
    <row r="156268" spans="1:1" ht="14.25" customHeight="1" x14ac:dyDescent="0.45">
      <c r="A156268" s="31"/>
    </row>
    <row r="156274" s="30" customFormat="1" ht="14.25" customHeight="1" x14ac:dyDescent="0.35"/>
    <row r="156290" spans="1:1" ht="14.25" customHeight="1" x14ac:dyDescent="0.45">
      <c r="A156290" s="31"/>
    </row>
    <row r="156296" spans="1:1" s="30" customFormat="1" ht="14.25" customHeight="1" x14ac:dyDescent="0.35"/>
    <row r="156312" spans="1:1" ht="14.25" customHeight="1" x14ac:dyDescent="0.45">
      <c r="A156312" s="31"/>
    </row>
    <row r="156318" spans="1:1" s="30" customFormat="1" ht="14.25" customHeight="1" x14ac:dyDescent="0.35"/>
    <row r="156334" spans="1:1" ht="14.25" customHeight="1" x14ac:dyDescent="0.45">
      <c r="A156334" s="31"/>
    </row>
    <row r="156340" s="30" customFormat="1" ht="14.25" customHeight="1" x14ac:dyDescent="0.35"/>
    <row r="156356" spans="1:1" ht="14.25" customHeight="1" x14ac:dyDescent="0.45">
      <c r="A156356" s="31"/>
    </row>
    <row r="156362" spans="1:1" s="30" customFormat="1" ht="14.25" customHeight="1" x14ac:dyDescent="0.35"/>
    <row r="156378" spans="1:1" ht="14.25" customHeight="1" x14ac:dyDescent="0.45">
      <c r="A156378" s="31"/>
    </row>
    <row r="156384" spans="1:1" s="30" customFormat="1" ht="14.25" customHeight="1" x14ac:dyDescent="0.35"/>
    <row r="156400" spans="1:1" ht="14.25" customHeight="1" x14ac:dyDescent="0.45">
      <c r="A156400" s="31"/>
    </row>
    <row r="156406" s="30" customFormat="1" ht="14.25" customHeight="1" x14ac:dyDescent="0.35"/>
    <row r="156422" spans="1:1" ht="14.25" customHeight="1" x14ac:dyDescent="0.45">
      <c r="A156422" s="31"/>
    </row>
    <row r="156428" spans="1:1" s="30" customFormat="1" ht="14.25" customHeight="1" x14ac:dyDescent="0.35"/>
    <row r="156444" spans="1:1" ht="14.25" customHeight="1" x14ac:dyDescent="0.45">
      <c r="A156444" s="31"/>
    </row>
    <row r="156450" s="30" customFormat="1" ht="14.25" customHeight="1" x14ac:dyDescent="0.35"/>
    <row r="156466" spans="1:1" ht="14.25" customHeight="1" x14ac:dyDescent="0.45">
      <c r="A156466" s="31"/>
    </row>
    <row r="156472" spans="1:1" s="30" customFormat="1" ht="14.25" customHeight="1" x14ac:dyDescent="0.35"/>
    <row r="156488" spans="1:1" ht="14.25" customHeight="1" x14ac:dyDescent="0.45">
      <c r="A156488" s="31"/>
    </row>
    <row r="156494" spans="1:1" s="30" customFormat="1" ht="14.25" customHeight="1" x14ac:dyDescent="0.35"/>
    <row r="156510" spans="1:1" ht="14.25" customHeight="1" x14ac:dyDescent="0.45">
      <c r="A156510" s="31"/>
    </row>
    <row r="156516" s="30" customFormat="1" ht="14.25" customHeight="1" x14ac:dyDescent="0.35"/>
    <row r="156532" spans="1:1" ht="14.25" customHeight="1" x14ac:dyDescent="0.45">
      <c r="A156532" s="31"/>
    </row>
    <row r="156538" spans="1:1" s="30" customFormat="1" ht="14.25" customHeight="1" x14ac:dyDescent="0.35"/>
    <row r="156554" spans="1:1" ht="14.25" customHeight="1" x14ac:dyDescent="0.45">
      <c r="A156554" s="31"/>
    </row>
    <row r="156560" spans="1:1" s="30" customFormat="1" ht="14.25" customHeight="1" x14ac:dyDescent="0.35"/>
    <row r="156576" spans="1:1" ht="14.25" customHeight="1" x14ac:dyDescent="0.45">
      <c r="A156576" s="31"/>
    </row>
    <row r="156582" s="30" customFormat="1" ht="14.25" customHeight="1" x14ac:dyDescent="0.35"/>
    <row r="156598" spans="1:1" ht="14.25" customHeight="1" x14ac:dyDescent="0.45">
      <c r="A156598" s="31"/>
    </row>
    <row r="156604" spans="1:1" s="30" customFormat="1" ht="14.25" customHeight="1" x14ac:dyDescent="0.35"/>
    <row r="156620" spans="1:1" ht="14.25" customHeight="1" x14ac:dyDescent="0.45">
      <c r="A156620" s="31"/>
    </row>
    <row r="156626" s="30" customFormat="1" ht="14.25" customHeight="1" x14ac:dyDescent="0.35"/>
    <row r="156642" spans="1:1" ht="14.25" customHeight="1" x14ac:dyDescent="0.45">
      <c r="A156642" s="31"/>
    </row>
    <row r="156648" spans="1:1" s="30" customFormat="1" ht="14.25" customHeight="1" x14ac:dyDescent="0.35"/>
    <row r="156664" spans="1:1" ht="14.25" customHeight="1" x14ac:dyDescent="0.45">
      <c r="A156664" s="31"/>
    </row>
    <row r="156670" spans="1:1" s="30" customFormat="1" ht="14.25" customHeight="1" x14ac:dyDescent="0.35"/>
    <row r="156686" spans="1:1" ht="14.25" customHeight="1" x14ac:dyDescent="0.45">
      <c r="A156686" s="31"/>
    </row>
    <row r="156692" s="30" customFormat="1" ht="14.25" customHeight="1" x14ac:dyDescent="0.35"/>
    <row r="156708" spans="1:1" ht="14.25" customHeight="1" x14ac:dyDescent="0.45">
      <c r="A156708" s="31"/>
    </row>
    <row r="156714" spans="1:1" s="30" customFormat="1" ht="14.25" customHeight="1" x14ac:dyDescent="0.35"/>
    <row r="156730" spans="1:1" ht="14.25" customHeight="1" x14ac:dyDescent="0.45">
      <c r="A156730" s="31"/>
    </row>
    <row r="156736" spans="1:1" s="30" customFormat="1" ht="14.25" customHeight="1" x14ac:dyDescent="0.35"/>
    <row r="156752" spans="1:1" ht="14.25" customHeight="1" x14ac:dyDescent="0.45">
      <c r="A156752" s="31"/>
    </row>
    <row r="156758" s="30" customFormat="1" ht="14.25" customHeight="1" x14ac:dyDescent="0.35"/>
    <row r="156774" spans="1:1" ht="14.25" customHeight="1" x14ac:dyDescent="0.45">
      <c r="A156774" s="31"/>
    </row>
    <row r="156780" spans="1:1" s="30" customFormat="1" ht="14.25" customHeight="1" x14ac:dyDescent="0.35"/>
    <row r="156796" spans="1:1" ht="14.25" customHeight="1" x14ac:dyDescent="0.45">
      <c r="A156796" s="31"/>
    </row>
    <row r="156802" s="30" customFormat="1" ht="14.25" customHeight="1" x14ac:dyDescent="0.35"/>
    <row r="156818" spans="1:1" ht="14.25" customHeight="1" x14ac:dyDescent="0.45">
      <c r="A156818" s="31"/>
    </row>
    <row r="156824" spans="1:1" s="30" customFormat="1" ht="14.25" customHeight="1" x14ac:dyDescent="0.35"/>
    <row r="156840" spans="1:1" ht="14.25" customHeight="1" x14ac:dyDescent="0.45">
      <c r="A156840" s="31"/>
    </row>
    <row r="156846" spans="1:1" s="30" customFormat="1" ht="14.25" customHeight="1" x14ac:dyDescent="0.35"/>
    <row r="156862" spans="1:1" ht="14.25" customHeight="1" x14ac:dyDescent="0.45">
      <c r="A156862" s="31"/>
    </row>
    <row r="156868" s="30" customFormat="1" ht="14.25" customHeight="1" x14ac:dyDescent="0.35"/>
    <row r="156884" spans="1:1" ht="14.25" customHeight="1" x14ac:dyDescent="0.45">
      <c r="A156884" s="31"/>
    </row>
    <row r="156890" spans="1:1" s="30" customFormat="1" ht="14.25" customHeight="1" x14ac:dyDescent="0.35"/>
    <row r="156906" spans="1:1" ht="14.25" customHeight="1" x14ac:dyDescent="0.45">
      <c r="A156906" s="31"/>
    </row>
    <row r="156912" spans="1:1" s="30" customFormat="1" ht="14.25" customHeight="1" x14ac:dyDescent="0.35"/>
    <row r="156928" spans="1:1" ht="14.25" customHeight="1" x14ac:dyDescent="0.45">
      <c r="A156928" s="31"/>
    </row>
    <row r="156934" s="30" customFormat="1" ht="14.25" customHeight="1" x14ac:dyDescent="0.35"/>
    <row r="156950" spans="1:1" ht="14.25" customHeight="1" x14ac:dyDescent="0.45">
      <c r="A156950" s="31"/>
    </row>
    <row r="156956" spans="1:1" s="30" customFormat="1" ht="14.25" customHeight="1" x14ac:dyDescent="0.35"/>
    <row r="156972" spans="1:1" ht="14.25" customHeight="1" x14ac:dyDescent="0.45">
      <c r="A156972" s="31"/>
    </row>
    <row r="156978" s="30" customFormat="1" ht="14.25" customHeight="1" x14ac:dyDescent="0.35"/>
    <row r="156994" spans="1:1" ht="14.25" customHeight="1" x14ac:dyDescent="0.45">
      <c r="A156994" s="31"/>
    </row>
    <row r="157000" spans="1:1" s="30" customFormat="1" ht="14.25" customHeight="1" x14ac:dyDescent="0.35"/>
    <row r="157016" spans="1:1" ht="14.25" customHeight="1" x14ac:dyDescent="0.45">
      <c r="A157016" s="31"/>
    </row>
    <row r="157022" spans="1:1" s="30" customFormat="1" ht="14.25" customHeight="1" x14ac:dyDescent="0.35"/>
    <row r="157038" spans="1:1" ht="14.25" customHeight="1" x14ac:dyDescent="0.45">
      <c r="A157038" s="31"/>
    </row>
    <row r="157044" s="30" customFormat="1" ht="14.25" customHeight="1" x14ac:dyDescent="0.35"/>
    <row r="157060" spans="1:1" ht="14.25" customHeight="1" x14ac:dyDescent="0.45">
      <c r="A157060" s="31"/>
    </row>
    <row r="157066" spans="1:1" s="30" customFormat="1" ht="14.25" customHeight="1" x14ac:dyDescent="0.35"/>
    <row r="157082" spans="1:1" ht="14.25" customHeight="1" x14ac:dyDescent="0.45">
      <c r="A157082" s="31"/>
    </row>
    <row r="157088" spans="1:1" s="30" customFormat="1" ht="14.25" customHeight="1" x14ac:dyDescent="0.35"/>
    <row r="157104" spans="1:1" ht="14.25" customHeight="1" x14ac:dyDescent="0.45">
      <c r="A157104" s="31"/>
    </row>
    <row r="157110" s="30" customFormat="1" ht="14.25" customHeight="1" x14ac:dyDescent="0.35"/>
    <row r="157126" spans="1:1" ht="14.25" customHeight="1" x14ac:dyDescent="0.45">
      <c r="A157126" s="31"/>
    </row>
    <row r="157132" spans="1:1" s="30" customFormat="1" ht="14.25" customHeight="1" x14ac:dyDescent="0.35"/>
    <row r="157148" spans="1:1" ht="14.25" customHeight="1" x14ac:dyDescent="0.45">
      <c r="A157148" s="31"/>
    </row>
    <row r="157154" s="30" customFormat="1" ht="14.25" customHeight="1" x14ac:dyDescent="0.35"/>
    <row r="157170" spans="1:1" ht="14.25" customHeight="1" x14ac:dyDescent="0.45">
      <c r="A157170" s="31"/>
    </row>
    <row r="157176" spans="1:1" s="30" customFormat="1" ht="14.25" customHeight="1" x14ac:dyDescent="0.35"/>
    <row r="157192" spans="1:1" ht="14.25" customHeight="1" x14ac:dyDescent="0.45">
      <c r="A157192" s="31"/>
    </row>
    <row r="157198" spans="1:1" s="30" customFormat="1" ht="14.25" customHeight="1" x14ac:dyDescent="0.35"/>
    <row r="157214" spans="1:1" ht="14.25" customHeight="1" x14ac:dyDescent="0.45">
      <c r="A157214" s="31"/>
    </row>
    <row r="157220" s="30" customFormat="1" ht="14.25" customHeight="1" x14ac:dyDescent="0.35"/>
    <row r="157236" spans="1:1" ht="14.25" customHeight="1" x14ac:dyDescent="0.45">
      <c r="A157236" s="31"/>
    </row>
    <row r="157242" spans="1:1" s="30" customFormat="1" ht="14.25" customHeight="1" x14ac:dyDescent="0.35"/>
    <row r="157258" spans="1:1" ht="14.25" customHeight="1" x14ac:dyDescent="0.45">
      <c r="A157258" s="31"/>
    </row>
    <row r="157264" spans="1:1" s="30" customFormat="1" ht="14.25" customHeight="1" x14ac:dyDescent="0.35"/>
    <row r="157280" spans="1:1" ht="14.25" customHeight="1" x14ac:dyDescent="0.45">
      <c r="A157280" s="31"/>
    </row>
    <row r="157286" s="30" customFormat="1" ht="14.25" customHeight="1" x14ac:dyDescent="0.35"/>
    <row r="157302" spans="1:1" ht="14.25" customHeight="1" x14ac:dyDescent="0.45">
      <c r="A157302" s="31"/>
    </row>
    <row r="157308" spans="1:1" s="30" customFormat="1" ht="14.25" customHeight="1" x14ac:dyDescent="0.35"/>
    <row r="157324" spans="1:1" ht="14.25" customHeight="1" x14ac:dyDescent="0.45">
      <c r="A157324" s="31"/>
    </row>
    <row r="157330" s="30" customFormat="1" ht="14.25" customHeight="1" x14ac:dyDescent="0.35"/>
    <row r="157346" spans="1:1" ht="14.25" customHeight="1" x14ac:dyDescent="0.45">
      <c r="A157346" s="31"/>
    </row>
    <row r="157352" spans="1:1" s="30" customFormat="1" ht="14.25" customHeight="1" x14ac:dyDescent="0.35"/>
    <row r="157368" spans="1:1" ht="14.25" customHeight="1" x14ac:dyDescent="0.45">
      <c r="A157368" s="31"/>
    </row>
    <row r="157374" spans="1:1" s="30" customFormat="1" ht="14.25" customHeight="1" x14ac:dyDescent="0.35"/>
    <row r="157390" spans="1:1" ht="14.25" customHeight="1" x14ac:dyDescent="0.45">
      <c r="A157390" s="31"/>
    </row>
    <row r="157396" s="30" customFormat="1" ht="14.25" customHeight="1" x14ac:dyDescent="0.35"/>
    <row r="157412" spans="1:1" ht="14.25" customHeight="1" x14ac:dyDescent="0.45">
      <c r="A157412" s="31"/>
    </row>
    <row r="157418" spans="1:1" s="30" customFormat="1" ht="14.25" customHeight="1" x14ac:dyDescent="0.35"/>
    <row r="157434" spans="1:1" ht="14.25" customHeight="1" x14ac:dyDescent="0.45">
      <c r="A157434" s="31"/>
    </row>
    <row r="157440" spans="1:1" s="30" customFormat="1" ht="14.25" customHeight="1" x14ac:dyDescent="0.35"/>
    <row r="157456" spans="1:1" ht="14.25" customHeight="1" x14ac:dyDescent="0.45">
      <c r="A157456" s="31"/>
    </row>
    <row r="157462" s="30" customFormat="1" ht="14.25" customHeight="1" x14ac:dyDescent="0.35"/>
    <row r="157478" spans="1:1" ht="14.25" customHeight="1" x14ac:dyDescent="0.45">
      <c r="A157478" s="31"/>
    </row>
    <row r="157484" spans="1:1" s="30" customFormat="1" ht="14.25" customHeight="1" x14ac:dyDescent="0.35"/>
    <row r="157500" spans="1:1" ht="14.25" customHeight="1" x14ac:dyDescent="0.45">
      <c r="A157500" s="31"/>
    </row>
    <row r="157506" s="30" customFormat="1" ht="14.25" customHeight="1" x14ac:dyDescent="0.35"/>
    <row r="157522" spans="1:1" ht="14.25" customHeight="1" x14ac:dyDescent="0.45">
      <c r="A157522" s="31"/>
    </row>
    <row r="157528" spans="1:1" s="30" customFormat="1" ht="14.25" customHeight="1" x14ac:dyDescent="0.35"/>
    <row r="157544" spans="1:1" ht="14.25" customHeight="1" x14ac:dyDescent="0.45">
      <c r="A157544" s="31"/>
    </row>
    <row r="157550" spans="1:1" s="30" customFormat="1" ht="14.25" customHeight="1" x14ac:dyDescent="0.35"/>
    <row r="157566" spans="1:1" ht="14.25" customHeight="1" x14ac:dyDescent="0.45">
      <c r="A157566" s="31"/>
    </row>
    <row r="157572" s="30" customFormat="1" ht="14.25" customHeight="1" x14ac:dyDescent="0.35"/>
    <row r="157588" spans="1:1" ht="14.25" customHeight="1" x14ac:dyDescent="0.45">
      <c r="A157588" s="31"/>
    </row>
    <row r="157594" spans="1:1" s="30" customFormat="1" ht="14.25" customHeight="1" x14ac:dyDescent="0.35"/>
    <row r="157610" spans="1:1" ht="14.25" customHeight="1" x14ac:dyDescent="0.45">
      <c r="A157610" s="31"/>
    </row>
    <row r="157616" spans="1:1" s="30" customFormat="1" ht="14.25" customHeight="1" x14ac:dyDescent="0.35"/>
    <row r="157632" spans="1:1" ht="14.25" customHeight="1" x14ac:dyDescent="0.45">
      <c r="A157632" s="31"/>
    </row>
    <row r="157638" s="30" customFormat="1" ht="14.25" customHeight="1" x14ac:dyDescent="0.35"/>
    <row r="157654" spans="1:1" ht="14.25" customHeight="1" x14ac:dyDescent="0.45">
      <c r="A157654" s="31"/>
    </row>
    <row r="157660" spans="1:1" s="30" customFormat="1" ht="14.25" customHeight="1" x14ac:dyDescent="0.35"/>
    <row r="157676" spans="1:1" ht="14.25" customHeight="1" x14ac:dyDescent="0.45">
      <c r="A157676" s="31"/>
    </row>
    <row r="157682" s="30" customFormat="1" ht="14.25" customHeight="1" x14ac:dyDescent="0.35"/>
    <row r="157698" spans="1:1" ht="14.25" customHeight="1" x14ac:dyDescent="0.45">
      <c r="A157698" s="31"/>
    </row>
    <row r="157704" spans="1:1" s="30" customFormat="1" ht="14.25" customHeight="1" x14ac:dyDescent="0.35"/>
    <row r="157720" spans="1:1" ht="14.25" customHeight="1" x14ac:dyDescent="0.45">
      <c r="A157720" s="31"/>
    </row>
    <row r="157726" spans="1:1" s="30" customFormat="1" ht="14.25" customHeight="1" x14ac:dyDescent="0.35"/>
    <row r="157742" spans="1:1" ht="14.25" customHeight="1" x14ac:dyDescent="0.45">
      <c r="A157742" s="31"/>
    </row>
    <row r="157748" s="30" customFormat="1" ht="14.25" customHeight="1" x14ac:dyDescent="0.35"/>
    <row r="157764" spans="1:1" ht="14.25" customHeight="1" x14ac:dyDescent="0.45">
      <c r="A157764" s="31"/>
    </row>
    <row r="157770" spans="1:1" s="30" customFormat="1" ht="14.25" customHeight="1" x14ac:dyDescent="0.35"/>
    <row r="157786" spans="1:1" ht="14.25" customHeight="1" x14ac:dyDescent="0.45">
      <c r="A157786" s="31"/>
    </row>
    <row r="157792" spans="1:1" s="30" customFormat="1" ht="14.25" customHeight="1" x14ac:dyDescent="0.35"/>
    <row r="157808" spans="1:1" ht="14.25" customHeight="1" x14ac:dyDescent="0.45">
      <c r="A157808" s="31"/>
    </row>
    <row r="157814" s="30" customFormat="1" ht="14.25" customHeight="1" x14ac:dyDescent="0.35"/>
    <row r="157830" spans="1:1" ht="14.25" customHeight="1" x14ac:dyDescent="0.45">
      <c r="A157830" s="31"/>
    </row>
    <row r="157836" spans="1:1" s="30" customFormat="1" ht="14.25" customHeight="1" x14ac:dyDescent="0.35"/>
    <row r="157852" spans="1:1" ht="14.25" customHeight="1" x14ac:dyDescent="0.45">
      <c r="A157852" s="31"/>
    </row>
    <row r="157858" s="30" customFormat="1" ht="14.25" customHeight="1" x14ac:dyDescent="0.35"/>
    <row r="157874" spans="1:1" ht="14.25" customHeight="1" x14ac:dyDescent="0.45">
      <c r="A157874" s="31"/>
    </row>
    <row r="157880" spans="1:1" s="30" customFormat="1" ht="14.25" customHeight="1" x14ac:dyDescent="0.35"/>
    <row r="157896" spans="1:1" ht="14.25" customHeight="1" x14ac:dyDescent="0.45">
      <c r="A157896" s="31"/>
    </row>
    <row r="157902" spans="1:1" s="30" customFormat="1" ht="14.25" customHeight="1" x14ac:dyDescent="0.35"/>
    <row r="157918" spans="1:1" ht="14.25" customHeight="1" x14ac:dyDescent="0.45">
      <c r="A157918" s="31"/>
    </row>
    <row r="157924" s="30" customFormat="1" ht="14.25" customHeight="1" x14ac:dyDescent="0.35"/>
    <row r="157940" spans="1:1" ht="14.25" customHeight="1" x14ac:dyDescent="0.45">
      <c r="A157940" s="31"/>
    </row>
    <row r="157946" spans="1:1" s="30" customFormat="1" ht="14.25" customHeight="1" x14ac:dyDescent="0.35"/>
    <row r="157962" spans="1:1" ht="14.25" customHeight="1" x14ac:dyDescent="0.45">
      <c r="A157962" s="31"/>
    </row>
    <row r="157968" spans="1:1" s="30" customFormat="1" ht="14.25" customHeight="1" x14ac:dyDescent="0.35"/>
    <row r="157984" spans="1:1" ht="14.25" customHeight="1" x14ac:dyDescent="0.45">
      <c r="A157984" s="31"/>
    </row>
    <row r="157990" s="30" customFormat="1" ht="14.25" customHeight="1" x14ac:dyDescent="0.35"/>
    <row r="158006" spans="1:1" ht="14.25" customHeight="1" x14ac:dyDescent="0.45">
      <c r="A158006" s="31"/>
    </row>
    <row r="158012" spans="1:1" s="30" customFormat="1" ht="14.25" customHeight="1" x14ac:dyDescent="0.35"/>
    <row r="158028" spans="1:1" ht="14.25" customHeight="1" x14ac:dyDescent="0.45">
      <c r="A158028" s="31"/>
    </row>
    <row r="158034" s="30" customFormat="1" ht="14.25" customHeight="1" x14ac:dyDescent="0.35"/>
    <row r="158050" spans="1:1" ht="14.25" customHeight="1" x14ac:dyDescent="0.45">
      <c r="A158050" s="31"/>
    </row>
    <row r="158056" spans="1:1" s="30" customFormat="1" ht="14.25" customHeight="1" x14ac:dyDescent="0.35"/>
    <row r="158072" spans="1:1" ht="14.25" customHeight="1" x14ac:dyDescent="0.45">
      <c r="A158072" s="31"/>
    </row>
    <row r="158078" spans="1:1" s="30" customFormat="1" ht="14.25" customHeight="1" x14ac:dyDescent="0.35"/>
    <row r="158094" spans="1:1" ht="14.25" customHeight="1" x14ac:dyDescent="0.45">
      <c r="A158094" s="31"/>
    </row>
    <row r="158100" s="30" customFormat="1" ht="14.25" customHeight="1" x14ac:dyDescent="0.35"/>
    <row r="158116" spans="1:1" ht="14.25" customHeight="1" x14ac:dyDescent="0.45">
      <c r="A158116" s="31"/>
    </row>
    <row r="158122" spans="1:1" s="30" customFormat="1" ht="14.25" customHeight="1" x14ac:dyDescent="0.35"/>
    <row r="158138" spans="1:1" ht="14.25" customHeight="1" x14ac:dyDescent="0.45">
      <c r="A158138" s="31"/>
    </row>
    <row r="158144" spans="1:1" s="30" customFormat="1" ht="14.25" customHeight="1" x14ac:dyDescent="0.35"/>
    <row r="158160" spans="1:1" ht="14.25" customHeight="1" x14ac:dyDescent="0.45">
      <c r="A158160" s="31"/>
    </row>
    <row r="158166" s="30" customFormat="1" ht="14.25" customHeight="1" x14ac:dyDescent="0.35"/>
    <row r="158182" spans="1:1" ht="14.25" customHeight="1" x14ac:dyDescent="0.45">
      <c r="A158182" s="31"/>
    </row>
    <row r="158188" spans="1:1" s="30" customFormat="1" ht="14.25" customHeight="1" x14ac:dyDescent="0.35"/>
    <row r="158204" spans="1:1" ht="14.25" customHeight="1" x14ac:dyDescent="0.45">
      <c r="A158204" s="31"/>
    </row>
    <row r="158210" s="30" customFormat="1" ht="14.25" customHeight="1" x14ac:dyDescent="0.35"/>
    <row r="158226" spans="1:1" ht="14.25" customHeight="1" x14ac:dyDescent="0.45">
      <c r="A158226" s="31"/>
    </row>
    <row r="158232" spans="1:1" s="30" customFormat="1" ht="14.25" customHeight="1" x14ac:dyDescent="0.35"/>
    <row r="158248" spans="1:1" ht="14.25" customHeight="1" x14ac:dyDescent="0.45">
      <c r="A158248" s="31"/>
    </row>
    <row r="158254" spans="1:1" s="30" customFormat="1" ht="14.25" customHeight="1" x14ac:dyDescent="0.35"/>
    <row r="158270" spans="1:1" ht="14.25" customHeight="1" x14ac:dyDescent="0.45">
      <c r="A158270" s="31"/>
    </row>
    <row r="158276" s="30" customFormat="1" ht="14.25" customHeight="1" x14ac:dyDescent="0.35"/>
    <row r="158292" spans="1:1" ht="14.25" customHeight="1" x14ac:dyDescent="0.45">
      <c r="A158292" s="31"/>
    </row>
    <row r="158298" spans="1:1" s="30" customFormat="1" ht="14.25" customHeight="1" x14ac:dyDescent="0.35"/>
    <row r="158314" spans="1:1" ht="14.25" customHeight="1" x14ac:dyDescent="0.45">
      <c r="A158314" s="31"/>
    </row>
    <row r="158320" spans="1:1" s="30" customFormat="1" ht="14.25" customHeight="1" x14ac:dyDescent="0.35"/>
    <row r="158336" spans="1:1" ht="14.25" customHeight="1" x14ac:dyDescent="0.45">
      <c r="A158336" s="31"/>
    </row>
    <row r="158342" s="30" customFormat="1" ht="14.25" customHeight="1" x14ac:dyDescent="0.35"/>
    <row r="158358" spans="1:1" ht="14.25" customHeight="1" x14ac:dyDescent="0.45">
      <c r="A158358" s="31"/>
    </row>
    <row r="158364" spans="1:1" s="30" customFormat="1" ht="14.25" customHeight="1" x14ac:dyDescent="0.35"/>
    <row r="158380" spans="1:1" ht="14.25" customHeight="1" x14ac:dyDescent="0.45">
      <c r="A158380" s="31"/>
    </row>
    <row r="158386" s="30" customFormat="1" ht="14.25" customHeight="1" x14ac:dyDescent="0.35"/>
    <row r="158402" spans="1:1" ht="14.25" customHeight="1" x14ac:dyDescent="0.45">
      <c r="A158402" s="31"/>
    </row>
    <row r="158408" spans="1:1" s="30" customFormat="1" ht="14.25" customHeight="1" x14ac:dyDescent="0.35"/>
    <row r="158424" spans="1:1" ht="14.25" customHeight="1" x14ac:dyDescent="0.45">
      <c r="A158424" s="31"/>
    </row>
    <row r="158430" spans="1:1" s="30" customFormat="1" ht="14.25" customHeight="1" x14ac:dyDescent="0.35"/>
    <row r="158446" spans="1:1" ht="14.25" customHeight="1" x14ac:dyDescent="0.45">
      <c r="A158446" s="31"/>
    </row>
    <row r="158452" s="30" customFormat="1" ht="14.25" customHeight="1" x14ac:dyDescent="0.35"/>
    <row r="158468" spans="1:1" ht="14.25" customHeight="1" x14ac:dyDescent="0.45">
      <c r="A158468" s="31"/>
    </row>
    <row r="158474" spans="1:1" s="30" customFormat="1" ht="14.25" customHeight="1" x14ac:dyDescent="0.35"/>
    <row r="158490" spans="1:1" ht="14.25" customHeight="1" x14ac:dyDescent="0.45">
      <c r="A158490" s="31"/>
    </row>
    <row r="158496" spans="1:1" s="30" customFormat="1" ht="14.25" customHeight="1" x14ac:dyDescent="0.35"/>
    <row r="158512" spans="1:1" ht="14.25" customHeight="1" x14ac:dyDescent="0.45">
      <c r="A158512" s="31"/>
    </row>
    <row r="158518" s="30" customFormat="1" ht="14.25" customHeight="1" x14ac:dyDescent="0.35"/>
    <row r="158534" spans="1:1" ht="14.25" customHeight="1" x14ac:dyDescent="0.45">
      <c r="A158534" s="31"/>
    </row>
    <row r="158540" spans="1:1" s="30" customFormat="1" ht="14.25" customHeight="1" x14ac:dyDescent="0.35"/>
    <row r="158556" spans="1:1" ht="14.25" customHeight="1" x14ac:dyDescent="0.45">
      <c r="A158556" s="31"/>
    </row>
    <row r="158562" s="30" customFormat="1" ht="14.25" customHeight="1" x14ac:dyDescent="0.35"/>
    <row r="158578" spans="1:1" ht="14.25" customHeight="1" x14ac:dyDescent="0.45">
      <c r="A158578" s="31"/>
    </row>
    <row r="158584" spans="1:1" s="30" customFormat="1" ht="14.25" customHeight="1" x14ac:dyDescent="0.35"/>
    <row r="158600" spans="1:1" ht="14.25" customHeight="1" x14ac:dyDescent="0.45">
      <c r="A158600" s="31"/>
    </row>
    <row r="158606" spans="1:1" s="30" customFormat="1" ht="14.25" customHeight="1" x14ac:dyDescent="0.35"/>
    <row r="158622" spans="1:1" ht="14.25" customHeight="1" x14ac:dyDescent="0.45">
      <c r="A158622" s="31"/>
    </row>
    <row r="158628" s="30" customFormat="1" ht="14.25" customHeight="1" x14ac:dyDescent="0.35"/>
    <row r="158644" spans="1:1" ht="14.25" customHeight="1" x14ac:dyDescent="0.45">
      <c r="A158644" s="31"/>
    </row>
    <row r="158650" spans="1:1" s="30" customFormat="1" ht="14.25" customHeight="1" x14ac:dyDescent="0.35"/>
    <row r="158666" spans="1:1" ht="14.25" customHeight="1" x14ac:dyDescent="0.45">
      <c r="A158666" s="31"/>
    </row>
    <row r="158672" spans="1:1" s="30" customFormat="1" ht="14.25" customHeight="1" x14ac:dyDescent="0.35"/>
    <row r="158688" spans="1:1" ht="14.25" customHeight="1" x14ac:dyDescent="0.45">
      <c r="A158688" s="31"/>
    </row>
    <row r="158694" s="30" customFormat="1" ht="14.25" customHeight="1" x14ac:dyDescent="0.35"/>
    <row r="158710" spans="1:1" ht="14.25" customHeight="1" x14ac:dyDescent="0.45">
      <c r="A158710" s="31"/>
    </row>
    <row r="158716" spans="1:1" s="30" customFormat="1" ht="14.25" customHeight="1" x14ac:dyDescent="0.35"/>
    <row r="158732" spans="1:1" ht="14.25" customHeight="1" x14ac:dyDescent="0.45">
      <c r="A158732" s="31"/>
    </row>
    <row r="158738" s="30" customFormat="1" ht="14.25" customHeight="1" x14ac:dyDescent="0.35"/>
    <row r="158754" spans="1:1" ht="14.25" customHeight="1" x14ac:dyDescent="0.45">
      <c r="A158754" s="31"/>
    </row>
    <row r="158760" spans="1:1" s="30" customFormat="1" ht="14.25" customHeight="1" x14ac:dyDescent="0.35"/>
    <row r="158776" spans="1:1" ht="14.25" customHeight="1" x14ac:dyDescent="0.45">
      <c r="A158776" s="31"/>
    </row>
    <row r="158782" spans="1:1" s="30" customFormat="1" ht="14.25" customHeight="1" x14ac:dyDescent="0.35"/>
    <row r="158798" spans="1:1" ht="14.25" customHeight="1" x14ac:dyDescent="0.45">
      <c r="A158798" s="31"/>
    </row>
    <row r="158804" s="30" customFormat="1" ht="14.25" customHeight="1" x14ac:dyDescent="0.35"/>
    <row r="158820" spans="1:1" ht="14.25" customHeight="1" x14ac:dyDescent="0.45">
      <c r="A158820" s="31"/>
    </row>
    <row r="158826" spans="1:1" s="30" customFormat="1" ht="14.25" customHeight="1" x14ac:dyDescent="0.35"/>
    <row r="158842" spans="1:1" ht="14.25" customHeight="1" x14ac:dyDescent="0.45">
      <c r="A158842" s="31"/>
    </row>
    <row r="158848" spans="1:1" s="30" customFormat="1" ht="14.25" customHeight="1" x14ac:dyDescent="0.35"/>
    <row r="158864" spans="1:1" ht="14.25" customHeight="1" x14ac:dyDescent="0.45">
      <c r="A158864" s="31"/>
    </row>
    <row r="158870" s="30" customFormat="1" ht="14.25" customHeight="1" x14ac:dyDescent="0.35"/>
    <row r="158886" spans="1:1" ht="14.25" customHeight="1" x14ac:dyDescent="0.45">
      <c r="A158886" s="31"/>
    </row>
    <row r="158892" spans="1:1" s="30" customFormat="1" ht="14.25" customHeight="1" x14ac:dyDescent="0.35"/>
    <row r="158908" spans="1:1" ht="14.25" customHeight="1" x14ac:dyDescent="0.45">
      <c r="A158908" s="31"/>
    </row>
    <row r="158914" s="30" customFormat="1" ht="14.25" customHeight="1" x14ac:dyDescent="0.35"/>
    <row r="158930" spans="1:1" ht="14.25" customHeight="1" x14ac:dyDescent="0.45">
      <c r="A158930" s="31"/>
    </row>
    <row r="158936" spans="1:1" s="30" customFormat="1" ht="14.25" customHeight="1" x14ac:dyDescent="0.35"/>
    <row r="158952" spans="1:1" ht="14.25" customHeight="1" x14ac:dyDescent="0.45">
      <c r="A158952" s="31"/>
    </row>
    <row r="158958" spans="1:1" s="30" customFormat="1" ht="14.25" customHeight="1" x14ac:dyDescent="0.35"/>
    <row r="158974" spans="1:1" ht="14.25" customHeight="1" x14ac:dyDescent="0.45">
      <c r="A158974" s="31"/>
    </row>
    <row r="158980" s="30" customFormat="1" ht="14.25" customHeight="1" x14ac:dyDescent="0.35"/>
    <row r="158996" spans="1:1" ht="14.25" customHeight="1" x14ac:dyDescent="0.45">
      <c r="A158996" s="31"/>
    </row>
    <row r="159002" spans="1:1" s="30" customFormat="1" ht="14.25" customHeight="1" x14ac:dyDescent="0.35"/>
    <row r="159018" spans="1:1" ht="14.25" customHeight="1" x14ac:dyDescent="0.45">
      <c r="A159018" s="31"/>
    </row>
    <row r="159024" spans="1:1" s="30" customFormat="1" ht="14.25" customHeight="1" x14ac:dyDescent="0.35"/>
    <row r="159040" spans="1:1" ht="14.25" customHeight="1" x14ac:dyDescent="0.45">
      <c r="A159040" s="31"/>
    </row>
    <row r="159046" s="30" customFormat="1" ht="14.25" customHeight="1" x14ac:dyDescent="0.35"/>
    <row r="159062" spans="1:1" ht="14.25" customHeight="1" x14ac:dyDescent="0.45">
      <c r="A159062" s="31"/>
    </row>
    <row r="159068" spans="1:1" s="30" customFormat="1" ht="14.25" customHeight="1" x14ac:dyDescent="0.35"/>
    <row r="159084" spans="1:1" ht="14.25" customHeight="1" x14ac:dyDescent="0.45">
      <c r="A159084" s="31"/>
    </row>
    <row r="159090" s="30" customFormat="1" ht="14.25" customHeight="1" x14ac:dyDescent="0.35"/>
    <row r="159106" spans="1:1" ht="14.25" customHeight="1" x14ac:dyDescent="0.45">
      <c r="A159106" s="31"/>
    </row>
    <row r="159112" spans="1:1" s="30" customFormat="1" ht="14.25" customHeight="1" x14ac:dyDescent="0.35"/>
    <row r="159128" spans="1:1" ht="14.25" customHeight="1" x14ac:dyDescent="0.45">
      <c r="A159128" s="31"/>
    </row>
    <row r="159134" spans="1:1" s="30" customFormat="1" ht="14.25" customHeight="1" x14ac:dyDescent="0.35"/>
    <row r="159150" spans="1:1" ht="14.25" customHeight="1" x14ac:dyDescent="0.45">
      <c r="A159150" s="31"/>
    </row>
    <row r="159156" s="30" customFormat="1" ht="14.25" customHeight="1" x14ac:dyDescent="0.35"/>
    <row r="159172" spans="1:1" ht="14.25" customHeight="1" x14ac:dyDescent="0.45">
      <c r="A159172" s="31"/>
    </row>
    <row r="159178" spans="1:1" s="30" customFormat="1" ht="14.25" customHeight="1" x14ac:dyDescent="0.35"/>
    <row r="159194" spans="1:1" ht="14.25" customHeight="1" x14ac:dyDescent="0.45">
      <c r="A159194" s="31"/>
    </row>
    <row r="159200" spans="1:1" s="30" customFormat="1" ht="14.25" customHeight="1" x14ac:dyDescent="0.35"/>
    <row r="159216" spans="1:1" ht="14.25" customHeight="1" x14ac:dyDescent="0.45">
      <c r="A159216" s="31"/>
    </row>
    <row r="159222" s="30" customFormat="1" ht="14.25" customHeight="1" x14ac:dyDescent="0.35"/>
    <row r="159238" spans="1:1" ht="14.25" customHeight="1" x14ac:dyDescent="0.45">
      <c r="A159238" s="31"/>
    </row>
    <row r="159244" spans="1:1" s="30" customFormat="1" ht="14.25" customHeight="1" x14ac:dyDescent="0.35"/>
    <row r="159260" spans="1:1" ht="14.25" customHeight="1" x14ac:dyDescent="0.45">
      <c r="A159260" s="31"/>
    </row>
    <row r="159266" s="30" customFormat="1" ht="14.25" customHeight="1" x14ac:dyDescent="0.35"/>
    <row r="159282" spans="1:1" ht="14.25" customHeight="1" x14ac:dyDescent="0.45">
      <c r="A159282" s="31"/>
    </row>
    <row r="159288" spans="1:1" s="30" customFormat="1" ht="14.25" customHeight="1" x14ac:dyDescent="0.35"/>
    <row r="159304" spans="1:1" ht="14.25" customHeight="1" x14ac:dyDescent="0.45">
      <c r="A159304" s="31"/>
    </row>
    <row r="159310" spans="1:1" s="30" customFormat="1" ht="14.25" customHeight="1" x14ac:dyDescent="0.35"/>
    <row r="159326" spans="1:1" ht="14.25" customHeight="1" x14ac:dyDescent="0.45">
      <c r="A159326" s="31"/>
    </row>
    <row r="159332" s="30" customFormat="1" ht="14.25" customHeight="1" x14ac:dyDescent="0.35"/>
    <row r="159348" spans="1:1" ht="14.25" customHeight="1" x14ac:dyDescent="0.45">
      <c r="A159348" s="31"/>
    </row>
    <row r="159354" spans="1:1" s="30" customFormat="1" ht="14.25" customHeight="1" x14ac:dyDescent="0.35"/>
    <row r="159370" spans="1:1" ht="14.25" customHeight="1" x14ac:dyDescent="0.45">
      <c r="A159370" s="31"/>
    </row>
    <row r="159376" spans="1:1" s="30" customFormat="1" ht="14.25" customHeight="1" x14ac:dyDescent="0.35"/>
    <row r="159392" spans="1:1" ht="14.25" customHeight="1" x14ac:dyDescent="0.45">
      <c r="A159392" s="31"/>
    </row>
    <row r="159398" s="30" customFormat="1" ht="14.25" customHeight="1" x14ac:dyDescent="0.35"/>
    <row r="159414" spans="1:1" ht="14.25" customHeight="1" x14ac:dyDescent="0.45">
      <c r="A159414" s="31"/>
    </row>
    <row r="159420" spans="1:1" s="30" customFormat="1" ht="14.25" customHeight="1" x14ac:dyDescent="0.35"/>
    <row r="159436" spans="1:1" ht="14.25" customHeight="1" x14ac:dyDescent="0.45">
      <c r="A159436" s="31"/>
    </row>
    <row r="159442" s="30" customFormat="1" ht="14.25" customHeight="1" x14ac:dyDescent="0.35"/>
    <row r="159458" spans="1:1" ht="14.25" customHeight="1" x14ac:dyDescent="0.45">
      <c r="A159458" s="31"/>
    </row>
    <row r="159464" spans="1:1" s="30" customFormat="1" ht="14.25" customHeight="1" x14ac:dyDescent="0.35"/>
    <row r="159480" spans="1:1" ht="14.25" customHeight="1" x14ac:dyDescent="0.45">
      <c r="A159480" s="31"/>
    </row>
    <row r="159486" spans="1:1" s="30" customFormat="1" ht="14.25" customHeight="1" x14ac:dyDescent="0.35"/>
    <row r="159502" spans="1:1" ht="14.25" customHeight="1" x14ac:dyDescent="0.45">
      <c r="A159502" s="31"/>
    </row>
    <row r="159508" s="30" customFormat="1" ht="14.25" customHeight="1" x14ac:dyDescent="0.35"/>
    <row r="159524" spans="1:1" ht="14.25" customHeight="1" x14ac:dyDescent="0.45">
      <c r="A159524" s="31"/>
    </row>
    <row r="159530" spans="1:1" s="30" customFormat="1" ht="14.25" customHeight="1" x14ac:dyDescent="0.35"/>
    <row r="159546" spans="1:1" ht="14.25" customHeight="1" x14ac:dyDescent="0.45">
      <c r="A159546" s="31"/>
    </row>
    <row r="159552" spans="1:1" s="30" customFormat="1" ht="14.25" customHeight="1" x14ac:dyDescent="0.35"/>
    <row r="159568" spans="1:1" ht="14.25" customHeight="1" x14ac:dyDescent="0.45">
      <c r="A159568" s="31"/>
    </row>
    <row r="159574" s="30" customFormat="1" ht="14.25" customHeight="1" x14ac:dyDescent="0.35"/>
    <row r="159590" spans="1:1" ht="14.25" customHeight="1" x14ac:dyDescent="0.45">
      <c r="A159590" s="31"/>
    </row>
    <row r="159596" spans="1:1" s="30" customFormat="1" ht="14.25" customHeight="1" x14ac:dyDescent="0.35"/>
    <row r="159612" spans="1:1" ht="14.25" customHeight="1" x14ac:dyDescent="0.45">
      <c r="A159612" s="31"/>
    </row>
    <row r="159618" s="30" customFormat="1" ht="14.25" customHeight="1" x14ac:dyDescent="0.35"/>
    <row r="159634" spans="1:1" ht="14.25" customHeight="1" x14ac:dyDescent="0.45">
      <c r="A159634" s="31"/>
    </row>
    <row r="159640" spans="1:1" s="30" customFormat="1" ht="14.25" customHeight="1" x14ac:dyDescent="0.35"/>
    <row r="159656" spans="1:1" ht="14.25" customHeight="1" x14ac:dyDescent="0.45">
      <c r="A159656" s="31"/>
    </row>
    <row r="159662" spans="1:1" s="30" customFormat="1" ht="14.25" customHeight="1" x14ac:dyDescent="0.35"/>
    <row r="159678" spans="1:1" ht="14.25" customHeight="1" x14ac:dyDescent="0.45">
      <c r="A159678" s="31"/>
    </row>
    <row r="159684" s="30" customFormat="1" ht="14.25" customHeight="1" x14ac:dyDescent="0.35"/>
    <row r="159700" spans="1:1" ht="14.25" customHeight="1" x14ac:dyDescent="0.45">
      <c r="A159700" s="31"/>
    </row>
    <row r="159706" spans="1:1" s="30" customFormat="1" ht="14.25" customHeight="1" x14ac:dyDescent="0.35"/>
    <row r="159722" spans="1:1" ht="14.25" customHeight="1" x14ac:dyDescent="0.45">
      <c r="A159722" s="31"/>
    </row>
    <row r="159728" spans="1:1" s="30" customFormat="1" ht="14.25" customHeight="1" x14ac:dyDescent="0.35"/>
    <row r="159744" spans="1:1" ht="14.25" customHeight="1" x14ac:dyDescent="0.45">
      <c r="A159744" s="31"/>
    </row>
    <row r="159750" s="30" customFormat="1" ht="14.25" customHeight="1" x14ac:dyDescent="0.35"/>
    <row r="159766" spans="1:1" ht="14.25" customHeight="1" x14ac:dyDescent="0.45">
      <c r="A159766" s="31"/>
    </row>
    <row r="159772" spans="1:1" s="30" customFormat="1" ht="14.25" customHeight="1" x14ac:dyDescent="0.35"/>
    <row r="159788" spans="1:1" ht="14.25" customHeight="1" x14ac:dyDescent="0.45">
      <c r="A159788" s="31"/>
    </row>
    <row r="159794" s="30" customFormat="1" ht="14.25" customHeight="1" x14ac:dyDescent="0.35"/>
    <row r="159810" spans="1:1" ht="14.25" customHeight="1" x14ac:dyDescent="0.45">
      <c r="A159810" s="31"/>
    </row>
    <row r="159816" spans="1:1" s="30" customFormat="1" ht="14.25" customHeight="1" x14ac:dyDescent="0.35"/>
    <row r="159832" spans="1:1" ht="14.25" customHeight="1" x14ac:dyDescent="0.45">
      <c r="A159832" s="31"/>
    </row>
    <row r="159838" spans="1:1" s="30" customFormat="1" ht="14.25" customHeight="1" x14ac:dyDescent="0.35"/>
    <row r="159854" spans="1:1" ht="14.25" customHeight="1" x14ac:dyDescent="0.45">
      <c r="A159854" s="31"/>
    </row>
    <row r="159860" s="30" customFormat="1" ht="14.25" customHeight="1" x14ac:dyDescent="0.35"/>
    <row r="159876" spans="1:1" ht="14.25" customHeight="1" x14ac:dyDescent="0.45">
      <c r="A159876" s="31"/>
    </row>
    <row r="159882" spans="1:1" s="30" customFormat="1" ht="14.25" customHeight="1" x14ac:dyDescent="0.35"/>
    <row r="159898" spans="1:1" ht="14.25" customHeight="1" x14ac:dyDescent="0.45">
      <c r="A159898" s="31"/>
    </row>
    <row r="159904" spans="1:1" s="30" customFormat="1" ht="14.25" customHeight="1" x14ac:dyDescent="0.35"/>
    <row r="159920" spans="1:1" ht="14.25" customHeight="1" x14ac:dyDescent="0.45">
      <c r="A159920" s="31"/>
    </row>
    <row r="159926" s="30" customFormat="1" ht="14.25" customHeight="1" x14ac:dyDescent="0.35"/>
    <row r="159942" spans="1:1" ht="14.25" customHeight="1" x14ac:dyDescent="0.45">
      <c r="A159942" s="31"/>
    </row>
    <row r="159948" spans="1:1" s="30" customFormat="1" ht="14.25" customHeight="1" x14ac:dyDescent="0.35"/>
    <row r="159964" spans="1:1" ht="14.25" customHeight="1" x14ac:dyDescent="0.45">
      <c r="A159964" s="31"/>
    </row>
    <row r="159970" s="30" customFormat="1" ht="14.25" customHeight="1" x14ac:dyDescent="0.35"/>
    <row r="159986" spans="1:1" ht="14.25" customHeight="1" x14ac:dyDescent="0.45">
      <c r="A159986" s="31"/>
    </row>
    <row r="159992" spans="1:1" s="30" customFormat="1" ht="14.25" customHeight="1" x14ac:dyDescent="0.35"/>
    <row r="160008" spans="1:1" ht="14.25" customHeight="1" x14ac:dyDescent="0.45">
      <c r="A160008" s="31"/>
    </row>
    <row r="160014" spans="1:1" s="30" customFormat="1" ht="14.25" customHeight="1" x14ac:dyDescent="0.35"/>
    <row r="160030" spans="1:1" ht="14.25" customHeight="1" x14ac:dyDescent="0.45">
      <c r="A160030" s="31"/>
    </row>
    <row r="160036" s="30" customFormat="1" ht="14.25" customHeight="1" x14ac:dyDescent="0.35"/>
    <row r="160052" spans="1:1" ht="14.25" customHeight="1" x14ac:dyDescent="0.45">
      <c r="A160052" s="31"/>
    </row>
    <row r="160058" spans="1:1" s="30" customFormat="1" ht="14.25" customHeight="1" x14ac:dyDescent="0.35"/>
    <row r="160074" spans="1:1" ht="14.25" customHeight="1" x14ac:dyDescent="0.45">
      <c r="A160074" s="31"/>
    </row>
    <row r="160080" spans="1:1" s="30" customFormat="1" ht="14.25" customHeight="1" x14ac:dyDescent="0.35"/>
    <row r="160096" spans="1:1" ht="14.25" customHeight="1" x14ac:dyDescent="0.45">
      <c r="A160096" s="31"/>
    </row>
    <row r="160102" s="30" customFormat="1" ht="14.25" customHeight="1" x14ac:dyDescent="0.35"/>
    <row r="160118" spans="1:1" ht="14.25" customHeight="1" x14ac:dyDescent="0.45">
      <c r="A160118" s="31"/>
    </row>
    <row r="160124" spans="1:1" s="30" customFormat="1" ht="14.25" customHeight="1" x14ac:dyDescent="0.35"/>
    <row r="160140" spans="1:1" ht="14.25" customHeight="1" x14ac:dyDescent="0.45">
      <c r="A160140" s="31"/>
    </row>
    <row r="160146" s="30" customFormat="1" ht="14.25" customHeight="1" x14ac:dyDescent="0.35"/>
    <row r="160162" spans="1:1" ht="14.25" customHeight="1" x14ac:dyDescent="0.45">
      <c r="A160162" s="31"/>
    </row>
    <row r="160168" spans="1:1" s="30" customFormat="1" ht="14.25" customHeight="1" x14ac:dyDescent="0.35"/>
    <row r="160184" spans="1:1" ht="14.25" customHeight="1" x14ac:dyDescent="0.45">
      <c r="A160184" s="31"/>
    </row>
    <row r="160190" spans="1:1" s="30" customFormat="1" ht="14.25" customHeight="1" x14ac:dyDescent="0.35"/>
    <row r="160206" spans="1:1" ht="14.25" customHeight="1" x14ac:dyDescent="0.45">
      <c r="A160206" s="31"/>
    </row>
    <row r="160212" s="30" customFormat="1" ht="14.25" customHeight="1" x14ac:dyDescent="0.35"/>
    <row r="160228" spans="1:1" ht="14.25" customHeight="1" x14ac:dyDescent="0.45">
      <c r="A160228" s="31"/>
    </row>
    <row r="160234" spans="1:1" s="30" customFormat="1" ht="14.25" customHeight="1" x14ac:dyDescent="0.35"/>
    <row r="160250" spans="1:1" ht="14.25" customHeight="1" x14ac:dyDescent="0.45">
      <c r="A160250" s="31"/>
    </row>
    <row r="160256" spans="1:1" s="30" customFormat="1" ht="14.25" customHeight="1" x14ac:dyDescent="0.35"/>
    <row r="160272" spans="1:1" ht="14.25" customHeight="1" x14ac:dyDescent="0.45">
      <c r="A160272" s="31"/>
    </row>
    <row r="160278" s="30" customFormat="1" ht="14.25" customHeight="1" x14ac:dyDescent="0.35"/>
    <row r="160294" spans="1:1" ht="14.25" customHeight="1" x14ac:dyDescent="0.45">
      <c r="A160294" s="31"/>
    </row>
    <row r="160300" spans="1:1" s="30" customFormat="1" ht="14.25" customHeight="1" x14ac:dyDescent="0.35"/>
    <row r="160316" spans="1:1" ht="14.25" customHeight="1" x14ac:dyDescent="0.45">
      <c r="A160316" s="31"/>
    </row>
    <row r="160322" s="30" customFormat="1" ht="14.25" customHeight="1" x14ac:dyDescent="0.35"/>
    <row r="160338" spans="1:1" ht="14.25" customHeight="1" x14ac:dyDescent="0.45">
      <c r="A160338" s="31"/>
    </row>
    <row r="160344" spans="1:1" s="30" customFormat="1" ht="14.25" customHeight="1" x14ac:dyDescent="0.35"/>
    <row r="160360" spans="1:1" ht="14.25" customHeight="1" x14ac:dyDescent="0.45">
      <c r="A160360" s="31"/>
    </row>
    <row r="160366" spans="1:1" s="30" customFormat="1" ht="14.25" customHeight="1" x14ac:dyDescent="0.35"/>
    <row r="160382" spans="1:1" ht="14.25" customHeight="1" x14ac:dyDescent="0.45">
      <c r="A160382" s="31"/>
    </row>
    <row r="160388" s="30" customFormat="1" ht="14.25" customHeight="1" x14ac:dyDescent="0.35"/>
    <row r="160404" spans="1:1" ht="14.25" customHeight="1" x14ac:dyDescent="0.45">
      <c r="A160404" s="31"/>
    </row>
    <row r="160410" spans="1:1" s="30" customFormat="1" ht="14.25" customHeight="1" x14ac:dyDescent="0.35"/>
    <row r="160426" spans="1:1" ht="14.25" customHeight="1" x14ac:dyDescent="0.45">
      <c r="A160426" s="31"/>
    </row>
    <row r="160432" spans="1:1" s="30" customFormat="1" ht="14.25" customHeight="1" x14ac:dyDescent="0.35"/>
    <row r="160448" spans="1:1" ht="14.25" customHeight="1" x14ac:dyDescent="0.45">
      <c r="A160448" s="31"/>
    </row>
    <row r="160454" s="30" customFormat="1" ht="14.25" customHeight="1" x14ac:dyDescent="0.35"/>
    <row r="160470" spans="1:1" ht="14.25" customHeight="1" x14ac:dyDescent="0.45">
      <c r="A160470" s="31"/>
    </row>
    <row r="160476" spans="1:1" s="30" customFormat="1" ht="14.25" customHeight="1" x14ac:dyDescent="0.35"/>
    <row r="160492" spans="1:1" ht="14.25" customHeight="1" x14ac:dyDescent="0.45">
      <c r="A160492" s="31"/>
    </row>
    <row r="160498" s="30" customFormat="1" ht="14.25" customHeight="1" x14ac:dyDescent="0.35"/>
    <row r="160514" spans="1:1" ht="14.25" customHeight="1" x14ac:dyDescent="0.45">
      <c r="A160514" s="31"/>
    </row>
    <row r="160520" spans="1:1" s="30" customFormat="1" ht="14.25" customHeight="1" x14ac:dyDescent="0.35"/>
    <row r="160536" spans="1:1" ht="14.25" customHeight="1" x14ac:dyDescent="0.45">
      <c r="A160536" s="31"/>
    </row>
    <row r="160542" spans="1:1" s="30" customFormat="1" ht="14.25" customHeight="1" x14ac:dyDescent="0.35"/>
    <row r="160558" spans="1:1" ht="14.25" customHeight="1" x14ac:dyDescent="0.45">
      <c r="A160558" s="31"/>
    </row>
    <row r="160564" s="30" customFormat="1" ht="14.25" customHeight="1" x14ac:dyDescent="0.35"/>
    <row r="160580" spans="1:1" ht="14.25" customHeight="1" x14ac:dyDescent="0.45">
      <c r="A160580" s="31"/>
    </row>
    <row r="160586" spans="1:1" s="30" customFormat="1" ht="14.25" customHeight="1" x14ac:dyDescent="0.35"/>
    <row r="160602" spans="1:1" ht="14.25" customHeight="1" x14ac:dyDescent="0.45">
      <c r="A160602" s="31"/>
    </row>
    <row r="160608" spans="1:1" s="30" customFormat="1" ht="14.25" customHeight="1" x14ac:dyDescent="0.35"/>
    <row r="160624" spans="1:1" ht="14.25" customHeight="1" x14ac:dyDescent="0.45">
      <c r="A160624" s="31"/>
    </row>
    <row r="160630" s="30" customFormat="1" ht="14.25" customHeight="1" x14ac:dyDescent="0.35"/>
    <row r="160646" spans="1:1" ht="14.25" customHeight="1" x14ac:dyDescent="0.45">
      <c r="A160646" s="31"/>
    </row>
    <row r="160652" spans="1:1" s="30" customFormat="1" ht="14.25" customHeight="1" x14ac:dyDescent="0.35"/>
    <row r="160668" spans="1:1" ht="14.25" customHeight="1" x14ac:dyDescent="0.45">
      <c r="A160668" s="31"/>
    </row>
    <row r="160674" s="30" customFormat="1" ht="14.25" customHeight="1" x14ac:dyDescent="0.35"/>
    <row r="160690" spans="1:1" ht="14.25" customHeight="1" x14ac:dyDescent="0.45">
      <c r="A160690" s="31"/>
    </row>
    <row r="160696" spans="1:1" s="30" customFormat="1" ht="14.25" customHeight="1" x14ac:dyDescent="0.35"/>
    <row r="160712" spans="1:1" ht="14.25" customHeight="1" x14ac:dyDescent="0.45">
      <c r="A160712" s="31"/>
    </row>
    <row r="160718" spans="1:1" s="30" customFormat="1" ht="14.25" customHeight="1" x14ac:dyDescent="0.35"/>
    <row r="160734" spans="1:1" ht="14.25" customHeight="1" x14ac:dyDescent="0.45">
      <c r="A160734" s="31"/>
    </row>
    <row r="160740" s="30" customFormat="1" ht="14.25" customHeight="1" x14ac:dyDescent="0.35"/>
    <row r="160756" spans="1:1" ht="14.25" customHeight="1" x14ac:dyDescent="0.45">
      <c r="A160756" s="31"/>
    </row>
    <row r="160762" spans="1:1" s="30" customFormat="1" ht="14.25" customHeight="1" x14ac:dyDescent="0.35"/>
    <row r="160778" spans="1:1" ht="14.25" customHeight="1" x14ac:dyDescent="0.45">
      <c r="A160778" s="31"/>
    </row>
    <row r="160784" spans="1:1" s="30" customFormat="1" ht="14.25" customHeight="1" x14ac:dyDescent="0.35"/>
    <row r="160800" spans="1:1" ht="14.25" customHeight="1" x14ac:dyDescent="0.45">
      <c r="A160800" s="31"/>
    </row>
    <row r="160806" s="30" customFormat="1" ht="14.25" customHeight="1" x14ac:dyDescent="0.35"/>
    <row r="160822" spans="1:1" ht="14.25" customHeight="1" x14ac:dyDescent="0.45">
      <c r="A160822" s="31"/>
    </row>
    <row r="160828" spans="1:1" s="30" customFormat="1" ht="14.25" customHeight="1" x14ac:dyDescent="0.35"/>
    <row r="160844" spans="1:1" ht="14.25" customHeight="1" x14ac:dyDescent="0.45">
      <c r="A160844" s="31"/>
    </row>
    <row r="160850" s="30" customFormat="1" ht="14.25" customHeight="1" x14ac:dyDescent="0.35"/>
    <row r="160866" spans="1:1" ht="14.25" customHeight="1" x14ac:dyDescent="0.45">
      <c r="A160866" s="31"/>
    </row>
    <row r="160872" spans="1:1" s="30" customFormat="1" ht="14.25" customHeight="1" x14ac:dyDescent="0.35"/>
    <row r="160888" spans="1:1" ht="14.25" customHeight="1" x14ac:dyDescent="0.45">
      <c r="A160888" s="31"/>
    </row>
    <row r="160894" spans="1:1" s="30" customFormat="1" ht="14.25" customHeight="1" x14ac:dyDescent="0.35"/>
    <row r="160910" spans="1:1" ht="14.25" customHeight="1" x14ac:dyDescent="0.45">
      <c r="A160910" s="31"/>
    </row>
    <row r="160916" s="30" customFormat="1" ht="14.25" customHeight="1" x14ac:dyDescent="0.35"/>
    <row r="160932" spans="1:1" ht="14.25" customHeight="1" x14ac:dyDescent="0.45">
      <c r="A160932" s="31"/>
    </row>
    <row r="160938" spans="1:1" s="30" customFormat="1" ht="14.25" customHeight="1" x14ac:dyDescent="0.35"/>
    <row r="160954" spans="1:1" ht="14.25" customHeight="1" x14ac:dyDescent="0.45">
      <c r="A160954" s="31"/>
    </row>
    <row r="160960" spans="1:1" s="30" customFormat="1" ht="14.25" customHeight="1" x14ac:dyDescent="0.35"/>
    <row r="160976" spans="1:1" ht="14.25" customHeight="1" x14ac:dyDescent="0.45">
      <c r="A160976" s="31"/>
    </row>
    <row r="160982" s="30" customFormat="1" ht="14.25" customHeight="1" x14ac:dyDescent="0.35"/>
    <row r="160998" spans="1:1" ht="14.25" customHeight="1" x14ac:dyDescent="0.45">
      <c r="A160998" s="31"/>
    </row>
    <row r="161004" spans="1:1" s="30" customFormat="1" ht="14.25" customHeight="1" x14ac:dyDescent="0.35"/>
    <row r="161020" spans="1:1" ht="14.25" customHeight="1" x14ac:dyDescent="0.45">
      <c r="A161020" s="31"/>
    </row>
    <row r="161026" s="30" customFormat="1" ht="14.25" customHeight="1" x14ac:dyDescent="0.35"/>
    <row r="161042" spans="1:1" ht="14.25" customHeight="1" x14ac:dyDescent="0.45">
      <c r="A161042" s="31"/>
    </row>
    <row r="161048" spans="1:1" s="30" customFormat="1" ht="14.25" customHeight="1" x14ac:dyDescent="0.35"/>
    <row r="161064" spans="1:1" ht="14.25" customHeight="1" x14ac:dyDescent="0.45">
      <c r="A161064" s="31"/>
    </row>
    <row r="161070" spans="1:1" s="30" customFormat="1" ht="14.25" customHeight="1" x14ac:dyDescent="0.35"/>
    <row r="161086" spans="1:1" ht="14.25" customHeight="1" x14ac:dyDescent="0.45">
      <c r="A161086" s="31"/>
    </row>
    <row r="161092" s="30" customFormat="1" ht="14.25" customHeight="1" x14ac:dyDescent="0.35"/>
    <row r="161108" spans="1:1" ht="14.25" customHeight="1" x14ac:dyDescent="0.45">
      <c r="A161108" s="31"/>
    </row>
    <row r="161114" spans="1:1" s="30" customFormat="1" ht="14.25" customHeight="1" x14ac:dyDescent="0.35"/>
    <row r="161130" spans="1:1" ht="14.25" customHeight="1" x14ac:dyDescent="0.45">
      <c r="A161130" s="31"/>
    </row>
    <row r="161136" spans="1:1" s="30" customFormat="1" ht="14.25" customHeight="1" x14ac:dyDescent="0.35"/>
    <row r="161152" spans="1:1" ht="14.25" customHeight="1" x14ac:dyDescent="0.45">
      <c r="A161152" s="31"/>
    </row>
    <row r="161158" s="30" customFormat="1" ht="14.25" customHeight="1" x14ac:dyDescent="0.35"/>
    <row r="161174" spans="1:1" ht="14.25" customHeight="1" x14ac:dyDescent="0.45">
      <c r="A161174" s="31"/>
    </row>
    <row r="161180" spans="1:1" s="30" customFormat="1" ht="14.25" customHeight="1" x14ac:dyDescent="0.35"/>
    <row r="161196" spans="1:1" ht="14.25" customHeight="1" x14ac:dyDescent="0.45">
      <c r="A161196" s="31"/>
    </row>
    <row r="161202" s="30" customFormat="1" ht="14.25" customHeight="1" x14ac:dyDescent="0.35"/>
    <row r="161218" spans="1:1" ht="14.25" customHeight="1" x14ac:dyDescent="0.45">
      <c r="A161218" s="31"/>
    </row>
    <row r="161224" spans="1:1" s="30" customFormat="1" ht="14.25" customHeight="1" x14ac:dyDescent="0.35"/>
    <row r="161240" spans="1:1" ht="14.25" customHeight="1" x14ac:dyDescent="0.45">
      <c r="A161240" s="31"/>
    </row>
    <row r="161246" spans="1:1" s="30" customFormat="1" ht="14.25" customHeight="1" x14ac:dyDescent="0.35"/>
    <row r="161262" spans="1:1" ht="14.25" customHeight="1" x14ac:dyDescent="0.45">
      <c r="A161262" s="31"/>
    </row>
    <row r="161268" s="30" customFormat="1" ht="14.25" customHeight="1" x14ac:dyDescent="0.35"/>
    <row r="161284" spans="1:1" ht="14.25" customHeight="1" x14ac:dyDescent="0.45">
      <c r="A161284" s="31"/>
    </row>
    <row r="161290" spans="1:1" s="30" customFormat="1" ht="14.25" customHeight="1" x14ac:dyDescent="0.35"/>
    <row r="161306" spans="1:1" ht="14.25" customHeight="1" x14ac:dyDescent="0.45">
      <c r="A161306" s="31"/>
    </row>
    <row r="161312" spans="1:1" s="30" customFormat="1" ht="14.25" customHeight="1" x14ac:dyDescent="0.35"/>
    <row r="161328" spans="1:1" ht="14.25" customHeight="1" x14ac:dyDescent="0.45">
      <c r="A161328" s="31"/>
    </row>
    <row r="161334" s="30" customFormat="1" ht="14.25" customHeight="1" x14ac:dyDescent="0.35"/>
    <row r="161350" spans="1:1" ht="14.25" customHeight="1" x14ac:dyDescent="0.45">
      <c r="A161350" s="31"/>
    </row>
    <row r="161356" spans="1:1" s="30" customFormat="1" ht="14.25" customHeight="1" x14ac:dyDescent="0.35"/>
    <row r="161372" spans="1:1" ht="14.25" customHeight="1" x14ac:dyDescent="0.45">
      <c r="A161372" s="31"/>
    </row>
    <row r="161378" s="30" customFormat="1" ht="14.25" customHeight="1" x14ac:dyDescent="0.35"/>
    <row r="161394" spans="1:1" ht="14.25" customHeight="1" x14ac:dyDescent="0.45">
      <c r="A161394" s="31"/>
    </row>
    <row r="161400" spans="1:1" s="30" customFormat="1" ht="14.25" customHeight="1" x14ac:dyDescent="0.35"/>
    <row r="161416" spans="1:1" ht="14.25" customHeight="1" x14ac:dyDescent="0.45">
      <c r="A161416" s="31"/>
    </row>
    <row r="161422" spans="1:1" s="30" customFormat="1" ht="14.25" customHeight="1" x14ac:dyDescent="0.35"/>
    <row r="161438" spans="1:1" ht="14.25" customHeight="1" x14ac:dyDescent="0.45">
      <c r="A161438" s="31"/>
    </row>
    <row r="161444" s="30" customFormat="1" ht="14.25" customHeight="1" x14ac:dyDescent="0.35"/>
    <row r="161460" spans="1:1" ht="14.25" customHeight="1" x14ac:dyDescent="0.45">
      <c r="A161460" s="31"/>
    </row>
    <row r="161466" spans="1:1" s="30" customFormat="1" ht="14.25" customHeight="1" x14ac:dyDescent="0.35"/>
    <row r="161482" spans="1:1" ht="14.25" customHeight="1" x14ac:dyDescent="0.45">
      <c r="A161482" s="31"/>
    </row>
    <row r="161488" spans="1:1" s="30" customFormat="1" ht="14.25" customHeight="1" x14ac:dyDescent="0.35"/>
    <row r="161504" spans="1:1" ht="14.25" customHeight="1" x14ac:dyDescent="0.45">
      <c r="A161504" s="31"/>
    </row>
    <row r="161510" s="30" customFormat="1" ht="14.25" customHeight="1" x14ac:dyDescent="0.35"/>
    <row r="161526" spans="1:1" ht="14.25" customHeight="1" x14ac:dyDescent="0.45">
      <c r="A161526" s="31"/>
    </row>
    <row r="161532" spans="1:1" s="30" customFormat="1" ht="14.25" customHeight="1" x14ac:dyDescent="0.35"/>
    <row r="161548" spans="1:1" ht="14.25" customHeight="1" x14ac:dyDescent="0.45">
      <c r="A161548" s="31"/>
    </row>
    <row r="161554" s="30" customFormat="1" ht="14.25" customHeight="1" x14ac:dyDescent="0.35"/>
    <row r="161570" spans="1:1" ht="14.25" customHeight="1" x14ac:dyDescent="0.45">
      <c r="A161570" s="31"/>
    </row>
    <row r="161576" spans="1:1" s="30" customFormat="1" ht="14.25" customHeight="1" x14ac:dyDescent="0.35"/>
    <row r="161592" spans="1:1" ht="14.25" customHeight="1" x14ac:dyDescent="0.45">
      <c r="A161592" s="31"/>
    </row>
    <row r="161598" spans="1:1" s="30" customFormat="1" ht="14.25" customHeight="1" x14ac:dyDescent="0.35"/>
    <row r="161614" spans="1:1" ht="14.25" customHeight="1" x14ac:dyDescent="0.45">
      <c r="A161614" s="31"/>
    </row>
    <row r="161620" s="30" customFormat="1" ht="14.25" customHeight="1" x14ac:dyDescent="0.35"/>
    <row r="161636" spans="1:1" ht="14.25" customHeight="1" x14ac:dyDescent="0.45">
      <c r="A161636" s="31"/>
    </row>
    <row r="161642" spans="1:1" s="30" customFormat="1" ht="14.25" customHeight="1" x14ac:dyDescent="0.35"/>
    <row r="161658" spans="1:1" ht="14.25" customHeight="1" x14ac:dyDescent="0.45">
      <c r="A161658" s="31"/>
    </row>
    <row r="161664" spans="1:1" s="30" customFormat="1" ht="14.25" customHeight="1" x14ac:dyDescent="0.35"/>
    <row r="161680" spans="1:1" ht="14.25" customHeight="1" x14ac:dyDescent="0.45">
      <c r="A161680" s="31"/>
    </row>
    <row r="161686" s="30" customFormat="1" ht="14.25" customHeight="1" x14ac:dyDescent="0.35"/>
    <row r="161702" spans="1:1" ht="14.25" customHeight="1" x14ac:dyDescent="0.45">
      <c r="A161702" s="31"/>
    </row>
    <row r="161708" spans="1:1" s="30" customFormat="1" ht="14.25" customHeight="1" x14ac:dyDescent="0.35"/>
    <row r="161724" spans="1:1" ht="14.25" customHeight="1" x14ac:dyDescent="0.45">
      <c r="A161724" s="31"/>
    </row>
    <row r="161730" s="30" customFormat="1" ht="14.25" customHeight="1" x14ac:dyDescent="0.35"/>
    <row r="161746" spans="1:1" ht="14.25" customHeight="1" x14ac:dyDescent="0.45">
      <c r="A161746" s="31"/>
    </row>
    <row r="161752" spans="1:1" s="30" customFormat="1" ht="14.25" customHeight="1" x14ac:dyDescent="0.35"/>
    <row r="161768" spans="1:1" ht="14.25" customHeight="1" x14ac:dyDescent="0.45">
      <c r="A161768" s="31"/>
    </row>
    <row r="161774" spans="1:1" s="30" customFormat="1" ht="14.25" customHeight="1" x14ac:dyDescent="0.35"/>
    <row r="161790" spans="1:1" ht="14.25" customHeight="1" x14ac:dyDescent="0.45">
      <c r="A161790" s="31"/>
    </row>
    <row r="161796" s="30" customFormat="1" ht="14.25" customHeight="1" x14ac:dyDescent="0.35"/>
    <row r="161812" spans="1:1" ht="14.25" customHeight="1" x14ac:dyDescent="0.45">
      <c r="A161812" s="31"/>
    </row>
    <row r="161818" spans="1:1" s="30" customFormat="1" ht="14.25" customHeight="1" x14ac:dyDescent="0.35"/>
    <row r="161834" spans="1:1" ht="14.25" customHeight="1" x14ac:dyDescent="0.45">
      <c r="A161834" s="31"/>
    </row>
    <row r="161840" spans="1:1" s="30" customFormat="1" ht="14.25" customHeight="1" x14ac:dyDescent="0.35"/>
    <row r="161856" spans="1:1" ht="14.25" customHeight="1" x14ac:dyDescent="0.45">
      <c r="A161856" s="31"/>
    </row>
    <row r="161862" s="30" customFormat="1" ht="14.25" customHeight="1" x14ac:dyDescent="0.35"/>
    <row r="161878" spans="1:1" ht="14.25" customHeight="1" x14ac:dyDescent="0.45">
      <c r="A161878" s="31"/>
    </row>
    <row r="161884" spans="1:1" s="30" customFormat="1" ht="14.25" customHeight="1" x14ac:dyDescent="0.35"/>
    <row r="161900" spans="1:1" ht="14.25" customHeight="1" x14ac:dyDescent="0.45">
      <c r="A161900" s="31"/>
    </row>
    <row r="161906" s="30" customFormat="1" ht="14.25" customHeight="1" x14ac:dyDescent="0.35"/>
    <row r="161922" spans="1:1" ht="14.25" customHeight="1" x14ac:dyDescent="0.45">
      <c r="A161922" s="31"/>
    </row>
    <row r="161928" spans="1:1" s="30" customFormat="1" ht="14.25" customHeight="1" x14ac:dyDescent="0.35"/>
    <row r="161944" spans="1:1" ht="14.25" customHeight="1" x14ac:dyDescent="0.45">
      <c r="A161944" s="31"/>
    </row>
    <row r="161950" spans="1:1" s="30" customFormat="1" ht="14.25" customHeight="1" x14ac:dyDescent="0.35"/>
    <row r="161966" spans="1:1" ht="14.25" customHeight="1" x14ac:dyDescent="0.45">
      <c r="A161966" s="31"/>
    </row>
    <row r="161972" s="30" customFormat="1" ht="14.25" customHeight="1" x14ac:dyDescent="0.35"/>
    <row r="161988" spans="1:1" ht="14.25" customHeight="1" x14ac:dyDescent="0.45">
      <c r="A161988" s="31"/>
    </row>
    <row r="161994" spans="1:1" s="30" customFormat="1" ht="14.25" customHeight="1" x14ac:dyDescent="0.35"/>
    <row r="162010" spans="1:1" ht="14.25" customHeight="1" x14ac:dyDescent="0.45">
      <c r="A162010" s="31"/>
    </row>
    <row r="162016" spans="1:1" s="30" customFormat="1" ht="14.25" customHeight="1" x14ac:dyDescent="0.35"/>
    <row r="162032" spans="1:1" ht="14.25" customHeight="1" x14ac:dyDescent="0.45">
      <c r="A162032" s="31"/>
    </row>
    <row r="162038" s="30" customFormat="1" ht="14.25" customHeight="1" x14ac:dyDescent="0.35"/>
    <row r="162054" spans="1:1" ht="14.25" customHeight="1" x14ac:dyDescent="0.45">
      <c r="A162054" s="31"/>
    </row>
    <row r="162060" spans="1:1" s="30" customFormat="1" ht="14.25" customHeight="1" x14ac:dyDescent="0.35"/>
    <row r="162076" spans="1:1" ht="14.25" customHeight="1" x14ac:dyDescent="0.45">
      <c r="A162076" s="31"/>
    </row>
    <row r="162082" s="30" customFormat="1" ht="14.25" customHeight="1" x14ac:dyDescent="0.35"/>
    <row r="162098" spans="1:1" ht="14.25" customHeight="1" x14ac:dyDescent="0.45">
      <c r="A162098" s="31"/>
    </row>
    <row r="162104" spans="1:1" s="30" customFormat="1" ht="14.25" customHeight="1" x14ac:dyDescent="0.35"/>
    <row r="162120" spans="1:1" ht="14.25" customHeight="1" x14ac:dyDescent="0.45">
      <c r="A162120" s="31"/>
    </row>
    <row r="162126" spans="1:1" s="30" customFormat="1" ht="14.25" customHeight="1" x14ac:dyDescent="0.35"/>
    <row r="162142" spans="1:1" ht="14.25" customHeight="1" x14ac:dyDescent="0.45">
      <c r="A162142" s="31"/>
    </row>
    <row r="162148" s="30" customFormat="1" ht="14.25" customHeight="1" x14ac:dyDescent="0.35"/>
    <row r="162164" spans="1:1" ht="14.25" customHeight="1" x14ac:dyDescent="0.45">
      <c r="A162164" s="31"/>
    </row>
    <row r="162170" spans="1:1" s="30" customFormat="1" ht="14.25" customHeight="1" x14ac:dyDescent="0.35"/>
    <row r="162186" spans="1:1" ht="14.25" customHeight="1" x14ac:dyDescent="0.45">
      <c r="A162186" s="31"/>
    </row>
    <row r="162192" spans="1:1" s="30" customFormat="1" ht="14.25" customHeight="1" x14ac:dyDescent="0.35"/>
    <row r="162208" spans="1:1" ht="14.25" customHeight="1" x14ac:dyDescent="0.45">
      <c r="A162208" s="31"/>
    </row>
    <row r="162214" s="30" customFormat="1" ht="14.25" customHeight="1" x14ac:dyDescent="0.35"/>
    <row r="162230" spans="1:1" ht="14.25" customHeight="1" x14ac:dyDescent="0.45">
      <c r="A162230" s="31"/>
    </row>
    <row r="162236" spans="1:1" s="30" customFormat="1" ht="14.25" customHeight="1" x14ac:dyDescent="0.35"/>
    <row r="162252" spans="1:1" ht="14.25" customHeight="1" x14ac:dyDescent="0.45">
      <c r="A162252" s="31"/>
    </row>
    <row r="162258" s="30" customFormat="1" ht="14.25" customHeight="1" x14ac:dyDescent="0.35"/>
    <row r="162274" spans="1:1" ht="14.25" customHeight="1" x14ac:dyDescent="0.45">
      <c r="A162274" s="31"/>
    </row>
    <row r="162280" spans="1:1" s="30" customFormat="1" ht="14.25" customHeight="1" x14ac:dyDescent="0.35"/>
    <row r="162296" spans="1:1" ht="14.25" customHeight="1" x14ac:dyDescent="0.45">
      <c r="A162296" s="31"/>
    </row>
    <row r="162302" spans="1:1" s="30" customFormat="1" ht="14.25" customHeight="1" x14ac:dyDescent="0.35"/>
    <row r="162318" spans="1:1" ht="14.25" customHeight="1" x14ac:dyDescent="0.45">
      <c r="A162318" s="31"/>
    </row>
    <row r="162324" s="30" customFormat="1" ht="14.25" customHeight="1" x14ac:dyDescent="0.35"/>
    <row r="162340" spans="1:1" ht="14.25" customHeight="1" x14ac:dyDescent="0.45">
      <c r="A162340" s="31"/>
    </row>
    <row r="162346" spans="1:1" s="30" customFormat="1" ht="14.25" customHeight="1" x14ac:dyDescent="0.35"/>
    <row r="162362" spans="1:1" ht="14.25" customHeight="1" x14ac:dyDescent="0.45">
      <c r="A162362" s="31"/>
    </row>
    <row r="162368" spans="1:1" s="30" customFormat="1" ht="14.25" customHeight="1" x14ac:dyDescent="0.35"/>
    <row r="162384" spans="1:1" ht="14.25" customHeight="1" x14ac:dyDescent="0.45">
      <c r="A162384" s="31"/>
    </row>
    <row r="162390" s="30" customFormat="1" ht="14.25" customHeight="1" x14ac:dyDescent="0.35"/>
    <row r="162406" spans="1:1" ht="14.25" customHeight="1" x14ac:dyDescent="0.45">
      <c r="A162406" s="31"/>
    </row>
    <row r="162412" spans="1:1" s="30" customFormat="1" ht="14.25" customHeight="1" x14ac:dyDescent="0.35"/>
    <row r="162428" spans="1:1" ht="14.25" customHeight="1" x14ac:dyDescent="0.45">
      <c r="A162428" s="31"/>
    </row>
    <row r="162434" s="30" customFormat="1" ht="14.25" customHeight="1" x14ac:dyDescent="0.35"/>
    <row r="162450" spans="1:1" ht="14.25" customHeight="1" x14ac:dyDescent="0.45">
      <c r="A162450" s="31"/>
    </row>
    <row r="162456" spans="1:1" s="30" customFormat="1" ht="14.25" customHeight="1" x14ac:dyDescent="0.35"/>
    <row r="162472" spans="1:1" ht="14.25" customHeight="1" x14ac:dyDescent="0.45">
      <c r="A162472" s="31"/>
    </row>
    <row r="162478" spans="1:1" s="30" customFormat="1" ht="14.25" customHeight="1" x14ac:dyDescent="0.35"/>
    <row r="162494" spans="1:1" ht="14.25" customHeight="1" x14ac:dyDescent="0.45">
      <c r="A162494" s="31"/>
    </row>
    <row r="162500" s="30" customFormat="1" ht="14.25" customHeight="1" x14ac:dyDescent="0.35"/>
    <row r="162516" spans="1:1" ht="14.25" customHeight="1" x14ac:dyDescent="0.45">
      <c r="A162516" s="31"/>
    </row>
    <row r="162522" spans="1:1" s="30" customFormat="1" ht="14.25" customHeight="1" x14ac:dyDescent="0.35"/>
    <row r="162538" spans="1:1" ht="14.25" customHeight="1" x14ac:dyDescent="0.45">
      <c r="A162538" s="31"/>
    </row>
    <row r="162544" spans="1:1" s="30" customFormat="1" ht="14.25" customHeight="1" x14ac:dyDescent="0.35"/>
    <row r="162560" spans="1:1" ht="14.25" customHeight="1" x14ac:dyDescent="0.45">
      <c r="A162560" s="31"/>
    </row>
    <row r="162566" s="30" customFormat="1" ht="14.25" customHeight="1" x14ac:dyDescent="0.35"/>
    <row r="162582" spans="1:1" ht="14.25" customHeight="1" x14ac:dyDescent="0.45">
      <c r="A162582" s="31"/>
    </row>
    <row r="162588" spans="1:1" s="30" customFormat="1" ht="14.25" customHeight="1" x14ac:dyDescent="0.35"/>
    <row r="162604" spans="1:1" ht="14.25" customHeight="1" x14ac:dyDescent="0.45">
      <c r="A162604" s="31"/>
    </row>
    <row r="162610" s="30" customFormat="1" ht="14.25" customHeight="1" x14ac:dyDescent="0.35"/>
    <row r="162626" spans="1:1" ht="14.25" customHeight="1" x14ac:dyDescent="0.45">
      <c r="A162626" s="31"/>
    </row>
    <row r="162632" spans="1:1" s="30" customFormat="1" ht="14.25" customHeight="1" x14ac:dyDescent="0.35"/>
    <row r="162648" spans="1:1" ht="14.25" customHeight="1" x14ac:dyDescent="0.45">
      <c r="A162648" s="31"/>
    </row>
    <row r="162654" spans="1:1" s="30" customFormat="1" ht="14.25" customHeight="1" x14ac:dyDescent="0.35"/>
    <row r="162670" spans="1:1" ht="14.25" customHeight="1" x14ac:dyDescent="0.45">
      <c r="A162670" s="31"/>
    </row>
    <row r="162676" s="30" customFormat="1" ht="14.25" customHeight="1" x14ac:dyDescent="0.35"/>
    <row r="162692" spans="1:1" ht="14.25" customHeight="1" x14ac:dyDescent="0.45">
      <c r="A162692" s="31"/>
    </row>
    <row r="162698" spans="1:1" s="30" customFormat="1" ht="14.25" customHeight="1" x14ac:dyDescent="0.35"/>
    <row r="162714" spans="1:1" ht="14.25" customHeight="1" x14ac:dyDescent="0.45">
      <c r="A162714" s="31"/>
    </row>
    <row r="162720" spans="1:1" s="30" customFormat="1" ht="14.25" customHeight="1" x14ac:dyDescent="0.35"/>
    <row r="162736" spans="1:1" ht="14.25" customHeight="1" x14ac:dyDescent="0.45">
      <c r="A162736" s="31"/>
    </row>
    <row r="162742" s="30" customFormat="1" ht="14.25" customHeight="1" x14ac:dyDescent="0.35"/>
    <row r="162758" spans="1:1" ht="14.25" customHeight="1" x14ac:dyDescent="0.45">
      <c r="A162758" s="31"/>
    </row>
    <row r="162764" spans="1:1" s="30" customFormat="1" ht="14.25" customHeight="1" x14ac:dyDescent="0.35"/>
    <row r="162780" spans="1:1" ht="14.25" customHeight="1" x14ac:dyDescent="0.45">
      <c r="A162780" s="31"/>
    </row>
    <row r="162786" s="30" customFormat="1" ht="14.25" customHeight="1" x14ac:dyDescent="0.35"/>
    <row r="162802" spans="1:1" ht="14.25" customHeight="1" x14ac:dyDescent="0.45">
      <c r="A162802" s="31"/>
    </row>
    <row r="162808" spans="1:1" s="30" customFormat="1" ht="14.25" customHeight="1" x14ac:dyDescent="0.35"/>
    <row r="162824" spans="1:1" ht="14.25" customHeight="1" x14ac:dyDescent="0.45">
      <c r="A162824" s="31"/>
    </row>
    <row r="162830" spans="1:1" s="30" customFormat="1" ht="14.25" customHeight="1" x14ac:dyDescent="0.35"/>
    <row r="162846" spans="1:1" ht="14.25" customHeight="1" x14ac:dyDescent="0.45">
      <c r="A162846" s="31"/>
    </row>
    <row r="162852" s="30" customFormat="1" ht="14.25" customHeight="1" x14ac:dyDescent="0.35"/>
    <row r="162868" spans="1:1" ht="14.25" customHeight="1" x14ac:dyDescent="0.45">
      <c r="A162868" s="31"/>
    </row>
    <row r="162874" spans="1:1" s="30" customFormat="1" ht="14.25" customHeight="1" x14ac:dyDescent="0.35"/>
    <row r="162890" spans="1:1" ht="14.25" customHeight="1" x14ac:dyDescent="0.45">
      <c r="A162890" s="31"/>
    </row>
    <row r="162896" spans="1:1" s="30" customFormat="1" ht="14.25" customHeight="1" x14ac:dyDescent="0.35"/>
    <row r="162912" spans="1:1" ht="14.25" customHeight="1" x14ac:dyDescent="0.45">
      <c r="A162912" s="31"/>
    </row>
    <row r="162918" s="30" customFormat="1" ht="14.25" customHeight="1" x14ac:dyDescent="0.35"/>
    <row r="162934" spans="1:1" ht="14.25" customHeight="1" x14ac:dyDescent="0.45">
      <c r="A162934" s="31"/>
    </row>
    <row r="162940" spans="1:1" s="30" customFormat="1" ht="14.25" customHeight="1" x14ac:dyDescent="0.35"/>
    <row r="162956" spans="1:1" ht="14.25" customHeight="1" x14ac:dyDescent="0.45">
      <c r="A162956" s="31"/>
    </row>
    <row r="162962" s="30" customFormat="1" ht="14.25" customHeight="1" x14ac:dyDescent="0.35"/>
    <row r="162978" spans="1:1" ht="14.25" customHeight="1" x14ac:dyDescent="0.45">
      <c r="A162978" s="31"/>
    </row>
    <row r="162984" spans="1:1" s="30" customFormat="1" ht="14.25" customHeight="1" x14ac:dyDescent="0.35"/>
    <row r="163000" spans="1:1" ht="14.25" customHeight="1" x14ac:dyDescent="0.45">
      <c r="A163000" s="31"/>
    </row>
    <row r="163006" spans="1:1" s="30" customFormat="1" ht="14.25" customHeight="1" x14ac:dyDescent="0.35"/>
    <row r="163022" spans="1:1" ht="14.25" customHeight="1" x14ac:dyDescent="0.45">
      <c r="A163022" s="31"/>
    </row>
    <row r="163028" s="30" customFormat="1" ht="14.25" customHeight="1" x14ac:dyDescent="0.35"/>
    <row r="163044" spans="1:1" ht="14.25" customHeight="1" x14ac:dyDescent="0.45">
      <c r="A163044" s="31"/>
    </row>
    <row r="163050" spans="1:1" s="30" customFormat="1" ht="14.25" customHeight="1" x14ac:dyDescent="0.35"/>
    <row r="163066" spans="1:1" ht="14.25" customHeight="1" x14ac:dyDescent="0.45">
      <c r="A163066" s="31"/>
    </row>
    <row r="163072" spans="1:1" s="30" customFormat="1" ht="14.25" customHeight="1" x14ac:dyDescent="0.35"/>
    <row r="163088" spans="1:1" ht="14.25" customHeight="1" x14ac:dyDescent="0.45">
      <c r="A163088" s="31"/>
    </row>
    <row r="163094" s="30" customFormat="1" ht="14.25" customHeight="1" x14ac:dyDescent="0.35"/>
    <row r="163110" spans="1:1" ht="14.25" customHeight="1" x14ac:dyDescent="0.45">
      <c r="A163110" s="31"/>
    </row>
    <row r="163116" spans="1:1" s="30" customFormat="1" ht="14.25" customHeight="1" x14ac:dyDescent="0.35"/>
    <row r="163132" spans="1:1" ht="14.25" customHeight="1" x14ac:dyDescent="0.45">
      <c r="A163132" s="31"/>
    </row>
    <row r="163138" s="30" customFormat="1" ht="14.25" customHeight="1" x14ac:dyDescent="0.35"/>
    <row r="163154" spans="1:1" ht="14.25" customHeight="1" x14ac:dyDescent="0.45">
      <c r="A163154" s="31"/>
    </row>
    <row r="163160" spans="1:1" s="30" customFormat="1" ht="14.25" customHeight="1" x14ac:dyDescent="0.35"/>
    <row r="163176" spans="1:1" ht="14.25" customHeight="1" x14ac:dyDescent="0.45">
      <c r="A163176" s="31"/>
    </row>
    <row r="163182" spans="1:1" s="30" customFormat="1" ht="14.25" customHeight="1" x14ac:dyDescent="0.35"/>
    <row r="163198" spans="1:1" ht="14.25" customHeight="1" x14ac:dyDescent="0.45">
      <c r="A163198" s="31"/>
    </row>
    <row r="163204" s="30" customFormat="1" ht="14.25" customHeight="1" x14ac:dyDescent="0.35"/>
    <row r="163220" spans="1:1" ht="14.25" customHeight="1" x14ac:dyDescent="0.45">
      <c r="A163220" s="31"/>
    </row>
    <row r="163226" spans="1:1" s="30" customFormat="1" ht="14.25" customHeight="1" x14ac:dyDescent="0.35"/>
    <row r="163242" spans="1:1" ht="14.25" customHeight="1" x14ac:dyDescent="0.45">
      <c r="A163242" s="31"/>
    </row>
    <row r="163248" spans="1:1" s="30" customFormat="1" ht="14.25" customHeight="1" x14ac:dyDescent="0.35"/>
    <row r="163264" spans="1:1" ht="14.25" customHeight="1" x14ac:dyDescent="0.45">
      <c r="A163264" s="31"/>
    </row>
    <row r="163270" s="30" customFormat="1" ht="14.25" customHeight="1" x14ac:dyDescent="0.35"/>
    <row r="163286" spans="1:1" ht="14.25" customHeight="1" x14ac:dyDescent="0.45">
      <c r="A163286" s="31"/>
    </row>
    <row r="163292" spans="1:1" s="30" customFormat="1" ht="14.25" customHeight="1" x14ac:dyDescent="0.35"/>
    <row r="163308" spans="1:1" ht="14.25" customHeight="1" x14ac:dyDescent="0.45">
      <c r="A163308" s="31"/>
    </row>
    <row r="163314" s="30" customFormat="1" ht="14.25" customHeight="1" x14ac:dyDescent="0.35"/>
    <row r="163330" spans="1:1" ht="14.25" customHeight="1" x14ac:dyDescent="0.45">
      <c r="A163330" s="31"/>
    </row>
    <row r="163336" spans="1:1" s="30" customFormat="1" ht="14.25" customHeight="1" x14ac:dyDescent="0.35"/>
    <row r="163352" spans="1:1" ht="14.25" customHeight="1" x14ac:dyDescent="0.45">
      <c r="A163352" s="31"/>
    </row>
    <row r="163358" spans="1:1" s="30" customFormat="1" ht="14.25" customHeight="1" x14ac:dyDescent="0.35"/>
    <row r="163374" spans="1:1" ht="14.25" customHeight="1" x14ac:dyDescent="0.45">
      <c r="A163374" s="31"/>
    </row>
    <row r="163380" s="30" customFormat="1" ht="14.25" customHeight="1" x14ac:dyDescent="0.35"/>
    <row r="163396" spans="1:1" ht="14.25" customHeight="1" x14ac:dyDescent="0.45">
      <c r="A163396" s="31"/>
    </row>
    <row r="163402" spans="1:1" s="30" customFormat="1" ht="14.25" customHeight="1" x14ac:dyDescent="0.35"/>
    <row r="163418" spans="1:1" ht="14.25" customHeight="1" x14ac:dyDescent="0.45">
      <c r="A163418" s="31"/>
    </row>
    <row r="163424" spans="1:1" s="30" customFormat="1" ht="14.25" customHeight="1" x14ac:dyDescent="0.35"/>
    <row r="163440" spans="1:1" ht="14.25" customHeight="1" x14ac:dyDescent="0.45">
      <c r="A163440" s="31"/>
    </row>
    <row r="163446" s="30" customFormat="1" ht="14.25" customHeight="1" x14ac:dyDescent="0.35"/>
    <row r="163462" spans="1:1" ht="14.25" customHeight="1" x14ac:dyDescent="0.45">
      <c r="A163462" s="31"/>
    </row>
    <row r="163468" spans="1:1" s="30" customFormat="1" ht="14.25" customHeight="1" x14ac:dyDescent="0.35"/>
    <row r="163484" spans="1:1" ht="14.25" customHeight="1" x14ac:dyDescent="0.45">
      <c r="A163484" s="31"/>
    </row>
    <row r="163490" s="30" customFormat="1" ht="14.25" customHeight="1" x14ac:dyDescent="0.35"/>
    <row r="163506" spans="1:1" ht="14.25" customHeight="1" x14ac:dyDescent="0.45">
      <c r="A163506" s="31"/>
    </row>
    <row r="163512" spans="1:1" s="30" customFormat="1" ht="14.25" customHeight="1" x14ac:dyDescent="0.35"/>
    <row r="163528" spans="1:1" ht="14.25" customHeight="1" x14ac:dyDescent="0.45">
      <c r="A163528" s="31"/>
    </row>
    <row r="163534" spans="1:1" s="30" customFormat="1" ht="14.25" customHeight="1" x14ac:dyDescent="0.35"/>
    <row r="163550" spans="1:1" ht="14.25" customHeight="1" x14ac:dyDescent="0.45">
      <c r="A163550" s="31"/>
    </row>
    <row r="163556" s="30" customFormat="1" ht="14.25" customHeight="1" x14ac:dyDescent="0.35"/>
    <row r="163572" spans="1:1" ht="14.25" customHeight="1" x14ac:dyDescent="0.45">
      <c r="A163572" s="31"/>
    </row>
    <row r="163578" spans="1:1" s="30" customFormat="1" ht="14.25" customHeight="1" x14ac:dyDescent="0.35"/>
    <row r="163594" spans="1:1" ht="14.25" customHeight="1" x14ac:dyDescent="0.45">
      <c r="A163594" s="31"/>
    </row>
    <row r="163600" spans="1:1" s="30" customFormat="1" ht="14.25" customHeight="1" x14ac:dyDescent="0.35"/>
    <row r="163616" spans="1:1" ht="14.25" customHeight="1" x14ac:dyDescent="0.45">
      <c r="A163616" s="31"/>
    </row>
    <row r="163622" s="30" customFormat="1" ht="14.25" customHeight="1" x14ac:dyDescent="0.35"/>
    <row r="163638" spans="1:1" ht="14.25" customHeight="1" x14ac:dyDescent="0.45">
      <c r="A163638" s="31"/>
    </row>
    <row r="163644" spans="1:1" s="30" customFormat="1" ht="14.25" customHeight="1" x14ac:dyDescent="0.35"/>
    <row r="163660" spans="1:1" ht="14.25" customHeight="1" x14ac:dyDescent="0.45">
      <c r="A163660" s="31"/>
    </row>
    <row r="163666" s="30" customFormat="1" ht="14.25" customHeight="1" x14ac:dyDescent="0.35"/>
    <row r="163682" spans="1:1" ht="14.25" customHeight="1" x14ac:dyDescent="0.45">
      <c r="A163682" s="31"/>
    </row>
    <row r="163688" spans="1:1" s="30" customFormat="1" ht="14.25" customHeight="1" x14ac:dyDescent="0.35"/>
    <row r="163704" spans="1:1" ht="14.25" customHeight="1" x14ac:dyDescent="0.45">
      <c r="A163704" s="31"/>
    </row>
    <row r="163710" spans="1:1" s="30" customFormat="1" ht="14.25" customHeight="1" x14ac:dyDescent="0.35"/>
    <row r="163726" spans="1:1" ht="14.25" customHeight="1" x14ac:dyDescent="0.45">
      <c r="A163726" s="31"/>
    </row>
    <row r="163732" s="30" customFormat="1" ht="14.25" customHeight="1" x14ac:dyDescent="0.35"/>
    <row r="163748" spans="1:1" ht="14.25" customHeight="1" x14ac:dyDescent="0.45">
      <c r="A163748" s="31"/>
    </row>
    <row r="163754" spans="1:1" s="30" customFormat="1" ht="14.25" customHeight="1" x14ac:dyDescent="0.35"/>
    <row r="163770" spans="1:1" ht="14.25" customHeight="1" x14ac:dyDescent="0.45">
      <c r="A163770" s="31"/>
    </row>
    <row r="163776" spans="1:1" s="30" customFormat="1" ht="14.25" customHeight="1" x14ac:dyDescent="0.35"/>
    <row r="163792" spans="1:1" ht="14.25" customHeight="1" x14ac:dyDescent="0.45">
      <c r="A163792" s="31"/>
    </row>
    <row r="163798" s="30" customFormat="1" ht="14.25" customHeight="1" x14ac:dyDescent="0.35"/>
    <row r="163814" spans="1:1" ht="14.25" customHeight="1" x14ac:dyDescent="0.45">
      <c r="A163814" s="31"/>
    </row>
    <row r="163820" spans="1:1" s="30" customFormat="1" ht="14.25" customHeight="1" x14ac:dyDescent="0.35"/>
    <row r="163836" spans="1:1" ht="14.25" customHeight="1" x14ac:dyDescent="0.45">
      <c r="A163836" s="31"/>
    </row>
    <row r="163842" s="30" customFormat="1" ht="14.25" customHeight="1" x14ac:dyDescent="0.35"/>
    <row r="163858" spans="1:1" ht="14.25" customHeight="1" x14ac:dyDescent="0.45">
      <c r="A163858" s="31"/>
    </row>
    <row r="163864" spans="1:1" s="30" customFormat="1" ht="14.25" customHeight="1" x14ac:dyDescent="0.35"/>
    <row r="163880" spans="1:1" ht="14.25" customHeight="1" x14ac:dyDescent="0.45">
      <c r="A163880" s="31"/>
    </row>
    <row r="163886" spans="1:1" s="30" customFormat="1" ht="14.25" customHeight="1" x14ac:dyDescent="0.35"/>
    <row r="163902" spans="1:1" ht="14.25" customHeight="1" x14ac:dyDescent="0.45">
      <c r="A163902" s="31"/>
    </row>
    <row r="163908" s="30" customFormat="1" ht="14.25" customHeight="1" x14ac:dyDescent="0.35"/>
    <row r="163924" spans="1:1" ht="14.25" customHeight="1" x14ac:dyDescent="0.45">
      <c r="A163924" s="31"/>
    </row>
    <row r="163930" spans="1:1" s="30" customFormat="1" ht="14.25" customHeight="1" x14ac:dyDescent="0.35"/>
    <row r="163946" spans="1:1" ht="14.25" customHeight="1" x14ac:dyDescent="0.45">
      <c r="A163946" s="31"/>
    </row>
    <row r="163952" spans="1:1" s="30" customFormat="1" ht="14.25" customHeight="1" x14ac:dyDescent="0.35"/>
    <row r="163968" spans="1:1" ht="14.25" customHeight="1" x14ac:dyDescent="0.45">
      <c r="A163968" s="31"/>
    </row>
    <row r="163974" s="30" customFormat="1" ht="14.25" customHeight="1" x14ac:dyDescent="0.35"/>
    <row r="163990" spans="1:1" ht="14.25" customHeight="1" x14ac:dyDescent="0.45">
      <c r="A163990" s="31"/>
    </row>
    <row r="163996" spans="1:1" s="30" customFormat="1" ht="14.25" customHeight="1" x14ac:dyDescent="0.35"/>
    <row r="164012" spans="1:1" ht="14.25" customHeight="1" x14ac:dyDescent="0.45">
      <c r="A164012" s="31"/>
    </row>
    <row r="164018" s="30" customFormat="1" ht="14.25" customHeight="1" x14ac:dyDescent="0.35"/>
    <row r="164034" spans="1:1" ht="14.25" customHeight="1" x14ac:dyDescent="0.45">
      <c r="A164034" s="31"/>
    </row>
    <row r="164040" spans="1:1" s="30" customFormat="1" ht="14.25" customHeight="1" x14ac:dyDescent="0.35"/>
    <row r="164056" spans="1:1" ht="14.25" customHeight="1" x14ac:dyDescent="0.45">
      <c r="A164056" s="31"/>
    </row>
    <row r="164062" spans="1:1" s="30" customFormat="1" ht="14.25" customHeight="1" x14ac:dyDescent="0.35"/>
    <row r="164078" spans="1:1" ht="14.25" customHeight="1" x14ac:dyDescent="0.45">
      <c r="A164078" s="31"/>
    </row>
    <row r="164084" s="30" customFormat="1" ht="14.25" customHeight="1" x14ac:dyDescent="0.35"/>
    <row r="164100" spans="1:1" ht="14.25" customHeight="1" x14ac:dyDescent="0.45">
      <c r="A164100" s="31"/>
    </row>
    <row r="164106" spans="1:1" s="30" customFormat="1" ht="14.25" customHeight="1" x14ac:dyDescent="0.35"/>
    <row r="164122" spans="1:1" ht="14.25" customHeight="1" x14ac:dyDescent="0.45">
      <c r="A164122" s="31"/>
    </row>
    <row r="164128" spans="1:1" s="30" customFormat="1" ht="14.25" customHeight="1" x14ac:dyDescent="0.35"/>
    <row r="164144" spans="1:1" ht="14.25" customHeight="1" x14ac:dyDescent="0.45">
      <c r="A164144" s="31"/>
    </row>
    <row r="164150" s="30" customFormat="1" ht="14.25" customHeight="1" x14ac:dyDescent="0.35"/>
    <row r="164166" spans="1:1" ht="14.25" customHeight="1" x14ac:dyDescent="0.45">
      <c r="A164166" s="31"/>
    </row>
    <row r="164172" spans="1:1" s="30" customFormat="1" ht="14.25" customHeight="1" x14ac:dyDescent="0.35"/>
    <row r="164188" spans="1:1" ht="14.25" customHeight="1" x14ac:dyDescent="0.45">
      <c r="A164188" s="31"/>
    </row>
    <row r="164194" s="30" customFormat="1" ht="14.25" customHeight="1" x14ac:dyDescent="0.35"/>
    <row r="164210" spans="1:1" ht="14.25" customHeight="1" x14ac:dyDescent="0.45">
      <c r="A164210" s="31"/>
    </row>
    <row r="164216" spans="1:1" s="30" customFormat="1" ht="14.25" customHeight="1" x14ac:dyDescent="0.35"/>
    <row r="164232" spans="1:1" ht="14.25" customHeight="1" x14ac:dyDescent="0.45">
      <c r="A164232" s="31"/>
    </row>
    <row r="164238" spans="1:1" s="30" customFormat="1" ht="14.25" customHeight="1" x14ac:dyDescent="0.35"/>
    <row r="164254" spans="1:1" ht="14.25" customHeight="1" x14ac:dyDescent="0.45">
      <c r="A164254" s="31"/>
    </row>
    <row r="164260" s="30" customFormat="1" ht="14.25" customHeight="1" x14ac:dyDescent="0.35"/>
    <row r="164276" spans="1:1" ht="14.25" customHeight="1" x14ac:dyDescent="0.45">
      <c r="A164276" s="31"/>
    </row>
    <row r="164282" spans="1:1" s="30" customFormat="1" ht="14.25" customHeight="1" x14ac:dyDescent="0.35"/>
    <row r="164298" spans="1:1" ht="14.25" customHeight="1" x14ac:dyDescent="0.45">
      <c r="A164298" s="31"/>
    </row>
    <row r="164304" spans="1:1" s="30" customFormat="1" ht="14.25" customHeight="1" x14ac:dyDescent="0.35"/>
    <row r="164320" spans="1:1" ht="14.25" customHeight="1" x14ac:dyDescent="0.45">
      <c r="A164320" s="31"/>
    </row>
    <row r="164326" s="30" customFormat="1" ht="14.25" customHeight="1" x14ac:dyDescent="0.35"/>
    <row r="164342" spans="1:1" ht="14.25" customHeight="1" x14ac:dyDescent="0.45">
      <c r="A164342" s="31"/>
    </row>
    <row r="164348" spans="1:1" s="30" customFormat="1" ht="14.25" customHeight="1" x14ac:dyDescent="0.35"/>
    <row r="164364" spans="1:1" ht="14.25" customHeight="1" x14ac:dyDescent="0.45">
      <c r="A164364" s="31"/>
    </row>
    <row r="164370" s="30" customFormat="1" ht="14.25" customHeight="1" x14ac:dyDescent="0.35"/>
    <row r="164386" spans="1:1" ht="14.25" customHeight="1" x14ac:dyDescent="0.45">
      <c r="A164386" s="31"/>
    </row>
    <row r="164392" spans="1:1" s="30" customFormat="1" ht="14.25" customHeight="1" x14ac:dyDescent="0.35"/>
    <row r="164408" spans="1:1" ht="14.25" customHeight="1" x14ac:dyDescent="0.45">
      <c r="A164408" s="31"/>
    </row>
    <row r="164414" spans="1:1" s="30" customFormat="1" ht="14.25" customHeight="1" x14ac:dyDescent="0.35"/>
    <row r="164430" spans="1:1" ht="14.25" customHeight="1" x14ac:dyDescent="0.45">
      <c r="A164430" s="31"/>
    </row>
    <row r="164436" s="30" customFormat="1" ht="14.25" customHeight="1" x14ac:dyDescent="0.35"/>
    <row r="164452" spans="1:1" ht="14.25" customHeight="1" x14ac:dyDescent="0.45">
      <c r="A164452" s="31"/>
    </row>
    <row r="164458" spans="1:1" s="30" customFormat="1" ht="14.25" customHeight="1" x14ac:dyDescent="0.35"/>
    <row r="164474" spans="1:1" ht="14.25" customHeight="1" x14ac:dyDescent="0.45">
      <c r="A164474" s="31"/>
    </row>
    <row r="164480" spans="1:1" s="30" customFormat="1" ht="14.25" customHeight="1" x14ac:dyDescent="0.35"/>
    <row r="164496" spans="1:1" ht="14.25" customHeight="1" x14ac:dyDescent="0.45">
      <c r="A164496" s="31"/>
    </row>
    <row r="164502" s="30" customFormat="1" ht="14.25" customHeight="1" x14ac:dyDescent="0.35"/>
    <row r="164518" spans="1:1" ht="14.25" customHeight="1" x14ac:dyDescent="0.45">
      <c r="A164518" s="31"/>
    </row>
    <row r="164524" spans="1:1" s="30" customFormat="1" ht="14.25" customHeight="1" x14ac:dyDescent="0.35"/>
    <row r="164540" spans="1:1" ht="14.25" customHeight="1" x14ac:dyDescent="0.45">
      <c r="A164540" s="31"/>
    </row>
    <row r="164546" s="30" customFormat="1" ht="14.25" customHeight="1" x14ac:dyDescent="0.35"/>
    <row r="164562" spans="1:1" ht="14.25" customHeight="1" x14ac:dyDescent="0.45">
      <c r="A164562" s="31"/>
    </row>
    <row r="164568" spans="1:1" s="30" customFormat="1" ht="14.25" customHeight="1" x14ac:dyDescent="0.35"/>
    <row r="164584" spans="1:1" ht="14.25" customHeight="1" x14ac:dyDescent="0.45">
      <c r="A164584" s="31"/>
    </row>
    <row r="164590" spans="1:1" s="30" customFormat="1" ht="14.25" customHeight="1" x14ac:dyDescent="0.35"/>
    <row r="164606" spans="1:1" ht="14.25" customHeight="1" x14ac:dyDescent="0.45">
      <c r="A164606" s="31"/>
    </row>
    <row r="164612" s="30" customFormat="1" ht="14.25" customHeight="1" x14ac:dyDescent="0.35"/>
    <row r="164628" spans="1:1" ht="14.25" customHeight="1" x14ac:dyDescent="0.45">
      <c r="A164628" s="31"/>
    </row>
    <row r="164634" spans="1:1" s="30" customFormat="1" ht="14.25" customHeight="1" x14ac:dyDescent="0.35"/>
    <row r="164650" spans="1:1" ht="14.25" customHeight="1" x14ac:dyDescent="0.45">
      <c r="A164650" s="31"/>
    </row>
    <row r="164656" spans="1:1" s="30" customFormat="1" ht="14.25" customHeight="1" x14ac:dyDescent="0.35"/>
    <row r="164672" spans="1:1" ht="14.25" customHeight="1" x14ac:dyDescent="0.45">
      <c r="A164672" s="31"/>
    </row>
    <row r="164678" s="30" customFormat="1" ht="14.25" customHeight="1" x14ac:dyDescent="0.35"/>
    <row r="164694" spans="1:1" ht="14.25" customHeight="1" x14ac:dyDescent="0.45">
      <c r="A164694" s="31"/>
    </row>
    <row r="164700" spans="1:1" s="30" customFormat="1" ht="14.25" customHeight="1" x14ac:dyDescent="0.35"/>
    <row r="164716" spans="1:1" ht="14.25" customHeight="1" x14ac:dyDescent="0.45">
      <c r="A164716" s="31"/>
    </row>
    <row r="164722" s="30" customFormat="1" ht="14.25" customHeight="1" x14ac:dyDescent="0.35"/>
    <row r="164738" spans="1:1" ht="14.25" customHeight="1" x14ac:dyDescent="0.45">
      <c r="A164738" s="31"/>
    </row>
    <row r="164744" spans="1:1" s="30" customFormat="1" ht="14.25" customHeight="1" x14ac:dyDescent="0.35"/>
    <row r="164760" spans="1:1" ht="14.25" customHeight="1" x14ac:dyDescent="0.45">
      <c r="A164760" s="31"/>
    </row>
    <row r="164766" spans="1:1" s="30" customFormat="1" ht="14.25" customHeight="1" x14ac:dyDescent="0.35"/>
    <row r="164782" spans="1:1" ht="14.25" customHeight="1" x14ac:dyDescent="0.45">
      <c r="A164782" s="31"/>
    </row>
    <row r="164788" s="30" customFormat="1" ht="14.25" customHeight="1" x14ac:dyDescent="0.35"/>
    <row r="164804" spans="1:1" ht="14.25" customHeight="1" x14ac:dyDescent="0.45">
      <c r="A164804" s="31"/>
    </row>
    <row r="164810" spans="1:1" s="30" customFormat="1" ht="14.25" customHeight="1" x14ac:dyDescent="0.35"/>
    <row r="164826" spans="1:1" ht="14.25" customHeight="1" x14ac:dyDescent="0.45">
      <c r="A164826" s="31"/>
    </row>
    <row r="164832" spans="1:1" s="30" customFormat="1" ht="14.25" customHeight="1" x14ac:dyDescent="0.35"/>
    <row r="164848" spans="1:1" ht="14.25" customHeight="1" x14ac:dyDescent="0.45">
      <c r="A164848" s="31"/>
    </row>
    <row r="164854" s="30" customFormat="1" ht="14.25" customHeight="1" x14ac:dyDescent="0.35"/>
    <row r="164870" spans="1:1" ht="14.25" customHeight="1" x14ac:dyDescent="0.45">
      <c r="A164870" s="31"/>
    </row>
    <row r="164876" spans="1:1" s="30" customFormat="1" ht="14.25" customHeight="1" x14ac:dyDescent="0.35"/>
    <row r="164892" spans="1:1" ht="14.25" customHeight="1" x14ac:dyDescent="0.45">
      <c r="A164892" s="31"/>
    </row>
    <row r="164898" s="30" customFormat="1" ht="14.25" customHeight="1" x14ac:dyDescent="0.35"/>
    <row r="164914" spans="1:1" ht="14.25" customHeight="1" x14ac:dyDescent="0.45">
      <c r="A164914" s="31"/>
    </row>
    <row r="164920" spans="1:1" s="30" customFormat="1" ht="14.25" customHeight="1" x14ac:dyDescent="0.35"/>
    <row r="164936" spans="1:1" ht="14.25" customHeight="1" x14ac:dyDescent="0.45">
      <c r="A164936" s="31"/>
    </row>
    <row r="164942" spans="1:1" s="30" customFormat="1" ht="14.25" customHeight="1" x14ac:dyDescent="0.35"/>
    <row r="164958" spans="1:1" ht="14.25" customHeight="1" x14ac:dyDescent="0.45">
      <c r="A164958" s="31"/>
    </row>
    <row r="164964" s="30" customFormat="1" ht="14.25" customHeight="1" x14ac:dyDescent="0.35"/>
    <row r="164980" spans="1:1" ht="14.25" customHeight="1" x14ac:dyDescent="0.45">
      <c r="A164980" s="31"/>
    </row>
    <row r="164986" spans="1:1" s="30" customFormat="1" ht="14.25" customHeight="1" x14ac:dyDescent="0.35"/>
    <row r="165002" spans="1:1" ht="14.25" customHeight="1" x14ac:dyDescent="0.45">
      <c r="A165002" s="31"/>
    </row>
    <row r="165008" spans="1:1" s="30" customFormat="1" ht="14.25" customHeight="1" x14ac:dyDescent="0.35"/>
    <row r="165024" spans="1:1" ht="14.25" customHeight="1" x14ac:dyDescent="0.45">
      <c r="A165024" s="31"/>
    </row>
    <row r="165030" s="30" customFormat="1" ht="14.25" customHeight="1" x14ac:dyDescent="0.35"/>
    <row r="165046" spans="1:1" ht="14.25" customHeight="1" x14ac:dyDescent="0.45">
      <c r="A165046" s="31"/>
    </row>
    <row r="165052" spans="1:1" s="30" customFormat="1" ht="14.25" customHeight="1" x14ac:dyDescent="0.35"/>
    <row r="165068" spans="1:1" ht="14.25" customHeight="1" x14ac:dyDescent="0.45">
      <c r="A165068" s="31"/>
    </row>
    <row r="165074" s="30" customFormat="1" ht="14.25" customHeight="1" x14ac:dyDescent="0.35"/>
    <row r="165090" spans="1:1" ht="14.25" customHeight="1" x14ac:dyDescent="0.45">
      <c r="A165090" s="31"/>
    </row>
    <row r="165096" spans="1:1" s="30" customFormat="1" ht="14.25" customHeight="1" x14ac:dyDescent="0.35"/>
    <row r="165112" spans="1:1" ht="14.25" customHeight="1" x14ac:dyDescent="0.45">
      <c r="A165112" s="31"/>
    </row>
    <row r="165118" spans="1:1" s="30" customFormat="1" ht="14.25" customHeight="1" x14ac:dyDescent="0.35"/>
    <row r="165134" spans="1:1" ht="14.25" customHeight="1" x14ac:dyDescent="0.45">
      <c r="A165134" s="31"/>
    </row>
    <row r="165140" s="30" customFormat="1" ht="14.25" customHeight="1" x14ac:dyDescent="0.35"/>
    <row r="165156" spans="1:1" ht="14.25" customHeight="1" x14ac:dyDescent="0.45">
      <c r="A165156" s="31"/>
    </row>
    <row r="165162" spans="1:1" s="30" customFormat="1" ht="14.25" customHeight="1" x14ac:dyDescent="0.35"/>
    <row r="165178" spans="1:1" ht="14.25" customHeight="1" x14ac:dyDescent="0.45">
      <c r="A165178" s="31"/>
    </row>
    <row r="165184" spans="1:1" s="30" customFormat="1" ht="14.25" customHeight="1" x14ac:dyDescent="0.35"/>
    <row r="165200" spans="1:1" ht="14.25" customHeight="1" x14ac:dyDescent="0.45">
      <c r="A165200" s="31"/>
    </row>
    <row r="165206" s="30" customFormat="1" ht="14.25" customHeight="1" x14ac:dyDescent="0.35"/>
    <row r="165222" spans="1:1" ht="14.25" customHeight="1" x14ac:dyDescent="0.45">
      <c r="A165222" s="31"/>
    </row>
    <row r="165228" spans="1:1" s="30" customFormat="1" ht="14.25" customHeight="1" x14ac:dyDescent="0.35"/>
    <row r="165244" spans="1:1" ht="14.25" customHeight="1" x14ac:dyDescent="0.45">
      <c r="A165244" s="31"/>
    </row>
    <row r="165250" s="30" customFormat="1" ht="14.25" customHeight="1" x14ac:dyDescent="0.35"/>
    <row r="165266" spans="1:1" ht="14.25" customHeight="1" x14ac:dyDescent="0.45">
      <c r="A165266" s="31"/>
    </row>
    <row r="165272" spans="1:1" s="30" customFormat="1" ht="14.25" customHeight="1" x14ac:dyDescent="0.35"/>
    <row r="165288" spans="1:1" ht="14.25" customHeight="1" x14ac:dyDescent="0.45">
      <c r="A165288" s="31"/>
    </row>
    <row r="165294" spans="1:1" s="30" customFormat="1" ht="14.25" customHeight="1" x14ac:dyDescent="0.35"/>
    <row r="165310" spans="1:1" ht="14.25" customHeight="1" x14ac:dyDescent="0.45">
      <c r="A165310" s="31"/>
    </row>
    <row r="165316" s="30" customFormat="1" ht="14.25" customHeight="1" x14ac:dyDescent="0.35"/>
    <row r="165332" spans="1:1" ht="14.25" customHeight="1" x14ac:dyDescent="0.45">
      <c r="A165332" s="31"/>
    </row>
    <row r="165338" spans="1:1" s="30" customFormat="1" ht="14.25" customHeight="1" x14ac:dyDescent="0.35"/>
    <row r="165354" spans="1:1" ht="14.25" customHeight="1" x14ac:dyDescent="0.45">
      <c r="A165354" s="31"/>
    </row>
    <row r="165360" spans="1:1" s="30" customFormat="1" ht="14.25" customHeight="1" x14ac:dyDescent="0.35"/>
    <row r="165376" spans="1:1" ht="14.25" customHeight="1" x14ac:dyDescent="0.45">
      <c r="A165376" s="31"/>
    </row>
    <row r="165382" s="30" customFormat="1" ht="14.25" customHeight="1" x14ac:dyDescent="0.35"/>
    <row r="165398" spans="1:1" ht="14.25" customHeight="1" x14ac:dyDescent="0.45">
      <c r="A165398" s="31"/>
    </row>
    <row r="165404" spans="1:1" s="30" customFormat="1" ht="14.25" customHeight="1" x14ac:dyDescent="0.35"/>
    <row r="165420" spans="1:1" ht="14.25" customHeight="1" x14ac:dyDescent="0.45">
      <c r="A165420" s="31"/>
    </row>
    <row r="165426" s="30" customFormat="1" ht="14.25" customHeight="1" x14ac:dyDescent="0.35"/>
    <row r="165442" spans="1:1" ht="14.25" customHeight="1" x14ac:dyDescent="0.45">
      <c r="A165442" s="31"/>
    </row>
    <row r="165448" spans="1:1" s="30" customFormat="1" ht="14.25" customHeight="1" x14ac:dyDescent="0.35"/>
    <row r="165464" spans="1:1" ht="14.25" customHeight="1" x14ac:dyDescent="0.45">
      <c r="A165464" s="31"/>
    </row>
    <row r="165470" spans="1:1" s="30" customFormat="1" ht="14.25" customHeight="1" x14ac:dyDescent="0.35"/>
    <row r="165486" spans="1:1" ht="14.25" customHeight="1" x14ac:dyDescent="0.45">
      <c r="A165486" s="31"/>
    </row>
    <row r="165492" s="30" customFormat="1" ht="14.25" customHeight="1" x14ac:dyDescent="0.35"/>
    <row r="165508" spans="1:1" ht="14.25" customHeight="1" x14ac:dyDescent="0.45">
      <c r="A165508" s="31"/>
    </row>
    <row r="165514" spans="1:1" s="30" customFormat="1" ht="14.25" customHeight="1" x14ac:dyDescent="0.35"/>
    <row r="165530" spans="1:1" ht="14.25" customHeight="1" x14ac:dyDescent="0.45">
      <c r="A165530" s="31"/>
    </row>
    <row r="165536" spans="1:1" s="30" customFormat="1" ht="14.25" customHeight="1" x14ac:dyDescent="0.35"/>
    <row r="165552" spans="1:1" ht="14.25" customHeight="1" x14ac:dyDescent="0.45">
      <c r="A165552" s="31"/>
    </row>
    <row r="165558" s="30" customFormat="1" ht="14.25" customHeight="1" x14ac:dyDescent="0.35"/>
    <row r="165574" spans="1:1" ht="14.25" customHeight="1" x14ac:dyDescent="0.45">
      <c r="A165574" s="31"/>
    </row>
    <row r="165580" spans="1:1" s="30" customFormat="1" ht="14.25" customHeight="1" x14ac:dyDescent="0.35"/>
    <row r="165596" spans="1:1" ht="14.25" customHeight="1" x14ac:dyDescent="0.45">
      <c r="A165596" s="31"/>
    </row>
    <row r="165602" s="30" customFormat="1" ht="14.25" customHeight="1" x14ac:dyDescent="0.35"/>
    <row r="165618" spans="1:1" ht="14.25" customHeight="1" x14ac:dyDescent="0.45">
      <c r="A165618" s="31"/>
    </row>
    <row r="165624" spans="1:1" s="30" customFormat="1" ht="14.25" customHeight="1" x14ac:dyDescent="0.35"/>
    <row r="165640" spans="1:1" ht="14.25" customHeight="1" x14ac:dyDescent="0.45">
      <c r="A165640" s="31"/>
    </row>
    <row r="165646" spans="1:1" s="30" customFormat="1" ht="14.25" customHeight="1" x14ac:dyDescent="0.35"/>
    <row r="165662" spans="1:1" ht="14.25" customHeight="1" x14ac:dyDescent="0.45">
      <c r="A165662" s="31"/>
    </row>
    <row r="165668" s="30" customFormat="1" ht="14.25" customHeight="1" x14ac:dyDescent="0.35"/>
    <row r="165684" spans="1:1" ht="14.25" customHeight="1" x14ac:dyDescent="0.45">
      <c r="A165684" s="31"/>
    </row>
    <row r="165690" spans="1:1" s="30" customFormat="1" ht="14.25" customHeight="1" x14ac:dyDescent="0.35"/>
    <row r="165706" spans="1:1" ht="14.25" customHeight="1" x14ac:dyDescent="0.45">
      <c r="A165706" s="31"/>
    </row>
    <row r="165712" spans="1:1" s="30" customFormat="1" ht="14.25" customHeight="1" x14ac:dyDescent="0.35"/>
    <row r="165728" spans="1:1" ht="14.25" customHeight="1" x14ac:dyDescent="0.45">
      <c r="A165728" s="31"/>
    </row>
    <row r="165734" s="30" customFormat="1" ht="14.25" customHeight="1" x14ac:dyDescent="0.35"/>
    <row r="165750" spans="1:1" ht="14.25" customHeight="1" x14ac:dyDescent="0.45">
      <c r="A165750" s="31"/>
    </row>
    <row r="165756" spans="1:1" s="30" customFormat="1" ht="14.25" customHeight="1" x14ac:dyDescent="0.35"/>
    <row r="165772" spans="1:1" ht="14.25" customHeight="1" x14ac:dyDescent="0.45">
      <c r="A165772" s="31"/>
    </row>
    <row r="165778" s="30" customFormat="1" ht="14.25" customHeight="1" x14ac:dyDescent="0.35"/>
    <row r="165794" spans="1:1" ht="14.25" customHeight="1" x14ac:dyDescent="0.45">
      <c r="A165794" s="31"/>
    </row>
    <row r="165800" spans="1:1" s="30" customFormat="1" ht="14.25" customHeight="1" x14ac:dyDescent="0.35"/>
    <row r="165816" spans="1:1" ht="14.25" customHeight="1" x14ac:dyDescent="0.45">
      <c r="A165816" s="31"/>
    </row>
    <row r="165822" spans="1:1" s="30" customFormat="1" ht="14.25" customHeight="1" x14ac:dyDescent="0.35"/>
    <row r="165838" spans="1:1" ht="14.25" customHeight="1" x14ac:dyDescent="0.45">
      <c r="A165838" s="31"/>
    </row>
    <row r="165844" s="30" customFormat="1" ht="14.25" customHeight="1" x14ac:dyDescent="0.35"/>
    <row r="165860" spans="1:1" ht="14.25" customHeight="1" x14ac:dyDescent="0.45">
      <c r="A165860" s="31"/>
    </row>
    <row r="165866" spans="1:1" s="30" customFormat="1" ht="14.25" customHeight="1" x14ac:dyDescent="0.35"/>
    <row r="165882" spans="1:1" ht="14.25" customHeight="1" x14ac:dyDescent="0.45">
      <c r="A165882" s="31"/>
    </row>
    <row r="165888" spans="1:1" s="30" customFormat="1" ht="14.25" customHeight="1" x14ac:dyDescent="0.35"/>
    <row r="165904" spans="1:1" ht="14.25" customHeight="1" x14ac:dyDescent="0.45">
      <c r="A165904" s="31"/>
    </row>
    <row r="165910" s="30" customFormat="1" ht="14.25" customHeight="1" x14ac:dyDescent="0.35"/>
    <row r="165926" spans="1:1" ht="14.25" customHeight="1" x14ac:dyDescent="0.45">
      <c r="A165926" s="31"/>
    </row>
    <row r="165932" spans="1:1" s="30" customFormat="1" ht="14.25" customHeight="1" x14ac:dyDescent="0.35"/>
    <row r="165948" spans="1:1" ht="14.25" customHeight="1" x14ac:dyDescent="0.45">
      <c r="A165948" s="31"/>
    </row>
    <row r="165954" s="30" customFormat="1" ht="14.25" customHeight="1" x14ac:dyDescent="0.35"/>
    <row r="165970" spans="1:1" ht="14.25" customHeight="1" x14ac:dyDescent="0.45">
      <c r="A165970" s="31"/>
    </row>
    <row r="165976" spans="1:1" s="30" customFormat="1" ht="14.25" customHeight="1" x14ac:dyDescent="0.35"/>
    <row r="165992" spans="1:1" ht="14.25" customHeight="1" x14ac:dyDescent="0.45">
      <c r="A165992" s="31"/>
    </row>
    <row r="165998" spans="1:1" s="30" customFormat="1" ht="14.25" customHeight="1" x14ac:dyDescent="0.35"/>
    <row r="166014" spans="1:1" ht="14.25" customHeight="1" x14ac:dyDescent="0.45">
      <c r="A166014" s="31"/>
    </row>
    <row r="166020" s="30" customFormat="1" ht="14.25" customHeight="1" x14ac:dyDescent="0.35"/>
    <row r="166036" spans="1:1" ht="14.25" customHeight="1" x14ac:dyDescent="0.45">
      <c r="A166036" s="31"/>
    </row>
    <row r="166042" spans="1:1" s="30" customFormat="1" ht="14.25" customHeight="1" x14ac:dyDescent="0.35"/>
    <row r="166058" spans="1:1" ht="14.25" customHeight="1" x14ac:dyDescent="0.45">
      <c r="A166058" s="31"/>
    </row>
    <row r="166064" spans="1:1" s="30" customFormat="1" ht="14.25" customHeight="1" x14ac:dyDescent="0.35"/>
    <row r="166080" spans="1:1" ht="14.25" customHeight="1" x14ac:dyDescent="0.45">
      <c r="A166080" s="31"/>
    </row>
    <row r="166086" s="30" customFormat="1" ht="14.25" customHeight="1" x14ac:dyDescent="0.35"/>
    <row r="166102" spans="1:1" ht="14.25" customHeight="1" x14ac:dyDescent="0.45">
      <c r="A166102" s="31"/>
    </row>
    <row r="166108" spans="1:1" s="30" customFormat="1" ht="14.25" customHeight="1" x14ac:dyDescent="0.35"/>
    <row r="166124" spans="1:1" ht="14.25" customHeight="1" x14ac:dyDescent="0.45">
      <c r="A166124" s="31"/>
    </row>
    <row r="166130" s="30" customFormat="1" ht="14.25" customHeight="1" x14ac:dyDescent="0.35"/>
    <row r="166146" spans="1:1" ht="14.25" customHeight="1" x14ac:dyDescent="0.45">
      <c r="A166146" s="31"/>
    </row>
    <row r="166152" spans="1:1" s="30" customFormat="1" ht="14.25" customHeight="1" x14ac:dyDescent="0.35"/>
    <row r="166168" spans="1:1" ht="14.25" customHeight="1" x14ac:dyDescent="0.45">
      <c r="A166168" s="31"/>
    </row>
    <row r="166174" spans="1:1" s="30" customFormat="1" ht="14.25" customHeight="1" x14ac:dyDescent="0.35"/>
    <row r="166190" spans="1:1" ht="14.25" customHeight="1" x14ac:dyDescent="0.45">
      <c r="A166190" s="31"/>
    </row>
    <row r="166196" s="30" customFormat="1" ht="14.25" customHeight="1" x14ac:dyDescent="0.35"/>
    <row r="166212" spans="1:1" ht="14.25" customHeight="1" x14ac:dyDescent="0.45">
      <c r="A166212" s="31"/>
    </row>
    <row r="166218" spans="1:1" s="30" customFormat="1" ht="14.25" customHeight="1" x14ac:dyDescent="0.35"/>
    <row r="166234" spans="1:1" ht="14.25" customHeight="1" x14ac:dyDescent="0.45">
      <c r="A166234" s="31"/>
    </row>
    <row r="166240" spans="1:1" s="30" customFormat="1" ht="14.25" customHeight="1" x14ac:dyDescent="0.35"/>
    <row r="166256" spans="1:1" ht="14.25" customHeight="1" x14ac:dyDescent="0.45">
      <c r="A166256" s="31"/>
    </row>
    <row r="166262" s="30" customFormat="1" ht="14.25" customHeight="1" x14ac:dyDescent="0.35"/>
    <row r="166278" spans="1:1" ht="14.25" customHeight="1" x14ac:dyDescent="0.45">
      <c r="A166278" s="31"/>
    </row>
    <row r="166284" spans="1:1" s="30" customFormat="1" ht="14.25" customHeight="1" x14ac:dyDescent="0.35"/>
    <row r="166300" spans="1:1" ht="14.25" customHeight="1" x14ac:dyDescent="0.45">
      <c r="A166300" s="31"/>
    </row>
    <row r="166306" s="30" customFormat="1" ht="14.25" customHeight="1" x14ac:dyDescent="0.35"/>
    <row r="166322" spans="1:1" ht="14.25" customHeight="1" x14ac:dyDescent="0.45">
      <c r="A166322" s="31"/>
    </row>
    <row r="166328" spans="1:1" s="30" customFormat="1" ht="14.25" customHeight="1" x14ac:dyDescent="0.35"/>
    <row r="166344" spans="1:1" ht="14.25" customHeight="1" x14ac:dyDescent="0.45">
      <c r="A166344" s="31"/>
    </row>
    <row r="166350" spans="1:1" s="30" customFormat="1" ht="14.25" customHeight="1" x14ac:dyDescent="0.35"/>
    <row r="166366" spans="1:1" ht="14.25" customHeight="1" x14ac:dyDescent="0.45">
      <c r="A166366" s="31"/>
    </row>
    <row r="166372" s="30" customFormat="1" ht="14.25" customHeight="1" x14ac:dyDescent="0.35"/>
    <row r="166388" spans="1:1" ht="14.25" customHeight="1" x14ac:dyDescent="0.45">
      <c r="A166388" s="31"/>
    </row>
    <row r="166394" spans="1:1" s="30" customFormat="1" ht="14.25" customHeight="1" x14ac:dyDescent="0.35"/>
    <row r="166410" spans="1:1" ht="14.25" customHeight="1" x14ac:dyDescent="0.45">
      <c r="A166410" s="31"/>
    </row>
    <row r="166416" spans="1:1" s="30" customFormat="1" ht="14.25" customHeight="1" x14ac:dyDescent="0.35"/>
    <row r="166432" spans="1:1" ht="14.25" customHeight="1" x14ac:dyDescent="0.45">
      <c r="A166432" s="31"/>
    </row>
    <row r="166438" s="30" customFormat="1" ht="14.25" customHeight="1" x14ac:dyDescent="0.35"/>
    <row r="166454" spans="1:1" ht="14.25" customHeight="1" x14ac:dyDescent="0.45">
      <c r="A166454" s="31"/>
    </row>
    <row r="166460" spans="1:1" s="30" customFormat="1" ht="14.25" customHeight="1" x14ac:dyDescent="0.35"/>
    <row r="166476" spans="1:1" ht="14.25" customHeight="1" x14ac:dyDescent="0.45">
      <c r="A166476" s="31"/>
    </row>
    <row r="166482" s="30" customFormat="1" ht="14.25" customHeight="1" x14ac:dyDescent="0.35"/>
    <row r="166498" spans="1:1" ht="14.25" customHeight="1" x14ac:dyDescent="0.45">
      <c r="A166498" s="31"/>
    </row>
    <row r="166504" spans="1:1" s="30" customFormat="1" ht="14.25" customHeight="1" x14ac:dyDescent="0.35"/>
    <row r="166520" spans="1:1" ht="14.25" customHeight="1" x14ac:dyDescent="0.45">
      <c r="A166520" s="31"/>
    </row>
    <row r="166526" spans="1:1" s="30" customFormat="1" ht="14.25" customHeight="1" x14ac:dyDescent="0.35"/>
    <row r="166542" spans="1:1" ht="14.25" customHeight="1" x14ac:dyDescent="0.45">
      <c r="A166542" s="31"/>
    </row>
    <row r="166548" s="30" customFormat="1" ht="14.25" customHeight="1" x14ac:dyDescent="0.35"/>
    <row r="166564" spans="1:1" ht="14.25" customHeight="1" x14ac:dyDescent="0.45">
      <c r="A166564" s="31"/>
    </row>
    <row r="166570" spans="1:1" s="30" customFormat="1" ht="14.25" customHeight="1" x14ac:dyDescent="0.35"/>
    <row r="166586" spans="1:1" ht="14.25" customHeight="1" x14ac:dyDescent="0.45">
      <c r="A166586" s="31"/>
    </row>
    <row r="166592" spans="1:1" s="30" customFormat="1" ht="14.25" customHeight="1" x14ac:dyDescent="0.35"/>
    <row r="166608" spans="1:1" ht="14.25" customHeight="1" x14ac:dyDescent="0.45">
      <c r="A166608" s="31"/>
    </row>
    <row r="166614" s="30" customFormat="1" ht="14.25" customHeight="1" x14ac:dyDescent="0.35"/>
    <row r="166630" spans="1:1" ht="14.25" customHeight="1" x14ac:dyDescent="0.45">
      <c r="A166630" s="31"/>
    </row>
    <row r="166636" spans="1:1" s="30" customFormat="1" ht="14.25" customHeight="1" x14ac:dyDescent="0.35"/>
    <row r="166652" spans="1:1" ht="14.25" customHeight="1" x14ac:dyDescent="0.45">
      <c r="A166652" s="31"/>
    </row>
    <row r="166658" s="30" customFormat="1" ht="14.25" customHeight="1" x14ac:dyDescent="0.35"/>
    <row r="166674" spans="1:1" ht="14.25" customHeight="1" x14ac:dyDescent="0.45">
      <c r="A166674" s="31"/>
    </row>
    <row r="166680" spans="1:1" s="30" customFormat="1" ht="14.25" customHeight="1" x14ac:dyDescent="0.35"/>
    <row r="166696" spans="1:1" ht="14.25" customHeight="1" x14ac:dyDescent="0.45">
      <c r="A166696" s="31"/>
    </row>
    <row r="166702" spans="1:1" s="30" customFormat="1" ht="14.25" customHeight="1" x14ac:dyDescent="0.35"/>
    <row r="166718" spans="1:1" ht="14.25" customHeight="1" x14ac:dyDescent="0.45">
      <c r="A166718" s="31"/>
    </row>
    <row r="166724" s="30" customFormat="1" ht="14.25" customHeight="1" x14ac:dyDescent="0.35"/>
    <row r="166740" spans="1:1" ht="14.25" customHeight="1" x14ac:dyDescent="0.45">
      <c r="A166740" s="31"/>
    </row>
    <row r="166746" spans="1:1" s="30" customFormat="1" ht="14.25" customHeight="1" x14ac:dyDescent="0.35"/>
    <row r="166762" spans="1:1" ht="14.25" customHeight="1" x14ac:dyDescent="0.45">
      <c r="A166762" s="31"/>
    </row>
    <row r="166768" spans="1:1" s="30" customFormat="1" ht="14.25" customHeight="1" x14ac:dyDescent="0.35"/>
    <row r="166784" spans="1:1" ht="14.25" customHeight="1" x14ac:dyDescent="0.45">
      <c r="A166784" s="31"/>
    </row>
    <row r="166790" s="30" customFormat="1" ht="14.25" customHeight="1" x14ac:dyDescent="0.35"/>
    <row r="166806" spans="1:1" ht="14.25" customHeight="1" x14ac:dyDescent="0.45">
      <c r="A166806" s="31"/>
    </row>
    <row r="166812" spans="1:1" s="30" customFormat="1" ht="14.25" customHeight="1" x14ac:dyDescent="0.35"/>
    <row r="166828" spans="1:1" ht="14.25" customHeight="1" x14ac:dyDescent="0.45">
      <c r="A166828" s="31"/>
    </row>
    <row r="166834" s="30" customFormat="1" ht="14.25" customHeight="1" x14ac:dyDescent="0.35"/>
    <row r="166850" spans="1:1" ht="14.25" customHeight="1" x14ac:dyDescent="0.45">
      <c r="A166850" s="31"/>
    </row>
    <row r="166856" spans="1:1" s="30" customFormat="1" ht="14.25" customHeight="1" x14ac:dyDescent="0.35"/>
    <row r="166872" spans="1:1" ht="14.25" customHeight="1" x14ac:dyDescent="0.45">
      <c r="A166872" s="31"/>
    </row>
    <row r="166878" spans="1:1" s="30" customFormat="1" ht="14.25" customHeight="1" x14ac:dyDescent="0.35"/>
    <row r="166894" spans="1:1" ht="14.25" customHeight="1" x14ac:dyDescent="0.45">
      <c r="A166894" s="31"/>
    </row>
    <row r="166900" s="30" customFormat="1" ht="14.25" customHeight="1" x14ac:dyDescent="0.35"/>
    <row r="166916" spans="1:1" ht="14.25" customHeight="1" x14ac:dyDescent="0.45">
      <c r="A166916" s="31"/>
    </row>
    <row r="166922" spans="1:1" s="30" customFormat="1" ht="14.25" customHeight="1" x14ac:dyDescent="0.35"/>
    <row r="166938" spans="1:1" ht="14.25" customHeight="1" x14ac:dyDescent="0.45">
      <c r="A166938" s="31"/>
    </row>
    <row r="166944" spans="1:1" s="30" customFormat="1" ht="14.25" customHeight="1" x14ac:dyDescent="0.35"/>
    <row r="166960" spans="1:1" ht="14.25" customHeight="1" x14ac:dyDescent="0.45">
      <c r="A166960" s="31"/>
    </row>
    <row r="166966" s="30" customFormat="1" ht="14.25" customHeight="1" x14ac:dyDescent="0.35"/>
    <row r="166982" spans="1:1" ht="14.25" customHeight="1" x14ac:dyDescent="0.45">
      <c r="A166982" s="31"/>
    </row>
    <row r="166988" spans="1:1" s="30" customFormat="1" ht="14.25" customHeight="1" x14ac:dyDescent="0.35"/>
    <row r="167004" spans="1:1" ht="14.25" customHeight="1" x14ac:dyDescent="0.45">
      <c r="A167004" s="31"/>
    </row>
    <row r="167010" s="30" customFormat="1" ht="14.25" customHeight="1" x14ac:dyDescent="0.35"/>
    <row r="167026" spans="1:1" ht="14.25" customHeight="1" x14ac:dyDescent="0.45">
      <c r="A167026" s="31"/>
    </row>
    <row r="167032" spans="1:1" s="30" customFormat="1" ht="14.25" customHeight="1" x14ac:dyDescent="0.35"/>
    <row r="167048" spans="1:1" ht="14.25" customHeight="1" x14ac:dyDescent="0.45">
      <c r="A167048" s="31"/>
    </row>
    <row r="167054" spans="1:1" s="30" customFormat="1" ht="14.25" customHeight="1" x14ac:dyDescent="0.35"/>
    <row r="167070" spans="1:1" ht="14.25" customHeight="1" x14ac:dyDescent="0.45">
      <c r="A167070" s="31"/>
    </row>
    <row r="167076" s="30" customFormat="1" ht="14.25" customHeight="1" x14ac:dyDescent="0.35"/>
    <row r="167092" spans="1:1" ht="14.25" customHeight="1" x14ac:dyDescent="0.45">
      <c r="A167092" s="31"/>
    </row>
    <row r="167098" spans="1:1" s="30" customFormat="1" ht="14.25" customHeight="1" x14ac:dyDescent="0.35"/>
    <row r="167114" spans="1:1" ht="14.25" customHeight="1" x14ac:dyDescent="0.45">
      <c r="A167114" s="31"/>
    </row>
    <row r="167120" spans="1:1" s="30" customFormat="1" ht="14.25" customHeight="1" x14ac:dyDescent="0.35"/>
    <row r="167136" spans="1:1" ht="14.25" customHeight="1" x14ac:dyDescent="0.45">
      <c r="A167136" s="31"/>
    </row>
    <row r="167142" s="30" customFormat="1" ht="14.25" customHeight="1" x14ac:dyDescent="0.35"/>
    <row r="167158" spans="1:1" ht="14.25" customHeight="1" x14ac:dyDescent="0.45">
      <c r="A167158" s="31"/>
    </row>
    <row r="167164" spans="1:1" s="30" customFormat="1" ht="14.25" customHeight="1" x14ac:dyDescent="0.35"/>
    <row r="167180" spans="1:1" ht="14.25" customHeight="1" x14ac:dyDescent="0.45">
      <c r="A167180" s="31"/>
    </row>
    <row r="167186" s="30" customFormat="1" ht="14.25" customHeight="1" x14ac:dyDescent="0.35"/>
    <row r="167202" spans="1:1" ht="14.25" customHeight="1" x14ac:dyDescent="0.45">
      <c r="A167202" s="31"/>
    </row>
    <row r="167208" spans="1:1" s="30" customFormat="1" ht="14.25" customHeight="1" x14ac:dyDescent="0.35"/>
    <row r="167224" spans="1:1" ht="14.25" customHeight="1" x14ac:dyDescent="0.45">
      <c r="A167224" s="31"/>
    </row>
    <row r="167230" spans="1:1" s="30" customFormat="1" ht="14.25" customHeight="1" x14ac:dyDescent="0.35"/>
    <row r="167246" spans="1:1" ht="14.25" customHeight="1" x14ac:dyDescent="0.45">
      <c r="A167246" s="31"/>
    </row>
    <row r="167252" s="30" customFormat="1" ht="14.25" customHeight="1" x14ac:dyDescent="0.35"/>
    <row r="167268" spans="1:1" ht="14.25" customHeight="1" x14ac:dyDescent="0.45">
      <c r="A167268" s="31"/>
    </row>
    <row r="167274" spans="1:1" s="30" customFormat="1" ht="14.25" customHeight="1" x14ac:dyDescent="0.35"/>
    <row r="167290" spans="1:1" ht="14.25" customHeight="1" x14ac:dyDescent="0.45">
      <c r="A167290" s="31"/>
    </row>
    <row r="167296" spans="1:1" s="30" customFormat="1" ht="14.25" customHeight="1" x14ac:dyDescent="0.35"/>
    <row r="167312" spans="1:1" ht="14.25" customHeight="1" x14ac:dyDescent="0.45">
      <c r="A167312" s="31"/>
    </row>
    <row r="167318" s="30" customFormat="1" ht="14.25" customHeight="1" x14ac:dyDescent="0.35"/>
    <row r="167334" spans="1:1" ht="14.25" customHeight="1" x14ac:dyDescent="0.45">
      <c r="A167334" s="31"/>
    </row>
    <row r="167340" spans="1:1" s="30" customFormat="1" ht="14.25" customHeight="1" x14ac:dyDescent="0.35"/>
    <row r="167356" spans="1:1" ht="14.25" customHeight="1" x14ac:dyDescent="0.45">
      <c r="A167356" s="31"/>
    </row>
    <row r="167362" s="30" customFormat="1" ht="14.25" customHeight="1" x14ac:dyDescent="0.35"/>
    <row r="167378" spans="1:1" ht="14.25" customHeight="1" x14ac:dyDescent="0.45">
      <c r="A167378" s="31"/>
    </row>
    <row r="167384" spans="1:1" s="30" customFormat="1" ht="14.25" customHeight="1" x14ac:dyDescent="0.35"/>
    <row r="167400" spans="1:1" ht="14.25" customHeight="1" x14ac:dyDescent="0.45">
      <c r="A167400" s="31"/>
    </row>
    <row r="167406" spans="1:1" s="30" customFormat="1" ht="14.25" customHeight="1" x14ac:dyDescent="0.35"/>
    <row r="167422" spans="1:1" ht="14.25" customHeight="1" x14ac:dyDescent="0.45">
      <c r="A167422" s="31"/>
    </row>
    <row r="167428" s="30" customFormat="1" ht="14.25" customHeight="1" x14ac:dyDescent="0.35"/>
    <row r="167444" spans="1:1" ht="14.25" customHeight="1" x14ac:dyDescent="0.45">
      <c r="A167444" s="31"/>
    </row>
    <row r="167450" spans="1:1" s="30" customFormat="1" ht="14.25" customHeight="1" x14ac:dyDescent="0.35"/>
    <row r="167466" spans="1:1" ht="14.25" customHeight="1" x14ac:dyDescent="0.45">
      <c r="A167466" s="31"/>
    </row>
    <row r="167472" spans="1:1" s="30" customFormat="1" ht="14.25" customHeight="1" x14ac:dyDescent="0.35"/>
    <row r="167488" spans="1:1" ht="14.25" customHeight="1" x14ac:dyDescent="0.45">
      <c r="A167488" s="31"/>
    </row>
    <row r="167494" s="30" customFormat="1" ht="14.25" customHeight="1" x14ac:dyDescent="0.35"/>
    <row r="167510" spans="1:1" ht="14.25" customHeight="1" x14ac:dyDescent="0.45">
      <c r="A167510" s="31"/>
    </row>
    <row r="167516" spans="1:1" s="30" customFormat="1" ht="14.25" customHeight="1" x14ac:dyDescent="0.35"/>
    <row r="167532" spans="1:1" ht="14.25" customHeight="1" x14ac:dyDescent="0.45">
      <c r="A167532" s="31"/>
    </row>
    <row r="167538" s="30" customFormat="1" ht="14.25" customHeight="1" x14ac:dyDescent="0.35"/>
    <row r="167554" spans="1:1" ht="14.25" customHeight="1" x14ac:dyDescent="0.45">
      <c r="A167554" s="31"/>
    </row>
    <row r="167560" spans="1:1" s="30" customFormat="1" ht="14.25" customHeight="1" x14ac:dyDescent="0.35"/>
    <row r="167576" spans="1:1" ht="14.25" customHeight="1" x14ac:dyDescent="0.45">
      <c r="A167576" s="31"/>
    </row>
    <row r="167582" spans="1:1" s="30" customFormat="1" ht="14.25" customHeight="1" x14ac:dyDescent="0.35"/>
    <row r="167598" spans="1:1" ht="14.25" customHeight="1" x14ac:dyDescent="0.45">
      <c r="A167598" s="31"/>
    </row>
    <row r="167604" s="30" customFormat="1" ht="14.25" customHeight="1" x14ac:dyDescent="0.35"/>
    <row r="167620" spans="1:1" ht="14.25" customHeight="1" x14ac:dyDescent="0.45">
      <c r="A167620" s="31"/>
    </row>
    <row r="167626" spans="1:1" s="30" customFormat="1" ht="14.25" customHeight="1" x14ac:dyDescent="0.35"/>
    <row r="167642" spans="1:1" ht="14.25" customHeight="1" x14ac:dyDescent="0.45">
      <c r="A167642" s="31"/>
    </row>
    <row r="167648" spans="1:1" s="30" customFormat="1" ht="14.25" customHeight="1" x14ac:dyDescent="0.35"/>
    <row r="167664" spans="1:1" ht="14.25" customHeight="1" x14ac:dyDescent="0.45">
      <c r="A167664" s="31"/>
    </row>
    <row r="167670" s="30" customFormat="1" ht="14.25" customHeight="1" x14ac:dyDescent="0.35"/>
    <row r="167686" spans="1:1" ht="14.25" customHeight="1" x14ac:dyDescent="0.45">
      <c r="A167686" s="31"/>
    </row>
    <row r="167692" spans="1:1" s="30" customFormat="1" ht="14.25" customHeight="1" x14ac:dyDescent="0.35"/>
    <row r="167708" spans="1:1" ht="14.25" customHeight="1" x14ac:dyDescent="0.45">
      <c r="A167708" s="31"/>
    </row>
    <row r="167714" s="30" customFormat="1" ht="14.25" customHeight="1" x14ac:dyDescent="0.35"/>
    <row r="167730" spans="1:1" ht="14.25" customHeight="1" x14ac:dyDescent="0.45">
      <c r="A167730" s="31"/>
    </row>
    <row r="167736" spans="1:1" s="30" customFormat="1" ht="14.25" customHeight="1" x14ac:dyDescent="0.35"/>
    <row r="167752" spans="1:1" ht="14.25" customHeight="1" x14ac:dyDescent="0.45">
      <c r="A167752" s="31"/>
    </row>
    <row r="167758" spans="1:1" s="30" customFormat="1" ht="14.25" customHeight="1" x14ac:dyDescent="0.35"/>
    <row r="167774" spans="1:1" ht="14.25" customHeight="1" x14ac:dyDescent="0.45">
      <c r="A167774" s="31"/>
    </row>
    <row r="167780" s="30" customFormat="1" ht="14.25" customHeight="1" x14ac:dyDescent="0.35"/>
    <row r="167796" spans="1:1" ht="14.25" customHeight="1" x14ac:dyDescent="0.45">
      <c r="A167796" s="31"/>
    </row>
    <row r="167802" spans="1:1" s="30" customFormat="1" ht="14.25" customHeight="1" x14ac:dyDescent="0.35"/>
    <row r="167818" spans="1:1" ht="14.25" customHeight="1" x14ac:dyDescent="0.45">
      <c r="A167818" s="31"/>
    </row>
    <row r="167824" spans="1:1" s="30" customFormat="1" ht="14.25" customHeight="1" x14ac:dyDescent="0.35"/>
    <row r="167840" spans="1:1" ht="14.25" customHeight="1" x14ac:dyDescent="0.45">
      <c r="A167840" s="31"/>
    </row>
    <row r="167846" s="30" customFormat="1" ht="14.25" customHeight="1" x14ac:dyDescent="0.35"/>
    <row r="167862" spans="1:1" ht="14.25" customHeight="1" x14ac:dyDescent="0.45">
      <c r="A167862" s="31"/>
    </row>
    <row r="167868" spans="1:1" s="30" customFormat="1" ht="14.25" customHeight="1" x14ac:dyDescent="0.35"/>
    <row r="167884" spans="1:1" ht="14.25" customHeight="1" x14ac:dyDescent="0.45">
      <c r="A167884" s="31"/>
    </row>
    <row r="167890" s="30" customFormat="1" ht="14.25" customHeight="1" x14ac:dyDescent="0.35"/>
    <row r="167906" spans="1:1" ht="14.25" customHeight="1" x14ac:dyDescent="0.45">
      <c r="A167906" s="31"/>
    </row>
    <row r="167912" spans="1:1" s="30" customFormat="1" ht="14.25" customHeight="1" x14ac:dyDescent="0.35"/>
    <row r="167928" spans="1:1" ht="14.25" customHeight="1" x14ac:dyDescent="0.45">
      <c r="A167928" s="31"/>
    </row>
    <row r="167934" spans="1:1" s="30" customFormat="1" ht="14.25" customHeight="1" x14ac:dyDescent="0.35"/>
    <row r="167950" spans="1:1" ht="14.25" customHeight="1" x14ac:dyDescent="0.45">
      <c r="A167950" s="31"/>
    </row>
    <row r="167956" s="30" customFormat="1" ht="14.25" customHeight="1" x14ac:dyDescent="0.35"/>
    <row r="167972" spans="1:1" ht="14.25" customHeight="1" x14ac:dyDescent="0.45">
      <c r="A167972" s="31"/>
    </row>
    <row r="167978" spans="1:1" s="30" customFormat="1" ht="14.25" customHeight="1" x14ac:dyDescent="0.35"/>
    <row r="167994" spans="1:1" ht="14.25" customHeight="1" x14ac:dyDescent="0.45">
      <c r="A167994" s="31"/>
    </row>
    <row r="168000" spans="1:1" s="30" customFormat="1" ht="14.25" customHeight="1" x14ac:dyDescent="0.35"/>
    <row r="168016" spans="1:1" ht="14.25" customHeight="1" x14ac:dyDescent="0.45">
      <c r="A168016" s="31"/>
    </row>
    <row r="168022" s="30" customFormat="1" ht="14.25" customHeight="1" x14ac:dyDescent="0.35"/>
    <row r="168038" spans="1:1" ht="14.25" customHeight="1" x14ac:dyDescent="0.45">
      <c r="A168038" s="31"/>
    </row>
    <row r="168044" spans="1:1" s="30" customFormat="1" ht="14.25" customHeight="1" x14ac:dyDescent="0.35"/>
    <row r="168060" spans="1:1" ht="14.25" customHeight="1" x14ac:dyDescent="0.45">
      <c r="A168060" s="31"/>
    </row>
    <row r="168066" s="30" customFormat="1" ht="14.25" customHeight="1" x14ac:dyDescent="0.35"/>
    <row r="168082" spans="1:1" ht="14.25" customHeight="1" x14ac:dyDescent="0.45">
      <c r="A168082" s="31"/>
    </row>
    <row r="168088" spans="1:1" s="30" customFormat="1" ht="14.25" customHeight="1" x14ac:dyDescent="0.35"/>
    <row r="168104" spans="1:1" ht="14.25" customHeight="1" x14ac:dyDescent="0.45">
      <c r="A168104" s="31"/>
    </row>
    <row r="168110" spans="1:1" s="30" customFormat="1" ht="14.25" customHeight="1" x14ac:dyDescent="0.35"/>
    <row r="168126" spans="1:1" ht="14.25" customHeight="1" x14ac:dyDescent="0.45">
      <c r="A168126" s="31"/>
    </row>
    <row r="168132" s="30" customFormat="1" ht="14.25" customHeight="1" x14ac:dyDescent="0.35"/>
    <row r="168148" spans="1:1" ht="14.25" customHeight="1" x14ac:dyDescent="0.45">
      <c r="A168148" s="31"/>
    </row>
    <row r="168154" spans="1:1" s="30" customFormat="1" ht="14.25" customHeight="1" x14ac:dyDescent="0.35"/>
    <row r="168170" spans="1:1" ht="14.25" customHeight="1" x14ac:dyDescent="0.45">
      <c r="A168170" s="31"/>
    </row>
    <row r="168176" spans="1:1" s="30" customFormat="1" ht="14.25" customHeight="1" x14ac:dyDescent="0.35"/>
    <row r="168192" spans="1:1" ht="14.25" customHeight="1" x14ac:dyDescent="0.45">
      <c r="A168192" s="31"/>
    </row>
    <row r="168198" s="30" customFormat="1" ht="14.25" customHeight="1" x14ac:dyDescent="0.35"/>
    <row r="168214" spans="1:1" ht="14.25" customHeight="1" x14ac:dyDescent="0.45">
      <c r="A168214" s="31"/>
    </row>
    <row r="168220" spans="1:1" s="30" customFormat="1" ht="14.25" customHeight="1" x14ac:dyDescent="0.35"/>
    <row r="168236" spans="1:1" ht="14.25" customHeight="1" x14ac:dyDescent="0.45">
      <c r="A168236" s="31"/>
    </row>
    <row r="168242" s="30" customFormat="1" ht="14.25" customHeight="1" x14ac:dyDescent="0.35"/>
    <row r="168258" spans="1:1" ht="14.25" customHeight="1" x14ac:dyDescent="0.45">
      <c r="A168258" s="31"/>
    </row>
    <row r="168264" spans="1:1" s="30" customFormat="1" ht="14.25" customHeight="1" x14ac:dyDescent="0.35"/>
    <row r="168280" spans="1:1" ht="14.25" customHeight="1" x14ac:dyDescent="0.45">
      <c r="A168280" s="31"/>
    </row>
    <row r="168286" spans="1:1" s="30" customFormat="1" ht="14.25" customHeight="1" x14ac:dyDescent="0.35"/>
    <row r="168302" spans="1:1" ht="14.25" customHeight="1" x14ac:dyDescent="0.45">
      <c r="A168302" s="31"/>
    </row>
    <row r="168308" s="30" customFormat="1" ht="14.25" customHeight="1" x14ac:dyDescent="0.35"/>
    <row r="168324" spans="1:1" ht="14.25" customHeight="1" x14ac:dyDescent="0.45">
      <c r="A168324" s="31"/>
    </row>
    <row r="168330" spans="1:1" s="30" customFormat="1" ht="14.25" customHeight="1" x14ac:dyDescent="0.35"/>
    <row r="168346" spans="1:1" ht="14.25" customHeight="1" x14ac:dyDescent="0.45">
      <c r="A168346" s="31"/>
    </row>
    <row r="168352" spans="1:1" s="30" customFormat="1" ht="14.25" customHeight="1" x14ac:dyDescent="0.35"/>
    <row r="168368" spans="1:1" ht="14.25" customHeight="1" x14ac:dyDescent="0.45">
      <c r="A168368" s="31"/>
    </row>
    <row r="168374" s="30" customFormat="1" ht="14.25" customHeight="1" x14ac:dyDescent="0.35"/>
    <row r="168390" spans="1:1" ht="14.25" customHeight="1" x14ac:dyDescent="0.45">
      <c r="A168390" s="31"/>
    </row>
    <row r="168396" spans="1:1" s="30" customFormat="1" ht="14.25" customHeight="1" x14ac:dyDescent="0.35"/>
    <row r="168412" spans="1:1" ht="14.25" customHeight="1" x14ac:dyDescent="0.45">
      <c r="A168412" s="31"/>
    </row>
    <row r="168418" s="30" customFormat="1" ht="14.25" customHeight="1" x14ac:dyDescent="0.35"/>
    <row r="168434" spans="1:1" ht="14.25" customHeight="1" x14ac:dyDescent="0.45">
      <c r="A168434" s="31"/>
    </row>
    <row r="168440" spans="1:1" s="30" customFormat="1" ht="14.25" customHeight="1" x14ac:dyDescent="0.35"/>
    <row r="168456" spans="1:1" ht="14.25" customHeight="1" x14ac:dyDescent="0.45">
      <c r="A168456" s="31"/>
    </row>
    <row r="168462" spans="1:1" s="30" customFormat="1" ht="14.25" customHeight="1" x14ac:dyDescent="0.35"/>
    <row r="168478" spans="1:1" ht="14.25" customHeight="1" x14ac:dyDescent="0.45">
      <c r="A168478" s="31"/>
    </row>
    <row r="168484" s="30" customFormat="1" ht="14.25" customHeight="1" x14ac:dyDescent="0.35"/>
    <row r="168500" spans="1:1" ht="14.25" customHeight="1" x14ac:dyDescent="0.45">
      <c r="A168500" s="31"/>
    </row>
    <row r="168506" spans="1:1" s="30" customFormat="1" ht="14.25" customHeight="1" x14ac:dyDescent="0.35"/>
    <row r="168522" spans="1:1" ht="14.25" customHeight="1" x14ac:dyDescent="0.45">
      <c r="A168522" s="31"/>
    </row>
    <row r="168528" spans="1:1" s="30" customFormat="1" ht="14.25" customHeight="1" x14ac:dyDescent="0.35"/>
    <row r="168544" spans="1:1" ht="14.25" customHeight="1" x14ac:dyDescent="0.45">
      <c r="A168544" s="31"/>
    </row>
    <row r="168550" s="30" customFormat="1" ht="14.25" customHeight="1" x14ac:dyDescent="0.35"/>
    <row r="168566" spans="1:1" ht="14.25" customHeight="1" x14ac:dyDescent="0.45">
      <c r="A168566" s="31"/>
    </row>
    <row r="168572" spans="1:1" s="30" customFormat="1" ht="14.25" customHeight="1" x14ac:dyDescent="0.35"/>
    <row r="168588" spans="1:1" ht="14.25" customHeight="1" x14ac:dyDescent="0.45">
      <c r="A168588" s="31"/>
    </row>
    <row r="168594" s="30" customFormat="1" ht="14.25" customHeight="1" x14ac:dyDescent="0.35"/>
    <row r="168610" spans="1:1" ht="14.25" customHeight="1" x14ac:dyDescent="0.45">
      <c r="A168610" s="31"/>
    </row>
    <row r="168616" spans="1:1" s="30" customFormat="1" ht="14.25" customHeight="1" x14ac:dyDescent="0.35"/>
    <row r="168632" spans="1:1" ht="14.25" customHeight="1" x14ac:dyDescent="0.45">
      <c r="A168632" s="31"/>
    </row>
    <row r="168638" spans="1:1" s="30" customFormat="1" ht="14.25" customHeight="1" x14ac:dyDescent="0.35"/>
    <row r="168654" spans="1:1" ht="14.25" customHeight="1" x14ac:dyDescent="0.45">
      <c r="A168654" s="31"/>
    </row>
    <row r="168660" s="30" customFormat="1" ht="14.25" customHeight="1" x14ac:dyDescent="0.35"/>
    <row r="168676" spans="1:1" ht="14.25" customHeight="1" x14ac:dyDescent="0.45">
      <c r="A168676" s="31"/>
    </row>
    <row r="168682" spans="1:1" s="30" customFormat="1" ht="14.25" customHeight="1" x14ac:dyDescent="0.35"/>
    <row r="168698" spans="1:1" ht="14.25" customHeight="1" x14ac:dyDescent="0.45">
      <c r="A168698" s="31"/>
    </row>
    <row r="168704" spans="1:1" s="30" customFormat="1" ht="14.25" customHeight="1" x14ac:dyDescent="0.35"/>
    <row r="168720" spans="1:1" ht="14.25" customHeight="1" x14ac:dyDescent="0.45">
      <c r="A168720" s="31"/>
    </row>
    <row r="168726" s="30" customFormat="1" ht="14.25" customHeight="1" x14ac:dyDescent="0.35"/>
    <row r="168742" spans="1:1" ht="14.25" customHeight="1" x14ac:dyDescent="0.45">
      <c r="A168742" s="31"/>
    </row>
    <row r="168748" spans="1:1" s="30" customFormat="1" ht="14.25" customHeight="1" x14ac:dyDescent="0.35"/>
    <row r="168764" spans="1:1" ht="14.25" customHeight="1" x14ac:dyDescent="0.45">
      <c r="A168764" s="31"/>
    </row>
    <row r="168770" s="30" customFormat="1" ht="14.25" customHeight="1" x14ac:dyDescent="0.35"/>
    <row r="168786" spans="1:1" ht="14.25" customHeight="1" x14ac:dyDescent="0.45">
      <c r="A168786" s="31"/>
    </row>
    <row r="168792" spans="1:1" s="30" customFormat="1" ht="14.25" customHeight="1" x14ac:dyDescent="0.35"/>
    <row r="168808" spans="1:1" ht="14.25" customHeight="1" x14ac:dyDescent="0.45">
      <c r="A168808" s="31"/>
    </row>
    <row r="168814" spans="1:1" s="30" customFormat="1" ht="14.25" customHeight="1" x14ac:dyDescent="0.35"/>
    <row r="168830" spans="1:1" ht="14.25" customHeight="1" x14ac:dyDescent="0.45">
      <c r="A168830" s="31"/>
    </row>
    <row r="168836" s="30" customFormat="1" ht="14.25" customHeight="1" x14ac:dyDescent="0.35"/>
    <row r="168852" spans="1:1" ht="14.25" customHeight="1" x14ac:dyDescent="0.45">
      <c r="A168852" s="31"/>
    </row>
    <row r="168858" spans="1:1" s="30" customFormat="1" ht="14.25" customHeight="1" x14ac:dyDescent="0.35"/>
    <row r="168874" spans="1:1" ht="14.25" customHeight="1" x14ac:dyDescent="0.45">
      <c r="A168874" s="31"/>
    </row>
    <row r="168880" spans="1:1" s="30" customFormat="1" ht="14.25" customHeight="1" x14ac:dyDescent="0.35"/>
    <row r="168896" spans="1:1" ht="14.25" customHeight="1" x14ac:dyDescent="0.45">
      <c r="A168896" s="31"/>
    </row>
    <row r="168902" s="30" customFormat="1" ht="14.25" customHeight="1" x14ac:dyDescent="0.35"/>
    <row r="168918" spans="1:1" ht="14.25" customHeight="1" x14ac:dyDescent="0.45">
      <c r="A168918" s="31"/>
    </row>
    <row r="168924" spans="1:1" s="30" customFormat="1" ht="14.25" customHeight="1" x14ac:dyDescent="0.35"/>
    <row r="168940" spans="1:1" ht="14.25" customHeight="1" x14ac:dyDescent="0.45">
      <c r="A168940" s="31"/>
    </row>
    <row r="168946" s="30" customFormat="1" ht="14.25" customHeight="1" x14ac:dyDescent="0.35"/>
    <row r="168962" spans="1:1" ht="14.25" customHeight="1" x14ac:dyDescent="0.45">
      <c r="A168962" s="31"/>
    </row>
    <row r="168968" spans="1:1" s="30" customFormat="1" ht="14.25" customHeight="1" x14ac:dyDescent="0.35"/>
    <row r="168984" spans="1:1" ht="14.25" customHeight="1" x14ac:dyDescent="0.45">
      <c r="A168984" s="31"/>
    </row>
    <row r="168990" spans="1:1" s="30" customFormat="1" ht="14.25" customHeight="1" x14ac:dyDescent="0.35"/>
    <row r="169006" spans="1:1" ht="14.25" customHeight="1" x14ac:dyDescent="0.45">
      <c r="A169006" s="31"/>
    </row>
    <row r="169012" s="30" customFormat="1" ht="14.25" customHeight="1" x14ac:dyDescent="0.35"/>
    <row r="169028" spans="1:1" ht="14.25" customHeight="1" x14ac:dyDescent="0.45">
      <c r="A169028" s="31"/>
    </row>
    <row r="169034" spans="1:1" s="30" customFormat="1" ht="14.25" customHeight="1" x14ac:dyDescent="0.35"/>
    <row r="169050" spans="1:1" ht="14.25" customHeight="1" x14ac:dyDescent="0.45">
      <c r="A169050" s="31"/>
    </row>
    <row r="169056" spans="1:1" s="30" customFormat="1" ht="14.25" customHeight="1" x14ac:dyDescent="0.35"/>
    <row r="169072" spans="1:1" ht="14.25" customHeight="1" x14ac:dyDescent="0.45">
      <c r="A169072" s="31"/>
    </row>
    <row r="169078" s="30" customFormat="1" ht="14.25" customHeight="1" x14ac:dyDescent="0.35"/>
    <row r="169094" spans="1:1" ht="14.25" customHeight="1" x14ac:dyDescent="0.45">
      <c r="A169094" s="31"/>
    </row>
    <row r="169100" spans="1:1" s="30" customFormat="1" ht="14.25" customHeight="1" x14ac:dyDescent="0.35"/>
    <row r="169116" spans="1:1" ht="14.25" customHeight="1" x14ac:dyDescent="0.45">
      <c r="A169116" s="31"/>
    </row>
    <row r="169122" s="30" customFormat="1" ht="14.25" customHeight="1" x14ac:dyDescent="0.35"/>
    <row r="169138" spans="1:1" ht="14.25" customHeight="1" x14ac:dyDescent="0.45">
      <c r="A169138" s="31"/>
    </row>
    <row r="169144" spans="1:1" s="30" customFormat="1" ht="14.25" customHeight="1" x14ac:dyDescent="0.35"/>
    <row r="169160" spans="1:1" ht="14.25" customHeight="1" x14ac:dyDescent="0.45">
      <c r="A169160" s="31"/>
    </row>
    <row r="169166" spans="1:1" s="30" customFormat="1" ht="14.25" customHeight="1" x14ac:dyDescent="0.35"/>
    <row r="169182" spans="1:1" ht="14.25" customHeight="1" x14ac:dyDescent="0.45">
      <c r="A169182" s="31"/>
    </row>
    <row r="169188" s="30" customFormat="1" ht="14.25" customHeight="1" x14ac:dyDescent="0.35"/>
    <row r="169204" spans="1:1" ht="14.25" customHeight="1" x14ac:dyDescent="0.45">
      <c r="A169204" s="31"/>
    </row>
    <row r="169210" spans="1:1" s="30" customFormat="1" ht="14.25" customHeight="1" x14ac:dyDescent="0.35"/>
    <row r="169226" spans="1:1" ht="14.25" customHeight="1" x14ac:dyDescent="0.45">
      <c r="A169226" s="31"/>
    </row>
    <row r="169232" spans="1:1" s="30" customFormat="1" ht="14.25" customHeight="1" x14ac:dyDescent="0.35"/>
    <row r="169248" spans="1:1" ht="14.25" customHeight="1" x14ac:dyDescent="0.45">
      <c r="A169248" s="31"/>
    </row>
    <row r="169254" s="30" customFormat="1" ht="14.25" customHeight="1" x14ac:dyDescent="0.35"/>
    <row r="169270" spans="1:1" ht="14.25" customHeight="1" x14ac:dyDescent="0.45">
      <c r="A169270" s="31"/>
    </row>
    <row r="169276" spans="1:1" s="30" customFormat="1" ht="14.25" customHeight="1" x14ac:dyDescent="0.35"/>
    <row r="169292" spans="1:1" ht="14.25" customHeight="1" x14ac:dyDescent="0.45">
      <c r="A169292" s="31"/>
    </row>
    <row r="169298" s="30" customFormat="1" ht="14.25" customHeight="1" x14ac:dyDescent="0.35"/>
    <row r="169314" spans="1:1" ht="14.25" customHeight="1" x14ac:dyDescent="0.45">
      <c r="A169314" s="31"/>
    </row>
    <row r="169320" spans="1:1" s="30" customFormat="1" ht="14.25" customHeight="1" x14ac:dyDescent="0.35"/>
    <row r="169336" spans="1:1" ht="14.25" customHeight="1" x14ac:dyDescent="0.45">
      <c r="A169336" s="31"/>
    </row>
    <row r="169342" spans="1:1" s="30" customFormat="1" ht="14.25" customHeight="1" x14ac:dyDescent="0.35"/>
    <row r="169358" spans="1:1" ht="14.25" customHeight="1" x14ac:dyDescent="0.45">
      <c r="A169358" s="31"/>
    </row>
    <row r="169364" s="30" customFormat="1" ht="14.25" customHeight="1" x14ac:dyDescent="0.35"/>
    <row r="169380" spans="1:1" ht="14.25" customHeight="1" x14ac:dyDescent="0.45">
      <c r="A169380" s="31"/>
    </row>
    <row r="169386" spans="1:1" s="30" customFormat="1" ht="14.25" customHeight="1" x14ac:dyDescent="0.35"/>
    <row r="169402" spans="1:1" ht="14.25" customHeight="1" x14ac:dyDescent="0.45">
      <c r="A169402" s="31"/>
    </row>
    <row r="169408" spans="1:1" s="30" customFormat="1" ht="14.25" customHeight="1" x14ac:dyDescent="0.35"/>
    <row r="169424" spans="1:1" ht="14.25" customHeight="1" x14ac:dyDescent="0.45">
      <c r="A169424" s="31"/>
    </row>
    <row r="169430" s="30" customFormat="1" ht="14.25" customHeight="1" x14ac:dyDescent="0.35"/>
    <row r="169446" spans="1:1" ht="14.25" customHeight="1" x14ac:dyDescent="0.45">
      <c r="A169446" s="31"/>
    </row>
    <row r="169452" spans="1:1" s="30" customFormat="1" ht="14.25" customHeight="1" x14ac:dyDescent="0.35"/>
    <row r="169468" spans="1:1" ht="14.25" customHeight="1" x14ac:dyDescent="0.45">
      <c r="A169468" s="31"/>
    </row>
    <row r="169474" s="30" customFormat="1" ht="14.25" customHeight="1" x14ac:dyDescent="0.35"/>
    <row r="169490" spans="1:1" ht="14.25" customHeight="1" x14ac:dyDescent="0.45">
      <c r="A169490" s="31"/>
    </row>
    <row r="169496" spans="1:1" s="30" customFormat="1" ht="14.25" customHeight="1" x14ac:dyDescent="0.35"/>
    <row r="169512" spans="1:1" ht="14.25" customHeight="1" x14ac:dyDescent="0.45">
      <c r="A169512" s="31"/>
    </row>
    <row r="169518" spans="1:1" s="30" customFormat="1" ht="14.25" customHeight="1" x14ac:dyDescent="0.35"/>
    <row r="169534" spans="1:1" ht="14.25" customHeight="1" x14ac:dyDescent="0.45">
      <c r="A169534" s="31"/>
    </row>
    <row r="169540" s="30" customFormat="1" ht="14.25" customHeight="1" x14ac:dyDescent="0.35"/>
    <row r="169556" spans="1:1" ht="14.25" customHeight="1" x14ac:dyDescent="0.45">
      <c r="A169556" s="31"/>
    </row>
    <row r="169562" spans="1:1" s="30" customFormat="1" ht="14.25" customHeight="1" x14ac:dyDescent="0.35"/>
    <row r="169578" spans="1:1" ht="14.25" customHeight="1" x14ac:dyDescent="0.45">
      <c r="A169578" s="31"/>
    </row>
    <row r="169584" spans="1:1" s="30" customFormat="1" ht="14.25" customHeight="1" x14ac:dyDescent="0.35"/>
    <row r="169600" spans="1:1" ht="14.25" customHeight="1" x14ac:dyDescent="0.45">
      <c r="A169600" s="31"/>
    </row>
    <row r="169606" s="30" customFormat="1" ht="14.25" customHeight="1" x14ac:dyDescent="0.35"/>
    <row r="169622" spans="1:1" ht="14.25" customHeight="1" x14ac:dyDescent="0.45">
      <c r="A169622" s="31"/>
    </row>
    <row r="169628" spans="1:1" s="30" customFormat="1" ht="14.25" customHeight="1" x14ac:dyDescent="0.35"/>
    <row r="169644" spans="1:1" ht="14.25" customHeight="1" x14ac:dyDescent="0.45">
      <c r="A169644" s="31"/>
    </row>
    <row r="169650" s="30" customFormat="1" ht="14.25" customHeight="1" x14ac:dyDescent="0.35"/>
    <row r="169666" spans="1:1" ht="14.25" customHeight="1" x14ac:dyDescent="0.45">
      <c r="A169666" s="31"/>
    </row>
    <row r="169672" spans="1:1" s="30" customFormat="1" ht="14.25" customHeight="1" x14ac:dyDescent="0.35"/>
    <row r="169688" spans="1:1" ht="14.25" customHeight="1" x14ac:dyDescent="0.45">
      <c r="A169688" s="31"/>
    </row>
    <row r="169694" spans="1:1" s="30" customFormat="1" ht="14.25" customHeight="1" x14ac:dyDescent="0.35"/>
    <row r="169710" spans="1:1" ht="14.25" customHeight="1" x14ac:dyDescent="0.45">
      <c r="A169710" s="31"/>
    </row>
    <row r="169716" s="30" customFormat="1" ht="14.25" customHeight="1" x14ac:dyDescent="0.35"/>
    <row r="169732" spans="1:1" ht="14.25" customHeight="1" x14ac:dyDescent="0.45">
      <c r="A169732" s="31"/>
    </row>
    <row r="169738" spans="1:1" s="30" customFormat="1" ht="14.25" customHeight="1" x14ac:dyDescent="0.35"/>
    <row r="169754" spans="1:1" ht="14.25" customHeight="1" x14ac:dyDescent="0.45">
      <c r="A169754" s="31"/>
    </row>
    <row r="169760" spans="1:1" s="30" customFormat="1" ht="14.25" customHeight="1" x14ac:dyDescent="0.35"/>
    <row r="169776" spans="1:1" ht="14.25" customHeight="1" x14ac:dyDescent="0.45">
      <c r="A169776" s="31"/>
    </row>
    <row r="169782" s="30" customFormat="1" ht="14.25" customHeight="1" x14ac:dyDescent="0.35"/>
    <row r="169798" spans="1:1" ht="14.25" customHeight="1" x14ac:dyDescent="0.45">
      <c r="A169798" s="31"/>
    </row>
    <row r="169804" spans="1:1" s="30" customFormat="1" ht="14.25" customHeight="1" x14ac:dyDescent="0.35"/>
    <row r="169820" spans="1:1" ht="14.25" customHeight="1" x14ac:dyDescent="0.45">
      <c r="A169820" s="31"/>
    </row>
    <row r="169826" s="30" customFormat="1" ht="14.25" customHeight="1" x14ac:dyDescent="0.35"/>
    <row r="169842" spans="1:1" ht="14.25" customHeight="1" x14ac:dyDescent="0.45">
      <c r="A169842" s="31"/>
    </row>
    <row r="169848" spans="1:1" s="30" customFormat="1" ht="14.25" customHeight="1" x14ac:dyDescent="0.35"/>
    <row r="169864" spans="1:1" ht="14.25" customHeight="1" x14ac:dyDescent="0.45">
      <c r="A169864" s="31"/>
    </row>
    <row r="169870" spans="1:1" s="30" customFormat="1" ht="14.25" customHeight="1" x14ac:dyDescent="0.35"/>
    <row r="169886" spans="1:1" ht="14.25" customHeight="1" x14ac:dyDescent="0.45">
      <c r="A169886" s="31"/>
    </row>
    <row r="169892" s="30" customFormat="1" ht="14.25" customHeight="1" x14ac:dyDescent="0.35"/>
    <row r="169908" spans="1:1" ht="14.25" customHeight="1" x14ac:dyDescent="0.45">
      <c r="A169908" s="31"/>
    </row>
    <row r="169914" spans="1:1" s="30" customFormat="1" ht="14.25" customHeight="1" x14ac:dyDescent="0.35"/>
    <row r="169930" spans="1:1" ht="14.25" customHeight="1" x14ac:dyDescent="0.45">
      <c r="A169930" s="31"/>
    </row>
    <row r="169936" spans="1:1" s="30" customFormat="1" ht="14.25" customHeight="1" x14ac:dyDescent="0.35"/>
    <row r="169952" spans="1:1" ht="14.25" customHeight="1" x14ac:dyDescent="0.45">
      <c r="A169952" s="31"/>
    </row>
    <row r="169958" s="30" customFormat="1" ht="14.25" customHeight="1" x14ac:dyDescent="0.35"/>
    <row r="169974" spans="1:1" ht="14.25" customHeight="1" x14ac:dyDescent="0.45">
      <c r="A169974" s="31"/>
    </row>
    <row r="169980" spans="1:1" s="30" customFormat="1" ht="14.25" customHeight="1" x14ac:dyDescent="0.35"/>
    <row r="169996" spans="1:1" ht="14.25" customHeight="1" x14ac:dyDescent="0.45">
      <c r="A169996" s="31"/>
    </row>
    <row r="170002" s="30" customFormat="1" ht="14.25" customHeight="1" x14ac:dyDescent="0.35"/>
    <row r="170018" spans="1:1" ht="14.25" customHeight="1" x14ac:dyDescent="0.45">
      <c r="A170018" s="31"/>
    </row>
    <row r="170024" spans="1:1" s="30" customFormat="1" ht="14.25" customHeight="1" x14ac:dyDescent="0.35"/>
    <row r="170040" spans="1:1" ht="14.25" customHeight="1" x14ac:dyDescent="0.45">
      <c r="A170040" s="31"/>
    </row>
    <row r="170046" spans="1:1" s="30" customFormat="1" ht="14.25" customHeight="1" x14ac:dyDescent="0.35"/>
    <row r="170062" spans="1:1" ht="14.25" customHeight="1" x14ac:dyDescent="0.45">
      <c r="A170062" s="31"/>
    </row>
    <row r="170068" s="30" customFormat="1" ht="14.25" customHeight="1" x14ac:dyDescent="0.35"/>
    <row r="170084" spans="1:1" ht="14.25" customHeight="1" x14ac:dyDescent="0.45">
      <c r="A170084" s="31"/>
    </row>
    <row r="170090" spans="1:1" s="30" customFormat="1" ht="14.25" customHeight="1" x14ac:dyDescent="0.35"/>
    <row r="170106" spans="1:1" ht="14.25" customHeight="1" x14ac:dyDescent="0.45">
      <c r="A170106" s="31"/>
    </row>
    <row r="170112" spans="1:1" s="30" customFormat="1" ht="14.25" customHeight="1" x14ac:dyDescent="0.35"/>
    <row r="170128" spans="1:1" ht="14.25" customHeight="1" x14ac:dyDescent="0.45">
      <c r="A170128" s="31"/>
    </row>
    <row r="170134" s="30" customFormat="1" ht="14.25" customHeight="1" x14ac:dyDescent="0.35"/>
    <row r="170150" spans="1:1" ht="14.25" customHeight="1" x14ac:dyDescent="0.45">
      <c r="A170150" s="31"/>
    </row>
    <row r="170156" spans="1:1" s="30" customFormat="1" ht="14.25" customHeight="1" x14ac:dyDescent="0.35"/>
    <row r="170172" spans="1:1" ht="14.25" customHeight="1" x14ac:dyDescent="0.45">
      <c r="A170172" s="31"/>
    </row>
    <row r="170178" s="30" customFormat="1" ht="14.25" customHeight="1" x14ac:dyDescent="0.35"/>
    <row r="170194" spans="1:1" ht="14.25" customHeight="1" x14ac:dyDescent="0.45">
      <c r="A170194" s="31"/>
    </row>
    <row r="170200" spans="1:1" s="30" customFormat="1" ht="14.25" customHeight="1" x14ac:dyDescent="0.35"/>
    <row r="170216" spans="1:1" ht="14.25" customHeight="1" x14ac:dyDescent="0.45">
      <c r="A170216" s="31"/>
    </row>
    <row r="170222" spans="1:1" s="30" customFormat="1" ht="14.25" customHeight="1" x14ac:dyDescent="0.35"/>
    <row r="170238" spans="1:1" ht="14.25" customHeight="1" x14ac:dyDescent="0.45">
      <c r="A170238" s="31"/>
    </row>
    <row r="170244" s="30" customFormat="1" ht="14.25" customHeight="1" x14ac:dyDescent="0.35"/>
    <row r="170260" spans="1:1" ht="14.25" customHeight="1" x14ac:dyDescent="0.45">
      <c r="A170260" s="31"/>
    </row>
    <row r="170266" spans="1:1" s="30" customFormat="1" ht="14.25" customHeight="1" x14ac:dyDescent="0.35"/>
    <row r="170282" spans="1:1" ht="14.25" customHeight="1" x14ac:dyDescent="0.45">
      <c r="A170282" s="31"/>
    </row>
    <row r="170288" spans="1:1" s="30" customFormat="1" ht="14.25" customHeight="1" x14ac:dyDescent="0.35"/>
    <row r="170304" spans="1:1" ht="14.25" customHeight="1" x14ac:dyDescent="0.45">
      <c r="A170304" s="31"/>
    </row>
    <row r="170310" s="30" customFormat="1" ht="14.25" customHeight="1" x14ac:dyDescent="0.35"/>
    <row r="170326" spans="1:1" ht="14.25" customHeight="1" x14ac:dyDescent="0.45">
      <c r="A170326" s="31"/>
    </row>
    <row r="170332" spans="1:1" s="30" customFormat="1" ht="14.25" customHeight="1" x14ac:dyDescent="0.35"/>
    <row r="170348" spans="1:1" ht="14.25" customHeight="1" x14ac:dyDescent="0.45">
      <c r="A170348" s="31"/>
    </row>
    <row r="170354" s="30" customFormat="1" ht="14.25" customHeight="1" x14ac:dyDescent="0.35"/>
    <row r="170370" spans="1:1" ht="14.25" customHeight="1" x14ac:dyDescent="0.45">
      <c r="A170370" s="31"/>
    </row>
    <row r="170376" spans="1:1" s="30" customFormat="1" ht="14.25" customHeight="1" x14ac:dyDescent="0.35"/>
    <row r="170392" spans="1:1" ht="14.25" customHeight="1" x14ac:dyDescent="0.45">
      <c r="A170392" s="31"/>
    </row>
    <row r="170398" spans="1:1" s="30" customFormat="1" ht="14.25" customHeight="1" x14ac:dyDescent="0.35"/>
    <row r="170414" spans="1:1" ht="14.25" customHeight="1" x14ac:dyDescent="0.45">
      <c r="A170414" s="31"/>
    </row>
    <row r="170420" s="30" customFormat="1" ht="14.25" customHeight="1" x14ac:dyDescent="0.35"/>
    <row r="170436" spans="1:1" ht="14.25" customHeight="1" x14ac:dyDescent="0.45">
      <c r="A170436" s="31"/>
    </row>
    <row r="170442" spans="1:1" s="30" customFormat="1" ht="14.25" customHeight="1" x14ac:dyDescent="0.35"/>
    <row r="170458" spans="1:1" ht="14.25" customHeight="1" x14ac:dyDescent="0.45">
      <c r="A170458" s="31"/>
    </row>
    <row r="170464" spans="1:1" s="30" customFormat="1" ht="14.25" customHeight="1" x14ac:dyDescent="0.35"/>
    <row r="170480" spans="1:1" ht="14.25" customHeight="1" x14ac:dyDescent="0.45">
      <c r="A170480" s="31"/>
    </row>
    <row r="170486" s="30" customFormat="1" ht="14.25" customHeight="1" x14ac:dyDescent="0.35"/>
    <row r="170502" spans="1:1" ht="14.25" customHeight="1" x14ac:dyDescent="0.45">
      <c r="A170502" s="31"/>
    </row>
    <row r="170508" spans="1:1" s="30" customFormat="1" ht="14.25" customHeight="1" x14ac:dyDescent="0.35"/>
    <row r="170524" spans="1:1" ht="14.25" customHeight="1" x14ac:dyDescent="0.45">
      <c r="A170524" s="31"/>
    </row>
    <row r="170530" s="30" customFormat="1" ht="14.25" customHeight="1" x14ac:dyDescent="0.35"/>
    <row r="170546" spans="1:1" ht="14.25" customHeight="1" x14ac:dyDescent="0.45">
      <c r="A170546" s="31"/>
    </row>
    <row r="170552" spans="1:1" s="30" customFormat="1" ht="14.25" customHeight="1" x14ac:dyDescent="0.35"/>
    <row r="170568" spans="1:1" ht="14.25" customHeight="1" x14ac:dyDescent="0.45">
      <c r="A170568" s="31"/>
    </row>
    <row r="170574" spans="1:1" s="30" customFormat="1" ht="14.25" customHeight="1" x14ac:dyDescent="0.35"/>
    <row r="170590" spans="1:1" ht="14.25" customHeight="1" x14ac:dyDescent="0.45">
      <c r="A170590" s="31"/>
    </row>
    <row r="170596" s="30" customFormat="1" ht="14.25" customHeight="1" x14ac:dyDescent="0.35"/>
    <row r="170612" spans="1:1" ht="14.25" customHeight="1" x14ac:dyDescent="0.45">
      <c r="A170612" s="31"/>
    </row>
    <row r="170618" spans="1:1" s="30" customFormat="1" ht="14.25" customHeight="1" x14ac:dyDescent="0.35"/>
    <row r="170634" spans="1:1" ht="14.25" customHeight="1" x14ac:dyDescent="0.45">
      <c r="A170634" s="31"/>
    </row>
    <row r="170640" spans="1:1" s="30" customFormat="1" ht="14.25" customHeight="1" x14ac:dyDescent="0.35"/>
    <row r="170656" spans="1:1" ht="14.25" customHeight="1" x14ac:dyDescent="0.45">
      <c r="A170656" s="31"/>
    </row>
    <row r="170662" s="30" customFormat="1" ht="14.25" customHeight="1" x14ac:dyDescent="0.35"/>
    <row r="170678" spans="1:1" ht="14.25" customHeight="1" x14ac:dyDescent="0.45">
      <c r="A170678" s="31"/>
    </row>
    <row r="170684" spans="1:1" s="30" customFormat="1" ht="14.25" customHeight="1" x14ac:dyDescent="0.35"/>
    <row r="170700" spans="1:1" ht="14.25" customHeight="1" x14ac:dyDescent="0.45">
      <c r="A170700" s="31"/>
    </row>
    <row r="170706" s="30" customFormat="1" ht="14.25" customHeight="1" x14ac:dyDescent="0.35"/>
    <row r="170722" spans="1:1" ht="14.25" customHeight="1" x14ac:dyDescent="0.45">
      <c r="A170722" s="31"/>
    </row>
    <row r="170728" spans="1:1" s="30" customFormat="1" ht="14.25" customHeight="1" x14ac:dyDescent="0.35"/>
    <row r="170744" spans="1:1" ht="14.25" customHeight="1" x14ac:dyDescent="0.45">
      <c r="A170744" s="31"/>
    </row>
    <row r="170750" spans="1:1" s="30" customFormat="1" ht="14.25" customHeight="1" x14ac:dyDescent="0.35"/>
    <row r="170766" spans="1:1" ht="14.25" customHeight="1" x14ac:dyDescent="0.45">
      <c r="A170766" s="31"/>
    </row>
    <row r="170772" s="30" customFormat="1" ht="14.25" customHeight="1" x14ac:dyDescent="0.35"/>
    <row r="170788" spans="1:1" ht="14.25" customHeight="1" x14ac:dyDescent="0.45">
      <c r="A170788" s="31"/>
    </row>
    <row r="170794" spans="1:1" s="30" customFormat="1" ht="14.25" customHeight="1" x14ac:dyDescent="0.35"/>
    <row r="170810" spans="1:1" ht="14.25" customHeight="1" x14ac:dyDescent="0.45">
      <c r="A170810" s="31"/>
    </row>
    <row r="170816" spans="1:1" s="30" customFormat="1" ht="14.25" customHeight="1" x14ac:dyDescent="0.35"/>
    <row r="170832" spans="1:1" ht="14.25" customHeight="1" x14ac:dyDescent="0.45">
      <c r="A170832" s="31"/>
    </row>
    <row r="170838" s="30" customFormat="1" ht="14.25" customHeight="1" x14ac:dyDescent="0.35"/>
    <row r="170854" spans="1:1" ht="14.25" customHeight="1" x14ac:dyDescent="0.45">
      <c r="A170854" s="31"/>
    </row>
    <row r="170860" spans="1:1" s="30" customFormat="1" ht="14.25" customHeight="1" x14ac:dyDescent="0.35"/>
    <row r="170876" spans="1:1" ht="14.25" customHeight="1" x14ac:dyDescent="0.45">
      <c r="A170876" s="31"/>
    </row>
    <row r="170882" s="30" customFormat="1" ht="14.25" customHeight="1" x14ac:dyDescent="0.35"/>
    <row r="170898" spans="1:1" ht="14.25" customHeight="1" x14ac:dyDescent="0.45">
      <c r="A170898" s="31"/>
    </row>
    <row r="170904" spans="1:1" s="30" customFormat="1" ht="14.25" customHeight="1" x14ac:dyDescent="0.35"/>
    <row r="170920" spans="1:1" ht="14.25" customHeight="1" x14ac:dyDescent="0.45">
      <c r="A170920" s="31"/>
    </row>
    <row r="170926" spans="1:1" s="30" customFormat="1" ht="14.25" customHeight="1" x14ac:dyDescent="0.35"/>
    <row r="170942" spans="1:1" ht="14.25" customHeight="1" x14ac:dyDescent="0.45">
      <c r="A170942" s="31"/>
    </row>
    <row r="170948" s="30" customFormat="1" ht="14.25" customHeight="1" x14ac:dyDescent="0.35"/>
    <row r="170964" spans="1:1" ht="14.25" customHeight="1" x14ac:dyDescent="0.45">
      <c r="A170964" s="31"/>
    </row>
    <row r="170970" spans="1:1" s="30" customFormat="1" ht="14.25" customHeight="1" x14ac:dyDescent="0.35"/>
    <row r="170986" spans="1:1" ht="14.25" customHeight="1" x14ac:dyDescent="0.45">
      <c r="A170986" s="31"/>
    </row>
    <row r="170992" spans="1:1" s="30" customFormat="1" ht="14.25" customHeight="1" x14ac:dyDescent="0.35"/>
    <row r="171008" spans="1:1" ht="14.25" customHeight="1" x14ac:dyDescent="0.45">
      <c r="A171008" s="31"/>
    </row>
    <row r="171014" s="30" customFormat="1" ht="14.25" customHeight="1" x14ac:dyDescent="0.35"/>
    <row r="171030" spans="1:1" ht="14.25" customHeight="1" x14ac:dyDescent="0.45">
      <c r="A171030" s="31"/>
    </row>
    <row r="171036" spans="1:1" s="30" customFormat="1" ht="14.25" customHeight="1" x14ac:dyDescent="0.35"/>
    <row r="171052" spans="1:1" ht="14.25" customHeight="1" x14ac:dyDescent="0.45">
      <c r="A171052" s="31"/>
    </row>
    <row r="171058" s="30" customFormat="1" ht="14.25" customHeight="1" x14ac:dyDescent="0.35"/>
    <row r="171074" spans="1:1" ht="14.25" customHeight="1" x14ac:dyDescent="0.45">
      <c r="A171074" s="31"/>
    </row>
    <row r="171080" spans="1:1" s="30" customFormat="1" ht="14.25" customHeight="1" x14ac:dyDescent="0.35"/>
    <row r="171096" spans="1:1" ht="14.25" customHeight="1" x14ac:dyDescent="0.45">
      <c r="A171096" s="31"/>
    </row>
    <row r="171102" spans="1:1" s="30" customFormat="1" ht="14.25" customHeight="1" x14ac:dyDescent="0.35"/>
    <row r="171118" spans="1:1" ht="14.25" customHeight="1" x14ac:dyDescent="0.45">
      <c r="A171118" s="31"/>
    </row>
    <row r="171124" s="30" customFormat="1" ht="14.25" customHeight="1" x14ac:dyDescent="0.35"/>
    <row r="171140" spans="1:1" ht="14.25" customHeight="1" x14ac:dyDescent="0.45">
      <c r="A171140" s="31"/>
    </row>
    <row r="171146" spans="1:1" s="30" customFormat="1" ht="14.25" customHeight="1" x14ac:dyDescent="0.35"/>
    <row r="171162" spans="1:1" ht="14.25" customHeight="1" x14ac:dyDescent="0.45">
      <c r="A171162" s="31"/>
    </row>
    <row r="171168" spans="1:1" s="30" customFormat="1" ht="14.25" customHeight="1" x14ac:dyDescent="0.35"/>
    <row r="171184" spans="1:1" ht="14.25" customHeight="1" x14ac:dyDescent="0.45">
      <c r="A171184" s="31"/>
    </row>
    <row r="171190" s="30" customFormat="1" ht="14.25" customHeight="1" x14ac:dyDescent="0.35"/>
    <row r="171206" spans="1:1" ht="14.25" customHeight="1" x14ac:dyDescent="0.45">
      <c r="A171206" s="31"/>
    </row>
    <row r="171212" spans="1:1" s="30" customFormat="1" ht="14.25" customHeight="1" x14ac:dyDescent="0.35"/>
    <row r="171228" spans="1:1" ht="14.25" customHeight="1" x14ac:dyDescent="0.45">
      <c r="A171228" s="31"/>
    </row>
    <row r="171234" s="30" customFormat="1" ht="14.25" customHeight="1" x14ac:dyDescent="0.35"/>
    <row r="171250" spans="1:1" ht="14.25" customHeight="1" x14ac:dyDescent="0.45">
      <c r="A171250" s="31"/>
    </row>
    <row r="171256" spans="1:1" s="30" customFormat="1" ht="14.25" customHeight="1" x14ac:dyDescent="0.35"/>
    <row r="171272" spans="1:1" ht="14.25" customHeight="1" x14ac:dyDescent="0.45">
      <c r="A171272" s="31"/>
    </row>
    <row r="171278" spans="1:1" s="30" customFormat="1" ht="14.25" customHeight="1" x14ac:dyDescent="0.35"/>
    <row r="171294" spans="1:1" ht="14.25" customHeight="1" x14ac:dyDescent="0.45">
      <c r="A171294" s="31"/>
    </row>
    <row r="171300" s="30" customFormat="1" ht="14.25" customHeight="1" x14ac:dyDescent="0.35"/>
    <row r="171316" spans="1:1" ht="14.25" customHeight="1" x14ac:dyDescent="0.45">
      <c r="A171316" s="31"/>
    </row>
    <row r="171322" spans="1:1" s="30" customFormat="1" ht="14.25" customHeight="1" x14ac:dyDescent="0.35"/>
    <row r="171338" spans="1:1" ht="14.25" customHeight="1" x14ac:dyDescent="0.45">
      <c r="A171338" s="31"/>
    </row>
    <row r="171344" spans="1:1" s="30" customFormat="1" ht="14.25" customHeight="1" x14ac:dyDescent="0.35"/>
    <row r="171360" spans="1:1" ht="14.25" customHeight="1" x14ac:dyDescent="0.45">
      <c r="A171360" s="31"/>
    </row>
    <row r="171366" s="30" customFormat="1" ht="14.25" customHeight="1" x14ac:dyDescent="0.35"/>
    <row r="171382" spans="1:1" ht="14.25" customHeight="1" x14ac:dyDescent="0.45">
      <c r="A171382" s="31"/>
    </row>
    <row r="171388" spans="1:1" s="30" customFormat="1" ht="14.25" customHeight="1" x14ac:dyDescent="0.35"/>
    <row r="171404" spans="1:1" ht="14.25" customHeight="1" x14ac:dyDescent="0.45">
      <c r="A171404" s="31"/>
    </row>
    <row r="171410" s="30" customFormat="1" ht="14.25" customHeight="1" x14ac:dyDescent="0.35"/>
    <row r="171426" spans="1:1" ht="14.25" customHeight="1" x14ac:dyDescent="0.45">
      <c r="A171426" s="31"/>
    </row>
    <row r="171432" spans="1:1" s="30" customFormat="1" ht="14.25" customHeight="1" x14ac:dyDescent="0.35"/>
    <row r="171448" spans="1:1" ht="14.25" customHeight="1" x14ac:dyDescent="0.45">
      <c r="A171448" s="31"/>
    </row>
    <row r="171454" spans="1:1" s="30" customFormat="1" ht="14.25" customHeight="1" x14ac:dyDescent="0.35"/>
    <row r="171470" spans="1:1" ht="14.25" customHeight="1" x14ac:dyDescent="0.45">
      <c r="A171470" s="31"/>
    </row>
    <row r="171476" s="30" customFormat="1" ht="14.25" customHeight="1" x14ac:dyDescent="0.35"/>
    <row r="171492" spans="1:1" ht="14.25" customHeight="1" x14ac:dyDescent="0.45">
      <c r="A171492" s="31"/>
    </row>
    <row r="171498" spans="1:1" s="30" customFormat="1" ht="14.25" customHeight="1" x14ac:dyDescent="0.35"/>
    <row r="171514" spans="1:1" ht="14.25" customHeight="1" x14ac:dyDescent="0.45">
      <c r="A171514" s="31"/>
    </row>
    <row r="171520" spans="1:1" s="30" customFormat="1" ht="14.25" customHeight="1" x14ac:dyDescent="0.35"/>
    <row r="171536" spans="1:1" ht="14.25" customHeight="1" x14ac:dyDescent="0.45">
      <c r="A171536" s="31"/>
    </row>
    <row r="171542" s="30" customFormat="1" ht="14.25" customHeight="1" x14ac:dyDescent="0.35"/>
    <row r="171558" spans="1:1" ht="14.25" customHeight="1" x14ac:dyDescent="0.45">
      <c r="A171558" s="31"/>
    </row>
    <row r="171564" spans="1:1" s="30" customFormat="1" ht="14.25" customHeight="1" x14ac:dyDescent="0.35"/>
    <row r="171580" spans="1:1" ht="14.25" customHeight="1" x14ac:dyDescent="0.45">
      <c r="A171580" s="31"/>
    </row>
    <row r="171586" s="30" customFormat="1" ht="14.25" customHeight="1" x14ac:dyDescent="0.35"/>
    <row r="171602" spans="1:1" ht="14.25" customHeight="1" x14ac:dyDescent="0.45">
      <c r="A171602" s="31"/>
    </row>
    <row r="171608" spans="1:1" s="30" customFormat="1" ht="14.25" customHeight="1" x14ac:dyDescent="0.35"/>
    <row r="171624" spans="1:1" ht="14.25" customHeight="1" x14ac:dyDescent="0.45">
      <c r="A171624" s="31"/>
    </row>
    <row r="171630" spans="1:1" s="30" customFormat="1" ht="14.25" customHeight="1" x14ac:dyDescent="0.35"/>
    <row r="171646" spans="1:1" ht="14.25" customHeight="1" x14ac:dyDescent="0.45">
      <c r="A171646" s="31"/>
    </row>
    <row r="171652" s="30" customFormat="1" ht="14.25" customHeight="1" x14ac:dyDescent="0.35"/>
    <row r="171668" spans="1:1" ht="14.25" customHeight="1" x14ac:dyDescent="0.45">
      <c r="A171668" s="31"/>
    </row>
    <row r="171674" spans="1:1" s="30" customFormat="1" ht="14.25" customHeight="1" x14ac:dyDescent="0.35"/>
    <row r="171690" spans="1:1" ht="14.25" customHeight="1" x14ac:dyDescent="0.45">
      <c r="A171690" s="31"/>
    </row>
    <row r="171696" spans="1:1" s="30" customFormat="1" ht="14.25" customHeight="1" x14ac:dyDescent="0.35"/>
    <row r="171712" spans="1:1" ht="14.25" customHeight="1" x14ac:dyDescent="0.45">
      <c r="A171712" s="31"/>
    </row>
    <row r="171718" s="30" customFormat="1" ht="14.25" customHeight="1" x14ac:dyDescent="0.35"/>
    <row r="171734" spans="1:1" ht="14.25" customHeight="1" x14ac:dyDescent="0.45">
      <c r="A171734" s="31"/>
    </row>
    <row r="171740" spans="1:1" s="30" customFormat="1" ht="14.25" customHeight="1" x14ac:dyDescent="0.35"/>
    <row r="171756" spans="1:1" ht="14.25" customHeight="1" x14ac:dyDescent="0.45">
      <c r="A171756" s="31"/>
    </row>
    <row r="171762" s="30" customFormat="1" ht="14.25" customHeight="1" x14ac:dyDescent="0.35"/>
    <row r="171778" spans="1:1" ht="14.25" customHeight="1" x14ac:dyDescent="0.45">
      <c r="A171778" s="31"/>
    </row>
    <row r="171784" spans="1:1" s="30" customFormat="1" ht="14.25" customHeight="1" x14ac:dyDescent="0.35"/>
    <row r="171800" spans="1:1" ht="14.25" customHeight="1" x14ac:dyDescent="0.45">
      <c r="A171800" s="31"/>
    </row>
    <row r="171806" spans="1:1" s="30" customFormat="1" ht="14.25" customHeight="1" x14ac:dyDescent="0.35"/>
    <row r="171822" spans="1:1" ht="14.25" customHeight="1" x14ac:dyDescent="0.45">
      <c r="A171822" s="31"/>
    </row>
    <row r="171828" s="30" customFormat="1" ht="14.25" customHeight="1" x14ac:dyDescent="0.35"/>
    <row r="171844" spans="1:1" ht="14.25" customHeight="1" x14ac:dyDescent="0.45">
      <c r="A171844" s="31"/>
    </row>
    <row r="171850" spans="1:1" s="30" customFormat="1" ht="14.25" customHeight="1" x14ac:dyDescent="0.35"/>
    <row r="171866" spans="1:1" ht="14.25" customHeight="1" x14ac:dyDescent="0.45">
      <c r="A171866" s="31"/>
    </row>
    <row r="171872" spans="1:1" s="30" customFormat="1" ht="14.25" customHeight="1" x14ac:dyDescent="0.35"/>
    <row r="171888" spans="1:1" ht="14.25" customHeight="1" x14ac:dyDescent="0.45">
      <c r="A171888" s="31"/>
    </row>
    <row r="171894" s="30" customFormat="1" ht="14.25" customHeight="1" x14ac:dyDescent="0.35"/>
    <row r="171910" spans="1:1" ht="14.25" customHeight="1" x14ac:dyDescent="0.45">
      <c r="A171910" s="31"/>
    </row>
    <row r="171916" spans="1:1" s="30" customFormat="1" ht="14.25" customHeight="1" x14ac:dyDescent="0.35"/>
    <row r="171932" spans="1:1" ht="14.25" customHeight="1" x14ac:dyDescent="0.45">
      <c r="A171932" s="31"/>
    </row>
    <row r="171938" s="30" customFormat="1" ht="14.25" customHeight="1" x14ac:dyDescent="0.35"/>
    <row r="171954" spans="1:1" ht="14.25" customHeight="1" x14ac:dyDescent="0.45">
      <c r="A171954" s="31"/>
    </row>
    <row r="171960" spans="1:1" s="30" customFormat="1" ht="14.25" customHeight="1" x14ac:dyDescent="0.35"/>
    <row r="171976" spans="1:1" ht="14.25" customHeight="1" x14ac:dyDescent="0.45">
      <c r="A171976" s="31"/>
    </row>
    <row r="171982" spans="1:1" s="30" customFormat="1" ht="14.25" customHeight="1" x14ac:dyDescent="0.35"/>
    <row r="171998" spans="1:1" ht="14.25" customHeight="1" x14ac:dyDescent="0.45">
      <c r="A171998" s="31"/>
    </row>
    <row r="172004" s="30" customFormat="1" ht="14.25" customHeight="1" x14ac:dyDescent="0.35"/>
    <row r="172020" spans="1:1" ht="14.25" customHeight="1" x14ac:dyDescent="0.45">
      <c r="A172020" s="31"/>
    </row>
    <row r="172026" spans="1:1" s="30" customFormat="1" ht="14.25" customHeight="1" x14ac:dyDescent="0.35"/>
    <row r="172042" spans="1:1" ht="14.25" customHeight="1" x14ac:dyDescent="0.45">
      <c r="A172042" s="31"/>
    </row>
    <row r="172048" spans="1:1" s="30" customFormat="1" ht="14.25" customHeight="1" x14ac:dyDescent="0.35"/>
    <row r="172064" spans="1:1" ht="14.25" customHeight="1" x14ac:dyDescent="0.45">
      <c r="A172064" s="31"/>
    </row>
    <row r="172070" s="30" customFormat="1" ht="14.25" customHeight="1" x14ac:dyDescent="0.35"/>
    <row r="172086" spans="1:1" ht="14.25" customHeight="1" x14ac:dyDescent="0.45">
      <c r="A172086" s="31"/>
    </row>
    <row r="172092" spans="1:1" s="30" customFormat="1" ht="14.25" customHeight="1" x14ac:dyDescent="0.35"/>
    <row r="172108" spans="1:1" ht="14.25" customHeight="1" x14ac:dyDescent="0.45">
      <c r="A172108" s="31"/>
    </row>
    <row r="172114" s="30" customFormat="1" ht="14.25" customHeight="1" x14ac:dyDescent="0.35"/>
    <row r="172130" spans="1:1" ht="14.25" customHeight="1" x14ac:dyDescent="0.45">
      <c r="A172130" s="31"/>
    </row>
    <row r="172136" spans="1:1" s="30" customFormat="1" ht="14.25" customHeight="1" x14ac:dyDescent="0.35"/>
    <row r="172152" spans="1:1" ht="14.25" customHeight="1" x14ac:dyDescent="0.45">
      <c r="A172152" s="31"/>
    </row>
    <row r="172158" spans="1:1" s="30" customFormat="1" ht="14.25" customHeight="1" x14ac:dyDescent="0.35"/>
    <row r="172174" spans="1:1" ht="14.25" customHeight="1" x14ac:dyDescent="0.45">
      <c r="A172174" s="31"/>
    </row>
    <row r="172180" s="30" customFormat="1" ht="14.25" customHeight="1" x14ac:dyDescent="0.35"/>
    <row r="172196" spans="1:1" ht="14.25" customHeight="1" x14ac:dyDescent="0.45">
      <c r="A172196" s="31"/>
    </row>
    <row r="172202" spans="1:1" s="30" customFormat="1" ht="14.25" customHeight="1" x14ac:dyDescent="0.35"/>
    <row r="172218" spans="1:1" ht="14.25" customHeight="1" x14ac:dyDescent="0.45">
      <c r="A172218" s="31"/>
    </row>
    <row r="172224" spans="1:1" s="30" customFormat="1" ht="14.25" customHeight="1" x14ac:dyDescent="0.35"/>
    <row r="172240" spans="1:1" ht="14.25" customHeight="1" x14ac:dyDescent="0.45">
      <c r="A172240" s="31"/>
    </row>
    <row r="172246" s="30" customFormat="1" ht="14.25" customHeight="1" x14ac:dyDescent="0.35"/>
    <row r="172262" spans="1:1" ht="14.25" customHeight="1" x14ac:dyDescent="0.45">
      <c r="A172262" s="31"/>
    </row>
    <row r="172268" spans="1:1" s="30" customFormat="1" ht="14.25" customHeight="1" x14ac:dyDescent="0.35"/>
    <row r="172284" spans="1:1" ht="14.25" customHeight="1" x14ac:dyDescent="0.45">
      <c r="A172284" s="31"/>
    </row>
    <row r="172290" s="30" customFormat="1" ht="14.25" customHeight="1" x14ac:dyDescent="0.35"/>
    <row r="172306" spans="1:1" ht="14.25" customHeight="1" x14ac:dyDescent="0.45">
      <c r="A172306" s="31"/>
    </row>
    <row r="172312" spans="1:1" s="30" customFormat="1" ht="14.25" customHeight="1" x14ac:dyDescent="0.35"/>
    <row r="172328" spans="1:1" ht="14.25" customHeight="1" x14ac:dyDescent="0.45">
      <c r="A172328" s="31"/>
    </row>
    <row r="172334" spans="1:1" s="30" customFormat="1" ht="14.25" customHeight="1" x14ac:dyDescent="0.35"/>
    <row r="172350" spans="1:1" ht="14.25" customHeight="1" x14ac:dyDescent="0.45">
      <c r="A172350" s="31"/>
    </row>
    <row r="172356" s="30" customFormat="1" ht="14.25" customHeight="1" x14ac:dyDescent="0.35"/>
    <row r="172372" spans="1:1" ht="14.25" customHeight="1" x14ac:dyDescent="0.45">
      <c r="A172372" s="31"/>
    </row>
    <row r="172378" spans="1:1" s="30" customFormat="1" ht="14.25" customHeight="1" x14ac:dyDescent="0.35"/>
    <row r="172394" spans="1:1" ht="14.25" customHeight="1" x14ac:dyDescent="0.45">
      <c r="A172394" s="31"/>
    </row>
    <row r="172400" spans="1:1" s="30" customFormat="1" ht="14.25" customHeight="1" x14ac:dyDescent="0.35"/>
    <row r="172416" spans="1:1" ht="14.25" customHeight="1" x14ac:dyDescent="0.45">
      <c r="A172416" s="31"/>
    </row>
    <row r="172422" s="30" customFormat="1" ht="14.25" customHeight="1" x14ac:dyDescent="0.35"/>
    <row r="172438" spans="1:1" ht="14.25" customHeight="1" x14ac:dyDescent="0.45">
      <c r="A172438" s="31"/>
    </row>
    <row r="172444" spans="1:1" s="30" customFormat="1" ht="14.25" customHeight="1" x14ac:dyDescent="0.35"/>
    <row r="172460" spans="1:1" ht="14.25" customHeight="1" x14ac:dyDescent="0.45">
      <c r="A172460" s="31"/>
    </row>
    <row r="172466" s="30" customFormat="1" ht="14.25" customHeight="1" x14ac:dyDescent="0.35"/>
    <row r="172482" spans="1:1" ht="14.25" customHeight="1" x14ac:dyDescent="0.45">
      <c r="A172482" s="31"/>
    </row>
    <row r="172488" spans="1:1" s="30" customFormat="1" ht="14.25" customHeight="1" x14ac:dyDescent="0.35"/>
    <row r="172504" spans="1:1" ht="14.25" customHeight="1" x14ac:dyDescent="0.45">
      <c r="A172504" s="31"/>
    </row>
    <row r="172510" spans="1:1" s="30" customFormat="1" ht="14.25" customHeight="1" x14ac:dyDescent="0.35"/>
    <row r="172526" spans="1:1" ht="14.25" customHeight="1" x14ac:dyDescent="0.45">
      <c r="A172526" s="31"/>
    </row>
    <row r="172532" s="30" customFormat="1" ht="14.25" customHeight="1" x14ac:dyDescent="0.35"/>
    <row r="172548" spans="1:1" ht="14.25" customHeight="1" x14ac:dyDescent="0.45">
      <c r="A172548" s="31"/>
    </row>
    <row r="172554" spans="1:1" s="30" customFormat="1" ht="14.25" customHeight="1" x14ac:dyDescent="0.35"/>
    <row r="172570" spans="1:1" ht="14.25" customHeight="1" x14ac:dyDescent="0.45">
      <c r="A172570" s="31"/>
    </row>
    <row r="172576" spans="1:1" s="30" customFormat="1" ht="14.25" customHeight="1" x14ac:dyDescent="0.35"/>
    <row r="172592" spans="1:1" ht="14.25" customHeight="1" x14ac:dyDescent="0.45">
      <c r="A172592" s="31"/>
    </row>
    <row r="172598" s="30" customFormat="1" ht="14.25" customHeight="1" x14ac:dyDescent="0.35"/>
    <row r="172614" spans="1:1" ht="14.25" customHeight="1" x14ac:dyDescent="0.45">
      <c r="A172614" s="31"/>
    </row>
    <row r="172620" spans="1:1" s="30" customFormat="1" ht="14.25" customHeight="1" x14ac:dyDescent="0.35"/>
    <row r="172636" spans="1:1" ht="14.25" customHeight="1" x14ac:dyDescent="0.45">
      <c r="A172636" s="31"/>
    </row>
    <row r="172642" s="30" customFormat="1" ht="14.25" customHeight="1" x14ac:dyDescent="0.35"/>
    <row r="172658" spans="1:1" ht="14.25" customHeight="1" x14ac:dyDescent="0.45">
      <c r="A172658" s="31"/>
    </row>
    <row r="172664" spans="1:1" s="30" customFormat="1" ht="14.25" customHeight="1" x14ac:dyDescent="0.35"/>
    <row r="172680" spans="1:1" ht="14.25" customHeight="1" x14ac:dyDescent="0.45">
      <c r="A172680" s="31"/>
    </row>
    <row r="172686" spans="1:1" s="30" customFormat="1" ht="14.25" customHeight="1" x14ac:dyDescent="0.35"/>
    <row r="172702" spans="1:1" ht="14.25" customHeight="1" x14ac:dyDescent="0.45">
      <c r="A172702" s="31"/>
    </row>
    <row r="172708" s="30" customFormat="1" ht="14.25" customHeight="1" x14ac:dyDescent="0.35"/>
    <row r="172724" spans="1:1" ht="14.25" customHeight="1" x14ac:dyDescent="0.45">
      <c r="A172724" s="31"/>
    </row>
    <row r="172730" spans="1:1" s="30" customFormat="1" ht="14.25" customHeight="1" x14ac:dyDescent="0.35"/>
    <row r="172746" spans="1:1" ht="14.25" customHeight="1" x14ac:dyDescent="0.45">
      <c r="A172746" s="31"/>
    </row>
    <row r="172752" spans="1:1" s="30" customFormat="1" ht="14.25" customHeight="1" x14ac:dyDescent="0.35"/>
    <row r="172768" spans="1:1" ht="14.25" customHeight="1" x14ac:dyDescent="0.45">
      <c r="A172768" s="31"/>
    </row>
    <row r="172774" s="30" customFormat="1" ht="14.25" customHeight="1" x14ac:dyDescent="0.35"/>
    <row r="172790" spans="1:1" ht="14.25" customHeight="1" x14ac:dyDescent="0.45">
      <c r="A172790" s="31"/>
    </row>
    <row r="172796" spans="1:1" s="30" customFormat="1" ht="14.25" customHeight="1" x14ac:dyDescent="0.35"/>
    <row r="172812" spans="1:1" ht="14.25" customHeight="1" x14ac:dyDescent="0.45">
      <c r="A172812" s="31"/>
    </row>
    <row r="172818" s="30" customFormat="1" ht="14.25" customHeight="1" x14ac:dyDescent="0.35"/>
    <row r="172834" spans="1:1" ht="14.25" customHeight="1" x14ac:dyDescent="0.45">
      <c r="A172834" s="31"/>
    </row>
    <row r="172840" spans="1:1" s="30" customFormat="1" ht="14.25" customHeight="1" x14ac:dyDescent="0.35"/>
    <row r="172856" spans="1:1" ht="14.25" customHeight="1" x14ac:dyDescent="0.45">
      <c r="A172856" s="31"/>
    </row>
    <row r="172862" spans="1:1" s="30" customFormat="1" ht="14.25" customHeight="1" x14ac:dyDescent="0.35"/>
    <row r="172878" spans="1:1" ht="14.25" customHeight="1" x14ac:dyDescent="0.45">
      <c r="A172878" s="31"/>
    </row>
    <row r="172884" s="30" customFormat="1" ht="14.25" customHeight="1" x14ac:dyDescent="0.35"/>
    <row r="172900" spans="1:1" ht="14.25" customHeight="1" x14ac:dyDescent="0.45">
      <c r="A172900" s="31"/>
    </row>
    <row r="172906" spans="1:1" s="30" customFormat="1" ht="14.25" customHeight="1" x14ac:dyDescent="0.35"/>
    <row r="172922" spans="1:1" ht="14.25" customHeight="1" x14ac:dyDescent="0.45">
      <c r="A172922" s="31"/>
    </row>
    <row r="172928" spans="1:1" s="30" customFormat="1" ht="14.25" customHeight="1" x14ac:dyDescent="0.35"/>
    <row r="172944" spans="1:1" ht="14.25" customHeight="1" x14ac:dyDescent="0.45">
      <c r="A172944" s="31"/>
    </row>
    <row r="172950" s="30" customFormat="1" ht="14.25" customHeight="1" x14ac:dyDescent="0.35"/>
    <row r="172966" spans="1:1" ht="14.25" customHeight="1" x14ac:dyDescent="0.45">
      <c r="A172966" s="31"/>
    </row>
    <row r="172972" spans="1:1" s="30" customFormat="1" ht="14.25" customHeight="1" x14ac:dyDescent="0.35"/>
    <row r="172988" spans="1:1" ht="14.25" customHeight="1" x14ac:dyDescent="0.45">
      <c r="A172988" s="31"/>
    </row>
    <row r="172994" s="30" customFormat="1" ht="14.25" customHeight="1" x14ac:dyDescent="0.35"/>
    <row r="173010" spans="1:1" ht="14.25" customHeight="1" x14ac:dyDescent="0.45">
      <c r="A173010" s="31"/>
    </row>
    <row r="173016" spans="1:1" s="30" customFormat="1" ht="14.25" customHeight="1" x14ac:dyDescent="0.35"/>
    <row r="173032" spans="1:1" ht="14.25" customHeight="1" x14ac:dyDescent="0.45">
      <c r="A173032" s="31"/>
    </row>
    <row r="173038" spans="1:1" s="30" customFormat="1" ht="14.25" customHeight="1" x14ac:dyDescent="0.35"/>
    <row r="173054" spans="1:1" ht="14.25" customHeight="1" x14ac:dyDescent="0.45">
      <c r="A173054" s="31"/>
    </row>
    <row r="173060" s="30" customFormat="1" ht="14.25" customHeight="1" x14ac:dyDescent="0.35"/>
    <row r="173076" spans="1:1" ht="14.25" customHeight="1" x14ac:dyDescent="0.45">
      <c r="A173076" s="31"/>
    </row>
    <row r="173082" spans="1:1" s="30" customFormat="1" ht="14.25" customHeight="1" x14ac:dyDescent="0.35"/>
    <row r="173098" spans="1:1" ht="14.25" customHeight="1" x14ac:dyDescent="0.45">
      <c r="A173098" s="31"/>
    </row>
    <row r="173104" spans="1:1" s="30" customFormat="1" ht="14.25" customHeight="1" x14ac:dyDescent="0.35"/>
    <row r="173120" spans="1:1" ht="14.25" customHeight="1" x14ac:dyDescent="0.45">
      <c r="A173120" s="31"/>
    </row>
    <row r="173126" s="30" customFormat="1" ht="14.25" customHeight="1" x14ac:dyDescent="0.35"/>
    <row r="173142" spans="1:1" ht="14.25" customHeight="1" x14ac:dyDescent="0.45">
      <c r="A173142" s="31"/>
    </row>
    <row r="173148" spans="1:1" s="30" customFormat="1" ht="14.25" customHeight="1" x14ac:dyDescent="0.35"/>
    <row r="173164" spans="1:1" ht="14.25" customHeight="1" x14ac:dyDescent="0.45">
      <c r="A173164" s="31"/>
    </row>
    <row r="173170" s="30" customFormat="1" ht="14.25" customHeight="1" x14ac:dyDescent="0.35"/>
    <row r="173186" spans="1:1" ht="14.25" customHeight="1" x14ac:dyDescent="0.45">
      <c r="A173186" s="31"/>
    </row>
    <row r="173192" spans="1:1" s="30" customFormat="1" ht="14.25" customHeight="1" x14ac:dyDescent="0.35"/>
    <row r="173208" spans="1:1" ht="14.25" customHeight="1" x14ac:dyDescent="0.45">
      <c r="A173208" s="31"/>
    </row>
    <row r="173214" spans="1:1" s="30" customFormat="1" ht="14.25" customHeight="1" x14ac:dyDescent="0.35"/>
    <row r="173230" spans="1:1" ht="14.25" customHeight="1" x14ac:dyDescent="0.45">
      <c r="A173230" s="31"/>
    </row>
    <row r="173236" s="30" customFormat="1" ht="14.25" customHeight="1" x14ac:dyDescent="0.35"/>
    <row r="173252" spans="1:1" ht="14.25" customHeight="1" x14ac:dyDescent="0.45">
      <c r="A173252" s="31"/>
    </row>
    <row r="173258" spans="1:1" s="30" customFormat="1" ht="14.25" customHeight="1" x14ac:dyDescent="0.35"/>
    <row r="173274" spans="1:1" ht="14.25" customHeight="1" x14ac:dyDescent="0.45">
      <c r="A173274" s="31"/>
    </row>
    <row r="173280" spans="1:1" s="30" customFormat="1" ht="14.25" customHeight="1" x14ac:dyDescent="0.35"/>
    <row r="173296" spans="1:1" ht="14.25" customHeight="1" x14ac:dyDescent="0.45">
      <c r="A173296" s="31"/>
    </row>
    <row r="173302" s="30" customFormat="1" ht="14.25" customHeight="1" x14ac:dyDescent="0.35"/>
    <row r="173318" spans="1:1" ht="14.25" customHeight="1" x14ac:dyDescent="0.45">
      <c r="A173318" s="31"/>
    </row>
    <row r="173324" spans="1:1" s="30" customFormat="1" ht="14.25" customHeight="1" x14ac:dyDescent="0.35"/>
    <row r="173340" spans="1:1" ht="14.25" customHeight="1" x14ac:dyDescent="0.45">
      <c r="A173340" s="31"/>
    </row>
    <row r="173346" s="30" customFormat="1" ht="14.25" customHeight="1" x14ac:dyDescent="0.35"/>
    <row r="173362" spans="1:1" ht="14.25" customHeight="1" x14ac:dyDescent="0.45">
      <c r="A173362" s="31"/>
    </row>
    <row r="173368" spans="1:1" s="30" customFormat="1" ht="14.25" customHeight="1" x14ac:dyDescent="0.35"/>
    <row r="173384" spans="1:1" ht="14.25" customHeight="1" x14ac:dyDescent="0.45">
      <c r="A173384" s="31"/>
    </row>
    <row r="173390" spans="1:1" s="30" customFormat="1" ht="14.25" customHeight="1" x14ac:dyDescent="0.35"/>
    <row r="173406" spans="1:1" ht="14.25" customHeight="1" x14ac:dyDescent="0.45">
      <c r="A173406" s="31"/>
    </row>
    <row r="173412" s="30" customFormat="1" ht="14.25" customHeight="1" x14ac:dyDescent="0.35"/>
    <row r="173428" spans="1:1" ht="14.25" customHeight="1" x14ac:dyDescent="0.45">
      <c r="A173428" s="31"/>
    </row>
    <row r="173434" spans="1:1" s="30" customFormat="1" ht="14.25" customHeight="1" x14ac:dyDescent="0.35"/>
    <row r="173450" spans="1:1" ht="14.25" customHeight="1" x14ac:dyDescent="0.45">
      <c r="A173450" s="31"/>
    </row>
    <row r="173456" spans="1:1" s="30" customFormat="1" ht="14.25" customHeight="1" x14ac:dyDescent="0.35"/>
    <row r="173472" spans="1:1" ht="14.25" customHeight="1" x14ac:dyDescent="0.45">
      <c r="A173472" s="31"/>
    </row>
    <row r="173478" s="30" customFormat="1" ht="14.25" customHeight="1" x14ac:dyDescent="0.35"/>
    <row r="173494" spans="1:1" ht="14.25" customHeight="1" x14ac:dyDescent="0.45">
      <c r="A173494" s="31"/>
    </row>
    <row r="173500" spans="1:1" s="30" customFormat="1" ht="14.25" customHeight="1" x14ac:dyDescent="0.35"/>
    <row r="173516" spans="1:1" ht="14.25" customHeight="1" x14ac:dyDescent="0.45">
      <c r="A173516" s="31"/>
    </row>
    <row r="173522" s="30" customFormat="1" ht="14.25" customHeight="1" x14ac:dyDescent="0.35"/>
    <row r="173538" spans="1:1" ht="14.25" customHeight="1" x14ac:dyDescent="0.45">
      <c r="A173538" s="31"/>
    </row>
    <row r="173544" spans="1:1" s="30" customFormat="1" ht="14.25" customHeight="1" x14ac:dyDescent="0.35"/>
    <row r="173560" spans="1:1" ht="14.25" customHeight="1" x14ac:dyDescent="0.45">
      <c r="A173560" s="31"/>
    </row>
    <row r="173566" spans="1:1" s="30" customFormat="1" ht="14.25" customHeight="1" x14ac:dyDescent="0.35"/>
    <row r="173582" spans="1:1" ht="14.25" customHeight="1" x14ac:dyDescent="0.45">
      <c r="A173582" s="31"/>
    </row>
    <row r="173588" s="30" customFormat="1" ht="14.25" customHeight="1" x14ac:dyDescent="0.35"/>
    <row r="173604" spans="1:1" ht="14.25" customHeight="1" x14ac:dyDescent="0.45">
      <c r="A173604" s="31"/>
    </row>
    <row r="173610" spans="1:1" s="30" customFormat="1" ht="14.25" customHeight="1" x14ac:dyDescent="0.35"/>
    <row r="173626" spans="1:1" ht="14.25" customHeight="1" x14ac:dyDescent="0.45">
      <c r="A173626" s="31"/>
    </row>
    <row r="173632" spans="1:1" s="30" customFormat="1" ht="14.25" customHeight="1" x14ac:dyDescent="0.35"/>
    <row r="173648" spans="1:1" ht="14.25" customHeight="1" x14ac:dyDescent="0.45">
      <c r="A173648" s="31"/>
    </row>
    <row r="173654" s="30" customFormat="1" ht="14.25" customHeight="1" x14ac:dyDescent="0.35"/>
    <row r="173670" spans="1:1" ht="14.25" customHeight="1" x14ac:dyDescent="0.45">
      <c r="A173670" s="31"/>
    </row>
    <row r="173676" spans="1:1" s="30" customFormat="1" ht="14.25" customHeight="1" x14ac:dyDescent="0.35"/>
    <row r="173692" spans="1:1" ht="14.25" customHeight="1" x14ac:dyDescent="0.45">
      <c r="A173692" s="31"/>
    </row>
    <row r="173698" s="30" customFormat="1" ht="14.25" customHeight="1" x14ac:dyDescent="0.35"/>
    <row r="173714" spans="1:1" ht="14.25" customHeight="1" x14ac:dyDescent="0.45">
      <c r="A173714" s="31"/>
    </row>
    <row r="173720" spans="1:1" s="30" customFormat="1" ht="14.25" customHeight="1" x14ac:dyDescent="0.35"/>
    <row r="173736" spans="1:1" ht="14.25" customHeight="1" x14ac:dyDescent="0.45">
      <c r="A173736" s="31"/>
    </row>
    <row r="173742" spans="1:1" s="30" customFormat="1" ht="14.25" customHeight="1" x14ac:dyDescent="0.35"/>
    <row r="173758" spans="1:1" ht="14.25" customHeight="1" x14ac:dyDescent="0.45">
      <c r="A173758" s="31"/>
    </row>
    <row r="173764" s="30" customFormat="1" ht="14.25" customHeight="1" x14ac:dyDescent="0.35"/>
    <row r="173780" spans="1:1" ht="14.25" customHeight="1" x14ac:dyDescent="0.45">
      <c r="A173780" s="31"/>
    </row>
    <row r="173786" spans="1:1" s="30" customFormat="1" ht="14.25" customHeight="1" x14ac:dyDescent="0.35"/>
    <row r="173802" spans="1:1" ht="14.25" customHeight="1" x14ac:dyDescent="0.45">
      <c r="A173802" s="31"/>
    </row>
    <row r="173808" spans="1:1" s="30" customFormat="1" ht="14.25" customHeight="1" x14ac:dyDescent="0.35"/>
    <row r="173824" spans="1:1" ht="14.25" customHeight="1" x14ac:dyDescent="0.45">
      <c r="A173824" s="31"/>
    </row>
    <row r="173830" s="30" customFormat="1" ht="14.25" customHeight="1" x14ac:dyDescent="0.35"/>
    <row r="173846" spans="1:1" ht="14.25" customHeight="1" x14ac:dyDescent="0.45">
      <c r="A173846" s="31"/>
    </row>
    <row r="173852" spans="1:1" s="30" customFormat="1" ht="14.25" customHeight="1" x14ac:dyDescent="0.35"/>
    <row r="173868" spans="1:1" ht="14.25" customHeight="1" x14ac:dyDescent="0.45">
      <c r="A173868" s="31"/>
    </row>
    <row r="173874" s="30" customFormat="1" ht="14.25" customHeight="1" x14ac:dyDescent="0.35"/>
    <row r="173890" spans="1:1" ht="14.25" customHeight="1" x14ac:dyDescent="0.45">
      <c r="A173890" s="31"/>
    </row>
    <row r="173896" spans="1:1" s="30" customFormat="1" ht="14.25" customHeight="1" x14ac:dyDescent="0.35"/>
    <row r="173912" spans="1:1" ht="14.25" customHeight="1" x14ac:dyDescent="0.45">
      <c r="A173912" s="31"/>
    </row>
    <row r="173918" spans="1:1" s="30" customFormat="1" ht="14.25" customHeight="1" x14ac:dyDescent="0.35"/>
    <row r="173934" spans="1:1" ht="14.25" customHeight="1" x14ac:dyDescent="0.45">
      <c r="A173934" s="31"/>
    </row>
    <row r="173940" s="30" customFormat="1" ht="14.25" customHeight="1" x14ac:dyDescent="0.35"/>
    <row r="173956" spans="1:1" ht="14.25" customHeight="1" x14ac:dyDescent="0.45">
      <c r="A173956" s="31"/>
    </row>
    <row r="173962" spans="1:1" s="30" customFormat="1" ht="14.25" customHeight="1" x14ac:dyDescent="0.35"/>
    <row r="173978" spans="1:1" ht="14.25" customHeight="1" x14ac:dyDescent="0.45">
      <c r="A173978" s="31"/>
    </row>
    <row r="173984" spans="1:1" s="30" customFormat="1" ht="14.25" customHeight="1" x14ac:dyDescent="0.35"/>
    <row r="174000" spans="1:1" ht="14.25" customHeight="1" x14ac:dyDescent="0.45">
      <c r="A174000" s="31"/>
    </row>
    <row r="174006" s="30" customFormat="1" ht="14.25" customHeight="1" x14ac:dyDescent="0.35"/>
    <row r="174022" spans="1:1" ht="14.25" customHeight="1" x14ac:dyDescent="0.45">
      <c r="A174022" s="31"/>
    </row>
    <row r="174028" spans="1:1" s="30" customFormat="1" ht="14.25" customHeight="1" x14ac:dyDescent="0.35"/>
    <row r="174044" spans="1:1" ht="14.25" customHeight="1" x14ac:dyDescent="0.45">
      <c r="A174044" s="31"/>
    </row>
    <row r="174050" s="30" customFormat="1" ht="14.25" customHeight="1" x14ac:dyDescent="0.35"/>
    <row r="174066" spans="1:1" ht="14.25" customHeight="1" x14ac:dyDescent="0.45">
      <c r="A174066" s="31"/>
    </row>
    <row r="174072" spans="1:1" s="30" customFormat="1" ht="14.25" customHeight="1" x14ac:dyDescent="0.35"/>
    <row r="174088" spans="1:1" ht="14.25" customHeight="1" x14ac:dyDescent="0.45">
      <c r="A174088" s="31"/>
    </row>
    <row r="174094" spans="1:1" s="30" customFormat="1" ht="14.25" customHeight="1" x14ac:dyDescent="0.35"/>
    <row r="174110" spans="1:1" ht="14.25" customHeight="1" x14ac:dyDescent="0.45">
      <c r="A174110" s="31"/>
    </row>
    <row r="174116" s="30" customFormat="1" ht="14.25" customHeight="1" x14ac:dyDescent="0.35"/>
    <row r="174132" spans="1:1" ht="14.25" customHeight="1" x14ac:dyDescent="0.45">
      <c r="A174132" s="31"/>
    </row>
    <row r="174138" spans="1:1" s="30" customFormat="1" ht="14.25" customHeight="1" x14ac:dyDescent="0.35"/>
    <row r="174154" spans="1:1" ht="14.25" customHeight="1" x14ac:dyDescent="0.45">
      <c r="A174154" s="31"/>
    </row>
    <row r="174160" spans="1:1" s="30" customFormat="1" ht="14.25" customHeight="1" x14ac:dyDescent="0.35"/>
    <row r="174176" spans="1:1" ht="14.25" customHeight="1" x14ac:dyDescent="0.45">
      <c r="A174176" s="31"/>
    </row>
    <row r="174182" s="30" customFormat="1" ht="14.25" customHeight="1" x14ac:dyDescent="0.35"/>
    <row r="174198" spans="1:1" ht="14.25" customHeight="1" x14ac:dyDescent="0.45">
      <c r="A174198" s="31"/>
    </row>
    <row r="174204" spans="1:1" s="30" customFormat="1" ht="14.25" customHeight="1" x14ac:dyDescent="0.35"/>
    <row r="174220" spans="1:1" ht="14.25" customHeight="1" x14ac:dyDescent="0.45">
      <c r="A174220" s="31"/>
    </row>
    <row r="174226" s="30" customFormat="1" ht="14.25" customHeight="1" x14ac:dyDescent="0.35"/>
    <row r="174242" spans="1:1" ht="14.25" customHeight="1" x14ac:dyDescent="0.45">
      <c r="A174242" s="31"/>
    </row>
    <row r="174248" spans="1:1" s="30" customFormat="1" ht="14.25" customHeight="1" x14ac:dyDescent="0.35"/>
    <row r="174264" spans="1:1" ht="14.25" customHeight="1" x14ac:dyDescent="0.45">
      <c r="A174264" s="31"/>
    </row>
    <row r="174270" spans="1:1" s="30" customFormat="1" ht="14.25" customHeight="1" x14ac:dyDescent="0.35"/>
    <row r="174286" spans="1:1" ht="14.25" customHeight="1" x14ac:dyDescent="0.45">
      <c r="A174286" s="31"/>
    </row>
    <row r="174292" s="30" customFormat="1" ht="14.25" customHeight="1" x14ac:dyDescent="0.35"/>
    <row r="174308" spans="1:1" ht="14.25" customHeight="1" x14ac:dyDescent="0.45">
      <c r="A174308" s="31"/>
    </row>
    <row r="174314" spans="1:1" s="30" customFormat="1" ht="14.25" customHeight="1" x14ac:dyDescent="0.35"/>
    <row r="174330" spans="1:1" ht="14.25" customHeight="1" x14ac:dyDescent="0.45">
      <c r="A174330" s="31"/>
    </row>
    <row r="174336" spans="1:1" s="30" customFormat="1" ht="14.25" customHeight="1" x14ac:dyDescent="0.35"/>
    <row r="174352" spans="1:1" ht="14.25" customHeight="1" x14ac:dyDescent="0.45">
      <c r="A174352" s="31"/>
    </row>
    <row r="174358" s="30" customFormat="1" ht="14.25" customHeight="1" x14ac:dyDescent="0.35"/>
    <row r="174374" spans="1:1" ht="14.25" customHeight="1" x14ac:dyDescent="0.45">
      <c r="A174374" s="31"/>
    </row>
    <row r="174380" spans="1:1" s="30" customFormat="1" ht="14.25" customHeight="1" x14ac:dyDescent="0.35"/>
    <row r="174396" spans="1:1" ht="14.25" customHeight="1" x14ac:dyDescent="0.45">
      <c r="A174396" s="31"/>
    </row>
    <row r="174402" s="30" customFormat="1" ht="14.25" customHeight="1" x14ac:dyDescent="0.35"/>
    <row r="174418" spans="1:1" ht="14.25" customHeight="1" x14ac:dyDescent="0.45">
      <c r="A174418" s="31"/>
    </row>
    <row r="174424" spans="1:1" s="30" customFormat="1" ht="14.25" customHeight="1" x14ac:dyDescent="0.35"/>
    <row r="174440" spans="1:1" ht="14.25" customHeight="1" x14ac:dyDescent="0.45">
      <c r="A174440" s="31"/>
    </row>
    <row r="174446" spans="1:1" s="30" customFormat="1" ht="14.25" customHeight="1" x14ac:dyDescent="0.35"/>
    <row r="174462" spans="1:1" ht="14.25" customHeight="1" x14ac:dyDescent="0.45">
      <c r="A174462" s="31"/>
    </row>
    <row r="174468" s="30" customFormat="1" ht="14.25" customHeight="1" x14ac:dyDescent="0.35"/>
    <row r="174484" spans="1:1" ht="14.25" customHeight="1" x14ac:dyDescent="0.45">
      <c r="A174484" s="31"/>
    </row>
    <row r="174490" spans="1:1" s="30" customFormat="1" ht="14.25" customHeight="1" x14ac:dyDescent="0.35"/>
    <row r="174506" spans="1:1" ht="14.25" customHeight="1" x14ac:dyDescent="0.45">
      <c r="A174506" s="31"/>
    </row>
    <row r="174512" spans="1:1" s="30" customFormat="1" ht="14.25" customHeight="1" x14ac:dyDescent="0.35"/>
    <row r="174528" spans="1:1" ht="14.25" customHeight="1" x14ac:dyDescent="0.45">
      <c r="A174528" s="31"/>
    </row>
    <row r="174534" s="30" customFormat="1" ht="14.25" customHeight="1" x14ac:dyDescent="0.35"/>
    <row r="174550" spans="1:1" ht="14.25" customHeight="1" x14ac:dyDescent="0.45">
      <c r="A174550" s="31"/>
    </row>
    <row r="174556" spans="1:1" s="30" customFormat="1" ht="14.25" customHeight="1" x14ac:dyDescent="0.35"/>
    <row r="174572" spans="1:1" ht="14.25" customHeight="1" x14ac:dyDescent="0.45">
      <c r="A174572" s="31"/>
    </row>
    <row r="174578" s="30" customFormat="1" ht="14.25" customHeight="1" x14ac:dyDescent="0.35"/>
    <row r="174594" spans="1:1" ht="14.25" customHeight="1" x14ac:dyDescent="0.45">
      <c r="A174594" s="31"/>
    </row>
    <row r="174600" spans="1:1" s="30" customFormat="1" ht="14.25" customHeight="1" x14ac:dyDescent="0.35"/>
    <row r="174616" spans="1:1" ht="14.25" customHeight="1" x14ac:dyDescent="0.45">
      <c r="A174616" s="31"/>
    </row>
    <row r="174622" spans="1:1" s="30" customFormat="1" ht="14.25" customHeight="1" x14ac:dyDescent="0.35"/>
    <row r="174638" spans="1:1" ht="14.25" customHeight="1" x14ac:dyDescent="0.45">
      <c r="A174638" s="31"/>
    </row>
    <row r="174644" s="30" customFormat="1" ht="14.25" customHeight="1" x14ac:dyDescent="0.35"/>
    <row r="174660" spans="1:1" ht="14.25" customHeight="1" x14ac:dyDescent="0.45">
      <c r="A174660" s="31"/>
    </row>
    <row r="174666" spans="1:1" s="30" customFormat="1" ht="14.25" customHeight="1" x14ac:dyDescent="0.35"/>
    <row r="174682" spans="1:1" ht="14.25" customHeight="1" x14ac:dyDescent="0.45">
      <c r="A174682" s="31"/>
    </row>
    <row r="174688" spans="1:1" s="30" customFormat="1" ht="14.25" customHeight="1" x14ac:dyDescent="0.35"/>
    <row r="174704" spans="1:1" ht="14.25" customHeight="1" x14ac:dyDescent="0.45">
      <c r="A174704" s="31"/>
    </row>
    <row r="174710" s="30" customFormat="1" ht="14.25" customHeight="1" x14ac:dyDescent="0.35"/>
    <row r="174726" spans="1:1" ht="14.25" customHeight="1" x14ac:dyDescent="0.45">
      <c r="A174726" s="31"/>
    </row>
    <row r="174732" spans="1:1" s="30" customFormat="1" ht="14.25" customHeight="1" x14ac:dyDescent="0.35"/>
    <row r="174748" spans="1:1" ht="14.25" customHeight="1" x14ac:dyDescent="0.45">
      <c r="A174748" s="31"/>
    </row>
    <row r="174754" s="30" customFormat="1" ht="14.25" customHeight="1" x14ac:dyDescent="0.35"/>
    <row r="174770" spans="1:1" ht="14.25" customHeight="1" x14ac:dyDescent="0.45">
      <c r="A174770" s="31"/>
    </row>
    <row r="174776" spans="1:1" s="30" customFormat="1" ht="14.25" customHeight="1" x14ac:dyDescent="0.35"/>
    <row r="174792" spans="1:1" ht="14.25" customHeight="1" x14ac:dyDescent="0.45">
      <c r="A174792" s="31"/>
    </row>
    <row r="174798" spans="1:1" s="30" customFormat="1" ht="14.25" customHeight="1" x14ac:dyDescent="0.35"/>
    <row r="174814" spans="1:1" ht="14.25" customHeight="1" x14ac:dyDescent="0.45">
      <c r="A174814" s="31"/>
    </row>
    <row r="174820" s="30" customFormat="1" ht="14.25" customHeight="1" x14ac:dyDescent="0.35"/>
    <row r="174836" spans="1:1" ht="14.25" customHeight="1" x14ac:dyDescent="0.45">
      <c r="A174836" s="31"/>
    </row>
    <row r="174842" spans="1:1" s="30" customFormat="1" ht="14.25" customHeight="1" x14ac:dyDescent="0.35"/>
    <row r="174858" spans="1:1" ht="14.25" customHeight="1" x14ac:dyDescent="0.45">
      <c r="A174858" s="31"/>
    </row>
    <row r="174864" spans="1:1" s="30" customFormat="1" ht="14.25" customHeight="1" x14ac:dyDescent="0.35"/>
    <row r="174880" spans="1:1" ht="14.25" customHeight="1" x14ac:dyDescent="0.45">
      <c r="A174880" s="31"/>
    </row>
    <row r="174886" s="30" customFormat="1" ht="14.25" customHeight="1" x14ac:dyDescent="0.35"/>
    <row r="174902" spans="1:1" ht="14.25" customHeight="1" x14ac:dyDescent="0.45">
      <c r="A174902" s="31"/>
    </row>
    <row r="174908" spans="1:1" s="30" customFormat="1" ht="14.25" customHeight="1" x14ac:dyDescent="0.35"/>
    <row r="174924" spans="1:1" ht="14.25" customHeight="1" x14ac:dyDescent="0.45">
      <c r="A174924" s="31"/>
    </row>
    <row r="174930" s="30" customFormat="1" ht="14.25" customHeight="1" x14ac:dyDescent="0.35"/>
    <row r="174946" spans="1:1" ht="14.25" customHeight="1" x14ac:dyDescent="0.45">
      <c r="A174946" s="31"/>
    </row>
    <row r="174952" spans="1:1" s="30" customFormat="1" ht="14.25" customHeight="1" x14ac:dyDescent="0.35"/>
    <row r="174968" spans="1:1" ht="14.25" customHeight="1" x14ac:dyDescent="0.45">
      <c r="A174968" s="31"/>
    </row>
    <row r="174974" spans="1:1" s="30" customFormat="1" ht="14.25" customHeight="1" x14ac:dyDescent="0.35"/>
    <row r="174990" spans="1:1" ht="14.25" customHeight="1" x14ac:dyDescent="0.45">
      <c r="A174990" s="31"/>
    </row>
    <row r="174996" s="30" customFormat="1" ht="14.25" customHeight="1" x14ac:dyDescent="0.35"/>
    <row r="175012" spans="1:1" ht="14.25" customHeight="1" x14ac:dyDescent="0.45">
      <c r="A175012" s="31"/>
    </row>
    <row r="175018" spans="1:1" s="30" customFormat="1" ht="14.25" customHeight="1" x14ac:dyDescent="0.35"/>
    <row r="175034" spans="1:1" ht="14.25" customHeight="1" x14ac:dyDescent="0.45">
      <c r="A175034" s="31"/>
    </row>
    <row r="175040" spans="1:1" s="30" customFormat="1" ht="14.25" customHeight="1" x14ac:dyDescent="0.35"/>
    <row r="175056" spans="1:1" ht="14.25" customHeight="1" x14ac:dyDescent="0.45">
      <c r="A175056" s="31"/>
    </row>
    <row r="175062" s="30" customFormat="1" ht="14.25" customHeight="1" x14ac:dyDescent="0.35"/>
    <row r="175078" spans="1:1" ht="14.25" customHeight="1" x14ac:dyDescent="0.45">
      <c r="A175078" s="31"/>
    </row>
    <row r="175084" spans="1:1" s="30" customFormat="1" ht="14.25" customHeight="1" x14ac:dyDescent="0.35"/>
    <row r="175100" spans="1:1" ht="14.25" customHeight="1" x14ac:dyDescent="0.45">
      <c r="A175100" s="31"/>
    </row>
    <row r="175106" s="30" customFormat="1" ht="14.25" customHeight="1" x14ac:dyDescent="0.35"/>
    <row r="175122" spans="1:1" ht="14.25" customHeight="1" x14ac:dyDescent="0.45">
      <c r="A175122" s="31"/>
    </row>
    <row r="175128" spans="1:1" s="30" customFormat="1" ht="14.25" customHeight="1" x14ac:dyDescent="0.35"/>
    <row r="175144" spans="1:1" ht="14.25" customHeight="1" x14ac:dyDescent="0.45">
      <c r="A175144" s="31"/>
    </row>
    <row r="175150" spans="1:1" s="30" customFormat="1" ht="14.25" customHeight="1" x14ac:dyDescent="0.35"/>
    <row r="175166" spans="1:1" ht="14.25" customHeight="1" x14ac:dyDescent="0.45">
      <c r="A175166" s="31"/>
    </row>
    <row r="175172" s="30" customFormat="1" ht="14.25" customHeight="1" x14ac:dyDescent="0.35"/>
    <row r="175188" spans="1:1" ht="14.25" customHeight="1" x14ac:dyDescent="0.45">
      <c r="A175188" s="31"/>
    </row>
    <row r="175194" spans="1:1" s="30" customFormat="1" ht="14.25" customHeight="1" x14ac:dyDescent="0.35"/>
    <row r="175210" spans="1:1" ht="14.25" customHeight="1" x14ac:dyDescent="0.45">
      <c r="A175210" s="31"/>
    </row>
    <row r="175216" spans="1:1" s="30" customFormat="1" ht="14.25" customHeight="1" x14ac:dyDescent="0.35"/>
    <row r="175232" spans="1:1" ht="14.25" customHeight="1" x14ac:dyDescent="0.45">
      <c r="A175232" s="31"/>
    </row>
    <row r="175238" s="30" customFormat="1" ht="14.25" customHeight="1" x14ac:dyDescent="0.35"/>
    <row r="175254" spans="1:1" ht="14.25" customHeight="1" x14ac:dyDescent="0.45">
      <c r="A175254" s="31"/>
    </row>
    <row r="175260" spans="1:1" s="30" customFormat="1" ht="14.25" customHeight="1" x14ac:dyDescent="0.35"/>
    <row r="175276" spans="1:1" ht="14.25" customHeight="1" x14ac:dyDescent="0.45">
      <c r="A175276" s="31"/>
    </row>
    <row r="175282" s="30" customFormat="1" ht="14.25" customHeight="1" x14ac:dyDescent="0.35"/>
    <row r="175298" spans="1:1" ht="14.25" customHeight="1" x14ac:dyDescent="0.45">
      <c r="A175298" s="31"/>
    </row>
    <row r="175304" spans="1:1" s="30" customFormat="1" ht="14.25" customHeight="1" x14ac:dyDescent="0.35"/>
    <row r="175320" spans="1:1" ht="14.25" customHeight="1" x14ac:dyDescent="0.45">
      <c r="A175320" s="31"/>
    </row>
    <row r="175326" spans="1:1" s="30" customFormat="1" ht="14.25" customHeight="1" x14ac:dyDescent="0.35"/>
    <row r="175342" spans="1:1" ht="14.25" customHeight="1" x14ac:dyDescent="0.45">
      <c r="A175342" s="31"/>
    </row>
    <row r="175348" s="30" customFormat="1" ht="14.25" customHeight="1" x14ac:dyDescent="0.35"/>
    <row r="175364" spans="1:1" ht="14.25" customHeight="1" x14ac:dyDescent="0.45">
      <c r="A175364" s="31"/>
    </row>
    <row r="175370" spans="1:1" s="30" customFormat="1" ht="14.25" customHeight="1" x14ac:dyDescent="0.35"/>
    <row r="175386" spans="1:1" ht="14.25" customHeight="1" x14ac:dyDescent="0.45">
      <c r="A175386" s="31"/>
    </row>
    <row r="175392" spans="1:1" s="30" customFormat="1" ht="14.25" customHeight="1" x14ac:dyDescent="0.35"/>
    <row r="175408" spans="1:1" ht="14.25" customHeight="1" x14ac:dyDescent="0.45">
      <c r="A175408" s="31"/>
    </row>
    <row r="175414" s="30" customFormat="1" ht="14.25" customHeight="1" x14ac:dyDescent="0.35"/>
    <row r="175430" spans="1:1" ht="14.25" customHeight="1" x14ac:dyDescent="0.45">
      <c r="A175430" s="31"/>
    </row>
    <row r="175436" spans="1:1" s="30" customFormat="1" ht="14.25" customHeight="1" x14ac:dyDescent="0.35"/>
    <row r="175452" spans="1:1" ht="14.25" customHeight="1" x14ac:dyDescent="0.45">
      <c r="A175452" s="31"/>
    </row>
    <row r="175458" s="30" customFormat="1" ht="14.25" customHeight="1" x14ac:dyDescent="0.35"/>
    <row r="175474" spans="1:1" ht="14.25" customHeight="1" x14ac:dyDescent="0.45">
      <c r="A175474" s="31"/>
    </row>
    <row r="175480" spans="1:1" s="30" customFormat="1" ht="14.25" customHeight="1" x14ac:dyDescent="0.35"/>
    <row r="175496" spans="1:1" ht="14.25" customHeight="1" x14ac:dyDescent="0.45">
      <c r="A175496" s="31"/>
    </row>
    <row r="175502" spans="1:1" s="30" customFormat="1" ht="14.25" customHeight="1" x14ac:dyDescent="0.35"/>
    <row r="175518" spans="1:1" ht="14.25" customHeight="1" x14ac:dyDescent="0.45">
      <c r="A175518" s="31"/>
    </row>
    <row r="175524" s="30" customFormat="1" ht="14.25" customHeight="1" x14ac:dyDescent="0.35"/>
    <row r="175540" spans="1:1" ht="14.25" customHeight="1" x14ac:dyDescent="0.45">
      <c r="A175540" s="31"/>
    </row>
    <row r="175546" spans="1:1" s="30" customFormat="1" ht="14.25" customHeight="1" x14ac:dyDescent="0.35"/>
    <row r="175562" spans="1:1" ht="14.25" customHeight="1" x14ac:dyDescent="0.45">
      <c r="A175562" s="31"/>
    </row>
    <row r="175568" spans="1:1" s="30" customFormat="1" ht="14.25" customHeight="1" x14ac:dyDescent="0.35"/>
    <row r="175584" spans="1:1" ht="14.25" customHeight="1" x14ac:dyDescent="0.45">
      <c r="A175584" s="31"/>
    </row>
    <row r="175590" s="30" customFormat="1" ht="14.25" customHeight="1" x14ac:dyDescent="0.35"/>
    <row r="175606" spans="1:1" ht="14.25" customHeight="1" x14ac:dyDescent="0.45">
      <c r="A175606" s="31"/>
    </row>
    <row r="175612" spans="1:1" s="30" customFormat="1" ht="14.25" customHeight="1" x14ac:dyDescent="0.35"/>
    <row r="175628" spans="1:1" ht="14.25" customHeight="1" x14ac:dyDescent="0.45">
      <c r="A175628" s="31"/>
    </row>
    <row r="175634" s="30" customFormat="1" ht="14.25" customHeight="1" x14ac:dyDescent="0.35"/>
    <row r="175650" spans="1:1" ht="14.25" customHeight="1" x14ac:dyDescent="0.45">
      <c r="A175650" s="31"/>
    </row>
    <row r="175656" spans="1:1" s="30" customFormat="1" ht="14.25" customHeight="1" x14ac:dyDescent="0.35"/>
    <row r="175672" spans="1:1" ht="14.25" customHeight="1" x14ac:dyDescent="0.45">
      <c r="A175672" s="31"/>
    </row>
    <row r="175678" spans="1:1" s="30" customFormat="1" ht="14.25" customHeight="1" x14ac:dyDescent="0.35"/>
    <row r="175694" spans="1:1" ht="14.25" customHeight="1" x14ac:dyDescent="0.45">
      <c r="A175694" s="31"/>
    </row>
    <row r="175700" s="30" customFormat="1" ht="14.25" customHeight="1" x14ac:dyDescent="0.35"/>
    <row r="175716" spans="1:1" ht="14.25" customHeight="1" x14ac:dyDescent="0.45">
      <c r="A175716" s="31"/>
    </row>
    <row r="175722" spans="1:1" s="30" customFormat="1" ht="14.25" customHeight="1" x14ac:dyDescent="0.35"/>
    <row r="175738" spans="1:1" ht="14.25" customHeight="1" x14ac:dyDescent="0.45">
      <c r="A175738" s="31"/>
    </row>
    <row r="175744" spans="1:1" s="30" customFormat="1" ht="14.25" customHeight="1" x14ac:dyDescent="0.35"/>
    <row r="175760" spans="1:1" ht="14.25" customHeight="1" x14ac:dyDescent="0.45">
      <c r="A175760" s="31"/>
    </row>
    <row r="175766" s="30" customFormat="1" ht="14.25" customHeight="1" x14ac:dyDescent="0.35"/>
    <row r="175782" spans="1:1" ht="14.25" customHeight="1" x14ac:dyDescent="0.45">
      <c r="A175782" s="31"/>
    </row>
    <row r="175788" spans="1:1" s="30" customFormat="1" ht="14.25" customHeight="1" x14ac:dyDescent="0.35"/>
    <row r="175804" spans="1:1" ht="14.25" customHeight="1" x14ac:dyDescent="0.45">
      <c r="A175804" s="31"/>
    </row>
    <row r="175810" s="30" customFormat="1" ht="14.25" customHeight="1" x14ac:dyDescent="0.35"/>
    <row r="175826" spans="1:1" ht="14.25" customHeight="1" x14ac:dyDescent="0.45">
      <c r="A175826" s="31"/>
    </row>
    <row r="175832" spans="1:1" s="30" customFormat="1" ht="14.25" customHeight="1" x14ac:dyDescent="0.35"/>
    <row r="175848" spans="1:1" ht="14.25" customHeight="1" x14ac:dyDescent="0.45">
      <c r="A175848" s="31"/>
    </row>
    <row r="175854" spans="1:1" s="30" customFormat="1" ht="14.25" customHeight="1" x14ac:dyDescent="0.35"/>
    <row r="175870" spans="1:1" ht="14.25" customHeight="1" x14ac:dyDescent="0.45">
      <c r="A175870" s="31"/>
    </row>
    <row r="175876" s="30" customFormat="1" ht="14.25" customHeight="1" x14ac:dyDescent="0.35"/>
    <row r="175892" spans="1:1" ht="14.25" customHeight="1" x14ac:dyDescent="0.45">
      <c r="A175892" s="31"/>
    </row>
    <row r="175898" spans="1:1" s="30" customFormat="1" ht="14.25" customHeight="1" x14ac:dyDescent="0.35"/>
    <row r="175914" spans="1:1" ht="14.25" customHeight="1" x14ac:dyDescent="0.45">
      <c r="A175914" s="31"/>
    </row>
    <row r="175920" spans="1:1" s="30" customFormat="1" ht="14.25" customHeight="1" x14ac:dyDescent="0.35"/>
    <row r="175936" spans="1:1" ht="14.25" customHeight="1" x14ac:dyDescent="0.45">
      <c r="A175936" s="31"/>
    </row>
    <row r="175942" s="30" customFormat="1" ht="14.25" customHeight="1" x14ac:dyDescent="0.35"/>
    <row r="175958" spans="1:1" ht="14.25" customHeight="1" x14ac:dyDescent="0.45">
      <c r="A175958" s="31"/>
    </row>
    <row r="175964" spans="1:1" s="30" customFormat="1" ht="14.25" customHeight="1" x14ac:dyDescent="0.35"/>
    <row r="175980" spans="1:1" ht="14.25" customHeight="1" x14ac:dyDescent="0.45">
      <c r="A175980" s="31"/>
    </row>
    <row r="175986" s="30" customFormat="1" ht="14.25" customHeight="1" x14ac:dyDescent="0.35"/>
    <row r="176002" spans="1:1" ht="14.25" customHeight="1" x14ac:dyDescent="0.45">
      <c r="A176002" s="31"/>
    </row>
    <row r="176008" spans="1:1" s="30" customFormat="1" ht="14.25" customHeight="1" x14ac:dyDescent="0.35"/>
    <row r="176024" spans="1:1" ht="14.25" customHeight="1" x14ac:dyDescent="0.45">
      <c r="A176024" s="31"/>
    </row>
    <row r="176030" spans="1:1" s="30" customFormat="1" ht="14.25" customHeight="1" x14ac:dyDescent="0.35"/>
    <row r="176046" spans="1:1" ht="14.25" customHeight="1" x14ac:dyDescent="0.45">
      <c r="A176046" s="31"/>
    </row>
    <row r="176052" s="30" customFormat="1" ht="14.25" customHeight="1" x14ac:dyDescent="0.35"/>
    <row r="176068" spans="1:1" ht="14.25" customHeight="1" x14ac:dyDescent="0.45">
      <c r="A176068" s="31"/>
    </row>
    <row r="176074" spans="1:1" s="30" customFormat="1" ht="14.25" customHeight="1" x14ac:dyDescent="0.35"/>
    <row r="176090" spans="1:1" ht="14.25" customHeight="1" x14ac:dyDescent="0.45">
      <c r="A176090" s="31"/>
    </row>
    <row r="176096" spans="1:1" s="30" customFormat="1" ht="14.25" customHeight="1" x14ac:dyDescent="0.35"/>
    <row r="176112" spans="1:1" ht="14.25" customHeight="1" x14ac:dyDescent="0.45">
      <c r="A176112" s="31"/>
    </row>
    <row r="176118" s="30" customFormat="1" ht="14.25" customHeight="1" x14ac:dyDescent="0.35"/>
    <row r="176134" spans="1:1" ht="14.25" customHeight="1" x14ac:dyDescent="0.45">
      <c r="A176134" s="31"/>
    </row>
    <row r="176140" spans="1:1" s="30" customFormat="1" ht="14.25" customHeight="1" x14ac:dyDescent="0.35"/>
    <row r="176156" spans="1:1" ht="14.25" customHeight="1" x14ac:dyDescent="0.45">
      <c r="A176156" s="31"/>
    </row>
    <row r="176162" s="30" customFormat="1" ht="14.25" customHeight="1" x14ac:dyDescent="0.35"/>
    <row r="176178" spans="1:1" ht="14.25" customHeight="1" x14ac:dyDescent="0.45">
      <c r="A176178" s="31"/>
    </row>
    <row r="176184" spans="1:1" s="30" customFormat="1" ht="14.25" customHeight="1" x14ac:dyDescent="0.35"/>
    <row r="176200" spans="1:1" ht="14.25" customHeight="1" x14ac:dyDescent="0.45">
      <c r="A176200" s="31"/>
    </row>
    <row r="176206" spans="1:1" s="30" customFormat="1" ht="14.25" customHeight="1" x14ac:dyDescent="0.35"/>
    <row r="176222" spans="1:1" ht="14.25" customHeight="1" x14ac:dyDescent="0.45">
      <c r="A176222" s="31"/>
    </row>
    <row r="176228" s="30" customFormat="1" ht="14.25" customHeight="1" x14ac:dyDescent="0.35"/>
    <row r="176244" spans="1:1" ht="14.25" customHeight="1" x14ac:dyDescent="0.45">
      <c r="A176244" s="31"/>
    </row>
    <row r="176250" spans="1:1" s="30" customFormat="1" ht="14.25" customHeight="1" x14ac:dyDescent="0.35"/>
    <row r="176266" spans="1:1" ht="14.25" customHeight="1" x14ac:dyDescent="0.45">
      <c r="A176266" s="31"/>
    </row>
    <row r="176272" spans="1:1" s="30" customFormat="1" ht="14.25" customHeight="1" x14ac:dyDescent="0.35"/>
    <row r="176288" spans="1:1" ht="14.25" customHeight="1" x14ac:dyDescent="0.45">
      <c r="A176288" s="31"/>
    </row>
    <row r="176294" s="30" customFormat="1" ht="14.25" customHeight="1" x14ac:dyDescent="0.35"/>
    <row r="176310" spans="1:1" ht="14.25" customHeight="1" x14ac:dyDescent="0.45">
      <c r="A176310" s="31"/>
    </row>
    <row r="176316" spans="1:1" s="30" customFormat="1" ht="14.25" customHeight="1" x14ac:dyDescent="0.35"/>
    <row r="176332" spans="1:1" ht="14.25" customHeight="1" x14ac:dyDescent="0.45">
      <c r="A176332" s="31"/>
    </row>
    <row r="176338" s="30" customFormat="1" ht="14.25" customHeight="1" x14ac:dyDescent="0.35"/>
    <row r="176354" spans="1:1" ht="14.25" customHeight="1" x14ac:dyDescent="0.45">
      <c r="A176354" s="31"/>
    </row>
    <row r="176360" spans="1:1" s="30" customFormat="1" ht="14.25" customHeight="1" x14ac:dyDescent="0.35"/>
    <row r="176376" spans="1:1" ht="14.25" customHeight="1" x14ac:dyDescent="0.45">
      <c r="A176376" s="31"/>
    </row>
    <row r="176382" spans="1:1" s="30" customFormat="1" ht="14.25" customHeight="1" x14ac:dyDescent="0.35"/>
    <row r="176398" spans="1:1" ht="14.25" customHeight="1" x14ac:dyDescent="0.45">
      <c r="A176398" s="31"/>
    </row>
    <row r="176404" s="30" customFormat="1" ht="14.25" customHeight="1" x14ac:dyDescent="0.35"/>
    <row r="176420" spans="1:1" ht="14.25" customHeight="1" x14ac:dyDescent="0.45">
      <c r="A176420" s="31"/>
    </row>
    <row r="176426" spans="1:1" s="30" customFormat="1" ht="14.25" customHeight="1" x14ac:dyDescent="0.35"/>
    <row r="176442" spans="1:1" ht="14.25" customHeight="1" x14ac:dyDescent="0.45">
      <c r="A176442" s="31"/>
    </row>
    <row r="176448" spans="1:1" s="30" customFormat="1" ht="14.25" customHeight="1" x14ac:dyDescent="0.35"/>
    <row r="176464" spans="1:1" ht="14.25" customHeight="1" x14ac:dyDescent="0.45">
      <c r="A176464" s="31"/>
    </row>
    <row r="176470" s="30" customFormat="1" ht="14.25" customHeight="1" x14ac:dyDescent="0.35"/>
    <row r="176486" spans="1:1" ht="14.25" customHeight="1" x14ac:dyDescent="0.45">
      <c r="A176486" s="31"/>
    </row>
    <row r="176492" spans="1:1" s="30" customFormat="1" ht="14.25" customHeight="1" x14ac:dyDescent="0.35"/>
    <row r="176508" spans="1:1" ht="14.25" customHeight="1" x14ac:dyDescent="0.45">
      <c r="A176508" s="31"/>
    </row>
    <row r="176514" s="30" customFormat="1" ht="14.25" customHeight="1" x14ac:dyDescent="0.35"/>
    <row r="176530" spans="1:1" ht="14.25" customHeight="1" x14ac:dyDescent="0.45">
      <c r="A176530" s="31"/>
    </row>
    <row r="176536" spans="1:1" s="30" customFormat="1" ht="14.25" customHeight="1" x14ac:dyDescent="0.35"/>
    <row r="176552" spans="1:1" ht="14.25" customHeight="1" x14ac:dyDescent="0.45">
      <c r="A176552" s="31"/>
    </row>
    <row r="176558" spans="1:1" s="30" customFormat="1" ht="14.25" customHeight="1" x14ac:dyDescent="0.35"/>
    <row r="176574" spans="1:1" ht="14.25" customHeight="1" x14ac:dyDescent="0.45">
      <c r="A176574" s="31"/>
    </row>
    <row r="176580" s="30" customFormat="1" ht="14.25" customHeight="1" x14ac:dyDescent="0.35"/>
    <row r="176596" spans="1:1" ht="14.25" customHeight="1" x14ac:dyDescent="0.45">
      <c r="A176596" s="31"/>
    </row>
    <row r="176602" spans="1:1" s="30" customFormat="1" ht="14.25" customHeight="1" x14ac:dyDescent="0.35"/>
    <row r="176618" spans="1:1" ht="14.25" customHeight="1" x14ac:dyDescent="0.45">
      <c r="A176618" s="31"/>
    </row>
    <row r="176624" spans="1:1" s="30" customFormat="1" ht="14.25" customHeight="1" x14ac:dyDescent="0.35"/>
    <row r="176640" spans="1:1" ht="14.25" customHeight="1" x14ac:dyDescent="0.45">
      <c r="A176640" s="31"/>
    </row>
    <row r="176646" s="30" customFormat="1" ht="14.25" customHeight="1" x14ac:dyDescent="0.35"/>
    <row r="176662" spans="1:1" ht="14.25" customHeight="1" x14ac:dyDescent="0.45">
      <c r="A176662" s="31"/>
    </row>
    <row r="176668" spans="1:1" s="30" customFormat="1" ht="14.25" customHeight="1" x14ac:dyDescent="0.35"/>
    <row r="176684" spans="1:1" ht="14.25" customHeight="1" x14ac:dyDescent="0.45">
      <c r="A176684" s="31"/>
    </row>
    <row r="176690" s="30" customFormat="1" ht="14.25" customHeight="1" x14ac:dyDescent="0.35"/>
    <row r="176706" spans="1:1" ht="14.25" customHeight="1" x14ac:dyDescent="0.45">
      <c r="A176706" s="31"/>
    </row>
    <row r="176712" spans="1:1" s="30" customFormat="1" ht="14.25" customHeight="1" x14ac:dyDescent="0.35"/>
    <row r="176728" spans="1:1" ht="14.25" customHeight="1" x14ac:dyDescent="0.45">
      <c r="A176728" s="31"/>
    </row>
    <row r="176734" spans="1:1" s="30" customFormat="1" ht="14.25" customHeight="1" x14ac:dyDescent="0.35"/>
    <row r="176750" spans="1:1" ht="14.25" customHeight="1" x14ac:dyDescent="0.45">
      <c r="A176750" s="31"/>
    </row>
    <row r="176756" s="30" customFormat="1" ht="14.25" customHeight="1" x14ac:dyDescent="0.35"/>
    <row r="176772" spans="1:1" ht="14.25" customHeight="1" x14ac:dyDescent="0.45">
      <c r="A176772" s="31"/>
    </row>
    <row r="176778" spans="1:1" s="30" customFormat="1" ht="14.25" customHeight="1" x14ac:dyDescent="0.35"/>
    <row r="176794" spans="1:1" ht="14.25" customHeight="1" x14ac:dyDescent="0.45">
      <c r="A176794" s="31"/>
    </row>
    <row r="176800" spans="1:1" s="30" customFormat="1" ht="14.25" customHeight="1" x14ac:dyDescent="0.35"/>
    <row r="176816" spans="1:1" ht="14.25" customHeight="1" x14ac:dyDescent="0.45">
      <c r="A176816" s="31"/>
    </row>
    <row r="176822" s="30" customFormat="1" ht="14.25" customHeight="1" x14ac:dyDescent="0.35"/>
    <row r="176838" spans="1:1" ht="14.25" customHeight="1" x14ac:dyDescent="0.45">
      <c r="A176838" s="31"/>
    </row>
    <row r="176844" spans="1:1" s="30" customFormat="1" ht="14.25" customHeight="1" x14ac:dyDescent="0.35"/>
    <row r="176860" spans="1:1" ht="14.25" customHeight="1" x14ac:dyDescent="0.45">
      <c r="A176860" s="31"/>
    </row>
    <row r="176866" s="30" customFormat="1" ht="14.25" customHeight="1" x14ac:dyDescent="0.35"/>
    <row r="176882" spans="1:1" ht="14.25" customHeight="1" x14ac:dyDescent="0.45">
      <c r="A176882" s="31"/>
    </row>
    <row r="176888" spans="1:1" s="30" customFormat="1" ht="14.25" customHeight="1" x14ac:dyDescent="0.35"/>
    <row r="176904" spans="1:1" ht="14.25" customHeight="1" x14ac:dyDescent="0.45">
      <c r="A176904" s="31"/>
    </row>
    <row r="176910" spans="1:1" s="30" customFormat="1" ht="14.25" customHeight="1" x14ac:dyDescent="0.35"/>
    <row r="176926" spans="1:1" ht="14.25" customHeight="1" x14ac:dyDescent="0.45">
      <c r="A176926" s="31"/>
    </row>
    <row r="176932" s="30" customFormat="1" ht="14.25" customHeight="1" x14ac:dyDescent="0.35"/>
    <row r="176948" spans="1:1" ht="14.25" customHeight="1" x14ac:dyDescent="0.45">
      <c r="A176948" s="31"/>
    </row>
    <row r="176954" spans="1:1" s="30" customFormat="1" ht="14.25" customHeight="1" x14ac:dyDescent="0.35"/>
    <row r="176970" spans="1:1" ht="14.25" customHeight="1" x14ac:dyDescent="0.45">
      <c r="A176970" s="31"/>
    </row>
    <row r="176976" spans="1:1" s="30" customFormat="1" ht="14.25" customHeight="1" x14ac:dyDescent="0.35"/>
    <row r="176992" spans="1:1" ht="14.25" customHeight="1" x14ac:dyDescent="0.45">
      <c r="A176992" s="31"/>
    </row>
    <row r="176998" s="30" customFormat="1" ht="14.25" customHeight="1" x14ac:dyDescent="0.35"/>
    <row r="177014" spans="1:1" ht="14.25" customHeight="1" x14ac:dyDescent="0.45">
      <c r="A177014" s="31"/>
    </row>
    <row r="177020" spans="1:1" s="30" customFormat="1" ht="14.25" customHeight="1" x14ac:dyDescent="0.35"/>
    <row r="177036" spans="1:1" ht="14.25" customHeight="1" x14ac:dyDescent="0.45">
      <c r="A177036" s="31"/>
    </row>
    <row r="177042" s="30" customFormat="1" ht="14.25" customHeight="1" x14ac:dyDescent="0.35"/>
    <row r="177058" spans="1:1" ht="14.25" customHeight="1" x14ac:dyDescent="0.45">
      <c r="A177058" s="31"/>
    </row>
    <row r="177064" spans="1:1" s="30" customFormat="1" ht="14.25" customHeight="1" x14ac:dyDescent="0.35"/>
    <row r="177080" spans="1:1" ht="14.25" customHeight="1" x14ac:dyDescent="0.45">
      <c r="A177080" s="31"/>
    </row>
    <row r="177086" spans="1:1" s="30" customFormat="1" ht="14.25" customHeight="1" x14ac:dyDescent="0.35"/>
    <row r="177102" spans="1:1" ht="14.25" customHeight="1" x14ac:dyDescent="0.45">
      <c r="A177102" s="31"/>
    </row>
    <row r="177108" s="30" customFormat="1" ht="14.25" customHeight="1" x14ac:dyDescent="0.35"/>
    <row r="177124" spans="1:1" ht="14.25" customHeight="1" x14ac:dyDescent="0.45">
      <c r="A177124" s="31"/>
    </row>
    <row r="177130" spans="1:1" s="30" customFormat="1" ht="14.25" customHeight="1" x14ac:dyDescent="0.35"/>
    <row r="177146" spans="1:1" ht="14.25" customHeight="1" x14ac:dyDescent="0.45">
      <c r="A177146" s="31"/>
    </row>
    <row r="177152" spans="1:1" s="30" customFormat="1" ht="14.25" customHeight="1" x14ac:dyDescent="0.35"/>
    <row r="177168" spans="1:1" ht="14.25" customHeight="1" x14ac:dyDescent="0.45">
      <c r="A177168" s="31"/>
    </row>
    <row r="177174" s="30" customFormat="1" ht="14.25" customHeight="1" x14ac:dyDescent="0.35"/>
    <row r="177190" spans="1:1" ht="14.25" customHeight="1" x14ac:dyDescent="0.45">
      <c r="A177190" s="31"/>
    </row>
    <row r="177196" spans="1:1" s="30" customFormat="1" ht="14.25" customHeight="1" x14ac:dyDescent="0.35"/>
    <row r="177212" spans="1:1" ht="14.25" customHeight="1" x14ac:dyDescent="0.45">
      <c r="A177212" s="31"/>
    </row>
    <row r="177218" s="30" customFormat="1" ht="14.25" customHeight="1" x14ac:dyDescent="0.35"/>
    <row r="177234" spans="1:1" ht="14.25" customHeight="1" x14ac:dyDescent="0.45">
      <c r="A177234" s="31"/>
    </row>
    <row r="177240" spans="1:1" s="30" customFormat="1" ht="14.25" customHeight="1" x14ac:dyDescent="0.35"/>
    <row r="177256" spans="1:1" ht="14.25" customHeight="1" x14ac:dyDescent="0.45">
      <c r="A177256" s="31"/>
    </row>
    <row r="177262" spans="1:1" s="30" customFormat="1" ht="14.25" customHeight="1" x14ac:dyDescent="0.35"/>
    <row r="177278" spans="1:1" ht="14.25" customHeight="1" x14ac:dyDescent="0.45">
      <c r="A177278" s="31"/>
    </row>
    <row r="177284" s="30" customFormat="1" ht="14.25" customHeight="1" x14ac:dyDescent="0.35"/>
    <row r="177300" spans="1:1" ht="14.25" customHeight="1" x14ac:dyDescent="0.45">
      <c r="A177300" s="31"/>
    </row>
    <row r="177306" spans="1:1" s="30" customFormat="1" ht="14.25" customHeight="1" x14ac:dyDescent="0.35"/>
    <row r="177322" spans="1:1" ht="14.25" customHeight="1" x14ac:dyDescent="0.45">
      <c r="A177322" s="31"/>
    </row>
    <row r="177328" spans="1:1" s="30" customFormat="1" ht="14.25" customHeight="1" x14ac:dyDescent="0.35"/>
    <row r="177344" spans="1:1" ht="14.25" customHeight="1" x14ac:dyDescent="0.45">
      <c r="A177344" s="31"/>
    </row>
    <row r="177350" s="30" customFormat="1" ht="14.25" customHeight="1" x14ac:dyDescent="0.35"/>
    <row r="177366" spans="1:1" ht="14.25" customHeight="1" x14ac:dyDescent="0.45">
      <c r="A177366" s="31"/>
    </row>
    <row r="177372" spans="1:1" s="30" customFormat="1" ht="14.25" customHeight="1" x14ac:dyDescent="0.35"/>
    <row r="177388" spans="1:1" ht="14.25" customHeight="1" x14ac:dyDescent="0.45">
      <c r="A177388" s="31"/>
    </row>
    <row r="177394" s="30" customFormat="1" ht="14.25" customHeight="1" x14ac:dyDescent="0.35"/>
    <row r="177410" spans="1:1" ht="14.25" customHeight="1" x14ac:dyDescent="0.45">
      <c r="A177410" s="31"/>
    </row>
    <row r="177416" spans="1:1" s="30" customFormat="1" ht="14.25" customHeight="1" x14ac:dyDescent="0.35"/>
    <row r="177432" spans="1:1" ht="14.25" customHeight="1" x14ac:dyDescent="0.45">
      <c r="A177432" s="31"/>
    </row>
    <row r="177438" spans="1:1" s="30" customFormat="1" ht="14.25" customHeight="1" x14ac:dyDescent="0.35"/>
    <row r="177454" spans="1:1" ht="14.25" customHeight="1" x14ac:dyDescent="0.45">
      <c r="A177454" s="31"/>
    </row>
    <row r="177460" s="30" customFormat="1" ht="14.25" customHeight="1" x14ac:dyDescent="0.35"/>
    <row r="177476" spans="1:1" ht="14.25" customHeight="1" x14ac:dyDescent="0.45">
      <c r="A177476" s="31"/>
    </row>
    <row r="177482" spans="1:1" s="30" customFormat="1" ht="14.25" customHeight="1" x14ac:dyDescent="0.35"/>
    <row r="177498" spans="1:1" ht="14.25" customHeight="1" x14ac:dyDescent="0.45">
      <c r="A177498" s="31"/>
    </row>
    <row r="177504" spans="1:1" s="30" customFormat="1" ht="14.25" customHeight="1" x14ac:dyDescent="0.35"/>
    <row r="177520" spans="1:1" ht="14.25" customHeight="1" x14ac:dyDescent="0.45">
      <c r="A177520" s="31"/>
    </row>
    <row r="177526" s="30" customFormat="1" ht="14.25" customHeight="1" x14ac:dyDescent="0.35"/>
    <row r="177542" spans="1:1" ht="14.25" customHeight="1" x14ac:dyDescent="0.45">
      <c r="A177542" s="31"/>
    </row>
    <row r="177548" spans="1:1" s="30" customFormat="1" ht="14.25" customHeight="1" x14ac:dyDescent="0.35"/>
    <row r="177564" spans="1:1" ht="14.25" customHeight="1" x14ac:dyDescent="0.45">
      <c r="A177564" s="31"/>
    </row>
    <row r="177570" s="30" customFormat="1" ht="14.25" customHeight="1" x14ac:dyDescent="0.35"/>
    <row r="177586" spans="1:1" ht="14.25" customHeight="1" x14ac:dyDescent="0.45">
      <c r="A177586" s="31"/>
    </row>
    <row r="177592" spans="1:1" s="30" customFormat="1" ht="14.25" customHeight="1" x14ac:dyDescent="0.35"/>
    <row r="177608" spans="1:1" ht="14.25" customHeight="1" x14ac:dyDescent="0.45">
      <c r="A177608" s="31"/>
    </row>
    <row r="177614" spans="1:1" s="30" customFormat="1" ht="14.25" customHeight="1" x14ac:dyDescent="0.35"/>
    <row r="177630" spans="1:1" ht="14.25" customHeight="1" x14ac:dyDescent="0.45">
      <c r="A177630" s="31"/>
    </row>
    <row r="177636" s="30" customFormat="1" ht="14.25" customHeight="1" x14ac:dyDescent="0.35"/>
    <row r="177652" spans="1:1" ht="14.25" customHeight="1" x14ac:dyDescent="0.45">
      <c r="A177652" s="31"/>
    </row>
    <row r="177658" spans="1:1" s="30" customFormat="1" ht="14.25" customHeight="1" x14ac:dyDescent="0.35"/>
    <row r="177674" spans="1:1" ht="14.25" customHeight="1" x14ac:dyDescent="0.45">
      <c r="A177674" s="31"/>
    </row>
    <row r="177680" spans="1:1" s="30" customFormat="1" ht="14.25" customHeight="1" x14ac:dyDescent="0.35"/>
    <row r="177696" spans="1:1" ht="14.25" customHeight="1" x14ac:dyDescent="0.45">
      <c r="A177696" s="31"/>
    </row>
    <row r="177702" s="30" customFormat="1" ht="14.25" customHeight="1" x14ac:dyDescent="0.35"/>
    <row r="177718" spans="1:1" ht="14.25" customHeight="1" x14ac:dyDescent="0.45">
      <c r="A177718" s="31"/>
    </row>
    <row r="177724" spans="1:1" s="30" customFormat="1" ht="14.25" customHeight="1" x14ac:dyDescent="0.35"/>
    <row r="177740" spans="1:1" ht="14.25" customHeight="1" x14ac:dyDescent="0.45">
      <c r="A177740" s="31"/>
    </row>
    <row r="177746" s="30" customFormat="1" ht="14.25" customHeight="1" x14ac:dyDescent="0.35"/>
    <row r="177762" spans="1:1" ht="14.25" customHeight="1" x14ac:dyDescent="0.45">
      <c r="A177762" s="31"/>
    </row>
    <row r="177768" spans="1:1" s="30" customFormat="1" ht="14.25" customHeight="1" x14ac:dyDescent="0.35"/>
    <row r="177784" spans="1:1" ht="14.25" customHeight="1" x14ac:dyDescent="0.45">
      <c r="A177784" s="31"/>
    </row>
    <row r="177790" spans="1:1" s="30" customFormat="1" ht="14.25" customHeight="1" x14ac:dyDescent="0.35"/>
    <row r="177806" spans="1:1" ht="14.25" customHeight="1" x14ac:dyDescent="0.45">
      <c r="A177806" s="31"/>
    </row>
    <row r="177812" s="30" customFormat="1" ht="14.25" customHeight="1" x14ac:dyDescent="0.35"/>
    <row r="177828" spans="1:1" ht="14.25" customHeight="1" x14ac:dyDescent="0.45">
      <c r="A177828" s="31"/>
    </row>
    <row r="177834" spans="1:1" s="30" customFormat="1" ht="14.25" customHeight="1" x14ac:dyDescent="0.35"/>
    <row r="177850" spans="1:1" ht="14.25" customHeight="1" x14ac:dyDescent="0.45">
      <c r="A177850" s="31"/>
    </row>
    <row r="177856" spans="1:1" s="30" customFormat="1" ht="14.25" customHeight="1" x14ac:dyDescent="0.35"/>
    <row r="177872" spans="1:1" ht="14.25" customHeight="1" x14ac:dyDescent="0.45">
      <c r="A177872" s="31"/>
    </row>
    <row r="177878" s="30" customFormat="1" ht="14.25" customHeight="1" x14ac:dyDescent="0.35"/>
    <row r="177894" spans="1:1" ht="14.25" customHeight="1" x14ac:dyDescent="0.45">
      <c r="A177894" s="31"/>
    </row>
    <row r="177900" spans="1:1" s="30" customFormat="1" ht="14.25" customHeight="1" x14ac:dyDescent="0.35"/>
    <row r="177916" spans="1:1" ht="14.25" customHeight="1" x14ac:dyDescent="0.45">
      <c r="A177916" s="31"/>
    </row>
    <row r="177922" s="30" customFormat="1" ht="14.25" customHeight="1" x14ac:dyDescent="0.35"/>
    <row r="177938" spans="1:1" ht="14.25" customHeight="1" x14ac:dyDescent="0.45">
      <c r="A177938" s="31"/>
    </row>
    <row r="177944" spans="1:1" s="30" customFormat="1" ht="14.25" customHeight="1" x14ac:dyDescent="0.35"/>
    <row r="177960" spans="1:1" ht="14.25" customHeight="1" x14ac:dyDescent="0.45">
      <c r="A177960" s="31"/>
    </row>
    <row r="177966" spans="1:1" s="30" customFormat="1" ht="14.25" customHeight="1" x14ac:dyDescent="0.35"/>
    <row r="177982" spans="1:1" ht="14.25" customHeight="1" x14ac:dyDescent="0.45">
      <c r="A177982" s="31"/>
    </row>
    <row r="177988" s="30" customFormat="1" ht="14.25" customHeight="1" x14ac:dyDescent="0.35"/>
    <row r="178004" spans="1:1" ht="14.25" customHeight="1" x14ac:dyDescent="0.45">
      <c r="A178004" s="31"/>
    </row>
    <row r="178010" spans="1:1" s="30" customFormat="1" ht="14.25" customHeight="1" x14ac:dyDescent="0.35"/>
    <row r="178026" spans="1:1" ht="14.25" customHeight="1" x14ac:dyDescent="0.45">
      <c r="A178026" s="31"/>
    </row>
    <row r="178032" spans="1:1" s="30" customFormat="1" ht="14.25" customHeight="1" x14ac:dyDescent="0.35"/>
    <row r="178048" spans="1:1" ht="14.25" customHeight="1" x14ac:dyDescent="0.45">
      <c r="A178048" s="31"/>
    </row>
    <row r="178054" s="30" customFormat="1" ht="14.25" customHeight="1" x14ac:dyDescent="0.35"/>
    <row r="178070" spans="1:1" ht="14.25" customHeight="1" x14ac:dyDescent="0.45">
      <c r="A178070" s="31"/>
    </row>
    <row r="178076" spans="1:1" s="30" customFormat="1" ht="14.25" customHeight="1" x14ac:dyDescent="0.35"/>
    <row r="178092" spans="1:1" ht="14.25" customHeight="1" x14ac:dyDescent="0.45">
      <c r="A178092" s="31"/>
    </row>
    <row r="178098" s="30" customFormat="1" ht="14.25" customHeight="1" x14ac:dyDescent="0.35"/>
    <row r="178114" spans="1:1" ht="14.25" customHeight="1" x14ac:dyDescent="0.45">
      <c r="A178114" s="31"/>
    </row>
    <row r="178120" spans="1:1" s="30" customFormat="1" ht="14.25" customHeight="1" x14ac:dyDescent="0.35"/>
    <row r="178136" spans="1:1" ht="14.25" customHeight="1" x14ac:dyDescent="0.45">
      <c r="A178136" s="31"/>
    </row>
    <row r="178142" spans="1:1" s="30" customFormat="1" ht="14.25" customHeight="1" x14ac:dyDescent="0.35"/>
    <row r="178158" spans="1:1" ht="14.25" customHeight="1" x14ac:dyDescent="0.45">
      <c r="A178158" s="31"/>
    </row>
    <row r="178164" s="30" customFormat="1" ht="14.25" customHeight="1" x14ac:dyDescent="0.35"/>
    <row r="178180" spans="1:1" ht="14.25" customHeight="1" x14ac:dyDescent="0.45">
      <c r="A178180" s="31"/>
    </row>
    <row r="178186" spans="1:1" s="30" customFormat="1" ht="14.25" customHeight="1" x14ac:dyDescent="0.35"/>
    <row r="178202" spans="1:1" ht="14.25" customHeight="1" x14ac:dyDescent="0.45">
      <c r="A178202" s="31"/>
    </row>
    <row r="178208" spans="1:1" s="30" customFormat="1" ht="14.25" customHeight="1" x14ac:dyDescent="0.35"/>
    <row r="178224" spans="1:1" ht="14.25" customHeight="1" x14ac:dyDescent="0.45">
      <c r="A178224" s="31"/>
    </row>
    <row r="178230" s="30" customFormat="1" ht="14.25" customHeight="1" x14ac:dyDescent="0.35"/>
    <row r="178246" spans="1:1" ht="14.25" customHeight="1" x14ac:dyDescent="0.45">
      <c r="A178246" s="31"/>
    </row>
    <row r="178252" spans="1:1" s="30" customFormat="1" ht="14.25" customHeight="1" x14ac:dyDescent="0.35"/>
    <row r="178268" spans="1:1" ht="14.25" customHeight="1" x14ac:dyDescent="0.45">
      <c r="A178268" s="31"/>
    </row>
    <row r="178274" s="30" customFormat="1" ht="14.25" customHeight="1" x14ac:dyDescent="0.35"/>
    <row r="178290" spans="1:1" ht="14.25" customHeight="1" x14ac:dyDescent="0.45">
      <c r="A178290" s="31"/>
    </row>
    <row r="178296" spans="1:1" s="30" customFormat="1" ht="14.25" customHeight="1" x14ac:dyDescent="0.35"/>
    <row r="178312" spans="1:1" ht="14.25" customHeight="1" x14ac:dyDescent="0.45">
      <c r="A178312" s="31"/>
    </row>
    <row r="178318" spans="1:1" s="30" customFormat="1" ht="14.25" customHeight="1" x14ac:dyDescent="0.35"/>
    <row r="178334" spans="1:1" ht="14.25" customHeight="1" x14ac:dyDescent="0.45">
      <c r="A178334" s="31"/>
    </row>
    <row r="178340" s="30" customFormat="1" ht="14.25" customHeight="1" x14ac:dyDescent="0.35"/>
    <row r="178356" spans="1:1" ht="14.25" customHeight="1" x14ac:dyDescent="0.45">
      <c r="A178356" s="31"/>
    </row>
    <row r="178362" spans="1:1" s="30" customFormat="1" ht="14.25" customHeight="1" x14ac:dyDescent="0.35"/>
    <row r="178378" spans="1:1" ht="14.25" customHeight="1" x14ac:dyDescent="0.45">
      <c r="A178378" s="31"/>
    </row>
    <row r="178384" spans="1:1" s="30" customFormat="1" ht="14.25" customHeight="1" x14ac:dyDescent="0.35"/>
    <row r="178400" spans="1:1" ht="14.25" customHeight="1" x14ac:dyDescent="0.45">
      <c r="A178400" s="31"/>
    </row>
    <row r="178406" s="30" customFormat="1" ht="14.25" customHeight="1" x14ac:dyDescent="0.35"/>
    <row r="178422" spans="1:1" ht="14.25" customHeight="1" x14ac:dyDescent="0.45">
      <c r="A178422" s="31"/>
    </row>
    <row r="178428" spans="1:1" s="30" customFormat="1" ht="14.25" customHeight="1" x14ac:dyDescent="0.35"/>
    <row r="178444" spans="1:1" ht="14.25" customHeight="1" x14ac:dyDescent="0.45">
      <c r="A178444" s="31"/>
    </row>
    <row r="178450" s="30" customFormat="1" ht="14.25" customHeight="1" x14ac:dyDescent="0.35"/>
    <row r="178466" spans="1:1" ht="14.25" customHeight="1" x14ac:dyDescent="0.45">
      <c r="A178466" s="31"/>
    </row>
    <row r="178472" spans="1:1" s="30" customFormat="1" ht="14.25" customHeight="1" x14ac:dyDescent="0.35"/>
    <row r="178488" spans="1:1" ht="14.25" customHeight="1" x14ac:dyDescent="0.45">
      <c r="A178488" s="31"/>
    </row>
    <row r="178494" spans="1:1" s="30" customFormat="1" ht="14.25" customHeight="1" x14ac:dyDescent="0.35"/>
    <row r="178510" spans="1:1" ht="14.25" customHeight="1" x14ac:dyDescent="0.45">
      <c r="A178510" s="31"/>
    </row>
    <row r="178516" s="30" customFormat="1" ht="14.25" customHeight="1" x14ac:dyDescent="0.35"/>
    <row r="178532" spans="1:1" ht="14.25" customHeight="1" x14ac:dyDescent="0.45">
      <c r="A178532" s="31"/>
    </row>
    <row r="178538" spans="1:1" s="30" customFormat="1" ht="14.25" customHeight="1" x14ac:dyDescent="0.35"/>
    <row r="178554" spans="1:1" ht="14.25" customHeight="1" x14ac:dyDescent="0.45">
      <c r="A178554" s="31"/>
    </row>
    <row r="178560" spans="1:1" s="30" customFormat="1" ht="14.25" customHeight="1" x14ac:dyDescent="0.35"/>
    <row r="178576" spans="1:1" ht="14.25" customHeight="1" x14ac:dyDescent="0.45">
      <c r="A178576" s="31"/>
    </row>
    <row r="178582" s="30" customFormat="1" ht="14.25" customHeight="1" x14ac:dyDescent="0.35"/>
    <row r="178598" spans="1:1" ht="14.25" customHeight="1" x14ac:dyDescent="0.45">
      <c r="A178598" s="31"/>
    </row>
    <row r="178604" spans="1:1" s="30" customFormat="1" ht="14.25" customHeight="1" x14ac:dyDescent="0.35"/>
    <row r="178620" spans="1:1" ht="14.25" customHeight="1" x14ac:dyDescent="0.45">
      <c r="A178620" s="31"/>
    </row>
    <row r="178626" s="30" customFormat="1" ht="14.25" customHeight="1" x14ac:dyDescent="0.35"/>
    <row r="178642" spans="1:1" ht="14.25" customHeight="1" x14ac:dyDescent="0.45">
      <c r="A178642" s="31"/>
    </row>
    <row r="178648" spans="1:1" s="30" customFormat="1" ht="14.25" customHeight="1" x14ac:dyDescent="0.35"/>
    <row r="178664" spans="1:1" ht="14.25" customHeight="1" x14ac:dyDescent="0.45">
      <c r="A178664" s="31"/>
    </row>
    <row r="178670" spans="1:1" s="30" customFormat="1" ht="14.25" customHeight="1" x14ac:dyDescent="0.35"/>
    <row r="178686" spans="1:1" ht="14.25" customHeight="1" x14ac:dyDescent="0.45">
      <c r="A178686" s="31"/>
    </row>
    <row r="178692" s="30" customFormat="1" ht="14.25" customHeight="1" x14ac:dyDescent="0.35"/>
    <row r="178708" spans="1:1" ht="14.25" customHeight="1" x14ac:dyDescent="0.45">
      <c r="A178708" s="31"/>
    </row>
    <row r="178714" spans="1:1" s="30" customFormat="1" ht="14.25" customHeight="1" x14ac:dyDescent="0.35"/>
    <row r="178730" spans="1:1" ht="14.25" customHeight="1" x14ac:dyDescent="0.45">
      <c r="A178730" s="31"/>
    </row>
    <row r="178736" spans="1:1" s="30" customFormat="1" ht="14.25" customHeight="1" x14ac:dyDescent="0.35"/>
    <row r="178752" spans="1:1" ht="14.25" customHeight="1" x14ac:dyDescent="0.45">
      <c r="A178752" s="31"/>
    </row>
    <row r="178758" s="30" customFormat="1" ht="14.25" customHeight="1" x14ac:dyDescent="0.35"/>
    <row r="178774" spans="1:1" ht="14.25" customHeight="1" x14ac:dyDescent="0.45">
      <c r="A178774" s="31"/>
    </row>
    <row r="178780" spans="1:1" s="30" customFormat="1" ht="14.25" customHeight="1" x14ac:dyDescent="0.35"/>
    <row r="178796" spans="1:1" ht="14.25" customHeight="1" x14ac:dyDescent="0.45">
      <c r="A178796" s="31"/>
    </row>
    <row r="178802" s="30" customFormat="1" ht="14.25" customHeight="1" x14ac:dyDescent="0.35"/>
    <row r="178818" spans="1:1" ht="14.25" customHeight="1" x14ac:dyDescent="0.45">
      <c r="A178818" s="31"/>
    </row>
    <row r="178824" spans="1:1" s="30" customFormat="1" ht="14.25" customHeight="1" x14ac:dyDescent="0.35"/>
    <row r="178840" spans="1:1" ht="14.25" customHeight="1" x14ac:dyDescent="0.45">
      <c r="A178840" s="31"/>
    </row>
    <row r="178846" spans="1:1" s="30" customFormat="1" ht="14.25" customHeight="1" x14ac:dyDescent="0.35"/>
    <row r="178862" spans="1:1" ht="14.25" customHeight="1" x14ac:dyDescent="0.45">
      <c r="A178862" s="31"/>
    </row>
    <row r="178868" s="30" customFormat="1" ht="14.25" customHeight="1" x14ac:dyDescent="0.35"/>
    <row r="178884" spans="1:1" ht="14.25" customHeight="1" x14ac:dyDescent="0.45">
      <c r="A178884" s="31"/>
    </row>
    <row r="178890" spans="1:1" s="30" customFormat="1" ht="14.25" customHeight="1" x14ac:dyDescent="0.35"/>
    <row r="178906" spans="1:1" ht="14.25" customHeight="1" x14ac:dyDescent="0.45">
      <c r="A178906" s="31"/>
    </row>
    <row r="178912" spans="1:1" s="30" customFormat="1" ht="14.25" customHeight="1" x14ac:dyDescent="0.35"/>
    <row r="178928" spans="1:1" ht="14.25" customHeight="1" x14ac:dyDescent="0.45">
      <c r="A178928" s="31"/>
    </row>
    <row r="178934" s="30" customFormat="1" ht="14.25" customHeight="1" x14ac:dyDescent="0.35"/>
    <row r="178950" spans="1:1" ht="14.25" customHeight="1" x14ac:dyDescent="0.45">
      <c r="A178950" s="31"/>
    </row>
    <row r="178956" spans="1:1" s="30" customFormat="1" ht="14.25" customHeight="1" x14ac:dyDescent="0.35"/>
    <row r="178972" spans="1:1" ht="14.25" customHeight="1" x14ac:dyDescent="0.45">
      <c r="A178972" s="31"/>
    </row>
    <row r="178978" s="30" customFormat="1" ht="14.25" customHeight="1" x14ac:dyDescent="0.35"/>
    <row r="178994" spans="1:1" ht="14.25" customHeight="1" x14ac:dyDescent="0.45">
      <c r="A178994" s="31"/>
    </row>
    <row r="179000" spans="1:1" s="30" customFormat="1" ht="14.25" customHeight="1" x14ac:dyDescent="0.35"/>
    <row r="179016" spans="1:1" ht="14.25" customHeight="1" x14ac:dyDescent="0.45">
      <c r="A179016" s="31"/>
    </row>
    <row r="179022" spans="1:1" s="30" customFormat="1" ht="14.25" customHeight="1" x14ac:dyDescent="0.35"/>
    <row r="179038" spans="1:1" ht="14.25" customHeight="1" x14ac:dyDescent="0.45">
      <c r="A179038" s="31"/>
    </row>
    <row r="179044" s="30" customFormat="1" ht="14.25" customHeight="1" x14ac:dyDescent="0.35"/>
    <row r="179060" spans="1:1" ht="14.25" customHeight="1" x14ac:dyDescent="0.45">
      <c r="A179060" s="31"/>
    </row>
    <row r="179066" spans="1:1" s="30" customFormat="1" ht="14.25" customHeight="1" x14ac:dyDescent="0.35"/>
    <row r="179082" spans="1:1" ht="14.25" customHeight="1" x14ac:dyDescent="0.45">
      <c r="A179082" s="31"/>
    </row>
    <row r="179088" spans="1:1" s="30" customFormat="1" ht="14.25" customHeight="1" x14ac:dyDescent="0.35"/>
    <row r="179104" spans="1:1" ht="14.25" customHeight="1" x14ac:dyDescent="0.45">
      <c r="A179104" s="31"/>
    </row>
    <row r="179110" s="30" customFormat="1" ht="14.25" customHeight="1" x14ac:dyDescent="0.35"/>
    <row r="179126" spans="1:1" ht="14.25" customHeight="1" x14ac:dyDescent="0.45">
      <c r="A179126" s="31"/>
    </row>
    <row r="179132" spans="1:1" s="30" customFormat="1" ht="14.25" customHeight="1" x14ac:dyDescent="0.35"/>
    <row r="179148" spans="1:1" ht="14.25" customHeight="1" x14ac:dyDescent="0.45">
      <c r="A179148" s="31"/>
    </row>
    <row r="179154" s="30" customFormat="1" ht="14.25" customHeight="1" x14ac:dyDescent="0.35"/>
    <row r="179170" spans="1:1" ht="14.25" customHeight="1" x14ac:dyDescent="0.45">
      <c r="A179170" s="31"/>
    </row>
    <row r="179176" spans="1:1" s="30" customFormat="1" ht="14.25" customHeight="1" x14ac:dyDescent="0.35"/>
    <row r="179192" spans="1:1" ht="14.25" customHeight="1" x14ac:dyDescent="0.45">
      <c r="A179192" s="31"/>
    </row>
    <row r="179198" spans="1:1" s="30" customFormat="1" ht="14.25" customHeight="1" x14ac:dyDescent="0.35"/>
    <row r="179214" spans="1:1" ht="14.25" customHeight="1" x14ac:dyDescent="0.45">
      <c r="A179214" s="31"/>
    </row>
    <row r="179220" s="30" customFormat="1" ht="14.25" customHeight="1" x14ac:dyDescent="0.35"/>
    <row r="179236" spans="1:1" ht="14.25" customHeight="1" x14ac:dyDescent="0.45">
      <c r="A179236" s="31"/>
    </row>
    <row r="179242" spans="1:1" s="30" customFormat="1" ht="14.25" customHeight="1" x14ac:dyDescent="0.35"/>
    <row r="179258" spans="1:1" ht="14.25" customHeight="1" x14ac:dyDescent="0.45">
      <c r="A179258" s="31"/>
    </row>
    <row r="179264" spans="1:1" s="30" customFormat="1" ht="14.25" customHeight="1" x14ac:dyDescent="0.35"/>
    <row r="179280" spans="1:1" ht="14.25" customHeight="1" x14ac:dyDescent="0.45">
      <c r="A179280" s="31"/>
    </row>
    <row r="179286" s="30" customFormat="1" ht="14.25" customHeight="1" x14ac:dyDescent="0.35"/>
    <row r="179302" spans="1:1" ht="14.25" customHeight="1" x14ac:dyDescent="0.45">
      <c r="A179302" s="31"/>
    </row>
    <row r="179308" spans="1:1" s="30" customFormat="1" ht="14.25" customHeight="1" x14ac:dyDescent="0.35"/>
    <row r="179324" spans="1:1" ht="14.25" customHeight="1" x14ac:dyDescent="0.45">
      <c r="A179324" s="31"/>
    </row>
    <row r="179330" s="30" customFormat="1" ht="14.25" customHeight="1" x14ac:dyDescent="0.35"/>
    <row r="179346" spans="1:1" ht="14.25" customHeight="1" x14ac:dyDescent="0.45">
      <c r="A179346" s="31"/>
    </row>
    <row r="179352" spans="1:1" s="30" customFormat="1" ht="14.25" customHeight="1" x14ac:dyDescent="0.35"/>
    <row r="179368" spans="1:1" ht="14.25" customHeight="1" x14ac:dyDescent="0.45">
      <c r="A179368" s="31"/>
    </row>
    <row r="179374" spans="1:1" s="30" customFormat="1" ht="14.25" customHeight="1" x14ac:dyDescent="0.35"/>
    <row r="179390" spans="1:1" ht="14.25" customHeight="1" x14ac:dyDescent="0.45">
      <c r="A179390" s="31"/>
    </row>
    <row r="179396" s="30" customFormat="1" ht="14.25" customHeight="1" x14ac:dyDescent="0.35"/>
    <row r="179412" spans="1:1" ht="14.25" customHeight="1" x14ac:dyDescent="0.45">
      <c r="A179412" s="31"/>
    </row>
    <row r="179418" spans="1:1" s="30" customFormat="1" ht="14.25" customHeight="1" x14ac:dyDescent="0.35"/>
    <row r="179434" spans="1:1" ht="14.25" customHeight="1" x14ac:dyDescent="0.45">
      <c r="A179434" s="31"/>
    </row>
    <row r="179440" spans="1:1" s="30" customFormat="1" ht="14.25" customHeight="1" x14ac:dyDescent="0.35"/>
    <row r="179456" spans="1:1" ht="14.25" customHeight="1" x14ac:dyDescent="0.45">
      <c r="A179456" s="31"/>
    </row>
    <row r="179462" s="30" customFormat="1" ht="14.25" customHeight="1" x14ac:dyDescent="0.35"/>
    <row r="179478" spans="1:1" ht="14.25" customHeight="1" x14ac:dyDescent="0.45">
      <c r="A179478" s="31"/>
    </row>
    <row r="179484" spans="1:1" s="30" customFormat="1" ht="14.25" customHeight="1" x14ac:dyDescent="0.35"/>
    <row r="179500" spans="1:1" ht="14.25" customHeight="1" x14ac:dyDescent="0.45">
      <c r="A179500" s="31"/>
    </row>
    <row r="179506" s="30" customFormat="1" ht="14.25" customHeight="1" x14ac:dyDescent="0.35"/>
    <row r="179522" spans="1:1" ht="14.25" customHeight="1" x14ac:dyDescent="0.45">
      <c r="A179522" s="31"/>
    </row>
    <row r="179528" spans="1:1" s="30" customFormat="1" ht="14.25" customHeight="1" x14ac:dyDescent="0.35"/>
    <row r="179544" spans="1:1" ht="14.25" customHeight="1" x14ac:dyDescent="0.45">
      <c r="A179544" s="31"/>
    </row>
    <row r="179550" spans="1:1" s="30" customFormat="1" ht="14.25" customHeight="1" x14ac:dyDescent="0.35"/>
    <row r="179566" spans="1:1" ht="14.25" customHeight="1" x14ac:dyDescent="0.45">
      <c r="A179566" s="31"/>
    </row>
    <row r="179572" s="30" customFormat="1" ht="14.25" customHeight="1" x14ac:dyDescent="0.35"/>
    <row r="179588" spans="1:1" ht="14.25" customHeight="1" x14ac:dyDescent="0.45">
      <c r="A179588" s="31"/>
    </row>
    <row r="179594" spans="1:1" s="30" customFormat="1" ht="14.25" customHeight="1" x14ac:dyDescent="0.35"/>
    <row r="179610" spans="1:1" ht="14.25" customHeight="1" x14ac:dyDescent="0.45">
      <c r="A179610" s="31"/>
    </row>
    <row r="179616" spans="1:1" s="30" customFormat="1" ht="14.25" customHeight="1" x14ac:dyDescent="0.35"/>
    <row r="179632" spans="1:1" ht="14.25" customHeight="1" x14ac:dyDescent="0.45">
      <c r="A179632" s="31"/>
    </row>
    <row r="179638" s="30" customFormat="1" ht="14.25" customHeight="1" x14ac:dyDescent="0.35"/>
    <row r="179654" spans="1:1" ht="14.25" customHeight="1" x14ac:dyDescent="0.45">
      <c r="A179654" s="31"/>
    </row>
    <row r="179660" spans="1:1" s="30" customFormat="1" ht="14.25" customHeight="1" x14ac:dyDescent="0.35"/>
    <row r="179676" spans="1:1" ht="14.25" customHeight="1" x14ac:dyDescent="0.45">
      <c r="A179676" s="31"/>
    </row>
    <row r="179682" s="30" customFormat="1" ht="14.25" customHeight="1" x14ac:dyDescent="0.35"/>
    <row r="179698" spans="1:1" ht="14.25" customHeight="1" x14ac:dyDescent="0.45">
      <c r="A179698" s="31"/>
    </row>
    <row r="179704" spans="1:1" s="30" customFormat="1" ht="14.25" customHeight="1" x14ac:dyDescent="0.35"/>
    <row r="179720" spans="1:1" ht="14.25" customHeight="1" x14ac:dyDescent="0.45">
      <c r="A179720" s="31"/>
    </row>
    <row r="179726" spans="1:1" s="30" customFormat="1" ht="14.25" customHeight="1" x14ac:dyDescent="0.35"/>
    <row r="179742" spans="1:1" ht="14.25" customHeight="1" x14ac:dyDescent="0.45">
      <c r="A179742" s="31"/>
    </row>
    <row r="179748" s="30" customFormat="1" ht="14.25" customHeight="1" x14ac:dyDescent="0.35"/>
    <row r="179764" spans="1:1" ht="14.25" customHeight="1" x14ac:dyDescent="0.45">
      <c r="A179764" s="31"/>
    </row>
    <row r="179770" spans="1:1" s="30" customFormat="1" ht="14.25" customHeight="1" x14ac:dyDescent="0.35"/>
    <row r="179786" spans="1:1" ht="14.25" customHeight="1" x14ac:dyDescent="0.45">
      <c r="A179786" s="31"/>
    </row>
    <row r="179792" spans="1:1" s="30" customFormat="1" ht="14.25" customHeight="1" x14ac:dyDescent="0.35"/>
    <row r="179808" spans="1:1" ht="14.25" customHeight="1" x14ac:dyDescent="0.45">
      <c r="A179808" s="31"/>
    </row>
    <row r="179814" s="30" customFormat="1" ht="14.25" customHeight="1" x14ac:dyDescent="0.35"/>
    <row r="179830" spans="1:1" ht="14.25" customHeight="1" x14ac:dyDescent="0.45">
      <c r="A179830" s="31"/>
    </row>
    <row r="179836" spans="1:1" s="30" customFormat="1" ht="14.25" customHeight="1" x14ac:dyDescent="0.35"/>
    <row r="179852" spans="1:1" ht="14.25" customHeight="1" x14ac:dyDescent="0.45">
      <c r="A179852" s="31"/>
    </row>
    <row r="179858" s="30" customFormat="1" ht="14.25" customHeight="1" x14ac:dyDescent="0.35"/>
    <row r="179874" spans="1:1" ht="14.25" customHeight="1" x14ac:dyDescent="0.45">
      <c r="A179874" s="31"/>
    </row>
    <row r="179880" spans="1:1" s="30" customFormat="1" ht="14.25" customHeight="1" x14ac:dyDescent="0.35"/>
    <row r="179896" spans="1:1" ht="14.25" customHeight="1" x14ac:dyDescent="0.45">
      <c r="A179896" s="31"/>
    </row>
    <row r="179902" spans="1:1" s="30" customFormat="1" ht="14.25" customHeight="1" x14ac:dyDescent="0.35"/>
    <row r="179918" spans="1:1" ht="14.25" customHeight="1" x14ac:dyDescent="0.45">
      <c r="A179918" s="31"/>
    </row>
    <row r="179924" s="30" customFormat="1" ht="14.25" customHeight="1" x14ac:dyDescent="0.35"/>
    <row r="179940" spans="1:1" ht="14.25" customHeight="1" x14ac:dyDescent="0.45">
      <c r="A179940" s="31"/>
    </row>
    <row r="179946" spans="1:1" s="30" customFormat="1" ht="14.25" customHeight="1" x14ac:dyDescent="0.35"/>
    <row r="179962" spans="1:1" ht="14.25" customHeight="1" x14ac:dyDescent="0.45">
      <c r="A179962" s="31"/>
    </row>
    <row r="179968" spans="1:1" s="30" customFormat="1" ht="14.25" customHeight="1" x14ac:dyDescent="0.35"/>
    <row r="179984" spans="1:1" ht="14.25" customHeight="1" x14ac:dyDescent="0.45">
      <c r="A179984" s="31"/>
    </row>
    <row r="179990" s="30" customFormat="1" ht="14.25" customHeight="1" x14ac:dyDescent="0.35"/>
    <row r="180006" spans="1:1" ht="14.25" customHeight="1" x14ac:dyDescent="0.45">
      <c r="A180006" s="31"/>
    </row>
    <row r="180012" spans="1:1" s="30" customFormat="1" ht="14.25" customHeight="1" x14ac:dyDescent="0.35"/>
    <row r="180028" spans="1:1" ht="14.25" customHeight="1" x14ac:dyDescent="0.45">
      <c r="A180028" s="31"/>
    </row>
    <row r="180034" s="30" customFormat="1" ht="14.25" customHeight="1" x14ac:dyDescent="0.35"/>
    <row r="180050" spans="1:1" ht="14.25" customHeight="1" x14ac:dyDescent="0.45">
      <c r="A180050" s="31"/>
    </row>
    <row r="180056" spans="1:1" s="30" customFormat="1" ht="14.25" customHeight="1" x14ac:dyDescent="0.35"/>
    <row r="180072" spans="1:1" ht="14.25" customHeight="1" x14ac:dyDescent="0.45">
      <c r="A180072" s="31"/>
    </row>
    <row r="180078" spans="1:1" s="30" customFormat="1" ht="14.25" customHeight="1" x14ac:dyDescent="0.35"/>
    <row r="180094" spans="1:1" ht="14.25" customHeight="1" x14ac:dyDescent="0.45">
      <c r="A180094" s="31"/>
    </row>
    <row r="180100" s="30" customFormat="1" ht="14.25" customHeight="1" x14ac:dyDescent="0.35"/>
    <row r="180116" spans="1:1" ht="14.25" customHeight="1" x14ac:dyDescent="0.45">
      <c r="A180116" s="31"/>
    </row>
    <row r="180122" spans="1:1" s="30" customFormat="1" ht="14.25" customHeight="1" x14ac:dyDescent="0.35"/>
    <row r="180138" spans="1:1" ht="14.25" customHeight="1" x14ac:dyDescent="0.45">
      <c r="A180138" s="31"/>
    </row>
    <row r="180144" spans="1:1" s="30" customFormat="1" ht="14.25" customHeight="1" x14ac:dyDescent="0.35"/>
    <row r="180160" spans="1:1" ht="14.25" customHeight="1" x14ac:dyDescent="0.45">
      <c r="A180160" s="31"/>
    </row>
    <row r="180166" s="30" customFormat="1" ht="14.25" customHeight="1" x14ac:dyDescent="0.35"/>
    <row r="180182" spans="1:1" ht="14.25" customHeight="1" x14ac:dyDescent="0.45">
      <c r="A180182" s="31"/>
    </row>
    <row r="180188" spans="1:1" s="30" customFormat="1" ht="14.25" customHeight="1" x14ac:dyDescent="0.35"/>
    <row r="180204" spans="1:1" ht="14.25" customHeight="1" x14ac:dyDescent="0.45">
      <c r="A180204" s="31"/>
    </row>
    <row r="180210" s="30" customFormat="1" ht="14.25" customHeight="1" x14ac:dyDescent="0.35"/>
    <row r="180226" spans="1:1" ht="14.25" customHeight="1" x14ac:dyDescent="0.45">
      <c r="A180226" s="31"/>
    </row>
    <row r="180232" spans="1:1" s="30" customFormat="1" ht="14.25" customHeight="1" x14ac:dyDescent="0.35"/>
    <row r="180248" spans="1:1" ht="14.25" customHeight="1" x14ac:dyDescent="0.45">
      <c r="A180248" s="31"/>
    </row>
    <row r="180254" spans="1:1" s="30" customFormat="1" ht="14.25" customHeight="1" x14ac:dyDescent="0.35"/>
    <row r="180270" spans="1:1" ht="14.25" customHeight="1" x14ac:dyDescent="0.45">
      <c r="A180270" s="31"/>
    </row>
    <row r="180276" s="30" customFormat="1" ht="14.25" customHeight="1" x14ac:dyDescent="0.35"/>
    <row r="180292" spans="1:1" ht="14.25" customHeight="1" x14ac:dyDescent="0.45">
      <c r="A180292" s="31"/>
    </row>
    <row r="180298" spans="1:1" s="30" customFormat="1" ht="14.25" customHeight="1" x14ac:dyDescent="0.35"/>
    <row r="180314" spans="1:1" ht="14.25" customHeight="1" x14ac:dyDescent="0.45">
      <c r="A180314" s="31"/>
    </row>
    <row r="180320" spans="1:1" s="30" customFormat="1" ht="14.25" customHeight="1" x14ac:dyDescent="0.35"/>
    <row r="180336" spans="1:1" ht="14.25" customHeight="1" x14ac:dyDescent="0.45">
      <c r="A180336" s="31"/>
    </row>
    <row r="180342" s="30" customFormat="1" ht="14.25" customHeight="1" x14ac:dyDescent="0.35"/>
    <row r="180358" spans="1:1" ht="14.25" customHeight="1" x14ac:dyDescent="0.45">
      <c r="A180358" s="31"/>
    </row>
    <row r="180364" spans="1:1" s="30" customFormat="1" ht="14.25" customHeight="1" x14ac:dyDescent="0.35"/>
    <row r="180380" spans="1:1" ht="14.25" customHeight="1" x14ac:dyDescent="0.45">
      <c r="A180380" s="31"/>
    </row>
    <row r="180386" s="30" customFormat="1" ht="14.25" customHeight="1" x14ac:dyDescent="0.35"/>
    <row r="180402" spans="1:1" ht="14.25" customHeight="1" x14ac:dyDescent="0.45">
      <c r="A180402" s="31"/>
    </row>
    <row r="180408" spans="1:1" s="30" customFormat="1" ht="14.25" customHeight="1" x14ac:dyDescent="0.35"/>
    <row r="180424" spans="1:1" ht="14.25" customHeight="1" x14ac:dyDescent="0.45">
      <c r="A180424" s="31"/>
    </row>
    <row r="180430" spans="1:1" s="30" customFormat="1" ht="14.25" customHeight="1" x14ac:dyDescent="0.35"/>
    <row r="180446" spans="1:1" ht="14.25" customHeight="1" x14ac:dyDescent="0.45">
      <c r="A180446" s="31"/>
    </row>
    <row r="180452" s="30" customFormat="1" ht="14.25" customHeight="1" x14ac:dyDescent="0.35"/>
    <row r="180468" spans="1:1" ht="14.25" customHeight="1" x14ac:dyDescent="0.45">
      <c r="A180468" s="31"/>
    </row>
    <row r="180474" spans="1:1" s="30" customFormat="1" ht="14.25" customHeight="1" x14ac:dyDescent="0.35"/>
    <row r="180490" spans="1:1" ht="14.25" customHeight="1" x14ac:dyDescent="0.45">
      <c r="A180490" s="31"/>
    </row>
    <row r="180496" spans="1:1" s="30" customFormat="1" ht="14.25" customHeight="1" x14ac:dyDescent="0.35"/>
    <row r="180512" spans="1:1" ht="14.25" customHeight="1" x14ac:dyDescent="0.45">
      <c r="A180512" s="31"/>
    </row>
    <row r="180518" s="30" customFormat="1" ht="14.25" customHeight="1" x14ac:dyDescent="0.35"/>
    <row r="180534" spans="1:1" ht="14.25" customHeight="1" x14ac:dyDescent="0.45">
      <c r="A180534" s="31"/>
    </row>
    <row r="180540" spans="1:1" s="30" customFormat="1" ht="14.25" customHeight="1" x14ac:dyDescent="0.35"/>
    <row r="180556" spans="1:1" ht="14.25" customHeight="1" x14ac:dyDescent="0.45">
      <c r="A180556" s="31"/>
    </row>
    <row r="180562" s="30" customFormat="1" ht="14.25" customHeight="1" x14ac:dyDescent="0.35"/>
    <row r="180578" spans="1:1" ht="14.25" customHeight="1" x14ac:dyDescent="0.45">
      <c r="A180578" s="31"/>
    </row>
    <row r="180584" spans="1:1" s="30" customFormat="1" ht="14.25" customHeight="1" x14ac:dyDescent="0.35"/>
    <row r="180600" spans="1:1" ht="14.25" customHeight="1" x14ac:dyDescent="0.45">
      <c r="A180600" s="31"/>
    </row>
    <row r="180606" spans="1:1" s="30" customFormat="1" ht="14.25" customHeight="1" x14ac:dyDescent="0.35"/>
    <row r="180622" spans="1:1" ht="14.25" customHeight="1" x14ac:dyDescent="0.45">
      <c r="A180622" s="31"/>
    </row>
    <row r="180628" s="30" customFormat="1" ht="14.25" customHeight="1" x14ac:dyDescent="0.35"/>
    <row r="180644" spans="1:1" ht="14.25" customHeight="1" x14ac:dyDescent="0.45">
      <c r="A180644" s="31"/>
    </row>
    <row r="180650" spans="1:1" s="30" customFormat="1" ht="14.25" customHeight="1" x14ac:dyDescent="0.35"/>
    <row r="180666" spans="1:1" ht="14.25" customHeight="1" x14ac:dyDescent="0.45">
      <c r="A180666" s="31"/>
    </row>
    <row r="180672" spans="1:1" s="30" customFormat="1" ht="14.25" customHeight="1" x14ac:dyDescent="0.35"/>
    <row r="180688" spans="1:1" ht="14.25" customHeight="1" x14ac:dyDescent="0.45">
      <c r="A180688" s="31"/>
    </row>
    <row r="180694" s="30" customFormat="1" ht="14.25" customHeight="1" x14ac:dyDescent="0.35"/>
    <row r="180710" spans="1:1" ht="14.25" customHeight="1" x14ac:dyDescent="0.45">
      <c r="A180710" s="31"/>
    </row>
    <row r="180716" spans="1:1" s="30" customFormat="1" ht="14.25" customHeight="1" x14ac:dyDescent="0.35"/>
    <row r="180732" spans="1:1" ht="14.25" customHeight="1" x14ac:dyDescent="0.45">
      <c r="A180732" s="31"/>
    </row>
    <row r="180738" s="30" customFormat="1" ht="14.25" customHeight="1" x14ac:dyDescent="0.35"/>
    <row r="180754" spans="1:1" ht="14.25" customHeight="1" x14ac:dyDescent="0.45">
      <c r="A180754" s="31"/>
    </row>
    <row r="180760" spans="1:1" s="30" customFormat="1" ht="14.25" customHeight="1" x14ac:dyDescent="0.35"/>
    <row r="180776" spans="1:1" ht="14.25" customHeight="1" x14ac:dyDescent="0.45">
      <c r="A180776" s="31"/>
    </row>
    <row r="180782" spans="1:1" s="30" customFormat="1" ht="14.25" customHeight="1" x14ac:dyDescent="0.35"/>
    <row r="180798" spans="1:1" ht="14.25" customHeight="1" x14ac:dyDescent="0.45">
      <c r="A180798" s="31"/>
    </row>
    <row r="180804" s="30" customFormat="1" ht="14.25" customHeight="1" x14ac:dyDescent="0.35"/>
    <row r="180820" spans="1:1" ht="14.25" customHeight="1" x14ac:dyDescent="0.45">
      <c r="A180820" s="31"/>
    </row>
    <row r="180826" spans="1:1" s="30" customFormat="1" ht="14.25" customHeight="1" x14ac:dyDescent="0.35"/>
    <row r="180842" spans="1:1" ht="14.25" customHeight="1" x14ac:dyDescent="0.45">
      <c r="A180842" s="31"/>
    </row>
    <row r="180848" spans="1:1" s="30" customFormat="1" ht="14.25" customHeight="1" x14ac:dyDescent="0.35"/>
    <row r="180864" spans="1:1" ht="14.25" customHeight="1" x14ac:dyDescent="0.45">
      <c r="A180864" s="31"/>
    </row>
    <row r="180870" s="30" customFormat="1" ht="14.25" customHeight="1" x14ac:dyDescent="0.35"/>
    <row r="180886" spans="1:1" ht="14.25" customHeight="1" x14ac:dyDescent="0.45">
      <c r="A180886" s="31"/>
    </row>
    <row r="180892" spans="1:1" s="30" customFormat="1" ht="14.25" customHeight="1" x14ac:dyDescent="0.35"/>
    <row r="180908" spans="1:1" ht="14.25" customHeight="1" x14ac:dyDescent="0.45">
      <c r="A180908" s="31"/>
    </row>
    <row r="180914" s="30" customFormat="1" ht="14.25" customHeight="1" x14ac:dyDescent="0.35"/>
    <row r="180930" spans="1:1" ht="14.25" customHeight="1" x14ac:dyDescent="0.45">
      <c r="A180930" s="31"/>
    </row>
    <row r="180936" spans="1:1" s="30" customFormat="1" ht="14.25" customHeight="1" x14ac:dyDescent="0.35"/>
    <row r="180952" spans="1:1" ht="14.25" customHeight="1" x14ac:dyDescent="0.45">
      <c r="A180952" s="31"/>
    </row>
    <row r="180958" spans="1:1" s="30" customFormat="1" ht="14.25" customHeight="1" x14ac:dyDescent="0.35"/>
    <row r="180974" spans="1:1" ht="14.25" customHeight="1" x14ac:dyDescent="0.45">
      <c r="A180974" s="31"/>
    </row>
    <row r="180980" s="30" customFormat="1" ht="14.25" customHeight="1" x14ac:dyDescent="0.35"/>
    <row r="180996" spans="1:1" ht="14.25" customHeight="1" x14ac:dyDescent="0.45">
      <c r="A180996" s="31"/>
    </row>
    <row r="181002" spans="1:1" s="30" customFormat="1" ht="14.25" customHeight="1" x14ac:dyDescent="0.35"/>
    <row r="181018" spans="1:1" ht="14.25" customHeight="1" x14ac:dyDescent="0.45">
      <c r="A181018" s="31"/>
    </row>
    <row r="181024" spans="1:1" s="30" customFormat="1" ht="14.25" customHeight="1" x14ac:dyDescent="0.35"/>
    <row r="181040" spans="1:1" ht="14.25" customHeight="1" x14ac:dyDescent="0.45">
      <c r="A181040" s="31"/>
    </row>
    <row r="181046" s="30" customFormat="1" ht="14.25" customHeight="1" x14ac:dyDescent="0.35"/>
    <row r="181062" spans="1:1" ht="14.25" customHeight="1" x14ac:dyDescent="0.45">
      <c r="A181062" s="31"/>
    </row>
    <row r="181068" spans="1:1" s="30" customFormat="1" ht="14.25" customHeight="1" x14ac:dyDescent="0.35"/>
    <row r="181084" spans="1:1" ht="14.25" customHeight="1" x14ac:dyDescent="0.45">
      <c r="A181084" s="31"/>
    </row>
    <row r="181090" s="30" customFormat="1" ht="14.25" customHeight="1" x14ac:dyDescent="0.35"/>
    <row r="181106" spans="1:1" ht="14.25" customHeight="1" x14ac:dyDescent="0.45">
      <c r="A181106" s="31"/>
    </row>
    <row r="181112" spans="1:1" s="30" customFormat="1" ht="14.25" customHeight="1" x14ac:dyDescent="0.35"/>
    <row r="181128" spans="1:1" ht="14.25" customHeight="1" x14ac:dyDescent="0.45">
      <c r="A181128" s="31"/>
    </row>
    <row r="181134" spans="1:1" s="30" customFormat="1" ht="14.25" customHeight="1" x14ac:dyDescent="0.35"/>
    <row r="181150" spans="1:1" ht="14.25" customHeight="1" x14ac:dyDescent="0.45">
      <c r="A181150" s="31"/>
    </row>
    <row r="181156" s="30" customFormat="1" ht="14.25" customHeight="1" x14ac:dyDescent="0.35"/>
    <row r="181172" spans="1:1" ht="14.25" customHeight="1" x14ac:dyDescent="0.45">
      <c r="A181172" s="31"/>
    </row>
    <row r="181178" spans="1:1" s="30" customFormat="1" ht="14.25" customHeight="1" x14ac:dyDescent="0.35"/>
    <row r="181194" spans="1:1" ht="14.25" customHeight="1" x14ac:dyDescent="0.45">
      <c r="A181194" s="31"/>
    </row>
    <row r="181200" spans="1:1" s="30" customFormat="1" ht="14.25" customHeight="1" x14ac:dyDescent="0.35"/>
    <row r="181216" spans="1:1" ht="14.25" customHeight="1" x14ac:dyDescent="0.45">
      <c r="A181216" s="31"/>
    </row>
    <row r="181222" s="30" customFormat="1" ht="14.25" customHeight="1" x14ac:dyDescent="0.35"/>
    <row r="181238" spans="1:1" ht="14.25" customHeight="1" x14ac:dyDescent="0.45">
      <c r="A181238" s="31"/>
    </row>
    <row r="181244" spans="1:1" s="30" customFormat="1" ht="14.25" customHeight="1" x14ac:dyDescent="0.35"/>
    <row r="181260" spans="1:1" ht="14.25" customHeight="1" x14ac:dyDescent="0.45">
      <c r="A181260" s="31"/>
    </row>
    <row r="181266" s="30" customFormat="1" ht="14.25" customHeight="1" x14ac:dyDescent="0.35"/>
    <row r="181282" spans="1:1" ht="14.25" customHeight="1" x14ac:dyDescent="0.45">
      <c r="A181282" s="31"/>
    </row>
    <row r="181288" spans="1:1" s="30" customFormat="1" ht="14.25" customHeight="1" x14ac:dyDescent="0.35"/>
    <row r="181304" spans="1:1" ht="14.25" customHeight="1" x14ac:dyDescent="0.45">
      <c r="A181304" s="31"/>
    </row>
    <row r="181310" spans="1:1" s="30" customFormat="1" ht="14.25" customHeight="1" x14ac:dyDescent="0.35"/>
    <row r="181326" spans="1:1" ht="14.25" customHeight="1" x14ac:dyDescent="0.45">
      <c r="A181326" s="31"/>
    </row>
    <row r="181332" s="30" customFormat="1" ht="14.25" customHeight="1" x14ac:dyDescent="0.35"/>
    <row r="181348" spans="1:1" ht="14.25" customHeight="1" x14ac:dyDescent="0.45">
      <c r="A181348" s="31"/>
    </row>
    <row r="181354" spans="1:1" s="30" customFormat="1" ht="14.25" customHeight="1" x14ac:dyDescent="0.35"/>
    <row r="181370" spans="1:1" ht="14.25" customHeight="1" x14ac:dyDescent="0.45">
      <c r="A181370" s="31"/>
    </row>
    <row r="181376" spans="1:1" s="30" customFormat="1" ht="14.25" customHeight="1" x14ac:dyDescent="0.35"/>
    <row r="181392" spans="1:1" ht="14.25" customHeight="1" x14ac:dyDescent="0.45">
      <c r="A181392" s="31"/>
    </row>
    <row r="181398" s="30" customFormat="1" ht="14.25" customHeight="1" x14ac:dyDescent="0.35"/>
    <row r="181414" spans="1:1" ht="14.25" customHeight="1" x14ac:dyDescent="0.45">
      <c r="A181414" s="31"/>
    </row>
    <row r="181420" spans="1:1" s="30" customFormat="1" ht="14.25" customHeight="1" x14ac:dyDescent="0.35"/>
    <row r="181436" spans="1:1" ht="14.25" customHeight="1" x14ac:dyDescent="0.45">
      <c r="A181436" s="31"/>
    </row>
    <row r="181442" s="30" customFormat="1" ht="14.25" customHeight="1" x14ac:dyDescent="0.35"/>
    <row r="181458" spans="1:1" ht="14.25" customHeight="1" x14ac:dyDescent="0.45">
      <c r="A181458" s="31"/>
    </row>
    <row r="181464" spans="1:1" s="30" customFormat="1" ht="14.25" customHeight="1" x14ac:dyDescent="0.35"/>
    <row r="181480" spans="1:1" ht="14.25" customHeight="1" x14ac:dyDescent="0.45">
      <c r="A181480" s="31"/>
    </row>
    <row r="181486" spans="1:1" s="30" customFormat="1" ht="14.25" customHeight="1" x14ac:dyDescent="0.35"/>
    <row r="181502" spans="1:1" ht="14.25" customHeight="1" x14ac:dyDescent="0.45">
      <c r="A181502" s="31"/>
    </row>
    <row r="181508" s="30" customFormat="1" ht="14.25" customHeight="1" x14ac:dyDescent="0.35"/>
    <row r="181524" spans="1:1" ht="14.25" customHeight="1" x14ac:dyDescent="0.45">
      <c r="A181524" s="31"/>
    </row>
    <row r="181530" spans="1:1" s="30" customFormat="1" ht="14.25" customHeight="1" x14ac:dyDescent="0.35"/>
    <row r="181546" spans="1:1" ht="14.25" customHeight="1" x14ac:dyDescent="0.45">
      <c r="A181546" s="31"/>
    </row>
    <row r="181552" spans="1:1" s="30" customFormat="1" ht="14.25" customHeight="1" x14ac:dyDescent="0.35"/>
    <row r="181568" spans="1:1" ht="14.25" customHeight="1" x14ac:dyDescent="0.45">
      <c r="A181568" s="31"/>
    </row>
    <row r="181574" s="30" customFormat="1" ht="14.25" customHeight="1" x14ac:dyDescent="0.35"/>
    <row r="181590" spans="1:1" ht="14.25" customHeight="1" x14ac:dyDescent="0.45">
      <c r="A181590" s="31"/>
    </row>
    <row r="181596" spans="1:1" s="30" customFormat="1" ht="14.25" customHeight="1" x14ac:dyDescent="0.35"/>
    <row r="181612" spans="1:1" ht="14.25" customHeight="1" x14ac:dyDescent="0.45">
      <c r="A181612" s="31"/>
    </row>
    <row r="181618" s="30" customFormat="1" ht="14.25" customHeight="1" x14ac:dyDescent="0.35"/>
    <row r="181634" spans="1:1" ht="14.25" customHeight="1" x14ac:dyDescent="0.45">
      <c r="A181634" s="31"/>
    </row>
    <row r="181640" spans="1:1" s="30" customFormat="1" ht="14.25" customHeight="1" x14ac:dyDescent="0.35"/>
    <row r="181656" spans="1:1" ht="14.25" customHeight="1" x14ac:dyDescent="0.45">
      <c r="A181656" s="31"/>
    </row>
    <row r="181662" spans="1:1" s="30" customFormat="1" ht="14.25" customHeight="1" x14ac:dyDescent="0.35"/>
    <row r="181678" spans="1:1" ht="14.25" customHeight="1" x14ac:dyDescent="0.45">
      <c r="A181678" s="31"/>
    </row>
    <row r="181684" s="30" customFormat="1" ht="14.25" customHeight="1" x14ac:dyDescent="0.35"/>
    <row r="181700" spans="1:1" ht="14.25" customHeight="1" x14ac:dyDescent="0.45">
      <c r="A181700" s="31"/>
    </row>
    <row r="181706" spans="1:1" s="30" customFormat="1" ht="14.25" customHeight="1" x14ac:dyDescent="0.35"/>
    <row r="181722" spans="1:1" ht="14.25" customHeight="1" x14ac:dyDescent="0.45">
      <c r="A181722" s="31"/>
    </row>
    <row r="181728" spans="1:1" s="30" customFormat="1" ht="14.25" customHeight="1" x14ac:dyDescent="0.35"/>
    <row r="181744" spans="1:1" ht="14.25" customHeight="1" x14ac:dyDescent="0.45">
      <c r="A181744" s="31"/>
    </row>
    <row r="181750" s="30" customFormat="1" ht="14.25" customHeight="1" x14ac:dyDescent="0.35"/>
    <row r="181766" spans="1:1" ht="14.25" customHeight="1" x14ac:dyDescent="0.45">
      <c r="A181766" s="31"/>
    </row>
    <row r="181772" spans="1:1" s="30" customFormat="1" ht="14.25" customHeight="1" x14ac:dyDescent="0.35"/>
    <row r="181788" spans="1:1" ht="14.25" customHeight="1" x14ac:dyDescent="0.45">
      <c r="A181788" s="31"/>
    </row>
    <row r="181794" s="30" customFormat="1" ht="14.25" customHeight="1" x14ac:dyDescent="0.35"/>
    <row r="181810" spans="1:1" ht="14.25" customHeight="1" x14ac:dyDescent="0.45">
      <c r="A181810" s="31"/>
    </row>
    <row r="181816" spans="1:1" s="30" customFormat="1" ht="14.25" customHeight="1" x14ac:dyDescent="0.35"/>
    <row r="181832" spans="1:1" ht="14.25" customHeight="1" x14ac:dyDescent="0.45">
      <c r="A181832" s="31"/>
    </row>
    <row r="181838" spans="1:1" s="30" customFormat="1" ht="14.25" customHeight="1" x14ac:dyDescent="0.35"/>
    <row r="181854" spans="1:1" ht="14.25" customHeight="1" x14ac:dyDescent="0.45">
      <c r="A181854" s="31"/>
    </row>
    <row r="181860" s="30" customFormat="1" ht="14.25" customHeight="1" x14ac:dyDescent="0.35"/>
    <row r="181876" spans="1:1" ht="14.25" customHeight="1" x14ac:dyDescent="0.45">
      <c r="A181876" s="31"/>
    </row>
    <row r="181882" spans="1:1" s="30" customFormat="1" ht="14.25" customHeight="1" x14ac:dyDescent="0.35"/>
    <row r="181898" spans="1:1" ht="14.25" customHeight="1" x14ac:dyDescent="0.45">
      <c r="A181898" s="31"/>
    </row>
    <row r="181904" spans="1:1" s="30" customFormat="1" ht="14.25" customHeight="1" x14ac:dyDescent="0.35"/>
    <row r="181920" spans="1:1" ht="14.25" customHeight="1" x14ac:dyDescent="0.45">
      <c r="A181920" s="31"/>
    </row>
    <row r="181926" s="30" customFormat="1" ht="14.25" customHeight="1" x14ac:dyDescent="0.35"/>
    <row r="181942" spans="1:1" ht="14.25" customHeight="1" x14ac:dyDescent="0.45">
      <c r="A181942" s="31"/>
    </row>
    <row r="181948" spans="1:1" s="30" customFormat="1" ht="14.25" customHeight="1" x14ac:dyDescent="0.35"/>
    <row r="181964" spans="1:1" ht="14.25" customHeight="1" x14ac:dyDescent="0.45">
      <c r="A181964" s="31"/>
    </row>
    <row r="181970" s="30" customFormat="1" ht="14.25" customHeight="1" x14ac:dyDescent="0.35"/>
    <row r="181986" spans="1:1" ht="14.25" customHeight="1" x14ac:dyDescent="0.45">
      <c r="A181986" s="31"/>
    </row>
    <row r="181992" spans="1:1" s="30" customFormat="1" ht="14.25" customHeight="1" x14ac:dyDescent="0.35"/>
    <row r="182008" spans="1:1" ht="14.25" customHeight="1" x14ac:dyDescent="0.45">
      <c r="A182008" s="31"/>
    </row>
    <row r="182014" spans="1:1" s="30" customFormat="1" ht="14.25" customHeight="1" x14ac:dyDescent="0.35"/>
    <row r="182030" spans="1:1" ht="14.25" customHeight="1" x14ac:dyDescent="0.45">
      <c r="A182030" s="31"/>
    </row>
    <row r="182036" s="30" customFormat="1" ht="14.25" customHeight="1" x14ac:dyDescent="0.35"/>
    <row r="182052" spans="1:1" ht="14.25" customHeight="1" x14ac:dyDescent="0.45">
      <c r="A182052" s="31"/>
    </row>
    <row r="182058" spans="1:1" s="30" customFormat="1" ht="14.25" customHeight="1" x14ac:dyDescent="0.35"/>
    <row r="182074" spans="1:1" ht="14.25" customHeight="1" x14ac:dyDescent="0.45">
      <c r="A182074" s="31"/>
    </row>
    <row r="182080" spans="1:1" s="30" customFormat="1" ht="14.25" customHeight="1" x14ac:dyDescent="0.35"/>
    <row r="182096" spans="1:1" ht="14.25" customHeight="1" x14ac:dyDescent="0.45">
      <c r="A182096" s="31"/>
    </row>
    <row r="182102" s="30" customFormat="1" ht="14.25" customHeight="1" x14ac:dyDescent="0.35"/>
    <row r="182118" spans="1:1" ht="14.25" customHeight="1" x14ac:dyDescent="0.45">
      <c r="A182118" s="31"/>
    </row>
    <row r="182124" spans="1:1" s="30" customFormat="1" ht="14.25" customHeight="1" x14ac:dyDescent="0.35"/>
    <row r="182140" spans="1:1" ht="14.25" customHeight="1" x14ac:dyDescent="0.45">
      <c r="A182140" s="31"/>
    </row>
    <row r="182146" s="30" customFormat="1" ht="14.25" customHeight="1" x14ac:dyDescent="0.35"/>
    <row r="182162" spans="1:1" ht="14.25" customHeight="1" x14ac:dyDescent="0.45">
      <c r="A182162" s="31"/>
    </row>
    <row r="182168" spans="1:1" s="30" customFormat="1" ht="14.25" customHeight="1" x14ac:dyDescent="0.35"/>
    <row r="182184" spans="1:1" ht="14.25" customHeight="1" x14ac:dyDescent="0.45">
      <c r="A182184" s="31"/>
    </row>
    <row r="182190" spans="1:1" s="30" customFormat="1" ht="14.25" customHeight="1" x14ac:dyDescent="0.35"/>
    <row r="182206" spans="1:1" ht="14.25" customHeight="1" x14ac:dyDescent="0.45">
      <c r="A182206" s="31"/>
    </row>
    <row r="182212" s="30" customFormat="1" ht="14.25" customHeight="1" x14ac:dyDescent="0.35"/>
    <row r="182228" spans="1:1" ht="14.25" customHeight="1" x14ac:dyDescent="0.45">
      <c r="A182228" s="31"/>
    </row>
    <row r="182234" spans="1:1" s="30" customFormat="1" ht="14.25" customHeight="1" x14ac:dyDescent="0.35"/>
    <row r="182250" spans="1:1" ht="14.25" customHeight="1" x14ac:dyDescent="0.45">
      <c r="A182250" s="31"/>
    </row>
    <row r="182256" spans="1:1" s="30" customFormat="1" ht="14.25" customHeight="1" x14ac:dyDescent="0.35"/>
    <row r="182272" spans="1:1" ht="14.25" customHeight="1" x14ac:dyDescent="0.45">
      <c r="A182272" s="31"/>
    </row>
    <row r="182278" s="30" customFormat="1" ht="14.25" customHeight="1" x14ac:dyDescent="0.35"/>
    <row r="182294" spans="1:1" ht="14.25" customHeight="1" x14ac:dyDescent="0.45">
      <c r="A182294" s="31"/>
    </row>
    <row r="182300" spans="1:1" s="30" customFormat="1" ht="14.25" customHeight="1" x14ac:dyDescent="0.35"/>
    <row r="182316" spans="1:1" ht="14.25" customHeight="1" x14ac:dyDescent="0.45">
      <c r="A182316" s="31"/>
    </row>
    <row r="182322" s="30" customFormat="1" ht="14.25" customHeight="1" x14ac:dyDescent="0.35"/>
    <row r="182338" spans="1:1" ht="14.25" customHeight="1" x14ac:dyDescent="0.45">
      <c r="A182338" s="31"/>
    </row>
    <row r="182344" spans="1:1" s="30" customFormat="1" ht="14.25" customHeight="1" x14ac:dyDescent="0.35"/>
    <row r="182360" spans="1:1" ht="14.25" customHeight="1" x14ac:dyDescent="0.45">
      <c r="A182360" s="31"/>
    </row>
    <row r="182366" spans="1:1" s="30" customFormat="1" ht="14.25" customHeight="1" x14ac:dyDescent="0.35"/>
    <row r="182382" spans="1:1" ht="14.25" customHeight="1" x14ac:dyDescent="0.45">
      <c r="A182382" s="31"/>
    </row>
    <row r="182388" s="30" customFormat="1" ht="14.25" customHeight="1" x14ac:dyDescent="0.35"/>
    <row r="182404" spans="1:1" ht="14.25" customHeight="1" x14ac:dyDescent="0.45">
      <c r="A182404" s="31"/>
    </row>
    <row r="182410" spans="1:1" s="30" customFormat="1" ht="14.25" customHeight="1" x14ac:dyDescent="0.35"/>
    <row r="182426" spans="1:1" ht="14.25" customHeight="1" x14ac:dyDescent="0.45">
      <c r="A182426" s="31"/>
    </row>
    <row r="182432" spans="1:1" s="30" customFormat="1" ht="14.25" customHeight="1" x14ac:dyDescent="0.35"/>
    <row r="182448" spans="1:1" ht="14.25" customHeight="1" x14ac:dyDescent="0.45">
      <c r="A182448" s="31"/>
    </row>
    <row r="182454" s="30" customFormat="1" ht="14.25" customHeight="1" x14ac:dyDescent="0.35"/>
    <row r="182470" spans="1:1" ht="14.25" customHeight="1" x14ac:dyDescent="0.45">
      <c r="A182470" s="31"/>
    </row>
    <row r="182476" spans="1:1" s="30" customFormat="1" ht="14.25" customHeight="1" x14ac:dyDescent="0.35"/>
    <row r="182492" spans="1:1" ht="14.25" customHeight="1" x14ac:dyDescent="0.45">
      <c r="A182492" s="31"/>
    </row>
    <row r="182498" s="30" customFormat="1" ht="14.25" customHeight="1" x14ac:dyDescent="0.35"/>
    <row r="182514" spans="1:1" ht="14.25" customHeight="1" x14ac:dyDescent="0.45">
      <c r="A182514" s="31"/>
    </row>
    <row r="182520" spans="1:1" s="30" customFormat="1" ht="14.25" customHeight="1" x14ac:dyDescent="0.35"/>
    <row r="182536" spans="1:1" ht="14.25" customHeight="1" x14ac:dyDescent="0.45">
      <c r="A182536" s="31"/>
    </row>
    <row r="182542" spans="1:1" s="30" customFormat="1" ht="14.25" customHeight="1" x14ac:dyDescent="0.35"/>
    <row r="182558" spans="1:1" ht="14.25" customHeight="1" x14ac:dyDescent="0.45">
      <c r="A182558" s="31"/>
    </row>
    <row r="182564" s="30" customFormat="1" ht="14.25" customHeight="1" x14ac:dyDescent="0.35"/>
    <row r="182580" spans="1:1" ht="14.25" customHeight="1" x14ac:dyDescent="0.45">
      <c r="A182580" s="31"/>
    </row>
    <row r="182586" spans="1:1" s="30" customFormat="1" ht="14.25" customHeight="1" x14ac:dyDescent="0.35"/>
    <row r="182602" spans="1:1" ht="14.25" customHeight="1" x14ac:dyDescent="0.45">
      <c r="A182602" s="31"/>
    </row>
    <row r="182608" spans="1:1" s="30" customFormat="1" ht="14.25" customHeight="1" x14ac:dyDescent="0.35"/>
    <row r="182624" spans="1:1" ht="14.25" customHeight="1" x14ac:dyDescent="0.45">
      <c r="A182624" s="31"/>
    </row>
    <row r="182630" s="30" customFormat="1" ht="14.25" customHeight="1" x14ac:dyDescent="0.35"/>
    <row r="182646" spans="1:1" ht="14.25" customHeight="1" x14ac:dyDescent="0.45">
      <c r="A182646" s="31"/>
    </row>
    <row r="182652" spans="1:1" s="30" customFormat="1" ht="14.25" customHeight="1" x14ac:dyDescent="0.35"/>
    <row r="182668" spans="1:1" ht="14.25" customHeight="1" x14ac:dyDescent="0.45">
      <c r="A182668" s="31"/>
    </row>
    <row r="182674" s="30" customFormat="1" ht="14.25" customHeight="1" x14ac:dyDescent="0.35"/>
    <row r="182690" spans="1:1" ht="14.25" customHeight="1" x14ac:dyDescent="0.45">
      <c r="A182690" s="31"/>
    </row>
    <row r="182696" spans="1:1" s="30" customFormat="1" ht="14.25" customHeight="1" x14ac:dyDescent="0.35"/>
    <row r="182712" spans="1:1" ht="14.25" customHeight="1" x14ac:dyDescent="0.45">
      <c r="A182712" s="31"/>
    </row>
    <row r="182718" spans="1:1" s="30" customFormat="1" ht="14.25" customHeight="1" x14ac:dyDescent="0.35"/>
    <row r="182734" spans="1:1" ht="14.25" customHeight="1" x14ac:dyDescent="0.45">
      <c r="A182734" s="31"/>
    </row>
    <row r="182740" s="30" customFormat="1" ht="14.25" customHeight="1" x14ac:dyDescent="0.35"/>
    <row r="182756" spans="1:1" ht="14.25" customHeight="1" x14ac:dyDescent="0.45">
      <c r="A182756" s="31"/>
    </row>
    <row r="182762" spans="1:1" s="30" customFormat="1" ht="14.25" customHeight="1" x14ac:dyDescent="0.35"/>
    <row r="182778" spans="1:1" ht="14.25" customHeight="1" x14ac:dyDescent="0.45">
      <c r="A182778" s="31"/>
    </row>
    <row r="182784" spans="1:1" s="30" customFormat="1" ht="14.25" customHeight="1" x14ac:dyDescent="0.35"/>
    <row r="182800" spans="1:1" ht="14.25" customHeight="1" x14ac:dyDescent="0.45">
      <c r="A182800" s="31"/>
    </row>
    <row r="182806" s="30" customFormat="1" ht="14.25" customHeight="1" x14ac:dyDescent="0.35"/>
    <row r="182822" spans="1:1" ht="14.25" customHeight="1" x14ac:dyDescent="0.45">
      <c r="A182822" s="31"/>
    </row>
    <row r="182828" spans="1:1" s="30" customFormat="1" ht="14.25" customHeight="1" x14ac:dyDescent="0.35"/>
    <row r="182844" spans="1:1" ht="14.25" customHeight="1" x14ac:dyDescent="0.45">
      <c r="A182844" s="31"/>
    </row>
    <row r="182850" s="30" customFormat="1" ht="14.25" customHeight="1" x14ac:dyDescent="0.35"/>
    <row r="182866" spans="1:1" ht="14.25" customHeight="1" x14ac:dyDescent="0.45">
      <c r="A182866" s="31"/>
    </row>
    <row r="182872" spans="1:1" s="30" customFormat="1" ht="14.25" customHeight="1" x14ac:dyDescent="0.35"/>
    <row r="182888" spans="1:1" ht="14.25" customHeight="1" x14ac:dyDescent="0.45">
      <c r="A182888" s="31"/>
    </row>
    <row r="182894" spans="1:1" s="30" customFormat="1" ht="14.25" customHeight="1" x14ac:dyDescent="0.35"/>
    <row r="182910" spans="1:1" ht="14.25" customHeight="1" x14ac:dyDescent="0.45">
      <c r="A182910" s="31"/>
    </row>
    <row r="182916" s="30" customFormat="1" ht="14.25" customHeight="1" x14ac:dyDescent="0.35"/>
    <row r="182932" spans="1:1" ht="14.25" customHeight="1" x14ac:dyDescent="0.45">
      <c r="A182932" s="31"/>
    </row>
    <row r="182938" spans="1:1" s="30" customFormat="1" ht="14.25" customHeight="1" x14ac:dyDescent="0.35"/>
    <row r="182954" spans="1:1" ht="14.25" customHeight="1" x14ac:dyDescent="0.45">
      <c r="A182954" s="31"/>
    </row>
    <row r="182960" spans="1:1" s="30" customFormat="1" ht="14.25" customHeight="1" x14ac:dyDescent="0.35"/>
    <row r="182976" spans="1:1" ht="14.25" customHeight="1" x14ac:dyDescent="0.45">
      <c r="A182976" s="31"/>
    </row>
    <row r="182982" s="30" customFormat="1" ht="14.25" customHeight="1" x14ac:dyDescent="0.35"/>
    <row r="182998" spans="1:1" ht="14.25" customHeight="1" x14ac:dyDescent="0.45">
      <c r="A182998" s="31"/>
    </row>
    <row r="183004" spans="1:1" s="30" customFormat="1" ht="14.25" customHeight="1" x14ac:dyDescent="0.35"/>
    <row r="183020" spans="1:1" ht="14.25" customHeight="1" x14ac:dyDescent="0.45">
      <c r="A183020" s="31"/>
    </row>
    <row r="183026" s="30" customFormat="1" ht="14.25" customHeight="1" x14ac:dyDescent="0.35"/>
    <row r="183042" spans="1:1" ht="14.25" customHeight="1" x14ac:dyDescent="0.45">
      <c r="A183042" s="31"/>
    </row>
    <row r="183048" spans="1:1" s="30" customFormat="1" ht="14.25" customHeight="1" x14ac:dyDescent="0.35"/>
    <row r="183064" spans="1:1" ht="14.25" customHeight="1" x14ac:dyDescent="0.45">
      <c r="A183064" s="31"/>
    </row>
    <row r="183070" spans="1:1" s="30" customFormat="1" ht="14.25" customHeight="1" x14ac:dyDescent="0.35"/>
    <row r="183086" spans="1:1" ht="14.25" customHeight="1" x14ac:dyDescent="0.45">
      <c r="A183086" s="31"/>
    </row>
    <row r="183092" s="30" customFormat="1" ht="14.25" customHeight="1" x14ac:dyDescent="0.35"/>
    <row r="183108" spans="1:1" ht="14.25" customHeight="1" x14ac:dyDescent="0.45">
      <c r="A183108" s="31"/>
    </row>
    <row r="183114" spans="1:1" s="30" customFormat="1" ht="14.25" customHeight="1" x14ac:dyDescent="0.35"/>
    <row r="183130" spans="1:1" ht="14.25" customHeight="1" x14ac:dyDescent="0.45">
      <c r="A183130" s="31"/>
    </row>
    <row r="183136" spans="1:1" s="30" customFormat="1" ht="14.25" customHeight="1" x14ac:dyDescent="0.35"/>
    <row r="183152" spans="1:1" ht="14.25" customHeight="1" x14ac:dyDescent="0.45">
      <c r="A183152" s="31"/>
    </row>
    <row r="183158" s="30" customFormat="1" ht="14.25" customHeight="1" x14ac:dyDescent="0.35"/>
    <row r="183174" spans="1:1" ht="14.25" customHeight="1" x14ac:dyDescent="0.45">
      <c r="A183174" s="31"/>
    </row>
    <row r="183180" spans="1:1" s="30" customFormat="1" ht="14.25" customHeight="1" x14ac:dyDescent="0.35"/>
    <row r="183196" spans="1:1" ht="14.25" customHeight="1" x14ac:dyDescent="0.45">
      <c r="A183196" s="31"/>
    </row>
    <row r="183202" s="30" customFormat="1" ht="14.25" customHeight="1" x14ac:dyDescent="0.35"/>
    <row r="183218" spans="1:1" ht="14.25" customHeight="1" x14ac:dyDescent="0.45">
      <c r="A183218" s="31"/>
    </row>
    <row r="183224" spans="1:1" s="30" customFormat="1" ht="14.25" customHeight="1" x14ac:dyDescent="0.35"/>
    <row r="183240" spans="1:1" ht="14.25" customHeight="1" x14ac:dyDescent="0.45">
      <c r="A183240" s="31"/>
    </row>
    <row r="183246" spans="1:1" s="30" customFormat="1" ht="14.25" customHeight="1" x14ac:dyDescent="0.35"/>
    <row r="183262" spans="1:1" ht="14.25" customHeight="1" x14ac:dyDescent="0.45">
      <c r="A183262" s="31"/>
    </row>
    <row r="183268" s="30" customFormat="1" ht="14.25" customHeight="1" x14ac:dyDescent="0.35"/>
    <row r="183284" spans="1:1" ht="14.25" customHeight="1" x14ac:dyDescent="0.45">
      <c r="A183284" s="31"/>
    </row>
    <row r="183290" spans="1:1" s="30" customFormat="1" ht="14.25" customHeight="1" x14ac:dyDescent="0.35"/>
    <row r="183306" spans="1:1" ht="14.25" customHeight="1" x14ac:dyDescent="0.45">
      <c r="A183306" s="31"/>
    </row>
    <row r="183312" spans="1:1" s="30" customFormat="1" ht="14.25" customHeight="1" x14ac:dyDescent="0.35"/>
    <row r="183328" spans="1:1" ht="14.25" customHeight="1" x14ac:dyDescent="0.45">
      <c r="A183328" s="31"/>
    </row>
    <row r="183334" s="30" customFormat="1" ht="14.25" customHeight="1" x14ac:dyDescent="0.35"/>
    <row r="183350" spans="1:1" ht="14.25" customHeight="1" x14ac:dyDescent="0.45">
      <c r="A183350" s="31"/>
    </row>
    <row r="183356" spans="1:1" s="30" customFormat="1" ht="14.25" customHeight="1" x14ac:dyDescent="0.35"/>
    <row r="183372" spans="1:1" ht="14.25" customHeight="1" x14ac:dyDescent="0.45">
      <c r="A183372" s="31"/>
    </row>
    <row r="183378" s="30" customFormat="1" ht="14.25" customHeight="1" x14ac:dyDescent="0.35"/>
    <row r="183394" spans="1:1" ht="14.25" customHeight="1" x14ac:dyDescent="0.45">
      <c r="A183394" s="31"/>
    </row>
    <row r="183400" spans="1:1" s="30" customFormat="1" ht="14.25" customHeight="1" x14ac:dyDescent="0.35"/>
    <row r="183416" spans="1:1" ht="14.25" customHeight="1" x14ac:dyDescent="0.45">
      <c r="A183416" s="31"/>
    </row>
    <row r="183422" spans="1:1" s="30" customFormat="1" ht="14.25" customHeight="1" x14ac:dyDescent="0.35"/>
    <row r="183438" spans="1:1" ht="14.25" customHeight="1" x14ac:dyDescent="0.45">
      <c r="A183438" s="31"/>
    </row>
    <row r="183444" s="30" customFormat="1" ht="14.25" customHeight="1" x14ac:dyDescent="0.35"/>
    <row r="183460" spans="1:1" ht="14.25" customHeight="1" x14ac:dyDescent="0.45">
      <c r="A183460" s="31"/>
    </row>
    <row r="183466" spans="1:1" s="30" customFormat="1" ht="14.25" customHeight="1" x14ac:dyDescent="0.35"/>
    <row r="183482" spans="1:1" ht="14.25" customHeight="1" x14ac:dyDescent="0.45">
      <c r="A183482" s="31"/>
    </row>
    <row r="183488" spans="1:1" s="30" customFormat="1" ht="14.25" customHeight="1" x14ac:dyDescent="0.35"/>
    <row r="183504" spans="1:1" ht="14.25" customHeight="1" x14ac:dyDescent="0.45">
      <c r="A183504" s="31"/>
    </row>
    <row r="183510" s="30" customFormat="1" ht="14.25" customHeight="1" x14ac:dyDescent="0.35"/>
    <row r="183526" spans="1:1" ht="14.25" customHeight="1" x14ac:dyDescent="0.45">
      <c r="A183526" s="31"/>
    </row>
    <row r="183532" spans="1:1" s="30" customFormat="1" ht="14.25" customHeight="1" x14ac:dyDescent="0.35"/>
    <row r="183548" spans="1:1" ht="14.25" customHeight="1" x14ac:dyDescent="0.45">
      <c r="A183548" s="31"/>
    </row>
    <row r="183554" s="30" customFormat="1" ht="14.25" customHeight="1" x14ac:dyDescent="0.35"/>
    <row r="183570" spans="1:1" ht="14.25" customHeight="1" x14ac:dyDescent="0.45">
      <c r="A183570" s="31"/>
    </row>
    <row r="183576" spans="1:1" s="30" customFormat="1" ht="14.25" customHeight="1" x14ac:dyDescent="0.35"/>
    <row r="183592" spans="1:1" ht="14.25" customHeight="1" x14ac:dyDescent="0.45">
      <c r="A183592" s="31"/>
    </row>
    <row r="183598" spans="1:1" s="30" customFormat="1" ht="14.25" customHeight="1" x14ac:dyDescent="0.35"/>
    <row r="183614" spans="1:1" ht="14.25" customHeight="1" x14ac:dyDescent="0.45">
      <c r="A183614" s="31"/>
    </row>
    <row r="183620" s="30" customFormat="1" ht="14.25" customHeight="1" x14ac:dyDescent="0.35"/>
    <row r="183636" spans="1:1" ht="14.25" customHeight="1" x14ac:dyDescent="0.45">
      <c r="A183636" s="31"/>
    </row>
    <row r="183642" spans="1:1" s="30" customFormat="1" ht="14.25" customHeight="1" x14ac:dyDescent="0.35"/>
    <row r="183658" spans="1:1" ht="14.25" customHeight="1" x14ac:dyDescent="0.45">
      <c r="A183658" s="31"/>
    </row>
    <row r="183664" spans="1:1" s="30" customFormat="1" ht="14.25" customHeight="1" x14ac:dyDescent="0.35"/>
    <row r="183680" spans="1:1" ht="14.25" customHeight="1" x14ac:dyDescent="0.45">
      <c r="A183680" s="31"/>
    </row>
    <row r="183686" s="30" customFormat="1" ht="14.25" customHeight="1" x14ac:dyDescent="0.35"/>
    <row r="183702" spans="1:1" ht="14.25" customHeight="1" x14ac:dyDescent="0.45">
      <c r="A183702" s="31"/>
    </row>
    <row r="183708" spans="1:1" s="30" customFormat="1" ht="14.25" customHeight="1" x14ac:dyDescent="0.35"/>
    <row r="183724" spans="1:1" ht="14.25" customHeight="1" x14ac:dyDescent="0.45">
      <c r="A183724" s="31"/>
    </row>
    <row r="183730" s="30" customFormat="1" ht="14.25" customHeight="1" x14ac:dyDescent="0.35"/>
    <row r="183746" spans="1:1" ht="14.25" customHeight="1" x14ac:dyDescent="0.45">
      <c r="A183746" s="31"/>
    </row>
    <row r="183752" spans="1:1" s="30" customFormat="1" ht="14.25" customHeight="1" x14ac:dyDescent="0.35"/>
    <row r="183768" spans="1:1" ht="14.25" customHeight="1" x14ac:dyDescent="0.45">
      <c r="A183768" s="31"/>
    </row>
    <row r="183774" spans="1:1" s="30" customFormat="1" ht="14.25" customHeight="1" x14ac:dyDescent="0.35"/>
    <row r="183790" spans="1:1" ht="14.25" customHeight="1" x14ac:dyDescent="0.45">
      <c r="A183790" s="31"/>
    </row>
    <row r="183796" s="30" customFormat="1" ht="14.25" customHeight="1" x14ac:dyDescent="0.35"/>
    <row r="183812" spans="1:1" ht="14.25" customHeight="1" x14ac:dyDescent="0.45">
      <c r="A183812" s="31"/>
    </row>
    <row r="183818" spans="1:1" s="30" customFormat="1" ht="14.25" customHeight="1" x14ac:dyDescent="0.35"/>
    <row r="183834" spans="1:1" ht="14.25" customHeight="1" x14ac:dyDescent="0.45">
      <c r="A183834" s="31"/>
    </row>
    <row r="183840" spans="1:1" s="30" customFormat="1" ht="14.25" customHeight="1" x14ac:dyDescent="0.35"/>
    <row r="183856" spans="1:1" ht="14.25" customHeight="1" x14ac:dyDescent="0.45">
      <c r="A183856" s="31"/>
    </row>
    <row r="183862" s="30" customFormat="1" ht="14.25" customHeight="1" x14ac:dyDescent="0.35"/>
    <row r="183878" spans="1:1" ht="14.25" customHeight="1" x14ac:dyDescent="0.45">
      <c r="A183878" s="31"/>
    </row>
    <row r="183884" spans="1:1" s="30" customFormat="1" ht="14.25" customHeight="1" x14ac:dyDescent="0.35"/>
    <row r="183900" spans="1:1" ht="14.25" customHeight="1" x14ac:dyDescent="0.45">
      <c r="A183900" s="31"/>
    </row>
    <row r="183906" s="30" customFormat="1" ht="14.25" customHeight="1" x14ac:dyDescent="0.35"/>
    <row r="183922" spans="1:1" ht="14.25" customHeight="1" x14ac:dyDescent="0.45">
      <c r="A183922" s="31"/>
    </row>
    <row r="183928" spans="1:1" s="30" customFormat="1" ht="14.25" customHeight="1" x14ac:dyDescent="0.35"/>
    <row r="183944" spans="1:1" ht="14.25" customHeight="1" x14ac:dyDescent="0.45">
      <c r="A183944" s="31"/>
    </row>
    <row r="183950" spans="1:1" s="30" customFormat="1" ht="14.25" customHeight="1" x14ac:dyDescent="0.35"/>
    <row r="183966" spans="1:1" ht="14.25" customHeight="1" x14ac:dyDescent="0.45">
      <c r="A183966" s="31"/>
    </row>
    <row r="183972" s="30" customFormat="1" ht="14.25" customHeight="1" x14ac:dyDescent="0.35"/>
    <row r="183988" spans="1:1" ht="14.25" customHeight="1" x14ac:dyDescent="0.45">
      <c r="A183988" s="31"/>
    </row>
    <row r="183994" spans="1:1" s="30" customFormat="1" ht="14.25" customHeight="1" x14ac:dyDescent="0.35"/>
    <row r="184010" spans="1:1" ht="14.25" customHeight="1" x14ac:dyDescent="0.45">
      <c r="A184010" s="31"/>
    </row>
    <row r="184016" spans="1:1" s="30" customFormat="1" ht="14.25" customHeight="1" x14ac:dyDescent="0.35"/>
    <row r="184032" spans="1:1" ht="14.25" customHeight="1" x14ac:dyDescent="0.45">
      <c r="A184032" s="31"/>
    </row>
    <row r="184038" s="30" customFormat="1" ht="14.25" customHeight="1" x14ac:dyDescent="0.35"/>
    <row r="184054" spans="1:1" ht="14.25" customHeight="1" x14ac:dyDescent="0.45">
      <c r="A184054" s="31"/>
    </row>
    <row r="184060" spans="1:1" s="30" customFormat="1" ht="14.25" customHeight="1" x14ac:dyDescent="0.35"/>
    <row r="184076" spans="1:1" ht="14.25" customHeight="1" x14ac:dyDescent="0.45">
      <c r="A184076" s="31"/>
    </row>
    <row r="184082" s="30" customFormat="1" ht="14.25" customHeight="1" x14ac:dyDescent="0.35"/>
    <row r="184098" spans="1:1" ht="14.25" customHeight="1" x14ac:dyDescent="0.45">
      <c r="A184098" s="31"/>
    </row>
    <row r="184104" spans="1:1" s="30" customFormat="1" ht="14.25" customHeight="1" x14ac:dyDescent="0.35"/>
    <row r="184120" spans="1:1" ht="14.25" customHeight="1" x14ac:dyDescent="0.45">
      <c r="A184120" s="31"/>
    </row>
    <row r="184126" spans="1:1" s="30" customFormat="1" ht="14.25" customHeight="1" x14ac:dyDescent="0.35"/>
    <row r="184142" spans="1:1" ht="14.25" customHeight="1" x14ac:dyDescent="0.45">
      <c r="A184142" s="31"/>
    </row>
    <row r="184148" s="30" customFormat="1" ht="14.25" customHeight="1" x14ac:dyDescent="0.35"/>
    <row r="184164" spans="1:1" ht="14.25" customHeight="1" x14ac:dyDescent="0.45">
      <c r="A184164" s="31"/>
    </row>
    <row r="184170" spans="1:1" s="30" customFormat="1" ht="14.25" customHeight="1" x14ac:dyDescent="0.35"/>
    <row r="184186" spans="1:1" ht="14.25" customHeight="1" x14ac:dyDescent="0.45">
      <c r="A184186" s="31"/>
    </row>
    <row r="184192" spans="1:1" s="30" customFormat="1" ht="14.25" customHeight="1" x14ac:dyDescent="0.35"/>
    <row r="184208" spans="1:1" ht="14.25" customHeight="1" x14ac:dyDescent="0.45">
      <c r="A184208" s="31"/>
    </row>
    <row r="184214" s="30" customFormat="1" ht="14.25" customHeight="1" x14ac:dyDescent="0.35"/>
    <row r="184230" spans="1:1" ht="14.25" customHeight="1" x14ac:dyDescent="0.45">
      <c r="A184230" s="31"/>
    </row>
    <row r="184236" spans="1:1" s="30" customFormat="1" ht="14.25" customHeight="1" x14ac:dyDescent="0.35"/>
    <row r="184252" spans="1:1" ht="14.25" customHeight="1" x14ac:dyDescent="0.45">
      <c r="A184252" s="31"/>
    </row>
    <row r="184258" s="30" customFormat="1" ht="14.25" customHeight="1" x14ac:dyDescent="0.35"/>
    <row r="184274" spans="1:1" ht="14.25" customHeight="1" x14ac:dyDescent="0.45">
      <c r="A184274" s="31"/>
    </row>
    <row r="184280" spans="1:1" s="30" customFormat="1" ht="14.25" customHeight="1" x14ac:dyDescent="0.35"/>
    <row r="184296" spans="1:1" ht="14.25" customHeight="1" x14ac:dyDescent="0.45">
      <c r="A184296" s="31"/>
    </row>
    <row r="184302" spans="1:1" s="30" customFormat="1" ht="14.25" customHeight="1" x14ac:dyDescent="0.35"/>
    <row r="184318" spans="1:1" ht="14.25" customHeight="1" x14ac:dyDescent="0.45">
      <c r="A184318" s="31"/>
    </row>
    <row r="184324" s="30" customFormat="1" ht="14.25" customHeight="1" x14ac:dyDescent="0.35"/>
    <row r="184340" spans="1:1" ht="14.25" customHeight="1" x14ac:dyDescent="0.45">
      <c r="A184340" s="31"/>
    </row>
    <row r="184346" spans="1:1" s="30" customFormat="1" ht="14.25" customHeight="1" x14ac:dyDescent="0.35"/>
    <row r="184362" spans="1:1" ht="14.25" customHeight="1" x14ac:dyDescent="0.45">
      <c r="A184362" s="31"/>
    </row>
    <row r="184368" spans="1:1" s="30" customFormat="1" ht="14.25" customHeight="1" x14ac:dyDescent="0.35"/>
    <row r="184384" spans="1:1" ht="14.25" customHeight="1" x14ac:dyDescent="0.45">
      <c r="A184384" s="31"/>
    </row>
    <row r="184390" s="30" customFormat="1" ht="14.25" customHeight="1" x14ac:dyDescent="0.35"/>
    <row r="184406" spans="1:1" ht="14.25" customHeight="1" x14ac:dyDescent="0.45">
      <c r="A184406" s="31"/>
    </row>
    <row r="184412" spans="1:1" s="30" customFormat="1" ht="14.25" customHeight="1" x14ac:dyDescent="0.35"/>
    <row r="184428" spans="1:1" ht="14.25" customHeight="1" x14ac:dyDescent="0.45">
      <c r="A184428" s="31"/>
    </row>
    <row r="184434" s="30" customFormat="1" ht="14.25" customHeight="1" x14ac:dyDescent="0.35"/>
    <row r="184450" spans="1:1" ht="14.25" customHeight="1" x14ac:dyDescent="0.45">
      <c r="A184450" s="31"/>
    </row>
    <row r="184456" spans="1:1" s="30" customFormat="1" ht="14.25" customHeight="1" x14ac:dyDescent="0.35"/>
    <row r="184472" spans="1:1" ht="14.25" customHeight="1" x14ac:dyDescent="0.45">
      <c r="A184472" s="31"/>
    </row>
    <row r="184478" spans="1:1" s="30" customFormat="1" ht="14.25" customHeight="1" x14ac:dyDescent="0.35"/>
    <row r="184494" spans="1:1" ht="14.25" customHeight="1" x14ac:dyDescent="0.45">
      <c r="A184494" s="31"/>
    </row>
    <row r="184500" s="30" customFormat="1" ht="14.25" customHeight="1" x14ac:dyDescent="0.35"/>
    <row r="184516" spans="1:1" ht="14.25" customHeight="1" x14ac:dyDescent="0.45">
      <c r="A184516" s="31"/>
    </row>
    <row r="184522" spans="1:1" s="30" customFormat="1" ht="14.25" customHeight="1" x14ac:dyDescent="0.35"/>
    <row r="184538" spans="1:1" ht="14.25" customHeight="1" x14ac:dyDescent="0.45">
      <c r="A184538" s="31"/>
    </row>
    <row r="184544" spans="1:1" s="30" customFormat="1" ht="14.25" customHeight="1" x14ac:dyDescent="0.35"/>
    <row r="184560" spans="1:1" ht="14.25" customHeight="1" x14ac:dyDescent="0.45">
      <c r="A184560" s="31"/>
    </row>
    <row r="184566" s="30" customFormat="1" ht="14.25" customHeight="1" x14ac:dyDescent="0.35"/>
    <row r="184582" spans="1:1" ht="14.25" customHeight="1" x14ac:dyDescent="0.45">
      <c r="A184582" s="31"/>
    </row>
    <row r="184588" spans="1:1" s="30" customFormat="1" ht="14.25" customHeight="1" x14ac:dyDescent="0.35"/>
    <row r="184604" spans="1:1" ht="14.25" customHeight="1" x14ac:dyDescent="0.45">
      <c r="A184604" s="31"/>
    </row>
    <row r="184610" s="30" customFormat="1" ht="14.25" customHeight="1" x14ac:dyDescent="0.35"/>
    <row r="184626" spans="1:1" ht="14.25" customHeight="1" x14ac:dyDescent="0.45">
      <c r="A184626" s="31"/>
    </row>
    <row r="184632" spans="1:1" s="30" customFormat="1" ht="14.25" customHeight="1" x14ac:dyDescent="0.35"/>
    <row r="184648" spans="1:1" ht="14.25" customHeight="1" x14ac:dyDescent="0.45">
      <c r="A184648" s="31"/>
    </row>
    <row r="184654" spans="1:1" s="30" customFormat="1" ht="14.25" customHeight="1" x14ac:dyDescent="0.35"/>
    <row r="184670" spans="1:1" ht="14.25" customHeight="1" x14ac:dyDescent="0.45">
      <c r="A184670" s="31"/>
    </row>
    <row r="184676" s="30" customFormat="1" ht="14.25" customHeight="1" x14ac:dyDescent="0.35"/>
    <row r="184692" spans="1:1" ht="14.25" customHeight="1" x14ac:dyDescent="0.45">
      <c r="A184692" s="31"/>
    </row>
    <row r="184698" spans="1:1" s="30" customFormat="1" ht="14.25" customHeight="1" x14ac:dyDescent="0.35"/>
    <row r="184714" spans="1:1" ht="14.25" customHeight="1" x14ac:dyDescent="0.45">
      <c r="A184714" s="31"/>
    </row>
    <row r="184720" spans="1:1" s="30" customFormat="1" ht="14.25" customHeight="1" x14ac:dyDescent="0.35"/>
    <row r="184736" spans="1:1" ht="14.25" customHeight="1" x14ac:dyDescent="0.45">
      <c r="A184736" s="31"/>
    </row>
    <row r="184742" s="30" customFormat="1" ht="14.25" customHeight="1" x14ac:dyDescent="0.35"/>
    <row r="184758" spans="1:1" ht="14.25" customHeight="1" x14ac:dyDescent="0.45">
      <c r="A184758" s="31"/>
    </row>
    <row r="184764" spans="1:1" s="30" customFormat="1" ht="14.25" customHeight="1" x14ac:dyDescent="0.35"/>
    <row r="184780" spans="1:1" ht="14.25" customHeight="1" x14ac:dyDescent="0.45">
      <c r="A184780" s="31"/>
    </row>
    <row r="184786" s="30" customFormat="1" ht="14.25" customHeight="1" x14ac:dyDescent="0.35"/>
    <row r="184802" spans="1:1" ht="14.25" customHeight="1" x14ac:dyDescent="0.45">
      <c r="A184802" s="31"/>
    </row>
    <row r="184808" spans="1:1" s="30" customFormat="1" ht="14.25" customHeight="1" x14ac:dyDescent="0.35"/>
    <row r="184824" spans="1:1" ht="14.25" customHeight="1" x14ac:dyDescent="0.45">
      <c r="A184824" s="31"/>
    </row>
    <row r="184830" spans="1:1" s="30" customFormat="1" ht="14.25" customHeight="1" x14ac:dyDescent="0.35"/>
    <row r="184846" spans="1:1" ht="14.25" customHeight="1" x14ac:dyDescent="0.45">
      <c r="A184846" s="31"/>
    </row>
    <row r="184852" s="30" customFormat="1" ht="14.25" customHeight="1" x14ac:dyDescent="0.35"/>
    <row r="184868" spans="1:1" ht="14.25" customHeight="1" x14ac:dyDescent="0.45">
      <c r="A184868" s="31"/>
    </row>
    <row r="184874" spans="1:1" s="30" customFormat="1" ht="14.25" customHeight="1" x14ac:dyDescent="0.35"/>
    <row r="184890" spans="1:1" ht="14.25" customHeight="1" x14ac:dyDescent="0.45">
      <c r="A184890" s="31"/>
    </row>
    <row r="184896" spans="1:1" s="30" customFormat="1" ht="14.25" customHeight="1" x14ac:dyDescent="0.35"/>
    <row r="184912" spans="1:1" ht="14.25" customHeight="1" x14ac:dyDescent="0.45">
      <c r="A184912" s="31"/>
    </row>
    <row r="184918" s="30" customFormat="1" ht="14.25" customHeight="1" x14ac:dyDescent="0.35"/>
    <row r="184934" spans="1:1" ht="14.25" customHeight="1" x14ac:dyDescent="0.45">
      <c r="A184934" s="31"/>
    </row>
    <row r="184940" spans="1:1" s="30" customFormat="1" ht="14.25" customHeight="1" x14ac:dyDescent="0.35"/>
    <row r="184956" spans="1:1" ht="14.25" customHeight="1" x14ac:dyDescent="0.45">
      <c r="A184956" s="31"/>
    </row>
    <row r="184962" s="30" customFormat="1" ht="14.25" customHeight="1" x14ac:dyDescent="0.35"/>
    <row r="184978" spans="1:1" ht="14.25" customHeight="1" x14ac:dyDescent="0.45">
      <c r="A184978" s="31"/>
    </row>
    <row r="184984" spans="1:1" s="30" customFormat="1" ht="14.25" customHeight="1" x14ac:dyDescent="0.35"/>
    <row r="185000" spans="1:1" ht="14.25" customHeight="1" x14ac:dyDescent="0.45">
      <c r="A185000" s="31"/>
    </row>
    <row r="185006" spans="1:1" s="30" customFormat="1" ht="14.25" customHeight="1" x14ac:dyDescent="0.35"/>
    <row r="185022" spans="1:1" ht="14.25" customHeight="1" x14ac:dyDescent="0.45">
      <c r="A185022" s="31"/>
    </row>
    <row r="185028" s="30" customFormat="1" ht="14.25" customHeight="1" x14ac:dyDescent="0.35"/>
    <row r="185044" spans="1:1" ht="14.25" customHeight="1" x14ac:dyDescent="0.45">
      <c r="A185044" s="31"/>
    </row>
    <row r="185050" spans="1:1" s="30" customFormat="1" ht="14.25" customHeight="1" x14ac:dyDescent="0.35"/>
    <row r="185066" spans="1:1" ht="14.25" customHeight="1" x14ac:dyDescent="0.45">
      <c r="A185066" s="31"/>
    </row>
    <row r="185072" spans="1:1" s="30" customFormat="1" ht="14.25" customHeight="1" x14ac:dyDescent="0.35"/>
    <row r="185088" spans="1:1" ht="14.25" customHeight="1" x14ac:dyDescent="0.45">
      <c r="A185088" s="31"/>
    </row>
    <row r="185094" s="30" customFormat="1" ht="14.25" customHeight="1" x14ac:dyDescent="0.35"/>
    <row r="185110" spans="1:1" ht="14.25" customHeight="1" x14ac:dyDescent="0.45">
      <c r="A185110" s="31"/>
    </row>
    <row r="185116" spans="1:1" s="30" customFormat="1" ht="14.25" customHeight="1" x14ac:dyDescent="0.35"/>
    <row r="185132" spans="1:1" ht="14.25" customHeight="1" x14ac:dyDescent="0.45">
      <c r="A185132" s="31"/>
    </row>
    <row r="185138" s="30" customFormat="1" ht="14.25" customHeight="1" x14ac:dyDescent="0.35"/>
    <row r="185154" spans="1:1" ht="14.25" customHeight="1" x14ac:dyDescent="0.45">
      <c r="A185154" s="31"/>
    </row>
    <row r="185160" spans="1:1" s="30" customFormat="1" ht="14.25" customHeight="1" x14ac:dyDescent="0.35"/>
    <row r="185176" spans="1:1" ht="14.25" customHeight="1" x14ac:dyDescent="0.45">
      <c r="A185176" s="31"/>
    </row>
    <row r="185182" spans="1:1" s="30" customFormat="1" ht="14.25" customHeight="1" x14ac:dyDescent="0.35"/>
    <row r="185198" spans="1:1" ht="14.25" customHeight="1" x14ac:dyDescent="0.45">
      <c r="A185198" s="31"/>
    </row>
    <row r="185204" s="30" customFormat="1" ht="14.25" customHeight="1" x14ac:dyDescent="0.35"/>
    <row r="185220" spans="1:1" ht="14.25" customHeight="1" x14ac:dyDescent="0.45">
      <c r="A185220" s="31"/>
    </row>
    <row r="185226" spans="1:1" s="30" customFormat="1" ht="14.25" customHeight="1" x14ac:dyDescent="0.35"/>
    <row r="185242" spans="1:1" ht="14.25" customHeight="1" x14ac:dyDescent="0.45">
      <c r="A185242" s="31"/>
    </row>
    <row r="185248" spans="1:1" s="30" customFormat="1" ht="14.25" customHeight="1" x14ac:dyDescent="0.35"/>
    <row r="185264" spans="1:1" ht="14.25" customHeight="1" x14ac:dyDescent="0.45">
      <c r="A185264" s="31"/>
    </row>
    <row r="185270" s="30" customFormat="1" ht="14.25" customHeight="1" x14ac:dyDescent="0.35"/>
    <row r="185286" spans="1:1" ht="14.25" customHeight="1" x14ac:dyDescent="0.45">
      <c r="A185286" s="31"/>
    </row>
    <row r="185292" spans="1:1" s="30" customFormat="1" ht="14.25" customHeight="1" x14ac:dyDescent="0.35"/>
    <row r="185308" spans="1:1" ht="14.25" customHeight="1" x14ac:dyDescent="0.45">
      <c r="A185308" s="31"/>
    </row>
    <row r="185314" s="30" customFormat="1" ht="14.25" customHeight="1" x14ac:dyDescent="0.35"/>
    <row r="185330" spans="1:1" ht="14.25" customHeight="1" x14ac:dyDescent="0.45">
      <c r="A185330" s="31"/>
    </row>
    <row r="185336" spans="1:1" s="30" customFormat="1" ht="14.25" customHeight="1" x14ac:dyDescent="0.35"/>
    <row r="185352" spans="1:1" ht="14.25" customHeight="1" x14ac:dyDescent="0.45">
      <c r="A185352" s="31"/>
    </row>
    <row r="185358" spans="1:1" s="30" customFormat="1" ht="14.25" customHeight="1" x14ac:dyDescent="0.35"/>
    <row r="185374" spans="1:1" ht="14.25" customHeight="1" x14ac:dyDescent="0.45">
      <c r="A185374" s="31"/>
    </row>
    <row r="185380" s="30" customFormat="1" ht="14.25" customHeight="1" x14ac:dyDescent="0.35"/>
    <row r="185396" spans="1:1" ht="14.25" customHeight="1" x14ac:dyDescent="0.45">
      <c r="A185396" s="31"/>
    </row>
    <row r="185402" spans="1:1" s="30" customFormat="1" ht="14.25" customHeight="1" x14ac:dyDescent="0.35"/>
    <row r="185418" spans="1:1" ht="14.25" customHeight="1" x14ac:dyDescent="0.45">
      <c r="A185418" s="31"/>
    </row>
    <row r="185424" spans="1:1" s="30" customFormat="1" ht="14.25" customHeight="1" x14ac:dyDescent="0.35"/>
    <row r="185440" spans="1:1" ht="14.25" customHeight="1" x14ac:dyDescent="0.45">
      <c r="A185440" s="31"/>
    </row>
    <row r="185446" s="30" customFormat="1" ht="14.25" customHeight="1" x14ac:dyDescent="0.35"/>
    <row r="185462" spans="1:1" ht="14.25" customHeight="1" x14ac:dyDescent="0.45">
      <c r="A185462" s="31"/>
    </row>
    <row r="185468" spans="1:1" s="30" customFormat="1" ht="14.25" customHeight="1" x14ac:dyDescent="0.35"/>
    <row r="185484" spans="1:1" ht="14.25" customHeight="1" x14ac:dyDescent="0.45">
      <c r="A185484" s="31"/>
    </row>
    <row r="185490" s="30" customFormat="1" ht="14.25" customHeight="1" x14ac:dyDescent="0.35"/>
    <row r="185506" spans="1:1" ht="14.25" customHeight="1" x14ac:dyDescent="0.45">
      <c r="A185506" s="31"/>
    </row>
    <row r="185512" spans="1:1" s="30" customFormat="1" ht="14.25" customHeight="1" x14ac:dyDescent="0.35"/>
    <row r="185528" spans="1:1" ht="14.25" customHeight="1" x14ac:dyDescent="0.45">
      <c r="A185528" s="31"/>
    </row>
    <row r="185534" spans="1:1" s="30" customFormat="1" ht="14.25" customHeight="1" x14ac:dyDescent="0.35"/>
    <row r="185550" spans="1:1" ht="14.25" customHeight="1" x14ac:dyDescent="0.45">
      <c r="A185550" s="31"/>
    </row>
    <row r="185556" s="30" customFormat="1" ht="14.25" customHeight="1" x14ac:dyDescent="0.35"/>
    <row r="185572" spans="1:1" ht="14.25" customHeight="1" x14ac:dyDescent="0.45">
      <c r="A185572" s="31"/>
    </row>
    <row r="185578" spans="1:1" s="30" customFormat="1" ht="14.25" customHeight="1" x14ac:dyDescent="0.35"/>
    <row r="185594" spans="1:1" ht="14.25" customHeight="1" x14ac:dyDescent="0.45">
      <c r="A185594" s="31"/>
    </row>
    <row r="185600" spans="1:1" s="30" customFormat="1" ht="14.25" customHeight="1" x14ac:dyDescent="0.35"/>
    <row r="185616" spans="1:1" ht="14.25" customHeight="1" x14ac:dyDescent="0.45">
      <c r="A185616" s="31"/>
    </row>
    <row r="185622" s="30" customFormat="1" ht="14.25" customHeight="1" x14ac:dyDescent="0.35"/>
    <row r="185638" spans="1:1" ht="14.25" customHeight="1" x14ac:dyDescent="0.45">
      <c r="A185638" s="31"/>
    </row>
    <row r="185644" spans="1:1" s="30" customFormat="1" ht="14.25" customHeight="1" x14ac:dyDescent="0.35"/>
    <row r="185660" spans="1:1" ht="14.25" customHeight="1" x14ac:dyDescent="0.45">
      <c r="A185660" s="31"/>
    </row>
    <row r="185666" s="30" customFormat="1" ht="14.25" customHeight="1" x14ac:dyDescent="0.35"/>
    <row r="185682" spans="1:1" ht="14.25" customHeight="1" x14ac:dyDescent="0.45">
      <c r="A185682" s="31"/>
    </row>
    <row r="185688" spans="1:1" s="30" customFormat="1" ht="14.25" customHeight="1" x14ac:dyDescent="0.35"/>
    <row r="185704" spans="1:1" ht="14.25" customHeight="1" x14ac:dyDescent="0.45">
      <c r="A185704" s="31"/>
    </row>
    <row r="185710" spans="1:1" s="30" customFormat="1" ht="14.25" customHeight="1" x14ac:dyDescent="0.35"/>
    <row r="185726" spans="1:1" ht="14.25" customHeight="1" x14ac:dyDescent="0.45">
      <c r="A185726" s="31"/>
    </row>
    <row r="185732" s="30" customFormat="1" ht="14.25" customHeight="1" x14ac:dyDescent="0.35"/>
    <row r="185748" spans="1:1" ht="14.25" customHeight="1" x14ac:dyDescent="0.45">
      <c r="A185748" s="31"/>
    </row>
    <row r="185754" spans="1:1" s="30" customFormat="1" ht="14.25" customHeight="1" x14ac:dyDescent="0.35"/>
    <row r="185770" spans="1:1" ht="14.25" customHeight="1" x14ac:dyDescent="0.45">
      <c r="A185770" s="31"/>
    </row>
    <row r="185776" spans="1:1" s="30" customFormat="1" ht="14.25" customHeight="1" x14ac:dyDescent="0.35"/>
    <row r="185792" spans="1:1" ht="14.25" customHeight="1" x14ac:dyDescent="0.45">
      <c r="A185792" s="31"/>
    </row>
    <row r="185798" s="30" customFormat="1" ht="14.25" customHeight="1" x14ac:dyDescent="0.35"/>
    <row r="185814" spans="1:1" ht="14.25" customHeight="1" x14ac:dyDescent="0.45">
      <c r="A185814" s="31"/>
    </row>
    <row r="185820" spans="1:1" s="30" customFormat="1" ht="14.25" customHeight="1" x14ac:dyDescent="0.35"/>
    <row r="185836" spans="1:1" ht="14.25" customHeight="1" x14ac:dyDescent="0.45">
      <c r="A185836" s="31"/>
    </row>
    <row r="185842" s="30" customFormat="1" ht="14.25" customHeight="1" x14ac:dyDescent="0.35"/>
    <row r="185858" spans="1:1" ht="14.25" customHeight="1" x14ac:dyDescent="0.45">
      <c r="A185858" s="31"/>
    </row>
    <row r="185864" spans="1:1" s="30" customFormat="1" ht="14.25" customHeight="1" x14ac:dyDescent="0.35"/>
    <row r="185880" spans="1:1" ht="14.25" customHeight="1" x14ac:dyDescent="0.45">
      <c r="A185880" s="31"/>
    </row>
    <row r="185886" spans="1:1" s="30" customFormat="1" ht="14.25" customHeight="1" x14ac:dyDescent="0.35"/>
    <row r="185902" spans="1:1" ht="14.25" customHeight="1" x14ac:dyDescent="0.45">
      <c r="A185902" s="31"/>
    </row>
    <row r="185908" s="30" customFormat="1" ht="14.25" customHeight="1" x14ac:dyDescent="0.35"/>
    <row r="185924" spans="1:1" ht="14.25" customHeight="1" x14ac:dyDescent="0.45">
      <c r="A185924" s="31"/>
    </row>
    <row r="185930" spans="1:1" s="30" customFormat="1" ht="14.25" customHeight="1" x14ac:dyDescent="0.35"/>
    <row r="185946" spans="1:1" ht="14.25" customHeight="1" x14ac:dyDescent="0.45">
      <c r="A185946" s="31"/>
    </row>
    <row r="185952" spans="1:1" s="30" customFormat="1" ht="14.25" customHeight="1" x14ac:dyDescent="0.35"/>
    <row r="185968" spans="1:1" ht="14.25" customHeight="1" x14ac:dyDescent="0.45">
      <c r="A185968" s="31"/>
    </row>
    <row r="185974" s="30" customFormat="1" ht="14.25" customHeight="1" x14ac:dyDescent="0.35"/>
    <row r="185990" spans="1:1" ht="14.25" customHeight="1" x14ac:dyDescent="0.45">
      <c r="A185990" s="31"/>
    </row>
    <row r="185996" spans="1:1" s="30" customFormat="1" ht="14.25" customHeight="1" x14ac:dyDescent="0.35"/>
    <row r="186012" spans="1:1" ht="14.25" customHeight="1" x14ac:dyDescent="0.45">
      <c r="A186012" s="31"/>
    </row>
    <row r="186018" s="30" customFormat="1" ht="14.25" customHeight="1" x14ac:dyDescent="0.35"/>
    <row r="186034" spans="1:1" ht="14.25" customHeight="1" x14ac:dyDescent="0.45">
      <c r="A186034" s="31"/>
    </row>
    <row r="186040" spans="1:1" s="30" customFormat="1" ht="14.25" customHeight="1" x14ac:dyDescent="0.35"/>
    <row r="186056" spans="1:1" ht="14.25" customHeight="1" x14ac:dyDescent="0.45">
      <c r="A186056" s="31"/>
    </row>
    <row r="186062" spans="1:1" s="30" customFormat="1" ht="14.25" customHeight="1" x14ac:dyDescent="0.35"/>
    <row r="186078" spans="1:1" ht="14.25" customHeight="1" x14ac:dyDescent="0.45">
      <c r="A186078" s="31"/>
    </row>
    <row r="186084" s="30" customFormat="1" ht="14.25" customHeight="1" x14ac:dyDescent="0.35"/>
    <row r="186100" spans="1:1" ht="14.25" customHeight="1" x14ac:dyDescent="0.45">
      <c r="A186100" s="31"/>
    </row>
    <row r="186106" spans="1:1" s="30" customFormat="1" ht="14.25" customHeight="1" x14ac:dyDescent="0.35"/>
    <row r="186122" spans="1:1" ht="14.25" customHeight="1" x14ac:dyDescent="0.45">
      <c r="A186122" s="31"/>
    </row>
    <row r="186128" spans="1:1" s="30" customFormat="1" ht="14.25" customHeight="1" x14ac:dyDescent="0.35"/>
    <row r="186144" spans="1:1" ht="14.25" customHeight="1" x14ac:dyDescent="0.45">
      <c r="A186144" s="31"/>
    </row>
    <row r="186150" s="30" customFormat="1" ht="14.25" customHeight="1" x14ac:dyDescent="0.35"/>
    <row r="186166" spans="1:1" ht="14.25" customHeight="1" x14ac:dyDescent="0.45">
      <c r="A186166" s="31"/>
    </row>
    <row r="186172" spans="1:1" s="30" customFormat="1" ht="14.25" customHeight="1" x14ac:dyDescent="0.35"/>
    <row r="186188" spans="1:1" ht="14.25" customHeight="1" x14ac:dyDescent="0.45">
      <c r="A186188" s="31"/>
    </row>
    <row r="186194" s="30" customFormat="1" ht="14.25" customHeight="1" x14ac:dyDescent="0.35"/>
    <row r="186210" spans="1:1" ht="14.25" customHeight="1" x14ac:dyDescent="0.45">
      <c r="A186210" s="31"/>
    </row>
    <row r="186216" spans="1:1" s="30" customFormat="1" ht="14.25" customHeight="1" x14ac:dyDescent="0.35"/>
    <row r="186232" spans="1:1" ht="14.25" customHeight="1" x14ac:dyDescent="0.45">
      <c r="A186232" s="31"/>
    </row>
    <row r="186238" spans="1:1" s="30" customFormat="1" ht="14.25" customHeight="1" x14ac:dyDescent="0.35"/>
    <row r="186254" spans="1:1" ht="14.25" customHeight="1" x14ac:dyDescent="0.45">
      <c r="A186254" s="31"/>
    </row>
    <row r="186260" s="30" customFormat="1" ht="14.25" customHeight="1" x14ac:dyDescent="0.35"/>
    <row r="186276" spans="1:1" ht="14.25" customHeight="1" x14ac:dyDescent="0.45">
      <c r="A186276" s="31"/>
    </row>
    <row r="186282" spans="1:1" s="30" customFormat="1" ht="14.25" customHeight="1" x14ac:dyDescent="0.35"/>
    <row r="186298" spans="1:1" ht="14.25" customHeight="1" x14ac:dyDescent="0.45">
      <c r="A186298" s="31"/>
    </row>
    <row r="186304" spans="1:1" s="30" customFormat="1" ht="14.25" customHeight="1" x14ac:dyDescent="0.35"/>
    <row r="186320" spans="1:1" ht="14.25" customHeight="1" x14ac:dyDescent="0.45">
      <c r="A186320" s="31"/>
    </row>
    <row r="186326" s="30" customFormat="1" ht="14.25" customHeight="1" x14ac:dyDescent="0.35"/>
    <row r="186342" spans="1:1" ht="14.25" customHeight="1" x14ac:dyDescent="0.45">
      <c r="A186342" s="31"/>
    </row>
    <row r="186348" spans="1:1" s="30" customFormat="1" ht="14.25" customHeight="1" x14ac:dyDescent="0.35"/>
    <row r="186364" spans="1:1" ht="14.25" customHeight="1" x14ac:dyDescent="0.45">
      <c r="A186364" s="31"/>
    </row>
    <row r="186370" s="30" customFormat="1" ht="14.25" customHeight="1" x14ac:dyDescent="0.35"/>
    <row r="186386" spans="1:1" ht="14.25" customHeight="1" x14ac:dyDescent="0.45">
      <c r="A186386" s="31"/>
    </row>
    <row r="186392" spans="1:1" s="30" customFormat="1" ht="14.25" customHeight="1" x14ac:dyDescent="0.35"/>
    <row r="186408" spans="1:1" ht="14.25" customHeight="1" x14ac:dyDescent="0.45">
      <c r="A186408" s="31"/>
    </row>
    <row r="186414" spans="1:1" s="30" customFormat="1" ht="14.25" customHeight="1" x14ac:dyDescent="0.35"/>
    <row r="186430" spans="1:1" ht="14.25" customHeight="1" x14ac:dyDescent="0.45">
      <c r="A186430" s="31"/>
    </row>
    <row r="186436" s="30" customFormat="1" ht="14.25" customHeight="1" x14ac:dyDescent="0.35"/>
    <row r="186452" spans="1:1" ht="14.25" customHeight="1" x14ac:dyDescent="0.45">
      <c r="A186452" s="31"/>
    </row>
    <row r="186458" spans="1:1" s="30" customFormat="1" ht="14.25" customHeight="1" x14ac:dyDescent="0.35"/>
    <row r="186474" spans="1:1" ht="14.25" customHeight="1" x14ac:dyDescent="0.45">
      <c r="A186474" s="31"/>
    </row>
    <row r="186480" spans="1:1" s="30" customFormat="1" ht="14.25" customHeight="1" x14ac:dyDescent="0.35"/>
    <row r="186496" spans="1:1" ht="14.25" customHeight="1" x14ac:dyDescent="0.45">
      <c r="A186496" s="31"/>
    </row>
    <row r="186502" s="30" customFormat="1" ht="14.25" customHeight="1" x14ac:dyDescent="0.35"/>
    <row r="186518" spans="1:1" ht="14.25" customHeight="1" x14ac:dyDescent="0.45">
      <c r="A186518" s="31"/>
    </row>
    <row r="186524" spans="1:1" s="30" customFormat="1" ht="14.25" customHeight="1" x14ac:dyDescent="0.35"/>
    <row r="186540" spans="1:1" ht="14.25" customHeight="1" x14ac:dyDescent="0.45">
      <c r="A186540" s="31"/>
    </row>
    <row r="186546" s="30" customFormat="1" ht="14.25" customHeight="1" x14ac:dyDescent="0.35"/>
    <row r="186562" spans="1:1" ht="14.25" customHeight="1" x14ac:dyDescent="0.45">
      <c r="A186562" s="31"/>
    </row>
    <row r="186568" spans="1:1" s="30" customFormat="1" ht="14.25" customHeight="1" x14ac:dyDescent="0.35"/>
    <row r="186584" spans="1:1" ht="14.25" customHeight="1" x14ac:dyDescent="0.45">
      <c r="A186584" s="31"/>
    </row>
    <row r="186590" spans="1:1" s="30" customFormat="1" ht="14.25" customHeight="1" x14ac:dyDescent="0.35"/>
    <row r="186606" spans="1:1" ht="14.25" customHeight="1" x14ac:dyDescent="0.45">
      <c r="A186606" s="31"/>
    </row>
    <row r="186612" s="30" customFormat="1" ht="14.25" customHeight="1" x14ac:dyDescent="0.35"/>
    <row r="186628" spans="1:1" ht="14.25" customHeight="1" x14ac:dyDescent="0.45">
      <c r="A186628" s="31"/>
    </row>
    <row r="186634" spans="1:1" s="30" customFormat="1" ht="14.25" customHeight="1" x14ac:dyDescent="0.35"/>
    <row r="186650" spans="1:1" ht="14.25" customHeight="1" x14ac:dyDescent="0.45">
      <c r="A186650" s="31"/>
    </row>
    <row r="186656" spans="1:1" s="30" customFormat="1" ht="14.25" customHeight="1" x14ac:dyDescent="0.35"/>
    <row r="186672" spans="1:1" ht="14.25" customHeight="1" x14ac:dyDescent="0.45">
      <c r="A186672" s="31"/>
    </row>
    <row r="186678" s="30" customFormat="1" ht="14.25" customHeight="1" x14ac:dyDescent="0.35"/>
    <row r="186694" spans="1:1" ht="14.25" customHeight="1" x14ac:dyDescent="0.45">
      <c r="A186694" s="31"/>
    </row>
    <row r="186700" spans="1:1" s="30" customFormat="1" ht="14.25" customHeight="1" x14ac:dyDescent="0.35"/>
    <row r="186716" spans="1:1" ht="14.25" customHeight="1" x14ac:dyDescent="0.45">
      <c r="A186716" s="31"/>
    </row>
    <row r="186722" s="30" customFormat="1" ht="14.25" customHeight="1" x14ac:dyDescent="0.35"/>
    <row r="186738" spans="1:1" ht="14.25" customHeight="1" x14ac:dyDescent="0.45">
      <c r="A186738" s="31"/>
    </row>
    <row r="186744" spans="1:1" s="30" customFormat="1" ht="14.25" customHeight="1" x14ac:dyDescent="0.35"/>
    <row r="186760" spans="1:1" ht="14.25" customHeight="1" x14ac:dyDescent="0.45">
      <c r="A186760" s="31"/>
    </row>
    <row r="186766" spans="1:1" s="30" customFormat="1" ht="14.25" customHeight="1" x14ac:dyDescent="0.35"/>
    <row r="186782" spans="1:1" ht="14.25" customHeight="1" x14ac:dyDescent="0.45">
      <c r="A186782" s="31"/>
    </row>
    <row r="186788" s="30" customFormat="1" ht="14.25" customHeight="1" x14ac:dyDescent="0.35"/>
    <row r="186804" spans="1:1" ht="14.25" customHeight="1" x14ac:dyDescent="0.45">
      <c r="A186804" s="31"/>
    </row>
    <row r="186810" spans="1:1" s="30" customFormat="1" ht="14.25" customHeight="1" x14ac:dyDescent="0.35"/>
    <row r="186826" spans="1:1" ht="14.25" customHeight="1" x14ac:dyDescent="0.45">
      <c r="A186826" s="31"/>
    </row>
    <row r="186832" spans="1:1" s="30" customFormat="1" ht="14.25" customHeight="1" x14ac:dyDescent="0.35"/>
    <row r="186848" spans="1:1" ht="14.25" customHeight="1" x14ac:dyDescent="0.45">
      <c r="A186848" s="31"/>
    </row>
    <row r="186854" s="30" customFormat="1" ht="14.25" customHeight="1" x14ac:dyDescent="0.35"/>
    <row r="186870" spans="1:1" ht="14.25" customHeight="1" x14ac:dyDescent="0.45">
      <c r="A186870" s="31"/>
    </row>
    <row r="186876" spans="1:1" s="30" customFormat="1" ht="14.25" customHeight="1" x14ac:dyDescent="0.35"/>
    <row r="186892" spans="1:1" ht="14.25" customHeight="1" x14ac:dyDescent="0.45">
      <c r="A186892" s="31"/>
    </row>
    <row r="186898" s="30" customFormat="1" ht="14.25" customHeight="1" x14ac:dyDescent="0.35"/>
    <row r="186914" spans="1:1" ht="14.25" customHeight="1" x14ac:dyDescent="0.45">
      <c r="A186914" s="31"/>
    </row>
    <row r="186920" spans="1:1" s="30" customFormat="1" ht="14.25" customHeight="1" x14ac:dyDescent="0.35"/>
    <row r="186936" spans="1:1" ht="14.25" customHeight="1" x14ac:dyDescent="0.45">
      <c r="A186936" s="31"/>
    </row>
    <row r="186942" spans="1:1" s="30" customFormat="1" ht="14.25" customHeight="1" x14ac:dyDescent="0.35"/>
    <row r="186958" spans="1:1" ht="14.25" customHeight="1" x14ac:dyDescent="0.45">
      <c r="A186958" s="31"/>
    </row>
    <row r="186964" s="30" customFormat="1" ht="14.25" customHeight="1" x14ac:dyDescent="0.35"/>
    <row r="186980" spans="1:1" ht="14.25" customHeight="1" x14ac:dyDescent="0.45">
      <c r="A186980" s="31"/>
    </row>
    <row r="186986" spans="1:1" s="30" customFormat="1" ht="14.25" customHeight="1" x14ac:dyDescent="0.35"/>
    <row r="187002" spans="1:1" ht="14.25" customHeight="1" x14ac:dyDescent="0.45">
      <c r="A187002" s="31"/>
    </row>
    <row r="187008" spans="1:1" s="30" customFormat="1" ht="14.25" customHeight="1" x14ac:dyDescent="0.35"/>
    <row r="187024" spans="1:1" ht="14.25" customHeight="1" x14ac:dyDescent="0.45">
      <c r="A187024" s="31"/>
    </row>
    <row r="187030" s="30" customFormat="1" ht="14.25" customHeight="1" x14ac:dyDescent="0.35"/>
    <row r="187046" spans="1:1" ht="14.25" customHeight="1" x14ac:dyDescent="0.45">
      <c r="A187046" s="31"/>
    </row>
    <row r="187052" spans="1:1" s="30" customFormat="1" ht="14.25" customHeight="1" x14ac:dyDescent="0.35"/>
    <row r="187068" spans="1:1" ht="14.25" customHeight="1" x14ac:dyDescent="0.45">
      <c r="A187068" s="31"/>
    </row>
    <row r="187074" s="30" customFormat="1" ht="14.25" customHeight="1" x14ac:dyDescent="0.35"/>
    <row r="187090" spans="1:1" ht="14.25" customHeight="1" x14ac:dyDescent="0.45">
      <c r="A187090" s="31"/>
    </row>
    <row r="187096" spans="1:1" s="30" customFormat="1" ht="14.25" customHeight="1" x14ac:dyDescent="0.35"/>
    <row r="187112" spans="1:1" ht="14.25" customHeight="1" x14ac:dyDescent="0.45">
      <c r="A187112" s="31"/>
    </row>
    <row r="187118" spans="1:1" s="30" customFormat="1" ht="14.25" customHeight="1" x14ac:dyDescent="0.35"/>
    <row r="187134" spans="1:1" ht="14.25" customHeight="1" x14ac:dyDescent="0.45">
      <c r="A187134" s="31"/>
    </row>
    <row r="187140" s="30" customFormat="1" ht="14.25" customHeight="1" x14ac:dyDescent="0.35"/>
    <row r="187156" spans="1:1" ht="14.25" customHeight="1" x14ac:dyDescent="0.45">
      <c r="A187156" s="31"/>
    </row>
    <row r="187162" spans="1:1" s="30" customFormat="1" ht="14.25" customHeight="1" x14ac:dyDescent="0.35"/>
    <row r="187178" spans="1:1" ht="14.25" customHeight="1" x14ac:dyDescent="0.45">
      <c r="A187178" s="31"/>
    </row>
    <row r="187184" spans="1:1" s="30" customFormat="1" ht="14.25" customHeight="1" x14ac:dyDescent="0.35"/>
    <row r="187200" spans="1:1" ht="14.25" customHeight="1" x14ac:dyDescent="0.45">
      <c r="A187200" s="31"/>
    </row>
    <row r="187206" s="30" customFormat="1" ht="14.25" customHeight="1" x14ac:dyDescent="0.35"/>
    <row r="187222" spans="1:1" ht="14.25" customHeight="1" x14ac:dyDescent="0.45">
      <c r="A187222" s="31"/>
    </row>
    <row r="187228" spans="1:1" s="30" customFormat="1" ht="14.25" customHeight="1" x14ac:dyDescent="0.35"/>
    <row r="187244" spans="1:1" ht="14.25" customHeight="1" x14ac:dyDescent="0.45">
      <c r="A187244" s="31"/>
    </row>
    <row r="187250" s="30" customFormat="1" ht="14.25" customHeight="1" x14ac:dyDescent="0.35"/>
    <row r="187266" spans="1:1" ht="14.25" customHeight="1" x14ac:dyDescent="0.45">
      <c r="A187266" s="31"/>
    </row>
    <row r="187272" spans="1:1" s="30" customFormat="1" ht="14.25" customHeight="1" x14ac:dyDescent="0.35"/>
    <row r="187288" spans="1:1" ht="14.25" customHeight="1" x14ac:dyDescent="0.45">
      <c r="A187288" s="31"/>
    </row>
    <row r="187294" spans="1:1" s="30" customFormat="1" ht="14.25" customHeight="1" x14ac:dyDescent="0.35"/>
    <row r="187310" spans="1:1" ht="14.25" customHeight="1" x14ac:dyDescent="0.45">
      <c r="A187310" s="31"/>
    </row>
    <row r="187316" s="30" customFormat="1" ht="14.25" customHeight="1" x14ac:dyDescent="0.35"/>
    <row r="187332" spans="1:1" ht="14.25" customHeight="1" x14ac:dyDescent="0.45">
      <c r="A187332" s="31"/>
    </row>
    <row r="187338" spans="1:1" s="30" customFormat="1" ht="14.25" customHeight="1" x14ac:dyDescent="0.35"/>
    <row r="187354" spans="1:1" ht="14.25" customHeight="1" x14ac:dyDescent="0.45">
      <c r="A187354" s="31"/>
    </row>
    <row r="187360" spans="1:1" s="30" customFormat="1" ht="14.25" customHeight="1" x14ac:dyDescent="0.35"/>
    <row r="187376" spans="1:1" ht="14.25" customHeight="1" x14ac:dyDescent="0.45">
      <c r="A187376" s="31"/>
    </row>
    <row r="187382" s="30" customFormat="1" ht="14.25" customHeight="1" x14ac:dyDescent="0.35"/>
    <row r="187398" spans="1:1" ht="14.25" customHeight="1" x14ac:dyDescent="0.45">
      <c r="A187398" s="31"/>
    </row>
    <row r="187404" spans="1:1" s="30" customFormat="1" ht="14.25" customHeight="1" x14ac:dyDescent="0.35"/>
    <row r="187420" spans="1:1" ht="14.25" customHeight="1" x14ac:dyDescent="0.45">
      <c r="A187420" s="31"/>
    </row>
    <row r="187426" s="30" customFormat="1" ht="14.25" customHeight="1" x14ac:dyDescent="0.35"/>
    <row r="187442" spans="1:1" ht="14.25" customHeight="1" x14ac:dyDescent="0.45">
      <c r="A187442" s="31"/>
    </row>
    <row r="187448" spans="1:1" s="30" customFormat="1" ht="14.25" customHeight="1" x14ac:dyDescent="0.35"/>
    <row r="187464" spans="1:1" ht="14.25" customHeight="1" x14ac:dyDescent="0.45">
      <c r="A187464" s="31"/>
    </row>
    <row r="187470" spans="1:1" s="30" customFormat="1" ht="14.25" customHeight="1" x14ac:dyDescent="0.35"/>
    <row r="187486" spans="1:1" ht="14.25" customHeight="1" x14ac:dyDescent="0.45">
      <c r="A187486" s="31"/>
    </row>
    <row r="187492" s="30" customFormat="1" ht="14.25" customHeight="1" x14ac:dyDescent="0.35"/>
    <row r="187508" spans="1:1" ht="14.25" customHeight="1" x14ac:dyDescent="0.45">
      <c r="A187508" s="31"/>
    </row>
    <row r="187514" spans="1:1" s="30" customFormat="1" ht="14.25" customHeight="1" x14ac:dyDescent="0.35"/>
    <row r="187530" spans="1:1" ht="14.25" customHeight="1" x14ac:dyDescent="0.45">
      <c r="A187530" s="31"/>
    </row>
    <row r="187536" spans="1:1" s="30" customFormat="1" ht="14.25" customHeight="1" x14ac:dyDescent="0.35"/>
    <row r="187552" spans="1:1" ht="14.25" customHeight="1" x14ac:dyDescent="0.45">
      <c r="A187552" s="31"/>
    </row>
    <row r="187558" s="30" customFormat="1" ht="14.25" customHeight="1" x14ac:dyDescent="0.35"/>
    <row r="187574" spans="1:1" ht="14.25" customHeight="1" x14ac:dyDescent="0.45">
      <c r="A187574" s="31"/>
    </row>
    <row r="187580" spans="1:1" s="30" customFormat="1" ht="14.25" customHeight="1" x14ac:dyDescent="0.35"/>
    <row r="187596" spans="1:1" ht="14.25" customHeight="1" x14ac:dyDescent="0.45">
      <c r="A187596" s="31"/>
    </row>
    <row r="187602" s="30" customFormat="1" ht="14.25" customHeight="1" x14ac:dyDescent="0.35"/>
    <row r="187618" spans="1:1" ht="14.25" customHeight="1" x14ac:dyDescent="0.45">
      <c r="A187618" s="31"/>
    </row>
    <row r="187624" spans="1:1" s="30" customFormat="1" ht="14.25" customHeight="1" x14ac:dyDescent="0.35"/>
    <row r="187640" spans="1:1" ht="14.25" customHeight="1" x14ac:dyDescent="0.45">
      <c r="A187640" s="31"/>
    </row>
    <row r="187646" spans="1:1" s="30" customFormat="1" ht="14.25" customHeight="1" x14ac:dyDescent="0.35"/>
    <row r="187662" spans="1:1" ht="14.25" customHeight="1" x14ac:dyDescent="0.45">
      <c r="A187662" s="31"/>
    </row>
    <row r="187668" s="30" customFormat="1" ht="14.25" customHeight="1" x14ac:dyDescent="0.35"/>
    <row r="187684" spans="1:1" ht="14.25" customHeight="1" x14ac:dyDescent="0.45">
      <c r="A187684" s="31"/>
    </row>
    <row r="187690" spans="1:1" s="30" customFormat="1" ht="14.25" customHeight="1" x14ac:dyDescent="0.35"/>
    <row r="187706" spans="1:1" ht="14.25" customHeight="1" x14ac:dyDescent="0.45">
      <c r="A187706" s="31"/>
    </row>
    <row r="187712" spans="1:1" s="30" customFormat="1" ht="14.25" customHeight="1" x14ac:dyDescent="0.35"/>
    <row r="187728" spans="1:1" ht="14.25" customHeight="1" x14ac:dyDescent="0.45">
      <c r="A187728" s="31"/>
    </row>
    <row r="187734" s="30" customFormat="1" ht="14.25" customHeight="1" x14ac:dyDescent="0.35"/>
    <row r="187750" spans="1:1" ht="14.25" customHeight="1" x14ac:dyDescent="0.45">
      <c r="A187750" s="31"/>
    </row>
    <row r="187756" spans="1:1" s="30" customFormat="1" ht="14.25" customHeight="1" x14ac:dyDescent="0.35"/>
    <row r="187772" spans="1:1" ht="14.25" customHeight="1" x14ac:dyDescent="0.45">
      <c r="A187772" s="31"/>
    </row>
    <row r="187778" s="30" customFormat="1" ht="14.25" customHeight="1" x14ac:dyDescent="0.35"/>
    <row r="187794" spans="1:1" ht="14.25" customHeight="1" x14ac:dyDescent="0.45">
      <c r="A187794" s="31"/>
    </row>
    <row r="187800" spans="1:1" s="30" customFormat="1" ht="14.25" customHeight="1" x14ac:dyDescent="0.35"/>
    <row r="187816" spans="1:1" ht="14.25" customHeight="1" x14ac:dyDescent="0.45">
      <c r="A187816" s="31"/>
    </row>
    <row r="187822" spans="1:1" s="30" customFormat="1" ht="14.25" customHeight="1" x14ac:dyDescent="0.35"/>
    <row r="187838" spans="1:1" ht="14.25" customHeight="1" x14ac:dyDescent="0.45">
      <c r="A187838" s="31"/>
    </row>
    <row r="187844" s="30" customFormat="1" ht="14.25" customHeight="1" x14ac:dyDescent="0.35"/>
    <row r="187860" spans="1:1" ht="14.25" customHeight="1" x14ac:dyDescent="0.45">
      <c r="A187860" s="31"/>
    </row>
    <row r="187866" spans="1:1" s="30" customFormat="1" ht="14.25" customHeight="1" x14ac:dyDescent="0.35"/>
    <row r="187882" spans="1:1" ht="14.25" customHeight="1" x14ac:dyDescent="0.45">
      <c r="A187882" s="31"/>
    </row>
    <row r="187888" spans="1:1" s="30" customFormat="1" ht="14.25" customHeight="1" x14ac:dyDescent="0.35"/>
    <row r="187904" spans="1:1" ht="14.25" customHeight="1" x14ac:dyDescent="0.45">
      <c r="A187904" s="31"/>
    </row>
    <row r="187910" s="30" customFormat="1" ht="14.25" customHeight="1" x14ac:dyDescent="0.35"/>
    <row r="187926" spans="1:1" ht="14.25" customHeight="1" x14ac:dyDescent="0.45">
      <c r="A187926" s="31"/>
    </row>
    <row r="187932" spans="1:1" s="30" customFormat="1" ht="14.25" customHeight="1" x14ac:dyDescent="0.35"/>
    <row r="187948" spans="1:1" ht="14.25" customHeight="1" x14ac:dyDescent="0.45">
      <c r="A187948" s="31"/>
    </row>
    <row r="187954" s="30" customFormat="1" ht="14.25" customHeight="1" x14ac:dyDescent="0.35"/>
    <row r="187970" spans="1:1" ht="14.25" customHeight="1" x14ac:dyDescent="0.45">
      <c r="A187970" s="31"/>
    </row>
    <row r="187976" spans="1:1" s="30" customFormat="1" ht="14.25" customHeight="1" x14ac:dyDescent="0.35"/>
    <row r="187992" spans="1:1" ht="14.25" customHeight="1" x14ac:dyDescent="0.45">
      <c r="A187992" s="31"/>
    </row>
    <row r="187998" spans="1:1" s="30" customFormat="1" ht="14.25" customHeight="1" x14ac:dyDescent="0.35"/>
    <row r="188014" spans="1:1" ht="14.25" customHeight="1" x14ac:dyDescent="0.45">
      <c r="A188014" s="31"/>
    </row>
    <row r="188020" s="30" customFormat="1" ht="14.25" customHeight="1" x14ac:dyDescent="0.35"/>
    <row r="188036" spans="1:1" ht="14.25" customHeight="1" x14ac:dyDescent="0.45">
      <c r="A188036" s="31"/>
    </row>
    <row r="188042" spans="1:1" s="30" customFormat="1" ht="14.25" customHeight="1" x14ac:dyDescent="0.35"/>
    <row r="188058" spans="1:1" ht="14.25" customHeight="1" x14ac:dyDescent="0.45">
      <c r="A188058" s="31"/>
    </row>
    <row r="188064" spans="1:1" s="30" customFormat="1" ht="14.25" customHeight="1" x14ac:dyDescent="0.35"/>
    <row r="188080" spans="1:1" ht="14.25" customHeight="1" x14ac:dyDescent="0.45">
      <c r="A188080" s="31"/>
    </row>
    <row r="188086" s="30" customFormat="1" ht="14.25" customHeight="1" x14ac:dyDescent="0.35"/>
    <row r="188102" spans="1:1" ht="14.25" customHeight="1" x14ac:dyDescent="0.45">
      <c r="A188102" s="31"/>
    </row>
    <row r="188108" spans="1:1" s="30" customFormat="1" ht="14.25" customHeight="1" x14ac:dyDescent="0.35"/>
    <row r="188124" spans="1:1" ht="14.25" customHeight="1" x14ac:dyDescent="0.45">
      <c r="A188124" s="31"/>
    </row>
    <row r="188130" s="30" customFormat="1" ht="14.25" customHeight="1" x14ac:dyDescent="0.35"/>
    <row r="188146" spans="1:1" ht="14.25" customHeight="1" x14ac:dyDescent="0.45">
      <c r="A188146" s="31"/>
    </row>
    <row r="188152" spans="1:1" s="30" customFormat="1" ht="14.25" customHeight="1" x14ac:dyDescent="0.35"/>
    <row r="188168" spans="1:1" ht="14.25" customHeight="1" x14ac:dyDescent="0.45">
      <c r="A188168" s="31"/>
    </row>
    <row r="188174" spans="1:1" s="30" customFormat="1" ht="14.25" customHeight="1" x14ac:dyDescent="0.35"/>
    <row r="188190" spans="1:1" ht="14.25" customHeight="1" x14ac:dyDescent="0.45">
      <c r="A188190" s="31"/>
    </row>
    <row r="188196" s="30" customFormat="1" ht="14.25" customHeight="1" x14ac:dyDescent="0.35"/>
    <row r="188212" spans="1:1" ht="14.25" customHeight="1" x14ac:dyDescent="0.45">
      <c r="A188212" s="31"/>
    </row>
    <row r="188218" spans="1:1" s="30" customFormat="1" ht="14.25" customHeight="1" x14ac:dyDescent="0.35"/>
    <row r="188234" spans="1:1" ht="14.25" customHeight="1" x14ac:dyDescent="0.45">
      <c r="A188234" s="31"/>
    </row>
    <row r="188240" spans="1:1" s="30" customFormat="1" ht="14.25" customHeight="1" x14ac:dyDescent="0.35"/>
    <row r="188256" spans="1:1" ht="14.25" customHeight="1" x14ac:dyDescent="0.45">
      <c r="A188256" s="31"/>
    </row>
    <row r="188262" s="30" customFormat="1" ht="14.25" customHeight="1" x14ac:dyDescent="0.35"/>
    <row r="188278" spans="1:1" ht="14.25" customHeight="1" x14ac:dyDescent="0.45">
      <c r="A188278" s="31"/>
    </row>
    <row r="188284" spans="1:1" s="30" customFormat="1" ht="14.25" customHeight="1" x14ac:dyDescent="0.35"/>
    <row r="188300" spans="1:1" ht="14.25" customHeight="1" x14ac:dyDescent="0.45">
      <c r="A188300" s="31"/>
    </row>
    <row r="188306" s="30" customFormat="1" ht="14.25" customHeight="1" x14ac:dyDescent="0.35"/>
    <row r="188322" spans="1:1" ht="14.25" customHeight="1" x14ac:dyDescent="0.45">
      <c r="A188322" s="31"/>
    </row>
    <row r="188328" spans="1:1" s="30" customFormat="1" ht="14.25" customHeight="1" x14ac:dyDescent="0.35"/>
    <row r="188344" spans="1:1" ht="14.25" customHeight="1" x14ac:dyDescent="0.45">
      <c r="A188344" s="31"/>
    </row>
    <row r="188350" spans="1:1" s="30" customFormat="1" ht="14.25" customHeight="1" x14ac:dyDescent="0.35"/>
    <row r="188366" spans="1:1" ht="14.25" customHeight="1" x14ac:dyDescent="0.45">
      <c r="A188366" s="31"/>
    </row>
    <row r="188372" s="30" customFormat="1" ht="14.25" customHeight="1" x14ac:dyDescent="0.35"/>
    <row r="188388" spans="1:1" ht="14.25" customHeight="1" x14ac:dyDescent="0.45">
      <c r="A188388" s="31"/>
    </row>
    <row r="188394" spans="1:1" s="30" customFormat="1" ht="14.25" customHeight="1" x14ac:dyDescent="0.35"/>
    <row r="188410" spans="1:1" ht="14.25" customHeight="1" x14ac:dyDescent="0.45">
      <c r="A188410" s="31"/>
    </row>
    <row r="188416" spans="1:1" s="30" customFormat="1" ht="14.25" customHeight="1" x14ac:dyDescent="0.35"/>
    <row r="188432" spans="1:1" ht="14.25" customHeight="1" x14ac:dyDescent="0.45">
      <c r="A188432" s="31"/>
    </row>
    <row r="188438" s="30" customFormat="1" ht="14.25" customHeight="1" x14ac:dyDescent="0.35"/>
    <row r="188454" spans="1:1" ht="14.25" customHeight="1" x14ac:dyDescent="0.45">
      <c r="A188454" s="31"/>
    </row>
    <row r="188460" spans="1:1" s="30" customFormat="1" ht="14.25" customHeight="1" x14ac:dyDescent="0.35"/>
    <row r="188476" spans="1:1" ht="14.25" customHeight="1" x14ac:dyDescent="0.45">
      <c r="A188476" s="31"/>
    </row>
    <row r="188482" s="30" customFormat="1" ht="14.25" customHeight="1" x14ac:dyDescent="0.35"/>
    <row r="188498" spans="1:1" ht="14.25" customHeight="1" x14ac:dyDescent="0.45">
      <c r="A188498" s="31"/>
    </row>
    <row r="188504" spans="1:1" s="30" customFormat="1" ht="14.25" customHeight="1" x14ac:dyDescent="0.35"/>
    <row r="188520" spans="1:1" ht="14.25" customHeight="1" x14ac:dyDescent="0.45">
      <c r="A188520" s="31"/>
    </row>
    <row r="188526" spans="1:1" s="30" customFormat="1" ht="14.25" customHeight="1" x14ac:dyDescent="0.35"/>
    <row r="188542" spans="1:1" ht="14.25" customHeight="1" x14ac:dyDescent="0.45">
      <c r="A188542" s="31"/>
    </row>
    <row r="188548" s="30" customFormat="1" ht="14.25" customHeight="1" x14ac:dyDescent="0.35"/>
    <row r="188564" spans="1:1" ht="14.25" customHeight="1" x14ac:dyDescent="0.45">
      <c r="A188564" s="31"/>
    </row>
    <row r="188570" spans="1:1" s="30" customFormat="1" ht="14.25" customHeight="1" x14ac:dyDescent="0.35"/>
    <row r="188586" spans="1:1" ht="14.25" customHeight="1" x14ac:dyDescent="0.45">
      <c r="A188586" s="31"/>
    </row>
    <row r="188592" spans="1:1" s="30" customFormat="1" ht="14.25" customHeight="1" x14ac:dyDescent="0.35"/>
    <row r="188608" spans="1:1" ht="14.25" customHeight="1" x14ac:dyDescent="0.45">
      <c r="A188608" s="31"/>
    </row>
    <row r="188614" s="30" customFormat="1" ht="14.25" customHeight="1" x14ac:dyDescent="0.35"/>
    <row r="188630" spans="1:1" ht="14.25" customHeight="1" x14ac:dyDescent="0.45">
      <c r="A188630" s="31"/>
    </row>
    <row r="188636" spans="1:1" s="30" customFormat="1" ht="14.25" customHeight="1" x14ac:dyDescent="0.35"/>
    <row r="188652" spans="1:1" ht="14.25" customHeight="1" x14ac:dyDescent="0.45">
      <c r="A188652" s="31"/>
    </row>
    <row r="188658" s="30" customFormat="1" ht="14.25" customHeight="1" x14ac:dyDescent="0.35"/>
    <row r="188674" spans="1:1" ht="14.25" customHeight="1" x14ac:dyDescent="0.45">
      <c r="A188674" s="31"/>
    </row>
    <row r="188680" spans="1:1" s="30" customFormat="1" ht="14.25" customHeight="1" x14ac:dyDescent="0.35"/>
    <row r="188696" spans="1:1" ht="14.25" customHeight="1" x14ac:dyDescent="0.45">
      <c r="A188696" s="31"/>
    </row>
    <row r="188702" spans="1:1" s="30" customFormat="1" ht="14.25" customHeight="1" x14ac:dyDescent="0.35"/>
    <row r="188718" spans="1:1" ht="14.25" customHeight="1" x14ac:dyDescent="0.45">
      <c r="A188718" s="31"/>
    </row>
    <row r="188724" s="30" customFormat="1" ht="14.25" customHeight="1" x14ac:dyDescent="0.35"/>
    <row r="188740" spans="1:1" ht="14.25" customHeight="1" x14ac:dyDescent="0.45">
      <c r="A188740" s="31"/>
    </row>
    <row r="188746" spans="1:1" s="30" customFormat="1" ht="14.25" customHeight="1" x14ac:dyDescent="0.35"/>
    <row r="188762" spans="1:1" ht="14.25" customHeight="1" x14ac:dyDescent="0.45">
      <c r="A188762" s="31"/>
    </row>
    <row r="188768" spans="1:1" s="30" customFormat="1" ht="14.25" customHeight="1" x14ac:dyDescent="0.35"/>
    <row r="188784" spans="1:1" ht="14.25" customHeight="1" x14ac:dyDescent="0.45">
      <c r="A188784" s="31"/>
    </row>
    <row r="188790" s="30" customFormat="1" ht="14.25" customHeight="1" x14ac:dyDescent="0.35"/>
    <row r="188806" spans="1:1" ht="14.25" customHeight="1" x14ac:dyDescent="0.45">
      <c r="A188806" s="31"/>
    </row>
    <row r="188812" spans="1:1" s="30" customFormat="1" ht="14.25" customHeight="1" x14ac:dyDescent="0.35"/>
    <row r="188828" spans="1:1" ht="14.25" customHeight="1" x14ac:dyDescent="0.45">
      <c r="A188828" s="31"/>
    </row>
    <row r="188834" s="30" customFormat="1" ht="14.25" customHeight="1" x14ac:dyDescent="0.35"/>
    <row r="188850" spans="1:1" ht="14.25" customHeight="1" x14ac:dyDescent="0.45">
      <c r="A188850" s="31"/>
    </row>
    <row r="188856" spans="1:1" s="30" customFormat="1" ht="14.25" customHeight="1" x14ac:dyDescent="0.35"/>
    <row r="188872" spans="1:1" ht="14.25" customHeight="1" x14ac:dyDescent="0.45">
      <c r="A188872" s="31"/>
    </row>
    <row r="188878" spans="1:1" s="30" customFormat="1" ht="14.25" customHeight="1" x14ac:dyDescent="0.35"/>
    <row r="188894" spans="1:1" ht="14.25" customHeight="1" x14ac:dyDescent="0.45">
      <c r="A188894" s="31"/>
    </row>
    <row r="188900" s="30" customFormat="1" ht="14.25" customHeight="1" x14ac:dyDescent="0.35"/>
    <row r="188916" spans="1:1" ht="14.25" customHeight="1" x14ac:dyDescent="0.45">
      <c r="A188916" s="31"/>
    </row>
    <row r="188922" spans="1:1" s="30" customFormat="1" ht="14.25" customHeight="1" x14ac:dyDescent="0.35"/>
    <row r="188938" spans="1:1" ht="14.25" customHeight="1" x14ac:dyDescent="0.45">
      <c r="A188938" s="31"/>
    </row>
    <row r="188944" spans="1:1" s="30" customFormat="1" ht="14.25" customHeight="1" x14ac:dyDescent="0.35"/>
    <row r="188960" spans="1:1" ht="14.25" customHeight="1" x14ac:dyDescent="0.45">
      <c r="A188960" s="31"/>
    </row>
    <row r="188966" s="30" customFormat="1" ht="14.25" customHeight="1" x14ac:dyDescent="0.35"/>
    <row r="188982" spans="1:1" ht="14.25" customHeight="1" x14ac:dyDescent="0.45">
      <c r="A188982" s="31"/>
    </row>
    <row r="188988" spans="1:1" s="30" customFormat="1" ht="14.25" customHeight="1" x14ac:dyDescent="0.35"/>
    <row r="189004" spans="1:1" ht="14.25" customHeight="1" x14ac:dyDescent="0.45">
      <c r="A189004" s="31"/>
    </row>
    <row r="189010" s="30" customFormat="1" ht="14.25" customHeight="1" x14ac:dyDescent="0.35"/>
    <row r="189026" spans="1:1" ht="14.25" customHeight="1" x14ac:dyDescent="0.45">
      <c r="A189026" s="31"/>
    </row>
    <row r="189032" spans="1:1" s="30" customFormat="1" ht="14.25" customHeight="1" x14ac:dyDescent="0.35"/>
    <row r="189048" spans="1:1" ht="14.25" customHeight="1" x14ac:dyDescent="0.45">
      <c r="A189048" s="31"/>
    </row>
    <row r="189054" spans="1:1" s="30" customFormat="1" ht="14.25" customHeight="1" x14ac:dyDescent="0.35"/>
    <row r="189070" spans="1:1" ht="14.25" customHeight="1" x14ac:dyDescent="0.45">
      <c r="A189070" s="31"/>
    </row>
    <row r="189076" s="30" customFormat="1" ht="14.25" customHeight="1" x14ac:dyDescent="0.35"/>
    <row r="189092" spans="1:1" ht="14.25" customHeight="1" x14ac:dyDescent="0.45">
      <c r="A189092" s="31"/>
    </row>
    <row r="189098" spans="1:1" s="30" customFormat="1" ht="14.25" customHeight="1" x14ac:dyDescent="0.35"/>
    <row r="189114" spans="1:1" ht="14.25" customHeight="1" x14ac:dyDescent="0.45">
      <c r="A189114" s="31"/>
    </row>
    <row r="189120" spans="1:1" s="30" customFormat="1" ht="14.25" customHeight="1" x14ac:dyDescent="0.35"/>
    <row r="189136" spans="1:1" ht="14.25" customHeight="1" x14ac:dyDescent="0.45">
      <c r="A189136" s="31"/>
    </row>
    <row r="189142" s="30" customFormat="1" ht="14.25" customHeight="1" x14ac:dyDescent="0.35"/>
    <row r="189158" spans="1:1" ht="14.25" customHeight="1" x14ac:dyDescent="0.45">
      <c r="A189158" s="31"/>
    </row>
    <row r="189164" spans="1:1" s="30" customFormat="1" ht="14.25" customHeight="1" x14ac:dyDescent="0.35"/>
    <row r="189180" spans="1:1" ht="14.25" customHeight="1" x14ac:dyDescent="0.45">
      <c r="A189180" s="31"/>
    </row>
    <row r="189186" s="30" customFormat="1" ht="14.25" customHeight="1" x14ac:dyDescent="0.35"/>
    <row r="189202" spans="1:1" ht="14.25" customHeight="1" x14ac:dyDescent="0.45">
      <c r="A189202" s="31"/>
    </row>
    <row r="189208" spans="1:1" s="30" customFormat="1" ht="14.25" customHeight="1" x14ac:dyDescent="0.35"/>
    <row r="189224" spans="1:1" ht="14.25" customHeight="1" x14ac:dyDescent="0.45">
      <c r="A189224" s="31"/>
    </row>
    <row r="189230" spans="1:1" s="30" customFormat="1" ht="14.25" customHeight="1" x14ac:dyDescent="0.35"/>
    <row r="189246" spans="1:1" ht="14.25" customHeight="1" x14ac:dyDescent="0.45">
      <c r="A189246" s="31"/>
    </row>
    <row r="189252" s="30" customFormat="1" ht="14.25" customHeight="1" x14ac:dyDescent="0.35"/>
    <row r="189268" spans="1:1" ht="14.25" customHeight="1" x14ac:dyDescent="0.45">
      <c r="A189268" s="31"/>
    </row>
    <row r="189274" spans="1:1" s="30" customFormat="1" ht="14.25" customHeight="1" x14ac:dyDescent="0.35"/>
    <row r="189290" spans="1:1" ht="14.25" customHeight="1" x14ac:dyDescent="0.45">
      <c r="A189290" s="31"/>
    </row>
    <row r="189296" spans="1:1" s="30" customFormat="1" ht="14.25" customHeight="1" x14ac:dyDescent="0.35"/>
    <row r="189312" spans="1:1" ht="14.25" customHeight="1" x14ac:dyDescent="0.45">
      <c r="A189312" s="31"/>
    </row>
    <row r="189318" s="30" customFormat="1" ht="14.25" customHeight="1" x14ac:dyDescent="0.35"/>
    <row r="189334" spans="1:1" ht="14.25" customHeight="1" x14ac:dyDescent="0.45">
      <c r="A189334" s="31"/>
    </row>
    <row r="189340" spans="1:1" s="30" customFormat="1" ht="14.25" customHeight="1" x14ac:dyDescent="0.35"/>
    <row r="189356" spans="1:1" ht="14.25" customHeight="1" x14ac:dyDescent="0.45">
      <c r="A189356" s="31"/>
    </row>
    <row r="189362" s="30" customFormat="1" ht="14.25" customHeight="1" x14ac:dyDescent="0.35"/>
    <row r="189378" spans="1:1" ht="14.25" customHeight="1" x14ac:dyDescent="0.45">
      <c r="A189378" s="31"/>
    </row>
    <row r="189384" spans="1:1" s="30" customFormat="1" ht="14.25" customHeight="1" x14ac:dyDescent="0.35"/>
    <row r="189400" spans="1:1" ht="14.25" customHeight="1" x14ac:dyDescent="0.45">
      <c r="A189400" s="31"/>
    </row>
    <row r="189406" spans="1:1" s="30" customFormat="1" ht="14.25" customHeight="1" x14ac:dyDescent="0.35"/>
    <row r="189422" spans="1:1" ht="14.25" customHeight="1" x14ac:dyDescent="0.45">
      <c r="A189422" s="31"/>
    </row>
    <row r="189428" s="30" customFormat="1" ht="14.25" customHeight="1" x14ac:dyDescent="0.35"/>
    <row r="189444" spans="1:1" ht="14.25" customHeight="1" x14ac:dyDescent="0.45">
      <c r="A189444" s="31"/>
    </row>
    <row r="189450" spans="1:1" s="30" customFormat="1" ht="14.25" customHeight="1" x14ac:dyDescent="0.35"/>
    <row r="189466" spans="1:1" ht="14.25" customHeight="1" x14ac:dyDescent="0.45">
      <c r="A189466" s="31"/>
    </row>
    <row r="189472" spans="1:1" s="30" customFormat="1" ht="14.25" customHeight="1" x14ac:dyDescent="0.35"/>
    <row r="189488" spans="1:1" ht="14.25" customHeight="1" x14ac:dyDescent="0.45">
      <c r="A189488" s="31"/>
    </row>
    <row r="189494" s="30" customFormat="1" ht="14.25" customHeight="1" x14ac:dyDescent="0.35"/>
    <row r="189510" spans="1:1" ht="14.25" customHeight="1" x14ac:dyDescent="0.45">
      <c r="A189510" s="31"/>
    </row>
    <row r="189516" spans="1:1" s="30" customFormat="1" ht="14.25" customHeight="1" x14ac:dyDescent="0.35"/>
    <row r="189532" spans="1:1" ht="14.25" customHeight="1" x14ac:dyDescent="0.45">
      <c r="A189532" s="31"/>
    </row>
    <row r="189538" s="30" customFormat="1" ht="14.25" customHeight="1" x14ac:dyDescent="0.35"/>
    <row r="189554" spans="1:1" ht="14.25" customHeight="1" x14ac:dyDescent="0.45">
      <c r="A189554" s="31"/>
    </row>
    <row r="189560" spans="1:1" s="30" customFormat="1" ht="14.25" customHeight="1" x14ac:dyDescent="0.35"/>
    <row r="189576" spans="1:1" ht="14.25" customHeight="1" x14ac:dyDescent="0.45">
      <c r="A189576" s="31"/>
    </row>
    <row r="189582" spans="1:1" s="30" customFormat="1" ht="14.25" customHeight="1" x14ac:dyDescent="0.35"/>
    <row r="189598" spans="1:1" ht="14.25" customHeight="1" x14ac:dyDescent="0.45">
      <c r="A189598" s="31"/>
    </row>
    <row r="189604" s="30" customFormat="1" ht="14.25" customHeight="1" x14ac:dyDescent="0.35"/>
    <row r="189620" spans="1:1" ht="14.25" customHeight="1" x14ac:dyDescent="0.45">
      <c r="A189620" s="31"/>
    </row>
    <row r="189626" spans="1:1" s="30" customFormat="1" ht="14.25" customHeight="1" x14ac:dyDescent="0.35"/>
    <row r="189642" spans="1:1" ht="14.25" customHeight="1" x14ac:dyDescent="0.45">
      <c r="A189642" s="31"/>
    </row>
    <row r="189648" spans="1:1" s="30" customFormat="1" ht="14.25" customHeight="1" x14ac:dyDescent="0.35"/>
    <row r="189664" spans="1:1" ht="14.25" customHeight="1" x14ac:dyDescent="0.45">
      <c r="A189664" s="31"/>
    </row>
    <row r="189670" s="30" customFormat="1" ht="14.25" customHeight="1" x14ac:dyDescent="0.35"/>
    <row r="189686" spans="1:1" ht="14.25" customHeight="1" x14ac:dyDescent="0.45">
      <c r="A189686" s="31"/>
    </row>
    <row r="189692" spans="1:1" s="30" customFormat="1" ht="14.25" customHeight="1" x14ac:dyDescent="0.35"/>
    <row r="189708" spans="1:1" ht="14.25" customHeight="1" x14ac:dyDescent="0.45">
      <c r="A189708" s="31"/>
    </row>
    <row r="189714" s="30" customFormat="1" ht="14.25" customHeight="1" x14ac:dyDescent="0.35"/>
    <row r="189730" spans="1:1" ht="14.25" customHeight="1" x14ac:dyDescent="0.45">
      <c r="A189730" s="31"/>
    </row>
    <row r="189736" spans="1:1" s="30" customFormat="1" ht="14.25" customHeight="1" x14ac:dyDescent="0.35"/>
    <row r="189752" spans="1:1" ht="14.25" customHeight="1" x14ac:dyDescent="0.45">
      <c r="A189752" s="31"/>
    </row>
    <row r="189758" spans="1:1" s="30" customFormat="1" ht="14.25" customHeight="1" x14ac:dyDescent="0.35"/>
    <row r="189774" spans="1:1" ht="14.25" customHeight="1" x14ac:dyDescent="0.45">
      <c r="A189774" s="31"/>
    </row>
    <row r="189780" s="30" customFormat="1" ht="14.25" customHeight="1" x14ac:dyDescent="0.35"/>
    <row r="189796" spans="1:1" ht="14.25" customHeight="1" x14ac:dyDescent="0.45">
      <c r="A189796" s="31"/>
    </row>
    <row r="189802" spans="1:1" s="30" customFormat="1" ht="14.25" customHeight="1" x14ac:dyDescent="0.35"/>
    <row r="189818" spans="1:1" ht="14.25" customHeight="1" x14ac:dyDescent="0.45">
      <c r="A189818" s="31"/>
    </row>
    <row r="189824" spans="1:1" s="30" customFormat="1" ht="14.25" customHeight="1" x14ac:dyDescent="0.35"/>
    <row r="189840" spans="1:1" ht="14.25" customHeight="1" x14ac:dyDescent="0.45">
      <c r="A189840" s="31"/>
    </row>
    <row r="189846" s="30" customFormat="1" ht="14.25" customHeight="1" x14ac:dyDescent="0.35"/>
    <row r="189862" spans="1:1" ht="14.25" customHeight="1" x14ac:dyDescent="0.45">
      <c r="A189862" s="31"/>
    </row>
    <row r="189868" spans="1:1" s="30" customFormat="1" ht="14.25" customHeight="1" x14ac:dyDescent="0.35"/>
    <row r="189884" spans="1:1" ht="14.25" customHeight="1" x14ac:dyDescent="0.45">
      <c r="A189884" s="31"/>
    </row>
    <row r="189890" s="30" customFormat="1" ht="14.25" customHeight="1" x14ac:dyDescent="0.35"/>
    <row r="189906" spans="1:1" ht="14.25" customHeight="1" x14ac:dyDescent="0.45">
      <c r="A189906" s="31"/>
    </row>
    <row r="189912" spans="1:1" s="30" customFormat="1" ht="14.25" customHeight="1" x14ac:dyDescent="0.35"/>
    <row r="189928" spans="1:1" ht="14.25" customHeight="1" x14ac:dyDescent="0.45">
      <c r="A189928" s="31"/>
    </row>
    <row r="189934" spans="1:1" s="30" customFormat="1" ht="14.25" customHeight="1" x14ac:dyDescent="0.35"/>
    <row r="189950" spans="1:1" ht="14.25" customHeight="1" x14ac:dyDescent="0.45">
      <c r="A189950" s="31"/>
    </row>
    <row r="189956" s="30" customFormat="1" ht="14.25" customHeight="1" x14ac:dyDescent="0.35"/>
    <row r="189972" spans="1:1" ht="14.25" customHeight="1" x14ac:dyDescent="0.45">
      <c r="A189972" s="31"/>
    </row>
    <row r="189978" spans="1:1" s="30" customFormat="1" ht="14.25" customHeight="1" x14ac:dyDescent="0.35"/>
    <row r="189994" spans="1:1" ht="14.25" customHeight="1" x14ac:dyDescent="0.45">
      <c r="A189994" s="31"/>
    </row>
    <row r="190000" spans="1:1" s="30" customFormat="1" ht="14.25" customHeight="1" x14ac:dyDescent="0.35"/>
    <row r="190016" spans="1:1" ht="14.25" customHeight="1" x14ac:dyDescent="0.45">
      <c r="A190016" s="31"/>
    </row>
    <row r="190022" s="30" customFormat="1" ht="14.25" customHeight="1" x14ac:dyDescent="0.35"/>
    <row r="190038" spans="1:1" ht="14.25" customHeight="1" x14ac:dyDescent="0.45">
      <c r="A190038" s="31"/>
    </row>
    <row r="190044" spans="1:1" s="30" customFormat="1" ht="14.25" customHeight="1" x14ac:dyDescent="0.35"/>
    <row r="190060" spans="1:1" ht="14.25" customHeight="1" x14ac:dyDescent="0.45">
      <c r="A190060" s="31"/>
    </row>
    <row r="190066" s="30" customFormat="1" ht="14.25" customHeight="1" x14ac:dyDescent="0.35"/>
    <row r="190082" spans="1:1" ht="14.25" customHeight="1" x14ac:dyDescent="0.45">
      <c r="A190082" s="31"/>
    </row>
    <row r="190088" spans="1:1" s="30" customFormat="1" ht="14.25" customHeight="1" x14ac:dyDescent="0.35"/>
    <row r="190104" spans="1:1" ht="14.25" customHeight="1" x14ac:dyDescent="0.45">
      <c r="A190104" s="31"/>
    </row>
    <row r="190110" spans="1:1" s="30" customFormat="1" ht="14.25" customHeight="1" x14ac:dyDescent="0.35"/>
    <row r="190126" spans="1:1" ht="14.25" customHeight="1" x14ac:dyDescent="0.45">
      <c r="A190126" s="31"/>
    </row>
    <row r="190132" s="30" customFormat="1" ht="14.25" customHeight="1" x14ac:dyDescent="0.35"/>
    <row r="190148" spans="1:1" ht="14.25" customHeight="1" x14ac:dyDescent="0.45">
      <c r="A190148" s="31"/>
    </row>
    <row r="190154" spans="1:1" s="30" customFormat="1" ht="14.25" customHeight="1" x14ac:dyDescent="0.35"/>
    <row r="190170" spans="1:1" ht="14.25" customHeight="1" x14ac:dyDescent="0.45">
      <c r="A190170" s="31"/>
    </row>
    <row r="190176" spans="1:1" s="30" customFormat="1" ht="14.25" customHeight="1" x14ac:dyDescent="0.35"/>
    <row r="190192" spans="1:1" ht="14.25" customHeight="1" x14ac:dyDescent="0.45">
      <c r="A190192" s="31"/>
    </row>
    <row r="190198" s="30" customFormat="1" ht="14.25" customHeight="1" x14ac:dyDescent="0.35"/>
    <row r="190214" spans="1:1" ht="14.25" customHeight="1" x14ac:dyDescent="0.45">
      <c r="A190214" s="31"/>
    </row>
    <row r="190220" spans="1:1" s="30" customFormat="1" ht="14.25" customHeight="1" x14ac:dyDescent="0.35"/>
    <row r="190236" spans="1:1" ht="14.25" customHeight="1" x14ac:dyDescent="0.45">
      <c r="A190236" s="31"/>
    </row>
    <row r="190242" s="30" customFormat="1" ht="14.25" customHeight="1" x14ac:dyDescent="0.35"/>
    <row r="190258" spans="1:1" ht="14.25" customHeight="1" x14ac:dyDescent="0.45">
      <c r="A190258" s="31"/>
    </row>
    <row r="190264" spans="1:1" s="30" customFormat="1" ht="14.25" customHeight="1" x14ac:dyDescent="0.35"/>
    <row r="190280" spans="1:1" ht="14.25" customHeight="1" x14ac:dyDescent="0.45">
      <c r="A190280" s="31"/>
    </row>
    <row r="190286" spans="1:1" s="30" customFormat="1" ht="14.25" customHeight="1" x14ac:dyDescent="0.35"/>
    <row r="190302" spans="1:1" ht="14.25" customHeight="1" x14ac:dyDescent="0.45">
      <c r="A190302" s="31"/>
    </row>
    <row r="190308" s="30" customFormat="1" ht="14.25" customHeight="1" x14ac:dyDescent="0.35"/>
    <row r="190324" spans="1:1" ht="14.25" customHeight="1" x14ac:dyDescent="0.45">
      <c r="A190324" s="31"/>
    </row>
    <row r="190330" spans="1:1" s="30" customFormat="1" ht="14.25" customHeight="1" x14ac:dyDescent="0.35"/>
    <row r="190346" spans="1:1" ht="14.25" customHeight="1" x14ac:dyDescent="0.45">
      <c r="A190346" s="31"/>
    </row>
    <row r="190352" spans="1:1" s="30" customFormat="1" ht="14.25" customHeight="1" x14ac:dyDescent="0.35"/>
    <row r="190368" spans="1:1" ht="14.25" customHeight="1" x14ac:dyDescent="0.45">
      <c r="A190368" s="31"/>
    </row>
    <row r="190374" s="30" customFormat="1" ht="14.25" customHeight="1" x14ac:dyDescent="0.35"/>
    <row r="190390" spans="1:1" ht="14.25" customHeight="1" x14ac:dyDescent="0.45">
      <c r="A190390" s="31"/>
    </row>
    <row r="190396" spans="1:1" s="30" customFormat="1" ht="14.25" customHeight="1" x14ac:dyDescent="0.35"/>
    <row r="190412" spans="1:1" ht="14.25" customHeight="1" x14ac:dyDescent="0.45">
      <c r="A190412" s="31"/>
    </row>
    <row r="190418" s="30" customFormat="1" ht="14.25" customHeight="1" x14ac:dyDescent="0.35"/>
    <row r="190434" spans="1:1" ht="14.25" customHeight="1" x14ac:dyDescent="0.45">
      <c r="A190434" s="31"/>
    </row>
    <row r="190440" spans="1:1" s="30" customFormat="1" ht="14.25" customHeight="1" x14ac:dyDescent="0.35"/>
    <row r="190456" spans="1:1" ht="14.25" customHeight="1" x14ac:dyDescent="0.45">
      <c r="A190456" s="31"/>
    </row>
    <row r="190462" spans="1:1" s="30" customFormat="1" ht="14.25" customHeight="1" x14ac:dyDescent="0.35"/>
    <row r="190478" spans="1:1" ht="14.25" customHeight="1" x14ac:dyDescent="0.45">
      <c r="A190478" s="31"/>
    </row>
    <row r="190484" s="30" customFormat="1" ht="14.25" customHeight="1" x14ac:dyDescent="0.35"/>
    <row r="190500" spans="1:1" ht="14.25" customHeight="1" x14ac:dyDescent="0.45">
      <c r="A190500" s="31"/>
    </row>
    <row r="190506" spans="1:1" s="30" customFormat="1" ht="14.25" customHeight="1" x14ac:dyDescent="0.35"/>
    <row r="190522" spans="1:1" ht="14.25" customHeight="1" x14ac:dyDescent="0.45">
      <c r="A190522" s="31"/>
    </row>
    <row r="190528" spans="1:1" s="30" customFormat="1" ht="14.25" customHeight="1" x14ac:dyDescent="0.35"/>
    <row r="190544" spans="1:1" ht="14.25" customHeight="1" x14ac:dyDescent="0.45">
      <c r="A190544" s="31"/>
    </row>
    <row r="190550" s="30" customFormat="1" ht="14.25" customHeight="1" x14ac:dyDescent="0.35"/>
    <row r="190566" spans="1:1" ht="14.25" customHeight="1" x14ac:dyDescent="0.45">
      <c r="A190566" s="31"/>
    </row>
    <row r="190572" spans="1:1" s="30" customFormat="1" ht="14.25" customHeight="1" x14ac:dyDescent="0.35"/>
    <row r="190588" spans="1:1" ht="14.25" customHeight="1" x14ac:dyDescent="0.45">
      <c r="A190588" s="31"/>
    </row>
    <row r="190594" s="30" customFormat="1" ht="14.25" customHeight="1" x14ac:dyDescent="0.35"/>
    <row r="190610" spans="1:1" ht="14.25" customHeight="1" x14ac:dyDescent="0.45">
      <c r="A190610" s="31"/>
    </row>
    <row r="190616" spans="1:1" s="30" customFormat="1" ht="14.25" customHeight="1" x14ac:dyDescent="0.35"/>
    <row r="190632" spans="1:1" ht="14.25" customHeight="1" x14ac:dyDescent="0.45">
      <c r="A190632" s="31"/>
    </row>
    <row r="190638" spans="1:1" s="30" customFormat="1" ht="14.25" customHeight="1" x14ac:dyDescent="0.35"/>
    <row r="190654" spans="1:1" ht="14.25" customHeight="1" x14ac:dyDescent="0.45">
      <c r="A190654" s="31"/>
    </row>
    <row r="190660" s="30" customFormat="1" ht="14.25" customHeight="1" x14ac:dyDescent="0.35"/>
    <row r="190676" spans="1:1" ht="14.25" customHeight="1" x14ac:dyDescent="0.45">
      <c r="A190676" s="31"/>
    </row>
    <row r="190682" spans="1:1" s="30" customFormat="1" ht="14.25" customHeight="1" x14ac:dyDescent="0.35"/>
    <row r="190698" spans="1:1" ht="14.25" customHeight="1" x14ac:dyDescent="0.45">
      <c r="A190698" s="31"/>
    </row>
    <row r="190704" spans="1:1" s="30" customFormat="1" ht="14.25" customHeight="1" x14ac:dyDescent="0.35"/>
    <row r="190720" spans="1:1" ht="14.25" customHeight="1" x14ac:dyDescent="0.45">
      <c r="A190720" s="31"/>
    </row>
    <row r="190726" s="30" customFormat="1" ht="14.25" customHeight="1" x14ac:dyDescent="0.35"/>
    <row r="190742" spans="1:1" ht="14.25" customHeight="1" x14ac:dyDescent="0.45">
      <c r="A190742" s="31"/>
    </row>
    <row r="190748" spans="1:1" s="30" customFormat="1" ht="14.25" customHeight="1" x14ac:dyDescent="0.35"/>
    <row r="190764" spans="1:1" ht="14.25" customHeight="1" x14ac:dyDescent="0.45">
      <c r="A190764" s="31"/>
    </row>
    <row r="190770" s="30" customFormat="1" ht="14.25" customHeight="1" x14ac:dyDescent="0.35"/>
    <row r="190786" spans="1:1" ht="14.25" customHeight="1" x14ac:dyDescent="0.45">
      <c r="A190786" s="31"/>
    </row>
    <row r="190792" spans="1:1" s="30" customFormat="1" ht="14.25" customHeight="1" x14ac:dyDescent="0.35"/>
    <row r="190808" spans="1:1" ht="14.25" customHeight="1" x14ac:dyDescent="0.45">
      <c r="A190808" s="31"/>
    </row>
    <row r="190814" spans="1:1" s="30" customFormat="1" ht="14.25" customHeight="1" x14ac:dyDescent="0.35"/>
    <row r="190830" spans="1:1" ht="14.25" customHeight="1" x14ac:dyDescent="0.45">
      <c r="A190830" s="31"/>
    </row>
    <row r="190836" s="30" customFormat="1" ht="14.25" customHeight="1" x14ac:dyDescent="0.35"/>
    <row r="190852" spans="1:1" ht="14.25" customHeight="1" x14ac:dyDescent="0.45">
      <c r="A190852" s="31"/>
    </row>
    <row r="190858" spans="1:1" s="30" customFormat="1" ht="14.25" customHeight="1" x14ac:dyDescent="0.35"/>
    <row r="190874" spans="1:1" ht="14.25" customHeight="1" x14ac:dyDescent="0.45">
      <c r="A190874" s="31"/>
    </row>
    <row r="190880" spans="1:1" s="30" customFormat="1" ht="14.25" customHeight="1" x14ac:dyDescent="0.35"/>
    <row r="190896" spans="1:1" ht="14.25" customHeight="1" x14ac:dyDescent="0.45">
      <c r="A190896" s="31"/>
    </row>
    <row r="190902" s="30" customFormat="1" ht="14.25" customHeight="1" x14ac:dyDescent="0.35"/>
    <row r="190918" spans="1:1" ht="14.25" customHeight="1" x14ac:dyDescent="0.45">
      <c r="A190918" s="31"/>
    </row>
    <row r="190924" spans="1:1" s="30" customFormat="1" ht="14.25" customHeight="1" x14ac:dyDescent="0.35"/>
    <row r="190940" spans="1:1" ht="14.25" customHeight="1" x14ac:dyDescent="0.45">
      <c r="A190940" s="31"/>
    </row>
    <row r="190946" s="30" customFormat="1" ht="14.25" customHeight="1" x14ac:dyDescent="0.35"/>
    <row r="190962" spans="1:1" ht="14.25" customHeight="1" x14ac:dyDescent="0.45">
      <c r="A190962" s="31"/>
    </row>
    <row r="190968" spans="1:1" s="30" customFormat="1" ht="14.25" customHeight="1" x14ac:dyDescent="0.35"/>
    <row r="190984" spans="1:1" ht="14.25" customHeight="1" x14ac:dyDescent="0.45">
      <c r="A190984" s="31"/>
    </row>
    <row r="190990" spans="1:1" s="30" customFormat="1" ht="14.25" customHeight="1" x14ac:dyDescent="0.35"/>
    <row r="191006" spans="1:1" ht="14.25" customHeight="1" x14ac:dyDescent="0.45">
      <c r="A191006" s="31"/>
    </row>
    <row r="191012" s="30" customFormat="1" ht="14.25" customHeight="1" x14ac:dyDescent="0.35"/>
    <row r="191028" spans="1:1" ht="14.25" customHeight="1" x14ac:dyDescent="0.45">
      <c r="A191028" s="31"/>
    </row>
    <row r="191034" spans="1:1" s="30" customFormat="1" ht="14.25" customHeight="1" x14ac:dyDescent="0.35"/>
    <row r="191050" spans="1:1" ht="14.25" customHeight="1" x14ac:dyDescent="0.45">
      <c r="A191050" s="31"/>
    </row>
    <row r="191056" spans="1:1" s="30" customFormat="1" ht="14.25" customHeight="1" x14ac:dyDescent="0.35"/>
    <row r="191072" spans="1:1" ht="14.25" customHeight="1" x14ac:dyDescent="0.45">
      <c r="A191072" s="31"/>
    </row>
    <row r="191078" s="30" customFormat="1" ht="14.25" customHeight="1" x14ac:dyDescent="0.35"/>
    <row r="191094" spans="1:1" ht="14.25" customHeight="1" x14ac:dyDescent="0.45">
      <c r="A191094" s="31"/>
    </row>
    <row r="191100" spans="1:1" s="30" customFormat="1" ht="14.25" customHeight="1" x14ac:dyDescent="0.35"/>
    <row r="191116" spans="1:1" ht="14.25" customHeight="1" x14ac:dyDescent="0.45">
      <c r="A191116" s="31"/>
    </row>
    <row r="191122" s="30" customFormat="1" ht="14.25" customHeight="1" x14ac:dyDescent="0.35"/>
    <row r="191138" spans="1:1" ht="14.25" customHeight="1" x14ac:dyDescent="0.45">
      <c r="A191138" s="31"/>
    </row>
    <row r="191144" spans="1:1" s="30" customFormat="1" ht="14.25" customHeight="1" x14ac:dyDescent="0.35"/>
    <row r="191160" spans="1:1" ht="14.25" customHeight="1" x14ac:dyDescent="0.45">
      <c r="A191160" s="31"/>
    </row>
    <row r="191166" spans="1:1" s="30" customFormat="1" ht="14.25" customHeight="1" x14ac:dyDescent="0.35"/>
    <row r="191182" spans="1:1" ht="14.25" customHeight="1" x14ac:dyDescent="0.45">
      <c r="A191182" s="31"/>
    </row>
    <row r="191188" s="30" customFormat="1" ht="14.25" customHeight="1" x14ac:dyDescent="0.35"/>
    <row r="191204" spans="1:1" ht="14.25" customHeight="1" x14ac:dyDescent="0.45">
      <c r="A191204" s="31"/>
    </row>
    <row r="191210" spans="1:1" s="30" customFormat="1" ht="14.25" customHeight="1" x14ac:dyDescent="0.35"/>
    <row r="191226" spans="1:1" ht="14.25" customHeight="1" x14ac:dyDescent="0.45">
      <c r="A191226" s="31"/>
    </row>
    <row r="191232" spans="1:1" s="30" customFormat="1" ht="14.25" customHeight="1" x14ac:dyDescent="0.35"/>
    <row r="191248" spans="1:1" ht="14.25" customHeight="1" x14ac:dyDescent="0.45">
      <c r="A191248" s="31"/>
    </row>
    <row r="191254" s="30" customFormat="1" ht="14.25" customHeight="1" x14ac:dyDescent="0.35"/>
    <row r="191270" spans="1:1" ht="14.25" customHeight="1" x14ac:dyDescent="0.45">
      <c r="A191270" s="31"/>
    </row>
    <row r="191276" spans="1:1" s="30" customFormat="1" ht="14.25" customHeight="1" x14ac:dyDescent="0.35"/>
    <row r="191292" spans="1:1" ht="14.25" customHeight="1" x14ac:dyDescent="0.45">
      <c r="A191292" s="31"/>
    </row>
    <row r="191298" s="30" customFormat="1" ht="14.25" customHeight="1" x14ac:dyDescent="0.35"/>
    <row r="191314" spans="1:1" ht="14.25" customHeight="1" x14ac:dyDescent="0.45">
      <c r="A191314" s="31"/>
    </row>
    <row r="191320" spans="1:1" s="30" customFormat="1" ht="14.25" customHeight="1" x14ac:dyDescent="0.35"/>
    <row r="191336" spans="1:1" ht="14.25" customHeight="1" x14ac:dyDescent="0.45">
      <c r="A191336" s="31"/>
    </row>
    <row r="191342" spans="1:1" s="30" customFormat="1" ht="14.25" customHeight="1" x14ac:dyDescent="0.35"/>
    <row r="191358" spans="1:1" ht="14.25" customHeight="1" x14ac:dyDescent="0.45">
      <c r="A191358" s="31"/>
    </row>
    <row r="191364" s="30" customFormat="1" ht="14.25" customHeight="1" x14ac:dyDescent="0.35"/>
    <row r="191380" spans="1:1" ht="14.25" customHeight="1" x14ac:dyDescent="0.45">
      <c r="A191380" s="31"/>
    </row>
    <row r="191386" spans="1:1" s="30" customFormat="1" ht="14.25" customHeight="1" x14ac:dyDescent="0.35"/>
    <row r="191402" spans="1:1" ht="14.25" customHeight="1" x14ac:dyDescent="0.45">
      <c r="A191402" s="31"/>
    </row>
    <row r="191408" spans="1:1" s="30" customFormat="1" ht="14.25" customHeight="1" x14ac:dyDescent="0.35"/>
    <row r="191424" spans="1:1" ht="14.25" customHeight="1" x14ac:dyDescent="0.45">
      <c r="A191424" s="31"/>
    </row>
    <row r="191430" s="30" customFormat="1" ht="14.25" customHeight="1" x14ac:dyDescent="0.35"/>
    <row r="191446" spans="1:1" ht="14.25" customHeight="1" x14ac:dyDescent="0.45">
      <c r="A191446" s="31"/>
    </row>
    <row r="191452" spans="1:1" s="30" customFormat="1" ht="14.25" customHeight="1" x14ac:dyDescent="0.35"/>
    <row r="191468" spans="1:1" ht="14.25" customHeight="1" x14ac:dyDescent="0.45">
      <c r="A191468" s="31"/>
    </row>
    <row r="191474" s="30" customFormat="1" ht="14.25" customHeight="1" x14ac:dyDescent="0.35"/>
    <row r="191490" spans="1:1" ht="14.25" customHeight="1" x14ac:dyDescent="0.45">
      <c r="A191490" s="31"/>
    </row>
    <row r="191496" spans="1:1" s="30" customFormat="1" ht="14.25" customHeight="1" x14ac:dyDescent="0.35"/>
    <row r="191512" spans="1:1" ht="14.25" customHeight="1" x14ac:dyDescent="0.45">
      <c r="A191512" s="31"/>
    </row>
    <row r="191518" spans="1:1" s="30" customFormat="1" ht="14.25" customHeight="1" x14ac:dyDescent="0.35"/>
    <row r="191534" spans="1:1" ht="14.25" customHeight="1" x14ac:dyDescent="0.45">
      <c r="A191534" s="31"/>
    </row>
    <row r="191540" s="30" customFormat="1" ht="14.25" customHeight="1" x14ac:dyDescent="0.35"/>
    <row r="191556" spans="1:1" ht="14.25" customHeight="1" x14ac:dyDescent="0.45">
      <c r="A191556" s="31"/>
    </row>
    <row r="191562" spans="1:1" s="30" customFormat="1" ht="14.25" customHeight="1" x14ac:dyDescent="0.35"/>
    <row r="191578" spans="1:1" ht="14.25" customHeight="1" x14ac:dyDescent="0.45">
      <c r="A191578" s="31"/>
    </row>
    <row r="191584" spans="1:1" s="30" customFormat="1" ht="14.25" customHeight="1" x14ac:dyDescent="0.35"/>
    <row r="191600" spans="1:1" ht="14.25" customHeight="1" x14ac:dyDescent="0.45">
      <c r="A191600" s="31"/>
    </row>
    <row r="191606" s="30" customFormat="1" ht="14.25" customHeight="1" x14ac:dyDescent="0.35"/>
    <row r="191622" spans="1:1" ht="14.25" customHeight="1" x14ac:dyDescent="0.45">
      <c r="A191622" s="31"/>
    </row>
    <row r="191628" spans="1:1" s="30" customFormat="1" ht="14.25" customHeight="1" x14ac:dyDescent="0.35"/>
    <row r="191644" spans="1:1" ht="14.25" customHeight="1" x14ac:dyDescent="0.45">
      <c r="A191644" s="31"/>
    </row>
    <row r="191650" s="30" customFormat="1" ht="14.25" customHeight="1" x14ac:dyDescent="0.35"/>
    <row r="191666" spans="1:1" ht="14.25" customHeight="1" x14ac:dyDescent="0.45">
      <c r="A191666" s="31"/>
    </row>
    <row r="191672" spans="1:1" s="30" customFormat="1" ht="14.25" customHeight="1" x14ac:dyDescent="0.35"/>
    <row r="191688" spans="1:1" ht="14.25" customHeight="1" x14ac:dyDescent="0.45">
      <c r="A191688" s="31"/>
    </row>
    <row r="191694" spans="1:1" s="30" customFormat="1" ht="14.25" customHeight="1" x14ac:dyDescent="0.35"/>
    <row r="191710" spans="1:1" ht="14.25" customHeight="1" x14ac:dyDescent="0.45">
      <c r="A191710" s="31"/>
    </row>
    <row r="191716" s="30" customFormat="1" ht="14.25" customHeight="1" x14ac:dyDescent="0.35"/>
    <row r="191732" spans="1:1" ht="14.25" customHeight="1" x14ac:dyDescent="0.45">
      <c r="A191732" s="31"/>
    </row>
    <row r="191738" spans="1:1" s="30" customFormat="1" ht="14.25" customHeight="1" x14ac:dyDescent="0.35"/>
    <row r="191754" spans="1:1" ht="14.25" customHeight="1" x14ac:dyDescent="0.45">
      <c r="A191754" s="31"/>
    </row>
    <row r="191760" spans="1:1" s="30" customFormat="1" ht="14.25" customHeight="1" x14ac:dyDescent="0.35"/>
    <row r="191776" spans="1:1" ht="14.25" customHeight="1" x14ac:dyDescent="0.45">
      <c r="A191776" s="31"/>
    </row>
    <row r="191782" s="30" customFormat="1" ht="14.25" customHeight="1" x14ac:dyDescent="0.35"/>
    <row r="191798" spans="1:1" ht="14.25" customHeight="1" x14ac:dyDescent="0.45">
      <c r="A191798" s="31"/>
    </row>
    <row r="191804" spans="1:1" s="30" customFormat="1" ht="14.25" customHeight="1" x14ac:dyDescent="0.35"/>
    <row r="191820" spans="1:1" ht="14.25" customHeight="1" x14ac:dyDescent="0.45">
      <c r="A191820" s="31"/>
    </row>
    <row r="191826" s="30" customFormat="1" ht="14.25" customHeight="1" x14ac:dyDescent="0.35"/>
    <row r="191842" spans="1:1" ht="14.25" customHeight="1" x14ac:dyDescent="0.45">
      <c r="A191842" s="31"/>
    </row>
    <row r="191848" spans="1:1" s="30" customFormat="1" ht="14.25" customHeight="1" x14ac:dyDescent="0.35"/>
    <row r="191864" spans="1:1" ht="14.25" customHeight="1" x14ac:dyDescent="0.45">
      <c r="A191864" s="31"/>
    </row>
    <row r="191870" spans="1:1" s="30" customFormat="1" ht="14.25" customHeight="1" x14ac:dyDescent="0.35"/>
    <row r="191886" spans="1:1" ht="14.25" customHeight="1" x14ac:dyDescent="0.45">
      <c r="A191886" s="31"/>
    </row>
    <row r="191892" s="30" customFormat="1" ht="14.25" customHeight="1" x14ac:dyDescent="0.35"/>
    <row r="191908" spans="1:1" ht="14.25" customHeight="1" x14ac:dyDescent="0.45">
      <c r="A191908" s="31"/>
    </row>
    <row r="191914" spans="1:1" s="30" customFormat="1" ht="14.25" customHeight="1" x14ac:dyDescent="0.35"/>
    <row r="191930" spans="1:1" ht="14.25" customHeight="1" x14ac:dyDescent="0.45">
      <c r="A191930" s="31"/>
    </row>
    <row r="191936" spans="1:1" s="30" customFormat="1" ht="14.25" customHeight="1" x14ac:dyDescent="0.35"/>
    <row r="191952" spans="1:1" ht="14.25" customHeight="1" x14ac:dyDescent="0.45">
      <c r="A191952" s="31"/>
    </row>
    <row r="191958" s="30" customFormat="1" ht="14.25" customHeight="1" x14ac:dyDescent="0.35"/>
    <row r="191974" spans="1:1" ht="14.25" customHeight="1" x14ac:dyDescent="0.45">
      <c r="A191974" s="31"/>
    </row>
    <row r="191980" spans="1:1" s="30" customFormat="1" ht="14.25" customHeight="1" x14ac:dyDescent="0.35"/>
    <row r="191996" spans="1:1" ht="14.25" customHeight="1" x14ac:dyDescent="0.45">
      <c r="A191996" s="31"/>
    </row>
    <row r="192002" s="30" customFormat="1" ht="14.25" customHeight="1" x14ac:dyDescent="0.35"/>
    <row r="192018" spans="1:1" ht="14.25" customHeight="1" x14ac:dyDescent="0.45">
      <c r="A192018" s="31"/>
    </row>
    <row r="192024" spans="1:1" s="30" customFormat="1" ht="14.25" customHeight="1" x14ac:dyDescent="0.35"/>
    <row r="192040" spans="1:1" ht="14.25" customHeight="1" x14ac:dyDescent="0.45">
      <c r="A192040" s="31"/>
    </row>
    <row r="192046" spans="1:1" s="30" customFormat="1" ht="14.25" customHeight="1" x14ac:dyDescent="0.35"/>
    <row r="192062" spans="1:1" ht="14.25" customHeight="1" x14ac:dyDescent="0.45">
      <c r="A192062" s="31"/>
    </row>
    <row r="192068" s="30" customFormat="1" ht="14.25" customHeight="1" x14ac:dyDescent="0.35"/>
    <row r="192084" spans="1:1" ht="14.25" customHeight="1" x14ac:dyDescent="0.45">
      <c r="A192084" s="31"/>
    </row>
    <row r="192090" spans="1:1" s="30" customFormat="1" ht="14.25" customHeight="1" x14ac:dyDescent="0.35"/>
    <row r="192106" spans="1:1" ht="14.25" customHeight="1" x14ac:dyDescent="0.45">
      <c r="A192106" s="31"/>
    </row>
    <row r="192112" spans="1:1" s="30" customFormat="1" ht="14.25" customHeight="1" x14ac:dyDescent="0.35"/>
    <row r="192128" spans="1:1" ht="14.25" customHeight="1" x14ac:dyDescent="0.45">
      <c r="A192128" s="31"/>
    </row>
    <row r="192134" s="30" customFormat="1" ht="14.25" customHeight="1" x14ac:dyDescent="0.35"/>
    <row r="192150" spans="1:1" ht="14.25" customHeight="1" x14ac:dyDescent="0.45">
      <c r="A192150" s="31"/>
    </row>
    <row r="192156" spans="1:1" s="30" customFormat="1" ht="14.25" customHeight="1" x14ac:dyDescent="0.35"/>
    <row r="192172" spans="1:1" ht="14.25" customHeight="1" x14ac:dyDescent="0.45">
      <c r="A192172" s="31"/>
    </row>
    <row r="192178" s="30" customFormat="1" ht="14.25" customHeight="1" x14ac:dyDescent="0.35"/>
    <row r="192194" spans="1:1" ht="14.25" customHeight="1" x14ac:dyDescent="0.45">
      <c r="A192194" s="31"/>
    </row>
    <row r="192200" spans="1:1" s="30" customFormat="1" ht="14.25" customHeight="1" x14ac:dyDescent="0.35"/>
    <row r="192216" spans="1:1" ht="14.25" customHeight="1" x14ac:dyDescent="0.45">
      <c r="A192216" s="31"/>
    </row>
    <row r="192222" spans="1:1" s="30" customFormat="1" ht="14.25" customHeight="1" x14ac:dyDescent="0.35"/>
    <row r="192238" spans="1:1" ht="14.25" customHeight="1" x14ac:dyDescent="0.45">
      <c r="A192238" s="31"/>
    </row>
    <row r="192244" s="30" customFormat="1" ht="14.25" customHeight="1" x14ac:dyDescent="0.35"/>
    <row r="192260" spans="1:1" ht="14.25" customHeight="1" x14ac:dyDescent="0.45">
      <c r="A192260" s="31"/>
    </row>
    <row r="192266" spans="1:1" s="30" customFormat="1" ht="14.25" customHeight="1" x14ac:dyDescent="0.35"/>
    <row r="192282" spans="1:1" ht="14.25" customHeight="1" x14ac:dyDescent="0.45">
      <c r="A192282" s="31"/>
    </row>
    <row r="192288" spans="1:1" s="30" customFormat="1" ht="14.25" customHeight="1" x14ac:dyDescent="0.35"/>
    <row r="192304" spans="1:1" ht="14.25" customHeight="1" x14ac:dyDescent="0.45">
      <c r="A192304" s="31"/>
    </row>
    <row r="192310" s="30" customFormat="1" ht="14.25" customHeight="1" x14ac:dyDescent="0.35"/>
    <row r="192326" spans="1:1" ht="14.25" customHeight="1" x14ac:dyDescent="0.45">
      <c r="A192326" s="31"/>
    </row>
    <row r="192332" spans="1:1" s="30" customFormat="1" ht="14.25" customHeight="1" x14ac:dyDescent="0.35"/>
    <row r="192348" spans="1:1" ht="14.25" customHeight="1" x14ac:dyDescent="0.45">
      <c r="A192348" s="31"/>
    </row>
    <row r="192354" s="30" customFormat="1" ht="14.25" customHeight="1" x14ac:dyDescent="0.35"/>
    <row r="192370" spans="1:1" ht="14.25" customHeight="1" x14ac:dyDescent="0.45">
      <c r="A192370" s="31"/>
    </row>
    <row r="192376" spans="1:1" s="30" customFormat="1" ht="14.25" customHeight="1" x14ac:dyDescent="0.35"/>
    <row r="192392" spans="1:1" ht="14.25" customHeight="1" x14ac:dyDescent="0.45">
      <c r="A192392" s="31"/>
    </row>
    <row r="192398" spans="1:1" s="30" customFormat="1" ht="14.25" customHeight="1" x14ac:dyDescent="0.35"/>
    <row r="192414" spans="1:1" ht="14.25" customHeight="1" x14ac:dyDescent="0.45">
      <c r="A192414" s="31"/>
    </row>
    <row r="192420" s="30" customFormat="1" ht="14.25" customHeight="1" x14ac:dyDescent="0.35"/>
    <row r="192436" spans="1:1" ht="14.25" customHeight="1" x14ac:dyDescent="0.45">
      <c r="A192436" s="31"/>
    </row>
    <row r="192442" spans="1:1" s="30" customFormat="1" ht="14.25" customHeight="1" x14ac:dyDescent="0.35"/>
    <row r="192458" spans="1:1" ht="14.25" customHeight="1" x14ac:dyDescent="0.45">
      <c r="A192458" s="31"/>
    </row>
    <row r="192464" spans="1:1" s="30" customFormat="1" ht="14.25" customHeight="1" x14ac:dyDescent="0.35"/>
    <row r="192480" spans="1:1" ht="14.25" customHeight="1" x14ac:dyDescent="0.45">
      <c r="A192480" s="31"/>
    </row>
    <row r="192486" s="30" customFormat="1" ht="14.25" customHeight="1" x14ac:dyDescent="0.35"/>
    <row r="192502" spans="1:1" ht="14.25" customHeight="1" x14ac:dyDescent="0.45">
      <c r="A192502" s="31"/>
    </row>
    <row r="192508" spans="1:1" s="30" customFormat="1" ht="14.25" customHeight="1" x14ac:dyDescent="0.35"/>
    <row r="192524" spans="1:1" ht="14.25" customHeight="1" x14ac:dyDescent="0.45">
      <c r="A192524" s="31"/>
    </row>
    <row r="192530" s="30" customFormat="1" ht="14.25" customHeight="1" x14ac:dyDescent="0.35"/>
    <row r="192546" spans="1:1" ht="14.25" customHeight="1" x14ac:dyDescent="0.45">
      <c r="A192546" s="31"/>
    </row>
    <row r="192552" spans="1:1" s="30" customFormat="1" ht="14.25" customHeight="1" x14ac:dyDescent="0.35"/>
    <row r="192568" spans="1:1" ht="14.25" customHeight="1" x14ac:dyDescent="0.45">
      <c r="A192568" s="31"/>
    </row>
    <row r="192574" spans="1:1" s="30" customFormat="1" ht="14.25" customHeight="1" x14ac:dyDescent="0.35"/>
    <row r="192590" spans="1:1" ht="14.25" customHeight="1" x14ac:dyDescent="0.45">
      <c r="A192590" s="31"/>
    </row>
    <row r="192596" s="30" customFormat="1" ht="14.25" customHeight="1" x14ac:dyDescent="0.35"/>
    <row r="192612" spans="1:1" ht="14.25" customHeight="1" x14ac:dyDescent="0.45">
      <c r="A192612" s="31"/>
    </row>
    <row r="192618" spans="1:1" s="30" customFormat="1" ht="14.25" customHeight="1" x14ac:dyDescent="0.35"/>
    <row r="192634" spans="1:1" ht="14.25" customHeight="1" x14ac:dyDescent="0.45">
      <c r="A192634" s="31"/>
    </row>
    <row r="192640" spans="1:1" s="30" customFormat="1" ht="14.25" customHeight="1" x14ac:dyDescent="0.35"/>
    <row r="192656" spans="1:1" ht="14.25" customHeight="1" x14ac:dyDescent="0.45">
      <c r="A192656" s="31"/>
    </row>
    <row r="192662" s="30" customFormat="1" ht="14.25" customHeight="1" x14ac:dyDescent="0.35"/>
    <row r="192678" spans="1:1" ht="14.25" customHeight="1" x14ac:dyDescent="0.45">
      <c r="A192678" s="31"/>
    </row>
    <row r="192684" spans="1:1" s="30" customFormat="1" ht="14.25" customHeight="1" x14ac:dyDescent="0.35"/>
    <row r="192700" spans="1:1" ht="14.25" customHeight="1" x14ac:dyDescent="0.45">
      <c r="A192700" s="31"/>
    </row>
    <row r="192706" s="30" customFormat="1" ht="14.25" customHeight="1" x14ac:dyDescent="0.35"/>
    <row r="192722" spans="1:1" ht="14.25" customHeight="1" x14ac:dyDescent="0.45">
      <c r="A192722" s="31"/>
    </row>
    <row r="192728" spans="1:1" s="30" customFormat="1" ht="14.25" customHeight="1" x14ac:dyDescent="0.35"/>
    <row r="192744" spans="1:1" ht="14.25" customHeight="1" x14ac:dyDescent="0.45">
      <c r="A192744" s="31"/>
    </row>
    <row r="192750" spans="1:1" s="30" customFormat="1" ht="14.25" customHeight="1" x14ac:dyDescent="0.35"/>
    <row r="192766" spans="1:1" ht="14.25" customHeight="1" x14ac:dyDescent="0.45">
      <c r="A192766" s="31"/>
    </row>
    <row r="192772" s="30" customFormat="1" ht="14.25" customHeight="1" x14ac:dyDescent="0.35"/>
    <row r="192788" spans="1:1" ht="14.25" customHeight="1" x14ac:dyDescent="0.45">
      <c r="A192788" s="31"/>
    </row>
    <row r="192794" spans="1:1" s="30" customFormat="1" ht="14.25" customHeight="1" x14ac:dyDescent="0.35"/>
    <row r="192810" spans="1:1" ht="14.25" customHeight="1" x14ac:dyDescent="0.45">
      <c r="A192810" s="31"/>
    </row>
    <row r="192816" spans="1:1" s="30" customFormat="1" ht="14.25" customHeight="1" x14ac:dyDescent="0.35"/>
    <row r="192832" spans="1:1" ht="14.25" customHeight="1" x14ac:dyDescent="0.45">
      <c r="A192832" s="31"/>
    </row>
    <row r="192838" s="30" customFormat="1" ht="14.25" customHeight="1" x14ac:dyDescent="0.35"/>
    <row r="192854" spans="1:1" ht="14.25" customHeight="1" x14ac:dyDescent="0.45">
      <c r="A192854" s="31"/>
    </row>
    <row r="192860" spans="1:1" s="30" customFormat="1" ht="14.25" customHeight="1" x14ac:dyDescent="0.35"/>
    <row r="192876" spans="1:1" ht="14.25" customHeight="1" x14ac:dyDescent="0.45">
      <c r="A192876" s="31"/>
    </row>
    <row r="192882" s="30" customFormat="1" ht="14.25" customHeight="1" x14ac:dyDescent="0.35"/>
    <row r="192898" spans="1:1" ht="14.25" customHeight="1" x14ac:dyDescent="0.45">
      <c r="A192898" s="31"/>
    </row>
    <row r="192904" spans="1:1" s="30" customFormat="1" ht="14.25" customHeight="1" x14ac:dyDescent="0.35"/>
    <row r="192920" spans="1:1" ht="14.25" customHeight="1" x14ac:dyDescent="0.45">
      <c r="A192920" s="31"/>
    </row>
    <row r="192926" spans="1:1" s="30" customFormat="1" ht="14.25" customHeight="1" x14ac:dyDescent="0.35"/>
    <row r="192942" spans="1:1" ht="14.25" customHeight="1" x14ac:dyDescent="0.45">
      <c r="A192942" s="31"/>
    </row>
    <row r="192948" s="30" customFormat="1" ht="14.25" customHeight="1" x14ac:dyDescent="0.35"/>
    <row r="192964" spans="1:1" ht="14.25" customHeight="1" x14ac:dyDescent="0.45">
      <c r="A192964" s="31"/>
    </row>
    <row r="192970" spans="1:1" s="30" customFormat="1" ht="14.25" customHeight="1" x14ac:dyDescent="0.35"/>
    <row r="192986" spans="1:1" ht="14.25" customHeight="1" x14ac:dyDescent="0.45">
      <c r="A192986" s="31"/>
    </row>
    <row r="192992" spans="1:1" s="30" customFormat="1" ht="14.25" customHeight="1" x14ac:dyDescent="0.35"/>
    <row r="193008" spans="1:1" ht="14.25" customHeight="1" x14ac:dyDescent="0.45">
      <c r="A193008" s="31"/>
    </row>
    <row r="193014" s="30" customFormat="1" ht="14.25" customHeight="1" x14ac:dyDescent="0.35"/>
    <row r="193030" spans="1:1" ht="14.25" customHeight="1" x14ac:dyDescent="0.45">
      <c r="A193030" s="31"/>
    </row>
    <row r="193036" spans="1:1" s="30" customFormat="1" ht="14.25" customHeight="1" x14ac:dyDescent="0.35"/>
    <row r="193052" spans="1:1" ht="14.25" customHeight="1" x14ac:dyDescent="0.45">
      <c r="A193052" s="31"/>
    </row>
    <row r="193058" s="30" customFormat="1" ht="14.25" customHeight="1" x14ac:dyDescent="0.35"/>
    <row r="193074" spans="1:1" ht="14.25" customHeight="1" x14ac:dyDescent="0.45">
      <c r="A193074" s="31"/>
    </row>
    <row r="193080" spans="1:1" s="30" customFormat="1" ht="14.25" customHeight="1" x14ac:dyDescent="0.35"/>
    <row r="193096" spans="1:1" ht="14.25" customHeight="1" x14ac:dyDescent="0.45">
      <c r="A193096" s="31"/>
    </row>
    <row r="193102" spans="1:1" s="30" customFormat="1" ht="14.25" customHeight="1" x14ac:dyDescent="0.35"/>
    <row r="193118" spans="1:1" ht="14.25" customHeight="1" x14ac:dyDescent="0.45">
      <c r="A193118" s="31"/>
    </row>
    <row r="193124" s="30" customFormat="1" ht="14.25" customHeight="1" x14ac:dyDescent="0.35"/>
    <row r="193140" spans="1:1" ht="14.25" customHeight="1" x14ac:dyDescent="0.45">
      <c r="A193140" s="31"/>
    </row>
    <row r="193146" spans="1:1" s="30" customFormat="1" ht="14.25" customHeight="1" x14ac:dyDescent="0.35"/>
    <row r="193162" spans="1:1" ht="14.25" customHeight="1" x14ac:dyDescent="0.45">
      <c r="A193162" s="31"/>
    </row>
    <row r="193168" spans="1:1" s="30" customFormat="1" ht="14.25" customHeight="1" x14ac:dyDescent="0.35"/>
    <row r="193184" spans="1:1" ht="14.25" customHeight="1" x14ac:dyDescent="0.45">
      <c r="A193184" s="31"/>
    </row>
    <row r="193190" s="30" customFormat="1" ht="14.25" customHeight="1" x14ac:dyDescent="0.35"/>
    <row r="193206" spans="1:1" ht="14.25" customHeight="1" x14ac:dyDescent="0.45">
      <c r="A193206" s="31"/>
    </row>
    <row r="193212" spans="1:1" s="30" customFormat="1" ht="14.25" customHeight="1" x14ac:dyDescent="0.35"/>
    <row r="193228" spans="1:1" ht="14.25" customHeight="1" x14ac:dyDescent="0.45">
      <c r="A193228" s="31"/>
    </row>
    <row r="193234" s="30" customFormat="1" ht="14.25" customHeight="1" x14ac:dyDescent="0.35"/>
    <row r="193250" spans="1:1" ht="14.25" customHeight="1" x14ac:dyDescent="0.45">
      <c r="A193250" s="31"/>
    </row>
    <row r="193256" spans="1:1" s="30" customFormat="1" ht="14.25" customHeight="1" x14ac:dyDescent="0.35"/>
    <row r="193272" spans="1:1" ht="14.25" customHeight="1" x14ac:dyDescent="0.45">
      <c r="A193272" s="31"/>
    </row>
    <row r="193278" spans="1:1" s="30" customFormat="1" ht="14.25" customHeight="1" x14ac:dyDescent="0.35"/>
    <row r="193294" spans="1:1" ht="14.25" customHeight="1" x14ac:dyDescent="0.45">
      <c r="A193294" s="31"/>
    </row>
    <row r="193300" s="30" customFormat="1" ht="14.25" customHeight="1" x14ac:dyDescent="0.35"/>
    <row r="193316" spans="1:1" ht="14.25" customHeight="1" x14ac:dyDescent="0.45">
      <c r="A193316" s="31"/>
    </row>
    <row r="193322" spans="1:1" s="30" customFormat="1" ht="14.25" customHeight="1" x14ac:dyDescent="0.35"/>
    <row r="193338" spans="1:1" ht="14.25" customHeight="1" x14ac:dyDescent="0.45">
      <c r="A193338" s="31"/>
    </row>
    <row r="193344" spans="1:1" s="30" customFormat="1" ht="14.25" customHeight="1" x14ac:dyDescent="0.35"/>
    <row r="193360" spans="1:1" ht="14.25" customHeight="1" x14ac:dyDescent="0.45">
      <c r="A193360" s="31"/>
    </row>
    <row r="193366" s="30" customFormat="1" ht="14.25" customHeight="1" x14ac:dyDescent="0.35"/>
    <row r="193382" spans="1:1" ht="14.25" customHeight="1" x14ac:dyDescent="0.45">
      <c r="A193382" s="31"/>
    </row>
    <row r="193388" spans="1:1" s="30" customFormat="1" ht="14.25" customHeight="1" x14ac:dyDescent="0.35"/>
    <row r="193404" spans="1:1" ht="14.25" customHeight="1" x14ac:dyDescent="0.45">
      <c r="A193404" s="31"/>
    </row>
    <row r="193410" s="30" customFormat="1" ht="14.25" customHeight="1" x14ac:dyDescent="0.35"/>
    <row r="193426" spans="1:1" ht="14.25" customHeight="1" x14ac:dyDescent="0.45">
      <c r="A193426" s="31"/>
    </row>
    <row r="193432" spans="1:1" s="30" customFormat="1" ht="14.25" customHeight="1" x14ac:dyDescent="0.35"/>
    <row r="193448" spans="1:1" ht="14.25" customHeight="1" x14ac:dyDescent="0.45">
      <c r="A193448" s="31"/>
    </row>
    <row r="193454" spans="1:1" s="30" customFormat="1" ht="14.25" customHeight="1" x14ac:dyDescent="0.35"/>
    <row r="193470" spans="1:1" ht="14.25" customHeight="1" x14ac:dyDescent="0.45">
      <c r="A193470" s="31"/>
    </row>
    <row r="193476" s="30" customFormat="1" ht="14.25" customHeight="1" x14ac:dyDescent="0.35"/>
    <row r="193492" spans="1:1" ht="14.25" customHeight="1" x14ac:dyDescent="0.45">
      <c r="A193492" s="31"/>
    </row>
    <row r="193498" spans="1:1" s="30" customFormat="1" ht="14.25" customHeight="1" x14ac:dyDescent="0.35"/>
    <row r="193514" spans="1:1" ht="14.25" customHeight="1" x14ac:dyDescent="0.45">
      <c r="A193514" s="31"/>
    </row>
    <row r="193520" spans="1:1" s="30" customFormat="1" ht="14.25" customHeight="1" x14ac:dyDescent="0.35"/>
    <row r="193536" spans="1:1" ht="14.25" customHeight="1" x14ac:dyDescent="0.45">
      <c r="A193536" s="31"/>
    </row>
    <row r="193542" s="30" customFormat="1" ht="14.25" customHeight="1" x14ac:dyDescent="0.35"/>
    <row r="193558" spans="1:1" ht="14.25" customHeight="1" x14ac:dyDescent="0.45">
      <c r="A193558" s="31"/>
    </row>
    <row r="193564" spans="1:1" s="30" customFormat="1" ht="14.25" customHeight="1" x14ac:dyDescent="0.35"/>
    <row r="193580" spans="1:1" ht="14.25" customHeight="1" x14ac:dyDescent="0.45">
      <c r="A193580" s="31"/>
    </row>
    <row r="193586" s="30" customFormat="1" ht="14.25" customHeight="1" x14ac:dyDescent="0.35"/>
    <row r="193602" spans="1:1" ht="14.25" customHeight="1" x14ac:dyDescent="0.45">
      <c r="A193602" s="31"/>
    </row>
    <row r="193608" spans="1:1" s="30" customFormat="1" ht="14.25" customHeight="1" x14ac:dyDescent="0.35"/>
    <row r="193624" spans="1:1" ht="14.25" customHeight="1" x14ac:dyDescent="0.45">
      <c r="A193624" s="31"/>
    </row>
    <row r="193630" spans="1:1" s="30" customFormat="1" ht="14.25" customHeight="1" x14ac:dyDescent="0.35"/>
    <row r="193646" spans="1:1" ht="14.25" customHeight="1" x14ac:dyDescent="0.45">
      <c r="A193646" s="31"/>
    </row>
    <row r="193652" s="30" customFormat="1" ht="14.25" customHeight="1" x14ac:dyDescent="0.35"/>
    <row r="193668" spans="1:1" ht="14.25" customHeight="1" x14ac:dyDescent="0.45">
      <c r="A193668" s="31"/>
    </row>
    <row r="193674" spans="1:1" s="30" customFormat="1" ht="14.25" customHeight="1" x14ac:dyDescent="0.35"/>
    <row r="193690" spans="1:1" ht="14.25" customHeight="1" x14ac:dyDescent="0.45">
      <c r="A193690" s="31"/>
    </row>
    <row r="193696" spans="1:1" s="30" customFormat="1" ht="14.25" customHeight="1" x14ac:dyDescent="0.35"/>
    <row r="193712" spans="1:1" ht="14.25" customHeight="1" x14ac:dyDescent="0.45">
      <c r="A193712" s="31"/>
    </row>
    <row r="193718" s="30" customFormat="1" ht="14.25" customHeight="1" x14ac:dyDescent="0.35"/>
    <row r="193734" spans="1:1" ht="14.25" customHeight="1" x14ac:dyDescent="0.45">
      <c r="A193734" s="31"/>
    </row>
    <row r="193740" spans="1:1" s="30" customFormat="1" ht="14.25" customHeight="1" x14ac:dyDescent="0.35"/>
    <row r="193756" spans="1:1" ht="14.25" customHeight="1" x14ac:dyDescent="0.45">
      <c r="A193756" s="31"/>
    </row>
    <row r="193762" s="30" customFormat="1" ht="14.25" customHeight="1" x14ac:dyDescent="0.35"/>
    <row r="193778" spans="1:1" ht="14.25" customHeight="1" x14ac:dyDescent="0.45">
      <c r="A193778" s="31"/>
    </row>
    <row r="193784" spans="1:1" s="30" customFormat="1" ht="14.25" customHeight="1" x14ac:dyDescent="0.35"/>
    <row r="193800" spans="1:1" ht="14.25" customHeight="1" x14ac:dyDescent="0.45">
      <c r="A193800" s="31"/>
    </row>
    <row r="193806" spans="1:1" s="30" customFormat="1" ht="14.25" customHeight="1" x14ac:dyDescent="0.35"/>
    <row r="193822" spans="1:1" ht="14.25" customHeight="1" x14ac:dyDescent="0.45">
      <c r="A193822" s="31"/>
    </row>
    <row r="193828" s="30" customFormat="1" ht="14.25" customHeight="1" x14ac:dyDescent="0.35"/>
    <row r="193844" spans="1:1" ht="14.25" customHeight="1" x14ac:dyDescent="0.45">
      <c r="A193844" s="31"/>
    </row>
    <row r="193850" spans="1:1" s="30" customFormat="1" ht="14.25" customHeight="1" x14ac:dyDescent="0.35"/>
    <row r="193866" spans="1:1" ht="14.25" customHeight="1" x14ac:dyDescent="0.45">
      <c r="A193866" s="31"/>
    </row>
    <row r="193872" spans="1:1" s="30" customFormat="1" ht="14.25" customHeight="1" x14ac:dyDescent="0.35"/>
    <row r="193888" spans="1:1" ht="14.25" customHeight="1" x14ac:dyDescent="0.45">
      <c r="A193888" s="31"/>
    </row>
    <row r="193894" s="30" customFormat="1" ht="14.25" customHeight="1" x14ac:dyDescent="0.35"/>
    <row r="193910" spans="1:1" ht="14.25" customHeight="1" x14ac:dyDescent="0.45">
      <c r="A193910" s="31"/>
    </row>
    <row r="193916" spans="1:1" s="30" customFormat="1" ht="14.25" customHeight="1" x14ac:dyDescent="0.35"/>
    <row r="193932" spans="1:1" ht="14.25" customHeight="1" x14ac:dyDescent="0.45">
      <c r="A193932" s="31"/>
    </row>
    <row r="193938" s="30" customFormat="1" ht="14.25" customHeight="1" x14ac:dyDescent="0.35"/>
    <row r="193954" spans="1:1" ht="14.25" customHeight="1" x14ac:dyDescent="0.45">
      <c r="A193954" s="31"/>
    </row>
    <row r="193960" spans="1:1" s="30" customFormat="1" ht="14.25" customHeight="1" x14ac:dyDescent="0.35"/>
    <row r="193976" spans="1:1" ht="14.25" customHeight="1" x14ac:dyDescent="0.45">
      <c r="A193976" s="31"/>
    </row>
    <row r="193982" spans="1:1" s="30" customFormat="1" ht="14.25" customHeight="1" x14ac:dyDescent="0.35"/>
    <row r="193998" spans="1:1" ht="14.25" customHeight="1" x14ac:dyDescent="0.45">
      <c r="A193998" s="31"/>
    </row>
    <row r="194004" s="30" customFormat="1" ht="14.25" customHeight="1" x14ac:dyDescent="0.35"/>
    <row r="194020" spans="1:1" ht="14.25" customHeight="1" x14ac:dyDescent="0.45">
      <c r="A194020" s="31"/>
    </row>
    <row r="194026" spans="1:1" s="30" customFormat="1" ht="14.25" customHeight="1" x14ac:dyDescent="0.35"/>
    <row r="194042" spans="1:1" ht="14.25" customHeight="1" x14ac:dyDescent="0.45">
      <c r="A194042" s="31"/>
    </row>
    <row r="194048" spans="1:1" s="30" customFormat="1" ht="14.25" customHeight="1" x14ac:dyDescent="0.35"/>
    <row r="194064" spans="1:1" ht="14.25" customHeight="1" x14ac:dyDescent="0.45">
      <c r="A194064" s="31"/>
    </row>
    <row r="194070" s="30" customFormat="1" ht="14.25" customHeight="1" x14ac:dyDescent="0.35"/>
    <row r="194086" spans="1:1" ht="14.25" customHeight="1" x14ac:dyDescent="0.45">
      <c r="A194086" s="31"/>
    </row>
    <row r="194092" spans="1:1" s="30" customFormat="1" ht="14.25" customHeight="1" x14ac:dyDescent="0.35"/>
    <row r="194108" spans="1:1" ht="14.25" customHeight="1" x14ac:dyDescent="0.45">
      <c r="A194108" s="31"/>
    </row>
    <row r="194114" s="30" customFormat="1" ht="14.25" customHeight="1" x14ac:dyDescent="0.35"/>
    <row r="194130" spans="1:1" ht="14.25" customHeight="1" x14ac:dyDescent="0.45">
      <c r="A194130" s="31"/>
    </row>
    <row r="194136" spans="1:1" s="30" customFormat="1" ht="14.25" customHeight="1" x14ac:dyDescent="0.35"/>
    <row r="194152" spans="1:1" ht="14.25" customHeight="1" x14ac:dyDescent="0.45">
      <c r="A194152" s="31"/>
    </row>
    <row r="194158" spans="1:1" s="30" customFormat="1" ht="14.25" customHeight="1" x14ac:dyDescent="0.35"/>
    <row r="194174" spans="1:1" ht="14.25" customHeight="1" x14ac:dyDescent="0.45">
      <c r="A194174" s="31"/>
    </row>
    <row r="194180" s="30" customFormat="1" ht="14.25" customHeight="1" x14ac:dyDescent="0.35"/>
    <row r="194196" spans="1:1" ht="14.25" customHeight="1" x14ac:dyDescent="0.45">
      <c r="A194196" s="31"/>
    </row>
    <row r="194202" spans="1:1" s="30" customFormat="1" ht="14.25" customHeight="1" x14ac:dyDescent="0.35"/>
    <row r="194218" spans="1:1" ht="14.25" customHeight="1" x14ac:dyDescent="0.45">
      <c r="A194218" s="31"/>
    </row>
    <row r="194224" spans="1:1" s="30" customFormat="1" ht="14.25" customHeight="1" x14ac:dyDescent="0.35"/>
    <row r="194240" spans="1:1" ht="14.25" customHeight="1" x14ac:dyDescent="0.45">
      <c r="A194240" s="31"/>
    </row>
    <row r="194246" s="30" customFormat="1" ht="14.25" customHeight="1" x14ac:dyDescent="0.35"/>
    <row r="194262" spans="1:1" ht="14.25" customHeight="1" x14ac:dyDescent="0.45">
      <c r="A194262" s="31"/>
    </row>
    <row r="194268" spans="1:1" s="30" customFormat="1" ht="14.25" customHeight="1" x14ac:dyDescent="0.35"/>
    <row r="194284" spans="1:1" ht="14.25" customHeight="1" x14ac:dyDescent="0.45">
      <c r="A194284" s="31"/>
    </row>
    <row r="194290" s="30" customFormat="1" ht="14.25" customHeight="1" x14ac:dyDescent="0.35"/>
    <row r="194306" spans="1:1" ht="14.25" customHeight="1" x14ac:dyDescent="0.45">
      <c r="A194306" s="31"/>
    </row>
    <row r="194312" spans="1:1" s="30" customFormat="1" ht="14.25" customHeight="1" x14ac:dyDescent="0.35"/>
    <row r="194328" spans="1:1" ht="14.25" customHeight="1" x14ac:dyDescent="0.45">
      <c r="A194328" s="31"/>
    </row>
    <row r="194334" spans="1:1" s="30" customFormat="1" ht="14.25" customHeight="1" x14ac:dyDescent="0.35"/>
    <row r="194350" spans="1:1" ht="14.25" customHeight="1" x14ac:dyDescent="0.45">
      <c r="A194350" s="31"/>
    </row>
    <row r="194356" s="30" customFormat="1" ht="14.25" customHeight="1" x14ac:dyDescent="0.35"/>
    <row r="194372" spans="1:1" ht="14.25" customHeight="1" x14ac:dyDescent="0.45">
      <c r="A194372" s="31"/>
    </row>
    <row r="194378" spans="1:1" s="30" customFormat="1" ht="14.25" customHeight="1" x14ac:dyDescent="0.35"/>
    <row r="194394" spans="1:1" ht="14.25" customHeight="1" x14ac:dyDescent="0.45">
      <c r="A194394" s="31"/>
    </row>
    <row r="194400" spans="1:1" s="30" customFormat="1" ht="14.25" customHeight="1" x14ac:dyDescent="0.35"/>
    <row r="194416" spans="1:1" ht="14.25" customHeight="1" x14ac:dyDescent="0.45">
      <c r="A194416" s="31"/>
    </row>
    <row r="194422" s="30" customFormat="1" ht="14.25" customHeight="1" x14ac:dyDescent="0.35"/>
    <row r="194438" spans="1:1" ht="14.25" customHeight="1" x14ac:dyDescent="0.45">
      <c r="A194438" s="31"/>
    </row>
    <row r="194444" spans="1:1" s="30" customFormat="1" ht="14.25" customHeight="1" x14ac:dyDescent="0.35"/>
    <row r="194460" spans="1:1" ht="14.25" customHeight="1" x14ac:dyDescent="0.45">
      <c r="A194460" s="31"/>
    </row>
    <row r="194466" s="30" customFormat="1" ht="14.25" customHeight="1" x14ac:dyDescent="0.35"/>
    <row r="194482" spans="1:1" ht="14.25" customHeight="1" x14ac:dyDescent="0.45">
      <c r="A194482" s="31"/>
    </row>
    <row r="194488" spans="1:1" s="30" customFormat="1" ht="14.25" customHeight="1" x14ac:dyDescent="0.35"/>
    <row r="194504" spans="1:1" ht="14.25" customHeight="1" x14ac:dyDescent="0.45">
      <c r="A194504" s="31"/>
    </row>
    <row r="194510" spans="1:1" s="30" customFormat="1" ht="14.25" customHeight="1" x14ac:dyDescent="0.35"/>
    <row r="194526" spans="1:1" ht="14.25" customHeight="1" x14ac:dyDescent="0.45">
      <c r="A194526" s="31"/>
    </row>
    <row r="194532" s="30" customFormat="1" ht="14.25" customHeight="1" x14ac:dyDescent="0.35"/>
    <row r="194548" spans="1:1" ht="14.25" customHeight="1" x14ac:dyDescent="0.45">
      <c r="A194548" s="31"/>
    </row>
    <row r="194554" spans="1:1" s="30" customFormat="1" ht="14.25" customHeight="1" x14ac:dyDescent="0.35"/>
    <row r="194570" spans="1:1" ht="14.25" customHeight="1" x14ac:dyDescent="0.45">
      <c r="A194570" s="31"/>
    </row>
    <row r="194576" spans="1:1" s="30" customFormat="1" ht="14.25" customHeight="1" x14ac:dyDescent="0.35"/>
    <row r="194592" spans="1:1" ht="14.25" customHeight="1" x14ac:dyDescent="0.45">
      <c r="A194592" s="31"/>
    </row>
    <row r="194598" s="30" customFormat="1" ht="14.25" customHeight="1" x14ac:dyDescent="0.35"/>
    <row r="194614" spans="1:1" ht="14.25" customHeight="1" x14ac:dyDescent="0.45">
      <c r="A194614" s="31"/>
    </row>
    <row r="194620" spans="1:1" s="30" customFormat="1" ht="14.25" customHeight="1" x14ac:dyDescent="0.35"/>
    <row r="194636" spans="1:1" ht="14.25" customHeight="1" x14ac:dyDescent="0.45">
      <c r="A194636" s="31"/>
    </row>
    <row r="194642" s="30" customFormat="1" ht="14.25" customHeight="1" x14ac:dyDescent="0.35"/>
    <row r="194658" spans="1:1" ht="14.25" customHeight="1" x14ac:dyDescent="0.45">
      <c r="A194658" s="31"/>
    </row>
    <row r="194664" spans="1:1" s="30" customFormat="1" ht="14.25" customHeight="1" x14ac:dyDescent="0.35"/>
    <row r="194680" spans="1:1" ht="14.25" customHeight="1" x14ac:dyDescent="0.45">
      <c r="A194680" s="31"/>
    </row>
    <row r="194686" spans="1:1" s="30" customFormat="1" ht="14.25" customHeight="1" x14ac:dyDescent="0.35"/>
    <row r="194702" spans="1:1" ht="14.25" customHeight="1" x14ac:dyDescent="0.45">
      <c r="A194702" s="31"/>
    </row>
    <row r="194708" s="30" customFormat="1" ht="14.25" customHeight="1" x14ac:dyDescent="0.35"/>
    <row r="194724" spans="1:1" ht="14.25" customHeight="1" x14ac:dyDescent="0.45">
      <c r="A194724" s="31"/>
    </row>
    <row r="194730" spans="1:1" s="30" customFormat="1" ht="14.25" customHeight="1" x14ac:dyDescent="0.35"/>
    <row r="194746" spans="1:1" ht="14.25" customHeight="1" x14ac:dyDescent="0.45">
      <c r="A194746" s="31"/>
    </row>
    <row r="194752" spans="1:1" s="30" customFormat="1" ht="14.25" customHeight="1" x14ac:dyDescent="0.35"/>
    <row r="194768" spans="1:1" ht="14.25" customHeight="1" x14ac:dyDescent="0.45">
      <c r="A194768" s="31"/>
    </row>
    <row r="194774" s="30" customFormat="1" ht="14.25" customHeight="1" x14ac:dyDescent="0.35"/>
    <row r="194790" spans="1:1" ht="14.25" customHeight="1" x14ac:dyDescent="0.45">
      <c r="A194790" s="31"/>
    </row>
    <row r="194796" spans="1:1" s="30" customFormat="1" ht="14.25" customHeight="1" x14ac:dyDescent="0.35"/>
    <row r="194812" spans="1:1" ht="14.25" customHeight="1" x14ac:dyDescent="0.45">
      <c r="A194812" s="31"/>
    </row>
    <row r="194818" s="30" customFormat="1" ht="14.25" customHeight="1" x14ac:dyDescent="0.35"/>
    <row r="194834" spans="1:1" ht="14.25" customHeight="1" x14ac:dyDescent="0.45">
      <c r="A194834" s="31"/>
    </row>
    <row r="194840" spans="1:1" s="30" customFormat="1" ht="14.25" customHeight="1" x14ac:dyDescent="0.35"/>
    <row r="194856" spans="1:1" ht="14.25" customHeight="1" x14ac:dyDescent="0.45">
      <c r="A194856" s="31"/>
    </row>
    <row r="194862" spans="1:1" s="30" customFormat="1" ht="14.25" customHeight="1" x14ac:dyDescent="0.35"/>
    <row r="194878" spans="1:1" ht="14.25" customHeight="1" x14ac:dyDescent="0.45">
      <c r="A194878" s="31"/>
    </row>
    <row r="194884" s="30" customFormat="1" ht="14.25" customHeight="1" x14ac:dyDescent="0.35"/>
    <row r="194900" spans="1:1" ht="14.25" customHeight="1" x14ac:dyDescent="0.45">
      <c r="A194900" s="31"/>
    </row>
    <row r="194906" spans="1:1" s="30" customFormat="1" ht="14.25" customHeight="1" x14ac:dyDescent="0.35"/>
    <row r="194922" spans="1:1" ht="14.25" customHeight="1" x14ac:dyDescent="0.45">
      <c r="A194922" s="31"/>
    </row>
    <row r="194928" spans="1:1" s="30" customFormat="1" ht="14.25" customHeight="1" x14ac:dyDescent="0.35"/>
    <row r="194944" spans="1:1" ht="14.25" customHeight="1" x14ac:dyDescent="0.45">
      <c r="A194944" s="31"/>
    </row>
    <row r="194950" s="30" customFormat="1" ht="14.25" customHeight="1" x14ac:dyDescent="0.35"/>
    <row r="194966" spans="1:1" ht="14.25" customHeight="1" x14ac:dyDescent="0.45">
      <c r="A194966" s="31"/>
    </row>
    <row r="194972" spans="1:1" s="30" customFormat="1" ht="14.25" customHeight="1" x14ac:dyDescent="0.35"/>
    <row r="194988" spans="1:1" ht="14.25" customHeight="1" x14ac:dyDescent="0.45">
      <c r="A194988" s="31"/>
    </row>
    <row r="194994" s="30" customFormat="1" ht="14.25" customHeight="1" x14ac:dyDescent="0.35"/>
    <row r="195010" spans="1:1" ht="14.25" customHeight="1" x14ac:dyDescent="0.45">
      <c r="A195010" s="31"/>
    </row>
    <row r="195016" spans="1:1" s="30" customFormat="1" ht="14.25" customHeight="1" x14ac:dyDescent="0.35"/>
    <row r="195032" spans="1:1" ht="14.25" customHeight="1" x14ac:dyDescent="0.45">
      <c r="A195032" s="31"/>
    </row>
    <row r="195038" spans="1:1" s="30" customFormat="1" ht="14.25" customHeight="1" x14ac:dyDescent="0.35"/>
    <row r="195054" spans="1:1" ht="14.25" customHeight="1" x14ac:dyDescent="0.45">
      <c r="A195054" s="31"/>
    </row>
    <row r="195060" s="30" customFormat="1" ht="14.25" customHeight="1" x14ac:dyDescent="0.35"/>
    <row r="195076" spans="1:1" ht="14.25" customHeight="1" x14ac:dyDescent="0.45">
      <c r="A195076" s="31"/>
    </row>
    <row r="195082" spans="1:1" s="30" customFormat="1" ht="14.25" customHeight="1" x14ac:dyDescent="0.35"/>
    <row r="195098" spans="1:1" ht="14.25" customHeight="1" x14ac:dyDescent="0.45">
      <c r="A195098" s="31"/>
    </row>
    <row r="195104" spans="1:1" s="30" customFormat="1" ht="14.25" customHeight="1" x14ac:dyDescent="0.35"/>
    <row r="195120" spans="1:1" ht="14.25" customHeight="1" x14ac:dyDescent="0.45">
      <c r="A195120" s="31"/>
    </row>
    <row r="195126" s="30" customFormat="1" ht="14.25" customHeight="1" x14ac:dyDescent="0.35"/>
    <row r="195142" spans="1:1" ht="14.25" customHeight="1" x14ac:dyDescent="0.45">
      <c r="A195142" s="31"/>
    </row>
    <row r="195148" spans="1:1" s="30" customFormat="1" ht="14.25" customHeight="1" x14ac:dyDescent="0.35"/>
    <row r="195164" spans="1:1" ht="14.25" customHeight="1" x14ac:dyDescent="0.45">
      <c r="A195164" s="31"/>
    </row>
    <row r="195170" s="30" customFormat="1" ht="14.25" customHeight="1" x14ac:dyDescent="0.35"/>
    <row r="195186" spans="1:1" ht="14.25" customHeight="1" x14ac:dyDescent="0.45">
      <c r="A195186" s="31"/>
    </row>
    <row r="195192" spans="1:1" s="30" customFormat="1" ht="14.25" customHeight="1" x14ac:dyDescent="0.35"/>
    <row r="195208" spans="1:1" ht="14.25" customHeight="1" x14ac:dyDescent="0.45">
      <c r="A195208" s="31"/>
    </row>
    <row r="195214" spans="1:1" s="30" customFormat="1" ht="14.25" customHeight="1" x14ac:dyDescent="0.35"/>
    <row r="195230" spans="1:1" ht="14.25" customHeight="1" x14ac:dyDescent="0.45">
      <c r="A195230" s="31"/>
    </row>
    <row r="195236" s="30" customFormat="1" ht="14.25" customHeight="1" x14ac:dyDescent="0.35"/>
    <row r="195252" spans="1:1" ht="14.25" customHeight="1" x14ac:dyDescent="0.45">
      <c r="A195252" s="31"/>
    </row>
    <row r="195258" spans="1:1" s="30" customFormat="1" ht="14.25" customHeight="1" x14ac:dyDescent="0.35"/>
    <row r="195274" spans="1:1" ht="14.25" customHeight="1" x14ac:dyDescent="0.45">
      <c r="A195274" s="31"/>
    </row>
    <row r="195280" spans="1:1" s="30" customFormat="1" ht="14.25" customHeight="1" x14ac:dyDescent="0.35"/>
    <row r="195296" spans="1:1" ht="14.25" customHeight="1" x14ac:dyDescent="0.45">
      <c r="A195296" s="31"/>
    </row>
    <row r="195302" s="30" customFormat="1" ht="14.25" customHeight="1" x14ac:dyDescent="0.35"/>
    <row r="195318" spans="1:1" ht="14.25" customHeight="1" x14ac:dyDescent="0.45">
      <c r="A195318" s="31"/>
    </row>
    <row r="195324" spans="1:1" s="30" customFormat="1" ht="14.25" customHeight="1" x14ac:dyDescent="0.35"/>
    <row r="195340" spans="1:1" ht="14.25" customHeight="1" x14ac:dyDescent="0.45">
      <c r="A195340" s="31"/>
    </row>
    <row r="195346" s="30" customFormat="1" ht="14.25" customHeight="1" x14ac:dyDescent="0.35"/>
    <row r="195362" spans="1:1" ht="14.25" customHeight="1" x14ac:dyDescent="0.45">
      <c r="A195362" s="31"/>
    </row>
    <row r="195368" spans="1:1" s="30" customFormat="1" ht="14.25" customHeight="1" x14ac:dyDescent="0.35"/>
    <row r="195384" spans="1:1" ht="14.25" customHeight="1" x14ac:dyDescent="0.45">
      <c r="A195384" s="31"/>
    </row>
    <row r="195390" spans="1:1" s="30" customFormat="1" ht="14.25" customHeight="1" x14ac:dyDescent="0.35"/>
    <row r="195406" spans="1:1" ht="14.25" customHeight="1" x14ac:dyDescent="0.45">
      <c r="A195406" s="31"/>
    </row>
    <row r="195412" s="30" customFormat="1" ht="14.25" customHeight="1" x14ac:dyDescent="0.35"/>
    <row r="195428" spans="1:1" ht="14.25" customHeight="1" x14ac:dyDescent="0.45">
      <c r="A195428" s="31"/>
    </row>
    <row r="195434" spans="1:1" s="30" customFormat="1" ht="14.25" customHeight="1" x14ac:dyDescent="0.35"/>
    <row r="195450" spans="1:1" ht="14.25" customHeight="1" x14ac:dyDescent="0.45">
      <c r="A195450" s="31"/>
    </row>
    <row r="195456" spans="1:1" s="30" customFormat="1" ht="14.25" customHeight="1" x14ac:dyDescent="0.35"/>
    <row r="195472" spans="1:1" ht="14.25" customHeight="1" x14ac:dyDescent="0.45">
      <c r="A195472" s="31"/>
    </row>
    <row r="195478" s="30" customFormat="1" ht="14.25" customHeight="1" x14ac:dyDescent="0.35"/>
    <row r="195494" spans="1:1" ht="14.25" customHeight="1" x14ac:dyDescent="0.45">
      <c r="A195494" s="31"/>
    </row>
    <row r="195500" spans="1:1" s="30" customFormat="1" ht="14.25" customHeight="1" x14ac:dyDescent="0.35"/>
    <row r="195516" spans="1:1" ht="14.25" customHeight="1" x14ac:dyDescent="0.45">
      <c r="A195516" s="31"/>
    </row>
    <row r="195522" s="30" customFormat="1" ht="14.25" customHeight="1" x14ac:dyDescent="0.35"/>
    <row r="195538" spans="1:1" ht="14.25" customHeight="1" x14ac:dyDescent="0.45">
      <c r="A195538" s="31"/>
    </row>
    <row r="195544" spans="1:1" s="30" customFormat="1" ht="14.25" customHeight="1" x14ac:dyDescent="0.35"/>
    <row r="195560" spans="1:1" ht="14.25" customHeight="1" x14ac:dyDescent="0.45">
      <c r="A195560" s="31"/>
    </row>
    <row r="195566" spans="1:1" s="30" customFormat="1" ht="14.25" customHeight="1" x14ac:dyDescent="0.35"/>
    <row r="195582" spans="1:1" ht="14.25" customHeight="1" x14ac:dyDescent="0.45">
      <c r="A195582" s="31"/>
    </row>
    <row r="195588" s="30" customFormat="1" ht="14.25" customHeight="1" x14ac:dyDescent="0.35"/>
    <row r="195604" spans="1:1" ht="14.25" customHeight="1" x14ac:dyDescent="0.45">
      <c r="A195604" s="31"/>
    </row>
    <row r="195610" spans="1:1" s="30" customFormat="1" ht="14.25" customHeight="1" x14ac:dyDescent="0.35"/>
    <row r="195626" spans="1:1" ht="14.25" customHeight="1" x14ac:dyDescent="0.45">
      <c r="A195626" s="31"/>
    </row>
    <row r="195632" spans="1:1" s="30" customFormat="1" ht="14.25" customHeight="1" x14ac:dyDescent="0.35"/>
    <row r="195648" spans="1:1" ht="14.25" customHeight="1" x14ac:dyDescent="0.45">
      <c r="A195648" s="31"/>
    </row>
    <row r="195654" s="30" customFormat="1" ht="14.25" customHeight="1" x14ac:dyDescent="0.35"/>
    <row r="195670" spans="1:1" ht="14.25" customHeight="1" x14ac:dyDescent="0.45">
      <c r="A195670" s="31"/>
    </row>
    <row r="195676" spans="1:1" s="30" customFormat="1" ht="14.25" customHeight="1" x14ac:dyDescent="0.35"/>
    <row r="195692" spans="1:1" ht="14.25" customHeight="1" x14ac:dyDescent="0.45">
      <c r="A195692" s="31"/>
    </row>
    <row r="195698" s="30" customFormat="1" ht="14.25" customHeight="1" x14ac:dyDescent="0.35"/>
    <row r="195714" spans="1:1" ht="14.25" customHeight="1" x14ac:dyDescent="0.45">
      <c r="A195714" s="31"/>
    </row>
    <row r="195720" spans="1:1" s="30" customFormat="1" ht="14.25" customHeight="1" x14ac:dyDescent="0.35"/>
    <row r="195736" spans="1:1" ht="14.25" customHeight="1" x14ac:dyDescent="0.45">
      <c r="A195736" s="31"/>
    </row>
    <row r="195742" spans="1:1" s="30" customFormat="1" ht="14.25" customHeight="1" x14ac:dyDescent="0.35"/>
    <row r="195758" spans="1:1" ht="14.25" customHeight="1" x14ac:dyDescent="0.45">
      <c r="A195758" s="31"/>
    </row>
    <row r="195764" s="30" customFormat="1" ht="14.25" customHeight="1" x14ac:dyDescent="0.35"/>
    <row r="195780" spans="1:1" ht="14.25" customHeight="1" x14ac:dyDescent="0.45">
      <c r="A195780" s="31"/>
    </row>
    <row r="195786" spans="1:1" s="30" customFormat="1" ht="14.25" customHeight="1" x14ac:dyDescent="0.35"/>
    <row r="195802" spans="1:1" ht="14.25" customHeight="1" x14ac:dyDescent="0.45">
      <c r="A195802" s="31"/>
    </row>
    <row r="195808" spans="1:1" s="30" customFormat="1" ht="14.25" customHeight="1" x14ac:dyDescent="0.35"/>
    <row r="195824" spans="1:1" ht="14.25" customHeight="1" x14ac:dyDescent="0.45">
      <c r="A195824" s="31"/>
    </row>
    <row r="195830" s="30" customFormat="1" ht="14.25" customHeight="1" x14ac:dyDescent="0.35"/>
    <row r="195846" spans="1:1" ht="14.25" customHeight="1" x14ac:dyDescent="0.45">
      <c r="A195846" s="31"/>
    </row>
    <row r="195852" spans="1:1" s="30" customFormat="1" ht="14.25" customHeight="1" x14ac:dyDescent="0.35"/>
    <row r="195868" spans="1:1" ht="14.25" customHeight="1" x14ac:dyDescent="0.45">
      <c r="A195868" s="31"/>
    </row>
    <row r="195874" s="30" customFormat="1" ht="14.25" customHeight="1" x14ac:dyDescent="0.35"/>
    <row r="195890" spans="1:1" ht="14.25" customHeight="1" x14ac:dyDescent="0.45">
      <c r="A195890" s="31"/>
    </row>
    <row r="195896" spans="1:1" s="30" customFormat="1" ht="14.25" customHeight="1" x14ac:dyDescent="0.35"/>
    <row r="195912" spans="1:1" ht="14.25" customHeight="1" x14ac:dyDescent="0.45">
      <c r="A195912" s="31"/>
    </row>
    <row r="195918" spans="1:1" s="30" customFormat="1" ht="14.25" customHeight="1" x14ac:dyDescent="0.35"/>
    <row r="195934" spans="1:1" ht="14.25" customHeight="1" x14ac:dyDescent="0.45">
      <c r="A195934" s="31"/>
    </row>
    <row r="195940" s="30" customFormat="1" ht="14.25" customHeight="1" x14ac:dyDescent="0.35"/>
    <row r="195956" spans="1:1" ht="14.25" customHeight="1" x14ac:dyDescent="0.45">
      <c r="A195956" s="31"/>
    </row>
    <row r="195962" spans="1:1" s="30" customFormat="1" ht="14.25" customHeight="1" x14ac:dyDescent="0.35"/>
    <row r="195978" spans="1:1" ht="14.25" customHeight="1" x14ac:dyDescent="0.45">
      <c r="A195978" s="31"/>
    </row>
    <row r="195984" spans="1:1" s="30" customFormat="1" ht="14.25" customHeight="1" x14ac:dyDescent="0.35"/>
    <row r="196000" spans="1:1" ht="14.25" customHeight="1" x14ac:dyDescent="0.45">
      <c r="A196000" s="31"/>
    </row>
    <row r="196006" s="30" customFormat="1" ht="14.25" customHeight="1" x14ac:dyDescent="0.35"/>
    <row r="196022" spans="1:1" ht="14.25" customHeight="1" x14ac:dyDescent="0.45">
      <c r="A196022" s="31"/>
    </row>
    <row r="196028" spans="1:1" s="30" customFormat="1" ht="14.25" customHeight="1" x14ac:dyDescent="0.35"/>
    <row r="196044" spans="1:1" ht="14.25" customHeight="1" x14ac:dyDescent="0.45">
      <c r="A196044" s="31"/>
    </row>
    <row r="196050" s="30" customFormat="1" ht="14.25" customHeight="1" x14ac:dyDescent="0.35"/>
    <row r="196066" spans="1:1" ht="14.25" customHeight="1" x14ac:dyDescent="0.45">
      <c r="A196066" s="31"/>
    </row>
    <row r="196072" spans="1:1" s="30" customFormat="1" ht="14.25" customHeight="1" x14ac:dyDescent="0.35"/>
    <row r="196088" spans="1:1" ht="14.25" customHeight="1" x14ac:dyDescent="0.45">
      <c r="A196088" s="31"/>
    </row>
    <row r="196094" spans="1:1" s="30" customFormat="1" ht="14.25" customHeight="1" x14ac:dyDescent="0.35"/>
    <row r="196110" spans="1:1" ht="14.25" customHeight="1" x14ac:dyDescent="0.45">
      <c r="A196110" s="31"/>
    </row>
    <row r="196116" s="30" customFormat="1" ht="14.25" customHeight="1" x14ac:dyDescent="0.35"/>
    <row r="196132" spans="1:1" ht="14.25" customHeight="1" x14ac:dyDescent="0.45">
      <c r="A196132" s="31"/>
    </row>
    <row r="196138" spans="1:1" s="30" customFormat="1" ht="14.25" customHeight="1" x14ac:dyDescent="0.35"/>
    <row r="196154" spans="1:1" ht="14.25" customHeight="1" x14ac:dyDescent="0.45">
      <c r="A196154" s="31"/>
    </row>
    <row r="196160" spans="1:1" s="30" customFormat="1" ht="14.25" customHeight="1" x14ac:dyDescent="0.35"/>
    <row r="196176" spans="1:1" ht="14.25" customHeight="1" x14ac:dyDescent="0.45">
      <c r="A196176" s="31"/>
    </row>
    <row r="196182" s="30" customFormat="1" ht="14.25" customHeight="1" x14ac:dyDescent="0.35"/>
    <row r="196198" spans="1:1" ht="14.25" customHeight="1" x14ac:dyDescent="0.45">
      <c r="A196198" s="31"/>
    </row>
    <row r="196204" spans="1:1" s="30" customFormat="1" ht="14.25" customHeight="1" x14ac:dyDescent="0.35"/>
    <row r="196220" spans="1:1" ht="14.25" customHeight="1" x14ac:dyDescent="0.45">
      <c r="A196220" s="31"/>
    </row>
    <row r="196226" s="30" customFormat="1" ht="14.25" customHeight="1" x14ac:dyDescent="0.35"/>
    <row r="196242" spans="1:1" ht="14.25" customHeight="1" x14ac:dyDescent="0.45">
      <c r="A196242" s="31"/>
    </row>
    <row r="196248" spans="1:1" s="30" customFormat="1" ht="14.25" customHeight="1" x14ac:dyDescent="0.35"/>
    <row r="196264" spans="1:1" ht="14.25" customHeight="1" x14ac:dyDescent="0.45">
      <c r="A196264" s="31"/>
    </row>
    <row r="196270" spans="1:1" s="30" customFormat="1" ht="14.25" customHeight="1" x14ac:dyDescent="0.35"/>
    <row r="196286" spans="1:1" ht="14.25" customHeight="1" x14ac:dyDescent="0.45">
      <c r="A196286" s="31"/>
    </row>
    <row r="196292" s="30" customFormat="1" ht="14.25" customHeight="1" x14ac:dyDescent="0.35"/>
    <row r="196308" spans="1:1" ht="14.25" customHeight="1" x14ac:dyDescent="0.45">
      <c r="A196308" s="31"/>
    </row>
    <row r="196314" spans="1:1" s="30" customFormat="1" ht="14.25" customHeight="1" x14ac:dyDescent="0.35"/>
    <row r="196330" spans="1:1" ht="14.25" customHeight="1" x14ac:dyDescent="0.45">
      <c r="A196330" s="31"/>
    </row>
    <row r="196336" spans="1:1" s="30" customFormat="1" ht="14.25" customHeight="1" x14ac:dyDescent="0.35"/>
    <row r="196352" spans="1:1" ht="14.25" customHeight="1" x14ac:dyDescent="0.45">
      <c r="A196352" s="31"/>
    </row>
    <row r="196358" s="30" customFormat="1" ht="14.25" customHeight="1" x14ac:dyDescent="0.35"/>
    <row r="196374" spans="1:1" ht="14.25" customHeight="1" x14ac:dyDescent="0.45">
      <c r="A196374" s="31"/>
    </row>
    <row r="196380" spans="1:1" s="30" customFormat="1" ht="14.25" customHeight="1" x14ac:dyDescent="0.35"/>
    <row r="196396" spans="1:1" ht="14.25" customHeight="1" x14ac:dyDescent="0.45">
      <c r="A196396" s="31"/>
    </row>
    <row r="196402" s="30" customFormat="1" ht="14.25" customHeight="1" x14ac:dyDescent="0.35"/>
    <row r="196418" spans="1:1" ht="14.25" customHeight="1" x14ac:dyDescent="0.45">
      <c r="A196418" s="31"/>
    </row>
    <row r="196424" spans="1:1" s="30" customFormat="1" ht="14.25" customHeight="1" x14ac:dyDescent="0.35"/>
    <row r="196440" spans="1:1" ht="14.25" customHeight="1" x14ac:dyDescent="0.45">
      <c r="A196440" s="31"/>
    </row>
    <row r="196446" spans="1:1" s="30" customFormat="1" ht="14.25" customHeight="1" x14ac:dyDescent="0.35"/>
    <row r="196462" spans="1:1" ht="14.25" customHeight="1" x14ac:dyDescent="0.45">
      <c r="A196462" s="31"/>
    </row>
    <row r="196468" s="30" customFormat="1" ht="14.25" customHeight="1" x14ac:dyDescent="0.35"/>
    <row r="196484" spans="1:1" ht="14.25" customHeight="1" x14ac:dyDescent="0.45">
      <c r="A196484" s="31"/>
    </row>
    <row r="196490" spans="1:1" s="30" customFormat="1" ht="14.25" customHeight="1" x14ac:dyDescent="0.35"/>
    <row r="196506" spans="1:1" ht="14.25" customHeight="1" x14ac:dyDescent="0.45">
      <c r="A196506" s="31"/>
    </row>
    <row r="196512" spans="1:1" s="30" customFormat="1" ht="14.25" customHeight="1" x14ac:dyDescent="0.35"/>
    <row r="196528" spans="1:1" ht="14.25" customHeight="1" x14ac:dyDescent="0.45">
      <c r="A196528" s="31"/>
    </row>
    <row r="196534" s="30" customFormat="1" ht="14.25" customHeight="1" x14ac:dyDescent="0.35"/>
    <row r="196550" spans="1:1" ht="14.25" customHeight="1" x14ac:dyDescent="0.45">
      <c r="A196550" s="31"/>
    </row>
    <row r="196556" spans="1:1" s="30" customFormat="1" ht="14.25" customHeight="1" x14ac:dyDescent="0.35"/>
    <row r="196572" spans="1:1" ht="14.25" customHeight="1" x14ac:dyDescent="0.45">
      <c r="A196572" s="31"/>
    </row>
    <row r="196578" s="30" customFormat="1" ht="14.25" customHeight="1" x14ac:dyDescent="0.35"/>
    <row r="196594" spans="1:1" ht="14.25" customHeight="1" x14ac:dyDescent="0.45">
      <c r="A196594" s="31"/>
    </row>
    <row r="196600" spans="1:1" s="30" customFormat="1" ht="14.25" customHeight="1" x14ac:dyDescent="0.35"/>
    <row r="196616" spans="1:1" ht="14.25" customHeight="1" x14ac:dyDescent="0.45">
      <c r="A196616" s="31"/>
    </row>
    <row r="196622" spans="1:1" s="30" customFormat="1" ht="14.25" customHeight="1" x14ac:dyDescent="0.35"/>
    <row r="196638" spans="1:1" ht="14.25" customHeight="1" x14ac:dyDescent="0.45">
      <c r="A196638" s="31"/>
    </row>
    <row r="196644" s="30" customFormat="1" ht="14.25" customHeight="1" x14ac:dyDescent="0.35"/>
    <row r="196660" spans="1:1" ht="14.25" customHeight="1" x14ac:dyDescent="0.45">
      <c r="A196660" s="31"/>
    </row>
    <row r="196666" spans="1:1" s="30" customFormat="1" ht="14.25" customHeight="1" x14ac:dyDescent="0.35"/>
    <row r="196682" spans="1:1" ht="14.25" customHeight="1" x14ac:dyDescent="0.45">
      <c r="A196682" s="31"/>
    </row>
    <row r="196688" spans="1:1" s="30" customFormat="1" ht="14.25" customHeight="1" x14ac:dyDescent="0.35"/>
    <row r="196704" spans="1:1" ht="14.25" customHeight="1" x14ac:dyDescent="0.45">
      <c r="A196704" s="31"/>
    </row>
    <row r="196710" s="30" customFormat="1" ht="14.25" customHeight="1" x14ac:dyDescent="0.35"/>
    <row r="196726" spans="1:1" ht="14.25" customHeight="1" x14ac:dyDescent="0.45">
      <c r="A196726" s="31"/>
    </row>
    <row r="196732" spans="1:1" s="30" customFormat="1" ht="14.25" customHeight="1" x14ac:dyDescent="0.35"/>
    <row r="196748" spans="1:1" ht="14.25" customHeight="1" x14ac:dyDescent="0.45">
      <c r="A196748" s="31"/>
    </row>
    <row r="196754" s="30" customFormat="1" ht="14.25" customHeight="1" x14ac:dyDescent="0.35"/>
    <row r="196770" spans="1:1" ht="14.25" customHeight="1" x14ac:dyDescent="0.45">
      <c r="A196770" s="31"/>
    </row>
    <row r="196776" spans="1:1" s="30" customFormat="1" ht="14.25" customHeight="1" x14ac:dyDescent="0.35"/>
    <row r="196792" spans="1:1" ht="14.25" customHeight="1" x14ac:dyDescent="0.45">
      <c r="A196792" s="31"/>
    </row>
    <row r="196798" spans="1:1" s="30" customFormat="1" ht="14.25" customHeight="1" x14ac:dyDescent="0.35"/>
    <row r="196814" spans="1:1" ht="14.25" customHeight="1" x14ac:dyDescent="0.45">
      <c r="A196814" s="31"/>
    </row>
    <row r="196820" s="30" customFormat="1" ht="14.25" customHeight="1" x14ac:dyDescent="0.35"/>
    <row r="196836" spans="1:1" ht="14.25" customHeight="1" x14ac:dyDescent="0.45">
      <c r="A196836" s="31"/>
    </row>
    <row r="196842" spans="1:1" s="30" customFormat="1" ht="14.25" customHeight="1" x14ac:dyDescent="0.35"/>
    <row r="196858" spans="1:1" ht="14.25" customHeight="1" x14ac:dyDescent="0.45">
      <c r="A196858" s="31"/>
    </row>
    <row r="196864" spans="1:1" s="30" customFormat="1" ht="14.25" customHeight="1" x14ac:dyDescent="0.35"/>
    <row r="196880" spans="1:1" ht="14.25" customHeight="1" x14ac:dyDescent="0.45">
      <c r="A196880" s="31"/>
    </row>
    <row r="196886" s="30" customFormat="1" ht="14.25" customHeight="1" x14ac:dyDescent="0.35"/>
    <row r="196902" spans="1:1" ht="14.25" customHeight="1" x14ac:dyDescent="0.45">
      <c r="A196902" s="31"/>
    </row>
    <row r="196908" spans="1:1" s="30" customFormat="1" ht="14.25" customHeight="1" x14ac:dyDescent="0.35"/>
    <row r="196924" spans="1:1" ht="14.25" customHeight="1" x14ac:dyDescent="0.45">
      <c r="A196924" s="31"/>
    </row>
    <row r="196930" s="30" customFormat="1" ht="14.25" customHeight="1" x14ac:dyDescent="0.35"/>
    <row r="196946" spans="1:1" ht="14.25" customHeight="1" x14ac:dyDescent="0.45">
      <c r="A196946" s="31"/>
    </row>
    <row r="196952" spans="1:1" s="30" customFormat="1" ht="14.25" customHeight="1" x14ac:dyDescent="0.35"/>
    <row r="196968" spans="1:1" ht="14.25" customHeight="1" x14ac:dyDescent="0.45">
      <c r="A196968" s="31"/>
    </row>
    <row r="196974" spans="1:1" s="30" customFormat="1" ht="14.25" customHeight="1" x14ac:dyDescent="0.35"/>
    <row r="196990" spans="1:1" ht="14.25" customHeight="1" x14ac:dyDescent="0.45">
      <c r="A196990" s="31"/>
    </row>
    <row r="196996" s="30" customFormat="1" ht="14.25" customHeight="1" x14ac:dyDescent="0.35"/>
    <row r="197012" spans="1:1" ht="14.25" customHeight="1" x14ac:dyDescent="0.45">
      <c r="A197012" s="31"/>
    </row>
    <row r="197018" spans="1:1" s="30" customFormat="1" ht="14.25" customHeight="1" x14ac:dyDescent="0.35"/>
    <row r="197034" spans="1:1" ht="14.25" customHeight="1" x14ac:dyDescent="0.45">
      <c r="A197034" s="31"/>
    </row>
    <row r="197040" spans="1:1" s="30" customFormat="1" ht="14.25" customHeight="1" x14ac:dyDescent="0.35"/>
    <row r="197056" spans="1:1" ht="14.25" customHeight="1" x14ac:dyDescent="0.45">
      <c r="A197056" s="31"/>
    </row>
    <row r="197062" s="30" customFormat="1" ht="14.25" customHeight="1" x14ac:dyDescent="0.35"/>
    <row r="197078" spans="1:1" ht="14.25" customHeight="1" x14ac:dyDescent="0.45">
      <c r="A197078" s="31"/>
    </row>
    <row r="197084" spans="1:1" s="30" customFormat="1" ht="14.25" customHeight="1" x14ac:dyDescent="0.35"/>
    <row r="197100" spans="1:1" ht="14.25" customHeight="1" x14ac:dyDescent="0.45">
      <c r="A197100" s="31"/>
    </row>
    <row r="197106" s="30" customFormat="1" ht="14.25" customHeight="1" x14ac:dyDescent="0.35"/>
    <row r="197122" spans="1:1" ht="14.25" customHeight="1" x14ac:dyDescent="0.45">
      <c r="A197122" s="31"/>
    </row>
    <row r="197128" spans="1:1" s="30" customFormat="1" ht="14.25" customHeight="1" x14ac:dyDescent="0.35"/>
    <row r="197144" spans="1:1" ht="14.25" customHeight="1" x14ac:dyDescent="0.45">
      <c r="A197144" s="31"/>
    </row>
    <row r="197150" spans="1:1" s="30" customFormat="1" ht="14.25" customHeight="1" x14ac:dyDescent="0.35"/>
    <row r="197166" spans="1:1" ht="14.25" customHeight="1" x14ac:dyDescent="0.45">
      <c r="A197166" s="31"/>
    </row>
    <row r="197172" s="30" customFormat="1" ht="14.25" customHeight="1" x14ac:dyDescent="0.35"/>
    <row r="197188" spans="1:1" ht="14.25" customHeight="1" x14ac:dyDescent="0.45">
      <c r="A197188" s="31"/>
    </row>
    <row r="197194" spans="1:1" s="30" customFormat="1" ht="14.25" customHeight="1" x14ac:dyDescent="0.35"/>
    <row r="197210" spans="1:1" ht="14.25" customHeight="1" x14ac:dyDescent="0.45">
      <c r="A197210" s="31"/>
    </row>
    <row r="197216" spans="1:1" s="30" customFormat="1" ht="14.25" customHeight="1" x14ac:dyDescent="0.35"/>
    <row r="197232" spans="1:1" ht="14.25" customHeight="1" x14ac:dyDescent="0.45">
      <c r="A197232" s="31"/>
    </row>
    <row r="197238" s="30" customFormat="1" ht="14.25" customHeight="1" x14ac:dyDescent="0.35"/>
    <row r="197254" spans="1:1" ht="14.25" customHeight="1" x14ac:dyDescent="0.45">
      <c r="A197254" s="31"/>
    </row>
    <row r="197260" spans="1:1" s="30" customFormat="1" ht="14.25" customHeight="1" x14ac:dyDescent="0.35"/>
    <row r="197276" spans="1:1" ht="14.25" customHeight="1" x14ac:dyDescent="0.45">
      <c r="A197276" s="31"/>
    </row>
    <row r="197282" s="30" customFormat="1" ht="14.25" customHeight="1" x14ac:dyDescent="0.35"/>
    <row r="197298" spans="1:1" ht="14.25" customHeight="1" x14ac:dyDescent="0.45">
      <c r="A197298" s="31"/>
    </row>
    <row r="197304" spans="1:1" s="30" customFormat="1" ht="14.25" customHeight="1" x14ac:dyDescent="0.35"/>
    <row r="197320" spans="1:1" ht="14.25" customHeight="1" x14ac:dyDescent="0.45">
      <c r="A197320" s="31"/>
    </row>
    <row r="197326" spans="1:1" s="30" customFormat="1" ht="14.25" customHeight="1" x14ac:dyDescent="0.35"/>
    <row r="197342" spans="1:1" ht="14.25" customHeight="1" x14ac:dyDescent="0.45">
      <c r="A197342" s="31"/>
    </row>
    <row r="197348" s="30" customFormat="1" ht="14.25" customHeight="1" x14ac:dyDescent="0.35"/>
    <row r="197364" spans="1:1" ht="14.25" customHeight="1" x14ac:dyDescent="0.45">
      <c r="A197364" s="31"/>
    </row>
    <row r="197370" spans="1:1" s="30" customFormat="1" ht="14.25" customHeight="1" x14ac:dyDescent="0.35"/>
    <row r="197386" spans="1:1" ht="14.25" customHeight="1" x14ac:dyDescent="0.45">
      <c r="A197386" s="31"/>
    </row>
    <row r="197392" spans="1:1" s="30" customFormat="1" ht="14.25" customHeight="1" x14ac:dyDescent="0.35"/>
    <row r="197408" spans="1:1" ht="14.25" customHeight="1" x14ac:dyDescent="0.45">
      <c r="A197408" s="31"/>
    </row>
    <row r="197414" s="30" customFormat="1" ht="14.25" customHeight="1" x14ac:dyDescent="0.35"/>
    <row r="197430" spans="1:1" ht="14.25" customHeight="1" x14ac:dyDescent="0.45">
      <c r="A197430" s="31"/>
    </row>
    <row r="197436" spans="1:1" s="30" customFormat="1" ht="14.25" customHeight="1" x14ac:dyDescent="0.35"/>
    <row r="197452" spans="1:1" ht="14.25" customHeight="1" x14ac:dyDescent="0.45">
      <c r="A197452" s="31"/>
    </row>
    <row r="197458" s="30" customFormat="1" ht="14.25" customHeight="1" x14ac:dyDescent="0.35"/>
    <row r="197474" spans="1:1" ht="14.25" customHeight="1" x14ac:dyDescent="0.45">
      <c r="A197474" s="31"/>
    </row>
    <row r="197480" spans="1:1" s="30" customFormat="1" ht="14.25" customHeight="1" x14ac:dyDescent="0.35"/>
    <row r="197496" spans="1:1" ht="14.25" customHeight="1" x14ac:dyDescent="0.45">
      <c r="A197496" s="31"/>
    </row>
    <row r="197502" spans="1:1" s="30" customFormat="1" ht="14.25" customHeight="1" x14ac:dyDescent="0.35"/>
    <row r="197518" spans="1:1" ht="14.25" customHeight="1" x14ac:dyDescent="0.45">
      <c r="A197518" s="31"/>
    </row>
    <row r="197524" s="30" customFormat="1" ht="14.25" customHeight="1" x14ac:dyDescent="0.35"/>
    <row r="197540" spans="1:1" ht="14.25" customHeight="1" x14ac:dyDescent="0.45">
      <c r="A197540" s="31"/>
    </row>
    <row r="197546" spans="1:1" s="30" customFormat="1" ht="14.25" customHeight="1" x14ac:dyDescent="0.35"/>
    <row r="197562" spans="1:1" ht="14.25" customHeight="1" x14ac:dyDescent="0.45">
      <c r="A197562" s="31"/>
    </row>
    <row r="197568" spans="1:1" s="30" customFormat="1" ht="14.25" customHeight="1" x14ac:dyDescent="0.35"/>
    <row r="197584" spans="1:1" ht="14.25" customHeight="1" x14ac:dyDescent="0.45">
      <c r="A197584" s="31"/>
    </row>
    <row r="197590" s="30" customFormat="1" ht="14.25" customHeight="1" x14ac:dyDescent="0.35"/>
    <row r="197606" spans="1:1" ht="14.25" customHeight="1" x14ac:dyDescent="0.45">
      <c r="A197606" s="31"/>
    </row>
    <row r="197612" spans="1:1" s="30" customFormat="1" ht="14.25" customHeight="1" x14ac:dyDescent="0.35"/>
    <row r="197628" spans="1:1" ht="14.25" customHeight="1" x14ac:dyDescent="0.45">
      <c r="A197628" s="31"/>
    </row>
    <row r="197634" s="30" customFormat="1" ht="14.25" customHeight="1" x14ac:dyDescent="0.35"/>
    <row r="197650" spans="1:1" ht="14.25" customHeight="1" x14ac:dyDescent="0.45">
      <c r="A197650" s="31"/>
    </row>
    <row r="197656" spans="1:1" s="30" customFormat="1" ht="14.25" customHeight="1" x14ac:dyDescent="0.35"/>
    <row r="197672" spans="1:1" ht="14.25" customHeight="1" x14ac:dyDescent="0.45">
      <c r="A197672" s="31"/>
    </row>
    <row r="197678" spans="1:1" s="30" customFormat="1" ht="14.25" customHeight="1" x14ac:dyDescent="0.35"/>
    <row r="197694" spans="1:1" ht="14.25" customHeight="1" x14ac:dyDescent="0.45">
      <c r="A197694" s="31"/>
    </row>
    <row r="197700" s="30" customFormat="1" ht="14.25" customHeight="1" x14ac:dyDescent="0.35"/>
    <row r="197716" spans="1:1" ht="14.25" customHeight="1" x14ac:dyDescent="0.45">
      <c r="A197716" s="31"/>
    </row>
    <row r="197722" spans="1:1" s="30" customFormat="1" ht="14.25" customHeight="1" x14ac:dyDescent="0.35"/>
    <row r="197738" spans="1:1" ht="14.25" customHeight="1" x14ac:dyDescent="0.45">
      <c r="A197738" s="31"/>
    </row>
    <row r="197744" spans="1:1" s="30" customFormat="1" ht="14.25" customHeight="1" x14ac:dyDescent="0.35"/>
    <row r="197760" spans="1:1" ht="14.25" customHeight="1" x14ac:dyDescent="0.45">
      <c r="A197760" s="31"/>
    </row>
    <row r="197766" s="30" customFormat="1" ht="14.25" customHeight="1" x14ac:dyDescent="0.35"/>
    <row r="197782" spans="1:1" ht="14.25" customHeight="1" x14ac:dyDescent="0.45">
      <c r="A197782" s="31"/>
    </row>
    <row r="197788" spans="1:1" s="30" customFormat="1" ht="14.25" customHeight="1" x14ac:dyDescent="0.35"/>
    <row r="197804" spans="1:1" ht="14.25" customHeight="1" x14ac:dyDescent="0.45">
      <c r="A197804" s="31"/>
    </row>
    <row r="197810" s="30" customFormat="1" ht="14.25" customHeight="1" x14ac:dyDescent="0.35"/>
    <row r="197826" spans="1:1" ht="14.25" customHeight="1" x14ac:dyDescent="0.45">
      <c r="A197826" s="31"/>
    </row>
    <row r="197832" spans="1:1" s="30" customFormat="1" ht="14.25" customHeight="1" x14ac:dyDescent="0.35"/>
    <row r="197848" spans="1:1" ht="14.25" customHeight="1" x14ac:dyDescent="0.45">
      <c r="A197848" s="31"/>
    </row>
    <row r="197854" spans="1:1" s="30" customFormat="1" ht="14.25" customHeight="1" x14ac:dyDescent="0.35"/>
    <row r="197870" spans="1:1" ht="14.25" customHeight="1" x14ac:dyDescent="0.45">
      <c r="A197870" s="31"/>
    </row>
    <row r="197876" s="30" customFormat="1" ht="14.25" customHeight="1" x14ac:dyDescent="0.35"/>
    <row r="197892" spans="1:1" ht="14.25" customHeight="1" x14ac:dyDescent="0.45">
      <c r="A197892" s="31"/>
    </row>
    <row r="197898" spans="1:1" s="30" customFormat="1" ht="14.25" customHeight="1" x14ac:dyDescent="0.35"/>
    <row r="197914" spans="1:1" ht="14.25" customHeight="1" x14ac:dyDescent="0.45">
      <c r="A197914" s="31"/>
    </row>
    <row r="197920" spans="1:1" s="30" customFormat="1" ht="14.25" customHeight="1" x14ac:dyDescent="0.35"/>
    <row r="197936" spans="1:1" ht="14.25" customHeight="1" x14ac:dyDescent="0.45">
      <c r="A197936" s="31"/>
    </row>
    <row r="197942" s="30" customFormat="1" ht="14.25" customHeight="1" x14ac:dyDescent="0.35"/>
    <row r="197958" spans="1:1" ht="14.25" customHeight="1" x14ac:dyDescent="0.45">
      <c r="A197958" s="31"/>
    </row>
    <row r="197964" spans="1:1" s="30" customFormat="1" ht="14.25" customHeight="1" x14ac:dyDescent="0.35"/>
    <row r="197980" spans="1:1" ht="14.25" customHeight="1" x14ac:dyDescent="0.45">
      <c r="A197980" s="31"/>
    </row>
    <row r="197986" s="30" customFormat="1" ht="14.25" customHeight="1" x14ac:dyDescent="0.35"/>
    <row r="198002" spans="1:1" ht="14.25" customHeight="1" x14ac:dyDescent="0.45">
      <c r="A198002" s="31"/>
    </row>
    <row r="198008" spans="1:1" s="30" customFormat="1" ht="14.25" customHeight="1" x14ac:dyDescent="0.35"/>
    <row r="198024" spans="1:1" ht="14.25" customHeight="1" x14ac:dyDescent="0.45">
      <c r="A198024" s="31"/>
    </row>
    <row r="198030" spans="1:1" s="30" customFormat="1" ht="14.25" customHeight="1" x14ac:dyDescent="0.35"/>
    <row r="198046" spans="1:1" ht="14.25" customHeight="1" x14ac:dyDescent="0.45">
      <c r="A198046" s="31"/>
    </row>
    <row r="198052" s="30" customFormat="1" ht="14.25" customHeight="1" x14ac:dyDescent="0.35"/>
    <row r="198068" spans="1:1" ht="14.25" customHeight="1" x14ac:dyDescent="0.45">
      <c r="A198068" s="31"/>
    </row>
    <row r="198074" spans="1:1" s="30" customFormat="1" ht="14.25" customHeight="1" x14ac:dyDescent="0.35"/>
    <row r="198090" spans="1:1" ht="14.25" customHeight="1" x14ac:dyDescent="0.45">
      <c r="A198090" s="31"/>
    </row>
    <row r="198096" spans="1:1" s="30" customFormat="1" ht="14.25" customHeight="1" x14ac:dyDescent="0.35"/>
    <row r="198112" spans="1:1" ht="14.25" customHeight="1" x14ac:dyDescent="0.45">
      <c r="A198112" s="31"/>
    </row>
    <row r="198118" s="30" customFormat="1" ht="14.25" customHeight="1" x14ac:dyDescent="0.35"/>
    <row r="198134" spans="1:1" ht="14.25" customHeight="1" x14ac:dyDescent="0.45">
      <c r="A198134" s="31"/>
    </row>
    <row r="198140" spans="1:1" s="30" customFormat="1" ht="14.25" customHeight="1" x14ac:dyDescent="0.35"/>
    <row r="198156" spans="1:1" ht="14.25" customHeight="1" x14ac:dyDescent="0.45">
      <c r="A198156" s="31"/>
    </row>
    <row r="198162" s="30" customFormat="1" ht="14.25" customHeight="1" x14ac:dyDescent="0.35"/>
    <row r="198178" spans="1:1" ht="14.25" customHeight="1" x14ac:dyDescent="0.45">
      <c r="A198178" s="31"/>
    </row>
    <row r="198184" spans="1:1" s="30" customFormat="1" ht="14.25" customHeight="1" x14ac:dyDescent="0.35"/>
    <row r="198200" spans="1:1" ht="14.25" customHeight="1" x14ac:dyDescent="0.45">
      <c r="A198200" s="31"/>
    </row>
    <row r="198206" spans="1:1" s="30" customFormat="1" ht="14.25" customHeight="1" x14ac:dyDescent="0.35"/>
    <row r="198222" spans="1:1" ht="14.25" customHeight="1" x14ac:dyDescent="0.45">
      <c r="A198222" s="31"/>
    </row>
    <row r="198228" s="30" customFormat="1" ht="14.25" customHeight="1" x14ac:dyDescent="0.35"/>
    <row r="198244" spans="1:1" ht="14.25" customHeight="1" x14ac:dyDescent="0.45">
      <c r="A198244" s="31"/>
    </row>
    <row r="198250" spans="1:1" s="30" customFormat="1" ht="14.25" customHeight="1" x14ac:dyDescent="0.35"/>
    <row r="198266" spans="1:1" ht="14.25" customHeight="1" x14ac:dyDescent="0.45">
      <c r="A198266" s="31"/>
    </row>
    <row r="198272" spans="1:1" s="30" customFormat="1" ht="14.25" customHeight="1" x14ac:dyDescent="0.35"/>
    <row r="198288" spans="1:1" ht="14.25" customHeight="1" x14ac:dyDescent="0.45">
      <c r="A198288" s="31"/>
    </row>
    <row r="198294" s="30" customFormat="1" ht="14.25" customHeight="1" x14ac:dyDescent="0.35"/>
    <row r="198310" spans="1:1" ht="14.25" customHeight="1" x14ac:dyDescent="0.45">
      <c r="A198310" s="31"/>
    </row>
    <row r="198316" spans="1:1" s="30" customFormat="1" ht="14.25" customHeight="1" x14ac:dyDescent="0.35"/>
    <row r="198332" spans="1:1" ht="14.25" customHeight="1" x14ac:dyDescent="0.45">
      <c r="A198332" s="31"/>
    </row>
    <row r="198338" s="30" customFormat="1" ht="14.25" customHeight="1" x14ac:dyDescent="0.35"/>
    <row r="198354" spans="1:1" ht="14.25" customHeight="1" x14ac:dyDescent="0.45">
      <c r="A198354" s="31"/>
    </row>
    <row r="198360" spans="1:1" s="30" customFormat="1" ht="14.25" customHeight="1" x14ac:dyDescent="0.35"/>
    <row r="198376" spans="1:1" ht="14.25" customHeight="1" x14ac:dyDescent="0.45">
      <c r="A198376" s="31"/>
    </row>
    <row r="198382" spans="1:1" s="30" customFormat="1" ht="14.25" customHeight="1" x14ac:dyDescent="0.35"/>
    <row r="198398" spans="1:1" ht="14.25" customHeight="1" x14ac:dyDescent="0.45">
      <c r="A198398" s="31"/>
    </row>
    <row r="198404" s="30" customFormat="1" ht="14.25" customHeight="1" x14ac:dyDescent="0.35"/>
    <row r="198420" spans="1:1" ht="14.25" customHeight="1" x14ac:dyDescent="0.45">
      <c r="A198420" s="31"/>
    </row>
    <row r="198426" spans="1:1" s="30" customFormat="1" ht="14.25" customHeight="1" x14ac:dyDescent="0.35"/>
    <row r="198442" spans="1:1" ht="14.25" customHeight="1" x14ac:dyDescent="0.45">
      <c r="A198442" s="31"/>
    </row>
    <row r="198448" spans="1:1" s="30" customFormat="1" ht="14.25" customHeight="1" x14ac:dyDescent="0.35"/>
    <row r="198464" spans="1:1" ht="14.25" customHeight="1" x14ac:dyDescent="0.45">
      <c r="A198464" s="31"/>
    </row>
    <row r="198470" s="30" customFormat="1" ht="14.25" customHeight="1" x14ac:dyDescent="0.35"/>
    <row r="198486" spans="1:1" ht="14.25" customHeight="1" x14ac:dyDescent="0.45">
      <c r="A198486" s="31"/>
    </row>
    <row r="198492" spans="1:1" s="30" customFormat="1" ht="14.25" customHeight="1" x14ac:dyDescent="0.35"/>
    <row r="198508" spans="1:1" ht="14.25" customHeight="1" x14ac:dyDescent="0.45">
      <c r="A198508" s="31"/>
    </row>
    <row r="198514" s="30" customFormat="1" ht="14.25" customHeight="1" x14ac:dyDescent="0.35"/>
    <row r="198530" spans="1:1" ht="14.25" customHeight="1" x14ac:dyDescent="0.45">
      <c r="A198530" s="31"/>
    </row>
    <row r="198536" spans="1:1" s="30" customFormat="1" ht="14.25" customHeight="1" x14ac:dyDescent="0.35"/>
    <row r="198552" spans="1:1" ht="14.25" customHeight="1" x14ac:dyDescent="0.45">
      <c r="A198552" s="31"/>
    </row>
    <row r="198558" spans="1:1" s="30" customFormat="1" ht="14.25" customHeight="1" x14ac:dyDescent="0.35"/>
    <row r="198574" spans="1:1" ht="14.25" customHeight="1" x14ac:dyDescent="0.45">
      <c r="A198574" s="31"/>
    </row>
    <row r="198580" s="30" customFormat="1" ht="14.25" customHeight="1" x14ac:dyDescent="0.35"/>
    <row r="198596" spans="1:1" ht="14.25" customHeight="1" x14ac:dyDescent="0.45">
      <c r="A198596" s="31"/>
    </row>
    <row r="198602" spans="1:1" s="30" customFormat="1" ht="14.25" customHeight="1" x14ac:dyDescent="0.35"/>
    <row r="198618" spans="1:1" ht="14.25" customHeight="1" x14ac:dyDescent="0.45">
      <c r="A198618" s="31"/>
    </row>
    <row r="198624" spans="1:1" s="30" customFormat="1" ht="14.25" customHeight="1" x14ac:dyDescent="0.35"/>
    <row r="198640" spans="1:1" ht="14.25" customHeight="1" x14ac:dyDescent="0.45">
      <c r="A198640" s="31"/>
    </row>
    <row r="198646" s="30" customFormat="1" ht="14.25" customHeight="1" x14ac:dyDescent="0.35"/>
    <row r="198662" spans="1:1" ht="14.25" customHeight="1" x14ac:dyDescent="0.45">
      <c r="A198662" s="31"/>
    </row>
    <row r="198668" spans="1:1" s="30" customFormat="1" ht="14.25" customHeight="1" x14ac:dyDescent="0.35"/>
    <row r="198684" spans="1:1" ht="14.25" customHeight="1" x14ac:dyDescent="0.45">
      <c r="A198684" s="31"/>
    </row>
    <row r="198690" s="30" customFormat="1" ht="14.25" customHeight="1" x14ac:dyDescent="0.35"/>
    <row r="198706" spans="1:1" ht="14.25" customHeight="1" x14ac:dyDescent="0.45">
      <c r="A198706" s="31"/>
    </row>
    <row r="198712" spans="1:1" s="30" customFormat="1" ht="14.25" customHeight="1" x14ac:dyDescent="0.35"/>
    <row r="198728" spans="1:1" ht="14.25" customHeight="1" x14ac:dyDescent="0.45">
      <c r="A198728" s="31"/>
    </row>
    <row r="198734" spans="1:1" s="30" customFormat="1" ht="14.25" customHeight="1" x14ac:dyDescent="0.35"/>
    <row r="198750" spans="1:1" ht="14.25" customHeight="1" x14ac:dyDescent="0.45">
      <c r="A198750" s="31"/>
    </row>
    <row r="198756" s="30" customFormat="1" ht="14.25" customHeight="1" x14ac:dyDescent="0.35"/>
    <row r="198772" spans="1:1" ht="14.25" customHeight="1" x14ac:dyDescent="0.45">
      <c r="A198772" s="31"/>
    </row>
    <row r="198778" spans="1:1" s="30" customFormat="1" ht="14.25" customHeight="1" x14ac:dyDescent="0.35"/>
    <row r="198794" spans="1:1" ht="14.25" customHeight="1" x14ac:dyDescent="0.45">
      <c r="A198794" s="31"/>
    </row>
    <row r="198800" spans="1:1" s="30" customFormat="1" ht="14.25" customHeight="1" x14ac:dyDescent="0.35"/>
    <row r="198816" spans="1:1" ht="14.25" customHeight="1" x14ac:dyDescent="0.45">
      <c r="A198816" s="31"/>
    </row>
    <row r="198822" s="30" customFormat="1" ht="14.25" customHeight="1" x14ac:dyDescent="0.35"/>
    <row r="198838" spans="1:1" ht="14.25" customHeight="1" x14ac:dyDescent="0.45">
      <c r="A198838" s="31"/>
    </row>
    <row r="198844" spans="1:1" s="30" customFormat="1" ht="14.25" customHeight="1" x14ac:dyDescent="0.35"/>
    <row r="198860" spans="1:1" ht="14.25" customHeight="1" x14ac:dyDescent="0.45">
      <c r="A198860" s="31"/>
    </row>
    <row r="198866" s="30" customFormat="1" ht="14.25" customHeight="1" x14ac:dyDescent="0.35"/>
    <row r="198882" spans="1:1" ht="14.25" customHeight="1" x14ac:dyDescent="0.45">
      <c r="A198882" s="31"/>
    </row>
    <row r="198888" spans="1:1" s="30" customFormat="1" ht="14.25" customHeight="1" x14ac:dyDescent="0.35"/>
    <row r="198904" spans="1:1" ht="14.25" customHeight="1" x14ac:dyDescent="0.45">
      <c r="A198904" s="31"/>
    </row>
    <row r="198910" spans="1:1" s="30" customFormat="1" ht="14.25" customHeight="1" x14ac:dyDescent="0.35"/>
    <row r="198926" spans="1:1" ht="14.25" customHeight="1" x14ac:dyDescent="0.45">
      <c r="A198926" s="31"/>
    </row>
    <row r="198932" s="30" customFormat="1" ht="14.25" customHeight="1" x14ac:dyDescent="0.35"/>
    <row r="198948" spans="1:1" ht="14.25" customHeight="1" x14ac:dyDescent="0.45">
      <c r="A198948" s="31"/>
    </row>
    <row r="198954" spans="1:1" s="30" customFormat="1" ht="14.25" customHeight="1" x14ac:dyDescent="0.35"/>
    <row r="198970" spans="1:1" ht="14.25" customHeight="1" x14ac:dyDescent="0.45">
      <c r="A198970" s="31"/>
    </row>
    <row r="198976" spans="1:1" s="30" customFormat="1" ht="14.25" customHeight="1" x14ac:dyDescent="0.35"/>
    <row r="198992" spans="1:1" ht="14.25" customHeight="1" x14ac:dyDescent="0.45">
      <c r="A198992" s="31"/>
    </row>
    <row r="198998" s="30" customFormat="1" ht="14.25" customHeight="1" x14ac:dyDescent="0.35"/>
    <row r="199014" spans="1:1" ht="14.25" customHeight="1" x14ac:dyDescent="0.45">
      <c r="A199014" s="31"/>
    </row>
    <row r="199020" spans="1:1" s="30" customFormat="1" ht="14.25" customHeight="1" x14ac:dyDescent="0.35"/>
    <row r="199036" spans="1:1" ht="14.25" customHeight="1" x14ac:dyDescent="0.45">
      <c r="A199036" s="31"/>
    </row>
    <row r="199042" s="30" customFormat="1" ht="14.25" customHeight="1" x14ac:dyDescent="0.35"/>
    <row r="199058" spans="1:1" ht="14.25" customHeight="1" x14ac:dyDescent="0.45">
      <c r="A199058" s="31"/>
    </row>
    <row r="199064" spans="1:1" s="30" customFormat="1" ht="14.25" customHeight="1" x14ac:dyDescent="0.35"/>
    <row r="199080" spans="1:1" ht="14.25" customHeight="1" x14ac:dyDescent="0.45">
      <c r="A199080" s="31"/>
    </row>
    <row r="199086" spans="1:1" s="30" customFormat="1" ht="14.25" customHeight="1" x14ac:dyDescent="0.35"/>
    <row r="199102" spans="1:1" ht="14.25" customHeight="1" x14ac:dyDescent="0.45">
      <c r="A199102" s="31"/>
    </row>
    <row r="199108" s="30" customFormat="1" ht="14.25" customHeight="1" x14ac:dyDescent="0.35"/>
    <row r="199124" spans="1:1" ht="14.25" customHeight="1" x14ac:dyDescent="0.45">
      <c r="A199124" s="31"/>
    </row>
    <row r="199130" spans="1:1" s="30" customFormat="1" ht="14.25" customHeight="1" x14ac:dyDescent="0.35"/>
    <row r="199146" spans="1:1" ht="14.25" customHeight="1" x14ac:dyDescent="0.45">
      <c r="A199146" s="31"/>
    </row>
    <row r="199152" spans="1:1" s="30" customFormat="1" ht="14.25" customHeight="1" x14ac:dyDescent="0.35"/>
    <row r="199168" spans="1:1" ht="14.25" customHeight="1" x14ac:dyDescent="0.45">
      <c r="A199168" s="31"/>
    </row>
    <row r="199174" s="30" customFormat="1" ht="14.25" customHeight="1" x14ac:dyDescent="0.35"/>
    <row r="199190" spans="1:1" ht="14.25" customHeight="1" x14ac:dyDescent="0.45">
      <c r="A199190" s="31"/>
    </row>
    <row r="199196" spans="1:1" s="30" customFormat="1" ht="14.25" customHeight="1" x14ac:dyDescent="0.35"/>
    <row r="199212" spans="1:1" ht="14.25" customHeight="1" x14ac:dyDescent="0.45">
      <c r="A199212" s="31"/>
    </row>
    <row r="199218" s="30" customFormat="1" ht="14.25" customHeight="1" x14ac:dyDescent="0.35"/>
    <row r="199234" spans="1:1" ht="14.25" customHeight="1" x14ac:dyDescent="0.45">
      <c r="A199234" s="31"/>
    </row>
    <row r="199240" spans="1:1" s="30" customFormat="1" ht="14.25" customHeight="1" x14ac:dyDescent="0.35"/>
    <row r="199256" spans="1:1" ht="14.25" customHeight="1" x14ac:dyDescent="0.45">
      <c r="A199256" s="31"/>
    </row>
    <row r="199262" spans="1:1" s="30" customFormat="1" ht="14.25" customHeight="1" x14ac:dyDescent="0.35"/>
    <row r="199278" spans="1:1" ht="14.25" customHeight="1" x14ac:dyDescent="0.45">
      <c r="A199278" s="31"/>
    </row>
    <row r="199284" s="30" customFormat="1" ht="14.25" customHeight="1" x14ac:dyDescent="0.35"/>
    <row r="199300" spans="1:1" ht="14.25" customHeight="1" x14ac:dyDescent="0.45">
      <c r="A199300" s="31"/>
    </row>
    <row r="199306" spans="1:1" s="30" customFormat="1" ht="14.25" customHeight="1" x14ac:dyDescent="0.35"/>
    <row r="199322" spans="1:1" ht="14.25" customHeight="1" x14ac:dyDescent="0.45">
      <c r="A199322" s="31"/>
    </row>
    <row r="199328" spans="1:1" s="30" customFormat="1" ht="14.25" customHeight="1" x14ac:dyDescent="0.35"/>
    <row r="199344" spans="1:1" ht="14.25" customHeight="1" x14ac:dyDescent="0.45">
      <c r="A199344" s="31"/>
    </row>
    <row r="199350" s="30" customFormat="1" ht="14.25" customHeight="1" x14ac:dyDescent="0.35"/>
    <row r="199366" spans="1:1" ht="14.25" customHeight="1" x14ac:dyDescent="0.45">
      <c r="A199366" s="31"/>
    </row>
    <row r="199372" spans="1:1" s="30" customFormat="1" ht="14.25" customHeight="1" x14ac:dyDescent="0.35"/>
    <row r="199388" spans="1:1" ht="14.25" customHeight="1" x14ac:dyDescent="0.45">
      <c r="A199388" s="31"/>
    </row>
    <row r="199394" s="30" customFormat="1" ht="14.25" customHeight="1" x14ac:dyDescent="0.35"/>
    <row r="199410" spans="1:1" ht="14.25" customHeight="1" x14ac:dyDescent="0.45">
      <c r="A199410" s="31"/>
    </row>
    <row r="199416" spans="1:1" s="30" customFormat="1" ht="14.25" customHeight="1" x14ac:dyDescent="0.35"/>
    <row r="199432" spans="1:1" ht="14.25" customHeight="1" x14ac:dyDescent="0.45">
      <c r="A199432" s="31"/>
    </row>
    <row r="199438" spans="1:1" s="30" customFormat="1" ht="14.25" customHeight="1" x14ac:dyDescent="0.35"/>
    <row r="199454" spans="1:1" ht="14.25" customHeight="1" x14ac:dyDescent="0.45">
      <c r="A199454" s="31"/>
    </row>
    <row r="199460" s="30" customFormat="1" ht="14.25" customHeight="1" x14ac:dyDescent="0.35"/>
    <row r="199476" spans="1:1" ht="14.25" customHeight="1" x14ac:dyDescent="0.45">
      <c r="A199476" s="31"/>
    </row>
    <row r="199482" spans="1:1" s="30" customFormat="1" ht="14.25" customHeight="1" x14ac:dyDescent="0.35"/>
    <row r="199498" spans="1:1" ht="14.25" customHeight="1" x14ac:dyDescent="0.45">
      <c r="A199498" s="31"/>
    </row>
    <row r="199504" spans="1:1" s="30" customFormat="1" ht="14.25" customHeight="1" x14ac:dyDescent="0.35"/>
    <row r="199520" spans="1:1" ht="14.25" customHeight="1" x14ac:dyDescent="0.45">
      <c r="A199520" s="31"/>
    </row>
    <row r="199526" s="30" customFormat="1" ht="14.25" customHeight="1" x14ac:dyDescent="0.35"/>
    <row r="199542" spans="1:1" ht="14.25" customHeight="1" x14ac:dyDescent="0.45">
      <c r="A199542" s="31"/>
    </row>
    <row r="199548" spans="1:1" s="30" customFormat="1" ht="14.25" customHeight="1" x14ac:dyDescent="0.35"/>
    <row r="199564" spans="1:1" ht="14.25" customHeight="1" x14ac:dyDescent="0.45">
      <c r="A199564" s="31"/>
    </row>
    <row r="199570" s="30" customFormat="1" ht="14.25" customHeight="1" x14ac:dyDescent="0.35"/>
    <row r="199586" spans="1:1" ht="14.25" customHeight="1" x14ac:dyDescent="0.45">
      <c r="A199586" s="31"/>
    </row>
    <row r="199592" spans="1:1" s="30" customFormat="1" ht="14.25" customHeight="1" x14ac:dyDescent="0.35"/>
    <row r="199608" spans="1:1" ht="14.25" customHeight="1" x14ac:dyDescent="0.45">
      <c r="A199608" s="31"/>
    </row>
    <row r="199614" spans="1:1" s="30" customFormat="1" ht="14.25" customHeight="1" x14ac:dyDescent="0.35"/>
    <row r="199630" spans="1:1" ht="14.25" customHeight="1" x14ac:dyDescent="0.45">
      <c r="A199630" s="31"/>
    </row>
    <row r="199636" s="30" customFormat="1" ht="14.25" customHeight="1" x14ac:dyDescent="0.35"/>
    <row r="199652" spans="1:1" ht="14.25" customHeight="1" x14ac:dyDescent="0.45">
      <c r="A199652" s="31"/>
    </row>
    <row r="199658" spans="1:1" s="30" customFormat="1" ht="14.25" customHeight="1" x14ac:dyDescent="0.35"/>
    <row r="199674" spans="1:1" ht="14.25" customHeight="1" x14ac:dyDescent="0.45">
      <c r="A199674" s="31"/>
    </row>
    <row r="199680" spans="1:1" s="30" customFormat="1" ht="14.25" customHeight="1" x14ac:dyDescent="0.35"/>
    <row r="199696" spans="1:1" ht="14.25" customHeight="1" x14ac:dyDescent="0.45">
      <c r="A199696" s="31"/>
    </row>
    <row r="199702" s="30" customFormat="1" ht="14.25" customHeight="1" x14ac:dyDescent="0.35"/>
    <row r="199718" spans="1:1" ht="14.25" customHeight="1" x14ac:dyDescent="0.45">
      <c r="A199718" s="31"/>
    </row>
    <row r="199724" spans="1:1" s="30" customFormat="1" ht="14.25" customHeight="1" x14ac:dyDescent="0.35"/>
    <row r="199740" spans="1:1" ht="14.25" customHeight="1" x14ac:dyDescent="0.45">
      <c r="A199740" s="31"/>
    </row>
    <row r="199746" s="30" customFormat="1" ht="14.25" customHeight="1" x14ac:dyDescent="0.35"/>
    <row r="199762" spans="1:1" ht="14.25" customHeight="1" x14ac:dyDescent="0.45">
      <c r="A199762" s="31"/>
    </row>
    <row r="199768" spans="1:1" s="30" customFormat="1" ht="14.25" customHeight="1" x14ac:dyDescent="0.35"/>
    <row r="199784" spans="1:1" ht="14.25" customHeight="1" x14ac:dyDescent="0.45">
      <c r="A199784" s="31"/>
    </row>
    <row r="199790" spans="1:1" s="30" customFormat="1" ht="14.25" customHeight="1" x14ac:dyDescent="0.35"/>
    <row r="199806" spans="1:1" ht="14.25" customHeight="1" x14ac:dyDescent="0.45">
      <c r="A199806" s="31"/>
    </row>
    <row r="199812" s="30" customFormat="1" ht="14.25" customHeight="1" x14ac:dyDescent="0.35"/>
    <row r="199828" spans="1:1" ht="14.25" customHeight="1" x14ac:dyDescent="0.45">
      <c r="A199828" s="31"/>
    </row>
    <row r="199834" spans="1:1" s="30" customFormat="1" ht="14.25" customHeight="1" x14ac:dyDescent="0.35"/>
    <row r="199850" spans="1:1" ht="14.25" customHeight="1" x14ac:dyDescent="0.45">
      <c r="A199850" s="31"/>
    </row>
    <row r="199856" spans="1:1" s="30" customFormat="1" ht="14.25" customHeight="1" x14ac:dyDescent="0.35"/>
    <row r="199872" spans="1:1" ht="14.25" customHeight="1" x14ac:dyDescent="0.45">
      <c r="A199872" s="31"/>
    </row>
    <row r="199878" s="30" customFormat="1" ht="14.25" customHeight="1" x14ac:dyDescent="0.35"/>
    <row r="199894" spans="1:1" ht="14.25" customHeight="1" x14ac:dyDescent="0.45">
      <c r="A199894" s="31"/>
    </row>
    <row r="199900" spans="1:1" s="30" customFormat="1" ht="14.25" customHeight="1" x14ac:dyDescent="0.35"/>
    <row r="199916" spans="1:1" ht="14.25" customHeight="1" x14ac:dyDescent="0.45">
      <c r="A199916" s="31"/>
    </row>
    <row r="199922" s="30" customFormat="1" ht="14.25" customHeight="1" x14ac:dyDescent="0.35"/>
    <row r="199938" spans="1:1" ht="14.25" customHeight="1" x14ac:dyDescent="0.45">
      <c r="A199938" s="31"/>
    </row>
    <row r="199944" spans="1:1" s="30" customFormat="1" ht="14.25" customHeight="1" x14ac:dyDescent="0.35"/>
    <row r="199960" spans="1:1" ht="14.25" customHeight="1" x14ac:dyDescent="0.45">
      <c r="A199960" s="31"/>
    </row>
    <row r="199966" spans="1:1" s="30" customFormat="1" ht="14.25" customHeight="1" x14ac:dyDescent="0.35"/>
    <row r="199982" spans="1:1" ht="14.25" customHeight="1" x14ac:dyDescent="0.45">
      <c r="A199982" s="31"/>
    </row>
    <row r="199988" s="30" customFormat="1" ht="14.25" customHeight="1" x14ac:dyDescent="0.35"/>
    <row r="200004" spans="1:1" ht="14.25" customHeight="1" x14ac:dyDescent="0.45">
      <c r="A200004" s="31"/>
    </row>
    <row r="200010" spans="1:1" s="30" customFormat="1" ht="14.25" customHeight="1" x14ac:dyDescent="0.35"/>
    <row r="200026" spans="1:1" ht="14.25" customHeight="1" x14ac:dyDescent="0.45">
      <c r="A200026" s="31"/>
    </row>
    <row r="200032" spans="1:1" s="30" customFormat="1" ht="14.25" customHeight="1" x14ac:dyDescent="0.35"/>
    <row r="200048" spans="1:1" ht="14.25" customHeight="1" x14ac:dyDescent="0.45">
      <c r="A200048" s="31"/>
    </row>
    <row r="200054" s="30" customFormat="1" ht="14.25" customHeight="1" x14ac:dyDescent="0.35"/>
    <row r="200070" spans="1:1" ht="14.25" customHeight="1" x14ac:dyDescent="0.45">
      <c r="A200070" s="31"/>
    </row>
    <row r="200076" spans="1:1" s="30" customFormat="1" ht="14.25" customHeight="1" x14ac:dyDescent="0.35"/>
    <row r="200092" spans="1:1" ht="14.25" customHeight="1" x14ac:dyDescent="0.45">
      <c r="A200092" s="31"/>
    </row>
    <row r="200098" s="30" customFormat="1" ht="14.25" customHeight="1" x14ac:dyDescent="0.35"/>
    <row r="200114" spans="1:1" ht="14.25" customHeight="1" x14ac:dyDescent="0.45">
      <c r="A200114" s="31"/>
    </row>
    <row r="200120" spans="1:1" s="30" customFormat="1" ht="14.25" customHeight="1" x14ac:dyDescent="0.35"/>
    <row r="200136" spans="1:1" ht="14.25" customHeight="1" x14ac:dyDescent="0.45">
      <c r="A200136" s="31"/>
    </row>
    <row r="200142" spans="1:1" s="30" customFormat="1" ht="14.25" customHeight="1" x14ac:dyDescent="0.35"/>
    <row r="200158" spans="1:1" ht="14.25" customHeight="1" x14ac:dyDescent="0.45">
      <c r="A200158" s="31"/>
    </row>
    <row r="200164" s="30" customFormat="1" ht="14.25" customHeight="1" x14ac:dyDescent="0.35"/>
    <row r="200180" spans="1:1" ht="14.25" customHeight="1" x14ac:dyDescent="0.45">
      <c r="A200180" s="31"/>
    </row>
    <row r="200186" spans="1:1" s="30" customFormat="1" ht="14.25" customHeight="1" x14ac:dyDescent="0.35"/>
    <row r="200202" spans="1:1" ht="14.25" customHeight="1" x14ac:dyDescent="0.45">
      <c r="A200202" s="31"/>
    </row>
    <row r="200208" spans="1:1" s="30" customFormat="1" ht="14.25" customHeight="1" x14ac:dyDescent="0.35"/>
    <row r="200224" spans="1:1" ht="14.25" customHeight="1" x14ac:dyDescent="0.45">
      <c r="A200224" s="31"/>
    </row>
    <row r="200230" s="30" customFormat="1" ht="14.25" customHeight="1" x14ac:dyDescent="0.35"/>
    <row r="200246" spans="1:1" ht="14.25" customHeight="1" x14ac:dyDescent="0.45">
      <c r="A200246" s="31"/>
    </row>
    <row r="200252" spans="1:1" s="30" customFormat="1" ht="14.25" customHeight="1" x14ac:dyDescent="0.35"/>
    <row r="200268" spans="1:1" ht="14.25" customHeight="1" x14ac:dyDescent="0.45">
      <c r="A200268" s="31"/>
    </row>
    <row r="200274" s="30" customFormat="1" ht="14.25" customHeight="1" x14ac:dyDescent="0.35"/>
    <row r="200290" spans="1:1" ht="14.25" customHeight="1" x14ac:dyDescent="0.45">
      <c r="A200290" s="31"/>
    </row>
    <row r="200296" spans="1:1" s="30" customFormat="1" ht="14.25" customHeight="1" x14ac:dyDescent="0.35"/>
    <row r="200312" spans="1:1" ht="14.25" customHeight="1" x14ac:dyDescent="0.45">
      <c r="A200312" s="31"/>
    </row>
    <row r="200318" spans="1:1" s="30" customFormat="1" ht="14.25" customHeight="1" x14ac:dyDescent="0.35"/>
    <row r="200334" spans="1:1" ht="14.25" customHeight="1" x14ac:dyDescent="0.45">
      <c r="A200334" s="31"/>
    </row>
    <row r="200340" s="30" customFormat="1" ht="14.25" customHeight="1" x14ac:dyDescent="0.35"/>
    <row r="200356" spans="1:1" ht="14.25" customHeight="1" x14ac:dyDescent="0.45">
      <c r="A200356" s="31"/>
    </row>
    <row r="200362" spans="1:1" s="30" customFormat="1" ht="14.25" customHeight="1" x14ac:dyDescent="0.35"/>
    <row r="200378" spans="1:1" ht="14.25" customHeight="1" x14ac:dyDescent="0.45">
      <c r="A200378" s="31"/>
    </row>
    <row r="200384" spans="1:1" s="30" customFormat="1" ht="14.25" customHeight="1" x14ac:dyDescent="0.35"/>
    <row r="200400" spans="1:1" ht="14.25" customHeight="1" x14ac:dyDescent="0.45">
      <c r="A200400" s="31"/>
    </row>
    <row r="200406" s="30" customFormat="1" ht="14.25" customHeight="1" x14ac:dyDescent="0.35"/>
    <row r="200422" spans="1:1" ht="14.25" customHeight="1" x14ac:dyDescent="0.45">
      <c r="A200422" s="31"/>
    </row>
    <row r="200428" spans="1:1" s="30" customFormat="1" ht="14.25" customHeight="1" x14ac:dyDescent="0.35"/>
    <row r="200444" spans="1:1" ht="14.25" customHeight="1" x14ac:dyDescent="0.45">
      <c r="A200444" s="31"/>
    </row>
    <row r="200450" s="30" customFormat="1" ht="14.25" customHeight="1" x14ac:dyDescent="0.35"/>
    <row r="200466" spans="1:1" ht="14.25" customHeight="1" x14ac:dyDescent="0.45">
      <c r="A200466" s="31"/>
    </row>
    <row r="200472" spans="1:1" s="30" customFormat="1" ht="14.25" customHeight="1" x14ac:dyDescent="0.35"/>
    <row r="200488" spans="1:1" ht="14.25" customHeight="1" x14ac:dyDescent="0.45">
      <c r="A200488" s="31"/>
    </row>
    <row r="200494" spans="1:1" s="30" customFormat="1" ht="14.25" customHeight="1" x14ac:dyDescent="0.35"/>
    <row r="200510" spans="1:1" ht="14.25" customHeight="1" x14ac:dyDescent="0.45">
      <c r="A200510" s="31"/>
    </row>
    <row r="200516" s="30" customFormat="1" ht="14.25" customHeight="1" x14ac:dyDescent="0.35"/>
    <row r="200532" spans="1:1" ht="14.25" customHeight="1" x14ac:dyDescent="0.45">
      <c r="A200532" s="31"/>
    </row>
    <row r="200538" spans="1:1" s="30" customFormat="1" ht="14.25" customHeight="1" x14ac:dyDescent="0.35"/>
    <row r="200554" spans="1:1" ht="14.25" customHeight="1" x14ac:dyDescent="0.45">
      <c r="A200554" s="31"/>
    </row>
    <row r="200560" spans="1:1" s="30" customFormat="1" ht="14.25" customHeight="1" x14ac:dyDescent="0.35"/>
    <row r="200576" spans="1:1" ht="14.25" customHeight="1" x14ac:dyDescent="0.45">
      <c r="A200576" s="31"/>
    </row>
    <row r="200582" s="30" customFormat="1" ht="14.25" customHeight="1" x14ac:dyDescent="0.35"/>
    <row r="200598" spans="1:1" ht="14.25" customHeight="1" x14ac:dyDescent="0.45">
      <c r="A200598" s="31"/>
    </row>
    <row r="200604" spans="1:1" s="30" customFormat="1" ht="14.25" customHeight="1" x14ac:dyDescent="0.35"/>
    <row r="200620" spans="1:1" ht="14.25" customHeight="1" x14ac:dyDescent="0.45">
      <c r="A200620" s="31"/>
    </row>
    <row r="200626" s="30" customFormat="1" ht="14.25" customHeight="1" x14ac:dyDescent="0.35"/>
    <row r="200642" spans="1:1" ht="14.25" customHeight="1" x14ac:dyDescent="0.45">
      <c r="A200642" s="31"/>
    </row>
    <row r="200648" spans="1:1" s="30" customFormat="1" ht="14.25" customHeight="1" x14ac:dyDescent="0.35"/>
    <row r="200664" spans="1:1" ht="14.25" customHeight="1" x14ac:dyDescent="0.45">
      <c r="A200664" s="31"/>
    </row>
    <row r="200670" spans="1:1" s="30" customFormat="1" ht="14.25" customHeight="1" x14ac:dyDescent="0.35"/>
    <row r="200686" spans="1:1" ht="14.25" customHeight="1" x14ac:dyDescent="0.45">
      <c r="A200686" s="31"/>
    </row>
    <row r="200692" s="30" customFormat="1" ht="14.25" customHeight="1" x14ac:dyDescent="0.35"/>
    <row r="200708" spans="1:1" ht="14.25" customHeight="1" x14ac:dyDescent="0.45">
      <c r="A200708" s="31"/>
    </row>
    <row r="200714" spans="1:1" s="30" customFormat="1" ht="14.25" customHeight="1" x14ac:dyDescent="0.35"/>
    <row r="200730" spans="1:1" ht="14.25" customHeight="1" x14ac:dyDescent="0.45">
      <c r="A200730" s="31"/>
    </row>
    <row r="200736" spans="1:1" s="30" customFormat="1" ht="14.25" customHeight="1" x14ac:dyDescent="0.35"/>
    <row r="200752" spans="1:1" ht="14.25" customHeight="1" x14ac:dyDescent="0.45">
      <c r="A200752" s="31"/>
    </row>
    <row r="200758" s="30" customFormat="1" ht="14.25" customHeight="1" x14ac:dyDescent="0.35"/>
    <row r="200774" spans="1:1" ht="14.25" customHeight="1" x14ac:dyDescent="0.45">
      <c r="A200774" s="31"/>
    </row>
    <row r="200780" spans="1:1" s="30" customFormat="1" ht="14.25" customHeight="1" x14ac:dyDescent="0.35"/>
    <row r="200796" spans="1:1" ht="14.25" customHeight="1" x14ac:dyDescent="0.45">
      <c r="A200796" s="31"/>
    </row>
    <row r="200802" s="30" customFormat="1" ht="14.25" customHeight="1" x14ac:dyDescent="0.35"/>
    <row r="200818" spans="1:1" ht="14.25" customHeight="1" x14ac:dyDescent="0.45">
      <c r="A200818" s="31"/>
    </row>
    <row r="200824" spans="1:1" s="30" customFormat="1" ht="14.25" customHeight="1" x14ac:dyDescent="0.35"/>
    <row r="200840" spans="1:1" ht="14.25" customHeight="1" x14ac:dyDescent="0.45">
      <c r="A200840" s="31"/>
    </row>
    <row r="200846" spans="1:1" s="30" customFormat="1" ht="14.25" customHeight="1" x14ac:dyDescent="0.35"/>
    <row r="200862" spans="1:1" ht="14.25" customHeight="1" x14ac:dyDescent="0.45">
      <c r="A200862" s="31"/>
    </row>
    <row r="200868" s="30" customFormat="1" ht="14.25" customHeight="1" x14ac:dyDescent="0.35"/>
    <row r="200884" spans="1:1" ht="14.25" customHeight="1" x14ac:dyDescent="0.45">
      <c r="A200884" s="31"/>
    </row>
    <row r="200890" spans="1:1" s="30" customFormat="1" ht="14.25" customHeight="1" x14ac:dyDescent="0.35"/>
    <row r="200906" spans="1:1" ht="14.25" customHeight="1" x14ac:dyDescent="0.45">
      <c r="A200906" s="31"/>
    </row>
    <row r="200912" spans="1:1" s="30" customFormat="1" ht="14.25" customHeight="1" x14ac:dyDescent="0.35"/>
    <row r="200928" spans="1:1" ht="14.25" customHeight="1" x14ac:dyDescent="0.45">
      <c r="A200928" s="31"/>
    </row>
    <row r="200934" s="30" customFormat="1" ht="14.25" customHeight="1" x14ac:dyDescent="0.35"/>
    <row r="200950" spans="1:1" ht="14.25" customHeight="1" x14ac:dyDescent="0.45">
      <c r="A200950" s="31"/>
    </row>
    <row r="200956" spans="1:1" s="30" customFormat="1" ht="14.25" customHeight="1" x14ac:dyDescent="0.35"/>
    <row r="200972" spans="1:1" ht="14.25" customHeight="1" x14ac:dyDescent="0.45">
      <c r="A200972" s="31"/>
    </row>
    <row r="200978" s="30" customFormat="1" ht="14.25" customHeight="1" x14ac:dyDescent="0.35"/>
    <row r="200994" spans="1:1" ht="14.25" customHeight="1" x14ac:dyDescent="0.45">
      <c r="A200994" s="31"/>
    </row>
    <row r="201000" spans="1:1" s="30" customFormat="1" ht="14.25" customHeight="1" x14ac:dyDescent="0.35"/>
    <row r="201016" spans="1:1" ht="14.25" customHeight="1" x14ac:dyDescent="0.45">
      <c r="A201016" s="31"/>
    </row>
    <row r="201022" spans="1:1" s="30" customFormat="1" ht="14.25" customHeight="1" x14ac:dyDescent="0.35"/>
    <row r="201038" spans="1:1" ht="14.25" customHeight="1" x14ac:dyDescent="0.45">
      <c r="A201038" s="31"/>
    </row>
    <row r="201044" s="30" customFormat="1" ht="14.25" customHeight="1" x14ac:dyDescent="0.35"/>
    <row r="201060" spans="1:1" ht="14.25" customHeight="1" x14ac:dyDescent="0.45">
      <c r="A201060" s="31"/>
    </row>
    <row r="201066" spans="1:1" s="30" customFormat="1" ht="14.25" customHeight="1" x14ac:dyDescent="0.35"/>
    <row r="201082" spans="1:1" ht="14.25" customHeight="1" x14ac:dyDescent="0.45">
      <c r="A201082" s="31"/>
    </row>
    <row r="201088" spans="1:1" s="30" customFormat="1" ht="14.25" customHeight="1" x14ac:dyDescent="0.35"/>
    <row r="201104" spans="1:1" ht="14.25" customHeight="1" x14ac:dyDescent="0.45">
      <c r="A201104" s="31"/>
    </row>
    <row r="201110" s="30" customFormat="1" ht="14.25" customHeight="1" x14ac:dyDescent="0.35"/>
    <row r="201126" spans="1:1" ht="14.25" customHeight="1" x14ac:dyDescent="0.45">
      <c r="A201126" s="31"/>
    </row>
    <row r="201132" spans="1:1" s="30" customFormat="1" ht="14.25" customHeight="1" x14ac:dyDescent="0.35"/>
    <row r="201148" spans="1:1" ht="14.25" customHeight="1" x14ac:dyDescent="0.45">
      <c r="A201148" s="31"/>
    </row>
    <row r="201154" s="30" customFormat="1" ht="14.25" customHeight="1" x14ac:dyDescent="0.35"/>
    <row r="201170" spans="1:1" ht="14.25" customHeight="1" x14ac:dyDescent="0.45">
      <c r="A201170" s="31"/>
    </row>
    <row r="201176" spans="1:1" s="30" customFormat="1" ht="14.25" customHeight="1" x14ac:dyDescent="0.35"/>
    <row r="201192" spans="1:1" ht="14.25" customHeight="1" x14ac:dyDescent="0.45">
      <c r="A201192" s="31"/>
    </row>
    <row r="201198" spans="1:1" s="30" customFormat="1" ht="14.25" customHeight="1" x14ac:dyDescent="0.35"/>
    <row r="201214" spans="1:1" ht="14.25" customHeight="1" x14ac:dyDescent="0.45">
      <c r="A201214" s="31"/>
    </row>
    <row r="201220" s="30" customFormat="1" ht="14.25" customHeight="1" x14ac:dyDescent="0.35"/>
    <row r="201236" spans="1:1" ht="14.25" customHeight="1" x14ac:dyDescent="0.45">
      <c r="A201236" s="31"/>
    </row>
    <row r="201242" spans="1:1" s="30" customFormat="1" ht="14.25" customHeight="1" x14ac:dyDescent="0.35"/>
    <row r="201258" spans="1:1" ht="14.25" customHeight="1" x14ac:dyDescent="0.45">
      <c r="A201258" s="31"/>
    </row>
    <row r="201264" spans="1:1" s="30" customFormat="1" ht="14.25" customHeight="1" x14ac:dyDescent="0.35"/>
    <row r="201280" spans="1:1" ht="14.25" customHeight="1" x14ac:dyDescent="0.45">
      <c r="A201280" s="31"/>
    </row>
    <row r="201286" s="30" customFormat="1" ht="14.25" customHeight="1" x14ac:dyDescent="0.35"/>
    <row r="201302" spans="1:1" ht="14.25" customHeight="1" x14ac:dyDescent="0.45">
      <c r="A201302" s="31"/>
    </row>
    <row r="201308" spans="1:1" s="30" customFormat="1" ht="14.25" customHeight="1" x14ac:dyDescent="0.35"/>
    <row r="201324" spans="1:1" ht="14.25" customHeight="1" x14ac:dyDescent="0.45">
      <c r="A201324" s="31"/>
    </row>
    <row r="201330" s="30" customFormat="1" ht="14.25" customHeight="1" x14ac:dyDescent="0.35"/>
    <row r="201346" spans="1:1" ht="14.25" customHeight="1" x14ac:dyDescent="0.45">
      <c r="A201346" s="31"/>
    </row>
    <row r="201352" spans="1:1" s="30" customFormat="1" ht="14.25" customHeight="1" x14ac:dyDescent="0.35"/>
    <row r="201368" spans="1:1" ht="14.25" customHeight="1" x14ac:dyDescent="0.45">
      <c r="A201368" s="31"/>
    </row>
    <row r="201374" spans="1:1" s="30" customFormat="1" ht="14.25" customHeight="1" x14ac:dyDescent="0.35"/>
    <row r="201390" spans="1:1" ht="14.25" customHeight="1" x14ac:dyDescent="0.45">
      <c r="A201390" s="31"/>
    </row>
    <row r="201396" s="30" customFormat="1" ht="14.25" customHeight="1" x14ac:dyDescent="0.35"/>
    <row r="201412" spans="1:1" ht="14.25" customHeight="1" x14ac:dyDescent="0.45">
      <c r="A201412" s="31"/>
    </row>
    <row r="201418" spans="1:1" s="30" customFormat="1" ht="14.25" customHeight="1" x14ac:dyDescent="0.35"/>
    <row r="201434" spans="1:1" ht="14.25" customHeight="1" x14ac:dyDescent="0.45">
      <c r="A201434" s="31"/>
    </row>
    <row r="201440" spans="1:1" s="30" customFormat="1" ht="14.25" customHeight="1" x14ac:dyDescent="0.35"/>
    <row r="201456" spans="1:1" ht="14.25" customHeight="1" x14ac:dyDescent="0.45">
      <c r="A201456" s="31"/>
    </row>
    <row r="201462" s="30" customFormat="1" ht="14.25" customHeight="1" x14ac:dyDescent="0.35"/>
    <row r="201478" spans="1:1" ht="14.25" customHeight="1" x14ac:dyDescent="0.45">
      <c r="A201478" s="31"/>
    </row>
    <row r="201484" spans="1:1" s="30" customFormat="1" ht="14.25" customHeight="1" x14ac:dyDescent="0.35"/>
    <row r="201500" spans="1:1" ht="14.25" customHeight="1" x14ac:dyDescent="0.45">
      <c r="A201500" s="31"/>
    </row>
    <row r="201506" s="30" customFormat="1" ht="14.25" customHeight="1" x14ac:dyDescent="0.35"/>
    <row r="201522" spans="1:1" ht="14.25" customHeight="1" x14ac:dyDescent="0.45">
      <c r="A201522" s="31"/>
    </row>
    <row r="201528" spans="1:1" s="30" customFormat="1" ht="14.25" customHeight="1" x14ac:dyDescent="0.35"/>
    <row r="201544" spans="1:1" ht="14.25" customHeight="1" x14ac:dyDescent="0.45">
      <c r="A201544" s="31"/>
    </row>
    <row r="201550" spans="1:1" s="30" customFormat="1" ht="14.25" customHeight="1" x14ac:dyDescent="0.35"/>
    <row r="201566" spans="1:1" ht="14.25" customHeight="1" x14ac:dyDescent="0.45">
      <c r="A201566" s="31"/>
    </row>
    <row r="201572" s="30" customFormat="1" ht="14.25" customHeight="1" x14ac:dyDescent="0.35"/>
    <row r="201588" spans="1:1" ht="14.25" customHeight="1" x14ac:dyDescent="0.45">
      <c r="A201588" s="31"/>
    </row>
    <row r="201594" spans="1:1" s="30" customFormat="1" ht="14.25" customHeight="1" x14ac:dyDescent="0.35"/>
    <row r="201610" spans="1:1" ht="14.25" customHeight="1" x14ac:dyDescent="0.45">
      <c r="A201610" s="31"/>
    </row>
    <row r="201616" spans="1:1" s="30" customFormat="1" ht="14.25" customHeight="1" x14ac:dyDescent="0.35"/>
    <row r="201632" spans="1:1" ht="14.25" customHeight="1" x14ac:dyDescent="0.45">
      <c r="A201632" s="31"/>
    </row>
    <row r="201638" s="30" customFormat="1" ht="14.25" customHeight="1" x14ac:dyDescent="0.35"/>
    <row r="201654" spans="1:1" ht="14.25" customHeight="1" x14ac:dyDescent="0.45">
      <c r="A201654" s="31"/>
    </row>
    <row r="201660" spans="1:1" s="30" customFormat="1" ht="14.25" customHeight="1" x14ac:dyDescent="0.35"/>
    <row r="201676" spans="1:1" ht="14.25" customHeight="1" x14ac:dyDescent="0.45">
      <c r="A201676" s="31"/>
    </row>
    <row r="201682" s="30" customFormat="1" ht="14.25" customHeight="1" x14ac:dyDescent="0.35"/>
    <row r="201698" spans="1:1" ht="14.25" customHeight="1" x14ac:dyDescent="0.45">
      <c r="A201698" s="31"/>
    </row>
    <row r="201704" spans="1:1" s="30" customFormat="1" ht="14.25" customHeight="1" x14ac:dyDescent="0.35"/>
    <row r="201720" spans="1:1" ht="14.25" customHeight="1" x14ac:dyDescent="0.45">
      <c r="A201720" s="31"/>
    </row>
    <row r="201726" spans="1:1" s="30" customFormat="1" ht="14.25" customHeight="1" x14ac:dyDescent="0.35"/>
    <row r="201742" spans="1:1" ht="14.25" customHeight="1" x14ac:dyDescent="0.45">
      <c r="A201742" s="31"/>
    </row>
    <row r="201748" s="30" customFormat="1" ht="14.25" customHeight="1" x14ac:dyDescent="0.35"/>
    <row r="201764" spans="1:1" ht="14.25" customHeight="1" x14ac:dyDescent="0.45">
      <c r="A201764" s="31"/>
    </row>
    <row r="201770" spans="1:1" s="30" customFormat="1" ht="14.25" customHeight="1" x14ac:dyDescent="0.35"/>
    <row r="201786" spans="1:1" ht="14.25" customHeight="1" x14ac:dyDescent="0.45">
      <c r="A201786" s="31"/>
    </row>
    <row r="201792" spans="1:1" s="30" customFormat="1" ht="14.25" customHeight="1" x14ac:dyDescent="0.35"/>
    <row r="201808" spans="1:1" ht="14.25" customHeight="1" x14ac:dyDescent="0.45">
      <c r="A201808" s="31"/>
    </row>
    <row r="201814" s="30" customFormat="1" ht="14.25" customHeight="1" x14ac:dyDescent="0.35"/>
    <row r="201830" spans="1:1" ht="14.25" customHeight="1" x14ac:dyDescent="0.45">
      <c r="A201830" s="31"/>
    </row>
    <row r="201836" spans="1:1" s="30" customFormat="1" ht="14.25" customHeight="1" x14ac:dyDescent="0.35"/>
    <row r="201852" spans="1:1" ht="14.25" customHeight="1" x14ac:dyDescent="0.45">
      <c r="A201852" s="31"/>
    </row>
    <row r="201858" s="30" customFormat="1" ht="14.25" customHeight="1" x14ac:dyDescent="0.35"/>
    <row r="201874" spans="1:1" ht="14.25" customHeight="1" x14ac:dyDescent="0.45">
      <c r="A201874" s="31"/>
    </row>
    <row r="201880" spans="1:1" s="30" customFormat="1" ht="14.25" customHeight="1" x14ac:dyDescent="0.35"/>
    <row r="201896" spans="1:1" ht="14.25" customHeight="1" x14ac:dyDescent="0.45">
      <c r="A201896" s="31"/>
    </row>
    <row r="201902" spans="1:1" s="30" customFormat="1" ht="14.25" customHeight="1" x14ac:dyDescent="0.35"/>
    <row r="201918" spans="1:1" ht="14.25" customHeight="1" x14ac:dyDescent="0.45">
      <c r="A201918" s="31"/>
    </row>
    <row r="201924" s="30" customFormat="1" ht="14.25" customHeight="1" x14ac:dyDescent="0.35"/>
    <row r="201940" spans="1:1" ht="14.25" customHeight="1" x14ac:dyDescent="0.45">
      <c r="A201940" s="31"/>
    </row>
    <row r="201946" spans="1:1" s="30" customFormat="1" ht="14.25" customHeight="1" x14ac:dyDescent="0.35"/>
    <row r="201962" spans="1:1" ht="14.25" customHeight="1" x14ac:dyDescent="0.45">
      <c r="A201962" s="31"/>
    </row>
    <row r="201968" spans="1:1" s="30" customFormat="1" ht="14.25" customHeight="1" x14ac:dyDescent="0.35"/>
    <row r="201984" spans="1:1" ht="14.25" customHeight="1" x14ac:dyDescent="0.45">
      <c r="A201984" s="31"/>
    </row>
    <row r="201990" s="30" customFormat="1" ht="14.25" customHeight="1" x14ac:dyDescent="0.35"/>
    <row r="202006" spans="1:1" ht="14.25" customHeight="1" x14ac:dyDescent="0.45">
      <c r="A202006" s="31"/>
    </row>
    <row r="202012" spans="1:1" s="30" customFormat="1" ht="14.25" customHeight="1" x14ac:dyDescent="0.35"/>
    <row r="202028" spans="1:1" ht="14.25" customHeight="1" x14ac:dyDescent="0.45">
      <c r="A202028" s="31"/>
    </row>
    <row r="202034" s="30" customFormat="1" ht="14.25" customHeight="1" x14ac:dyDescent="0.35"/>
    <row r="202050" spans="1:1" ht="14.25" customHeight="1" x14ac:dyDescent="0.45">
      <c r="A202050" s="31"/>
    </row>
    <row r="202056" spans="1:1" s="30" customFormat="1" ht="14.25" customHeight="1" x14ac:dyDescent="0.35"/>
    <row r="202072" spans="1:1" ht="14.25" customHeight="1" x14ac:dyDescent="0.45">
      <c r="A202072" s="31"/>
    </row>
    <row r="202078" spans="1:1" s="30" customFormat="1" ht="14.25" customHeight="1" x14ac:dyDescent="0.35"/>
    <row r="202094" spans="1:1" ht="14.25" customHeight="1" x14ac:dyDescent="0.45">
      <c r="A202094" s="31"/>
    </row>
    <row r="202100" s="30" customFormat="1" ht="14.25" customHeight="1" x14ac:dyDescent="0.35"/>
    <row r="202116" spans="1:1" ht="14.25" customHeight="1" x14ac:dyDescent="0.45">
      <c r="A202116" s="31"/>
    </row>
    <row r="202122" spans="1:1" s="30" customFormat="1" ht="14.25" customHeight="1" x14ac:dyDescent="0.35"/>
    <row r="202138" spans="1:1" ht="14.25" customHeight="1" x14ac:dyDescent="0.45">
      <c r="A202138" s="31"/>
    </row>
    <row r="202144" spans="1:1" s="30" customFormat="1" ht="14.25" customHeight="1" x14ac:dyDescent="0.35"/>
    <row r="202160" spans="1:1" ht="14.25" customHeight="1" x14ac:dyDescent="0.45">
      <c r="A202160" s="31"/>
    </row>
    <row r="202166" s="30" customFormat="1" ht="14.25" customHeight="1" x14ac:dyDescent="0.35"/>
    <row r="202182" spans="1:1" ht="14.25" customHeight="1" x14ac:dyDescent="0.45">
      <c r="A202182" s="31"/>
    </row>
    <row r="202188" spans="1:1" s="30" customFormat="1" ht="14.25" customHeight="1" x14ac:dyDescent="0.35"/>
    <row r="202204" spans="1:1" ht="14.25" customHeight="1" x14ac:dyDescent="0.45">
      <c r="A202204" s="31"/>
    </row>
    <row r="202210" s="30" customFormat="1" ht="14.25" customHeight="1" x14ac:dyDescent="0.35"/>
    <row r="202226" spans="1:1" ht="14.25" customHeight="1" x14ac:dyDescent="0.45">
      <c r="A202226" s="31"/>
    </row>
    <row r="202232" spans="1:1" s="30" customFormat="1" ht="14.25" customHeight="1" x14ac:dyDescent="0.35"/>
    <row r="202248" spans="1:1" ht="14.25" customHeight="1" x14ac:dyDescent="0.45">
      <c r="A202248" s="31"/>
    </row>
    <row r="202254" spans="1:1" s="30" customFormat="1" ht="14.25" customHeight="1" x14ac:dyDescent="0.35"/>
    <row r="202270" spans="1:1" ht="14.25" customHeight="1" x14ac:dyDescent="0.45">
      <c r="A202270" s="31"/>
    </row>
    <row r="202276" s="30" customFormat="1" ht="14.25" customHeight="1" x14ac:dyDescent="0.35"/>
    <row r="202292" spans="1:1" ht="14.25" customHeight="1" x14ac:dyDescent="0.45">
      <c r="A202292" s="31"/>
    </row>
    <row r="202298" spans="1:1" s="30" customFormat="1" ht="14.25" customHeight="1" x14ac:dyDescent="0.35"/>
    <row r="202314" spans="1:1" ht="14.25" customHeight="1" x14ac:dyDescent="0.45">
      <c r="A202314" s="31"/>
    </row>
    <row r="202320" spans="1:1" s="30" customFormat="1" ht="14.25" customHeight="1" x14ac:dyDescent="0.35"/>
    <row r="202336" spans="1:1" ht="14.25" customHeight="1" x14ac:dyDescent="0.45">
      <c r="A202336" s="31"/>
    </row>
    <row r="202342" s="30" customFormat="1" ht="14.25" customHeight="1" x14ac:dyDescent="0.35"/>
    <row r="202358" spans="1:1" ht="14.25" customHeight="1" x14ac:dyDescent="0.45">
      <c r="A202358" s="31"/>
    </row>
    <row r="202364" spans="1:1" s="30" customFormat="1" ht="14.25" customHeight="1" x14ac:dyDescent="0.35"/>
    <row r="202380" spans="1:1" ht="14.25" customHeight="1" x14ac:dyDescent="0.45">
      <c r="A202380" s="31"/>
    </row>
    <row r="202386" s="30" customFormat="1" ht="14.25" customHeight="1" x14ac:dyDescent="0.35"/>
    <row r="202402" spans="1:1" ht="14.25" customHeight="1" x14ac:dyDescent="0.45">
      <c r="A202402" s="31"/>
    </row>
    <row r="202408" spans="1:1" s="30" customFormat="1" ht="14.25" customHeight="1" x14ac:dyDescent="0.35"/>
    <row r="202424" spans="1:1" ht="14.25" customHeight="1" x14ac:dyDescent="0.45">
      <c r="A202424" s="31"/>
    </row>
    <row r="202430" spans="1:1" s="30" customFormat="1" ht="14.25" customHeight="1" x14ac:dyDescent="0.35"/>
    <row r="202446" spans="1:1" ht="14.25" customHeight="1" x14ac:dyDescent="0.45">
      <c r="A202446" s="31"/>
    </row>
    <row r="202452" s="30" customFormat="1" ht="14.25" customHeight="1" x14ac:dyDescent="0.35"/>
    <row r="202468" spans="1:1" ht="14.25" customHeight="1" x14ac:dyDescent="0.45">
      <c r="A202468" s="31"/>
    </row>
    <row r="202474" spans="1:1" s="30" customFormat="1" ht="14.25" customHeight="1" x14ac:dyDescent="0.35"/>
    <row r="202490" spans="1:1" ht="14.25" customHeight="1" x14ac:dyDescent="0.45">
      <c r="A202490" s="31"/>
    </row>
    <row r="202496" spans="1:1" s="30" customFormat="1" ht="14.25" customHeight="1" x14ac:dyDescent="0.35"/>
    <row r="202512" spans="1:1" ht="14.25" customHeight="1" x14ac:dyDescent="0.45">
      <c r="A202512" s="31"/>
    </row>
    <row r="202518" s="30" customFormat="1" ht="14.25" customHeight="1" x14ac:dyDescent="0.35"/>
    <row r="202534" spans="1:1" ht="14.25" customHeight="1" x14ac:dyDescent="0.45">
      <c r="A202534" s="31"/>
    </row>
    <row r="202540" spans="1:1" s="30" customFormat="1" ht="14.25" customHeight="1" x14ac:dyDescent="0.35"/>
    <row r="202556" spans="1:1" ht="14.25" customHeight="1" x14ac:dyDescent="0.45">
      <c r="A202556" s="31"/>
    </row>
    <row r="202562" s="30" customFormat="1" ht="14.25" customHeight="1" x14ac:dyDescent="0.35"/>
    <row r="202578" spans="1:1" ht="14.25" customHeight="1" x14ac:dyDescent="0.45">
      <c r="A202578" s="31"/>
    </row>
    <row r="202584" spans="1:1" s="30" customFormat="1" ht="14.25" customHeight="1" x14ac:dyDescent="0.35"/>
    <row r="202600" spans="1:1" ht="14.25" customHeight="1" x14ac:dyDescent="0.45">
      <c r="A202600" s="31"/>
    </row>
    <row r="202606" spans="1:1" s="30" customFormat="1" ht="14.25" customHeight="1" x14ac:dyDescent="0.35"/>
    <row r="202622" spans="1:1" ht="14.25" customHeight="1" x14ac:dyDescent="0.45">
      <c r="A202622" s="31"/>
    </row>
    <row r="202628" s="30" customFormat="1" ht="14.25" customHeight="1" x14ac:dyDescent="0.35"/>
    <row r="202644" spans="1:1" ht="14.25" customHeight="1" x14ac:dyDescent="0.45">
      <c r="A202644" s="31"/>
    </row>
    <row r="202650" spans="1:1" s="30" customFormat="1" ht="14.25" customHeight="1" x14ac:dyDescent="0.35"/>
    <row r="202666" spans="1:1" ht="14.25" customHeight="1" x14ac:dyDescent="0.45">
      <c r="A202666" s="31"/>
    </row>
    <row r="202672" spans="1:1" s="30" customFormat="1" ht="14.25" customHeight="1" x14ac:dyDescent="0.35"/>
    <row r="202688" spans="1:1" ht="14.25" customHeight="1" x14ac:dyDescent="0.45">
      <c r="A202688" s="31"/>
    </row>
    <row r="202694" s="30" customFormat="1" ht="14.25" customHeight="1" x14ac:dyDescent="0.35"/>
    <row r="202710" spans="1:1" ht="14.25" customHeight="1" x14ac:dyDescent="0.45">
      <c r="A202710" s="31"/>
    </row>
    <row r="202716" spans="1:1" s="30" customFormat="1" ht="14.25" customHeight="1" x14ac:dyDescent="0.35"/>
    <row r="202732" spans="1:1" ht="14.25" customHeight="1" x14ac:dyDescent="0.45">
      <c r="A202732" s="31"/>
    </row>
    <row r="202738" s="30" customFormat="1" ht="14.25" customHeight="1" x14ac:dyDescent="0.35"/>
    <row r="202754" spans="1:1" ht="14.25" customHeight="1" x14ac:dyDescent="0.45">
      <c r="A202754" s="31"/>
    </row>
    <row r="202760" spans="1:1" s="30" customFormat="1" ht="14.25" customHeight="1" x14ac:dyDescent="0.35"/>
    <row r="202776" spans="1:1" ht="14.25" customHeight="1" x14ac:dyDescent="0.45">
      <c r="A202776" s="31"/>
    </row>
    <row r="202782" spans="1:1" s="30" customFormat="1" ht="14.25" customHeight="1" x14ac:dyDescent="0.35"/>
    <row r="202798" spans="1:1" ht="14.25" customHeight="1" x14ac:dyDescent="0.45">
      <c r="A202798" s="31"/>
    </row>
    <row r="202804" s="30" customFormat="1" ht="14.25" customHeight="1" x14ac:dyDescent="0.35"/>
    <row r="202820" spans="1:1" ht="14.25" customHeight="1" x14ac:dyDescent="0.45">
      <c r="A202820" s="31"/>
    </row>
    <row r="202826" spans="1:1" s="30" customFormat="1" ht="14.25" customHeight="1" x14ac:dyDescent="0.35"/>
    <row r="202842" spans="1:1" ht="14.25" customHeight="1" x14ac:dyDescent="0.45">
      <c r="A202842" s="31"/>
    </row>
    <row r="202848" spans="1:1" s="30" customFormat="1" ht="14.25" customHeight="1" x14ac:dyDescent="0.35"/>
    <row r="202864" spans="1:1" ht="14.25" customHeight="1" x14ac:dyDescent="0.45">
      <c r="A202864" s="31"/>
    </row>
    <row r="202870" s="30" customFormat="1" ht="14.25" customHeight="1" x14ac:dyDescent="0.35"/>
    <row r="202886" spans="1:1" ht="14.25" customHeight="1" x14ac:dyDescent="0.45">
      <c r="A202886" s="31"/>
    </row>
    <row r="202892" spans="1:1" s="30" customFormat="1" ht="14.25" customHeight="1" x14ac:dyDescent="0.35"/>
    <row r="202908" spans="1:1" ht="14.25" customHeight="1" x14ac:dyDescent="0.45">
      <c r="A202908" s="31"/>
    </row>
    <row r="202914" s="30" customFormat="1" ht="14.25" customHeight="1" x14ac:dyDescent="0.35"/>
    <row r="202930" spans="1:1" ht="14.25" customHeight="1" x14ac:dyDescent="0.45">
      <c r="A202930" s="31"/>
    </row>
    <row r="202936" spans="1:1" s="30" customFormat="1" ht="14.25" customHeight="1" x14ac:dyDescent="0.35"/>
    <row r="202952" spans="1:1" ht="14.25" customHeight="1" x14ac:dyDescent="0.45">
      <c r="A202952" s="31"/>
    </row>
    <row r="202958" spans="1:1" s="30" customFormat="1" ht="14.25" customHeight="1" x14ac:dyDescent="0.35"/>
    <row r="202974" spans="1:1" ht="14.25" customHeight="1" x14ac:dyDescent="0.45">
      <c r="A202974" s="31"/>
    </row>
    <row r="202980" s="30" customFormat="1" ht="14.25" customHeight="1" x14ac:dyDescent="0.35"/>
    <row r="202996" spans="1:1" ht="14.25" customHeight="1" x14ac:dyDescent="0.45">
      <c r="A202996" s="31"/>
    </row>
    <row r="203002" spans="1:1" s="30" customFormat="1" ht="14.25" customHeight="1" x14ac:dyDescent="0.35"/>
    <row r="203018" spans="1:1" ht="14.25" customHeight="1" x14ac:dyDescent="0.45">
      <c r="A203018" s="31"/>
    </row>
    <row r="203024" spans="1:1" s="30" customFormat="1" ht="14.25" customHeight="1" x14ac:dyDescent="0.35"/>
    <row r="203040" spans="1:1" ht="14.25" customHeight="1" x14ac:dyDescent="0.45">
      <c r="A203040" s="31"/>
    </row>
    <row r="203046" s="30" customFormat="1" ht="14.25" customHeight="1" x14ac:dyDescent="0.35"/>
    <row r="203062" spans="1:1" ht="14.25" customHeight="1" x14ac:dyDescent="0.45">
      <c r="A203062" s="31"/>
    </row>
    <row r="203068" spans="1:1" s="30" customFormat="1" ht="14.25" customHeight="1" x14ac:dyDescent="0.35"/>
    <row r="203084" spans="1:1" ht="14.25" customHeight="1" x14ac:dyDescent="0.45">
      <c r="A203084" s="31"/>
    </row>
    <row r="203090" s="30" customFormat="1" ht="14.25" customHeight="1" x14ac:dyDescent="0.35"/>
    <row r="203106" spans="1:1" ht="14.25" customHeight="1" x14ac:dyDescent="0.45">
      <c r="A203106" s="31"/>
    </row>
    <row r="203112" spans="1:1" s="30" customFormat="1" ht="14.25" customHeight="1" x14ac:dyDescent="0.35"/>
    <row r="203128" spans="1:1" ht="14.25" customHeight="1" x14ac:dyDescent="0.45">
      <c r="A203128" s="31"/>
    </row>
    <row r="203134" spans="1:1" s="30" customFormat="1" ht="14.25" customHeight="1" x14ac:dyDescent="0.35"/>
    <row r="203150" spans="1:1" ht="14.25" customHeight="1" x14ac:dyDescent="0.45">
      <c r="A203150" s="31"/>
    </row>
    <row r="203156" s="30" customFormat="1" ht="14.25" customHeight="1" x14ac:dyDescent="0.35"/>
    <row r="203172" spans="1:1" ht="14.25" customHeight="1" x14ac:dyDescent="0.45">
      <c r="A203172" s="31"/>
    </row>
    <row r="203178" spans="1:1" s="30" customFormat="1" ht="14.25" customHeight="1" x14ac:dyDescent="0.35"/>
    <row r="203194" spans="1:1" ht="14.25" customHeight="1" x14ac:dyDescent="0.45">
      <c r="A203194" s="31"/>
    </row>
    <row r="203200" spans="1:1" s="30" customFormat="1" ht="14.25" customHeight="1" x14ac:dyDescent="0.35"/>
    <row r="203216" spans="1:1" ht="14.25" customHeight="1" x14ac:dyDescent="0.45">
      <c r="A203216" s="31"/>
    </row>
    <row r="203222" s="30" customFormat="1" ht="14.25" customHeight="1" x14ac:dyDescent="0.35"/>
    <row r="203238" spans="1:1" ht="14.25" customHeight="1" x14ac:dyDescent="0.45">
      <c r="A203238" s="31"/>
    </row>
    <row r="203244" spans="1:1" s="30" customFormat="1" ht="14.25" customHeight="1" x14ac:dyDescent="0.35"/>
    <row r="203260" spans="1:1" ht="14.25" customHeight="1" x14ac:dyDescent="0.45">
      <c r="A203260" s="31"/>
    </row>
    <row r="203266" s="30" customFormat="1" ht="14.25" customHeight="1" x14ac:dyDescent="0.35"/>
    <row r="203282" spans="1:1" ht="14.25" customHeight="1" x14ac:dyDescent="0.45">
      <c r="A203282" s="31"/>
    </row>
    <row r="203288" spans="1:1" s="30" customFormat="1" ht="14.25" customHeight="1" x14ac:dyDescent="0.35"/>
    <row r="203304" spans="1:1" ht="14.25" customHeight="1" x14ac:dyDescent="0.45">
      <c r="A203304" s="31"/>
    </row>
    <row r="203310" spans="1:1" s="30" customFormat="1" ht="14.25" customHeight="1" x14ac:dyDescent="0.35"/>
    <row r="203326" spans="1:1" ht="14.25" customHeight="1" x14ac:dyDescent="0.45">
      <c r="A203326" s="31"/>
    </row>
    <row r="203332" s="30" customFormat="1" ht="14.25" customHeight="1" x14ac:dyDescent="0.35"/>
    <row r="203348" spans="1:1" ht="14.25" customHeight="1" x14ac:dyDescent="0.45">
      <c r="A203348" s="31"/>
    </row>
    <row r="203354" spans="1:1" s="30" customFormat="1" ht="14.25" customHeight="1" x14ac:dyDescent="0.35"/>
    <row r="203370" spans="1:1" ht="14.25" customHeight="1" x14ac:dyDescent="0.45">
      <c r="A203370" s="31"/>
    </row>
    <row r="203376" spans="1:1" s="30" customFormat="1" ht="14.25" customHeight="1" x14ac:dyDescent="0.35"/>
    <row r="203392" spans="1:1" ht="14.25" customHeight="1" x14ac:dyDescent="0.45">
      <c r="A203392" s="31"/>
    </row>
    <row r="203398" s="30" customFormat="1" ht="14.25" customHeight="1" x14ac:dyDescent="0.35"/>
    <row r="203414" spans="1:1" ht="14.25" customHeight="1" x14ac:dyDescent="0.45">
      <c r="A203414" s="31"/>
    </row>
    <row r="203420" spans="1:1" s="30" customFormat="1" ht="14.25" customHeight="1" x14ac:dyDescent="0.35"/>
    <row r="203436" spans="1:1" ht="14.25" customHeight="1" x14ac:dyDescent="0.45">
      <c r="A203436" s="31"/>
    </row>
    <row r="203442" s="30" customFormat="1" ht="14.25" customHeight="1" x14ac:dyDescent="0.35"/>
    <row r="203458" spans="1:1" ht="14.25" customHeight="1" x14ac:dyDescent="0.45">
      <c r="A203458" s="31"/>
    </row>
    <row r="203464" spans="1:1" s="30" customFormat="1" ht="14.25" customHeight="1" x14ac:dyDescent="0.35"/>
    <row r="203480" spans="1:1" ht="14.25" customHeight="1" x14ac:dyDescent="0.45">
      <c r="A203480" s="31"/>
    </row>
    <row r="203486" spans="1:1" s="30" customFormat="1" ht="14.25" customHeight="1" x14ac:dyDescent="0.35"/>
    <row r="203502" spans="1:1" ht="14.25" customHeight="1" x14ac:dyDescent="0.45">
      <c r="A203502" s="31"/>
    </row>
    <row r="203508" s="30" customFormat="1" ht="14.25" customHeight="1" x14ac:dyDescent="0.35"/>
    <row r="203524" spans="1:1" ht="14.25" customHeight="1" x14ac:dyDescent="0.45">
      <c r="A203524" s="31"/>
    </row>
    <row r="203530" spans="1:1" s="30" customFormat="1" ht="14.25" customHeight="1" x14ac:dyDescent="0.35"/>
    <row r="203546" spans="1:1" ht="14.25" customHeight="1" x14ac:dyDescent="0.45">
      <c r="A203546" s="31"/>
    </row>
    <row r="203552" spans="1:1" s="30" customFormat="1" ht="14.25" customHeight="1" x14ac:dyDescent="0.35"/>
    <row r="203568" spans="1:1" ht="14.25" customHeight="1" x14ac:dyDescent="0.45">
      <c r="A203568" s="31"/>
    </row>
    <row r="203574" s="30" customFormat="1" ht="14.25" customHeight="1" x14ac:dyDescent="0.35"/>
    <row r="203590" spans="1:1" ht="14.25" customHeight="1" x14ac:dyDescent="0.45">
      <c r="A203590" s="31"/>
    </row>
    <row r="203596" spans="1:1" s="30" customFormat="1" ht="14.25" customHeight="1" x14ac:dyDescent="0.35"/>
    <row r="203612" spans="1:1" ht="14.25" customHeight="1" x14ac:dyDescent="0.45">
      <c r="A203612" s="31"/>
    </row>
    <row r="203618" s="30" customFormat="1" ht="14.25" customHeight="1" x14ac:dyDescent="0.35"/>
    <row r="203634" spans="1:1" ht="14.25" customHeight="1" x14ac:dyDescent="0.45">
      <c r="A203634" s="31"/>
    </row>
    <row r="203640" spans="1:1" s="30" customFormat="1" ht="14.25" customHeight="1" x14ac:dyDescent="0.35"/>
    <row r="203656" spans="1:1" ht="14.25" customHeight="1" x14ac:dyDescent="0.45">
      <c r="A203656" s="31"/>
    </row>
    <row r="203662" spans="1:1" s="30" customFormat="1" ht="14.25" customHeight="1" x14ac:dyDescent="0.35"/>
    <row r="203678" spans="1:1" ht="14.25" customHeight="1" x14ac:dyDescent="0.45">
      <c r="A203678" s="31"/>
    </row>
    <row r="203684" s="30" customFormat="1" ht="14.25" customHeight="1" x14ac:dyDescent="0.35"/>
    <row r="203700" spans="1:1" ht="14.25" customHeight="1" x14ac:dyDescent="0.45">
      <c r="A203700" s="31"/>
    </row>
    <row r="203706" spans="1:1" s="30" customFormat="1" ht="14.25" customHeight="1" x14ac:dyDescent="0.35"/>
    <row r="203722" spans="1:1" ht="14.25" customHeight="1" x14ac:dyDescent="0.45">
      <c r="A203722" s="31"/>
    </row>
    <row r="203728" spans="1:1" s="30" customFormat="1" ht="14.25" customHeight="1" x14ac:dyDescent="0.35"/>
    <row r="203744" spans="1:1" ht="14.25" customHeight="1" x14ac:dyDescent="0.45">
      <c r="A203744" s="31"/>
    </row>
    <row r="203750" s="30" customFormat="1" ht="14.25" customHeight="1" x14ac:dyDescent="0.35"/>
    <row r="203766" spans="1:1" ht="14.25" customHeight="1" x14ac:dyDescent="0.45">
      <c r="A203766" s="31"/>
    </row>
    <row r="203772" spans="1:1" s="30" customFormat="1" ht="14.25" customHeight="1" x14ac:dyDescent="0.35"/>
    <row r="203788" spans="1:1" ht="14.25" customHeight="1" x14ac:dyDescent="0.45">
      <c r="A203788" s="31"/>
    </row>
    <row r="203794" s="30" customFormat="1" ht="14.25" customHeight="1" x14ac:dyDescent="0.35"/>
    <row r="203810" spans="1:1" ht="14.25" customHeight="1" x14ac:dyDescent="0.45">
      <c r="A203810" s="31"/>
    </row>
    <row r="203816" spans="1:1" s="30" customFormat="1" ht="14.25" customHeight="1" x14ac:dyDescent="0.35"/>
    <row r="203832" spans="1:1" ht="14.25" customHeight="1" x14ac:dyDescent="0.45">
      <c r="A203832" s="31"/>
    </row>
    <row r="203838" spans="1:1" s="30" customFormat="1" ht="14.25" customHeight="1" x14ac:dyDescent="0.35"/>
    <row r="203854" spans="1:1" ht="14.25" customHeight="1" x14ac:dyDescent="0.45">
      <c r="A203854" s="31"/>
    </row>
    <row r="203860" s="30" customFormat="1" ht="14.25" customHeight="1" x14ac:dyDescent="0.35"/>
    <row r="203876" spans="1:1" ht="14.25" customHeight="1" x14ac:dyDescent="0.45">
      <c r="A203876" s="31"/>
    </row>
    <row r="203882" spans="1:1" s="30" customFormat="1" ht="14.25" customHeight="1" x14ac:dyDescent="0.35"/>
    <row r="203898" spans="1:1" ht="14.25" customHeight="1" x14ac:dyDescent="0.45">
      <c r="A203898" s="31"/>
    </row>
    <row r="203904" spans="1:1" s="30" customFormat="1" ht="14.25" customHeight="1" x14ac:dyDescent="0.35"/>
    <row r="203920" spans="1:1" ht="14.25" customHeight="1" x14ac:dyDescent="0.45">
      <c r="A203920" s="31"/>
    </row>
    <row r="203926" s="30" customFormat="1" ht="14.25" customHeight="1" x14ac:dyDescent="0.35"/>
    <row r="203942" spans="1:1" ht="14.25" customHeight="1" x14ac:dyDescent="0.45">
      <c r="A203942" s="31"/>
    </row>
    <row r="203948" spans="1:1" s="30" customFormat="1" ht="14.25" customHeight="1" x14ac:dyDescent="0.35"/>
    <row r="203964" spans="1:1" ht="14.25" customHeight="1" x14ac:dyDescent="0.45">
      <c r="A203964" s="31"/>
    </row>
    <row r="203970" s="30" customFormat="1" ht="14.25" customHeight="1" x14ac:dyDescent="0.35"/>
    <row r="203986" spans="1:1" ht="14.25" customHeight="1" x14ac:dyDescent="0.45">
      <c r="A203986" s="31"/>
    </row>
    <row r="203992" spans="1:1" s="30" customFormat="1" ht="14.25" customHeight="1" x14ac:dyDescent="0.35"/>
    <row r="204008" spans="1:1" ht="14.25" customHeight="1" x14ac:dyDescent="0.45">
      <c r="A204008" s="31"/>
    </row>
    <row r="204014" spans="1:1" s="30" customFormat="1" ht="14.25" customHeight="1" x14ac:dyDescent="0.35"/>
    <row r="204030" spans="1:1" ht="14.25" customHeight="1" x14ac:dyDescent="0.45">
      <c r="A204030" s="31"/>
    </row>
    <row r="204036" s="30" customFormat="1" ht="14.25" customHeight="1" x14ac:dyDescent="0.35"/>
    <row r="204052" spans="1:1" ht="14.25" customHeight="1" x14ac:dyDescent="0.45">
      <c r="A204052" s="31"/>
    </row>
    <row r="204058" spans="1:1" s="30" customFormat="1" ht="14.25" customHeight="1" x14ac:dyDescent="0.35"/>
    <row r="204074" spans="1:1" ht="14.25" customHeight="1" x14ac:dyDescent="0.45">
      <c r="A204074" s="31"/>
    </row>
    <row r="204080" spans="1:1" s="30" customFormat="1" ht="14.25" customHeight="1" x14ac:dyDescent="0.35"/>
    <row r="204096" spans="1:1" ht="14.25" customHeight="1" x14ac:dyDescent="0.45">
      <c r="A204096" s="31"/>
    </row>
    <row r="204102" s="30" customFormat="1" ht="14.25" customHeight="1" x14ac:dyDescent="0.35"/>
    <row r="204118" spans="1:1" ht="14.25" customHeight="1" x14ac:dyDescent="0.45">
      <c r="A204118" s="31"/>
    </row>
    <row r="204124" spans="1:1" s="30" customFormat="1" ht="14.25" customHeight="1" x14ac:dyDescent="0.35"/>
    <row r="204140" spans="1:1" ht="14.25" customHeight="1" x14ac:dyDescent="0.45">
      <c r="A204140" s="31"/>
    </row>
    <row r="204146" s="30" customFormat="1" ht="14.25" customHeight="1" x14ac:dyDescent="0.35"/>
    <row r="204162" spans="1:1" ht="14.25" customHeight="1" x14ac:dyDescent="0.45">
      <c r="A204162" s="31"/>
    </row>
    <row r="204168" spans="1:1" s="30" customFormat="1" ht="14.25" customHeight="1" x14ac:dyDescent="0.35"/>
    <row r="204184" spans="1:1" ht="14.25" customHeight="1" x14ac:dyDescent="0.45">
      <c r="A204184" s="31"/>
    </row>
    <row r="204190" spans="1:1" s="30" customFormat="1" ht="14.25" customHeight="1" x14ac:dyDescent="0.35"/>
    <row r="204206" spans="1:1" ht="14.25" customHeight="1" x14ac:dyDescent="0.45">
      <c r="A204206" s="31"/>
    </row>
    <row r="204212" s="30" customFormat="1" ht="14.25" customHeight="1" x14ac:dyDescent="0.35"/>
    <row r="204228" spans="1:1" ht="14.25" customHeight="1" x14ac:dyDescent="0.45">
      <c r="A204228" s="31"/>
    </row>
    <row r="204234" spans="1:1" s="30" customFormat="1" ht="14.25" customHeight="1" x14ac:dyDescent="0.35"/>
    <row r="204250" spans="1:1" ht="14.25" customHeight="1" x14ac:dyDescent="0.45">
      <c r="A204250" s="31"/>
    </row>
    <row r="204256" spans="1:1" s="30" customFormat="1" ht="14.25" customHeight="1" x14ac:dyDescent="0.35"/>
    <row r="204272" spans="1:1" ht="14.25" customHeight="1" x14ac:dyDescent="0.45">
      <c r="A204272" s="31"/>
    </row>
    <row r="204278" s="30" customFormat="1" ht="14.25" customHeight="1" x14ac:dyDescent="0.35"/>
    <row r="204294" spans="1:1" ht="14.25" customHeight="1" x14ac:dyDescent="0.45">
      <c r="A204294" s="31"/>
    </row>
    <row r="204300" spans="1:1" s="30" customFormat="1" ht="14.25" customHeight="1" x14ac:dyDescent="0.35"/>
    <row r="204316" spans="1:1" ht="14.25" customHeight="1" x14ac:dyDescent="0.45">
      <c r="A204316" s="31"/>
    </row>
    <row r="204322" s="30" customFormat="1" ht="14.25" customHeight="1" x14ac:dyDescent="0.35"/>
    <row r="204338" spans="1:1" ht="14.25" customHeight="1" x14ac:dyDescent="0.45">
      <c r="A204338" s="31"/>
    </row>
    <row r="204344" spans="1:1" s="30" customFormat="1" ht="14.25" customHeight="1" x14ac:dyDescent="0.35"/>
    <row r="204360" spans="1:1" ht="14.25" customHeight="1" x14ac:dyDescent="0.45">
      <c r="A204360" s="31"/>
    </row>
    <row r="204366" spans="1:1" s="30" customFormat="1" ht="14.25" customHeight="1" x14ac:dyDescent="0.35"/>
    <row r="204382" spans="1:1" ht="14.25" customHeight="1" x14ac:dyDescent="0.45">
      <c r="A204382" s="31"/>
    </row>
    <row r="204388" s="30" customFormat="1" ht="14.25" customHeight="1" x14ac:dyDescent="0.35"/>
    <row r="204404" spans="1:1" ht="14.25" customHeight="1" x14ac:dyDescent="0.45">
      <c r="A204404" s="31"/>
    </row>
    <row r="204410" spans="1:1" s="30" customFormat="1" ht="14.25" customHeight="1" x14ac:dyDescent="0.35"/>
    <row r="204426" spans="1:1" ht="14.25" customHeight="1" x14ac:dyDescent="0.45">
      <c r="A204426" s="31"/>
    </row>
    <row r="204432" spans="1:1" s="30" customFormat="1" ht="14.25" customHeight="1" x14ac:dyDescent="0.35"/>
    <row r="204448" spans="1:1" ht="14.25" customHeight="1" x14ac:dyDescent="0.45">
      <c r="A204448" s="31"/>
    </row>
    <row r="204454" s="30" customFormat="1" ht="14.25" customHeight="1" x14ac:dyDescent="0.35"/>
    <row r="204470" spans="1:1" ht="14.25" customHeight="1" x14ac:dyDescent="0.45">
      <c r="A204470" s="31"/>
    </row>
    <row r="204476" spans="1:1" s="30" customFormat="1" ht="14.25" customHeight="1" x14ac:dyDescent="0.35"/>
    <row r="204492" spans="1:1" ht="14.25" customHeight="1" x14ac:dyDescent="0.45">
      <c r="A204492" s="31"/>
    </row>
    <row r="204498" s="30" customFormat="1" ht="14.25" customHeight="1" x14ac:dyDescent="0.35"/>
    <row r="204514" spans="1:1" ht="14.25" customHeight="1" x14ac:dyDescent="0.45">
      <c r="A204514" s="31"/>
    </row>
    <row r="204520" spans="1:1" s="30" customFormat="1" ht="14.25" customHeight="1" x14ac:dyDescent="0.35"/>
    <row r="204536" spans="1:1" ht="14.25" customHeight="1" x14ac:dyDescent="0.45">
      <c r="A204536" s="31"/>
    </row>
    <row r="204542" spans="1:1" s="30" customFormat="1" ht="14.25" customHeight="1" x14ac:dyDescent="0.35"/>
    <row r="204558" spans="1:1" ht="14.25" customHeight="1" x14ac:dyDescent="0.45">
      <c r="A204558" s="31"/>
    </row>
    <row r="204564" s="30" customFormat="1" ht="14.25" customHeight="1" x14ac:dyDescent="0.35"/>
    <row r="204580" spans="1:1" ht="14.25" customHeight="1" x14ac:dyDescent="0.45">
      <c r="A204580" s="31"/>
    </row>
    <row r="204586" spans="1:1" s="30" customFormat="1" ht="14.25" customHeight="1" x14ac:dyDescent="0.35"/>
    <row r="204602" spans="1:1" ht="14.25" customHeight="1" x14ac:dyDescent="0.45">
      <c r="A204602" s="31"/>
    </row>
    <row r="204608" spans="1:1" s="30" customFormat="1" ht="14.25" customHeight="1" x14ac:dyDescent="0.35"/>
    <row r="204624" spans="1:1" ht="14.25" customHeight="1" x14ac:dyDescent="0.45">
      <c r="A204624" s="31"/>
    </row>
    <row r="204630" s="30" customFormat="1" ht="14.25" customHeight="1" x14ac:dyDescent="0.35"/>
    <row r="204646" spans="1:1" ht="14.25" customHeight="1" x14ac:dyDescent="0.45">
      <c r="A204646" s="31"/>
    </row>
    <row r="204652" spans="1:1" s="30" customFormat="1" ht="14.25" customHeight="1" x14ac:dyDescent="0.35"/>
    <row r="204668" spans="1:1" ht="14.25" customHeight="1" x14ac:dyDescent="0.45">
      <c r="A204668" s="31"/>
    </row>
    <row r="204674" s="30" customFormat="1" ht="14.25" customHeight="1" x14ac:dyDescent="0.35"/>
    <row r="204690" spans="1:1" ht="14.25" customHeight="1" x14ac:dyDescent="0.45">
      <c r="A204690" s="31"/>
    </row>
    <row r="204696" spans="1:1" s="30" customFormat="1" ht="14.25" customHeight="1" x14ac:dyDescent="0.35"/>
    <row r="204712" spans="1:1" ht="14.25" customHeight="1" x14ac:dyDescent="0.45">
      <c r="A204712" s="31"/>
    </row>
    <row r="204718" spans="1:1" s="30" customFormat="1" ht="14.25" customHeight="1" x14ac:dyDescent="0.35"/>
    <row r="204734" spans="1:1" ht="14.25" customHeight="1" x14ac:dyDescent="0.45">
      <c r="A204734" s="31"/>
    </row>
    <row r="204740" s="30" customFormat="1" ht="14.25" customHeight="1" x14ac:dyDescent="0.35"/>
    <row r="204756" spans="1:1" ht="14.25" customHeight="1" x14ac:dyDescent="0.45">
      <c r="A204756" s="31"/>
    </row>
    <row r="204762" spans="1:1" s="30" customFormat="1" ht="14.25" customHeight="1" x14ac:dyDescent="0.35"/>
    <row r="204778" spans="1:1" ht="14.25" customHeight="1" x14ac:dyDescent="0.45">
      <c r="A204778" s="31"/>
    </row>
    <row r="204784" spans="1:1" s="30" customFormat="1" ht="14.25" customHeight="1" x14ac:dyDescent="0.35"/>
    <row r="204800" spans="1:1" ht="14.25" customHeight="1" x14ac:dyDescent="0.45">
      <c r="A204800" s="31"/>
    </row>
    <row r="204806" s="30" customFormat="1" ht="14.25" customHeight="1" x14ac:dyDescent="0.35"/>
    <row r="204822" spans="1:1" ht="14.25" customHeight="1" x14ac:dyDescent="0.45">
      <c r="A204822" s="31"/>
    </row>
    <row r="204828" spans="1:1" s="30" customFormat="1" ht="14.25" customHeight="1" x14ac:dyDescent="0.35"/>
    <row r="204844" spans="1:1" ht="14.25" customHeight="1" x14ac:dyDescent="0.45">
      <c r="A204844" s="31"/>
    </row>
    <row r="204850" s="30" customFormat="1" ht="14.25" customHeight="1" x14ac:dyDescent="0.35"/>
    <row r="204866" spans="1:1" ht="14.25" customHeight="1" x14ac:dyDescent="0.45">
      <c r="A204866" s="31"/>
    </row>
    <row r="204872" spans="1:1" s="30" customFormat="1" ht="14.25" customHeight="1" x14ac:dyDescent="0.35"/>
    <row r="204888" spans="1:1" ht="14.25" customHeight="1" x14ac:dyDescent="0.45">
      <c r="A204888" s="31"/>
    </row>
    <row r="204894" spans="1:1" s="30" customFormat="1" ht="14.25" customHeight="1" x14ac:dyDescent="0.35"/>
    <row r="204910" spans="1:1" ht="14.25" customHeight="1" x14ac:dyDescent="0.45">
      <c r="A204910" s="31"/>
    </row>
    <row r="204916" s="30" customFormat="1" ht="14.25" customHeight="1" x14ac:dyDescent="0.35"/>
    <row r="204932" spans="1:1" ht="14.25" customHeight="1" x14ac:dyDescent="0.45">
      <c r="A204932" s="31"/>
    </row>
    <row r="204938" spans="1:1" s="30" customFormat="1" ht="14.25" customHeight="1" x14ac:dyDescent="0.35"/>
    <row r="204954" spans="1:1" ht="14.25" customHeight="1" x14ac:dyDescent="0.45">
      <c r="A204954" s="31"/>
    </row>
    <row r="204960" spans="1:1" s="30" customFormat="1" ht="14.25" customHeight="1" x14ac:dyDescent="0.35"/>
    <row r="204976" spans="1:1" ht="14.25" customHeight="1" x14ac:dyDescent="0.45">
      <c r="A204976" s="31"/>
    </row>
    <row r="204982" s="30" customFormat="1" ht="14.25" customHeight="1" x14ac:dyDescent="0.35"/>
    <row r="204998" spans="1:1" ht="14.25" customHeight="1" x14ac:dyDescent="0.45">
      <c r="A204998" s="31"/>
    </row>
    <row r="205004" spans="1:1" s="30" customFormat="1" ht="14.25" customHeight="1" x14ac:dyDescent="0.35"/>
    <row r="205020" spans="1:1" ht="14.25" customHeight="1" x14ac:dyDescent="0.45">
      <c r="A205020" s="31"/>
    </row>
    <row r="205026" s="30" customFormat="1" ht="14.25" customHeight="1" x14ac:dyDescent="0.35"/>
    <row r="205042" spans="1:1" ht="14.25" customHeight="1" x14ac:dyDescent="0.45">
      <c r="A205042" s="31"/>
    </row>
    <row r="205048" spans="1:1" s="30" customFormat="1" ht="14.25" customHeight="1" x14ac:dyDescent="0.35"/>
    <row r="205064" spans="1:1" ht="14.25" customHeight="1" x14ac:dyDescent="0.45">
      <c r="A205064" s="31"/>
    </row>
    <row r="205070" spans="1:1" s="30" customFormat="1" ht="14.25" customHeight="1" x14ac:dyDescent="0.35"/>
    <row r="205086" spans="1:1" ht="14.25" customHeight="1" x14ac:dyDescent="0.45">
      <c r="A205086" s="31"/>
    </row>
    <row r="205092" s="30" customFormat="1" ht="14.25" customHeight="1" x14ac:dyDescent="0.35"/>
    <row r="205108" spans="1:1" ht="14.25" customHeight="1" x14ac:dyDescent="0.45">
      <c r="A205108" s="31"/>
    </row>
    <row r="205114" spans="1:1" s="30" customFormat="1" ht="14.25" customHeight="1" x14ac:dyDescent="0.35"/>
    <row r="205130" spans="1:1" ht="14.25" customHeight="1" x14ac:dyDescent="0.45">
      <c r="A205130" s="31"/>
    </row>
    <row r="205136" spans="1:1" s="30" customFormat="1" ht="14.25" customHeight="1" x14ac:dyDescent="0.35"/>
    <row r="205152" spans="1:1" ht="14.25" customHeight="1" x14ac:dyDescent="0.45">
      <c r="A205152" s="31"/>
    </row>
    <row r="205158" s="30" customFormat="1" ht="14.25" customHeight="1" x14ac:dyDescent="0.35"/>
    <row r="205174" spans="1:1" ht="14.25" customHeight="1" x14ac:dyDescent="0.45">
      <c r="A205174" s="31"/>
    </row>
    <row r="205180" spans="1:1" s="30" customFormat="1" ht="14.25" customHeight="1" x14ac:dyDescent="0.35"/>
    <row r="205196" spans="1:1" ht="14.25" customHeight="1" x14ac:dyDescent="0.45">
      <c r="A205196" s="31"/>
    </row>
    <row r="205202" s="30" customFormat="1" ht="14.25" customHeight="1" x14ac:dyDescent="0.35"/>
    <row r="205218" spans="1:1" ht="14.25" customHeight="1" x14ac:dyDescent="0.45">
      <c r="A205218" s="31"/>
    </row>
    <row r="205224" spans="1:1" s="30" customFormat="1" ht="14.25" customHeight="1" x14ac:dyDescent="0.35"/>
    <row r="205240" spans="1:1" ht="14.25" customHeight="1" x14ac:dyDescent="0.45">
      <c r="A205240" s="31"/>
    </row>
    <row r="205246" spans="1:1" s="30" customFormat="1" ht="14.25" customHeight="1" x14ac:dyDescent="0.35"/>
    <row r="205262" spans="1:1" ht="14.25" customHeight="1" x14ac:dyDescent="0.45">
      <c r="A205262" s="31"/>
    </row>
    <row r="205268" s="30" customFormat="1" ht="14.25" customHeight="1" x14ac:dyDescent="0.35"/>
    <row r="205284" spans="1:1" ht="14.25" customHeight="1" x14ac:dyDescent="0.45">
      <c r="A205284" s="31"/>
    </row>
    <row r="205290" spans="1:1" s="30" customFormat="1" ht="14.25" customHeight="1" x14ac:dyDescent="0.35"/>
    <row r="205306" spans="1:1" ht="14.25" customHeight="1" x14ac:dyDescent="0.45">
      <c r="A205306" s="31"/>
    </row>
    <row r="205312" spans="1:1" s="30" customFormat="1" ht="14.25" customHeight="1" x14ac:dyDescent="0.35"/>
    <row r="205328" spans="1:1" ht="14.25" customHeight="1" x14ac:dyDescent="0.45">
      <c r="A205328" s="31"/>
    </row>
    <row r="205334" s="30" customFormat="1" ht="14.25" customHeight="1" x14ac:dyDescent="0.35"/>
    <row r="205350" spans="1:1" ht="14.25" customHeight="1" x14ac:dyDescent="0.45">
      <c r="A205350" s="31"/>
    </row>
    <row r="205356" spans="1:1" s="30" customFormat="1" ht="14.25" customHeight="1" x14ac:dyDescent="0.35"/>
    <row r="205372" spans="1:1" ht="14.25" customHeight="1" x14ac:dyDescent="0.45">
      <c r="A205372" s="31"/>
    </row>
    <row r="205378" s="30" customFormat="1" ht="14.25" customHeight="1" x14ac:dyDescent="0.35"/>
    <row r="205394" spans="1:1" ht="14.25" customHeight="1" x14ac:dyDescent="0.45">
      <c r="A205394" s="31"/>
    </row>
    <row r="205400" spans="1:1" s="30" customFormat="1" ht="14.25" customHeight="1" x14ac:dyDescent="0.35"/>
    <row r="205416" spans="1:1" ht="14.25" customHeight="1" x14ac:dyDescent="0.45">
      <c r="A205416" s="31"/>
    </row>
    <row r="205422" spans="1:1" s="30" customFormat="1" ht="14.25" customHeight="1" x14ac:dyDescent="0.35"/>
    <row r="205438" spans="1:1" ht="14.25" customHeight="1" x14ac:dyDescent="0.45">
      <c r="A205438" s="31"/>
    </row>
    <row r="205444" s="30" customFormat="1" ht="14.25" customHeight="1" x14ac:dyDescent="0.35"/>
    <row r="205460" spans="1:1" ht="14.25" customHeight="1" x14ac:dyDescent="0.45">
      <c r="A205460" s="31"/>
    </row>
    <row r="205466" spans="1:1" s="30" customFormat="1" ht="14.25" customHeight="1" x14ac:dyDescent="0.35"/>
    <row r="205482" spans="1:1" ht="14.25" customHeight="1" x14ac:dyDescent="0.45">
      <c r="A205482" s="31"/>
    </row>
    <row r="205488" spans="1:1" s="30" customFormat="1" ht="14.25" customHeight="1" x14ac:dyDescent="0.35"/>
    <row r="205504" spans="1:1" ht="14.25" customHeight="1" x14ac:dyDescent="0.45">
      <c r="A205504" s="31"/>
    </row>
    <row r="205510" s="30" customFormat="1" ht="14.25" customHeight="1" x14ac:dyDescent="0.35"/>
    <row r="205526" spans="1:1" ht="14.25" customHeight="1" x14ac:dyDescent="0.45">
      <c r="A205526" s="31"/>
    </row>
    <row r="205532" spans="1:1" s="30" customFormat="1" ht="14.25" customHeight="1" x14ac:dyDescent="0.35"/>
    <row r="205548" spans="1:1" ht="14.25" customHeight="1" x14ac:dyDescent="0.45">
      <c r="A205548" s="31"/>
    </row>
    <row r="205554" s="30" customFormat="1" ht="14.25" customHeight="1" x14ac:dyDescent="0.35"/>
    <row r="205570" spans="1:1" ht="14.25" customHeight="1" x14ac:dyDescent="0.45">
      <c r="A205570" s="31"/>
    </row>
    <row r="205576" spans="1:1" s="30" customFormat="1" ht="14.25" customHeight="1" x14ac:dyDescent="0.35"/>
    <row r="205592" spans="1:1" ht="14.25" customHeight="1" x14ac:dyDescent="0.45">
      <c r="A205592" s="31"/>
    </row>
    <row r="205598" spans="1:1" s="30" customFormat="1" ht="14.25" customHeight="1" x14ac:dyDescent="0.35"/>
    <row r="205614" spans="1:1" ht="14.25" customHeight="1" x14ac:dyDescent="0.45">
      <c r="A205614" s="31"/>
    </row>
    <row r="205620" s="30" customFormat="1" ht="14.25" customHeight="1" x14ac:dyDescent="0.35"/>
    <row r="205636" spans="1:1" ht="14.25" customHeight="1" x14ac:dyDescent="0.45">
      <c r="A205636" s="31"/>
    </row>
    <row r="205642" spans="1:1" s="30" customFormat="1" ht="14.25" customHeight="1" x14ac:dyDescent="0.35"/>
    <row r="205658" spans="1:1" ht="14.25" customHeight="1" x14ac:dyDescent="0.45">
      <c r="A205658" s="31"/>
    </row>
    <row r="205664" spans="1:1" s="30" customFormat="1" ht="14.25" customHeight="1" x14ac:dyDescent="0.35"/>
    <row r="205680" spans="1:1" ht="14.25" customHeight="1" x14ac:dyDescent="0.45">
      <c r="A205680" s="31"/>
    </row>
    <row r="205686" s="30" customFormat="1" ht="14.25" customHeight="1" x14ac:dyDescent="0.35"/>
    <row r="205702" spans="1:1" ht="14.25" customHeight="1" x14ac:dyDescent="0.45">
      <c r="A205702" s="31"/>
    </row>
    <row r="205708" spans="1:1" s="30" customFormat="1" ht="14.25" customHeight="1" x14ac:dyDescent="0.35"/>
    <row r="205724" spans="1:1" ht="14.25" customHeight="1" x14ac:dyDescent="0.45">
      <c r="A205724" s="31"/>
    </row>
    <row r="205730" s="30" customFormat="1" ht="14.25" customHeight="1" x14ac:dyDescent="0.35"/>
    <row r="205746" spans="1:1" ht="14.25" customHeight="1" x14ac:dyDescent="0.45">
      <c r="A205746" s="31"/>
    </row>
    <row r="205752" spans="1:1" s="30" customFormat="1" ht="14.25" customHeight="1" x14ac:dyDescent="0.35"/>
    <row r="205768" spans="1:1" ht="14.25" customHeight="1" x14ac:dyDescent="0.45">
      <c r="A205768" s="31"/>
    </row>
    <row r="205774" spans="1:1" s="30" customFormat="1" ht="14.25" customHeight="1" x14ac:dyDescent="0.35"/>
    <row r="205790" spans="1:1" ht="14.25" customHeight="1" x14ac:dyDescent="0.45">
      <c r="A205790" s="31"/>
    </row>
    <row r="205796" s="30" customFormat="1" ht="14.25" customHeight="1" x14ac:dyDescent="0.35"/>
    <row r="205812" spans="1:1" ht="14.25" customHeight="1" x14ac:dyDescent="0.45">
      <c r="A205812" s="31"/>
    </row>
    <row r="205818" spans="1:1" s="30" customFormat="1" ht="14.25" customHeight="1" x14ac:dyDescent="0.35"/>
    <row r="205834" spans="1:1" ht="14.25" customHeight="1" x14ac:dyDescent="0.45">
      <c r="A205834" s="31"/>
    </row>
    <row r="205840" spans="1:1" s="30" customFormat="1" ht="14.25" customHeight="1" x14ac:dyDescent="0.35"/>
    <row r="205856" spans="1:1" ht="14.25" customHeight="1" x14ac:dyDescent="0.45">
      <c r="A205856" s="31"/>
    </row>
    <row r="205862" s="30" customFormat="1" ht="14.25" customHeight="1" x14ac:dyDescent="0.35"/>
    <row r="205878" spans="1:1" ht="14.25" customHeight="1" x14ac:dyDescent="0.45">
      <c r="A205878" s="31"/>
    </row>
    <row r="205884" spans="1:1" s="30" customFormat="1" ht="14.25" customHeight="1" x14ac:dyDescent="0.35"/>
    <row r="205900" spans="1:1" ht="14.25" customHeight="1" x14ac:dyDescent="0.45">
      <c r="A205900" s="31"/>
    </row>
    <row r="205906" s="30" customFormat="1" ht="14.25" customHeight="1" x14ac:dyDescent="0.35"/>
    <row r="205922" spans="1:1" ht="14.25" customHeight="1" x14ac:dyDescent="0.45">
      <c r="A205922" s="31"/>
    </row>
    <row r="205928" spans="1:1" s="30" customFormat="1" ht="14.25" customHeight="1" x14ac:dyDescent="0.35"/>
    <row r="205944" spans="1:1" ht="14.25" customHeight="1" x14ac:dyDescent="0.45">
      <c r="A205944" s="31"/>
    </row>
    <row r="205950" spans="1:1" s="30" customFormat="1" ht="14.25" customHeight="1" x14ac:dyDescent="0.35"/>
    <row r="205966" spans="1:1" ht="14.25" customHeight="1" x14ac:dyDescent="0.45">
      <c r="A205966" s="31"/>
    </row>
    <row r="205972" s="30" customFormat="1" ht="14.25" customHeight="1" x14ac:dyDescent="0.35"/>
    <row r="205988" spans="1:1" ht="14.25" customHeight="1" x14ac:dyDescent="0.45">
      <c r="A205988" s="31"/>
    </row>
    <row r="205994" spans="1:1" s="30" customFormat="1" ht="14.25" customHeight="1" x14ac:dyDescent="0.35"/>
    <row r="206010" spans="1:1" ht="14.25" customHeight="1" x14ac:dyDescent="0.45">
      <c r="A206010" s="31"/>
    </row>
    <row r="206016" spans="1:1" s="30" customFormat="1" ht="14.25" customHeight="1" x14ac:dyDescent="0.35"/>
    <row r="206032" spans="1:1" ht="14.25" customHeight="1" x14ac:dyDescent="0.45">
      <c r="A206032" s="31"/>
    </row>
    <row r="206038" s="30" customFormat="1" ht="14.25" customHeight="1" x14ac:dyDescent="0.35"/>
    <row r="206054" spans="1:1" ht="14.25" customHeight="1" x14ac:dyDescent="0.45">
      <c r="A206054" s="31"/>
    </row>
    <row r="206060" spans="1:1" s="30" customFormat="1" ht="14.25" customHeight="1" x14ac:dyDescent="0.35"/>
    <row r="206076" spans="1:1" ht="14.25" customHeight="1" x14ac:dyDescent="0.45">
      <c r="A206076" s="31"/>
    </row>
    <row r="206082" s="30" customFormat="1" ht="14.25" customHeight="1" x14ac:dyDescent="0.35"/>
    <row r="206098" spans="1:1" ht="14.25" customHeight="1" x14ac:dyDescent="0.45">
      <c r="A206098" s="31"/>
    </row>
    <row r="206104" spans="1:1" s="30" customFormat="1" ht="14.25" customHeight="1" x14ac:dyDescent="0.35"/>
    <row r="206120" spans="1:1" ht="14.25" customHeight="1" x14ac:dyDescent="0.45">
      <c r="A206120" s="31"/>
    </row>
    <row r="206126" spans="1:1" s="30" customFormat="1" ht="14.25" customHeight="1" x14ac:dyDescent="0.35"/>
    <row r="206142" spans="1:1" ht="14.25" customHeight="1" x14ac:dyDescent="0.45">
      <c r="A206142" s="31"/>
    </row>
    <row r="206148" s="30" customFormat="1" ht="14.25" customHeight="1" x14ac:dyDescent="0.35"/>
    <row r="206164" spans="1:1" ht="14.25" customHeight="1" x14ac:dyDescent="0.45">
      <c r="A206164" s="31"/>
    </row>
    <row r="206170" spans="1:1" s="30" customFormat="1" ht="14.25" customHeight="1" x14ac:dyDescent="0.35"/>
    <row r="206186" spans="1:1" ht="14.25" customHeight="1" x14ac:dyDescent="0.45">
      <c r="A206186" s="31"/>
    </row>
    <row r="206192" spans="1:1" s="30" customFormat="1" ht="14.25" customHeight="1" x14ac:dyDescent="0.35"/>
    <row r="206208" spans="1:1" ht="14.25" customHeight="1" x14ac:dyDescent="0.45">
      <c r="A206208" s="31"/>
    </row>
    <row r="206214" s="30" customFormat="1" ht="14.25" customHeight="1" x14ac:dyDescent="0.35"/>
    <row r="206230" spans="1:1" ht="14.25" customHeight="1" x14ac:dyDescent="0.45">
      <c r="A206230" s="31"/>
    </row>
    <row r="206236" spans="1:1" s="30" customFormat="1" ht="14.25" customHeight="1" x14ac:dyDescent="0.35"/>
    <row r="206252" spans="1:1" ht="14.25" customHeight="1" x14ac:dyDescent="0.45">
      <c r="A206252" s="31"/>
    </row>
    <row r="206258" s="30" customFormat="1" ht="14.25" customHeight="1" x14ac:dyDescent="0.35"/>
    <row r="206274" spans="1:1" ht="14.25" customHeight="1" x14ac:dyDescent="0.45">
      <c r="A206274" s="31"/>
    </row>
    <row r="206280" spans="1:1" s="30" customFormat="1" ht="14.25" customHeight="1" x14ac:dyDescent="0.35"/>
    <row r="206296" spans="1:1" ht="14.25" customHeight="1" x14ac:dyDescent="0.45">
      <c r="A206296" s="31"/>
    </row>
    <row r="206302" spans="1:1" s="30" customFormat="1" ht="14.25" customHeight="1" x14ac:dyDescent="0.35"/>
    <row r="206318" spans="1:1" ht="14.25" customHeight="1" x14ac:dyDescent="0.45">
      <c r="A206318" s="31"/>
    </row>
    <row r="206324" s="30" customFormat="1" ht="14.25" customHeight="1" x14ac:dyDescent="0.35"/>
    <row r="206340" spans="1:1" ht="14.25" customHeight="1" x14ac:dyDescent="0.45">
      <c r="A206340" s="31"/>
    </row>
    <row r="206346" spans="1:1" s="30" customFormat="1" ht="14.25" customHeight="1" x14ac:dyDescent="0.35"/>
    <row r="206362" spans="1:1" ht="14.25" customHeight="1" x14ac:dyDescent="0.45">
      <c r="A206362" s="31"/>
    </row>
    <row r="206368" spans="1:1" s="30" customFormat="1" ht="14.25" customHeight="1" x14ac:dyDescent="0.35"/>
    <row r="206384" spans="1:1" ht="14.25" customHeight="1" x14ac:dyDescent="0.45">
      <c r="A206384" s="31"/>
    </row>
    <row r="206390" s="30" customFormat="1" ht="14.25" customHeight="1" x14ac:dyDescent="0.35"/>
    <row r="206406" spans="1:1" ht="14.25" customHeight="1" x14ac:dyDescent="0.45">
      <c r="A206406" s="31"/>
    </row>
    <row r="206412" spans="1:1" s="30" customFormat="1" ht="14.25" customHeight="1" x14ac:dyDescent="0.35"/>
    <row r="206428" spans="1:1" ht="14.25" customHeight="1" x14ac:dyDescent="0.45">
      <c r="A206428" s="31"/>
    </row>
    <row r="206434" s="30" customFormat="1" ht="14.25" customHeight="1" x14ac:dyDescent="0.35"/>
    <row r="206450" spans="1:1" ht="14.25" customHeight="1" x14ac:dyDescent="0.45">
      <c r="A206450" s="31"/>
    </row>
    <row r="206456" spans="1:1" s="30" customFormat="1" ht="14.25" customHeight="1" x14ac:dyDescent="0.35"/>
    <row r="206472" spans="1:1" ht="14.25" customHeight="1" x14ac:dyDescent="0.45">
      <c r="A206472" s="31"/>
    </row>
    <row r="206478" spans="1:1" s="30" customFormat="1" ht="14.25" customHeight="1" x14ac:dyDescent="0.35"/>
    <row r="206494" spans="1:1" ht="14.25" customHeight="1" x14ac:dyDescent="0.45">
      <c r="A206494" s="31"/>
    </row>
    <row r="206500" s="30" customFormat="1" ht="14.25" customHeight="1" x14ac:dyDescent="0.35"/>
    <row r="206516" spans="1:1" ht="14.25" customHeight="1" x14ac:dyDescent="0.45">
      <c r="A206516" s="31"/>
    </row>
    <row r="206522" spans="1:1" s="30" customFormat="1" ht="14.25" customHeight="1" x14ac:dyDescent="0.35"/>
    <row r="206538" spans="1:1" ht="14.25" customHeight="1" x14ac:dyDescent="0.45">
      <c r="A206538" s="31"/>
    </row>
    <row r="206544" spans="1:1" s="30" customFormat="1" ht="14.25" customHeight="1" x14ac:dyDescent="0.35"/>
    <row r="206560" spans="1:1" ht="14.25" customHeight="1" x14ac:dyDescent="0.45">
      <c r="A206560" s="31"/>
    </row>
    <row r="206566" s="30" customFormat="1" ht="14.25" customHeight="1" x14ac:dyDescent="0.35"/>
    <row r="206582" spans="1:1" ht="14.25" customHeight="1" x14ac:dyDescent="0.45">
      <c r="A206582" s="31"/>
    </row>
    <row r="206588" spans="1:1" s="30" customFormat="1" ht="14.25" customHeight="1" x14ac:dyDescent="0.35"/>
    <row r="206604" spans="1:1" ht="14.25" customHeight="1" x14ac:dyDescent="0.45">
      <c r="A206604" s="31"/>
    </row>
    <row r="206610" s="30" customFormat="1" ht="14.25" customHeight="1" x14ac:dyDescent="0.35"/>
    <row r="206626" spans="1:1" ht="14.25" customHeight="1" x14ac:dyDescent="0.45">
      <c r="A206626" s="31"/>
    </row>
    <row r="206632" spans="1:1" s="30" customFormat="1" ht="14.25" customHeight="1" x14ac:dyDescent="0.35"/>
    <row r="206648" spans="1:1" ht="14.25" customHeight="1" x14ac:dyDescent="0.45">
      <c r="A206648" s="31"/>
    </row>
    <row r="206654" spans="1:1" s="30" customFormat="1" ht="14.25" customHeight="1" x14ac:dyDescent="0.35"/>
    <row r="206670" spans="1:1" ht="14.25" customHeight="1" x14ac:dyDescent="0.45">
      <c r="A206670" s="31"/>
    </row>
    <row r="206676" s="30" customFormat="1" ht="14.25" customHeight="1" x14ac:dyDescent="0.35"/>
    <row r="206692" spans="1:1" ht="14.25" customHeight="1" x14ac:dyDescent="0.45">
      <c r="A206692" s="31"/>
    </row>
    <row r="206698" spans="1:1" s="30" customFormat="1" ht="14.25" customHeight="1" x14ac:dyDescent="0.35"/>
    <row r="206714" spans="1:1" ht="14.25" customHeight="1" x14ac:dyDescent="0.45">
      <c r="A206714" s="31"/>
    </row>
    <row r="206720" spans="1:1" s="30" customFormat="1" ht="14.25" customHeight="1" x14ac:dyDescent="0.35"/>
    <row r="206736" spans="1:1" ht="14.25" customHeight="1" x14ac:dyDescent="0.45">
      <c r="A206736" s="31"/>
    </row>
    <row r="206742" s="30" customFormat="1" ht="14.25" customHeight="1" x14ac:dyDescent="0.35"/>
    <row r="206758" spans="1:1" ht="14.25" customHeight="1" x14ac:dyDescent="0.45">
      <c r="A206758" s="31"/>
    </row>
    <row r="206764" spans="1:1" s="30" customFormat="1" ht="14.25" customHeight="1" x14ac:dyDescent="0.35"/>
    <row r="206780" spans="1:1" ht="14.25" customHeight="1" x14ac:dyDescent="0.45">
      <c r="A206780" s="31"/>
    </row>
    <row r="206786" s="30" customFormat="1" ht="14.25" customHeight="1" x14ac:dyDescent="0.35"/>
    <row r="206802" spans="1:1" ht="14.25" customHeight="1" x14ac:dyDescent="0.45">
      <c r="A206802" s="31"/>
    </row>
    <row r="206808" spans="1:1" s="30" customFormat="1" ht="14.25" customHeight="1" x14ac:dyDescent="0.35"/>
    <row r="206824" spans="1:1" ht="14.25" customHeight="1" x14ac:dyDescent="0.45">
      <c r="A206824" s="31"/>
    </row>
    <row r="206830" spans="1:1" s="30" customFormat="1" ht="14.25" customHeight="1" x14ac:dyDescent="0.35"/>
    <row r="206846" spans="1:1" ht="14.25" customHeight="1" x14ac:dyDescent="0.45">
      <c r="A206846" s="31"/>
    </row>
    <row r="206852" s="30" customFormat="1" ht="14.25" customHeight="1" x14ac:dyDescent="0.35"/>
    <row r="206868" spans="1:1" ht="14.25" customHeight="1" x14ac:dyDescent="0.45">
      <c r="A206868" s="31"/>
    </row>
    <row r="206874" spans="1:1" s="30" customFormat="1" ht="14.25" customHeight="1" x14ac:dyDescent="0.35"/>
    <row r="206890" spans="1:1" ht="14.25" customHeight="1" x14ac:dyDescent="0.45">
      <c r="A206890" s="31"/>
    </row>
    <row r="206896" spans="1:1" s="30" customFormat="1" ht="14.25" customHeight="1" x14ac:dyDescent="0.35"/>
    <row r="206912" spans="1:1" ht="14.25" customHeight="1" x14ac:dyDescent="0.45">
      <c r="A206912" s="31"/>
    </row>
    <row r="206918" s="30" customFormat="1" ht="14.25" customHeight="1" x14ac:dyDescent="0.35"/>
    <row r="206934" spans="1:1" ht="14.25" customHeight="1" x14ac:dyDescent="0.45">
      <c r="A206934" s="31"/>
    </row>
    <row r="206940" spans="1:1" s="30" customFormat="1" ht="14.25" customHeight="1" x14ac:dyDescent="0.35"/>
    <row r="206956" spans="1:1" ht="14.25" customHeight="1" x14ac:dyDescent="0.45">
      <c r="A206956" s="31"/>
    </row>
    <row r="206962" s="30" customFormat="1" ht="14.25" customHeight="1" x14ac:dyDescent="0.35"/>
    <row r="206978" spans="1:1" ht="14.25" customHeight="1" x14ac:dyDescent="0.45">
      <c r="A206978" s="31"/>
    </row>
    <row r="206984" spans="1:1" s="30" customFormat="1" ht="14.25" customHeight="1" x14ac:dyDescent="0.35"/>
    <row r="207000" spans="1:1" ht="14.25" customHeight="1" x14ac:dyDescent="0.45">
      <c r="A207000" s="31"/>
    </row>
    <row r="207006" spans="1:1" s="30" customFormat="1" ht="14.25" customHeight="1" x14ac:dyDescent="0.35"/>
    <row r="207022" spans="1:1" ht="14.25" customHeight="1" x14ac:dyDescent="0.45">
      <c r="A207022" s="31"/>
    </row>
    <row r="207028" s="30" customFormat="1" ht="14.25" customHeight="1" x14ac:dyDescent="0.35"/>
    <row r="207044" spans="1:1" ht="14.25" customHeight="1" x14ac:dyDescent="0.45">
      <c r="A207044" s="31"/>
    </row>
    <row r="207050" spans="1:1" s="30" customFormat="1" ht="14.25" customHeight="1" x14ac:dyDescent="0.35"/>
    <row r="207066" spans="1:1" ht="14.25" customHeight="1" x14ac:dyDescent="0.45">
      <c r="A207066" s="31"/>
    </row>
    <row r="207072" spans="1:1" s="30" customFormat="1" ht="14.25" customHeight="1" x14ac:dyDescent="0.35"/>
    <row r="207088" spans="1:1" ht="14.25" customHeight="1" x14ac:dyDescent="0.45">
      <c r="A207088" s="31"/>
    </row>
    <row r="207094" s="30" customFormat="1" ht="14.25" customHeight="1" x14ac:dyDescent="0.35"/>
    <row r="207110" spans="1:1" ht="14.25" customHeight="1" x14ac:dyDescent="0.45">
      <c r="A207110" s="31"/>
    </row>
    <row r="207116" spans="1:1" s="30" customFormat="1" ht="14.25" customHeight="1" x14ac:dyDescent="0.35"/>
    <row r="207132" spans="1:1" ht="14.25" customHeight="1" x14ac:dyDescent="0.45">
      <c r="A207132" s="31"/>
    </row>
    <row r="207138" s="30" customFormat="1" ht="14.25" customHeight="1" x14ac:dyDescent="0.35"/>
    <row r="207154" spans="1:1" ht="14.25" customHeight="1" x14ac:dyDescent="0.45">
      <c r="A207154" s="31"/>
    </row>
    <row r="207160" spans="1:1" s="30" customFormat="1" ht="14.25" customHeight="1" x14ac:dyDescent="0.35"/>
    <row r="207176" spans="1:1" ht="14.25" customHeight="1" x14ac:dyDescent="0.45">
      <c r="A207176" s="31"/>
    </row>
    <row r="207182" spans="1:1" s="30" customFormat="1" ht="14.25" customHeight="1" x14ac:dyDescent="0.35"/>
    <row r="207198" spans="1:1" ht="14.25" customHeight="1" x14ac:dyDescent="0.45">
      <c r="A207198" s="31"/>
    </row>
    <row r="207204" s="30" customFormat="1" ht="14.25" customHeight="1" x14ac:dyDescent="0.35"/>
    <row r="207220" spans="1:1" ht="14.25" customHeight="1" x14ac:dyDescent="0.45">
      <c r="A207220" s="31"/>
    </row>
    <row r="207226" spans="1:1" s="30" customFormat="1" ht="14.25" customHeight="1" x14ac:dyDescent="0.35"/>
    <row r="207242" spans="1:1" ht="14.25" customHeight="1" x14ac:dyDescent="0.45">
      <c r="A207242" s="31"/>
    </row>
    <row r="207248" spans="1:1" s="30" customFormat="1" ht="14.25" customHeight="1" x14ac:dyDescent="0.35"/>
    <row r="207264" spans="1:1" ht="14.25" customHeight="1" x14ac:dyDescent="0.45">
      <c r="A207264" s="31"/>
    </row>
    <row r="207270" s="30" customFormat="1" ht="14.25" customHeight="1" x14ac:dyDescent="0.35"/>
    <row r="207286" spans="1:1" ht="14.25" customHeight="1" x14ac:dyDescent="0.45">
      <c r="A207286" s="31"/>
    </row>
    <row r="207292" spans="1:1" s="30" customFormat="1" ht="14.25" customHeight="1" x14ac:dyDescent="0.35"/>
    <row r="207308" spans="1:1" ht="14.25" customHeight="1" x14ac:dyDescent="0.45">
      <c r="A207308" s="31"/>
    </row>
    <row r="207314" s="30" customFormat="1" ht="14.25" customHeight="1" x14ac:dyDescent="0.35"/>
    <row r="207330" spans="1:1" ht="14.25" customHeight="1" x14ac:dyDescent="0.45">
      <c r="A207330" s="31"/>
    </row>
    <row r="207336" spans="1:1" s="30" customFormat="1" ht="14.25" customHeight="1" x14ac:dyDescent="0.35"/>
    <row r="207352" spans="1:1" ht="14.25" customHeight="1" x14ac:dyDescent="0.45">
      <c r="A207352" s="31"/>
    </row>
    <row r="207358" spans="1:1" s="30" customFormat="1" ht="14.25" customHeight="1" x14ac:dyDescent="0.35"/>
    <row r="207374" spans="1:1" ht="14.25" customHeight="1" x14ac:dyDescent="0.45">
      <c r="A207374" s="31"/>
    </row>
    <row r="207380" s="30" customFormat="1" ht="14.25" customHeight="1" x14ac:dyDescent="0.35"/>
    <row r="207396" spans="1:1" ht="14.25" customHeight="1" x14ac:dyDescent="0.45">
      <c r="A207396" s="31"/>
    </row>
    <row r="207402" spans="1:1" s="30" customFormat="1" ht="14.25" customHeight="1" x14ac:dyDescent="0.35"/>
    <row r="207418" spans="1:1" ht="14.25" customHeight="1" x14ac:dyDescent="0.45">
      <c r="A207418" s="31"/>
    </row>
    <row r="207424" spans="1:1" s="30" customFormat="1" ht="14.25" customHeight="1" x14ac:dyDescent="0.35"/>
    <row r="207440" spans="1:1" ht="14.25" customHeight="1" x14ac:dyDescent="0.45">
      <c r="A207440" s="31"/>
    </row>
    <row r="207446" s="30" customFormat="1" ht="14.25" customHeight="1" x14ac:dyDescent="0.35"/>
    <row r="207462" spans="1:1" ht="14.25" customHeight="1" x14ac:dyDescent="0.45">
      <c r="A207462" s="31"/>
    </row>
    <row r="207468" spans="1:1" s="30" customFormat="1" ht="14.25" customHeight="1" x14ac:dyDescent="0.35"/>
    <row r="207484" spans="1:1" ht="14.25" customHeight="1" x14ac:dyDescent="0.45">
      <c r="A207484" s="31"/>
    </row>
    <row r="207490" s="30" customFormat="1" ht="14.25" customHeight="1" x14ac:dyDescent="0.35"/>
    <row r="207506" spans="1:1" ht="14.25" customHeight="1" x14ac:dyDescent="0.45">
      <c r="A207506" s="31"/>
    </row>
    <row r="207512" spans="1:1" s="30" customFormat="1" ht="14.25" customHeight="1" x14ac:dyDescent="0.35"/>
    <row r="207528" spans="1:1" ht="14.25" customHeight="1" x14ac:dyDescent="0.45">
      <c r="A207528" s="31"/>
    </row>
    <row r="207534" spans="1:1" s="30" customFormat="1" ht="14.25" customHeight="1" x14ac:dyDescent="0.35"/>
    <row r="207550" spans="1:1" ht="14.25" customHeight="1" x14ac:dyDescent="0.45">
      <c r="A207550" s="31"/>
    </row>
    <row r="207556" s="30" customFormat="1" ht="14.25" customHeight="1" x14ac:dyDescent="0.35"/>
    <row r="207572" spans="1:1" ht="14.25" customHeight="1" x14ac:dyDescent="0.45">
      <c r="A207572" s="31"/>
    </row>
    <row r="207578" spans="1:1" s="30" customFormat="1" ht="14.25" customHeight="1" x14ac:dyDescent="0.35"/>
    <row r="207594" spans="1:1" ht="14.25" customHeight="1" x14ac:dyDescent="0.45">
      <c r="A207594" s="31"/>
    </row>
    <row r="207600" spans="1:1" s="30" customFormat="1" ht="14.25" customHeight="1" x14ac:dyDescent="0.35"/>
    <row r="207616" spans="1:1" ht="14.25" customHeight="1" x14ac:dyDescent="0.45">
      <c r="A207616" s="31"/>
    </row>
    <row r="207622" s="30" customFormat="1" ht="14.25" customHeight="1" x14ac:dyDescent="0.35"/>
    <row r="207638" spans="1:1" ht="14.25" customHeight="1" x14ac:dyDescent="0.45">
      <c r="A207638" s="31"/>
    </row>
    <row r="207644" spans="1:1" s="30" customFormat="1" ht="14.25" customHeight="1" x14ac:dyDescent="0.35"/>
    <row r="207660" spans="1:1" ht="14.25" customHeight="1" x14ac:dyDescent="0.45">
      <c r="A207660" s="31"/>
    </row>
    <row r="207666" s="30" customFormat="1" ht="14.25" customHeight="1" x14ac:dyDescent="0.35"/>
    <row r="207682" spans="1:1" ht="14.25" customHeight="1" x14ac:dyDescent="0.45">
      <c r="A207682" s="31"/>
    </row>
    <row r="207688" spans="1:1" s="30" customFormat="1" ht="14.25" customHeight="1" x14ac:dyDescent="0.35"/>
    <row r="207704" spans="1:1" ht="14.25" customHeight="1" x14ac:dyDescent="0.45">
      <c r="A207704" s="31"/>
    </row>
    <row r="207710" spans="1:1" s="30" customFormat="1" ht="14.25" customHeight="1" x14ac:dyDescent="0.35"/>
    <row r="207726" spans="1:1" ht="14.25" customHeight="1" x14ac:dyDescent="0.45">
      <c r="A207726" s="31"/>
    </row>
    <row r="207732" s="30" customFormat="1" ht="14.25" customHeight="1" x14ac:dyDescent="0.35"/>
    <row r="207748" spans="1:1" ht="14.25" customHeight="1" x14ac:dyDescent="0.45">
      <c r="A207748" s="31"/>
    </row>
    <row r="207754" spans="1:1" s="30" customFormat="1" ht="14.25" customHeight="1" x14ac:dyDescent="0.35"/>
    <row r="207770" spans="1:1" ht="14.25" customHeight="1" x14ac:dyDescent="0.45">
      <c r="A207770" s="31"/>
    </row>
    <row r="207776" spans="1:1" s="30" customFormat="1" ht="14.25" customHeight="1" x14ac:dyDescent="0.35"/>
    <row r="207792" spans="1:1" ht="14.25" customHeight="1" x14ac:dyDescent="0.45">
      <c r="A207792" s="31"/>
    </row>
    <row r="207798" s="30" customFormat="1" ht="14.25" customHeight="1" x14ac:dyDescent="0.35"/>
    <row r="207814" spans="1:1" ht="14.25" customHeight="1" x14ac:dyDescent="0.45">
      <c r="A207814" s="31"/>
    </row>
    <row r="207820" spans="1:1" s="30" customFormat="1" ht="14.25" customHeight="1" x14ac:dyDescent="0.35"/>
    <row r="207836" spans="1:1" ht="14.25" customHeight="1" x14ac:dyDescent="0.45">
      <c r="A207836" s="31"/>
    </row>
    <row r="207842" s="30" customFormat="1" ht="14.25" customHeight="1" x14ac:dyDescent="0.35"/>
    <row r="207858" spans="1:1" ht="14.25" customHeight="1" x14ac:dyDescent="0.45">
      <c r="A207858" s="31"/>
    </row>
    <row r="207864" spans="1:1" s="30" customFormat="1" ht="14.25" customHeight="1" x14ac:dyDescent="0.35"/>
    <row r="207880" spans="1:1" ht="14.25" customHeight="1" x14ac:dyDescent="0.45">
      <c r="A207880" s="31"/>
    </row>
    <row r="207886" spans="1:1" s="30" customFormat="1" ht="14.25" customHeight="1" x14ac:dyDescent="0.35"/>
    <row r="207902" spans="1:1" ht="14.25" customHeight="1" x14ac:dyDescent="0.45">
      <c r="A207902" s="31"/>
    </row>
    <row r="207908" s="30" customFormat="1" ht="14.25" customHeight="1" x14ac:dyDescent="0.35"/>
    <row r="207924" spans="1:1" ht="14.25" customHeight="1" x14ac:dyDescent="0.45">
      <c r="A207924" s="31"/>
    </row>
    <row r="207930" spans="1:1" s="30" customFormat="1" ht="14.25" customHeight="1" x14ac:dyDescent="0.35"/>
    <row r="207946" spans="1:1" ht="14.25" customHeight="1" x14ac:dyDescent="0.45">
      <c r="A207946" s="31"/>
    </row>
    <row r="207952" spans="1:1" s="30" customFormat="1" ht="14.25" customHeight="1" x14ac:dyDescent="0.35"/>
    <row r="207968" spans="1:1" ht="14.25" customHeight="1" x14ac:dyDescent="0.45">
      <c r="A207968" s="31"/>
    </row>
    <row r="207974" s="30" customFormat="1" ht="14.25" customHeight="1" x14ac:dyDescent="0.35"/>
    <row r="207990" spans="1:1" ht="14.25" customHeight="1" x14ac:dyDescent="0.45">
      <c r="A207990" s="31"/>
    </row>
    <row r="207996" spans="1:1" s="30" customFormat="1" ht="14.25" customHeight="1" x14ac:dyDescent="0.35"/>
    <row r="208012" spans="1:1" ht="14.25" customHeight="1" x14ac:dyDescent="0.45">
      <c r="A208012" s="31"/>
    </row>
    <row r="208018" s="30" customFormat="1" ht="14.25" customHeight="1" x14ac:dyDescent="0.35"/>
    <row r="208034" spans="1:1" ht="14.25" customHeight="1" x14ac:dyDescent="0.45">
      <c r="A208034" s="31"/>
    </row>
    <row r="208040" spans="1:1" s="30" customFormat="1" ht="14.25" customHeight="1" x14ac:dyDescent="0.35"/>
    <row r="208056" spans="1:1" ht="14.25" customHeight="1" x14ac:dyDescent="0.45">
      <c r="A208056" s="31"/>
    </row>
    <row r="208062" spans="1:1" s="30" customFormat="1" ht="14.25" customHeight="1" x14ac:dyDescent="0.35"/>
    <row r="208078" spans="1:1" ht="14.25" customHeight="1" x14ac:dyDescent="0.45">
      <c r="A208078" s="31"/>
    </row>
    <row r="208084" s="30" customFormat="1" ht="14.25" customHeight="1" x14ac:dyDescent="0.35"/>
    <row r="208100" spans="1:1" ht="14.25" customHeight="1" x14ac:dyDescent="0.45">
      <c r="A208100" s="31"/>
    </row>
    <row r="208106" spans="1:1" s="30" customFormat="1" ht="14.25" customHeight="1" x14ac:dyDescent="0.35"/>
    <row r="208122" spans="1:1" ht="14.25" customHeight="1" x14ac:dyDescent="0.45">
      <c r="A208122" s="31"/>
    </row>
    <row r="208128" spans="1:1" s="30" customFormat="1" ht="14.25" customHeight="1" x14ac:dyDescent="0.35"/>
    <row r="208144" spans="1:1" ht="14.25" customHeight="1" x14ac:dyDescent="0.45">
      <c r="A208144" s="31"/>
    </row>
    <row r="208150" s="30" customFormat="1" ht="14.25" customHeight="1" x14ac:dyDescent="0.35"/>
    <row r="208166" spans="1:1" ht="14.25" customHeight="1" x14ac:dyDescent="0.45">
      <c r="A208166" s="31"/>
    </row>
    <row r="208172" spans="1:1" s="30" customFormat="1" ht="14.25" customHeight="1" x14ac:dyDescent="0.35"/>
    <row r="208188" spans="1:1" ht="14.25" customHeight="1" x14ac:dyDescent="0.45">
      <c r="A208188" s="31"/>
    </row>
    <row r="208194" s="30" customFormat="1" ht="14.25" customHeight="1" x14ac:dyDescent="0.35"/>
    <row r="208210" spans="1:1" ht="14.25" customHeight="1" x14ac:dyDescent="0.45">
      <c r="A208210" s="31"/>
    </row>
    <row r="208216" spans="1:1" s="30" customFormat="1" ht="14.25" customHeight="1" x14ac:dyDescent="0.35"/>
    <row r="208232" spans="1:1" ht="14.25" customHeight="1" x14ac:dyDescent="0.45">
      <c r="A208232" s="31"/>
    </row>
    <row r="208238" spans="1:1" s="30" customFormat="1" ht="14.25" customHeight="1" x14ac:dyDescent="0.35"/>
    <row r="208254" spans="1:1" ht="14.25" customHeight="1" x14ac:dyDescent="0.45">
      <c r="A208254" s="31"/>
    </row>
    <row r="208260" s="30" customFormat="1" ht="14.25" customHeight="1" x14ac:dyDescent="0.35"/>
    <row r="208276" spans="1:1" ht="14.25" customHeight="1" x14ac:dyDescent="0.45">
      <c r="A208276" s="31"/>
    </row>
    <row r="208282" spans="1:1" s="30" customFormat="1" ht="14.25" customHeight="1" x14ac:dyDescent="0.35"/>
    <row r="208298" spans="1:1" ht="14.25" customHeight="1" x14ac:dyDescent="0.45">
      <c r="A208298" s="31"/>
    </row>
    <row r="208304" spans="1:1" s="30" customFormat="1" ht="14.25" customHeight="1" x14ac:dyDescent="0.35"/>
    <row r="208320" spans="1:1" ht="14.25" customHeight="1" x14ac:dyDescent="0.45">
      <c r="A208320" s="31"/>
    </row>
    <row r="208326" s="30" customFormat="1" ht="14.25" customHeight="1" x14ac:dyDescent="0.35"/>
    <row r="208342" spans="1:1" ht="14.25" customHeight="1" x14ac:dyDescent="0.45">
      <c r="A208342" s="31"/>
    </row>
    <row r="208348" spans="1:1" s="30" customFormat="1" ht="14.25" customHeight="1" x14ac:dyDescent="0.35"/>
    <row r="208364" spans="1:1" ht="14.25" customHeight="1" x14ac:dyDescent="0.45">
      <c r="A208364" s="31"/>
    </row>
    <row r="208370" s="30" customFormat="1" ht="14.25" customHeight="1" x14ac:dyDescent="0.35"/>
    <row r="208386" spans="1:1" ht="14.25" customHeight="1" x14ac:dyDescent="0.45">
      <c r="A208386" s="31"/>
    </row>
    <row r="208392" spans="1:1" s="30" customFormat="1" ht="14.25" customHeight="1" x14ac:dyDescent="0.35"/>
    <row r="208408" spans="1:1" ht="14.25" customHeight="1" x14ac:dyDescent="0.45">
      <c r="A208408" s="31"/>
    </row>
    <row r="208414" spans="1:1" s="30" customFormat="1" ht="14.25" customHeight="1" x14ac:dyDescent="0.35"/>
    <row r="208430" spans="1:1" ht="14.25" customHeight="1" x14ac:dyDescent="0.45">
      <c r="A208430" s="31"/>
    </row>
    <row r="208436" s="30" customFormat="1" ht="14.25" customHeight="1" x14ac:dyDescent="0.35"/>
    <row r="208452" spans="1:1" ht="14.25" customHeight="1" x14ac:dyDescent="0.45">
      <c r="A208452" s="31"/>
    </row>
    <row r="208458" spans="1:1" s="30" customFormat="1" ht="14.25" customHeight="1" x14ac:dyDescent="0.35"/>
    <row r="208474" spans="1:1" ht="14.25" customHeight="1" x14ac:dyDescent="0.45">
      <c r="A208474" s="31"/>
    </row>
    <row r="208480" spans="1:1" s="30" customFormat="1" ht="14.25" customHeight="1" x14ac:dyDescent="0.35"/>
    <row r="208496" spans="1:1" ht="14.25" customHeight="1" x14ac:dyDescent="0.45">
      <c r="A208496" s="31"/>
    </row>
    <row r="208502" s="30" customFormat="1" ht="14.25" customHeight="1" x14ac:dyDescent="0.35"/>
    <row r="208518" spans="1:1" ht="14.25" customHeight="1" x14ac:dyDescent="0.45">
      <c r="A208518" s="31"/>
    </row>
    <row r="208524" spans="1:1" s="30" customFormat="1" ht="14.25" customHeight="1" x14ac:dyDescent="0.35"/>
    <row r="208540" spans="1:1" ht="14.25" customHeight="1" x14ac:dyDescent="0.45">
      <c r="A208540" s="31"/>
    </row>
    <row r="208546" s="30" customFormat="1" ht="14.25" customHeight="1" x14ac:dyDescent="0.35"/>
    <row r="208562" spans="1:1" ht="14.25" customHeight="1" x14ac:dyDescent="0.45">
      <c r="A208562" s="31"/>
    </row>
    <row r="208568" spans="1:1" s="30" customFormat="1" ht="14.25" customHeight="1" x14ac:dyDescent="0.35"/>
    <row r="208584" spans="1:1" ht="14.25" customHeight="1" x14ac:dyDescent="0.45">
      <c r="A208584" s="31"/>
    </row>
    <row r="208590" spans="1:1" s="30" customFormat="1" ht="14.25" customHeight="1" x14ac:dyDescent="0.35"/>
    <row r="208606" spans="1:1" ht="14.25" customHeight="1" x14ac:dyDescent="0.45">
      <c r="A208606" s="31"/>
    </row>
    <row r="208612" s="30" customFormat="1" ht="14.25" customHeight="1" x14ac:dyDescent="0.35"/>
    <row r="208628" spans="1:1" ht="14.25" customHeight="1" x14ac:dyDescent="0.45">
      <c r="A208628" s="31"/>
    </row>
    <row r="208634" spans="1:1" s="30" customFormat="1" ht="14.25" customHeight="1" x14ac:dyDescent="0.35"/>
    <row r="208650" spans="1:1" ht="14.25" customHeight="1" x14ac:dyDescent="0.45">
      <c r="A208650" s="31"/>
    </row>
    <row r="208656" spans="1:1" s="30" customFormat="1" ht="14.25" customHeight="1" x14ac:dyDescent="0.35"/>
    <row r="208672" spans="1:1" ht="14.25" customHeight="1" x14ac:dyDescent="0.45">
      <c r="A208672" s="31"/>
    </row>
    <row r="208678" s="30" customFormat="1" ht="14.25" customHeight="1" x14ac:dyDescent="0.35"/>
    <row r="208694" spans="1:1" ht="14.25" customHeight="1" x14ac:dyDescent="0.45">
      <c r="A208694" s="31"/>
    </row>
    <row r="208700" spans="1:1" s="30" customFormat="1" ht="14.25" customHeight="1" x14ac:dyDescent="0.35"/>
    <row r="208716" spans="1:1" ht="14.25" customHeight="1" x14ac:dyDescent="0.45">
      <c r="A208716" s="31"/>
    </row>
    <row r="208722" s="30" customFormat="1" ht="14.25" customHeight="1" x14ac:dyDescent="0.35"/>
    <row r="208738" spans="1:1" ht="14.25" customHeight="1" x14ac:dyDescent="0.45">
      <c r="A208738" s="31"/>
    </row>
    <row r="208744" spans="1:1" s="30" customFormat="1" ht="14.25" customHeight="1" x14ac:dyDescent="0.35"/>
    <row r="208760" spans="1:1" ht="14.25" customHeight="1" x14ac:dyDescent="0.45">
      <c r="A208760" s="31"/>
    </row>
    <row r="208766" spans="1:1" s="30" customFormat="1" ht="14.25" customHeight="1" x14ac:dyDescent="0.35"/>
    <row r="208782" spans="1:1" ht="14.25" customHeight="1" x14ac:dyDescent="0.45">
      <c r="A208782" s="31"/>
    </row>
    <row r="208788" s="30" customFormat="1" ht="14.25" customHeight="1" x14ac:dyDescent="0.35"/>
    <row r="208804" spans="1:1" ht="14.25" customHeight="1" x14ac:dyDescent="0.45">
      <c r="A208804" s="31"/>
    </row>
    <row r="208810" spans="1:1" s="30" customFormat="1" ht="14.25" customHeight="1" x14ac:dyDescent="0.35"/>
    <row r="208826" spans="1:1" ht="14.25" customHeight="1" x14ac:dyDescent="0.45">
      <c r="A208826" s="31"/>
    </row>
    <row r="208832" spans="1:1" s="30" customFormat="1" ht="14.25" customHeight="1" x14ac:dyDescent="0.35"/>
    <row r="208848" spans="1:1" ht="14.25" customHeight="1" x14ac:dyDescent="0.45">
      <c r="A208848" s="31"/>
    </row>
    <row r="208854" s="30" customFormat="1" ht="14.25" customHeight="1" x14ac:dyDescent="0.35"/>
    <row r="208870" spans="1:1" ht="14.25" customHeight="1" x14ac:dyDescent="0.45">
      <c r="A208870" s="31"/>
    </row>
    <row r="208876" spans="1:1" s="30" customFormat="1" ht="14.25" customHeight="1" x14ac:dyDescent="0.35"/>
    <row r="208892" spans="1:1" ht="14.25" customHeight="1" x14ac:dyDescent="0.45">
      <c r="A208892" s="31"/>
    </row>
    <row r="208898" s="30" customFormat="1" ht="14.25" customHeight="1" x14ac:dyDescent="0.35"/>
    <row r="208914" spans="1:1" ht="14.25" customHeight="1" x14ac:dyDescent="0.45">
      <c r="A208914" s="31"/>
    </row>
    <row r="208920" spans="1:1" s="30" customFormat="1" ht="14.25" customHeight="1" x14ac:dyDescent="0.35"/>
    <row r="208936" spans="1:1" ht="14.25" customHeight="1" x14ac:dyDescent="0.45">
      <c r="A208936" s="31"/>
    </row>
    <row r="208942" spans="1:1" s="30" customFormat="1" ht="14.25" customHeight="1" x14ac:dyDescent="0.35"/>
    <row r="208958" spans="1:1" ht="14.25" customHeight="1" x14ac:dyDescent="0.45">
      <c r="A208958" s="31"/>
    </row>
    <row r="208964" s="30" customFormat="1" ht="14.25" customHeight="1" x14ac:dyDescent="0.35"/>
    <row r="208980" spans="1:1" ht="14.25" customHeight="1" x14ac:dyDescent="0.45">
      <c r="A208980" s="31"/>
    </row>
    <row r="208986" spans="1:1" s="30" customFormat="1" ht="14.25" customHeight="1" x14ac:dyDescent="0.35"/>
    <row r="209002" spans="1:1" ht="14.25" customHeight="1" x14ac:dyDescent="0.45">
      <c r="A209002" s="31"/>
    </row>
    <row r="209008" spans="1:1" s="30" customFormat="1" ht="14.25" customHeight="1" x14ac:dyDescent="0.35"/>
    <row r="209024" spans="1:1" ht="14.25" customHeight="1" x14ac:dyDescent="0.45">
      <c r="A209024" s="31"/>
    </row>
    <row r="209030" s="30" customFormat="1" ht="14.25" customHeight="1" x14ac:dyDescent="0.35"/>
    <row r="209046" spans="1:1" ht="14.25" customHeight="1" x14ac:dyDescent="0.45">
      <c r="A209046" s="31"/>
    </row>
    <row r="209052" spans="1:1" s="30" customFormat="1" ht="14.25" customHeight="1" x14ac:dyDescent="0.35"/>
    <row r="209068" spans="1:1" ht="14.25" customHeight="1" x14ac:dyDescent="0.45">
      <c r="A209068" s="31"/>
    </row>
    <row r="209074" s="30" customFormat="1" ht="14.25" customHeight="1" x14ac:dyDescent="0.35"/>
    <row r="209090" spans="1:1" ht="14.25" customHeight="1" x14ac:dyDescent="0.45">
      <c r="A209090" s="31"/>
    </row>
    <row r="209096" spans="1:1" s="30" customFormat="1" ht="14.25" customHeight="1" x14ac:dyDescent="0.35"/>
    <row r="209112" spans="1:1" ht="14.25" customHeight="1" x14ac:dyDescent="0.45">
      <c r="A209112" s="31"/>
    </row>
    <row r="209118" spans="1:1" s="30" customFormat="1" ht="14.25" customHeight="1" x14ac:dyDescent="0.35"/>
    <row r="209134" spans="1:1" ht="14.25" customHeight="1" x14ac:dyDescent="0.45">
      <c r="A209134" s="31"/>
    </row>
    <row r="209140" s="30" customFormat="1" ht="14.25" customHeight="1" x14ac:dyDescent="0.35"/>
    <row r="209156" spans="1:1" ht="14.25" customHeight="1" x14ac:dyDescent="0.45">
      <c r="A209156" s="31"/>
    </row>
    <row r="209162" spans="1:1" s="30" customFormat="1" ht="14.25" customHeight="1" x14ac:dyDescent="0.35"/>
    <row r="209178" spans="1:1" ht="14.25" customHeight="1" x14ac:dyDescent="0.45">
      <c r="A209178" s="31"/>
    </row>
    <row r="209184" spans="1:1" s="30" customFormat="1" ht="14.25" customHeight="1" x14ac:dyDescent="0.35"/>
    <row r="209200" spans="1:1" ht="14.25" customHeight="1" x14ac:dyDescent="0.45">
      <c r="A209200" s="31"/>
    </row>
    <row r="209206" s="30" customFormat="1" ht="14.25" customHeight="1" x14ac:dyDescent="0.35"/>
    <row r="209222" spans="1:1" ht="14.25" customHeight="1" x14ac:dyDescent="0.45">
      <c r="A209222" s="31"/>
    </row>
    <row r="209228" spans="1:1" s="30" customFormat="1" ht="14.25" customHeight="1" x14ac:dyDescent="0.35"/>
    <row r="209244" spans="1:1" ht="14.25" customHeight="1" x14ac:dyDescent="0.45">
      <c r="A209244" s="31"/>
    </row>
    <row r="209250" s="30" customFormat="1" ht="14.25" customHeight="1" x14ac:dyDescent="0.35"/>
    <row r="209266" spans="1:1" ht="14.25" customHeight="1" x14ac:dyDescent="0.45">
      <c r="A209266" s="31"/>
    </row>
    <row r="209272" spans="1:1" s="30" customFormat="1" ht="14.25" customHeight="1" x14ac:dyDescent="0.35"/>
    <row r="209288" spans="1:1" ht="14.25" customHeight="1" x14ac:dyDescent="0.45">
      <c r="A209288" s="31"/>
    </row>
    <row r="209294" spans="1:1" s="30" customFormat="1" ht="14.25" customHeight="1" x14ac:dyDescent="0.35"/>
    <row r="209310" spans="1:1" ht="14.25" customHeight="1" x14ac:dyDescent="0.45">
      <c r="A209310" s="31"/>
    </row>
    <row r="209316" s="30" customFormat="1" ht="14.25" customHeight="1" x14ac:dyDescent="0.35"/>
    <row r="209332" spans="1:1" ht="14.25" customHeight="1" x14ac:dyDescent="0.45">
      <c r="A209332" s="31"/>
    </row>
    <row r="209338" spans="1:1" s="30" customFormat="1" ht="14.25" customHeight="1" x14ac:dyDescent="0.35"/>
    <row r="209354" spans="1:1" ht="14.25" customHeight="1" x14ac:dyDescent="0.45">
      <c r="A209354" s="31"/>
    </row>
    <row r="209360" spans="1:1" s="30" customFormat="1" ht="14.25" customHeight="1" x14ac:dyDescent="0.35"/>
    <row r="209376" spans="1:1" ht="14.25" customHeight="1" x14ac:dyDescent="0.45">
      <c r="A209376" s="31"/>
    </row>
    <row r="209382" s="30" customFormat="1" ht="14.25" customHeight="1" x14ac:dyDescent="0.35"/>
    <row r="209398" spans="1:1" ht="14.25" customHeight="1" x14ac:dyDescent="0.45">
      <c r="A209398" s="31"/>
    </row>
    <row r="209404" spans="1:1" s="30" customFormat="1" ht="14.25" customHeight="1" x14ac:dyDescent="0.35"/>
    <row r="209420" spans="1:1" ht="14.25" customHeight="1" x14ac:dyDescent="0.45">
      <c r="A209420" s="31"/>
    </row>
    <row r="209426" s="30" customFormat="1" ht="14.25" customHeight="1" x14ac:dyDescent="0.35"/>
    <row r="209442" spans="1:1" ht="14.25" customHeight="1" x14ac:dyDescent="0.45">
      <c r="A209442" s="31"/>
    </row>
    <row r="209448" spans="1:1" s="30" customFormat="1" ht="14.25" customHeight="1" x14ac:dyDescent="0.35"/>
    <row r="209464" spans="1:1" ht="14.25" customHeight="1" x14ac:dyDescent="0.45">
      <c r="A209464" s="31"/>
    </row>
    <row r="209470" spans="1:1" s="30" customFormat="1" ht="14.25" customHeight="1" x14ac:dyDescent="0.35"/>
    <row r="209486" spans="1:1" ht="14.25" customHeight="1" x14ac:dyDescent="0.45">
      <c r="A209486" s="31"/>
    </row>
    <row r="209492" s="30" customFormat="1" ht="14.25" customHeight="1" x14ac:dyDescent="0.35"/>
    <row r="209508" spans="1:1" ht="14.25" customHeight="1" x14ac:dyDescent="0.45">
      <c r="A209508" s="31"/>
    </row>
    <row r="209514" spans="1:1" s="30" customFormat="1" ht="14.25" customHeight="1" x14ac:dyDescent="0.35"/>
    <row r="209530" spans="1:1" ht="14.25" customHeight="1" x14ac:dyDescent="0.45">
      <c r="A209530" s="31"/>
    </row>
    <row r="209536" spans="1:1" s="30" customFormat="1" ht="14.25" customHeight="1" x14ac:dyDescent="0.35"/>
    <row r="209552" spans="1:1" ht="14.25" customHeight="1" x14ac:dyDescent="0.45">
      <c r="A209552" s="31"/>
    </row>
    <row r="209558" s="30" customFormat="1" ht="14.25" customHeight="1" x14ac:dyDescent="0.35"/>
    <row r="209574" spans="1:1" ht="14.25" customHeight="1" x14ac:dyDescent="0.45">
      <c r="A209574" s="31"/>
    </row>
    <row r="209580" spans="1:1" s="30" customFormat="1" ht="14.25" customHeight="1" x14ac:dyDescent="0.35"/>
    <row r="209596" spans="1:1" ht="14.25" customHeight="1" x14ac:dyDescent="0.45">
      <c r="A209596" s="31"/>
    </row>
    <row r="209602" s="30" customFormat="1" ht="14.25" customHeight="1" x14ac:dyDescent="0.35"/>
    <row r="209618" spans="1:1" ht="14.25" customHeight="1" x14ac:dyDescent="0.45">
      <c r="A209618" s="31"/>
    </row>
    <row r="209624" spans="1:1" s="30" customFormat="1" ht="14.25" customHeight="1" x14ac:dyDescent="0.35"/>
    <row r="209640" spans="1:1" ht="14.25" customHeight="1" x14ac:dyDescent="0.45">
      <c r="A209640" s="31"/>
    </row>
    <row r="209646" spans="1:1" s="30" customFormat="1" ht="14.25" customHeight="1" x14ac:dyDescent="0.35"/>
    <row r="209662" spans="1:1" ht="14.25" customHeight="1" x14ac:dyDescent="0.45">
      <c r="A209662" s="31"/>
    </row>
    <row r="209668" s="30" customFormat="1" ht="14.25" customHeight="1" x14ac:dyDescent="0.35"/>
    <row r="209684" spans="1:1" ht="14.25" customHeight="1" x14ac:dyDescent="0.45">
      <c r="A209684" s="31"/>
    </row>
    <row r="209690" spans="1:1" s="30" customFormat="1" ht="14.25" customHeight="1" x14ac:dyDescent="0.35"/>
    <row r="209706" spans="1:1" ht="14.25" customHeight="1" x14ac:dyDescent="0.45">
      <c r="A209706" s="31"/>
    </row>
    <row r="209712" spans="1:1" s="30" customFormat="1" ht="14.25" customHeight="1" x14ac:dyDescent="0.35"/>
    <row r="209728" spans="1:1" ht="14.25" customHeight="1" x14ac:dyDescent="0.45">
      <c r="A209728" s="31"/>
    </row>
    <row r="209734" s="30" customFormat="1" ht="14.25" customHeight="1" x14ac:dyDescent="0.35"/>
    <row r="209750" spans="1:1" ht="14.25" customHeight="1" x14ac:dyDescent="0.45">
      <c r="A209750" s="31"/>
    </row>
    <row r="209756" spans="1:1" s="30" customFormat="1" ht="14.25" customHeight="1" x14ac:dyDescent="0.35"/>
    <row r="209772" spans="1:1" ht="14.25" customHeight="1" x14ac:dyDescent="0.45">
      <c r="A209772" s="31"/>
    </row>
    <row r="209778" s="30" customFormat="1" ht="14.25" customHeight="1" x14ac:dyDescent="0.35"/>
    <row r="209794" spans="1:1" ht="14.25" customHeight="1" x14ac:dyDescent="0.45">
      <c r="A209794" s="31"/>
    </row>
    <row r="209800" spans="1:1" s="30" customFormat="1" ht="14.25" customHeight="1" x14ac:dyDescent="0.35"/>
    <row r="209816" spans="1:1" ht="14.25" customHeight="1" x14ac:dyDescent="0.45">
      <c r="A209816" s="31"/>
    </row>
    <row r="209822" spans="1:1" s="30" customFormat="1" ht="14.25" customHeight="1" x14ac:dyDescent="0.35"/>
    <row r="209838" spans="1:1" ht="14.25" customHeight="1" x14ac:dyDescent="0.45">
      <c r="A209838" s="31"/>
    </row>
    <row r="209844" s="30" customFormat="1" ht="14.25" customHeight="1" x14ac:dyDescent="0.35"/>
    <row r="209860" spans="1:1" ht="14.25" customHeight="1" x14ac:dyDescent="0.45">
      <c r="A209860" s="31"/>
    </row>
    <row r="209866" spans="1:1" s="30" customFormat="1" ht="14.25" customHeight="1" x14ac:dyDescent="0.35"/>
    <row r="209882" spans="1:1" ht="14.25" customHeight="1" x14ac:dyDescent="0.45">
      <c r="A209882" s="31"/>
    </row>
    <row r="209888" spans="1:1" s="30" customFormat="1" ht="14.25" customHeight="1" x14ac:dyDescent="0.35"/>
    <row r="209904" spans="1:1" ht="14.25" customHeight="1" x14ac:dyDescent="0.45">
      <c r="A209904" s="31"/>
    </row>
    <row r="209910" s="30" customFormat="1" ht="14.25" customHeight="1" x14ac:dyDescent="0.35"/>
    <row r="209926" spans="1:1" ht="14.25" customHeight="1" x14ac:dyDescent="0.45">
      <c r="A209926" s="31"/>
    </row>
    <row r="209932" spans="1:1" s="30" customFormat="1" ht="14.25" customHeight="1" x14ac:dyDescent="0.35"/>
    <row r="209948" spans="1:1" ht="14.25" customHeight="1" x14ac:dyDescent="0.45">
      <c r="A209948" s="31"/>
    </row>
    <row r="209954" s="30" customFormat="1" ht="14.25" customHeight="1" x14ac:dyDescent="0.35"/>
    <row r="209970" spans="1:1" ht="14.25" customHeight="1" x14ac:dyDescent="0.45">
      <c r="A209970" s="31"/>
    </row>
    <row r="209976" spans="1:1" s="30" customFormat="1" ht="14.25" customHeight="1" x14ac:dyDescent="0.35"/>
    <row r="209992" spans="1:1" ht="14.25" customHeight="1" x14ac:dyDescent="0.45">
      <c r="A209992" s="31"/>
    </row>
    <row r="209998" spans="1:1" s="30" customFormat="1" ht="14.25" customHeight="1" x14ac:dyDescent="0.35"/>
    <row r="210014" spans="1:1" ht="14.25" customHeight="1" x14ac:dyDescent="0.45">
      <c r="A210014" s="31"/>
    </row>
    <row r="210020" s="30" customFormat="1" ht="14.25" customHeight="1" x14ac:dyDescent="0.35"/>
    <row r="210036" spans="1:1" ht="14.25" customHeight="1" x14ac:dyDescent="0.45">
      <c r="A210036" s="31"/>
    </row>
    <row r="210042" spans="1:1" s="30" customFormat="1" ht="14.25" customHeight="1" x14ac:dyDescent="0.35"/>
    <row r="210058" spans="1:1" ht="14.25" customHeight="1" x14ac:dyDescent="0.45">
      <c r="A210058" s="31"/>
    </row>
    <row r="210064" spans="1:1" s="30" customFormat="1" ht="14.25" customHeight="1" x14ac:dyDescent="0.35"/>
    <row r="210080" spans="1:1" ht="14.25" customHeight="1" x14ac:dyDescent="0.45">
      <c r="A210080" s="31"/>
    </row>
    <row r="210086" s="30" customFormat="1" ht="14.25" customHeight="1" x14ac:dyDescent="0.35"/>
    <row r="210102" spans="1:1" ht="14.25" customHeight="1" x14ac:dyDescent="0.45">
      <c r="A210102" s="31"/>
    </row>
    <row r="210108" spans="1:1" s="30" customFormat="1" ht="14.25" customHeight="1" x14ac:dyDescent="0.35"/>
    <row r="210124" spans="1:1" ht="14.25" customHeight="1" x14ac:dyDescent="0.45">
      <c r="A210124" s="31"/>
    </row>
    <row r="210130" s="30" customFormat="1" ht="14.25" customHeight="1" x14ac:dyDescent="0.35"/>
    <row r="210146" spans="1:1" ht="14.25" customHeight="1" x14ac:dyDescent="0.45">
      <c r="A210146" s="31"/>
    </row>
    <row r="210152" spans="1:1" s="30" customFormat="1" ht="14.25" customHeight="1" x14ac:dyDescent="0.35"/>
    <row r="210168" spans="1:1" ht="14.25" customHeight="1" x14ac:dyDescent="0.45">
      <c r="A210168" s="31"/>
    </row>
    <row r="210174" spans="1:1" s="30" customFormat="1" ht="14.25" customHeight="1" x14ac:dyDescent="0.35"/>
    <row r="210190" spans="1:1" ht="14.25" customHeight="1" x14ac:dyDescent="0.45">
      <c r="A210190" s="31"/>
    </row>
    <row r="210196" s="30" customFormat="1" ht="14.25" customHeight="1" x14ac:dyDescent="0.35"/>
    <row r="210212" spans="1:1" ht="14.25" customHeight="1" x14ac:dyDescent="0.45">
      <c r="A210212" s="31"/>
    </row>
    <row r="210218" spans="1:1" s="30" customFormat="1" ht="14.25" customHeight="1" x14ac:dyDescent="0.35"/>
    <row r="210234" spans="1:1" ht="14.25" customHeight="1" x14ac:dyDescent="0.45">
      <c r="A210234" s="31"/>
    </row>
    <row r="210240" spans="1:1" s="30" customFormat="1" ht="14.25" customHeight="1" x14ac:dyDescent="0.35"/>
    <row r="210256" spans="1:1" ht="14.25" customHeight="1" x14ac:dyDescent="0.45">
      <c r="A210256" s="31"/>
    </row>
    <row r="210262" s="30" customFormat="1" ht="14.25" customHeight="1" x14ac:dyDescent="0.35"/>
    <row r="210278" spans="1:1" ht="14.25" customHeight="1" x14ac:dyDescent="0.45">
      <c r="A210278" s="31"/>
    </row>
    <row r="210284" spans="1:1" s="30" customFormat="1" ht="14.25" customHeight="1" x14ac:dyDescent="0.35"/>
    <row r="210300" spans="1:1" ht="14.25" customHeight="1" x14ac:dyDescent="0.45">
      <c r="A210300" s="31"/>
    </row>
    <row r="210306" s="30" customFormat="1" ht="14.25" customHeight="1" x14ac:dyDescent="0.35"/>
    <row r="210322" spans="1:1" ht="14.25" customHeight="1" x14ac:dyDescent="0.45">
      <c r="A210322" s="31"/>
    </row>
    <row r="210328" spans="1:1" s="30" customFormat="1" ht="14.25" customHeight="1" x14ac:dyDescent="0.35"/>
    <row r="210344" spans="1:1" ht="14.25" customHeight="1" x14ac:dyDescent="0.45">
      <c r="A210344" s="31"/>
    </row>
    <row r="210350" spans="1:1" s="30" customFormat="1" ht="14.25" customHeight="1" x14ac:dyDescent="0.35"/>
    <row r="210366" spans="1:1" ht="14.25" customHeight="1" x14ac:dyDescent="0.45">
      <c r="A210366" s="31"/>
    </row>
    <row r="210372" s="30" customFormat="1" ht="14.25" customHeight="1" x14ac:dyDescent="0.35"/>
    <row r="210388" spans="1:1" ht="14.25" customHeight="1" x14ac:dyDescent="0.45">
      <c r="A210388" s="31"/>
    </row>
    <row r="210394" spans="1:1" s="30" customFormat="1" ht="14.25" customHeight="1" x14ac:dyDescent="0.35"/>
    <row r="210410" spans="1:1" ht="14.25" customHeight="1" x14ac:dyDescent="0.45">
      <c r="A210410" s="31"/>
    </row>
    <row r="210416" spans="1:1" s="30" customFormat="1" ht="14.25" customHeight="1" x14ac:dyDescent="0.35"/>
    <row r="210432" spans="1:1" ht="14.25" customHeight="1" x14ac:dyDescent="0.45">
      <c r="A210432" s="31"/>
    </row>
    <row r="210438" s="30" customFormat="1" ht="14.25" customHeight="1" x14ac:dyDescent="0.35"/>
    <row r="210454" spans="1:1" ht="14.25" customHeight="1" x14ac:dyDescent="0.45">
      <c r="A210454" s="31"/>
    </row>
    <row r="210460" spans="1:1" s="30" customFormat="1" ht="14.25" customHeight="1" x14ac:dyDescent="0.35"/>
    <row r="210476" spans="1:1" ht="14.25" customHeight="1" x14ac:dyDescent="0.45">
      <c r="A210476" s="31"/>
    </row>
    <row r="210482" s="30" customFormat="1" ht="14.25" customHeight="1" x14ac:dyDescent="0.35"/>
    <row r="210498" spans="1:1" ht="14.25" customHeight="1" x14ac:dyDescent="0.45">
      <c r="A210498" s="31"/>
    </row>
    <row r="210504" spans="1:1" s="30" customFormat="1" ht="14.25" customHeight="1" x14ac:dyDescent="0.35"/>
    <row r="210520" spans="1:1" ht="14.25" customHeight="1" x14ac:dyDescent="0.45">
      <c r="A210520" s="31"/>
    </row>
    <row r="210526" spans="1:1" s="30" customFormat="1" ht="14.25" customHeight="1" x14ac:dyDescent="0.35"/>
    <row r="210542" spans="1:1" ht="14.25" customHeight="1" x14ac:dyDescent="0.45">
      <c r="A210542" s="31"/>
    </row>
    <row r="210548" s="30" customFormat="1" ht="14.25" customHeight="1" x14ac:dyDescent="0.35"/>
    <row r="210564" spans="1:1" ht="14.25" customHeight="1" x14ac:dyDescent="0.45">
      <c r="A210564" s="31"/>
    </row>
    <row r="210570" spans="1:1" s="30" customFormat="1" ht="14.25" customHeight="1" x14ac:dyDescent="0.35"/>
    <row r="210586" spans="1:1" ht="14.25" customHeight="1" x14ac:dyDescent="0.45">
      <c r="A210586" s="31"/>
    </row>
    <row r="210592" spans="1:1" s="30" customFormat="1" ht="14.25" customHeight="1" x14ac:dyDescent="0.35"/>
    <row r="210608" spans="1:1" ht="14.25" customHeight="1" x14ac:dyDescent="0.45">
      <c r="A210608" s="31"/>
    </row>
    <row r="210614" s="30" customFormat="1" ht="14.25" customHeight="1" x14ac:dyDescent="0.35"/>
    <row r="210630" spans="1:1" ht="14.25" customHeight="1" x14ac:dyDescent="0.45">
      <c r="A210630" s="31"/>
    </row>
    <row r="210636" spans="1:1" s="30" customFormat="1" ht="14.25" customHeight="1" x14ac:dyDescent="0.35"/>
    <row r="210652" spans="1:1" ht="14.25" customHeight="1" x14ac:dyDescent="0.45">
      <c r="A210652" s="31"/>
    </row>
    <row r="210658" s="30" customFormat="1" ht="14.25" customHeight="1" x14ac:dyDescent="0.35"/>
    <row r="210674" spans="1:1" ht="14.25" customHeight="1" x14ac:dyDescent="0.45">
      <c r="A210674" s="31"/>
    </row>
    <row r="210680" spans="1:1" s="30" customFormat="1" ht="14.25" customHeight="1" x14ac:dyDescent="0.35"/>
    <row r="210696" spans="1:1" ht="14.25" customHeight="1" x14ac:dyDescent="0.45">
      <c r="A210696" s="31"/>
    </row>
    <row r="210702" spans="1:1" s="30" customFormat="1" ht="14.25" customHeight="1" x14ac:dyDescent="0.35"/>
    <row r="210718" spans="1:1" ht="14.25" customHeight="1" x14ac:dyDescent="0.45">
      <c r="A210718" s="31"/>
    </row>
    <row r="210724" s="30" customFormat="1" ht="14.25" customHeight="1" x14ac:dyDescent="0.35"/>
    <row r="210740" spans="1:1" ht="14.25" customHeight="1" x14ac:dyDescent="0.45">
      <c r="A210740" s="31"/>
    </row>
    <row r="210746" spans="1:1" s="30" customFormat="1" ht="14.25" customHeight="1" x14ac:dyDescent="0.35"/>
    <row r="210762" spans="1:1" ht="14.25" customHeight="1" x14ac:dyDescent="0.45">
      <c r="A210762" s="31"/>
    </row>
    <row r="210768" spans="1:1" s="30" customFormat="1" ht="14.25" customHeight="1" x14ac:dyDescent="0.35"/>
    <row r="210784" spans="1:1" ht="14.25" customHeight="1" x14ac:dyDescent="0.45">
      <c r="A210784" s="31"/>
    </row>
    <row r="210790" s="30" customFormat="1" ht="14.25" customHeight="1" x14ac:dyDescent="0.35"/>
    <row r="210806" spans="1:1" ht="14.25" customHeight="1" x14ac:dyDescent="0.45">
      <c r="A210806" s="31"/>
    </row>
    <row r="210812" spans="1:1" s="30" customFormat="1" ht="14.25" customHeight="1" x14ac:dyDescent="0.35"/>
    <row r="210828" spans="1:1" ht="14.25" customHeight="1" x14ac:dyDescent="0.45">
      <c r="A210828" s="31"/>
    </row>
    <row r="210834" s="30" customFormat="1" ht="14.25" customHeight="1" x14ac:dyDescent="0.35"/>
    <row r="210850" spans="1:1" ht="14.25" customHeight="1" x14ac:dyDescent="0.45">
      <c r="A210850" s="31"/>
    </row>
    <row r="210856" spans="1:1" s="30" customFormat="1" ht="14.25" customHeight="1" x14ac:dyDescent="0.35"/>
    <row r="210872" spans="1:1" ht="14.25" customHeight="1" x14ac:dyDescent="0.45">
      <c r="A210872" s="31"/>
    </row>
    <row r="210878" spans="1:1" s="30" customFormat="1" ht="14.25" customHeight="1" x14ac:dyDescent="0.35"/>
    <row r="210894" spans="1:1" ht="14.25" customHeight="1" x14ac:dyDescent="0.45">
      <c r="A210894" s="31"/>
    </row>
    <row r="210900" s="30" customFormat="1" ht="14.25" customHeight="1" x14ac:dyDescent="0.35"/>
    <row r="210916" spans="1:1" ht="14.25" customHeight="1" x14ac:dyDescent="0.45">
      <c r="A210916" s="31"/>
    </row>
    <row r="210922" spans="1:1" s="30" customFormat="1" ht="14.25" customHeight="1" x14ac:dyDescent="0.35"/>
    <row r="210938" spans="1:1" ht="14.25" customHeight="1" x14ac:dyDescent="0.45">
      <c r="A210938" s="31"/>
    </row>
    <row r="210944" spans="1:1" s="30" customFormat="1" ht="14.25" customHeight="1" x14ac:dyDescent="0.35"/>
    <row r="210960" spans="1:1" ht="14.25" customHeight="1" x14ac:dyDescent="0.45">
      <c r="A210960" s="31"/>
    </row>
    <row r="210966" s="30" customFormat="1" ht="14.25" customHeight="1" x14ac:dyDescent="0.35"/>
    <row r="210982" spans="1:1" ht="14.25" customHeight="1" x14ac:dyDescent="0.45">
      <c r="A210982" s="31"/>
    </row>
    <row r="210988" spans="1:1" s="30" customFormat="1" ht="14.25" customHeight="1" x14ac:dyDescent="0.35"/>
    <row r="211004" spans="1:1" ht="14.25" customHeight="1" x14ac:dyDescent="0.45">
      <c r="A211004" s="31"/>
    </row>
    <row r="211010" s="30" customFormat="1" ht="14.25" customHeight="1" x14ac:dyDescent="0.35"/>
    <row r="211026" spans="1:1" ht="14.25" customHeight="1" x14ac:dyDescent="0.45">
      <c r="A211026" s="31"/>
    </row>
    <row r="211032" spans="1:1" s="30" customFormat="1" ht="14.25" customHeight="1" x14ac:dyDescent="0.35"/>
    <row r="211048" spans="1:1" ht="14.25" customHeight="1" x14ac:dyDescent="0.45">
      <c r="A211048" s="31"/>
    </row>
    <row r="211054" spans="1:1" s="30" customFormat="1" ht="14.25" customHeight="1" x14ac:dyDescent="0.35"/>
    <row r="211070" spans="1:1" ht="14.25" customHeight="1" x14ac:dyDescent="0.45">
      <c r="A211070" s="31"/>
    </row>
    <row r="211076" s="30" customFormat="1" ht="14.25" customHeight="1" x14ac:dyDescent="0.35"/>
    <row r="211092" spans="1:1" ht="14.25" customHeight="1" x14ac:dyDescent="0.45">
      <c r="A211092" s="31"/>
    </row>
    <row r="211098" spans="1:1" s="30" customFormat="1" ht="14.25" customHeight="1" x14ac:dyDescent="0.35"/>
    <row r="211114" spans="1:1" ht="14.25" customHeight="1" x14ac:dyDescent="0.45">
      <c r="A211114" s="31"/>
    </row>
    <row r="211120" spans="1:1" s="30" customFormat="1" ht="14.25" customHeight="1" x14ac:dyDescent="0.35"/>
    <row r="211136" spans="1:1" ht="14.25" customHeight="1" x14ac:dyDescent="0.45">
      <c r="A211136" s="31"/>
    </row>
    <row r="211142" s="30" customFormat="1" ht="14.25" customHeight="1" x14ac:dyDescent="0.35"/>
    <row r="211158" spans="1:1" ht="14.25" customHeight="1" x14ac:dyDescent="0.45">
      <c r="A211158" s="31"/>
    </row>
    <row r="211164" spans="1:1" s="30" customFormat="1" ht="14.25" customHeight="1" x14ac:dyDescent="0.35"/>
    <row r="211180" spans="1:1" ht="14.25" customHeight="1" x14ac:dyDescent="0.45">
      <c r="A211180" s="31"/>
    </row>
    <row r="211186" s="30" customFormat="1" ht="14.25" customHeight="1" x14ac:dyDescent="0.35"/>
    <row r="211202" spans="1:1" ht="14.25" customHeight="1" x14ac:dyDescent="0.45">
      <c r="A211202" s="31"/>
    </row>
    <row r="211208" spans="1:1" s="30" customFormat="1" ht="14.25" customHeight="1" x14ac:dyDescent="0.35"/>
    <row r="211224" spans="1:1" ht="14.25" customHeight="1" x14ac:dyDescent="0.45">
      <c r="A211224" s="31"/>
    </row>
    <row r="211230" spans="1:1" s="30" customFormat="1" ht="14.25" customHeight="1" x14ac:dyDescent="0.35"/>
    <row r="211246" spans="1:1" ht="14.25" customHeight="1" x14ac:dyDescent="0.45">
      <c r="A211246" s="31"/>
    </row>
    <row r="211252" s="30" customFormat="1" ht="14.25" customHeight="1" x14ac:dyDescent="0.35"/>
    <row r="211268" spans="1:1" ht="14.25" customHeight="1" x14ac:dyDescent="0.45">
      <c r="A211268" s="31"/>
    </row>
    <row r="211274" spans="1:1" s="30" customFormat="1" ht="14.25" customHeight="1" x14ac:dyDescent="0.35"/>
    <row r="211290" spans="1:1" ht="14.25" customHeight="1" x14ac:dyDescent="0.45">
      <c r="A211290" s="31"/>
    </row>
    <row r="211296" spans="1:1" s="30" customFormat="1" ht="14.25" customHeight="1" x14ac:dyDescent="0.35"/>
    <row r="211312" spans="1:1" ht="14.25" customHeight="1" x14ac:dyDescent="0.45">
      <c r="A211312" s="31"/>
    </row>
    <row r="211318" s="30" customFormat="1" ht="14.25" customHeight="1" x14ac:dyDescent="0.35"/>
    <row r="211334" spans="1:1" ht="14.25" customHeight="1" x14ac:dyDescent="0.45">
      <c r="A211334" s="31"/>
    </row>
    <row r="211340" spans="1:1" s="30" customFormat="1" ht="14.25" customHeight="1" x14ac:dyDescent="0.35"/>
    <row r="211356" spans="1:1" ht="14.25" customHeight="1" x14ac:dyDescent="0.45">
      <c r="A211356" s="31"/>
    </row>
    <row r="211362" s="30" customFormat="1" ht="14.25" customHeight="1" x14ac:dyDescent="0.35"/>
    <row r="211378" spans="1:1" ht="14.25" customHeight="1" x14ac:dyDescent="0.45">
      <c r="A211378" s="31"/>
    </row>
    <row r="211384" spans="1:1" s="30" customFormat="1" ht="14.25" customHeight="1" x14ac:dyDescent="0.35"/>
    <row r="211400" spans="1:1" ht="14.25" customHeight="1" x14ac:dyDescent="0.45">
      <c r="A211400" s="31"/>
    </row>
    <row r="211406" spans="1:1" s="30" customFormat="1" ht="14.25" customHeight="1" x14ac:dyDescent="0.35"/>
    <row r="211422" spans="1:1" ht="14.25" customHeight="1" x14ac:dyDescent="0.45">
      <c r="A211422" s="31"/>
    </row>
    <row r="211428" s="30" customFormat="1" ht="14.25" customHeight="1" x14ac:dyDescent="0.35"/>
    <row r="211444" spans="1:1" ht="14.25" customHeight="1" x14ac:dyDescent="0.45">
      <c r="A211444" s="31"/>
    </row>
    <row r="211450" spans="1:1" s="30" customFormat="1" ht="14.25" customHeight="1" x14ac:dyDescent="0.35"/>
    <row r="211466" spans="1:1" ht="14.25" customHeight="1" x14ac:dyDescent="0.45">
      <c r="A211466" s="31"/>
    </row>
    <row r="211472" spans="1:1" s="30" customFormat="1" ht="14.25" customHeight="1" x14ac:dyDescent="0.35"/>
    <row r="211488" spans="1:1" ht="14.25" customHeight="1" x14ac:dyDescent="0.45">
      <c r="A211488" s="31"/>
    </row>
    <row r="211494" s="30" customFormat="1" ht="14.25" customHeight="1" x14ac:dyDescent="0.35"/>
    <row r="211510" spans="1:1" ht="14.25" customHeight="1" x14ac:dyDescent="0.45">
      <c r="A211510" s="31"/>
    </row>
    <row r="211516" spans="1:1" s="30" customFormat="1" ht="14.25" customHeight="1" x14ac:dyDescent="0.35"/>
    <row r="211532" spans="1:1" ht="14.25" customHeight="1" x14ac:dyDescent="0.45">
      <c r="A211532" s="31"/>
    </row>
    <row r="211538" s="30" customFormat="1" ht="14.25" customHeight="1" x14ac:dyDescent="0.35"/>
    <row r="211554" spans="1:1" ht="14.25" customHeight="1" x14ac:dyDescent="0.45">
      <c r="A211554" s="31"/>
    </row>
    <row r="211560" spans="1:1" s="30" customFormat="1" ht="14.25" customHeight="1" x14ac:dyDescent="0.35"/>
    <row r="211576" spans="1:1" ht="14.25" customHeight="1" x14ac:dyDescent="0.45">
      <c r="A211576" s="31"/>
    </row>
    <row r="211582" spans="1:1" s="30" customFormat="1" ht="14.25" customHeight="1" x14ac:dyDescent="0.35"/>
    <row r="211598" spans="1:1" ht="14.25" customHeight="1" x14ac:dyDescent="0.45">
      <c r="A211598" s="31"/>
    </row>
    <row r="211604" s="30" customFormat="1" ht="14.25" customHeight="1" x14ac:dyDescent="0.35"/>
    <row r="211620" spans="1:1" ht="14.25" customHeight="1" x14ac:dyDescent="0.45">
      <c r="A211620" s="31"/>
    </row>
    <row r="211626" spans="1:1" s="30" customFormat="1" ht="14.25" customHeight="1" x14ac:dyDescent="0.35"/>
    <row r="211642" spans="1:1" ht="14.25" customHeight="1" x14ac:dyDescent="0.45">
      <c r="A211642" s="31"/>
    </row>
    <row r="211648" spans="1:1" s="30" customFormat="1" ht="14.25" customHeight="1" x14ac:dyDescent="0.35"/>
    <row r="211664" spans="1:1" ht="14.25" customHeight="1" x14ac:dyDescent="0.45">
      <c r="A211664" s="31"/>
    </row>
    <row r="211670" s="30" customFormat="1" ht="14.25" customHeight="1" x14ac:dyDescent="0.35"/>
    <row r="211686" spans="1:1" ht="14.25" customHeight="1" x14ac:dyDescent="0.45">
      <c r="A211686" s="31"/>
    </row>
    <row r="211692" spans="1:1" s="30" customFormat="1" ht="14.25" customHeight="1" x14ac:dyDescent="0.35"/>
    <row r="211708" spans="1:1" ht="14.25" customHeight="1" x14ac:dyDescent="0.45">
      <c r="A211708" s="31"/>
    </row>
    <row r="211714" s="30" customFormat="1" ht="14.25" customHeight="1" x14ac:dyDescent="0.35"/>
    <row r="211730" spans="1:1" ht="14.25" customHeight="1" x14ac:dyDescent="0.45">
      <c r="A211730" s="31"/>
    </row>
    <row r="211736" spans="1:1" s="30" customFormat="1" ht="14.25" customHeight="1" x14ac:dyDescent="0.35"/>
    <row r="211752" spans="1:1" ht="14.25" customHeight="1" x14ac:dyDescent="0.45">
      <c r="A211752" s="31"/>
    </row>
    <row r="211758" spans="1:1" s="30" customFormat="1" ht="14.25" customHeight="1" x14ac:dyDescent="0.35"/>
    <row r="211774" spans="1:1" ht="14.25" customHeight="1" x14ac:dyDescent="0.45">
      <c r="A211774" s="31"/>
    </row>
    <row r="211780" s="30" customFormat="1" ht="14.25" customHeight="1" x14ac:dyDescent="0.35"/>
    <row r="211796" spans="1:1" ht="14.25" customHeight="1" x14ac:dyDescent="0.45">
      <c r="A211796" s="31"/>
    </row>
    <row r="211802" spans="1:1" s="30" customFormat="1" ht="14.25" customHeight="1" x14ac:dyDescent="0.35"/>
    <row r="211818" spans="1:1" ht="14.25" customHeight="1" x14ac:dyDescent="0.45">
      <c r="A211818" s="31"/>
    </row>
    <row r="211824" spans="1:1" s="30" customFormat="1" ht="14.25" customHeight="1" x14ac:dyDescent="0.35"/>
    <row r="211840" spans="1:1" ht="14.25" customHeight="1" x14ac:dyDescent="0.45">
      <c r="A211840" s="31"/>
    </row>
    <row r="211846" s="30" customFormat="1" ht="14.25" customHeight="1" x14ac:dyDescent="0.35"/>
    <row r="211862" spans="1:1" ht="14.25" customHeight="1" x14ac:dyDescent="0.45">
      <c r="A211862" s="31"/>
    </row>
    <row r="211868" spans="1:1" s="30" customFormat="1" ht="14.25" customHeight="1" x14ac:dyDescent="0.35"/>
    <row r="211884" spans="1:1" ht="14.25" customHeight="1" x14ac:dyDescent="0.45">
      <c r="A211884" s="31"/>
    </row>
    <row r="211890" s="30" customFormat="1" ht="14.25" customHeight="1" x14ac:dyDescent="0.35"/>
    <row r="211906" spans="1:1" ht="14.25" customHeight="1" x14ac:dyDescent="0.45">
      <c r="A211906" s="31"/>
    </row>
    <row r="211912" spans="1:1" s="30" customFormat="1" ht="14.25" customHeight="1" x14ac:dyDescent="0.35"/>
    <row r="211928" spans="1:1" ht="14.25" customHeight="1" x14ac:dyDescent="0.45">
      <c r="A211928" s="31"/>
    </row>
    <row r="211934" spans="1:1" s="30" customFormat="1" ht="14.25" customHeight="1" x14ac:dyDescent="0.35"/>
    <row r="211950" spans="1:1" ht="14.25" customHeight="1" x14ac:dyDescent="0.45">
      <c r="A211950" s="31"/>
    </row>
    <row r="211956" s="30" customFormat="1" ht="14.25" customHeight="1" x14ac:dyDescent="0.35"/>
    <row r="211972" spans="1:1" ht="14.25" customHeight="1" x14ac:dyDescent="0.45">
      <c r="A211972" s="31"/>
    </row>
    <row r="211978" spans="1:1" s="30" customFormat="1" ht="14.25" customHeight="1" x14ac:dyDescent="0.35"/>
    <row r="211994" spans="1:1" ht="14.25" customHeight="1" x14ac:dyDescent="0.45">
      <c r="A211994" s="31"/>
    </row>
    <row r="212000" spans="1:1" s="30" customFormat="1" ht="14.25" customHeight="1" x14ac:dyDescent="0.35"/>
    <row r="212016" spans="1:1" ht="14.25" customHeight="1" x14ac:dyDescent="0.45">
      <c r="A212016" s="31"/>
    </row>
    <row r="212022" s="30" customFormat="1" ht="14.25" customHeight="1" x14ac:dyDescent="0.35"/>
    <row r="212038" spans="1:1" ht="14.25" customHeight="1" x14ac:dyDescent="0.45">
      <c r="A212038" s="31"/>
    </row>
    <row r="212044" spans="1:1" s="30" customFormat="1" ht="14.25" customHeight="1" x14ac:dyDescent="0.35"/>
    <row r="212060" spans="1:1" ht="14.25" customHeight="1" x14ac:dyDescent="0.45">
      <c r="A212060" s="31"/>
    </row>
    <row r="212066" s="30" customFormat="1" ht="14.25" customHeight="1" x14ac:dyDescent="0.35"/>
    <row r="212082" spans="1:1" ht="14.25" customHeight="1" x14ac:dyDescent="0.45">
      <c r="A212082" s="31"/>
    </row>
    <row r="212088" spans="1:1" s="30" customFormat="1" ht="14.25" customHeight="1" x14ac:dyDescent="0.35"/>
    <row r="212104" spans="1:1" ht="14.25" customHeight="1" x14ac:dyDescent="0.45">
      <c r="A212104" s="31"/>
    </row>
    <row r="212110" spans="1:1" s="30" customFormat="1" ht="14.25" customHeight="1" x14ac:dyDescent="0.35"/>
    <row r="212126" spans="1:1" ht="14.25" customHeight="1" x14ac:dyDescent="0.45">
      <c r="A212126" s="31"/>
    </row>
    <row r="212132" s="30" customFormat="1" ht="14.25" customHeight="1" x14ac:dyDescent="0.35"/>
    <row r="212148" spans="1:1" ht="14.25" customHeight="1" x14ac:dyDescent="0.45">
      <c r="A212148" s="31"/>
    </row>
    <row r="212154" spans="1:1" s="30" customFormat="1" ht="14.25" customHeight="1" x14ac:dyDescent="0.35"/>
    <row r="212170" spans="1:1" ht="14.25" customHeight="1" x14ac:dyDescent="0.45">
      <c r="A212170" s="31"/>
    </row>
    <row r="212176" spans="1:1" s="30" customFormat="1" ht="14.25" customHeight="1" x14ac:dyDescent="0.35"/>
    <row r="212192" spans="1:1" ht="14.25" customHeight="1" x14ac:dyDescent="0.45">
      <c r="A212192" s="31"/>
    </row>
    <row r="212198" s="30" customFormat="1" ht="14.25" customHeight="1" x14ac:dyDescent="0.35"/>
    <row r="212214" spans="1:1" ht="14.25" customHeight="1" x14ac:dyDescent="0.45">
      <c r="A212214" s="31"/>
    </row>
    <row r="212220" spans="1:1" s="30" customFormat="1" ht="14.25" customHeight="1" x14ac:dyDescent="0.35"/>
    <row r="212236" spans="1:1" ht="14.25" customHeight="1" x14ac:dyDescent="0.45">
      <c r="A212236" s="31"/>
    </row>
    <row r="212242" s="30" customFormat="1" ht="14.25" customHeight="1" x14ac:dyDescent="0.35"/>
    <row r="212258" spans="1:1" ht="14.25" customHeight="1" x14ac:dyDescent="0.45">
      <c r="A212258" s="31"/>
    </row>
    <row r="212264" spans="1:1" s="30" customFormat="1" ht="14.25" customHeight="1" x14ac:dyDescent="0.35"/>
    <row r="212280" spans="1:1" ht="14.25" customHeight="1" x14ac:dyDescent="0.45">
      <c r="A212280" s="31"/>
    </row>
    <row r="212286" spans="1:1" s="30" customFormat="1" ht="14.25" customHeight="1" x14ac:dyDescent="0.35"/>
    <row r="212302" spans="1:1" ht="14.25" customHeight="1" x14ac:dyDescent="0.45">
      <c r="A212302" s="31"/>
    </row>
    <row r="212308" s="30" customFormat="1" ht="14.25" customHeight="1" x14ac:dyDescent="0.35"/>
    <row r="212324" spans="1:1" ht="14.25" customHeight="1" x14ac:dyDescent="0.45">
      <c r="A212324" s="31"/>
    </row>
    <row r="212330" spans="1:1" s="30" customFormat="1" ht="14.25" customHeight="1" x14ac:dyDescent="0.35"/>
    <row r="212346" spans="1:1" ht="14.25" customHeight="1" x14ac:dyDescent="0.45">
      <c r="A212346" s="31"/>
    </row>
    <row r="212352" spans="1:1" s="30" customFormat="1" ht="14.25" customHeight="1" x14ac:dyDescent="0.35"/>
    <row r="212368" spans="1:1" ht="14.25" customHeight="1" x14ac:dyDescent="0.45">
      <c r="A212368" s="31"/>
    </row>
    <row r="212374" s="30" customFormat="1" ht="14.25" customHeight="1" x14ac:dyDescent="0.35"/>
    <row r="212390" spans="1:1" ht="14.25" customHeight="1" x14ac:dyDescent="0.45">
      <c r="A212390" s="31"/>
    </row>
    <row r="212396" spans="1:1" s="30" customFormat="1" ht="14.25" customHeight="1" x14ac:dyDescent="0.35"/>
    <row r="212412" spans="1:1" ht="14.25" customHeight="1" x14ac:dyDescent="0.45">
      <c r="A212412" s="31"/>
    </row>
    <row r="212418" s="30" customFormat="1" ht="14.25" customHeight="1" x14ac:dyDescent="0.35"/>
    <row r="212434" spans="1:1" ht="14.25" customHeight="1" x14ac:dyDescent="0.45">
      <c r="A212434" s="31"/>
    </row>
    <row r="212440" spans="1:1" s="30" customFormat="1" ht="14.25" customHeight="1" x14ac:dyDescent="0.35"/>
    <row r="212456" spans="1:1" ht="14.25" customHeight="1" x14ac:dyDescent="0.45">
      <c r="A212456" s="31"/>
    </row>
    <row r="212462" spans="1:1" s="30" customFormat="1" ht="14.25" customHeight="1" x14ac:dyDescent="0.35"/>
    <row r="212478" spans="1:1" ht="14.25" customHeight="1" x14ac:dyDescent="0.45">
      <c r="A212478" s="31"/>
    </row>
    <row r="212484" s="30" customFormat="1" ht="14.25" customHeight="1" x14ac:dyDescent="0.35"/>
    <row r="212500" spans="1:1" ht="14.25" customHeight="1" x14ac:dyDescent="0.45">
      <c r="A212500" s="31"/>
    </row>
    <row r="212506" spans="1:1" s="30" customFormat="1" ht="14.25" customHeight="1" x14ac:dyDescent="0.35"/>
    <row r="212522" spans="1:1" ht="14.25" customHeight="1" x14ac:dyDescent="0.45">
      <c r="A212522" s="31"/>
    </row>
    <row r="212528" spans="1:1" s="30" customFormat="1" ht="14.25" customHeight="1" x14ac:dyDescent="0.35"/>
    <row r="212544" spans="1:1" ht="14.25" customHeight="1" x14ac:dyDescent="0.45">
      <c r="A212544" s="31"/>
    </row>
    <row r="212550" s="30" customFormat="1" ht="14.25" customHeight="1" x14ac:dyDescent="0.35"/>
    <row r="212566" spans="1:1" ht="14.25" customHeight="1" x14ac:dyDescent="0.45">
      <c r="A212566" s="31"/>
    </row>
    <row r="212572" spans="1:1" s="30" customFormat="1" ht="14.25" customHeight="1" x14ac:dyDescent="0.35"/>
    <row r="212588" spans="1:1" ht="14.25" customHeight="1" x14ac:dyDescent="0.45">
      <c r="A212588" s="31"/>
    </row>
    <row r="212594" s="30" customFormat="1" ht="14.25" customHeight="1" x14ac:dyDescent="0.35"/>
    <row r="212610" spans="1:1" ht="14.25" customHeight="1" x14ac:dyDescent="0.45">
      <c r="A212610" s="31"/>
    </row>
    <row r="212616" spans="1:1" s="30" customFormat="1" ht="14.25" customHeight="1" x14ac:dyDescent="0.35"/>
    <row r="212632" spans="1:1" ht="14.25" customHeight="1" x14ac:dyDescent="0.45">
      <c r="A212632" s="31"/>
    </row>
    <row r="212638" spans="1:1" s="30" customFormat="1" ht="14.25" customHeight="1" x14ac:dyDescent="0.35"/>
    <row r="212654" spans="1:1" ht="14.25" customHeight="1" x14ac:dyDescent="0.45">
      <c r="A212654" s="31"/>
    </row>
    <row r="212660" s="30" customFormat="1" ht="14.25" customHeight="1" x14ac:dyDescent="0.35"/>
    <row r="212676" spans="1:1" ht="14.25" customHeight="1" x14ac:dyDescent="0.45">
      <c r="A212676" s="31"/>
    </row>
    <row r="212682" spans="1:1" s="30" customFormat="1" ht="14.25" customHeight="1" x14ac:dyDescent="0.35"/>
    <row r="212698" spans="1:1" ht="14.25" customHeight="1" x14ac:dyDescent="0.45">
      <c r="A212698" s="31"/>
    </row>
    <row r="212704" spans="1:1" s="30" customFormat="1" ht="14.25" customHeight="1" x14ac:dyDescent="0.35"/>
    <row r="212720" spans="1:1" ht="14.25" customHeight="1" x14ac:dyDescent="0.45">
      <c r="A212720" s="31"/>
    </row>
    <row r="212726" s="30" customFormat="1" ht="14.25" customHeight="1" x14ac:dyDescent="0.35"/>
    <row r="212742" spans="1:1" ht="14.25" customHeight="1" x14ac:dyDescent="0.45">
      <c r="A212742" s="31"/>
    </row>
    <row r="212748" spans="1:1" s="30" customFormat="1" ht="14.25" customHeight="1" x14ac:dyDescent="0.35"/>
    <row r="212764" spans="1:1" ht="14.25" customHeight="1" x14ac:dyDescent="0.45">
      <c r="A212764" s="31"/>
    </row>
    <row r="212770" s="30" customFormat="1" ht="14.25" customHeight="1" x14ac:dyDescent="0.35"/>
    <row r="212786" spans="1:1" ht="14.25" customHeight="1" x14ac:dyDescent="0.45">
      <c r="A212786" s="31"/>
    </row>
    <row r="212792" spans="1:1" s="30" customFormat="1" ht="14.25" customHeight="1" x14ac:dyDescent="0.35"/>
    <row r="212808" spans="1:1" ht="14.25" customHeight="1" x14ac:dyDescent="0.45">
      <c r="A212808" s="31"/>
    </row>
    <row r="212814" spans="1:1" s="30" customFormat="1" ht="14.25" customHeight="1" x14ac:dyDescent="0.35"/>
    <row r="212830" spans="1:1" ht="14.25" customHeight="1" x14ac:dyDescent="0.45">
      <c r="A212830" s="31"/>
    </row>
    <row r="212836" s="30" customFormat="1" ht="14.25" customHeight="1" x14ac:dyDescent="0.35"/>
    <row r="212852" spans="1:1" ht="14.25" customHeight="1" x14ac:dyDescent="0.45">
      <c r="A212852" s="31"/>
    </row>
    <row r="212858" spans="1:1" s="30" customFormat="1" ht="14.25" customHeight="1" x14ac:dyDescent="0.35"/>
    <row r="212874" spans="1:1" ht="14.25" customHeight="1" x14ac:dyDescent="0.45">
      <c r="A212874" s="31"/>
    </row>
    <row r="212880" spans="1:1" s="30" customFormat="1" ht="14.25" customHeight="1" x14ac:dyDescent="0.35"/>
    <row r="212896" spans="1:1" ht="14.25" customHeight="1" x14ac:dyDescent="0.45">
      <c r="A212896" s="31"/>
    </row>
    <row r="212902" s="30" customFormat="1" ht="14.25" customHeight="1" x14ac:dyDescent="0.35"/>
    <row r="212918" spans="1:1" ht="14.25" customHeight="1" x14ac:dyDescent="0.45">
      <c r="A212918" s="31"/>
    </row>
    <row r="212924" spans="1:1" s="30" customFormat="1" ht="14.25" customHeight="1" x14ac:dyDescent="0.35"/>
    <row r="212940" spans="1:1" ht="14.25" customHeight="1" x14ac:dyDescent="0.45">
      <c r="A212940" s="31"/>
    </row>
    <row r="212946" s="30" customFormat="1" ht="14.25" customHeight="1" x14ac:dyDescent="0.35"/>
    <row r="212962" spans="1:1" ht="14.25" customHeight="1" x14ac:dyDescent="0.45">
      <c r="A212962" s="31"/>
    </row>
    <row r="212968" spans="1:1" s="30" customFormat="1" ht="14.25" customHeight="1" x14ac:dyDescent="0.35"/>
    <row r="212984" spans="1:1" ht="14.25" customHeight="1" x14ac:dyDescent="0.45">
      <c r="A212984" s="31"/>
    </row>
    <row r="212990" spans="1:1" s="30" customFormat="1" ht="14.25" customHeight="1" x14ac:dyDescent="0.35"/>
    <row r="213006" spans="1:1" ht="14.25" customHeight="1" x14ac:dyDescent="0.45">
      <c r="A213006" s="31"/>
    </row>
    <row r="213012" s="30" customFormat="1" ht="14.25" customHeight="1" x14ac:dyDescent="0.35"/>
    <row r="213028" spans="1:1" ht="14.25" customHeight="1" x14ac:dyDescent="0.45">
      <c r="A213028" s="31"/>
    </row>
    <row r="213034" spans="1:1" s="30" customFormat="1" ht="14.25" customHeight="1" x14ac:dyDescent="0.35"/>
    <row r="213050" spans="1:1" ht="14.25" customHeight="1" x14ac:dyDescent="0.45">
      <c r="A213050" s="31"/>
    </row>
    <row r="213056" spans="1:1" s="30" customFormat="1" ht="14.25" customHeight="1" x14ac:dyDescent="0.35"/>
    <row r="213072" spans="1:1" ht="14.25" customHeight="1" x14ac:dyDescent="0.45">
      <c r="A213072" s="31"/>
    </row>
    <row r="213078" s="30" customFormat="1" ht="14.25" customHeight="1" x14ac:dyDescent="0.35"/>
    <row r="213094" spans="1:1" ht="14.25" customHeight="1" x14ac:dyDescent="0.45">
      <c r="A213094" s="31"/>
    </row>
    <row r="213100" spans="1:1" s="30" customFormat="1" ht="14.25" customHeight="1" x14ac:dyDescent="0.35"/>
    <row r="213116" spans="1:1" ht="14.25" customHeight="1" x14ac:dyDescent="0.45">
      <c r="A213116" s="31"/>
    </row>
    <row r="213122" s="30" customFormat="1" ht="14.25" customHeight="1" x14ac:dyDescent="0.35"/>
    <row r="213138" spans="1:1" ht="14.25" customHeight="1" x14ac:dyDescent="0.45">
      <c r="A213138" s="31"/>
    </row>
    <row r="213144" spans="1:1" s="30" customFormat="1" ht="14.25" customHeight="1" x14ac:dyDescent="0.35"/>
    <row r="213160" spans="1:1" ht="14.25" customHeight="1" x14ac:dyDescent="0.45">
      <c r="A213160" s="31"/>
    </row>
    <row r="213166" spans="1:1" s="30" customFormat="1" ht="14.25" customHeight="1" x14ac:dyDescent="0.35"/>
    <row r="213182" spans="1:1" ht="14.25" customHeight="1" x14ac:dyDescent="0.45">
      <c r="A213182" s="31"/>
    </row>
    <row r="213188" s="30" customFormat="1" ht="14.25" customHeight="1" x14ac:dyDescent="0.35"/>
    <row r="213204" spans="1:1" ht="14.25" customHeight="1" x14ac:dyDescent="0.45">
      <c r="A213204" s="31"/>
    </row>
    <row r="213210" spans="1:1" s="30" customFormat="1" ht="14.25" customHeight="1" x14ac:dyDescent="0.35"/>
    <row r="213226" spans="1:1" ht="14.25" customHeight="1" x14ac:dyDescent="0.45">
      <c r="A213226" s="31"/>
    </row>
    <row r="213232" spans="1:1" s="30" customFormat="1" ht="14.25" customHeight="1" x14ac:dyDescent="0.35"/>
    <row r="213248" spans="1:1" ht="14.25" customHeight="1" x14ac:dyDescent="0.45">
      <c r="A213248" s="31"/>
    </row>
    <row r="213254" s="30" customFormat="1" ht="14.25" customHeight="1" x14ac:dyDescent="0.35"/>
    <row r="213270" spans="1:1" ht="14.25" customHeight="1" x14ac:dyDescent="0.45">
      <c r="A213270" s="31"/>
    </row>
    <row r="213276" spans="1:1" s="30" customFormat="1" ht="14.25" customHeight="1" x14ac:dyDescent="0.35"/>
    <row r="213292" spans="1:1" ht="14.25" customHeight="1" x14ac:dyDescent="0.45">
      <c r="A213292" s="31"/>
    </row>
    <row r="213298" s="30" customFormat="1" ht="14.25" customHeight="1" x14ac:dyDescent="0.35"/>
    <row r="213314" spans="1:1" ht="14.25" customHeight="1" x14ac:dyDescent="0.45">
      <c r="A213314" s="31"/>
    </row>
    <row r="213320" spans="1:1" s="30" customFormat="1" ht="14.25" customHeight="1" x14ac:dyDescent="0.35"/>
    <row r="213336" spans="1:1" ht="14.25" customHeight="1" x14ac:dyDescent="0.45">
      <c r="A213336" s="31"/>
    </row>
    <row r="213342" spans="1:1" s="30" customFormat="1" ht="14.25" customHeight="1" x14ac:dyDescent="0.35"/>
    <row r="213358" spans="1:1" ht="14.25" customHeight="1" x14ac:dyDescent="0.45">
      <c r="A213358" s="31"/>
    </row>
    <row r="213364" s="30" customFormat="1" ht="14.25" customHeight="1" x14ac:dyDescent="0.35"/>
    <row r="213380" spans="1:1" ht="14.25" customHeight="1" x14ac:dyDescent="0.45">
      <c r="A213380" s="31"/>
    </row>
    <row r="213386" spans="1:1" s="30" customFormat="1" ht="14.25" customHeight="1" x14ac:dyDescent="0.35"/>
    <row r="213402" spans="1:1" ht="14.25" customHeight="1" x14ac:dyDescent="0.45">
      <c r="A213402" s="31"/>
    </row>
    <row r="213408" spans="1:1" s="30" customFormat="1" ht="14.25" customHeight="1" x14ac:dyDescent="0.35"/>
    <row r="213424" spans="1:1" ht="14.25" customHeight="1" x14ac:dyDescent="0.45">
      <c r="A213424" s="31"/>
    </row>
    <row r="213430" s="30" customFormat="1" ht="14.25" customHeight="1" x14ac:dyDescent="0.35"/>
    <row r="213446" spans="1:1" ht="14.25" customHeight="1" x14ac:dyDescent="0.45">
      <c r="A213446" s="31"/>
    </row>
    <row r="213452" spans="1:1" s="30" customFormat="1" ht="14.25" customHeight="1" x14ac:dyDescent="0.35"/>
    <row r="213468" spans="1:1" ht="14.25" customHeight="1" x14ac:dyDescent="0.45">
      <c r="A213468" s="31"/>
    </row>
    <row r="213474" s="30" customFormat="1" ht="14.25" customHeight="1" x14ac:dyDescent="0.35"/>
    <row r="213490" spans="1:1" ht="14.25" customHeight="1" x14ac:dyDescent="0.45">
      <c r="A213490" s="31"/>
    </row>
    <row r="213496" spans="1:1" s="30" customFormat="1" ht="14.25" customHeight="1" x14ac:dyDescent="0.35"/>
    <row r="213512" spans="1:1" ht="14.25" customHeight="1" x14ac:dyDescent="0.45">
      <c r="A213512" s="31"/>
    </row>
    <row r="213518" spans="1:1" s="30" customFormat="1" ht="14.25" customHeight="1" x14ac:dyDescent="0.35"/>
    <row r="213534" spans="1:1" ht="14.25" customHeight="1" x14ac:dyDescent="0.45">
      <c r="A213534" s="31"/>
    </row>
    <row r="213540" s="30" customFormat="1" ht="14.25" customHeight="1" x14ac:dyDescent="0.35"/>
    <row r="213556" spans="1:1" ht="14.25" customHeight="1" x14ac:dyDescent="0.45">
      <c r="A213556" s="31"/>
    </row>
    <row r="213562" spans="1:1" s="30" customFormat="1" ht="14.25" customHeight="1" x14ac:dyDescent="0.35"/>
    <row r="213578" spans="1:1" ht="14.25" customHeight="1" x14ac:dyDescent="0.45">
      <c r="A213578" s="31"/>
    </row>
    <row r="213584" spans="1:1" s="30" customFormat="1" ht="14.25" customHeight="1" x14ac:dyDescent="0.35"/>
    <row r="213600" spans="1:1" ht="14.25" customHeight="1" x14ac:dyDescent="0.45">
      <c r="A213600" s="31"/>
    </row>
    <row r="213606" s="30" customFormat="1" ht="14.25" customHeight="1" x14ac:dyDescent="0.35"/>
    <row r="213622" spans="1:1" ht="14.25" customHeight="1" x14ac:dyDescent="0.45">
      <c r="A213622" s="31"/>
    </row>
    <row r="213628" spans="1:1" s="30" customFormat="1" ht="14.25" customHeight="1" x14ac:dyDescent="0.35"/>
    <row r="213644" spans="1:1" ht="14.25" customHeight="1" x14ac:dyDescent="0.45">
      <c r="A213644" s="31"/>
    </row>
    <row r="213650" s="30" customFormat="1" ht="14.25" customHeight="1" x14ac:dyDescent="0.35"/>
    <row r="213666" spans="1:1" ht="14.25" customHeight="1" x14ac:dyDescent="0.45">
      <c r="A213666" s="31"/>
    </row>
    <row r="213672" spans="1:1" s="30" customFormat="1" ht="14.25" customHeight="1" x14ac:dyDescent="0.35"/>
    <row r="213688" spans="1:1" ht="14.25" customHeight="1" x14ac:dyDescent="0.45">
      <c r="A213688" s="31"/>
    </row>
    <row r="213694" spans="1:1" s="30" customFormat="1" ht="14.25" customHeight="1" x14ac:dyDescent="0.35"/>
    <row r="213710" spans="1:1" ht="14.25" customHeight="1" x14ac:dyDescent="0.45">
      <c r="A213710" s="31"/>
    </row>
    <row r="213716" s="30" customFormat="1" ht="14.25" customHeight="1" x14ac:dyDescent="0.35"/>
    <row r="213732" spans="1:1" ht="14.25" customHeight="1" x14ac:dyDescent="0.45">
      <c r="A213732" s="31"/>
    </row>
    <row r="213738" spans="1:1" s="30" customFormat="1" ht="14.25" customHeight="1" x14ac:dyDescent="0.35"/>
    <row r="213754" spans="1:1" ht="14.25" customHeight="1" x14ac:dyDescent="0.45">
      <c r="A213754" s="31"/>
    </row>
    <row r="213760" spans="1:1" s="30" customFormat="1" ht="14.25" customHeight="1" x14ac:dyDescent="0.35"/>
    <row r="213776" spans="1:1" ht="14.25" customHeight="1" x14ac:dyDescent="0.45">
      <c r="A213776" s="31"/>
    </row>
    <row r="213782" s="30" customFormat="1" ht="14.25" customHeight="1" x14ac:dyDescent="0.35"/>
    <row r="213798" spans="1:1" ht="14.25" customHeight="1" x14ac:dyDescent="0.45">
      <c r="A213798" s="31"/>
    </row>
    <row r="213804" spans="1:1" s="30" customFormat="1" ht="14.25" customHeight="1" x14ac:dyDescent="0.35"/>
    <row r="213820" spans="1:1" ht="14.25" customHeight="1" x14ac:dyDescent="0.45">
      <c r="A213820" s="31"/>
    </row>
    <row r="213826" s="30" customFormat="1" ht="14.25" customHeight="1" x14ac:dyDescent="0.35"/>
    <row r="213842" spans="1:1" ht="14.25" customHeight="1" x14ac:dyDescent="0.45">
      <c r="A213842" s="31"/>
    </row>
    <row r="213848" spans="1:1" s="30" customFormat="1" ht="14.25" customHeight="1" x14ac:dyDescent="0.35"/>
    <row r="213864" spans="1:1" ht="14.25" customHeight="1" x14ac:dyDescent="0.45">
      <c r="A213864" s="31"/>
    </row>
    <row r="213870" spans="1:1" s="30" customFormat="1" ht="14.25" customHeight="1" x14ac:dyDescent="0.35"/>
    <row r="213886" spans="1:1" ht="14.25" customHeight="1" x14ac:dyDescent="0.45">
      <c r="A213886" s="31"/>
    </row>
    <row r="213892" s="30" customFormat="1" ht="14.25" customHeight="1" x14ac:dyDescent="0.35"/>
    <row r="213908" spans="1:1" ht="14.25" customHeight="1" x14ac:dyDescent="0.45">
      <c r="A213908" s="31"/>
    </row>
    <row r="213914" spans="1:1" s="30" customFormat="1" ht="14.25" customHeight="1" x14ac:dyDescent="0.35"/>
    <row r="213930" spans="1:1" ht="14.25" customHeight="1" x14ac:dyDescent="0.45">
      <c r="A213930" s="31"/>
    </row>
    <row r="213936" spans="1:1" s="30" customFormat="1" ht="14.25" customHeight="1" x14ac:dyDescent="0.35"/>
    <row r="213952" spans="1:1" ht="14.25" customHeight="1" x14ac:dyDescent="0.45">
      <c r="A213952" s="31"/>
    </row>
    <row r="213958" s="30" customFormat="1" ht="14.25" customHeight="1" x14ac:dyDescent="0.35"/>
    <row r="213974" spans="1:1" ht="14.25" customHeight="1" x14ac:dyDescent="0.45">
      <c r="A213974" s="31"/>
    </row>
    <row r="213980" spans="1:1" s="30" customFormat="1" ht="14.25" customHeight="1" x14ac:dyDescent="0.35"/>
    <row r="213996" spans="1:1" ht="14.25" customHeight="1" x14ac:dyDescent="0.45">
      <c r="A213996" s="31"/>
    </row>
    <row r="214002" s="30" customFormat="1" ht="14.25" customHeight="1" x14ac:dyDescent="0.35"/>
    <row r="214018" spans="1:1" ht="14.25" customHeight="1" x14ac:dyDescent="0.45">
      <c r="A214018" s="31"/>
    </row>
    <row r="214024" spans="1:1" s="30" customFormat="1" ht="14.25" customHeight="1" x14ac:dyDescent="0.35"/>
    <row r="214040" spans="1:1" ht="14.25" customHeight="1" x14ac:dyDescent="0.45">
      <c r="A214040" s="31"/>
    </row>
    <row r="214046" spans="1:1" s="30" customFormat="1" ht="14.25" customHeight="1" x14ac:dyDescent="0.35"/>
    <row r="214062" spans="1:1" ht="14.25" customHeight="1" x14ac:dyDescent="0.45">
      <c r="A214062" s="31"/>
    </row>
    <row r="214068" s="30" customFormat="1" ht="14.25" customHeight="1" x14ac:dyDescent="0.35"/>
    <row r="214084" spans="1:1" ht="14.25" customHeight="1" x14ac:dyDescent="0.45">
      <c r="A214084" s="31"/>
    </row>
    <row r="214090" spans="1:1" s="30" customFormat="1" ht="14.25" customHeight="1" x14ac:dyDescent="0.35"/>
    <row r="214106" spans="1:1" ht="14.25" customHeight="1" x14ac:dyDescent="0.45">
      <c r="A214106" s="31"/>
    </row>
    <row r="214112" spans="1:1" s="30" customFormat="1" ht="14.25" customHeight="1" x14ac:dyDescent="0.35"/>
    <row r="214128" spans="1:1" ht="14.25" customHeight="1" x14ac:dyDescent="0.45">
      <c r="A214128" s="31"/>
    </row>
    <row r="214134" s="30" customFormat="1" ht="14.25" customHeight="1" x14ac:dyDescent="0.35"/>
    <row r="214150" spans="1:1" ht="14.25" customHeight="1" x14ac:dyDescent="0.45">
      <c r="A214150" s="31"/>
    </row>
    <row r="214156" spans="1:1" s="30" customFormat="1" ht="14.25" customHeight="1" x14ac:dyDescent="0.35"/>
    <row r="214172" spans="1:1" ht="14.25" customHeight="1" x14ac:dyDescent="0.45">
      <c r="A214172" s="31"/>
    </row>
    <row r="214178" s="30" customFormat="1" ht="14.25" customHeight="1" x14ac:dyDescent="0.35"/>
    <row r="214194" spans="1:1" ht="14.25" customHeight="1" x14ac:dyDescent="0.45">
      <c r="A214194" s="31"/>
    </row>
    <row r="214200" spans="1:1" s="30" customFormat="1" ht="14.25" customHeight="1" x14ac:dyDescent="0.35"/>
    <row r="214216" spans="1:1" ht="14.25" customHeight="1" x14ac:dyDescent="0.45">
      <c r="A214216" s="31"/>
    </row>
    <row r="214222" spans="1:1" s="30" customFormat="1" ht="14.25" customHeight="1" x14ac:dyDescent="0.35"/>
    <row r="214238" spans="1:1" ht="14.25" customHeight="1" x14ac:dyDescent="0.45">
      <c r="A214238" s="31"/>
    </row>
    <row r="214244" s="30" customFormat="1" ht="14.25" customHeight="1" x14ac:dyDescent="0.35"/>
    <row r="214260" spans="1:1" ht="14.25" customHeight="1" x14ac:dyDescent="0.45">
      <c r="A214260" s="31"/>
    </row>
    <row r="214266" spans="1:1" s="30" customFormat="1" ht="14.25" customHeight="1" x14ac:dyDescent="0.35"/>
    <row r="214282" spans="1:1" ht="14.25" customHeight="1" x14ac:dyDescent="0.45">
      <c r="A214282" s="31"/>
    </row>
    <row r="214288" spans="1:1" s="30" customFormat="1" ht="14.25" customHeight="1" x14ac:dyDescent="0.35"/>
    <row r="214304" spans="1:1" ht="14.25" customHeight="1" x14ac:dyDescent="0.45">
      <c r="A214304" s="31"/>
    </row>
    <row r="214310" s="30" customFormat="1" ht="14.25" customHeight="1" x14ac:dyDescent="0.35"/>
    <row r="214326" spans="1:1" ht="14.25" customHeight="1" x14ac:dyDescent="0.45">
      <c r="A214326" s="31"/>
    </row>
    <row r="214332" spans="1:1" s="30" customFormat="1" ht="14.25" customHeight="1" x14ac:dyDescent="0.35"/>
    <row r="214348" spans="1:1" ht="14.25" customHeight="1" x14ac:dyDescent="0.45">
      <c r="A214348" s="31"/>
    </row>
    <row r="214354" s="30" customFormat="1" ht="14.25" customHeight="1" x14ac:dyDescent="0.35"/>
    <row r="214370" spans="1:1" ht="14.25" customHeight="1" x14ac:dyDescent="0.45">
      <c r="A214370" s="31"/>
    </row>
    <row r="214376" spans="1:1" s="30" customFormat="1" ht="14.25" customHeight="1" x14ac:dyDescent="0.35"/>
    <row r="214392" spans="1:1" ht="14.25" customHeight="1" x14ac:dyDescent="0.45">
      <c r="A214392" s="31"/>
    </row>
    <row r="214398" spans="1:1" s="30" customFormat="1" ht="14.25" customHeight="1" x14ac:dyDescent="0.35"/>
    <row r="214414" spans="1:1" ht="14.25" customHeight="1" x14ac:dyDescent="0.45">
      <c r="A214414" s="31"/>
    </row>
    <row r="214420" s="30" customFormat="1" ht="14.25" customHeight="1" x14ac:dyDescent="0.35"/>
    <row r="214436" spans="1:1" ht="14.25" customHeight="1" x14ac:dyDescent="0.45">
      <c r="A214436" s="31"/>
    </row>
    <row r="214442" spans="1:1" s="30" customFormat="1" ht="14.25" customHeight="1" x14ac:dyDescent="0.35"/>
    <row r="214458" spans="1:1" ht="14.25" customHeight="1" x14ac:dyDescent="0.45">
      <c r="A214458" s="31"/>
    </row>
    <row r="214464" spans="1:1" s="30" customFormat="1" ht="14.25" customHeight="1" x14ac:dyDescent="0.35"/>
    <row r="214480" spans="1:1" ht="14.25" customHeight="1" x14ac:dyDescent="0.45">
      <c r="A214480" s="31"/>
    </row>
    <row r="214486" s="30" customFormat="1" ht="14.25" customHeight="1" x14ac:dyDescent="0.35"/>
    <row r="214502" spans="1:1" ht="14.25" customHeight="1" x14ac:dyDescent="0.45">
      <c r="A214502" s="31"/>
    </row>
    <row r="214508" spans="1:1" s="30" customFormat="1" ht="14.25" customHeight="1" x14ac:dyDescent="0.35"/>
    <row r="214524" spans="1:1" ht="14.25" customHeight="1" x14ac:dyDescent="0.45">
      <c r="A214524" s="31"/>
    </row>
    <row r="214530" s="30" customFormat="1" ht="14.25" customHeight="1" x14ac:dyDescent="0.35"/>
    <row r="214546" spans="1:1" ht="14.25" customHeight="1" x14ac:dyDescent="0.45">
      <c r="A214546" s="31"/>
    </row>
    <row r="214552" spans="1:1" s="30" customFormat="1" ht="14.25" customHeight="1" x14ac:dyDescent="0.35"/>
    <row r="214568" spans="1:1" ht="14.25" customHeight="1" x14ac:dyDescent="0.45">
      <c r="A214568" s="31"/>
    </row>
    <row r="214574" spans="1:1" s="30" customFormat="1" ht="14.25" customHeight="1" x14ac:dyDescent="0.35"/>
    <row r="214590" spans="1:1" ht="14.25" customHeight="1" x14ac:dyDescent="0.45">
      <c r="A214590" s="31"/>
    </row>
    <row r="214596" s="30" customFormat="1" ht="14.25" customHeight="1" x14ac:dyDescent="0.35"/>
    <row r="214612" spans="1:1" ht="14.25" customHeight="1" x14ac:dyDescent="0.45">
      <c r="A214612" s="31"/>
    </row>
    <row r="214618" spans="1:1" s="30" customFormat="1" ht="14.25" customHeight="1" x14ac:dyDescent="0.35"/>
    <row r="214634" spans="1:1" ht="14.25" customHeight="1" x14ac:dyDescent="0.45">
      <c r="A214634" s="31"/>
    </row>
    <row r="214640" spans="1:1" s="30" customFormat="1" ht="14.25" customHeight="1" x14ac:dyDescent="0.35"/>
    <row r="214656" spans="1:1" ht="14.25" customHeight="1" x14ac:dyDescent="0.45">
      <c r="A214656" s="31"/>
    </row>
    <row r="214662" s="30" customFormat="1" ht="14.25" customHeight="1" x14ac:dyDescent="0.35"/>
    <row r="214678" spans="1:1" ht="14.25" customHeight="1" x14ac:dyDescent="0.45">
      <c r="A214678" s="31"/>
    </row>
    <row r="214684" spans="1:1" s="30" customFormat="1" ht="14.25" customHeight="1" x14ac:dyDescent="0.35"/>
    <row r="214700" spans="1:1" ht="14.25" customHeight="1" x14ac:dyDescent="0.45">
      <c r="A214700" s="31"/>
    </row>
    <row r="214706" s="30" customFormat="1" ht="14.25" customHeight="1" x14ac:dyDescent="0.35"/>
    <row r="214722" spans="1:1" ht="14.25" customHeight="1" x14ac:dyDescent="0.45">
      <c r="A214722" s="31"/>
    </row>
    <row r="214728" spans="1:1" s="30" customFormat="1" ht="14.25" customHeight="1" x14ac:dyDescent="0.35"/>
    <row r="214744" spans="1:1" ht="14.25" customHeight="1" x14ac:dyDescent="0.45">
      <c r="A214744" s="31"/>
    </row>
    <row r="214750" spans="1:1" s="30" customFormat="1" ht="14.25" customHeight="1" x14ac:dyDescent="0.35"/>
    <row r="214766" spans="1:1" ht="14.25" customHeight="1" x14ac:dyDescent="0.45">
      <c r="A214766" s="31"/>
    </row>
    <row r="214772" s="30" customFormat="1" ht="14.25" customHeight="1" x14ac:dyDescent="0.35"/>
    <row r="214788" spans="1:1" ht="14.25" customHeight="1" x14ac:dyDescent="0.45">
      <c r="A214788" s="31"/>
    </row>
    <row r="214794" spans="1:1" s="30" customFormat="1" ht="14.25" customHeight="1" x14ac:dyDescent="0.35"/>
    <row r="214810" spans="1:1" ht="14.25" customHeight="1" x14ac:dyDescent="0.45">
      <c r="A214810" s="31"/>
    </row>
    <row r="214816" spans="1:1" s="30" customFormat="1" ht="14.25" customHeight="1" x14ac:dyDescent="0.35"/>
    <row r="214832" spans="1:1" ht="14.25" customHeight="1" x14ac:dyDescent="0.45">
      <c r="A214832" s="31"/>
    </row>
    <row r="214838" s="30" customFormat="1" ht="14.25" customHeight="1" x14ac:dyDescent="0.35"/>
    <row r="214854" spans="1:1" ht="14.25" customHeight="1" x14ac:dyDescent="0.45">
      <c r="A214854" s="31"/>
    </row>
    <row r="214860" spans="1:1" s="30" customFormat="1" ht="14.25" customHeight="1" x14ac:dyDescent="0.35"/>
    <row r="214876" spans="1:1" ht="14.25" customHeight="1" x14ac:dyDescent="0.45">
      <c r="A214876" s="31"/>
    </row>
    <row r="214882" s="30" customFormat="1" ht="14.25" customHeight="1" x14ac:dyDescent="0.35"/>
    <row r="214898" spans="1:1" ht="14.25" customHeight="1" x14ac:dyDescent="0.45">
      <c r="A214898" s="31"/>
    </row>
    <row r="214904" spans="1:1" s="30" customFormat="1" ht="14.25" customHeight="1" x14ac:dyDescent="0.35"/>
    <row r="214920" spans="1:1" ht="14.25" customHeight="1" x14ac:dyDescent="0.45">
      <c r="A214920" s="31"/>
    </row>
    <row r="214926" spans="1:1" s="30" customFormat="1" ht="14.25" customHeight="1" x14ac:dyDescent="0.35"/>
    <row r="214942" spans="1:1" ht="14.25" customHeight="1" x14ac:dyDescent="0.45">
      <c r="A214942" s="31"/>
    </row>
    <row r="214948" s="30" customFormat="1" ht="14.25" customHeight="1" x14ac:dyDescent="0.35"/>
    <row r="214964" spans="1:1" ht="14.25" customHeight="1" x14ac:dyDescent="0.45">
      <c r="A214964" s="31"/>
    </row>
    <row r="214970" spans="1:1" s="30" customFormat="1" ht="14.25" customHeight="1" x14ac:dyDescent="0.35"/>
    <row r="214986" spans="1:1" ht="14.25" customHeight="1" x14ac:dyDescent="0.45">
      <c r="A214986" s="31"/>
    </row>
    <row r="214992" spans="1:1" s="30" customFormat="1" ht="14.25" customHeight="1" x14ac:dyDescent="0.35"/>
    <row r="215008" spans="1:1" ht="14.25" customHeight="1" x14ac:dyDescent="0.45">
      <c r="A215008" s="31"/>
    </row>
    <row r="215014" s="30" customFormat="1" ht="14.25" customHeight="1" x14ac:dyDescent="0.35"/>
    <row r="215030" spans="1:1" ht="14.25" customHeight="1" x14ac:dyDescent="0.45">
      <c r="A215030" s="31"/>
    </row>
    <row r="215036" spans="1:1" s="30" customFormat="1" ht="14.25" customHeight="1" x14ac:dyDescent="0.35"/>
    <row r="215052" spans="1:1" ht="14.25" customHeight="1" x14ac:dyDescent="0.45">
      <c r="A215052" s="31"/>
    </row>
    <row r="215058" s="30" customFormat="1" ht="14.25" customHeight="1" x14ac:dyDescent="0.35"/>
    <row r="215074" spans="1:1" ht="14.25" customHeight="1" x14ac:dyDescent="0.45">
      <c r="A215074" s="31"/>
    </row>
    <row r="215080" spans="1:1" s="30" customFormat="1" ht="14.25" customHeight="1" x14ac:dyDescent="0.35"/>
    <row r="215096" spans="1:1" ht="14.25" customHeight="1" x14ac:dyDescent="0.45">
      <c r="A215096" s="31"/>
    </row>
    <row r="215102" spans="1:1" s="30" customFormat="1" ht="14.25" customHeight="1" x14ac:dyDescent="0.35"/>
    <row r="215118" spans="1:1" ht="14.25" customHeight="1" x14ac:dyDescent="0.45">
      <c r="A215118" s="31"/>
    </row>
    <row r="215124" s="30" customFormat="1" ht="14.25" customHeight="1" x14ac:dyDescent="0.35"/>
    <row r="215140" spans="1:1" ht="14.25" customHeight="1" x14ac:dyDescent="0.45">
      <c r="A215140" s="31"/>
    </row>
    <row r="215146" spans="1:1" s="30" customFormat="1" ht="14.25" customHeight="1" x14ac:dyDescent="0.35"/>
    <row r="215162" spans="1:1" ht="14.25" customHeight="1" x14ac:dyDescent="0.45">
      <c r="A215162" s="31"/>
    </row>
    <row r="215168" spans="1:1" s="30" customFormat="1" ht="14.25" customHeight="1" x14ac:dyDescent="0.35"/>
    <row r="215184" spans="1:1" ht="14.25" customHeight="1" x14ac:dyDescent="0.45">
      <c r="A215184" s="31"/>
    </row>
    <row r="215190" s="30" customFormat="1" ht="14.25" customHeight="1" x14ac:dyDescent="0.35"/>
    <row r="215206" spans="1:1" ht="14.25" customHeight="1" x14ac:dyDescent="0.45">
      <c r="A215206" s="31"/>
    </row>
    <row r="215212" spans="1:1" s="30" customFormat="1" ht="14.25" customHeight="1" x14ac:dyDescent="0.35"/>
    <row r="215228" spans="1:1" ht="14.25" customHeight="1" x14ac:dyDescent="0.45">
      <c r="A215228" s="31"/>
    </row>
    <row r="215234" s="30" customFormat="1" ht="14.25" customHeight="1" x14ac:dyDescent="0.35"/>
    <row r="215250" spans="1:1" ht="14.25" customHeight="1" x14ac:dyDescent="0.45">
      <c r="A215250" s="31"/>
    </row>
    <row r="215256" spans="1:1" s="30" customFormat="1" ht="14.25" customHeight="1" x14ac:dyDescent="0.35"/>
    <row r="215272" spans="1:1" ht="14.25" customHeight="1" x14ac:dyDescent="0.45">
      <c r="A215272" s="31"/>
    </row>
    <row r="215278" spans="1:1" s="30" customFormat="1" ht="14.25" customHeight="1" x14ac:dyDescent="0.35"/>
    <row r="215294" spans="1:1" ht="14.25" customHeight="1" x14ac:dyDescent="0.45">
      <c r="A215294" s="31"/>
    </row>
    <row r="215300" s="30" customFormat="1" ht="14.25" customHeight="1" x14ac:dyDescent="0.35"/>
    <row r="215316" spans="1:1" ht="14.25" customHeight="1" x14ac:dyDescent="0.45">
      <c r="A215316" s="31"/>
    </row>
    <row r="215322" spans="1:1" s="30" customFormat="1" ht="14.25" customHeight="1" x14ac:dyDescent="0.35"/>
    <row r="215338" spans="1:1" ht="14.25" customHeight="1" x14ac:dyDescent="0.45">
      <c r="A215338" s="31"/>
    </row>
    <row r="215344" spans="1:1" s="30" customFormat="1" ht="14.25" customHeight="1" x14ac:dyDescent="0.35"/>
    <row r="215360" spans="1:1" ht="14.25" customHeight="1" x14ac:dyDescent="0.45">
      <c r="A215360" s="31"/>
    </row>
    <row r="215366" s="30" customFormat="1" ht="14.25" customHeight="1" x14ac:dyDescent="0.35"/>
    <row r="215382" spans="1:1" ht="14.25" customHeight="1" x14ac:dyDescent="0.45">
      <c r="A215382" s="31"/>
    </row>
    <row r="215388" spans="1:1" s="30" customFormat="1" ht="14.25" customHeight="1" x14ac:dyDescent="0.35"/>
    <row r="215404" spans="1:1" ht="14.25" customHeight="1" x14ac:dyDescent="0.45">
      <c r="A215404" s="31"/>
    </row>
    <row r="215410" s="30" customFormat="1" ht="14.25" customHeight="1" x14ac:dyDescent="0.35"/>
    <row r="215426" spans="1:1" ht="14.25" customHeight="1" x14ac:dyDescent="0.45">
      <c r="A215426" s="31"/>
    </row>
    <row r="215432" spans="1:1" s="30" customFormat="1" ht="14.25" customHeight="1" x14ac:dyDescent="0.35"/>
    <row r="215448" spans="1:1" ht="14.25" customHeight="1" x14ac:dyDescent="0.45">
      <c r="A215448" s="31"/>
    </row>
    <row r="215454" spans="1:1" s="30" customFormat="1" ht="14.25" customHeight="1" x14ac:dyDescent="0.35"/>
    <row r="215470" spans="1:1" ht="14.25" customHeight="1" x14ac:dyDescent="0.45">
      <c r="A215470" s="31"/>
    </row>
    <row r="215476" s="30" customFormat="1" ht="14.25" customHeight="1" x14ac:dyDescent="0.35"/>
    <row r="215492" spans="1:1" ht="14.25" customHeight="1" x14ac:dyDescent="0.45">
      <c r="A215492" s="31"/>
    </row>
    <row r="215498" spans="1:1" s="30" customFormat="1" ht="14.25" customHeight="1" x14ac:dyDescent="0.35"/>
    <row r="215514" spans="1:1" ht="14.25" customHeight="1" x14ac:dyDescent="0.45">
      <c r="A215514" s="31"/>
    </row>
    <row r="215520" spans="1:1" s="30" customFormat="1" ht="14.25" customHeight="1" x14ac:dyDescent="0.35"/>
    <row r="215536" spans="1:1" ht="14.25" customHeight="1" x14ac:dyDescent="0.45">
      <c r="A215536" s="31"/>
    </row>
    <row r="215542" s="30" customFormat="1" ht="14.25" customHeight="1" x14ac:dyDescent="0.35"/>
    <row r="215558" spans="1:1" ht="14.25" customHeight="1" x14ac:dyDescent="0.45">
      <c r="A215558" s="31"/>
    </row>
    <row r="215564" spans="1:1" s="30" customFormat="1" ht="14.25" customHeight="1" x14ac:dyDescent="0.35"/>
    <row r="215580" spans="1:1" ht="14.25" customHeight="1" x14ac:dyDescent="0.45">
      <c r="A215580" s="31"/>
    </row>
    <row r="215586" s="30" customFormat="1" ht="14.25" customHeight="1" x14ac:dyDescent="0.35"/>
    <row r="215602" spans="1:1" ht="14.25" customHeight="1" x14ac:dyDescent="0.45">
      <c r="A215602" s="31"/>
    </row>
    <row r="215608" spans="1:1" s="30" customFormat="1" ht="14.25" customHeight="1" x14ac:dyDescent="0.35"/>
    <row r="215624" spans="1:1" ht="14.25" customHeight="1" x14ac:dyDescent="0.45">
      <c r="A215624" s="31"/>
    </row>
    <row r="215630" spans="1:1" s="30" customFormat="1" ht="14.25" customHeight="1" x14ac:dyDescent="0.35"/>
    <row r="215646" spans="1:1" ht="14.25" customHeight="1" x14ac:dyDescent="0.45">
      <c r="A215646" s="31"/>
    </row>
    <row r="215652" s="30" customFormat="1" ht="14.25" customHeight="1" x14ac:dyDescent="0.35"/>
    <row r="215668" spans="1:1" ht="14.25" customHeight="1" x14ac:dyDescent="0.45">
      <c r="A215668" s="31"/>
    </row>
    <row r="215674" spans="1:1" s="30" customFormat="1" ht="14.25" customHeight="1" x14ac:dyDescent="0.35"/>
    <row r="215690" spans="1:1" ht="14.25" customHeight="1" x14ac:dyDescent="0.45">
      <c r="A215690" s="31"/>
    </row>
    <row r="215696" spans="1:1" s="30" customFormat="1" ht="14.25" customHeight="1" x14ac:dyDescent="0.35"/>
    <row r="215712" spans="1:1" ht="14.25" customHeight="1" x14ac:dyDescent="0.45">
      <c r="A215712" s="31"/>
    </row>
    <row r="215718" s="30" customFormat="1" ht="14.25" customHeight="1" x14ac:dyDescent="0.35"/>
    <row r="215734" spans="1:1" ht="14.25" customHeight="1" x14ac:dyDescent="0.45">
      <c r="A215734" s="31"/>
    </row>
    <row r="215740" spans="1:1" s="30" customFormat="1" ht="14.25" customHeight="1" x14ac:dyDescent="0.35"/>
    <row r="215756" spans="1:1" ht="14.25" customHeight="1" x14ac:dyDescent="0.45">
      <c r="A215756" s="31"/>
    </row>
    <row r="215762" s="30" customFormat="1" ht="14.25" customHeight="1" x14ac:dyDescent="0.35"/>
    <row r="215778" spans="1:1" ht="14.25" customHeight="1" x14ac:dyDescent="0.45">
      <c r="A215778" s="31"/>
    </row>
    <row r="215784" spans="1:1" s="30" customFormat="1" ht="14.25" customHeight="1" x14ac:dyDescent="0.35"/>
    <row r="215800" spans="1:1" ht="14.25" customHeight="1" x14ac:dyDescent="0.45">
      <c r="A215800" s="31"/>
    </row>
    <row r="215806" spans="1:1" s="30" customFormat="1" ht="14.25" customHeight="1" x14ac:dyDescent="0.35"/>
    <row r="215822" spans="1:1" ht="14.25" customHeight="1" x14ac:dyDescent="0.45">
      <c r="A215822" s="31"/>
    </row>
    <row r="215828" s="30" customFormat="1" ht="14.25" customHeight="1" x14ac:dyDescent="0.35"/>
    <row r="215844" spans="1:1" ht="14.25" customHeight="1" x14ac:dyDescent="0.45">
      <c r="A215844" s="31"/>
    </row>
    <row r="215850" spans="1:1" s="30" customFormat="1" ht="14.25" customHeight="1" x14ac:dyDescent="0.35"/>
    <row r="215866" spans="1:1" ht="14.25" customHeight="1" x14ac:dyDescent="0.45">
      <c r="A215866" s="31"/>
    </row>
    <row r="215872" spans="1:1" s="30" customFormat="1" ht="14.25" customHeight="1" x14ac:dyDescent="0.35"/>
    <row r="215888" spans="1:1" ht="14.25" customHeight="1" x14ac:dyDescent="0.45">
      <c r="A215888" s="31"/>
    </row>
    <row r="215894" s="30" customFormat="1" ht="14.25" customHeight="1" x14ac:dyDescent="0.35"/>
    <row r="215910" spans="1:1" ht="14.25" customHeight="1" x14ac:dyDescent="0.45">
      <c r="A215910" s="31"/>
    </row>
    <row r="215916" spans="1:1" s="30" customFormat="1" ht="14.25" customHeight="1" x14ac:dyDescent="0.35"/>
    <row r="215932" spans="1:1" ht="14.25" customHeight="1" x14ac:dyDescent="0.45">
      <c r="A215932" s="31"/>
    </row>
    <row r="215938" s="30" customFormat="1" ht="14.25" customHeight="1" x14ac:dyDescent="0.35"/>
    <row r="215954" spans="1:1" ht="14.25" customHeight="1" x14ac:dyDescent="0.45">
      <c r="A215954" s="31"/>
    </row>
    <row r="215960" spans="1:1" s="30" customFormat="1" ht="14.25" customHeight="1" x14ac:dyDescent="0.35"/>
    <row r="215976" spans="1:1" ht="14.25" customHeight="1" x14ac:dyDescent="0.45">
      <c r="A215976" s="31"/>
    </row>
    <row r="215982" spans="1:1" s="30" customFormat="1" ht="14.25" customHeight="1" x14ac:dyDescent="0.35"/>
    <row r="215998" spans="1:1" ht="14.25" customHeight="1" x14ac:dyDescent="0.45">
      <c r="A215998" s="31"/>
    </row>
    <row r="216004" s="30" customFormat="1" ht="14.25" customHeight="1" x14ac:dyDescent="0.35"/>
    <row r="216020" spans="1:1" ht="14.25" customHeight="1" x14ac:dyDescent="0.45">
      <c r="A216020" s="31"/>
    </row>
    <row r="216026" spans="1:1" s="30" customFormat="1" ht="14.25" customHeight="1" x14ac:dyDescent="0.35"/>
    <row r="216042" spans="1:1" ht="14.25" customHeight="1" x14ac:dyDescent="0.45">
      <c r="A216042" s="31"/>
    </row>
    <row r="216048" spans="1:1" s="30" customFormat="1" ht="14.25" customHeight="1" x14ac:dyDescent="0.35"/>
    <row r="216064" spans="1:1" ht="14.25" customHeight="1" x14ac:dyDescent="0.45">
      <c r="A216064" s="31"/>
    </row>
    <row r="216070" s="30" customFormat="1" ht="14.25" customHeight="1" x14ac:dyDescent="0.35"/>
    <row r="216086" spans="1:1" ht="14.25" customHeight="1" x14ac:dyDescent="0.45">
      <c r="A216086" s="31"/>
    </row>
    <row r="216092" spans="1:1" s="30" customFormat="1" ht="14.25" customHeight="1" x14ac:dyDescent="0.35"/>
    <row r="216108" spans="1:1" ht="14.25" customHeight="1" x14ac:dyDescent="0.45">
      <c r="A216108" s="31"/>
    </row>
    <row r="216114" s="30" customFormat="1" ht="14.25" customHeight="1" x14ac:dyDescent="0.35"/>
    <row r="216130" spans="1:1" ht="14.25" customHeight="1" x14ac:dyDescent="0.45">
      <c r="A216130" s="31"/>
    </row>
    <row r="216136" spans="1:1" s="30" customFormat="1" ht="14.25" customHeight="1" x14ac:dyDescent="0.35"/>
    <row r="216152" spans="1:1" ht="14.25" customHeight="1" x14ac:dyDescent="0.45">
      <c r="A216152" s="31"/>
    </row>
    <row r="216158" spans="1:1" s="30" customFormat="1" ht="14.25" customHeight="1" x14ac:dyDescent="0.35"/>
    <row r="216174" spans="1:1" ht="14.25" customHeight="1" x14ac:dyDescent="0.45">
      <c r="A216174" s="31"/>
    </row>
    <row r="216180" s="30" customFormat="1" ht="14.25" customHeight="1" x14ac:dyDescent="0.35"/>
    <row r="216196" spans="1:1" ht="14.25" customHeight="1" x14ac:dyDescent="0.45">
      <c r="A216196" s="31"/>
    </row>
    <row r="216202" spans="1:1" s="30" customFormat="1" ht="14.25" customHeight="1" x14ac:dyDescent="0.35"/>
    <row r="216218" spans="1:1" ht="14.25" customHeight="1" x14ac:dyDescent="0.45">
      <c r="A216218" s="31"/>
    </row>
    <row r="216224" spans="1:1" s="30" customFormat="1" ht="14.25" customHeight="1" x14ac:dyDescent="0.35"/>
    <row r="216240" spans="1:1" ht="14.25" customHeight="1" x14ac:dyDescent="0.45">
      <c r="A216240" s="31"/>
    </row>
    <row r="216246" s="30" customFormat="1" ht="14.25" customHeight="1" x14ac:dyDescent="0.35"/>
    <row r="216262" spans="1:1" ht="14.25" customHeight="1" x14ac:dyDescent="0.45">
      <c r="A216262" s="31"/>
    </row>
    <row r="216268" spans="1:1" s="30" customFormat="1" ht="14.25" customHeight="1" x14ac:dyDescent="0.35"/>
    <row r="216284" spans="1:1" ht="14.25" customHeight="1" x14ac:dyDescent="0.45">
      <c r="A216284" s="31"/>
    </row>
    <row r="216290" s="30" customFormat="1" ht="14.25" customHeight="1" x14ac:dyDescent="0.35"/>
    <row r="216306" spans="1:1" ht="14.25" customHeight="1" x14ac:dyDescent="0.45">
      <c r="A216306" s="31"/>
    </row>
    <row r="216312" spans="1:1" s="30" customFormat="1" ht="14.25" customHeight="1" x14ac:dyDescent="0.35"/>
    <row r="216328" spans="1:1" ht="14.25" customHeight="1" x14ac:dyDescent="0.45">
      <c r="A216328" s="31"/>
    </row>
    <row r="216334" spans="1:1" s="30" customFormat="1" ht="14.25" customHeight="1" x14ac:dyDescent="0.35"/>
    <row r="216350" spans="1:1" ht="14.25" customHeight="1" x14ac:dyDescent="0.45">
      <c r="A216350" s="31"/>
    </row>
    <row r="216356" s="30" customFormat="1" ht="14.25" customHeight="1" x14ac:dyDescent="0.35"/>
    <row r="216372" spans="1:1" ht="14.25" customHeight="1" x14ac:dyDescent="0.45">
      <c r="A216372" s="31"/>
    </row>
    <row r="216378" spans="1:1" s="30" customFormat="1" ht="14.25" customHeight="1" x14ac:dyDescent="0.35"/>
    <row r="216394" spans="1:1" ht="14.25" customHeight="1" x14ac:dyDescent="0.45">
      <c r="A216394" s="31"/>
    </row>
    <row r="216400" spans="1:1" s="30" customFormat="1" ht="14.25" customHeight="1" x14ac:dyDescent="0.35"/>
    <row r="216416" spans="1:1" ht="14.25" customHeight="1" x14ac:dyDescent="0.45">
      <c r="A216416" s="31"/>
    </row>
    <row r="216422" s="30" customFormat="1" ht="14.25" customHeight="1" x14ac:dyDescent="0.35"/>
    <row r="216438" spans="1:1" ht="14.25" customHeight="1" x14ac:dyDescent="0.45">
      <c r="A216438" s="31"/>
    </row>
    <row r="216444" spans="1:1" s="30" customFormat="1" ht="14.25" customHeight="1" x14ac:dyDescent="0.35"/>
    <row r="216460" spans="1:1" ht="14.25" customHeight="1" x14ac:dyDescent="0.45">
      <c r="A216460" s="31"/>
    </row>
    <row r="216466" s="30" customFormat="1" ht="14.25" customHeight="1" x14ac:dyDescent="0.35"/>
    <row r="216482" spans="1:1" ht="14.25" customHeight="1" x14ac:dyDescent="0.45">
      <c r="A216482" s="31"/>
    </row>
    <row r="216488" spans="1:1" s="30" customFormat="1" ht="14.25" customHeight="1" x14ac:dyDescent="0.35"/>
    <row r="216504" spans="1:1" ht="14.25" customHeight="1" x14ac:dyDescent="0.45">
      <c r="A216504" s="31"/>
    </row>
    <row r="216510" spans="1:1" s="30" customFormat="1" ht="14.25" customHeight="1" x14ac:dyDescent="0.35"/>
    <row r="216526" spans="1:1" ht="14.25" customHeight="1" x14ac:dyDescent="0.45">
      <c r="A216526" s="31"/>
    </row>
    <row r="216532" s="30" customFormat="1" ht="14.25" customHeight="1" x14ac:dyDescent="0.35"/>
    <row r="216548" spans="1:1" ht="14.25" customHeight="1" x14ac:dyDescent="0.45">
      <c r="A216548" s="31"/>
    </row>
    <row r="216554" spans="1:1" s="30" customFormat="1" ht="14.25" customHeight="1" x14ac:dyDescent="0.35"/>
    <row r="216570" spans="1:1" ht="14.25" customHeight="1" x14ac:dyDescent="0.45">
      <c r="A216570" s="31"/>
    </row>
    <row r="216576" spans="1:1" s="30" customFormat="1" ht="14.25" customHeight="1" x14ac:dyDescent="0.35"/>
    <row r="216592" spans="1:1" ht="14.25" customHeight="1" x14ac:dyDescent="0.45">
      <c r="A216592" s="31"/>
    </row>
    <row r="216598" s="30" customFormat="1" ht="14.25" customHeight="1" x14ac:dyDescent="0.35"/>
    <row r="216614" spans="1:1" ht="14.25" customHeight="1" x14ac:dyDescent="0.45">
      <c r="A216614" s="31"/>
    </row>
    <row r="216620" spans="1:1" s="30" customFormat="1" ht="14.25" customHeight="1" x14ac:dyDescent="0.35"/>
    <row r="216636" spans="1:1" ht="14.25" customHeight="1" x14ac:dyDescent="0.45">
      <c r="A216636" s="31"/>
    </row>
    <row r="216642" s="30" customFormat="1" ht="14.25" customHeight="1" x14ac:dyDescent="0.35"/>
    <row r="216658" spans="1:1" ht="14.25" customHeight="1" x14ac:dyDescent="0.45">
      <c r="A216658" s="31"/>
    </row>
    <row r="216664" spans="1:1" s="30" customFormat="1" ht="14.25" customHeight="1" x14ac:dyDescent="0.35"/>
    <row r="216680" spans="1:1" ht="14.25" customHeight="1" x14ac:dyDescent="0.45">
      <c r="A216680" s="31"/>
    </row>
    <row r="216686" spans="1:1" s="30" customFormat="1" ht="14.25" customHeight="1" x14ac:dyDescent="0.35"/>
    <row r="216702" spans="1:1" ht="14.25" customHeight="1" x14ac:dyDescent="0.45">
      <c r="A216702" s="31"/>
    </row>
    <row r="216708" s="30" customFormat="1" ht="14.25" customHeight="1" x14ac:dyDescent="0.35"/>
    <row r="216724" spans="1:1" ht="14.25" customHeight="1" x14ac:dyDescent="0.45">
      <c r="A216724" s="31"/>
    </row>
    <row r="216730" spans="1:1" s="30" customFormat="1" ht="14.25" customHeight="1" x14ac:dyDescent="0.35"/>
    <row r="216746" spans="1:1" ht="14.25" customHeight="1" x14ac:dyDescent="0.45">
      <c r="A216746" s="31"/>
    </row>
    <row r="216752" spans="1:1" s="30" customFormat="1" ht="14.25" customHeight="1" x14ac:dyDescent="0.35"/>
    <row r="216768" spans="1:1" ht="14.25" customHeight="1" x14ac:dyDescent="0.45">
      <c r="A216768" s="31"/>
    </row>
    <row r="216774" s="30" customFormat="1" ht="14.25" customHeight="1" x14ac:dyDescent="0.35"/>
    <row r="216790" spans="1:1" ht="14.25" customHeight="1" x14ac:dyDescent="0.45">
      <c r="A216790" s="31"/>
    </row>
    <row r="216796" spans="1:1" s="30" customFormat="1" ht="14.25" customHeight="1" x14ac:dyDescent="0.35"/>
    <row r="216812" spans="1:1" ht="14.25" customHeight="1" x14ac:dyDescent="0.45">
      <c r="A216812" s="31"/>
    </row>
    <row r="216818" s="30" customFormat="1" ht="14.25" customHeight="1" x14ac:dyDescent="0.35"/>
    <row r="216834" spans="1:1" ht="14.25" customHeight="1" x14ac:dyDescent="0.45">
      <c r="A216834" s="31"/>
    </row>
    <row r="216840" spans="1:1" s="30" customFormat="1" ht="14.25" customHeight="1" x14ac:dyDescent="0.35"/>
    <row r="216856" spans="1:1" ht="14.25" customHeight="1" x14ac:dyDescent="0.45">
      <c r="A216856" s="31"/>
    </row>
    <row r="216862" spans="1:1" s="30" customFormat="1" ht="14.25" customHeight="1" x14ac:dyDescent="0.35"/>
    <row r="216878" spans="1:1" ht="14.25" customHeight="1" x14ac:dyDescent="0.45">
      <c r="A216878" s="31"/>
    </row>
    <row r="216884" s="30" customFormat="1" ht="14.25" customHeight="1" x14ac:dyDescent="0.35"/>
    <row r="216900" spans="1:1" ht="14.25" customHeight="1" x14ac:dyDescent="0.45">
      <c r="A216900" s="31"/>
    </row>
    <row r="216906" spans="1:1" s="30" customFormat="1" ht="14.25" customHeight="1" x14ac:dyDescent="0.35"/>
    <row r="216922" spans="1:1" ht="14.25" customHeight="1" x14ac:dyDescent="0.45">
      <c r="A216922" s="31"/>
    </row>
    <row r="216928" spans="1:1" s="30" customFormat="1" ht="14.25" customHeight="1" x14ac:dyDescent="0.35"/>
    <row r="216944" spans="1:1" ht="14.25" customHeight="1" x14ac:dyDescent="0.45">
      <c r="A216944" s="31"/>
    </row>
    <row r="216950" s="30" customFormat="1" ht="14.25" customHeight="1" x14ac:dyDescent="0.35"/>
    <row r="216966" spans="1:1" ht="14.25" customHeight="1" x14ac:dyDescent="0.45">
      <c r="A216966" s="31"/>
    </row>
    <row r="216972" spans="1:1" s="30" customFormat="1" ht="14.25" customHeight="1" x14ac:dyDescent="0.35"/>
    <row r="216988" spans="1:1" ht="14.25" customHeight="1" x14ac:dyDescent="0.45">
      <c r="A216988" s="31"/>
    </row>
    <row r="216994" s="30" customFormat="1" ht="14.25" customHeight="1" x14ac:dyDescent="0.35"/>
    <row r="217010" spans="1:1" ht="14.25" customHeight="1" x14ac:dyDescent="0.45">
      <c r="A217010" s="31"/>
    </row>
    <row r="217016" spans="1:1" s="30" customFormat="1" ht="14.25" customHeight="1" x14ac:dyDescent="0.35"/>
    <row r="217032" spans="1:1" ht="14.25" customHeight="1" x14ac:dyDescent="0.45">
      <c r="A217032" s="31"/>
    </row>
    <row r="217038" spans="1:1" s="30" customFormat="1" ht="14.25" customHeight="1" x14ac:dyDescent="0.35"/>
    <row r="217054" spans="1:1" ht="14.25" customHeight="1" x14ac:dyDescent="0.45">
      <c r="A217054" s="31"/>
    </row>
    <row r="217060" s="30" customFormat="1" ht="14.25" customHeight="1" x14ac:dyDescent="0.35"/>
    <row r="217076" spans="1:1" ht="14.25" customHeight="1" x14ac:dyDescent="0.45">
      <c r="A217076" s="31"/>
    </row>
    <row r="217082" spans="1:1" s="30" customFormat="1" ht="14.25" customHeight="1" x14ac:dyDescent="0.35"/>
    <row r="217098" spans="1:1" ht="14.25" customHeight="1" x14ac:dyDescent="0.45">
      <c r="A217098" s="31"/>
    </row>
    <row r="217104" spans="1:1" s="30" customFormat="1" ht="14.25" customHeight="1" x14ac:dyDescent="0.35"/>
    <row r="217120" spans="1:1" ht="14.25" customHeight="1" x14ac:dyDescent="0.45">
      <c r="A217120" s="31"/>
    </row>
    <row r="217126" s="30" customFormat="1" ht="14.25" customHeight="1" x14ac:dyDescent="0.35"/>
    <row r="217142" spans="1:1" ht="14.25" customHeight="1" x14ac:dyDescent="0.45">
      <c r="A217142" s="31"/>
    </row>
    <row r="217148" spans="1:1" s="30" customFormat="1" ht="14.25" customHeight="1" x14ac:dyDescent="0.35"/>
    <row r="217164" spans="1:1" ht="14.25" customHeight="1" x14ac:dyDescent="0.45">
      <c r="A217164" s="31"/>
    </row>
    <row r="217170" s="30" customFormat="1" ht="14.25" customHeight="1" x14ac:dyDescent="0.35"/>
    <row r="217186" spans="1:1" ht="14.25" customHeight="1" x14ac:dyDescent="0.45">
      <c r="A217186" s="31"/>
    </row>
    <row r="217192" spans="1:1" s="30" customFormat="1" ht="14.25" customHeight="1" x14ac:dyDescent="0.35"/>
    <row r="217208" spans="1:1" ht="14.25" customHeight="1" x14ac:dyDescent="0.45">
      <c r="A217208" s="31"/>
    </row>
    <row r="217214" spans="1:1" s="30" customFormat="1" ht="14.25" customHeight="1" x14ac:dyDescent="0.35"/>
    <row r="217230" spans="1:1" ht="14.25" customHeight="1" x14ac:dyDescent="0.45">
      <c r="A217230" s="31"/>
    </row>
    <row r="217236" s="30" customFormat="1" ht="14.25" customHeight="1" x14ac:dyDescent="0.35"/>
    <row r="217252" spans="1:1" ht="14.25" customHeight="1" x14ac:dyDescent="0.45">
      <c r="A217252" s="31"/>
    </row>
    <row r="217258" spans="1:1" s="30" customFormat="1" ht="14.25" customHeight="1" x14ac:dyDescent="0.35"/>
    <row r="217274" spans="1:1" ht="14.25" customHeight="1" x14ac:dyDescent="0.45">
      <c r="A217274" s="31"/>
    </row>
    <row r="217280" spans="1:1" s="30" customFormat="1" ht="14.25" customHeight="1" x14ac:dyDescent="0.35"/>
    <row r="217296" spans="1:1" ht="14.25" customHeight="1" x14ac:dyDescent="0.45">
      <c r="A217296" s="31"/>
    </row>
    <row r="217302" s="30" customFormat="1" ht="14.25" customHeight="1" x14ac:dyDescent="0.35"/>
    <row r="217318" spans="1:1" ht="14.25" customHeight="1" x14ac:dyDescent="0.45">
      <c r="A217318" s="31"/>
    </row>
    <row r="217324" spans="1:1" s="30" customFormat="1" ht="14.25" customHeight="1" x14ac:dyDescent="0.35"/>
    <row r="217340" spans="1:1" ht="14.25" customHeight="1" x14ac:dyDescent="0.45">
      <c r="A217340" s="31"/>
    </row>
    <row r="217346" s="30" customFormat="1" ht="14.25" customHeight="1" x14ac:dyDescent="0.35"/>
    <row r="217362" spans="1:1" ht="14.25" customHeight="1" x14ac:dyDescent="0.45">
      <c r="A217362" s="31"/>
    </row>
    <row r="217368" spans="1:1" s="30" customFormat="1" ht="14.25" customHeight="1" x14ac:dyDescent="0.35"/>
    <row r="217384" spans="1:1" ht="14.25" customHeight="1" x14ac:dyDescent="0.45">
      <c r="A217384" s="31"/>
    </row>
    <row r="217390" spans="1:1" s="30" customFormat="1" ht="14.25" customHeight="1" x14ac:dyDescent="0.35"/>
    <row r="217406" spans="1:1" ht="14.25" customHeight="1" x14ac:dyDescent="0.45">
      <c r="A217406" s="31"/>
    </row>
    <row r="217412" s="30" customFormat="1" ht="14.25" customHeight="1" x14ac:dyDescent="0.35"/>
    <row r="217428" spans="1:1" ht="14.25" customHeight="1" x14ac:dyDescent="0.45">
      <c r="A217428" s="31"/>
    </row>
    <row r="217434" spans="1:1" s="30" customFormat="1" ht="14.25" customHeight="1" x14ac:dyDescent="0.35"/>
    <row r="217450" spans="1:1" ht="14.25" customHeight="1" x14ac:dyDescent="0.45">
      <c r="A217450" s="31"/>
    </row>
    <row r="217456" spans="1:1" s="30" customFormat="1" ht="14.25" customHeight="1" x14ac:dyDescent="0.35"/>
    <row r="217472" spans="1:1" ht="14.25" customHeight="1" x14ac:dyDescent="0.45">
      <c r="A217472" s="31"/>
    </row>
    <row r="217478" s="30" customFormat="1" ht="14.25" customHeight="1" x14ac:dyDescent="0.35"/>
    <row r="217494" spans="1:1" ht="14.25" customHeight="1" x14ac:dyDescent="0.45">
      <c r="A217494" s="31"/>
    </row>
    <row r="217500" spans="1:1" s="30" customFormat="1" ht="14.25" customHeight="1" x14ac:dyDescent="0.35"/>
    <row r="217516" spans="1:1" ht="14.25" customHeight="1" x14ac:dyDescent="0.45">
      <c r="A217516" s="31"/>
    </row>
    <row r="217522" s="30" customFormat="1" ht="14.25" customHeight="1" x14ac:dyDescent="0.35"/>
    <row r="217538" spans="1:1" ht="14.25" customHeight="1" x14ac:dyDescent="0.45">
      <c r="A217538" s="31"/>
    </row>
    <row r="217544" spans="1:1" s="30" customFormat="1" ht="14.25" customHeight="1" x14ac:dyDescent="0.35"/>
    <row r="217560" spans="1:1" ht="14.25" customHeight="1" x14ac:dyDescent="0.45">
      <c r="A217560" s="31"/>
    </row>
    <row r="217566" spans="1:1" s="30" customFormat="1" ht="14.25" customHeight="1" x14ac:dyDescent="0.35"/>
    <row r="217582" spans="1:1" ht="14.25" customHeight="1" x14ac:dyDescent="0.45">
      <c r="A217582" s="31"/>
    </row>
    <row r="217588" s="30" customFormat="1" ht="14.25" customHeight="1" x14ac:dyDescent="0.35"/>
    <row r="217604" spans="1:1" ht="14.25" customHeight="1" x14ac:dyDescent="0.45">
      <c r="A217604" s="31"/>
    </row>
    <row r="217610" spans="1:1" s="30" customFormat="1" ht="14.25" customHeight="1" x14ac:dyDescent="0.35"/>
    <row r="217626" spans="1:1" ht="14.25" customHeight="1" x14ac:dyDescent="0.45">
      <c r="A217626" s="31"/>
    </row>
    <row r="217632" spans="1:1" s="30" customFormat="1" ht="14.25" customHeight="1" x14ac:dyDescent="0.35"/>
    <row r="217648" spans="1:1" ht="14.25" customHeight="1" x14ac:dyDescent="0.45">
      <c r="A217648" s="31"/>
    </row>
    <row r="217654" s="30" customFormat="1" ht="14.25" customHeight="1" x14ac:dyDescent="0.35"/>
    <row r="217670" spans="1:1" ht="14.25" customHeight="1" x14ac:dyDescent="0.45">
      <c r="A217670" s="31"/>
    </row>
    <row r="217676" spans="1:1" s="30" customFormat="1" ht="14.25" customHeight="1" x14ac:dyDescent="0.35"/>
    <row r="217692" spans="1:1" ht="14.25" customHeight="1" x14ac:dyDescent="0.45">
      <c r="A217692" s="31"/>
    </row>
    <row r="217698" s="30" customFormat="1" ht="14.25" customHeight="1" x14ac:dyDescent="0.35"/>
    <row r="217714" spans="1:1" ht="14.25" customHeight="1" x14ac:dyDescent="0.45">
      <c r="A217714" s="31"/>
    </row>
    <row r="217720" spans="1:1" s="30" customFormat="1" ht="14.25" customHeight="1" x14ac:dyDescent="0.35"/>
    <row r="217736" spans="1:1" ht="14.25" customHeight="1" x14ac:dyDescent="0.45">
      <c r="A217736" s="31"/>
    </row>
    <row r="217742" spans="1:1" s="30" customFormat="1" ht="14.25" customHeight="1" x14ac:dyDescent="0.35"/>
    <row r="217758" spans="1:1" ht="14.25" customHeight="1" x14ac:dyDescent="0.45">
      <c r="A217758" s="31"/>
    </row>
    <row r="217764" s="30" customFormat="1" ht="14.25" customHeight="1" x14ac:dyDescent="0.35"/>
    <row r="217780" spans="1:1" ht="14.25" customHeight="1" x14ac:dyDescent="0.45">
      <c r="A217780" s="31"/>
    </row>
    <row r="217786" spans="1:1" s="30" customFormat="1" ht="14.25" customHeight="1" x14ac:dyDescent="0.35"/>
    <row r="217802" spans="1:1" ht="14.25" customHeight="1" x14ac:dyDescent="0.45">
      <c r="A217802" s="31"/>
    </row>
    <row r="217808" spans="1:1" s="30" customFormat="1" ht="14.25" customHeight="1" x14ac:dyDescent="0.35"/>
    <row r="217824" spans="1:1" ht="14.25" customHeight="1" x14ac:dyDescent="0.45">
      <c r="A217824" s="31"/>
    </row>
    <row r="217830" s="30" customFormat="1" ht="14.25" customHeight="1" x14ac:dyDescent="0.35"/>
    <row r="217846" spans="1:1" ht="14.25" customHeight="1" x14ac:dyDescent="0.45">
      <c r="A217846" s="31"/>
    </row>
    <row r="217852" spans="1:1" s="30" customFormat="1" ht="14.25" customHeight="1" x14ac:dyDescent="0.35"/>
    <row r="217868" spans="1:1" ht="14.25" customHeight="1" x14ac:dyDescent="0.45">
      <c r="A217868" s="31"/>
    </row>
    <row r="217874" s="30" customFormat="1" ht="14.25" customHeight="1" x14ac:dyDescent="0.35"/>
    <row r="217890" spans="1:1" ht="14.25" customHeight="1" x14ac:dyDescent="0.45">
      <c r="A217890" s="31"/>
    </row>
    <row r="217896" spans="1:1" s="30" customFormat="1" ht="14.25" customHeight="1" x14ac:dyDescent="0.35"/>
    <row r="217912" spans="1:1" ht="14.25" customHeight="1" x14ac:dyDescent="0.45">
      <c r="A217912" s="31"/>
    </row>
    <row r="217918" spans="1:1" s="30" customFormat="1" ht="14.25" customHeight="1" x14ac:dyDescent="0.35"/>
    <row r="217934" spans="1:1" ht="14.25" customHeight="1" x14ac:dyDescent="0.45">
      <c r="A217934" s="31"/>
    </row>
    <row r="217940" s="30" customFormat="1" ht="14.25" customHeight="1" x14ac:dyDescent="0.35"/>
    <row r="217956" spans="1:1" ht="14.25" customHeight="1" x14ac:dyDescent="0.45">
      <c r="A217956" s="31"/>
    </row>
    <row r="217962" spans="1:1" s="30" customFormat="1" ht="14.25" customHeight="1" x14ac:dyDescent="0.35"/>
    <row r="217978" spans="1:1" ht="14.25" customHeight="1" x14ac:dyDescent="0.45">
      <c r="A217978" s="31"/>
    </row>
    <row r="217984" spans="1:1" s="30" customFormat="1" ht="14.25" customHeight="1" x14ac:dyDescent="0.35"/>
    <row r="218000" spans="1:1" ht="14.25" customHeight="1" x14ac:dyDescent="0.45">
      <c r="A218000" s="31"/>
    </row>
    <row r="218006" s="30" customFormat="1" ht="14.25" customHeight="1" x14ac:dyDescent="0.35"/>
    <row r="218022" spans="1:1" ht="14.25" customHeight="1" x14ac:dyDescent="0.45">
      <c r="A218022" s="31"/>
    </row>
    <row r="218028" spans="1:1" s="30" customFormat="1" ht="14.25" customHeight="1" x14ac:dyDescent="0.35"/>
    <row r="218044" spans="1:1" ht="14.25" customHeight="1" x14ac:dyDescent="0.45">
      <c r="A218044" s="31"/>
    </row>
    <row r="218050" s="30" customFormat="1" ht="14.25" customHeight="1" x14ac:dyDescent="0.35"/>
    <row r="218066" spans="1:1" ht="14.25" customHeight="1" x14ac:dyDescent="0.45">
      <c r="A218066" s="31"/>
    </row>
    <row r="218072" spans="1:1" s="30" customFormat="1" ht="14.25" customHeight="1" x14ac:dyDescent="0.35"/>
    <row r="218088" spans="1:1" ht="14.25" customHeight="1" x14ac:dyDescent="0.45">
      <c r="A218088" s="31"/>
    </row>
    <row r="218094" spans="1:1" s="30" customFormat="1" ht="14.25" customHeight="1" x14ac:dyDescent="0.35"/>
    <row r="218110" spans="1:1" ht="14.25" customHeight="1" x14ac:dyDescent="0.45">
      <c r="A218110" s="31"/>
    </row>
    <row r="218116" s="30" customFormat="1" ht="14.25" customHeight="1" x14ac:dyDescent="0.35"/>
    <row r="218132" spans="1:1" ht="14.25" customHeight="1" x14ac:dyDescent="0.45">
      <c r="A218132" s="31"/>
    </row>
    <row r="218138" spans="1:1" s="30" customFormat="1" ht="14.25" customHeight="1" x14ac:dyDescent="0.35"/>
    <row r="218154" spans="1:1" ht="14.25" customHeight="1" x14ac:dyDescent="0.45">
      <c r="A218154" s="31"/>
    </row>
    <row r="218160" spans="1:1" s="30" customFormat="1" ht="14.25" customHeight="1" x14ac:dyDescent="0.35"/>
    <row r="218176" spans="1:1" ht="14.25" customHeight="1" x14ac:dyDescent="0.45">
      <c r="A218176" s="31"/>
    </row>
    <row r="218182" s="30" customFormat="1" ht="14.25" customHeight="1" x14ac:dyDescent="0.35"/>
    <row r="218198" spans="1:1" ht="14.25" customHeight="1" x14ac:dyDescent="0.45">
      <c r="A218198" s="31"/>
    </row>
    <row r="218204" spans="1:1" s="30" customFormat="1" ht="14.25" customHeight="1" x14ac:dyDescent="0.35"/>
    <row r="218220" spans="1:1" ht="14.25" customHeight="1" x14ac:dyDescent="0.45">
      <c r="A218220" s="31"/>
    </row>
    <row r="218226" s="30" customFormat="1" ht="14.25" customHeight="1" x14ac:dyDescent="0.35"/>
    <row r="218242" spans="1:1" ht="14.25" customHeight="1" x14ac:dyDescent="0.45">
      <c r="A218242" s="31"/>
    </row>
    <row r="218248" spans="1:1" s="30" customFormat="1" ht="14.25" customHeight="1" x14ac:dyDescent="0.35"/>
    <row r="218264" spans="1:1" ht="14.25" customHeight="1" x14ac:dyDescent="0.45">
      <c r="A218264" s="31"/>
    </row>
    <row r="218270" spans="1:1" s="30" customFormat="1" ht="14.25" customHeight="1" x14ac:dyDescent="0.35"/>
    <row r="218286" spans="1:1" ht="14.25" customHeight="1" x14ac:dyDescent="0.45">
      <c r="A218286" s="31"/>
    </row>
    <row r="218292" s="30" customFormat="1" ht="14.25" customHeight="1" x14ac:dyDescent="0.35"/>
    <row r="218308" spans="1:1" ht="14.25" customHeight="1" x14ac:dyDescent="0.45">
      <c r="A218308" s="31"/>
    </row>
    <row r="218314" spans="1:1" s="30" customFormat="1" ht="14.25" customHeight="1" x14ac:dyDescent="0.35"/>
    <row r="218330" spans="1:1" ht="14.25" customHeight="1" x14ac:dyDescent="0.45">
      <c r="A218330" s="31"/>
    </row>
    <row r="218336" spans="1:1" s="30" customFormat="1" ht="14.25" customHeight="1" x14ac:dyDescent="0.35"/>
    <row r="218352" spans="1:1" ht="14.25" customHeight="1" x14ac:dyDescent="0.45">
      <c r="A218352" s="31"/>
    </row>
    <row r="218358" s="30" customFormat="1" ht="14.25" customHeight="1" x14ac:dyDescent="0.35"/>
    <row r="218374" spans="1:1" ht="14.25" customHeight="1" x14ac:dyDescent="0.45">
      <c r="A218374" s="31"/>
    </row>
    <row r="218380" spans="1:1" s="30" customFormat="1" ht="14.25" customHeight="1" x14ac:dyDescent="0.35"/>
    <row r="218396" spans="1:1" ht="14.25" customHeight="1" x14ac:dyDescent="0.45">
      <c r="A218396" s="31"/>
    </row>
    <row r="218402" s="30" customFormat="1" ht="14.25" customHeight="1" x14ac:dyDescent="0.35"/>
    <row r="218418" spans="1:1" ht="14.25" customHeight="1" x14ac:dyDescent="0.45">
      <c r="A218418" s="31"/>
    </row>
    <row r="218424" spans="1:1" s="30" customFormat="1" ht="14.25" customHeight="1" x14ac:dyDescent="0.35"/>
    <row r="218440" spans="1:1" ht="14.25" customHeight="1" x14ac:dyDescent="0.45">
      <c r="A218440" s="31"/>
    </row>
    <row r="218446" spans="1:1" s="30" customFormat="1" ht="14.25" customHeight="1" x14ac:dyDescent="0.35"/>
    <row r="218462" spans="1:1" ht="14.25" customHeight="1" x14ac:dyDescent="0.45">
      <c r="A218462" s="31"/>
    </row>
    <row r="218468" s="30" customFormat="1" ht="14.25" customHeight="1" x14ac:dyDescent="0.35"/>
    <row r="218484" spans="1:1" ht="14.25" customHeight="1" x14ac:dyDescent="0.45">
      <c r="A218484" s="31"/>
    </row>
    <row r="218490" spans="1:1" s="30" customFormat="1" ht="14.25" customHeight="1" x14ac:dyDescent="0.35"/>
    <row r="218506" spans="1:1" ht="14.25" customHeight="1" x14ac:dyDescent="0.45">
      <c r="A218506" s="31"/>
    </row>
    <row r="218512" spans="1:1" s="30" customFormat="1" ht="14.25" customHeight="1" x14ac:dyDescent="0.35"/>
    <row r="218528" spans="1:1" ht="14.25" customHeight="1" x14ac:dyDescent="0.45">
      <c r="A218528" s="31"/>
    </row>
    <row r="218534" s="30" customFormat="1" ht="14.25" customHeight="1" x14ac:dyDescent="0.35"/>
    <row r="218550" spans="1:1" ht="14.25" customHeight="1" x14ac:dyDescent="0.45">
      <c r="A218550" s="31"/>
    </row>
    <row r="218556" spans="1:1" s="30" customFormat="1" ht="14.25" customHeight="1" x14ac:dyDescent="0.35"/>
    <row r="218572" spans="1:1" ht="14.25" customHeight="1" x14ac:dyDescent="0.45">
      <c r="A218572" s="31"/>
    </row>
    <row r="218578" s="30" customFormat="1" ht="14.25" customHeight="1" x14ac:dyDescent="0.35"/>
    <row r="218594" spans="1:1" ht="14.25" customHeight="1" x14ac:dyDescent="0.45">
      <c r="A218594" s="31"/>
    </row>
    <row r="218600" spans="1:1" s="30" customFormat="1" ht="14.25" customHeight="1" x14ac:dyDescent="0.35"/>
    <row r="218616" spans="1:1" ht="14.25" customHeight="1" x14ac:dyDescent="0.45">
      <c r="A218616" s="31"/>
    </row>
    <row r="218622" spans="1:1" s="30" customFormat="1" ht="14.25" customHeight="1" x14ac:dyDescent="0.35"/>
    <row r="218638" spans="1:1" ht="14.25" customHeight="1" x14ac:dyDescent="0.45">
      <c r="A218638" s="31"/>
    </row>
    <row r="218644" s="30" customFormat="1" ht="14.25" customHeight="1" x14ac:dyDescent="0.35"/>
    <row r="218660" spans="1:1" ht="14.25" customHeight="1" x14ac:dyDescent="0.45">
      <c r="A218660" s="31"/>
    </row>
    <row r="218666" spans="1:1" s="30" customFormat="1" ht="14.25" customHeight="1" x14ac:dyDescent="0.35"/>
    <row r="218682" spans="1:1" ht="14.25" customHeight="1" x14ac:dyDescent="0.45">
      <c r="A218682" s="31"/>
    </row>
    <row r="218688" spans="1:1" s="30" customFormat="1" ht="14.25" customHeight="1" x14ac:dyDescent="0.35"/>
    <row r="218704" spans="1:1" ht="14.25" customHeight="1" x14ac:dyDescent="0.45">
      <c r="A218704" s="31"/>
    </row>
    <row r="218710" s="30" customFormat="1" ht="14.25" customHeight="1" x14ac:dyDescent="0.35"/>
    <row r="218726" spans="1:1" ht="14.25" customHeight="1" x14ac:dyDescent="0.45">
      <c r="A218726" s="31"/>
    </row>
    <row r="218732" spans="1:1" s="30" customFormat="1" ht="14.25" customHeight="1" x14ac:dyDescent="0.35"/>
    <row r="218748" spans="1:1" ht="14.25" customHeight="1" x14ac:dyDescent="0.45">
      <c r="A218748" s="31"/>
    </row>
    <row r="218754" s="30" customFormat="1" ht="14.25" customHeight="1" x14ac:dyDescent="0.35"/>
    <row r="218770" spans="1:1" ht="14.25" customHeight="1" x14ac:dyDescent="0.45">
      <c r="A218770" s="31"/>
    </row>
    <row r="218776" spans="1:1" s="30" customFormat="1" ht="14.25" customHeight="1" x14ac:dyDescent="0.35"/>
    <row r="218792" spans="1:1" ht="14.25" customHeight="1" x14ac:dyDescent="0.45">
      <c r="A218792" s="31"/>
    </row>
    <row r="218798" spans="1:1" s="30" customFormat="1" ht="14.25" customHeight="1" x14ac:dyDescent="0.35"/>
    <row r="218814" spans="1:1" ht="14.25" customHeight="1" x14ac:dyDescent="0.45">
      <c r="A218814" s="31"/>
    </row>
    <row r="218820" s="30" customFormat="1" ht="14.25" customHeight="1" x14ac:dyDescent="0.35"/>
    <row r="218836" spans="1:1" ht="14.25" customHeight="1" x14ac:dyDescent="0.45">
      <c r="A218836" s="31"/>
    </row>
    <row r="218842" spans="1:1" s="30" customFormat="1" ht="14.25" customHeight="1" x14ac:dyDescent="0.35"/>
    <row r="218858" spans="1:1" ht="14.25" customHeight="1" x14ac:dyDescent="0.45">
      <c r="A218858" s="31"/>
    </row>
    <row r="218864" spans="1:1" s="30" customFormat="1" ht="14.25" customHeight="1" x14ac:dyDescent="0.35"/>
    <row r="218880" spans="1:1" ht="14.25" customHeight="1" x14ac:dyDescent="0.45">
      <c r="A218880" s="31"/>
    </row>
    <row r="218886" s="30" customFormat="1" ht="14.25" customHeight="1" x14ac:dyDescent="0.35"/>
    <row r="218902" spans="1:1" ht="14.25" customHeight="1" x14ac:dyDescent="0.45">
      <c r="A218902" s="31"/>
    </row>
    <row r="218908" spans="1:1" s="30" customFormat="1" ht="14.25" customHeight="1" x14ac:dyDescent="0.35"/>
    <row r="218924" spans="1:1" ht="14.25" customHeight="1" x14ac:dyDescent="0.45">
      <c r="A218924" s="31"/>
    </row>
    <row r="218930" s="30" customFormat="1" ht="14.25" customHeight="1" x14ac:dyDescent="0.35"/>
    <row r="218946" spans="1:1" ht="14.25" customHeight="1" x14ac:dyDescent="0.45">
      <c r="A218946" s="31"/>
    </row>
    <row r="218952" spans="1:1" s="30" customFormat="1" ht="14.25" customHeight="1" x14ac:dyDescent="0.35"/>
    <row r="218968" spans="1:1" ht="14.25" customHeight="1" x14ac:dyDescent="0.45">
      <c r="A218968" s="31"/>
    </row>
    <row r="218974" spans="1:1" s="30" customFormat="1" ht="14.25" customHeight="1" x14ac:dyDescent="0.35"/>
    <row r="218990" spans="1:1" ht="14.25" customHeight="1" x14ac:dyDescent="0.45">
      <c r="A218990" s="31"/>
    </row>
    <row r="218996" s="30" customFormat="1" ht="14.25" customHeight="1" x14ac:dyDescent="0.35"/>
    <row r="219012" spans="1:1" ht="14.25" customHeight="1" x14ac:dyDescent="0.45">
      <c r="A219012" s="31"/>
    </row>
    <row r="219018" spans="1:1" s="30" customFormat="1" ht="14.25" customHeight="1" x14ac:dyDescent="0.35"/>
    <row r="219034" spans="1:1" ht="14.25" customHeight="1" x14ac:dyDescent="0.45">
      <c r="A219034" s="31"/>
    </row>
    <row r="219040" spans="1:1" s="30" customFormat="1" ht="14.25" customHeight="1" x14ac:dyDescent="0.35"/>
    <row r="219056" spans="1:1" ht="14.25" customHeight="1" x14ac:dyDescent="0.45">
      <c r="A219056" s="31"/>
    </row>
    <row r="219062" s="30" customFormat="1" ht="14.25" customHeight="1" x14ac:dyDescent="0.35"/>
    <row r="219078" spans="1:1" ht="14.25" customHeight="1" x14ac:dyDescent="0.45">
      <c r="A219078" s="31"/>
    </row>
    <row r="219084" spans="1:1" s="30" customFormat="1" ht="14.25" customHeight="1" x14ac:dyDescent="0.35"/>
    <row r="219100" spans="1:1" ht="14.25" customHeight="1" x14ac:dyDescent="0.45">
      <c r="A219100" s="31"/>
    </row>
    <row r="219106" s="30" customFormat="1" ht="14.25" customHeight="1" x14ac:dyDescent="0.35"/>
    <row r="219122" spans="1:1" ht="14.25" customHeight="1" x14ac:dyDescent="0.45">
      <c r="A219122" s="31"/>
    </row>
    <row r="219128" spans="1:1" s="30" customFormat="1" ht="14.25" customHeight="1" x14ac:dyDescent="0.35"/>
    <row r="219144" spans="1:1" ht="14.25" customHeight="1" x14ac:dyDescent="0.45">
      <c r="A219144" s="31"/>
    </row>
    <row r="219150" spans="1:1" s="30" customFormat="1" ht="14.25" customHeight="1" x14ac:dyDescent="0.35"/>
    <row r="219166" spans="1:1" ht="14.25" customHeight="1" x14ac:dyDescent="0.45">
      <c r="A219166" s="31"/>
    </row>
    <row r="219172" s="30" customFormat="1" ht="14.25" customHeight="1" x14ac:dyDescent="0.35"/>
    <row r="219188" spans="1:1" ht="14.25" customHeight="1" x14ac:dyDescent="0.45">
      <c r="A219188" s="31"/>
    </row>
    <row r="219194" spans="1:1" s="30" customFormat="1" ht="14.25" customHeight="1" x14ac:dyDescent="0.35"/>
    <row r="219210" spans="1:1" ht="14.25" customHeight="1" x14ac:dyDescent="0.45">
      <c r="A219210" s="31"/>
    </row>
    <row r="219216" spans="1:1" s="30" customFormat="1" ht="14.25" customHeight="1" x14ac:dyDescent="0.35"/>
    <row r="219232" spans="1:1" ht="14.25" customHeight="1" x14ac:dyDescent="0.45">
      <c r="A219232" s="31"/>
    </row>
    <row r="219238" s="30" customFormat="1" ht="14.25" customHeight="1" x14ac:dyDescent="0.35"/>
    <row r="219254" spans="1:1" ht="14.25" customHeight="1" x14ac:dyDescent="0.45">
      <c r="A219254" s="31"/>
    </row>
    <row r="219260" spans="1:1" s="30" customFormat="1" ht="14.25" customHeight="1" x14ac:dyDescent="0.35"/>
    <row r="219276" spans="1:1" ht="14.25" customHeight="1" x14ac:dyDescent="0.45">
      <c r="A219276" s="31"/>
    </row>
    <row r="219282" s="30" customFormat="1" ht="14.25" customHeight="1" x14ac:dyDescent="0.35"/>
    <row r="219298" spans="1:1" ht="14.25" customHeight="1" x14ac:dyDescent="0.45">
      <c r="A219298" s="31"/>
    </row>
    <row r="219304" spans="1:1" s="30" customFormat="1" ht="14.25" customHeight="1" x14ac:dyDescent="0.35"/>
    <row r="219320" spans="1:1" ht="14.25" customHeight="1" x14ac:dyDescent="0.45">
      <c r="A219320" s="31"/>
    </row>
    <row r="219326" spans="1:1" s="30" customFormat="1" ht="14.25" customHeight="1" x14ac:dyDescent="0.35"/>
    <row r="219342" spans="1:1" ht="14.25" customHeight="1" x14ac:dyDescent="0.45">
      <c r="A219342" s="31"/>
    </row>
    <row r="219348" s="30" customFormat="1" ht="14.25" customHeight="1" x14ac:dyDescent="0.35"/>
    <row r="219364" spans="1:1" ht="14.25" customHeight="1" x14ac:dyDescent="0.45">
      <c r="A219364" s="31"/>
    </row>
    <row r="219370" spans="1:1" s="30" customFormat="1" ht="14.25" customHeight="1" x14ac:dyDescent="0.35"/>
    <row r="219386" spans="1:1" ht="14.25" customHeight="1" x14ac:dyDescent="0.45">
      <c r="A219386" s="31"/>
    </row>
    <row r="219392" spans="1:1" s="30" customFormat="1" ht="14.25" customHeight="1" x14ac:dyDescent="0.35"/>
    <row r="219408" spans="1:1" ht="14.25" customHeight="1" x14ac:dyDescent="0.45">
      <c r="A219408" s="31"/>
    </row>
    <row r="219414" s="30" customFormat="1" ht="14.25" customHeight="1" x14ac:dyDescent="0.35"/>
    <row r="219430" spans="1:1" ht="14.25" customHeight="1" x14ac:dyDescent="0.45">
      <c r="A219430" s="31"/>
    </row>
    <row r="219436" spans="1:1" s="30" customFormat="1" ht="14.25" customHeight="1" x14ac:dyDescent="0.35"/>
    <row r="219452" spans="1:1" ht="14.25" customHeight="1" x14ac:dyDescent="0.45">
      <c r="A219452" s="31"/>
    </row>
    <row r="219458" s="30" customFormat="1" ht="14.25" customHeight="1" x14ac:dyDescent="0.35"/>
    <row r="219474" spans="1:1" ht="14.25" customHeight="1" x14ac:dyDescent="0.45">
      <c r="A219474" s="31"/>
    </row>
    <row r="219480" spans="1:1" s="30" customFormat="1" ht="14.25" customHeight="1" x14ac:dyDescent="0.35"/>
    <row r="219496" spans="1:1" ht="14.25" customHeight="1" x14ac:dyDescent="0.45">
      <c r="A219496" s="31"/>
    </row>
    <row r="219502" spans="1:1" s="30" customFormat="1" ht="14.25" customHeight="1" x14ac:dyDescent="0.35"/>
    <row r="219518" spans="1:1" ht="14.25" customHeight="1" x14ac:dyDescent="0.45">
      <c r="A219518" s="31"/>
    </row>
    <row r="219524" s="30" customFormat="1" ht="14.25" customHeight="1" x14ac:dyDescent="0.35"/>
    <row r="219540" spans="1:1" ht="14.25" customHeight="1" x14ac:dyDescent="0.45">
      <c r="A219540" s="31"/>
    </row>
    <row r="219546" spans="1:1" s="30" customFormat="1" ht="14.25" customHeight="1" x14ac:dyDescent="0.35"/>
    <row r="219562" spans="1:1" ht="14.25" customHeight="1" x14ac:dyDescent="0.45">
      <c r="A219562" s="31"/>
    </row>
    <row r="219568" spans="1:1" s="30" customFormat="1" ht="14.25" customHeight="1" x14ac:dyDescent="0.35"/>
    <row r="219584" spans="1:1" ht="14.25" customHeight="1" x14ac:dyDescent="0.45">
      <c r="A219584" s="31"/>
    </row>
    <row r="219590" s="30" customFormat="1" ht="14.25" customHeight="1" x14ac:dyDescent="0.35"/>
    <row r="219606" spans="1:1" ht="14.25" customHeight="1" x14ac:dyDescent="0.45">
      <c r="A219606" s="31"/>
    </row>
    <row r="219612" spans="1:1" s="30" customFormat="1" ht="14.25" customHeight="1" x14ac:dyDescent="0.35"/>
    <row r="219628" spans="1:1" ht="14.25" customHeight="1" x14ac:dyDescent="0.45">
      <c r="A219628" s="31"/>
    </row>
    <row r="219634" s="30" customFormat="1" ht="14.25" customHeight="1" x14ac:dyDescent="0.35"/>
    <row r="219650" spans="1:1" ht="14.25" customHeight="1" x14ac:dyDescent="0.45">
      <c r="A219650" s="31"/>
    </row>
    <row r="219656" spans="1:1" s="30" customFormat="1" ht="14.25" customHeight="1" x14ac:dyDescent="0.35"/>
    <row r="219672" spans="1:1" ht="14.25" customHeight="1" x14ac:dyDescent="0.45">
      <c r="A219672" s="31"/>
    </row>
    <row r="219678" spans="1:1" s="30" customFormat="1" ht="14.25" customHeight="1" x14ac:dyDescent="0.35"/>
    <row r="219694" spans="1:1" ht="14.25" customHeight="1" x14ac:dyDescent="0.45">
      <c r="A219694" s="31"/>
    </row>
    <row r="219700" s="30" customFormat="1" ht="14.25" customHeight="1" x14ac:dyDescent="0.35"/>
    <row r="219716" spans="1:1" ht="14.25" customHeight="1" x14ac:dyDescent="0.45">
      <c r="A219716" s="31"/>
    </row>
    <row r="219722" spans="1:1" s="30" customFormat="1" ht="14.25" customHeight="1" x14ac:dyDescent="0.35"/>
    <row r="219738" spans="1:1" ht="14.25" customHeight="1" x14ac:dyDescent="0.45">
      <c r="A219738" s="31"/>
    </row>
    <row r="219744" spans="1:1" s="30" customFormat="1" ht="14.25" customHeight="1" x14ac:dyDescent="0.35"/>
    <row r="219760" spans="1:1" ht="14.25" customHeight="1" x14ac:dyDescent="0.45">
      <c r="A219760" s="31"/>
    </row>
    <row r="219766" s="30" customFormat="1" ht="14.25" customHeight="1" x14ac:dyDescent="0.35"/>
    <row r="219782" spans="1:1" ht="14.25" customHeight="1" x14ac:dyDescent="0.45">
      <c r="A219782" s="31"/>
    </row>
    <row r="219788" spans="1:1" s="30" customFormat="1" ht="14.25" customHeight="1" x14ac:dyDescent="0.35"/>
    <row r="219804" spans="1:1" ht="14.25" customHeight="1" x14ac:dyDescent="0.45">
      <c r="A219804" s="31"/>
    </row>
    <row r="219810" s="30" customFormat="1" ht="14.25" customHeight="1" x14ac:dyDescent="0.35"/>
    <row r="219826" spans="1:1" ht="14.25" customHeight="1" x14ac:dyDescent="0.45">
      <c r="A219826" s="31"/>
    </row>
    <row r="219832" spans="1:1" s="30" customFormat="1" ht="14.25" customHeight="1" x14ac:dyDescent="0.35"/>
    <row r="219848" spans="1:1" ht="14.25" customHeight="1" x14ac:dyDescent="0.45">
      <c r="A219848" s="31"/>
    </row>
    <row r="219854" spans="1:1" s="30" customFormat="1" ht="14.25" customHeight="1" x14ac:dyDescent="0.35"/>
    <row r="219870" spans="1:1" ht="14.25" customHeight="1" x14ac:dyDescent="0.45">
      <c r="A219870" s="31"/>
    </row>
    <row r="219876" s="30" customFormat="1" ht="14.25" customHeight="1" x14ac:dyDescent="0.35"/>
    <row r="219892" spans="1:1" ht="14.25" customHeight="1" x14ac:dyDescent="0.45">
      <c r="A219892" s="31"/>
    </row>
    <row r="219898" spans="1:1" s="30" customFormat="1" ht="14.25" customHeight="1" x14ac:dyDescent="0.35"/>
    <row r="219914" spans="1:1" ht="14.25" customHeight="1" x14ac:dyDescent="0.45">
      <c r="A219914" s="31"/>
    </row>
    <row r="219920" spans="1:1" s="30" customFormat="1" ht="14.25" customHeight="1" x14ac:dyDescent="0.35"/>
    <row r="219936" spans="1:1" ht="14.25" customHeight="1" x14ac:dyDescent="0.45">
      <c r="A219936" s="31"/>
    </row>
    <row r="219942" s="30" customFormat="1" ht="14.25" customHeight="1" x14ac:dyDescent="0.35"/>
    <row r="219958" spans="1:1" ht="14.25" customHeight="1" x14ac:dyDescent="0.45">
      <c r="A219958" s="31"/>
    </row>
    <row r="219964" spans="1:1" s="30" customFormat="1" ht="14.25" customHeight="1" x14ac:dyDescent="0.35"/>
    <row r="219980" spans="1:1" ht="14.25" customHeight="1" x14ac:dyDescent="0.45">
      <c r="A219980" s="31"/>
    </row>
    <row r="219986" s="30" customFormat="1" ht="14.25" customHeight="1" x14ac:dyDescent="0.35"/>
    <row r="220002" spans="1:1" ht="14.25" customHeight="1" x14ac:dyDescent="0.45">
      <c r="A220002" s="31"/>
    </row>
    <row r="220008" spans="1:1" s="30" customFormat="1" ht="14.25" customHeight="1" x14ac:dyDescent="0.35"/>
    <row r="220024" spans="1:1" ht="14.25" customHeight="1" x14ac:dyDescent="0.45">
      <c r="A220024" s="31"/>
    </row>
    <row r="220030" spans="1:1" s="30" customFormat="1" ht="14.25" customHeight="1" x14ac:dyDescent="0.35"/>
    <row r="220046" spans="1:1" ht="14.25" customHeight="1" x14ac:dyDescent="0.45">
      <c r="A220046" s="31"/>
    </row>
    <row r="220052" s="30" customFormat="1" ht="14.25" customHeight="1" x14ac:dyDescent="0.35"/>
    <row r="220068" spans="1:1" ht="14.25" customHeight="1" x14ac:dyDescent="0.45">
      <c r="A220068" s="31"/>
    </row>
    <row r="220074" spans="1:1" s="30" customFormat="1" ht="14.25" customHeight="1" x14ac:dyDescent="0.35"/>
    <row r="220090" spans="1:1" ht="14.25" customHeight="1" x14ac:dyDescent="0.45">
      <c r="A220090" s="31"/>
    </row>
    <row r="220096" spans="1:1" s="30" customFormat="1" ht="14.25" customHeight="1" x14ac:dyDescent="0.35"/>
    <row r="220112" spans="1:1" ht="14.25" customHeight="1" x14ac:dyDescent="0.45">
      <c r="A220112" s="31"/>
    </row>
    <row r="220118" s="30" customFormat="1" ht="14.25" customHeight="1" x14ac:dyDescent="0.35"/>
    <row r="220134" spans="1:1" ht="14.25" customHeight="1" x14ac:dyDescent="0.45">
      <c r="A220134" s="31"/>
    </row>
    <row r="220140" spans="1:1" s="30" customFormat="1" ht="14.25" customHeight="1" x14ac:dyDescent="0.35"/>
    <row r="220156" spans="1:1" ht="14.25" customHeight="1" x14ac:dyDescent="0.45">
      <c r="A220156" s="31"/>
    </row>
    <row r="220162" s="30" customFormat="1" ht="14.25" customHeight="1" x14ac:dyDescent="0.35"/>
    <row r="220178" spans="1:1" ht="14.25" customHeight="1" x14ac:dyDescent="0.45">
      <c r="A220178" s="31"/>
    </row>
    <row r="220184" spans="1:1" s="30" customFormat="1" ht="14.25" customHeight="1" x14ac:dyDescent="0.35"/>
    <row r="220200" spans="1:1" ht="14.25" customHeight="1" x14ac:dyDescent="0.45">
      <c r="A220200" s="31"/>
    </row>
    <row r="220206" spans="1:1" s="30" customFormat="1" ht="14.25" customHeight="1" x14ac:dyDescent="0.35"/>
    <row r="220222" spans="1:1" ht="14.25" customHeight="1" x14ac:dyDescent="0.45">
      <c r="A220222" s="31"/>
    </row>
    <row r="220228" s="30" customFormat="1" ht="14.25" customHeight="1" x14ac:dyDescent="0.35"/>
    <row r="220244" spans="1:1" ht="14.25" customHeight="1" x14ac:dyDescent="0.45">
      <c r="A220244" s="31"/>
    </row>
    <row r="220250" spans="1:1" s="30" customFormat="1" ht="14.25" customHeight="1" x14ac:dyDescent="0.35"/>
    <row r="220266" spans="1:1" ht="14.25" customHeight="1" x14ac:dyDescent="0.45">
      <c r="A220266" s="31"/>
    </row>
    <row r="220272" spans="1:1" s="30" customFormat="1" ht="14.25" customHeight="1" x14ac:dyDescent="0.35"/>
    <row r="220288" spans="1:1" ht="14.25" customHeight="1" x14ac:dyDescent="0.45">
      <c r="A220288" s="31"/>
    </row>
    <row r="220294" s="30" customFormat="1" ht="14.25" customHeight="1" x14ac:dyDescent="0.35"/>
    <row r="220310" spans="1:1" ht="14.25" customHeight="1" x14ac:dyDescent="0.45">
      <c r="A220310" s="31"/>
    </row>
    <row r="220316" spans="1:1" s="30" customFormat="1" ht="14.25" customHeight="1" x14ac:dyDescent="0.35"/>
    <row r="220332" spans="1:1" ht="14.25" customHeight="1" x14ac:dyDescent="0.45">
      <c r="A220332" s="31"/>
    </row>
    <row r="220338" s="30" customFormat="1" ht="14.25" customHeight="1" x14ac:dyDescent="0.35"/>
    <row r="220354" spans="1:1" ht="14.25" customHeight="1" x14ac:dyDescent="0.45">
      <c r="A220354" s="31"/>
    </row>
    <row r="220360" spans="1:1" s="30" customFormat="1" ht="14.25" customHeight="1" x14ac:dyDescent="0.35"/>
    <row r="220376" spans="1:1" ht="14.25" customHeight="1" x14ac:dyDescent="0.45">
      <c r="A220376" s="31"/>
    </row>
    <row r="220382" spans="1:1" s="30" customFormat="1" ht="14.25" customHeight="1" x14ac:dyDescent="0.35"/>
    <row r="220398" spans="1:1" ht="14.25" customHeight="1" x14ac:dyDescent="0.45">
      <c r="A220398" s="31"/>
    </row>
    <row r="220404" s="30" customFormat="1" ht="14.25" customHeight="1" x14ac:dyDescent="0.35"/>
    <row r="220420" spans="1:1" ht="14.25" customHeight="1" x14ac:dyDescent="0.45">
      <c r="A220420" s="31"/>
    </row>
    <row r="220426" spans="1:1" s="30" customFormat="1" ht="14.25" customHeight="1" x14ac:dyDescent="0.35"/>
    <row r="220442" spans="1:1" ht="14.25" customHeight="1" x14ac:dyDescent="0.45">
      <c r="A220442" s="31"/>
    </row>
    <row r="220448" spans="1:1" s="30" customFormat="1" ht="14.25" customHeight="1" x14ac:dyDescent="0.35"/>
    <row r="220464" spans="1:1" ht="14.25" customHeight="1" x14ac:dyDescent="0.45">
      <c r="A220464" s="31"/>
    </row>
    <row r="220470" s="30" customFormat="1" ht="14.25" customHeight="1" x14ac:dyDescent="0.35"/>
    <row r="220486" spans="1:1" ht="14.25" customHeight="1" x14ac:dyDescent="0.45">
      <c r="A220486" s="31"/>
    </row>
    <row r="220492" spans="1:1" s="30" customFormat="1" ht="14.25" customHeight="1" x14ac:dyDescent="0.35"/>
    <row r="220508" spans="1:1" ht="14.25" customHeight="1" x14ac:dyDescent="0.45">
      <c r="A220508" s="31"/>
    </row>
    <row r="220514" s="30" customFormat="1" ht="14.25" customHeight="1" x14ac:dyDescent="0.35"/>
    <row r="220530" spans="1:1" ht="14.25" customHeight="1" x14ac:dyDescent="0.45">
      <c r="A220530" s="31"/>
    </row>
    <row r="220536" spans="1:1" s="30" customFormat="1" ht="14.25" customHeight="1" x14ac:dyDescent="0.35"/>
    <row r="220552" spans="1:1" ht="14.25" customHeight="1" x14ac:dyDescent="0.45">
      <c r="A220552" s="31"/>
    </row>
    <row r="220558" spans="1:1" s="30" customFormat="1" ht="14.25" customHeight="1" x14ac:dyDescent="0.35"/>
    <row r="220574" spans="1:1" ht="14.25" customHeight="1" x14ac:dyDescent="0.45">
      <c r="A220574" s="31"/>
    </row>
    <row r="220580" s="30" customFormat="1" ht="14.25" customHeight="1" x14ac:dyDescent="0.35"/>
    <row r="220596" spans="1:1" ht="14.25" customHeight="1" x14ac:dyDescent="0.45">
      <c r="A220596" s="31"/>
    </row>
    <row r="220602" spans="1:1" s="30" customFormat="1" ht="14.25" customHeight="1" x14ac:dyDescent="0.35"/>
    <row r="220618" spans="1:1" ht="14.25" customHeight="1" x14ac:dyDescent="0.45">
      <c r="A220618" s="31"/>
    </row>
    <row r="220624" spans="1:1" s="30" customFormat="1" ht="14.25" customHeight="1" x14ac:dyDescent="0.35"/>
    <row r="220640" spans="1:1" ht="14.25" customHeight="1" x14ac:dyDescent="0.45">
      <c r="A220640" s="31"/>
    </row>
    <row r="220646" s="30" customFormat="1" ht="14.25" customHeight="1" x14ac:dyDescent="0.35"/>
    <row r="220662" spans="1:1" ht="14.25" customHeight="1" x14ac:dyDescent="0.45">
      <c r="A220662" s="31"/>
    </row>
    <row r="220668" spans="1:1" s="30" customFormat="1" ht="14.25" customHeight="1" x14ac:dyDescent="0.35"/>
    <row r="220684" spans="1:1" ht="14.25" customHeight="1" x14ac:dyDescent="0.45">
      <c r="A220684" s="31"/>
    </row>
    <row r="220690" s="30" customFormat="1" ht="14.25" customHeight="1" x14ac:dyDescent="0.35"/>
    <row r="220706" spans="1:1" ht="14.25" customHeight="1" x14ac:dyDescent="0.45">
      <c r="A220706" s="31"/>
    </row>
    <row r="220712" spans="1:1" s="30" customFormat="1" ht="14.25" customHeight="1" x14ac:dyDescent="0.35"/>
    <row r="220728" spans="1:1" ht="14.25" customHeight="1" x14ac:dyDescent="0.45">
      <c r="A220728" s="31"/>
    </row>
    <row r="220734" spans="1:1" s="30" customFormat="1" ht="14.25" customHeight="1" x14ac:dyDescent="0.35"/>
    <row r="220750" spans="1:1" ht="14.25" customHeight="1" x14ac:dyDescent="0.45">
      <c r="A220750" s="31"/>
    </row>
    <row r="220756" s="30" customFormat="1" ht="14.25" customHeight="1" x14ac:dyDescent="0.35"/>
    <row r="220772" spans="1:1" ht="14.25" customHeight="1" x14ac:dyDescent="0.45">
      <c r="A220772" s="31"/>
    </row>
    <row r="220778" spans="1:1" s="30" customFormat="1" ht="14.25" customHeight="1" x14ac:dyDescent="0.35"/>
    <row r="220794" spans="1:1" ht="14.25" customHeight="1" x14ac:dyDescent="0.45">
      <c r="A220794" s="31"/>
    </row>
    <row r="220800" spans="1:1" s="30" customFormat="1" ht="14.25" customHeight="1" x14ac:dyDescent="0.35"/>
    <row r="220816" spans="1:1" ht="14.25" customHeight="1" x14ac:dyDescent="0.45">
      <c r="A220816" s="31"/>
    </row>
    <row r="220822" s="30" customFormat="1" ht="14.25" customHeight="1" x14ac:dyDescent="0.35"/>
    <row r="220838" spans="1:1" ht="14.25" customHeight="1" x14ac:dyDescent="0.45">
      <c r="A220838" s="31"/>
    </row>
    <row r="220844" spans="1:1" s="30" customFormat="1" ht="14.25" customHeight="1" x14ac:dyDescent="0.35"/>
    <row r="220860" spans="1:1" ht="14.25" customHeight="1" x14ac:dyDescent="0.45">
      <c r="A220860" s="31"/>
    </row>
    <row r="220866" s="30" customFormat="1" ht="14.25" customHeight="1" x14ac:dyDescent="0.35"/>
    <row r="220882" spans="1:1" ht="14.25" customHeight="1" x14ac:dyDescent="0.45">
      <c r="A220882" s="31"/>
    </row>
    <row r="220888" spans="1:1" s="30" customFormat="1" ht="14.25" customHeight="1" x14ac:dyDescent="0.35"/>
    <row r="220904" spans="1:1" ht="14.25" customHeight="1" x14ac:dyDescent="0.45">
      <c r="A220904" s="31"/>
    </row>
    <row r="220910" spans="1:1" s="30" customFormat="1" ht="14.25" customHeight="1" x14ac:dyDescent="0.35"/>
    <row r="220926" spans="1:1" ht="14.25" customHeight="1" x14ac:dyDescent="0.45">
      <c r="A220926" s="31"/>
    </row>
    <row r="220932" s="30" customFormat="1" ht="14.25" customHeight="1" x14ac:dyDescent="0.35"/>
    <row r="220948" spans="1:1" ht="14.25" customHeight="1" x14ac:dyDescent="0.45">
      <c r="A220948" s="31"/>
    </row>
    <row r="220954" spans="1:1" s="30" customFormat="1" ht="14.25" customHeight="1" x14ac:dyDescent="0.35"/>
    <row r="220970" spans="1:1" ht="14.25" customHeight="1" x14ac:dyDescent="0.45">
      <c r="A220970" s="31"/>
    </row>
    <row r="220976" spans="1:1" s="30" customFormat="1" ht="14.25" customHeight="1" x14ac:dyDescent="0.35"/>
    <row r="220992" spans="1:1" ht="14.25" customHeight="1" x14ac:dyDescent="0.45">
      <c r="A220992" s="31"/>
    </row>
    <row r="220998" s="30" customFormat="1" ht="14.25" customHeight="1" x14ac:dyDescent="0.35"/>
    <row r="221014" spans="1:1" ht="14.25" customHeight="1" x14ac:dyDescent="0.45">
      <c r="A221014" s="31"/>
    </row>
    <row r="221020" spans="1:1" s="30" customFormat="1" ht="14.25" customHeight="1" x14ac:dyDescent="0.35"/>
    <row r="221036" spans="1:1" ht="14.25" customHeight="1" x14ac:dyDescent="0.45">
      <c r="A221036" s="31"/>
    </row>
    <row r="221042" s="30" customFormat="1" ht="14.25" customHeight="1" x14ac:dyDescent="0.35"/>
    <row r="221058" spans="1:1" ht="14.25" customHeight="1" x14ac:dyDescent="0.45">
      <c r="A221058" s="31"/>
    </row>
    <row r="221064" spans="1:1" s="30" customFormat="1" ht="14.25" customHeight="1" x14ac:dyDescent="0.35"/>
    <row r="221080" spans="1:1" ht="14.25" customHeight="1" x14ac:dyDescent="0.45">
      <c r="A221080" s="31"/>
    </row>
    <row r="221086" spans="1:1" s="30" customFormat="1" ht="14.25" customHeight="1" x14ac:dyDescent="0.35"/>
    <row r="221102" spans="1:1" ht="14.25" customHeight="1" x14ac:dyDescent="0.45">
      <c r="A221102" s="31"/>
    </row>
    <row r="221108" s="30" customFormat="1" ht="14.25" customHeight="1" x14ac:dyDescent="0.35"/>
    <row r="221124" spans="1:1" ht="14.25" customHeight="1" x14ac:dyDescent="0.45">
      <c r="A221124" s="31"/>
    </row>
    <row r="221130" spans="1:1" s="30" customFormat="1" ht="14.25" customHeight="1" x14ac:dyDescent="0.35"/>
    <row r="221146" spans="1:1" ht="14.25" customHeight="1" x14ac:dyDescent="0.45">
      <c r="A221146" s="31"/>
    </row>
    <row r="221152" spans="1:1" s="30" customFormat="1" ht="14.25" customHeight="1" x14ac:dyDescent="0.35"/>
    <row r="221168" spans="1:1" ht="14.25" customHeight="1" x14ac:dyDescent="0.45">
      <c r="A221168" s="31"/>
    </row>
    <row r="221174" s="30" customFormat="1" ht="14.25" customHeight="1" x14ac:dyDescent="0.35"/>
    <row r="221190" spans="1:1" ht="14.25" customHeight="1" x14ac:dyDescent="0.45">
      <c r="A221190" s="31"/>
    </row>
    <row r="221196" spans="1:1" s="30" customFormat="1" ht="14.25" customHeight="1" x14ac:dyDescent="0.35"/>
    <row r="221212" spans="1:1" ht="14.25" customHeight="1" x14ac:dyDescent="0.45">
      <c r="A221212" s="31"/>
    </row>
    <row r="221218" s="30" customFormat="1" ht="14.25" customHeight="1" x14ac:dyDescent="0.35"/>
    <row r="221234" spans="1:1" ht="14.25" customHeight="1" x14ac:dyDescent="0.45">
      <c r="A221234" s="31"/>
    </row>
    <row r="221240" spans="1:1" s="30" customFormat="1" ht="14.25" customHeight="1" x14ac:dyDescent="0.35"/>
    <row r="221256" spans="1:1" ht="14.25" customHeight="1" x14ac:dyDescent="0.45">
      <c r="A221256" s="31"/>
    </row>
    <row r="221262" spans="1:1" s="30" customFormat="1" ht="14.25" customHeight="1" x14ac:dyDescent="0.35"/>
    <row r="221278" spans="1:1" ht="14.25" customHeight="1" x14ac:dyDescent="0.45">
      <c r="A221278" s="31"/>
    </row>
    <row r="221284" s="30" customFormat="1" ht="14.25" customHeight="1" x14ac:dyDescent="0.35"/>
    <row r="221300" spans="1:1" ht="14.25" customHeight="1" x14ac:dyDescent="0.45">
      <c r="A221300" s="31"/>
    </row>
    <row r="221306" spans="1:1" s="30" customFormat="1" ht="14.25" customHeight="1" x14ac:dyDescent="0.35"/>
    <row r="221322" spans="1:1" ht="14.25" customHeight="1" x14ac:dyDescent="0.45">
      <c r="A221322" s="31"/>
    </row>
    <row r="221328" spans="1:1" s="30" customFormat="1" ht="14.25" customHeight="1" x14ac:dyDescent="0.35"/>
    <row r="221344" spans="1:1" ht="14.25" customHeight="1" x14ac:dyDescent="0.45">
      <c r="A221344" s="31"/>
    </row>
    <row r="221350" s="30" customFormat="1" ht="14.25" customHeight="1" x14ac:dyDescent="0.35"/>
    <row r="221366" spans="1:1" ht="14.25" customHeight="1" x14ac:dyDescent="0.45">
      <c r="A221366" s="31"/>
    </row>
    <row r="221372" spans="1:1" s="30" customFormat="1" ht="14.25" customHeight="1" x14ac:dyDescent="0.35"/>
    <row r="221388" spans="1:1" ht="14.25" customHeight="1" x14ac:dyDescent="0.45">
      <c r="A221388" s="31"/>
    </row>
    <row r="221394" s="30" customFormat="1" ht="14.25" customHeight="1" x14ac:dyDescent="0.35"/>
    <row r="221410" spans="1:1" ht="14.25" customHeight="1" x14ac:dyDescent="0.45">
      <c r="A221410" s="31"/>
    </row>
    <row r="221416" spans="1:1" s="30" customFormat="1" ht="14.25" customHeight="1" x14ac:dyDescent="0.35"/>
    <row r="221432" spans="1:1" ht="14.25" customHeight="1" x14ac:dyDescent="0.45">
      <c r="A221432" s="31"/>
    </row>
    <row r="221438" spans="1:1" s="30" customFormat="1" ht="14.25" customHeight="1" x14ac:dyDescent="0.35"/>
    <row r="221454" spans="1:1" ht="14.25" customHeight="1" x14ac:dyDescent="0.45">
      <c r="A221454" s="31"/>
    </row>
    <row r="221460" s="30" customFormat="1" ht="14.25" customHeight="1" x14ac:dyDescent="0.35"/>
    <row r="221476" spans="1:1" ht="14.25" customHeight="1" x14ac:dyDescent="0.45">
      <c r="A221476" s="31"/>
    </row>
    <row r="221482" spans="1:1" s="30" customFormat="1" ht="14.25" customHeight="1" x14ac:dyDescent="0.35"/>
    <row r="221498" spans="1:1" ht="14.25" customHeight="1" x14ac:dyDescent="0.45">
      <c r="A221498" s="31"/>
    </row>
    <row r="221504" spans="1:1" s="30" customFormat="1" ht="14.25" customHeight="1" x14ac:dyDescent="0.35"/>
    <row r="221520" spans="1:1" ht="14.25" customHeight="1" x14ac:dyDescent="0.45">
      <c r="A221520" s="31"/>
    </row>
    <row r="221526" s="30" customFormat="1" ht="14.25" customHeight="1" x14ac:dyDescent="0.35"/>
    <row r="221542" spans="1:1" ht="14.25" customHeight="1" x14ac:dyDescent="0.45">
      <c r="A221542" s="31"/>
    </row>
    <row r="221548" spans="1:1" s="30" customFormat="1" ht="14.25" customHeight="1" x14ac:dyDescent="0.35"/>
    <row r="221564" spans="1:1" ht="14.25" customHeight="1" x14ac:dyDescent="0.45">
      <c r="A221564" s="31"/>
    </row>
    <row r="221570" s="30" customFormat="1" ht="14.25" customHeight="1" x14ac:dyDescent="0.35"/>
    <row r="221586" spans="1:1" ht="14.25" customHeight="1" x14ac:dyDescent="0.45">
      <c r="A221586" s="31"/>
    </row>
    <row r="221592" spans="1:1" s="30" customFormat="1" ht="14.25" customHeight="1" x14ac:dyDescent="0.35"/>
    <row r="221608" spans="1:1" ht="14.25" customHeight="1" x14ac:dyDescent="0.45">
      <c r="A221608" s="31"/>
    </row>
    <row r="221614" spans="1:1" s="30" customFormat="1" ht="14.25" customHeight="1" x14ac:dyDescent="0.35"/>
    <row r="221630" spans="1:1" ht="14.25" customHeight="1" x14ac:dyDescent="0.45">
      <c r="A221630" s="31"/>
    </row>
    <row r="221636" s="30" customFormat="1" ht="14.25" customHeight="1" x14ac:dyDescent="0.35"/>
    <row r="221652" spans="1:1" ht="14.25" customHeight="1" x14ac:dyDescent="0.45">
      <c r="A221652" s="31"/>
    </row>
    <row r="221658" spans="1:1" s="30" customFormat="1" ht="14.25" customHeight="1" x14ac:dyDescent="0.35"/>
    <row r="221674" spans="1:1" ht="14.25" customHeight="1" x14ac:dyDescent="0.45">
      <c r="A221674" s="31"/>
    </row>
    <row r="221680" spans="1:1" s="30" customFormat="1" ht="14.25" customHeight="1" x14ac:dyDescent="0.35"/>
    <row r="221696" spans="1:1" ht="14.25" customHeight="1" x14ac:dyDescent="0.45">
      <c r="A221696" s="31"/>
    </row>
    <row r="221702" s="30" customFormat="1" ht="14.25" customHeight="1" x14ac:dyDescent="0.35"/>
    <row r="221718" spans="1:1" ht="14.25" customHeight="1" x14ac:dyDescent="0.45">
      <c r="A221718" s="31"/>
    </row>
    <row r="221724" spans="1:1" s="30" customFormat="1" ht="14.25" customHeight="1" x14ac:dyDescent="0.35"/>
    <row r="221740" spans="1:1" ht="14.25" customHeight="1" x14ac:dyDescent="0.45">
      <c r="A221740" s="31"/>
    </row>
    <row r="221746" s="30" customFormat="1" ht="14.25" customHeight="1" x14ac:dyDescent="0.35"/>
    <row r="221762" spans="1:1" ht="14.25" customHeight="1" x14ac:dyDescent="0.45">
      <c r="A221762" s="31"/>
    </row>
    <row r="221768" spans="1:1" s="30" customFormat="1" ht="14.25" customHeight="1" x14ac:dyDescent="0.35"/>
    <row r="221784" spans="1:1" ht="14.25" customHeight="1" x14ac:dyDescent="0.45">
      <c r="A221784" s="31"/>
    </row>
    <row r="221790" spans="1:1" s="30" customFormat="1" ht="14.25" customHeight="1" x14ac:dyDescent="0.35"/>
    <row r="221806" spans="1:1" ht="14.25" customHeight="1" x14ac:dyDescent="0.45">
      <c r="A221806" s="31"/>
    </row>
    <row r="221812" s="30" customFormat="1" ht="14.25" customHeight="1" x14ac:dyDescent="0.35"/>
    <row r="221828" spans="1:1" ht="14.25" customHeight="1" x14ac:dyDescent="0.45">
      <c r="A221828" s="31"/>
    </row>
    <row r="221834" spans="1:1" s="30" customFormat="1" ht="14.25" customHeight="1" x14ac:dyDescent="0.35"/>
    <row r="221850" spans="1:1" ht="14.25" customHeight="1" x14ac:dyDescent="0.45">
      <c r="A221850" s="31"/>
    </row>
    <row r="221856" spans="1:1" s="30" customFormat="1" ht="14.25" customHeight="1" x14ac:dyDescent="0.35"/>
    <row r="221872" spans="1:1" ht="14.25" customHeight="1" x14ac:dyDescent="0.45">
      <c r="A221872" s="31"/>
    </row>
    <row r="221878" s="30" customFormat="1" ht="14.25" customHeight="1" x14ac:dyDescent="0.35"/>
    <row r="221894" spans="1:1" ht="14.25" customHeight="1" x14ac:dyDescent="0.45">
      <c r="A221894" s="31"/>
    </row>
    <row r="221900" spans="1:1" s="30" customFormat="1" ht="14.25" customHeight="1" x14ac:dyDescent="0.35"/>
    <row r="221916" spans="1:1" ht="14.25" customHeight="1" x14ac:dyDescent="0.45">
      <c r="A221916" s="31"/>
    </row>
    <row r="221922" s="30" customFormat="1" ht="14.25" customHeight="1" x14ac:dyDescent="0.35"/>
    <row r="221938" spans="1:1" ht="14.25" customHeight="1" x14ac:dyDescent="0.45">
      <c r="A221938" s="31"/>
    </row>
    <row r="221944" spans="1:1" s="30" customFormat="1" ht="14.25" customHeight="1" x14ac:dyDescent="0.35"/>
    <row r="221960" spans="1:1" ht="14.25" customHeight="1" x14ac:dyDescent="0.45">
      <c r="A221960" s="31"/>
    </row>
    <row r="221966" spans="1:1" s="30" customFormat="1" ht="14.25" customHeight="1" x14ac:dyDescent="0.35"/>
    <row r="221982" spans="1:1" ht="14.25" customHeight="1" x14ac:dyDescent="0.45">
      <c r="A221982" s="31"/>
    </row>
    <row r="221988" s="30" customFormat="1" ht="14.25" customHeight="1" x14ac:dyDescent="0.35"/>
    <row r="222004" spans="1:1" ht="14.25" customHeight="1" x14ac:dyDescent="0.45">
      <c r="A222004" s="31"/>
    </row>
    <row r="222010" spans="1:1" s="30" customFormat="1" ht="14.25" customHeight="1" x14ac:dyDescent="0.35"/>
    <row r="222026" spans="1:1" ht="14.25" customHeight="1" x14ac:dyDescent="0.45">
      <c r="A222026" s="31"/>
    </row>
    <row r="222032" spans="1:1" s="30" customFormat="1" ht="14.25" customHeight="1" x14ac:dyDescent="0.35"/>
    <row r="222048" spans="1:1" ht="14.25" customHeight="1" x14ac:dyDescent="0.45">
      <c r="A222048" s="31"/>
    </row>
    <row r="222054" s="30" customFormat="1" ht="14.25" customHeight="1" x14ac:dyDescent="0.35"/>
    <row r="222070" spans="1:1" ht="14.25" customHeight="1" x14ac:dyDescent="0.45">
      <c r="A222070" s="31"/>
    </row>
    <row r="222076" spans="1:1" s="30" customFormat="1" ht="14.25" customHeight="1" x14ac:dyDescent="0.35"/>
    <row r="222092" spans="1:1" ht="14.25" customHeight="1" x14ac:dyDescent="0.45">
      <c r="A222092" s="31"/>
    </row>
    <row r="222098" s="30" customFormat="1" ht="14.25" customHeight="1" x14ac:dyDescent="0.35"/>
    <row r="222114" spans="1:1" ht="14.25" customHeight="1" x14ac:dyDescent="0.45">
      <c r="A222114" s="31"/>
    </row>
    <row r="222120" spans="1:1" s="30" customFormat="1" ht="14.25" customHeight="1" x14ac:dyDescent="0.35"/>
    <row r="222136" spans="1:1" ht="14.25" customHeight="1" x14ac:dyDescent="0.45">
      <c r="A222136" s="31"/>
    </row>
    <row r="222142" spans="1:1" s="30" customFormat="1" ht="14.25" customHeight="1" x14ac:dyDescent="0.35"/>
    <row r="222158" spans="1:1" ht="14.25" customHeight="1" x14ac:dyDescent="0.45">
      <c r="A222158" s="31"/>
    </row>
    <row r="222164" s="30" customFormat="1" ht="14.25" customHeight="1" x14ac:dyDescent="0.35"/>
    <row r="222180" spans="1:1" ht="14.25" customHeight="1" x14ac:dyDescent="0.45">
      <c r="A222180" s="31"/>
    </row>
    <row r="222186" spans="1:1" s="30" customFormat="1" ht="14.25" customHeight="1" x14ac:dyDescent="0.35"/>
    <row r="222202" spans="1:1" ht="14.25" customHeight="1" x14ac:dyDescent="0.45">
      <c r="A222202" s="31"/>
    </row>
    <row r="222208" spans="1:1" s="30" customFormat="1" ht="14.25" customHeight="1" x14ac:dyDescent="0.35"/>
    <row r="222224" spans="1:1" ht="14.25" customHeight="1" x14ac:dyDescent="0.45">
      <c r="A222224" s="31"/>
    </row>
    <row r="222230" s="30" customFormat="1" ht="14.25" customHeight="1" x14ac:dyDescent="0.35"/>
    <row r="222246" spans="1:1" ht="14.25" customHeight="1" x14ac:dyDescent="0.45">
      <c r="A222246" s="31"/>
    </row>
    <row r="222252" spans="1:1" s="30" customFormat="1" ht="14.25" customHeight="1" x14ac:dyDescent="0.35"/>
    <row r="222268" spans="1:1" ht="14.25" customHeight="1" x14ac:dyDescent="0.45">
      <c r="A222268" s="31"/>
    </row>
    <row r="222274" s="30" customFormat="1" ht="14.25" customHeight="1" x14ac:dyDescent="0.35"/>
    <row r="222290" spans="1:1" ht="14.25" customHeight="1" x14ac:dyDescent="0.45">
      <c r="A222290" s="31"/>
    </row>
    <row r="222296" spans="1:1" s="30" customFormat="1" ht="14.25" customHeight="1" x14ac:dyDescent="0.35"/>
    <row r="222312" spans="1:1" ht="14.25" customHeight="1" x14ac:dyDescent="0.45">
      <c r="A222312" s="31"/>
    </row>
    <row r="222318" spans="1:1" s="30" customFormat="1" ht="14.25" customHeight="1" x14ac:dyDescent="0.35"/>
    <row r="222334" spans="1:1" ht="14.25" customHeight="1" x14ac:dyDescent="0.45">
      <c r="A222334" s="31"/>
    </row>
    <row r="222340" s="30" customFormat="1" ht="14.25" customHeight="1" x14ac:dyDescent="0.35"/>
    <row r="222356" spans="1:1" ht="14.25" customHeight="1" x14ac:dyDescent="0.45">
      <c r="A222356" s="31"/>
    </row>
    <row r="222362" spans="1:1" s="30" customFormat="1" ht="14.25" customHeight="1" x14ac:dyDescent="0.35"/>
    <row r="222378" spans="1:1" ht="14.25" customHeight="1" x14ac:dyDescent="0.45">
      <c r="A222378" s="31"/>
    </row>
    <row r="222384" spans="1:1" s="30" customFormat="1" ht="14.25" customHeight="1" x14ac:dyDescent="0.35"/>
    <row r="222400" spans="1:1" ht="14.25" customHeight="1" x14ac:dyDescent="0.45">
      <c r="A222400" s="31"/>
    </row>
    <row r="222406" s="30" customFormat="1" ht="14.25" customHeight="1" x14ac:dyDescent="0.35"/>
    <row r="222422" spans="1:1" ht="14.25" customHeight="1" x14ac:dyDescent="0.45">
      <c r="A222422" s="31"/>
    </row>
    <row r="222428" spans="1:1" s="30" customFormat="1" ht="14.25" customHeight="1" x14ac:dyDescent="0.35"/>
    <row r="222444" spans="1:1" ht="14.25" customHeight="1" x14ac:dyDescent="0.45">
      <c r="A222444" s="31"/>
    </row>
    <row r="222450" s="30" customFormat="1" ht="14.25" customHeight="1" x14ac:dyDescent="0.35"/>
    <row r="222466" spans="1:1" ht="14.25" customHeight="1" x14ac:dyDescent="0.45">
      <c r="A222466" s="31"/>
    </row>
    <row r="222472" spans="1:1" s="30" customFormat="1" ht="14.25" customHeight="1" x14ac:dyDescent="0.35"/>
    <row r="222488" spans="1:1" ht="14.25" customHeight="1" x14ac:dyDescent="0.45">
      <c r="A222488" s="31"/>
    </row>
    <row r="222494" spans="1:1" s="30" customFormat="1" ht="14.25" customHeight="1" x14ac:dyDescent="0.35"/>
    <row r="222510" spans="1:1" ht="14.25" customHeight="1" x14ac:dyDescent="0.45">
      <c r="A222510" s="31"/>
    </row>
    <row r="222516" s="30" customFormat="1" ht="14.25" customHeight="1" x14ac:dyDescent="0.35"/>
    <row r="222532" spans="1:1" ht="14.25" customHeight="1" x14ac:dyDescent="0.45">
      <c r="A222532" s="31"/>
    </row>
    <row r="222538" spans="1:1" s="30" customFormat="1" ht="14.25" customHeight="1" x14ac:dyDescent="0.35"/>
    <row r="222554" spans="1:1" ht="14.25" customHeight="1" x14ac:dyDescent="0.45">
      <c r="A222554" s="31"/>
    </row>
    <row r="222560" spans="1:1" s="30" customFormat="1" ht="14.25" customHeight="1" x14ac:dyDescent="0.35"/>
    <row r="222576" spans="1:1" ht="14.25" customHeight="1" x14ac:dyDescent="0.45">
      <c r="A222576" s="31"/>
    </row>
    <row r="222582" s="30" customFormat="1" ht="14.25" customHeight="1" x14ac:dyDescent="0.35"/>
    <row r="222598" spans="1:1" ht="14.25" customHeight="1" x14ac:dyDescent="0.45">
      <c r="A222598" s="31"/>
    </row>
    <row r="222604" spans="1:1" s="30" customFormat="1" ht="14.25" customHeight="1" x14ac:dyDescent="0.35"/>
    <row r="222620" spans="1:1" ht="14.25" customHeight="1" x14ac:dyDescent="0.45">
      <c r="A222620" s="31"/>
    </row>
    <row r="222626" s="30" customFormat="1" ht="14.25" customHeight="1" x14ac:dyDescent="0.35"/>
    <row r="222642" spans="1:1" ht="14.25" customHeight="1" x14ac:dyDescent="0.45">
      <c r="A222642" s="31"/>
    </row>
    <row r="222648" spans="1:1" s="30" customFormat="1" ht="14.25" customHeight="1" x14ac:dyDescent="0.35"/>
    <row r="222664" spans="1:1" ht="14.25" customHeight="1" x14ac:dyDescent="0.45">
      <c r="A222664" s="31"/>
    </row>
    <row r="222670" spans="1:1" s="30" customFormat="1" ht="14.25" customHeight="1" x14ac:dyDescent="0.35"/>
    <row r="222686" spans="1:1" ht="14.25" customHeight="1" x14ac:dyDescent="0.45">
      <c r="A222686" s="31"/>
    </row>
    <row r="222692" s="30" customFormat="1" ht="14.25" customHeight="1" x14ac:dyDescent="0.35"/>
    <row r="222708" spans="1:1" ht="14.25" customHeight="1" x14ac:dyDescent="0.45">
      <c r="A222708" s="31"/>
    </row>
    <row r="222714" spans="1:1" s="30" customFormat="1" ht="14.25" customHeight="1" x14ac:dyDescent="0.35"/>
    <row r="222730" spans="1:1" ht="14.25" customHeight="1" x14ac:dyDescent="0.45">
      <c r="A222730" s="31"/>
    </row>
    <row r="222736" spans="1:1" s="30" customFormat="1" ht="14.25" customHeight="1" x14ac:dyDescent="0.35"/>
    <row r="222752" spans="1:1" ht="14.25" customHeight="1" x14ac:dyDescent="0.45">
      <c r="A222752" s="31"/>
    </row>
    <row r="222758" s="30" customFormat="1" ht="14.25" customHeight="1" x14ac:dyDescent="0.35"/>
    <row r="222774" spans="1:1" ht="14.25" customHeight="1" x14ac:dyDescent="0.45">
      <c r="A222774" s="31"/>
    </row>
    <row r="222780" spans="1:1" s="30" customFormat="1" ht="14.25" customHeight="1" x14ac:dyDescent="0.35"/>
    <row r="222796" spans="1:1" ht="14.25" customHeight="1" x14ac:dyDescent="0.45">
      <c r="A222796" s="31"/>
    </row>
    <row r="222802" s="30" customFormat="1" ht="14.25" customHeight="1" x14ac:dyDescent="0.35"/>
    <row r="222818" spans="1:1" ht="14.25" customHeight="1" x14ac:dyDescent="0.45">
      <c r="A222818" s="31"/>
    </row>
    <row r="222824" spans="1:1" s="30" customFormat="1" ht="14.25" customHeight="1" x14ac:dyDescent="0.35"/>
    <row r="222840" spans="1:1" ht="14.25" customHeight="1" x14ac:dyDescent="0.45">
      <c r="A222840" s="31"/>
    </row>
    <row r="222846" spans="1:1" s="30" customFormat="1" ht="14.25" customHeight="1" x14ac:dyDescent="0.35"/>
    <row r="222862" spans="1:1" ht="14.25" customHeight="1" x14ac:dyDescent="0.45">
      <c r="A222862" s="31"/>
    </row>
    <row r="222868" s="30" customFormat="1" ht="14.25" customHeight="1" x14ac:dyDescent="0.35"/>
    <row r="222884" spans="1:1" ht="14.25" customHeight="1" x14ac:dyDescent="0.45">
      <c r="A222884" s="31"/>
    </row>
    <row r="222890" spans="1:1" s="30" customFormat="1" ht="14.25" customHeight="1" x14ac:dyDescent="0.35"/>
    <row r="222906" spans="1:1" ht="14.25" customHeight="1" x14ac:dyDescent="0.45">
      <c r="A222906" s="31"/>
    </row>
    <row r="222912" spans="1:1" s="30" customFormat="1" ht="14.25" customHeight="1" x14ac:dyDescent="0.35"/>
    <row r="222928" spans="1:1" ht="14.25" customHeight="1" x14ac:dyDescent="0.45">
      <c r="A222928" s="31"/>
    </row>
    <row r="222934" s="30" customFormat="1" ht="14.25" customHeight="1" x14ac:dyDescent="0.35"/>
    <row r="222950" spans="1:1" ht="14.25" customHeight="1" x14ac:dyDescent="0.45">
      <c r="A222950" s="31"/>
    </row>
    <row r="222956" spans="1:1" s="30" customFormat="1" ht="14.25" customHeight="1" x14ac:dyDescent="0.35"/>
    <row r="222972" spans="1:1" ht="14.25" customHeight="1" x14ac:dyDescent="0.45">
      <c r="A222972" s="31"/>
    </row>
    <row r="222978" s="30" customFormat="1" ht="14.25" customHeight="1" x14ac:dyDescent="0.35"/>
    <row r="222994" spans="1:1" ht="14.25" customHeight="1" x14ac:dyDescent="0.45">
      <c r="A222994" s="31"/>
    </row>
    <row r="223000" spans="1:1" s="30" customFormat="1" ht="14.25" customHeight="1" x14ac:dyDescent="0.35"/>
    <row r="223016" spans="1:1" ht="14.25" customHeight="1" x14ac:dyDescent="0.45">
      <c r="A223016" s="31"/>
    </row>
    <row r="223022" spans="1:1" s="30" customFormat="1" ht="14.25" customHeight="1" x14ac:dyDescent="0.35"/>
    <row r="223038" spans="1:1" ht="14.25" customHeight="1" x14ac:dyDescent="0.45">
      <c r="A223038" s="31"/>
    </row>
    <row r="223044" s="30" customFormat="1" ht="14.25" customHeight="1" x14ac:dyDescent="0.35"/>
    <row r="223060" spans="1:1" ht="14.25" customHeight="1" x14ac:dyDescent="0.45">
      <c r="A223060" s="31"/>
    </row>
    <row r="223066" spans="1:1" s="30" customFormat="1" ht="14.25" customHeight="1" x14ac:dyDescent="0.35"/>
    <row r="223082" spans="1:1" ht="14.25" customHeight="1" x14ac:dyDescent="0.45">
      <c r="A223082" s="31"/>
    </row>
    <row r="223088" spans="1:1" s="30" customFormat="1" ht="14.25" customHeight="1" x14ac:dyDescent="0.35"/>
    <row r="223104" spans="1:1" ht="14.25" customHeight="1" x14ac:dyDescent="0.45">
      <c r="A223104" s="31"/>
    </row>
    <row r="223110" s="30" customFormat="1" ht="14.25" customHeight="1" x14ac:dyDescent="0.35"/>
    <row r="223126" spans="1:1" ht="14.25" customHeight="1" x14ac:dyDescent="0.45">
      <c r="A223126" s="31"/>
    </row>
    <row r="223132" spans="1:1" s="30" customFormat="1" ht="14.25" customHeight="1" x14ac:dyDescent="0.35"/>
    <row r="223148" spans="1:1" ht="14.25" customHeight="1" x14ac:dyDescent="0.45">
      <c r="A223148" s="31"/>
    </row>
    <row r="223154" s="30" customFormat="1" ht="14.25" customHeight="1" x14ac:dyDescent="0.35"/>
    <row r="223170" spans="1:1" ht="14.25" customHeight="1" x14ac:dyDescent="0.45">
      <c r="A223170" s="31"/>
    </row>
    <row r="223176" spans="1:1" s="30" customFormat="1" ht="14.25" customHeight="1" x14ac:dyDescent="0.35"/>
    <row r="223192" spans="1:1" ht="14.25" customHeight="1" x14ac:dyDescent="0.45">
      <c r="A223192" s="31"/>
    </row>
    <row r="223198" spans="1:1" s="30" customFormat="1" ht="14.25" customHeight="1" x14ac:dyDescent="0.35"/>
    <row r="223214" spans="1:1" ht="14.25" customHeight="1" x14ac:dyDescent="0.45">
      <c r="A223214" s="31"/>
    </row>
    <row r="223220" s="30" customFormat="1" ht="14.25" customHeight="1" x14ac:dyDescent="0.35"/>
    <row r="223236" spans="1:1" ht="14.25" customHeight="1" x14ac:dyDescent="0.45">
      <c r="A223236" s="31"/>
    </row>
    <row r="223242" spans="1:1" s="30" customFormat="1" ht="14.25" customHeight="1" x14ac:dyDescent="0.35"/>
    <row r="223258" spans="1:1" ht="14.25" customHeight="1" x14ac:dyDescent="0.45">
      <c r="A223258" s="31"/>
    </row>
    <row r="223264" spans="1:1" s="30" customFormat="1" ht="14.25" customHeight="1" x14ac:dyDescent="0.35"/>
    <row r="223280" spans="1:1" ht="14.25" customHeight="1" x14ac:dyDescent="0.45">
      <c r="A223280" s="31"/>
    </row>
    <row r="223286" s="30" customFormat="1" ht="14.25" customHeight="1" x14ac:dyDescent="0.35"/>
    <row r="223302" spans="1:1" ht="14.25" customHeight="1" x14ac:dyDescent="0.45">
      <c r="A223302" s="31"/>
    </row>
    <row r="223308" spans="1:1" s="30" customFormat="1" ht="14.25" customHeight="1" x14ac:dyDescent="0.35"/>
    <row r="223324" spans="1:1" ht="14.25" customHeight="1" x14ac:dyDescent="0.45">
      <c r="A223324" s="31"/>
    </row>
    <row r="223330" s="30" customFormat="1" ht="14.25" customHeight="1" x14ac:dyDescent="0.35"/>
    <row r="223346" spans="1:1" ht="14.25" customHeight="1" x14ac:dyDescent="0.45">
      <c r="A223346" s="31"/>
    </row>
    <row r="223352" spans="1:1" s="30" customFormat="1" ht="14.25" customHeight="1" x14ac:dyDescent="0.35"/>
    <row r="223368" spans="1:1" ht="14.25" customHeight="1" x14ac:dyDescent="0.45">
      <c r="A223368" s="31"/>
    </row>
    <row r="223374" spans="1:1" s="30" customFormat="1" ht="14.25" customHeight="1" x14ac:dyDescent="0.35"/>
    <row r="223390" spans="1:1" ht="14.25" customHeight="1" x14ac:dyDescent="0.45">
      <c r="A223390" s="31"/>
    </row>
    <row r="223396" s="30" customFormat="1" ht="14.25" customHeight="1" x14ac:dyDescent="0.35"/>
    <row r="223412" spans="1:1" ht="14.25" customHeight="1" x14ac:dyDescent="0.45">
      <c r="A223412" s="31"/>
    </row>
    <row r="223418" spans="1:1" s="30" customFormat="1" ht="14.25" customHeight="1" x14ac:dyDescent="0.35"/>
    <row r="223434" spans="1:1" ht="14.25" customHeight="1" x14ac:dyDescent="0.45">
      <c r="A223434" s="31"/>
    </row>
    <row r="223440" spans="1:1" s="30" customFormat="1" ht="14.25" customHeight="1" x14ac:dyDescent="0.35"/>
    <row r="223456" spans="1:1" ht="14.25" customHeight="1" x14ac:dyDescent="0.45">
      <c r="A223456" s="31"/>
    </row>
    <row r="223462" s="30" customFormat="1" ht="14.25" customHeight="1" x14ac:dyDescent="0.35"/>
    <row r="223478" spans="1:1" ht="14.25" customHeight="1" x14ac:dyDescent="0.45">
      <c r="A223478" s="31"/>
    </row>
    <row r="223484" spans="1:1" s="30" customFormat="1" ht="14.25" customHeight="1" x14ac:dyDescent="0.35"/>
    <row r="223500" spans="1:1" ht="14.25" customHeight="1" x14ac:dyDescent="0.45">
      <c r="A223500" s="31"/>
    </row>
    <row r="223506" s="30" customFormat="1" ht="14.25" customHeight="1" x14ac:dyDescent="0.35"/>
    <row r="223522" spans="1:1" ht="14.25" customHeight="1" x14ac:dyDescent="0.45">
      <c r="A223522" s="31"/>
    </row>
    <row r="223528" spans="1:1" s="30" customFormat="1" ht="14.25" customHeight="1" x14ac:dyDescent="0.35"/>
    <row r="223544" spans="1:1" ht="14.25" customHeight="1" x14ac:dyDescent="0.45">
      <c r="A223544" s="31"/>
    </row>
    <row r="223550" spans="1:1" s="30" customFormat="1" ht="14.25" customHeight="1" x14ac:dyDescent="0.35"/>
    <row r="223566" spans="1:1" ht="14.25" customHeight="1" x14ac:dyDescent="0.45">
      <c r="A223566" s="31"/>
    </row>
    <row r="223572" s="30" customFormat="1" ht="14.25" customHeight="1" x14ac:dyDescent="0.35"/>
    <row r="223588" spans="1:1" ht="14.25" customHeight="1" x14ac:dyDescent="0.45">
      <c r="A223588" s="31"/>
    </row>
    <row r="223594" spans="1:1" s="30" customFormat="1" ht="14.25" customHeight="1" x14ac:dyDescent="0.35"/>
    <row r="223610" spans="1:1" ht="14.25" customHeight="1" x14ac:dyDescent="0.45">
      <c r="A223610" s="31"/>
    </row>
    <row r="223616" spans="1:1" s="30" customFormat="1" ht="14.25" customHeight="1" x14ac:dyDescent="0.35"/>
    <row r="223632" spans="1:1" ht="14.25" customHeight="1" x14ac:dyDescent="0.45">
      <c r="A223632" s="31"/>
    </row>
    <row r="223638" s="30" customFormat="1" ht="14.25" customHeight="1" x14ac:dyDescent="0.35"/>
    <row r="223654" spans="1:1" ht="14.25" customHeight="1" x14ac:dyDescent="0.45">
      <c r="A223654" s="31"/>
    </row>
    <row r="223660" spans="1:1" s="30" customFormat="1" ht="14.25" customHeight="1" x14ac:dyDescent="0.35"/>
    <row r="223676" spans="1:1" ht="14.25" customHeight="1" x14ac:dyDescent="0.45">
      <c r="A223676" s="31"/>
    </row>
    <row r="223682" s="30" customFormat="1" ht="14.25" customHeight="1" x14ac:dyDescent="0.35"/>
    <row r="223698" spans="1:1" ht="14.25" customHeight="1" x14ac:dyDescent="0.45">
      <c r="A223698" s="31"/>
    </row>
    <row r="223704" spans="1:1" s="30" customFormat="1" ht="14.25" customHeight="1" x14ac:dyDescent="0.35"/>
    <row r="223720" spans="1:1" ht="14.25" customHeight="1" x14ac:dyDescent="0.45">
      <c r="A223720" s="31"/>
    </row>
    <row r="223726" spans="1:1" s="30" customFormat="1" ht="14.25" customHeight="1" x14ac:dyDescent="0.35"/>
    <row r="223742" spans="1:1" ht="14.25" customHeight="1" x14ac:dyDescent="0.45">
      <c r="A223742" s="31"/>
    </row>
    <row r="223748" s="30" customFormat="1" ht="14.25" customHeight="1" x14ac:dyDescent="0.35"/>
    <row r="223764" spans="1:1" ht="14.25" customHeight="1" x14ac:dyDescent="0.45">
      <c r="A223764" s="31"/>
    </row>
    <row r="223770" spans="1:1" s="30" customFormat="1" ht="14.25" customHeight="1" x14ac:dyDescent="0.35"/>
    <row r="223786" spans="1:1" ht="14.25" customHeight="1" x14ac:dyDescent="0.45">
      <c r="A223786" s="31"/>
    </row>
    <row r="223792" spans="1:1" s="30" customFormat="1" ht="14.25" customHeight="1" x14ac:dyDescent="0.35"/>
    <row r="223808" spans="1:1" ht="14.25" customHeight="1" x14ac:dyDescent="0.45">
      <c r="A223808" s="31"/>
    </row>
    <row r="223814" s="30" customFormat="1" ht="14.25" customHeight="1" x14ac:dyDescent="0.35"/>
    <row r="223830" spans="1:1" ht="14.25" customHeight="1" x14ac:dyDescent="0.45">
      <c r="A223830" s="31"/>
    </row>
    <row r="223836" spans="1:1" s="30" customFormat="1" ht="14.25" customHeight="1" x14ac:dyDescent="0.35"/>
    <row r="223852" spans="1:1" ht="14.25" customHeight="1" x14ac:dyDescent="0.45">
      <c r="A223852" s="31"/>
    </row>
    <row r="223858" s="30" customFormat="1" ht="14.25" customHeight="1" x14ac:dyDescent="0.35"/>
    <row r="223874" spans="1:1" ht="14.25" customHeight="1" x14ac:dyDescent="0.45">
      <c r="A223874" s="31"/>
    </row>
    <row r="223880" spans="1:1" s="30" customFormat="1" ht="14.25" customHeight="1" x14ac:dyDescent="0.35"/>
    <row r="223896" spans="1:1" ht="14.25" customHeight="1" x14ac:dyDescent="0.45">
      <c r="A223896" s="31"/>
    </row>
    <row r="223902" spans="1:1" s="30" customFormat="1" ht="14.25" customHeight="1" x14ac:dyDescent="0.35"/>
    <row r="223918" spans="1:1" ht="14.25" customHeight="1" x14ac:dyDescent="0.45">
      <c r="A223918" s="31"/>
    </row>
    <row r="223924" s="30" customFormat="1" ht="14.25" customHeight="1" x14ac:dyDescent="0.35"/>
    <row r="223940" spans="1:1" ht="14.25" customHeight="1" x14ac:dyDescent="0.45">
      <c r="A223940" s="31"/>
    </row>
    <row r="223946" spans="1:1" s="30" customFormat="1" ht="14.25" customHeight="1" x14ac:dyDescent="0.35"/>
    <row r="223962" spans="1:1" ht="14.25" customHeight="1" x14ac:dyDescent="0.45">
      <c r="A223962" s="31"/>
    </row>
    <row r="223968" spans="1:1" s="30" customFormat="1" ht="14.25" customHeight="1" x14ac:dyDescent="0.35"/>
    <row r="223984" spans="1:1" ht="14.25" customHeight="1" x14ac:dyDescent="0.45">
      <c r="A223984" s="31"/>
    </row>
    <row r="223990" s="30" customFormat="1" ht="14.25" customHeight="1" x14ac:dyDescent="0.35"/>
    <row r="224006" spans="1:1" ht="14.25" customHeight="1" x14ac:dyDescent="0.45">
      <c r="A224006" s="31"/>
    </row>
    <row r="224012" spans="1:1" s="30" customFormat="1" ht="14.25" customHeight="1" x14ac:dyDescent="0.35"/>
    <row r="224028" spans="1:1" ht="14.25" customHeight="1" x14ac:dyDescent="0.45">
      <c r="A224028" s="31"/>
    </row>
    <row r="224034" s="30" customFormat="1" ht="14.25" customHeight="1" x14ac:dyDescent="0.35"/>
    <row r="224050" spans="1:1" ht="14.25" customHeight="1" x14ac:dyDescent="0.45">
      <c r="A224050" s="31"/>
    </row>
    <row r="224056" spans="1:1" s="30" customFormat="1" ht="14.25" customHeight="1" x14ac:dyDescent="0.35"/>
    <row r="224072" spans="1:1" ht="14.25" customHeight="1" x14ac:dyDescent="0.45">
      <c r="A224072" s="31"/>
    </row>
    <row r="224078" spans="1:1" s="30" customFormat="1" ht="14.25" customHeight="1" x14ac:dyDescent="0.35"/>
    <row r="224094" spans="1:1" ht="14.25" customHeight="1" x14ac:dyDescent="0.45">
      <c r="A224094" s="31"/>
    </row>
    <row r="224100" s="30" customFormat="1" ht="14.25" customHeight="1" x14ac:dyDescent="0.35"/>
    <row r="224116" spans="1:1" ht="14.25" customHeight="1" x14ac:dyDescent="0.45">
      <c r="A224116" s="31"/>
    </row>
    <row r="224122" spans="1:1" s="30" customFormat="1" ht="14.25" customHeight="1" x14ac:dyDescent="0.35"/>
    <row r="224138" spans="1:1" ht="14.25" customHeight="1" x14ac:dyDescent="0.45">
      <c r="A224138" s="31"/>
    </row>
    <row r="224144" spans="1:1" s="30" customFormat="1" ht="14.25" customHeight="1" x14ac:dyDescent="0.35"/>
    <row r="224160" spans="1:1" ht="14.25" customHeight="1" x14ac:dyDescent="0.45">
      <c r="A224160" s="31"/>
    </row>
    <row r="224166" s="30" customFormat="1" ht="14.25" customHeight="1" x14ac:dyDescent="0.35"/>
    <row r="224182" spans="1:1" ht="14.25" customHeight="1" x14ac:dyDescent="0.45">
      <c r="A224182" s="31"/>
    </row>
    <row r="224188" spans="1:1" s="30" customFormat="1" ht="14.25" customHeight="1" x14ac:dyDescent="0.35"/>
    <row r="224204" spans="1:1" ht="14.25" customHeight="1" x14ac:dyDescent="0.45">
      <c r="A224204" s="31"/>
    </row>
    <row r="224210" s="30" customFormat="1" ht="14.25" customHeight="1" x14ac:dyDescent="0.35"/>
    <row r="224226" spans="1:1" ht="14.25" customHeight="1" x14ac:dyDescent="0.45">
      <c r="A224226" s="31"/>
    </row>
    <row r="224232" spans="1:1" s="30" customFormat="1" ht="14.25" customHeight="1" x14ac:dyDescent="0.35"/>
    <row r="224248" spans="1:1" ht="14.25" customHeight="1" x14ac:dyDescent="0.45">
      <c r="A224248" s="31"/>
    </row>
    <row r="224254" spans="1:1" s="30" customFormat="1" ht="14.25" customHeight="1" x14ac:dyDescent="0.35"/>
    <row r="224270" spans="1:1" ht="14.25" customHeight="1" x14ac:dyDescent="0.45">
      <c r="A224270" s="31"/>
    </row>
    <row r="224276" s="30" customFormat="1" ht="14.25" customHeight="1" x14ac:dyDescent="0.35"/>
    <row r="224292" spans="1:1" ht="14.25" customHeight="1" x14ac:dyDescent="0.45">
      <c r="A224292" s="31"/>
    </row>
    <row r="224298" spans="1:1" s="30" customFormat="1" ht="14.25" customHeight="1" x14ac:dyDescent="0.35"/>
    <row r="224314" spans="1:1" ht="14.25" customHeight="1" x14ac:dyDescent="0.45">
      <c r="A224314" s="31"/>
    </row>
    <row r="224320" spans="1:1" s="30" customFormat="1" ht="14.25" customHeight="1" x14ac:dyDescent="0.35"/>
    <row r="224336" spans="1:1" ht="14.25" customHeight="1" x14ac:dyDescent="0.45">
      <c r="A224336" s="31"/>
    </row>
    <row r="224342" s="30" customFormat="1" ht="14.25" customHeight="1" x14ac:dyDescent="0.35"/>
    <row r="224358" spans="1:1" ht="14.25" customHeight="1" x14ac:dyDescent="0.45">
      <c r="A224358" s="31"/>
    </row>
    <row r="224364" spans="1:1" s="30" customFormat="1" ht="14.25" customHeight="1" x14ac:dyDescent="0.35"/>
    <row r="224380" spans="1:1" ht="14.25" customHeight="1" x14ac:dyDescent="0.45">
      <c r="A224380" s="31"/>
    </row>
    <row r="224386" s="30" customFormat="1" ht="14.25" customHeight="1" x14ac:dyDescent="0.35"/>
    <row r="224402" spans="1:1" ht="14.25" customHeight="1" x14ac:dyDescent="0.45">
      <c r="A224402" s="31"/>
    </row>
    <row r="224408" spans="1:1" s="30" customFormat="1" ht="14.25" customHeight="1" x14ac:dyDescent="0.35"/>
    <row r="224424" spans="1:1" ht="14.25" customHeight="1" x14ac:dyDescent="0.45">
      <c r="A224424" s="31"/>
    </row>
    <row r="224430" spans="1:1" s="30" customFormat="1" ht="14.25" customHeight="1" x14ac:dyDescent="0.35"/>
    <row r="224446" spans="1:1" ht="14.25" customHeight="1" x14ac:dyDescent="0.45">
      <c r="A224446" s="31"/>
    </row>
    <row r="224452" s="30" customFormat="1" ht="14.25" customHeight="1" x14ac:dyDescent="0.35"/>
    <row r="224468" spans="1:1" ht="14.25" customHeight="1" x14ac:dyDescent="0.45">
      <c r="A224468" s="31"/>
    </row>
    <row r="224474" spans="1:1" s="30" customFormat="1" ht="14.25" customHeight="1" x14ac:dyDescent="0.35"/>
    <row r="224490" spans="1:1" ht="14.25" customHeight="1" x14ac:dyDescent="0.45">
      <c r="A224490" s="31"/>
    </row>
    <row r="224496" spans="1:1" s="30" customFormat="1" ht="14.25" customHeight="1" x14ac:dyDescent="0.35"/>
    <row r="224512" spans="1:1" ht="14.25" customHeight="1" x14ac:dyDescent="0.45">
      <c r="A224512" s="31"/>
    </row>
    <row r="224518" s="30" customFormat="1" ht="14.25" customHeight="1" x14ac:dyDescent="0.35"/>
    <row r="224534" spans="1:1" ht="14.25" customHeight="1" x14ac:dyDescent="0.45">
      <c r="A224534" s="31"/>
    </row>
    <row r="224540" spans="1:1" s="30" customFormat="1" ht="14.25" customHeight="1" x14ac:dyDescent="0.35"/>
    <row r="224556" spans="1:1" ht="14.25" customHeight="1" x14ac:dyDescent="0.45">
      <c r="A224556" s="31"/>
    </row>
    <row r="224562" s="30" customFormat="1" ht="14.25" customHeight="1" x14ac:dyDescent="0.35"/>
    <row r="224578" spans="1:1" ht="14.25" customHeight="1" x14ac:dyDescent="0.45">
      <c r="A224578" s="31"/>
    </row>
    <row r="224584" spans="1:1" s="30" customFormat="1" ht="14.25" customHeight="1" x14ac:dyDescent="0.35"/>
    <row r="224600" spans="1:1" ht="14.25" customHeight="1" x14ac:dyDescent="0.45">
      <c r="A224600" s="31"/>
    </row>
    <row r="224606" spans="1:1" s="30" customFormat="1" ht="14.25" customHeight="1" x14ac:dyDescent="0.35"/>
    <row r="224622" spans="1:1" ht="14.25" customHeight="1" x14ac:dyDescent="0.45">
      <c r="A224622" s="31"/>
    </row>
    <row r="224628" s="30" customFormat="1" ht="14.25" customHeight="1" x14ac:dyDescent="0.35"/>
    <row r="224644" spans="1:1" ht="14.25" customHeight="1" x14ac:dyDescent="0.45">
      <c r="A224644" s="31"/>
    </row>
    <row r="224650" spans="1:1" s="30" customFormat="1" ht="14.25" customHeight="1" x14ac:dyDescent="0.35"/>
    <row r="224666" spans="1:1" ht="14.25" customHeight="1" x14ac:dyDescent="0.45">
      <c r="A224666" s="31"/>
    </row>
    <row r="224672" spans="1:1" s="30" customFormat="1" ht="14.25" customHeight="1" x14ac:dyDescent="0.35"/>
    <row r="224688" spans="1:1" ht="14.25" customHeight="1" x14ac:dyDescent="0.45">
      <c r="A224688" s="31"/>
    </row>
    <row r="224694" s="30" customFormat="1" ht="14.25" customHeight="1" x14ac:dyDescent="0.35"/>
    <row r="224710" spans="1:1" ht="14.25" customHeight="1" x14ac:dyDescent="0.45">
      <c r="A224710" s="31"/>
    </row>
    <row r="224716" spans="1:1" s="30" customFormat="1" ht="14.25" customHeight="1" x14ac:dyDescent="0.35"/>
    <row r="224732" spans="1:1" ht="14.25" customHeight="1" x14ac:dyDescent="0.45">
      <c r="A224732" s="31"/>
    </row>
    <row r="224738" s="30" customFormat="1" ht="14.25" customHeight="1" x14ac:dyDescent="0.35"/>
    <row r="224754" spans="1:1" ht="14.25" customHeight="1" x14ac:dyDescent="0.45">
      <c r="A224754" s="31"/>
    </row>
    <row r="224760" spans="1:1" s="30" customFormat="1" ht="14.25" customHeight="1" x14ac:dyDescent="0.35"/>
    <row r="224776" spans="1:1" ht="14.25" customHeight="1" x14ac:dyDescent="0.45">
      <c r="A224776" s="31"/>
    </row>
    <row r="224782" spans="1:1" s="30" customFormat="1" ht="14.25" customHeight="1" x14ac:dyDescent="0.35"/>
    <row r="224798" spans="1:1" ht="14.25" customHeight="1" x14ac:dyDescent="0.45">
      <c r="A224798" s="31"/>
    </row>
    <row r="224804" s="30" customFormat="1" ht="14.25" customHeight="1" x14ac:dyDescent="0.35"/>
    <row r="224820" spans="1:1" ht="14.25" customHeight="1" x14ac:dyDescent="0.45">
      <c r="A224820" s="31"/>
    </row>
    <row r="224826" spans="1:1" s="30" customFormat="1" ht="14.25" customHeight="1" x14ac:dyDescent="0.35"/>
    <row r="224842" spans="1:1" ht="14.25" customHeight="1" x14ac:dyDescent="0.45">
      <c r="A224842" s="31"/>
    </row>
    <row r="224848" spans="1:1" s="30" customFormat="1" ht="14.25" customHeight="1" x14ac:dyDescent="0.35"/>
    <row r="224864" spans="1:1" ht="14.25" customHeight="1" x14ac:dyDescent="0.45">
      <c r="A224864" s="31"/>
    </row>
    <row r="224870" s="30" customFormat="1" ht="14.25" customHeight="1" x14ac:dyDescent="0.35"/>
    <row r="224886" spans="1:1" ht="14.25" customHeight="1" x14ac:dyDescent="0.45">
      <c r="A224886" s="31"/>
    </row>
    <row r="224892" spans="1:1" s="30" customFormat="1" ht="14.25" customHeight="1" x14ac:dyDescent="0.35"/>
    <row r="224908" spans="1:1" ht="14.25" customHeight="1" x14ac:dyDescent="0.45">
      <c r="A224908" s="31"/>
    </row>
    <row r="224914" s="30" customFormat="1" ht="14.25" customHeight="1" x14ac:dyDescent="0.35"/>
    <row r="224930" spans="1:1" ht="14.25" customHeight="1" x14ac:dyDescent="0.45">
      <c r="A224930" s="31"/>
    </row>
    <row r="224936" spans="1:1" s="30" customFormat="1" ht="14.25" customHeight="1" x14ac:dyDescent="0.35"/>
    <row r="224952" spans="1:1" ht="14.25" customHeight="1" x14ac:dyDescent="0.45">
      <c r="A224952" s="31"/>
    </row>
    <row r="224958" spans="1:1" s="30" customFormat="1" ht="14.25" customHeight="1" x14ac:dyDescent="0.35"/>
    <row r="224974" spans="1:1" ht="14.25" customHeight="1" x14ac:dyDescent="0.45">
      <c r="A224974" s="31"/>
    </row>
    <row r="224980" s="30" customFormat="1" ht="14.25" customHeight="1" x14ac:dyDescent="0.35"/>
    <row r="224996" spans="1:1" ht="14.25" customHeight="1" x14ac:dyDescent="0.45">
      <c r="A224996" s="31"/>
    </row>
    <row r="225002" spans="1:1" s="30" customFormat="1" ht="14.25" customHeight="1" x14ac:dyDescent="0.35"/>
    <row r="225018" spans="1:1" ht="14.25" customHeight="1" x14ac:dyDescent="0.45">
      <c r="A225018" s="31"/>
    </row>
    <row r="225024" spans="1:1" s="30" customFormat="1" ht="14.25" customHeight="1" x14ac:dyDescent="0.35"/>
    <row r="225040" spans="1:1" ht="14.25" customHeight="1" x14ac:dyDescent="0.45">
      <c r="A225040" s="31"/>
    </row>
    <row r="225046" s="30" customFormat="1" ht="14.25" customHeight="1" x14ac:dyDescent="0.35"/>
    <row r="225062" spans="1:1" ht="14.25" customHeight="1" x14ac:dyDescent="0.45">
      <c r="A225062" s="31"/>
    </row>
    <row r="225068" spans="1:1" s="30" customFormat="1" ht="14.25" customHeight="1" x14ac:dyDescent="0.35"/>
    <row r="225084" spans="1:1" ht="14.25" customHeight="1" x14ac:dyDescent="0.45">
      <c r="A225084" s="31"/>
    </row>
    <row r="225090" s="30" customFormat="1" ht="14.25" customHeight="1" x14ac:dyDescent="0.35"/>
    <row r="225106" spans="1:1" ht="14.25" customHeight="1" x14ac:dyDescent="0.45">
      <c r="A225106" s="31"/>
    </row>
    <row r="225112" spans="1:1" s="30" customFormat="1" ht="14.25" customHeight="1" x14ac:dyDescent="0.35"/>
    <row r="225128" spans="1:1" ht="14.25" customHeight="1" x14ac:dyDescent="0.45">
      <c r="A225128" s="31"/>
    </row>
    <row r="225134" spans="1:1" s="30" customFormat="1" ht="14.25" customHeight="1" x14ac:dyDescent="0.35"/>
    <row r="225150" spans="1:1" ht="14.25" customHeight="1" x14ac:dyDescent="0.45">
      <c r="A225150" s="31"/>
    </row>
    <row r="225156" s="30" customFormat="1" ht="14.25" customHeight="1" x14ac:dyDescent="0.35"/>
    <row r="225172" spans="1:1" ht="14.25" customHeight="1" x14ac:dyDescent="0.45">
      <c r="A225172" s="31"/>
    </row>
    <row r="225178" spans="1:1" s="30" customFormat="1" ht="14.25" customHeight="1" x14ac:dyDescent="0.35"/>
    <row r="225194" spans="1:1" ht="14.25" customHeight="1" x14ac:dyDescent="0.45">
      <c r="A225194" s="31"/>
    </row>
    <row r="225200" spans="1:1" s="30" customFormat="1" ht="14.25" customHeight="1" x14ac:dyDescent="0.35"/>
    <row r="225216" spans="1:1" ht="14.25" customHeight="1" x14ac:dyDescent="0.45">
      <c r="A225216" s="31"/>
    </row>
    <row r="225222" s="30" customFormat="1" ht="14.25" customHeight="1" x14ac:dyDescent="0.35"/>
    <row r="225238" spans="1:1" ht="14.25" customHeight="1" x14ac:dyDescent="0.45">
      <c r="A225238" s="31"/>
    </row>
    <row r="225244" spans="1:1" s="30" customFormat="1" ht="14.25" customHeight="1" x14ac:dyDescent="0.35"/>
    <row r="225260" spans="1:1" ht="14.25" customHeight="1" x14ac:dyDescent="0.45">
      <c r="A225260" s="31"/>
    </row>
    <row r="225266" s="30" customFormat="1" ht="14.25" customHeight="1" x14ac:dyDescent="0.35"/>
    <row r="225282" spans="1:1" ht="14.25" customHeight="1" x14ac:dyDescent="0.45">
      <c r="A225282" s="31"/>
    </row>
    <row r="225288" spans="1:1" s="30" customFormat="1" ht="14.25" customHeight="1" x14ac:dyDescent="0.35"/>
    <row r="225304" spans="1:1" ht="14.25" customHeight="1" x14ac:dyDescent="0.45">
      <c r="A225304" s="31"/>
    </row>
    <row r="225310" spans="1:1" s="30" customFormat="1" ht="14.25" customHeight="1" x14ac:dyDescent="0.35"/>
    <row r="225326" spans="1:1" ht="14.25" customHeight="1" x14ac:dyDescent="0.45">
      <c r="A225326" s="31"/>
    </row>
    <row r="225332" s="30" customFormat="1" ht="14.25" customHeight="1" x14ac:dyDescent="0.35"/>
    <row r="225348" spans="1:1" ht="14.25" customHeight="1" x14ac:dyDescent="0.45">
      <c r="A225348" s="31"/>
    </row>
    <row r="225354" spans="1:1" s="30" customFormat="1" ht="14.25" customHeight="1" x14ac:dyDescent="0.35"/>
    <row r="225370" spans="1:1" ht="14.25" customHeight="1" x14ac:dyDescent="0.45">
      <c r="A225370" s="31"/>
    </row>
    <row r="225376" spans="1:1" s="30" customFormat="1" ht="14.25" customHeight="1" x14ac:dyDescent="0.35"/>
    <row r="225392" spans="1:1" ht="14.25" customHeight="1" x14ac:dyDescent="0.45">
      <c r="A225392" s="31"/>
    </row>
    <row r="225398" s="30" customFormat="1" ht="14.25" customHeight="1" x14ac:dyDescent="0.35"/>
    <row r="225414" spans="1:1" ht="14.25" customHeight="1" x14ac:dyDescent="0.45">
      <c r="A225414" s="31"/>
    </row>
    <row r="225420" spans="1:1" s="30" customFormat="1" ht="14.25" customHeight="1" x14ac:dyDescent="0.35"/>
    <row r="225436" spans="1:1" ht="14.25" customHeight="1" x14ac:dyDescent="0.45">
      <c r="A225436" s="31"/>
    </row>
    <row r="225442" s="30" customFormat="1" ht="14.25" customHeight="1" x14ac:dyDescent="0.35"/>
    <row r="225458" spans="1:1" ht="14.25" customHeight="1" x14ac:dyDescent="0.45">
      <c r="A225458" s="31"/>
    </row>
    <row r="225464" spans="1:1" s="30" customFormat="1" ht="14.25" customHeight="1" x14ac:dyDescent="0.35"/>
    <row r="225480" spans="1:1" ht="14.25" customHeight="1" x14ac:dyDescent="0.45">
      <c r="A225480" s="31"/>
    </row>
    <row r="225486" spans="1:1" s="30" customFormat="1" ht="14.25" customHeight="1" x14ac:dyDescent="0.35"/>
    <row r="225502" spans="1:1" ht="14.25" customHeight="1" x14ac:dyDescent="0.45">
      <c r="A225502" s="31"/>
    </row>
    <row r="225508" s="30" customFormat="1" ht="14.25" customHeight="1" x14ac:dyDescent="0.35"/>
    <row r="225524" spans="1:1" ht="14.25" customHeight="1" x14ac:dyDescent="0.45">
      <c r="A225524" s="31"/>
    </row>
    <row r="225530" spans="1:1" s="30" customFormat="1" ht="14.25" customHeight="1" x14ac:dyDescent="0.35"/>
    <row r="225546" spans="1:1" ht="14.25" customHeight="1" x14ac:dyDescent="0.45">
      <c r="A225546" s="31"/>
    </row>
    <row r="225552" spans="1:1" s="30" customFormat="1" ht="14.25" customHeight="1" x14ac:dyDescent="0.35"/>
    <row r="225568" spans="1:1" ht="14.25" customHeight="1" x14ac:dyDescent="0.45">
      <c r="A225568" s="31"/>
    </row>
    <row r="225574" s="30" customFormat="1" ht="14.25" customHeight="1" x14ac:dyDescent="0.35"/>
    <row r="225590" spans="1:1" ht="14.25" customHeight="1" x14ac:dyDescent="0.45">
      <c r="A225590" s="31"/>
    </row>
    <row r="225596" spans="1:1" s="30" customFormat="1" ht="14.25" customHeight="1" x14ac:dyDescent="0.35"/>
    <row r="225612" spans="1:1" ht="14.25" customHeight="1" x14ac:dyDescent="0.45">
      <c r="A225612" s="31"/>
    </row>
    <row r="225618" s="30" customFormat="1" ht="14.25" customHeight="1" x14ac:dyDescent="0.35"/>
    <row r="225634" spans="1:1" ht="14.25" customHeight="1" x14ac:dyDescent="0.45">
      <c r="A225634" s="31"/>
    </row>
    <row r="225640" spans="1:1" s="30" customFormat="1" ht="14.25" customHeight="1" x14ac:dyDescent="0.35"/>
    <row r="225656" spans="1:1" ht="14.25" customHeight="1" x14ac:dyDescent="0.45">
      <c r="A225656" s="31"/>
    </row>
    <row r="225662" spans="1:1" s="30" customFormat="1" ht="14.25" customHeight="1" x14ac:dyDescent="0.35"/>
    <row r="225678" spans="1:1" ht="14.25" customHeight="1" x14ac:dyDescent="0.45">
      <c r="A225678" s="31"/>
    </row>
    <row r="225684" s="30" customFormat="1" ht="14.25" customHeight="1" x14ac:dyDescent="0.35"/>
    <row r="225700" spans="1:1" ht="14.25" customHeight="1" x14ac:dyDescent="0.45">
      <c r="A225700" s="31"/>
    </row>
    <row r="225706" spans="1:1" s="30" customFormat="1" ht="14.25" customHeight="1" x14ac:dyDescent="0.35"/>
    <row r="225722" spans="1:1" ht="14.25" customHeight="1" x14ac:dyDescent="0.45">
      <c r="A225722" s="31"/>
    </row>
    <row r="225728" spans="1:1" s="30" customFormat="1" ht="14.25" customHeight="1" x14ac:dyDescent="0.35"/>
    <row r="225744" spans="1:1" ht="14.25" customHeight="1" x14ac:dyDescent="0.45">
      <c r="A225744" s="31"/>
    </row>
    <row r="225750" s="30" customFormat="1" ht="14.25" customHeight="1" x14ac:dyDescent="0.35"/>
    <row r="225766" spans="1:1" ht="14.25" customHeight="1" x14ac:dyDescent="0.45">
      <c r="A225766" s="31"/>
    </row>
    <row r="225772" spans="1:1" s="30" customFormat="1" ht="14.25" customHeight="1" x14ac:dyDescent="0.35"/>
    <row r="225788" spans="1:1" ht="14.25" customHeight="1" x14ac:dyDescent="0.45">
      <c r="A225788" s="31"/>
    </row>
    <row r="225794" s="30" customFormat="1" ht="14.25" customHeight="1" x14ac:dyDescent="0.35"/>
    <row r="225810" spans="1:1" ht="14.25" customHeight="1" x14ac:dyDescent="0.45">
      <c r="A225810" s="31"/>
    </row>
    <row r="225816" spans="1:1" s="30" customFormat="1" ht="14.25" customHeight="1" x14ac:dyDescent="0.35"/>
    <row r="225832" spans="1:1" ht="14.25" customHeight="1" x14ac:dyDescent="0.45">
      <c r="A225832" s="31"/>
    </row>
    <row r="225838" spans="1:1" s="30" customFormat="1" ht="14.25" customHeight="1" x14ac:dyDescent="0.35"/>
    <row r="225854" spans="1:1" ht="14.25" customHeight="1" x14ac:dyDescent="0.45">
      <c r="A225854" s="31"/>
    </row>
    <row r="225860" s="30" customFormat="1" ht="14.25" customHeight="1" x14ac:dyDescent="0.35"/>
    <row r="225876" spans="1:1" ht="14.25" customHeight="1" x14ac:dyDescent="0.45">
      <c r="A225876" s="31"/>
    </row>
    <row r="225882" spans="1:1" s="30" customFormat="1" ht="14.25" customHeight="1" x14ac:dyDescent="0.35"/>
    <row r="225898" spans="1:1" ht="14.25" customHeight="1" x14ac:dyDescent="0.45">
      <c r="A225898" s="31"/>
    </row>
    <row r="225904" spans="1:1" s="30" customFormat="1" ht="14.25" customHeight="1" x14ac:dyDescent="0.35"/>
    <row r="225920" spans="1:1" ht="14.25" customHeight="1" x14ac:dyDescent="0.45">
      <c r="A225920" s="31"/>
    </row>
    <row r="225926" s="30" customFormat="1" ht="14.25" customHeight="1" x14ac:dyDescent="0.35"/>
    <row r="225942" spans="1:1" ht="14.25" customHeight="1" x14ac:dyDescent="0.45">
      <c r="A225942" s="31"/>
    </row>
    <row r="225948" spans="1:1" s="30" customFormat="1" ht="14.25" customHeight="1" x14ac:dyDescent="0.35"/>
    <row r="225964" spans="1:1" ht="14.25" customHeight="1" x14ac:dyDescent="0.45">
      <c r="A225964" s="31"/>
    </row>
    <row r="225970" s="30" customFormat="1" ht="14.25" customHeight="1" x14ac:dyDescent="0.35"/>
    <row r="225986" spans="1:1" ht="14.25" customHeight="1" x14ac:dyDescent="0.45">
      <c r="A225986" s="31"/>
    </row>
    <row r="225992" spans="1:1" s="30" customFormat="1" ht="14.25" customHeight="1" x14ac:dyDescent="0.35"/>
    <row r="226008" spans="1:1" ht="14.25" customHeight="1" x14ac:dyDescent="0.45">
      <c r="A226008" s="31"/>
    </row>
    <row r="226014" spans="1:1" s="30" customFormat="1" ht="14.25" customHeight="1" x14ac:dyDescent="0.35"/>
    <row r="226030" spans="1:1" ht="14.25" customHeight="1" x14ac:dyDescent="0.45">
      <c r="A226030" s="31"/>
    </row>
    <row r="226036" s="30" customFormat="1" ht="14.25" customHeight="1" x14ac:dyDescent="0.35"/>
    <row r="226052" spans="1:1" ht="14.25" customHeight="1" x14ac:dyDescent="0.45">
      <c r="A226052" s="31"/>
    </row>
    <row r="226058" spans="1:1" s="30" customFormat="1" ht="14.25" customHeight="1" x14ac:dyDescent="0.35"/>
    <row r="226074" spans="1:1" ht="14.25" customHeight="1" x14ac:dyDescent="0.45">
      <c r="A226074" s="31"/>
    </row>
    <row r="226080" spans="1:1" s="30" customFormat="1" ht="14.25" customHeight="1" x14ac:dyDescent="0.35"/>
    <row r="226096" spans="1:1" ht="14.25" customHeight="1" x14ac:dyDescent="0.45">
      <c r="A226096" s="31"/>
    </row>
    <row r="226102" s="30" customFormat="1" ht="14.25" customHeight="1" x14ac:dyDescent="0.35"/>
    <row r="226118" spans="1:1" ht="14.25" customHeight="1" x14ac:dyDescent="0.45">
      <c r="A226118" s="31"/>
    </row>
    <row r="226124" spans="1:1" s="30" customFormat="1" ht="14.25" customHeight="1" x14ac:dyDescent="0.35"/>
    <row r="226140" spans="1:1" ht="14.25" customHeight="1" x14ac:dyDescent="0.45">
      <c r="A226140" s="31"/>
    </row>
    <row r="226146" s="30" customFormat="1" ht="14.25" customHeight="1" x14ac:dyDescent="0.35"/>
    <row r="226162" spans="1:1" ht="14.25" customHeight="1" x14ac:dyDescent="0.45">
      <c r="A226162" s="31"/>
    </row>
    <row r="226168" spans="1:1" s="30" customFormat="1" ht="14.25" customHeight="1" x14ac:dyDescent="0.35"/>
    <row r="226184" spans="1:1" ht="14.25" customHeight="1" x14ac:dyDescent="0.45">
      <c r="A226184" s="31"/>
    </row>
    <row r="226190" spans="1:1" s="30" customFormat="1" ht="14.25" customHeight="1" x14ac:dyDescent="0.35"/>
    <row r="226206" spans="1:1" ht="14.25" customHeight="1" x14ac:dyDescent="0.45">
      <c r="A226206" s="31"/>
    </row>
    <row r="226212" s="30" customFormat="1" ht="14.25" customHeight="1" x14ac:dyDescent="0.35"/>
    <row r="226228" spans="1:1" ht="14.25" customHeight="1" x14ac:dyDescent="0.45">
      <c r="A226228" s="31"/>
    </row>
    <row r="226234" spans="1:1" s="30" customFormat="1" ht="14.25" customHeight="1" x14ac:dyDescent="0.35"/>
    <row r="226250" spans="1:1" ht="14.25" customHeight="1" x14ac:dyDescent="0.45">
      <c r="A226250" s="31"/>
    </row>
    <row r="226256" spans="1:1" s="30" customFormat="1" ht="14.25" customHeight="1" x14ac:dyDescent="0.35"/>
    <row r="226272" spans="1:1" ht="14.25" customHeight="1" x14ac:dyDescent="0.45">
      <c r="A226272" s="31"/>
    </row>
    <row r="226278" s="30" customFormat="1" ht="14.25" customHeight="1" x14ac:dyDescent="0.35"/>
    <row r="226294" spans="1:1" ht="14.25" customHeight="1" x14ac:dyDescent="0.45">
      <c r="A226294" s="31"/>
    </row>
    <row r="226300" spans="1:1" s="30" customFormat="1" ht="14.25" customHeight="1" x14ac:dyDescent="0.35"/>
    <row r="226316" spans="1:1" ht="14.25" customHeight="1" x14ac:dyDescent="0.45">
      <c r="A226316" s="31"/>
    </row>
    <row r="226322" s="30" customFormat="1" ht="14.25" customHeight="1" x14ac:dyDescent="0.35"/>
    <row r="226338" spans="1:1" ht="14.25" customHeight="1" x14ac:dyDescent="0.45">
      <c r="A226338" s="31"/>
    </row>
    <row r="226344" spans="1:1" s="30" customFormat="1" ht="14.25" customHeight="1" x14ac:dyDescent="0.35"/>
    <row r="226360" spans="1:1" ht="14.25" customHeight="1" x14ac:dyDescent="0.45">
      <c r="A226360" s="31"/>
    </row>
    <row r="226366" spans="1:1" s="30" customFormat="1" ht="14.25" customHeight="1" x14ac:dyDescent="0.35"/>
    <row r="226382" spans="1:1" ht="14.25" customHeight="1" x14ac:dyDescent="0.45">
      <c r="A226382" s="31"/>
    </row>
    <row r="226388" s="30" customFormat="1" ht="14.25" customHeight="1" x14ac:dyDescent="0.35"/>
    <row r="226404" spans="1:1" ht="14.25" customHeight="1" x14ac:dyDescent="0.45">
      <c r="A226404" s="31"/>
    </row>
    <row r="226410" spans="1:1" s="30" customFormat="1" ht="14.25" customHeight="1" x14ac:dyDescent="0.35"/>
    <row r="226426" spans="1:1" ht="14.25" customHeight="1" x14ac:dyDescent="0.45">
      <c r="A226426" s="31"/>
    </row>
    <row r="226432" spans="1:1" s="30" customFormat="1" ht="14.25" customHeight="1" x14ac:dyDescent="0.35"/>
    <row r="226448" spans="1:1" ht="14.25" customHeight="1" x14ac:dyDescent="0.45">
      <c r="A226448" s="31"/>
    </row>
    <row r="226454" s="30" customFormat="1" ht="14.25" customHeight="1" x14ac:dyDescent="0.35"/>
    <row r="226470" spans="1:1" ht="14.25" customHeight="1" x14ac:dyDescent="0.45">
      <c r="A226470" s="31"/>
    </row>
    <row r="226476" spans="1:1" s="30" customFormat="1" ht="14.25" customHeight="1" x14ac:dyDescent="0.35"/>
    <row r="226492" spans="1:1" ht="14.25" customHeight="1" x14ac:dyDescent="0.45">
      <c r="A226492" s="31"/>
    </row>
    <row r="226498" s="30" customFormat="1" ht="14.25" customHeight="1" x14ac:dyDescent="0.35"/>
    <row r="226514" spans="1:1" ht="14.25" customHeight="1" x14ac:dyDescent="0.45">
      <c r="A226514" s="31"/>
    </row>
    <row r="226520" spans="1:1" s="30" customFormat="1" ht="14.25" customHeight="1" x14ac:dyDescent="0.35"/>
    <row r="226536" spans="1:1" ht="14.25" customHeight="1" x14ac:dyDescent="0.45">
      <c r="A226536" s="31"/>
    </row>
    <row r="226542" spans="1:1" s="30" customFormat="1" ht="14.25" customHeight="1" x14ac:dyDescent="0.35"/>
    <row r="226558" spans="1:1" ht="14.25" customHeight="1" x14ac:dyDescent="0.45">
      <c r="A226558" s="31"/>
    </row>
    <row r="226564" s="30" customFormat="1" ht="14.25" customHeight="1" x14ac:dyDescent="0.35"/>
    <row r="226580" spans="1:1" ht="14.25" customHeight="1" x14ac:dyDescent="0.45">
      <c r="A226580" s="31"/>
    </row>
    <row r="226586" spans="1:1" s="30" customFormat="1" ht="14.25" customHeight="1" x14ac:dyDescent="0.35"/>
    <row r="226602" spans="1:1" ht="14.25" customHeight="1" x14ac:dyDescent="0.45">
      <c r="A226602" s="31"/>
    </row>
    <row r="226608" spans="1:1" s="30" customFormat="1" ht="14.25" customHeight="1" x14ac:dyDescent="0.35"/>
    <row r="226624" spans="1:1" ht="14.25" customHeight="1" x14ac:dyDescent="0.45">
      <c r="A226624" s="31"/>
    </row>
    <row r="226630" s="30" customFormat="1" ht="14.25" customHeight="1" x14ac:dyDescent="0.35"/>
    <row r="226646" spans="1:1" ht="14.25" customHeight="1" x14ac:dyDescent="0.45">
      <c r="A226646" s="31"/>
    </row>
    <row r="226652" spans="1:1" s="30" customFormat="1" ht="14.25" customHeight="1" x14ac:dyDescent="0.35"/>
    <row r="226668" spans="1:1" ht="14.25" customHeight="1" x14ac:dyDescent="0.45">
      <c r="A226668" s="31"/>
    </row>
    <row r="226674" s="30" customFormat="1" ht="14.25" customHeight="1" x14ac:dyDescent="0.35"/>
    <row r="226690" spans="1:1" ht="14.25" customHeight="1" x14ac:dyDescent="0.45">
      <c r="A226690" s="31"/>
    </row>
    <row r="226696" spans="1:1" s="30" customFormat="1" ht="14.25" customHeight="1" x14ac:dyDescent="0.35"/>
    <row r="226712" spans="1:1" ht="14.25" customHeight="1" x14ac:dyDescent="0.45">
      <c r="A226712" s="31"/>
    </row>
    <row r="226718" spans="1:1" s="30" customFormat="1" ht="14.25" customHeight="1" x14ac:dyDescent="0.35"/>
    <row r="226734" spans="1:1" ht="14.25" customHeight="1" x14ac:dyDescent="0.45">
      <c r="A226734" s="31"/>
    </row>
    <row r="226740" s="30" customFormat="1" ht="14.25" customHeight="1" x14ac:dyDescent="0.35"/>
    <row r="226756" spans="1:1" ht="14.25" customHeight="1" x14ac:dyDescent="0.45">
      <c r="A226756" s="31"/>
    </row>
    <row r="226762" spans="1:1" s="30" customFormat="1" ht="14.25" customHeight="1" x14ac:dyDescent="0.35"/>
    <row r="226778" spans="1:1" ht="14.25" customHeight="1" x14ac:dyDescent="0.45">
      <c r="A226778" s="31"/>
    </row>
    <row r="226784" spans="1:1" s="30" customFormat="1" ht="14.25" customHeight="1" x14ac:dyDescent="0.35"/>
    <row r="226800" spans="1:1" ht="14.25" customHeight="1" x14ac:dyDescent="0.45">
      <c r="A226800" s="31"/>
    </row>
    <row r="226806" s="30" customFormat="1" ht="14.25" customHeight="1" x14ac:dyDescent="0.35"/>
    <row r="226822" spans="1:1" ht="14.25" customHeight="1" x14ac:dyDescent="0.45">
      <c r="A226822" s="31"/>
    </row>
    <row r="226828" spans="1:1" s="30" customFormat="1" ht="14.25" customHeight="1" x14ac:dyDescent="0.35"/>
    <row r="226844" spans="1:1" ht="14.25" customHeight="1" x14ac:dyDescent="0.45">
      <c r="A226844" s="31"/>
    </row>
    <row r="226850" s="30" customFormat="1" ht="14.25" customHeight="1" x14ac:dyDescent="0.35"/>
    <row r="226866" spans="1:1" ht="14.25" customHeight="1" x14ac:dyDescent="0.45">
      <c r="A226866" s="31"/>
    </row>
    <row r="226872" spans="1:1" s="30" customFormat="1" ht="14.25" customHeight="1" x14ac:dyDescent="0.35"/>
    <row r="226888" spans="1:1" ht="14.25" customHeight="1" x14ac:dyDescent="0.45">
      <c r="A226888" s="31"/>
    </row>
    <row r="226894" spans="1:1" s="30" customFormat="1" ht="14.25" customHeight="1" x14ac:dyDescent="0.35"/>
    <row r="226910" spans="1:1" ht="14.25" customHeight="1" x14ac:dyDescent="0.45">
      <c r="A226910" s="31"/>
    </row>
    <row r="226916" s="30" customFormat="1" ht="14.25" customHeight="1" x14ac:dyDescent="0.35"/>
    <row r="226932" spans="1:1" ht="14.25" customHeight="1" x14ac:dyDescent="0.45">
      <c r="A226932" s="31"/>
    </row>
    <row r="226938" spans="1:1" s="30" customFormat="1" ht="14.25" customHeight="1" x14ac:dyDescent="0.35"/>
    <row r="226954" spans="1:1" ht="14.25" customHeight="1" x14ac:dyDescent="0.45">
      <c r="A226954" s="31"/>
    </row>
    <row r="226960" spans="1:1" s="30" customFormat="1" ht="14.25" customHeight="1" x14ac:dyDescent="0.35"/>
    <row r="226976" spans="1:1" ht="14.25" customHeight="1" x14ac:dyDescent="0.45">
      <c r="A226976" s="31"/>
    </row>
    <row r="226982" s="30" customFormat="1" ht="14.25" customHeight="1" x14ac:dyDescent="0.35"/>
    <row r="226998" spans="1:1" ht="14.25" customHeight="1" x14ac:dyDescent="0.45">
      <c r="A226998" s="31"/>
    </row>
    <row r="227004" spans="1:1" s="30" customFormat="1" ht="14.25" customHeight="1" x14ac:dyDescent="0.35"/>
    <row r="227020" spans="1:1" ht="14.25" customHeight="1" x14ac:dyDescent="0.45">
      <c r="A227020" s="31"/>
    </row>
    <row r="227026" s="30" customFormat="1" ht="14.25" customHeight="1" x14ac:dyDescent="0.35"/>
    <row r="227042" spans="1:1" ht="14.25" customHeight="1" x14ac:dyDescent="0.45">
      <c r="A227042" s="31"/>
    </row>
    <row r="227048" spans="1:1" s="30" customFormat="1" ht="14.25" customHeight="1" x14ac:dyDescent="0.35"/>
    <row r="227064" spans="1:1" ht="14.25" customHeight="1" x14ac:dyDescent="0.45">
      <c r="A227064" s="31"/>
    </row>
    <row r="227070" spans="1:1" s="30" customFormat="1" ht="14.25" customHeight="1" x14ac:dyDescent="0.35"/>
    <row r="227086" spans="1:1" ht="14.25" customHeight="1" x14ac:dyDescent="0.45">
      <c r="A227086" s="31"/>
    </row>
    <row r="227092" s="30" customFormat="1" ht="14.25" customHeight="1" x14ac:dyDescent="0.35"/>
    <row r="227108" spans="1:1" ht="14.25" customHeight="1" x14ac:dyDescent="0.45">
      <c r="A227108" s="31"/>
    </row>
    <row r="227114" spans="1:1" s="30" customFormat="1" ht="14.25" customHeight="1" x14ac:dyDescent="0.35"/>
    <row r="227130" spans="1:1" ht="14.25" customHeight="1" x14ac:dyDescent="0.45">
      <c r="A227130" s="31"/>
    </row>
    <row r="227136" spans="1:1" s="30" customFormat="1" ht="14.25" customHeight="1" x14ac:dyDescent="0.35"/>
    <row r="227152" spans="1:1" ht="14.25" customHeight="1" x14ac:dyDescent="0.45">
      <c r="A227152" s="31"/>
    </row>
    <row r="227158" s="30" customFormat="1" ht="14.25" customHeight="1" x14ac:dyDescent="0.35"/>
    <row r="227174" spans="1:1" ht="14.25" customHeight="1" x14ac:dyDescent="0.45">
      <c r="A227174" s="31"/>
    </row>
    <row r="227180" spans="1:1" s="30" customFormat="1" ht="14.25" customHeight="1" x14ac:dyDescent="0.35"/>
    <row r="227196" spans="1:1" ht="14.25" customHeight="1" x14ac:dyDescent="0.45">
      <c r="A227196" s="31"/>
    </row>
    <row r="227202" s="30" customFormat="1" ht="14.25" customHeight="1" x14ac:dyDescent="0.35"/>
    <row r="227218" spans="1:1" ht="14.25" customHeight="1" x14ac:dyDescent="0.45">
      <c r="A227218" s="31"/>
    </row>
    <row r="227224" spans="1:1" s="30" customFormat="1" ht="14.25" customHeight="1" x14ac:dyDescent="0.35"/>
    <row r="227240" spans="1:1" ht="14.25" customHeight="1" x14ac:dyDescent="0.45">
      <c r="A227240" s="31"/>
    </row>
    <row r="227246" spans="1:1" s="30" customFormat="1" ht="14.25" customHeight="1" x14ac:dyDescent="0.35"/>
    <row r="227262" spans="1:1" ht="14.25" customHeight="1" x14ac:dyDescent="0.45">
      <c r="A227262" s="31"/>
    </row>
    <row r="227268" s="30" customFormat="1" ht="14.25" customHeight="1" x14ac:dyDescent="0.35"/>
    <row r="227284" spans="1:1" ht="14.25" customHeight="1" x14ac:dyDescent="0.45">
      <c r="A227284" s="31"/>
    </row>
    <row r="227290" spans="1:1" s="30" customFormat="1" ht="14.25" customHeight="1" x14ac:dyDescent="0.35"/>
    <row r="227306" spans="1:1" ht="14.25" customHeight="1" x14ac:dyDescent="0.45">
      <c r="A227306" s="31"/>
    </row>
    <row r="227312" spans="1:1" s="30" customFormat="1" ht="14.25" customHeight="1" x14ac:dyDescent="0.35"/>
    <row r="227328" spans="1:1" ht="14.25" customHeight="1" x14ac:dyDescent="0.45">
      <c r="A227328" s="31"/>
    </row>
    <row r="227334" s="30" customFormat="1" ht="14.25" customHeight="1" x14ac:dyDescent="0.35"/>
    <row r="227350" spans="1:1" ht="14.25" customHeight="1" x14ac:dyDescent="0.45">
      <c r="A227350" s="31"/>
    </row>
    <row r="227356" spans="1:1" s="30" customFormat="1" ht="14.25" customHeight="1" x14ac:dyDescent="0.35"/>
    <row r="227372" spans="1:1" ht="14.25" customHeight="1" x14ac:dyDescent="0.45">
      <c r="A227372" s="31"/>
    </row>
    <row r="227378" s="30" customFormat="1" ht="14.25" customHeight="1" x14ac:dyDescent="0.35"/>
    <row r="227394" spans="1:1" ht="14.25" customHeight="1" x14ac:dyDescent="0.45">
      <c r="A227394" s="31"/>
    </row>
    <row r="227400" spans="1:1" s="30" customFormat="1" ht="14.25" customHeight="1" x14ac:dyDescent="0.35"/>
    <row r="227416" spans="1:1" ht="14.25" customHeight="1" x14ac:dyDescent="0.45">
      <c r="A227416" s="31"/>
    </row>
    <row r="227422" spans="1:1" s="30" customFormat="1" ht="14.25" customHeight="1" x14ac:dyDescent="0.35"/>
    <row r="227438" spans="1:1" ht="14.25" customHeight="1" x14ac:dyDescent="0.45">
      <c r="A227438" s="31"/>
    </row>
    <row r="227444" s="30" customFormat="1" ht="14.25" customHeight="1" x14ac:dyDescent="0.35"/>
    <row r="227460" spans="1:1" ht="14.25" customHeight="1" x14ac:dyDescent="0.45">
      <c r="A227460" s="31"/>
    </row>
    <row r="227466" spans="1:1" s="30" customFormat="1" ht="14.25" customHeight="1" x14ac:dyDescent="0.35"/>
    <row r="227482" spans="1:1" ht="14.25" customHeight="1" x14ac:dyDescent="0.45">
      <c r="A227482" s="31"/>
    </row>
    <row r="227488" spans="1:1" s="30" customFormat="1" ht="14.25" customHeight="1" x14ac:dyDescent="0.35"/>
    <row r="227504" spans="1:1" ht="14.25" customHeight="1" x14ac:dyDescent="0.45">
      <c r="A227504" s="31"/>
    </row>
    <row r="227510" s="30" customFormat="1" ht="14.25" customHeight="1" x14ac:dyDescent="0.35"/>
    <row r="227526" spans="1:1" ht="14.25" customHeight="1" x14ac:dyDescent="0.45">
      <c r="A227526" s="31"/>
    </row>
    <row r="227532" spans="1:1" s="30" customFormat="1" ht="14.25" customHeight="1" x14ac:dyDescent="0.35"/>
    <row r="227548" spans="1:1" ht="14.25" customHeight="1" x14ac:dyDescent="0.45">
      <c r="A227548" s="31"/>
    </row>
    <row r="227554" s="30" customFormat="1" ht="14.25" customHeight="1" x14ac:dyDescent="0.35"/>
    <row r="227570" spans="1:1" ht="14.25" customHeight="1" x14ac:dyDescent="0.45">
      <c r="A227570" s="31"/>
    </row>
    <row r="227576" spans="1:1" s="30" customFormat="1" ht="14.25" customHeight="1" x14ac:dyDescent="0.35"/>
    <row r="227592" spans="1:1" ht="14.25" customHeight="1" x14ac:dyDescent="0.45">
      <c r="A227592" s="31"/>
    </row>
    <row r="227598" spans="1:1" s="30" customFormat="1" ht="14.25" customHeight="1" x14ac:dyDescent="0.35"/>
    <row r="227614" spans="1:1" ht="14.25" customHeight="1" x14ac:dyDescent="0.45">
      <c r="A227614" s="31"/>
    </row>
    <row r="227620" s="30" customFormat="1" ht="14.25" customHeight="1" x14ac:dyDescent="0.35"/>
    <row r="227636" spans="1:1" ht="14.25" customHeight="1" x14ac:dyDescent="0.45">
      <c r="A227636" s="31"/>
    </row>
    <row r="227642" spans="1:1" s="30" customFormat="1" ht="14.25" customHeight="1" x14ac:dyDescent="0.35"/>
    <row r="227658" spans="1:1" ht="14.25" customHeight="1" x14ac:dyDescent="0.45">
      <c r="A227658" s="31"/>
    </row>
    <row r="227664" spans="1:1" s="30" customFormat="1" ht="14.25" customHeight="1" x14ac:dyDescent="0.35"/>
    <row r="227680" spans="1:1" ht="14.25" customHeight="1" x14ac:dyDescent="0.45">
      <c r="A227680" s="31"/>
    </row>
    <row r="227686" s="30" customFormat="1" ht="14.25" customHeight="1" x14ac:dyDescent="0.35"/>
    <row r="227702" spans="1:1" ht="14.25" customHeight="1" x14ac:dyDescent="0.45">
      <c r="A227702" s="31"/>
    </row>
    <row r="227708" spans="1:1" s="30" customFormat="1" ht="14.25" customHeight="1" x14ac:dyDescent="0.35"/>
    <row r="227724" spans="1:1" ht="14.25" customHeight="1" x14ac:dyDescent="0.45">
      <c r="A227724" s="31"/>
    </row>
    <row r="227730" s="30" customFormat="1" ht="14.25" customHeight="1" x14ac:dyDescent="0.35"/>
    <row r="227746" spans="1:1" ht="14.25" customHeight="1" x14ac:dyDescent="0.45">
      <c r="A227746" s="31"/>
    </row>
    <row r="227752" spans="1:1" s="30" customFormat="1" ht="14.25" customHeight="1" x14ac:dyDescent="0.35"/>
    <row r="227768" spans="1:1" ht="14.25" customHeight="1" x14ac:dyDescent="0.45">
      <c r="A227768" s="31"/>
    </row>
    <row r="227774" spans="1:1" s="30" customFormat="1" ht="14.25" customHeight="1" x14ac:dyDescent="0.35"/>
    <row r="227790" spans="1:1" ht="14.25" customHeight="1" x14ac:dyDescent="0.45">
      <c r="A227790" s="31"/>
    </row>
    <row r="227796" s="30" customFormat="1" ht="14.25" customHeight="1" x14ac:dyDescent="0.35"/>
    <row r="227812" spans="1:1" ht="14.25" customHeight="1" x14ac:dyDescent="0.45">
      <c r="A227812" s="31"/>
    </row>
    <row r="227818" spans="1:1" s="30" customFormat="1" ht="14.25" customHeight="1" x14ac:dyDescent="0.35"/>
    <row r="227834" spans="1:1" ht="14.25" customHeight="1" x14ac:dyDescent="0.45">
      <c r="A227834" s="31"/>
    </row>
    <row r="227840" spans="1:1" s="30" customFormat="1" ht="14.25" customHeight="1" x14ac:dyDescent="0.35"/>
    <row r="227856" spans="1:1" ht="14.25" customHeight="1" x14ac:dyDescent="0.45">
      <c r="A227856" s="31"/>
    </row>
    <row r="227862" s="30" customFormat="1" ht="14.25" customHeight="1" x14ac:dyDescent="0.35"/>
    <row r="227878" spans="1:1" ht="14.25" customHeight="1" x14ac:dyDescent="0.45">
      <c r="A227878" s="31"/>
    </row>
    <row r="227884" spans="1:1" s="30" customFormat="1" ht="14.25" customHeight="1" x14ac:dyDescent="0.35"/>
    <row r="227900" spans="1:1" ht="14.25" customHeight="1" x14ac:dyDescent="0.45">
      <c r="A227900" s="31"/>
    </row>
    <row r="227906" s="30" customFormat="1" ht="14.25" customHeight="1" x14ac:dyDescent="0.35"/>
    <row r="227922" spans="1:1" ht="14.25" customHeight="1" x14ac:dyDescent="0.45">
      <c r="A227922" s="31"/>
    </row>
    <row r="227928" spans="1:1" s="30" customFormat="1" ht="14.25" customHeight="1" x14ac:dyDescent="0.35"/>
    <row r="227944" spans="1:1" ht="14.25" customHeight="1" x14ac:dyDescent="0.45">
      <c r="A227944" s="31"/>
    </row>
    <row r="227950" spans="1:1" s="30" customFormat="1" ht="14.25" customHeight="1" x14ac:dyDescent="0.35"/>
    <row r="227966" spans="1:1" ht="14.25" customHeight="1" x14ac:dyDescent="0.45">
      <c r="A227966" s="31"/>
    </row>
    <row r="227972" s="30" customFormat="1" ht="14.25" customHeight="1" x14ac:dyDescent="0.35"/>
    <row r="227988" spans="1:1" ht="14.25" customHeight="1" x14ac:dyDescent="0.45">
      <c r="A227988" s="31"/>
    </row>
    <row r="227994" spans="1:1" s="30" customFormat="1" ht="14.25" customHeight="1" x14ac:dyDescent="0.35"/>
    <row r="228010" spans="1:1" ht="14.25" customHeight="1" x14ac:dyDescent="0.45">
      <c r="A228010" s="31"/>
    </row>
    <row r="228016" spans="1:1" s="30" customFormat="1" ht="14.25" customHeight="1" x14ac:dyDescent="0.35"/>
    <row r="228032" spans="1:1" ht="14.25" customHeight="1" x14ac:dyDescent="0.45">
      <c r="A228032" s="31"/>
    </row>
    <row r="228038" s="30" customFormat="1" ht="14.25" customHeight="1" x14ac:dyDescent="0.35"/>
    <row r="228054" spans="1:1" ht="14.25" customHeight="1" x14ac:dyDescent="0.45">
      <c r="A228054" s="31"/>
    </row>
    <row r="228060" spans="1:1" s="30" customFormat="1" ht="14.25" customHeight="1" x14ac:dyDescent="0.35"/>
    <row r="228076" spans="1:1" ht="14.25" customHeight="1" x14ac:dyDescent="0.45">
      <c r="A228076" s="31"/>
    </row>
    <row r="228082" s="30" customFormat="1" ht="14.25" customHeight="1" x14ac:dyDescent="0.35"/>
    <row r="228098" spans="1:1" ht="14.25" customHeight="1" x14ac:dyDescent="0.45">
      <c r="A228098" s="31"/>
    </row>
    <row r="228104" spans="1:1" s="30" customFormat="1" ht="14.25" customHeight="1" x14ac:dyDescent="0.35"/>
    <row r="228120" spans="1:1" ht="14.25" customHeight="1" x14ac:dyDescent="0.45">
      <c r="A228120" s="31"/>
    </row>
    <row r="228126" spans="1:1" s="30" customFormat="1" ht="14.25" customHeight="1" x14ac:dyDescent="0.35"/>
    <row r="228142" spans="1:1" ht="14.25" customHeight="1" x14ac:dyDescent="0.45">
      <c r="A228142" s="31"/>
    </row>
    <row r="228148" s="30" customFormat="1" ht="14.25" customHeight="1" x14ac:dyDescent="0.35"/>
    <row r="228164" spans="1:1" ht="14.25" customHeight="1" x14ac:dyDescent="0.45">
      <c r="A228164" s="31"/>
    </row>
    <row r="228170" spans="1:1" s="30" customFormat="1" ht="14.25" customHeight="1" x14ac:dyDescent="0.35"/>
    <row r="228186" spans="1:1" ht="14.25" customHeight="1" x14ac:dyDescent="0.45">
      <c r="A228186" s="31"/>
    </row>
    <row r="228192" spans="1:1" s="30" customFormat="1" ht="14.25" customHeight="1" x14ac:dyDescent="0.35"/>
    <row r="228208" spans="1:1" ht="14.25" customHeight="1" x14ac:dyDescent="0.45">
      <c r="A228208" s="31"/>
    </row>
    <row r="228214" s="30" customFormat="1" ht="14.25" customHeight="1" x14ac:dyDescent="0.35"/>
    <row r="228230" spans="1:1" ht="14.25" customHeight="1" x14ac:dyDescent="0.45">
      <c r="A228230" s="31"/>
    </row>
    <row r="228236" spans="1:1" s="30" customFormat="1" ht="14.25" customHeight="1" x14ac:dyDescent="0.35"/>
    <row r="228252" spans="1:1" ht="14.25" customHeight="1" x14ac:dyDescent="0.45">
      <c r="A228252" s="31"/>
    </row>
    <row r="228258" s="30" customFormat="1" ht="14.25" customHeight="1" x14ac:dyDescent="0.35"/>
    <row r="228274" spans="1:1" ht="14.25" customHeight="1" x14ac:dyDescent="0.45">
      <c r="A228274" s="31"/>
    </row>
    <row r="228280" spans="1:1" s="30" customFormat="1" ht="14.25" customHeight="1" x14ac:dyDescent="0.35"/>
    <row r="228296" spans="1:1" ht="14.25" customHeight="1" x14ac:dyDescent="0.45">
      <c r="A228296" s="31"/>
    </row>
    <row r="228302" spans="1:1" s="30" customFormat="1" ht="14.25" customHeight="1" x14ac:dyDescent="0.35"/>
    <row r="228318" spans="1:1" ht="14.25" customHeight="1" x14ac:dyDescent="0.45">
      <c r="A228318" s="31"/>
    </row>
    <row r="228324" s="30" customFormat="1" ht="14.25" customHeight="1" x14ac:dyDescent="0.35"/>
    <row r="228340" spans="1:1" ht="14.25" customHeight="1" x14ac:dyDescent="0.45">
      <c r="A228340" s="31"/>
    </row>
    <row r="228346" spans="1:1" s="30" customFormat="1" ht="14.25" customHeight="1" x14ac:dyDescent="0.35"/>
    <row r="228362" spans="1:1" ht="14.25" customHeight="1" x14ac:dyDescent="0.45">
      <c r="A228362" s="31"/>
    </row>
    <row r="228368" spans="1:1" s="30" customFormat="1" ht="14.25" customHeight="1" x14ac:dyDescent="0.35"/>
    <row r="228384" spans="1:1" ht="14.25" customHeight="1" x14ac:dyDescent="0.45">
      <c r="A228384" s="31"/>
    </row>
    <row r="228390" s="30" customFormat="1" ht="14.25" customHeight="1" x14ac:dyDescent="0.35"/>
    <row r="228406" spans="1:1" ht="14.25" customHeight="1" x14ac:dyDescent="0.45">
      <c r="A228406" s="31"/>
    </row>
    <row r="228412" spans="1:1" s="30" customFormat="1" ht="14.25" customHeight="1" x14ac:dyDescent="0.35"/>
    <row r="228428" spans="1:1" ht="14.25" customHeight="1" x14ac:dyDescent="0.45">
      <c r="A228428" s="31"/>
    </row>
    <row r="228434" s="30" customFormat="1" ht="14.25" customHeight="1" x14ac:dyDescent="0.35"/>
    <row r="228450" spans="1:1" ht="14.25" customHeight="1" x14ac:dyDescent="0.45">
      <c r="A228450" s="31"/>
    </row>
    <row r="228456" spans="1:1" s="30" customFormat="1" ht="14.25" customHeight="1" x14ac:dyDescent="0.35"/>
    <row r="228472" spans="1:1" ht="14.25" customHeight="1" x14ac:dyDescent="0.45">
      <c r="A228472" s="31"/>
    </row>
    <row r="228478" spans="1:1" s="30" customFormat="1" ht="14.25" customHeight="1" x14ac:dyDescent="0.35"/>
    <row r="228494" spans="1:1" ht="14.25" customHeight="1" x14ac:dyDescent="0.45">
      <c r="A228494" s="31"/>
    </row>
    <row r="228500" s="30" customFormat="1" ht="14.25" customHeight="1" x14ac:dyDescent="0.35"/>
    <row r="228516" spans="1:1" ht="14.25" customHeight="1" x14ac:dyDescent="0.45">
      <c r="A228516" s="31"/>
    </row>
    <row r="228522" spans="1:1" s="30" customFormat="1" ht="14.25" customHeight="1" x14ac:dyDescent="0.35"/>
    <row r="228538" spans="1:1" ht="14.25" customHeight="1" x14ac:dyDescent="0.45">
      <c r="A228538" s="31"/>
    </row>
    <row r="228544" spans="1:1" s="30" customFormat="1" ht="14.25" customHeight="1" x14ac:dyDescent="0.35"/>
    <row r="228560" spans="1:1" ht="14.25" customHeight="1" x14ac:dyDescent="0.45">
      <c r="A228560" s="31"/>
    </row>
    <row r="228566" s="30" customFormat="1" ht="14.25" customHeight="1" x14ac:dyDescent="0.35"/>
    <row r="228582" spans="1:1" ht="14.25" customHeight="1" x14ac:dyDescent="0.45">
      <c r="A228582" s="31"/>
    </row>
    <row r="228588" spans="1:1" s="30" customFormat="1" ht="14.25" customHeight="1" x14ac:dyDescent="0.35"/>
    <row r="228604" spans="1:1" ht="14.25" customHeight="1" x14ac:dyDescent="0.45">
      <c r="A228604" s="31"/>
    </row>
    <row r="228610" s="30" customFormat="1" ht="14.25" customHeight="1" x14ac:dyDescent="0.35"/>
    <row r="228626" spans="1:1" ht="14.25" customHeight="1" x14ac:dyDescent="0.45">
      <c r="A228626" s="31"/>
    </row>
    <row r="228632" spans="1:1" s="30" customFormat="1" ht="14.25" customHeight="1" x14ac:dyDescent="0.35"/>
    <row r="228648" spans="1:1" ht="14.25" customHeight="1" x14ac:dyDescent="0.45">
      <c r="A228648" s="31"/>
    </row>
    <row r="228654" spans="1:1" s="30" customFormat="1" ht="14.25" customHeight="1" x14ac:dyDescent="0.35"/>
    <row r="228670" spans="1:1" ht="14.25" customHeight="1" x14ac:dyDescent="0.45">
      <c r="A228670" s="31"/>
    </row>
    <row r="228676" s="30" customFormat="1" ht="14.25" customHeight="1" x14ac:dyDescent="0.35"/>
    <row r="228692" spans="1:1" ht="14.25" customHeight="1" x14ac:dyDescent="0.45">
      <c r="A228692" s="31"/>
    </row>
    <row r="228698" spans="1:1" s="30" customFormat="1" ht="14.25" customHeight="1" x14ac:dyDescent="0.35"/>
    <row r="228714" spans="1:1" ht="14.25" customHeight="1" x14ac:dyDescent="0.45">
      <c r="A228714" s="31"/>
    </row>
    <row r="228720" spans="1:1" s="30" customFormat="1" ht="14.25" customHeight="1" x14ac:dyDescent="0.35"/>
    <row r="228736" spans="1:1" ht="14.25" customHeight="1" x14ac:dyDescent="0.45">
      <c r="A228736" s="31"/>
    </row>
    <row r="228742" s="30" customFormat="1" ht="14.25" customHeight="1" x14ac:dyDescent="0.35"/>
    <row r="228758" spans="1:1" ht="14.25" customHeight="1" x14ac:dyDescent="0.45">
      <c r="A228758" s="31"/>
    </row>
    <row r="228764" spans="1:1" s="30" customFormat="1" ht="14.25" customHeight="1" x14ac:dyDescent="0.35"/>
    <row r="228780" spans="1:1" ht="14.25" customHeight="1" x14ac:dyDescent="0.45">
      <c r="A228780" s="31"/>
    </row>
    <row r="228786" s="30" customFormat="1" ht="14.25" customHeight="1" x14ac:dyDescent="0.35"/>
    <row r="228802" spans="1:1" ht="14.25" customHeight="1" x14ac:dyDescent="0.45">
      <c r="A228802" s="31"/>
    </row>
    <row r="228808" spans="1:1" s="30" customFormat="1" ht="14.25" customHeight="1" x14ac:dyDescent="0.35"/>
    <row r="228824" spans="1:1" ht="14.25" customHeight="1" x14ac:dyDescent="0.45">
      <c r="A228824" s="31"/>
    </row>
    <row r="228830" spans="1:1" s="30" customFormat="1" ht="14.25" customHeight="1" x14ac:dyDescent="0.35"/>
    <row r="228846" spans="1:1" ht="14.25" customHeight="1" x14ac:dyDescent="0.45">
      <c r="A228846" s="31"/>
    </row>
    <row r="228852" s="30" customFormat="1" ht="14.25" customHeight="1" x14ac:dyDescent="0.35"/>
    <row r="228868" spans="1:1" ht="14.25" customHeight="1" x14ac:dyDescent="0.45">
      <c r="A228868" s="31"/>
    </row>
    <row r="228874" spans="1:1" s="30" customFormat="1" ht="14.25" customHeight="1" x14ac:dyDescent="0.35"/>
    <row r="228890" spans="1:1" ht="14.25" customHeight="1" x14ac:dyDescent="0.45">
      <c r="A228890" s="31"/>
    </row>
    <row r="228896" spans="1:1" s="30" customFormat="1" ht="14.25" customHeight="1" x14ac:dyDescent="0.35"/>
    <row r="228912" spans="1:1" ht="14.25" customHeight="1" x14ac:dyDescent="0.45">
      <c r="A228912" s="31"/>
    </row>
    <row r="228918" s="30" customFormat="1" ht="14.25" customHeight="1" x14ac:dyDescent="0.35"/>
    <row r="228934" spans="1:1" ht="14.25" customHeight="1" x14ac:dyDescent="0.45">
      <c r="A228934" s="31"/>
    </row>
    <row r="228940" spans="1:1" s="30" customFormat="1" ht="14.25" customHeight="1" x14ac:dyDescent="0.35"/>
    <row r="228956" spans="1:1" ht="14.25" customHeight="1" x14ac:dyDescent="0.45">
      <c r="A228956" s="31"/>
    </row>
    <row r="228962" s="30" customFormat="1" ht="14.25" customHeight="1" x14ac:dyDescent="0.35"/>
    <row r="228978" spans="1:1" ht="14.25" customHeight="1" x14ac:dyDescent="0.45">
      <c r="A228978" s="31"/>
    </row>
    <row r="228984" spans="1:1" s="30" customFormat="1" ht="14.25" customHeight="1" x14ac:dyDescent="0.35"/>
    <row r="229000" spans="1:1" ht="14.25" customHeight="1" x14ac:dyDescent="0.45">
      <c r="A229000" s="31"/>
    </row>
    <row r="229006" spans="1:1" s="30" customFormat="1" ht="14.25" customHeight="1" x14ac:dyDescent="0.35"/>
    <row r="229022" spans="1:1" ht="14.25" customHeight="1" x14ac:dyDescent="0.45">
      <c r="A229022" s="31"/>
    </row>
    <row r="229028" s="30" customFormat="1" ht="14.25" customHeight="1" x14ac:dyDescent="0.35"/>
    <row r="229044" spans="1:1" ht="14.25" customHeight="1" x14ac:dyDescent="0.45">
      <c r="A229044" s="31"/>
    </row>
    <row r="229050" spans="1:1" s="30" customFormat="1" ht="14.25" customHeight="1" x14ac:dyDescent="0.35"/>
    <row r="229066" spans="1:1" ht="14.25" customHeight="1" x14ac:dyDescent="0.45">
      <c r="A229066" s="31"/>
    </row>
    <row r="229072" spans="1:1" s="30" customFormat="1" ht="14.25" customHeight="1" x14ac:dyDescent="0.35"/>
    <row r="229088" spans="1:1" ht="14.25" customHeight="1" x14ac:dyDescent="0.45">
      <c r="A229088" s="31"/>
    </row>
    <row r="229094" s="30" customFormat="1" ht="14.25" customHeight="1" x14ac:dyDescent="0.35"/>
    <row r="229110" spans="1:1" ht="14.25" customHeight="1" x14ac:dyDescent="0.45">
      <c r="A229110" s="31"/>
    </row>
    <row r="229116" spans="1:1" s="30" customFormat="1" ht="14.25" customHeight="1" x14ac:dyDescent="0.35"/>
    <row r="229132" spans="1:1" ht="14.25" customHeight="1" x14ac:dyDescent="0.45">
      <c r="A229132" s="31"/>
    </row>
    <row r="229138" s="30" customFormat="1" ht="14.25" customHeight="1" x14ac:dyDescent="0.35"/>
    <row r="229154" spans="1:1" ht="14.25" customHeight="1" x14ac:dyDescent="0.45">
      <c r="A229154" s="31"/>
    </row>
    <row r="229160" spans="1:1" s="30" customFormat="1" ht="14.25" customHeight="1" x14ac:dyDescent="0.35"/>
    <row r="229176" spans="1:1" ht="14.25" customHeight="1" x14ac:dyDescent="0.45">
      <c r="A229176" s="31"/>
    </row>
    <row r="229182" spans="1:1" s="30" customFormat="1" ht="14.25" customHeight="1" x14ac:dyDescent="0.35"/>
    <row r="229198" spans="1:1" ht="14.25" customHeight="1" x14ac:dyDescent="0.45">
      <c r="A229198" s="31"/>
    </row>
    <row r="229204" s="30" customFormat="1" ht="14.25" customHeight="1" x14ac:dyDescent="0.35"/>
    <row r="229220" spans="1:1" ht="14.25" customHeight="1" x14ac:dyDescent="0.45">
      <c r="A229220" s="31"/>
    </row>
    <row r="229226" spans="1:1" s="30" customFormat="1" ht="14.25" customHeight="1" x14ac:dyDescent="0.35"/>
    <row r="229242" spans="1:1" ht="14.25" customHeight="1" x14ac:dyDescent="0.45">
      <c r="A229242" s="31"/>
    </row>
    <row r="229248" spans="1:1" s="30" customFormat="1" ht="14.25" customHeight="1" x14ac:dyDescent="0.35"/>
    <row r="229264" spans="1:1" ht="14.25" customHeight="1" x14ac:dyDescent="0.45">
      <c r="A229264" s="31"/>
    </row>
    <row r="229270" s="30" customFormat="1" ht="14.25" customHeight="1" x14ac:dyDescent="0.35"/>
    <row r="229286" spans="1:1" ht="14.25" customHeight="1" x14ac:dyDescent="0.45">
      <c r="A229286" s="31"/>
    </row>
    <row r="229292" spans="1:1" s="30" customFormat="1" ht="14.25" customHeight="1" x14ac:dyDescent="0.35"/>
    <row r="229308" spans="1:1" ht="14.25" customHeight="1" x14ac:dyDescent="0.45">
      <c r="A229308" s="31"/>
    </row>
    <row r="229314" s="30" customFormat="1" ht="14.25" customHeight="1" x14ac:dyDescent="0.35"/>
    <row r="229330" spans="1:1" ht="14.25" customHeight="1" x14ac:dyDescent="0.45">
      <c r="A229330" s="31"/>
    </row>
    <row r="229336" spans="1:1" s="30" customFormat="1" ht="14.25" customHeight="1" x14ac:dyDescent="0.35"/>
    <row r="229352" spans="1:1" ht="14.25" customHeight="1" x14ac:dyDescent="0.45">
      <c r="A229352" s="31"/>
    </row>
    <row r="229358" spans="1:1" s="30" customFormat="1" ht="14.25" customHeight="1" x14ac:dyDescent="0.35"/>
    <row r="229374" spans="1:1" ht="14.25" customHeight="1" x14ac:dyDescent="0.45">
      <c r="A229374" s="31"/>
    </row>
    <row r="229380" s="30" customFormat="1" ht="14.25" customHeight="1" x14ac:dyDescent="0.35"/>
    <row r="229396" spans="1:1" ht="14.25" customHeight="1" x14ac:dyDescent="0.45">
      <c r="A229396" s="31"/>
    </row>
    <row r="229402" spans="1:1" s="30" customFormat="1" ht="14.25" customHeight="1" x14ac:dyDescent="0.35"/>
    <row r="229418" spans="1:1" ht="14.25" customHeight="1" x14ac:dyDescent="0.45">
      <c r="A229418" s="31"/>
    </row>
    <row r="229424" spans="1:1" s="30" customFormat="1" ht="14.25" customHeight="1" x14ac:dyDescent="0.35"/>
    <row r="229440" spans="1:1" ht="14.25" customHeight="1" x14ac:dyDescent="0.45">
      <c r="A229440" s="31"/>
    </row>
    <row r="229446" s="30" customFormat="1" ht="14.25" customHeight="1" x14ac:dyDescent="0.35"/>
    <row r="229462" spans="1:1" ht="14.25" customHeight="1" x14ac:dyDescent="0.45">
      <c r="A229462" s="31"/>
    </row>
    <row r="229468" spans="1:1" s="30" customFormat="1" ht="14.25" customHeight="1" x14ac:dyDescent="0.35"/>
    <row r="229484" spans="1:1" ht="14.25" customHeight="1" x14ac:dyDescent="0.45">
      <c r="A229484" s="31"/>
    </row>
    <row r="229490" s="30" customFormat="1" ht="14.25" customHeight="1" x14ac:dyDescent="0.35"/>
    <row r="229506" spans="1:1" ht="14.25" customHeight="1" x14ac:dyDescent="0.45">
      <c r="A229506" s="31"/>
    </row>
    <row r="229512" spans="1:1" s="30" customFormat="1" ht="14.25" customHeight="1" x14ac:dyDescent="0.35"/>
    <row r="229528" spans="1:1" ht="14.25" customHeight="1" x14ac:dyDescent="0.45">
      <c r="A229528" s="31"/>
    </row>
    <row r="229534" spans="1:1" s="30" customFormat="1" ht="14.25" customHeight="1" x14ac:dyDescent="0.35"/>
    <row r="229550" spans="1:1" ht="14.25" customHeight="1" x14ac:dyDescent="0.45">
      <c r="A229550" s="31"/>
    </row>
    <row r="229556" s="30" customFormat="1" ht="14.25" customHeight="1" x14ac:dyDescent="0.35"/>
    <row r="229572" spans="1:1" ht="14.25" customHeight="1" x14ac:dyDescent="0.45">
      <c r="A229572" s="31"/>
    </row>
    <row r="229578" spans="1:1" s="30" customFormat="1" ht="14.25" customHeight="1" x14ac:dyDescent="0.35"/>
    <row r="229594" spans="1:1" ht="14.25" customHeight="1" x14ac:dyDescent="0.45">
      <c r="A229594" s="31"/>
    </row>
    <row r="229600" spans="1:1" s="30" customFormat="1" ht="14.25" customHeight="1" x14ac:dyDescent="0.35"/>
    <row r="229616" spans="1:1" ht="14.25" customHeight="1" x14ac:dyDescent="0.45">
      <c r="A229616" s="31"/>
    </row>
    <row r="229622" s="30" customFormat="1" ht="14.25" customHeight="1" x14ac:dyDescent="0.35"/>
    <row r="229638" spans="1:1" ht="14.25" customHeight="1" x14ac:dyDescent="0.45">
      <c r="A229638" s="31"/>
    </row>
    <row r="229644" spans="1:1" s="30" customFormat="1" ht="14.25" customHeight="1" x14ac:dyDescent="0.35"/>
    <row r="229660" spans="1:1" ht="14.25" customHeight="1" x14ac:dyDescent="0.45">
      <c r="A229660" s="31"/>
    </row>
    <row r="229666" s="30" customFormat="1" ht="14.25" customHeight="1" x14ac:dyDescent="0.35"/>
    <row r="229682" spans="1:1" ht="14.25" customHeight="1" x14ac:dyDescent="0.45">
      <c r="A229682" s="31"/>
    </row>
    <row r="229688" spans="1:1" s="30" customFormat="1" ht="14.25" customHeight="1" x14ac:dyDescent="0.35"/>
    <row r="229704" spans="1:1" ht="14.25" customHeight="1" x14ac:dyDescent="0.45">
      <c r="A229704" s="31"/>
    </row>
    <row r="229710" spans="1:1" s="30" customFormat="1" ht="14.25" customHeight="1" x14ac:dyDescent="0.35"/>
    <row r="229726" spans="1:1" ht="14.25" customHeight="1" x14ac:dyDescent="0.45">
      <c r="A229726" s="31"/>
    </row>
    <row r="229732" s="30" customFormat="1" ht="14.25" customHeight="1" x14ac:dyDescent="0.35"/>
    <row r="229748" spans="1:1" ht="14.25" customHeight="1" x14ac:dyDescent="0.45">
      <c r="A229748" s="31"/>
    </row>
    <row r="229754" spans="1:1" s="30" customFormat="1" ht="14.25" customHeight="1" x14ac:dyDescent="0.35"/>
    <row r="229770" spans="1:1" ht="14.25" customHeight="1" x14ac:dyDescent="0.45">
      <c r="A229770" s="31"/>
    </row>
    <row r="229776" spans="1:1" s="30" customFormat="1" ht="14.25" customHeight="1" x14ac:dyDescent="0.35"/>
    <row r="229792" spans="1:1" ht="14.25" customHeight="1" x14ac:dyDescent="0.45">
      <c r="A229792" s="31"/>
    </row>
    <row r="229798" s="30" customFormat="1" ht="14.25" customHeight="1" x14ac:dyDescent="0.35"/>
    <row r="229814" spans="1:1" ht="14.25" customHeight="1" x14ac:dyDescent="0.45">
      <c r="A229814" s="31"/>
    </row>
    <row r="229820" spans="1:1" s="30" customFormat="1" ht="14.25" customHeight="1" x14ac:dyDescent="0.35"/>
    <row r="229836" spans="1:1" ht="14.25" customHeight="1" x14ac:dyDescent="0.45">
      <c r="A229836" s="31"/>
    </row>
    <row r="229842" s="30" customFormat="1" ht="14.25" customHeight="1" x14ac:dyDescent="0.35"/>
    <row r="229858" spans="1:1" ht="14.25" customHeight="1" x14ac:dyDescent="0.45">
      <c r="A229858" s="31"/>
    </row>
    <row r="229864" spans="1:1" s="30" customFormat="1" ht="14.25" customHeight="1" x14ac:dyDescent="0.35"/>
    <row r="229880" spans="1:1" ht="14.25" customHeight="1" x14ac:dyDescent="0.45">
      <c r="A229880" s="31"/>
    </row>
    <row r="229886" spans="1:1" s="30" customFormat="1" ht="14.25" customHeight="1" x14ac:dyDescent="0.35"/>
    <row r="229902" spans="1:1" ht="14.25" customHeight="1" x14ac:dyDescent="0.45">
      <c r="A229902" s="31"/>
    </row>
    <row r="229908" s="30" customFormat="1" ht="14.25" customHeight="1" x14ac:dyDescent="0.35"/>
    <row r="229924" spans="1:1" ht="14.25" customHeight="1" x14ac:dyDescent="0.45">
      <c r="A229924" s="31"/>
    </row>
    <row r="229930" spans="1:1" s="30" customFormat="1" ht="14.25" customHeight="1" x14ac:dyDescent="0.35"/>
    <row r="229946" spans="1:1" ht="14.25" customHeight="1" x14ac:dyDescent="0.45">
      <c r="A229946" s="31"/>
    </row>
    <row r="229952" spans="1:1" s="30" customFormat="1" ht="14.25" customHeight="1" x14ac:dyDescent="0.35"/>
    <row r="229968" spans="1:1" ht="14.25" customHeight="1" x14ac:dyDescent="0.45">
      <c r="A229968" s="31"/>
    </row>
    <row r="229974" s="30" customFormat="1" ht="14.25" customHeight="1" x14ac:dyDescent="0.35"/>
    <row r="229990" spans="1:1" ht="14.25" customHeight="1" x14ac:dyDescent="0.45">
      <c r="A229990" s="31"/>
    </row>
    <row r="229996" spans="1:1" s="30" customFormat="1" ht="14.25" customHeight="1" x14ac:dyDescent="0.35"/>
    <row r="230012" spans="1:1" ht="14.25" customHeight="1" x14ac:dyDescent="0.45">
      <c r="A230012" s="31"/>
    </row>
    <row r="230018" s="30" customFormat="1" ht="14.25" customHeight="1" x14ac:dyDescent="0.35"/>
    <row r="230034" spans="1:1" ht="14.25" customHeight="1" x14ac:dyDescent="0.45">
      <c r="A230034" s="31"/>
    </row>
    <row r="230040" spans="1:1" s="30" customFormat="1" ht="14.25" customHeight="1" x14ac:dyDescent="0.35"/>
    <row r="230056" spans="1:1" ht="14.25" customHeight="1" x14ac:dyDescent="0.45">
      <c r="A230056" s="31"/>
    </row>
    <row r="230062" spans="1:1" s="30" customFormat="1" ht="14.25" customHeight="1" x14ac:dyDescent="0.35"/>
    <row r="230078" spans="1:1" ht="14.25" customHeight="1" x14ac:dyDescent="0.45">
      <c r="A230078" s="31"/>
    </row>
    <row r="230084" s="30" customFormat="1" ht="14.25" customHeight="1" x14ac:dyDescent="0.35"/>
    <row r="230100" spans="1:1" ht="14.25" customHeight="1" x14ac:dyDescent="0.45">
      <c r="A230100" s="31"/>
    </row>
    <row r="230106" spans="1:1" s="30" customFormat="1" ht="14.25" customHeight="1" x14ac:dyDescent="0.35"/>
    <row r="230122" spans="1:1" ht="14.25" customHeight="1" x14ac:dyDescent="0.45">
      <c r="A230122" s="31"/>
    </row>
    <row r="230128" spans="1:1" s="30" customFormat="1" ht="14.25" customHeight="1" x14ac:dyDescent="0.35"/>
    <row r="230144" spans="1:1" ht="14.25" customHeight="1" x14ac:dyDescent="0.45">
      <c r="A230144" s="31"/>
    </row>
    <row r="230150" s="30" customFormat="1" ht="14.25" customHeight="1" x14ac:dyDescent="0.35"/>
    <row r="230166" spans="1:1" ht="14.25" customHeight="1" x14ac:dyDescent="0.45">
      <c r="A230166" s="31"/>
    </row>
    <row r="230172" spans="1:1" s="30" customFormat="1" ht="14.25" customHeight="1" x14ac:dyDescent="0.35"/>
    <row r="230188" spans="1:1" ht="14.25" customHeight="1" x14ac:dyDescent="0.45">
      <c r="A230188" s="31"/>
    </row>
    <row r="230194" s="30" customFormat="1" ht="14.25" customHeight="1" x14ac:dyDescent="0.35"/>
    <row r="230210" spans="1:1" ht="14.25" customHeight="1" x14ac:dyDescent="0.45">
      <c r="A230210" s="31"/>
    </row>
    <row r="230216" spans="1:1" s="30" customFormat="1" ht="14.25" customHeight="1" x14ac:dyDescent="0.35"/>
    <row r="230232" spans="1:1" ht="14.25" customHeight="1" x14ac:dyDescent="0.45">
      <c r="A230232" s="31"/>
    </row>
    <row r="230238" spans="1:1" s="30" customFormat="1" ht="14.25" customHeight="1" x14ac:dyDescent="0.35"/>
    <row r="230254" spans="1:1" ht="14.25" customHeight="1" x14ac:dyDescent="0.45">
      <c r="A230254" s="31"/>
    </row>
    <row r="230260" s="30" customFormat="1" ht="14.25" customHeight="1" x14ac:dyDescent="0.35"/>
    <row r="230276" spans="1:1" ht="14.25" customHeight="1" x14ac:dyDescent="0.45">
      <c r="A230276" s="31"/>
    </row>
    <row r="230282" spans="1:1" s="30" customFormat="1" ht="14.25" customHeight="1" x14ac:dyDescent="0.35"/>
    <row r="230298" spans="1:1" ht="14.25" customHeight="1" x14ac:dyDescent="0.45">
      <c r="A230298" s="31"/>
    </row>
    <row r="230304" spans="1:1" s="30" customFormat="1" ht="14.25" customHeight="1" x14ac:dyDescent="0.35"/>
    <row r="230320" spans="1:1" ht="14.25" customHeight="1" x14ac:dyDescent="0.45">
      <c r="A230320" s="31"/>
    </row>
    <row r="230326" s="30" customFormat="1" ht="14.25" customHeight="1" x14ac:dyDescent="0.35"/>
    <row r="230342" spans="1:1" ht="14.25" customHeight="1" x14ac:dyDescent="0.45">
      <c r="A230342" s="31"/>
    </row>
    <row r="230348" spans="1:1" s="30" customFormat="1" ht="14.25" customHeight="1" x14ac:dyDescent="0.35"/>
    <row r="230364" spans="1:1" ht="14.25" customHeight="1" x14ac:dyDescent="0.45">
      <c r="A230364" s="31"/>
    </row>
    <row r="230370" s="30" customFormat="1" ht="14.25" customHeight="1" x14ac:dyDescent="0.35"/>
    <row r="230386" spans="1:1" ht="14.25" customHeight="1" x14ac:dyDescent="0.45">
      <c r="A230386" s="31"/>
    </row>
    <row r="230392" spans="1:1" s="30" customFormat="1" ht="14.25" customHeight="1" x14ac:dyDescent="0.35"/>
    <row r="230408" spans="1:1" ht="14.25" customHeight="1" x14ac:dyDescent="0.45">
      <c r="A230408" s="31"/>
    </row>
    <row r="230414" spans="1:1" s="30" customFormat="1" ht="14.25" customHeight="1" x14ac:dyDescent="0.35"/>
    <row r="230430" spans="1:1" ht="14.25" customHeight="1" x14ac:dyDescent="0.45">
      <c r="A230430" s="31"/>
    </row>
    <row r="230436" s="30" customFormat="1" ht="14.25" customHeight="1" x14ac:dyDescent="0.35"/>
    <row r="230452" spans="1:1" ht="14.25" customHeight="1" x14ac:dyDescent="0.45">
      <c r="A230452" s="31"/>
    </row>
    <row r="230458" spans="1:1" s="30" customFormat="1" ht="14.25" customHeight="1" x14ac:dyDescent="0.35"/>
    <row r="230474" spans="1:1" ht="14.25" customHeight="1" x14ac:dyDescent="0.45">
      <c r="A230474" s="31"/>
    </row>
    <row r="230480" spans="1:1" s="30" customFormat="1" ht="14.25" customHeight="1" x14ac:dyDescent="0.35"/>
    <row r="230496" spans="1:1" ht="14.25" customHeight="1" x14ac:dyDescent="0.45">
      <c r="A230496" s="31"/>
    </row>
    <row r="230502" s="30" customFormat="1" ht="14.25" customHeight="1" x14ac:dyDescent="0.35"/>
    <row r="230518" spans="1:1" ht="14.25" customHeight="1" x14ac:dyDescent="0.45">
      <c r="A230518" s="31"/>
    </row>
    <row r="230524" spans="1:1" s="30" customFormat="1" ht="14.25" customHeight="1" x14ac:dyDescent="0.35"/>
    <row r="230540" spans="1:1" ht="14.25" customHeight="1" x14ac:dyDescent="0.45">
      <c r="A230540" s="31"/>
    </row>
    <row r="230546" s="30" customFormat="1" ht="14.25" customHeight="1" x14ac:dyDescent="0.35"/>
    <row r="230562" spans="1:1" ht="14.25" customHeight="1" x14ac:dyDescent="0.45">
      <c r="A230562" s="31"/>
    </row>
    <row r="230568" spans="1:1" s="30" customFormat="1" ht="14.25" customHeight="1" x14ac:dyDescent="0.35"/>
    <row r="230584" spans="1:1" ht="14.25" customHeight="1" x14ac:dyDescent="0.45">
      <c r="A230584" s="31"/>
    </row>
    <row r="230590" spans="1:1" s="30" customFormat="1" ht="14.25" customHeight="1" x14ac:dyDescent="0.35"/>
    <row r="230606" spans="1:1" ht="14.25" customHeight="1" x14ac:dyDescent="0.45">
      <c r="A230606" s="31"/>
    </row>
    <row r="230612" s="30" customFormat="1" ht="14.25" customHeight="1" x14ac:dyDescent="0.35"/>
    <row r="230628" spans="1:1" ht="14.25" customHeight="1" x14ac:dyDescent="0.45">
      <c r="A230628" s="31"/>
    </row>
    <row r="230634" spans="1:1" s="30" customFormat="1" ht="14.25" customHeight="1" x14ac:dyDescent="0.35"/>
    <row r="230650" spans="1:1" ht="14.25" customHeight="1" x14ac:dyDescent="0.45">
      <c r="A230650" s="31"/>
    </row>
    <row r="230656" spans="1:1" s="30" customFormat="1" ht="14.25" customHeight="1" x14ac:dyDescent="0.35"/>
    <row r="230672" spans="1:1" ht="14.25" customHeight="1" x14ac:dyDescent="0.45">
      <c r="A230672" s="31"/>
    </row>
    <row r="230678" s="30" customFormat="1" ht="14.25" customHeight="1" x14ac:dyDescent="0.35"/>
    <row r="230694" spans="1:1" ht="14.25" customHeight="1" x14ac:dyDescent="0.45">
      <c r="A230694" s="31"/>
    </row>
    <row r="230700" spans="1:1" s="30" customFormat="1" ht="14.25" customHeight="1" x14ac:dyDescent="0.35"/>
    <row r="230716" spans="1:1" ht="14.25" customHeight="1" x14ac:dyDescent="0.45">
      <c r="A230716" s="31"/>
    </row>
    <row r="230722" s="30" customFormat="1" ht="14.25" customHeight="1" x14ac:dyDescent="0.35"/>
    <row r="230738" spans="1:1" ht="14.25" customHeight="1" x14ac:dyDescent="0.45">
      <c r="A230738" s="31"/>
    </row>
    <row r="230744" spans="1:1" s="30" customFormat="1" ht="14.25" customHeight="1" x14ac:dyDescent="0.35"/>
    <row r="230760" spans="1:1" ht="14.25" customHeight="1" x14ac:dyDescent="0.45">
      <c r="A230760" s="31"/>
    </row>
    <row r="230766" spans="1:1" s="30" customFormat="1" ht="14.25" customHeight="1" x14ac:dyDescent="0.35"/>
    <row r="230782" spans="1:1" ht="14.25" customHeight="1" x14ac:dyDescent="0.45">
      <c r="A230782" s="31"/>
    </row>
    <row r="230788" s="30" customFormat="1" ht="14.25" customHeight="1" x14ac:dyDescent="0.35"/>
    <row r="230804" spans="1:1" ht="14.25" customHeight="1" x14ac:dyDescent="0.45">
      <c r="A230804" s="31"/>
    </row>
    <row r="230810" spans="1:1" s="30" customFormat="1" ht="14.25" customHeight="1" x14ac:dyDescent="0.35"/>
    <row r="230826" spans="1:1" ht="14.25" customHeight="1" x14ac:dyDescent="0.45">
      <c r="A230826" s="31"/>
    </row>
    <row r="230832" spans="1:1" s="30" customFormat="1" ht="14.25" customHeight="1" x14ac:dyDescent="0.35"/>
    <row r="230848" spans="1:1" ht="14.25" customHeight="1" x14ac:dyDescent="0.45">
      <c r="A230848" s="31"/>
    </row>
    <row r="230854" s="30" customFormat="1" ht="14.25" customHeight="1" x14ac:dyDescent="0.35"/>
    <row r="230870" spans="1:1" ht="14.25" customHeight="1" x14ac:dyDescent="0.45">
      <c r="A230870" s="31"/>
    </row>
    <row r="230876" spans="1:1" s="30" customFormat="1" ht="14.25" customHeight="1" x14ac:dyDescent="0.35"/>
    <row r="230892" spans="1:1" ht="14.25" customHeight="1" x14ac:dyDescent="0.45">
      <c r="A230892" s="31"/>
    </row>
    <row r="230898" s="30" customFormat="1" ht="14.25" customHeight="1" x14ac:dyDescent="0.35"/>
    <row r="230914" spans="1:1" ht="14.25" customHeight="1" x14ac:dyDescent="0.45">
      <c r="A230914" s="31"/>
    </row>
    <row r="230920" spans="1:1" s="30" customFormat="1" ht="14.25" customHeight="1" x14ac:dyDescent="0.35"/>
    <row r="230936" spans="1:1" ht="14.25" customHeight="1" x14ac:dyDescent="0.45">
      <c r="A230936" s="31"/>
    </row>
    <row r="230942" spans="1:1" s="30" customFormat="1" ht="14.25" customHeight="1" x14ac:dyDescent="0.35"/>
    <row r="230958" spans="1:1" ht="14.25" customHeight="1" x14ac:dyDescent="0.45">
      <c r="A230958" s="31"/>
    </row>
    <row r="230964" s="30" customFormat="1" ht="14.25" customHeight="1" x14ac:dyDescent="0.35"/>
    <row r="230980" spans="1:1" ht="14.25" customHeight="1" x14ac:dyDescent="0.45">
      <c r="A230980" s="31"/>
    </row>
    <row r="230986" spans="1:1" s="30" customFormat="1" ht="14.25" customHeight="1" x14ac:dyDescent="0.35"/>
    <row r="231002" spans="1:1" ht="14.25" customHeight="1" x14ac:dyDescent="0.45">
      <c r="A231002" s="31"/>
    </row>
    <row r="231008" spans="1:1" s="30" customFormat="1" ht="14.25" customHeight="1" x14ac:dyDescent="0.35"/>
    <row r="231024" spans="1:1" ht="14.25" customHeight="1" x14ac:dyDescent="0.45">
      <c r="A231024" s="31"/>
    </row>
    <row r="231030" s="30" customFormat="1" ht="14.25" customHeight="1" x14ac:dyDescent="0.35"/>
    <row r="231046" spans="1:1" ht="14.25" customHeight="1" x14ac:dyDescent="0.45">
      <c r="A231046" s="31"/>
    </row>
    <row r="231052" spans="1:1" s="30" customFormat="1" ht="14.25" customHeight="1" x14ac:dyDescent="0.35"/>
    <row r="231068" spans="1:1" ht="14.25" customHeight="1" x14ac:dyDescent="0.45">
      <c r="A231068" s="31"/>
    </row>
    <row r="231074" s="30" customFormat="1" ht="14.25" customHeight="1" x14ac:dyDescent="0.35"/>
    <row r="231090" spans="1:1" ht="14.25" customHeight="1" x14ac:dyDescent="0.45">
      <c r="A231090" s="31"/>
    </row>
    <row r="231096" spans="1:1" s="30" customFormat="1" ht="14.25" customHeight="1" x14ac:dyDescent="0.35"/>
    <row r="231112" spans="1:1" ht="14.25" customHeight="1" x14ac:dyDescent="0.45">
      <c r="A231112" s="31"/>
    </row>
    <row r="231118" spans="1:1" s="30" customFormat="1" ht="14.25" customHeight="1" x14ac:dyDescent="0.35"/>
    <row r="231134" spans="1:1" ht="14.25" customHeight="1" x14ac:dyDescent="0.45">
      <c r="A231134" s="31"/>
    </row>
    <row r="231140" s="30" customFormat="1" ht="14.25" customHeight="1" x14ac:dyDescent="0.35"/>
    <row r="231156" spans="1:1" ht="14.25" customHeight="1" x14ac:dyDescent="0.45">
      <c r="A231156" s="31"/>
    </row>
    <row r="231162" spans="1:1" s="30" customFormat="1" ht="14.25" customHeight="1" x14ac:dyDescent="0.35"/>
    <row r="231178" spans="1:1" ht="14.25" customHeight="1" x14ac:dyDescent="0.45">
      <c r="A231178" s="31"/>
    </row>
    <row r="231184" spans="1:1" s="30" customFormat="1" ht="14.25" customHeight="1" x14ac:dyDescent="0.35"/>
    <row r="231200" spans="1:1" ht="14.25" customHeight="1" x14ac:dyDescent="0.45">
      <c r="A231200" s="31"/>
    </row>
    <row r="231206" s="30" customFormat="1" ht="14.25" customHeight="1" x14ac:dyDescent="0.35"/>
    <row r="231222" spans="1:1" ht="14.25" customHeight="1" x14ac:dyDescent="0.45">
      <c r="A231222" s="31"/>
    </row>
    <row r="231228" spans="1:1" s="30" customFormat="1" ht="14.25" customHeight="1" x14ac:dyDescent="0.35"/>
    <row r="231244" spans="1:1" ht="14.25" customHeight="1" x14ac:dyDescent="0.45">
      <c r="A231244" s="31"/>
    </row>
    <row r="231250" s="30" customFormat="1" ht="14.25" customHeight="1" x14ac:dyDescent="0.35"/>
    <row r="231266" spans="1:1" ht="14.25" customHeight="1" x14ac:dyDescent="0.45">
      <c r="A231266" s="31"/>
    </row>
    <row r="231272" spans="1:1" s="30" customFormat="1" ht="14.25" customHeight="1" x14ac:dyDescent="0.35"/>
    <row r="231288" spans="1:1" ht="14.25" customHeight="1" x14ac:dyDescent="0.45">
      <c r="A231288" s="31"/>
    </row>
    <row r="231294" spans="1:1" s="30" customFormat="1" ht="14.25" customHeight="1" x14ac:dyDescent="0.35"/>
    <row r="231310" spans="1:1" ht="14.25" customHeight="1" x14ac:dyDescent="0.45">
      <c r="A231310" s="31"/>
    </row>
    <row r="231316" s="30" customFormat="1" ht="14.25" customHeight="1" x14ac:dyDescent="0.35"/>
    <row r="231332" spans="1:1" ht="14.25" customHeight="1" x14ac:dyDescent="0.45">
      <c r="A231332" s="31"/>
    </row>
    <row r="231338" spans="1:1" s="30" customFormat="1" ht="14.25" customHeight="1" x14ac:dyDescent="0.35"/>
    <row r="231354" spans="1:1" ht="14.25" customHeight="1" x14ac:dyDescent="0.45">
      <c r="A231354" s="31"/>
    </row>
    <row r="231360" spans="1:1" s="30" customFormat="1" ht="14.25" customHeight="1" x14ac:dyDescent="0.35"/>
    <row r="231376" spans="1:1" ht="14.25" customHeight="1" x14ac:dyDescent="0.45">
      <c r="A231376" s="31"/>
    </row>
    <row r="231382" s="30" customFormat="1" ht="14.25" customHeight="1" x14ac:dyDescent="0.35"/>
    <row r="231398" spans="1:1" ht="14.25" customHeight="1" x14ac:dyDescent="0.45">
      <c r="A231398" s="31"/>
    </row>
    <row r="231404" spans="1:1" s="30" customFormat="1" ht="14.25" customHeight="1" x14ac:dyDescent="0.35"/>
    <row r="231420" spans="1:1" ht="14.25" customHeight="1" x14ac:dyDescent="0.45">
      <c r="A231420" s="31"/>
    </row>
    <row r="231426" s="30" customFormat="1" ht="14.25" customHeight="1" x14ac:dyDescent="0.35"/>
    <row r="231442" spans="1:1" ht="14.25" customHeight="1" x14ac:dyDescent="0.45">
      <c r="A231442" s="31"/>
    </row>
    <row r="231448" spans="1:1" s="30" customFormat="1" ht="14.25" customHeight="1" x14ac:dyDescent="0.35"/>
    <row r="231464" spans="1:1" ht="14.25" customHeight="1" x14ac:dyDescent="0.45">
      <c r="A231464" s="31"/>
    </row>
    <row r="231470" spans="1:1" s="30" customFormat="1" ht="14.25" customHeight="1" x14ac:dyDescent="0.35"/>
    <row r="231486" spans="1:1" ht="14.25" customHeight="1" x14ac:dyDescent="0.45">
      <c r="A231486" s="31"/>
    </row>
    <row r="231492" s="30" customFormat="1" ht="14.25" customHeight="1" x14ac:dyDescent="0.35"/>
    <row r="231508" spans="1:1" ht="14.25" customHeight="1" x14ac:dyDescent="0.45">
      <c r="A231508" s="31"/>
    </row>
    <row r="231514" spans="1:1" s="30" customFormat="1" ht="14.25" customHeight="1" x14ac:dyDescent="0.35"/>
    <row r="231530" spans="1:1" ht="14.25" customHeight="1" x14ac:dyDescent="0.45">
      <c r="A231530" s="31"/>
    </row>
    <row r="231536" spans="1:1" s="30" customFormat="1" ht="14.25" customHeight="1" x14ac:dyDescent="0.35"/>
    <row r="231552" spans="1:1" ht="14.25" customHeight="1" x14ac:dyDescent="0.45">
      <c r="A231552" s="31"/>
    </row>
    <row r="231558" s="30" customFormat="1" ht="14.25" customHeight="1" x14ac:dyDescent="0.35"/>
    <row r="231574" spans="1:1" ht="14.25" customHeight="1" x14ac:dyDescent="0.45">
      <c r="A231574" s="31"/>
    </row>
    <row r="231580" spans="1:1" s="30" customFormat="1" ht="14.25" customHeight="1" x14ac:dyDescent="0.35"/>
    <row r="231596" spans="1:1" ht="14.25" customHeight="1" x14ac:dyDescent="0.45">
      <c r="A231596" s="31"/>
    </row>
    <row r="231602" s="30" customFormat="1" ht="14.25" customHeight="1" x14ac:dyDescent="0.35"/>
    <row r="231618" spans="1:1" ht="14.25" customHeight="1" x14ac:dyDescent="0.45">
      <c r="A231618" s="31"/>
    </row>
    <row r="231624" spans="1:1" s="30" customFormat="1" ht="14.25" customHeight="1" x14ac:dyDescent="0.35"/>
    <row r="231640" spans="1:1" ht="14.25" customHeight="1" x14ac:dyDescent="0.45">
      <c r="A231640" s="31"/>
    </row>
    <row r="231646" spans="1:1" s="30" customFormat="1" ht="14.25" customHeight="1" x14ac:dyDescent="0.35"/>
    <row r="231662" spans="1:1" ht="14.25" customHeight="1" x14ac:dyDescent="0.45">
      <c r="A231662" s="31"/>
    </row>
    <row r="231668" s="30" customFormat="1" ht="14.25" customHeight="1" x14ac:dyDescent="0.35"/>
    <row r="231684" spans="1:1" ht="14.25" customHeight="1" x14ac:dyDescent="0.45">
      <c r="A231684" s="31"/>
    </row>
    <row r="231690" spans="1:1" s="30" customFormat="1" ht="14.25" customHeight="1" x14ac:dyDescent="0.35"/>
    <row r="231706" spans="1:1" ht="14.25" customHeight="1" x14ac:dyDescent="0.45">
      <c r="A231706" s="31"/>
    </row>
    <row r="231712" spans="1:1" s="30" customFormat="1" ht="14.25" customHeight="1" x14ac:dyDescent="0.35"/>
    <row r="231728" spans="1:1" ht="14.25" customHeight="1" x14ac:dyDescent="0.45">
      <c r="A231728" s="31"/>
    </row>
    <row r="231734" s="30" customFormat="1" ht="14.25" customHeight="1" x14ac:dyDescent="0.35"/>
    <row r="231750" spans="1:1" ht="14.25" customHeight="1" x14ac:dyDescent="0.45">
      <c r="A231750" s="31"/>
    </row>
    <row r="231756" spans="1:1" s="30" customFormat="1" ht="14.25" customHeight="1" x14ac:dyDescent="0.35"/>
    <row r="231772" spans="1:1" ht="14.25" customHeight="1" x14ac:dyDescent="0.45">
      <c r="A231772" s="31"/>
    </row>
    <row r="231778" s="30" customFormat="1" ht="14.25" customHeight="1" x14ac:dyDescent="0.35"/>
    <row r="231794" spans="1:1" ht="14.25" customHeight="1" x14ac:dyDescent="0.45">
      <c r="A231794" s="31"/>
    </row>
    <row r="231800" spans="1:1" s="30" customFormat="1" ht="14.25" customHeight="1" x14ac:dyDescent="0.35"/>
    <row r="231816" spans="1:1" ht="14.25" customHeight="1" x14ac:dyDescent="0.45">
      <c r="A231816" s="31"/>
    </row>
    <row r="231822" spans="1:1" s="30" customFormat="1" ht="14.25" customHeight="1" x14ac:dyDescent="0.35"/>
    <row r="231838" spans="1:1" ht="14.25" customHeight="1" x14ac:dyDescent="0.45">
      <c r="A231838" s="31"/>
    </row>
    <row r="231844" s="30" customFormat="1" ht="14.25" customHeight="1" x14ac:dyDescent="0.35"/>
    <row r="231860" spans="1:1" ht="14.25" customHeight="1" x14ac:dyDescent="0.45">
      <c r="A231860" s="31"/>
    </row>
    <row r="231866" spans="1:1" s="30" customFormat="1" ht="14.25" customHeight="1" x14ac:dyDescent="0.35"/>
    <row r="231882" spans="1:1" ht="14.25" customHeight="1" x14ac:dyDescent="0.45">
      <c r="A231882" s="31"/>
    </row>
    <row r="231888" spans="1:1" s="30" customFormat="1" ht="14.25" customHeight="1" x14ac:dyDescent="0.35"/>
    <row r="231904" spans="1:1" ht="14.25" customHeight="1" x14ac:dyDescent="0.45">
      <c r="A231904" s="31"/>
    </row>
    <row r="231910" s="30" customFormat="1" ht="14.25" customHeight="1" x14ac:dyDescent="0.35"/>
    <row r="231926" spans="1:1" ht="14.25" customHeight="1" x14ac:dyDescent="0.45">
      <c r="A231926" s="31"/>
    </row>
    <row r="231932" spans="1:1" s="30" customFormat="1" ht="14.25" customHeight="1" x14ac:dyDescent="0.35"/>
    <row r="231948" spans="1:1" ht="14.25" customHeight="1" x14ac:dyDescent="0.45">
      <c r="A231948" s="31"/>
    </row>
    <row r="231954" s="30" customFormat="1" ht="14.25" customHeight="1" x14ac:dyDescent="0.35"/>
    <row r="231970" spans="1:1" ht="14.25" customHeight="1" x14ac:dyDescent="0.45">
      <c r="A231970" s="31"/>
    </row>
    <row r="231976" spans="1:1" s="30" customFormat="1" ht="14.25" customHeight="1" x14ac:dyDescent="0.35"/>
    <row r="231992" spans="1:1" ht="14.25" customHeight="1" x14ac:dyDescent="0.45">
      <c r="A231992" s="31"/>
    </row>
    <row r="231998" spans="1:1" s="30" customFormat="1" ht="14.25" customHeight="1" x14ac:dyDescent="0.35"/>
    <row r="232014" spans="1:1" ht="14.25" customHeight="1" x14ac:dyDescent="0.45">
      <c r="A232014" s="31"/>
    </row>
    <row r="232020" s="30" customFormat="1" ht="14.25" customHeight="1" x14ac:dyDescent="0.35"/>
    <row r="232036" spans="1:1" ht="14.25" customHeight="1" x14ac:dyDescent="0.45">
      <c r="A232036" s="31"/>
    </row>
    <row r="232042" spans="1:1" s="30" customFormat="1" ht="14.25" customHeight="1" x14ac:dyDescent="0.35"/>
    <row r="232058" spans="1:1" ht="14.25" customHeight="1" x14ac:dyDescent="0.45">
      <c r="A232058" s="31"/>
    </row>
    <row r="232064" spans="1:1" s="30" customFormat="1" ht="14.25" customHeight="1" x14ac:dyDescent="0.35"/>
    <row r="232080" spans="1:1" ht="14.25" customHeight="1" x14ac:dyDescent="0.45">
      <c r="A232080" s="31"/>
    </row>
    <row r="232086" s="30" customFormat="1" ht="14.25" customHeight="1" x14ac:dyDescent="0.35"/>
    <row r="232102" spans="1:1" ht="14.25" customHeight="1" x14ac:dyDescent="0.45">
      <c r="A232102" s="31"/>
    </row>
    <row r="232108" spans="1:1" s="30" customFormat="1" ht="14.25" customHeight="1" x14ac:dyDescent="0.35"/>
    <row r="232124" spans="1:1" ht="14.25" customHeight="1" x14ac:dyDescent="0.45">
      <c r="A232124" s="31"/>
    </row>
    <row r="232130" s="30" customFormat="1" ht="14.25" customHeight="1" x14ac:dyDescent="0.35"/>
    <row r="232146" spans="1:1" ht="14.25" customHeight="1" x14ac:dyDescent="0.45">
      <c r="A232146" s="31"/>
    </row>
    <row r="232152" spans="1:1" s="30" customFormat="1" ht="14.25" customHeight="1" x14ac:dyDescent="0.35"/>
    <row r="232168" spans="1:1" ht="14.25" customHeight="1" x14ac:dyDescent="0.45">
      <c r="A232168" s="31"/>
    </row>
    <row r="232174" spans="1:1" s="30" customFormat="1" ht="14.25" customHeight="1" x14ac:dyDescent="0.35"/>
    <row r="232190" spans="1:1" ht="14.25" customHeight="1" x14ac:dyDescent="0.45">
      <c r="A232190" s="31"/>
    </row>
    <row r="232196" s="30" customFormat="1" ht="14.25" customHeight="1" x14ac:dyDescent="0.35"/>
    <row r="232212" spans="1:1" ht="14.25" customHeight="1" x14ac:dyDescent="0.45">
      <c r="A232212" s="31"/>
    </row>
    <row r="232218" spans="1:1" s="30" customFormat="1" ht="14.25" customHeight="1" x14ac:dyDescent="0.35"/>
    <row r="232234" spans="1:1" ht="14.25" customHeight="1" x14ac:dyDescent="0.45">
      <c r="A232234" s="31"/>
    </row>
    <row r="232240" spans="1:1" s="30" customFormat="1" ht="14.25" customHeight="1" x14ac:dyDescent="0.35"/>
    <row r="232256" spans="1:1" ht="14.25" customHeight="1" x14ac:dyDescent="0.45">
      <c r="A232256" s="31"/>
    </row>
    <row r="232262" s="30" customFormat="1" ht="14.25" customHeight="1" x14ac:dyDescent="0.35"/>
    <row r="232278" spans="1:1" ht="14.25" customHeight="1" x14ac:dyDescent="0.45">
      <c r="A232278" s="31"/>
    </row>
    <row r="232284" spans="1:1" s="30" customFormat="1" ht="14.25" customHeight="1" x14ac:dyDescent="0.35"/>
    <row r="232300" spans="1:1" ht="14.25" customHeight="1" x14ac:dyDescent="0.45">
      <c r="A232300" s="31"/>
    </row>
    <row r="232306" s="30" customFormat="1" ht="14.25" customHeight="1" x14ac:dyDescent="0.35"/>
    <row r="232322" spans="1:1" ht="14.25" customHeight="1" x14ac:dyDescent="0.45">
      <c r="A232322" s="31"/>
    </row>
    <row r="232328" spans="1:1" s="30" customFormat="1" ht="14.25" customHeight="1" x14ac:dyDescent="0.35"/>
    <row r="232344" spans="1:1" ht="14.25" customHeight="1" x14ac:dyDescent="0.45">
      <c r="A232344" s="31"/>
    </row>
    <row r="232350" spans="1:1" s="30" customFormat="1" ht="14.25" customHeight="1" x14ac:dyDescent="0.35"/>
    <row r="232366" spans="1:1" ht="14.25" customHeight="1" x14ac:dyDescent="0.45">
      <c r="A232366" s="31"/>
    </row>
    <row r="232372" s="30" customFormat="1" ht="14.25" customHeight="1" x14ac:dyDescent="0.35"/>
    <row r="232388" spans="1:1" ht="14.25" customHeight="1" x14ac:dyDescent="0.45">
      <c r="A232388" s="31"/>
    </row>
    <row r="232394" spans="1:1" s="30" customFormat="1" ht="14.25" customHeight="1" x14ac:dyDescent="0.35"/>
    <row r="232410" spans="1:1" ht="14.25" customHeight="1" x14ac:dyDescent="0.45">
      <c r="A232410" s="31"/>
    </row>
    <row r="232416" spans="1:1" s="30" customFormat="1" ht="14.25" customHeight="1" x14ac:dyDescent="0.35"/>
    <row r="232432" spans="1:1" ht="14.25" customHeight="1" x14ac:dyDescent="0.45">
      <c r="A232432" s="31"/>
    </row>
    <row r="232438" s="30" customFormat="1" ht="14.25" customHeight="1" x14ac:dyDescent="0.35"/>
    <row r="232454" spans="1:1" ht="14.25" customHeight="1" x14ac:dyDescent="0.45">
      <c r="A232454" s="31"/>
    </row>
    <row r="232460" spans="1:1" s="30" customFormat="1" ht="14.25" customHeight="1" x14ac:dyDescent="0.35"/>
    <row r="232476" spans="1:1" ht="14.25" customHeight="1" x14ac:dyDescent="0.45">
      <c r="A232476" s="31"/>
    </row>
    <row r="232482" s="30" customFormat="1" ht="14.25" customHeight="1" x14ac:dyDescent="0.35"/>
    <row r="232498" spans="1:1" ht="14.25" customHeight="1" x14ac:dyDescent="0.45">
      <c r="A232498" s="31"/>
    </row>
    <row r="232504" spans="1:1" s="30" customFormat="1" ht="14.25" customHeight="1" x14ac:dyDescent="0.35"/>
    <row r="232520" spans="1:1" ht="14.25" customHeight="1" x14ac:dyDescent="0.45">
      <c r="A232520" s="31"/>
    </row>
    <row r="232526" spans="1:1" s="30" customFormat="1" ht="14.25" customHeight="1" x14ac:dyDescent="0.35"/>
    <row r="232542" spans="1:1" ht="14.25" customHeight="1" x14ac:dyDescent="0.45">
      <c r="A232542" s="31"/>
    </row>
    <row r="232548" s="30" customFormat="1" ht="14.25" customHeight="1" x14ac:dyDescent="0.35"/>
    <row r="232564" spans="1:1" ht="14.25" customHeight="1" x14ac:dyDescent="0.45">
      <c r="A232564" s="31"/>
    </row>
    <row r="232570" spans="1:1" s="30" customFormat="1" ht="14.25" customHeight="1" x14ac:dyDescent="0.35"/>
    <row r="232586" spans="1:1" ht="14.25" customHeight="1" x14ac:dyDescent="0.45">
      <c r="A232586" s="31"/>
    </row>
    <row r="232592" spans="1:1" s="30" customFormat="1" ht="14.25" customHeight="1" x14ac:dyDescent="0.35"/>
    <row r="232608" spans="1:1" ht="14.25" customHeight="1" x14ac:dyDescent="0.45">
      <c r="A232608" s="31"/>
    </row>
    <row r="232614" s="30" customFormat="1" ht="14.25" customHeight="1" x14ac:dyDescent="0.35"/>
    <row r="232630" spans="1:1" ht="14.25" customHeight="1" x14ac:dyDescent="0.45">
      <c r="A232630" s="31"/>
    </row>
    <row r="232636" spans="1:1" s="30" customFormat="1" ht="14.25" customHeight="1" x14ac:dyDescent="0.35"/>
    <row r="232652" spans="1:1" ht="14.25" customHeight="1" x14ac:dyDescent="0.45">
      <c r="A232652" s="31"/>
    </row>
    <row r="232658" s="30" customFormat="1" ht="14.25" customHeight="1" x14ac:dyDescent="0.35"/>
    <row r="232674" spans="1:1" ht="14.25" customHeight="1" x14ac:dyDescent="0.45">
      <c r="A232674" s="31"/>
    </row>
    <row r="232680" spans="1:1" s="30" customFormat="1" ht="14.25" customHeight="1" x14ac:dyDescent="0.35"/>
    <row r="232696" spans="1:1" ht="14.25" customHeight="1" x14ac:dyDescent="0.45">
      <c r="A232696" s="31"/>
    </row>
    <row r="232702" spans="1:1" s="30" customFormat="1" ht="14.25" customHeight="1" x14ac:dyDescent="0.35"/>
    <row r="232718" spans="1:1" ht="14.25" customHeight="1" x14ac:dyDescent="0.45">
      <c r="A232718" s="31"/>
    </row>
    <row r="232724" s="30" customFormat="1" ht="14.25" customHeight="1" x14ac:dyDescent="0.35"/>
    <row r="232740" spans="1:1" ht="14.25" customHeight="1" x14ac:dyDescent="0.45">
      <c r="A232740" s="31"/>
    </row>
    <row r="232746" spans="1:1" s="30" customFormat="1" ht="14.25" customHeight="1" x14ac:dyDescent="0.35"/>
    <row r="232762" spans="1:1" ht="14.25" customHeight="1" x14ac:dyDescent="0.45">
      <c r="A232762" s="31"/>
    </row>
    <row r="232768" spans="1:1" s="30" customFormat="1" ht="14.25" customHeight="1" x14ac:dyDescent="0.35"/>
    <row r="232784" spans="1:1" ht="14.25" customHeight="1" x14ac:dyDescent="0.45">
      <c r="A232784" s="31"/>
    </row>
    <row r="232790" s="30" customFormat="1" ht="14.25" customHeight="1" x14ac:dyDescent="0.35"/>
    <row r="232806" spans="1:1" ht="14.25" customHeight="1" x14ac:dyDescent="0.45">
      <c r="A232806" s="31"/>
    </row>
    <row r="232812" spans="1:1" s="30" customFormat="1" ht="14.25" customHeight="1" x14ac:dyDescent="0.35"/>
    <row r="232828" spans="1:1" ht="14.25" customHeight="1" x14ac:dyDescent="0.45">
      <c r="A232828" s="31"/>
    </row>
    <row r="232834" s="30" customFormat="1" ht="14.25" customHeight="1" x14ac:dyDescent="0.35"/>
    <row r="232850" spans="1:1" ht="14.25" customHeight="1" x14ac:dyDescent="0.45">
      <c r="A232850" s="31"/>
    </row>
    <row r="232856" spans="1:1" s="30" customFormat="1" ht="14.25" customHeight="1" x14ac:dyDescent="0.35"/>
    <row r="232872" spans="1:1" ht="14.25" customHeight="1" x14ac:dyDescent="0.45">
      <c r="A232872" s="31"/>
    </row>
    <row r="232878" spans="1:1" s="30" customFormat="1" ht="14.25" customHeight="1" x14ac:dyDescent="0.35"/>
    <row r="232894" spans="1:1" ht="14.25" customHeight="1" x14ac:dyDescent="0.45">
      <c r="A232894" s="31"/>
    </row>
    <row r="232900" s="30" customFormat="1" ht="14.25" customHeight="1" x14ac:dyDescent="0.35"/>
    <row r="232916" spans="1:1" ht="14.25" customHeight="1" x14ac:dyDescent="0.45">
      <c r="A232916" s="31"/>
    </row>
    <row r="232922" spans="1:1" s="30" customFormat="1" ht="14.25" customHeight="1" x14ac:dyDescent="0.35"/>
    <row r="232938" spans="1:1" ht="14.25" customHeight="1" x14ac:dyDescent="0.45">
      <c r="A232938" s="31"/>
    </row>
    <row r="232944" spans="1:1" s="30" customFormat="1" ht="14.25" customHeight="1" x14ac:dyDescent="0.35"/>
    <row r="232960" spans="1:1" ht="14.25" customHeight="1" x14ac:dyDescent="0.45">
      <c r="A232960" s="31"/>
    </row>
    <row r="232966" s="30" customFormat="1" ht="14.25" customHeight="1" x14ac:dyDescent="0.35"/>
    <row r="232982" spans="1:1" ht="14.25" customHeight="1" x14ac:dyDescent="0.45">
      <c r="A232982" s="31"/>
    </row>
    <row r="232988" spans="1:1" s="30" customFormat="1" ht="14.25" customHeight="1" x14ac:dyDescent="0.35"/>
    <row r="233004" spans="1:1" ht="14.25" customHeight="1" x14ac:dyDescent="0.45">
      <c r="A233004" s="31"/>
    </row>
    <row r="233010" s="30" customFormat="1" ht="14.25" customHeight="1" x14ac:dyDescent="0.35"/>
    <row r="233026" spans="1:1" ht="14.25" customHeight="1" x14ac:dyDescent="0.45">
      <c r="A233026" s="31"/>
    </row>
    <row r="233032" spans="1:1" s="30" customFormat="1" ht="14.25" customHeight="1" x14ac:dyDescent="0.35"/>
    <row r="233048" spans="1:1" ht="14.25" customHeight="1" x14ac:dyDescent="0.45">
      <c r="A233048" s="31"/>
    </row>
    <row r="233054" spans="1:1" s="30" customFormat="1" ht="14.25" customHeight="1" x14ac:dyDescent="0.35"/>
    <row r="233070" spans="1:1" ht="14.25" customHeight="1" x14ac:dyDescent="0.45">
      <c r="A233070" s="31"/>
    </row>
    <row r="233076" s="30" customFormat="1" ht="14.25" customHeight="1" x14ac:dyDescent="0.35"/>
    <row r="233092" spans="1:1" ht="14.25" customHeight="1" x14ac:dyDescent="0.45">
      <c r="A233092" s="31"/>
    </row>
    <row r="233098" spans="1:1" s="30" customFormat="1" ht="14.25" customHeight="1" x14ac:dyDescent="0.35"/>
    <row r="233114" spans="1:1" ht="14.25" customHeight="1" x14ac:dyDescent="0.45">
      <c r="A233114" s="31"/>
    </row>
    <row r="233120" spans="1:1" s="30" customFormat="1" ht="14.25" customHeight="1" x14ac:dyDescent="0.35"/>
    <row r="233136" spans="1:1" ht="14.25" customHeight="1" x14ac:dyDescent="0.45">
      <c r="A233136" s="31"/>
    </row>
    <row r="233142" s="30" customFormat="1" ht="14.25" customHeight="1" x14ac:dyDescent="0.35"/>
    <row r="233158" spans="1:1" ht="14.25" customHeight="1" x14ac:dyDescent="0.45">
      <c r="A233158" s="31"/>
    </row>
    <row r="233164" spans="1:1" s="30" customFormat="1" ht="14.25" customHeight="1" x14ac:dyDescent="0.35"/>
    <row r="233180" spans="1:1" ht="14.25" customHeight="1" x14ac:dyDescent="0.45">
      <c r="A233180" s="31"/>
    </row>
    <row r="233186" s="30" customFormat="1" ht="14.25" customHeight="1" x14ac:dyDescent="0.35"/>
    <row r="233202" spans="1:1" ht="14.25" customHeight="1" x14ac:dyDescent="0.45">
      <c r="A233202" s="31"/>
    </row>
    <row r="233208" spans="1:1" s="30" customFormat="1" ht="14.25" customHeight="1" x14ac:dyDescent="0.35"/>
    <row r="233224" spans="1:1" ht="14.25" customHeight="1" x14ac:dyDescent="0.45">
      <c r="A233224" s="31"/>
    </row>
    <row r="233230" spans="1:1" s="30" customFormat="1" ht="14.25" customHeight="1" x14ac:dyDescent="0.35"/>
    <row r="233246" spans="1:1" ht="14.25" customHeight="1" x14ac:dyDescent="0.45">
      <c r="A233246" s="31"/>
    </row>
    <row r="233252" s="30" customFormat="1" ht="14.25" customHeight="1" x14ac:dyDescent="0.35"/>
    <row r="233268" spans="1:1" ht="14.25" customHeight="1" x14ac:dyDescent="0.45">
      <c r="A233268" s="31"/>
    </row>
    <row r="233274" spans="1:1" s="30" customFormat="1" ht="14.25" customHeight="1" x14ac:dyDescent="0.35"/>
    <row r="233290" spans="1:1" ht="14.25" customHeight="1" x14ac:dyDescent="0.45">
      <c r="A233290" s="31"/>
    </row>
    <row r="233296" spans="1:1" s="30" customFormat="1" ht="14.25" customHeight="1" x14ac:dyDescent="0.35"/>
    <row r="233312" spans="1:1" ht="14.25" customHeight="1" x14ac:dyDescent="0.45">
      <c r="A233312" s="31"/>
    </row>
    <row r="233318" s="30" customFormat="1" ht="14.25" customHeight="1" x14ac:dyDescent="0.35"/>
    <row r="233334" spans="1:1" ht="14.25" customHeight="1" x14ac:dyDescent="0.45">
      <c r="A233334" s="31"/>
    </row>
    <row r="233340" spans="1:1" s="30" customFormat="1" ht="14.25" customHeight="1" x14ac:dyDescent="0.35"/>
    <row r="233356" spans="1:1" ht="14.25" customHeight="1" x14ac:dyDescent="0.45">
      <c r="A233356" s="31"/>
    </row>
    <row r="233362" s="30" customFormat="1" ht="14.25" customHeight="1" x14ac:dyDescent="0.35"/>
    <row r="233378" spans="1:1" ht="14.25" customHeight="1" x14ac:dyDescent="0.45">
      <c r="A233378" s="31"/>
    </row>
    <row r="233384" spans="1:1" s="30" customFormat="1" ht="14.25" customHeight="1" x14ac:dyDescent="0.35"/>
    <row r="233400" spans="1:1" ht="14.25" customHeight="1" x14ac:dyDescent="0.45">
      <c r="A233400" s="31"/>
    </row>
    <row r="233406" spans="1:1" s="30" customFormat="1" ht="14.25" customHeight="1" x14ac:dyDescent="0.35"/>
    <row r="233422" spans="1:1" ht="14.25" customHeight="1" x14ac:dyDescent="0.45">
      <c r="A233422" s="31"/>
    </row>
    <row r="233428" s="30" customFormat="1" ht="14.25" customHeight="1" x14ac:dyDescent="0.35"/>
    <row r="233444" spans="1:1" ht="14.25" customHeight="1" x14ac:dyDescent="0.45">
      <c r="A233444" s="31"/>
    </row>
    <row r="233450" spans="1:1" s="30" customFormat="1" ht="14.25" customHeight="1" x14ac:dyDescent="0.35"/>
    <row r="233466" spans="1:1" ht="14.25" customHeight="1" x14ac:dyDescent="0.45">
      <c r="A233466" s="31"/>
    </row>
    <row r="233472" spans="1:1" s="30" customFormat="1" ht="14.25" customHeight="1" x14ac:dyDescent="0.35"/>
    <row r="233488" spans="1:1" ht="14.25" customHeight="1" x14ac:dyDescent="0.45">
      <c r="A233488" s="31"/>
    </row>
    <row r="233494" s="30" customFormat="1" ht="14.25" customHeight="1" x14ac:dyDescent="0.35"/>
    <row r="233510" spans="1:1" ht="14.25" customHeight="1" x14ac:dyDescent="0.45">
      <c r="A233510" s="31"/>
    </row>
    <row r="233516" spans="1:1" s="30" customFormat="1" ht="14.25" customHeight="1" x14ac:dyDescent="0.35"/>
    <row r="233532" spans="1:1" ht="14.25" customHeight="1" x14ac:dyDescent="0.45">
      <c r="A233532" s="31"/>
    </row>
    <row r="233538" s="30" customFormat="1" ht="14.25" customHeight="1" x14ac:dyDescent="0.35"/>
    <row r="233554" spans="1:1" ht="14.25" customHeight="1" x14ac:dyDescent="0.45">
      <c r="A233554" s="31"/>
    </row>
    <row r="233560" spans="1:1" s="30" customFormat="1" ht="14.25" customHeight="1" x14ac:dyDescent="0.35"/>
    <row r="233576" spans="1:1" ht="14.25" customHeight="1" x14ac:dyDescent="0.45">
      <c r="A233576" s="31"/>
    </row>
    <row r="233582" spans="1:1" s="30" customFormat="1" ht="14.25" customHeight="1" x14ac:dyDescent="0.35"/>
    <row r="233598" spans="1:1" ht="14.25" customHeight="1" x14ac:dyDescent="0.45">
      <c r="A233598" s="31"/>
    </row>
    <row r="233604" s="30" customFormat="1" ht="14.25" customHeight="1" x14ac:dyDescent="0.35"/>
    <row r="233620" spans="1:1" ht="14.25" customHeight="1" x14ac:dyDescent="0.45">
      <c r="A233620" s="31"/>
    </row>
    <row r="233626" spans="1:1" s="30" customFormat="1" ht="14.25" customHeight="1" x14ac:dyDescent="0.35"/>
    <row r="233642" spans="1:1" ht="14.25" customHeight="1" x14ac:dyDescent="0.45">
      <c r="A233642" s="31"/>
    </row>
    <row r="233648" spans="1:1" s="30" customFormat="1" ht="14.25" customHeight="1" x14ac:dyDescent="0.35"/>
    <row r="233664" spans="1:1" ht="14.25" customHeight="1" x14ac:dyDescent="0.45">
      <c r="A233664" s="31"/>
    </row>
    <row r="233670" s="30" customFormat="1" ht="14.25" customHeight="1" x14ac:dyDescent="0.35"/>
    <row r="233686" spans="1:1" ht="14.25" customHeight="1" x14ac:dyDescent="0.45">
      <c r="A233686" s="31"/>
    </row>
    <row r="233692" spans="1:1" s="30" customFormat="1" ht="14.25" customHeight="1" x14ac:dyDescent="0.35"/>
    <row r="233708" spans="1:1" ht="14.25" customHeight="1" x14ac:dyDescent="0.45">
      <c r="A233708" s="31"/>
    </row>
    <row r="233714" s="30" customFormat="1" ht="14.25" customHeight="1" x14ac:dyDescent="0.35"/>
    <row r="233730" spans="1:1" ht="14.25" customHeight="1" x14ac:dyDescent="0.45">
      <c r="A233730" s="31"/>
    </row>
    <row r="233736" spans="1:1" s="30" customFormat="1" ht="14.25" customHeight="1" x14ac:dyDescent="0.35"/>
    <row r="233752" spans="1:1" ht="14.25" customHeight="1" x14ac:dyDescent="0.45">
      <c r="A233752" s="31"/>
    </row>
    <row r="233758" spans="1:1" s="30" customFormat="1" ht="14.25" customHeight="1" x14ac:dyDescent="0.35"/>
    <row r="233774" spans="1:1" ht="14.25" customHeight="1" x14ac:dyDescent="0.45">
      <c r="A233774" s="31"/>
    </row>
    <row r="233780" s="30" customFormat="1" ht="14.25" customHeight="1" x14ac:dyDescent="0.35"/>
    <row r="233796" spans="1:1" ht="14.25" customHeight="1" x14ac:dyDescent="0.45">
      <c r="A233796" s="31"/>
    </row>
    <row r="233802" spans="1:1" s="30" customFormat="1" ht="14.25" customHeight="1" x14ac:dyDescent="0.35"/>
    <row r="233818" spans="1:1" ht="14.25" customHeight="1" x14ac:dyDescent="0.45">
      <c r="A233818" s="31"/>
    </row>
    <row r="233824" spans="1:1" s="30" customFormat="1" ht="14.25" customHeight="1" x14ac:dyDescent="0.35"/>
    <row r="233840" spans="1:1" ht="14.25" customHeight="1" x14ac:dyDescent="0.45">
      <c r="A233840" s="31"/>
    </row>
    <row r="233846" s="30" customFormat="1" ht="14.25" customHeight="1" x14ac:dyDescent="0.35"/>
    <row r="233862" spans="1:1" ht="14.25" customHeight="1" x14ac:dyDescent="0.45">
      <c r="A233862" s="31"/>
    </row>
    <row r="233868" spans="1:1" s="30" customFormat="1" ht="14.25" customHeight="1" x14ac:dyDescent="0.35"/>
    <row r="233884" spans="1:1" ht="14.25" customHeight="1" x14ac:dyDescent="0.45">
      <c r="A233884" s="31"/>
    </row>
    <row r="233890" s="30" customFormat="1" ht="14.25" customHeight="1" x14ac:dyDescent="0.35"/>
    <row r="233906" spans="1:1" ht="14.25" customHeight="1" x14ac:dyDescent="0.45">
      <c r="A233906" s="31"/>
    </row>
    <row r="233912" spans="1:1" s="30" customFormat="1" ht="14.25" customHeight="1" x14ac:dyDescent="0.35"/>
    <row r="233928" spans="1:1" ht="14.25" customHeight="1" x14ac:dyDescent="0.45">
      <c r="A233928" s="31"/>
    </row>
    <row r="233934" spans="1:1" s="30" customFormat="1" ht="14.25" customHeight="1" x14ac:dyDescent="0.35"/>
    <row r="233950" spans="1:1" ht="14.25" customHeight="1" x14ac:dyDescent="0.45">
      <c r="A233950" s="31"/>
    </row>
    <row r="233956" s="30" customFormat="1" ht="14.25" customHeight="1" x14ac:dyDescent="0.35"/>
    <row r="233972" spans="1:1" ht="14.25" customHeight="1" x14ac:dyDescent="0.45">
      <c r="A233972" s="31"/>
    </row>
    <row r="233978" spans="1:1" s="30" customFormat="1" ht="14.25" customHeight="1" x14ac:dyDescent="0.35"/>
    <row r="233994" spans="1:1" ht="14.25" customHeight="1" x14ac:dyDescent="0.45">
      <c r="A233994" s="31"/>
    </row>
    <row r="234000" spans="1:1" s="30" customFormat="1" ht="14.25" customHeight="1" x14ac:dyDescent="0.35"/>
    <row r="234016" spans="1:1" ht="14.25" customHeight="1" x14ac:dyDescent="0.45">
      <c r="A234016" s="31"/>
    </row>
    <row r="234022" s="30" customFormat="1" ht="14.25" customHeight="1" x14ac:dyDescent="0.35"/>
    <row r="234038" spans="1:1" ht="14.25" customHeight="1" x14ac:dyDescent="0.45">
      <c r="A234038" s="31"/>
    </row>
    <row r="234044" spans="1:1" s="30" customFormat="1" ht="14.25" customHeight="1" x14ac:dyDescent="0.35"/>
    <row r="234060" spans="1:1" ht="14.25" customHeight="1" x14ac:dyDescent="0.45">
      <c r="A234060" s="31"/>
    </row>
    <row r="234066" s="30" customFormat="1" ht="14.25" customHeight="1" x14ac:dyDescent="0.35"/>
    <row r="234082" spans="1:1" ht="14.25" customHeight="1" x14ac:dyDescent="0.45">
      <c r="A234082" s="31"/>
    </row>
    <row r="234088" spans="1:1" s="30" customFormat="1" ht="14.25" customHeight="1" x14ac:dyDescent="0.35"/>
    <row r="234104" spans="1:1" ht="14.25" customHeight="1" x14ac:dyDescent="0.45">
      <c r="A234104" s="31"/>
    </row>
    <row r="234110" spans="1:1" s="30" customFormat="1" ht="14.25" customHeight="1" x14ac:dyDescent="0.35"/>
    <row r="234126" spans="1:1" ht="14.25" customHeight="1" x14ac:dyDescent="0.45">
      <c r="A234126" s="31"/>
    </row>
    <row r="234132" s="30" customFormat="1" ht="14.25" customHeight="1" x14ac:dyDescent="0.35"/>
    <row r="234148" spans="1:1" ht="14.25" customHeight="1" x14ac:dyDescent="0.45">
      <c r="A234148" s="31"/>
    </row>
    <row r="234154" spans="1:1" s="30" customFormat="1" ht="14.25" customHeight="1" x14ac:dyDescent="0.35"/>
    <row r="234170" spans="1:1" ht="14.25" customHeight="1" x14ac:dyDescent="0.45">
      <c r="A234170" s="31"/>
    </row>
    <row r="234176" spans="1:1" s="30" customFormat="1" ht="14.25" customHeight="1" x14ac:dyDescent="0.35"/>
    <row r="234192" spans="1:1" ht="14.25" customHeight="1" x14ac:dyDescent="0.45">
      <c r="A234192" s="31"/>
    </row>
    <row r="234198" s="30" customFormat="1" ht="14.25" customHeight="1" x14ac:dyDescent="0.35"/>
    <row r="234214" spans="1:1" ht="14.25" customHeight="1" x14ac:dyDescent="0.45">
      <c r="A234214" s="31"/>
    </row>
    <row r="234220" spans="1:1" s="30" customFormat="1" ht="14.25" customHeight="1" x14ac:dyDescent="0.35"/>
    <row r="234236" spans="1:1" ht="14.25" customHeight="1" x14ac:dyDescent="0.45">
      <c r="A234236" s="31"/>
    </row>
    <row r="234242" s="30" customFormat="1" ht="14.25" customHeight="1" x14ac:dyDescent="0.35"/>
    <row r="234258" spans="1:1" ht="14.25" customHeight="1" x14ac:dyDescent="0.45">
      <c r="A234258" s="31"/>
    </row>
    <row r="234264" spans="1:1" s="30" customFormat="1" ht="14.25" customHeight="1" x14ac:dyDescent="0.35"/>
    <row r="234280" spans="1:1" ht="14.25" customHeight="1" x14ac:dyDescent="0.45">
      <c r="A234280" s="31"/>
    </row>
    <row r="234286" spans="1:1" s="30" customFormat="1" ht="14.25" customHeight="1" x14ac:dyDescent="0.35"/>
    <row r="234302" spans="1:1" ht="14.25" customHeight="1" x14ac:dyDescent="0.45">
      <c r="A234302" s="31"/>
    </row>
    <row r="234308" s="30" customFormat="1" ht="14.25" customHeight="1" x14ac:dyDescent="0.35"/>
    <row r="234324" spans="1:1" ht="14.25" customHeight="1" x14ac:dyDescent="0.45">
      <c r="A234324" s="31"/>
    </row>
    <row r="234330" spans="1:1" s="30" customFormat="1" ht="14.25" customHeight="1" x14ac:dyDescent="0.35"/>
    <row r="234346" spans="1:1" ht="14.25" customHeight="1" x14ac:dyDescent="0.45">
      <c r="A234346" s="31"/>
    </row>
    <row r="234352" spans="1:1" s="30" customFormat="1" ht="14.25" customHeight="1" x14ac:dyDescent="0.35"/>
    <row r="234368" spans="1:1" ht="14.25" customHeight="1" x14ac:dyDescent="0.45">
      <c r="A234368" s="31"/>
    </row>
    <row r="234374" s="30" customFormat="1" ht="14.25" customHeight="1" x14ac:dyDescent="0.35"/>
    <row r="234390" spans="1:1" ht="14.25" customHeight="1" x14ac:dyDescent="0.45">
      <c r="A234390" s="31"/>
    </row>
    <row r="234396" spans="1:1" s="30" customFormat="1" ht="14.25" customHeight="1" x14ac:dyDescent="0.35"/>
    <row r="234412" spans="1:1" ht="14.25" customHeight="1" x14ac:dyDescent="0.45">
      <c r="A234412" s="31"/>
    </row>
    <row r="234418" s="30" customFormat="1" ht="14.25" customHeight="1" x14ac:dyDescent="0.35"/>
    <row r="234434" spans="1:1" ht="14.25" customHeight="1" x14ac:dyDescent="0.45">
      <c r="A234434" s="31"/>
    </row>
    <row r="234440" spans="1:1" s="30" customFormat="1" ht="14.25" customHeight="1" x14ac:dyDescent="0.35"/>
    <row r="234456" spans="1:1" ht="14.25" customHeight="1" x14ac:dyDescent="0.45">
      <c r="A234456" s="31"/>
    </row>
    <row r="234462" spans="1:1" s="30" customFormat="1" ht="14.25" customHeight="1" x14ac:dyDescent="0.35"/>
    <row r="234478" spans="1:1" ht="14.25" customHeight="1" x14ac:dyDescent="0.45">
      <c r="A234478" s="31"/>
    </row>
    <row r="234484" s="30" customFormat="1" ht="14.25" customHeight="1" x14ac:dyDescent="0.35"/>
    <row r="234500" spans="1:1" ht="14.25" customHeight="1" x14ac:dyDescent="0.45">
      <c r="A234500" s="31"/>
    </row>
    <row r="234506" spans="1:1" s="30" customFormat="1" ht="14.25" customHeight="1" x14ac:dyDescent="0.35"/>
    <row r="234522" spans="1:1" ht="14.25" customHeight="1" x14ac:dyDescent="0.45">
      <c r="A234522" s="31"/>
    </row>
    <row r="234528" spans="1:1" s="30" customFormat="1" ht="14.25" customHeight="1" x14ac:dyDescent="0.35"/>
    <row r="234544" spans="1:1" ht="14.25" customHeight="1" x14ac:dyDescent="0.45">
      <c r="A234544" s="31"/>
    </row>
    <row r="234550" s="30" customFormat="1" ht="14.25" customHeight="1" x14ac:dyDescent="0.35"/>
    <row r="234566" spans="1:1" ht="14.25" customHeight="1" x14ac:dyDescent="0.45">
      <c r="A234566" s="31"/>
    </row>
    <row r="234572" spans="1:1" s="30" customFormat="1" ht="14.25" customHeight="1" x14ac:dyDescent="0.35"/>
    <row r="234588" spans="1:1" ht="14.25" customHeight="1" x14ac:dyDescent="0.45">
      <c r="A234588" s="31"/>
    </row>
    <row r="234594" s="30" customFormat="1" ht="14.25" customHeight="1" x14ac:dyDescent="0.35"/>
    <row r="234610" spans="1:1" ht="14.25" customHeight="1" x14ac:dyDescent="0.45">
      <c r="A234610" s="31"/>
    </row>
    <row r="234616" spans="1:1" s="30" customFormat="1" ht="14.25" customHeight="1" x14ac:dyDescent="0.35"/>
    <row r="234632" spans="1:1" ht="14.25" customHeight="1" x14ac:dyDescent="0.45">
      <c r="A234632" s="31"/>
    </row>
    <row r="234638" spans="1:1" s="30" customFormat="1" ht="14.25" customHeight="1" x14ac:dyDescent="0.35"/>
    <row r="234654" spans="1:1" ht="14.25" customHeight="1" x14ac:dyDescent="0.45">
      <c r="A234654" s="31"/>
    </row>
    <row r="234660" s="30" customFormat="1" ht="14.25" customHeight="1" x14ac:dyDescent="0.35"/>
    <row r="234676" spans="1:1" ht="14.25" customHeight="1" x14ac:dyDescent="0.45">
      <c r="A234676" s="31"/>
    </row>
    <row r="234682" spans="1:1" s="30" customFormat="1" ht="14.25" customHeight="1" x14ac:dyDescent="0.35"/>
    <row r="234698" spans="1:1" ht="14.25" customHeight="1" x14ac:dyDescent="0.45">
      <c r="A234698" s="31"/>
    </row>
    <row r="234704" spans="1:1" s="30" customFormat="1" ht="14.25" customHeight="1" x14ac:dyDescent="0.35"/>
    <row r="234720" spans="1:1" ht="14.25" customHeight="1" x14ac:dyDescent="0.45">
      <c r="A234720" s="31"/>
    </row>
    <row r="234726" s="30" customFormat="1" ht="14.25" customHeight="1" x14ac:dyDescent="0.35"/>
    <row r="234742" spans="1:1" ht="14.25" customHeight="1" x14ac:dyDescent="0.45">
      <c r="A234742" s="31"/>
    </row>
    <row r="234748" spans="1:1" s="30" customFormat="1" ht="14.25" customHeight="1" x14ac:dyDescent="0.35"/>
    <row r="234764" spans="1:1" ht="14.25" customHeight="1" x14ac:dyDescent="0.45">
      <c r="A234764" s="31"/>
    </row>
    <row r="234770" s="30" customFormat="1" ht="14.25" customHeight="1" x14ac:dyDescent="0.35"/>
    <row r="234786" spans="1:1" ht="14.25" customHeight="1" x14ac:dyDescent="0.45">
      <c r="A234786" s="31"/>
    </row>
    <row r="234792" spans="1:1" s="30" customFormat="1" ht="14.25" customHeight="1" x14ac:dyDescent="0.35"/>
    <row r="234808" spans="1:1" ht="14.25" customHeight="1" x14ac:dyDescent="0.45">
      <c r="A234808" s="31"/>
    </row>
    <row r="234814" spans="1:1" s="30" customFormat="1" ht="14.25" customHeight="1" x14ac:dyDescent="0.35"/>
    <row r="234830" spans="1:1" ht="14.25" customHeight="1" x14ac:dyDescent="0.45">
      <c r="A234830" s="31"/>
    </row>
    <row r="234836" s="30" customFormat="1" ht="14.25" customHeight="1" x14ac:dyDescent="0.35"/>
    <row r="234852" spans="1:1" ht="14.25" customHeight="1" x14ac:dyDescent="0.45">
      <c r="A234852" s="31"/>
    </row>
    <row r="234858" spans="1:1" s="30" customFormat="1" ht="14.25" customHeight="1" x14ac:dyDescent="0.35"/>
    <row r="234874" spans="1:1" ht="14.25" customHeight="1" x14ac:dyDescent="0.45">
      <c r="A234874" s="31"/>
    </row>
    <row r="234880" spans="1:1" s="30" customFormat="1" ht="14.25" customHeight="1" x14ac:dyDescent="0.35"/>
    <row r="234896" spans="1:1" ht="14.25" customHeight="1" x14ac:dyDescent="0.45">
      <c r="A234896" s="31"/>
    </row>
    <row r="234902" s="30" customFormat="1" ht="14.25" customHeight="1" x14ac:dyDescent="0.35"/>
    <row r="234918" spans="1:1" ht="14.25" customHeight="1" x14ac:dyDescent="0.45">
      <c r="A234918" s="31"/>
    </row>
    <row r="234924" spans="1:1" s="30" customFormat="1" ht="14.25" customHeight="1" x14ac:dyDescent="0.35"/>
    <row r="234940" spans="1:1" ht="14.25" customHeight="1" x14ac:dyDescent="0.45">
      <c r="A234940" s="31"/>
    </row>
    <row r="234946" s="30" customFormat="1" ht="14.25" customHeight="1" x14ac:dyDescent="0.35"/>
    <row r="234962" spans="1:1" ht="14.25" customHeight="1" x14ac:dyDescent="0.45">
      <c r="A234962" s="31"/>
    </row>
    <row r="234968" spans="1:1" s="30" customFormat="1" ht="14.25" customHeight="1" x14ac:dyDescent="0.35"/>
    <row r="234984" spans="1:1" ht="14.25" customHeight="1" x14ac:dyDescent="0.45">
      <c r="A234984" s="31"/>
    </row>
    <row r="234990" spans="1:1" s="30" customFormat="1" ht="14.25" customHeight="1" x14ac:dyDescent="0.35"/>
    <row r="235006" spans="1:1" ht="14.25" customHeight="1" x14ac:dyDescent="0.45">
      <c r="A235006" s="31"/>
    </row>
    <row r="235012" s="30" customFormat="1" ht="14.25" customHeight="1" x14ac:dyDescent="0.35"/>
    <row r="235028" spans="1:1" ht="14.25" customHeight="1" x14ac:dyDescent="0.45">
      <c r="A235028" s="31"/>
    </row>
    <row r="235034" spans="1:1" s="30" customFormat="1" ht="14.25" customHeight="1" x14ac:dyDescent="0.35"/>
    <row r="235050" spans="1:1" ht="14.25" customHeight="1" x14ac:dyDescent="0.45">
      <c r="A235050" s="31"/>
    </row>
    <row r="235056" spans="1:1" s="30" customFormat="1" ht="14.25" customHeight="1" x14ac:dyDescent="0.35"/>
    <row r="235072" spans="1:1" ht="14.25" customHeight="1" x14ac:dyDescent="0.45">
      <c r="A235072" s="31"/>
    </row>
    <row r="235078" s="30" customFormat="1" ht="14.25" customHeight="1" x14ac:dyDescent="0.35"/>
    <row r="235094" spans="1:1" ht="14.25" customHeight="1" x14ac:dyDescent="0.45">
      <c r="A235094" s="31"/>
    </row>
    <row r="235100" spans="1:1" s="30" customFormat="1" ht="14.25" customHeight="1" x14ac:dyDescent="0.35"/>
    <row r="235116" spans="1:1" ht="14.25" customHeight="1" x14ac:dyDescent="0.45">
      <c r="A235116" s="31"/>
    </row>
    <row r="235122" s="30" customFormat="1" ht="14.25" customHeight="1" x14ac:dyDescent="0.35"/>
    <row r="235138" spans="1:1" ht="14.25" customHeight="1" x14ac:dyDescent="0.45">
      <c r="A235138" s="31"/>
    </row>
    <row r="235144" spans="1:1" s="30" customFormat="1" ht="14.25" customHeight="1" x14ac:dyDescent="0.35"/>
    <row r="235160" spans="1:1" ht="14.25" customHeight="1" x14ac:dyDescent="0.45">
      <c r="A235160" s="31"/>
    </row>
    <row r="235166" spans="1:1" s="30" customFormat="1" ht="14.25" customHeight="1" x14ac:dyDescent="0.35"/>
    <row r="235182" spans="1:1" ht="14.25" customHeight="1" x14ac:dyDescent="0.45">
      <c r="A235182" s="31"/>
    </row>
    <row r="235188" s="30" customFormat="1" ht="14.25" customHeight="1" x14ac:dyDescent="0.35"/>
    <row r="235204" spans="1:1" ht="14.25" customHeight="1" x14ac:dyDescent="0.45">
      <c r="A235204" s="31"/>
    </row>
    <row r="235210" spans="1:1" s="30" customFormat="1" ht="14.25" customHeight="1" x14ac:dyDescent="0.35"/>
    <row r="235226" spans="1:1" ht="14.25" customHeight="1" x14ac:dyDescent="0.45">
      <c r="A235226" s="31"/>
    </row>
    <row r="235232" spans="1:1" s="30" customFormat="1" ht="14.25" customHeight="1" x14ac:dyDescent="0.35"/>
    <row r="235248" spans="1:1" ht="14.25" customHeight="1" x14ac:dyDescent="0.45">
      <c r="A235248" s="31"/>
    </row>
    <row r="235254" s="30" customFormat="1" ht="14.25" customHeight="1" x14ac:dyDescent="0.35"/>
    <row r="235270" spans="1:1" ht="14.25" customHeight="1" x14ac:dyDescent="0.45">
      <c r="A235270" s="31"/>
    </row>
    <row r="235276" spans="1:1" s="30" customFormat="1" ht="14.25" customHeight="1" x14ac:dyDescent="0.35"/>
    <row r="235292" spans="1:1" ht="14.25" customHeight="1" x14ac:dyDescent="0.45">
      <c r="A235292" s="31"/>
    </row>
    <row r="235298" s="30" customFormat="1" ht="14.25" customHeight="1" x14ac:dyDescent="0.35"/>
    <row r="235314" spans="1:1" ht="14.25" customHeight="1" x14ac:dyDescent="0.45">
      <c r="A235314" s="31"/>
    </row>
    <row r="235320" spans="1:1" s="30" customFormat="1" ht="14.25" customHeight="1" x14ac:dyDescent="0.35"/>
    <row r="235336" spans="1:1" ht="14.25" customHeight="1" x14ac:dyDescent="0.45">
      <c r="A235336" s="31"/>
    </row>
    <row r="235342" spans="1:1" s="30" customFormat="1" ht="14.25" customHeight="1" x14ac:dyDescent="0.35"/>
    <row r="235358" spans="1:1" ht="14.25" customHeight="1" x14ac:dyDescent="0.45">
      <c r="A235358" s="31"/>
    </row>
    <row r="235364" s="30" customFormat="1" ht="14.25" customHeight="1" x14ac:dyDescent="0.35"/>
    <row r="235380" spans="1:1" ht="14.25" customHeight="1" x14ac:dyDescent="0.45">
      <c r="A235380" s="31"/>
    </row>
    <row r="235386" spans="1:1" s="30" customFormat="1" ht="14.25" customHeight="1" x14ac:dyDescent="0.35"/>
    <row r="235402" spans="1:1" ht="14.25" customHeight="1" x14ac:dyDescent="0.45">
      <c r="A235402" s="31"/>
    </row>
    <row r="235408" spans="1:1" s="30" customFormat="1" ht="14.25" customHeight="1" x14ac:dyDescent="0.35"/>
    <row r="235424" spans="1:1" ht="14.25" customHeight="1" x14ac:dyDescent="0.45">
      <c r="A235424" s="31"/>
    </row>
    <row r="235430" s="30" customFormat="1" ht="14.25" customHeight="1" x14ac:dyDescent="0.35"/>
    <row r="235446" spans="1:1" ht="14.25" customHeight="1" x14ac:dyDescent="0.45">
      <c r="A235446" s="31"/>
    </row>
    <row r="235452" spans="1:1" s="30" customFormat="1" ht="14.25" customHeight="1" x14ac:dyDescent="0.35"/>
    <row r="235468" spans="1:1" ht="14.25" customHeight="1" x14ac:dyDescent="0.45">
      <c r="A235468" s="31"/>
    </row>
    <row r="235474" s="30" customFormat="1" ht="14.25" customHeight="1" x14ac:dyDescent="0.35"/>
    <row r="235490" spans="1:1" ht="14.25" customHeight="1" x14ac:dyDescent="0.45">
      <c r="A235490" s="31"/>
    </row>
    <row r="235496" spans="1:1" s="30" customFormat="1" ht="14.25" customHeight="1" x14ac:dyDescent="0.35"/>
    <row r="235512" spans="1:1" ht="14.25" customHeight="1" x14ac:dyDescent="0.45">
      <c r="A235512" s="31"/>
    </row>
    <row r="235518" spans="1:1" s="30" customFormat="1" ht="14.25" customHeight="1" x14ac:dyDescent="0.35"/>
    <row r="235534" spans="1:1" ht="14.25" customHeight="1" x14ac:dyDescent="0.45">
      <c r="A235534" s="31"/>
    </row>
    <row r="235540" s="30" customFormat="1" ht="14.25" customHeight="1" x14ac:dyDescent="0.35"/>
    <row r="235556" spans="1:1" ht="14.25" customHeight="1" x14ac:dyDescent="0.45">
      <c r="A235556" s="31"/>
    </row>
    <row r="235562" spans="1:1" s="30" customFormat="1" ht="14.25" customHeight="1" x14ac:dyDescent="0.35"/>
    <row r="235578" spans="1:1" ht="14.25" customHeight="1" x14ac:dyDescent="0.45">
      <c r="A235578" s="31"/>
    </row>
    <row r="235584" spans="1:1" s="30" customFormat="1" ht="14.25" customHeight="1" x14ac:dyDescent="0.35"/>
    <row r="235600" spans="1:1" ht="14.25" customHeight="1" x14ac:dyDescent="0.45">
      <c r="A235600" s="31"/>
    </row>
    <row r="235606" s="30" customFormat="1" ht="14.25" customHeight="1" x14ac:dyDescent="0.35"/>
    <row r="235622" spans="1:1" ht="14.25" customHeight="1" x14ac:dyDescent="0.45">
      <c r="A235622" s="31"/>
    </row>
    <row r="235628" spans="1:1" s="30" customFormat="1" ht="14.25" customHeight="1" x14ac:dyDescent="0.35"/>
    <row r="235644" spans="1:1" ht="14.25" customHeight="1" x14ac:dyDescent="0.45">
      <c r="A235644" s="31"/>
    </row>
    <row r="235650" s="30" customFormat="1" ht="14.25" customHeight="1" x14ac:dyDescent="0.35"/>
    <row r="235666" spans="1:1" ht="14.25" customHeight="1" x14ac:dyDescent="0.45">
      <c r="A235666" s="31"/>
    </row>
    <row r="235672" spans="1:1" s="30" customFormat="1" ht="14.25" customHeight="1" x14ac:dyDescent="0.35"/>
    <row r="235688" spans="1:1" ht="14.25" customHeight="1" x14ac:dyDescent="0.45">
      <c r="A235688" s="31"/>
    </row>
    <row r="235694" spans="1:1" s="30" customFormat="1" ht="14.25" customHeight="1" x14ac:dyDescent="0.35"/>
    <row r="235710" spans="1:1" ht="14.25" customHeight="1" x14ac:dyDescent="0.45">
      <c r="A235710" s="31"/>
    </row>
    <row r="235716" s="30" customFormat="1" ht="14.25" customHeight="1" x14ac:dyDescent="0.35"/>
    <row r="235732" spans="1:1" ht="14.25" customHeight="1" x14ac:dyDescent="0.45">
      <c r="A235732" s="31"/>
    </row>
    <row r="235738" spans="1:1" s="30" customFormat="1" ht="14.25" customHeight="1" x14ac:dyDescent="0.35"/>
    <row r="235754" spans="1:1" ht="14.25" customHeight="1" x14ac:dyDescent="0.45">
      <c r="A235754" s="31"/>
    </row>
    <row r="235760" spans="1:1" s="30" customFormat="1" ht="14.25" customHeight="1" x14ac:dyDescent="0.35"/>
    <row r="235776" spans="1:1" ht="14.25" customHeight="1" x14ac:dyDescent="0.45">
      <c r="A235776" s="31"/>
    </row>
    <row r="235782" s="30" customFormat="1" ht="14.25" customHeight="1" x14ac:dyDescent="0.35"/>
    <row r="235798" spans="1:1" ht="14.25" customHeight="1" x14ac:dyDescent="0.45">
      <c r="A235798" s="31"/>
    </row>
    <row r="235804" spans="1:1" s="30" customFormat="1" ht="14.25" customHeight="1" x14ac:dyDescent="0.35"/>
    <row r="235820" spans="1:1" ht="14.25" customHeight="1" x14ac:dyDescent="0.45">
      <c r="A235820" s="31"/>
    </row>
    <row r="235826" s="30" customFormat="1" ht="14.25" customHeight="1" x14ac:dyDescent="0.35"/>
    <row r="235842" spans="1:1" ht="14.25" customHeight="1" x14ac:dyDescent="0.45">
      <c r="A235842" s="31"/>
    </row>
    <row r="235848" spans="1:1" s="30" customFormat="1" ht="14.25" customHeight="1" x14ac:dyDescent="0.35"/>
    <row r="235864" spans="1:1" ht="14.25" customHeight="1" x14ac:dyDescent="0.45">
      <c r="A235864" s="31"/>
    </row>
    <row r="235870" spans="1:1" s="30" customFormat="1" ht="14.25" customHeight="1" x14ac:dyDescent="0.35"/>
    <row r="235886" spans="1:1" ht="14.25" customHeight="1" x14ac:dyDescent="0.45">
      <c r="A235886" s="31"/>
    </row>
    <row r="235892" s="30" customFormat="1" ht="14.25" customHeight="1" x14ac:dyDescent="0.35"/>
    <row r="235908" spans="1:1" ht="14.25" customHeight="1" x14ac:dyDescent="0.45">
      <c r="A235908" s="31"/>
    </row>
    <row r="235914" spans="1:1" s="30" customFormat="1" ht="14.25" customHeight="1" x14ac:dyDescent="0.35"/>
    <row r="235930" spans="1:1" ht="14.25" customHeight="1" x14ac:dyDescent="0.45">
      <c r="A235930" s="31"/>
    </row>
    <row r="235936" spans="1:1" s="30" customFormat="1" ht="14.25" customHeight="1" x14ac:dyDescent="0.35"/>
    <row r="235952" spans="1:1" ht="14.25" customHeight="1" x14ac:dyDescent="0.45">
      <c r="A235952" s="31"/>
    </row>
    <row r="235958" s="30" customFormat="1" ht="14.25" customHeight="1" x14ac:dyDescent="0.35"/>
    <row r="235974" spans="1:1" ht="14.25" customHeight="1" x14ac:dyDescent="0.45">
      <c r="A235974" s="31"/>
    </row>
    <row r="235980" spans="1:1" s="30" customFormat="1" ht="14.25" customHeight="1" x14ac:dyDescent="0.35"/>
    <row r="235996" spans="1:1" ht="14.25" customHeight="1" x14ac:dyDescent="0.45">
      <c r="A235996" s="31"/>
    </row>
    <row r="236002" s="30" customFormat="1" ht="14.25" customHeight="1" x14ac:dyDescent="0.35"/>
    <row r="236018" spans="1:1" ht="14.25" customHeight="1" x14ac:dyDescent="0.45">
      <c r="A236018" s="31"/>
    </row>
    <row r="236024" spans="1:1" s="30" customFormat="1" ht="14.25" customHeight="1" x14ac:dyDescent="0.35"/>
    <row r="236040" spans="1:1" ht="14.25" customHeight="1" x14ac:dyDescent="0.45">
      <c r="A236040" s="31"/>
    </row>
    <row r="236046" spans="1:1" s="30" customFormat="1" ht="14.25" customHeight="1" x14ac:dyDescent="0.35"/>
    <row r="236062" spans="1:1" ht="14.25" customHeight="1" x14ac:dyDescent="0.45">
      <c r="A236062" s="31"/>
    </row>
    <row r="236068" s="30" customFormat="1" ht="14.25" customHeight="1" x14ac:dyDescent="0.35"/>
    <row r="236084" spans="1:1" ht="14.25" customHeight="1" x14ac:dyDescent="0.45">
      <c r="A236084" s="31"/>
    </row>
    <row r="236090" spans="1:1" s="30" customFormat="1" ht="14.25" customHeight="1" x14ac:dyDescent="0.35"/>
    <row r="236106" spans="1:1" ht="14.25" customHeight="1" x14ac:dyDescent="0.45">
      <c r="A236106" s="31"/>
    </row>
    <row r="236112" spans="1:1" s="30" customFormat="1" ht="14.25" customHeight="1" x14ac:dyDescent="0.35"/>
    <row r="236128" spans="1:1" ht="14.25" customHeight="1" x14ac:dyDescent="0.45">
      <c r="A236128" s="31"/>
    </row>
    <row r="236134" s="30" customFormat="1" ht="14.25" customHeight="1" x14ac:dyDescent="0.35"/>
    <row r="236150" spans="1:1" ht="14.25" customHeight="1" x14ac:dyDescent="0.45">
      <c r="A236150" s="31"/>
    </row>
    <row r="236156" spans="1:1" s="30" customFormat="1" ht="14.25" customHeight="1" x14ac:dyDescent="0.35"/>
    <row r="236172" spans="1:1" ht="14.25" customHeight="1" x14ac:dyDescent="0.45">
      <c r="A236172" s="31"/>
    </row>
    <row r="236178" s="30" customFormat="1" ht="14.25" customHeight="1" x14ac:dyDescent="0.35"/>
    <row r="236194" spans="1:1" ht="14.25" customHeight="1" x14ac:dyDescent="0.45">
      <c r="A236194" s="31"/>
    </row>
    <row r="236200" spans="1:1" s="30" customFormat="1" ht="14.25" customHeight="1" x14ac:dyDescent="0.35"/>
    <row r="236216" spans="1:1" ht="14.25" customHeight="1" x14ac:dyDescent="0.45">
      <c r="A236216" s="31"/>
    </row>
    <row r="236222" spans="1:1" s="30" customFormat="1" ht="14.25" customHeight="1" x14ac:dyDescent="0.35"/>
    <row r="236238" spans="1:1" ht="14.25" customHeight="1" x14ac:dyDescent="0.45">
      <c r="A236238" s="31"/>
    </row>
    <row r="236244" s="30" customFormat="1" ht="14.25" customHeight="1" x14ac:dyDescent="0.35"/>
    <row r="236260" spans="1:1" ht="14.25" customHeight="1" x14ac:dyDescent="0.45">
      <c r="A236260" s="31"/>
    </row>
    <row r="236266" spans="1:1" s="30" customFormat="1" ht="14.25" customHeight="1" x14ac:dyDescent="0.35"/>
    <row r="236282" spans="1:1" ht="14.25" customHeight="1" x14ac:dyDescent="0.45">
      <c r="A236282" s="31"/>
    </row>
    <row r="236288" spans="1:1" s="30" customFormat="1" ht="14.25" customHeight="1" x14ac:dyDescent="0.35"/>
    <row r="236304" spans="1:1" ht="14.25" customHeight="1" x14ac:dyDescent="0.45">
      <c r="A236304" s="31"/>
    </row>
    <row r="236310" s="30" customFormat="1" ht="14.25" customHeight="1" x14ac:dyDescent="0.35"/>
    <row r="236326" spans="1:1" ht="14.25" customHeight="1" x14ac:dyDescent="0.45">
      <c r="A236326" s="31"/>
    </row>
    <row r="236332" spans="1:1" s="30" customFormat="1" ht="14.25" customHeight="1" x14ac:dyDescent="0.35"/>
    <row r="236348" spans="1:1" ht="14.25" customHeight="1" x14ac:dyDescent="0.45">
      <c r="A236348" s="31"/>
    </row>
    <row r="236354" s="30" customFormat="1" ht="14.25" customHeight="1" x14ac:dyDescent="0.35"/>
    <row r="236370" spans="1:1" ht="14.25" customHeight="1" x14ac:dyDescent="0.45">
      <c r="A236370" s="31"/>
    </row>
    <row r="236376" spans="1:1" s="30" customFormat="1" ht="14.25" customHeight="1" x14ac:dyDescent="0.35"/>
    <row r="236392" spans="1:1" ht="14.25" customHeight="1" x14ac:dyDescent="0.45">
      <c r="A236392" s="31"/>
    </row>
    <row r="236398" spans="1:1" s="30" customFormat="1" ht="14.25" customHeight="1" x14ac:dyDescent="0.35"/>
    <row r="236414" spans="1:1" ht="14.25" customHeight="1" x14ac:dyDescent="0.45">
      <c r="A236414" s="31"/>
    </row>
    <row r="236420" s="30" customFormat="1" ht="14.25" customHeight="1" x14ac:dyDescent="0.35"/>
    <row r="236436" spans="1:1" ht="14.25" customHeight="1" x14ac:dyDescent="0.45">
      <c r="A236436" s="31"/>
    </row>
    <row r="236442" spans="1:1" s="30" customFormat="1" ht="14.25" customHeight="1" x14ac:dyDescent="0.35"/>
    <row r="236458" spans="1:1" ht="14.25" customHeight="1" x14ac:dyDescent="0.45">
      <c r="A236458" s="31"/>
    </row>
    <row r="236464" spans="1:1" s="30" customFormat="1" ht="14.25" customHeight="1" x14ac:dyDescent="0.35"/>
    <row r="236480" spans="1:1" ht="14.25" customHeight="1" x14ac:dyDescent="0.45">
      <c r="A236480" s="31"/>
    </row>
    <row r="236486" s="30" customFormat="1" ht="14.25" customHeight="1" x14ac:dyDescent="0.35"/>
    <row r="236502" spans="1:1" ht="14.25" customHeight="1" x14ac:dyDescent="0.45">
      <c r="A236502" s="31"/>
    </row>
    <row r="236508" spans="1:1" s="30" customFormat="1" ht="14.25" customHeight="1" x14ac:dyDescent="0.35"/>
    <row r="236524" spans="1:1" ht="14.25" customHeight="1" x14ac:dyDescent="0.45">
      <c r="A236524" s="31"/>
    </row>
    <row r="236530" s="30" customFormat="1" ht="14.25" customHeight="1" x14ac:dyDescent="0.35"/>
    <row r="236546" spans="1:1" ht="14.25" customHeight="1" x14ac:dyDescent="0.45">
      <c r="A236546" s="31"/>
    </row>
    <row r="236552" spans="1:1" s="30" customFormat="1" ht="14.25" customHeight="1" x14ac:dyDescent="0.35"/>
    <row r="236568" spans="1:1" ht="14.25" customHeight="1" x14ac:dyDescent="0.45">
      <c r="A236568" s="31"/>
    </row>
    <row r="236574" spans="1:1" s="30" customFormat="1" ht="14.25" customHeight="1" x14ac:dyDescent="0.35"/>
    <row r="236590" spans="1:1" ht="14.25" customHeight="1" x14ac:dyDescent="0.45">
      <c r="A236590" s="31"/>
    </row>
    <row r="236596" s="30" customFormat="1" ht="14.25" customHeight="1" x14ac:dyDescent="0.35"/>
    <row r="236612" spans="1:1" ht="14.25" customHeight="1" x14ac:dyDescent="0.45">
      <c r="A236612" s="31"/>
    </row>
    <row r="236618" spans="1:1" s="30" customFormat="1" ht="14.25" customHeight="1" x14ac:dyDescent="0.35"/>
    <row r="236634" spans="1:1" ht="14.25" customHeight="1" x14ac:dyDescent="0.45">
      <c r="A236634" s="31"/>
    </row>
    <row r="236640" spans="1:1" s="30" customFormat="1" ht="14.25" customHeight="1" x14ac:dyDescent="0.35"/>
    <row r="236656" spans="1:1" ht="14.25" customHeight="1" x14ac:dyDescent="0.45">
      <c r="A236656" s="31"/>
    </row>
    <row r="236662" s="30" customFormat="1" ht="14.25" customHeight="1" x14ac:dyDescent="0.35"/>
    <row r="236678" spans="1:1" ht="14.25" customHeight="1" x14ac:dyDescent="0.45">
      <c r="A236678" s="31"/>
    </row>
    <row r="236684" spans="1:1" s="30" customFormat="1" ht="14.25" customHeight="1" x14ac:dyDescent="0.35"/>
    <row r="236700" spans="1:1" ht="14.25" customHeight="1" x14ac:dyDescent="0.45">
      <c r="A236700" s="31"/>
    </row>
    <row r="236706" s="30" customFormat="1" ht="14.25" customHeight="1" x14ac:dyDescent="0.35"/>
    <row r="236722" spans="1:1" ht="14.25" customHeight="1" x14ac:dyDescent="0.45">
      <c r="A236722" s="31"/>
    </row>
    <row r="236728" spans="1:1" s="30" customFormat="1" ht="14.25" customHeight="1" x14ac:dyDescent="0.35"/>
    <row r="236744" spans="1:1" ht="14.25" customHeight="1" x14ac:dyDescent="0.45">
      <c r="A236744" s="31"/>
    </row>
    <row r="236750" spans="1:1" s="30" customFormat="1" ht="14.25" customHeight="1" x14ac:dyDescent="0.35"/>
    <row r="236766" spans="1:1" ht="14.25" customHeight="1" x14ac:dyDescent="0.45">
      <c r="A236766" s="31"/>
    </row>
    <row r="236772" s="30" customFormat="1" ht="14.25" customHeight="1" x14ac:dyDescent="0.35"/>
    <row r="236788" spans="1:1" ht="14.25" customHeight="1" x14ac:dyDescent="0.45">
      <c r="A236788" s="31"/>
    </row>
    <row r="236794" spans="1:1" s="30" customFormat="1" ht="14.25" customHeight="1" x14ac:dyDescent="0.35"/>
    <row r="236810" spans="1:1" ht="14.25" customHeight="1" x14ac:dyDescent="0.45">
      <c r="A236810" s="31"/>
    </row>
    <row r="236816" spans="1:1" s="30" customFormat="1" ht="14.25" customHeight="1" x14ac:dyDescent="0.35"/>
    <row r="236832" spans="1:1" ht="14.25" customHeight="1" x14ac:dyDescent="0.45">
      <c r="A236832" s="31"/>
    </row>
    <row r="236838" s="30" customFormat="1" ht="14.25" customHeight="1" x14ac:dyDescent="0.35"/>
    <row r="236854" spans="1:1" ht="14.25" customHeight="1" x14ac:dyDescent="0.45">
      <c r="A236854" s="31"/>
    </row>
    <row r="236860" spans="1:1" s="30" customFormat="1" ht="14.25" customHeight="1" x14ac:dyDescent="0.35"/>
    <row r="236876" spans="1:1" ht="14.25" customHeight="1" x14ac:dyDescent="0.45">
      <c r="A236876" s="31"/>
    </row>
    <row r="236882" s="30" customFormat="1" ht="14.25" customHeight="1" x14ac:dyDescent="0.35"/>
    <row r="236898" spans="1:1" ht="14.25" customHeight="1" x14ac:dyDescent="0.45">
      <c r="A236898" s="31"/>
    </row>
    <row r="236904" spans="1:1" s="30" customFormat="1" ht="14.25" customHeight="1" x14ac:dyDescent="0.35"/>
    <row r="236920" spans="1:1" ht="14.25" customHeight="1" x14ac:dyDescent="0.45">
      <c r="A236920" s="31"/>
    </row>
    <row r="236926" spans="1:1" s="30" customFormat="1" ht="14.25" customHeight="1" x14ac:dyDescent="0.35"/>
    <row r="236942" spans="1:1" ht="14.25" customHeight="1" x14ac:dyDescent="0.45">
      <c r="A236942" s="31"/>
    </row>
    <row r="236948" s="30" customFormat="1" ht="14.25" customHeight="1" x14ac:dyDescent="0.35"/>
    <row r="236964" spans="1:1" ht="14.25" customHeight="1" x14ac:dyDescent="0.45">
      <c r="A236964" s="31"/>
    </row>
    <row r="236970" spans="1:1" s="30" customFormat="1" ht="14.25" customHeight="1" x14ac:dyDescent="0.35"/>
    <row r="236986" spans="1:1" ht="14.25" customHeight="1" x14ac:dyDescent="0.45">
      <c r="A236986" s="31"/>
    </row>
    <row r="236992" spans="1:1" s="30" customFormat="1" ht="14.25" customHeight="1" x14ac:dyDescent="0.35"/>
    <row r="237008" spans="1:1" ht="14.25" customHeight="1" x14ac:dyDescent="0.45">
      <c r="A237008" s="31"/>
    </row>
    <row r="237014" s="30" customFormat="1" ht="14.25" customHeight="1" x14ac:dyDescent="0.35"/>
    <row r="237030" spans="1:1" ht="14.25" customHeight="1" x14ac:dyDescent="0.45">
      <c r="A237030" s="31"/>
    </row>
    <row r="237036" spans="1:1" s="30" customFormat="1" ht="14.25" customHeight="1" x14ac:dyDescent="0.35"/>
    <row r="237052" spans="1:1" ht="14.25" customHeight="1" x14ac:dyDescent="0.45">
      <c r="A237052" s="31"/>
    </row>
    <row r="237058" s="30" customFormat="1" ht="14.25" customHeight="1" x14ac:dyDescent="0.35"/>
    <row r="237074" spans="1:1" ht="14.25" customHeight="1" x14ac:dyDescent="0.45">
      <c r="A237074" s="31"/>
    </row>
    <row r="237080" spans="1:1" s="30" customFormat="1" ht="14.25" customHeight="1" x14ac:dyDescent="0.35"/>
    <row r="237096" spans="1:1" ht="14.25" customHeight="1" x14ac:dyDescent="0.45">
      <c r="A237096" s="31"/>
    </row>
    <row r="237102" spans="1:1" s="30" customFormat="1" ht="14.25" customHeight="1" x14ac:dyDescent="0.35"/>
    <row r="237118" spans="1:1" ht="14.25" customHeight="1" x14ac:dyDescent="0.45">
      <c r="A237118" s="31"/>
    </row>
    <row r="237124" s="30" customFormat="1" ht="14.25" customHeight="1" x14ac:dyDescent="0.35"/>
    <row r="237140" spans="1:1" ht="14.25" customHeight="1" x14ac:dyDescent="0.45">
      <c r="A237140" s="31"/>
    </row>
    <row r="237146" spans="1:1" s="30" customFormat="1" ht="14.25" customHeight="1" x14ac:dyDescent="0.35"/>
    <row r="237162" spans="1:1" ht="14.25" customHeight="1" x14ac:dyDescent="0.45">
      <c r="A237162" s="31"/>
    </row>
    <row r="237168" spans="1:1" s="30" customFormat="1" ht="14.25" customHeight="1" x14ac:dyDescent="0.35"/>
    <row r="237184" spans="1:1" ht="14.25" customHeight="1" x14ac:dyDescent="0.45">
      <c r="A237184" s="31"/>
    </row>
    <row r="237190" s="30" customFormat="1" ht="14.25" customHeight="1" x14ac:dyDescent="0.35"/>
    <row r="237206" spans="1:1" ht="14.25" customHeight="1" x14ac:dyDescent="0.45">
      <c r="A237206" s="31"/>
    </row>
    <row r="237212" spans="1:1" s="30" customFormat="1" ht="14.25" customHeight="1" x14ac:dyDescent="0.35"/>
    <row r="237228" spans="1:1" ht="14.25" customHeight="1" x14ac:dyDescent="0.45">
      <c r="A237228" s="31"/>
    </row>
    <row r="237234" s="30" customFormat="1" ht="14.25" customHeight="1" x14ac:dyDescent="0.35"/>
    <row r="237250" spans="1:1" ht="14.25" customHeight="1" x14ac:dyDescent="0.45">
      <c r="A237250" s="31"/>
    </row>
    <row r="237256" spans="1:1" s="30" customFormat="1" ht="14.25" customHeight="1" x14ac:dyDescent="0.35"/>
    <row r="237272" spans="1:1" ht="14.25" customHeight="1" x14ac:dyDescent="0.45">
      <c r="A237272" s="31"/>
    </row>
    <row r="237278" spans="1:1" s="30" customFormat="1" ht="14.25" customHeight="1" x14ac:dyDescent="0.35"/>
    <row r="237294" spans="1:1" ht="14.25" customHeight="1" x14ac:dyDescent="0.45">
      <c r="A237294" s="31"/>
    </row>
    <row r="237300" s="30" customFormat="1" ht="14.25" customHeight="1" x14ac:dyDescent="0.35"/>
    <row r="237316" spans="1:1" ht="14.25" customHeight="1" x14ac:dyDescent="0.45">
      <c r="A237316" s="31"/>
    </row>
    <row r="237322" spans="1:1" s="30" customFormat="1" ht="14.25" customHeight="1" x14ac:dyDescent="0.35"/>
    <row r="237338" spans="1:1" ht="14.25" customHeight="1" x14ac:dyDescent="0.45">
      <c r="A237338" s="31"/>
    </row>
    <row r="237344" spans="1:1" s="30" customFormat="1" ht="14.25" customHeight="1" x14ac:dyDescent="0.35"/>
    <row r="237360" spans="1:1" ht="14.25" customHeight="1" x14ac:dyDescent="0.45">
      <c r="A237360" s="31"/>
    </row>
    <row r="237366" s="30" customFormat="1" ht="14.25" customHeight="1" x14ac:dyDescent="0.35"/>
    <row r="237382" spans="1:1" ht="14.25" customHeight="1" x14ac:dyDescent="0.45">
      <c r="A237382" s="31"/>
    </row>
    <row r="237388" spans="1:1" s="30" customFormat="1" ht="14.25" customHeight="1" x14ac:dyDescent="0.35"/>
    <row r="237404" spans="1:1" ht="14.25" customHeight="1" x14ac:dyDescent="0.45">
      <c r="A237404" s="31"/>
    </row>
    <row r="237410" s="30" customFormat="1" ht="14.25" customHeight="1" x14ac:dyDescent="0.35"/>
    <row r="237426" spans="1:1" ht="14.25" customHeight="1" x14ac:dyDescent="0.45">
      <c r="A237426" s="31"/>
    </row>
    <row r="237432" spans="1:1" s="30" customFormat="1" ht="14.25" customHeight="1" x14ac:dyDescent="0.35"/>
    <row r="237448" spans="1:1" ht="14.25" customHeight="1" x14ac:dyDescent="0.45">
      <c r="A237448" s="31"/>
    </row>
    <row r="237454" spans="1:1" s="30" customFormat="1" ht="14.25" customHeight="1" x14ac:dyDescent="0.35"/>
    <row r="237470" spans="1:1" ht="14.25" customHeight="1" x14ac:dyDescent="0.45">
      <c r="A237470" s="31"/>
    </row>
    <row r="237476" s="30" customFormat="1" ht="14.25" customHeight="1" x14ac:dyDescent="0.35"/>
    <row r="237492" spans="1:1" ht="14.25" customHeight="1" x14ac:dyDescent="0.45">
      <c r="A237492" s="31"/>
    </row>
    <row r="237498" spans="1:1" s="30" customFormat="1" ht="14.25" customHeight="1" x14ac:dyDescent="0.35"/>
    <row r="237514" spans="1:1" ht="14.25" customHeight="1" x14ac:dyDescent="0.45">
      <c r="A237514" s="31"/>
    </row>
    <row r="237520" spans="1:1" s="30" customFormat="1" ht="14.25" customHeight="1" x14ac:dyDescent="0.35"/>
    <row r="237536" spans="1:1" ht="14.25" customHeight="1" x14ac:dyDescent="0.45">
      <c r="A237536" s="31"/>
    </row>
    <row r="237542" s="30" customFormat="1" ht="14.25" customHeight="1" x14ac:dyDescent="0.35"/>
    <row r="237558" spans="1:1" ht="14.25" customHeight="1" x14ac:dyDescent="0.45">
      <c r="A237558" s="31"/>
    </row>
    <row r="237564" spans="1:1" s="30" customFormat="1" ht="14.25" customHeight="1" x14ac:dyDescent="0.35"/>
    <row r="237580" spans="1:1" ht="14.25" customHeight="1" x14ac:dyDescent="0.45">
      <c r="A237580" s="31"/>
    </row>
    <row r="237586" s="30" customFormat="1" ht="14.25" customHeight="1" x14ac:dyDescent="0.35"/>
    <row r="237602" spans="1:1" ht="14.25" customHeight="1" x14ac:dyDescent="0.45">
      <c r="A237602" s="31"/>
    </row>
    <row r="237608" spans="1:1" s="30" customFormat="1" ht="14.25" customHeight="1" x14ac:dyDescent="0.35"/>
    <row r="237624" spans="1:1" ht="14.25" customHeight="1" x14ac:dyDescent="0.45">
      <c r="A237624" s="31"/>
    </row>
    <row r="237630" spans="1:1" s="30" customFormat="1" ht="14.25" customHeight="1" x14ac:dyDescent="0.35"/>
    <row r="237646" spans="1:1" ht="14.25" customHeight="1" x14ac:dyDescent="0.45">
      <c r="A237646" s="31"/>
    </row>
    <row r="237652" s="30" customFormat="1" ht="14.25" customHeight="1" x14ac:dyDescent="0.35"/>
    <row r="237668" spans="1:1" ht="14.25" customHeight="1" x14ac:dyDescent="0.45">
      <c r="A237668" s="31"/>
    </row>
    <row r="237674" spans="1:1" s="30" customFormat="1" ht="14.25" customHeight="1" x14ac:dyDescent="0.35"/>
    <row r="237690" spans="1:1" ht="14.25" customHeight="1" x14ac:dyDescent="0.45">
      <c r="A237690" s="31"/>
    </row>
    <row r="237696" spans="1:1" s="30" customFormat="1" ht="14.25" customHeight="1" x14ac:dyDescent="0.35"/>
    <row r="237712" spans="1:1" ht="14.25" customHeight="1" x14ac:dyDescent="0.45">
      <c r="A237712" s="31"/>
    </row>
    <row r="237718" s="30" customFormat="1" ht="14.25" customHeight="1" x14ac:dyDescent="0.35"/>
    <row r="237734" spans="1:1" ht="14.25" customHeight="1" x14ac:dyDescent="0.45">
      <c r="A237734" s="31"/>
    </row>
    <row r="237740" spans="1:1" s="30" customFormat="1" ht="14.25" customHeight="1" x14ac:dyDescent="0.35"/>
    <row r="237756" spans="1:1" ht="14.25" customHeight="1" x14ac:dyDescent="0.45">
      <c r="A237756" s="31"/>
    </row>
    <row r="237762" s="30" customFormat="1" ht="14.25" customHeight="1" x14ac:dyDescent="0.35"/>
    <row r="237778" spans="1:1" ht="14.25" customHeight="1" x14ac:dyDescent="0.45">
      <c r="A237778" s="31"/>
    </row>
    <row r="237784" spans="1:1" s="30" customFormat="1" ht="14.25" customHeight="1" x14ac:dyDescent="0.35"/>
    <row r="237800" spans="1:1" ht="14.25" customHeight="1" x14ac:dyDescent="0.45">
      <c r="A237800" s="31"/>
    </row>
    <row r="237806" spans="1:1" s="30" customFormat="1" ht="14.25" customHeight="1" x14ac:dyDescent="0.35"/>
    <row r="237822" spans="1:1" ht="14.25" customHeight="1" x14ac:dyDescent="0.45">
      <c r="A237822" s="31"/>
    </row>
    <row r="237828" s="30" customFormat="1" ht="14.25" customHeight="1" x14ac:dyDescent="0.35"/>
    <row r="237844" spans="1:1" ht="14.25" customHeight="1" x14ac:dyDescent="0.45">
      <c r="A237844" s="31"/>
    </row>
    <row r="237850" spans="1:1" s="30" customFormat="1" ht="14.25" customHeight="1" x14ac:dyDescent="0.35"/>
    <row r="237866" spans="1:1" ht="14.25" customHeight="1" x14ac:dyDescent="0.45">
      <c r="A237866" s="31"/>
    </row>
    <row r="237872" spans="1:1" s="30" customFormat="1" ht="14.25" customHeight="1" x14ac:dyDescent="0.35"/>
    <row r="237888" spans="1:1" ht="14.25" customHeight="1" x14ac:dyDescent="0.45">
      <c r="A237888" s="31"/>
    </row>
    <row r="237894" s="30" customFormat="1" ht="14.25" customHeight="1" x14ac:dyDescent="0.35"/>
    <row r="237910" spans="1:1" ht="14.25" customHeight="1" x14ac:dyDescent="0.45">
      <c r="A237910" s="31"/>
    </row>
    <row r="237916" spans="1:1" s="30" customFormat="1" ht="14.25" customHeight="1" x14ac:dyDescent="0.35"/>
    <row r="237932" spans="1:1" ht="14.25" customHeight="1" x14ac:dyDescent="0.45">
      <c r="A237932" s="31"/>
    </row>
    <row r="237938" s="30" customFormat="1" ht="14.25" customHeight="1" x14ac:dyDescent="0.35"/>
    <row r="237954" spans="1:1" ht="14.25" customHeight="1" x14ac:dyDescent="0.45">
      <c r="A237954" s="31"/>
    </row>
    <row r="237960" spans="1:1" s="30" customFormat="1" ht="14.25" customHeight="1" x14ac:dyDescent="0.35"/>
    <row r="237976" spans="1:1" ht="14.25" customHeight="1" x14ac:dyDescent="0.45">
      <c r="A237976" s="31"/>
    </row>
    <row r="237982" spans="1:1" s="30" customFormat="1" ht="14.25" customHeight="1" x14ac:dyDescent="0.35"/>
    <row r="237998" spans="1:1" ht="14.25" customHeight="1" x14ac:dyDescent="0.45">
      <c r="A237998" s="31"/>
    </row>
    <row r="238004" s="30" customFormat="1" ht="14.25" customHeight="1" x14ac:dyDescent="0.35"/>
    <row r="238020" spans="1:1" ht="14.25" customHeight="1" x14ac:dyDescent="0.45">
      <c r="A238020" s="31"/>
    </row>
    <row r="238026" spans="1:1" s="30" customFormat="1" ht="14.25" customHeight="1" x14ac:dyDescent="0.35"/>
    <row r="238042" spans="1:1" ht="14.25" customHeight="1" x14ac:dyDescent="0.45">
      <c r="A238042" s="31"/>
    </row>
    <row r="238048" spans="1:1" s="30" customFormat="1" ht="14.25" customHeight="1" x14ac:dyDescent="0.35"/>
    <row r="238064" spans="1:1" ht="14.25" customHeight="1" x14ac:dyDescent="0.45">
      <c r="A238064" s="31"/>
    </row>
    <row r="238070" s="30" customFormat="1" ht="14.25" customHeight="1" x14ac:dyDescent="0.35"/>
    <row r="238086" spans="1:1" ht="14.25" customHeight="1" x14ac:dyDescent="0.45">
      <c r="A238086" s="31"/>
    </row>
    <row r="238092" spans="1:1" s="30" customFormat="1" ht="14.25" customHeight="1" x14ac:dyDescent="0.35"/>
    <row r="238108" spans="1:1" ht="14.25" customHeight="1" x14ac:dyDescent="0.45">
      <c r="A238108" s="31"/>
    </row>
    <row r="238114" s="30" customFormat="1" ht="14.25" customHeight="1" x14ac:dyDescent="0.35"/>
    <row r="238130" spans="1:1" ht="14.25" customHeight="1" x14ac:dyDescent="0.45">
      <c r="A238130" s="31"/>
    </row>
    <row r="238136" spans="1:1" s="30" customFormat="1" ht="14.25" customHeight="1" x14ac:dyDescent="0.35"/>
    <row r="238152" spans="1:1" ht="14.25" customHeight="1" x14ac:dyDescent="0.45">
      <c r="A238152" s="31"/>
    </row>
    <row r="238158" spans="1:1" s="30" customFormat="1" ht="14.25" customHeight="1" x14ac:dyDescent="0.35"/>
    <row r="238174" spans="1:1" ht="14.25" customHeight="1" x14ac:dyDescent="0.45">
      <c r="A238174" s="31"/>
    </row>
    <row r="238180" s="30" customFormat="1" ht="14.25" customHeight="1" x14ac:dyDescent="0.35"/>
    <row r="238196" spans="1:1" ht="14.25" customHeight="1" x14ac:dyDescent="0.45">
      <c r="A238196" s="31"/>
    </row>
    <row r="238202" spans="1:1" s="30" customFormat="1" ht="14.25" customHeight="1" x14ac:dyDescent="0.35"/>
    <row r="238218" spans="1:1" ht="14.25" customHeight="1" x14ac:dyDescent="0.45">
      <c r="A238218" s="31"/>
    </row>
    <row r="238224" spans="1:1" s="30" customFormat="1" ht="14.25" customHeight="1" x14ac:dyDescent="0.35"/>
    <row r="238240" spans="1:1" ht="14.25" customHeight="1" x14ac:dyDescent="0.45">
      <c r="A238240" s="31"/>
    </row>
    <row r="238246" s="30" customFormat="1" ht="14.25" customHeight="1" x14ac:dyDescent="0.35"/>
    <row r="238262" spans="1:1" ht="14.25" customHeight="1" x14ac:dyDescent="0.45">
      <c r="A238262" s="31"/>
    </row>
    <row r="238268" spans="1:1" s="30" customFormat="1" ht="14.25" customHeight="1" x14ac:dyDescent="0.35"/>
    <row r="238284" spans="1:1" ht="14.25" customHeight="1" x14ac:dyDescent="0.45">
      <c r="A238284" s="31"/>
    </row>
    <row r="238290" s="30" customFormat="1" ht="14.25" customHeight="1" x14ac:dyDescent="0.35"/>
    <row r="238306" spans="1:1" ht="14.25" customHeight="1" x14ac:dyDescent="0.45">
      <c r="A238306" s="31"/>
    </row>
    <row r="238312" spans="1:1" s="30" customFormat="1" ht="14.25" customHeight="1" x14ac:dyDescent="0.35"/>
    <row r="238328" spans="1:1" ht="14.25" customHeight="1" x14ac:dyDescent="0.45">
      <c r="A238328" s="31"/>
    </row>
    <row r="238334" spans="1:1" s="30" customFormat="1" ht="14.25" customHeight="1" x14ac:dyDescent="0.35"/>
    <row r="238350" spans="1:1" ht="14.25" customHeight="1" x14ac:dyDescent="0.45">
      <c r="A238350" s="31"/>
    </row>
    <row r="238356" s="30" customFormat="1" ht="14.25" customHeight="1" x14ac:dyDescent="0.35"/>
    <row r="238372" spans="1:1" ht="14.25" customHeight="1" x14ac:dyDescent="0.45">
      <c r="A238372" s="31"/>
    </row>
    <row r="238378" spans="1:1" s="30" customFormat="1" ht="14.25" customHeight="1" x14ac:dyDescent="0.35"/>
    <row r="238394" spans="1:1" ht="14.25" customHeight="1" x14ac:dyDescent="0.45">
      <c r="A238394" s="31"/>
    </row>
    <row r="238400" spans="1:1" s="30" customFormat="1" ht="14.25" customHeight="1" x14ac:dyDescent="0.35"/>
    <row r="238416" spans="1:1" ht="14.25" customHeight="1" x14ac:dyDescent="0.45">
      <c r="A238416" s="31"/>
    </row>
    <row r="238422" s="30" customFormat="1" ht="14.25" customHeight="1" x14ac:dyDescent="0.35"/>
    <row r="238438" spans="1:1" ht="14.25" customHeight="1" x14ac:dyDescent="0.45">
      <c r="A238438" s="31"/>
    </row>
    <row r="238444" spans="1:1" s="30" customFormat="1" ht="14.25" customHeight="1" x14ac:dyDescent="0.35"/>
    <row r="238460" spans="1:1" ht="14.25" customHeight="1" x14ac:dyDescent="0.45">
      <c r="A238460" s="31"/>
    </row>
    <row r="238466" s="30" customFormat="1" ht="14.25" customHeight="1" x14ac:dyDescent="0.35"/>
    <row r="238482" spans="1:1" ht="14.25" customHeight="1" x14ac:dyDescent="0.45">
      <c r="A238482" s="31"/>
    </row>
    <row r="238488" spans="1:1" s="30" customFormat="1" ht="14.25" customHeight="1" x14ac:dyDescent="0.35"/>
    <row r="238504" spans="1:1" ht="14.25" customHeight="1" x14ac:dyDescent="0.45">
      <c r="A238504" s="31"/>
    </row>
    <row r="238510" spans="1:1" s="30" customFormat="1" ht="14.25" customHeight="1" x14ac:dyDescent="0.35"/>
    <row r="238526" spans="1:1" ht="14.25" customHeight="1" x14ac:dyDescent="0.45">
      <c r="A238526" s="31"/>
    </row>
    <row r="238532" s="30" customFormat="1" ht="14.25" customHeight="1" x14ac:dyDescent="0.35"/>
    <row r="238548" spans="1:1" ht="14.25" customHeight="1" x14ac:dyDescent="0.45">
      <c r="A238548" s="31"/>
    </row>
    <row r="238554" spans="1:1" s="30" customFormat="1" ht="14.25" customHeight="1" x14ac:dyDescent="0.35"/>
    <row r="238570" spans="1:1" ht="14.25" customHeight="1" x14ac:dyDescent="0.45">
      <c r="A238570" s="31"/>
    </row>
    <row r="238576" spans="1:1" s="30" customFormat="1" ht="14.25" customHeight="1" x14ac:dyDescent="0.35"/>
    <row r="238592" spans="1:1" ht="14.25" customHeight="1" x14ac:dyDescent="0.45">
      <c r="A238592" s="31"/>
    </row>
    <row r="238598" s="30" customFormat="1" ht="14.25" customHeight="1" x14ac:dyDescent="0.35"/>
    <row r="238614" spans="1:1" ht="14.25" customHeight="1" x14ac:dyDescent="0.45">
      <c r="A238614" s="31"/>
    </row>
    <row r="238620" spans="1:1" s="30" customFormat="1" ht="14.25" customHeight="1" x14ac:dyDescent="0.35"/>
    <row r="238636" spans="1:1" ht="14.25" customHeight="1" x14ac:dyDescent="0.45">
      <c r="A238636" s="31"/>
    </row>
    <row r="238642" s="30" customFormat="1" ht="14.25" customHeight="1" x14ac:dyDescent="0.35"/>
    <row r="238658" spans="1:1" ht="14.25" customHeight="1" x14ac:dyDescent="0.45">
      <c r="A238658" s="31"/>
    </row>
    <row r="238664" spans="1:1" s="30" customFormat="1" ht="14.25" customHeight="1" x14ac:dyDescent="0.35"/>
    <row r="238680" spans="1:1" ht="14.25" customHeight="1" x14ac:dyDescent="0.45">
      <c r="A238680" s="31"/>
    </row>
    <row r="238686" spans="1:1" s="30" customFormat="1" ht="14.25" customHeight="1" x14ac:dyDescent="0.35"/>
    <row r="238702" spans="1:1" ht="14.25" customHeight="1" x14ac:dyDescent="0.45">
      <c r="A238702" s="31"/>
    </row>
    <row r="238708" s="30" customFormat="1" ht="14.25" customHeight="1" x14ac:dyDescent="0.35"/>
    <row r="238724" spans="1:1" ht="14.25" customHeight="1" x14ac:dyDescent="0.45">
      <c r="A238724" s="31"/>
    </row>
    <row r="238730" spans="1:1" s="30" customFormat="1" ht="14.25" customHeight="1" x14ac:dyDescent="0.35"/>
    <row r="238746" spans="1:1" ht="14.25" customHeight="1" x14ac:dyDescent="0.45">
      <c r="A238746" s="31"/>
    </row>
    <row r="238752" spans="1:1" s="30" customFormat="1" ht="14.25" customHeight="1" x14ac:dyDescent="0.35"/>
    <row r="238768" spans="1:1" ht="14.25" customHeight="1" x14ac:dyDescent="0.45">
      <c r="A238768" s="31"/>
    </row>
    <row r="238774" s="30" customFormat="1" ht="14.25" customHeight="1" x14ac:dyDescent="0.35"/>
    <row r="238790" spans="1:1" ht="14.25" customHeight="1" x14ac:dyDescent="0.45">
      <c r="A238790" s="31"/>
    </row>
    <row r="238796" spans="1:1" s="30" customFormat="1" ht="14.25" customHeight="1" x14ac:dyDescent="0.35"/>
    <row r="238812" spans="1:1" ht="14.25" customHeight="1" x14ac:dyDescent="0.45">
      <c r="A238812" s="31"/>
    </row>
    <row r="238818" s="30" customFormat="1" ht="14.25" customHeight="1" x14ac:dyDescent="0.35"/>
    <row r="238834" spans="1:1" ht="14.25" customHeight="1" x14ac:dyDescent="0.45">
      <c r="A238834" s="31"/>
    </row>
    <row r="238840" spans="1:1" s="30" customFormat="1" ht="14.25" customHeight="1" x14ac:dyDescent="0.35"/>
    <row r="238856" spans="1:1" ht="14.25" customHeight="1" x14ac:dyDescent="0.45">
      <c r="A238856" s="31"/>
    </row>
    <row r="238862" spans="1:1" s="30" customFormat="1" ht="14.25" customHeight="1" x14ac:dyDescent="0.35"/>
    <row r="238878" spans="1:1" ht="14.25" customHeight="1" x14ac:dyDescent="0.45">
      <c r="A238878" s="31"/>
    </row>
    <row r="238884" s="30" customFormat="1" ht="14.25" customHeight="1" x14ac:dyDescent="0.35"/>
    <row r="238900" spans="1:1" ht="14.25" customHeight="1" x14ac:dyDescent="0.45">
      <c r="A238900" s="31"/>
    </row>
    <row r="238906" spans="1:1" s="30" customFormat="1" ht="14.25" customHeight="1" x14ac:dyDescent="0.35"/>
    <row r="238922" spans="1:1" ht="14.25" customHeight="1" x14ac:dyDescent="0.45">
      <c r="A238922" s="31"/>
    </row>
    <row r="238928" spans="1:1" s="30" customFormat="1" ht="14.25" customHeight="1" x14ac:dyDescent="0.35"/>
    <row r="238944" spans="1:1" ht="14.25" customHeight="1" x14ac:dyDescent="0.45">
      <c r="A238944" s="31"/>
    </row>
    <row r="238950" s="30" customFormat="1" ht="14.25" customHeight="1" x14ac:dyDescent="0.35"/>
    <row r="238966" spans="1:1" ht="14.25" customHeight="1" x14ac:dyDescent="0.45">
      <c r="A238966" s="31"/>
    </row>
    <row r="238972" spans="1:1" s="30" customFormat="1" ht="14.25" customHeight="1" x14ac:dyDescent="0.35"/>
    <row r="238988" spans="1:1" ht="14.25" customHeight="1" x14ac:dyDescent="0.45">
      <c r="A238988" s="31"/>
    </row>
    <row r="238994" s="30" customFormat="1" ht="14.25" customHeight="1" x14ac:dyDescent="0.35"/>
    <row r="239010" spans="1:1" ht="14.25" customHeight="1" x14ac:dyDescent="0.45">
      <c r="A239010" s="31"/>
    </row>
    <row r="239016" spans="1:1" s="30" customFormat="1" ht="14.25" customHeight="1" x14ac:dyDescent="0.35"/>
    <row r="239032" spans="1:1" ht="14.25" customHeight="1" x14ac:dyDescent="0.45">
      <c r="A239032" s="31"/>
    </row>
    <row r="239038" spans="1:1" s="30" customFormat="1" ht="14.25" customHeight="1" x14ac:dyDescent="0.35"/>
    <row r="239054" spans="1:1" ht="14.25" customHeight="1" x14ac:dyDescent="0.45">
      <c r="A239054" s="31"/>
    </row>
    <row r="239060" s="30" customFormat="1" ht="14.25" customHeight="1" x14ac:dyDescent="0.35"/>
    <row r="239076" spans="1:1" ht="14.25" customHeight="1" x14ac:dyDescent="0.45">
      <c r="A239076" s="31"/>
    </row>
    <row r="239082" spans="1:1" s="30" customFormat="1" ht="14.25" customHeight="1" x14ac:dyDescent="0.35"/>
    <row r="239098" spans="1:1" ht="14.25" customHeight="1" x14ac:dyDescent="0.45">
      <c r="A239098" s="31"/>
    </row>
    <row r="239104" spans="1:1" s="30" customFormat="1" ht="14.25" customHeight="1" x14ac:dyDescent="0.35"/>
    <row r="239120" spans="1:1" ht="14.25" customHeight="1" x14ac:dyDescent="0.45">
      <c r="A239120" s="31"/>
    </row>
    <row r="239126" s="30" customFormat="1" ht="14.25" customHeight="1" x14ac:dyDescent="0.35"/>
    <row r="239142" spans="1:1" ht="14.25" customHeight="1" x14ac:dyDescent="0.45">
      <c r="A239142" s="31"/>
    </row>
    <row r="239148" spans="1:1" s="30" customFormat="1" ht="14.25" customHeight="1" x14ac:dyDescent="0.35"/>
    <row r="239164" spans="1:1" ht="14.25" customHeight="1" x14ac:dyDescent="0.45">
      <c r="A239164" s="31"/>
    </row>
    <row r="239170" s="30" customFormat="1" ht="14.25" customHeight="1" x14ac:dyDescent="0.35"/>
    <row r="239186" spans="1:1" ht="14.25" customHeight="1" x14ac:dyDescent="0.45">
      <c r="A239186" s="31"/>
    </row>
    <row r="239192" spans="1:1" s="30" customFormat="1" ht="14.25" customHeight="1" x14ac:dyDescent="0.35"/>
    <row r="239208" spans="1:1" ht="14.25" customHeight="1" x14ac:dyDescent="0.45">
      <c r="A239208" s="31"/>
    </row>
    <row r="239214" spans="1:1" s="30" customFormat="1" ht="14.25" customHeight="1" x14ac:dyDescent="0.35"/>
    <row r="239230" spans="1:1" ht="14.25" customHeight="1" x14ac:dyDescent="0.45">
      <c r="A239230" s="31"/>
    </row>
    <row r="239236" s="30" customFormat="1" ht="14.25" customHeight="1" x14ac:dyDescent="0.35"/>
    <row r="239252" spans="1:1" ht="14.25" customHeight="1" x14ac:dyDescent="0.45">
      <c r="A239252" s="31"/>
    </row>
    <row r="239258" spans="1:1" s="30" customFormat="1" ht="14.25" customHeight="1" x14ac:dyDescent="0.35"/>
    <row r="239274" spans="1:1" ht="14.25" customHeight="1" x14ac:dyDescent="0.45">
      <c r="A239274" s="31"/>
    </row>
    <row r="239280" spans="1:1" s="30" customFormat="1" ht="14.25" customHeight="1" x14ac:dyDescent="0.35"/>
    <row r="239296" spans="1:1" ht="14.25" customHeight="1" x14ac:dyDescent="0.45">
      <c r="A239296" s="31"/>
    </row>
    <row r="239302" s="30" customFormat="1" ht="14.25" customHeight="1" x14ac:dyDescent="0.35"/>
    <row r="239318" spans="1:1" ht="14.25" customHeight="1" x14ac:dyDescent="0.45">
      <c r="A239318" s="31"/>
    </row>
    <row r="239324" spans="1:1" s="30" customFormat="1" ht="14.25" customHeight="1" x14ac:dyDescent="0.35"/>
    <row r="239340" spans="1:1" ht="14.25" customHeight="1" x14ac:dyDescent="0.45">
      <c r="A239340" s="31"/>
    </row>
    <row r="239346" s="30" customFormat="1" ht="14.25" customHeight="1" x14ac:dyDescent="0.35"/>
    <row r="239362" spans="1:1" ht="14.25" customHeight="1" x14ac:dyDescent="0.45">
      <c r="A239362" s="31"/>
    </row>
    <row r="239368" spans="1:1" s="30" customFormat="1" ht="14.25" customHeight="1" x14ac:dyDescent="0.35"/>
    <row r="239384" spans="1:1" ht="14.25" customHeight="1" x14ac:dyDescent="0.45">
      <c r="A239384" s="31"/>
    </row>
    <row r="239390" spans="1:1" s="30" customFormat="1" ht="14.25" customHeight="1" x14ac:dyDescent="0.35"/>
    <row r="239406" spans="1:1" ht="14.25" customHeight="1" x14ac:dyDescent="0.45">
      <c r="A239406" s="31"/>
    </row>
    <row r="239412" s="30" customFormat="1" ht="14.25" customHeight="1" x14ac:dyDescent="0.35"/>
    <row r="239428" spans="1:1" ht="14.25" customHeight="1" x14ac:dyDescent="0.45">
      <c r="A239428" s="31"/>
    </row>
    <row r="239434" spans="1:1" s="30" customFormat="1" ht="14.25" customHeight="1" x14ac:dyDescent="0.35"/>
    <row r="239450" spans="1:1" ht="14.25" customHeight="1" x14ac:dyDescent="0.45">
      <c r="A239450" s="31"/>
    </row>
    <row r="239456" spans="1:1" s="30" customFormat="1" ht="14.25" customHeight="1" x14ac:dyDescent="0.35"/>
    <row r="239472" spans="1:1" ht="14.25" customHeight="1" x14ac:dyDescent="0.45">
      <c r="A239472" s="31"/>
    </row>
    <row r="239478" s="30" customFormat="1" ht="14.25" customHeight="1" x14ac:dyDescent="0.35"/>
    <row r="239494" spans="1:1" ht="14.25" customHeight="1" x14ac:dyDescent="0.45">
      <c r="A239494" s="31"/>
    </row>
    <row r="239500" spans="1:1" s="30" customFormat="1" ht="14.25" customHeight="1" x14ac:dyDescent="0.35"/>
    <row r="239516" spans="1:1" ht="14.25" customHeight="1" x14ac:dyDescent="0.45">
      <c r="A239516" s="31"/>
    </row>
    <row r="239522" s="30" customFormat="1" ht="14.25" customHeight="1" x14ac:dyDescent="0.35"/>
    <row r="239538" spans="1:1" ht="14.25" customHeight="1" x14ac:dyDescent="0.45">
      <c r="A239538" s="31"/>
    </row>
    <row r="239544" spans="1:1" s="30" customFormat="1" ht="14.25" customHeight="1" x14ac:dyDescent="0.35"/>
    <row r="239560" spans="1:1" ht="14.25" customHeight="1" x14ac:dyDescent="0.45">
      <c r="A239560" s="31"/>
    </row>
    <row r="239566" spans="1:1" s="30" customFormat="1" ht="14.25" customHeight="1" x14ac:dyDescent="0.35"/>
    <row r="239582" spans="1:1" ht="14.25" customHeight="1" x14ac:dyDescent="0.45">
      <c r="A239582" s="31"/>
    </row>
    <row r="239588" s="30" customFormat="1" ht="14.25" customHeight="1" x14ac:dyDescent="0.35"/>
    <row r="239604" spans="1:1" ht="14.25" customHeight="1" x14ac:dyDescent="0.45">
      <c r="A239604" s="31"/>
    </row>
    <row r="239610" spans="1:1" s="30" customFormat="1" ht="14.25" customHeight="1" x14ac:dyDescent="0.35"/>
    <row r="239626" spans="1:1" ht="14.25" customHeight="1" x14ac:dyDescent="0.45">
      <c r="A239626" s="31"/>
    </row>
    <row r="239632" spans="1:1" s="30" customFormat="1" ht="14.25" customHeight="1" x14ac:dyDescent="0.35"/>
    <row r="239648" spans="1:1" ht="14.25" customHeight="1" x14ac:dyDescent="0.45">
      <c r="A239648" s="31"/>
    </row>
    <row r="239654" s="30" customFormat="1" ht="14.25" customHeight="1" x14ac:dyDescent="0.35"/>
    <row r="239670" spans="1:1" ht="14.25" customHeight="1" x14ac:dyDescent="0.45">
      <c r="A239670" s="31"/>
    </row>
    <row r="239676" spans="1:1" s="30" customFormat="1" ht="14.25" customHeight="1" x14ac:dyDescent="0.35"/>
    <row r="239692" spans="1:1" ht="14.25" customHeight="1" x14ac:dyDescent="0.45">
      <c r="A239692" s="31"/>
    </row>
    <row r="239698" s="30" customFormat="1" ht="14.25" customHeight="1" x14ac:dyDescent="0.35"/>
    <row r="239714" spans="1:1" ht="14.25" customHeight="1" x14ac:dyDescent="0.45">
      <c r="A239714" s="31"/>
    </row>
    <row r="239720" spans="1:1" s="30" customFormat="1" ht="14.25" customHeight="1" x14ac:dyDescent="0.35"/>
    <row r="239736" spans="1:1" ht="14.25" customHeight="1" x14ac:dyDescent="0.45">
      <c r="A239736" s="31"/>
    </row>
    <row r="239742" spans="1:1" s="30" customFormat="1" ht="14.25" customHeight="1" x14ac:dyDescent="0.35"/>
    <row r="239758" spans="1:1" ht="14.25" customHeight="1" x14ac:dyDescent="0.45">
      <c r="A239758" s="31"/>
    </row>
    <row r="239764" s="30" customFormat="1" ht="14.25" customHeight="1" x14ac:dyDescent="0.35"/>
    <row r="239780" spans="1:1" ht="14.25" customHeight="1" x14ac:dyDescent="0.45">
      <c r="A239780" s="31"/>
    </row>
    <row r="239786" spans="1:1" s="30" customFormat="1" ht="14.25" customHeight="1" x14ac:dyDescent="0.35"/>
    <row r="239802" spans="1:1" ht="14.25" customHeight="1" x14ac:dyDescent="0.45">
      <c r="A239802" s="31"/>
    </row>
    <row r="239808" spans="1:1" s="30" customFormat="1" ht="14.25" customHeight="1" x14ac:dyDescent="0.35"/>
    <row r="239824" spans="1:1" ht="14.25" customHeight="1" x14ac:dyDescent="0.45">
      <c r="A239824" s="31"/>
    </row>
    <row r="239830" s="30" customFormat="1" ht="14.25" customHeight="1" x14ac:dyDescent="0.35"/>
    <row r="239846" spans="1:1" ht="14.25" customHeight="1" x14ac:dyDescent="0.45">
      <c r="A239846" s="31"/>
    </row>
    <row r="239852" spans="1:1" s="30" customFormat="1" ht="14.25" customHeight="1" x14ac:dyDescent="0.35"/>
    <row r="239868" spans="1:1" ht="14.25" customHeight="1" x14ac:dyDescent="0.45">
      <c r="A239868" s="31"/>
    </row>
    <row r="239874" s="30" customFormat="1" ht="14.25" customHeight="1" x14ac:dyDescent="0.35"/>
    <row r="239890" spans="1:1" ht="14.25" customHeight="1" x14ac:dyDescent="0.45">
      <c r="A239890" s="31"/>
    </row>
    <row r="239896" spans="1:1" s="30" customFormat="1" ht="14.25" customHeight="1" x14ac:dyDescent="0.35"/>
    <row r="239912" spans="1:1" ht="14.25" customHeight="1" x14ac:dyDescent="0.45">
      <c r="A239912" s="31"/>
    </row>
    <row r="239918" spans="1:1" s="30" customFormat="1" ht="14.25" customHeight="1" x14ac:dyDescent="0.35"/>
    <row r="239934" spans="1:1" ht="14.25" customHeight="1" x14ac:dyDescent="0.45">
      <c r="A239934" s="31"/>
    </row>
    <row r="239940" s="30" customFormat="1" ht="14.25" customHeight="1" x14ac:dyDescent="0.35"/>
    <row r="239956" spans="1:1" ht="14.25" customHeight="1" x14ac:dyDescent="0.45">
      <c r="A239956" s="31"/>
    </row>
    <row r="239962" spans="1:1" s="30" customFormat="1" ht="14.25" customHeight="1" x14ac:dyDescent="0.35"/>
    <row r="239978" spans="1:1" ht="14.25" customHeight="1" x14ac:dyDescent="0.45">
      <c r="A239978" s="31"/>
    </row>
    <row r="239984" spans="1:1" s="30" customFormat="1" ht="14.25" customHeight="1" x14ac:dyDescent="0.35"/>
    <row r="240000" spans="1:1" ht="14.25" customHeight="1" x14ac:dyDescent="0.45">
      <c r="A240000" s="31"/>
    </row>
    <row r="240006" s="30" customFormat="1" ht="14.25" customHeight="1" x14ac:dyDescent="0.35"/>
    <row r="240022" spans="1:1" ht="14.25" customHeight="1" x14ac:dyDescent="0.45">
      <c r="A240022" s="31"/>
    </row>
    <row r="240028" spans="1:1" s="30" customFormat="1" ht="14.25" customHeight="1" x14ac:dyDescent="0.35"/>
    <row r="240044" spans="1:1" ht="14.25" customHeight="1" x14ac:dyDescent="0.45">
      <c r="A240044" s="31"/>
    </row>
    <row r="240050" s="30" customFormat="1" ht="14.25" customHeight="1" x14ac:dyDescent="0.35"/>
    <row r="240066" spans="1:1" ht="14.25" customHeight="1" x14ac:dyDescent="0.45">
      <c r="A240066" s="31"/>
    </row>
    <row r="240072" spans="1:1" s="30" customFormat="1" ht="14.25" customHeight="1" x14ac:dyDescent="0.35"/>
    <row r="240088" spans="1:1" ht="14.25" customHeight="1" x14ac:dyDescent="0.45">
      <c r="A240088" s="31"/>
    </row>
    <row r="240094" spans="1:1" s="30" customFormat="1" ht="14.25" customHeight="1" x14ac:dyDescent="0.35"/>
    <row r="240110" spans="1:1" ht="14.25" customHeight="1" x14ac:dyDescent="0.45">
      <c r="A240110" s="31"/>
    </row>
    <row r="240116" s="30" customFormat="1" ht="14.25" customHeight="1" x14ac:dyDescent="0.35"/>
    <row r="240132" spans="1:1" ht="14.25" customHeight="1" x14ac:dyDescent="0.45">
      <c r="A240132" s="31"/>
    </row>
    <row r="240138" spans="1:1" s="30" customFormat="1" ht="14.25" customHeight="1" x14ac:dyDescent="0.35"/>
    <row r="240154" spans="1:1" ht="14.25" customHeight="1" x14ac:dyDescent="0.45">
      <c r="A240154" s="31"/>
    </row>
    <row r="240160" spans="1:1" s="30" customFormat="1" ht="14.25" customHeight="1" x14ac:dyDescent="0.35"/>
    <row r="240176" spans="1:1" ht="14.25" customHeight="1" x14ac:dyDescent="0.45">
      <c r="A240176" s="31"/>
    </row>
    <row r="240182" s="30" customFormat="1" ht="14.25" customHeight="1" x14ac:dyDescent="0.35"/>
    <row r="240198" spans="1:1" ht="14.25" customHeight="1" x14ac:dyDescent="0.45">
      <c r="A240198" s="31"/>
    </row>
    <row r="240204" spans="1:1" s="30" customFormat="1" ht="14.25" customHeight="1" x14ac:dyDescent="0.35"/>
    <row r="240220" spans="1:1" ht="14.25" customHeight="1" x14ac:dyDescent="0.45">
      <c r="A240220" s="31"/>
    </row>
    <row r="240226" s="30" customFormat="1" ht="14.25" customHeight="1" x14ac:dyDescent="0.35"/>
    <row r="240242" spans="1:1" ht="14.25" customHeight="1" x14ac:dyDescent="0.45">
      <c r="A240242" s="31"/>
    </row>
    <row r="240248" spans="1:1" s="30" customFormat="1" ht="14.25" customHeight="1" x14ac:dyDescent="0.35"/>
    <row r="240264" spans="1:1" ht="14.25" customHeight="1" x14ac:dyDescent="0.45">
      <c r="A240264" s="31"/>
    </row>
    <row r="240270" spans="1:1" s="30" customFormat="1" ht="14.25" customHeight="1" x14ac:dyDescent="0.35"/>
    <row r="240286" spans="1:1" ht="14.25" customHeight="1" x14ac:dyDescent="0.45">
      <c r="A240286" s="31"/>
    </row>
    <row r="240292" s="30" customFormat="1" ht="14.25" customHeight="1" x14ac:dyDescent="0.35"/>
    <row r="240308" spans="1:1" ht="14.25" customHeight="1" x14ac:dyDescent="0.45">
      <c r="A240308" s="31"/>
    </row>
    <row r="240314" spans="1:1" s="30" customFormat="1" ht="14.25" customHeight="1" x14ac:dyDescent="0.35"/>
    <row r="240330" spans="1:1" ht="14.25" customHeight="1" x14ac:dyDescent="0.45">
      <c r="A240330" s="31"/>
    </row>
    <row r="240336" spans="1:1" s="30" customFormat="1" ht="14.25" customHeight="1" x14ac:dyDescent="0.35"/>
    <row r="240352" spans="1:1" ht="14.25" customHeight="1" x14ac:dyDescent="0.45">
      <c r="A240352" s="31"/>
    </row>
    <row r="240358" s="30" customFormat="1" ht="14.25" customHeight="1" x14ac:dyDescent="0.35"/>
    <row r="240374" spans="1:1" ht="14.25" customHeight="1" x14ac:dyDescent="0.45">
      <c r="A240374" s="31"/>
    </row>
    <row r="240380" spans="1:1" s="30" customFormat="1" ht="14.25" customHeight="1" x14ac:dyDescent="0.35"/>
    <row r="240396" spans="1:1" ht="14.25" customHeight="1" x14ac:dyDescent="0.45">
      <c r="A240396" s="31"/>
    </row>
    <row r="240402" s="30" customFormat="1" ht="14.25" customHeight="1" x14ac:dyDescent="0.35"/>
    <row r="240418" spans="1:1" ht="14.25" customHeight="1" x14ac:dyDescent="0.45">
      <c r="A240418" s="31"/>
    </row>
    <row r="240424" spans="1:1" s="30" customFormat="1" ht="14.25" customHeight="1" x14ac:dyDescent="0.35"/>
    <row r="240440" spans="1:1" ht="14.25" customHeight="1" x14ac:dyDescent="0.45">
      <c r="A240440" s="31"/>
    </row>
    <row r="240446" spans="1:1" s="30" customFormat="1" ht="14.25" customHeight="1" x14ac:dyDescent="0.35"/>
    <row r="240462" spans="1:1" ht="14.25" customHeight="1" x14ac:dyDescent="0.45">
      <c r="A240462" s="31"/>
    </row>
    <row r="240468" s="30" customFormat="1" ht="14.25" customHeight="1" x14ac:dyDescent="0.35"/>
    <row r="240484" spans="1:1" ht="14.25" customHeight="1" x14ac:dyDescent="0.45">
      <c r="A240484" s="31"/>
    </row>
    <row r="240490" spans="1:1" s="30" customFormat="1" ht="14.25" customHeight="1" x14ac:dyDescent="0.35"/>
    <row r="240506" spans="1:1" ht="14.25" customHeight="1" x14ac:dyDescent="0.45">
      <c r="A240506" s="31"/>
    </row>
    <row r="240512" spans="1:1" s="30" customFormat="1" ht="14.25" customHeight="1" x14ac:dyDescent="0.35"/>
    <row r="240528" spans="1:1" ht="14.25" customHeight="1" x14ac:dyDescent="0.45">
      <c r="A240528" s="31"/>
    </row>
    <row r="240534" s="30" customFormat="1" ht="14.25" customHeight="1" x14ac:dyDescent="0.35"/>
    <row r="240550" spans="1:1" ht="14.25" customHeight="1" x14ac:dyDescent="0.45">
      <c r="A240550" s="31"/>
    </row>
    <row r="240556" spans="1:1" s="30" customFormat="1" ht="14.25" customHeight="1" x14ac:dyDescent="0.35"/>
    <row r="240572" spans="1:1" ht="14.25" customHeight="1" x14ac:dyDescent="0.45">
      <c r="A240572" s="31"/>
    </row>
    <row r="240578" s="30" customFormat="1" ht="14.25" customHeight="1" x14ac:dyDescent="0.35"/>
    <row r="240594" spans="1:1" ht="14.25" customHeight="1" x14ac:dyDescent="0.45">
      <c r="A240594" s="31"/>
    </row>
    <row r="240600" spans="1:1" s="30" customFormat="1" ht="14.25" customHeight="1" x14ac:dyDescent="0.35"/>
    <row r="240616" spans="1:1" ht="14.25" customHeight="1" x14ac:dyDescent="0.45">
      <c r="A240616" s="31"/>
    </row>
    <row r="240622" spans="1:1" s="30" customFormat="1" ht="14.25" customHeight="1" x14ac:dyDescent="0.35"/>
    <row r="240638" spans="1:1" ht="14.25" customHeight="1" x14ac:dyDescent="0.45">
      <c r="A240638" s="31"/>
    </row>
    <row r="240644" s="30" customFormat="1" ht="14.25" customHeight="1" x14ac:dyDescent="0.35"/>
    <row r="240660" spans="1:1" ht="14.25" customHeight="1" x14ac:dyDescent="0.45">
      <c r="A240660" s="31"/>
    </row>
    <row r="240666" spans="1:1" s="30" customFormat="1" ht="14.25" customHeight="1" x14ac:dyDescent="0.35"/>
    <row r="240682" spans="1:1" ht="14.25" customHeight="1" x14ac:dyDescent="0.45">
      <c r="A240682" s="31"/>
    </row>
    <row r="240688" spans="1:1" s="30" customFormat="1" ht="14.25" customHeight="1" x14ac:dyDescent="0.35"/>
    <row r="240704" spans="1:1" ht="14.25" customHeight="1" x14ac:dyDescent="0.45">
      <c r="A240704" s="31"/>
    </row>
    <row r="240710" s="30" customFormat="1" ht="14.25" customHeight="1" x14ac:dyDescent="0.35"/>
    <row r="240726" spans="1:1" ht="14.25" customHeight="1" x14ac:dyDescent="0.45">
      <c r="A240726" s="31"/>
    </row>
    <row r="240732" spans="1:1" s="30" customFormat="1" ht="14.25" customHeight="1" x14ac:dyDescent="0.35"/>
    <row r="240748" spans="1:1" ht="14.25" customHeight="1" x14ac:dyDescent="0.45">
      <c r="A240748" s="31"/>
    </row>
    <row r="240754" s="30" customFormat="1" ht="14.25" customHeight="1" x14ac:dyDescent="0.35"/>
    <row r="240770" spans="1:1" ht="14.25" customHeight="1" x14ac:dyDescent="0.45">
      <c r="A240770" s="31"/>
    </row>
    <row r="240776" spans="1:1" s="30" customFormat="1" ht="14.25" customHeight="1" x14ac:dyDescent="0.35"/>
    <row r="240792" spans="1:1" ht="14.25" customHeight="1" x14ac:dyDescent="0.45">
      <c r="A240792" s="31"/>
    </row>
    <row r="240798" spans="1:1" s="30" customFormat="1" ht="14.25" customHeight="1" x14ac:dyDescent="0.35"/>
    <row r="240814" spans="1:1" ht="14.25" customHeight="1" x14ac:dyDescent="0.45">
      <c r="A240814" s="31"/>
    </row>
    <row r="240820" s="30" customFormat="1" ht="14.25" customHeight="1" x14ac:dyDescent="0.35"/>
    <row r="240836" spans="1:1" ht="14.25" customHeight="1" x14ac:dyDescent="0.45">
      <c r="A240836" s="31"/>
    </row>
    <row r="240842" spans="1:1" s="30" customFormat="1" ht="14.25" customHeight="1" x14ac:dyDescent="0.35"/>
    <row r="240858" spans="1:1" ht="14.25" customHeight="1" x14ac:dyDescent="0.45">
      <c r="A240858" s="31"/>
    </row>
    <row r="240864" spans="1:1" s="30" customFormat="1" ht="14.25" customHeight="1" x14ac:dyDescent="0.35"/>
    <row r="240880" spans="1:1" ht="14.25" customHeight="1" x14ac:dyDescent="0.45">
      <c r="A240880" s="31"/>
    </row>
    <row r="240886" s="30" customFormat="1" ht="14.25" customHeight="1" x14ac:dyDescent="0.35"/>
    <row r="240902" spans="1:1" ht="14.25" customHeight="1" x14ac:dyDescent="0.45">
      <c r="A240902" s="31"/>
    </row>
    <row r="240908" spans="1:1" s="30" customFormat="1" ht="14.25" customHeight="1" x14ac:dyDescent="0.35"/>
    <row r="240924" spans="1:1" ht="14.25" customHeight="1" x14ac:dyDescent="0.45">
      <c r="A240924" s="31"/>
    </row>
    <row r="240930" s="30" customFormat="1" ht="14.25" customHeight="1" x14ac:dyDescent="0.35"/>
    <row r="240946" spans="1:1" ht="14.25" customHeight="1" x14ac:dyDescent="0.45">
      <c r="A240946" s="31"/>
    </row>
    <row r="240952" spans="1:1" s="30" customFormat="1" ht="14.25" customHeight="1" x14ac:dyDescent="0.35"/>
    <row r="240968" spans="1:1" ht="14.25" customHeight="1" x14ac:dyDescent="0.45">
      <c r="A240968" s="31"/>
    </row>
    <row r="240974" spans="1:1" s="30" customFormat="1" ht="14.25" customHeight="1" x14ac:dyDescent="0.35"/>
    <row r="240990" spans="1:1" ht="14.25" customHeight="1" x14ac:dyDescent="0.45">
      <c r="A240990" s="31"/>
    </row>
    <row r="240996" s="30" customFormat="1" ht="14.25" customHeight="1" x14ac:dyDescent="0.35"/>
    <row r="241012" spans="1:1" ht="14.25" customHeight="1" x14ac:dyDescent="0.45">
      <c r="A241012" s="31"/>
    </row>
    <row r="241018" spans="1:1" s="30" customFormat="1" ht="14.25" customHeight="1" x14ac:dyDescent="0.35"/>
    <row r="241034" spans="1:1" ht="14.25" customHeight="1" x14ac:dyDescent="0.45">
      <c r="A241034" s="31"/>
    </row>
    <row r="241040" spans="1:1" s="30" customFormat="1" ht="14.25" customHeight="1" x14ac:dyDescent="0.35"/>
    <row r="241056" spans="1:1" ht="14.25" customHeight="1" x14ac:dyDescent="0.45">
      <c r="A241056" s="31"/>
    </row>
    <row r="241062" s="30" customFormat="1" ht="14.25" customHeight="1" x14ac:dyDescent="0.35"/>
    <row r="241078" spans="1:1" ht="14.25" customHeight="1" x14ac:dyDescent="0.45">
      <c r="A241078" s="31"/>
    </row>
    <row r="241084" spans="1:1" s="30" customFormat="1" ht="14.25" customHeight="1" x14ac:dyDescent="0.35"/>
    <row r="241100" spans="1:1" ht="14.25" customHeight="1" x14ac:dyDescent="0.45">
      <c r="A241100" s="31"/>
    </row>
    <row r="241106" s="30" customFormat="1" ht="14.25" customHeight="1" x14ac:dyDescent="0.35"/>
    <row r="241122" spans="1:1" ht="14.25" customHeight="1" x14ac:dyDescent="0.45">
      <c r="A241122" s="31"/>
    </row>
    <row r="241128" spans="1:1" s="30" customFormat="1" ht="14.25" customHeight="1" x14ac:dyDescent="0.35"/>
    <row r="241144" spans="1:1" ht="14.25" customHeight="1" x14ac:dyDescent="0.45">
      <c r="A241144" s="31"/>
    </row>
    <row r="241150" spans="1:1" s="30" customFormat="1" ht="14.25" customHeight="1" x14ac:dyDescent="0.35"/>
    <row r="241166" spans="1:1" ht="14.25" customHeight="1" x14ac:dyDescent="0.45">
      <c r="A241166" s="31"/>
    </row>
    <row r="241172" s="30" customFormat="1" ht="14.25" customHeight="1" x14ac:dyDescent="0.35"/>
    <row r="241188" spans="1:1" ht="14.25" customHeight="1" x14ac:dyDescent="0.45">
      <c r="A241188" s="31"/>
    </row>
    <row r="241194" spans="1:1" s="30" customFormat="1" ht="14.25" customHeight="1" x14ac:dyDescent="0.35"/>
    <row r="241210" spans="1:1" ht="14.25" customHeight="1" x14ac:dyDescent="0.45">
      <c r="A241210" s="31"/>
    </row>
    <row r="241216" spans="1:1" s="30" customFormat="1" ht="14.25" customHeight="1" x14ac:dyDescent="0.35"/>
    <row r="241232" spans="1:1" ht="14.25" customHeight="1" x14ac:dyDescent="0.45">
      <c r="A241232" s="31"/>
    </row>
    <row r="241238" s="30" customFormat="1" ht="14.25" customHeight="1" x14ac:dyDescent="0.35"/>
    <row r="241254" spans="1:1" ht="14.25" customHeight="1" x14ac:dyDescent="0.45">
      <c r="A241254" s="31"/>
    </row>
    <row r="241260" spans="1:1" s="30" customFormat="1" ht="14.25" customHeight="1" x14ac:dyDescent="0.35"/>
    <row r="241276" spans="1:1" ht="14.25" customHeight="1" x14ac:dyDescent="0.45">
      <c r="A241276" s="31"/>
    </row>
    <row r="241282" s="30" customFormat="1" ht="14.25" customHeight="1" x14ac:dyDescent="0.35"/>
    <row r="241298" spans="1:1" ht="14.25" customHeight="1" x14ac:dyDescent="0.45">
      <c r="A241298" s="31"/>
    </row>
    <row r="241304" spans="1:1" s="30" customFormat="1" ht="14.25" customHeight="1" x14ac:dyDescent="0.35"/>
    <row r="241320" spans="1:1" ht="14.25" customHeight="1" x14ac:dyDescent="0.45">
      <c r="A241320" s="31"/>
    </row>
    <row r="241326" spans="1:1" s="30" customFormat="1" ht="14.25" customHeight="1" x14ac:dyDescent="0.35"/>
    <row r="241342" spans="1:1" ht="14.25" customHeight="1" x14ac:dyDescent="0.45">
      <c r="A241342" s="31"/>
    </row>
    <row r="241348" s="30" customFormat="1" ht="14.25" customHeight="1" x14ac:dyDescent="0.35"/>
    <row r="241364" spans="1:1" ht="14.25" customHeight="1" x14ac:dyDescent="0.45">
      <c r="A241364" s="31"/>
    </row>
    <row r="241370" spans="1:1" s="30" customFormat="1" ht="14.25" customHeight="1" x14ac:dyDescent="0.35"/>
    <row r="241386" spans="1:1" ht="14.25" customHeight="1" x14ac:dyDescent="0.45">
      <c r="A241386" s="31"/>
    </row>
    <row r="241392" spans="1:1" s="30" customFormat="1" ht="14.25" customHeight="1" x14ac:dyDescent="0.35"/>
    <row r="241408" spans="1:1" ht="14.25" customHeight="1" x14ac:dyDescent="0.45">
      <c r="A241408" s="31"/>
    </row>
    <row r="241414" s="30" customFormat="1" ht="14.25" customHeight="1" x14ac:dyDescent="0.35"/>
    <row r="241430" spans="1:1" ht="14.25" customHeight="1" x14ac:dyDescent="0.45">
      <c r="A241430" s="31"/>
    </row>
    <row r="241436" spans="1:1" s="30" customFormat="1" ht="14.25" customHeight="1" x14ac:dyDescent="0.35"/>
    <row r="241452" spans="1:1" ht="14.25" customHeight="1" x14ac:dyDescent="0.45">
      <c r="A241452" s="31"/>
    </row>
    <row r="241458" s="30" customFormat="1" ht="14.25" customHeight="1" x14ac:dyDescent="0.35"/>
    <row r="241474" spans="1:1" ht="14.25" customHeight="1" x14ac:dyDescent="0.45">
      <c r="A241474" s="31"/>
    </row>
    <row r="241480" spans="1:1" s="30" customFormat="1" ht="14.25" customHeight="1" x14ac:dyDescent="0.35"/>
    <row r="241496" spans="1:1" ht="14.25" customHeight="1" x14ac:dyDescent="0.45">
      <c r="A241496" s="31"/>
    </row>
    <row r="241502" spans="1:1" s="30" customFormat="1" ht="14.25" customHeight="1" x14ac:dyDescent="0.35"/>
    <row r="241518" spans="1:1" ht="14.25" customHeight="1" x14ac:dyDescent="0.45">
      <c r="A241518" s="31"/>
    </row>
    <row r="241524" s="30" customFormat="1" ht="14.25" customHeight="1" x14ac:dyDescent="0.35"/>
    <row r="241540" spans="1:1" ht="14.25" customHeight="1" x14ac:dyDescent="0.45">
      <c r="A241540" s="31"/>
    </row>
    <row r="241546" spans="1:1" s="30" customFormat="1" ht="14.25" customHeight="1" x14ac:dyDescent="0.35"/>
    <row r="241562" spans="1:1" ht="14.25" customHeight="1" x14ac:dyDescent="0.45">
      <c r="A241562" s="31"/>
    </row>
    <row r="241568" spans="1:1" s="30" customFormat="1" ht="14.25" customHeight="1" x14ac:dyDescent="0.35"/>
    <row r="241584" spans="1:1" ht="14.25" customHeight="1" x14ac:dyDescent="0.45">
      <c r="A241584" s="31"/>
    </row>
    <row r="241590" s="30" customFormat="1" ht="14.25" customHeight="1" x14ac:dyDescent="0.35"/>
    <row r="241606" spans="1:1" ht="14.25" customHeight="1" x14ac:dyDescent="0.45">
      <c r="A241606" s="31"/>
    </row>
    <row r="241612" spans="1:1" s="30" customFormat="1" ht="14.25" customHeight="1" x14ac:dyDescent="0.35"/>
    <row r="241628" spans="1:1" ht="14.25" customHeight="1" x14ac:dyDescent="0.45">
      <c r="A241628" s="31"/>
    </row>
    <row r="241634" s="30" customFormat="1" ht="14.25" customHeight="1" x14ac:dyDescent="0.35"/>
    <row r="241650" spans="1:1" ht="14.25" customHeight="1" x14ac:dyDescent="0.45">
      <c r="A241650" s="31"/>
    </row>
    <row r="241656" spans="1:1" s="30" customFormat="1" ht="14.25" customHeight="1" x14ac:dyDescent="0.35"/>
    <row r="241672" spans="1:1" ht="14.25" customHeight="1" x14ac:dyDescent="0.45">
      <c r="A241672" s="31"/>
    </row>
    <row r="241678" spans="1:1" s="30" customFormat="1" ht="14.25" customHeight="1" x14ac:dyDescent="0.35"/>
    <row r="241694" spans="1:1" ht="14.25" customHeight="1" x14ac:dyDescent="0.45">
      <c r="A241694" s="31"/>
    </row>
    <row r="241700" s="30" customFormat="1" ht="14.25" customHeight="1" x14ac:dyDescent="0.35"/>
    <row r="241716" spans="1:1" ht="14.25" customHeight="1" x14ac:dyDescent="0.45">
      <c r="A241716" s="31"/>
    </row>
    <row r="241722" spans="1:1" s="30" customFormat="1" ht="14.25" customHeight="1" x14ac:dyDescent="0.35"/>
    <row r="241738" spans="1:1" ht="14.25" customHeight="1" x14ac:dyDescent="0.45">
      <c r="A241738" s="31"/>
    </row>
    <row r="241744" spans="1:1" s="30" customFormat="1" ht="14.25" customHeight="1" x14ac:dyDescent="0.35"/>
    <row r="241760" spans="1:1" ht="14.25" customHeight="1" x14ac:dyDescent="0.45">
      <c r="A241760" s="31"/>
    </row>
    <row r="241766" s="30" customFormat="1" ht="14.25" customHeight="1" x14ac:dyDescent="0.35"/>
    <row r="241782" spans="1:1" ht="14.25" customHeight="1" x14ac:dyDescent="0.45">
      <c r="A241782" s="31"/>
    </row>
    <row r="241788" spans="1:1" s="30" customFormat="1" ht="14.25" customHeight="1" x14ac:dyDescent="0.35"/>
    <row r="241804" spans="1:1" ht="14.25" customHeight="1" x14ac:dyDescent="0.45">
      <c r="A241804" s="31"/>
    </row>
    <row r="241810" s="30" customFormat="1" ht="14.25" customHeight="1" x14ac:dyDescent="0.35"/>
    <row r="241826" spans="1:1" ht="14.25" customHeight="1" x14ac:dyDescent="0.45">
      <c r="A241826" s="31"/>
    </row>
    <row r="241832" spans="1:1" s="30" customFormat="1" ht="14.25" customHeight="1" x14ac:dyDescent="0.35"/>
    <row r="241848" spans="1:1" ht="14.25" customHeight="1" x14ac:dyDescent="0.45">
      <c r="A241848" s="31"/>
    </row>
    <row r="241854" spans="1:1" s="30" customFormat="1" ht="14.25" customHeight="1" x14ac:dyDescent="0.35"/>
    <row r="241870" spans="1:1" ht="14.25" customHeight="1" x14ac:dyDescent="0.45">
      <c r="A241870" s="31"/>
    </row>
    <row r="241876" s="30" customFormat="1" ht="14.25" customHeight="1" x14ac:dyDescent="0.35"/>
    <row r="241892" spans="1:1" ht="14.25" customHeight="1" x14ac:dyDescent="0.45">
      <c r="A241892" s="31"/>
    </row>
    <row r="241898" spans="1:1" s="30" customFormat="1" ht="14.25" customHeight="1" x14ac:dyDescent="0.35"/>
    <row r="241914" spans="1:1" ht="14.25" customHeight="1" x14ac:dyDescent="0.45">
      <c r="A241914" s="31"/>
    </row>
    <row r="241920" spans="1:1" s="30" customFormat="1" ht="14.25" customHeight="1" x14ac:dyDescent="0.35"/>
    <row r="241936" spans="1:1" ht="14.25" customHeight="1" x14ac:dyDescent="0.45">
      <c r="A241936" s="31"/>
    </row>
    <row r="241942" s="30" customFormat="1" ht="14.25" customHeight="1" x14ac:dyDescent="0.35"/>
    <row r="241958" spans="1:1" ht="14.25" customHeight="1" x14ac:dyDescent="0.45">
      <c r="A241958" s="31"/>
    </row>
    <row r="241964" spans="1:1" s="30" customFormat="1" ht="14.25" customHeight="1" x14ac:dyDescent="0.35"/>
    <row r="241980" spans="1:1" ht="14.25" customHeight="1" x14ac:dyDescent="0.45">
      <c r="A241980" s="31"/>
    </row>
    <row r="241986" s="30" customFormat="1" ht="14.25" customHeight="1" x14ac:dyDescent="0.35"/>
    <row r="242002" spans="1:1" ht="14.25" customHeight="1" x14ac:dyDescent="0.45">
      <c r="A242002" s="31"/>
    </row>
    <row r="242008" spans="1:1" s="30" customFormat="1" ht="14.25" customHeight="1" x14ac:dyDescent="0.35"/>
    <row r="242024" spans="1:1" ht="14.25" customHeight="1" x14ac:dyDescent="0.45">
      <c r="A242024" s="31"/>
    </row>
    <row r="242030" spans="1:1" s="30" customFormat="1" ht="14.25" customHeight="1" x14ac:dyDescent="0.35"/>
    <row r="242046" spans="1:1" ht="14.25" customHeight="1" x14ac:dyDescent="0.45">
      <c r="A242046" s="31"/>
    </row>
    <row r="242052" s="30" customFormat="1" ht="14.25" customHeight="1" x14ac:dyDescent="0.35"/>
    <row r="242068" spans="1:1" ht="14.25" customHeight="1" x14ac:dyDescent="0.45">
      <c r="A242068" s="31"/>
    </row>
    <row r="242074" spans="1:1" s="30" customFormat="1" ht="14.25" customHeight="1" x14ac:dyDescent="0.35"/>
    <row r="242090" spans="1:1" ht="14.25" customHeight="1" x14ac:dyDescent="0.45">
      <c r="A242090" s="31"/>
    </row>
    <row r="242096" spans="1:1" s="30" customFormat="1" ht="14.25" customHeight="1" x14ac:dyDescent="0.35"/>
    <row r="242112" spans="1:1" ht="14.25" customHeight="1" x14ac:dyDescent="0.45">
      <c r="A242112" s="31"/>
    </row>
    <row r="242118" s="30" customFormat="1" ht="14.25" customHeight="1" x14ac:dyDescent="0.35"/>
    <row r="242134" spans="1:1" ht="14.25" customHeight="1" x14ac:dyDescent="0.45">
      <c r="A242134" s="31"/>
    </row>
    <row r="242140" spans="1:1" s="30" customFormat="1" ht="14.25" customHeight="1" x14ac:dyDescent="0.35"/>
    <row r="242156" spans="1:1" ht="14.25" customHeight="1" x14ac:dyDescent="0.45">
      <c r="A242156" s="31"/>
    </row>
    <row r="242162" s="30" customFormat="1" ht="14.25" customHeight="1" x14ac:dyDescent="0.35"/>
    <row r="242178" spans="1:1" ht="14.25" customHeight="1" x14ac:dyDescent="0.45">
      <c r="A242178" s="31"/>
    </row>
    <row r="242184" spans="1:1" s="30" customFormat="1" ht="14.25" customHeight="1" x14ac:dyDescent="0.35"/>
    <row r="242200" spans="1:1" ht="14.25" customHeight="1" x14ac:dyDescent="0.45">
      <c r="A242200" s="31"/>
    </row>
    <row r="242206" spans="1:1" s="30" customFormat="1" ht="14.25" customHeight="1" x14ac:dyDescent="0.35"/>
    <row r="242222" spans="1:1" ht="14.25" customHeight="1" x14ac:dyDescent="0.45">
      <c r="A242222" s="31"/>
    </row>
    <row r="242228" s="30" customFormat="1" ht="14.25" customHeight="1" x14ac:dyDescent="0.35"/>
    <row r="242244" spans="1:1" ht="14.25" customHeight="1" x14ac:dyDescent="0.45">
      <c r="A242244" s="31"/>
    </row>
    <row r="242250" spans="1:1" s="30" customFormat="1" ht="14.25" customHeight="1" x14ac:dyDescent="0.35"/>
    <row r="242266" spans="1:1" ht="14.25" customHeight="1" x14ac:dyDescent="0.45">
      <c r="A242266" s="31"/>
    </row>
    <row r="242272" spans="1:1" s="30" customFormat="1" ht="14.25" customHeight="1" x14ac:dyDescent="0.35"/>
    <row r="242288" spans="1:1" ht="14.25" customHeight="1" x14ac:dyDescent="0.45">
      <c r="A242288" s="31"/>
    </row>
    <row r="242294" s="30" customFormat="1" ht="14.25" customHeight="1" x14ac:dyDescent="0.35"/>
    <row r="242310" spans="1:1" ht="14.25" customHeight="1" x14ac:dyDescent="0.45">
      <c r="A242310" s="31"/>
    </row>
    <row r="242316" spans="1:1" s="30" customFormat="1" ht="14.25" customHeight="1" x14ac:dyDescent="0.35"/>
    <row r="242332" spans="1:1" ht="14.25" customHeight="1" x14ac:dyDescent="0.45">
      <c r="A242332" s="31"/>
    </row>
    <row r="242338" s="30" customFormat="1" ht="14.25" customHeight="1" x14ac:dyDescent="0.35"/>
    <row r="242354" spans="1:1" ht="14.25" customHeight="1" x14ac:dyDescent="0.45">
      <c r="A242354" s="31"/>
    </row>
    <row r="242360" spans="1:1" s="30" customFormat="1" ht="14.25" customHeight="1" x14ac:dyDescent="0.35"/>
    <row r="242376" spans="1:1" ht="14.25" customHeight="1" x14ac:dyDescent="0.45">
      <c r="A242376" s="31"/>
    </row>
    <row r="242382" spans="1:1" s="30" customFormat="1" ht="14.25" customHeight="1" x14ac:dyDescent="0.35"/>
    <row r="242398" spans="1:1" ht="14.25" customHeight="1" x14ac:dyDescent="0.45">
      <c r="A242398" s="31"/>
    </row>
    <row r="242404" s="30" customFormat="1" ht="14.25" customHeight="1" x14ac:dyDescent="0.35"/>
    <row r="242420" spans="1:1" ht="14.25" customHeight="1" x14ac:dyDescent="0.45">
      <c r="A242420" s="31"/>
    </row>
    <row r="242426" spans="1:1" s="30" customFormat="1" ht="14.25" customHeight="1" x14ac:dyDescent="0.35"/>
    <row r="242442" spans="1:1" ht="14.25" customHeight="1" x14ac:dyDescent="0.45">
      <c r="A242442" s="31"/>
    </row>
    <row r="242448" spans="1:1" s="30" customFormat="1" ht="14.25" customHeight="1" x14ac:dyDescent="0.35"/>
    <row r="242464" spans="1:1" ht="14.25" customHeight="1" x14ac:dyDescent="0.45">
      <c r="A242464" s="31"/>
    </row>
    <row r="242470" s="30" customFormat="1" ht="14.25" customHeight="1" x14ac:dyDescent="0.35"/>
    <row r="242486" spans="1:1" ht="14.25" customHeight="1" x14ac:dyDescent="0.45">
      <c r="A242486" s="31"/>
    </row>
    <row r="242492" spans="1:1" s="30" customFormat="1" ht="14.25" customHeight="1" x14ac:dyDescent="0.35"/>
    <row r="242508" spans="1:1" ht="14.25" customHeight="1" x14ac:dyDescent="0.45">
      <c r="A242508" s="31"/>
    </row>
    <row r="242514" s="30" customFormat="1" ht="14.25" customHeight="1" x14ac:dyDescent="0.35"/>
    <row r="242530" spans="1:1" ht="14.25" customHeight="1" x14ac:dyDescent="0.45">
      <c r="A242530" s="31"/>
    </row>
    <row r="242536" spans="1:1" s="30" customFormat="1" ht="14.25" customHeight="1" x14ac:dyDescent="0.35"/>
    <row r="242552" spans="1:1" ht="14.25" customHeight="1" x14ac:dyDescent="0.45">
      <c r="A242552" s="31"/>
    </row>
    <row r="242558" spans="1:1" s="30" customFormat="1" ht="14.25" customHeight="1" x14ac:dyDescent="0.35"/>
    <row r="242574" spans="1:1" ht="14.25" customHeight="1" x14ac:dyDescent="0.45">
      <c r="A242574" s="31"/>
    </row>
    <row r="242580" s="30" customFormat="1" ht="14.25" customHeight="1" x14ac:dyDescent="0.35"/>
    <row r="242596" spans="1:1" ht="14.25" customHeight="1" x14ac:dyDescent="0.45">
      <c r="A242596" s="31"/>
    </row>
    <row r="242602" spans="1:1" s="30" customFormat="1" ht="14.25" customHeight="1" x14ac:dyDescent="0.35"/>
    <row r="242618" spans="1:1" ht="14.25" customHeight="1" x14ac:dyDescent="0.45">
      <c r="A242618" s="31"/>
    </row>
    <row r="242624" spans="1:1" s="30" customFormat="1" ht="14.25" customHeight="1" x14ac:dyDescent="0.35"/>
    <row r="242640" spans="1:1" ht="14.25" customHeight="1" x14ac:dyDescent="0.45">
      <c r="A242640" s="31"/>
    </row>
    <row r="242646" s="30" customFormat="1" ht="14.25" customHeight="1" x14ac:dyDescent="0.35"/>
    <row r="242662" spans="1:1" ht="14.25" customHeight="1" x14ac:dyDescent="0.45">
      <c r="A242662" s="31"/>
    </row>
    <row r="242668" spans="1:1" s="30" customFormat="1" ht="14.25" customHeight="1" x14ac:dyDescent="0.35"/>
    <row r="242684" spans="1:1" ht="14.25" customHeight="1" x14ac:dyDescent="0.45">
      <c r="A242684" s="31"/>
    </row>
    <row r="242690" s="30" customFormat="1" ht="14.25" customHeight="1" x14ac:dyDescent="0.35"/>
    <row r="242706" spans="1:1" ht="14.25" customHeight="1" x14ac:dyDescent="0.45">
      <c r="A242706" s="31"/>
    </row>
    <row r="242712" spans="1:1" s="30" customFormat="1" ht="14.25" customHeight="1" x14ac:dyDescent="0.35"/>
    <row r="242728" spans="1:1" ht="14.25" customHeight="1" x14ac:dyDescent="0.45">
      <c r="A242728" s="31"/>
    </row>
    <row r="242734" spans="1:1" s="30" customFormat="1" ht="14.25" customHeight="1" x14ac:dyDescent="0.35"/>
    <row r="242750" spans="1:1" ht="14.25" customHeight="1" x14ac:dyDescent="0.45">
      <c r="A242750" s="31"/>
    </row>
    <row r="242756" s="30" customFormat="1" ht="14.25" customHeight="1" x14ac:dyDescent="0.35"/>
    <row r="242772" spans="1:1" ht="14.25" customHeight="1" x14ac:dyDescent="0.45">
      <c r="A242772" s="31"/>
    </row>
    <row r="242778" spans="1:1" s="30" customFormat="1" ht="14.25" customHeight="1" x14ac:dyDescent="0.35"/>
    <row r="242794" spans="1:1" ht="14.25" customHeight="1" x14ac:dyDescent="0.45">
      <c r="A242794" s="31"/>
    </row>
    <row r="242800" spans="1:1" s="30" customFormat="1" ht="14.25" customHeight="1" x14ac:dyDescent="0.35"/>
    <row r="242816" spans="1:1" ht="14.25" customHeight="1" x14ac:dyDescent="0.45">
      <c r="A242816" s="31"/>
    </row>
    <row r="242822" s="30" customFormat="1" ht="14.25" customHeight="1" x14ac:dyDescent="0.35"/>
    <row r="242838" spans="1:1" ht="14.25" customHeight="1" x14ac:dyDescent="0.45">
      <c r="A242838" s="31"/>
    </row>
    <row r="242844" spans="1:1" s="30" customFormat="1" ht="14.25" customHeight="1" x14ac:dyDescent="0.35"/>
    <row r="242860" spans="1:1" ht="14.25" customHeight="1" x14ac:dyDescent="0.45">
      <c r="A242860" s="31"/>
    </row>
    <row r="242866" s="30" customFormat="1" ht="14.25" customHeight="1" x14ac:dyDescent="0.35"/>
    <row r="242882" spans="1:1" ht="14.25" customHeight="1" x14ac:dyDescent="0.45">
      <c r="A242882" s="31"/>
    </row>
    <row r="242888" spans="1:1" s="30" customFormat="1" ht="14.25" customHeight="1" x14ac:dyDescent="0.35"/>
    <row r="242904" spans="1:1" ht="14.25" customHeight="1" x14ac:dyDescent="0.45">
      <c r="A242904" s="31"/>
    </row>
    <row r="242910" spans="1:1" s="30" customFormat="1" ht="14.25" customHeight="1" x14ac:dyDescent="0.35"/>
    <row r="242926" spans="1:1" ht="14.25" customHeight="1" x14ac:dyDescent="0.45">
      <c r="A242926" s="31"/>
    </row>
    <row r="242932" s="30" customFormat="1" ht="14.25" customHeight="1" x14ac:dyDescent="0.35"/>
    <row r="242948" spans="1:1" ht="14.25" customHeight="1" x14ac:dyDescent="0.45">
      <c r="A242948" s="31"/>
    </row>
    <row r="242954" spans="1:1" s="30" customFormat="1" ht="14.25" customHeight="1" x14ac:dyDescent="0.35"/>
    <row r="242970" spans="1:1" ht="14.25" customHeight="1" x14ac:dyDescent="0.45">
      <c r="A242970" s="31"/>
    </row>
    <row r="242976" spans="1:1" s="30" customFormat="1" ht="14.25" customHeight="1" x14ac:dyDescent="0.35"/>
    <row r="242992" spans="1:1" ht="14.25" customHeight="1" x14ac:dyDescent="0.45">
      <c r="A242992" s="31"/>
    </row>
    <row r="242998" s="30" customFormat="1" ht="14.25" customHeight="1" x14ac:dyDescent="0.35"/>
    <row r="243014" spans="1:1" ht="14.25" customHeight="1" x14ac:dyDescent="0.45">
      <c r="A243014" s="31"/>
    </row>
    <row r="243020" spans="1:1" s="30" customFormat="1" ht="14.25" customHeight="1" x14ac:dyDescent="0.35"/>
    <row r="243036" spans="1:1" ht="14.25" customHeight="1" x14ac:dyDescent="0.45">
      <c r="A243036" s="31"/>
    </row>
    <row r="243042" s="30" customFormat="1" ht="14.25" customHeight="1" x14ac:dyDescent="0.35"/>
    <row r="243058" spans="1:1" ht="14.25" customHeight="1" x14ac:dyDescent="0.45">
      <c r="A243058" s="31"/>
    </row>
    <row r="243064" spans="1:1" s="30" customFormat="1" ht="14.25" customHeight="1" x14ac:dyDescent="0.35"/>
    <row r="243080" spans="1:1" ht="14.25" customHeight="1" x14ac:dyDescent="0.45">
      <c r="A243080" s="31"/>
    </row>
    <row r="243086" spans="1:1" s="30" customFormat="1" ht="14.25" customHeight="1" x14ac:dyDescent="0.35"/>
    <row r="243102" spans="1:1" ht="14.25" customHeight="1" x14ac:dyDescent="0.45">
      <c r="A243102" s="31"/>
    </row>
    <row r="243108" s="30" customFormat="1" ht="14.25" customHeight="1" x14ac:dyDescent="0.35"/>
    <row r="243124" spans="1:1" ht="14.25" customHeight="1" x14ac:dyDescent="0.45">
      <c r="A243124" s="31"/>
    </row>
    <row r="243130" spans="1:1" s="30" customFormat="1" ht="14.25" customHeight="1" x14ac:dyDescent="0.35"/>
    <row r="243146" spans="1:1" ht="14.25" customHeight="1" x14ac:dyDescent="0.45">
      <c r="A243146" s="31"/>
    </row>
    <row r="243152" spans="1:1" s="30" customFormat="1" ht="14.25" customHeight="1" x14ac:dyDescent="0.35"/>
    <row r="243168" spans="1:1" ht="14.25" customHeight="1" x14ac:dyDescent="0.45">
      <c r="A243168" s="31"/>
    </row>
    <row r="243174" s="30" customFormat="1" ht="14.25" customHeight="1" x14ac:dyDescent="0.35"/>
    <row r="243190" spans="1:1" ht="14.25" customHeight="1" x14ac:dyDescent="0.45">
      <c r="A243190" s="31"/>
    </row>
    <row r="243196" spans="1:1" s="30" customFormat="1" ht="14.25" customHeight="1" x14ac:dyDescent="0.35"/>
    <row r="243212" spans="1:1" ht="14.25" customHeight="1" x14ac:dyDescent="0.45">
      <c r="A243212" s="31"/>
    </row>
    <row r="243218" s="30" customFormat="1" ht="14.25" customHeight="1" x14ac:dyDescent="0.35"/>
    <row r="243234" spans="1:1" ht="14.25" customHeight="1" x14ac:dyDescent="0.45">
      <c r="A243234" s="31"/>
    </row>
    <row r="243240" spans="1:1" s="30" customFormat="1" ht="14.25" customHeight="1" x14ac:dyDescent="0.35"/>
    <row r="243256" spans="1:1" ht="14.25" customHeight="1" x14ac:dyDescent="0.45">
      <c r="A243256" s="31"/>
    </row>
    <row r="243262" spans="1:1" s="30" customFormat="1" ht="14.25" customHeight="1" x14ac:dyDescent="0.35"/>
    <row r="243278" spans="1:1" ht="14.25" customHeight="1" x14ac:dyDescent="0.45">
      <c r="A243278" s="31"/>
    </row>
    <row r="243284" s="30" customFormat="1" ht="14.25" customHeight="1" x14ac:dyDescent="0.35"/>
    <row r="243300" spans="1:1" ht="14.25" customHeight="1" x14ac:dyDescent="0.45">
      <c r="A243300" s="31"/>
    </row>
    <row r="243306" spans="1:1" s="30" customFormat="1" ht="14.25" customHeight="1" x14ac:dyDescent="0.35"/>
    <row r="243322" spans="1:1" ht="14.25" customHeight="1" x14ac:dyDescent="0.45">
      <c r="A243322" s="31"/>
    </row>
    <row r="243328" spans="1:1" s="30" customFormat="1" ht="14.25" customHeight="1" x14ac:dyDescent="0.35"/>
    <row r="243344" spans="1:1" ht="14.25" customHeight="1" x14ac:dyDescent="0.45">
      <c r="A243344" s="31"/>
    </row>
    <row r="243350" s="30" customFormat="1" ht="14.25" customHeight="1" x14ac:dyDescent="0.35"/>
    <row r="243366" spans="1:1" ht="14.25" customHeight="1" x14ac:dyDescent="0.45">
      <c r="A243366" s="31"/>
    </row>
    <row r="243372" spans="1:1" s="30" customFormat="1" ht="14.25" customHeight="1" x14ac:dyDescent="0.35"/>
    <row r="243388" spans="1:1" ht="14.25" customHeight="1" x14ac:dyDescent="0.45">
      <c r="A243388" s="31"/>
    </row>
    <row r="243394" s="30" customFormat="1" ht="14.25" customHeight="1" x14ac:dyDescent="0.35"/>
    <row r="243410" spans="1:1" ht="14.25" customHeight="1" x14ac:dyDescent="0.45">
      <c r="A243410" s="31"/>
    </row>
    <row r="243416" spans="1:1" s="30" customFormat="1" ht="14.25" customHeight="1" x14ac:dyDescent="0.35"/>
    <row r="243432" spans="1:1" ht="14.25" customHeight="1" x14ac:dyDescent="0.45">
      <c r="A243432" s="31"/>
    </row>
    <row r="243438" spans="1:1" s="30" customFormat="1" ht="14.25" customHeight="1" x14ac:dyDescent="0.35"/>
    <row r="243454" spans="1:1" ht="14.25" customHeight="1" x14ac:dyDescent="0.45">
      <c r="A243454" s="31"/>
    </row>
    <row r="243460" s="30" customFormat="1" ht="14.25" customHeight="1" x14ac:dyDescent="0.35"/>
    <row r="243476" spans="1:1" ht="14.25" customHeight="1" x14ac:dyDescent="0.45">
      <c r="A243476" s="31"/>
    </row>
    <row r="243482" spans="1:1" s="30" customFormat="1" ht="14.25" customHeight="1" x14ac:dyDescent="0.35"/>
    <row r="243498" spans="1:1" ht="14.25" customHeight="1" x14ac:dyDescent="0.45">
      <c r="A243498" s="31"/>
    </row>
    <row r="243504" spans="1:1" s="30" customFormat="1" ht="14.25" customHeight="1" x14ac:dyDescent="0.35"/>
    <row r="243520" spans="1:1" ht="14.25" customHeight="1" x14ac:dyDescent="0.45">
      <c r="A243520" s="31"/>
    </row>
    <row r="243526" s="30" customFormat="1" ht="14.25" customHeight="1" x14ac:dyDescent="0.35"/>
    <row r="243542" spans="1:1" ht="14.25" customHeight="1" x14ac:dyDescent="0.45">
      <c r="A243542" s="31"/>
    </row>
    <row r="243548" spans="1:1" s="30" customFormat="1" ht="14.25" customHeight="1" x14ac:dyDescent="0.35"/>
    <row r="243564" spans="1:1" ht="14.25" customHeight="1" x14ac:dyDescent="0.45">
      <c r="A243564" s="31"/>
    </row>
    <row r="243570" s="30" customFormat="1" ht="14.25" customHeight="1" x14ac:dyDescent="0.35"/>
    <row r="243586" spans="1:1" ht="14.25" customHeight="1" x14ac:dyDescent="0.45">
      <c r="A243586" s="31"/>
    </row>
    <row r="243592" spans="1:1" s="30" customFormat="1" ht="14.25" customHeight="1" x14ac:dyDescent="0.35"/>
    <row r="243608" spans="1:1" ht="14.25" customHeight="1" x14ac:dyDescent="0.45">
      <c r="A243608" s="31"/>
    </row>
    <row r="243614" spans="1:1" s="30" customFormat="1" ht="14.25" customHeight="1" x14ac:dyDescent="0.35"/>
    <row r="243630" spans="1:1" ht="14.25" customHeight="1" x14ac:dyDescent="0.45">
      <c r="A243630" s="31"/>
    </row>
    <row r="243636" s="30" customFormat="1" ht="14.25" customHeight="1" x14ac:dyDescent="0.35"/>
    <row r="243652" spans="1:1" ht="14.25" customHeight="1" x14ac:dyDescent="0.45">
      <c r="A243652" s="31"/>
    </row>
    <row r="243658" spans="1:1" s="30" customFormat="1" ht="14.25" customHeight="1" x14ac:dyDescent="0.35"/>
    <row r="243674" spans="1:1" ht="14.25" customHeight="1" x14ac:dyDescent="0.45">
      <c r="A243674" s="31"/>
    </row>
    <row r="243680" spans="1:1" s="30" customFormat="1" ht="14.25" customHeight="1" x14ac:dyDescent="0.35"/>
    <row r="243696" spans="1:1" ht="14.25" customHeight="1" x14ac:dyDescent="0.45">
      <c r="A243696" s="31"/>
    </row>
    <row r="243702" s="30" customFormat="1" ht="14.25" customHeight="1" x14ac:dyDescent="0.35"/>
    <row r="243718" spans="1:1" ht="14.25" customHeight="1" x14ac:dyDescent="0.45">
      <c r="A243718" s="31"/>
    </row>
    <row r="243724" spans="1:1" s="30" customFormat="1" ht="14.25" customHeight="1" x14ac:dyDescent="0.35"/>
    <row r="243740" spans="1:1" ht="14.25" customHeight="1" x14ac:dyDescent="0.45">
      <c r="A243740" s="31"/>
    </row>
    <row r="243746" s="30" customFormat="1" ht="14.25" customHeight="1" x14ac:dyDescent="0.35"/>
    <row r="243762" spans="1:1" ht="14.25" customHeight="1" x14ac:dyDescent="0.45">
      <c r="A243762" s="31"/>
    </row>
    <row r="243768" spans="1:1" s="30" customFormat="1" ht="14.25" customHeight="1" x14ac:dyDescent="0.35"/>
    <row r="243784" spans="1:1" ht="14.25" customHeight="1" x14ac:dyDescent="0.45">
      <c r="A243784" s="31"/>
    </row>
    <row r="243790" spans="1:1" s="30" customFormat="1" ht="14.25" customHeight="1" x14ac:dyDescent="0.35"/>
    <row r="243806" spans="1:1" ht="14.25" customHeight="1" x14ac:dyDescent="0.45">
      <c r="A243806" s="31"/>
    </row>
    <row r="243812" s="30" customFormat="1" ht="14.25" customHeight="1" x14ac:dyDescent="0.35"/>
    <row r="243828" spans="1:1" ht="14.25" customHeight="1" x14ac:dyDescent="0.45">
      <c r="A243828" s="31"/>
    </row>
    <row r="243834" spans="1:1" s="30" customFormat="1" ht="14.25" customHeight="1" x14ac:dyDescent="0.35"/>
    <row r="243850" spans="1:1" ht="14.25" customHeight="1" x14ac:dyDescent="0.45">
      <c r="A243850" s="31"/>
    </row>
    <row r="243856" spans="1:1" s="30" customFormat="1" ht="14.25" customHeight="1" x14ac:dyDescent="0.35"/>
    <row r="243872" spans="1:1" ht="14.25" customHeight="1" x14ac:dyDescent="0.45">
      <c r="A243872" s="31"/>
    </row>
    <row r="243878" s="30" customFormat="1" ht="14.25" customHeight="1" x14ac:dyDescent="0.35"/>
    <row r="243894" spans="1:1" ht="14.25" customHeight="1" x14ac:dyDescent="0.45">
      <c r="A243894" s="31"/>
    </row>
    <row r="243900" spans="1:1" s="30" customFormat="1" ht="14.25" customHeight="1" x14ac:dyDescent="0.35"/>
    <row r="243916" spans="1:1" ht="14.25" customHeight="1" x14ac:dyDescent="0.45">
      <c r="A243916" s="31"/>
    </row>
    <row r="243922" s="30" customFormat="1" ht="14.25" customHeight="1" x14ac:dyDescent="0.35"/>
    <row r="243938" spans="1:1" ht="14.25" customHeight="1" x14ac:dyDescent="0.45">
      <c r="A243938" s="31"/>
    </row>
    <row r="243944" spans="1:1" s="30" customFormat="1" ht="14.25" customHeight="1" x14ac:dyDescent="0.35"/>
    <row r="243960" spans="1:1" ht="14.25" customHeight="1" x14ac:dyDescent="0.45">
      <c r="A243960" s="31"/>
    </row>
    <row r="243966" spans="1:1" s="30" customFormat="1" ht="14.25" customHeight="1" x14ac:dyDescent="0.35"/>
    <row r="243982" spans="1:1" ht="14.25" customHeight="1" x14ac:dyDescent="0.45">
      <c r="A243982" s="31"/>
    </row>
    <row r="243988" s="30" customFormat="1" ht="14.25" customHeight="1" x14ac:dyDescent="0.35"/>
    <row r="244004" spans="1:1" ht="14.25" customHeight="1" x14ac:dyDescent="0.45">
      <c r="A244004" s="31"/>
    </row>
    <row r="244010" spans="1:1" s="30" customFormat="1" ht="14.25" customHeight="1" x14ac:dyDescent="0.35"/>
    <row r="244026" spans="1:1" ht="14.25" customHeight="1" x14ac:dyDescent="0.45">
      <c r="A244026" s="31"/>
    </row>
    <row r="244032" spans="1:1" s="30" customFormat="1" ht="14.25" customHeight="1" x14ac:dyDescent="0.35"/>
    <row r="244048" spans="1:1" ht="14.25" customHeight="1" x14ac:dyDescent="0.45">
      <c r="A244048" s="31"/>
    </row>
    <row r="244054" s="30" customFormat="1" ht="14.25" customHeight="1" x14ac:dyDescent="0.35"/>
    <row r="244070" spans="1:1" ht="14.25" customHeight="1" x14ac:dyDescent="0.45">
      <c r="A244070" s="31"/>
    </row>
    <row r="244076" spans="1:1" s="30" customFormat="1" ht="14.25" customHeight="1" x14ac:dyDescent="0.35"/>
    <row r="244092" spans="1:1" ht="14.25" customHeight="1" x14ac:dyDescent="0.45">
      <c r="A244092" s="31"/>
    </row>
    <row r="244098" s="30" customFormat="1" ht="14.25" customHeight="1" x14ac:dyDescent="0.35"/>
    <row r="244114" spans="1:1" ht="14.25" customHeight="1" x14ac:dyDescent="0.45">
      <c r="A244114" s="31"/>
    </row>
    <row r="244120" spans="1:1" s="30" customFormat="1" ht="14.25" customHeight="1" x14ac:dyDescent="0.35"/>
    <row r="244136" spans="1:1" ht="14.25" customHeight="1" x14ac:dyDescent="0.45">
      <c r="A244136" s="31"/>
    </row>
    <row r="244142" spans="1:1" s="30" customFormat="1" ht="14.25" customHeight="1" x14ac:dyDescent="0.35"/>
    <row r="244158" spans="1:1" ht="14.25" customHeight="1" x14ac:dyDescent="0.45">
      <c r="A244158" s="31"/>
    </row>
    <row r="244164" s="30" customFormat="1" ht="14.25" customHeight="1" x14ac:dyDescent="0.35"/>
    <row r="244180" spans="1:1" ht="14.25" customHeight="1" x14ac:dyDescent="0.45">
      <c r="A244180" s="31"/>
    </row>
    <row r="244186" spans="1:1" s="30" customFormat="1" ht="14.25" customHeight="1" x14ac:dyDescent="0.35"/>
    <row r="244202" spans="1:1" ht="14.25" customHeight="1" x14ac:dyDescent="0.45">
      <c r="A244202" s="31"/>
    </row>
    <row r="244208" spans="1:1" s="30" customFormat="1" ht="14.25" customHeight="1" x14ac:dyDescent="0.35"/>
    <row r="244224" spans="1:1" ht="14.25" customHeight="1" x14ac:dyDescent="0.45">
      <c r="A244224" s="31"/>
    </row>
    <row r="244230" s="30" customFormat="1" ht="14.25" customHeight="1" x14ac:dyDescent="0.35"/>
    <row r="244246" spans="1:1" ht="14.25" customHeight="1" x14ac:dyDescent="0.45">
      <c r="A244246" s="31"/>
    </row>
    <row r="244252" spans="1:1" s="30" customFormat="1" ht="14.25" customHeight="1" x14ac:dyDescent="0.35"/>
    <row r="244268" spans="1:1" ht="14.25" customHeight="1" x14ac:dyDescent="0.45">
      <c r="A244268" s="31"/>
    </row>
    <row r="244274" s="30" customFormat="1" ht="14.25" customHeight="1" x14ac:dyDescent="0.35"/>
    <row r="244290" spans="1:1" ht="14.25" customHeight="1" x14ac:dyDescent="0.45">
      <c r="A244290" s="31"/>
    </row>
    <row r="244296" spans="1:1" s="30" customFormat="1" ht="14.25" customHeight="1" x14ac:dyDescent="0.35"/>
    <row r="244312" spans="1:1" ht="14.25" customHeight="1" x14ac:dyDescent="0.45">
      <c r="A244312" s="31"/>
    </row>
    <row r="244318" spans="1:1" s="30" customFormat="1" ht="14.25" customHeight="1" x14ac:dyDescent="0.35"/>
    <row r="244334" spans="1:1" ht="14.25" customHeight="1" x14ac:dyDescent="0.45">
      <c r="A244334" s="31"/>
    </row>
    <row r="244340" s="30" customFormat="1" ht="14.25" customHeight="1" x14ac:dyDescent="0.35"/>
    <row r="244356" spans="1:1" ht="14.25" customHeight="1" x14ac:dyDescent="0.45">
      <c r="A244356" s="31"/>
    </row>
    <row r="244362" spans="1:1" s="30" customFormat="1" ht="14.25" customHeight="1" x14ac:dyDescent="0.35"/>
    <row r="244378" spans="1:1" ht="14.25" customHeight="1" x14ac:dyDescent="0.45">
      <c r="A244378" s="31"/>
    </row>
    <row r="244384" spans="1:1" s="30" customFormat="1" ht="14.25" customHeight="1" x14ac:dyDescent="0.35"/>
    <row r="244400" spans="1:1" ht="14.25" customHeight="1" x14ac:dyDescent="0.45">
      <c r="A244400" s="31"/>
    </row>
    <row r="244406" s="30" customFormat="1" ht="14.25" customHeight="1" x14ac:dyDescent="0.35"/>
    <row r="244422" spans="1:1" ht="14.25" customHeight="1" x14ac:dyDescent="0.45">
      <c r="A244422" s="31"/>
    </row>
    <row r="244428" spans="1:1" s="30" customFormat="1" ht="14.25" customHeight="1" x14ac:dyDescent="0.35"/>
    <row r="244444" spans="1:1" ht="14.25" customHeight="1" x14ac:dyDescent="0.45">
      <c r="A244444" s="31"/>
    </row>
    <row r="244450" s="30" customFormat="1" ht="14.25" customHeight="1" x14ac:dyDescent="0.35"/>
    <row r="244466" spans="1:1" ht="14.25" customHeight="1" x14ac:dyDescent="0.45">
      <c r="A244466" s="31"/>
    </row>
    <row r="244472" spans="1:1" s="30" customFormat="1" ht="14.25" customHeight="1" x14ac:dyDescent="0.35"/>
    <row r="244488" spans="1:1" ht="14.25" customHeight="1" x14ac:dyDescent="0.45">
      <c r="A244488" s="31"/>
    </row>
    <row r="244494" spans="1:1" s="30" customFormat="1" ht="14.25" customHeight="1" x14ac:dyDescent="0.35"/>
    <row r="244510" spans="1:1" ht="14.25" customHeight="1" x14ac:dyDescent="0.45">
      <c r="A244510" s="31"/>
    </row>
    <row r="244516" s="30" customFormat="1" ht="14.25" customHeight="1" x14ac:dyDescent="0.35"/>
    <row r="244532" spans="1:1" ht="14.25" customHeight="1" x14ac:dyDescent="0.45">
      <c r="A244532" s="31"/>
    </row>
    <row r="244538" spans="1:1" s="30" customFormat="1" ht="14.25" customHeight="1" x14ac:dyDescent="0.35"/>
    <row r="244554" spans="1:1" ht="14.25" customHeight="1" x14ac:dyDescent="0.45">
      <c r="A244554" s="31"/>
    </row>
    <row r="244560" spans="1:1" s="30" customFormat="1" ht="14.25" customHeight="1" x14ac:dyDescent="0.35"/>
    <row r="244576" spans="1:1" ht="14.25" customHeight="1" x14ac:dyDescent="0.45">
      <c r="A244576" s="31"/>
    </row>
    <row r="244582" s="30" customFormat="1" ht="14.25" customHeight="1" x14ac:dyDescent="0.35"/>
    <row r="244598" spans="1:1" ht="14.25" customHeight="1" x14ac:dyDescent="0.45">
      <c r="A244598" s="31"/>
    </row>
    <row r="244604" spans="1:1" s="30" customFormat="1" ht="14.25" customHeight="1" x14ac:dyDescent="0.35"/>
    <row r="244620" spans="1:1" ht="14.25" customHeight="1" x14ac:dyDescent="0.45">
      <c r="A244620" s="31"/>
    </row>
    <row r="244626" s="30" customFormat="1" ht="14.25" customHeight="1" x14ac:dyDescent="0.35"/>
    <row r="244642" spans="1:1" ht="14.25" customHeight="1" x14ac:dyDescent="0.45">
      <c r="A244642" s="31"/>
    </row>
    <row r="244648" spans="1:1" s="30" customFormat="1" ht="14.25" customHeight="1" x14ac:dyDescent="0.35"/>
    <row r="244664" spans="1:1" ht="14.25" customHeight="1" x14ac:dyDescent="0.45">
      <c r="A244664" s="31"/>
    </row>
    <row r="244670" spans="1:1" s="30" customFormat="1" ht="14.25" customHeight="1" x14ac:dyDescent="0.35"/>
    <row r="244686" spans="1:1" ht="14.25" customHeight="1" x14ac:dyDescent="0.45">
      <c r="A244686" s="31"/>
    </row>
    <row r="244692" s="30" customFormat="1" ht="14.25" customHeight="1" x14ac:dyDescent="0.35"/>
    <row r="244708" spans="1:1" ht="14.25" customHeight="1" x14ac:dyDescent="0.45">
      <c r="A244708" s="31"/>
    </row>
    <row r="244714" spans="1:1" s="30" customFormat="1" ht="14.25" customHeight="1" x14ac:dyDescent="0.35"/>
    <row r="244730" spans="1:1" ht="14.25" customHeight="1" x14ac:dyDescent="0.45">
      <c r="A244730" s="31"/>
    </row>
    <row r="244736" spans="1:1" s="30" customFormat="1" ht="14.25" customHeight="1" x14ac:dyDescent="0.35"/>
    <row r="244752" spans="1:1" ht="14.25" customHeight="1" x14ac:dyDescent="0.45">
      <c r="A244752" s="31"/>
    </row>
    <row r="244758" s="30" customFormat="1" ht="14.25" customHeight="1" x14ac:dyDescent="0.35"/>
    <row r="244774" spans="1:1" ht="14.25" customHeight="1" x14ac:dyDescent="0.45">
      <c r="A244774" s="31"/>
    </row>
    <row r="244780" spans="1:1" s="30" customFormat="1" ht="14.25" customHeight="1" x14ac:dyDescent="0.35"/>
    <row r="244796" spans="1:1" ht="14.25" customHeight="1" x14ac:dyDescent="0.45">
      <c r="A244796" s="31"/>
    </row>
    <row r="244802" s="30" customFormat="1" ht="14.25" customHeight="1" x14ac:dyDescent="0.35"/>
    <row r="244818" spans="1:1" ht="14.25" customHeight="1" x14ac:dyDescent="0.45">
      <c r="A244818" s="31"/>
    </row>
    <row r="244824" spans="1:1" s="30" customFormat="1" ht="14.25" customHeight="1" x14ac:dyDescent="0.35"/>
    <row r="244840" spans="1:1" ht="14.25" customHeight="1" x14ac:dyDescent="0.45">
      <c r="A244840" s="31"/>
    </row>
    <row r="244846" spans="1:1" s="30" customFormat="1" ht="14.25" customHeight="1" x14ac:dyDescent="0.35"/>
    <row r="244862" spans="1:1" ht="14.25" customHeight="1" x14ac:dyDescent="0.45">
      <c r="A244862" s="31"/>
    </row>
    <row r="244868" s="30" customFormat="1" ht="14.25" customHeight="1" x14ac:dyDescent="0.35"/>
    <row r="244884" spans="1:1" ht="14.25" customHeight="1" x14ac:dyDescent="0.45">
      <c r="A244884" s="31"/>
    </row>
    <row r="244890" spans="1:1" s="30" customFormat="1" ht="14.25" customHeight="1" x14ac:dyDescent="0.35"/>
    <row r="244906" spans="1:1" ht="14.25" customHeight="1" x14ac:dyDescent="0.45">
      <c r="A244906" s="31"/>
    </row>
    <row r="244912" spans="1:1" s="30" customFormat="1" ht="14.25" customHeight="1" x14ac:dyDescent="0.35"/>
    <row r="244928" spans="1:1" ht="14.25" customHeight="1" x14ac:dyDescent="0.45">
      <c r="A244928" s="31"/>
    </row>
    <row r="244934" s="30" customFormat="1" ht="14.25" customHeight="1" x14ac:dyDescent="0.35"/>
    <row r="244950" spans="1:1" ht="14.25" customHeight="1" x14ac:dyDescent="0.45">
      <c r="A244950" s="31"/>
    </row>
    <row r="244956" spans="1:1" s="30" customFormat="1" ht="14.25" customHeight="1" x14ac:dyDescent="0.35"/>
    <row r="244972" spans="1:1" ht="14.25" customHeight="1" x14ac:dyDescent="0.45">
      <c r="A244972" s="31"/>
    </row>
    <row r="244978" s="30" customFormat="1" ht="14.25" customHeight="1" x14ac:dyDescent="0.35"/>
    <row r="244994" spans="1:1" ht="14.25" customHeight="1" x14ac:dyDescent="0.45">
      <c r="A244994" s="31"/>
    </row>
    <row r="245000" spans="1:1" s="30" customFormat="1" ht="14.25" customHeight="1" x14ac:dyDescent="0.35"/>
    <row r="245016" spans="1:1" ht="14.25" customHeight="1" x14ac:dyDescent="0.45">
      <c r="A245016" s="31"/>
    </row>
    <row r="245022" spans="1:1" s="30" customFormat="1" ht="14.25" customHeight="1" x14ac:dyDescent="0.35"/>
    <row r="245038" spans="1:1" ht="14.25" customHeight="1" x14ac:dyDescent="0.45">
      <c r="A245038" s="31"/>
    </row>
    <row r="245044" s="30" customFormat="1" ht="14.25" customHeight="1" x14ac:dyDescent="0.35"/>
    <row r="245060" spans="1:1" ht="14.25" customHeight="1" x14ac:dyDescent="0.45">
      <c r="A245060" s="31"/>
    </row>
    <row r="245066" spans="1:1" s="30" customFormat="1" ht="14.25" customHeight="1" x14ac:dyDescent="0.35"/>
    <row r="245082" spans="1:1" ht="14.25" customHeight="1" x14ac:dyDescent="0.45">
      <c r="A245082" s="31"/>
    </row>
    <row r="245088" spans="1:1" s="30" customFormat="1" ht="14.25" customHeight="1" x14ac:dyDescent="0.35"/>
    <row r="245104" spans="1:1" ht="14.25" customHeight="1" x14ac:dyDescent="0.45">
      <c r="A245104" s="31"/>
    </row>
    <row r="245110" s="30" customFormat="1" ht="14.25" customHeight="1" x14ac:dyDescent="0.35"/>
    <row r="245126" spans="1:1" ht="14.25" customHeight="1" x14ac:dyDescent="0.45">
      <c r="A245126" s="31"/>
    </row>
    <row r="245132" spans="1:1" s="30" customFormat="1" ht="14.25" customHeight="1" x14ac:dyDescent="0.35"/>
    <row r="245148" spans="1:1" ht="14.25" customHeight="1" x14ac:dyDescent="0.45">
      <c r="A245148" s="31"/>
    </row>
    <row r="245154" s="30" customFormat="1" ht="14.25" customHeight="1" x14ac:dyDescent="0.35"/>
    <row r="245170" spans="1:1" ht="14.25" customHeight="1" x14ac:dyDescent="0.45">
      <c r="A245170" s="31"/>
    </row>
    <row r="245176" spans="1:1" s="30" customFormat="1" ht="14.25" customHeight="1" x14ac:dyDescent="0.35"/>
    <row r="245192" spans="1:1" ht="14.25" customHeight="1" x14ac:dyDescent="0.45">
      <c r="A245192" s="31"/>
    </row>
    <row r="245198" spans="1:1" s="30" customFormat="1" ht="14.25" customHeight="1" x14ac:dyDescent="0.35"/>
    <row r="245214" spans="1:1" ht="14.25" customHeight="1" x14ac:dyDescent="0.45">
      <c r="A245214" s="31"/>
    </row>
    <row r="245220" s="30" customFormat="1" ht="14.25" customHeight="1" x14ac:dyDescent="0.35"/>
    <row r="245236" spans="1:1" ht="14.25" customHeight="1" x14ac:dyDescent="0.45">
      <c r="A245236" s="31"/>
    </row>
    <row r="245242" spans="1:1" s="30" customFormat="1" ht="14.25" customHeight="1" x14ac:dyDescent="0.35"/>
    <row r="245258" spans="1:1" ht="14.25" customHeight="1" x14ac:dyDescent="0.45">
      <c r="A245258" s="31"/>
    </row>
    <row r="245264" spans="1:1" s="30" customFormat="1" ht="14.25" customHeight="1" x14ac:dyDescent="0.35"/>
    <row r="245280" spans="1:1" ht="14.25" customHeight="1" x14ac:dyDescent="0.45">
      <c r="A245280" s="31"/>
    </row>
    <row r="245286" s="30" customFormat="1" ht="14.25" customHeight="1" x14ac:dyDescent="0.35"/>
    <row r="245302" spans="1:1" ht="14.25" customHeight="1" x14ac:dyDescent="0.45">
      <c r="A245302" s="31"/>
    </row>
    <row r="245308" spans="1:1" s="30" customFormat="1" ht="14.25" customHeight="1" x14ac:dyDescent="0.35"/>
    <row r="245324" spans="1:1" ht="14.25" customHeight="1" x14ac:dyDescent="0.45">
      <c r="A245324" s="31"/>
    </row>
    <row r="245330" s="30" customFormat="1" ht="14.25" customHeight="1" x14ac:dyDescent="0.35"/>
    <row r="245346" spans="1:1" ht="14.25" customHeight="1" x14ac:dyDescent="0.45">
      <c r="A245346" s="31"/>
    </row>
    <row r="245352" spans="1:1" s="30" customFormat="1" ht="14.25" customHeight="1" x14ac:dyDescent="0.35"/>
    <row r="245368" spans="1:1" ht="14.25" customHeight="1" x14ac:dyDescent="0.45">
      <c r="A245368" s="31"/>
    </row>
    <row r="245374" spans="1:1" s="30" customFormat="1" ht="14.25" customHeight="1" x14ac:dyDescent="0.35"/>
    <row r="245390" spans="1:1" ht="14.25" customHeight="1" x14ac:dyDescent="0.45">
      <c r="A245390" s="31"/>
    </row>
    <row r="245396" s="30" customFormat="1" ht="14.25" customHeight="1" x14ac:dyDescent="0.35"/>
    <row r="245412" spans="1:1" ht="14.25" customHeight="1" x14ac:dyDescent="0.45">
      <c r="A245412" s="31"/>
    </row>
    <row r="245418" spans="1:1" s="30" customFormat="1" ht="14.25" customHeight="1" x14ac:dyDescent="0.35"/>
    <row r="245434" spans="1:1" ht="14.25" customHeight="1" x14ac:dyDescent="0.45">
      <c r="A245434" s="31"/>
    </row>
    <row r="245440" spans="1:1" s="30" customFormat="1" ht="14.25" customHeight="1" x14ac:dyDescent="0.35"/>
    <row r="245456" spans="1:1" ht="14.25" customHeight="1" x14ac:dyDescent="0.45">
      <c r="A245456" s="31"/>
    </row>
    <row r="245462" s="30" customFormat="1" ht="14.25" customHeight="1" x14ac:dyDescent="0.35"/>
    <row r="245478" spans="1:1" ht="14.25" customHeight="1" x14ac:dyDescent="0.45">
      <c r="A245478" s="31"/>
    </row>
    <row r="245484" spans="1:1" s="30" customFormat="1" ht="14.25" customHeight="1" x14ac:dyDescent="0.35"/>
    <row r="245500" spans="1:1" ht="14.25" customHeight="1" x14ac:dyDescent="0.45">
      <c r="A245500" s="31"/>
    </row>
    <row r="245506" s="30" customFormat="1" ht="14.25" customHeight="1" x14ac:dyDescent="0.35"/>
    <row r="245522" spans="1:1" ht="14.25" customHeight="1" x14ac:dyDescent="0.45">
      <c r="A245522" s="31"/>
    </row>
    <row r="245528" spans="1:1" s="30" customFormat="1" ht="14.25" customHeight="1" x14ac:dyDescent="0.35"/>
    <row r="245544" spans="1:1" ht="14.25" customHeight="1" x14ac:dyDescent="0.45">
      <c r="A245544" s="31"/>
    </row>
    <row r="245550" spans="1:1" s="30" customFormat="1" ht="14.25" customHeight="1" x14ac:dyDescent="0.35"/>
    <row r="245566" spans="1:1" ht="14.25" customHeight="1" x14ac:dyDescent="0.45">
      <c r="A245566" s="31"/>
    </row>
    <row r="245572" s="30" customFormat="1" ht="14.25" customHeight="1" x14ac:dyDescent="0.35"/>
    <row r="245588" spans="1:1" ht="14.25" customHeight="1" x14ac:dyDescent="0.45">
      <c r="A245588" s="31"/>
    </row>
    <row r="245594" spans="1:1" s="30" customFormat="1" ht="14.25" customHeight="1" x14ac:dyDescent="0.35"/>
    <row r="245610" spans="1:1" ht="14.25" customHeight="1" x14ac:dyDescent="0.45">
      <c r="A245610" s="31"/>
    </row>
    <row r="245616" spans="1:1" s="30" customFormat="1" ht="14.25" customHeight="1" x14ac:dyDescent="0.35"/>
    <row r="245632" spans="1:1" ht="14.25" customHeight="1" x14ac:dyDescent="0.45">
      <c r="A245632" s="31"/>
    </row>
    <row r="245638" s="30" customFormat="1" ht="14.25" customHeight="1" x14ac:dyDescent="0.35"/>
    <row r="245654" spans="1:1" ht="14.25" customHeight="1" x14ac:dyDescent="0.45">
      <c r="A245654" s="31"/>
    </row>
    <row r="245660" spans="1:1" s="30" customFormat="1" ht="14.25" customHeight="1" x14ac:dyDescent="0.35"/>
    <row r="245676" spans="1:1" ht="14.25" customHeight="1" x14ac:dyDescent="0.45">
      <c r="A245676" s="31"/>
    </row>
    <row r="245682" s="30" customFormat="1" ht="14.25" customHeight="1" x14ac:dyDescent="0.35"/>
    <row r="245698" spans="1:1" ht="14.25" customHeight="1" x14ac:dyDescent="0.45">
      <c r="A245698" s="31"/>
    </row>
    <row r="245704" spans="1:1" s="30" customFormat="1" ht="14.25" customHeight="1" x14ac:dyDescent="0.35"/>
    <row r="245720" spans="1:1" ht="14.25" customHeight="1" x14ac:dyDescent="0.45">
      <c r="A245720" s="31"/>
    </row>
    <row r="245726" spans="1:1" s="30" customFormat="1" ht="14.25" customHeight="1" x14ac:dyDescent="0.35"/>
    <row r="245742" spans="1:1" ht="14.25" customHeight="1" x14ac:dyDescent="0.45">
      <c r="A245742" s="31"/>
    </row>
    <row r="245748" s="30" customFormat="1" ht="14.25" customHeight="1" x14ac:dyDescent="0.35"/>
    <row r="245764" spans="1:1" ht="14.25" customHeight="1" x14ac:dyDescent="0.45">
      <c r="A245764" s="31"/>
    </row>
    <row r="245770" spans="1:1" s="30" customFormat="1" ht="14.25" customHeight="1" x14ac:dyDescent="0.35"/>
    <row r="245786" spans="1:1" ht="14.25" customHeight="1" x14ac:dyDescent="0.45">
      <c r="A245786" s="31"/>
    </row>
    <row r="245792" spans="1:1" s="30" customFormat="1" ht="14.25" customHeight="1" x14ac:dyDescent="0.35"/>
    <row r="245808" spans="1:1" ht="14.25" customHeight="1" x14ac:dyDescent="0.45">
      <c r="A245808" s="31"/>
    </row>
    <row r="245814" s="30" customFormat="1" ht="14.25" customHeight="1" x14ac:dyDescent="0.35"/>
    <row r="245830" spans="1:1" ht="14.25" customHeight="1" x14ac:dyDescent="0.45">
      <c r="A245830" s="31"/>
    </row>
    <row r="245836" spans="1:1" s="30" customFormat="1" ht="14.25" customHeight="1" x14ac:dyDescent="0.35"/>
    <row r="245852" spans="1:1" ht="14.25" customHeight="1" x14ac:dyDescent="0.45">
      <c r="A245852" s="31"/>
    </row>
    <row r="245858" s="30" customFormat="1" ht="14.25" customHeight="1" x14ac:dyDescent="0.35"/>
    <row r="245874" spans="1:1" ht="14.25" customHeight="1" x14ac:dyDescent="0.45">
      <c r="A245874" s="31"/>
    </row>
    <row r="245880" spans="1:1" s="30" customFormat="1" ht="14.25" customHeight="1" x14ac:dyDescent="0.35"/>
    <row r="245896" spans="1:1" ht="14.25" customHeight="1" x14ac:dyDescent="0.45">
      <c r="A245896" s="31"/>
    </row>
    <row r="245902" spans="1:1" s="30" customFormat="1" ht="14.25" customHeight="1" x14ac:dyDescent="0.35"/>
    <row r="245918" spans="1:1" ht="14.25" customHeight="1" x14ac:dyDescent="0.45">
      <c r="A245918" s="31"/>
    </row>
    <row r="245924" s="30" customFormat="1" ht="14.25" customHeight="1" x14ac:dyDescent="0.35"/>
    <row r="245940" spans="1:1" ht="14.25" customHeight="1" x14ac:dyDescent="0.45">
      <c r="A245940" s="31"/>
    </row>
    <row r="245946" spans="1:1" s="30" customFormat="1" ht="14.25" customHeight="1" x14ac:dyDescent="0.35"/>
    <row r="245962" spans="1:1" ht="14.25" customHeight="1" x14ac:dyDescent="0.45">
      <c r="A245962" s="31"/>
    </row>
    <row r="245968" spans="1:1" s="30" customFormat="1" ht="14.25" customHeight="1" x14ac:dyDescent="0.35"/>
    <row r="245984" spans="1:1" ht="14.25" customHeight="1" x14ac:dyDescent="0.45">
      <c r="A245984" s="31"/>
    </row>
    <row r="245990" s="30" customFormat="1" ht="14.25" customHeight="1" x14ac:dyDescent="0.35"/>
    <row r="246006" spans="1:1" ht="14.25" customHeight="1" x14ac:dyDescent="0.45">
      <c r="A246006" s="31"/>
    </row>
    <row r="246012" spans="1:1" s="30" customFormat="1" ht="14.25" customHeight="1" x14ac:dyDescent="0.35"/>
    <row r="246028" spans="1:1" ht="14.25" customHeight="1" x14ac:dyDescent="0.45">
      <c r="A246028" s="31"/>
    </row>
    <row r="246034" s="30" customFormat="1" ht="14.25" customHeight="1" x14ac:dyDescent="0.35"/>
    <row r="246050" spans="1:1" ht="14.25" customHeight="1" x14ac:dyDescent="0.45">
      <c r="A246050" s="31"/>
    </row>
    <row r="246056" spans="1:1" s="30" customFormat="1" ht="14.25" customHeight="1" x14ac:dyDescent="0.35"/>
    <row r="246072" spans="1:1" ht="14.25" customHeight="1" x14ac:dyDescent="0.45">
      <c r="A246072" s="31"/>
    </row>
    <row r="246078" spans="1:1" s="30" customFormat="1" ht="14.25" customHeight="1" x14ac:dyDescent="0.35"/>
    <row r="246094" spans="1:1" ht="14.25" customHeight="1" x14ac:dyDescent="0.45">
      <c r="A246094" s="31"/>
    </row>
    <row r="246100" s="30" customFormat="1" ht="14.25" customHeight="1" x14ac:dyDescent="0.35"/>
    <row r="246116" spans="1:1" ht="14.25" customHeight="1" x14ac:dyDescent="0.45">
      <c r="A246116" s="31"/>
    </row>
    <row r="246122" spans="1:1" s="30" customFormat="1" ht="14.25" customHeight="1" x14ac:dyDescent="0.35"/>
    <row r="246138" spans="1:1" ht="14.25" customHeight="1" x14ac:dyDescent="0.45">
      <c r="A246138" s="31"/>
    </row>
    <row r="246144" spans="1:1" s="30" customFormat="1" ht="14.25" customHeight="1" x14ac:dyDescent="0.35"/>
    <row r="246160" spans="1:1" ht="14.25" customHeight="1" x14ac:dyDescent="0.45">
      <c r="A246160" s="31"/>
    </row>
    <row r="246166" s="30" customFormat="1" ht="14.25" customHeight="1" x14ac:dyDescent="0.35"/>
    <row r="246182" spans="1:1" ht="14.25" customHeight="1" x14ac:dyDescent="0.45">
      <c r="A246182" s="31"/>
    </row>
    <row r="246188" spans="1:1" s="30" customFormat="1" ht="14.25" customHeight="1" x14ac:dyDescent="0.35"/>
    <row r="246204" spans="1:1" ht="14.25" customHeight="1" x14ac:dyDescent="0.45">
      <c r="A246204" s="31"/>
    </row>
    <row r="246210" s="30" customFormat="1" ht="14.25" customHeight="1" x14ac:dyDescent="0.35"/>
    <row r="246226" spans="1:1" ht="14.25" customHeight="1" x14ac:dyDescent="0.45">
      <c r="A246226" s="31"/>
    </row>
    <row r="246232" spans="1:1" s="30" customFormat="1" ht="14.25" customHeight="1" x14ac:dyDescent="0.35"/>
    <row r="246248" spans="1:1" ht="14.25" customHeight="1" x14ac:dyDescent="0.45">
      <c r="A246248" s="31"/>
    </row>
    <row r="246254" spans="1:1" s="30" customFormat="1" ht="14.25" customHeight="1" x14ac:dyDescent="0.35"/>
    <row r="246270" spans="1:1" ht="14.25" customHeight="1" x14ac:dyDescent="0.45">
      <c r="A246270" s="31"/>
    </row>
    <row r="246276" s="30" customFormat="1" ht="14.25" customHeight="1" x14ac:dyDescent="0.35"/>
    <row r="246292" spans="1:1" ht="14.25" customHeight="1" x14ac:dyDescent="0.45">
      <c r="A246292" s="31"/>
    </row>
    <row r="246298" spans="1:1" s="30" customFormat="1" ht="14.25" customHeight="1" x14ac:dyDescent="0.35"/>
    <row r="246314" spans="1:1" ht="14.25" customHeight="1" x14ac:dyDescent="0.45">
      <c r="A246314" s="31"/>
    </row>
    <row r="246320" spans="1:1" s="30" customFormat="1" ht="14.25" customHeight="1" x14ac:dyDescent="0.35"/>
    <row r="246336" spans="1:1" ht="14.25" customHeight="1" x14ac:dyDescent="0.45">
      <c r="A246336" s="31"/>
    </row>
    <row r="246342" s="30" customFormat="1" ht="14.25" customHeight="1" x14ac:dyDescent="0.35"/>
    <row r="246358" spans="1:1" ht="14.25" customHeight="1" x14ac:dyDescent="0.45">
      <c r="A246358" s="31"/>
    </row>
    <row r="246364" spans="1:1" s="30" customFormat="1" ht="14.25" customHeight="1" x14ac:dyDescent="0.35"/>
    <row r="246380" spans="1:1" ht="14.25" customHeight="1" x14ac:dyDescent="0.45">
      <c r="A246380" s="31"/>
    </row>
    <row r="246386" s="30" customFormat="1" ht="14.25" customHeight="1" x14ac:dyDescent="0.35"/>
    <row r="246402" spans="1:1" ht="14.25" customHeight="1" x14ac:dyDescent="0.45">
      <c r="A246402" s="31"/>
    </row>
    <row r="246408" spans="1:1" s="30" customFormat="1" ht="14.25" customHeight="1" x14ac:dyDescent="0.35"/>
    <row r="246424" spans="1:1" ht="14.25" customHeight="1" x14ac:dyDescent="0.45">
      <c r="A246424" s="31"/>
    </row>
    <row r="246430" spans="1:1" s="30" customFormat="1" ht="14.25" customHeight="1" x14ac:dyDescent="0.35"/>
    <row r="246446" spans="1:1" ht="14.25" customHeight="1" x14ac:dyDescent="0.45">
      <c r="A246446" s="31"/>
    </row>
    <row r="246452" s="30" customFormat="1" ht="14.25" customHeight="1" x14ac:dyDescent="0.35"/>
    <row r="246468" spans="1:1" ht="14.25" customHeight="1" x14ac:dyDescent="0.45">
      <c r="A246468" s="31"/>
    </row>
    <row r="246474" spans="1:1" s="30" customFormat="1" ht="14.25" customHeight="1" x14ac:dyDescent="0.35"/>
    <row r="246490" spans="1:1" ht="14.25" customHeight="1" x14ac:dyDescent="0.45">
      <c r="A246490" s="31"/>
    </row>
    <row r="246496" spans="1:1" s="30" customFormat="1" ht="14.25" customHeight="1" x14ac:dyDescent="0.35"/>
    <row r="246512" spans="1:1" ht="14.25" customHeight="1" x14ac:dyDescent="0.45">
      <c r="A246512" s="31"/>
    </row>
    <row r="246518" s="30" customFormat="1" ht="14.25" customHeight="1" x14ac:dyDescent="0.35"/>
    <row r="246534" spans="1:1" ht="14.25" customHeight="1" x14ac:dyDescent="0.45">
      <c r="A246534" s="31"/>
    </row>
    <row r="246540" spans="1:1" s="30" customFormat="1" ht="14.25" customHeight="1" x14ac:dyDescent="0.35"/>
    <row r="246556" spans="1:1" ht="14.25" customHeight="1" x14ac:dyDescent="0.45">
      <c r="A246556" s="31"/>
    </row>
    <row r="246562" s="30" customFormat="1" ht="14.25" customHeight="1" x14ac:dyDescent="0.35"/>
    <row r="246578" spans="1:1" ht="14.25" customHeight="1" x14ac:dyDescent="0.45">
      <c r="A246578" s="31"/>
    </row>
    <row r="246584" spans="1:1" s="30" customFormat="1" ht="14.25" customHeight="1" x14ac:dyDescent="0.35"/>
    <row r="246600" spans="1:1" ht="14.25" customHeight="1" x14ac:dyDescent="0.45">
      <c r="A246600" s="31"/>
    </row>
    <row r="246606" spans="1:1" s="30" customFormat="1" ht="14.25" customHeight="1" x14ac:dyDescent="0.35"/>
    <row r="246622" spans="1:1" ht="14.25" customHeight="1" x14ac:dyDescent="0.45">
      <c r="A246622" s="31"/>
    </row>
    <row r="246628" s="30" customFormat="1" ht="14.25" customHeight="1" x14ac:dyDescent="0.35"/>
    <row r="246644" spans="1:1" ht="14.25" customHeight="1" x14ac:dyDescent="0.45">
      <c r="A246644" s="31"/>
    </row>
    <row r="246650" spans="1:1" s="30" customFormat="1" ht="14.25" customHeight="1" x14ac:dyDescent="0.35"/>
    <row r="246666" spans="1:1" ht="14.25" customHeight="1" x14ac:dyDescent="0.45">
      <c r="A246666" s="31"/>
    </row>
    <row r="246672" spans="1:1" s="30" customFormat="1" ht="14.25" customHeight="1" x14ac:dyDescent="0.35"/>
    <row r="246688" spans="1:1" ht="14.25" customHeight="1" x14ac:dyDescent="0.45">
      <c r="A246688" s="31"/>
    </row>
    <row r="246694" s="30" customFormat="1" ht="14.25" customHeight="1" x14ac:dyDescent="0.35"/>
    <row r="246710" spans="1:1" ht="14.25" customHeight="1" x14ac:dyDescent="0.45">
      <c r="A246710" s="31"/>
    </row>
    <row r="246716" spans="1:1" s="30" customFormat="1" ht="14.25" customHeight="1" x14ac:dyDescent="0.35"/>
    <row r="246732" spans="1:1" ht="14.25" customHeight="1" x14ac:dyDescent="0.45">
      <c r="A246732" s="31"/>
    </row>
    <row r="246738" s="30" customFormat="1" ht="14.25" customHeight="1" x14ac:dyDescent="0.35"/>
    <row r="246754" spans="1:1" ht="14.25" customHeight="1" x14ac:dyDescent="0.45">
      <c r="A246754" s="31"/>
    </row>
    <row r="246760" spans="1:1" s="30" customFormat="1" ht="14.25" customHeight="1" x14ac:dyDescent="0.35"/>
    <row r="246776" spans="1:1" ht="14.25" customHeight="1" x14ac:dyDescent="0.45">
      <c r="A246776" s="31"/>
    </row>
    <row r="246782" spans="1:1" s="30" customFormat="1" ht="14.25" customHeight="1" x14ac:dyDescent="0.35"/>
    <row r="246798" spans="1:1" ht="14.25" customHeight="1" x14ac:dyDescent="0.45">
      <c r="A246798" s="31"/>
    </row>
    <row r="246804" s="30" customFormat="1" ht="14.25" customHeight="1" x14ac:dyDescent="0.35"/>
    <row r="246820" spans="1:1" ht="14.25" customHeight="1" x14ac:dyDescent="0.45">
      <c r="A246820" s="31"/>
    </row>
    <row r="246826" spans="1:1" s="30" customFormat="1" ht="14.25" customHeight="1" x14ac:dyDescent="0.35"/>
    <row r="246842" spans="1:1" ht="14.25" customHeight="1" x14ac:dyDescent="0.45">
      <c r="A246842" s="31"/>
    </row>
    <row r="246848" spans="1:1" s="30" customFormat="1" ht="14.25" customHeight="1" x14ac:dyDescent="0.35"/>
    <row r="246864" spans="1:1" ht="14.25" customHeight="1" x14ac:dyDescent="0.45">
      <c r="A246864" s="31"/>
    </row>
    <row r="246870" s="30" customFormat="1" ht="14.25" customHeight="1" x14ac:dyDescent="0.35"/>
    <row r="246886" spans="1:1" ht="14.25" customHeight="1" x14ac:dyDescent="0.45">
      <c r="A246886" s="31"/>
    </row>
    <row r="246892" spans="1:1" s="30" customFormat="1" ht="14.25" customHeight="1" x14ac:dyDescent="0.35"/>
    <row r="246908" spans="1:1" ht="14.25" customHeight="1" x14ac:dyDescent="0.45">
      <c r="A246908" s="31"/>
    </row>
    <row r="246914" s="30" customFormat="1" ht="14.25" customHeight="1" x14ac:dyDescent="0.35"/>
    <row r="246930" spans="1:1" ht="14.25" customHeight="1" x14ac:dyDescent="0.45">
      <c r="A246930" s="31"/>
    </row>
    <row r="246936" spans="1:1" s="30" customFormat="1" ht="14.25" customHeight="1" x14ac:dyDescent="0.35"/>
    <row r="246952" spans="1:1" ht="14.25" customHeight="1" x14ac:dyDescent="0.45">
      <c r="A246952" s="31"/>
    </row>
    <row r="246958" spans="1:1" s="30" customFormat="1" ht="14.25" customHeight="1" x14ac:dyDescent="0.35"/>
    <row r="246974" spans="1:1" ht="14.25" customHeight="1" x14ac:dyDescent="0.45">
      <c r="A246974" s="31"/>
    </row>
    <row r="246980" s="30" customFormat="1" ht="14.25" customHeight="1" x14ac:dyDescent="0.35"/>
    <row r="246996" spans="1:1" ht="14.25" customHeight="1" x14ac:dyDescent="0.45">
      <c r="A246996" s="31"/>
    </row>
    <row r="247002" spans="1:1" s="30" customFormat="1" ht="14.25" customHeight="1" x14ac:dyDescent="0.35"/>
    <row r="247018" spans="1:1" ht="14.25" customHeight="1" x14ac:dyDescent="0.45">
      <c r="A247018" s="31"/>
    </row>
    <row r="247024" spans="1:1" s="30" customFormat="1" ht="14.25" customHeight="1" x14ac:dyDescent="0.35"/>
    <row r="247040" spans="1:1" ht="14.25" customHeight="1" x14ac:dyDescent="0.45">
      <c r="A247040" s="31"/>
    </row>
    <row r="247046" s="30" customFormat="1" ht="14.25" customHeight="1" x14ac:dyDescent="0.35"/>
    <row r="247062" spans="1:1" ht="14.25" customHeight="1" x14ac:dyDescent="0.45">
      <c r="A247062" s="31"/>
    </row>
    <row r="247068" spans="1:1" s="30" customFormat="1" ht="14.25" customHeight="1" x14ac:dyDescent="0.35"/>
    <row r="247084" spans="1:1" ht="14.25" customHeight="1" x14ac:dyDescent="0.45">
      <c r="A247084" s="31"/>
    </row>
    <row r="247090" s="30" customFormat="1" ht="14.25" customHeight="1" x14ac:dyDescent="0.35"/>
    <row r="247106" spans="1:1" ht="14.25" customHeight="1" x14ac:dyDescent="0.45">
      <c r="A247106" s="31"/>
    </row>
    <row r="247112" spans="1:1" s="30" customFormat="1" ht="14.25" customHeight="1" x14ac:dyDescent="0.35"/>
    <row r="247128" spans="1:1" ht="14.25" customHeight="1" x14ac:dyDescent="0.45">
      <c r="A247128" s="31"/>
    </row>
    <row r="247134" spans="1:1" s="30" customFormat="1" ht="14.25" customHeight="1" x14ac:dyDescent="0.35"/>
    <row r="247150" spans="1:1" ht="14.25" customHeight="1" x14ac:dyDescent="0.45">
      <c r="A247150" s="31"/>
    </row>
    <row r="247156" s="30" customFormat="1" ht="14.25" customHeight="1" x14ac:dyDescent="0.35"/>
    <row r="247172" spans="1:1" ht="14.25" customHeight="1" x14ac:dyDescent="0.45">
      <c r="A247172" s="31"/>
    </row>
    <row r="247178" spans="1:1" s="30" customFormat="1" ht="14.25" customHeight="1" x14ac:dyDescent="0.35"/>
    <row r="247194" spans="1:1" ht="14.25" customHeight="1" x14ac:dyDescent="0.45">
      <c r="A247194" s="31"/>
    </row>
    <row r="247200" spans="1:1" s="30" customFormat="1" ht="14.25" customHeight="1" x14ac:dyDescent="0.35"/>
    <row r="247216" spans="1:1" ht="14.25" customHeight="1" x14ac:dyDescent="0.45">
      <c r="A247216" s="31"/>
    </row>
    <row r="247222" s="30" customFormat="1" ht="14.25" customHeight="1" x14ac:dyDescent="0.35"/>
    <row r="247238" spans="1:1" ht="14.25" customHeight="1" x14ac:dyDescent="0.45">
      <c r="A247238" s="31"/>
    </row>
    <row r="247244" spans="1:1" s="30" customFormat="1" ht="14.25" customHeight="1" x14ac:dyDescent="0.35"/>
    <row r="247260" spans="1:1" ht="14.25" customHeight="1" x14ac:dyDescent="0.45">
      <c r="A247260" s="31"/>
    </row>
    <row r="247266" s="30" customFormat="1" ht="14.25" customHeight="1" x14ac:dyDescent="0.35"/>
    <row r="247282" spans="1:1" ht="14.25" customHeight="1" x14ac:dyDescent="0.45">
      <c r="A247282" s="31"/>
    </row>
    <row r="247288" spans="1:1" s="30" customFormat="1" ht="14.25" customHeight="1" x14ac:dyDescent="0.35"/>
    <row r="247304" spans="1:1" ht="14.25" customHeight="1" x14ac:dyDescent="0.45">
      <c r="A247304" s="31"/>
    </row>
    <row r="247310" spans="1:1" s="30" customFormat="1" ht="14.25" customHeight="1" x14ac:dyDescent="0.35"/>
    <row r="247326" spans="1:1" ht="14.25" customHeight="1" x14ac:dyDescent="0.45">
      <c r="A247326" s="31"/>
    </row>
    <row r="247332" s="30" customFormat="1" ht="14.25" customHeight="1" x14ac:dyDescent="0.35"/>
    <row r="247348" spans="1:1" ht="14.25" customHeight="1" x14ac:dyDescent="0.45">
      <c r="A247348" s="31"/>
    </row>
    <row r="247354" spans="1:1" s="30" customFormat="1" ht="14.25" customHeight="1" x14ac:dyDescent="0.35"/>
    <row r="247370" spans="1:1" ht="14.25" customHeight="1" x14ac:dyDescent="0.45">
      <c r="A247370" s="31"/>
    </row>
    <row r="247376" spans="1:1" s="30" customFormat="1" ht="14.25" customHeight="1" x14ac:dyDescent="0.35"/>
    <row r="247392" spans="1:1" ht="14.25" customHeight="1" x14ac:dyDescent="0.45">
      <c r="A247392" s="31"/>
    </row>
    <row r="247398" s="30" customFormat="1" ht="14.25" customHeight="1" x14ac:dyDescent="0.35"/>
    <row r="247414" spans="1:1" ht="14.25" customHeight="1" x14ac:dyDescent="0.45">
      <c r="A247414" s="31"/>
    </row>
    <row r="247420" spans="1:1" s="30" customFormat="1" ht="14.25" customHeight="1" x14ac:dyDescent="0.35"/>
    <row r="247436" spans="1:1" ht="14.25" customHeight="1" x14ac:dyDescent="0.45">
      <c r="A247436" s="31"/>
    </row>
    <row r="247442" s="30" customFormat="1" ht="14.25" customHeight="1" x14ac:dyDescent="0.35"/>
    <row r="247458" spans="1:1" ht="14.25" customHeight="1" x14ac:dyDescent="0.45">
      <c r="A247458" s="31"/>
    </row>
    <row r="247464" spans="1:1" s="30" customFormat="1" ht="14.25" customHeight="1" x14ac:dyDescent="0.35"/>
    <row r="247480" spans="1:1" ht="14.25" customHeight="1" x14ac:dyDescent="0.45">
      <c r="A247480" s="31"/>
    </row>
    <row r="247486" spans="1:1" s="30" customFormat="1" ht="14.25" customHeight="1" x14ac:dyDescent="0.35"/>
    <row r="247502" spans="1:1" ht="14.25" customHeight="1" x14ac:dyDescent="0.45">
      <c r="A247502" s="31"/>
    </row>
    <row r="247508" s="30" customFormat="1" ht="14.25" customHeight="1" x14ac:dyDescent="0.35"/>
    <row r="247524" spans="1:1" ht="14.25" customHeight="1" x14ac:dyDescent="0.45">
      <c r="A247524" s="31"/>
    </row>
    <row r="247530" spans="1:1" s="30" customFormat="1" ht="14.25" customHeight="1" x14ac:dyDescent="0.35"/>
    <row r="247546" spans="1:1" ht="14.25" customHeight="1" x14ac:dyDescent="0.45">
      <c r="A247546" s="31"/>
    </row>
    <row r="247552" spans="1:1" s="30" customFormat="1" ht="14.25" customHeight="1" x14ac:dyDescent="0.35"/>
    <row r="247568" spans="1:1" ht="14.25" customHeight="1" x14ac:dyDescent="0.45">
      <c r="A247568" s="31"/>
    </row>
    <row r="247574" s="30" customFormat="1" ht="14.25" customHeight="1" x14ac:dyDescent="0.35"/>
    <row r="247590" spans="1:1" ht="14.25" customHeight="1" x14ac:dyDescent="0.45">
      <c r="A247590" s="31"/>
    </row>
    <row r="247596" spans="1:1" s="30" customFormat="1" ht="14.25" customHeight="1" x14ac:dyDescent="0.35"/>
    <row r="247612" spans="1:1" ht="14.25" customHeight="1" x14ac:dyDescent="0.45">
      <c r="A247612" s="31"/>
    </row>
    <row r="247618" s="30" customFormat="1" ht="14.25" customHeight="1" x14ac:dyDescent="0.35"/>
    <row r="247634" spans="1:1" ht="14.25" customHeight="1" x14ac:dyDescent="0.45">
      <c r="A247634" s="31"/>
    </row>
    <row r="247640" spans="1:1" s="30" customFormat="1" ht="14.25" customHeight="1" x14ac:dyDescent="0.35"/>
    <row r="247656" spans="1:1" ht="14.25" customHeight="1" x14ac:dyDescent="0.45">
      <c r="A247656" s="31"/>
    </row>
    <row r="247662" spans="1:1" s="30" customFormat="1" ht="14.25" customHeight="1" x14ac:dyDescent="0.35"/>
    <row r="247678" spans="1:1" ht="14.25" customHeight="1" x14ac:dyDescent="0.45">
      <c r="A247678" s="31"/>
    </row>
    <row r="247684" s="30" customFormat="1" ht="14.25" customHeight="1" x14ac:dyDescent="0.35"/>
    <row r="247700" spans="1:1" ht="14.25" customHeight="1" x14ac:dyDescent="0.45">
      <c r="A247700" s="31"/>
    </row>
    <row r="247706" spans="1:1" s="30" customFormat="1" ht="14.25" customHeight="1" x14ac:dyDescent="0.35"/>
    <row r="247722" spans="1:1" ht="14.25" customHeight="1" x14ac:dyDescent="0.45">
      <c r="A247722" s="31"/>
    </row>
    <row r="247728" spans="1:1" s="30" customFormat="1" ht="14.25" customHeight="1" x14ac:dyDescent="0.35"/>
    <row r="247744" spans="1:1" ht="14.25" customHeight="1" x14ac:dyDescent="0.45">
      <c r="A247744" s="31"/>
    </row>
    <row r="247750" s="30" customFormat="1" ht="14.25" customHeight="1" x14ac:dyDescent="0.35"/>
    <row r="247766" spans="1:1" ht="14.25" customHeight="1" x14ac:dyDescent="0.45">
      <c r="A247766" s="31"/>
    </row>
    <row r="247772" spans="1:1" s="30" customFormat="1" ht="14.25" customHeight="1" x14ac:dyDescent="0.35"/>
    <row r="247788" spans="1:1" ht="14.25" customHeight="1" x14ac:dyDescent="0.45">
      <c r="A247788" s="31"/>
    </row>
    <row r="247794" s="30" customFormat="1" ht="14.25" customHeight="1" x14ac:dyDescent="0.35"/>
    <row r="247810" spans="1:1" ht="14.25" customHeight="1" x14ac:dyDescent="0.45">
      <c r="A247810" s="31"/>
    </row>
    <row r="247816" spans="1:1" s="30" customFormat="1" ht="14.25" customHeight="1" x14ac:dyDescent="0.35"/>
    <row r="247832" spans="1:1" ht="14.25" customHeight="1" x14ac:dyDescent="0.45">
      <c r="A247832" s="31"/>
    </row>
    <row r="247838" spans="1:1" s="30" customFormat="1" ht="14.25" customHeight="1" x14ac:dyDescent="0.35"/>
    <row r="247854" spans="1:1" ht="14.25" customHeight="1" x14ac:dyDescent="0.45">
      <c r="A247854" s="31"/>
    </row>
    <row r="247860" s="30" customFormat="1" ht="14.25" customHeight="1" x14ac:dyDescent="0.35"/>
    <row r="247876" spans="1:1" ht="14.25" customHeight="1" x14ac:dyDescent="0.45">
      <c r="A247876" s="31"/>
    </row>
    <row r="247882" spans="1:1" s="30" customFormat="1" ht="14.25" customHeight="1" x14ac:dyDescent="0.35"/>
    <row r="247898" spans="1:1" ht="14.25" customHeight="1" x14ac:dyDescent="0.45">
      <c r="A247898" s="31"/>
    </row>
    <row r="247904" spans="1:1" s="30" customFormat="1" ht="14.25" customHeight="1" x14ac:dyDescent="0.35"/>
    <row r="247920" spans="1:1" ht="14.25" customHeight="1" x14ac:dyDescent="0.45">
      <c r="A247920" s="31"/>
    </row>
    <row r="247926" s="30" customFormat="1" ht="14.25" customHeight="1" x14ac:dyDescent="0.35"/>
    <row r="247942" spans="1:1" ht="14.25" customHeight="1" x14ac:dyDescent="0.45">
      <c r="A247942" s="31"/>
    </row>
    <row r="247948" spans="1:1" s="30" customFormat="1" ht="14.25" customHeight="1" x14ac:dyDescent="0.35"/>
    <row r="247964" spans="1:1" ht="14.25" customHeight="1" x14ac:dyDescent="0.45">
      <c r="A247964" s="31"/>
    </row>
    <row r="247970" s="30" customFormat="1" ht="14.25" customHeight="1" x14ac:dyDescent="0.35"/>
    <row r="247986" spans="1:1" ht="14.25" customHeight="1" x14ac:dyDescent="0.45">
      <c r="A247986" s="31"/>
    </row>
    <row r="247992" spans="1:1" s="30" customFormat="1" ht="14.25" customHeight="1" x14ac:dyDescent="0.35"/>
    <row r="248008" spans="1:1" ht="14.25" customHeight="1" x14ac:dyDescent="0.45">
      <c r="A248008" s="31"/>
    </row>
    <row r="248014" spans="1:1" s="30" customFormat="1" ht="14.25" customHeight="1" x14ac:dyDescent="0.35"/>
    <row r="248030" spans="1:1" ht="14.25" customHeight="1" x14ac:dyDescent="0.45">
      <c r="A248030" s="31"/>
    </row>
    <row r="248036" s="30" customFormat="1" ht="14.25" customHeight="1" x14ac:dyDescent="0.35"/>
    <row r="248052" spans="1:1" ht="14.25" customHeight="1" x14ac:dyDescent="0.45">
      <c r="A248052" s="31"/>
    </row>
    <row r="248058" spans="1:1" s="30" customFormat="1" ht="14.25" customHeight="1" x14ac:dyDescent="0.35"/>
    <row r="248074" spans="1:1" ht="14.25" customHeight="1" x14ac:dyDescent="0.45">
      <c r="A248074" s="31"/>
    </row>
    <row r="248080" spans="1:1" s="30" customFormat="1" ht="14.25" customHeight="1" x14ac:dyDescent="0.35"/>
    <row r="248096" spans="1:1" ht="14.25" customHeight="1" x14ac:dyDescent="0.45">
      <c r="A248096" s="31"/>
    </row>
    <row r="248102" s="30" customFormat="1" ht="14.25" customHeight="1" x14ac:dyDescent="0.35"/>
    <row r="248118" spans="1:1" ht="14.25" customHeight="1" x14ac:dyDescent="0.45">
      <c r="A248118" s="31"/>
    </row>
    <row r="248124" spans="1:1" s="30" customFormat="1" ht="14.25" customHeight="1" x14ac:dyDescent="0.35"/>
    <row r="248140" spans="1:1" ht="14.25" customHeight="1" x14ac:dyDescent="0.45">
      <c r="A248140" s="31"/>
    </row>
    <row r="248146" s="30" customFormat="1" ht="14.25" customHeight="1" x14ac:dyDescent="0.35"/>
    <row r="248162" spans="1:1" ht="14.25" customHeight="1" x14ac:dyDescent="0.45">
      <c r="A248162" s="31"/>
    </row>
    <row r="248168" spans="1:1" s="30" customFormat="1" ht="14.25" customHeight="1" x14ac:dyDescent="0.35"/>
    <row r="248184" spans="1:1" ht="14.25" customHeight="1" x14ac:dyDescent="0.45">
      <c r="A248184" s="31"/>
    </row>
    <row r="248190" spans="1:1" s="30" customFormat="1" ht="14.25" customHeight="1" x14ac:dyDescent="0.35"/>
    <row r="248206" spans="1:1" ht="14.25" customHeight="1" x14ac:dyDescent="0.45">
      <c r="A248206" s="31"/>
    </row>
    <row r="248212" s="30" customFormat="1" ht="14.25" customHeight="1" x14ac:dyDescent="0.35"/>
    <row r="248228" spans="1:1" ht="14.25" customHeight="1" x14ac:dyDescent="0.45">
      <c r="A248228" s="31"/>
    </row>
    <row r="248234" spans="1:1" s="30" customFormat="1" ht="14.25" customHeight="1" x14ac:dyDescent="0.35"/>
    <row r="248250" spans="1:1" ht="14.25" customHeight="1" x14ac:dyDescent="0.45">
      <c r="A248250" s="31"/>
    </row>
    <row r="248256" spans="1:1" s="30" customFormat="1" ht="14.25" customHeight="1" x14ac:dyDescent="0.35"/>
    <row r="248272" spans="1:1" ht="14.25" customHeight="1" x14ac:dyDescent="0.45">
      <c r="A248272" s="31"/>
    </row>
    <row r="248278" s="30" customFormat="1" ht="14.25" customHeight="1" x14ac:dyDescent="0.35"/>
    <row r="248294" spans="1:1" ht="14.25" customHeight="1" x14ac:dyDescent="0.45">
      <c r="A248294" s="31"/>
    </row>
    <row r="248300" spans="1:1" s="30" customFormat="1" ht="14.25" customHeight="1" x14ac:dyDescent="0.35"/>
    <row r="248316" spans="1:1" ht="14.25" customHeight="1" x14ac:dyDescent="0.45">
      <c r="A248316" s="31"/>
    </row>
    <row r="248322" s="30" customFormat="1" ht="14.25" customHeight="1" x14ac:dyDescent="0.35"/>
    <row r="248338" spans="1:1" ht="14.25" customHeight="1" x14ac:dyDescent="0.45">
      <c r="A248338" s="31"/>
    </row>
    <row r="248344" spans="1:1" s="30" customFormat="1" ht="14.25" customHeight="1" x14ac:dyDescent="0.35"/>
    <row r="248360" spans="1:1" ht="14.25" customHeight="1" x14ac:dyDescent="0.45">
      <c r="A248360" s="31"/>
    </row>
    <row r="248366" spans="1:1" s="30" customFormat="1" ht="14.25" customHeight="1" x14ac:dyDescent="0.35"/>
    <row r="248382" spans="1:1" ht="14.25" customHeight="1" x14ac:dyDescent="0.45">
      <c r="A248382" s="31"/>
    </row>
    <row r="248388" s="30" customFormat="1" ht="14.25" customHeight="1" x14ac:dyDescent="0.35"/>
    <row r="248404" spans="1:1" ht="14.25" customHeight="1" x14ac:dyDescent="0.45">
      <c r="A248404" s="31"/>
    </row>
    <row r="248410" spans="1:1" s="30" customFormat="1" ht="14.25" customHeight="1" x14ac:dyDescent="0.35"/>
    <row r="248426" spans="1:1" ht="14.25" customHeight="1" x14ac:dyDescent="0.45">
      <c r="A248426" s="31"/>
    </row>
    <row r="248432" spans="1:1" s="30" customFormat="1" ht="14.25" customHeight="1" x14ac:dyDescent="0.35"/>
    <row r="248448" spans="1:1" ht="14.25" customHeight="1" x14ac:dyDescent="0.45">
      <c r="A248448" s="31"/>
    </row>
    <row r="248454" s="30" customFormat="1" ht="14.25" customHeight="1" x14ac:dyDescent="0.35"/>
    <row r="248470" spans="1:1" ht="14.25" customHeight="1" x14ac:dyDescent="0.45">
      <c r="A248470" s="31"/>
    </row>
    <row r="248476" spans="1:1" s="30" customFormat="1" ht="14.25" customHeight="1" x14ac:dyDescent="0.35"/>
    <row r="248492" spans="1:1" ht="14.25" customHeight="1" x14ac:dyDescent="0.45">
      <c r="A248492" s="31"/>
    </row>
    <row r="248498" s="30" customFormat="1" ht="14.25" customHeight="1" x14ac:dyDescent="0.35"/>
    <row r="248514" spans="1:1" ht="14.25" customHeight="1" x14ac:dyDescent="0.45">
      <c r="A248514" s="31"/>
    </row>
    <row r="248520" spans="1:1" s="30" customFormat="1" ht="14.25" customHeight="1" x14ac:dyDescent="0.35"/>
    <row r="248536" spans="1:1" ht="14.25" customHeight="1" x14ac:dyDescent="0.45">
      <c r="A248536" s="31"/>
    </row>
    <row r="248542" spans="1:1" s="30" customFormat="1" ht="14.25" customHeight="1" x14ac:dyDescent="0.35"/>
    <row r="248558" spans="1:1" ht="14.25" customHeight="1" x14ac:dyDescent="0.45">
      <c r="A248558" s="31"/>
    </row>
    <row r="248564" s="30" customFormat="1" ht="14.25" customHeight="1" x14ac:dyDescent="0.35"/>
    <row r="248580" spans="1:1" ht="14.25" customHeight="1" x14ac:dyDescent="0.45">
      <c r="A248580" s="31"/>
    </row>
    <row r="248586" spans="1:1" s="30" customFormat="1" ht="14.25" customHeight="1" x14ac:dyDescent="0.35"/>
    <row r="248602" spans="1:1" ht="14.25" customHeight="1" x14ac:dyDescent="0.45">
      <c r="A248602" s="31"/>
    </row>
    <row r="248608" spans="1:1" s="30" customFormat="1" ht="14.25" customHeight="1" x14ac:dyDescent="0.35"/>
    <row r="248624" spans="1:1" ht="14.25" customHeight="1" x14ac:dyDescent="0.45">
      <c r="A248624" s="31"/>
    </row>
    <row r="248630" s="30" customFormat="1" ht="14.25" customHeight="1" x14ac:dyDescent="0.35"/>
    <row r="248646" spans="1:1" ht="14.25" customHeight="1" x14ac:dyDescent="0.45">
      <c r="A248646" s="31"/>
    </row>
    <row r="248652" spans="1:1" s="30" customFormat="1" ht="14.25" customHeight="1" x14ac:dyDescent="0.35"/>
    <row r="248668" spans="1:1" ht="14.25" customHeight="1" x14ac:dyDescent="0.45">
      <c r="A248668" s="31"/>
    </row>
    <row r="248674" s="30" customFormat="1" ht="14.25" customHeight="1" x14ac:dyDescent="0.35"/>
    <row r="248690" spans="1:1" ht="14.25" customHeight="1" x14ac:dyDescent="0.45">
      <c r="A248690" s="31"/>
    </row>
    <row r="248696" spans="1:1" s="30" customFormat="1" ht="14.25" customHeight="1" x14ac:dyDescent="0.35"/>
    <row r="248712" spans="1:1" ht="14.25" customHeight="1" x14ac:dyDescent="0.45">
      <c r="A248712" s="31"/>
    </row>
    <row r="248718" spans="1:1" s="30" customFormat="1" ht="14.25" customHeight="1" x14ac:dyDescent="0.35"/>
    <row r="248734" spans="1:1" ht="14.25" customHeight="1" x14ac:dyDescent="0.45">
      <c r="A248734" s="31"/>
    </row>
    <row r="248740" s="30" customFormat="1" ht="14.25" customHeight="1" x14ac:dyDescent="0.35"/>
    <row r="248756" spans="1:1" ht="14.25" customHeight="1" x14ac:dyDescent="0.45">
      <c r="A248756" s="31"/>
    </row>
    <row r="248762" spans="1:1" s="30" customFormat="1" ht="14.25" customHeight="1" x14ac:dyDescent="0.35"/>
    <row r="248778" spans="1:1" ht="14.25" customHeight="1" x14ac:dyDescent="0.45">
      <c r="A248778" s="31"/>
    </row>
    <row r="248784" spans="1:1" s="30" customFormat="1" ht="14.25" customHeight="1" x14ac:dyDescent="0.35"/>
    <row r="248800" spans="1:1" ht="14.25" customHeight="1" x14ac:dyDescent="0.45">
      <c r="A248800" s="31"/>
    </row>
    <row r="248806" s="30" customFormat="1" ht="14.25" customHeight="1" x14ac:dyDescent="0.35"/>
    <row r="248822" spans="1:1" ht="14.25" customHeight="1" x14ac:dyDescent="0.45">
      <c r="A248822" s="31"/>
    </row>
    <row r="248828" spans="1:1" s="30" customFormat="1" ht="14.25" customHeight="1" x14ac:dyDescent="0.35"/>
    <row r="248844" spans="1:1" ht="14.25" customHeight="1" x14ac:dyDescent="0.45">
      <c r="A248844" s="31"/>
    </row>
    <row r="248850" s="30" customFormat="1" ht="14.25" customHeight="1" x14ac:dyDescent="0.35"/>
    <row r="248866" spans="1:1" ht="14.25" customHeight="1" x14ac:dyDescent="0.45">
      <c r="A248866" s="31"/>
    </row>
    <row r="248872" spans="1:1" s="30" customFormat="1" ht="14.25" customHeight="1" x14ac:dyDescent="0.35"/>
    <row r="248888" spans="1:1" ht="14.25" customHeight="1" x14ac:dyDescent="0.45">
      <c r="A248888" s="31"/>
    </row>
    <row r="248894" spans="1:1" s="30" customFormat="1" ht="14.25" customHeight="1" x14ac:dyDescent="0.35"/>
    <row r="248910" spans="1:1" ht="14.25" customHeight="1" x14ac:dyDescent="0.45">
      <c r="A248910" s="31"/>
    </row>
    <row r="248916" s="30" customFormat="1" ht="14.25" customHeight="1" x14ac:dyDescent="0.35"/>
    <row r="248932" spans="1:1" ht="14.25" customHeight="1" x14ac:dyDescent="0.45">
      <c r="A248932" s="31"/>
    </row>
    <row r="248938" spans="1:1" s="30" customFormat="1" ht="14.25" customHeight="1" x14ac:dyDescent="0.35"/>
    <row r="248954" spans="1:1" ht="14.25" customHeight="1" x14ac:dyDescent="0.45">
      <c r="A248954" s="31"/>
    </row>
    <row r="248960" spans="1:1" s="30" customFormat="1" ht="14.25" customHeight="1" x14ac:dyDescent="0.35"/>
    <row r="248976" spans="1:1" ht="14.25" customHeight="1" x14ac:dyDescent="0.45">
      <c r="A248976" s="31"/>
    </row>
    <row r="248982" s="30" customFormat="1" ht="14.25" customHeight="1" x14ac:dyDescent="0.35"/>
    <row r="248998" spans="1:1" ht="14.25" customHeight="1" x14ac:dyDescent="0.45">
      <c r="A248998" s="31"/>
    </row>
    <row r="249004" spans="1:1" s="30" customFormat="1" ht="14.25" customHeight="1" x14ac:dyDescent="0.35"/>
    <row r="249020" spans="1:1" ht="14.25" customHeight="1" x14ac:dyDescent="0.45">
      <c r="A249020" s="31"/>
    </row>
    <row r="249026" s="30" customFormat="1" ht="14.25" customHeight="1" x14ac:dyDescent="0.35"/>
    <row r="249042" spans="1:1" ht="14.25" customHeight="1" x14ac:dyDescent="0.45">
      <c r="A249042" s="31"/>
    </row>
    <row r="249048" spans="1:1" s="30" customFormat="1" ht="14.25" customHeight="1" x14ac:dyDescent="0.35"/>
    <row r="249064" spans="1:1" ht="14.25" customHeight="1" x14ac:dyDescent="0.45">
      <c r="A249064" s="31"/>
    </row>
    <row r="249070" spans="1:1" s="30" customFormat="1" ht="14.25" customHeight="1" x14ac:dyDescent="0.35"/>
    <row r="249086" spans="1:1" ht="14.25" customHeight="1" x14ac:dyDescent="0.45">
      <c r="A249086" s="31"/>
    </row>
    <row r="249092" s="30" customFormat="1" ht="14.25" customHeight="1" x14ac:dyDescent="0.35"/>
    <row r="249108" spans="1:1" ht="14.25" customHeight="1" x14ac:dyDescent="0.45">
      <c r="A249108" s="31"/>
    </row>
    <row r="249114" spans="1:1" s="30" customFormat="1" ht="14.25" customHeight="1" x14ac:dyDescent="0.35"/>
    <row r="249130" spans="1:1" ht="14.25" customHeight="1" x14ac:dyDescent="0.45">
      <c r="A249130" s="31"/>
    </row>
    <row r="249136" spans="1:1" s="30" customFormat="1" ht="14.25" customHeight="1" x14ac:dyDescent="0.35"/>
    <row r="249152" spans="1:1" ht="14.25" customHeight="1" x14ac:dyDescent="0.45">
      <c r="A249152" s="31"/>
    </row>
    <row r="249158" s="30" customFormat="1" ht="14.25" customHeight="1" x14ac:dyDescent="0.35"/>
    <row r="249174" spans="1:1" ht="14.25" customHeight="1" x14ac:dyDescent="0.45">
      <c r="A249174" s="31"/>
    </row>
    <row r="249180" spans="1:1" s="30" customFormat="1" ht="14.25" customHeight="1" x14ac:dyDescent="0.35"/>
    <row r="249196" spans="1:1" ht="14.25" customHeight="1" x14ac:dyDescent="0.45">
      <c r="A249196" s="31"/>
    </row>
    <row r="249202" s="30" customFormat="1" ht="14.25" customHeight="1" x14ac:dyDescent="0.35"/>
    <row r="249218" spans="1:1" ht="14.25" customHeight="1" x14ac:dyDescent="0.45">
      <c r="A249218" s="31"/>
    </row>
    <row r="249224" spans="1:1" s="30" customFormat="1" ht="14.25" customHeight="1" x14ac:dyDescent="0.35"/>
    <row r="249240" spans="1:1" ht="14.25" customHeight="1" x14ac:dyDescent="0.45">
      <c r="A249240" s="31"/>
    </row>
    <row r="249246" spans="1:1" s="30" customFormat="1" ht="14.25" customHeight="1" x14ac:dyDescent="0.35"/>
    <row r="249262" spans="1:1" ht="14.25" customHeight="1" x14ac:dyDescent="0.45">
      <c r="A249262" s="31"/>
    </row>
    <row r="249268" s="30" customFormat="1" ht="14.25" customHeight="1" x14ac:dyDescent="0.35"/>
    <row r="249284" spans="1:1" ht="14.25" customHeight="1" x14ac:dyDescent="0.45">
      <c r="A249284" s="31"/>
    </row>
    <row r="249290" spans="1:1" s="30" customFormat="1" ht="14.25" customHeight="1" x14ac:dyDescent="0.35"/>
    <row r="249306" spans="1:1" ht="14.25" customHeight="1" x14ac:dyDescent="0.45">
      <c r="A249306" s="31"/>
    </row>
    <row r="249312" spans="1:1" s="30" customFormat="1" ht="14.25" customHeight="1" x14ac:dyDescent="0.35"/>
    <row r="249328" spans="1:1" ht="14.25" customHeight="1" x14ac:dyDescent="0.45">
      <c r="A249328" s="31"/>
    </row>
    <row r="249334" s="30" customFormat="1" ht="14.25" customHeight="1" x14ac:dyDescent="0.35"/>
    <row r="249350" spans="1:1" ht="14.25" customHeight="1" x14ac:dyDescent="0.45">
      <c r="A249350" s="31"/>
    </row>
    <row r="249356" spans="1:1" s="30" customFormat="1" ht="14.25" customHeight="1" x14ac:dyDescent="0.35"/>
    <row r="249372" spans="1:1" ht="14.25" customHeight="1" x14ac:dyDescent="0.45">
      <c r="A249372" s="31"/>
    </row>
    <row r="249378" s="30" customFormat="1" ht="14.25" customHeight="1" x14ac:dyDescent="0.35"/>
    <row r="249394" spans="1:1" ht="14.25" customHeight="1" x14ac:dyDescent="0.45">
      <c r="A249394" s="31"/>
    </row>
    <row r="249400" spans="1:1" s="30" customFormat="1" ht="14.25" customHeight="1" x14ac:dyDescent="0.35"/>
    <row r="249416" spans="1:1" ht="14.25" customHeight="1" x14ac:dyDescent="0.45">
      <c r="A249416" s="31"/>
    </row>
    <row r="249422" spans="1:1" s="30" customFormat="1" ht="14.25" customHeight="1" x14ac:dyDescent="0.35"/>
    <row r="249438" spans="1:1" ht="14.25" customHeight="1" x14ac:dyDescent="0.45">
      <c r="A249438" s="31"/>
    </row>
    <row r="249444" s="30" customFormat="1" ht="14.25" customHeight="1" x14ac:dyDescent="0.35"/>
    <row r="249460" spans="1:1" ht="14.25" customHeight="1" x14ac:dyDescent="0.45">
      <c r="A249460" s="31"/>
    </row>
    <row r="249466" spans="1:1" s="30" customFormat="1" ht="14.25" customHeight="1" x14ac:dyDescent="0.35"/>
    <row r="249482" spans="1:1" ht="14.25" customHeight="1" x14ac:dyDescent="0.45">
      <c r="A249482" s="31"/>
    </row>
    <row r="249488" spans="1:1" s="30" customFormat="1" ht="14.25" customHeight="1" x14ac:dyDescent="0.35"/>
    <row r="249504" spans="1:1" ht="14.25" customHeight="1" x14ac:dyDescent="0.45">
      <c r="A249504" s="31"/>
    </row>
    <row r="249510" s="30" customFormat="1" ht="14.25" customHeight="1" x14ac:dyDescent="0.35"/>
    <row r="249526" spans="1:1" ht="14.25" customHeight="1" x14ac:dyDescent="0.45">
      <c r="A249526" s="31"/>
    </row>
    <row r="249532" spans="1:1" s="30" customFormat="1" ht="14.25" customHeight="1" x14ac:dyDescent="0.35"/>
    <row r="249548" spans="1:1" ht="14.25" customHeight="1" x14ac:dyDescent="0.45">
      <c r="A249548" s="31"/>
    </row>
    <row r="249554" s="30" customFormat="1" ht="14.25" customHeight="1" x14ac:dyDescent="0.35"/>
    <row r="249570" spans="1:1" ht="14.25" customHeight="1" x14ac:dyDescent="0.45">
      <c r="A249570" s="31"/>
    </row>
    <row r="249576" spans="1:1" s="30" customFormat="1" ht="14.25" customHeight="1" x14ac:dyDescent="0.35"/>
    <row r="249592" spans="1:1" ht="14.25" customHeight="1" x14ac:dyDescent="0.45">
      <c r="A249592" s="31"/>
    </row>
    <row r="249598" spans="1:1" s="30" customFormat="1" ht="14.25" customHeight="1" x14ac:dyDescent="0.35"/>
    <row r="249614" spans="1:1" ht="14.25" customHeight="1" x14ac:dyDescent="0.45">
      <c r="A249614" s="31"/>
    </row>
    <row r="249620" s="30" customFormat="1" ht="14.25" customHeight="1" x14ac:dyDescent="0.35"/>
    <row r="249636" spans="1:1" ht="14.25" customHeight="1" x14ac:dyDescent="0.45">
      <c r="A249636" s="31"/>
    </row>
    <row r="249642" spans="1:1" s="30" customFormat="1" ht="14.25" customHeight="1" x14ac:dyDescent="0.35"/>
    <row r="249658" spans="1:1" ht="14.25" customHeight="1" x14ac:dyDescent="0.45">
      <c r="A249658" s="31"/>
    </row>
    <row r="249664" spans="1:1" s="30" customFormat="1" ht="14.25" customHeight="1" x14ac:dyDescent="0.35"/>
    <row r="249680" spans="1:1" ht="14.25" customHeight="1" x14ac:dyDescent="0.45">
      <c r="A249680" s="31"/>
    </row>
    <row r="249686" s="30" customFormat="1" ht="14.25" customHeight="1" x14ac:dyDescent="0.35"/>
    <row r="249702" spans="1:1" ht="14.25" customHeight="1" x14ac:dyDescent="0.45">
      <c r="A249702" s="31"/>
    </row>
    <row r="249708" spans="1:1" s="30" customFormat="1" ht="14.25" customHeight="1" x14ac:dyDescent="0.35"/>
    <row r="249724" spans="1:1" ht="14.25" customHeight="1" x14ac:dyDescent="0.45">
      <c r="A249724" s="31"/>
    </row>
    <row r="249730" s="30" customFormat="1" ht="14.25" customHeight="1" x14ac:dyDescent="0.35"/>
    <row r="249746" spans="1:1" ht="14.25" customHeight="1" x14ac:dyDescent="0.45">
      <c r="A249746" s="31"/>
    </row>
    <row r="249752" spans="1:1" s="30" customFormat="1" ht="14.25" customHeight="1" x14ac:dyDescent="0.35"/>
    <row r="249768" spans="1:1" ht="14.25" customHeight="1" x14ac:dyDescent="0.45">
      <c r="A249768" s="31"/>
    </row>
    <row r="249774" spans="1:1" s="30" customFormat="1" ht="14.25" customHeight="1" x14ac:dyDescent="0.35"/>
    <row r="249790" spans="1:1" ht="14.25" customHeight="1" x14ac:dyDescent="0.45">
      <c r="A249790" s="31"/>
    </row>
    <row r="249796" s="30" customFormat="1" ht="14.25" customHeight="1" x14ac:dyDescent="0.35"/>
    <row r="249812" spans="1:1" ht="14.25" customHeight="1" x14ac:dyDescent="0.45">
      <c r="A249812" s="31"/>
    </row>
    <row r="249818" spans="1:1" s="30" customFormat="1" ht="14.25" customHeight="1" x14ac:dyDescent="0.35"/>
    <row r="249834" spans="1:1" ht="14.25" customHeight="1" x14ac:dyDescent="0.45">
      <c r="A249834" s="31"/>
    </row>
    <row r="249840" spans="1:1" s="30" customFormat="1" ht="14.25" customHeight="1" x14ac:dyDescent="0.35"/>
    <row r="249856" spans="1:1" ht="14.25" customHeight="1" x14ac:dyDescent="0.45">
      <c r="A249856" s="31"/>
    </row>
    <row r="249862" s="30" customFormat="1" ht="14.25" customHeight="1" x14ac:dyDescent="0.35"/>
    <row r="249878" spans="1:1" ht="14.25" customHeight="1" x14ac:dyDescent="0.45">
      <c r="A249878" s="31"/>
    </row>
    <row r="249884" spans="1:1" s="30" customFormat="1" ht="14.25" customHeight="1" x14ac:dyDescent="0.35"/>
    <row r="249900" spans="1:1" ht="14.25" customHeight="1" x14ac:dyDescent="0.45">
      <c r="A249900" s="31"/>
    </row>
    <row r="249906" s="30" customFormat="1" ht="14.25" customHeight="1" x14ac:dyDescent="0.35"/>
    <row r="249922" spans="1:1" ht="14.25" customHeight="1" x14ac:dyDescent="0.45">
      <c r="A249922" s="31"/>
    </row>
    <row r="249928" spans="1:1" s="30" customFormat="1" ht="14.25" customHeight="1" x14ac:dyDescent="0.35"/>
    <row r="249944" spans="1:1" ht="14.25" customHeight="1" x14ac:dyDescent="0.45">
      <c r="A249944" s="31"/>
    </row>
    <row r="249950" spans="1:1" s="30" customFormat="1" ht="14.25" customHeight="1" x14ac:dyDescent="0.35"/>
    <row r="249966" spans="1:1" ht="14.25" customHeight="1" x14ac:dyDescent="0.45">
      <c r="A249966" s="31"/>
    </row>
    <row r="249972" s="30" customFormat="1" ht="14.25" customHeight="1" x14ac:dyDescent="0.35"/>
    <row r="249988" spans="1:1" ht="14.25" customHeight="1" x14ac:dyDescent="0.45">
      <c r="A249988" s="31"/>
    </row>
    <row r="249994" spans="1:1" s="30" customFormat="1" ht="14.25" customHeight="1" x14ac:dyDescent="0.35"/>
    <row r="250010" spans="1:1" ht="14.25" customHeight="1" x14ac:dyDescent="0.45">
      <c r="A250010" s="31"/>
    </row>
    <row r="250016" spans="1:1" s="30" customFormat="1" ht="14.25" customHeight="1" x14ac:dyDescent="0.35"/>
    <row r="250032" spans="1:1" ht="14.25" customHeight="1" x14ac:dyDescent="0.45">
      <c r="A250032" s="31"/>
    </row>
    <row r="250038" s="30" customFormat="1" ht="14.25" customHeight="1" x14ac:dyDescent="0.35"/>
    <row r="250054" spans="1:1" ht="14.25" customHeight="1" x14ac:dyDescent="0.45">
      <c r="A250054" s="31"/>
    </row>
    <row r="250060" spans="1:1" s="30" customFormat="1" ht="14.25" customHeight="1" x14ac:dyDescent="0.35"/>
    <row r="250076" spans="1:1" ht="14.25" customHeight="1" x14ac:dyDescent="0.45">
      <c r="A250076" s="31"/>
    </row>
    <row r="250082" s="30" customFormat="1" ht="14.25" customHeight="1" x14ac:dyDescent="0.35"/>
    <row r="250098" spans="1:1" ht="14.25" customHeight="1" x14ac:dyDescent="0.45">
      <c r="A250098" s="31"/>
    </row>
    <row r="250104" spans="1:1" s="30" customFormat="1" ht="14.25" customHeight="1" x14ac:dyDescent="0.35"/>
    <row r="250120" spans="1:1" ht="14.25" customHeight="1" x14ac:dyDescent="0.45">
      <c r="A250120" s="31"/>
    </row>
    <row r="250126" spans="1:1" s="30" customFormat="1" ht="14.25" customHeight="1" x14ac:dyDescent="0.35"/>
    <row r="250142" spans="1:1" ht="14.25" customHeight="1" x14ac:dyDescent="0.45">
      <c r="A250142" s="31"/>
    </row>
    <row r="250148" s="30" customFormat="1" ht="14.25" customHeight="1" x14ac:dyDescent="0.35"/>
    <row r="250164" spans="1:1" ht="14.25" customHeight="1" x14ac:dyDescent="0.45">
      <c r="A250164" s="31"/>
    </row>
    <row r="250170" spans="1:1" s="30" customFormat="1" ht="14.25" customHeight="1" x14ac:dyDescent="0.35"/>
    <row r="250186" spans="1:1" ht="14.25" customHeight="1" x14ac:dyDescent="0.45">
      <c r="A250186" s="31"/>
    </row>
    <row r="250192" spans="1:1" s="30" customFormat="1" ht="14.25" customHeight="1" x14ac:dyDescent="0.35"/>
    <row r="250208" spans="1:1" ht="14.25" customHeight="1" x14ac:dyDescent="0.45">
      <c r="A250208" s="31"/>
    </row>
    <row r="250214" s="30" customFormat="1" ht="14.25" customHeight="1" x14ac:dyDescent="0.35"/>
    <row r="250230" spans="1:1" ht="14.25" customHeight="1" x14ac:dyDescent="0.45">
      <c r="A250230" s="31"/>
    </row>
    <row r="250236" spans="1:1" s="30" customFormat="1" ht="14.25" customHeight="1" x14ac:dyDescent="0.35"/>
    <row r="250252" spans="1:1" ht="14.25" customHeight="1" x14ac:dyDescent="0.45">
      <c r="A250252" s="31"/>
    </row>
    <row r="250258" s="30" customFormat="1" ht="14.25" customHeight="1" x14ac:dyDescent="0.35"/>
    <row r="250274" spans="1:1" ht="14.25" customHeight="1" x14ac:dyDescent="0.45">
      <c r="A250274" s="31"/>
    </row>
    <row r="250280" spans="1:1" s="30" customFormat="1" ht="14.25" customHeight="1" x14ac:dyDescent="0.35"/>
    <row r="250296" spans="1:1" ht="14.25" customHeight="1" x14ac:dyDescent="0.45">
      <c r="A250296" s="31"/>
    </row>
    <row r="250302" spans="1:1" s="30" customFormat="1" ht="14.25" customHeight="1" x14ac:dyDescent="0.35"/>
    <row r="250318" spans="1:1" ht="14.25" customHeight="1" x14ac:dyDescent="0.45">
      <c r="A250318" s="31"/>
    </row>
    <row r="250324" s="30" customFormat="1" ht="14.25" customHeight="1" x14ac:dyDescent="0.35"/>
    <row r="250340" spans="1:1" ht="14.25" customHeight="1" x14ac:dyDescent="0.45">
      <c r="A250340" s="31"/>
    </row>
    <row r="250346" spans="1:1" s="30" customFormat="1" ht="14.25" customHeight="1" x14ac:dyDescent="0.35"/>
    <row r="250362" spans="1:1" ht="14.25" customHeight="1" x14ac:dyDescent="0.45">
      <c r="A250362" s="31"/>
    </row>
    <row r="250368" spans="1:1" s="30" customFormat="1" ht="14.25" customHeight="1" x14ac:dyDescent="0.35"/>
    <row r="250384" spans="1:1" ht="14.25" customHeight="1" x14ac:dyDescent="0.45">
      <c r="A250384" s="31"/>
    </row>
    <row r="250390" s="30" customFormat="1" ht="14.25" customHeight="1" x14ac:dyDescent="0.35"/>
    <row r="250406" spans="1:1" ht="14.25" customHeight="1" x14ac:dyDescent="0.45">
      <c r="A250406" s="31"/>
    </row>
    <row r="250412" spans="1:1" s="30" customFormat="1" ht="14.25" customHeight="1" x14ac:dyDescent="0.35"/>
    <row r="250428" spans="1:1" ht="14.25" customHeight="1" x14ac:dyDescent="0.45">
      <c r="A250428" s="31"/>
    </row>
    <row r="250434" s="30" customFormat="1" ht="14.25" customHeight="1" x14ac:dyDescent="0.35"/>
    <row r="250450" spans="1:1" ht="14.25" customHeight="1" x14ac:dyDescent="0.45">
      <c r="A250450" s="31"/>
    </row>
    <row r="250456" spans="1:1" s="30" customFormat="1" ht="14.25" customHeight="1" x14ac:dyDescent="0.35"/>
    <row r="250472" spans="1:1" ht="14.25" customHeight="1" x14ac:dyDescent="0.45">
      <c r="A250472" s="31"/>
    </row>
    <row r="250478" spans="1:1" s="30" customFormat="1" ht="14.25" customHeight="1" x14ac:dyDescent="0.35"/>
    <row r="250494" spans="1:1" ht="14.25" customHeight="1" x14ac:dyDescent="0.45">
      <c r="A250494" s="31"/>
    </row>
    <row r="250500" s="30" customFormat="1" ht="14.25" customHeight="1" x14ac:dyDescent="0.35"/>
    <row r="250516" spans="1:1" ht="14.25" customHeight="1" x14ac:dyDescent="0.45">
      <c r="A250516" s="31"/>
    </row>
    <row r="250522" spans="1:1" s="30" customFormat="1" ht="14.25" customHeight="1" x14ac:dyDescent="0.35"/>
    <row r="250538" spans="1:1" ht="14.25" customHeight="1" x14ac:dyDescent="0.45">
      <c r="A250538" s="31"/>
    </row>
    <row r="250544" spans="1:1" s="30" customFormat="1" ht="14.25" customHeight="1" x14ac:dyDescent="0.35"/>
    <row r="250560" spans="1:1" ht="14.25" customHeight="1" x14ac:dyDescent="0.45">
      <c r="A250560" s="31"/>
    </row>
    <row r="250566" s="30" customFormat="1" ht="14.25" customHeight="1" x14ac:dyDescent="0.35"/>
    <row r="250582" spans="1:1" ht="14.25" customHeight="1" x14ac:dyDescent="0.45">
      <c r="A250582" s="31"/>
    </row>
    <row r="250588" spans="1:1" s="30" customFormat="1" ht="14.25" customHeight="1" x14ac:dyDescent="0.35"/>
    <row r="250604" spans="1:1" ht="14.25" customHeight="1" x14ac:dyDescent="0.45">
      <c r="A250604" s="31"/>
    </row>
    <row r="250610" s="30" customFormat="1" ht="14.25" customHeight="1" x14ac:dyDescent="0.35"/>
    <row r="250626" spans="1:1" ht="14.25" customHeight="1" x14ac:dyDescent="0.45">
      <c r="A250626" s="31"/>
    </row>
    <row r="250632" spans="1:1" s="30" customFormat="1" ht="14.25" customHeight="1" x14ac:dyDescent="0.35"/>
    <row r="250648" spans="1:1" ht="14.25" customHeight="1" x14ac:dyDescent="0.45">
      <c r="A250648" s="31"/>
    </row>
    <row r="250654" spans="1:1" s="30" customFormat="1" ht="14.25" customHeight="1" x14ac:dyDescent="0.35"/>
    <row r="250670" spans="1:1" ht="14.25" customHeight="1" x14ac:dyDescent="0.45">
      <c r="A250670" s="31"/>
    </row>
    <row r="250676" s="30" customFormat="1" ht="14.25" customHeight="1" x14ac:dyDescent="0.35"/>
    <row r="250692" spans="1:1" ht="14.25" customHeight="1" x14ac:dyDescent="0.45">
      <c r="A250692" s="31"/>
    </row>
    <row r="250698" spans="1:1" s="30" customFormat="1" ht="14.25" customHeight="1" x14ac:dyDescent="0.35"/>
    <row r="250714" spans="1:1" ht="14.25" customHeight="1" x14ac:dyDescent="0.45">
      <c r="A250714" s="31"/>
    </row>
    <row r="250720" spans="1:1" s="30" customFormat="1" ht="14.25" customHeight="1" x14ac:dyDescent="0.35"/>
    <row r="250736" spans="1:1" ht="14.25" customHeight="1" x14ac:dyDescent="0.45">
      <c r="A250736" s="31"/>
    </row>
    <row r="250742" s="30" customFormat="1" ht="14.25" customHeight="1" x14ac:dyDescent="0.35"/>
    <row r="250758" spans="1:1" ht="14.25" customHeight="1" x14ac:dyDescent="0.45">
      <c r="A250758" s="31"/>
    </row>
    <row r="250764" spans="1:1" s="30" customFormat="1" ht="14.25" customHeight="1" x14ac:dyDescent="0.35"/>
    <row r="250780" spans="1:1" ht="14.25" customHeight="1" x14ac:dyDescent="0.45">
      <c r="A250780" s="31"/>
    </row>
    <row r="250786" s="30" customFormat="1" ht="14.25" customHeight="1" x14ac:dyDescent="0.35"/>
    <row r="250802" spans="1:1" ht="14.25" customHeight="1" x14ac:dyDescent="0.45">
      <c r="A250802" s="31"/>
    </row>
    <row r="250808" spans="1:1" s="30" customFormat="1" ht="14.25" customHeight="1" x14ac:dyDescent="0.35"/>
    <row r="250824" spans="1:1" ht="14.25" customHeight="1" x14ac:dyDescent="0.45">
      <c r="A250824" s="31"/>
    </row>
    <row r="250830" spans="1:1" s="30" customFormat="1" ht="14.25" customHeight="1" x14ac:dyDescent="0.35"/>
    <row r="250846" spans="1:1" ht="14.25" customHeight="1" x14ac:dyDescent="0.45">
      <c r="A250846" s="31"/>
    </row>
    <row r="250852" s="30" customFormat="1" ht="14.25" customHeight="1" x14ac:dyDescent="0.35"/>
    <row r="250868" spans="1:1" ht="14.25" customHeight="1" x14ac:dyDescent="0.45">
      <c r="A250868" s="31"/>
    </row>
    <row r="250874" spans="1:1" s="30" customFormat="1" ht="14.25" customHeight="1" x14ac:dyDescent="0.35"/>
    <row r="250890" spans="1:1" ht="14.25" customHeight="1" x14ac:dyDescent="0.45">
      <c r="A250890" s="31"/>
    </row>
    <row r="250896" spans="1:1" s="30" customFormat="1" ht="14.25" customHeight="1" x14ac:dyDescent="0.35"/>
    <row r="250912" spans="1:1" ht="14.25" customHeight="1" x14ac:dyDescent="0.45">
      <c r="A250912" s="31"/>
    </row>
    <row r="250918" s="30" customFormat="1" ht="14.25" customHeight="1" x14ac:dyDescent="0.35"/>
    <row r="250934" spans="1:1" ht="14.25" customHeight="1" x14ac:dyDescent="0.45">
      <c r="A250934" s="31"/>
    </row>
    <row r="250940" spans="1:1" s="30" customFormat="1" ht="14.25" customHeight="1" x14ac:dyDescent="0.35"/>
    <row r="250956" spans="1:1" ht="14.25" customHeight="1" x14ac:dyDescent="0.45">
      <c r="A250956" s="31"/>
    </row>
    <row r="250962" s="30" customFormat="1" ht="14.25" customHeight="1" x14ac:dyDescent="0.35"/>
    <row r="250978" spans="1:1" ht="14.25" customHeight="1" x14ac:dyDescent="0.45">
      <c r="A250978" s="31"/>
    </row>
    <row r="250984" spans="1:1" s="30" customFormat="1" ht="14.25" customHeight="1" x14ac:dyDescent="0.35"/>
    <row r="251000" spans="1:1" ht="14.25" customHeight="1" x14ac:dyDescent="0.45">
      <c r="A251000" s="31"/>
    </row>
    <row r="251006" spans="1:1" s="30" customFormat="1" ht="14.25" customHeight="1" x14ac:dyDescent="0.35"/>
    <row r="251022" spans="1:1" ht="14.25" customHeight="1" x14ac:dyDescent="0.45">
      <c r="A251022" s="31"/>
    </row>
    <row r="251028" s="30" customFormat="1" ht="14.25" customHeight="1" x14ac:dyDescent="0.35"/>
    <row r="251044" spans="1:1" ht="14.25" customHeight="1" x14ac:dyDescent="0.45">
      <c r="A251044" s="31"/>
    </row>
    <row r="251050" spans="1:1" s="30" customFormat="1" ht="14.25" customHeight="1" x14ac:dyDescent="0.35"/>
    <row r="251066" spans="1:1" ht="14.25" customHeight="1" x14ac:dyDescent="0.45">
      <c r="A251066" s="31"/>
    </row>
    <row r="251072" spans="1:1" s="30" customFormat="1" ht="14.25" customHeight="1" x14ac:dyDescent="0.35"/>
    <row r="251088" spans="1:1" ht="14.25" customHeight="1" x14ac:dyDescent="0.45">
      <c r="A251088" s="31"/>
    </row>
    <row r="251094" s="30" customFormat="1" ht="14.25" customHeight="1" x14ac:dyDescent="0.35"/>
    <row r="251110" spans="1:1" ht="14.25" customHeight="1" x14ac:dyDescent="0.45">
      <c r="A251110" s="31"/>
    </row>
    <row r="251116" spans="1:1" s="30" customFormat="1" ht="14.25" customHeight="1" x14ac:dyDescent="0.35"/>
    <row r="251132" spans="1:1" ht="14.25" customHeight="1" x14ac:dyDescent="0.45">
      <c r="A251132" s="31"/>
    </row>
    <row r="251138" s="30" customFormat="1" ht="14.25" customHeight="1" x14ac:dyDescent="0.35"/>
    <row r="251154" spans="1:1" ht="14.25" customHeight="1" x14ac:dyDescent="0.45">
      <c r="A251154" s="31"/>
    </row>
    <row r="251160" spans="1:1" s="30" customFormat="1" ht="14.25" customHeight="1" x14ac:dyDescent="0.35"/>
    <row r="251176" spans="1:1" ht="14.25" customHeight="1" x14ac:dyDescent="0.45">
      <c r="A251176" s="31"/>
    </row>
    <row r="251182" spans="1:1" s="30" customFormat="1" ht="14.25" customHeight="1" x14ac:dyDescent="0.35"/>
    <row r="251198" spans="1:1" ht="14.25" customHeight="1" x14ac:dyDescent="0.45">
      <c r="A251198" s="31"/>
    </row>
    <row r="251204" s="30" customFormat="1" ht="14.25" customHeight="1" x14ac:dyDescent="0.35"/>
    <row r="251220" spans="1:1" ht="14.25" customHeight="1" x14ac:dyDescent="0.45">
      <c r="A251220" s="31"/>
    </row>
    <row r="251226" spans="1:1" s="30" customFormat="1" ht="14.25" customHeight="1" x14ac:dyDescent="0.35"/>
    <row r="251242" spans="1:1" ht="14.25" customHeight="1" x14ac:dyDescent="0.45">
      <c r="A251242" s="31"/>
    </row>
    <row r="251248" spans="1:1" s="30" customFormat="1" ht="14.25" customHeight="1" x14ac:dyDescent="0.35"/>
    <row r="251264" spans="1:1" ht="14.25" customHeight="1" x14ac:dyDescent="0.45">
      <c r="A251264" s="31"/>
    </row>
    <row r="251270" s="30" customFormat="1" ht="14.25" customHeight="1" x14ac:dyDescent="0.35"/>
    <row r="251286" spans="1:1" ht="14.25" customHeight="1" x14ac:dyDescent="0.45">
      <c r="A251286" s="31"/>
    </row>
    <row r="251292" spans="1:1" s="30" customFormat="1" ht="14.25" customHeight="1" x14ac:dyDescent="0.35"/>
    <row r="251308" spans="1:1" ht="14.25" customHeight="1" x14ac:dyDescent="0.45">
      <c r="A251308" s="31"/>
    </row>
    <row r="251314" s="30" customFormat="1" ht="14.25" customHeight="1" x14ac:dyDescent="0.35"/>
    <row r="251330" spans="1:1" ht="14.25" customHeight="1" x14ac:dyDescent="0.45">
      <c r="A251330" s="31"/>
    </row>
    <row r="251336" spans="1:1" s="30" customFormat="1" ht="14.25" customHeight="1" x14ac:dyDescent="0.35"/>
    <row r="251352" spans="1:1" ht="14.25" customHeight="1" x14ac:dyDescent="0.45">
      <c r="A251352" s="31"/>
    </row>
    <row r="251358" spans="1:1" s="30" customFormat="1" ht="14.25" customHeight="1" x14ac:dyDescent="0.35"/>
    <row r="251374" spans="1:1" ht="14.25" customHeight="1" x14ac:dyDescent="0.45">
      <c r="A251374" s="31"/>
    </row>
    <row r="251380" s="30" customFormat="1" ht="14.25" customHeight="1" x14ac:dyDescent="0.35"/>
    <row r="251396" spans="1:1" ht="14.25" customHeight="1" x14ac:dyDescent="0.45">
      <c r="A251396" s="31"/>
    </row>
    <row r="251402" spans="1:1" s="30" customFormat="1" ht="14.25" customHeight="1" x14ac:dyDescent="0.35"/>
    <row r="251418" spans="1:1" ht="14.25" customHeight="1" x14ac:dyDescent="0.45">
      <c r="A251418" s="31"/>
    </row>
    <row r="251424" spans="1:1" s="30" customFormat="1" ht="14.25" customHeight="1" x14ac:dyDescent="0.35"/>
    <row r="251440" spans="1:1" ht="14.25" customHeight="1" x14ac:dyDescent="0.45">
      <c r="A251440" s="31"/>
    </row>
    <row r="251446" s="30" customFormat="1" ht="14.25" customHeight="1" x14ac:dyDescent="0.35"/>
    <row r="251462" spans="1:1" ht="14.25" customHeight="1" x14ac:dyDescent="0.45">
      <c r="A251462" s="31"/>
    </row>
    <row r="251468" spans="1:1" s="30" customFormat="1" ht="14.25" customHeight="1" x14ac:dyDescent="0.35"/>
    <row r="251484" spans="1:1" ht="14.25" customHeight="1" x14ac:dyDescent="0.45">
      <c r="A251484" s="31"/>
    </row>
    <row r="251490" s="30" customFormat="1" ht="14.25" customHeight="1" x14ac:dyDescent="0.35"/>
    <row r="251506" spans="1:1" ht="14.25" customHeight="1" x14ac:dyDescent="0.45">
      <c r="A251506" s="31"/>
    </row>
    <row r="251512" spans="1:1" s="30" customFormat="1" ht="14.25" customHeight="1" x14ac:dyDescent="0.35"/>
    <row r="251528" spans="1:1" ht="14.25" customHeight="1" x14ac:dyDescent="0.45">
      <c r="A251528" s="31"/>
    </row>
    <row r="251534" spans="1:1" s="30" customFormat="1" ht="14.25" customHeight="1" x14ac:dyDescent="0.35"/>
    <row r="251550" spans="1:1" ht="14.25" customHeight="1" x14ac:dyDescent="0.45">
      <c r="A251550" s="31"/>
    </row>
    <row r="251556" s="30" customFormat="1" ht="14.25" customHeight="1" x14ac:dyDescent="0.35"/>
    <row r="251572" spans="1:1" ht="14.25" customHeight="1" x14ac:dyDescent="0.45">
      <c r="A251572" s="31"/>
    </row>
    <row r="251578" spans="1:1" s="30" customFormat="1" ht="14.25" customHeight="1" x14ac:dyDescent="0.35"/>
    <row r="251594" spans="1:1" ht="14.25" customHeight="1" x14ac:dyDescent="0.45">
      <c r="A251594" s="31"/>
    </row>
    <row r="251600" spans="1:1" s="30" customFormat="1" ht="14.25" customHeight="1" x14ac:dyDescent="0.35"/>
    <row r="251616" spans="1:1" ht="14.25" customHeight="1" x14ac:dyDescent="0.45">
      <c r="A251616" s="31"/>
    </row>
    <row r="251622" s="30" customFormat="1" ht="14.25" customHeight="1" x14ac:dyDescent="0.35"/>
    <row r="251638" spans="1:1" ht="14.25" customHeight="1" x14ac:dyDescent="0.45">
      <c r="A251638" s="31"/>
    </row>
    <row r="251644" spans="1:1" s="30" customFormat="1" ht="14.25" customHeight="1" x14ac:dyDescent="0.35"/>
    <row r="251660" spans="1:1" ht="14.25" customHeight="1" x14ac:dyDescent="0.45">
      <c r="A251660" s="31"/>
    </row>
    <row r="251666" s="30" customFormat="1" ht="14.25" customHeight="1" x14ac:dyDescent="0.35"/>
    <row r="251682" spans="1:1" ht="14.25" customHeight="1" x14ac:dyDescent="0.45">
      <c r="A251682" s="31"/>
    </row>
    <row r="251688" spans="1:1" s="30" customFormat="1" ht="14.25" customHeight="1" x14ac:dyDescent="0.35"/>
    <row r="251704" spans="1:1" ht="14.25" customHeight="1" x14ac:dyDescent="0.45">
      <c r="A251704" s="31"/>
    </row>
    <row r="251710" spans="1:1" s="30" customFormat="1" ht="14.25" customHeight="1" x14ac:dyDescent="0.35"/>
    <row r="251726" spans="1:1" ht="14.25" customHeight="1" x14ac:dyDescent="0.45">
      <c r="A251726" s="31"/>
    </row>
    <row r="251732" s="30" customFormat="1" ht="14.25" customHeight="1" x14ac:dyDescent="0.35"/>
    <row r="251748" spans="1:1" ht="14.25" customHeight="1" x14ac:dyDescent="0.45">
      <c r="A251748" s="31"/>
    </row>
    <row r="251754" spans="1:1" s="30" customFormat="1" ht="14.25" customHeight="1" x14ac:dyDescent="0.35"/>
    <row r="251770" spans="1:1" ht="14.25" customHeight="1" x14ac:dyDescent="0.45">
      <c r="A251770" s="31"/>
    </row>
    <row r="251776" spans="1:1" s="30" customFormat="1" ht="14.25" customHeight="1" x14ac:dyDescent="0.35"/>
    <row r="251792" spans="1:1" ht="14.25" customHeight="1" x14ac:dyDescent="0.45">
      <c r="A251792" s="31"/>
    </row>
    <row r="251798" s="30" customFormat="1" ht="14.25" customHeight="1" x14ac:dyDescent="0.35"/>
    <row r="251814" spans="1:1" ht="14.25" customHeight="1" x14ac:dyDescent="0.45">
      <c r="A251814" s="31"/>
    </row>
    <row r="251820" spans="1:1" s="30" customFormat="1" ht="14.25" customHeight="1" x14ac:dyDescent="0.35"/>
    <row r="251836" spans="1:1" ht="14.25" customHeight="1" x14ac:dyDescent="0.45">
      <c r="A251836" s="31"/>
    </row>
    <row r="251842" s="30" customFormat="1" ht="14.25" customHeight="1" x14ac:dyDescent="0.35"/>
    <row r="251858" spans="1:1" ht="14.25" customHeight="1" x14ac:dyDescent="0.45">
      <c r="A251858" s="31"/>
    </row>
    <row r="251864" spans="1:1" s="30" customFormat="1" ht="14.25" customHeight="1" x14ac:dyDescent="0.35"/>
    <row r="251880" spans="1:1" ht="14.25" customHeight="1" x14ac:dyDescent="0.45">
      <c r="A251880" s="31"/>
    </row>
    <row r="251886" spans="1:1" s="30" customFormat="1" ht="14.25" customHeight="1" x14ac:dyDescent="0.35"/>
    <row r="251902" spans="1:1" ht="14.25" customHeight="1" x14ac:dyDescent="0.45">
      <c r="A251902" s="31"/>
    </row>
    <row r="251908" s="30" customFormat="1" ht="14.25" customHeight="1" x14ac:dyDescent="0.35"/>
    <row r="251924" spans="1:1" ht="14.25" customHeight="1" x14ac:dyDescent="0.45">
      <c r="A251924" s="31"/>
    </row>
    <row r="251930" spans="1:1" s="30" customFormat="1" ht="14.25" customHeight="1" x14ac:dyDescent="0.35"/>
    <row r="251946" spans="1:1" ht="14.25" customHeight="1" x14ac:dyDescent="0.45">
      <c r="A251946" s="31"/>
    </row>
    <row r="251952" spans="1:1" s="30" customFormat="1" ht="14.25" customHeight="1" x14ac:dyDescent="0.35"/>
    <row r="251968" spans="1:1" ht="14.25" customHeight="1" x14ac:dyDescent="0.45">
      <c r="A251968" s="31"/>
    </row>
    <row r="251974" s="30" customFormat="1" ht="14.25" customHeight="1" x14ac:dyDescent="0.35"/>
    <row r="251990" spans="1:1" ht="14.25" customHeight="1" x14ac:dyDescent="0.45">
      <c r="A251990" s="31"/>
    </row>
    <row r="251996" spans="1:1" s="30" customFormat="1" ht="14.25" customHeight="1" x14ac:dyDescent="0.35"/>
    <row r="252012" spans="1:1" ht="14.25" customHeight="1" x14ac:dyDescent="0.45">
      <c r="A252012" s="31"/>
    </row>
    <row r="252018" s="30" customFormat="1" ht="14.25" customHeight="1" x14ac:dyDescent="0.35"/>
    <row r="252034" spans="1:1" ht="14.25" customHeight="1" x14ac:dyDescent="0.45">
      <c r="A252034" s="31"/>
    </row>
    <row r="252040" spans="1:1" s="30" customFormat="1" ht="14.25" customHeight="1" x14ac:dyDescent="0.35"/>
    <row r="252056" spans="1:1" ht="14.25" customHeight="1" x14ac:dyDescent="0.45">
      <c r="A252056" s="31"/>
    </row>
    <row r="252062" spans="1:1" s="30" customFormat="1" ht="14.25" customHeight="1" x14ac:dyDescent="0.35"/>
    <row r="252078" spans="1:1" ht="14.25" customHeight="1" x14ac:dyDescent="0.45">
      <c r="A252078" s="31"/>
    </row>
    <row r="252084" s="30" customFormat="1" ht="14.25" customHeight="1" x14ac:dyDescent="0.35"/>
    <row r="252100" spans="1:1" ht="14.25" customHeight="1" x14ac:dyDescent="0.45">
      <c r="A252100" s="31"/>
    </row>
    <row r="252106" spans="1:1" s="30" customFormat="1" ht="14.25" customHeight="1" x14ac:dyDescent="0.35"/>
    <row r="252122" spans="1:1" ht="14.25" customHeight="1" x14ac:dyDescent="0.45">
      <c r="A252122" s="31"/>
    </row>
    <row r="252128" spans="1:1" s="30" customFormat="1" ht="14.25" customHeight="1" x14ac:dyDescent="0.35"/>
    <row r="252144" spans="1:1" ht="14.25" customHeight="1" x14ac:dyDescent="0.45">
      <c r="A252144" s="31"/>
    </row>
    <row r="252150" s="30" customFormat="1" ht="14.25" customHeight="1" x14ac:dyDescent="0.35"/>
    <row r="252166" spans="1:1" ht="14.25" customHeight="1" x14ac:dyDescent="0.45">
      <c r="A252166" s="31"/>
    </row>
    <row r="252172" spans="1:1" s="30" customFormat="1" ht="14.25" customHeight="1" x14ac:dyDescent="0.35"/>
    <row r="252188" spans="1:1" ht="14.25" customHeight="1" x14ac:dyDescent="0.45">
      <c r="A252188" s="31"/>
    </row>
    <row r="252194" s="30" customFormat="1" ht="14.25" customHeight="1" x14ac:dyDescent="0.35"/>
    <row r="252210" spans="1:1" ht="14.25" customHeight="1" x14ac:dyDescent="0.45">
      <c r="A252210" s="31"/>
    </row>
    <row r="252216" spans="1:1" s="30" customFormat="1" ht="14.25" customHeight="1" x14ac:dyDescent="0.35"/>
    <row r="252232" spans="1:1" ht="14.25" customHeight="1" x14ac:dyDescent="0.45">
      <c r="A252232" s="31"/>
    </row>
    <row r="252238" spans="1:1" s="30" customFormat="1" ht="14.25" customHeight="1" x14ac:dyDescent="0.35"/>
    <row r="252254" spans="1:1" ht="14.25" customHeight="1" x14ac:dyDescent="0.45">
      <c r="A252254" s="31"/>
    </row>
    <row r="252260" s="30" customFormat="1" ht="14.25" customHeight="1" x14ac:dyDescent="0.35"/>
    <row r="252276" spans="1:1" ht="14.25" customHeight="1" x14ac:dyDescent="0.45">
      <c r="A252276" s="31"/>
    </row>
    <row r="252282" spans="1:1" s="30" customFormat="1" ht="14.25" customHeight="1" x14ac:dyDescent="0.35"/>
    <row r="252298" spans="1:1" ht="14.25" customHeight="1" x14ac:dyDescent="0.45">
      <c r="A252298" s="31"/>
    </row>
    <row r="252304" spans="1:1" s="30" customFormat="1" ht="14.25" customHeight="1" x14ac:dyDescent="0.35"/>
    <row r="252320" spans="1:1" ht="14.25" customHeight="1" x14ac:dyDescent="0.45">
      <c r="A252320" s="31"/>
    </row>
    <row r="252326" s="30" customFormat="1" ht="14.25" customHeight="1" x14ac:dyDescent="0.35"/>
    <row r="252342" spans="1:1" ht="14.25" customHeight="1" x14ac:dyDescent="0.45">
      <c r="A252342" s="31"/>
    </row>
    <row r="252348" spans="1:1" s="30" customFormat="1" ht="14.25" customHeight="1" x14ac:dyDescent="0.35"/>
    <row r="252364" spans="1:1" ht="14.25" customHeight="1" x14ac:dyDescent="0.45">
      <c r="A252364" s="31"/>
    </row>
    <row r="252370" s="30" customFormat="1" ht="14.25" customHeight="1" x14ac:dyDescent="0.35"/>
    <row r="252386" spans="1:1" ht="14.25" customHeight="1" x14ac:dyDescent="0.45">
      <c r="A252386" s="31"/>
    </row>
    <row r="252392" spans="1:1" s="30" customFormat="1" ht="14.25" customHeight="1" x14ac:dyDescent="0.35"/>
    <row r="252408" spans="1:1" ht="14.25" customHeight="1" x14ac:dyDescent="0.45">
      <c r="A252408" s="31"/>
    </row>
    <row r="252414" spans="1:1" s="30" customFormat="1" ht="14.25" customHeight="1" x14ac:dyDescent="0.35"/>
    <row r="252430" spans="1:1" ht="14.25" customHeight="1" x14ac:dyDescent="0.45">
      <c r="A252430" s="31"/>
    </row>
    <row r="252436" s="30" customFormat="1" ht="14.25" customHeight="1" x14ac:dyDescent="0.35"/>
    <row r="252452" spans="1:1" ht="14.25" customHeight="1" x14ac:dyDescent="0.45">
      <c r="A252452" s="31"/>
    </row>
    <row r="252458" spans="1:1" s="30" customFormat="1" ht="14.25" customHeight="1" x14ac:dyDescent="0.35"/>
    <row r="252474" spans="1:1" ht="14.25" customHeight="1" x14ac:dyDescent="0.45">
      <c r="A252474" s="31"/>
    </row>
    <row r="252480" spans="1:1" s="30" customFormat="1" ht="14.25" customHeight="1" x14ac:dyDescent="0.35"/>
    <row r="252496" spans="1:1" ht="14.25" customHeight="1" x14ac:dyDescent="0.45">
      <c r="A252496" s="31"/>
    </row>
    <row r="252502" s="30" customFormat="1" ht="14.25" customHeight="1" x14ac:dyDescent="0.35"/>
    <row r="252518" spans="1:1" ht="14.25" customHeight="1" x14ac:dyDescent="0.45">
      <c r="A252518" s="31"/>
    </row>
    <row r="252524" spans="1:1" s="30" customFormat="1" ht="14.25" customHeight="1" x14ac:dyDescent="0.35"/>
    <row r="252540" spans="1:1" ht="14.25" customHeight="1" x14ac:dyDescent="0.45">
      <c r="A252540" s="31"/>
    </row>
    <row r="252546" s="30" customFormat="1" ht="14.25" customHeight="1" x14ac:dyDescent="0.35"/>
    <row r="252562" spans="1:1" ht="14.25" customHeight="1" x14ac:dyDescent="0.45">
      <c r="A252562" s="31"/>
    </row>
    <row r="252568" spans="1:1" s="30" customFormat="1" ht="14.25" customHeight="1" x14ac:dyDescent="0.35"/>
    <row r="252584" spans="1:1" ht="14.25" customHeight="1" x14ac:dyDescent="0.45">
      <c r="A252584" s="31"/>
    </row>
    <row r="252590" spans="1:1" s="30" customFormat="1" ht="14.25" customHeight="1" x14ac:dyDescent="0.35"/>
    <row r="252606" spans="1:1" ht="14.25" customHeight="1" x14ac:dyDescent="0.45">
      <c r="A252606" s="31"/>
    </row>
    <row r="252612" s="30" customFormat="1" ht="14.25" customHeight="1" x14ac:dyDescent="0.35"/>
    <row r="252628" spans="1:1" ht="14.25" customHeight="1" x14ac:dyDescent="0.45">
      <c r="A252628" s="31"/>
    </row>
    <row r="252634" spans="1:1" s="30" customFormat="1" ht="14.25" customHeight="1" x14ac:dyDescent="0.35"/>
    <row r="252650" spans="1:1" ht="14.25" customHeight="1" x14ac:dyDescent="0.45">
      <c r="A252650" s="31"/>
    </row>
    <row r="252656" spans="1:1" s="30" customFormat="1" ht="14.25" customHeight="1" x14ac:dyDescent="0.35"/>
    <row r="252672" spans="1:1" ht="14.25" customHeight="1" x14ac:dyDescent="0.45">
      <c r="A252672" s="31"/>
    </row>
    <row r="252678" s="30" customFormat="1" ht="14.25" customHeight="1" x14ac:dyDescent="0.35"/>
    <row r="252694" spans="1:1" ht="14.25" customHeight="1" x14ac:dyDescent="0.45">
      <c r="A252694" s="31"/>
    </row>
    <row r="252700" spans="1:1" s="30" customFormat="1" ht="14.25" customHeight="1" x14ac:dyDescent="0.35"/>
    <row r="252716" spans="1:1" ht="14.25" customHeight="1" x14ac:dyDescent="0.45">
      <c r="A252716" s="31"/>
    </row>
    <row r="252722" s="30" customFormat="1" ht="14.25" customHeight="1" x14ac:dyDescent="0.35"/>
    <row r="252738" spans="1:1" ht="14.25" customHeight="1" x14ac:dyDescent="0.45">
      <c r="A252738" s="31"/>
    </row>
    <row r="252744" spans="1:1" s="30" customFormat="1" ht="14.25" customHeight="1" x14ac:dyDescent="0.35"/>
    <row r="252760" spans="1:1" ht="14.25" customHeight="1" x14ac:dyDescent="0.45">
      <c r="A252760" s="31"/>
    </row>
    <row r="252766" spans="1:1" s="30" customFormat="1" ht="14.25" customHeight="1" x14ac:dyDescent="0.35"/>
    <row r="252782" spans="1:1" ht="14.25" customHeight="1" x14ac:dyDescent="0.45">
      <c r="A252782" s="31"/>
    </row>
    <row r="252788" s="30" customFormat="1" ht="14.25" customHeight="1" x14ac:dyDescent="0.35"/>
    <row r="252804" spans="1:1" ht="14.25" customHeight="1" x14ac:dyDescent="0.45">
      <c r="A252804" s="31"/>
    </row>
    <row r="252810" spans="1:1" s="30" customFormat="1" ht="14.25" customHeight="1" x14ac:dyDescent="0.35"/>
    <row r="252826" spans="1:1" ht="14.25" customHeight="1" x14ac:dyDescent="0.45">
      <c r="A252826" s="31"/>
    </row>
    <row r="252832" spans="1:1" s="30" customFormat="1" ht="14.25" customHeight="1" x14ac:dyDescent="0.35"/>
    <row r="252848" spans="1:1" ht="14.25" customHeight="1" x14ac:dyDescent="0.45">
      <c r="A252848" s="31"/>
    </row>
    <row r="252854" s="30" customFormat="1" ht="14.25" customHeight="1" x14ac:dyDescent="0.35"/>
    <row r="252870" spans="1:1" ht="14.25" customHeight="1" x14ac:dyDescent="0.45">
      <c r="A252870" s="31"/>
    </row>
    <row r="252876" spans="1:1" s="30" customFormat="1" ht="14.25" customHeight="1" x14ac:dyDescent="0.35"/>
    <row r="252892" spans="1:1" ht="14.25" customHeight="1" x14ac:dyDescent="0.45">
      <c r="A252892" s="31"/>
    </row>
    <row r="252898" s="30" customFormat="1" ht="14.25" customHeight="1" x14ac:dyDescent="0.35"/>
    <row r="252914" spans="1:1" ht="14.25" customHeight="1" x14ac:dyDescent="0.45">
      <c r="A252914" s="31"/>
    </row>
    <row r="252920" spans="1:1" s="30" customFormat="1" ht="14.25" customHeight="1" x14ac:dyDescent="0.35"/>
    <row r="252936" spans="1:1" ht="14.25" customHeight="1" x14ac:dyDescent="0.45">
      <c r="A252936" s="31"/>
    </row>
    <row r="252942" spans="1:1" s="30" customFormat="1" ht="14.25" customHeight="1" x14ac:dyDescent="0.35"/>
    <row r="252958" spans="1:1" ht="14.25" customHeight="1" x14ac:dyDescent="0.45">
      <c r="A252958" s="31"/>
    </row>
    <row r="252964" s="30" customFormat="1" ht="14.25" customHeight="1" x14ac:dyDescent="0.35"/>
    <row r="252980" spans="1:1" ht="14.25" customHeight="1" x14ac:dyDescent="0.45">
      <c r="A252980" s="31"/>
    </row>
    <row r="252986" spans="1:1" s="30" customFormat="1" ht="14.25" customHeight="1" x14ac:dyDescent="0.35"/>
    <row r="253002" spans="1:1" ht="14.25" customHeight="1" x14ac:dyDescent="0.45">
      <c r="A253002" s="31"/>
    </row>
    <row r="253008" spans="1:1" s="30" customFormat="1" ht="14.25" customHeight="1" x14ac:dyDescent="0.35"/>
    <row r="253024" spans="1:1" ht="14.25" customHeight="1" x14ac:dyDescent="0.45">
      <c r="A253024" s="31"/>
    </row>
    <row r="253030" s="30" customFormat="1" ht="14.25" customHeight="1" x14ac:dyDescent="0.35"/>
    <row r="253046" spans="1:1" ht="14.25" customHeight="1" x14ac:dyDescent="0.45">
      <c r="A253046" s="31"/>
    </row>
    <row r="253052" spans="1:1" s="30" customFormat="1" ht="14.25" customHeight="1" x14ac:dyDescent="0.35"/>
    <row r="253068" spans="1:1" ht="14.25" customHeight="1" x14ac:dyDescent="0.45">
      <c r="A253068" s="31"/>
    </row>
    <row r="253074" s="30" customFormat="1" ht="14.25" customHeight="1" x14ac:dyDescent="0.35"/>
    <row r="253090" spans="1:1" ht="14.25" customHeight="1" x14ac:dyDescent="0.45">
      <c r="A253090" s="31"/>
    </row>
    <row r="253096" spans="1:1" s="30" customFormat="1" ht="14.25" customHeight="1" x14ac:dyDescent="0.35"/>
    <row r="253112" spans="1:1" ht="14.25" customHeight="1" x14ac:dyDescent="0.45">
      <c r="A253112" s="31"/>
    </row>
    <row r="253118" spans="1:1" s="30" customFormat="1" ht="14.25" customHeight="1" x14ac:dyDescent="0.35"/>
    <row r="253134" spans="1:1" ht="14.25" customHeight="1" x14ac:dyDescent="0.45">
      <c r="A253134" s="31"/>
    </row>
    <row r="253140" s="30" customFormat="1" ht="14.25" customHeight="1" x14ac:dyDescent="0.35"/>
    <row r="253156" spans="1:1" ht="14.25" customHeight="1" x14ac:dyDescent="0.45">
      <c r="A253156" s="31"/>
    </row>
    <row r="253162" spans="1:1" s="30" customFormat="1" ht="14.25" customHeight="1" x14ac:dyDescent="0.35"/>
    <row r="253178" spans="1:1" ht="14.25" customHeight="1" x14ac:dyDescent="0.45">
      <c r="A253178" s="31"/>
    </row>
    <row r="253184" spans="1:1" s="30" customFormat="1" ht="14.25" customHeight="1" x14ac:dyDescent="0.35"/>
    <row r="253200" spans="1:1" ht="14.25" customHeight="1" x14ac:dyDescent="0.45">
      <c r="A253200" s="31"/>
    </row>
    <row r="253206" s="30" customFormat="1" ht="14.25" customHeight="1" x14ac:dyDescent="0.35"/>
    <row r="253222" spans="1:1" ht="14.25" customHeight="1" x14ac:dyDescent="0.45">
      <c r="A253222" s="31"/>
    </row>
    <row r="253228" spans="1:1" s="30" customFormat="1" ht="14.25" customHeight="1" x14ac:dyDescent="0.35"/>
    <row r="253244" spans="1:1" ht="14.25" customHeight="1" x14ac:dyDescent="0.45">
      <c r="A253244" s="31"/>
    </row>
    <row r="253250" s="30" customFormat="1" ht="14.25" customHeight="1" x14ac:dyDescent="0.35"/>
    <row r="253266" spans="1:1" ht="14.25" customHeight="1" x14ac:dyDescent="0.45">
      <c r="A253266" s="31"/>
    </row>
    <row r="253272" spans="1:1" s="30" customFormat="1" ht="14.25" customHeight="1" x14ac:dyDescent="0.35"/>
    <row r="253288" spans="1:1" ht="14.25" customHeight="1" x14ac:dyDescent="0.45">
      <c r="A253288" s="31"/>
    </row>
    <row r="253294" spans="1:1" s="30" customFormat="1" ht="14.25" customHeight="1" x14ac:dyDescent="0.35"/>
    <row r="253310" spans="1:1" ht="14.25" customHeight="1" x14ac:dyDescent="0.45">
      <c r="A253310" s="31"/>
    </row>
    <row r="253316" s="30" customFormat="1" ht="14.25" customHeight="1" x14ac:dyDescent="0.35"/>
    <row r="253332" spans="1:1" ht="14.25" customHeight="1" x14ac:dyDescent="0.45">
      <c r="A253332" s="31"/>
    </row>
    <row r="253338" spans="1:1" s="30" customFormat="1" ht="14.25" customHeight="1" x14ac:dyDescent="0.35"/>
    <row r="253354" spans="1:1" ht="14.25" customHeight="1" x14ac:dyDescent="0.45">
      <c r="A253354" s="31"/>
    </row>
    <row r="253360" spans="1:1" s="30" customFormat="1" ht="14.25" customHeight="1" x14ac:dyDescent="0.35"/>
    <row r="253376" spans="1:1" ht="14.25" customHeight="1" x14ac:dyDescent="0.45">
      <c r="A253376" s="31"/>
    </row>
    <row r="253382" s="30" customFormat="1" ht="14.25" customHeight="1" x14ac:dyDescent="0.35"/>
    <row r="253398" spans="1:1" ht="14.25" customHeight="1" x14ac:dyDescent="0.45">
      <c r="A253398" s="31"/>
    </row>
    <row r="253404" spans="1:1" s="30" customFormat="1" ht="14.25" customHeight="1" x14ac:dyDescent="0.35"/>
    <row r="253420" spans="1:1" ht="14.25" customHeight="1" x14ac:dyDescent="0.45">
      <c r="A253420" s="31"/>
    </row>
    <row r="253426" s="30" customFormat="1" ht="14.25" customHeight="1" x14ac:dyDescent="0.35"/>
    <row r="253442" spans="1:1" ht="14.25" customHeight="1" x14ac:dyDescent="0.45">
      <c r="A253442" s="31"/>
    </row>
    <row r="253448" spans="1:1" s="30" customFormat="1" ht="14.25" customHeight="1" x14ac:dyDescent="0.35"/>
    <row r="253464" spans="1:1" ht="14.25" customHeight="1" x14ac:dyDescent="0.45">
      <c r="A253464" s="31"/>
    </row>
    <row r="253470" spans="1:1" s="30" customFormat="1" ht="14.25" customHeight="1" x14ac:dyDescent="0.35"/>
    <row r="253486" spans="1:1" ht="14.25" customHeight="1" x14ac:dyDescent="0.45">
      <c r="A253486" s="31"/>
    </row>
    <row r="253492" s="30" customFormat="1" ht="14.25" customHeight="1" x14ac:dyDescent="0.35"/>
    <row r="253508" spans="1:1" ht="14.25" customHeight="1" x14ac:dyDescent="0.45">
      <c r="A253508" s="31"/>
    </row>
    <row r="253514" spans="1:1" s="30" customFormat="1" ht="14.25" customHeight="1" x14ac:dyDescent="0.35"/>
    <row r="253530" spans="1:1" ht="14.25" customHeight="1" x14ac:dyDescent="0.45">
      <c r="A253530" s="31"/>
    </row>
    <row r="253536" spans="1:1" s="30" customFormat="1" ht="14.25" customHeight="1" x14ac:dyDescent="0.35"/>
    <row r="253552" spans="1:1" ht="14.25" customHeight="1" x14ac:dyDescent="0.45">
      <c r="A253552" s="31"/>
    </row>
    <row r="253558" s="30" customFormat="1" ht="14.25" customHeight="1" x14ac:dyDescent="0.35"/>
    <row r="253574" spans="1:1" ht="14.25" customHeight="1" x14ac:dyDescent="0.45">
      <c r="A253574" s="31"/>
    </row>
    <row r="253580" spans="1:1" s="30" customFormat="1" ht="14.25" customHeight="1" x14ac:dyDescent="0.35"/>
    <row r="253596" spans="1:1" ht="14.25" customHeight="1" x14ac:dyDescent="0.45">
      <c r="A253596" s="31"/>
    </row>
    <row r="253602" s="30" customFormat="1" ht="14.25" customHeight="1" x14ac:dyDescent="0.35"/>
    <row r="253618" spans="1:1" ht="14.25" customHeight="1" x14ac:dyDescent="0.45">
      <c r="A253618" s="31"/>
    </row>
    <row r="253624" spans="1:1" s="30" customFormat="1" ht="14.25" customHeight="1" x14ac:dyDescent="0.35"/>
    <row r="253640" spans="1:1" ht="14.25" customHeight="1" x14ac:dyDescent="0.45">
      <c r="A253640" s="31"/>
    </row>
    <row r="253646" spans="1:1" s="30" customFormat="1" ht="14.25" customHeight="1" x14ac:dyDescent="0.35"/>
    <row r="253662" spans="1:1" ht="14.25" customHeight="1" x14ac:dyDescent="0.45">
      <c r="A253662" s="31"/>
    </row>
    <row r="253668" s="30" customFormat="1" ht="14.25" customHeight="1" x14ac:dyDescent="0.35"/>
    <row r="253684" spans="1:1" ht="14.25" customHeight="1" x14ac:dyDescent="0.45">
      <c r="A253684" s="31"/>
    </row>
    <row r="253690" spans="1:1" s="30" customFormat="1" ht="14.25" customHeight="1" x14ac:dyDescent="0.35"/>
    <row r="253706" spans="1:1" ht="14.25" customHeight="1" x14ac:dyDescent="0.45">
      <c r="A253706" s="31"/>
    </row>
    <row r="253712" spans="1:1" s="30" customFormat="1" ht="14.25" customHeight="1" x14ac:dyDescent="0.35"/>
    <row r="253728" spans="1:1" ht="14.25" customHeight="1" x14ac:dyDescent="0.45">
      <c r="A253728" s="31"/>
    </row>
    <row r="253734" s="30" customFormat="1" ht="14.25" customHeight="1" x14ac:dyDescent="0.35"/>
    <row r="253750" spans="1:1" ht="14.25" customHeight="1" x14ac:dyDescent="0.45">
      <c r="A253750" s="31"/>
    </row>
    <row r="253756" spans="1:1" s="30" customFormat="1" ht="14.25" customHeight="1" x14ac:dyDescent="0.35"/>
    <row r="253772" spans="1:1" ht="14.25" customHeight="1" x14ac:dyDescent="0.45">
      <c r="A253772" s="31"/>
    </row>
    <row r="253778" s="30" customFormat="1" ht="14.25" customHeight="1" x14ac:dyDescent="0.35"/>
    <row r="253794" spans="1:1" ht="14.25" customHeight="1" x14ac:dyDescent="0.45">
      <c r="A253794" s="31"/>
    </row>
    <row r="253800" spans="1:1" s="30" customFormat="1" ht="14.25" customHeight="1" x14ac:dyDescent="0.35"/>
    <row r="253816" spans="1:1" ht="14.25" customHeight="1" x14ac:dyDescent="0.45">
      <c r="A253816" s="31"/>
    </row>
    <row r="253822" spans="1:1" s="30" customFormat="1" ht="14.25" customHeight="1" x14ac:dyDescent="0.35"/>
    <row r="253838" spans="1:1" ht="14.25" customHeight="1" x14ac:dyDescent="0.45">
      <c r="A253838" s="31"/>
    </row>
    <row r="253844" s="30" customFormat="1" ht="14.25" customHeight="1" x14ac:dyDescent="0.35"/>
    <row r="253860" spans="1:1" ht="14.25" customHeight="1" x14ac:dyDescent="0.45">
      <c r="A253860" s="31"/>
    </row>
    <row r="253866" spans="1:1" s="30" customFormat="1" ht="14.25" customHeight="1" x14ac:dyDescent="0.35"/>
    <row r="253882" spans="1:1" ht="14.25" customHeight="1" x14ac:dyDescent="0.45">
      <c r="A253882" s="31"/>
    </row>
    <row r="253888" spans="1:1" s="30" customFormat="1" ht="14.25" customHeight="1" x14ac:dyDescent="0.35"/>
    <row r="253904" spans="1:1" ht="14.25" customHeight="1" x14ac:dyDescent="0.45">
      <c r="A253904" s="31"/>
    </row>
    <row r="253910" s="30" customFormat="1" ht="14.25" customHeight="1" x14ac:dyDescent="0.35"/>
    <row r="253926" spans="1:1" ht="14.25" customHeight="1" x14ac:dyDescent="0.45">
      <c r="A253926" s="31"/>
    </row>
    <row r="253932" spans="1:1" s="30" customFormat="1" ht="14.25" customHeight="1" x14ac:dyDescent="0.35"/>
    <row r="253948" spans="1:1" ht="14.25" customHeight="1" x14ac:dyDescent="0.45">
      <c r="A253948" s="31"/>
    </row>
    <row r="253954" s="30" customFormat="1" ht="14.25" customHeight="1" x14ac:dyDescent="0.35"/>
    <row r="253970" spans="1:1" ht="14.25" customHeight="1" x14ac:dyDescent="0.45">
      <c r="A253970" s="31"/>
    </row>
    <row r="253976" spans="1:1" s="30" customFormat="1" ht="14.25" customHeight="1" x14ac:dyDescent="0.35"/>
    <row r="253992" spans="1:1" ht="14.25" customHeight="1" x14ac:dyDescent="0.45">
      <c r="A253992" s="31"/>
    </row>
    <row r="253998" spans="1:1" s="30" customFormat="1" ht="14.25" customHeight="1" x14ac:dyDescent="0.35"/>
    <row r="254014" spans="1:1" ht="14.25" customHeight="1" x14ac:dyDescent="0.45">
      <c r="A254014" s="31"/>
    </row>
    <row r="254020" s="30" customFormat="1" ht="14.25" customHeight="1" x14ac:dyDescent="0.35"/>
    <row r="254036" spans="1:1" ht="14.25" customHeight="1" x14ac:dyDescent="0.45">
      <c r="A254036" s="31"/>
    </row>
    <row r="254042" spans="1:1" s="30" customFormat="1" ht="14.25" customHeight="1" x14ac:dyDescent="0.35"/>
    <row r="254058" spans="1:1" ht="14.25" customHeight="1" x14ac:dyDescent="0.45">
      <c r="A254058" s="31"/>
    </row>
    <row r="254064" spans="1:1" s="30" customFormat="1" ht="14.25" customHeight="1" x14ac:dyDescent="0.35"/>
    <row r="254080" spans="1:1" ht="14.25" customHeight="1" x14ac:dyDescent="0.45">
      <c r="A254080" s="31"/>
    </row>
    <row r="254086" s="30" customFormat="1" ht="14.25" customHeight="1" x14ac:dyDescent="0.35"/>
    <row r="254102" spans="1:1" ht="14.25" customHeight="1" x14ac:dyDescent="0.45">
      <c r="A254102" s="31"/>
    </row>
    <row r="254108" spans="1:1" s="30" customFormat="1" ht="14.25" customHeight="1" x14ac:dyDescent="0.35"/>
    <row r="254124" spans="1:1" ht="14.25" customHeight="1" x14ac:dyDescent="0.45">
      <c r="A254124" s="31"/>
    </row>
    <row r="254130" s="30" customFormat="1" ht="14.25" customHeight="1" x14ac:dyDescent="0.35"/>
    <row r="254146" spans="1:1" ht="14.25" customHeight="1" x14ac:dyDescent="0.45">
      <c r="A254146" s="31"/>
    </row>
    <row r="254152" spans="1:1" s="30" customFormat="1" ht="14.25" customHeight="1" x14ac:dyDescent="0.35"/>
    <row r="254168" spans="1:1" ht="14.25" customHeight="1" x14ac:dyDescent="0.45">
      <c r="A254168" s="31"/>
    </row>
    <row r="254174" spans="1:1" s="30" customFormat="1" ht="14.25" customHeight="1" x14ac:dyDescent="0.35"/>
    <row r="254190" spans="1:1" ht="14.25" customHeight="1" x14ac:dyDescent="0.45">
      <c r="A254190" s="31"/>
    </row>
    <row r="254196" s="30" customFormat="1" ht="14.25" customHeight="1" x14ac:dyDescent="0.35"/>
    <row r="254212" spans="1:1" ht="14.25" customHeight="1" x14ac:dyDescent="0.45">
      <c r="A254212" s="31"/>
    </row>
    <row r="254218" spans="1:1" s="30" customFormat="1" ht="14.25" customHeight="1" x14ac:dyDescent="0.35"/>
    <row r="254234" spans="1:1" ht="14.25" customHeight="1" x14ac:dyDescent="0.45">
      <c r="A254234" s="31"/>
    </row>
    <row r="254240" spans="1:1" s="30" customFormat="1" ht="14.25" customHeight="1" x14ac:dyDescent="0.35"/>
    <row r="254256" spans="1:1" ht="14.25" customHeight="1" x14ac:dyDescent="0.45">
      <c r="A254256" s="31"/>
    </row>
    <row r="254262" s="30" customFormat="1" ht="14.25" customHeight="1" x14ac:dyDescent="0.35"/>
    <row r="254278" spans="1:1" ht="14.25" customHeight="1" x14ac:dyDescent="0.45">
      <c r="A254278" s="31"/>
    </row>
    <row r="254284" spans="1:1" s="30" customFormat="1" ht="14.25" customHeight="1" x14ac:dyDescent="0.35"/>
    <row r="254300" spans="1:1" ht="14.25" customHeight="1" x14ac:dyDescent="0.45">
      <c r="A254300" s="31"/>
    </row>
    <row r="254306" s="30" customFormat="1" ht="14.25" customHeight="1" x14ac:dyDescent="0.35"/>
    <row r="254322" spans="1:1" ht="14.25" customHeight="1" x14ac:dyDescent="0.45">
      <c r="A254322" s="31"/>
    </row>
    <row r="254328" spans="1:1" s="30" customFormat="1" ht="14.25" customHeight="1" x14ac:dyDescent="0.35"/>
    <row r="254344" spans="1:1" ht="14.25" customHeight="1" x14ac:dyDescent="0.45">
      <c r="A254344" s="31"/>
    </row>
    <row r="254350" spans="1:1" s="30" customFormat="1" ht="14.25" customHeight="1" x14ac:dyDescent="0.35"/>
    <row r="254366" spans="1:1" ht="14.25" customHeight="1" x14ac:dyDescent="0.45">
      <c r="A254366" s="31"/>
    </row>
    <row r="254372" s="30" customFormat="1" ht="14.25" customHeight="1" x14ac:dyDescent="0.35"/>
    <row r="254388" spans="1:1" ht="14.25" customHeight="1" x14ac:dyDescent="0.45">
      <c r="A254388" s="31"/>
    </row>
    <row r="254394" spans="1:1" s="30" customFormat="1" ht="14.25" customHeight="1" x14ac:dyDescent="0.35"/>
    <row r="254410" spans="1:1" ht="14.25" customHeight="1" x14ac:dyDescent="0.45">
      <c r="A254410" s="31"/>
    </row>
    <row r="254416" spans="1:1" s="30" customFormat="1" ht="14.25" customHeight="1" x14ac:dyDescent="0.35"/>
    <row r="254432" spans="1:1" ht="14.25" customHeight="1" x14ac:dyDescent="0.45">
      <c r="A254432" s="31"/>
    </row>
    <row r="254438" s="30" customFormat="1" ht="14.25" customHeight="1" x14ac:dyDescent="0.35"/>
    <row r="254454" spans="1:1" ht="14.25" customHeight="1" x14ac:dyDescent="0.45">
      <c r="A254454" s="31"/>
    </row>
    <row r="254460" spans="1:1" s="30" customFormat="1" ht="14.25" customHeight="1" x14ac:dyDescent="0.35"/>
    <row r="254476" spans="1:1" ht="14.25" customHeight="1" x14ac:dyDescent="0.45">
      <c r="A254476" s="31"/>
    </row>
    <row r="254482" s="30" customFormat="1" ht="14.25" customHeight="1" x14ac:dyDescent="0.35"/>
    <row r="254498" spans="1:1" ht="14.25" customHeight="1" x14ac:dyDescent="0.45">
      <c r="A254498" s="31"/>
    </row>
    <row r="254504" spans="1:1" s="30" customFormat="1" ht="14.25" customHeight="1" x14ac:dyDescent="0.35"/>
    <row r="254520" spans="1:1" ht="14.25" customHeight="1" x14ac:dyDescent="0.45">
      <c r="A254520" s="31"/>
    </row>
    <row r="254526" spans="1:1" s="30" customFormat="1" ht="14.25" customHeight="1" x14ac:dyDescent="0.35"/>
    <row r="254542" spans="1:1" ht="14.25" customHeight="1" x14ac:dyDescent="0.45">
      <c r="A254542" s="31"/>
    </row>
    <row r="254548" s="30" customFormat="1" ht="14.25" customHeight="1" x14ac:dyDescent="0.35"/>
    <row r="254564" spans="1:1" ht="14.25" customHeight="1" x14ac:dyDescent="0.45">
      <c r="A254564" s="31"/>
    </row>
    <row r="254570" spans="1:1" s="30" customFormat="1" ht="14.25" customHeight="1" x14ac:dyDescent="0.35"/>
    <row r="254586" spans="1:1" ht="14.25" customHeight="1" x14ac:dyDescent="0.45">
      <c r="A254586" s="31"/>
    </row>
    <row r="254592" spans="1:1" s="30" customFormat="1" ht="14.25" customHeight="1" x14ac:dyDescent="0.35"/>
    <row r="254608" spans="1:1" ht="14.25" customHeight="1" x14ac:dyDescent="0.45">
      <c r="A254608" s="31"/>
    </row>
    <row r="254614" s="30" customFormat="1" ht="14.25" customHeight="1" x14ac:dyDescent="0.35"/>
    <row r="254630" spans="1:1" ht="14.25" customHeight="1" x14ac:dyDescent="0.45">
      <c r="A254630" s="31"/>
    </row>
    <row r="254636" spans="1:1" s="30" customFormat="1" ht="14.25" customHeight="1" x14ac:dyDescent="0.35"/>
    <row r="254652" spans="1:1" ht="14.25" customHeight="1" x14ac:dyDescent="0.45">
      <c r="A254652" s="31"/>
    </row>
    <row r="254658" s="30" customFormat="1" ht="14.25" customHeight="1" x14ac:dyDescent="0.35"/>
    <row r="254674" spans="1:1" ht="14.25" customHeight="1" x14ac:dyDescent="0.45">
      <c r="A254674" s="31"/>
    </row>
    <row r="254680" spans="1:1" s="30" customFormat="1" ht="14.25" customHeight="1" x14ac:dyDescent="0.35"/>
    <row r="254696" spans="1:1" ht="14.25" customHeight="1" x14ac:dyDescent="0.45">
      <c r="A254696" s="31"/>
    </row>
    <row r="254702" spans="1:1" s="30" customFormat="1" ht="14.25" customHeight="1" x14ac:dyDescent="0.35"/>
    <row r="254718" spans="1:1" ht="14.25" customHeight="1" x14ac:dyDescent="0.45">
      <c r="A254718" s="31"/>
    </row>
    <row r="254724" s="30" customFormat="1" ht="14.25" customHeight="1" x14ac:dyDescent="0.35"/>
    <row r="254740" spans="1:1" ht="14.25" customHeight="1" x14ac:dyDescent="0.45">
      <c r="A254740" s="31"/>
    </row>
    <row r="254746" spans="1:1" s="30" customFormat="1" ht="14.25" customHeight="1" x14ac:dyDescent="0.35"/>
    <row r="254762" spans="1:1" ht="14.25" customHeight="1" x14ac:dyDescent="0.45">
      <c r="A254762" s="31"/>
    </row>
    <row r="254768" spans="1:1" s="30" customFormat="1" ht="14.25" customHeight="1" x14ac:dyDescent="0.35"/>
    <row r="254784" spans="1:1" ht="14.25" customHeight="1" x14ac:dyDescent="0.45">
      <c r="A254784" s="31"/>
    </row>
    <row r="254790" s="30" customFormat="1" ht="14.25" customHeight="1" x14ac:dyDescent="0.35"/>
    <row r="254806" spans="1:1" ht="14.25" customHeight="1" x14ac:dyDescent="0.45">
      <c r="A254806" s="31"/>
    </row>
    <row r="254812" spans="1:1" s="30" customFormat="1" ht="14.25" customHeight="1" x14ac:dyDescent="0.35"/>
    <row r="254828" spans="1:1" ht="14.25" customHeight="1" x14ac:dyDescent="0.45">
      <c r="A254828" s="31"/>
    </row>
    <row r="254834" s="30" customFormat="1" ht="14.25" customHeight="1" x14ac:dyDescent="0.35"/>
    <row r="254850" spans="1:1" ht="14.25" customHeight="1" x14ac:dyDescent="0.45">
      <c r="A254850" s="31"/>
    </row>
    <row r="254856" spans="1:1" s="30" customFormat="1" ht="14.25" customHeight="1" x14ac:dyDescent="0.35"/>
    <row r="254872" spans="1:1" ht="14.25" customHeight="1" x14ac:dyDescent="0.45">
      <c r="A254872" s="31"/>
    </row>
    <row r="254878" spans="1:1" s="30" customFormat="1" ht="14.25" customHeight="1" x14ac:dyDescent="0.35"/>
    <row r="254894" spans="1:1" ht="14.25" customHeight="1" x14ac:dyDescent="0.45">
      <c r="A254894" s="31"/>
    </row>
    <row r="254900" s="30" customFormat="1" ht="14.25" customHeight="1" x14ac:dyDescent="0.35"/>
    <row r="254916" spans="1:1" ht="14.25" customHeight="1" x14ac:dyDescent="0.45">
      <c r="A254916" s="31"/>
    </row>
    <row r="254922" spans="1:1" s="30" customFormat="1" ht="14.25" customHeight="1" x14ac:dyDescent="0.35"/>
    <row r="254938" spans="1:1" ht="14.25" customHeight="1" x14ac:dyDescent="0.45">
      <c r="A254938" s="31"/>
    </row>
    <row r="254944" spans="1:1" s="30" customFormat="1" ht="14.25" customHeight="1" x14ac:dyDescent="0.35"/>
    <row r="254960" spans="1:1" ht="14.25" customHeight="1" x14ac:dyDescent="0.45">
      <c r="A254960" s="31"/>
    </row>
    <row r="254966" s="30" customFormat="1" ht="14.25" customHeight="1" x14ac:dyDescent="0.35"/>
    <row r="254982" spans="1:1" ht="14.25" customHeight="1" x14ac:dyDescent="0.45">
      <c r="A254982" s="31"/>
    </row>
    <row r="254988" spans="1:1" s="30" customFormat="1" ht="14.25" customHeight="1" x14ac:dyDescent="0.35"/>
    <row r="255004" spans="1:1" ht="14.25" customHeight="1" x14ac:dyDescent="0.45">
      <c r="A255004" s="31"/>
    </row>
    <row r="255010" s="30" customFormat="1" ht="14.25" customHeight="1" x14ac:dyDescent="0.35"/>
    <row r="255026" spans="1:1" ht="14.25" customHeight="1" x14ac:dyDescent="0.45">
      <c r="A255026" s="31"/>
    </row>
    <row r="255032" spans="1:1" s="30" customFormat="1" ht="14.25" customHeight="1" x14ac:dyDescent="0.35"/>
    <row r="255048" spans="1:1" ht="14.25" customHeight="1" x14ac:dyDescent="0.45">
      <c r="A255048" s="31"/>
    </row>
    <row r="255054" spans="1:1" s="30" customFormat="1" ht="14.25" customHeight="1" x14ac:dyDescent="0.35"/>
    <row r="255070" spans="1:1" ht="14.25" customHeight="1" x14ac:dyDescent="0.45">
      <c r="A255070" s="31"/>
    </row>
    <row r="255076" s="30" customFormat="1" ht="14.25" customHeight="1" x14ac:dyDescent="0.35"/>
    <row r="255092" spans="1:1" ht="14.25" customHeight="1" x14ac:dyDescent="0.45">
      <c r="A255092" s="31"/>
    </row>
    <row r="255098" spans="1:1" s="30" customFormat="1" ht="14.25" customHeight="1" x14ac:dyDescent="0.35"/>
    <row r="255114" spans="1:1" ht="14.25" customHeight="1" x14ac:dyDescent="0.45">
      <c r="A255114" s="31"/>
    </row>
    <row r="255120" spans="1:1" s="30" customFormat="1" ht="14.25" customHeight="1" x14ac:dyDescent="0.35"/>
    <row r="255136" spans="1:1" ht="14.25" customHeight="1" x14ac:dyDescent="0.45">
      <c r="A255136" s="31"/>
    </row>
    <row r="255142" s="30" customFormat="1" ht="14.25" customHeight="1" x14ac:dyDescent="0.35"/>
    <row r="255158" spans="1:1" ht="14.25" customHeight="1" x14ac:dyDescent="0.45">
      <c r="A255158" s="31"/>
    </row>
    <row r="255164" spans="1:1" s="30" customFormat="1" ht="14.25" customHeight="1" x14ac:dyDescent="0.35"/>
    <row r="255180" spans="1:1" ht="14.25" customHeight="1" x14ac:dyDescent="0.45">
      <c r="A255180" s="31"/>
    </row>
    <row r="255186" s="30" customFormat="1" ht="14.25" customHeight="1" x14ac:dyDescent="0.35"/>
    <row r="255202" spans="1:1" ht="14.25" customHeight="1" x14ac:dyDescent="0.45">
      <c r="A255202" s="31"/>
    </row>
    <row r="255208" spans="1:1" s="30" customFormat="1" ht="14.25" customHeight="1" x14ac:dyDescent="0.35"/>
    <row r="255224" spans="1:1" ht="14.25" customHeight="1" x14ac:dyDescent="0.45">
      <c r="A255224" s="31"/>
    </row>
    <row r="255230" spans="1:1" s="30" customFormat="1" ht="14.25" customHeight="1" x14ac:dyDescent="0.35"/>
    <row r="255246" spans="1:1" ht="14.25" customHeight="1" x14ac:dyDescent="0.45">
      <c r="A255246" s="31"/>
    </row>
    <row r="255252" s="30" customFormat="1" ht="14.25" customHeight="1" x14ac:dyDescent="0.35"/>
    <row r="255268" spans="1:1" ht="14.25" customHeight="1" x14ac:dyDescent="0.45">
      <c r="A255268" s="31"/>
    </row>
    <row r="255274" spans="1:1" s="30" customFormat="1" ht="14.25" customHeight="1" x14ac:dyDescent="0.35"/>
    <row r="255290" spans="1:1" ht="14.25" customHeight="1" x14ac:dyDescent="0.45">
      <c r="A255290" s="31"/>
    </row>
    <row r="255296" spans="1:1" s="30" customFormat="1" ht="14.25" customHeight="1" x14ac:dyDescent="0.35"/>
    <row r="255312" spans="1:1" ht="14.25" customHeight="1" x14ac:dyDescent="0.45">
      <c r="A255312" s="31"/>
    </row>
    <row r="255318" s="30" customFormat="1" ht="14.25" customHeight="1" x14ac:dyDescent="0.35"/>
    <row r="255334" spans="1:1" ht="14.25" customHeight="1" x14ac:dyDescent="0.45">
      <c r="A255334" s="31"/>
    </row>
    <row r="255340" spans="1:1" s="30" customFormat="1" ht="14.25" customHeight="1" x14ac:dyDescent="0.35"/>
    <row r="255356" spans="1:1" ht="14.25" customHeight="1" x14ac:dyDescent="0.45">
      <c r="A255356" s="31"/>
    </row>
    <row r="255362" s="30" customFormat="1" ht="14.25" customHeight="1" x14ac:dyDescent="0.35"/>
    <row r="255378" spans="1:1" ht="14.25" customHeight="1" x14ac:dyDescent="0.45">
      <c r="A255378" s="31"/>
    </row>
    <row r="255384" spans="1:1" s="30" customFormat="1" ht="14.25" customHeight="1" x14ac:dyDescent="0.35"/>
    <row r="255400" spans="1:1" ht="14.25" customHeight="1" x14ac:dyDescent="0.45">
      <c r="A255400" s="31"/>
    </row>
    <row r="255406" spans="1:1" s="30" customFormat="1" ht="14.25" customHeight="1" x14ac:dyDescent="0.35"/>
    <row r="255422" spans="1:1" ht="14.25" customHeight="1" x14ac:dyDescent="0.45">
      <c r="A255422" s="31"/>
    </row>
    <row r="255428" s="30" customFormat="1" ht="14.25" customHeight="1" x14ac:dyDescent="0.35"/>
    <row r="255444" spans="1:1" ht="14.25" customHeight="1" x14ac:dyDescent="0.45">
      <c r="A255444" s="31"/>
    </row>
    <row r="255450" spans="1:1" s="30" customFormat="1" ht="14.25" customHeight="1" x14ac:dyDescent="0.35"/>
    <row r="255466" spans="1:1" ht="14.25" customHeight="1" x14ac:dyDescent="0.45">
      <c r="A255466" s="31"/>
    </row>
    <row r="255472" spans="1:1" s="30" customFormat="1" ht="14.25" customHeight="1" x14ac:dyDescent="0.35"/>
    <row r="255488" spans="1:1" ht="14.25" customHeight="1" x14ac:dyDescent="0.45">
      <c r="A255488" s="31"/>
    </row>
    <row r="255494" s="30" customFormat="1" ht="14.25" customHeight="1" x14ac:dyDescent="0.35"/>
    <row r="255510" spans="1:1" ht="14.25" customHeight="1" x14ac:dyDescent="0.45">
      <c r="A255510" s="31"/>
    </row>
    <row r="255516" spans="1:1" s="30" customFormat="1" ht="14.25" customHeight="1" x14ac:dyDescent="0.35"/>
    <row r="255532" spans="1:1" ht="14.25" customHeight="1" x14ac:dyDescent="0.45">
      <c r="A255532" s="31"/>
    </row>
    <row r="255538" s="30" customFormat="1" ht="14.25" customHeight="1" x14ac:dyDescent="0.35"/>
    <row r="255554" spans="1:1" ht="14.25" customHeight="1" x14ac:dyDescent="0.45">
      <c r="A255554" s="31"/>
    </row>
    <row r="255560" spans="1:1" s="30" customFormat="1" ht="14.25" customHeight="1" x14ac:dyDescent="0.35"/>
    <row r="255576" spans="1:1" ht="14.25" customHeight="1" x14ac:dyDescent="0.45">
      <c r="A255576" s="31"/>
    </row>
    <row r="255582" spans="1:1" s="30" customFormat="1" ht="14.25" customHeight="1" x14ac:dyDescent="0.35"/>
    <row r="255598" spans="1:1" ht="14.25" customHeight="1" x14ac:dyDescent="0.45">
      <c r="A255598" s="31"/>
    </row>
    <row r="255604" s="30" customFormat="1" ht="14.25" customHeight="1" x14ac:dyDescent="0.35"/>
    <row r="255620" spans="1:1" ht="14.25" customHeight="1" x14ac:dyDescent="0.45">
      <c r="A255620" s="31"/>
    </row>
    <row r="255626" spans="1:1" s="30" customFormat="1" ht="14.25" customHeight="1" x14ac:dyDescent="0.35"/>
    <row r="255642" spans="1:1" ht="14.25" customHeight="1" x14ac:dyDescent="0.45">
      <c r="A255642" s="31"/>
    </row>
    <row r="255648" spans="1:1" s="30" customFormat="1" ht="14.25" customHeight="1" x14ac:dyDescent="0.35"/>
    <row r="255664" spans="1:1" ht="14.25" customHeight="1" x14ac:dyDescent="0.45">
      <c r="A255664" s="31"/>
    </row>
    <row r="255670" s="30" customFormat="1" ht="14.25" customHeight="1" x14ac:dyDescent="0.35"/>
    <row r="255686" spans="1:1" ht="14.25" customHeight="1" x14ac:dyDescent="0.45">
      <c r="A255686" s="31"/>
    </row>
    <row r="255692" spans="1:1" s="30" customFormat="1" ht="14.25" customHeight="1" x14ac:dyDescent="0.35"/>
    <row r="255708" spans="1:1" ht="14.25" customHeight="1" x14ac:dyDescent="0.45">
      <c r="A255708" s="31"/>
    </row>
    <row r="255714" s="30" customFormat="1" ht="14.25" customHeight="1" x14ac:dyDescent="0.35"/>
    <row r="255730" spans="1:1" ht="14.25" customHeight="1" x14ac:dyDescent="0.45">
      <c r="A255730" s="31"/>
    </row>
    <row r="255736" spans="1:1" s="30" customFormat="1" ht="14.25" customHeight="1" x14ac:dyDescent="0.35"/>
    <row r="255752" spans="1:1" ht="14.25" customHeight="1" x14ac:dyDescent="0.45">
      <c r="A255752" s="31"/>
    </row>
    <row r="255758" spans="1:1" s="30" customFormat="1" ht="14.25" customHeight="1" x14ac:dyDescent="0.35"/>
    <row r="255774" spans="1:1" ht="14.25" customHeight="1" x14ac:dyDescent="0.45">
      <c r="A255774" s="31"/>
    </row>
    <row r="255780" s="30" customFormat="1" ht="14.25" customHeight="1" x14ac:dyDescent="0.35"/>
    <row r="255796" spans="1:1" ht="14.25" customHeight="1" x14ac:dyDescent="0.45">
      <c r="A255796" s="31"/>
    </row>
    <row r="255802" spans="1:1" s="30" customFormat="1" ht="14.25" customHeight="1" x14ac:dyDescent="0.35"/>
    <row r="255818" spans="1:1" ht="14.25" customHeight="1" x14ac:dyDescent="0.45">
      <c r="A255818" s="31"/>
    </row>
    <row r="255824" spans="1:1" s="30" customFormat="1" ht="14.25" customHeight="1" x14ac:dyDescent="0.35"/>
    <row r="255840" spans="1:1" ht="14.25" customHeight="1" x14ac:dyDescent="0.45">
      <c r="A255840" s="31"/>
    </row>
    <row r="255846" s="30" customFormat="1" ht="14.25" customHeight="1" x14ac:dyDescent="0.35"/>
    <row r="255862" spans="1:1" ht="14.25" customHeight="1" x14ac:dyDescent="0.45">
      <c r="A255862" s="31"/>
    </row>
    <row r="255868" spans="1:1" s="30" customFormat="1" ht="14.25" customHeight="1" x14ac:dyDescent="0.35"/>
    <row r="255884" spans="1:1" ht="14.25" customHeight="1" x14ac:dyDescent="0.45">
      <c r="A255884" s="31"/>
    </row>
    <row r="255890" s="30" customFormat="1" ht="14.25" customHeight="1" x14ac:dyDescent="0.35"/>
    <row r="255906" spans="1:1" ht="14.25" customHeight="1" x14ac:dyDescent="0.45">
      <c r="A255906" s="31"/>
    </row>
    <row r="255912" spans="1:1" s="30" customFormat="1" ht="14.25" customHeight="1" x14ac:dyDescent="0.35"/>
    <row r="255928" spans="1:1" ht="14.25" customHeight="1" x14ac:dyDescent="0.45">
      <c r="A255928" s="31"/>
    </row>
    <row r="255934" spans="1:1" s="30" customFormat="1" ht="14.25" customHeight="1" x14ac:dyDescent="0.35"/>
    <row r="255950" spans="1:1" ht="14.25" customHeight="1" x14ac:dyDescent="0.45">
      <c r="A255950" s="31"/>
    </row>
    <row r="255956" s="30" customFormat="1" ht="14.25" customHeight="1" x14ac:dyDescent="0.35"/>
    <row r="255972" spans="1:1" ht="14.25" customHeight="1" x14ac:dyDescent="0.45">
      <c r="A255972" s="31"/>
    </row>
    <row r="255978" spans="1:1" s="30" customFormat="1" ht="14.25" customHeight="1" x14ac:dyDescent="0.35"/>
    <row r="255994" spans="1:1" ht="14.25" customHeight="1" x14ac:dyDescent="0.45">
      <c r="A255994" s="31"/>
    </row>
    <row r="256000" spans="1:1" s="30" customFormat="1" ht="14.25" customHeight="1" x14ac:dyDescent="0.35"/>
    <row r="256016" spans="1:1" ht="14.25" customHeight="1" x14ac:dyDescent="0.45">
      <c r="A256016" s="31"/>
    </row>
    <row r="256022" s="30" customFormat="1" ht="14.25" customHeight="1" x14ac:dyDescent="0.35"/>
    <row r="256038" spans="1:1" ht="14.25" customHeight="1" x14ac:dyDescent="0.45">
      <c r="A256038" s="31"/>
    </row>
    <row r="256044" spans="1:1" s="30" customFormat="1" ht="14.25" customHeight="1" x14ac:dyDescent="0.35"/>
    <row r="256060" spans="1:1" ht="14.25" customHeight="1" x14ac:dyDescent="0.45">
      <c r="A256060" s="31"/>
    </row>
    <row r="256066" s="30" customFormat="1" ht="14.25" customHeight="1" x14ac:dyDescent="0.35"/>
    <row r="256082" spans="1:1" ht="14.25" customHeight="1" x14ac:dyDescent="0.45">
      <c r="A256082" s="31"/>
    </row>
    <row r="256088" spans="1:1" s="30" customFormat="1" ht="14.25" customHeight="1" x14ac:dyDescent="0.35"/>
    <row r="256104" spans="1:1" ht="14.25" customHeight="1" x14ac:dyDescent="0.45">
      <c r="A256104" s="31"/>
    </row>
    <row r="256110" spans="1:1" s="30" customFormat="1" ht="14.25" customHeight="1" x14ac:dyDescent="0.35"/>
    <row r="256126" spans="1:1" ht="14.25" customHeight="1" x14ac:dyDescent="0.45">
      <c r="A256126" s="31"/>
    </row>
    <row r="256132" s="30" customFormat="1" ht="14.25" customHeight="1" x14ac:dyDescent="0.35"/>
    <row r="256148" spans="1:1" ht="14.25" customHeight="1" x14ac:dyDescent="0.45">
      <c r="A256148" s="31"/>
    </row>
    <row r="256154" spans="1:1" s="30" customFormat="1" ht="14.25" customHeight="1" x14ac:dyDescent="0.35"/>
    <row r="256170" spans="1:1" ht="14.25" customHeight="1" x14ac:dyDescent="0.45">
      <c r="A256170" s="31"/>
    </row>
    <row r="256176" spans="1:1" s="30" customFormat="1" ht="14.25" customHeight="1" x14ac:dyDescent="0.35"/>
    <row r="256192" spans="1:1" ht="14.25" customHeight="1" x14ac:dyDescent="0.45">
      <c r="A256192" s="31"/>
    </row>
    <row r="256198" s="30" customFormat="1" ht="14.25" customHeight="1" x14ac:dyDescent="0.35"/>
    <row r="256214" spans="1:1" ht="14.25" customHeight="1" x14ac:dyDescent="0.45">
      <c r="A256214" s="31"/>
    </row>
    <row r="256220" spans="1:1" s="30" customFormat="1" ht="14.25" customHeight="1" x14ac:dyDescent="0.35"/>
    <row r="256236" spans="1:1" ht="14.25" customHeight="1" x14ac:dyDescent="0.45">
      <c r="A256236" s="31"/>
    </row>
    <row r="256242" s="30" customFormat="1" ht="14.25" customHeight="1" x14ac:dyDescent="0.35"/>
    <row r="256258" spans="1:1" ht="14.25" customHeight="1" x14ac:dyDescent="0.45">
      <c r="A256258" s="31"/>
    </row>
    <row r="256264" spans="1:1" s="30" customFormat="1" ht="14.25" customHeight="1" x14ac:dyDescent="0.35"/>
    <row r="256280" spans="1:1" ht="14.25" customHeight="1" x14ac:dyDescent="0.45">
      <c r="A256280" s="31"/>
    </row>
    <row r="256286" spans="1:1" s="30" customFormat="1" ht="14.25" customHeight="1" x14ac:dyDescent="0.35"/>
    <row r="256302" spans="1:1" ht="14.25" customHeight="1" x14ac:dyDescent="0.45">
      <c r="A256302" s="31"/>
    </row>
    <row r="256308" s="30" customFormat="1" ht="14.25" customHeight="1" x14ac:dyDescent="0.35"/>
    <row r="256324" spans="1:1" ht="14.25" customHeight="1" x14ac:dyDescent="0.45">
      <c r="A256324" s="31"/>
    </row>
    <row r="256330" spans="1:1" s="30" customFormat="1" ht="14.25" customHeight="1" x14ac:dyDescent="0.35"/>
    <row r="256346" spans="1:1" ht="14.25" customHeight="1" x14ac:dyDescent="0.45">
      <c r="A256346" s="31"/>
    </row>
    <row r="256352" spans="1:1" s="30" customFormat="1" ht="14.25" customHeight="1" x14ac:dyDescent="0.35"/>
    <row r="256368" spans="1:1" ht="14.25" customHeight="1" x14ac:dyDescent="0.45">
      <c r="A256368" s="31"/>
    </row>
    <row r="256374" s="30" customFormat="1" ht="14.25" customHeight="1" x14ac:dyDescent="0.35"/>
    <row r="256390" spans="1:1" ht="14.25" customHeight="1" x14ac:dyDescent="0.45">
      <c r="A256390" s="31"/>
    </row>
    <row r="256396" spans="1:1" s="30" customFormat="1" ht="14.25" customHeight="1" x14ac:dyDescent="0.35"/>
    <row r="256412" spans="1:1" ht="14.25" customHeight="1" x14ac:dyDescent="0.45">
      <c r="A256412" s="31"/>
    </row>
    <row r="256418" s="30" customFormat="1" ht="14.25" customHeight="1" x14ac:dyDescent="0.35"/>
    <row r="256434" spans="1:1" ht="14.25" customHeight="1" x14ac:dyDescent="0.45">
      <c r="A256434" s="31"/>
    </row>
    <row r="256440" spans="1:1" s="30" customFormat="1" ht="14.25" customHeight="1" x14ac:dyDescent="0.35"/>
    <row r="256456" spans="1:1" ht="14.25" customHeight="1" x14ac:dyDescent="0.45">
      <c r="A256456" s="31"/>
    </row>
    <row r="256462" spans="1:1" s="30" customFormat="1" ht="14.25" customHeight="1" x14ac:dyDescent="0.35"/>
    <row r="256478" spans="1:1" ht="14.25" customHeight="1" x14ac:dyDescent="0.45">
      <c r="A256478" s="31"/>
    </row>
    <row r="256484" s="30" customFormat="1" ht="14.25" customHeight="1" x14ac:dyDescent="0.35"/>
    <row r="256500" spans="1:1" ht="14.25" customHeight="1" x14ac:dyDescent="0.45">
      <c r="A256500" s="31"/>
    </row>
    <row r="256506" spans="1:1" s="30" customFormat="1" ht="14.25" customHeight="1" x14ac:dyDescent="0.35"/>
    <row r="256522" spans="1:1" ht="14.25" customHeight="1" x14ac:dyDescent="0.45">
      <c r="A256522" s="31"/>
    </row>
    <row r="256528" spans="1:1" s="30" customFormat="1" ht="14.25" customHeight="1" x14ac:dyDescent="0.35"/>
    <row r="256544" spans="1:1" ht="14.25" customHeight="1" x14ac:dyDescent="0.45">
      <c r="A256544" s="31"/>
    </row>
    <row r="256550" s="30" customFormat="1" ht="14.25" customHeight="1" x14ac:dyDescent="0.35"/>
    <row r="256566" spans="1:1" ht="14.25" customHeight="1" x14ac:dyDescent="0.45">
      <c r="A256566" s="31"/>
    </row>
    <row r="256572" spans="1:1" s="30" customFormat="1" ht="14.25" customHeight="1" x14ac:dyDescent="0.35"/>
    <row r="256588" spans="1:1" ht="14.25" customHeight="1" x14ac:dyDescent="0.45">
      <c r="A256588" s="31"/>
    </row>
    <row r="256594" s="30" customFormat="1" ht="14.25" customHeight="1" x14ac:dyDescent="0.35"/>
    <row r="256610" spans="1:1" ht="14.25" customHeight="1" x14ac:dyDescent="0.45">
      <c r="A256610" s="31"/>
    </row>
    <row r="256616" spans="1:1" s="30" customFormat="1" ht="14.25" customHeight="1" x14ac:dyDescent="0.35"/>
    <row r="256632" spans="1:1" ht="14.25" customHeight="1" x14ac:dyDescent="0.45">
      <c r="A256632" s="31"/>
    </row>
    <row r="256638" spans="1:1" s="30" customFormat="1" ht="14.25" customHeight="1" x14ac:dyDescent="0.35"/>
    <row r="256654" spans="1:1" ht="14.25" customHeight="1" x14ac:dyDescent="0.45">
      <c r="A256654" s="31"/>
    </row>
    <row r="256660" s="30" customFormat="1" ht="14.25" customHeight="1" x14ac:dyDescent="0.35"/>
    <row r="256676" spans="1:1" ht="14.25" customHeight="1" x14ac:dyDescent="0.45">
      <c r="A256676" s="31"/>
    </row>
    <row r="256682" spans="1:1" s="30" customFormat="1" ht="14.25" customHeight="1" x14ac:dyDescent="0.35"/>
    <row r="256698" spans="1:1" ht="14.25" customHeight="1" x14ac:dyDescent="0.45">
      <c r="A256698" s="31"/>
    </row>
    <row r="256704" spans="1:1" s="30" customFormat="1" ht="14.25" customHeight="1" x14ac:dyDescent="0.35"/>
    <row r="256720" spans="1:1" ht="14.25" customHeight="1" x14ac:dyDescent="0.45">
      <c r="A256720" s="31"/>
    </row>
    <row r="256726" s="30" customFormat="1" ht="14.25" customHeight="1" x14ac:dyDescent="0.35"/>
    <row r="256742" spans="1:1" ht="14.25" customHeight="1" x14ac:dyDescent="0.45">
      <c r="A256742" s="31"/>
    </row>
    <row r="256748" spans="1:1" s="30" customFormat="1" ht="14.25" customHeight="1" x14ac:dyDescent="0.35"/>
    <row r="256764" spans="1:1" ht="14.25" customHeight="1" x14ac:dyDescent="0.45">
      <c r="A256764" s="31"/>
    </row>
    <row r="256770" s="30" customFormat="1" ht="14.25" customHeight="1" x14ac:dyDescent="0.35"/>
    <row r="256786" spans="1:1" ht="14.25" customHeight="1" x14ac:dyDescent="0.45">
      <c r="A256786" s="31"/>
    </row>
    <row r="256792" spans="1:1" s="30" customFormat="1" ht="14.25" customHeight="1" x14ac:dyDescent="0.35"/>
    <row r="256808" spans="1:1" ht="14.25" customHeight="1" x14ac:dyDescent="0.45">
      <c r="A256808" s="31"/>
    </row>
    <row r="256814" spans="1:1" s="30" customFormat="1" ht="14.25" customHeight="1" x14ac:dyDescent="0.35"/>
    <row r="256830" spans="1:1" ht="14.25" customHeight="1" x14ac:dyDescent="0.45">
      <c r="A256830" s="31"/>
    </row>
    <row r="256836" s="30" customFormat="1" ht="14.25" customHeight="1" x14ac:dyDescent="0.35"/>
    <row r="256852" spans="1:1" ht="14.25" customHeight="1" x14ac:dyDescent="0.45">
      <c r="A256852" s="31"/>
    </row>
    <row r="256858" spans="1:1" s="30" customFormat="1" ht="14.25" customHeight="1" x14ac:dyDescent="0.35"/>
    <row r="256874" spans="1:1" ht="14.25" customHeight="1" x14ac:dyDescent="0.45">
      <c r="A256874" s="31"/>
    </row>
    <row r="256880" spans="1:1" s="30" customFormat="1" ht="14.25" customHeight="1" x14ac:dyDescent="0.35"/>
    <row r="256896" spans="1:1" ht="14.25" customHeight="1" x14ac:dyDescent="0.45">
      <c r="A256896" s="31"/>
    </row>
    <row r="256902" s="30" customFormat="1" ht="14.25" customHeight="1" x14ac:dyDescent="0.35"/>
    <row r="256918" spans="1:1" ht="14.25" customHeight="1" x14ac:dyDescent="0.45">
      <c r="A256918" s="31"/>
    </row>
    <row r="256924" spans="1:1" s="30" customFormat="1" ht="14.25" customHeight="1" x14ac:dyDescent="0.35"/>
    <row r="256940" spans="1:1" ht="14.25" customHeight="1" x14ac:dyDescent="0.45">
      <c r="A256940" s="31"/>
    </row>
    <row r="256946" s="30" customFormat="1" ht="14.25" customHeight="1" x14ac:dyDescent="0.35"/>
    <row r="256962" spans="1:1" ht="14.25" customHeight="1" x14ac:dyDescent="0.45">
      <c r="A256962" s="31"/>
    </row>
    <row r="256968" spans="1:1" s="30" customFormat="1" ht="14.25" customHeight="1" x14ac:dyDescent="0.35"/>
    <row r="256984" spans="1:1" ht="14.25" customHeight="1" x14ac:dyDescent="0.45">
      <c r="A256984" s="31"/>
    </row>
    <row r="256990" spans="1:1" s="30" customFormat="1" ht="14.25" customHeight="1" x14ac:dyDescent="0.35"/>
    <row r="257006" spans="1:1" ht="14.25" customHeight="1" x14ac:dyDescent="0.45">
      <c r="A257006" s="31"/>
    </row>
    <row r="257012" s="30" customFormat="1" ht="14.25" customHeight="1" x14ac:dyDescent="0.35"/>
    <row r="257028" spans="1:1" ht="14.25" customHeight="1" x14ac:dyDescent="0.45">
      <c r="A257028" s="31"/>
    </row>
    <row r="257034" spans="1:1" s="30" customFormat="1" ht="14.25" customHeight="1" x14ac:dyDescent="0.35"/>
    <row r="257050" spans="1:1" ht="14.25" customHeight="1" x14ac:dyDescent="0.45">
      <c r="A257050" s="31"/>
    </row>
    <row r="257056" spans="1:1" s="30" customFormat="1" ht="14.25" customHeight="1" x14ac:dyDescent="0.35"/>
    <row r="257072" spans="1:1" ht="14.25" customHeight="1" x14ac:dyDescent="0.45">
      <c r="A257072" s="31"/>
    </row>
    <row r="257078" s="30" customFormat="1" ht="14.25" customHeight="1" x14ac:dyDescent="0.35"/>
    <row r="257094" spans="1:1" ht="14.25" customHeight="1" x14ac:dyDescent="0.45">
      <c r="A257094" s="31"/>
    </row>
    <row r="257100" spans="1:1" s="30" customFormat="1" ht="14.25" customHeight="1" x14ac:dyDescent="0.35"/>
    <row r="257116" spans="1:1" ht="14.25" customHeight="1" x14ac:dyDescent="0.45">
      <c r="A257116" s="31"/>
    </row>
    <row r="257122" s="30" customFormat="1" ht="14.25" customHeight="1" x14ac:dyDescent="0.35"/>
    <row r="257138" spans="1:1" ht="14.25" customHeight="1" x14ac:dyDescent="0.45">
      <c r="A257138" s="31"/>
    </row>
    <row r="257144" spans="1:1" s="30" customFormat="1" ht="14.25" customHeight="1" x14ac:dyDescent="0.35"/>
    <row r="257160" spans="1:1" ht="14.25" customHeight="1" x14ac:dyDescent="0.45">
      <c r="A257160" s="31"/>
    </row>
    <row r="257166" spans="1:1" s="30" customFormat="1" ht="14.25" customHeight="1" x14ac:dyDescent="0.35"/>
    <row r="257182" spans="1:1" ht="14.25" customHeight="1" x14ac:dyDescent="0.45">
      <c r="A257182" s="31"/>
    </row>
    <row r="257188" s="30" customFormat="1" ht="14.25" customHeight="1" x14ac:dyDescent="0.35"/>
    <row r="257204" spans="1:1" ht="14.25" customHeight="1" x14ac:dyDescent="0.45">
      <c r="A257204" s="31"/>
    </row>
    <row r="257210" spans="1:1" s="30" customFormat="1" ht="14.25" customHeight="1" x14ac:dyDescent="0.35"/>
    <row r="257226" spans="1:1" ht="14.25" customHeight="1" x14ac:dyDescent="0.45">
      <c r="A257226" s="31"/>
    </row>
    <row r="257232" spans="1:1" s="30" customFormat="1" ht="14.25" customHeight="1" x14ac:dyDescent="0.35"/>
    <row r="257248" spans="1:1" ht="14.25" customHeight="1" x14ac:dyDescent="0.45">
      <c r="A257248" s="31"/>
    </row>
    <row r="257254" s="30" customFormat="1" ht="14.25" customHeight="1" x14ac:dyDescent="0.35"/>
    <row r="257270" spans="1:1" ht="14.25" customHeight="1" x14ac:dyDescent="0.45">
      <c r="A257270" s="31"/>
    </row>
    <row r="257276" spans="1:1" s="30" customFormat="1" ht="14.25" customHeight="1" x14ac:dyDescent="0.35"/>
    <row r="257292" spans="1:1" ht="14.25" customHeight="1" x14ac:dyDescent="0.45">
      <c r="A257292" s="31"/>
    </row>
    <row r="257298" s="30" customFormat="1" ht="14.25" customHeight="1" x14ac:dyDescent="0.35"/>
    <row r="257314" spans="1:1" ht="14.25" customHeight="1" x14ac:dyDescent="0.45">
      <c r="A257314" s="31"/>
    </row>
    <row r="257320" spans="1:1" s="30" customFormat="1" ht="14.25" customHeight="1" x14ac:dyDescent="0.35"/>
    <row r="257336" spans="1:1" ht="14.25" customHeight="1" x14ac:dyDescent="0.45">
      <c r="A257336" s="31"/>
    </row>
    <row r="257342" spans="1:1" s="30" customFormat="1" ht="14.25" customHeight="1" x14ac:dyDescent="0.35"/>
    <row r="257358" spans="1:1" ht="14.25" customHeight="1" x14ac:dyDescent="0.45">
      <c r="A257358" s="31"/>
    </row>
    <row r="257364" s="30" customFormat="1" ht="14.25" customHeight="1" x14ac:dyDescent="0.35"/>
    <row r="257380" spans="1:1" ht="14.25" customHeight="1" x14ac:dyDescent="0.45">
      <c r="A257380" s="31"/>
    </row>
    <row r="257386" spans="1:1" s="30" customFormat="1" ht="14.25" customHeight="1" x14ac:dyDescent="0.35"/>
    <row r="257402" spans="1:1" ht="14.25" customHeight="1" x14ac:dyDescent="0.45">
      <c r="A257402" s="31"/>
    </row>
    <row r="257408" spans="1:1" s="30" customFormat="1" ht="14.25" customHeight="1" x14ac:dyDescent="0.35"/>
    <row r="257424" spans="1:1" ht="14.25" customHeight="1" x14ac:dyDescent="0.45">
      <c r="A257424" s="31"/>
    </row>
    <row r="257430" s="30" customFormat="1" ht="14.25" customHeight="1" x14ac:dyDescent="0.35"/>
    <row r="257446" spans="1:1" ht="14.25" customHeight="1" x14ac:dyDescent="0.45">
      <c r="A257446" s="31"/>
    </row>
    <row r="257452" spans="1:1" s="30" customFormat="1" ht="14.25" customHeight="1" x14ac:dyDescent="0.35"/>
    <row r="257468" spans="1:1" ht="14.25" customHeight="1" x14ac:dyDescent="0.45">
      <c r="A257468" s="31"/>
    </row>
    <row r="257474" s="30" customFormat="1" ht="14.25" customHeight="1" x14ac:dyDescent="0.35"/>
    <row r="257490" spans="1:1" ht="14.25" customHeight="1" x14ac:dyDescent="0.45">
      <c r="A257490" s="31"/>
    </row>
    <row r="257496" spans="1:1" s="30" customFormat="1" ht="14.25" customHeight="1" x14ac:dyDescent="0.35"/>
    <row r="257512" spans="1:1" ht="14.25" customHeight="1" x14ac:dyDescent="0.45">
      <c r="A257512" s="31"/>
    </row>
    <row r="257518" spans="1:1" s="30" customFormat="1" ht="14.25" customHeight="1" x14ac:dyDescent="0.35"/>
    <row r="257534" spans="1:1" ht="14.25" customHeight="1" x14ac:dyDescent="0.45">
      <c r="A257534" s="31"/>
    </row>
    <row r="257540" s="30" customFormat="1" ht="14.25" customHeight="1" x14ac:dyDescent="0.35"/>
    <row r="257556" spans="1:1" ht="14.25" customHeight="1" x14ac:dyDescent="0.45">
      <c r="A257556" s="31"/>
    </row>
    <row r="257562" spans="1:1" s="30" customFormat="1" ht="14.25" customHeight="1" x14ac:dyDescent="0.35"/>
    <row r="257578" spans="1:1" ht="14.25" customHeight="1" x14ac:dyDescent="0.45">
      <c r="A257578" s="31"/>
    </row>
    <row r="257584" spans="1:1" s="30" customFormat="1" ht="14.25" customHeight="1" x14ac:dyDescent="0.35"/>
    <row r="257600" spans="1:1" ht="14.25" customHeight="1" x14ac:dyDescent="0.45">
      <c r="A257600" s="31"/>
    </row>
    <row r="257606" s="30" customFormat="1" ht="14.25" customHeight="1" x14ac:dyDescent="0.35"/>
    <row r="257622" spans="1:1" ht="14.25" customHeight="1" x14ac:dyDescent="0.45">
      <c r="A257622" s="31"/>
    </row>
    <row r="257628" spans="1:1" s="30" customFormat="1" ht="14.25" customHeight="1" x14ac:dyDescent="0.35"/>
    <row r="257644" spans="1:1" ht="14.25" customHeight="1" x14ac:dyDescent="0.45">
      <c r="A257644" s="31"/>
    </row>
    <row r="257650" s="30" customFormat="1" ht="14.25" customHeight="1" x14ac:dyDescent="0.35"/>
    <row r="257666" spans="1:1" ht="14.25" customHeight="1" x14ac:dyDescent="0.45">
      <c r="A257666" s="31"/>
    </row>
    <row r="257672" spans="1:1" s="30" customFormat="1" ht="14.25" customHeight="1" x14ac:dyDescent="0.35"/>
    <row r="257688" spans="1:1" ht="14.25" customHeight="1" x14ac:dyDescent="0.45">
      <c r="A257688" s="31"/>
    </row>
    <row r="257694" spans="1:1" s="30" customFormat="1" ht="14.25" customHeight="1" x14ac:dyDescent="0.35"/>
    <row r="257710" spans="1:1" ht="14.25" customHeight="1" x14ac:dyDescent="0.45">
      <c r="A257710" s="31"/>
    </row>
    <row r="257716" s="30" customFormat="1" ht="14.25" customHeight="1" x14ac:dyDescent="0.35"/>
    <row r="257732" spans="1:1" ht="14.25" customHeight="1" x14ac:dyDescent="0.45">
      <c r="A257732" s="31"/>
    </row>
    <row r="257738" spans="1:1" s="30" customFormat="1" ht="14.25" customHeight="1" x14ac:dyDescent="0.35"/>
    <row r="257754" spans="1:1" ht="14.25" customHeight="1" x14ac:dyDescent="0.45">
      <c r="A257754" s="31"/>
    </row>
    <row r="257760" spans="1:1" s="30" customFormat="1" ht="14.25" customHeight="1" x14ac:dyDescent="0.35"/>
    <row r="257776" spans="1:1" ht="14.25" customHeight="1" x14ac:dyDescent="0.45">
      <c r="A257776" s="31"/>
    </row>
    <row r="257782" s="30" customFormat="1" ht="14.25" customHeight="1" x14ac:dyDescent="0.35"/>
    <row r="257798" spans="1:1" ht="14.25" customHeight="1" x14ac:dyDescent="0.45">
      <c r="A257798" s="31"/>
    </row>
    <row r="257804" spans="1:1" s="30" customFormat="1" ht="14.25" customHeight="1" x14ac:dyDescent="0.35"/>
    <row r="257820" spans="1:1" ht="14.25" customHeight="1" x14ac:dyDescent="0.45">
      <c r="A257820" s="31"/>
    </row>
    <row r="257826" s="30" customFormat="1" ht="14.25" customHeight="1" x14ac:dyDescent="0.35"/>
    <row r="257842" spans="1:1" ht="14.25" customHeight="1" x14ac:dyDescent="0.45">
      <c r="A257842" s="31"/>
    </row>
    <row r="257848" spans="1:1" s="30" customFormat="1" ht="14.25" customHeight="1" x14ac:dyDescent="0.35"/>
    <row r="257864" spans="1:1" ht="14.25" customHeight="1" x14ac:dyDescent="0.45">
      <c r="A257864" s="31"/>
    </row>
    <row r="257870" spans="1:1" s="30" customFormat="1" ht="14.25" customHeight="1" x14ac:dyDescent="0.35"/>
    <row r="257886" spans="1:1" ht="14.25" customHeight="1" x14ac:dyDescent="0.45">
      <c r="A257886" s="31"/>
    </row>
    <row r="257892" s="30" customFormat="1" ht="14.25" customHeight="1" x14ac:dyDescent="0.35"/>
    <row r="257908" spans="1:1" ht="14.25" customHeight="1" x14ac:dyDescent="0.45">
      <c r="A257908" s="31"/>
    </row>
    <row r="257914" spans="1:1" s="30" customFormat="1" ht="14.25" customHeight="1" x14ac:dyDescent="0.35"/>
    <row r="257930" spans="1:1" ht="14.25" customHeight="1" x14ac:dyDescent="0.45">
      <c r="A257930" s="31"/>
    </row>
    <row r="257936" spans="1:1" s="30" customFormat="1" ht="14.25" customHeight="1" x14ac:dyDescent="0.35"/>
    <row r="257952" spans="1:1" ht="14.25" customHeight="1" x14ac:dyDescent="0.45">
      <c r="A257952" s="31"/>
    </row>
    <row r="257958" s="30" customFormat="1" ht="14.25" customHeight="1" x14ac:dyDescent="0.35"/>
    <row r="257974" spans="1:1" ht="14.25" customHeight="1" x14ac:dyDescent="0.45">
      <c r="A257974" s="31"/>
    </row>
    <row r="257980" spans="1:1" s="30" customFormat="1" ht="14.25" customHeight="1" x14ac:dyDescent="0.35"/>
    <row r="257996" spans="1:1" ht="14.25" customHeight="1" x14ac:dyDescent="0.45">
      <c r="A257996" s="31"/>
    </row>
    <row r="258002" s="30" customFormat="1" ht="14.25" customHeight="1" x14ac:dyDescent="0.35"/>
    <row r="258018" spans="1:1" ht="14.25" customHeight="1" x14ac:dyDescent="0.45">
      <c r="A258018" s="31"/>
    </row>
    <row r="258024" spans="1:1" s="30" customFormat="1" ht="14.25" customHeight="1" x14ac:dyDescent="0.35"/>
    <row r="258040" spans="1:1" ht="14.25" customHeight="1" x14ac:dyDescent="0.45">
      <c r="A258040" s="31"/>
    </row>
    <row r="258046" spans="1:1" s="30" customFormat="1" ht="14.25" customHeight="1" x14ac:dyDescent="0.35"/>
    <row r="258062" spans="1:1" ht="14.25" customHeight="1" x14ac:dyDescent="0.45">
      <c r="A258062" s="31"/>
    </row>
    <row r="258068" s="30" customFormat="1" ht="14.25" customHeight="1" x14ac:dyDescent="0.35"/>
    <row r="258084" spans="1:1" ht="14.25" customHeight="1" x14ac:dyDescent="0.45">
      <c r="A258084" s="31"/>
    </row>
    <row r="258090" spans="1:1" s="30" customFormat="1" ht="14.25" customHeight="1" x14ac:dyDescent="0.35"/>
    <row r="258106" spans="1:1" ht="14.25" customHeight="1" x14ac:dyDescent="0.45">
      <c r="A258106" s="31"/>
    </row>
    <row r="258112" spans="1:1" s="30" customFormat="1" ht="14.25" customHeight="1" x14ac:dyDescent="0.35"/>
    <row r="258128" spans="1:1" ht="14.25" customHeight="1" x14ac:dyDescent="0.45">
      <c r="A258128" s="31"/>
    </row>
    <row r="258134" s="30" customFormat="1" ht="14.25" customHeight="1" x14ac:dyDescent="0.35"/>
    <row r="258150" spans="1:1" ht="14.25" customHeight="1" x14ac:dyDescent="0.45">
      <c r="A258150" s="31"/>
    </row>
    <row r="258156" spans="1:1" s="30" customFormat="1" ht="14.25" customHeight="1" x14ac:dyDescent="0.35"/>
    <row r="258172" spans="1:1" ht="14.25" customHeight="1" x14ac:dyDescent="0.45">
      <c r="A258172" s="31"/>
    </row>
    <row r="258178" s="30" customFormat="1" ht="14.25" customHeight="1" x14ac:dyDescent="0.35"/>
    <row r="258194" spans="1:1" ht="14.25" customHeight="1" x14ac:dyDescent="0.45">
      <c r="A258194" s="31"/>
    </row>
    <row r="258200" spans="1:1" s="30" customFormat="1" ht="14.25" customHeight="1" x14ac:dyDescent="0.35"/>
    <row r="258216" spans="1:1" ht="14.25" customHeight="1" x14ac:dyDescent="0.45">
      <c r="A258216" s="31"/>
    </row>
    <row r="258222" spans="1:1" s="30" customFormat="1" ht="14.25" customHeight="1" x14ac:dyDescent="0.35"/>
    <row r="258238" spans="1:1" ht="14.25" customHeight="1" x14ac:dyDescent="0.45">
      <c r="A258238" s="31"/>
    </row>
    <row r="258244" s="30" customFormat="1" ht="14.25" customHeight="1" x14ac:dyDescent="0.35"/>
    <row r="258260" spans="1:1" ht="14.25" customHeight="1" x14ac:dyDescent="0.45">
      <c r="A258260" s="31"/>
    </row>
    <row r="258266" spans="1:1" s="30" customFormat="1" ht="14.25" customHeight="1" x14ac:dyDescent="0.35"/>
    <row r="258282" spans="1:1" ht="14.25" customHeight="1" x14ac:dyDescent="0.45">
      <c r="A258282" s="31"/>
    </row>
    <row r="258288" spans="1:1" s="30" customFormat="1" ht="14.25" customHeight="1" x14ac:dyDescent="0.35"/>
    <row r="258304" spans="1:1" ht="14.25" customHeight="1" x14ac:dyDescent="0.45">
      <c r="A258304" s="31"/>
    </row>
    <row r="258310" s="30" customFormat="1" ht="14.25" customHeight="1" x14ac:dyDescent="0.35"/>
    <row r="258326" spans="1:1" ht="14.25" customHeight="1" x14ac:dyDescent="0.45">
      <c r="A258326" s="31"/>
    </row>
    <row r="258332" spans="1:1" s="30" customFormat="1" ht="14.25" customHeight="1" x14ac:dyDescent="0.35"/>
    <row r="258348" spans="1:1" ht="14.25" customHeight="1" x14ac:dyDescent="0.45">
      <c r="A258348" s="31"/>
    </row>
    <row r="258354" s="30" customFormat="1" ht="14.25" customHeight="1" x14ac:dyDescent="0.35"/>
    <row r="258370" spans="1:1" ht="14.25" customHeight="1" x14ac:dyDescent="0.45">
      <c r="A258370" s="31"/>
    </row>
    <row r="258376" spans="1:1" s="30" customFormat="1" ht="14.25" customHeight="1" x14ac:dyDescent="0.35"/>
    <row r="258392" spans="1:1" ht="14.25" customHeight="1" x14ac:dyDescent="0.45">
      <c r="A258392" s="31"/>
    </row>
    <row r="258398" spans="1:1" s="30" customFormat="1" ht="14.25" customHeight="1" x14ac:dyDescent="0.35"/>
    <row r="258414" spans="1:1" ht="14.25" customHeight="1" x14ac:dyDescent="0.45">
      <c r="A258414" s="31"/>
    </row>
    <row r="258420" s="30" customFormat="1" ht="14.25" customHeight="1" x14ac:dyDescent="0.35"/>
    <row r="258436" spans="1:1" ht="14.25" customHeight="1" x14ac:dyDescent="0.45">
      <c r="A258436" s="31"/>
    </row>
    <row r="258442" spans="1:1" s="30" customFormat="1" ht="14.25" customHeight="1" x14ac:dyDescent="0.35"/>
    <row r="258458" spans="1:1" ht="14.25" customHeight="1" x14ac:dyDescent="0.45">
      <c r="A258458" s="31"/>
    </row>
    <row r="258464" spans="1:1" s="30" customFormat="1" ht="14.25" customHeight="1" x14ac:dyDescent="0.35"/>
    <row r="258480" spans="1:1" ht="14.25" customHeight="1" x14ac:dyDescent="0.45">
      <c r="A258480" s="31"/>
    </row>
    <row r="258486" s="30" customFormat="1" ht="14.25" customHeight="1" x14ac:dyDescent="0.35"/>
    <row r="258502" spans="1:1" ht="14.25" customHeight="1" x14ac:dyDescent="0.45">
      <c r="A258502" s="31"/>
    </row>
    <row r="258508" spans="1:1" s="30" customFormat="1" ht="14.25" customHeight="1" x14ac:dyDescent="0.35"/>
    <row r="258524" spans="1:1" ht="14.25" customHeight="1" x14ac:dyDescent="0.45">
      <c r="A258524" s="31"/>
    </row>
    <row r="258530" s="30" customFormat="1" ht="14.25" customHeight="1" x14ac:dyDescent="0.35"/>
    <row r="258546" spans="1:1" ht="14.25" customHeight="1" x14ac:dyDescent="0.45">
      <c r="A258546" s="31"/>
    </row>
    <row r="258552" spans="1:1" s="30" customFormat="1" ht="14.25" customHeight="1" x14ac:dyDescent="0.35"/>
    <row r="258568" spans="1:1" ht="14.25" customHeight="1" x14ac:dyDescent="0.45">
      <c r="A258568" s="31"/>
    </row>
    <row r="258574" spans="1:1" s="30" customFormat="1" ht="14.25" customHeight="1" x14ac:dyDescent="0.35"/>
    <row r="258590" spans="1:1" ht="14.25" customHeight="1" x14ac:dyDescent="0.45">
      <c r="A258590" s="31"/>
    </row>
    <row r="258596" s="30" customFormat="1" ht="14.25" customHeight="1" x14ac:dyDescent="0.35"/>
    <row r="258612" spans="1:1" ht="14.25" customHeight="1" x14ac:dyDescent="0.45">
      <c r="A258612" s="31"/>
    </row>
    <row r="258618" spans="1:1" s="30" customFormat="1" ht="14.25" customHeight="1" x14ac:dyDescent="0.35"/>
    <row r="258634" spans="1:1" ht="14.25" customHeight="1" x14ac:dyDescent="0.45">
      <c r="A258634" s="31"/>
    </row>
    <row r="258640" spans="1:1" s="30" customFormat="1" ht="14.25" customHeight="1" x14ac:dyDescent="0.35"/>
    <row r="258656" spans="1:1" ht="14.25" customHeight="1" x14ac:dyDescent="0.45">
      <c r="A258656" s="31"/>
    </row>
    <row r="258662" s="30" customFormat="1" ht="14.25" customHeight="1" x14ac:dyDescent="0.35"/>
    <row r="258678" spans="1:1" ht="14.25" customHeight="1" x14ac:dyDescent="0.45">
      <c r="A258678" s="31"/>
    </row>
    <row r="258684" spans="1:1" s="30" customFormat="1" ht="14.25" customHeight="1" x14ac:dyDescent="0.35"/>
    <row r="258700" spans="1:1" ht="14.25" customHeight="1" x14ac:dyDescent="0.45">
      <c r="A258700" s="31"/>
    </row>
    <row r="258706" s="30" customFormat="1" ht="14.25" customHeight="1" x14ac:dyDescent="0.35"/>
    <row r="258722" spans="1:1" ht="14.25" customHeight="1" x14ac:dyDescent="0.45">
      <c r="A258722" s="31"/>
    </row>
    <row r="258728" spans="1:1" s="30" customFormat="1" ht="14.25" customHeight="1" x14ac:dyDescent="0.35"/>
    <row r="258744" spans="1:1" ht="14.25" customHeight="1" x14ac:dyDescent="0.45">
      <c r="A258744" s="31"/>
    </row>
    <row r="258750" spans="1:1" s="30" customFormat="1" ht="14.25" customHeight="1" x14ac:dyDescent="0.35"/>
    <row r="258766" spans="1:1" ht="14.25" customHeight="1" x14ac:dyDescent="0.45">
      <c r="A258766" s="31"/>
    </row>
    <row r="258772" s="30" customFormat="1" ht="14.25" customHeight="1" x14ac:dyDescent="0.35"/>
    <row r="258788" spans="1:1" ht="14.25" customHeight="1" x14ac:dyDescent="0.45">
      <c r="A258788" s="31"/>
    </row>
    <row r="258794" spans="1:1" s="30" customFormat="1" ht="14.25" customHeight="1" x14ac:dyDescent="0.35"/>
    <row r="258810" spans="1:1" ht="14.25" customHeight="1" x14ac:dyDescent="0.45">
      <c r="A258810" s="31"/>
    </row>
    <row r="258816" spans="1:1" s="30" customFormat="1" ht="14.25" customHeight="1" x14ac:dyDescent="0.35"/>
    <row r="258832" spans="1:1" ht="14.25" customHeight="1" x14ac:dyDescent="0.45">
      <c r="A258832" s="31"/>
    </row>
    <row r="258838" s="30" customFormat="1" ht="14.25" customHeight="1" x14ac:dyDescent="0.35"/>
    <row r="258854" spans="1:1" ht="14.25" customHeight="1" x14ac:dyDescent="0.45">
      <c r="A258854" s="31"/>
    </row>
    <row r="258860" spans="1:1" s="30" customFormat="1" ht="14.25" customHeight="1" x14ac:dyDescent="0.35"/>
    <row r="258876" spans="1:1" ht="14.25" customHeight="1" x14ac:dyDescent="0.45">
      <c r="A258876" s="31"/>
    </row>
    <row r="258882" s="30" customFormat="1" ht="14.25" customHeight="1" x14ac:dyDescent="0.35"/>
    <row r="258898" spans="1:1" ht="14.25" customHeight="1" x14ac:dyDescent="0.45">
      <c r="A258898" s="31"/>
    </row>
    <row r="258904" spans="1:1" s="30" customFormat="1" ht="14.25" customHeight="1" x14ac:dyDescent="0.35"/>
    <row r="258920" spans="1:1" ht="14.25" customHeight="1" x14ac:dyDescent="0.45">
      <c r="A258920" s="31"/>
    </row>
    <row r="258926" spans="1:1" s="30" customFormat="1" ht="14.25" customHeight="1" x14ac:dyDescent="0.35"/>
    <row r="258942" spans="1:1" ht="14.25" customHeight="1" x14ac:dyDescent="0.45">
      <c r="A258942" s="31"/>
    </row>
    <row r="258948" s="30" customFormat="1" ht="14.25" customHeight="1" x14ac:dyDescent="0.35"/>
    <row r="258964" spans="1:1" ht="14.25" customHeight="1" x14ac:dyDescent="0.45">
      <c r="A258964" s="31"/>
    </row>
    <row r="258970" spans="1:1" s="30" customFormat="1" ht="14.25" customHeight="1" x14ac:dyDescent="0.35"/>
    <row r="258986" spans="1:1" ht="14.25" customHeight="1" x14ac:dyDescent="0.45">
      <c r="A258986" s="31"/>
    </row>
    <row r="258992" spans="1:1" s="30" customFormat="1" ht="14.25" customHeight="1" x14ac:dyDescent="0.35"/>
    <row r="259008" spans="1:1" ht="14.25" customHeight="1" x14ac:dyDescent="0.45">
      <c r="A259008" s="31"/>
    </row>
    <row r="259014" s="30" customFormat="1" ht="14.25" customHeight="1" x14ac:dyDescent="0.35"/>
    <row r="259030" spans="1:1" ht="14.25" customHeight="1" x14ac:dyDescent="0.45">
      <c r="A259030" s="31"/>
    </row>
    <row r="259036" spans="1:1" s="30" customFormat="1" ht="14.25" customHeight="1" x14ac:dyDescent="0.35"/>
    <row r="259052" spans="1:1" ht="14.25" customHeight="1" x14ac:dyDescent="0.45">
      <c r="A259052" s="31"/>
    </row>
    <row r="259058" s="30" customFormat="1" ht="14.25" customHeight="1" x14ac:dyDescent="0.35"/>
    <row r="259074" spans="1:1" ht="14.25" customHeight="1" x14ac:dyDescent="0.45">
      <c r="A259074" s="31"/>
    </row>
    <row r="259080" spans="1:1" s="30" customFormat="1" ht="14.25" customHeight="1" x14ac:dyDescent="0.35"/>
    <row r="259096" spans="1:1" ht="14.25" customHeight="1" x14ac:dyDescent="0.45">
      <c r="A259096" s="31"/>
    </row>
    <row r="259102" spans="1:1" s="30" customFormat="1" ht="14.25" customHeight="1" x14ac:dyDescent="0.35"/>
    <row r="259118" spans="1:1" ht="14.25" customHeight="1" x14ac:dyDescent="0.45">
      <c r="A259118" s="31"/>
    </row>
    <row r="259124" s="30" customFormat="1" ht="14.25" customHeight="1" x14ac:dyDescent="0.35"/>
    <row r="259140" spans="1:1" ht="14.25" customHeight="1" x14ac:dyDescent="0.45">
      <c r="A259140" s="31"/>
    </row>
    <row r="259146" spans="1:1" s="30" customFormat="1" ht="14.25" customHeight="1" x14ac:dyDescent="0.35"/>
    <row r="259162" spans="1:1" ht="14.25" customHeight="1" x14ac:dyDescent="0.45">
      <c r="A259162" s="31"/>
    </row>
    <row r="259168" spans="1:1" s="30" customFormat="1" ht="14.25" customHeight="1" x14ac:dyDescent="0.35"/>
    <row r="259184" spans="1:1" ht="14.25" customHeight="1" x14ac:dyDescent="0.45">
      <c r="A259184" s="31"/>
    </row>
    <row r="259190" s="30" customFormat="1" ht="14.25" customHeight="1" x14ac:dyDescent="0.35"/>
    <row r="259206" spans="1:1" ht="14.25" customHeight="1" x14ac:dyDescent="0.45">
      <c r="A259206" s="31"/>
    </row>
    <row r="259212" spans="1:1" s="30" customFormat="1" ht="14.25" customHeight="1" x14ac:dyDescent="0.35"/>
    <row r="259228" spans="1:1" ht="14.25" customHeight="1" x14ac:dyDescent="0.45">
      <c r="A259228" s="31"/>
    </row>
    <row r="259234" s="30" customFormat="1" ht="14.25" customHeight="1" x14ac:dyDescent="0.35"/>
    <row r="259250" spans="1:1" ht="14.25" customHeight="1" x14ac:dyDescent="0.45">
      <c r="A259250" s="31"/>
    </row>
    <row r="259256" spans="1:1" s="30" customFormat="1" ht="14.25" customHeight="1" x14ac:dyDescent="0.35"/>
    <row r="259272" spans="1:1" ht="14.25" customHeight="1" x14ac:dyDescent="0.45">
      <c r="A259272" s="31"/>
    </row>
    <row r="259278" spans="1:1" s="30" customFormat="1" ht="14.25" customHeight="1" x14ac:dyDescent="0.35"/>
    <row r="259294" spans="1:1" ht="14.25" customHeight="1" x14ac:dyDescent="0.45">
      <c r="A259294" s="31"/>
    </row>
    <row r="259300" s="30" customFormat="1" ht="14.25" customHeight="1" x14ac:dyDescent="0.35"/>
    <row r="259316" spans="1:1" ht="14.25" customHeight="1" x14ac:dyDescent="0.45">
      <c r="A259316" s="31"/>
    </row>
    <row r="259322" spans="1:1" s="30" customFormat="1" ht="14.25" customHeight="1" x14ac:dyDescent="0.35"/>
    <row r="259338" spans="1:1" ht="14.25" customHeight="1" x14ac:dyDescent="0.45">
      <c r="A259338" s="31"/>
    </row>
    <row r="259344" spans="1:1" s="30" customFormat="1" ht="14.25" customHeight="1" x14ac:dyDescent="0.35"/>
    <row r="259360" spans="1:1" ht="14.25" customHeight="1" x14ac:dyDescent="0.45">
      <c r="A259360" s="31"/>
    </row>
    <row r="259366" s="30" customFormat="1" ht="14.25" customHeight="1" x14ac:dyDescent="0.35"/>
    <row r="259382" spans="1:1" ht="14.25" customHeight="1" x14ac:dyDescent="0.45">
      <c r="A259382" s="31"/>
    </row>
    <row r="259388" spans="1:1" s="30" customFormat="1" ht="14.25" customHeight="1" x14ac:dyDescent="0.35"/>
    <row r="259404" spans="1:1" ht="14.25" customHeight="1" x14ac:dyDescent="0.45">
      <c r="A259404" s="31"/>
    </row>
    <row r="259410" s="30" customFormat="1" ht="14.25" customHeight="1" x14ac:dyDescent="0.35"/>
    <row r="259426" spans="1:1" ht="14.25" customHeight="1" x14ac:dyDescent="0.45">
      <c r="A259426" s="31"/>
    </row>
    <row r="259432" spans="1:1" s="30" customFormat="1" ht="14.25" customHeight="1" x14ac:dyDescent="0.35"/>
    <row r="259448" spans="1:1" ht="14.25" customHeight="1" x14ac:dyDescent="0.45">
      <c r="A259448" s="31"/>
    </row>
    <row r="259454" spans="1:1" s="30" customFormat="1" ht="14.25" customHeight="1" x14ac:dyDescent="0.35"/>
    <row r="259470" spans="1:1" ht="14.25" customHeight="1" x14ac:dyDescent="0.45">
      <c r="A259470" s="31"/>
    </row>
    <row r="259476" s="30" customFormat="1" ht="14.25" customHeight="1" x14ac:dyDescent="0.35"/>
    <row r="259492" spans="1:1" ht="14.25" customHeight="1" x14ac:dyDescent="0.45">
      <c r="A259492" s="31"/>
    </row>
    <row r="259498" spans="1:1" s="30" customFormat="1" ht="14.25" customHeight="1" x14ac:dyDescent="0.35"/>
    <row r="259514" spans="1:1" ht="14.25" customHeight="1" x14ac:dyDescent="0.45">
      <c r="A259514" s="31"/>
    </row>
    <row r="259520" spans="1:1" s="30" customFormat="1" ht="14.25" customHeight="1" x14ac:dyDescent="0.35"/>
    <row r="259536" spans="1:1" ht="14.25" customHeight="1" x14ac:dyDescent="0.45">
      <c r="A259536" s="31"/>
    </row>
    <row r="259542" s="30" customFormat="1" ht="14.25" customHeight="1" x14ac:dyDescent="0.35"/>
    <row r="259558" spans="1:1" ht="14.25" customHeight="1" x14ac:dyDescent="0.45">
      <c r="A259558" s="31"/>
    </row>
    <row r="259564" spans="1:1" s="30" customFormat="1" ht="14.25" customHeight="1" x14ac:dyDescent="0.35"/>
    <row r="259580" spans="1:1" ht="14.25" customHeight="1" x14ac:dyDescent="0.45">
      <c r="A259580" s="31"/>
    </row>
    <row r="259586" s="30" customFormat="1" ht="14.25" customHeight="1" x14ac:dyDescent="0.35"/>
    <row r="259602" spans="1:1" ht="14.25" customHeight="1" x14ac:dyDescent="0.45">
      <c r="A259602" s="31"/>
    </row>
    <row r="259608" spans="1:1" s="30" customFormat="1" ht="14.25" customHeight="1" x14ac:dyDescent="0.35"/>
    <row r="259624" spans="1:1" ht="14.25" customHeight="1" x14ac:dyDescent="0.45">
      <c r="A259624" s="31"/>
    </row>
    <row r="259630" spans="1:1" s="30" customFormat="1" ht="14.25" customHeight="1" x14ac:dyDescent="0.35"/>
    <row r="259646" spans="1:1" ht="14.25" customHeight="1" x14ac:dyDescent="0.45">
      <c r="A259646" s="31"/>
    </row>
    <row r="259652" s="30" customFormat="1" ht="14.25" customHeight="1" x14ac:dyDescent="0.35"/>
    <row r="259668" spans="1:1" ht="14.25" customHeight="1" x14ac:dyDescent="0.45">
      <c r="A259668" s="31"/>
    </row>
    <row r="259674" spans="1:1" s="30" customFormat="1" ht="14.25" customHeight="1" x14ac:dyDescent="0.35"/>
    <row r="259690" spans="1:1" ht="14.25" customHeight="1" x14ac:dyDescent="0.45">
      <c r="A259690" s="31"/>
    </row>
    <row r="259696" spans="1:1" s="30" customFormat="1" ht="14.25" customHeight="1" x14ac:dyDescent="0.35"/>
    <row r="259712" spans="1:1" ht="14.25" customHeight="1" x14ac:dyDescent="0.45">
      <c r="A259712" s="31"/>
    </row>
    <row r="259718" s="30" customFormat="1" ht="14.25" customHeight="1" x14ac:dyDescent="0.35"/>
    <row r="259734" spans="1:1" ht="14.25" customHeight="1" x14ac:dyDescent="0.45">
      <c r="A259734" s="31"/>
    </row>
    <row r="259740" spans="1:1" s="30" customFormat="1" ht="14.25" customHeight="1" x14ac:dyDescent="0.35"/>
    <row r="259756" spans="1:1" ht="14.25" customHeight="1" x14ac:dyDescent="0.45">
      <c r="A259756" s="31"/>
    </row>
    <row r="259762" s="30" customFormat="1" ht="14.25" customHeight="1" x14ac:dyDescent="0.35"/>
    <row r="259778" spans="1:1" ht="14.25" customHeight="1" x14ac:dyDescent="0.45">
      <c r="A259778" s="31"/>
    </row>
    <row r="259784" spans="1:1" s="30" customFormat="1" ht="14.25" customHeight="1" x14ac:dyDescent="0.35"/>
    <row r="259800" spans="1:1" ht="14.25" customHeight="1" x14ac:dyDescent="0.45">
      <c r="A259800" s="31"/>
    </row>
    <row r="259806" spans="1:1" s="30" customFormat="1" ht="14.25" customHeight="1" x14ac:dyDescent="0.35"/>
    <row r="259822" spans="1:1" ht="14.25" customHeight="1" x14ac:dyDescent="0.45">
      <c r="A259822" s="31"/>
    </row>
    <row r="259828" s="30" customFormat="1" ht="14.25" customHeight="1" x14ac:dyDescent="0.35"/>
    <row r="259844" spans="1:1" ht="14.25" customHeight="1" x14ac:dyDescent="0.45">
      <c r="A259844" s="31"/>
    </row>
    <row r="259850" spans="1:1" s="30" customFormat="1" ht="14.25" customHeight="1" x14ac:dyDescent="0.35"/>
    <row r="259866" spans="1:1" ht="14.25" customHeight="1" x14ac:dyDescent="0.45">
      <c r="A259866" s="31"/>
    </row>
    <row r="259872" spans="1:1" s="30" customFormat="1" ht="14.25" customHeight="1" x14ac:dyDescent="0.35"/>
    <row r="259888" spans="1:1" ht="14.25" customHeight="1" x14ac:dyDescent="0.45">
      <c r="A259888" s="31"/>
    </row>
    <row r="259894" s="30" customFormat="1" ht="14.25" customHeight="1" x14ac:dyDescent="0.35"/>
    <row r="259910" spans="1:1" ht="14.25" customHeight="1" x14ac:dyDescent="0.45">
      <c r="A259910" s="31"/>
    </row>
    <row r="259916" spans="1:1" s="30" customFormat="1" ht="14.25" customHeight="1" x14ac:dyDescent="0.35"/>
    <row r="259932" spans="1:1" ht="14.25" customHeight="1" x14ac:dyDescent="0.45">
      <c r="A259932" s="31"/>
    </row>
    <row r="259938" s="30" customFormat="1" ht="14.25" customHeight="1" x14ac:dyDescent="0.35"/>
    <row r="259954" spans="1:1" ht="14.25" customHeight="1" x14ac:dyDescent="0.45">
      <c r="A259954" s="31"/>
    </row>
    <row r="259960" spans="1:1" s="30" customFormat="1" ht="14.25" customHeight="1" x14ac:dyDescent="0.35"/>
    <row r="259976" spans="1:1" ht="14.25" customHeight="1" x14ac:dyDescent="0.45">
      <c r="A259976" s="31"/>
    </row>
    <row r="259982" spans="1:1" s="30" customFormat="1" ht="14.25" customHeight="1" x14ac:dyDescent="0.35"/>
    <row r="259998" spans="1:1" ht="14.25" customHeight="1" x14ac:dyDescent="0.45">
      <c r="A259998" s="31"/>
    </row>
    <row r="260004" s="30" customFormat="1" ht="14.25" customHeight="1" x14ac:dyDescent="0.35"/>
    <row r="260020" spans="1:1" ht="14.25" customHeight="1" x14ac:dyDescent="0.45">
      <c r="A260020" s="31"/>
    </row>
    <row r="260026" spans="1:1" s="30" customFormat="1" ht="14.25" customHeight="1" x14ac:dyDescent="0.35"/>
    <row r="260042" spans="1:1" ht="14.25" customHeight="1" x14ac:dyDescent="0.45">
      <c r="A260042" s="31"/>
    </row>
    <row r="260048" spans="1:1" s="30" customFormat="1" ht="14.25" customHeight="1" x14ac:dyDescent="0.35"/>
    <row r="260064" spans="1:1" ht="14.25" customHeight="1" x14ac:dyDescent="0.45">
      <c r="A260064" s="31"/>
    </row>
    <row r="260070" s="30" customFormat="1" ht="14.25" customHeight="1" x14ac:dyDescent="0.35"/>
    <row r="260086" spans="1:1" ht="14.25" customHeight="1" x14ac:dyDescent="0.45">
      <c r="A260086" s="31"/>
    </row>
    <row r="260092" spans="1:1" s="30" customFormat="1" ht="14.25" customHeight="1" x14ac:dyDescent="0.35"/>
    <row r="260108" spans="1:1" ht="14.25" customHeight="1" x14ac:dyDescent="0.45">
      <c r="A260108" s="31"/>
    </row>
    <row r="260114" s="30" customFormat="1" ht="14.25" customHeight="1" x14ac:dyDescent="0.35"/>
    <row r="260130" spans="1:1" ht="14.25" customHeight="1" x14ac:dyDescent="0.45">
      <c r="A260130" s="31"/>
    </row>
    <row r="260136" spans="1:1" s="30" customFormat="1" ht="14.25" customHeight="1" x14ac:dyDescent="0.35"/>
    <row r="260152" spans="1:1" ht="14.25" customHeight="1" x14ac:dyDescent="0.45">
      <c r="A260152" s="31"/>
    </row>
    <row r="260158" spans="1:1" s="30" customFormat="1" ht="14.25" customHeight="1" x14ac:dyDescent="0.35"/>
    <row r="260174" spans="1:1" ht="14.25" customHeight="1" x14ac:dyDescent="0.45">
      <c r="A260174" s="31"/>
    </row>
    <row r="260180" s="30" customFormat="1" ht="14.25" customHeight="1" x14ac:dyDescent="0.35"/>
    <row r="260196" spans="1:1" ht="14.25" customHeight="1" x14ac:dyDescent="0.45">
      <c r="A260196" s="31"/>
    </row>
    <row r="260202" spans="1:1" s="30" customFormat="1" ht="14.25" customHeight="1" x14ac:dyDescent="0.35"/>
    <row r="260218" spans="1:1" ht="14.25" customHeight="1" x14ac:dyDescent="0.45">
      <c r="A260218" s="31"/>
    </row>
    <row r="260224" spans="1:1" s="30" customFormat="1" ht="14.25" customHeight="1" x14ac:dyDescent="0.35"/>
    <row r="260240" spans="1:1" ht="14.25" customHeight="1" x14ac:dyDescent="0.45">
      <c r="A260240" s="31"/>
    </row>
    <row r="260246" s="30" customFormat="1" ht="14.25" customHeight="1" x14ac:dyDescent="0.35"/>
    <row r="260262" spans="1:1" ht="14.25" customHeight="1" x14ac:dyDescent="0.45">
      <c r="A260262" s="31"/>
    </row>
    <row r="260268" spans="1:1" s="30" customFormat="1" ht="14.25" customHeight="1" x14ac:dyDescent="0.35"/>
    <row r="260284" spans="1:1" ht="14.25" customHeight="1" x14ac:dyDescent="0.45">
      <c r="A260284" s="31"/>
    </row>
    <row r="260290" s="30" customFormat="1" ht="14.25" customHeight="1" x14ac:dyDescent="0.35"/>
    <row r="260306" spans="1:1" ht="14.25" customHeight="1" x14ac:dyDescent="0.45">
      <c r="A260306" s="31"/>
    </row>
    <row r="260312" spans="1:1" s="30" customFormat="1" ht="14.25" customHeight="1" x14ac:dyDescent="0.35"/>
    <row r="260328" spans="1:1" ht="14.25" customHeight="1" x14ac:dyDescent="0.45">
      <c r="A260328" s="31"/>
    </row>
    <row r="260334" spans="1:1" s="30" customFormat="1" ht="14.25" customHeight="1" x14ac:dyDescent="0.35"/>
    <row r="260350" spans="1:1" ht="14.25" customHeight="1" x14ac:dyDescent="0.45">
      <c r="A260350" s="31"/>
    </row>
    <row r="260356" s="30" customFormat="1" ht="14.25" customHeight="1" x14ac:dyDescent="0.35"/>
    <row r="260372" spans="1:1" ht="14.25" customHeight="1" x14ac:dyDescent="0.45">
      <c r="A260372" s="31"/>
    </row>
    <row r="260378" spans="1:1" s="30" customFormat="1" ht="14.25" customHeight="1" x14ac:dyDescent="0.35"/>
    <row r="260394" spans="1:1" ht="14.25" customHeight="1" x14ac:dyDescent="0.45">
      <c r="A260394" s="31"/>
    </row>
    <row r="260400" spans="1:1" s="30" customFormat="1" ht="14.25" customHeight="1" x14ac:dyDescent="0.35"/>
    <row r="260416" spans="1:1" ht="14.25" customHeight="1" x14ac:dyDescent="0.45">
      <c r="A260416" s="31"/>
    </row>
    <row r="260422" s="30" customFormat="1" ht="14.25" customHeight="1" x14ac:dyDescent="0.35"/>
    <row r="260438" spans="1:1" ht="14.25" customHeight="1" x14ac:dyDescent="0.45">
      <c r="A260438" s="31"/>
    </row>
    <row r="260444" spans="1:1" s="30" customFormat="1" ht="14.25" customHeight="1" x14ac:dyDescent="0.35"/>
    <row r="260460" spans="1:1" ht="14.25" customHeight="1" x14ac:dyDescent="0.45">
      <c r="A260460" s="31"/>
    </row>
    <row r="260466" s="30" customFormat="1" ht="14.25" customHeight="1" x14ac:dyDescent="0.35"/>
    <row r="260482" spans="1:1" ht="14.25" customHeight="1" x14ac:dyDescent="0.45">
      <c r="A260482" s="31"/>
    </row>
    <row r="260488" spans="1:1" s="30" customFormat="1" ht="14.25" customHeight="1" x14ac:dyDescent="0.35"/>
    <row r="260504" spans="1:1" ht="14.25" customHeight="1" x14ac:dyDescent="0.45">
      <c r="A260504" s="31"/>
    </row>
    <row r="260510" spans="1:1" s="30" customFormat="1" ht="14.25" customHeight="1" x14ac:dyDescent="0.35"/>
    <row r="260526" spans="1:1" ht="14.25" customHeight="1" x14ac:dyDescent="0.45">
      <c r="A260526" s="31"/>
    </row>
    <row r="260532" s="30" customFormat="1" ht="14.25" customHeight="1" x14ac:dyDescent="0.35"/>
    <row r="260548" spans="1:1" ht="14.25" customHeight="1" x14ac:dyDescent="0.45">
      <c r="A260548" s="31"/>
    </row>
    <row r="260554" spans="1:1" s="30" customFormat="1" ht="14.25" customHeight="1" x14ac:dyDescent="0.35"/>
    <row r="260570" spans="1:1" ht="14.25" customHeight="1" x14ac:dyDescent="0.45">
      <c r="A260570" s="31"/>
    </row>
    <row r="260576" spans="1:1" s="30" customFormat="1" ht="14.25" customHeight="1" x14ac:dyDescent="0.35"/>
    <row r="260592" spans="1:1" ht="14.25" customHeight="1" x14ac:dyDescent="0.45">
      <c r="A260592" s="31"/>
    </row>
    <row r="260598" s="30" customFormat="1" ht="14.25" customHeight="1" x14ac:dyDescent="0.35"/>
    <row r="260614" spans="1:1" ht="14.25" customHeight="1" x14ac:dyDescent="0.45">
      <c r="A260614" s="31"/>
    </row>
    <row r="260620" spans="1:1" s="30" customFormat="1" ht="14.25" customHeight="1" x14ac:dyDescent="0.35"/>
    <row r="260636" spans="1:1" ht="14.25" customHeight="1" x14ac:dyDescent="0.45">
      <c r="A260636" s="31"/>
    </row>
    <row r="260642" s="30" customFormat="1" ht="14.25" customHeight="1" x14ac:dyDescent="0.35"/>
    <row r="260658" spans="1:1" ht="14.25" customHeight="1" x14ac:dyDescent="0.45">
      <c r="A260658" s="31"/>
    </row>
    <row r="260664" spans="1:1" s="30" customFormat="1" ht="14.25" customHeight="1" x14ac:dyDescent="0.35"/>
    <row r="260680" spans="1:1" ht="14.25" customHeight="1" x14ac:dyDescent="0.45">
      <c r="A260680" s="31"/>
    </row>
    <row r="260686" spans="1:1" s="30" customFormat="1" ht="14.25" customHeight="1" x14ac:dyDescent="0.35"/>
    <row r="260702" spans="1:1" ht="14.25" customHeight="1" x14ac:dyDescent="0.45">
      <c r="A260702" s="31"/>
    </row>
    <row r="260708" s="30" customFormat="1" ht="14.25" customHeight="1" x14ac:dyDescent="0.35"/>
    <row r="260724" spans="1:1" ht="14.25" customHeight="1" x14ac:dyDescent="0.45">
      <c r="A260724" s="31"/>
    </row>
    <row r="260730" spans="1:1" s="30" customFormat="1" ht="14.25" customHeight="1" x14ac:dyDescent="0.35"/>
    <row r="260746" spans="1:1" ht="14.25" customHeight="1" x14ac:dyDescent="0.45">
      <c r="A260746" s="31"/>
    </row>
    <row r="260752" spans="1:1" s="30" customFormat="1" ht="14.25" customHeight="1" x14ac:dyDescent="0.35"/>
    <row r="260768" spans="1:1" ht="14.25" customHeight="1" x14ac:dyDescent="0.45">
      <c r="A260768" s="31"/>
    </row>
    <row r="260774" s="30" customFormat="1" ht="14.25" customHeight="1" x14ac:dyDescent="0.35"/>
    <row r="260790" spans="1:1" ht="14.25" customHeight="1" x14ac:dyDescent="0.45">
      <c r="A260790" s="31"/>
    </row>
    <row r="260796" spans="1:1" s="30" customFormat="1" ht="14.25" customHeight="1" x14ac:dyDescent="0.35"/>
    <row r="260812" spans="1:1" ht="14.25" customHeight="1" x14ac:dyDescent="0.45">
      <c r="A260812" s="31"/>
    </row>
    <row r="260818" s="30" customFormat="1" ht="14.25" customHeight="1" x14ac:dyDescent="0.35"/>
    <row r="260834" spans="1:1" ht="14.25" customHeight="1" x14ac:dyDescent="0.45">
      <c r="A260834" s="31"/>
    </row>
    <row r="260840" spans="1:1" s="30" customFormat="1" ht="14.25" customHeight="1" x14ac:dyDescent="0.35"/>
    <row r="260856" spans="1:1" ht="14.25" customHeight="1" x14ac:dyDescent="0.45">
      <c r="A260856" s="31"/>
    </row>
    <row r="260862" spans="1:1" s="30" customFormat="1" ht="14.25" customHeight="1" x14ac:dyDescent="0.35"/>
    <row r="260878" spans="1:1" ht="14.25" customHeight="1" x14ac:dyDescent="0.45">
      <c r="A260878" s="31"/>
    </row>
    <row r="260884" s="30" customFormat="1" ht="14.25" customHeight="1" x14ac:dyDescent="0.35"/>
    <row r="260900" spans="1:1" ht="14.25" customHeight="1" x14ac:dyDescent="0.45">
      <c r="A260900" s="31"/>
    </row>
    <row r="260906" spans="1:1" s="30" customFormat="1" ht="14.25" customHeight="1" x14ac:dyDescent="0.35"/>
    <row r="260922" spans="1:1" ht="14.25" customHeight="1" x14ac:dyDescent="0.45">
      <c r="A260922" s="31"/>
    </row>
    <row r="260928" spans="1:1" s="30" customFormat="1" ht="14.25" customHeight="1" x14ac:dyDescent="0.35"/>
    <row r="260944" spans="1:1" ht="14.25" customHeight="1" x14ac:dyDescent="0.45">
      <c r="A260944" s="31"/>
    </row>
    <row r="260950" s="30" customFormat="1" ht="14.25" customHeight="1" x14ac:dyDescent="0.35"/>
    <row r="260966" spans="1:1" ht="14.25" customHeight="1" x14ac:dyDescent="0.45">
      <c r="A260966" s="31"/>
    </row>
    <row r="260972" spans="1:1" s="30" customFormat="1" ht="14.25" customHeight="1" x14ac:dyDescent="0.35"/>
    <row r="260988" spans="1:1" ht="14.25" customHeight="1" x14ac:dyDescent="0.45">
      <c r="A260988" s="31"/>
    </row>
    <row r="260994" s="30" customFormat="1" ht="14.25" customHeight="1" x14ac:dyDescent="0.35"/>
    <row r="261010" spans="1:1" ht="14.25" customHeight="1" x14ac:dyDescent="0.45">
      <c r="A261010" s="31"/>
    </row>
    <row r="261016" spans="1:1" s="30" customFormat="1" ht="14.25" customHeight="1" x14ac:dyDescent="0.35"/>
    <row r="261032" spans="1:1" ht="14.25" customHeight="1" x14ac:dyDescent="0.45">
      <c r="A261032" s="31"/>
    </row>
    <row r="261038" spans="1:1" s="30" customFormat="1" ht="14.25" customHeight="1" x14ac:dyDescent="0.35"/>
    <row r="261054" spans="1:1" ht="14.25" customHeight="1" x14ac:dyDescent="0.45">
      <c r="A261054" s="31"/>
    </row>
    <row r="261060" s="30" customFormat="1" ht="14.25" customHeight="1" x14ac:dyDescent="0.35"/>
    <row r="261076" spans="1:1" ht="14.25" customHeight="1" x14ac:dyDescent="0.45">
      <c r="A261076" s="31"/>
    </row>
    <row r="261082" spans="1:1" s="30" customFormat="1" ht="14.25" customHeight="1" x14ac:dyDescent="0.35"/>
    <row r="261098" spans="1:1" ht="14.25" customHeight="1" x14ac:dyDescent="0.45">
      <c r="A261098" s="31"/>
    </row>
    <row r="261104" spans="1:1" s="30" customFormat="1" ht="14.25" customHeight="1" x14ac:dyDescent="0.35"/>
    <row r="261120" spans="1:1" ht="14.25" customHeight="1" x14ac:dyDescent="0.45">
      <c r="A261120" s="31"/>
    </row>
    <row r="261126" s="30" customFormat="1" ht="14.25" customHeight="1" x14ac:dyDescent="0.35"/>
    <row r="261142" spans="1:1" ht="14.25" customHeight="1" x14ac:dyDescent="0.45">
      <c r="A261142" s="31"/>
    </row>
    <row r="261148" spans="1:1" s="30" customFormat="1" ht="14.25" customHeight="1" x14ac:dyDescent="0.35"/>
    <row r="261164" spans="1:1" ht="14.25" customHeight="1" x14ac:dyDescent="0.45">
      <c r="A261164" s="31"/>
    </row>
    <row r="261170" s="30" customFormat="1" ht="14.25" customHeight="1" x14ac:dyDescent="0.35"/>
    <row r="261186" spans="1:1" ht="14.25" customHeight="1" x14ac:dyDescent="0.45">
      <c r="A261186" s="31"/>
    </row>
    <row r="261192" spans="1:1" s="30" customFormat="1" ht="14.25" customHeight="1" x14ac:dyDescent="0.35"/>
    <row r="261208" spans="1:1" ht="14.25" customHeight="1" x14ac:dyDescent="0.45">
      <c r="A261208" s="31"/>
    </row>
    <row r="261214" spans="1:1" s="30" customFormat="1" ht="14.25" customHeight="1" x14ac:dyDescent="0.35"/>
    <row r="261230" spans="1:1" ht="14.25" customHeight="1" x14ac:dyDescent="0.45">
      <c r="A261230" s="31"/>
    </row>
    <row r="261236" s="30" customFormat="1" ht="14.25" customHeight="1" x14ac:dyDescent="0.35"/>
    <row r="261252" spans="1:1" ht="14.25" customHeight="1" x14ac:dyDescent="0.45">
      <c r="A261252" s="31"/>
    </row>
    <row r="261258" spans="1:1" s="30" customFormat="1" ht="14.25" customHeight="1" x14ac:dyDescent="0.35"/>
    <row r="261274" spans="1:1" ht="14.25" customHeight="1" x14ac:dyDescent="0.45">
      <c r="A261274" s="31"/>
    </row>
    <row r="261280" spans="1:1" s="30" customFormat="1" ht="14.25" customHeight="1" x14ac:dyDescent="0.35"/>
    <row r="261296" spans="1:1" ht="14.25" customHeight="1" x14ac:dyDescent="0.45">
      <c r="A261296" s="31"/>
    </row>
    <row r="261302" s="30" customFormat="1" ht="14.25" customHeight="1" x14ac:dyDescent="0.35"/>
    <row r="261318" spans="1:1" ht="14.25" customHeight="1" x14ac:dyDescent="0.45">
      <c r="A261318" s="31"/>
    </row>
    <row r="261324" spans="1:1" s="30" customFormat="1" ht="14.25" customHeight="1" x14ac:dyDescent="0.35"/>
    <row r="261340" spans="1:1" ht="14.25" customHeight="1" x14ac:dyDescent="0.45">
      <c r="A261340" s="31"/>
    </row>
    <row r="261346" s="30" customFormat="1" ht="14.25" customHeight="1" x14ac:dyDescent="0.35"/>
    <row r="261362" spans="1:1" ht="14.25" customHeight="1" x14ac:dyDescent="0.45">
      <c r="A261362" s="31"/>
    </row>
    <row r="261368" spans="1:1" s="30" customFormat="1" ht="14.25" customHeight="1" x14ac:dyDescent="0.35"/>
    <row r="261384" spans="1:1" ht="14.25" customHeight="1" x14ac:dyDescent="0.45">
      <c r="A261384" s="31"/>
    </row>
    <row r="261390" spans="1:1" s="30" customFormat="1" ht="14.25" customHeight="1" x14ac:dyDescent="0.35"/>
    <row r="261406" spans="1:1" ht="14.25" customHeight="1" x14ac:dyDescent="0.45">
      <c r="A261406" s="31"/>
    </row>
    <row r="261412" s="30" customFormat="1" ht="14.25" customHeight="1" x14ac:dyDescent="0.35"/>
    <row r="261428" spans="1:1" ht="14.25" customHeight="1" x14ac:dyDescent="0.45">
      <c r="A261428" s="31"/>
    </row>
    <row r="261434" spans="1:1" s="30" customFormat="1" ht="14.25" customHeight="1" x14ac:dyDescent="0.35"/>
    <row r="261450" spans="1:1" ht="14.25" customHeight="1" x14ac:dyDescent="0.45">
      <c r="A261450" s="31"/>
    </row>
    <row r="261456" spans="1:1" s="30" customFormat="1" ht="14.25" customHeight="1" x14ac:dyDescent="0.35"/>
    <row r="261472" spans="1:1" ht="14.25" customHeight="1" x14ac:dyDescent="0.45">
      <c r="A261472" s="31"/>
    </row>
    <row r="261478" s="30" customFormat="1" ht="14.25" customHeight="1" x14ac:dyDescent="0.35"/>
    <row r="261494" spans="1:1" ht="14.25" customHeight="1" x14ac:dyDescent="0.45">
      <c r="A261494" s="31"/>
    </row>
    <row r="261500" spans="1:1" s="30" customFormat="1" ht="14.25" customHeight="1" x14ac:dyDescent="0.35"/>
    <row r="261516" spans="1:1" ht="14.25" customHeight="1" x14ac:dyDescent="0.45">
      <c r="A261516" s="31"/>
    </row>
    <row r="261522" s="30" customFormat="1" ht="14.25" customHeight="1" x14ac:dyDescent="0.35"/>
    <row r="261538" spans="1:1" ht="14.25" customHeight="1" x14ac:dyDescent="0.45">
      <c r="A261538" s="31"/>
    </row>
    <row r="261544" spans="1:1" s="30" customFormat="1" ht="14.25" customHeight="1" x14ac:dyDescent="0.35"/>
    <row r="261560" spans="1:1" ht="14.25" customHeight="1" x14ac:dyDescent="0.45">
      <c r="A261560" s="31"/>
    </row>
    <row r="261566" spans="1:1" s="30" customFormat="1" ht="14.25" customHeight="1" x14ac:dyDescent="0.35"/>
    <row r="261582" spans="1:1" ht="14.25" customHeight="1" x14ac:dyDescent="0.45">
      <c r="A261582" s="31"/>
    </row>
    <row r="261588" s="30" customFormat="1" ht="14.25" customHeight="1" x14ac:dyDescent="0.35"/>
    <row r="261604" spans="1:1" ht="14.25" customHeight="1" x14ac:dyDescent="0.45">
      <c r="A261604" s="31"/>
    </row>
    <row r="261610" spans="1:1" s="30" customFormat="1" ht="14.25" customHeight="1" x14ac:dyDescent="0.35"/>
    <row r="261626" spans="1:1" ht="14.25" customHeight="1" x14ac:dyDescent="0.45">
      <c r="A261626" s="31"/>
    </row>
    <row r="261632" spans="1:1" s="30" customFormat="1" ht="14.25" customHeight="1" x14ac:dyDescent="0.35"/>
    <row r="261648" spans="1:1" ht="14.25" customHeight="1" x14ac:dyDescent="0.45">
      <c r="A261648" s="31"/>
    </row>
    <row r="261654" s="30" customFormat="1" ht="14.25" customHeight="1" x14ac:dyDescent="0.35"/>
    <row r="261670" spans="1:1" ht="14.25" customHeight="1" x14ac:dyDescent="0.45">
      <c r="A261670" s="31"/>
    </row>
    <row r="261676" spans="1:1" s="30" customFormat="1" ht="14.25" customHeight="1" x14ac:dyDescent="0.35"/>
    <row r="261692" spans="1:1" ht="14.25" customHeight="1" x14ac:dyDescent="0.45">
      <c r="A261692" s="31"/>
    </row>
    <row r="261698" s="30" customFormat="1" ht="14.25" customHeight="1" x14ac:dyDescent="0.35"/>
    <row r="261714" spans="1:1" ht="14.25" customHeight="1" x14ac:dyDescent="0.45">
      <c r="A261714" s="31"/>
    </row>
    <row r="261720" spans="1:1" s="30" customFormat="1" ht="14.25" customHeight="1" x14ac:dyDescent="0.35"/>
    <row r="261736" spans="1:1" ht="14.25" customHeight="1" x14ac:dyDescent="0.45">
      <c r="A261736" s="31"/>
    </row>
    <row r="261742" spans="1:1" s="30" customFormat="1" ht="14.25" customHeight="1" x14ac:dyDescent="0.35"/>
    <row r="261758" spans="1:1" ht="14.25" customHeight="1" x14ac:dyDescent="0.45">
      <c r="A261758" s="31"/>
    </row>
    <row r="261764" s="30" customFormat="1" ht="14.25" customHeight="1" x14ac:dyDescent="0.35"/>
    <row r="261780" spans="1:1" ht="14.25" customHeight="1" x14ac:dyDescent="0.45">
      <c r="A261780" s="31"/>
    </row>
    <row r="261786" spans="1:1" s="30" customFormat="1" ht="14.25" customHeight="1" x14ac:dyDescent="0.35"/>
    <row r="261802" spans="1:1" ht="14.25" customHeight="1" x14ac:dyDescent="0.45">
      <c r="A261802" s="31"/>
    </row>
    <row r="261808" spans="1:1" s="30" customFormat="1" ht="14.25" customHeight="1" x14ac:dyDescent="0.35"/>
    <row r="261824" spans="1:1" ht="14.25" customHeight="1" x14ac:dyDescent="0.45">
      <c r="A261824" s="31"/>
    </row>
    <row r="261830" s="30" customFormat="1" ht="14.25" customHeight="1" x14ac:dyDescent="0.35"/>
    <row r="261846" spans="1:1" ht="14.25" customHeight="1" x14ac:dyDescent="0.45">
      <c r="A261846" s="31"/>
    </row>
    <row r="261852" spans="1:1" s="30" customFormat="1" ht="14.25" customHeight="1" x14ac:dyDescent="0.35"/>
    <row r="261868" spans="1:1" ht="14.25" customHeight="1" x14ac:dyDescent="0.45">
      <c r="A261868" s="31"/>
    </row>
    <row r="261874" s="30" customFormat="1" ht="14.25" customHeight="1" x14ac:dyDescent="0.35"/>
    <row r="261890" spans="1:1" ht="14.25" customHeight="1" x14ac:dyDescent="0.45">
      <c r="A261890" s="31"/>
    </row>
    <row r="261896" spans="1:1" s="30" customFormat="1" ht="14.25" customHeight="1" x14ac:dyDescent="0.35"/>
    <row r="261912" spans="1:1" ht="14.25" customHeight="1" x14ac:dyDescent="0.45">
      <c r="A261912" s="31"/>
    </row>
    <row r="261918" spans="1:1" s="30" customFormat="1" ht="14.25" customHeight="1" x14ac:dyDescent="0.35"/>
    <row r="261934" spans="1:1" ht="14.25" customHeight="1" x14ac:dyDescent="0.45">
      <c r="A261934" s="31"/>
    </row>
    <row r="261940" s="30" customFormat="1" ht="14.25" customHeight="1" x14ac:dyDescent="0.35"/>
    <row r="261956" spans="1:1" ht="14.25" customHeight="1" x14ac:dyDescent="0.45">
      <c r="A261956" s="31"/>
    </row>
    <row r="261962" spans="1:1" s="30" customFormat="1" ht="14.25" customHeight="1" x14ac:dyDescent="0.35"/>
    <row r="261978" spans="1:1" ht="14.25" customHeight="1" x14ac:dyDescent="0.45">
      <c r="A261978" s="31"/>
    </row>
    <row r="261984" spans="1:1" s="30" customFormat="1" ht="14.25" customHeight="1" x14ac:dyDescent="0.35"/>
    <row r="262000" spans="1:1" ht="14.25" customHeight="1" x14ac:dyDescent="0.45">
      <c r="A262000" s="31"/>
    </row>
    <row r="262006" s="30" customFormat="1" ht="14.25" customHeight="1" x14ac:dyDescent="0.35"/>
    <row r="262022" spans="1:1" ht="14.25" customHeight="1" x14ac:dyDescent="0.45">
      <c r="A262022" s="31"/>
    </row>
    <row r="262028" spans="1:1" s="30" customFormat="1" ht="14.25" customHeight="1" x14ac:dyDescent="0.35"/>
    <row r="262044" spans="1:1" ht="14.25" customHeight="1" x14ac:dyDescent="0.45">
      <c r="A262044" s="31"/>
    </row>
    <row r="262050" s="30" customFormat="1" ht="14.25" customHeight="1" x14ac:dyDescent="0.35"/>
    <row r="262066" spans="1:1" ht="14.25" customHeight="1" x14ac:dyDescent="0.45">
      <c r="A262066" s="31"/>
    </row>
    <row r="262072" spans="1:1" s="30" customFormat="1" ht="14.25" customHeight="1" x14ac:dyDescent="0.35"/>
    <row r="262088" spans="1:1" ht="14.25" customHeight="1" x14ac:dyDescent="0.45">
      <c r="A262088" s="31"/>
    </row>
    <row r="262094" spans="1:1" s="30" customFormat="1" ht="14.25" customHeight="1" x14ac:dyDescent="0.35"/>
    <row r="262110" spans="1:1" ht="14.25" customHeight="1" x14ac:dyDescent="0.45">
      <c r="A262110" s="31"/>
    </row>
    <row r="262116" s="30" customFormat="1" ht="14.25" customHeight="1" x14ac:dyDescent="0.35"/>
    <row r="262132" spans="1:1" ht="14.25" customHeight="1" x14ac:dyDescent="0.45">
      <c r="A262132" s="31"/>
    </row>
    <row r="262138" spans="1:1" s="30" customFormat="1" ht="14.25" customHeight="1" x14ac:dyDescent="0.35"/>
    <row r="262154" spans="1:1" ht="14.25" customHeight="1" x14ac:dyDescent="0.45">
      <c r="A262154" s="31"/>
    </row>
    <row r="262160" spans="1:1" s="30" customFormat="1" ht="14.25" customHeight="1" x14ac:dyDescent="0.35"/>
    <row r="262176" spans="1:1" ht="14.25" customHeight="1" x14ac:dyDescent="0.45">
      <c r="A262176" s="31"/>
    </row>
    <row r="262182" s="30" customFormat="1" ht="14.25" customHeight="1" x14ac:dyDescent="0.35"/>
    <row r="262198" spans="1:1" ht="14.25" customHeight="1" x14ac:dyDescent="0.45">
      <c r="A262198" s="31"/>
    </row>
    <row r="262204" spans="1:1" s="30" customFormat="1" ht="14.25" customHeight="1" x14ac:dyDescent="0.35"/>
    <row r="262220" spans="1:1" ht="14.25" customHeight="1" x14ac:dyDescent="0.45">
      <c r="A262220" s="31"/>
    </row>
    <row r="262226" s="30" customFormat="1" ht="14.25" customHeight="1" x14ac:dyDescent="0.35"/>
    <row r="262242" spans="1:1" ht="14.25" customHeight="1" x14ac:dyDescent="0.45">
      <c r="A262242" s="31"/>
    </row>
    <row r="262248" spans="1:1" s="30" customFormat="1" ht="14.25" customHeight="1" x14ac:dyDescent="0.35"/>
    <row r="262264" spans="1:1" ht="14.25" customHeight="1" x14ac:dyDescent="0.45">
      <c r="A262264" s="31"/>
    </row>
    <row r="262270" spans="1:1" s="30" customFormat="1" ht="14.25" customHeight="1" x14ac:dyDescent="0.35"/>
    <row r="262286" spans="1:1" ht="14.25" customHeight="1" x14ac:dyDescent="0.45">
      <c r="A262286" s="31"/>
    </row>
    <row r="262292" s="30" customFormat="1" ht="14.25" customHeight="1" x14ac:dyDescent="0.35"/>
    <row r="262308" spans="1:1" ht="14.25" customHeight="1" x14ac:dyDescent="0.45">
      <c r="A262308" s="31"/>
    </row>
    <row r="262314" spans="1:1" s="30" customFormat="1" ht="14.25" customHeight="1" x14ac:dyDescent="0.35"/>
    <row r="262330" spans="1:1" ht="14.25" customHeight="1" x14ac:dyDescent="0.45">
      <c r="A262330" s="31"/>
    </row>
    <row r="262336" spans="1:1" s="30" customFormat="1" ht="14.25" customHeight="1" x14ac:dyDescent="0.35"/>
    <row r="262352" spans="1:1" ht="14.25" customHeight="1" x14ac:dyDescent="0.45">
      <c r="A262352" s="31"/>
    </row>
    <row r="262358" s="30" customFormat="1" ht="14.25" customHeight="1" x14ac:dyDescent="0.35"/>
    <row r="262374" spans="1:1" ht="14.25" customHeight="1" x14ac:dyDescent="0.45">
      <c r="A262374" s="31"/>
    </row>
    <row r="262380" spans="1:1" s="30" customFormat="1" ht="14.25" customHeight="1" x14ac:dyDescent="0.35"/>
    <row r="262396" spans="1:1" ht="14.25" customHeight="1" x14ac:dyDescent="0.45">
      <c r="A262396" s="31"/>
    </row>
    <row r="262402" s="30" customFormat="1" ht="14.25" customHeight="1" x14ac:dyDescent="0.35"/>
    <row r="262418" spans="1:1" ht="14.25" customHeight="1" x14ac:dyDescent="0.45">
      <c r="A262418" s="31"/>
    </row>
    <row r="262424" spans="1:1" s="30" customFormat="1" ht="14.25" customHeight="1" x14ac:dyDescent="0.35"/>
    <row r="262440" spans="1:1" ht="14.25" customHeight="1" x14ac:dyDescent="0.45">
      <c r="A262440" s="31"/>
    </row>
    <row r="262446" spans="1:1" s="30" customFormat="1" ht="14.25" customHeight="1" x14ac:dyDescent="0.35"/>
    <row r="262462" spans="1:1" ht="14.25" customHeight="1" x14ac:dyDescent="0.45">
      <c r="A262462" s="31"/>
    </row>
    <row r="262468" s="30" customFormat="1" ht="14.25" customHeight="1" x14ac:dyDescent="0.35"/>
    <row r="262484" spans="1:1" ht="14.25" customHeight="1" x14ac:dyDescent="0.45">
      <c r="A262484" s="31"/>
    </row>
    <row r="262490" spans="1:1" s="30" customFormat="1" ht="14.25" customHeight="1" x14ac:dyDescent="0.35"/>
    <row r="262506" spans="1:1" ht="14.25" customHeight="1" x14ac:dyDescent="0.45">
      <c r="A262506" s="31"/>
    </row>
    <row r="262512" spans="1:1" s="30" customFormat="1" ht="14.25" customHeight="1" x14ac:dyDescent="0.35"/>
    <row r="262528" spans="1:1" ht="14.25" customHeight="1" x14ac:dyDescent="0.45">
      <c r="A262528" s="31"/>
    </row>
    <row r="262534" s="30" customFormat="1" ht="14.25" customHeight="1" x14ac:dyDescent="0.35"/>
    <row r="262550" spans="1:1" ht="14.25" customHeight="1" x14ac:dyDescent="0.45">
      <c r="A262550" s="31"/>
    </row>
    <row r="262556" spans="1:1" s="30" customFormat="1" ht="14.25" customHeight="1" x14ac:dyDescent="0.35"/>
    <row r="262572" spans="1:1" ht="14.25" customHeight="1" x14ac:dyDescent="0.45">
      <c r="A262572" s="31"/>
    </row>
    <row r="262578" s="30" customFormat="1" ht="14.25" customHeight="1" x14ac:dyDescent="0.35"/>
    <row r="262594" spans="1:1" ht="14.25" customHeight="1" x14ac:dyDescent="0.45">
      <c r="A262594" s="31"/>
    </row>
    <row r="262600" spans="1:1" s="30" customFormat="1" ht="14.25" customHeight="1" x14ac:dyDescent="0.35"/>
    <row r="262616" spans="1:1" ht="14.25" customHeight="1" x14ac:dyDescent="0.45">
      <c r="A262616" s="31"/>
    </row>
    <row r="262622" spans="1:1" s="30" customFormat="1" ht="14.25" customHeight="1" x14ac:dyDescent="0.35"/>
    <row r="262638" spans="1:1" ht="14.25" customHeight="1" x14ac:dyDescent="0.45">
      <c r="A262638" s="31"/>
    </row>
    <row r="262644" s="30" customFormat="1" ht="14.25" customHeight="1" x14ac:dyDescent="0.35"/>
    <row r="262660" spans="1:1" ht="14.25" customHeight="1" x14ac:dyDescent="0.45">
      <c r="A262660" s="31"/>
    </row>
    <row r="262666" spans="1:1" s="30" customFormat="1" ht="14.25" customHeight="1" x14ac:dyDescent="0.35"/>
    <row r="262682" spans="1:1" ht="14.25" customHeight="1" x14ac:dyDescent="0.45">
      <c r="A262682" s="31"/>
    </row>
    <row r="262688" spans="1:1" s="30" customFormat="1" ht="14.25" customHeight="1" x14ac:dyDescent="0.35"/>
    <row r="262704" spans="1:1" ht="14.25" customHeight="1" x14ac:dyDescent="0.45">
      <c r="A262704" s="31"/>
    </row>
    <row r="262710" s="30" customFormat="1" ht="14.25" customHeight="1" x14ac:dyDescent="0.35"/>
    <row r="262726" spans="1:1" ht="14.25" customHeight="1" x14ac:dyDescent="0.45">
      <c r="A262726" s="31"/>
    </row>
    <row r="262732" spans="1:1" s="30" customFormat="1" ht="14.25" customHeight="1" x14ac:dyDescent="0.35"/>
    <row r="262748" spans="1:1" ht="14.25" customHeight="1" x14ac:dyDescent="0.45">
      <c r="A262748" s="31"/>
    </row>
    <row r="262754" s="30" customFormat="1" ht="14.25" customHeight="1" x14ac:dyDescent="0.35"/>
    <row r="262770" spans="1:1" ht="14.25" customHeight="1" x14ac:dyDescent="0.45">
      <c r="A262770" s="31"/>
    </row>
    <row r="262776" spans="1:1" s="30" customFormat="1" ht="14.25" customHeight="1" x14ac:dyDescent="0.35"/>
    <row r="262792" spans="1:1" ht="14.25" customHeight="1" x14ac:dyDescent="0.45">
      <c r="A262792" s="31"/>
    </row>
    <row r="262798" spans="1:1" s="30" customFormat="1" ht="14.25" customHeight="1" x14ac:dyDescent="0.35"/>
    <row r="262814" spans="1:1" ht="14.25" customHeight="1" x14ac:dyDescent="0.45">
      <c r="A262814" s="31"/>
    </row>
    <row r="262820" s="30" customFormat="1" ht="14.25" customHeight="1" x14ac:dyDescent="0.35"/>
    <row r="262836" spans="1:1" ht="14.25" customHeight="1" x14ac:dyDescent="0.45">
      <c r="A262836" s="31"/>
    </row>
    <row r="262842" spans="1:1" s="30" customFormat="1" ht="14.25" customHeight="1" x14ac:dyDescent="0.35"/>
    <row r="262858" spans="1:1" ht="14.25" customHeight="1" x14ac:dyDescent="0.45">
      <c r="A262858" s="31"/>
    </row>
    <row r="262864" spans="1:1" s="30" customFormat="1" ht="14.25" customHeight="1" x14ac:dyDescent="0.35"/>
    <row r="262880" spans="1:1" ht="14.25" customHeight="1" x14ac:dyDescent="0.45">
      <c r="A262880" s="31"/>
    </row>
    <row r="262886" s="30" customFormat="1" ht="14.25" customHeight="1" x14ac:dyDescent="0.35"/>
    <row r="262902" spans="1:1" ht="14.25" customHeight="1" x14ac:dyDescent="0.45">
      <c r="A262902" s="31"/>
    </row>
    <row r="262908" spans="1:1" s="30" customFormat="1" ht="14.25" customHeight="1" x14ac:dyDescent="0.35"/>
    <row r="262924" spans="1:1" ht="14.25" customHeight="1" x14ac:dyDescent="0.45">
      <c r="A262924" s="31"/>
    </row>
    <row r="262930" s="30" customFormat="1" ht="14.25" customHeight="1" x14ac:dyDescent="0.35"/>
    <row r="262946" spans="1:1" ht="14.25" customHeight="1" x14ac:dyDescent="0.45">
      <c r="A262946" s="31"/>
    </row>
    <row r="262952" spans="1:1" s="30" customFormat="1" ht="14.25" customHeight="1" x14ac:dyDescent="0.35"/>
    <row r="262968" spans="1:1" ht="14.25" customHeight="1" x14ac:dyDescent="0.45">
      <c r="A262968" s="31"/>
    </row>
    <row r="262974" spans="1:1" s="30" customFormat="1" ht="14.25" customHeight="1" x14ac:dyDescent="0.35"/>
    <row r="262990" spans="1:1" ht="14.25" customHeight="1" x14ac:dyDescent="0.45">
      <c r="A262990" s="31"/>
    </row>
    <row r="262996" s="30" customFormat="1" ht="14.25" customHeight="1" x14ac:dyDescent="0.35"/>
    <row r="263012" spans="1:1" ht="14.25" customHeight="1" x14ac:dyDescent="0.45">
      <c r="A263012" s="31"/>
    </row>
    <row r="263018" spans="1:1" s="30" customFormat="1" ht="14.25" customHeight="1" x14ac:dyDescent="0.35"/>
    <row r="263034" spans="1:1" ht="14.25" customHeight="1" x14ac:dyDescent="0.45">
      <c r="A263034" s="31"/>
    </row>
    <row r="263040" spans="1:1" s="30" customFormat="1" ht="14.25" customHeight="1" x14ac:dyDescent="0.35"/>
    <row r="263056" spans="1:1" ht="14.25" customHeight="1" x14ac:dyDescent="0.45">
      <c r="A263056" s="31"/>
    </row>
    <row r="263062" s="30" customFormat="1" ht="14.25" customHeight="1" x14ac:dyDescent="0.35"/>
    <row r="263078" spans="1:1" ht="14.25" customHeight="1" x14ac:dyDescent="0.45">
      <c r="A263078" s="31"/>
    </row>
    <row r="263084" spans="1:1" s="30" customFormat="1" ht="14.25" customHeight="1" x14ac:dyDescent="0.35"/>
    <row r="263100" spans="1:1" ht="14.25" customHeight="1" x14ac:dyDescent="0.45">
      <c r="A263100" s="31"/>
    </row>
    <row r="263106" s="30" customFormat="1" ht="14.25" customHeight="1" x14ac:dyDescent="0.35"/>
    <row r="263122" spans="1:1" ht="14.25" customHeight="1" x14ac:dyDescent="0.45">
      <c r="A263122" s="31"/>
    </row>
    <row r="263128" spans="1:1" s="30" customFormat="1" ht="14.25" customHeight="1" x14ac:dyDescent="0.35"/>
    <row r="263144" spans="1:1" ht="14.25" customHeight="1" x14ac:dyDescent="0.45">
      <c r="A263144" s="31"/>
    </row>
    <row r="263150" spans="1:1" s="30" customFormat="1" ht="14.25" customHeight="1" x14ac:dyDescent="0.35"/>
    <row r="263166" spans="1:1" ht="14.25" customHeight="1" x14ac:dyDescent="0.45">
      <c r="A263166" s="31"/>
    </row>
    <row r="263172" s="30" customFormat="1" ht="14.25" customHeight="1" x14ac:dyDescent="0.35"/>
    <row r="263188" spans="1:1" ht="14.25" customHeight="1" x14ac:dyDescent="0.45">
      <c r="A263188" s="31"/>
    </row>
    <row r="263194" spans="1:1" s="30" customFormat="1" ht="14.25" customHeight="1" x14ac:dyDescent="0.35"/>
    <row r="263210" spans="1:1" ht="14.25" customHeight="1" x14ac:dyDescent="0.45">
      <c r="A263210" s="31"/>
    </row>
    <row r="263216" spans="1:1" s="30" customFormat="1" ht="14.25" customHeight="1" x14ac:dyDescent="0.35"/>
    <row r="263232" spans="1:1" ht="14.25" customHeight="1" x14ac:dyDescent="0.45">
      <c r="A263232" s="31"/>
    </row>
    <row r="263238" s="30" customFormat="1" ht="14.25" customHeight="1" x14ac:dyDescent="0.35"/>
    <row r="263254" spans="1:1" ht="14.25" customHeight="1" x14ac:dyDescent="0.45">
      <c r="A263254" s="31"/>
    </row>
    <row r="263260" spans="1:1" s="30" customFormat="1" ht="14.25" customHeight="1" x14ac:dyDescent="0.35"/>
    <row r="263276" spans="1:1" ht="14.25" customHeight="1" x14ac:dyDescent="0.45">
      <c r="A263276" s="31"/>
    </row>
    <row r="263282" s="30" customFormat="1" ht="14.25" customHeight="1" x14ac:dyDescent="0.35"/>
    <row r="263298" spans="1:1" ht="14.25" customHeight="1" x14ac:dyDescent="0.45">
      <c r="A263298" s="31"/>
    </row>
    <row r="263304" spans="1:1" s="30" customFormat="1" ht="14.25" customHeight="1" x14ac:dyDescent="0.35"/>
    <row r="263320" spans="1:1" ht="14.25" customHeight="1" x14ac:dyDescent="0.45">
      <c r="A263320" s="31"/>
    </row>
    <row r="263326" spans="1:1" s="30" customFormat="1" ht="14.25" customHeight="1" x14ac:dyDescent="0.35"/>
    <row r="263342" spans="1:1" ht="14.25" customHeight="1" x14ac:dyDescent="0.45">
      <c r="A263342" s="31"/>
    </row>
    <row r="263348" s="30" customFormat="1" ht="14.25" customHeight="1" x14ac:dyDescent="0.35"/>
    <row r="263364" spans="1:1" ht="14.25" customHeight="1" x14ac:dyDescent="0.45">
      <c r="A263364" s="31"/>
    </row>
    <row r="263370" spans="1:1" s="30" customFormat="1" ht="14.25" customHeight="1" x14ac:dyDescent="0.35"/>
    <row r="263386" spans="1:1" ht="14.25" customHeight="1" x14ac:dyDescent="0.45">
      <c r="A263386" s="31"/>
    </row>
    <row r="263392" spans="1:1" s="30" customFormat="1" ht="14.25" customHeight="1" x14ac:dyDescent="0.35"/>
    <row r="263408" spans="1:1" ht="14.25" customHeight="1" x14ac:dyDescent="0.45">
      <c r="A263408" s="31"/>
    </row>
    <row r="263414" s="30" customFormat="1" ht="14.25" customHeight="1" x14ac:dyDescent="0.35"/>
    <row r="263430" spans="1:1" ht="14.25" customHeight="1" x14ac:dyDescent="0.45">
      <c r="A263430" s="31"/>
    </row>
    <row r="263436" spans="1:1" s="30" customFormat="1" ht="14.25" customHeight="1" x14ac:dyDescent="0.35"/>
    <row r="263452" spans="1:1" ht="14.25" customHeight="1" x14ac:dyDescent="0.45">
      <c r="A263452" s="31"/>
    </row>
    <row r="263458" s="30" customFormat="1" ht="14.25" customHeight="1" x14ac:dyDescent="0.35"/>
    <row r="263474" spans="1:1" ht="14.25" customHeight="1" x14ac:dyDescent="0.45">
      <c r="A263474" s="31"/>
    </row>
    <row r="263480" spans="1:1" s="30" customFormat="1" ht="14.25" customHeight="1" x14ac:dyDescent="0.35"/>
    <row r="263496" spans="1:1" ht="14.25" customHeight="1" x14ac:dyDescent="0.45">
      <c r="A263496" s="31"/>
    </row>
    <row r="263502" spans="1:1" s="30" customFormat="1" ht="14.25" customHeight="1" x14ac:dyDescent="0.35"/>
    <row r="263518" spans="1:1" ht="14.25" customHeight="1" x14ac:dyDescent="0.45">
      <c r="A263518" s="31"/>
    </row>
    <row r="263524" s="30" customFormat="1" ht="14.25" customHeight="1" x14ac:dyDescent="0.35"/>
    <row r="263540" spans="1:1" ht="14.25" customHeight="1" x14ac:dyDescent="0.45">
      <c r="A263540" s="31"/>
    </row>
    <row r="263546" spans="1:1" s="30" customFormat="1" ht="14.25" customHeight="1" x14ac:dyDescent="0.35"/>
    <row r="263562" spans="1:1" ht="14.25" customHeight="1" x14ac:dyDescent="0.45">
      <c r="A263562" s="31"/>
    </row>
    <row r="263568" spans="1:1" s="30" customFormat="1" ht="14.25" customHeight="1" x14ac:dyDescent="0.35"/>
    <row r="263584" spans="1:1" ht="14.25" customHeight="1" x14ac:dyDescent="0.45">
      <c r="A263584" s="31"/>
    </row>
    <row r="263590" s="30" customFormat="1" ht="14.25" customHeight="1" x14ac:dyDescent="0.35"/>
    <row r="263606" spans="1:1" ht="14.25" customHeight="1" x14ac:dyDescent="0.45">
      <c r="A263606" s="31"/>
    </row>
    <row r="263612" spans="1:1" s="30" customFormat="1" ht="14.25" customHeight="1" x14ac:dyDescent="0.35"/>
    <row r="263628" spans="1:1" ht="14.25" customHeight="1" x14ac:dyDescent="0.45">
      <c r="A263628" s="31"/>
    </row>
    <row r="263634" s="30" customFormat="1" ht="14.25" customHeight="1" x14ac:dyDescent="0.35"/>
    <row r="263650" spans="1:1" ht="14.25" customHeight="1" x14ac:dyDescent="0.45">
      <c r="A263650" s="31"/>
    </row>
    <row r="263656" spans="1:1" s="30" customFormat="1" ht="14.25" customHeight="1" x14ac:dyDescent="0.35"/>
    <row r="263672" spans="1:1" ht="14.25" customHeight="1" x14ac:dyDescent="0.45">
      <c r="A263672" s="31"/>
    </row>
    <row r="263678" spans="1:1" s="30" customFormat="1" ht="14.25" customHeight="1" x14ac:dyDescent="0.35"/>
    <row r="263694" spans="1:1" ht="14.25" customHeight="1" x14ac:dyDescent="0.45">
      <c r="A263694" s="31"/>
    </row>
    <row r="263700" s="30" customFormat="1" ht="14.25" customHeight="1" x14ac:dyDescent="0.35"/>
    <row r="263716" spans="1:1" ht="14.25" customHeight="1" x14ac:dyDescent="0.45">
      <c r="A263716" s="31"/>
    </row>
    <row r="263722" spans="1:1" s="30" customFormat="1" ht="14.25" customHeight="1" x14ac:dyDescent="0.35"/>
    <row r="263738" spans="1:1" ht="14.25" customHeight="1" x14ac:dyDescent="0.45">
      <c r="A263738" s="31"/>
    </row>
    <row r="263744" spans="1:1" s="30" customFormat="1" ht="14.25" customHeight="1" x14ac:dyDescent="0.35"/>
    <row r="263760" spans="1:1" ht="14.25" customHeight="1" x14ac:dyDescent="0.45">
      <c r="A263760" s="31"/>
    </row>
    <row r="263766" s="30" customFormat="1" ht="14.25" customHeight="1" x14ac:dyDescent="0.35"/>
    <row r="263782" spans="1:1" ht="14.25" customHeight="1" x14ac:dyDescent="0.45">
      <c r="A263782" s="31"/>
    </row>
    <row r="263788" spans="1:1" s="30" customFormat="1" ht="14.25" customHeight="1" x14ac:dyDescent="0.35"/>
    <row r="263804" spans="1:1" ht="14.25" customHeight="1" x14ac:dyDescent="0.45">
      <c r="A263804" s="31"/>
    </row>
    <row r="263810" s="30" customFormat="1" ht="14.25" customHeight="1" x14ac:dyDescent="0.35"/>
    <row r="263826" spans="1:1" ht="14.25" customHeight="1" x14ac:dyDescent="0.45">
      <c r="A263826" s="31"/>
    </row>
    <row r="263832" spans="1:1" s="30" customFormat="1" ht="14.25" customHeight="1" x14ac:dyDescent="0.35"/>
    <row r="263848" spans="1:1" ht="14.25" customHeight="1" x14ac:dyDescent="0.45">
      <c r="A263848" s="31"/>
    </row>
    <row r="263854" spans="1:1" s="30" customFormat="1" ht="14.25" customHeight="1" x14ac:dyDescent="0.35"/>
    <row r="263870" spans="1:1" ht="14.25" customHeight="1" x14ac:dyDescent="0.45">
      <c r="A263870" s="31"/>
    </row>
    <row r="263876" s="30" customFormat="1" ht="14.25" customHeight="1" x14ac:dyDescent="0.35"/>
    <row r="263892" spans="1:1" ht="14.25" customHeight="1" x14ac:dyDescent="0.45">
      <c r="A263892" s="31"/>
    </row>
    <row r="263898" spans="1:1" s="30" customFormat="1" ht="14.25" customHeight="1" x14ac:dyDescent="0.35"/>
    <row r="263914" spans="1:1" ht="14.25" customHeight="1" x14ac:dyDescent="0.45">
      <c r="A263914" s="31"/>
    </row>
    <row r="263920" spans="1:1" s="30" customFormat="1" ht="14.25" customHeight="1" x14ac:dyDescent="0.35"/>
    <row r="263936" spans="1:1" ht="14.25" customHeight="1" x14ac:dyDescent="0.45">
      <c r="A263936" s="31"/>
    </row>
    <row r="263942" s="30" customFormat="1" ht="14.25" customHeight="1" x14ac:dyDescent="0.35"/>
    <row r="263958" spans="1:1" ht="14.25" customHeight="1" x14ac:dyDescent="0.45">
      <c r="A263958" s="31"/>
    </row>
    <row r="263964" spans="1:1" s="30" customFormat="1" ht="14.25" customHeight="1" x14ac:dyDescent="0.35"/>
    <row r="263980" spans="1:1" ht="14.25" customHeight="1" x14ac:dyDescent="0.45">
      <c r="A263980" s="31"/>
    </row>
    <row r="263986" s="30" customFormat="1" ht="14.25" customHeight="1" x14ac:dyDescent="0.35"/>
    <row r="264002" spans="1:1" ht="14.25" customHeight="1" x14ac:dyDescent="0.45">
      <c r="A264002" s="31"/>
    </row>
    <row r="264008" spans="1:1" s="30" customFormat="1" ht="14.25" customHeight="1" x14ac:dyDescent="0.35"/>
    <row r="264024" spans="1:1" ht="14.25" customHeight="1" x14ac:dyDescent="0.45">
      <c r="A264024" s="31"/>
    </row>
    <row r="264030" spans="1:1" s="30" customFormat="1" ht="14.25" customHeight="1" x14ac:dyDescent="0.35"/>
    <row r="264046" spans="1:1" ht="14.25" customHeight="1" x14ac:dyDescent="0.45">
      <c r="A264046" s="31"/>
    </row>
    <row r="264052" s="30" customFormat="1" ht="14.25" customHeight="1" x14ac:dyDescent="0.35"/>
    <row r="264068" spans="1:1" ht="14.25" customHeight="1" x14ac:dyDescent="0.45">
      <c r="A264068" s="31"/>
    </row>
    <row r="264074" spans="1:1" s="30" customFormat="1" ht="14.25" customHeight="1" x14ac:dyDescent="0.35"/>
    <row r="264090" spans="1:1" ht="14.25" customHeight="1" x14ac:dyDescent="0.45">
      <c r="A264090" s="31"/>
    </row>
    <row r="264096" spans="1:1" s="30" customFormat="1" ht="14.25" customHeight="1" x14ac:dyDescent="0.35"/>
    <row r="264112" spans="1:1" ht="14.25" customHeight="1" x14ac:dyDescent="0.45">
      <c r="A264112" s="31"/>
    </row>
    <row r="264118" s="30" customFormat="1" ht="14.25" customHeight="1" x14ac:dyDescent="0.35"/>
    <row r="264134" spans="1:1" ht="14.25" customHeight="1" x14ac:dyDescent="0.45">
      <c r="A264134" s="31"/>
    </row>
    <row r="264140" spans="1:1" s="30" customFormat="1" ht="14.25" customHeight="1" x14ac:dyDescent="0.35"/>
    <row r="264156" spans="1:1" ht="14.25" customHeight="1" x14ac:dyDescent="0.45">
      <c r="A264156" s="31"/>
    </row>
    <row r="264162" s="30" customFormat="1" ht="14.25" customHeight="1" x14ac:dyDescent="0.35"/>
    <row r="264178" spans="1:1" ht="14.25" customHeight="1" x14ac:dyDescent="0.45">
      <c r="A264178" s="31"/>
    </row>
    <row r="264184" spans="1:1" s="30" customFormat="1" ht="14.25" customHeight="1" x14ac:dyDescent="0.35"/>
    <row r="264200" spans="1:1" ht="14.25" customHeight="1" x14ac:dyDescent="0.45">
      <c r="A264200" s="31"/>
    </row>
    <row r="264206" spans="1:1" s="30" customFormat="1" ht="14.25" customHeight="1" x14ac:dyDescent="0.35"/>
    <row r="264222" spans="1:1" ht="14.25" customHeight="1" x14ac:dyDescent="0.45">
      <c r="A264222" s="31"/>
    </row>
    <row r="264228" s="30" customFormat="1" ht="14.25" customHeight="1" x14ac:dyDescent="0.35"/>
    <row r="264244" spans="1:1" ht="14.25" customHeight="1" x14ac:dyDescent="0.45">
      <c r="A264244" s="31"/>
    </row>
    <row r="264250" spans="1:1" s="30" customFormat="1" ht="14.25" customHeight="1" x14ac:dyDescent="0.35"/>
    <row r="264266" spans="1:1" ht="14.25" customHeight="1" x14ac:dyDescent="0.45">
      <c r="A264266" s="31"/>
    </row>
    <row r="264272" spans="1:1" s="30" customFormat="1" ht="14.25" customHeight="1" x14ac:dyDescent="0.35"/>
    <row r="264288" spans="1:1" ht="14.25" customHeight="1" x14ac:dyDescent="0.45">
      <c r="A264288" s="31"/>
    </row>
    <row r="264294" s="30" customFormat="1" ht="14.25" customHeight="1" x14ac:dyDescent="0.35"/>
    <row r="264310" spans="1:1" ht="14.25" customHeight="1" x14ac:dyDescent="0.45">
      <c r="A264310" s="31"/>
    </row>
    <row r="264316" spans="1:1" s="30" customFormat="1" ht="14.25" customHeight="1" x14ac:dyDescent="0.35"/>
    <row r="264332" spans="1:1" ht="14.25" customHeight="1" x14ac:dyDescent="0.45">
      <c r="A264332" s="31"/>
    </row>
    <row r="264338" s="30" customFormat="1" ht="14.25" customHeight="1" x14ac:dyDescent="0.35"/>
    <row r="264354" spans="1:1" ht="14.25" customHeight="1" x14ac:dyDescent="0.45">
      <c r="A264354" s="31"/>
    </row>
    <row r="264360" spans="1:1" s="30" customFormat="1" ht="14.25" customHeight="1" x14ac:dyDescent="0.35"/>
    <row r="264376" spans="1:1" ht="14.25" customHeight="1" x14ac:dyDescent="0.45">
      <c r="A264376" s="31"/>
    </row>
    <row r="264382" spans="1:1" s="30" customFormat="1" ht="14.25" customHeight="1" x14ac:dyDescent="0.35"/>
    <row r="264398" spans="1:1" ht="14.25" customHeight="1" x14ac:dyDescent="0.45">
      <c r="A264398" s="31"/>
    </row>
    <row r="264404" s="30" customFormat="1" ht="14.25" customHeight="1" x14ac:dyDescent="0.35"/>
    <row r="264420" spans="1:1" ht="14.25" customHeight="1" x14ac:dyDescent="0.45">
      <c r="A264420" s="31"/>
    </row>
    <row r="264426" spans="1:1" s="30" customFormat="1" ht="14.25" customHeight="1" x14ac:dyDescent="0.35"/>
    <row r="264442" spans="1:1" ht="14.25" customHeight="1" x14ac:dyDescent="0.45">
      <c r="A264442" s="31"/>
    </row>
    <row r="264448" spans="1:1" s="30" customFormat="1" ht="14.25" customHeight="1" x14ac:dyDescent="0.35"/>
    <row r="264464" spans="1:1" ht="14.25" customHeight="1" x14ac:dyDescent="0.45">
      <c r="A264464" s="31"/>
    </row>
    <row r="264470" s="30" customFormat="1" ht="14.25" customHeight="1" x14ac:dyDescent="0.35"/>
    <row r="264486" spans="1:1" ht="14.25" customHeight="1" x14ac:dyDescent="0.45">
      <c r="A264486" s="31"/>
    </row>
    <row r="264492" spans="1:1" s="30" customFormat="1" ht="14.25" customHeight="1" x14ac:dyDescent="0.35"/>
    <row r="264508" spans="1:1" ht="14.25" customHeight="1" x14ac:dyDescent="0.45">
      <c r="A264508" s="31"/>
    </row>
    <row r="264514" s="30" customFormat="1" ht="14.25" customHeight="1" x14ac:dyDescent="0.35"/>
    <row r="264530" spans="1:1" ht="14.25" customHeight="1" x14ac:dyDescent="0.45">
      <c r="A264530" s="31"/>
    </row>
    <row r="264536" spans="1:1" s="30" customFormat="1" ht="14.25" customHeight="1" x14ac:dyDescent="0.35"/>
    <row r="264552" spans="1:1" ht="14.25" customHeight="1" x14ac:dyDescent="0.45">
      <c r="A264552" s="31"/>
    </row>
    <row r="264558" spans="1:1" s="30" customFormat="1" ht="14.25" customHeight="1" x14ac:dyDescent="0.35"/>
    <row r="264574" spans="1:1" ht="14.25" customHeight="1" x14ac:dyDescent="0.45">
      <c r="A264574" s="31"/>
    </row>
    <row r="264580" s="30" customFormat="1" ht="14.25" customHeight="1" x14ac:dyDescent="0.35"/>
    <row r="264596" spans="1:1" ht="14.25" customHeight="1" x14ac:dyDescent="0.45">
      <c r="A264596" s="31"/>
    </row>
    <row r="264602" spans="1:1" s="30" customFormat="1" ht="14.25" customHeight="1" x14ac:dyDescent="0.35"/>
    <row r="264618" spans="1:1" ht="14.25" customHeight="1" x14ac:dyDescent="0.45">
      <c r="A264618" s="31"/>
    </row>
    <row r="264624" spans="1:1" s="30" customFormat="1" ht="14.25" customHeight="1" x14ac:dyDescent="0.35"/>
    <row r="264640" spans="1:1" ht="14.25" customHeight="1" x14ac:dyDescent="0.45">
      <c r="A264640" s="31"/>
    </row>
    <row r="264646" s="30" customFormat="1" ht="14.25" customHeight="1" x14ac:dyDescent="0.35"/>
    <row r="264662" spans="1:1" ht="14.25" customHeight="1" x14ac:dyDescent="0.45">
      <c r="A264662" s="31"/>
    </row>
    <row r="264668" spans="1:1" s="30" customFormat="1" ht="14.25" customHeight="1" x14ac:dyDescent="0.35"/>
    <row r="264684" spans="1:1" ht="14.25" customHeight="1" x14ac:dyDescent="0.45">
      <c r="A264684" s="31"/>
    </row>
    <row r="264690" s="30" customFormat="1" ht="14.25" customHeight="1" x14ac:dyDescent="0.35"/>
    <row r="264706" spans="1:1" ht="14.25" customHeight="1" x14ac:dyDescent="0.45">
      <c r="A264706" s="31"/>
    </row>
    <row r="264712" spans="1:1" s="30" customFormat="1" ht="14.25" customHeight="1" x14ac:dyDescent="0.35"/>
    <row r="264728" spans="1:1" ht="14.25" customHeight="1" x14ac:dyDescent="0.45">
      <c r="A264728" s="31"/>
    </row>
    <row r="264734" spans="1:1" s="30" customFormat="1" ht="14.25" customHeight="1" x14ac:dyDescent="0.35"/>
    <row r="264750" spans="1:1" ht="14.25" customHeight="1" x14ac:dyDescent="0.45">
      <c r="A264750" s="31"/>
    </row>
    <row r="264756" s="30" customFormat="1" ht="14.25" customHeight="1" x14ac:dyDescent="0.35"/>
    <row r="264772" spans="1:1" ht="14.25" customHeight="1" x14ac:dyDescent="0.45">
      <c r="A264772" s="31"/>
    </row>
    <row r="264778" spans="1:1" s="30" customFormat="1" ht="14.25" customHeight="1" x14ac:dyDescent="0.35"/>
    <row r="264794" spans="1:1" ht="14.25" customHeight="1" x14ac:dyDescent="0.45">
      <c r="A264794" s="31"/>
    </row>
    <row r="264800" spans="1:1" s="30" customFormat="1" ht="14.25" customHeight="1" x14ac:dyDescent="0.35"/>
    <row r="264816" spans="1:1" ht="14.25" customHeight="1" x14ac:dyDescent="0.45">
      <c r="A264816" s="31"/>
    </row>
    <row r="264822" s="30" customFormat="1" ht="14.25" customHeight="1" x14ac:dyDescent="0.35"/>
    <row r="264838" spans="1:1" ht="14.25" customHeight="1" x14ac:dyDescent="0.45">
      <c r="A264838" s="31"/>
    </row>
    <row r="264844" spans="1:1" s="30" customFormat="1" ht="14.25" customHeight="1" x14ac:dyDescent="0.35"/>
    <row r="264860" spans="1:1" ht="14.25" customHeight="1" x14ac:dyDescent="0.45">
      <c r="A264860" s="31"/>
    </row>
    <row r="264866" s="30" customFormat="1" ht="14.25" customHeight="1" x14ac:dyDescent="0.35"/>
    <row r="264882" spans="1:1" ht="14.25" customHeight="1" x14ac:dyDescent="0.45">
      <c r="A264882" s="31"/>
    </row>
    <row r="264888" spans="1:1" s="30" customFormat="1" ht="14.25" customHeight="1" x14ac:dyDescent="0.35"/>
    <row r="264904" spans="1:1" ht="14.25" customHeight="1" x14ac:dyDescent="0.45">
      <c r="A264904" s="31"/>
    </row>
    <row r="264910" spans="1:1" s="30" customFormat="1" ht="14.25" customHeight="1" x14ac:dyDescent="0.35"/>
    <row r="264926" spans="1:1" ht="14.25" customHeight="1" x14ac:dyDescent="0.45">
      <c r="A264926" s="31"/>
    </row>
    <row r="264932" s="30" customFormat="1" ht="14.25" customHeight="1" x14ac:dyDescent="0.35"/>
    <row r="264948" spans="1:1" ht="14.25" customHeight="1" x14ac:dyDescent="0.45">
      <c r="A264948" s="31"/>
    </row>
    <row r="264954" spans="1:1" s="30" customFormat="1" ht="14.25" customHeight="1" x14ac:dyDescent="0.35"/>
    <row r="264970" spans="1:1" ht="14.25" customHeight="1" x14ac:dyDescent="0.45">
      <c r="A264970" s="31"/>
    </row>
    <row r="264976" spans="1:1" s="30" customFormat="1" ht="14.25" customHeight="1" x14ac:dyDescent="0.35"/>
    <row r="264992" spans="1:1" ht="14.25" customHeight="1" x14ac:dyDescent="0.45">
      <c r="A264992" s="31"/>
    </row>
    <row r="264998" s="30" customFormat="1" ht="14.25" customHeight="1" x14ac:dyDescent="0.35"/>
    <row r="265014" spans="1:1" ht="14.25" customHeight="1" x14ac:dyDescent="0.45">
      <c r="A265014" s="31"/>
    </row>
    <row r="265020" spans="1:1" s="30" customFormat="1" ht="14.25" customHeight="1" x14ac:dyDescent="0.35"/>
    <row r="265036" spans="1:1" ht="14.25" customHeight="1" x14ac:dyDescent="0.45">
      <c r="A265036" s="31"/>
    </row>
    <row r="265042" s="30" customFormat="1" ht="14.25" customHeight="1" x14ac:dyDescent="0.35"/>
    <row r="265058" spans="1:1" ht="14.25" customHeight="1" x14ac:dyDescent="0.45">
      <c r="A265058" s="31"/>
    </row>
    <row r="265064" spans="1:1" s="30" customFormat="1" ht="14.25" customHeight="1" x14ac:dyDescent="0.35"/>
    <row r="265080" spans="1:1" ht="14.25" customHeight="1" x14ac:dyDescent="0.45">
      <c r="A265080" s="31"/>
    </row>
    <row r="265086" spans="1:1" s="30" customFormat="1" ht="14.25" customHeight="1" x14ac:dyDescent="0.35"/>
    <row r="265102" spans="1:1" ht="14.25" customHeight="1" x14ac:dyDescent="0.45">
      <c r="A265102" s="31"/>
    </row>
    <row r="265108" s="30" customFormat="1" ht="14.25" customHeight="1" x14ac:dyDescent="0.35"/>
    <row r="265124" spans="1:1" ht="14.25" customHeight="1" x14ac:dyDescent="0.45">
      <c r="A265124" s="31"/>
    </row>
    <row r="265130" spans="1:1" s="30" customFormat="1" ht="14.25" customHeight="1" x14ac:dyDescent="0.35"/>
    <row r="265146" spans="1:1" ht="14.25" customHeight="1" x14ac:dyDescent="0.45">
      <c r="A265146" s="31"/>
    </row>
    <row r="265152" spans="1:1" s="30" customFormat="1" ht="14.25" customHeight="1" x14ac:dyDescent="0.35"/>
    <row r="265168" spans="1:1" ht="14.25" customHeight="1" x14ac:dyDescent="0.45">
      <c r="A265168" s="31"/>
    </row>
    <row r="265174" s="30" customFormat="1" ht="14.25" customHeight="1" x14ac:dyDescent="0.35"/>
    <row r="265190" spans="1:1" ht="14.25" customHeight="1" x14ac:dyDescent="0.45">
      <c r="A265190" s="31"/>
    </row>
    <row r="265196" spans="1:1" s="30" customFormat="1" ht="14.25" customHeight="1" x14ac:dyDescent="0.35"/>
    <row r="265212" spans="1:1" ht="14.25" customHeight="1" x14ac:dyDescent="0.45">
      <c r="A265212" s="31"/>
    </row>
    <row r="265218" s="30" customFormat="1" ht="14.25" customHeight="1" x14ac:dyDescent="0.35"/>
    <row r="265234" spans="1:1" ht="14.25" customHeight="1" x14ac:dyDescent="0.45">
      <c r="A265234" s="31"/>
    </row>
    <row r="265240" spans="1:1" s="30" customFormat="1" ht="14.25" customHeight="1" x14ac:dyDescent="0.35"/>
    <row r="265256" spans="1:1" ht="14.25" customHeight="1" x14ac:dyDescent="0.45">
      <c r="A265256" s="31"/>
    </row>
    <row r="265262" spans="1:1" s="30" customFormat="1" ht="14.25" customHeight="1" x14ac:dyDescent="0.35"/>
    <row r="265278" spans="1:1" ht="14.25" customHeight="1" x14ac:dyDescent="0.45">
      <c r="A265278" s="31"/>
    </row>
    <row r="265284" s="30" customFormat="1" ht="14.25" customHeight="1" x14ac:dyDescent="0.35"/>
    <row r="265300" spans="1:1" ht="14.25" customHeight="1" x14ac:dyDescent="0.45">
      <c r="A265300" s="31"/>
    </row>
    <row r="265306" spans="1:1" s="30" customFormat="1" ht="14.25" customHeight="1" x14ac:dyDescent="0.35"/>
    <row r="265322" spans="1:1" ht="14.25" customHeight="1" x14ac:dyDescent="0.45">
      <c r="A265322" s="31"/>
    </row>
    <row r="265328" spans="1:1" s="30" customFormat="1" ht="14.25" customHeight="1" x14ac:dyDescent="0.35"/>
    <row r="265344" spans="1:1" ht="14.25" customHeight="1" x14ac:dyDescent="0.45">
      <c r="A265344" s="31"/>
    </row>
    <row r="265350" s="30" customFormat="1" ht="14.25" customHeight="1" x14ac:dyDescent="0.35"/>
    <row r="265366" spans="1:1" ht="14.25" customHeight="1" x14ac:dyDescent="0.45">
      <c r="A265366" s="31"/>
    </row>
    <row r="265372" spans="1:1" s="30" customFormat="1" ht="14.25" customHeight="1" x14ac:dyDescent="0.35"/>
    <row r="265388" spans="1:1" ht="14.25" customHeight="1" x14ac:dyDescent="0.45">
      <c r="A265388" s="31"/>
    </row>
    <row r="265394" s="30" customFormat="1" ht="14.25" customHeight="1" x14ac:dyDescent="0.35"/>
    <row r="265410" spans="1:1" ht="14.25" customHeight="1" x14ac:dyDescent="0.45">
      <c r="A265410" s="31"/>
    </row>
    <row r="265416" spans="1:1" s="30" customFormat="1" ht="14.25" customHeight="1" x14ac:dyDescent="0.35"/>
    <row r="265432" spans="1:1" ht="14.25" customHeight="1" x14ac:dyDescent="0.45">
      <c r="A265432" s="31"/>
    </row>
    <row r="265438" spans="1:1" s="30" customFormat="1" ht="14.25" customHeight="1" x14ac:dyDescent="0.35"/>
    <row r="265454" spans="1:1" ht="14.25" customHeight="1" x14ac:dyDescent="0.45">
      <c r="A265454" s="31"/>
    </row>
    <row r="265460" s="30" customFormat="1" ht="14.25" customHeight="1" x14ac:dyDescent="0.35"/>
    <row r="265476" spans="1:1" ht="14.25" customHeight="1" x14ac:dyDescent="0.45">
      <c r="A265476" s="31"/>
    </row>
    <row r="265482" spans="1:1" s="30" customFormat="1" ht="14.25" customHeight="1" x14ac:dyDescent="0.35"/>
    <row r="265498" spans="1:1" ht="14.25" customHeight="1" x14ac:dyDescent="0.45">
      <c r="A265498" s="31"/>
    </row>
    <row r="265504" spans="1:1" s="30" customFormat="1" ht="14.25" customHeight="1" x14ac:dyDescent="0.35"/>
    <row r="265520" spans="1:1" ht="14.25" customHeight="1" x14ac:dyDescent="0.45">
      <c r="A265520" s="31"/>
    </row>
    <row r="265526" s="30" customFormat="1" ht="14.25" customHeight="1" x14ac:dyDescent="0.35"/>
    <row r="265542" spans="1:1" ht="14.25" customHeight="1" x14ac:dyDescent="0.45">
      <c r="A265542" s="31"/>
    </row>
    <row r="265548" spans="1:1" s="30" customFormat="1" ht="14.25" customHeight="1" x14ac:dyDescent="0.35"/>
    <row r="265564" spans="1:1" ht="14.25" customHeight="1" x14ac:dyDescent="0.45">
      <c r="A265564" s="31"/>
    </row>
    <row r="265570" s="30" customFormat="1" ht="14.25" customHeight="1" x14ac:dyDescent="0.35"/>
    <row r="265586" spans="1:1" ht="14.25" customHeight="1" x14ac:dyDescent="0.45">
      <c r="A265586" s="31"/>
    </row>
    <row r="265592" spans="1:1" s="30" customFormat="1" ht="14.25" customHeight="1" x14ac:dyDescent="0.35"/>
    <row r="265608" spans="1:1" ht="14.25" customHeight="1" x14ac:dyDescent="0.45">
      <c r="A265608" s="31"/>
    </row>
    <row r="265614" spans="1:1" s="30" customFormat="1" ht="14.25" customHeight="1" x14ac:dyDescent="0.35"/>
    <row r="265630" spans="1:1" ht="14.25" customHeight="1" x14ac:dyDescent="0.45">
      <c r="A265630" s="31"/>
    </row>
    <row r="265636" s="30" customFormat="1" ht="14.25" customHeight="1" x14ac:dyDescent="0.35"/>
    <row r="265652" spans="1:1" ht="14.25" customHeight="1" x14ac:dyDescent="0.45">
      <c r="A265652" s="31"/>
    </row>
    <row r="265658" spans="1:1" s="30" customFormat="1" ht="14.25" customHeight="1" x14ac:dyDescent="0.35"/>
    <row r="265674" spans="1:1" ht="14.25" customHeight="1" x14ac:dyDescent="0.45">
      <c r="A265674" s="31"/>
    </row>
    <row r="265680" spans="1:1" s="30" customFormat="1" ht="14.25" customHeight="1" x14ac:dyDescent="0.35"/>
    <row r="265696" spans="1:1" ht="14.25" customHeight="1" x14ac:dyDescent="0.45">
      <c r="A265696" s="31"/>
    </row>
    <row r="265702" s="30" customFormat="1" ht="14.25" customHeight="1" x14ac:dyDescent="0.35"/>
    <row r="265718" spans="1:1" ht="14.25" customHeight="1" x14ac:dyDescent="0.45">
      <c r="A265718" s="31"/>
    </row>
    <row r="265724" spans="1:1" s="30" customFormat="1" ht="14.25" customHeight="1" x14ac:dyDescent="0.35"/>
    <row r="265740" spans="1:1" ht="14.25" customHeight="1" x14ac:dyDescent="0.45">
      <c r="A265740" s="31"/>
    </row>
    <row r="265746" s="30" customFormat="1" ht="14.25" customHeight="1" x14ac:dyDescent="0.35"/>
    <row r="265762" spans="1:1" ht="14.25" customHeight="1" x14ac:dyDescent="0.45">
      <c r="A265762" s="31"/>
    </row>
    <row r="265768" spans="1:1" s="30" customFormat="1" ht="14.25" customHeight="1" x14ac:dyDescent="0.35"/>
    <row r="265784" spans="1:1" ht="14.25" customHeight="1" x14ac:dyDescent="0.45">
      <c r="A265784" s="31"/>
    </row>
    <row r="265790" spans="1:1" s="30" customFormat="1" ht="14.25" customHeight="1" x14ac:dyDescent="0.35"/>
    <row r="265806" spans="1:1" ht="14.25" customHeight="1" x14ac:dyDescent="0.45">
      <c r="A265806" s="31"/>
    </row>
    <row r="265812" s="30" customFormat="1" ht="14.25" customHeight="1" x14ac:dyDescent="0.35"/>
    <row r="265828" spans="1:1" ht="14.25" customHeight="1" x14ac:dyDescent="0.45">
      <c r="A265828" s="31"/>
    </row>
    <row r="265834" spans="1:1" s="30" customFormat="1" ht="14.25" customHeight="1" x14ac:dyDescent="0.35"/>
    <row r="265850" spans="1:1" ht="14.25" customHeight="1" x14ac:dyDescent="0.45">
      <c r="A265850" s="31"/>
    </row>
    <row r="265856" spans="1:1" s="30" customFormat="1" ht="14.25" customHeight="1" x14ac:dyDescent="0.35"/>
    <row r="265872" spans="1:1" ht="14.25" customHeight="1" x14ac:dyDescent="0.45">
      <c r="A265872" s="31"/>
    </row>
    <row r="265878" s="30" customFormat="1" ht="14.25" customHeight="1" x14ac:dyDescent="0.35"/>
    <row r="265894" spans="1:1" ht="14.25" customHeight="1" x14ac:dyDescent="0.45">
      <c r="A265894" s="31"/>
    </row>
    <row r="265900" spans="1:1" s="30" customFormat="1" ht="14.25" customHeight="1" x14ac:dyDescent="0.35"/>
    <row r="265916" spans="1:1" ht="14.25" customHeight="1" x14ac:dyDescent="0.45">
      <c r="A265916" s="31"/>
    </row>
    <row r="265922" s="30" customFormat="1" ht="14.25" customHeight="1" x14ac:dyDescent="0.35"/>
    <row r="265938" spans="1:1" ht="14.25" customHeight="1" x14ac:dyDescent="0.45">
      <c r="A265938" s="31"/>
    </row>
    <row r="265944" spans="1:1" s="30" customFormat="1" ht="14.25" customHeight="1" x14ac:dyDescent="0.35"/>
    <row r="265960" spans="1:1" ht="14.25" customHeight="1" x14ac:dyDescent="0.45">
      <c r="A265960" s="31"/>
    </row>
    <row r="265966" spans="1:1" s="30" customFormat="1" ht="14.25" customHeight="1" x14ac:dyDescent="0.35"/>
    <row r="265982" spans="1:1" ht="14.25" customHeight="1" x14ac:dyDescent="0.45">
      <c r="A265982" s="31"/>
    </row>
    <row r="265988" s="30" customFormat="1" ht="14.25" customHeight="1" x14ac:dyDescent="0.35"/>
    <row r="266004" spans="1:1" ht="14.25" customHeight="1" x14ac:dyDescent="0.45">
      <c r="A266004" s="31"/>
    </row>
    <row r="266010" spans="1:1" s="30" customFormat="1" ht="14.25" customHeight="1" x14ac:dyDescent="0.35"/>
    <row r="266026" spans="1:1" ht="14.25" customHeight="1" x14ac:dyDescent="0.45">
      <c r="A266026" s="31"/>
    </row>
    <row r="266032" spans="1:1" s="30" customFormat="1" ht="14.25" customHeight="1" x14ac:dyDescent="0.35"/>
    <row r="266048" spans="1:1" ht="14.25" customHeight="1" x14ac:dyDescent="0.45">
      <c r="A266048" s="31"/>
    </row>
    <row r="266054" s="30" customFormat="1" ht="14.25" customHeight="1" x14ac:dyDescent="0.35"/>
    <row r="266070" spans="1:1" ht="14.25" customHeight="1" x14ac:dyDescent="0.45">
      <c r="A266070" s="31"/>
    </row>
    <row r="266076" spans="1:1" s="30" customFormat="1" ht="14.25" customHeight="1" x14ac:dyDescent="0.35"/>
    <row r="266092" spans="1:1" ht="14.25" customHeight="1" x14ac:dyDescent="0.45">
      <c r="A266092" s="31"/>
    </row>
    <row r="266098" s="30" customFormat="1" ht="14.25" customHeight="1" x14ac:dyDescent="0.35"/>
    <row r="266114" spans="1:1" ht="14.25" customHeight="1" x14ac:dyDescent="0.45">
      <c r="A266114" s="31"/>
    </row>
    <row r="266120" spans="1:1" s="30" customFormat="1" ht="14.25" customHeight="1" x14ac:dyDescent="0.35"/>
    <row r="266136" spans="1:1" ht="14.25" customHeight="1" x14ac:dyDescent="0.45">
      <c r="A266136" s="31"/>
    </row>
    <row r="266142" spans="1:1" s="30" customFormat="1" ht="14.25" customHeight="1" x14ac:dyDescent="0.35"/>
    <row r="266158" spans="1:1" ht="14.25" customHeight="1" x14ac:dyDescent="0.45">
      <c r="A266158" s="31"/>
    </row>
    <row r="266164" s="30" customFormat="1" ht="14.25" customHeight="1" x14ac:dyDescent="0.35"/>
    <row r="266180" spans="1:1" ht="14.25" customHeight="1" x14ac:dyDescent="0.45">
      <c r="A266180" s="31"/>
    </row>
    <row r="266186" spans="1:1" s="30" customFormat="1" ht="14.25" customHeight="1" x14ac:dyDescent="0.35"/>
    <row r="266202" spans="1:1" ht="14.25" customHeight="1" x14ac:dyDescent="0.45">
      <c r="A266202" s="31"/>
    </row>
    <row r="266208" spans="1:1" s="30" customFormat="1" ht="14.25" customHeight="1" x14ac:dyDescent="0.35"/>
    <row r="266224" spans="1:1" ht="14.25" customHeight="1" x14ac:dyDescent="0.45">
      <c r="A266224" s="31"/>
    </row>
    <row r="266230" s="30" customFormat="1" ht="14.25" customHeight="1" x14ac:dyDescent="0.35"/>
    <row r="266246" spans="1:1" ht="14.25" customHeight="1" x14ac:dyDescent="0.45">
      <c r="A266246" s="31"/>
    </row>
    <row r="266252" spans="1:1" s="30" customFormat="1" ht="14.25" customHeight="1" x14ac:dyDescent="0.35"/>
    <row r="266268" spans="1:1" ht="14.25" customHeight="1" x14ac:dyDescent="0.45">
      <c r="A266268" s="31"/>
    </row>
    <row r="266274" s="30" customFormat="1" ht="14.25" customHeight="1" x14ac:dyDescent="0.35"/>
    <row r="266290" spans="1:1" ht="14.25" customHeight="1" x14ac:dyDescent="0.45">
      <c r="A266290" s="31"/>
    </row>
    <row r="266296" spans="1:1" s="30" customFormat="1" ht="14.25" customHeight="1" x14ac:dyDescent="0.35"/>
    <row r="266312" spans="1:1" ht="14.25" customHeight="1" x14ac:dyDescent="0.45">
      <c r="A266312" s="31"/>
    </row>
    <row r="266318" spans="1:1" s="30" customFormat="1" ht="14.25" customHeight="1" x14ac:dyDescent="0.35"/>
    <row r="266334" spans="1:1" ht="14.25" customHeight="1" x14ac:dyDescent="0.45">
      <c r="A266334" s="31"/>
    </row>
    <row r="266340" s="30" customFormat="1" ht="14.25" customHeight="1" x14ac:dyDescent="0.35"/>
    <row r="266356" spans="1:1" ht="14.25" customHeight="1" x14ac:dyDescent="0.45">
      <c r="A266356" s="31"/>
    </row>
    <row r="266362" spans="1:1" s="30" customFormat="1" ht="14.25" customHeight="1" x14ac:dyDescent="0.35"/>
    <row r="266378" spans="1:1" ht="14.25" customHeight="1" x14ac:dyDescent="0.45">
      <c r="A266378" s="31"/>
    </row>
    <row r="266384" spans="1:1" s="30" customFormat="1" ht="14.25" customHeight="1" x14ac:dyDescent="0.35"/>
    <row r="266400" spans="1:1" ht="14.25" customHeight="1" x14ac:dyDescent="0.45">
      <c r="A266400" s="31"/>
    </row>
    <row r="266406" s="30" customFormat="1" ht="14.25" customHeight="1" x14ac:dyDescent="0.35"/>
    <row r="266422" spans="1:1" ht="14.25" customHeight="1" x14ac:dyDescent="0.45">
      <c r="A266422" s="31"/>
    </row>
    <row r="266428" spans="1:1" s="30" customFormat="1" ht="14.25" customHeight="1" x14ac:dyDescent="0.35"/>
    <row r="266444" spans="1:1" ht="14.25" customHeight="1" x14ac:dyDescent="0.45">
      <c r="A266444" s="31"/>
    </row>
    <row r="266450" s="30" customFormat="1" ht="14.25" customHeight="1" x14ac:dyDescent="0.35"/>
    <row r="266466" spans="1:1" ht="14.25" customHeight="1" x14ac:dyDescent="0.45">
      <c r="A266466" s="31"/>
    </row>
    <row r="266472" spans="1:1" s="30" customFormat="1" ht="14.25" customHeight="1" x14ac:dyDescent="0.35"/>
    <row r="266488" spans="1:1" ht="14.25" customHeight="1" x14ac:dyDescent="0.45">
      <c r="A266488" s="31"/>
    </row>
    <row r="266494" spans="1:1" s="30" customFormat="1" ht="14.25" customHeight="1" x14ac:dyDescent="0.35"/>
    <row r="266510" spans="1:1" ht="14.25" customHeight="1" x14ac:dyDescent="0.45">
      <c r="A266510" s="31"/>
    </row>
    <row r="266516" s="30" customFormat="1" ht="14.25" customHeight="1" x14ac:dyDescent="0.35"/>
    <row r="266532" spans="1:1" ht="14.25" customHeight="1" x14ac:dyDescent="0.45">
      <c r="A266532" s="31"/>
    </row>
    <row r="266538" spans="1:1" s="30" customFormat="1" ht="14.25" customHeight="1" x14ac:dyDescent="0.35"/>
    <row r="266554" spans="1:1" ht="14.25" customHeight="1" x14ac:dyDescent="0.45">
      <c r="A266554" s="31"/>
    </row>
    <row r="266560" spans="1:1" s="30" customFormat="1" ht="14.25" customHeight="1" x14ac:dyDescent="0.35"/>
    <row r="266576" spans="1:1" ht="14.25" customHeight="1" x14ac:dyDescent="0.45">
      <c r="A266576" s="31"/>
    </row>
    <row r="266582" s="30" customFormat="1" ht="14.25" customHeight="1" x14ac:dyDescent="0.35"/>
    <row r="266598" spans="1:1" ht="14.25" customHeight="1" x14ac:dyDescent="0.45">
      <c r="A266598" s="31"/>
    </row>
    <row r="266604" spans="1:1" s="30" customFormat="1" ht="14.25" customHeight="1" x14ac:dyDescent="0.35"/>
    <row r="266620" spans="1:1" ht="14.25" customHeight="1" x14ac:dyDescent="0.45">
      <c r="A266620" s="31"/>
    </row>
    <row r="266626" s="30" customFormat="1" ht="14.25" customHeight="1" x14ac:dyDescent="0.35"/>
    <row r="266642" spans="1:1" ht="14.25" customHeight="1" x14ac:dyDescent="0.45">
      <c r="A266642" s="31"/>
    </row>
    <row r="266648" spans="1:1" s="30" customFormat="1" ht="14.25" customHeight="1" x14ac:dyDescent="0.35"/>
    <row r="266664" spans="1:1" ht="14.25" customHeight="1" x14ac:dyDescent="0.45">
      <c r="A266664" s="31"/>
    </row>
    <row r="266670" spans="1:1" s="30" customFormat="1" ht="14.25" customHeight="1" x14ac:dyDescent="0.35"/>
    <row r="266686" spans="1:1" ht="14.25" customHeight="1" x14ac:dyDescent="0.45">
      <c r="A266686" s="31"/>
    </row>
    <row r="266692" s="30" customFormat="1" ht="14.25" customHeight="1" x14ac:dyDescent="0.35"/>
    <row r="266708" spans="1:1" ht="14.25" customHeight="1" x14ac:dyDescent="0.45">
      <c r="A266708" s="31"/>
    </row>
    <row r="266714" spans="1:1" s="30" customFormat="1" ht="14.25" customHeight="1" x14ac:dyDescent="0.35"/>
    <row r="266730" spans="1:1" ht="14.25" customHeight="1" x14ac:dyDescent="0.45">
      <c r="A266730" s="31"/>
    </row>
    <row r="266736" spans="1:1" s="30" customFormat="1" ht="14.25" customHeight="1" x14ac:dyDescent="0.35"/>
    <row r="266752" spans="1:1" ht="14.25" customHeight="1" x14ac:dyDescent="0.45">
      <c r="A266752" s="31"/>
    </row>
    <row r="266758" s="30" customFormat="1" ht="14.25" customHeight="1" x14ac:dyDescent="0.35"/>
    <row r="266774" spans="1:1" ht="14.25" customHeight="1" x14ac:dyDescent="0.45">
      <c r="A266774" s="31"/>
    </row>
    <row r="266780" spans="1:1" s="30" customFormat="1" ht="14.25" customHeight="1" x14ac:dyDescent="0.35"/>
    <row r="266796" spans="1:1" ht="14.25" customHeight="1" x14ac:dyDescent="0.45">
      <c r="A266796" s="31"/>
    </row>
    <row r="266802" s="30" customFormat="1" ht="14.25" customHeight="1" x14ac:dyDescent="0.35"/>
    <row r="266818" spans="1:1" ht="14.25" customHeight="1" x14ac:dyDescent="0.45">
      <c r="A266818" s="31"/>
    </row>
    <row r="266824" spans="1:1" s="30" customFormat="1" ht="14.25" customHeight="1" x14ac:dyDescent="0.35"/>
    <row r="266840" spans="1:1" ht="14.25" customHeight="1" x14ac:dyDescent="0.45">
      <c r="A266840" s="31"/>
    </row>
    <row r="266846" spans="1:1" s="30" customFormat="1" ht="14.25" customHeight="1" x14ac:dyDescent="0.35"/>
    <row r="266862" spans="1:1" ht="14.25" customHeight="1" x14ac:dyDescent="0.45">
      <c r="A266862" s="31"/>
    </row>
    <row r="266868" s="30" customFormat="1" ht="14.25" customHeight="1" x14ac:dyDescent="0.35"/>
    <row r="266884" spans="1:1" ht="14.25" customHeight="1" x14ac:dyDescent="0.45">
      <c r="A266884" s="31"/>
    </row>
    <row r="266890" spans="1:1" s="30" customFormat="1" ht="14.25" customHeight="1" x14ac:dyDescent="0.35"/>
    <row r="266906" spans="1:1" ht="14.25" customHeight="1" x14ac:dyDescent="0.45">
      <c r="A266906" s="31"/>
    </row>
    <row r="266912" spans="1:1" s="30" customFormat="1" ht="14.25" customHeight="1" x14ac:dyDescent="0.35"/>
    <row r="266928" spans="1:1" ht="14.25" customHeight="1" x14ac:dyDescent="0.45">
      <c r="A266928" s="31"/>
    </row>
    <row r="266934" s="30" customFormat="1" ht="14.25" customHeight="1" x14ac:dyDescent="0.35"/>
    <row r="266950" spans="1:1" ht="14.25" customHeight="1" x14ac:dyDescent="0.45">
      <c r="A266950" s="31"/>
    </row>
    <row r="266956" spans="1:1" s="30" customFormat="1" ht="14.25" customHeight="1" x14ac:dyDescent="0.35"/>
    <row r="266972" spans="1:1" ht="14.25" customHeight="1" x14ac:dyDescent="0.45">
      <c r="A266972" s="31"/>
    </row>
    <row r="266978" s="30" customFormat="1" ht="14.25" customHeight="1" x14ac:dyDescent="0.35"/>
    <row r="266994" spans="1:1" ht="14.25" customHeight="1" x14ac:dyDescent="0.45">
      <c r="A266994" s="31"/>
    </row>
    <row r="267000" spans="1:1" s="30" customFormat="1" ht="14.25" customHeight="1" x14ac:dyDescent="0.35"/>
    <row r="267016" spans="1:1" ht="14.25" customHeight="1" x14ac:dyDescent="0.45">
      <c r="A267016" s="31"/>
    </row>
    <row r="267022" spans="1:1" s="30" customFormat="1" ht="14.25" customHeight="1" x14ac:dyDescent="0.35"/>
    <row r="267038" spans="1:1" ht="14.25" customHeight="1" x14ac:dyDescent="0.45">
      <c r="A267038" s="31"/>
    </row>
    <row r="267044" s="30" customFormat="1" ht="14.25" customHeight="1" x14ac:dyDescent="0.35"/>
    <row r="267060" spans="1:1" ht="14.25" customHeight="1" x14ac:dyDescent="0.45">
      <c r="A267060" s="31"/>
    </row>
    <row r="267066" spans="1:1" s="30" customFormat="1" ht="14.25" customHeight="1" x14ac:dyDescent="0.35"/>
    <row r="267082" spans="1:1" ht="14.25" customHeight="1" x14ac:dyDescent="0.45">
      <c r="A267082" s="31"/>
    </row>
    <row r="267088" spans="1:1" s="30" customFormat="1" ht="14.25" customHeight="1" x14ac:dyDescent="0.35"/>
    <row r="267104" spans="1:1" ht="14.25" customHeight="1" x14ac:dyDescent="0.45">
      <c r="A267104" s="31"/>
    </row>
    <row r="267110" s="30" customFormat="1" ht="14.25" customHeight="1" x14ac:dyDescent="0.35"/>
    <row r="267126" spans="1:1" ht="14.25" customHeight="1" x14ac:dyDescent="0.45">
      <c r="A267126" s="31"/>
    </row>
    <row r="267132" spans="1:1" s="30" customFormat="1" ht="14.25" customHeight="1" x14ac:dyDescent="0.35"/>
    <row r="267148" spans="1:1" ht="14.25" customHeight="1" x14ac:dyDescent="0.45">
      <c r="A267148" s="31"/>
    </row>
    <row r="267154" s="30" customFormat="1" ht="14.25" customHeight="1" x14ac:dyDescent="0.35"/>
    <row r="267170" spans="1:1" ht="14.25" customHeight="1" x14ac:dyDescent="0.45">
      <c r="A267170" s="31"/>
    </row>
    <row r="267176" spans="1:1" s="30" customFormat="1" ht="14.25" customHeight="1" x14ac:dyDescent="0.35"/>
    <row r="267192" spans="1:1" ht="14.25" customHeight="1" x14ac:dyDescent="0.45">
      <c r="A267192" s="31"/>
    </row>
    <row r="267198" spans="1:1" s="30" customFormat="1" ht="14.25" customHeight="1" x14ac:dyDescent="0.35"/>
    <row r="267214" spans="1:1" ht="14.25" customHeight="1" x14ac:dyDescent="0.45">
      <c r="A267214" s="31"/>
    </row>
    <row r="267220" s="30" customFormat="1" ht="14.25" customHeight="1" x14ac:dyDescent="0.35"/>
    <row r="267236" spans="1:1" ht="14.25" customHeight="1" x14ac:dyDescent="0.45">
      <c r="A267236" s="31"/>
    </row>
    <row r="267242" spans="1:1" s="30" customFormat="1" ht="14.25" customHeight="1" x14ac:dyDescent="0.35"/>
    <row r="267258" spans="1:1" ht="14.25" customHeight="1" x14ac:dyDescent="0.45">
      <c r="A267258" s="31"/>
    </row>
    <row r="267264" spans="1:1" s="30" customFormat="1" ht="14.25" customHeight="1" x14ac:dyDescent="0.35"/>
    <row r="267280" spans="1:1" ht="14.25" customHeight="1" x14ac:dyDescent="0.45">
      <c r="A267280" s="31"/>
    </row>
    <row r="267286" s="30" customFormat="1" ht="14.25" customHeight="1" x14ac:dyDescent="0.35"/>
    <row r="267302" spans="1:1" ht="14.25" customHeight="1" x14ac:dyDescent="0.45">
      <c r="A267302" s="31"/>
    </row>
    <row r="267308" spans="1:1" s="30" customFormat="1" ht="14.25" customHeight="1" x14ac:dyDescent="0.35"/>
    <row r="267324" spans="1:1" ht="14.25" customHeight="1" x14ac:dyDescent="0.45">
      <c r="A267324" s="31"/>
    </row>
    <row r="267330" s="30" customFormat="1" ht="14.25" customHeight="1" x14ac:dyDescent="0.35"/>
    <row r="267346" spans="1:1" ht="14.25" customHeight="1" x14ac:dyDescent="0.45">
      <c r="A267346" s="31"/>
    </row>
    <row r="267352" spans="1:1" s="30" customFormat="1" ht="14.25" customHeight="1" x14ac:dyDescent="0.35"/>
    <row r="267368" spans="1:1" ht="14.25" customHeight="1" x14ac:dyDescent="0.45">
      <c r="A267368" s="31"/>
    </row>
    <row r="267374" spans="1:1" s="30" customFormat="1" ht="14.25" customHeight="1" x14ac:dyDescent="0.35"/>
    <row r="267390" spans="1:1" ht="14.25" customHeight="1" x14ac:dyDescent="0.45">
      <c r="A267390" s="31"/>
    </row>
    <row r="267396" s="30" customFormat="1" ht="14.25" customHeight="1" x14ac:dyDescent="0.35"/>
    <row r="267412" spans="1:1" ht="14.25" customHeight="1" x14ac:dyDescent="0.45">
      <c r="A267412" s="31"/>
    </row>
    <row r="267418" spans="1:1" s="30" customFormat="1" ht="14.25" customHeight="1" x14ac:dyDescent="0.35"/>
    <row r="267434" spans="1:1" ht="14.25" customHeight="1" x14ac:dyDescent="0.45">
      <c r="A267434" s="31"/>
    </row>
    <row r="267440" spans="1:1" s="30" customFormat="1" ht="14.25" customHeight="1" x14ac:dyDescent="0.35"/>
    <row r="267456" spans="1:1" ht="14.25" customHeight="1" x14ac:dyDescent="0.45">
      <c r="A267456" s="31"/>
    </row>
    <row r="267462" s="30" customFormat="1" ht="14.25" customHeight="1" x14ac:dyDescent="0.35"/>
    <row r="267478" spans="1:1" ht="14.25" customHeight="1" x14ac:dyDescent="0.45">
      <c r="A267478" s="31"/>
    </row>
    <row r="267484" spans="1:1" s="30" customFormat="1" ht="14.25" customHeight="1" x14ac:dyDescent="0.35"/>
    <row r="267500" spans="1:1" ht="14.25" customHeight="1" x14ac:dyDescent="0.45">
      <c r="A267500" s="31"/>
    </row>
    <row r="267506" s="30" customFormat="1" ht="14.25" customHeight="1" x14ac:dyDescent="0.35"/>
    <row r="267522" spans="1:1" ht="14.25" customHeight="1" x14ac:dyDescent="0.45">
      <c r="A267522" s="31"/>
    </row>
    <row r="267528" spans="1:1" s="30" customFormat="1" ht="14.25" customHeight="1" x14ac:dyDescent="0.35"/>
    <row r="267544" spans="1:1" ht="14.25" customHeight="1" x14ac:dyDescent="0.45">
      <c r="A267544" s="31"/>
    </row>
    <row r="267550" spans="1:1" s="30" customFormat="1" ht="14.25" customHeight="1" x14ac:dyDescent="0.35"/>
    <row r="267566" spans="1:1" ht="14.25" customHeight="1" x14ac:dyDescent="0.45">
      <c r="A267566" s="31"/>
    </row>
    <row r="267572" s="30" customFormat="1" ht="14.25" customHeight="1" x14ac:dyDescent="0.35"/>
    <row r="267588" spans="1:1" ht="14.25" customHeight="1" x14ac:dyDescent="0.45">
      <c r="A267588" s="31"/>
    </row>
    <row r="267594" spans="1:1" s="30" customFormat="1" ht="14.25" customHeight="1" x14ac:dyDescent="0.35"/>
    <row r="267610" spans="1:1" ht="14.25" customHeight="1" x14ac:dyDescent="0.45">
      <c r="A267610" s="31"/>
    </row>
    <row r="267616" spans="1:1" s="30" customFormat="1" ht="14.25" customHeight="1" x14ac:dyDescent="0.35"/>
    <row r="267632" spans="1:1" ht="14.25" customHeight="1" x14ac:dyDescent="0.45">
      <c r="A267632" s="31"/>
    </row>
    <row r="267638" s="30" customFormat="1" ht="14.25" customHeight="1" x14ac:dyDescent="0.35"/>
    <row r="267654" spans="1:1" ht="14.25" customHeight="1" x14ac:dyDescent="0.45">
      <c r="A267654" s="31"/>
    </row>
    <row r="267660" spans="1:1" s="30" customFormat="1" ht="14.25" customHeight="1" x14ac:dyDescent="0.35"/>
    <row r="267676" spans="1:1" ht="14.25" customHeight="1" x14ac:dyDescent="0.45">
      <c r="A267676" s="31"/>
    </row>
    <row r="267682" s="30" customFormat="1" ht="14.25" customHeight="1" x14ac:dyDescent="0.35"/>
    <row r="267698" spans="1:1" ht="14.25" customHeight="1" x14ac:dyDescent="0.45">
      <c r="A267698" s="31"/>
    </row>
    <row r="267704" spans="1:1" s="30" customFormat="1" ht="14.25" customHeight="1" x14ac:dyDescent="0.35"/>
    <row r="267720" spans="1:1" ht="14.25" customHeight="1" x14ac:dyDescent="0.45">
      <c r="A267720" s="31"/>
    </row>
    <row r="267726" spans="1:1" s="30" customFormat="1" ht="14.25" customHeight="1" x14ac:dyDescent="0.35"/>
    <row r="267742" spans="1:1" ht="14.25" customHeight="1" x14ac:dyDescent="0.45">
      <c r="A267742" s="31"/>
    </row>
    <row r="267748" s="30" customFormat="1" ht="14.25" customHeight="1" x14ac:dyDescent="0.35"/>
    <row r="267764" spans="1:1" ht="14.25" customHeight="1" x14ac:dyDescent="0.45">
      <c r="A267764" s="31"/>
    </row>
    <row r="267770" spans="1:1" s="30" customFormat="1" ht="14.25" customHeight="1" x14ac:dyDescent="0.35"/>
    <row r="267786" spans="1:1" ht="14.25" customHeight="1" x14ac:dyDescent="0.45">
      <c r="A267786" s="31"/>
    </row>
    <row r="267792" spans="1:1" s="30" customFormat="1" ht="14.25" customHeight="1" x14ac:dyDescent="0.35"/>
    <row r="267808" spans="1:1" ht="14.25" customHeight="1" x14ac:dyDescent="0.45">
      <c r="A267808" s="31"/>
    </row>
    <row r="267814" s="30" customFormat="1" ht="14.25" customHeight="1" x14ac:dyDescent="0.35"/>
    <row r="267830" spans="1:1" ht="14.25" customHeight="1" x14ac:dyDescent="0.45">
      <c r="A267830" s="31"/>
    </row>
    <row r="267836" spans="1:1" s="30" customFormat="1" ht="14.25" customHeight="1" x14ac:dyDescent="0.35"/>
    <row r="267852" spans="1:1" ht="14.25" customHeight="1" x14ac:dyDescent="0.45">
      <c r="A267852" s="31"/>
    </row>
    <row r="267858" s="30" customFormat="1" ht="14.25" customHeight="1" x14ac:dyDescent="0.35"/>
    <row r="267874" spans="1:1" ht="14.25" customHeight="1" x14ac:dyDescent="0.45">
      <c r="A267874" s="31"/>
    </row>
    <row r="267880" spans="1:1" s="30" customFormat="1" ht="14.25" customHeight="1" x14ac:dyDescent="0.35"/>
    <row r="267896" spans="1:1" ht="14.25" customHeight="1" x14ac:dyDescent="0.45">
      <c r="A267896" s="31"/>
    </row>
    <row r="267902" spans="1:1" s="30" customFormat="1" ht="14.25" customHeight="1" x14ac:dyDescent="0.35"/>
    <row r="267918" spans="1:1" ht="14.25" customHeight="1" x14ac:dyDescent="0.45">
      <c r="A267918" s="31"/>
    </row>
    <row r="267924" s="30" customFormat="1" ht="14.25" customHeight="1" x14ac:dyDescent="0.35"/>
    <row r="267940" spans="1:1" ht="14.25" customHeight="1" x14ac:dyDescent="0.45">
      <c r="A267940" s="31"/>
    </row>
    <row r="267946" spans="1:1" s="30" customFormat="1" ht="14.25" customHeight="1" x14ac:dyDescent="0.35"/>
    <row r="267962" spans="1:1" ht="14.25" customHeight="1" x14ac:dyDescent="0.45">
      <c r="A267962" s="31"/>
    </row>
    <row r="267968" spans="1:1" s="30" customFormat="1" ht="14.25" customHeight="1" x14ac:dyDescent="0.35"/>
    <row r="267984" spans="1:1" ht="14.25" customHeight="1" x14ac:dyDescent="0.45">
      <c r="A267984" s="31"/>
    </row>
    <row r="267990" s="30" customFormat="1" ht="14.25" customHeight="1" x14ac:dyDescent="0.35"/>
    <row r="268006" spans="1:1" ht="14.25" customHeight="1" x14ac:dyDescent="0.45">
      <c r="A268006" s="31"/>
    </row>
    <row r="268012" spans="1:1" s="30" customFormat="1" ht="14.25" customHeight="1" x14ac:dyDescent="0.35"/>
    <row r="268028" spans="1:1" ht="14.25" customHeight="1" x14ac:dyDescent="0.45">
      <c r="A268028" s="31"/>
    </row>
    <row r="268034" s="30" customFormat="1" ht="14.25" customHeight="1" x14ac:dyDescent="0.35"/>
    <row r="268050" spans="1:1" ht="14.25" customHeight="1" x14ac:dyDescent="0.45">
      <c r="A268050" s="31"/>
    </row>
    <row r="268056" spans="1:1" s="30" customFormat="1" ht="14.25" customHeight="1" x14ac:dyDescent="0.35"/>
    <row r="268072" spans="1:1" ht="14.25" customHeight="1" x14ac:dyDescent="0.45">
      <c r="A268072" s="31"/>
    </row>
    <row r="268078" spans="1:1" s="30" customFormat="1" ht="14.25" customHeight="1" x14ac:dyDescent="0.35"/>
    <row r="268094" spans="1:1" ht="14.25" customHeight="1" x14ac:dyDescent="0.45">
      <c r="A268094" s="31"/>
    </row>
    <row r="268100" s="30" customFormat="1" ht="14.25" customHeight="1" x14ac:dyDescent="0.35"/>
    <row r="268116" spans="1:1" ht="14.25" customHeight="1" x14ac:dyDescent="0.45">
      <c r="A268116" s="31"/>
    </row>
    <row r="268122" spans="1:1" s="30" customFormat="1" ht="14.25" customHeight="1" x14ac:dyDescent="0.35"/>
    <row r="268138" spans="1:1" ht="14.25" customHeight="1" x14ac:dyDescent="0.45">
      <c r="A268138" s="31"/>
    </row>
    <row r="268144" spans="1:1" s="30" customFormat="1" ht="14.25" customHeight="1" x14ac:dyDescent="0.35"/>
    <row r="268160" spans="1:1" ht="14.25" customHeight="1" x14ac:dyDescent="0.45">
      <c r="A268160" s="31"/>
    </row>
    <row r="268166" s="30" customFormat="1" ht="14.25" customHeight="1" x14ac:dyDescent="0.35"/>
    <row r="268182" spans="1:1" ht="14.25" customHeight="1" x14ac:dyDescent="0.45">
      <c r="A268182" s="31"/>
    </row>
    <row r="268188" spans="1:1" s="30" customFormat="1" ht="14.25" customHeight="1" x14ac:dyDescent="0.35"/>
    <row r="268204" spans="1:1" ht="14.25" customHeight="1" x14ac:dyDescent="0.45">
      <c r="A268204" s="31"/>
    </row>
    <row r="268210" s="30" customFormat="1" ht="14.25" customHeight="1" x14ac:dyDescent="0.35"/>
    <row r="268226" spans="1:1" ht="14.25" customHeight="1" x14ac:dyDescent="0.45">
      <c r="A268226" s="31"/>
    </row>
    <row r="268232" spans="1:1" s="30" customFormat="1" ht="14.25" customHeight="1" x14ac:dyDescent="0.35"/>
    <row r="268248" spans="1:1" ht="14.25" customHeight="1" x14ac:dyDescent="0.45">
      <c r="A268248" s="31"/>
    </row>
    <row r="268254" spans="1:1" s="30" customFormat="1" ht="14.25" customHeight="1" x14ac:dyDescent="0.35"/>
    <row r="268270" spans="1:1" ht="14.25" customHeight="1" x14ac:dyDescent="0.45">
      <c r="A268270" s="31"/>
    </row>
    <row r="268276" s="30" customFormat="1" ht="14.25" customHeight="1" x14ac:dyDescent="0.35"/>
    <row r="268292" spans="1:1" ht="14.25" customHeight="1" x14ac:dyDescent="0.45">
      <c r="A268292" s="31"/>
    </row>
    <row r="268298" spans="1:1" s="30" customFormat="1" ht="14.25" customHeight="1" x14ac:dyDescent="0.35"/>
    <row r="268314" spans="1:1" ht="14.25" customHeight="1" x14ac:dyDescent="0.45">
      <c r="A268314" s="31"/>
    </row>
    <row r="268320" spans="1:1" s="30" customFormat="1" ht="14.25" customHeight="1" x14ac:dyDescent="0.35"/>
    <row r="268336" spans="1:1" ht="14.25" customHeight="1" x14ac:dyDescent="0.45">
      <c r="A268336" s="31"/>
    </row>
    <row r="268342" s="30" customFormat="1" ht="14.25" customHeight="1" x14ac:dyDescent="0.35"/>
    <row r="268358" spans="1:1" ht="14.25" customHeight="1" x14ac:dyDescent="0.45">
      <c r="A268358" s="31"/>
    </row>
    <row r="268364" spans="1:1" s="30" customFormat="1" ht="14.25" customHeight="1" x14ac:dyDescent="0.35"/>
    <row r="268380" spans="1:1" ht="14.25" customHeight="1" x14ac:dyDescent="0.45">
      <c r="A268380" s="31"/>
    </row>
    <row r="268386" s="30" customFormat="1" ht="14.25" customHeight="1" x14ac:dyDescent="0.35"/>
    <row r="268402" spans="1:1" ht="14.25" customHeight="1" x14ac:dyDescent="0.45">
      <c r="A268402" s="31"/>
    </row>
    <row r="268408" spans="1:1" s="30" customFormat="1" ht="14.25" customHeight="1" x14ac:dyDescent="0.35"/>
    <row r="268424" spans="1:1" ht="14.25" customHeight="1" x14ac:dyDescent="0.45">
      <c r="A268424" s="31"/>
    </row>
    <row r="268430" spans="1:1" s="30" customFormat="1" ht="14.25" customHeight="1" x14ac:dyDescent="0.35"/>
    <row r="268446" spans="1:1" ht="14.25" customHeight="1" x14ac:dyDescent="0.45">
      <c r="A268446" s="31"/>
    </row>
    <row r="268452" s="30" customFormat="1" ht="14.25" customHeight="1" x14ac:dyDescent="0.35"/>
    <row r="268468" spans="1:1" ht="14.25" customHeight="1" x14ac:dyDescent="0.45">
      <c r="A268468" s="31"/>
    </row>
    <row r="268474" spans="1:1" s="30" customFormat="1" ht="14.25" customHeight="1" x14ac:dyDescent="0.35"/>
    <row r="268490" spans="1:1" ht="14.25" customHeight="1" x14ac:dyDescent="0.45">
      <c r="A268490" s="31"/>
    </row>
    <row r="268496" spans="1:1" s="30" customFormat="1" ht="14.25" customHeight="1" x14ac:dyDescent="0.35"/>
    <row r="268512" spans="1:1" ht="14.25" customHeight="1" x14ac:dyDescent="0.45">
      <c r="A268512" s="31"/>
    </row>
    <row r="268518" s="30" customFormat="1" ht="14.25" customHeight="1" x14ac:dyDescent="0.35"/>
    <row r="268534" spans="1:1" ht="14.25" customHeight="1" x14ac:dyDescent="0.45">
      <c r="A268534" s="31"/>
    </row>
    <row r="268540" spans="1:1" s="30" customFormat="1" ht="14.25" customHeight="1" x14ac:dyDescent="0.35"/>
    <row r="268556" spans="1:1" ht="14.25" customHeight="1" x14ac:dyDescent="0.45">
      <c r="A268556" s="31"/>
    </row>
    <row r="268562" s="30" customFormat="1" ht="14.25" customHeight="1" x14ac:dyDescent="0.35"/>
    <row r="268578" spans="1:1" ht="14.25" customHeight="1" x14ac:dyDescent="0.45">
      <c r="A268578" s="31"/>
    </row>
    <row r="268584" spans="1:1" s="30" customFormat="1" ht="14.25" customHeight="1" x14ac:dyDescent="0.35"/>
    <row r="268600" spans="1:1" ht="14.25" customHeight="1" x14ac:dyDescent="0.45">
      <c r="A268600" s="31"/>
    </row>
    <row r="268606" spans="1:1" s="30" customFormat="1" ht="14.25" customHeight="1" x14ac:dyDescent="0.35"/>
    <row r="268622" spans="1:1" ht="14.25" customHeight="1" x14ac:dyDescent="0.45">
      <c r="A268622" s="31"/>
    </row>
    <row r="268628" s="30" customFormat="1" ht="14.25" customHeight="1" x14ac:dyDescent="0.35"/>
    <row r="268644" spans="1:1" ht="14.25" customHeight="1" x14ac:dyDescent="0.45">
      <c r="A268644" s="31"/>
    </row>
    <row r="268650" spans="1:1" s="30" customFormat="1" ht="14.25" customHeight="1" x14ac:dyDescent="0.35"/>
    <row r="268666" spans="1:1" ht="14.25" customHeight="1" x14ac:dyDescent="0.45">
      <c r="A268666" s="31"/>
    </row>
    <row r="268672" spans="1:1" s="30" customFormat="1" ht="14.25" customHeight="1" x14ac:dyDescent="0.35"/>
    <row r="268688" spans="1:1" ht="14.25" customHeight="1" x14ac:dyDescent="0.45">
      <c r="A268688" s="31"/>
    </row>
    <row r="268694" s="30" customFormat="1" ht="14.25" customHeight="1" x14ac:dyDescent="0.35"/>
    <row r="268710" spans="1:1" ht="14.25" customHeight="1" x14ac:dyDescent="0.45">
      <c r="A268710" s="31"/>
    </row>
    <row r="268716" spans="1:1" s="30" customFormat="1" ht="14.25" customHeight="1" x14ac:dyDescent="0.35"/>
    <row r="268732" spans="1:1" ht="14.25" customHeight="1" x14ac:dyDescent="0.45">
      <c r="A268732" s="31"/>
    </row>
    <row r="268738" s="30" customFormat="1" ht="14.25" customHeight="1" x14ac:dyDescent="0.35"/>
    <row r="268754" spans="1:1" ht="14.25" customHeight="1" x14ac:dyDescent="0.45">
      <c r="A268754" s="31"/>
    </row>
    <row r="268760" spans="1:1" s="30" customFormat="1" ht="14.25" customHeight="1" x14ac:dyDescent="0.35"/>
    <row r="268776" spans="1:1" ht="14.25" customHeight="1" x14ac:dyDescent="0.45">
      <c r="A268776" s="31"/>
    </row>
    <row r="268782" spans="1:1" s="30" customFormat="1" ht="14.25" customHeight="1" x14ac:dyDescent="0.35"/>
    <row r="268798" spans="1:1" ht="14.25" customHeight="1" x14ac:dyDescent="0.45">
      <c r="A268798" s="31"/>
    </row>
    <row r="268804" s="30" customFormat="1" ht="14.25" customHeight="1" x14ac:dyDescent="0.35"/>
    <row r="268820" spans="1:1" ht="14.25" customHeight="1" x14ac:dyDescent="0.45">
      <c r="A268820" s="31"/>
    </row>
    <row r="268826" spans="1:1" s="30" customFormat="1" ht="14.25" customHeight="1" x14ac:dyDescent="0.35"/>
    <row r="268842" spans="1:1" ht="14.25" customHeight="1" x14ac:dyDescent="0.45">
      <c r="A268842" s="31"/>
    </row>
    <row r="268848" spans="1:1" s="30" customFormat="1" ht="14.25" customHeight="1" x14ac:dyDescent="0.35"/>
    <row r="268864" spans="1:1" ht="14.25" customHeight="1" x14ac:dyDescent="0.45">
      <c r="A268864" s="31"/>
    </row>
    <row r="268870" s="30" customFormat="1" ht="14.25" customHeight="1" x14ac:dyDescent="0.35"/>
    <row r="268886" spans="1:1" ht="14.25" customHeight="1" x14ac:dyDescent="0.45">
      <c r="A268886" s="31"/>
    </row>
    <row r="268892" spans="1:1" s="30" customFormat="1" ht="14.25" customHeight="1" x14ac:dyDescent="0.35"/>
    <row r="268908" spans="1:1" ht="14.25" customHeight="1" x14ac:dyDescent="0.45">
      <c r="A268908" s="31"/>
    </row>
    <row r="268914" s="30" customFormat="1" ht="14.25" customHeight="1" x14ac:dyDescent="0.35"/>
    <row r="268930" spans="1:1" ht="14.25" customHeight="1" x14ac:dyDescent="0.45">
      <c r="A268930" s="31"/>
    </row>
    <row r="268936" spans="1:1" s="30" customFormat="1" ht="14.25" customHeight="1" x14ac:dyDescent="0.35"/>
    <row r="268952" spans="1:1" ht="14.25" customHeight="1" x14ac:dyDescent="0.45">
      <c r="A268952" s="31"/>
    </row>
    <row r="268958" spans="1:1" s="30" customFormat="1" ht="14.25" customHeight="1" x14ac:dyDescent="0.35"/>
    <row r="268974" spans="1:1" ht="14.25" customHeight="1" x14ac:dyDescent="0.45">
      <c r="A268974" s="31"/>
    </row>
    <row r="268980" s="30" customFormat="1" ht="14.25" customHeight="1" x14ac:dyDescent="0.35"/>
    <row r="268996" spans="1:1" ht="14.25" customHeight="1" x14ac:dyDescent="0.45">
      <c r="A268996" s="31"/>
    </row>
    <row r="269002" spans="1:1" s="30" customFormat="1" ht="14.25" customHeight="1" x14ac:dyDescent="0.35"/>
    <row r="269018" spans="1:1" ht="14.25" customHeight="1" x14ac:dyDescent="0.45">
      <c r="A269018" s="31"/>
    </row>
    <row r="269024" spans="1:1" s="30" customFormat="1" ht="14.25" customHeight="1" x14ac:dyDescent="0.35"/>
    <row r="269040" spans="1:1" ht="14.25" customHeight="1" x14ac:dyDescent="0.45">
      <c r="A269040" s="31"/>
    </row>
    <row r="269046" s="30" customFormat="1" ht="14.25" customHeight="1" x14ac:dyDescent="0.35"/>
    <row r="269062" spans="1:1" ht="14.25" customHeight="1" x14ac:dyDescent="0.45">
      <c r="A269062" s="31"/>
    </row>
    <row r="269068" spans="1:1" s="30" customFormat="1" ht="14.25" customHeight="1" x14ac:dyDescent="0.35"/>
    <row r="269084" spans="1:1" ht="14.25" customHeight="1" x14ac:dyDescent="0.45">
      <c r="A269084" s="31"/>
    </row>
    <row r="269090" s="30" customFormat="1" ht="14.25" customHeight="1" x14ac:dyDescent="0.35"/>
    <row r="269106" spans="1:1" ht="14.25" customHeight="1" x14ac:dyDescent="0.45">
      <c r="A269106" s="31"/>
    </row>
    <row r="269112" spans="1:1" s="30" customFormat="1" ht="14.25" customHeight="1" x14ac:dyDescent="0.35"/>
    <row r="269128" spans="1:1" ht="14.25" customHeight="1" x14ac:dyDescent="0.45">
      <c r="A269128" s="31"/>
    </row>
    <row r="269134" spans="1:1" s="30" customFormat="1" ht="14.25" customHeight="1" x14ac:dyDescent="0.35"/>
    <row r="269150" spans="1:1" ht="14.25" customHeight="1" x14ac:dyDescent="0.45">
      <c r="A269150" s="31"/>
    </row>
    <row r="269156" s="30" customFormat="1" ht="14.25" customHeight="1" x14ac:dyDescent="0.35"/>
    <row r="269172" spans="1:1" ht="14.25" customHeight="1" x14ac:dyDescent="0.45">
      <c r="A269172" s="31"/>
    </row>
    <row r="269178" spans="1:1" s="30" customFormat="1" ht="14.25" customHeight="1" x14ac:dyDescent="0.35"/>
    <row r="269194" spans="1:1" ht="14.25" customHeight="1" x14ac:dyDescent="0.45">
      <c r="A269194" s="31"/>
    </row>
    <row r="269200" spans="1:1" s="30" customFormat="1" ht="14.25" customHeight="1" x14ac:dyDescent="0.35"/>
    <row r="269216" spans="1:1" ht="14.25" customHeight="1" x14ac:dyDescent="0.45">
      <c r="A269216" s="31"/>
    </row>
    <row r="269222" s="30" customFormat="1" ht="14.25" customHeight="1" x14ac:dyDescent="0.35"/>
    <row r="269238" spans="1:1" ht="14.25" customHeight="1" x14ac:dyDescent="0.45">
      <c r="A269238" s="31"/>
    </row>
    <row r="269244" spans="1:1" s="30" customFormat="1" ht="14.25" customHeight="1" x14ac:dyDescent="0.35"/>
    <row r="269260" spans="1:1" ht="14.25" customHeight="1" x14ac:dyDescent="0.45">
      <c r="A269260" s="31"/>
    </row>
    <row r="269266" s="30" customFormat="1" ht="14.25" customHeight="1" x14ac:dyDescent="0.35"/>
    <row r="269282" spans="1:1" ht="14.25" customHeight="1" x14ac:dyDescent="0.45">
      <c r="A269282" s="31"/>
    </row>
    <row r="269288" spans="1:1" s="30" customFormat="1" ht="14.25" customHeight="1" x14ac:dyDescent="0.35"/>
    <row r="269304" spans="1:1" ht="14.25" customHeight="1" x14ac:dyDescent="0.45">
      <c r="A269304" s="31"/>
    </row>
    <row r="269310" spans="1:1" s="30" customFormat="1" ht="14.25" customHeight="1" x14ac:dyDescent="0.35"/>
    <row r="269326" spans="1:1" ht="14.25" customHeight="1" x14ac:dyDescent="0.45">
      <c r="A269326" s="31"/>
    </row>
    <row r="269332" s="30" customFormat="1" ht="14.25" customHeight="1" x14ac:dyDescent="0.35"/>
    <row r="269348" spans="1:1" ht="14.25" customHeight="1" x14ac:dyDescent="0.45">
      <c r="A269348" s="31"/>
    </row>
    <row r="269354" spans="1:1" s="30" customFormat="1" ht="14.25" customHeight="1" x14ac:dyDescent="0.35"/>
    <row r="269370" spans="1:1" ht="14.25" customHeight="1" x14ac:dyDescent="0.45">
      <c r="A269370" s="31"/>
    </row>
    <row r="269376" spans="1:1" s="30" customFormat="1" ht="14.25" customHeight="1" x14ac:dyDescent="0.35"/>
    <row r="269392" spans="1:1" ht="14.25" customHeight="1" x14ac:dyDescent="0.45">
      <c r="A269392" s="31"/>
    </row>
    <row r="269398" s="30" customFormat="1" ht="14.25" customHeight="1" x14ac:dyDescent="0.35"/>
    <row r="269414" spans="1:1" ht="14.25" customHeight="1" x14ac:dyDescent="0.45">
      <c r="A269414" s="31"/>
    </row>
    <row r="269420" spans="1:1" s="30" customFormat="1" ht="14.25" customHeight="1" x14ac:dyDescent="0.35"/>
    <row r="269436" spans="1:1" ht="14.25" customHeight="1" x14ac:dyDescent="0.45">
      <c r="A269436" s="31"/>
    </row>
    <row r="269442" s="30" customFormat="1" ht="14.25" customHeight="1" x14ac:dyDescent="0.35"/>
    <row r="269458" spans="1:1" ht="14.25" customHeight="1" x14ac:dyDescent="0.45">
      <c r="A269458" s="31"/>
    </row>
    <row r="269464" spans="1:1" s="30" customFormat="1" ht="14.25" customHeight="1" x14ac:dyDescent="0.35"/>
    <row r="269480" spans="1:1" ht="14.25" customHeight="1" x14ac:dyDescent="0.45">
      <c r="A269480" s="31"/>
    </row>
    <row r="269486" spans="1:1" s="30" customFormat="1" ht="14.25" customHeight="1" x14ac:dyDescent="0.35"/>
    <row r="269502" spans="1:1" ht="14.25" customHeight="1" x14ac:dyDescent="0.45">
      <c r="A269502" s="31"/>
    </row>
    <row r="269508" s="30" customFormat="1" ht="14.25" customHeight="1" x14ac:dyDescent="0.35"/>
    <row r="269524" spans="1:1" ht="14.25" customHeight="1" x14ac:dyDescent="0.45">
      <c r="A269524" s="31"/>
    </row>
    <row r="269530" spans="1:1" s="30" customFormat="1" ht="14.25" customHeight="1" x14ac:dyDescent="0.35"/>
    <row r="269546" spans="1:1" ht="14.25" customHeight="1" x14ac:dyDescent="0.45">
      <c r="A269546" s="31"/>
    </row>
    <row r="269552" spans="1:1" s="30" customFormat="1" ht="14.25" customHeight="1" x14ac:dyDescent="0.35"/>
    <row r="269568" spans="1:1" ht="14.25" customHeight="1" x14ac:dyDescent="0.45">
      <c r="A269568" s="31"/>
    </row>
    <row r="269574" s="30" customFormat="1" ht="14.25" customHeight="1" x14ac:dyDescent="0.35"/>
    <row r="269590" spans="1:1" ht="14.25" customHeight="1" x14ac:dyDescent="0.45">
      <c r="A269590" s="31"/>
    </row>
    <row r="269596" spans="1:1" s="30" customFormat="1" ht="14.25" customHeight="1" x14ac:dyDescent="0.35"/>
    <row r="269612" spans="1:1" ht="14.25" customHeight="1" x14ac:dyDescent="0.45">
      <c r="A269612" s="31"/>
    </row>
    <row r="269618" s="30" customFormat="1" ht="14.25" customHeight="1" x14ac:dyDescent="0.35"/>
    <row r="269634" spans="1:1" ht="14.25" customHeight="1" x14ac:dyDescent="0.45">
      <c r="A269634" s="31"/>
    </row>
    <row r="269640" spans="1:1" s="30" customFormat="1" ht="14.25" customHeight="1" x14ac:dyDescent="0.35"/>
    <row r="269656" spans="1:1" ht="14.25" customHeight="1" x14ac:dyDescent="0.45">
      <c r="A269656" s="31"/>
    </row>
    <row r="269662" spans="1:1" s="30" customFormat="1" ht="14.25" customHeight="1" x14ac:dyDescent="0.35"/>
    <row r="269678" spans="1:1" ht="14.25" customHeight="1" x14ac:dyDescent="0.45">
      <c r="A269678" s="31"/>
    </row>
    <row r="269684" s="30" customFormat="1" ht="14.25" customHeight="1" x14ac:dyDescent="0.35"/>
    <row r="269700" spans="1:1" ht="14.25" customHeight="1" x14ac:dyDescent="0.45">
      <c r="A269700" s="31"/>
    </row>
    <row r="269706" spans="1:1" s="30" customFormat="1" ht="14.25" customHeight="1" x14ac:dyDescent="0.35"/>
    <row r="269722" spans="1:1" ht="14.25" customHeight="1" x14ac:dyDescent="0.45">
      <c r="A269722" s="31"/>
    </row>
    <row r="269728" spans="1:1" s="30" customFormat="1" ht="14.25" customHeight="1" x14ac:dyDescent="0.35"/>
    <row r="269744" spans="1:1" ht="14.25" customHeight="1" x14ac:dyDescent="0.45">
      <c r="A269744" s="31"/>
    </row>
    <row r="269750" s="30" customFormat="1" ht="14.25" customHeight="1" x14ac:dyDescent="0.35"/>
    <row r="269766" spans="1:1" ht="14.25" customHeight="1" x14ac:dyDescent="0.45">
      <c r="A269766" s="31"/>
    </row>
    <row r="269772" spans="1:1" s="30" customFormat="1" ht="14.25" customHeight="1" x14ac:dyDescent="0.35"/>
    <row r="269788" spans="1:1" ht="14.25" customHeight="1" x14ac:dyDescent="0.45">
      <c r="A269788" s="31"/>
    </row>
    <row r="269794" s="30" customFormat="1" ht="14.25" customHeight="1" x14ac:dyDescent="0.35"/>
    <row r="269810" spans="1:1" ht="14.25" customHeight="1" x14ac:dyDescent="0.45">
      <c r="A269810" s="31"/>
    </row>
    <row r="269816" spans="1:1" s="30" customFormat="1" ht="14.25" customHeight="1" x14ac:dyDescent="0.35"/>
    <row r="269832" spans="1:1" ht="14.25" customHeight="1" x14ac:dyDescent="0.45">
      <c r="A269832" s="31"/>
    </row>
    <row r="269838" spans="1:1" s="30" customFormat="1" ht="14.25" customHeight="1" x14ac:dyDescent="0.35"/>
    <row r="269854" spans="1:1" ht="14.25" customHeight="1" x14ac:dyDescent="0.45">
      <c r="A269854" s="31"/>
    </row>
    <row r="269860" s="30" customFormat="1" ht="14.25" customHeight="1" x14ac:dyDescent="0.35"/>
    <row r="269876" spans="1:1" ht="14.25" customHeight="1" x14ac:dyDescent="0.45">
      <c r="A269876" s="31"/>
    </row>
    <row r="269882" spans="1:1" s="30" customFormat="1" ht="14.25" customHeight="1" x14ac:dyDescent="0.35"/>
    <row r="269898" spans="1:1" ht="14.25" customHeight="1" x14ac:dyDescent="0.45">
      <c r="A269898" s="31"/>
    </row>
    <row r="269904" spans="1:1" s="30" customFormat="1" ht="14.25" customHeight="1" x14ac:dyDescent="0.35"/>
    <row r="269920" spans="1:1" ht="14.25" customHeight="1" x14ac:dyDescent="0.45">
      <c r="A269920" s="31"/>
    </row>
    <row r="269926" s="30" customFormat="1" ht="14.25" customHeight="1" x14ac:dyDescent="0.35"/>
    <row r="269942" spans="1:1" ht="14.25" customHeight="1" x14ac:dyDescent="0.45">
      <c r="A269942" s="31"/>
    </row>
    <row r="269948" spans="1:1" s="30" customFormat="1" ht="14.25" customHeight="1" x14ac:dyDescent="0.35"/>
    <row r="269964" spans="1:1" ht="14.25" customHeight="1" x14ac:dyDescent="0.45">
      <c r="A269964" s="31"/>
    </row>
    <row r="269970" s="30" customFormat="1" ht="14.25" customHeight="1" x14ac:dyDescent="0.35"/>
    <row r="269986" spans="1:1" ht="14.25" customHeight="1" x14ac:dyDescent="0.45">
      <c r="A269986" s="31"/>
    </row>
    <row r="269992" spans="1:1" s="30" customFormat="1" ht="14.25" customHeight="1" x14ac:dyDescent="0.35"/>
    <row r="270008" spans="1:1" ht="14.25" customHeight="1" x14ac:dyDescent="0.45">
      <c r="A270008" s="31"/>
    </row>
    <row r="270014" spans="1:1" s="30" customFormat="1" ht="14.25" customHeight="1" x14ac:dyDescent="0.35"/>
    <row r="270030" spans="1:1" ht="14.25" customHeight="1" x14ac:dyDescent="0.45">
      <c r="A270030" s="31"/>
    </row>
    <row r="270036" s="30" customFormat="1" ht="14.25" customHeight="1" x14ac:dyDescent="0.35"/>
    <row r="270052" spans="1:1" ht="14.25" customHeight="1" x14ac:dyDescent="0.45">
      <c r="A270052" s="31"/>
    </row>
    <row r="270058" spans="1:1" s="30" customFormat="1" ht="14.25" customHeight="1" x14ac:dyDescent="0.35"/>
    <row r="270074" spans="1:1" ht="14.25" customHeight="1" x14ac:dyDescent="0.45">
      <c r="A270074" s="31"/>
    </row>
    <row r="270080" spans="1:1" s="30" customFormat="1" ht="14.25" customHeight="1" x14ac:dyDescent="0.35"/>
    <row r="270096" spans="1:1" ht="14.25" customHeight="1" x14ac:dyDescent="0.45">
      <c r="A270096" s="31"/>
    </row>
    <row r="270102" s="30" customFormat="1" ht="14.25" customHeight="1" x14ac:dyDescent="0.35"/>
    <row r="270118" spans="1:1" ht="14.25" customHeight="1" x14ac:dyDescent="0.45">
      <c r="A270118" s="31"/>
    </row>
    <row r="270124" spans="1:1" s="30" customFormat="1" ht="14.25" customHeight="1" x14ac:dyDescent="0.35"/>
    <row r="270140" spans="1:1" ht="14.25" customHeight="1" x14ac:dyDescent="0.45">
      <c r="A270140" s="31"/>
    </row>
    <row r="270146" s="30" customFormat="1" ht="14.25" customHeight="1" x14ac:dyDescent="0.35"/>
    <row r="270162" spans="1:1" ht="14.25" customHeight="1" x14ac:dyDescent="0.45">
      <c r="A270162" s="31"/>
    </row>
    <row r="270168" spans="1:1" s="30" customFormat="1" ht="14.25" customHeight="1" x14ac:dyDescent="0.35"/>
    <row r="270184" spans="1:1" ht="14.25" customHeight="1" x14ac:dyDescent="0.45">
      <c r="A270184" s="31"/>
    </row>
    <row r="270190" spans="1:1" s="30" customFormat="1" ht="14.25" customHeight="1" x14ac:dyDescent="0.35"/>
    <row r="270206" spans="1:1" ht="14.25" customHeight="1" x14ac:dyDescent="0.45">
      <c r="A270206" s="31"/>
    </row>
    <row r="270212" s="30" customFormat="1" ht="14.25" customHeight="1" x14ac:dyDescent="0.35"/>
    <row r="270228" spans="1:1" ht="14.25" customHeight="1" x14ac:dyDescent="0.45">
      <c r="A270228" s="31"/>
    </row>
    <row r="270234" spans="1:1" s="30" customFormat="1" ht="14.25" customHeight="1" x14ac:dyDescent="0.35"/>
    <row r="270250" spans="1:1" ht="14.25" customHeight="1" x14ac:dyDescent="0.45">
      <c r="A270250" s="31"/>
    </row>
    <row r="270256" spans="1:1" s="30" customFormat="1" ht="14.25" customHeight="1" x14ac:dyDescent="0.35"/>
    <row r="270272" spans="1:1" ht="14.25" customHeight="1" x14ac:dyDescent="0.45">
      <c r="A270272" s="31"/>
    </row>
    <row r="270278" s="30" customFormat="1" ht="14.25" customHeight="1" x14ac:dyDescent="0.35"/>
    <row r="270294" spans="1:1" ht="14.25" customHeight="1" x14ac:dyDescent="0.45">
      <c r="A270294" s="31"/>
    </row>
    <row r="270300" spans="1:1" s="30" customFormat="1" ht="14.25" customHeight="1" x14ac:dyDescent="0.35"/>
    <row r="270316" spans="1:1" ht="14.25" customHeight="1" x14ac:dyDescent="0.45">
      <c r="A270316" s="31"/>
    </row>
    <row r="270322" s="30" customFormat="1" ht="14.25" customHeight="1" x14ac:dyDescent="0.35"/>
    <row r="270338" spans="1:1" ht="14.25" customHeight="1" x14ac:dyDescent="0.45">
      <c r="A270338" s="31"/>
    </row>
    <row r="270344" spans="1:1" s="30" customFormat="1" ht="14.25" customHeight="1" x14ac:dyDescent="0.35"/>
    <row r="270360" spans="1:1" ht="14.25" customHeight="1" x14ac:dyDescent="0.45">
      <c r="A270360" s="31"/>
    </row>
    <row r="270366" spans="1:1" s="30" customFormat="1" ht="14.25" customHeight="1" x14ac:dyDescent="0.35"/>
    <row r="270382" spans="1:1" ht="14.25" customHeight="1" x14ac:dyDescent="0.45">
      <c r="A270382" s="31"/>
    </row>
    <row r="270388" s="30" customFormat="1" ht="14.25" customHeight="1" x14ac:dyDescent="0.35"/>
    <row r="270404" spans="1:1" ht="14.25" customHeight="1" x14ac:dyDescent="0.45">
      <c r="A270404" s="31"/>
    </row>
    <row r="270410" spans="1:1" s="30" customFormat="1" ht="14.25" customHeight="1" x14ac:dyDescent="0.35"/>
    <row r="270426" spans="1:1" ht="14.25" customHeight="1" x14ac:dyDescent="0.45">
      <c r="A270426" s="31"/>
    </row>
    <row r="270432" spans="1:1" s="30" customFormat="1" ht="14.25" customHeight="1" x14ac:dyDescent="0.35"/>
    <row r="270448" spans="1:1" ht="14.25" customHeight="1" x14ac:dyDescent="0.45">
      <c r="A270448" s="31"/>
    </row>
    <row r="270454" s="30" customFormat="1" ht="14.25" customHeight="1" x14ac:dyDescent="0.35"/>
    <row r="270470" spans="1:1" ht="14.25" customHeight="1" x14ac:dyDescent="0.45">
      <c r="A270470" s="31"/>
    </row>
    <row r="270476" spans="1:1" s="30" customFormat="1" ht="14.25" customHeight="1" x14ac:dyDescent="0.35"/>
    <row r="270492" spans="1:1" ht="14.25" customHeight="1" x14ac:dyDescent="0.45">
      <c r="A270492" s="31"/>
    </row>
    <row r="270498" s="30" customFormat="1" ht="14.25" customHeight="1" x14ac:dyDescent="0.35"/>
    <row r="270514" spans="1:1" ht="14.25" customHeight="1" x14ac:dyDescent="0.45">
      <c r="A270514" s="31"/>
    </row>
    <row r="270520" spans="1:1" s="30" customFormat="1" ht="14.25" customHeight="1" x14ac:dyDescent="0.35"/>
    <row r="270536" spans="1:1" ht="14.25" customHeight="1" x14ac:dyDescent="0.45">
      <c r="A270536" s="31"/>
    </row>
    <row r="270542" spans="1:1" s="30" customFormat="1" ht="14.25" customHeight="1" x14ac:dyDescent="0.35"/>
    <row r="270558" spans="1:1" ht="14.25" customHeight="1" x14ac:dyDescent="0.45">
      <c r="A270558" s="31"/>
    </row>
    <row r="270564" s="30" customFormat="1" ht="14.25" customHeight="1" x14ac:dyDescent="0.35"/>
    <row r="270580" spans="1:1" ht="14.25" customHeight="1" x14ac:dyDescent="0.45">
      <c r="A270580" s="31"/>
    </row>
    <row r="270586" spans="1:1" s="30" customFormat="1" ht="14.25" customHeight="1" x14ac:dyDescent="0.35"/>
    <row r="270602" spans="1:1" ht="14.25" customHeight="1" x14ac:dyDescent="0.45">
      <c r="A270602" s="31"/>
    </row>
    <row r="270608" spans="1:1" s="30" customFormat="1" ht="14.25" customHeight="1" x14ac:dyDescent="0.35"/>
    <row r="270624" spans="1:1" ht="14.25" customHeight="1" x14ac:dyDescent="0.45">
      <c r="A270624" s="31"/>
    </row>
    <row r="270630" s="30" customFormat="1" ht="14.25" customHeight="1" x14ac:dyDescent="0.35"/>
    <row r="270646" spans="1:1" ht="14.25" customHeight="1" x14ac:dyDescent="0.45">
      <c r="A270646" s="31"/>
    </row>
    <row r="270652" spans="1:1" s="30" customFormat="1" ht="14.25" customHeight="1" x14ac:dyDescent="0.35"/>
    <row r="270668" spans="1:1" ht="14.25" customHeight="1" x14ac:dyDescent="0.45">
      <c r="A270668" s="31"/>
    </row>
    <row r="270674" s="30" customFormat="1" ht="14.25" customHeight="1" x14ac:dyDescent="0.35"/>
    <row r="270690" spans="1:1" ht="14.25" customHeight="1" x14ac:dyDescent="0.45">
      <c r="A270690" s="31"/>
    </row>
    <row r="270696" spans="1:1" s="30" customFormat="1" ht="14.25" customHeight="1" x14ac:dyDescent="0.35"/>
    <row r="270712" spans="1:1" ht="14.25" customHeight="1" x14ac:dyDescent="0.45">
      <c r="A270712" s="31"/>
    </row>
    <row r="270718" spans="1:1" s="30" customFormat="1" ht="14.25" customHeight="1" x14ac:dyDescent="0.35"/>
    <row r="270734" spans="1:1" ht="14.25" customHeight="1" x14ac:dyDescent="0.45">
      <c r="A270734" s="31"/>
    </row>
    <row r="270740" s="30" customFormat="1" ht="14.25" customHeight="1" x14ac:dyDescent="0.35"/>
    <row r="270756" spans="1:1" ht="14.25" customHeight="1" x14ac:dyDescent="0.45">
      <c r="A270756" s="31"/>
    </row>
    <row r="270762" spans="1:1" s="30" customFormat="1" ht="14.25" customHeight="1" x14ac:dyDescent="0.35"/>
    <row r="270778" spans="1:1" ht="14.25" customHeight="1" x14ac:dyDescent="0.45">
      <c r="A270778" s="31"/>
    </row>
    <row r="270784" spans="1:1" s="30" customFormat="1" ht="14.25" customHeight="1" x14ac:dyDescent="0.35"/>
    <row r="270800" spans="1:1" ht="14.25" customHeight="1" x14ac:dyDescent="0.45">
      <c r="A270800" s="31"/>
    </row>
    <row r="270806" s="30" customFormat="1" ht="14.25" customHeight="1" x14ac:dyDescent="0.35"/>
    <row r="270822" spans="1:1" ht="14.25" customHeight="1" x14ac:dyDescent="0.45">
      <c r="A270822" s="31"/>
    </row>
    <row r="270828" spans="1:1" s="30" customFormat="1" ht="14.25" customHeight="1" x14ac:dyDescent="0.35"/>
    <row r="270844" spans="1:1" ht="14.25" customHeight="1" x14ac:dyDescent="0.45">
      <c r="A270844" s="31"/>
    </row>
    <row r="270850" s="30" customFormat="1" ht="14.25" customHeight="1" x14ac:dyDescent="0.35"/>
    <row r="270866" spans="1:1" ht="14.25" customHeight="1" x14ac:dyDescent="0.45">
      <c r="A270866" s="31"/>
    </row>
    <row r="270872" spans="1:1" s="30" customFormat="1" ht="14.25" customHeight="1" x14ac:dyDescent="0.35"/>
    <row r="270888" spans="1:1" ht="14.25" customHeight="1" x14ac:dyDescent="0.45">
      <c r="A270888" s="31"/>
    </row>
    <row r="270894" spans="1:1" s="30" customFormat="1" ht="14.25" customHeight="1" x14ac:dyDescent="0.35"/>
    <row r="270910" spans="1:1" ht="14.25" customHeight="1" x14ac:dyDescent="0.45">
      <c r="A270910" s="31"/>
    </row>
    <row r="270916" s="30" customFormat="1" ht="14.25" customHeight="1" x14ac:dyDescent="0.35"/>
    <row r="270932" spans="1:1" ht="14.25" customHeight="1" x14ac:dyDescent="0.45">
      <c r="A270932" s="31"/>
    </row>
    <row r="270938" spans="1:1" s="30" customFormat="1" ht="14.25" customHeight="1" x14ac:dyDescent="0.35"/>
    <row r="270954" spans="1:1" ht="14.25" customHeight="1" x14ac:dyDescent="0.45">
      <c r="A270954" s="31"/>
    </row>
    <row r="270960" spans="1:1" s="30" customFormat="1" ht="14.25" customHeight="1" x14ac:dyDescent="0.35"/>
    <row r="270976" spans="1:1" ht="14.25" customHeight="1" x14ac:dyDescent="0.45">
      <c r="A270976" s="31"/>
    </row>
    <row r="270982" s="30" customFormat="1" ht="14.25" customHeight="1" x14ac:dyDescent="0.35"/>
    <row r="270998" spans="1:1" ht="14.25" customHeight="1" x14ac:dyDescent="0.45">
      <c r="A270998" s="31"/>
    </row>
    <row r="271004" spans="1:1" s="30" customFormat="1" ht="14.25" customHeight="1" x14ac:dyDescent="0.35"/>
    <row r="271020" spans="1:1" ht="14.25" customHeight="1" x14ac:dyDescent="0.45">
      <c r="A271020" s="31"/>
    </row>
    <row r="271026" s="30" customFormat="1" ht="14.25" customHeight="1" x14ac:dyDescent="0.35"/>
    <row r="271042" spans="1:1" ht="14.25" customHeight="1" x14ac:dyDescent="0.45">
      <c r="A271042" s="31"/>
    </row>
    <row r="271048" spans="1:1" s="30" customFormat="1" ht="14.25" customHeight="1" x14ac:dyDescent="0.35"/>
    <row r="271064" spans="1:1" ht="14.25" customHeight="1" x14ac:dyDescent="0.45">
      <c r="A271064" s="31"/>
    </row>
    <row r="271070" spans="1:1" s="30" customFormat="1" ht="14.25" customHeight="1" x14ac:dyDescent="0.35"/>
    <row r="271086" spans="1:1" ht="14.25" customHeight="1" x14ac:dyDescent="0.45">
      <c r="A271086" s="31"/>
    </row>
    <row r="271092" s="30" customFormat="1" ht="14.25" customHeight="1" x14ac:dyDescent="0.35"/>
    <row r="271108" spans="1:1" ht="14.25" customHeight="1" x14ac:dyDescent="0.45">
      <c r="A271108" s="31"/>
    </row>
    <row r="271114" spans="1:1" s="30" customFormat="1" ht="14.25" customHeight="1" x14ac:dyDescent="0.35"/>
    <row r="271130" spans="1:1" ht="14.25" customHeight="1" x14ac:dyDescent="0.45">
      <c r="A271130" s="31"/>
    </row>
    <row r="271136" spans="1:1" s="30" customFormat="1" ht="14.25" customHeight="1" x14ac:dyDescent="0.35"/>
    <row r="271152" spans="1:1" ht="14.25" customHeight="1" x14ac:dyDescent="0.45">
      <c r="A271152" s="31"/>
    </row>
    <row r="271158" s="30" customFormat="1" ht="14.25" customHeight="1" x14ac:dyDescent="0.35"/>
    <row r="271174" spans="1:1" ht="14.25" customHeight="1" x14ac:dyDescent="0.45">
      <c r="A271174" s="31"/>
    </row>
    <row r="271180" spans="1:1" s="30" customFormat="1" ht="14.25" customHeight="1" x14ac:dyDescent="0.35"/>
    <row r="271196" spans="1:1" ht="14.25" customHeight="1" x14ac:dyDescent="0.45">
      <c r="A271196" s="31"/>
    </row>
    <row r="271202" s="30" customFormat="1" ht="14.25" customHeight="1" x14ac:dyDescent="0.35"/>
    <row r="271218" spans="1:1" ht="14.25" customHeight="1" x14ac:dyDescent="0.45">
      <c r="A271218" s="31"/>
    </row>
    <row r="271224" spans="1:1" s="30" customFormat="1" ht="14.25" customHeight="1" x14ac:dyDescent="0.35"/>
    <row r="271240" spans="1:1" ht="14.25" customHeight="1" x14ac:dyDescent="0.45">
      <c r="A271240" s="31"/>
    </row>
    <row r="271246" spans="1:1" s="30" customFormat="1" ht="14.25" customHeight="1" x14ac:dyDescent="0.35"/>
    <row r="271262" spans="1:1" ht="14.25" customHeight="1" x14ac:dyDescent="0.45">
      <c r="A271262" s="31"/>
    </row>
    <row r="271268" s="30" customFormat="1" ht="14.25" customHeight="1" x14ac:dyDescent="0.35"/>
    <row r="271284" spans="1:1" ht="14.25" customHeight="1" x14ac:dyDescent="0.45">
      <c r="A271284" s="31"/>
    </row>
    <row r="271290" spans="1:1" s="30" customFormat="1" ht="14.25" customHeight="1" x14ac:dyDescent="0.35"/>
    <row r="271306" spans="1:1" ht="14.25" customHeight="1" x14ac:dyDescent="0.45">
      <c r="A271306" s="31"/>
    </row>
    <row r="271312" spans="1:1" s="30" customFormat="1" ht="14.25" customHeight="1" x14ac:dyDescent="0.35"/>
    <row r="271328" spans="1:1" ht="14.25" customHeight="1" x14ac:dyDescent="0.45">
      <c r="A271328" s="31"/>
    </row>
    <row r="271334" s="30" customFormat="1" ht="14.25" customHeight="1" x14ac:dyDescent="0.35"/>
    <row r="271350" spans="1:1" ht="14.25" customHeight="1" x14ac:dyDescent="0.45">
      <c r="A271350" s="31"/>
    </row>
    <row r="271356" spans="1:1" s="30" customFormat="1" ht="14.25" customHeight="1" x14ac:dyDescent="0.35"/>
    <row r="271372" spans="1:1" ht="14.25" customHeight="1" x14ac:dyDescent="0.45">
      <c r="A271372" s="31"/>
    </row>
    <row r="271378" s="30" customFormat="1" ht="14.25" customHeight="1" x14ac:dyDescent="0.35"/>
    <row r="271394" spans="1:1" ht="14.25" customHeight="1" x14ac:dyDescent="0.45">
      <c r="A271394" s="31"/>
    </row>
    <row r="271400" spans="1:1" s="30" customFormat="1" ht="14.25" customHeight="1" x14ac:dyDescent="0.35"/>
    <row r="271416" spans="1:1" ht="14.25" customHeight="1" x14ac:dyDescent="0.45">
      <c r="A271416" s="31"/>
    </row>
    <row r="271422" spans="1:1" s="30" customFormat="1" ht="14.25" customHeight="1" x14ac:dyDescent="0.35"/>
    <row r="271438" spans="1:1" ht="14.25" customHeight="1" x14ac:dyDescent="0.45">
      <c r="A271438" s="31"/>
    </row>
    <row r="271444" s="30" customFormat="1" ht="14.25" customHeight="1" x14ac:dyDescent="0.35"/>
    <row r="271460" spans="1:1" ht="14.25" customHeight="1" x14ac:dyDescent="0.45">
      <c r="A271460" s="31"/>
    </row>
    <row r="271466" spans="1:1" s="30" customFormat="1" ht="14.25" customHeight="1" x14ac:dyDescent="0.35"/>
    <row r="271482" spans="1:1" ht="14.25" customHeight="1" x14ac:dyDescent="0.45">
      <c r="A271482" s="31"/>
    </row>
    <row r="271488" spans="1:1" s="30" customFormat="1" ht="14.25" customHeight="1" x14ac:dyDescent="0.35"/>
    <row r="271504" spans="1:1" ht="14.25" customHeight="1" x14ac:dyDescent="0.45">
      <c r="A271504" s="31"/>
    </row>
    <row r="271510" s="30" customFormat="1" ht="14.25" customHeight="1" x14ac:dyDescent="0.35"/>
    <row r="271526" spans="1:1" ht="14.25" customHeight="1" x14ac:dyDescent="0.45">
      <c r="A271526" s="31"/>
    </row>
    <row r="271532" spans="1:1" s="30" customFormat="1" ht="14.25" customHeight="1" x14ac:dyDescent="0.35"/>
    <row r="271548" spans="1:1" ht="14.25" customHeight="1" x14ac:dyDescent="0.45">
      <c r="A271548" s="31"/>
    </row>
    <row r="271554" s="30" customFormat="1" ht="14.25" customHeight="1" x14ac:dyDescent="0.35"/>
    <row r="271570" spans="1:1" ht="14.25" customHeight="1" x14ac:dyDescent="0.45">
      <c r="A271570" s="31"/>
    </row>
    <row r="271576" spans="1:1" s="30" customFormat="1" ht="14.25" customHeight="1" x14ac:dyDescent="0.35"/>
    <row r="271592" spans="1:1" ht="14.25" customHeight="1" x14ac:dyDescent="0.45">
      <c r="A271592" s="31"/>
    </row>
    <row r="271598" spans="1:1" s="30" customFormat="1" ht="14.25" customHeight="1" x14ac:dyDescent="0.35"/>
    <row r="271614" spans="1:1" ht="14.25" customHeight="1" x14ac:dyDescent="0.45">
      <c r="A271614" s="31"/>
    </row>
    <row r="271620" s="30" customFormat="1" ht="14.25" customHeight="1" x14ac:dyDescent="0.35"/>
    <row r="271636" spans="1:1" ht="14.25" customHeight="1" x14ac:dyDescent="0.45">
      <c r="A271636" s="31"/>
    </row>
    <row r="271642" spans="1:1" s="30" customFormat="1" ht="14.25" customHeight="1" x14ac:dyDescent="0.35"/>
    <row r="271658" spans="1:1" ht="14.25" customHeight="1" x14ac:dyDescent="0.45">
      <c r="A271658" s="31"/>
    </row>
    <row r="271664" spans="1:1" s="30" customFormat="1" ht="14.25" customHeight="1" x14ac:dyDescent="0.35"/>
    <row r="271680" spans="1:1" ht="14.25" customHeight="1" x14ac:dyDescent="0.45">
      <c r="A271680" s="31"/>
    </row>
    <row r="271686" s="30" customFormat="1" ht="14.25" customHeight="1" x14ac:dyDescent="0.35"/>
    <row r="271702" spans="1:1" ht="14.25" customHeight="1" x14ac:dyDescent="0.45">
      <c r="A271702" s="31"/>
    </row>
    <row r="271708" spans="1:1" s="30" customFormat="1" ht="14.25" customHeight="1" x14ac:dyDescent="0.35"/>
    <row r="271724" spans="1:1" ht="14.25" customHeight="1" x14ac:dyDescent="0.45">
      <c r="A271724" s="31"/>
    </row>
    <row r="271730" s="30" customFormat="1" ht="14.25" customHeight="1" x14ac:dyDescent="0.35"/>
    <row r="271746" spans="1:1" ht="14.25" customHeight="1" x14ac:dyDescent="0.45">
      <c r="A271746" s="31"/>
    </row>
    <row r="271752" spans="1:1" s="30" customFormat="1" ht="14.25" customHeight="1" x14ac:dyDescent="0.35"/>
    <row r="271768" spans="1:1" ht="14.25" customHeight="1" x14ac:dyDescent="0.45">
      <c r="A271768" s="31"/>
    </row>
    <row r="271774" spans="1:1" s="30" customFormat="1" ht="14.25" customHeight="1" x14ac:dyDescent="0.35"/>
    <row r="271790" spans="1:1" ht="14.25" customHeight="1" x14ac:dyDescent="0.45">
      <c r="A271790" s="31"/>
    </row>
    <row r="271796" s="30" customFormat="1" ht="14.25" customHeight="1" x14ac:dyDescent="0.35"/>
    <row r="271812" spans="1:1" ht="14.25" customHeight="1" x14ac:dyDescent="0.45">
      <c r="A271812" s="31"/>
    </row>
    <row r="271818" spans="1:1" s="30" customFormat="1" ht="14.25" customHeight="1" x14ac:dyDescent="0.35"/>
    <row r="271834" spans="1:1" ht="14.25" customHeight="1" x14ac:dyDescent="0.45">
      <c r="A271834" s="31"/>
    </row>
    <row r="271840" spans="1:1" s="30" customFormat="1" ht="14.25" customHeight="1" x14ac:dyDescent="0.35"/>
    <row r="271856" spans="1:1" ht="14.25" customHeight="1" x14ac:dyDescent="0.45">
      <c r="A271856" s="31"/>
    </row>
    <row r="271862" s="30" customFormat="1" ht="14.25" customHeight="1" x14ac:dyDescent="0.35"/>
    <row r="271878" spans="1:1" ht="14.25" customHeight="1" x14ac:dyDescent="0.45">
      <c r="A271878" s="31"/>
    </row>
    <row r="271884" spans="1:1" s="30" customFormat="1" ht="14.25" customHeight="1" x14ac:dyDescent="0.35"/>
    <row r="271900" spans="1:1" ht="14.25" customHeight="1" x14ac:dyDescent="0.45">
      <c r="A271900" s="31"/>
    </row>
    <row r="271906" s="30" customFormat="1" ht="14.25" customHeight="1" x14ac:dyDescent="0.35"/>
    <row r="271922" spans="1:1" ht="14.25" customHeight="1" x14ac:dyDescent="0.45">
      <c r="A271922" s="31"/>
    </row>
    <row r="271928" spans="1:1" s="30" customFormat="1" ht="14.25" customHeight="1" x14ac:dyDescent="0.35"/>
    <row r="271944" spans="1:1" ht="14.25" customHeight="1" x14ac:dyDescent="0.45">
      <c r="A271944" s="31"/>
    </row>
    <row r="271950" spans="1:1" s="30" customFormat="1" ht="14.25" customHeight="1" x14ac:dyDescent="0.35"/>
    <row r="271966" spans="1:1" ht="14.25" customHeight="1" x14ac:dyDescent="0.45">
      <c r="A271966" s="31"/>
    </row>
    <row r="271972" s="30" customFormat="1" ht="14.25" customHeight="1" x14ac:dyDescent="0.35"/>
    <row r="271988" spans="1:1" ht="14.25" customHeight="1" x14ac:dyDescent="0.45">
      <c r="A271988" s="31"/>
    </row>
    <row r="271994" spans="1:1" s="30" customFormat="1" ht="14.25" customHeight="1" x14ac:dyDescent="0.35"/>
    <row r="272010" spans="1:1" ht="14.25" customHeight="1" x14ac:dyDescent="0.45">
      <c r="A272010" s="31"/>
    </row>
    <row r="272016" spans="1:1" s="30" customFormat="1" ht="14.25" customHeight="1" x14ac:dyDescent="0.35"/>
    <row r="272032" spans="1:1" ht="14.25" customHeight="1" x14ac:dyDescent="0.45">
      <c r="A272032" s="31"/>
    </row>
    <row r="272038" s="30" customFormat="1" ht="14.25" customHeight="1" x14ac:dyDescent="0.35"/>
    <row r="272054" spans="1:1" ht="14.25" customHeight="1" x14ac:dyDescent="0.45">
      <c r="A272054" s="31"/>
    </row>
    <row r="272060" spans="1:1" s="30" customFormat="1" ht="14.25" customHeight="1" x14ac:dyDescent="0.35"/>
    <row r="272076" spans="1:1" ht="14.25" customHeight="1" x14ac:dyDescent="0.45">
      <c r="A272076" s="31"/>
    </row>
    <row r="272082" s="30" customFormat="1" ht="14.25" customHeight="1" x14ac:dyDescent="0.35"/>
    <row r="272098" spans="1:1" ht="14.25" customHeight="1" x14ac:dyDescent="0.45">
      <c r="A272098" s="31"/>
    </row>
    <row r="272104" spans="1:1" s="30" customFormat="1" ht="14.25" customHeight="1" x14ac:dyDescent="0.35"/>
    <row r="272120" spans="1:1" ht="14.25" customHeight="1" x14ac:dyDescent="0.45">
      <c r="A272120" s="31"/>
    </row>
    <row r="272126" spans="1:1" s="30" customFormat="1" ht="14.25" customHeight="1" x14ac:dyDescent="0.35"/>
    <row r="272142" spans="1:1" ht="14.25" customHeight="1" x14ac:dyDescent="0.45">
      <c r="A272142" s="31"/>
    </row>
    <row r="272148" s="30" customFormat="1" ht="14.25" customHeight="1" x14ac:dyDescent="0.35"/>
    <row r="272164" spans="1:1" ht="14.25" customHeight="1" x14ac:dyDescent="0.45">
      <c r="A272164" s="31"/>
    </row>
    <row r="272170" spans="1:1" s="30" customFormat="1" ht="14.25" customHeight="1" x14ac:dyDescent="0.35"/>
    <row r="272186" spans="1:1" ht="14.25" customHeight="1" x14ac:dyDescent="0.45">
      <c r="A272186" s="31"/>
    </row>
    <row r="272192" spans="1:1" s="30" customFormat="1" ht="14.25" customHeight="1" x14ac:dyDescent="0.35"/>
    <row r="272208" spans="1:1" ht="14.25" customHeight="1" x14ac:dyDescent="0.45">
      <c r="A272208" s="31"/>
    </row>
    <row r="272214" s="30" customFormat="1" ht="14.25" customHeight="1" x14ac:dyDescent="0.35"/>
    <row r="272230" spans="1:1" ht="14.25" customHeight="1" x14ac:dyDescent="0.45">
      <c r="A272230" s="31"/>
    </row>
    <row r="272236" spans="1:1" s="30" customFormat="1" ht="14.25" customHeight="1" x14ac:dyDescent="0.35"/>
    <row r="272252" spans="1:1" ht="14.25" customHeight="1" x14ac:dyDescent="0.45">
      <c r="A272252" s="31"/>
    </row>
    <row r="272258" s="30" customFormat="1" ht="14.25" customHeight="1" x14ac:dyDescent="0.35"/>
    <row r="272274" spans="1:1" ht="14.25" customHeight="1" x14ac:dyDescent="0.45">
      <c r="A272274" s="31"/>
    </row>
    <row r="272280" spans="1:1" s="30" customFormat="1" ht="14.25" customHeight="1" x14ac:dyDescent="0.35"/>
    <row r="272296" spans="1:1" ht="14.25" customHeight="1" x14ac:dyDescent="0.45">
      <c r="A272296" s="31"/>
    </row>
    <row r="272302" spans="1:1" s="30" customFormat="1" ht="14.25" customHeight="1" x14ac:dyDescent="0.35"/>
    <row r="272318" spans="1:1" ht="14.25" customHeight="1" x14ac:dyDescent="0.45">
      <c r="A272318" s="31"/>
    </row>
    <row r="272324" s="30" customFormat="1" ht="14.25" customHeight="1" x14ac:dyDescent="0.35"/>
    <row r="272340" spans="1:1" ht="14.25" customHeight="1" x14ac:dyDescent="0.45">
      <c r="A272340" s="31"/>
    </row>
    <row r="272346" spans="1:1" s="30" customFormat="1" ht="14.25" customHeight="1" x14ac:dyDescent="0.35"/>
    <row r="272362" spans="1:1" ht="14.25" customHeight="1" x14ac:dyDescent="0.45">
      <c r="A272362" s="31"/>
    </row>
    <row r="272368" spans="1:1" s="30" customFormat="1" ht="14.25" customHeight="1" x14ac:dyDescent="0.35"/>
    <row r="272384" spans="1:1" ht="14.25" customHeight="1" x14ac:dyDescent="0.45">
      <c r="A272384" s="31"/>
    </row>
    <row r="272390" s="30" customFormat="1" ht="14.25" customHeight="1" x14ac:dyDescent="0.35"/>
    <row r="272406" spans="1:1" ht="14.25" customHeight="1" x14ac:dyDescent="0.45">
      <c r="A272406" s="31"/>
    </row>
    <row r="272412" spans="1:1" s="30" customFormat="1" ht="14.25" customHeight="1" x14ac:dyDescent="0.35"/>
    <row r="272428" spans="1:1" ht="14.25" customHeight="1" x14ac:dyDescent="0.45">
      <c r="A272428" s="31"/>
    </row>
    <row r="272434" s="30" customFormat="1" ht="14.25" customHeight="1" x14ac:dyDescent="0.35"/>
    <row r="272450" spans="1:1" ht="14.25" customHeight="1" x14ac:dyDescent="0.45">
      <c r="A272450" s="31"/>
    </row>
    <row r="272456" spans="1:1" s="30" customFormat="1" ht="14.25" customHeight="1" x14ac:dyDescent="0.35"/>
    <row r="272472" spans="1:1" ht="14.25" customHeight="1" x14ac:dyDescent="0.45">
      <c r="A272472" s="31"/>
    </row>
    <row r="272478" spans="1:1" s="30" customFormat="1" ht="14.25" customHeight="1" x14ac:dyDescent="0.35"/>
    <row r="272494" spans="1:1" ht="14.25" customHeight="1" x14ac:dyDescent="0.45">
      <c r="A272494" s="31"/>
    </row>
    <row r="272500" s="30" customFormat="1" ht="14.25" customHeight="1" x14ac:dyDescent="0.35"/>
    <row r="272516" spans="1:1" ht="14.25" customHeight="1" x14ac:dyDescent="0.45">
      <c r="A272516" s="31"/>
    </row>
    <row r="272522" spans="1:1" s="30" customFormat="1" ht="14.25" customHeight="1" x14ac:dyDescent="0.35"/>
    <row r="272538" spans="1:1" ht="14.25" customHeight="1" x14ac:dyDescent="0.45">
      <c r="A272538" s="31"/>
    </row>
    <row r="272544" spans="1:1" s="30" customFormat="1" ht="14.25" customHeight="1" x14ac:dyDescent="0.35"/>
    <row r="272560" spans="1:1" ht="14.25" customHeight="1" x14ac:dyDescent="0.45">
      <c r="A272560" s="31"/>
    </row>
    <row r="272566" s="30" customFormat="1" ht="14.25" customHeight="1" x14ac:dyDescent="0.35"/>
    <row r="272582" spans="1:1" ht="14.25" customHeight="1" x14ac:dyDescent="0.45">
      <c r="A272582" s="31"/>
    </row>
    <row r="272588" spans="1:1" s="30" customFormat="1" ht="14.25" customHeight="1" x14ac:dyDescent="0.35"/>
    <row r="272604" spans="1:1" ht="14.25" customHeight="1" x14ac:dyDescent="0.45">
      <c r="A272604" s="31"/>
    </row>
    <row r="272610" s="30" customFormat="1" ht="14.25" customHeight="1" x14ac:dyDescent="0.35"/>
    <row r="272626" spans="1:1" ht="14.25" customHeight="1" x14ac:dyDescent="0.45">
      <c r="A272626" s="31"/>
    </row>
    <row r="272632" spans="1:1" s="30" customFormat="1" ht="14.25" customHeight="1" x14ac:dyDescent="0.35"/>
    <row r="272648" spans="1:1" ht="14.25" customHeight="1" x14ac:dyDescent="0.45">
      <c r="A272648" s="31"/>
    </row>
    <row r="272654" spans="1:1" s="30" customFormat="1" ht="14.25" customHeight="1" x14ac:dyDescent="0.35"/>
    <row r="272670" spans="1:1" ht="14.25" customHeight="1" x14ac:dyDescent="0.45">
      <c r="A272670" s="31"/>
    </row>
    <row r="272676" s="30" customFormat="1" ht="14.25" customHeight="1" x14ac:dyDescent="0.35"/>
    <row r="272692" spans="1:1" ht="14.25" customHeight="1" x14ac:dyDescent="0.45">
      <c r="A272692" s="31"/>
    </row>
    <row r="272698" spans="1:1" s="30" customFormat="1" ht="14.25" customHeight="1" x14ac:dyDescent="0.35"/>
    <row r="272714" spans="1:1" ht="14.25" customHeight="1" x14ac:dyDescent="0.45">
      <c r="A272714" s="31"/>
    </row>
    <row r="272720" spans="1:1" s="30" customFormat="1" ht="14.25" customHeight="1" x14ac:dyDescent="0.35"/>
    <row r="272736" spans="1:1" ht="14.25" customHeight="1" x14ac:dyDescent="0.45">
      <c r="A272736" s="31"/>
    </row>
    <row r="272742" s="30" customFormat="1" ht="14.25" customHeight="1" x14ac:dyDescent="0.35"/>
    <row r="272758" spans="1:1" ht="14.25" customHeight="1" x14ac:dyDescent="0.45">
      <c r="A272758" s="31"/>
    </row>
    <row r="272764" spans="1:1" s="30" customFormat="1" ht="14.25" customHeight="1" x14ac:dyDescent="0.35"/>
    <row r="272780" spans="1:1" ht="14.25" customHeight="1" x14ac:dyDescent="0.45">
      <c r="A272780" s="31"/>
    </row>
    <row r="272786" s="30" customFormat="1" ht="14.25" customHeight="1" x14ac:dyDescent="0.35"/>
    <row r="272802" spans="1:1" ht="14.25" customHeight="1" x14ac:dyDescent="0.45">
      <c r="A272802" s="31"/>
    </row>
    <row r="272808" spans="1:1" s="30" customFormat="1" ht="14.25" customHeight="1" x14ac:dyDescent="0.35"/>
    <row r="272824" spans="1:1" ht="14.25" customHeight="1" x14ac:dyDescent="0.45">
      <c r="A272824" s="31"/>
    </row>
    <row r="272830" spans="1:1" s="30" customFormat="1" ht="14.25" customHeight="1" x14ac:dyDescent="0.35"/>
    <row r="272846" spans="1:1" ht="14.25" customHeight="1" x14ac:dyDescent="0.45">
      <c r="A272846" s="31"/>
    </row>
    <row r="272852" s="30" customFormat="1" ht="14.25" customHeight="1" x14ac:dyDescent="0.35"/>
    <row r="272868" spans="1:1" ht="14.25" customHeight="1" x14ac:dyDescent="0.45">
      <c r="A272868" s="31"/>
    </row>
    <row r="272874" spans="1:1" s="30" customFormat="1" ht="14.25" customHeight="1" x14ac:dyDescent="0.35"/>
    <row r="272890" spans="1:1" ht="14.25" customHeight="1" x14ac:dyDescent="0.45">
      <c r="A272890" s="31"/>
    </row>
    <row r="272896" spans="1:1" s="30" customFormat="1" ht="14.25" customHeight="1" x14ac:dyDescent="0.35"/>
    <row r="272912" spans="1:1" ht="14.25" customHeight="1" x14ac:dyDescent="0.45">
      <c r="A272912" s="31"/>
    </row>
    <row r="272918" s="30" customFormat="1" ht="14.25" customHeight="1" x14ac:dyDescent="0.35"/>
    <row r="272934" spans="1:1" ht="14.25" customHeight="1" x14ac:dyDescent="0.45">
      <c r="A272934" s="31"/>
    </row>
    <row r="272940" spans="1:1" s="30" customFormat="1" ht="14.25" customHeight="1" x14ac:dyDescent="0.35"/>
    <row r="272956" spans="1:1" ht="14.25" customHeight="1" x14ac:dyDescent="0.45">
      <c r="A272956" s="31"/>
    </row>
    <row r="272962" s="30" customFormat="1" ht="14.25" customHeight="1" x14ac:dyDescent="0.35"/>
    <row r="272978" spans="1:1" ht="14.25" customHeight="1" x14ac:dyDescent="0.45">
      <c r="A272978" s="31"/>
    </row>
    <row r="272984" spans="1:1" s="30" customFormat="1" ht="14.25" customHeight="1" x14ac:dyDescent="0.35"/>
    <row r="273000" spans="1:1" ht="14.25" customHeight="1" x14ac:dyDescent="0.45">
      <c r="A273000" s="31"/>
    </row>
    <row r="273006" spans="1:1" s="30" customFormat="1" ht="14.25" customHeight="1" x14ac:dyDescent="0.35"/>
    <row r="273022" spans="1:1" ht="14.25" customHeight="1" x14ac:dyDescent="0.45">
      <c r="A273022" s="31"/>
    </row>
    <row r="273028" s="30" customFormat="1" ht="14.25" customHeight="1" x14ac:dyDescent="0.35"/>
    <row r="273044" spans="1:1" ht="14.25" customHeight="1" x14ac:dyDescent="0.45">
      <c r="A273044" s="31"/>
    </row>
    <row r="273050" spans="1:1" s="30" customFormat="1" ht="14.25" customHeight="1" x14ac:dyDescent="0.35"/>
    <row r="273066" spans="1:1" ht="14.25" customHeight="1" x14ac:dyDescent="0.45">
      <c r="A273066" s="31"/>
    </row>
    <row r="273072" spans="1:1" s="30" customFormat="1" ht="14.25" customHeight="1" x14ac:dyDescent="0.35"/>
    <row r="273088" spans="1:1" ht="14.25" customHeight="1" x14ac:dyDescent="0.45">
      <c r="A273088" s="31"/>
    </row>
    <row r="273094" s="30" customFormat="1" ht="14.25" customHeight="1" x14ac:dyDescent="0.35"/>
    <row r="273110" spans="1:1" ht="14.25" customHeight="1" x14ac:dyDescent="0.45">
      <c r="A273110" s="31"/>
    </row>
    <row r="273116" spans="1:1" s="30" customFormat="1" ht="14.25" customHeight="1" x14ac:dyDescent="0.35"/>
    <row r="273132" spans="1:1" ht="14.25" customHeight="1" x14ac:dyDescent="0.45">
      <c r="A273132" s="31"/>
    </row>
    <row r="273138" s="30" customFormat="1" ht="14.25" customHeight="1" x14ac:dyDescent="0.35"/>
    <row r="273154" spans="1:1" ht="14.25" customHeight="1" x14ac:dyDescent="0.45">
      <c r="A273154" s="31"/>
    </row>
    <row r="273160" spans="1:1" s="30" customFormat="1" ht="14.25" customHeight="1" x14ac:dyDescent="0.35"/>
    <row r="273176" spans="1:1" ht="14.25" customHeight="1" x14ac:dyDescent="0.45">
      <c r="A273176" s="31"/>
    </row>
    <row r="273182" spans="1:1" s="30" customFormat="1" ht="14.25" customHeight="1" x14ac:dyDescent="0.35"/>
    <row r="273198" spans="1:1" ht="14.25" customHeight="1" x14ac:dyDescent="0.45">
      <c r="A273198" s="31"/>
    </row>
    <row r="273204" s="30" customFormat="1" ht="14.25" customHeight="1" x14ac:dyDescent="0.35"/>
    <row r="273220" spans="1:1" ht="14.25" customHeight="1" x14ac:dyDescent="0.45">
      <c r="A273220" s="31"/>
    </row>
    <row r="273226" spans="1:1" s="30" customFormat="1" ht="14.25" customHeight="1" x14ac:dyDescent="0.35"/>
    <row r="273242" spans="1:1" ht="14.25" customHeight="1" x14ac:dyDescent="0.45">
      <c r="A273242" s="31"/>
    </row>
    <row r="273248" spans="1:1" s="30" customFormat="1" ht="14.25" customHeight="1" x14ac:dyDescent="0.35"/>
    <row r="273264" spans="1:1" ht="14.25" customHeight="1" x14ac:dyDescent="0.45">
      <c r="A273264" s="31"/>
    </row>
    <row r="273270" s="30" customFormat="1" ht="14.25" customHeight="1" x14ac:dyDescent="0.35"/>
    <row r="273286" spans="1:1" ht="14.25" customHeight="1" x14ac:dyDescent="0.45">
      <c r="A273286" s="31"/>
    </row>
    <row r="273292" spans="1:1" s="30" customFormat="1" ht="14.25" customHeight="1" x14ac:dyDescent="0.35"/>
    <row r="273308" spans="1:1" ht="14.25" customHeight="1" x14ac:dyDescent="0.45">
      <c r="A273308" s="31"/>
    </row>
    <row r="273314" s="30" customFormat="1" ht="14.25" customHeight="1" x14ac:dyDescent="0.35"/>
    <row r="273330" spans="1:1" ht="14.25" customHeight="1" x14ac:dyDescent="0.45">
      <c r="A273330" s="31"/>
    </row>
    <row r="273336" spans="1:1" s="30" customFormat="1" ht="14.25" customHeight="1" x14ac:dyDescent="0.35"/>
    <row r="273352" spans="1:1" ht="14.25" customHeight="1" x14ac:dyDescent="0.45">
      <c r="A273352" s="31"/>
    </row>
    <row r="273358" spans="1:1" s="30" customFormat="1" ht="14.25" customHeight="1" x14ac:dyDescent="0.35"/>
    <row r="273374" spans="1:1" ht="14.25" customHeight="1" x14ac:dyDescent="0.45">
      <c r="A273374" s="31"/>
    </row>
    <row r="273380" s="30" customFormat="1" ht="14.25" customHeight="1" x14ac:dyDescent="0.35"/>
    <row r="273396" spans="1:1" ht="14.25" customHeight="1" x14ac:dyDescent="0.45">
      <c r="A273396" s="31"/>
    </row>
    <row r="273402" spans="1:1" s="30" customFormat="1" ht="14.25" customHeight="1" x14ac:dyDescent="0.35"/>
    <row r="273418" spans="1:1" ht="14.25" customHeight="1" x14ac:dyDescent="0.45">
      <c r="A273418" s="31"/>
    </row>
    <row r="273424" spans="1:1" s="30" customFormat="1" ht="14.25" customHeight="1" x14ac:dyDescent="0.35"/>
    <row r="273440" spans="1:1" ht="14.25" customHeight="1" x14ac:dyDescent="0.45">
      <c r="A273440" s="31"/>
    </row>
    <row r="273446" s="30" customFormat="1" ht="14.25" customHeight="1" x14ac:dyDescent="0.35"/>
    <row r="273462" spans="1:1" ht="14.25" customHeight="1" x14ac:dyDescent="0.45">
      <c r="A273462" s="31"/>
    </row>
    <row r="273468" spans="1:1" s="30" customFormat="1" ht="14.25" customHeight="1" x14ac:dyDescent="0.35"/>
    <row r="273484" spans="1:1" ht="14.25" customHeight="1" x14ac:dyDescent="0.45">
      <c r="A273484" s="31"/>
    </row>
    <row r="273490" s="30" customFormat="1" ht="14.25" customHeight="1" x14ac:dyDescent="0.35"/>
    <row r="273506" spans="1:1" ht="14.25" customHeight="1" x14ac:dyDescent="0.45">
      <c r="A273506" s="31"/>
    </row>
    <row r="273512" spans="1:1" s="30" customFormat="1" ht="14.25" customHeight="1" x14ac:dyDescent="0.35"/>
    <row r="273528" spans="1:1" ht="14.25" customHeight="1" x14ac:dyDescent="0.45">
      <c r="A273528" s="31"/>
    </row>
    <row r="273534" spans="1:1" s="30" customFormat="1" ht="14.25" customHeight="1" x14ac:dyDescent="0.35"/>
    <row r="273550" spans="1:1" ht="14.25" customHeight="1" x14ac:dyDescent="0.45">
      <c r="A273550" s="31"/>
    </row>
    <row r="273556" s="30" customFormat="1" ht="14.25" customHeight="1" x14ac:dyDescent="0.35"/>
    <row r="273572" spans="1:1" ht="14.25" customHeight="1" x14ac:dyDescent="0.45">
      <c r="A273572" s="31"/>
    </row>
    <row r="273578" spans="1:1" s="30" customFormat="1" ht="14.25" customHeight="1" x14ac:dyDescent="0.35"/>
    <row r="273594" spans="1:1" ht="14.25" customHeight="1" x14ac:dyDescent="0.45">
      <c r="A273594" s="31"/>
    </row>
    <row r="273600" spans="1:1" s="30" customFormat="1" ht="14.25" customHeight="1" x14ac:dyDescent="0.35"/>
    <row r="273616" spans="1:1" ht="14.25" customHeight="1" x14ac:dyDescent="0.45">
      <c r="A273616" s="31"/>
    </row>
    <row r="273622" s="30" customFormat="1" ht="14.25" customHeight="1" x14ac:dyDescent="0.35"/>
    <row r="273638" spans="1:1" ht="14.25" customHeight="1" x14ac:dyDescent="0.45">
      <c r="A273638" s="31"/>
    </row>
    <row r="273644" spans="1:1" s="30" customFormat="1" ht="14.25" customHeight="1" x14ac:dyDescent="0.35"/>
    <row r="273660" spans="1:1" ht="14.25" customHeight="1" x14ac:dyDescent="0.45">
      <c r="A273660" s="31"/>
    </row>
    <row r="273666" s="30" customFormat="1" ht="14.25" customHeight="1" x14ac:dyDescent="0.35"/>
    <row r="273682" spans="1:1" ht="14.25" customHeight="1" x14ac:dyDescent="0.45">
      <c r="A273682" s="31"/>
    </row>
    <row r="273688" spans="1:1" s="30" customFormat="1" ht="14.25" customHeight="1" x14ac:dyDescent="0.35"/>
    <row r="273704" spans="1:1" ht="14.25" customHeight="1" x14ac:dyDescent="0.45">
      <c r="A273704" s="31"/>
    </row>
    <row r="273710" spans="1:1" s="30" customFormat="1" ht="14.25" customHeight="1" x14ac:dyDescent="0.35"/>
    <row r="273726" spans="1:1" ht="14.25" customHeight="1" x14ac:dyDescent="0.45">
      <c r="A273726" s="31"/>
    </row>
    <row r="273732" s="30" customFormat="1" ht="14.25" customHeight="1" x14ac:dyDescent="0.35"/>
    <row r="273748" spans="1:1" ht="14.25" customHeight="1" x14ac:dyDescent="0.45">
      <c r="A273748" s="31"/>
    </row>
    <row r="273754" spans="1:1" s="30" customFormat="1" ht="14.25" customHeight="1" x14ac:dyDescent="0.35"/>
    <row r="273770" spans="1:1" ht="14.25" customHeight="1" x14ac:dyDescent="0.45">
      <c r="A273770" s="31"/>
    </row>
    <row r="273776" spans="1:1" s="30" customFormat="1" ht="14.25" customHeight="1" x14ac:dyDescent="0.35"/>
    <row r="273792" spans="1:1" ht="14.25" customHeight="1" x14ac:dyDescent="0.45">
      <c r="A273792" s="31"/>
    </row>
    <row r="273798" s="30" customFormat="1" ht="14.25" customHeight="1" x14ac:dyDescent="0.35"/>
    <row r="273814" spans="1:1" ht="14.25" customHeight="1" x14ac:dyDescent="0.45">
      <c r="A273814" s="31"/>
    </row>
    <row r="273820" spans="1:1" s="30" customFormat="1" ht="14.25" customHeight="1" x14ac:dyDescent="0.35"/>
    <row r="273836" spans="1:1" ht="14.25" customHeight="1" x14ac:dyDescent="0.45">
      <c r="A273836" s="31"/>
    </row>
    <row r="273842" s="30" customFormat="1" ht="14.25" customHeight="1" x14ac:dyDescent="0.35"/>
    <row r="273858" spans="1:1" ht="14.25" customHeight="1" x14ac:dyDescent="0.45">
      <c r="A273858" s="31"/>
    </row>
    <row r="273864" spans="1:1" s="30" customFormat="1" ht="14.25" customHeight="1" x14ac:dyDescent="0.35"/>
    <row r="273880" spans="1:1" ht="14.25" customHeight="1" x14ac:dyDescent="0.45">
      <c r="A273880" s="31"/>
    </row>
    <row r="273886" spans="1:1" s="30" customFormat="1" ht="14.25" customHeight="1" x14ac:dyDescent="0.35"/>
    <row r="273902" spans="1:1" ht="14.25" customHeight="1" x14ac:dyDescent="0.45">
      <c r="A273902" s="31"/>
    </row>
    <row r="273908" s="30" customFormat="1" ht="14.25" customHeight="1" x14ac:dyDescent="0.35"/>
    <row r="273924" spans="1:1" ht="14.25" customHeight="1" x14ac:dyDescent="0.45">
      <c r="A273924" s="31"/>
    </row>
    <row r="273930" spans="1:1" s="30" customFormat="1" ht="14.25" customHeight="1" x14ac:dyDescent="0.35"/>
    <row r="273946" spans="1:1" ht="14.25" customHeight="1" x14ac:dyDescent="0.45">
      <c r="A273946" s="31"/>
    </row>
    <row r="273952" spans="1:1" s="30" customFormat="1" ht="14.25" customHeight="1" x14ac:dyDescent="0.35"/>
    <row r="273968" spans="1:1" ht="14.25" customHeight="1" x14ac:dyDescent="0.45">
      <c r="A273968" s="31"/>
    </row>
    <row r="273974" s="30" customFormat="1" ht="14.25" customHeight="1" x14ac:dyDescent="0.35"/>
    <row r="273990" spans="1:1" ht="14.25" customHeight="1" x14ac:dyDescent="0.45">
      <c r="A273990" s="31"/>
    </row>
    <row r="273996" spans="1:1" s="30" customFormat="1" ht="14.25" customHeight="1" x14ac:dyDescent="0.35"/>
    <row r="274012" spans="1:1" ht="14.25" customHeight="1" x14ac:dyDescent="0.45">
      <c r="A274012" s="31"/>
    </row>
    <row r="274018" s="30" customFormat="1" ht="14.25" customHeight="1" x14ac:dyDescent="0.35"/>
    <row r="274034" spans="1:1" ht="14.25" customHeight="1" x14ac:dyDescent="0.45">
      <c r="A274034" s="31"/>
    </row>
    <row r="274040" spans="1:1" s="30" customFormat="1" ht="14.25" customHeight="1" x14ac:dyDescent="0.35"/>
    <row r="274056" spans="1:1" ht="14.25" customHeight="1" x14ac:dyDescent="0.45">
      <c r="A274056" s="31"/>
    </row>
    <row r="274062" spans="1:1" s="30" customFormat="1" ht="14.25" customHeight="1" x14ac:dyDescent="0.35"/>
    <row r="274078" spans="1:1" ht="14.25" customHeight="1" x14ac:dyDescent="0.45">
      <c r="A274078" s="31"/>
    </row>
    <row r="274084" s="30" customFormat="1" ht="14.25" customHeight="1" x14ac:dyDescent="0.35"/>
    <row r="274100" spans="1:1" ht="14.25" customHeight="1" x14ac:dyDescent="0.45">
      <c r="A274100" s="31"/>
    </row>
    <row r="274106" spans="1:1" s="30" customFormat="1" ht="14.25" customHeight="1" x14ac:dyDescent="0.35"/>
    <row r="274122" spans="1:1" ht="14.25" customHeight="1" x14ac:dyDescent="0.45">
      <c r="A274122" s="31"/>
    </row>
    <row r="274128" spans="1:1" s="30" customFormat="1" ht="14.25" customHeight="1" x14ac:dyDescent="0.35"/>
    <row r="274144" spans="1:1" ht="14.25" customHeight="1" x14ac:dyDescent="0.45">
      <c r="A274144" s="31"/>
    </row>
    <row r="274150" s="30" customFormat="1" ht="14.25" customHeight="1" x14ac:dyDescent="0.35"/>
    <row r="274166" spans="1:1" ht="14.25" customHeight="1" x14ac:dyDescent="0.45">
      <c r="A274166" s="31"/>
    </row>
    <row r="274172" spans="1:1" s="30" customFormat="1" ht="14.25" customHeight="1" x14ac:dyDescent="0.35"/>
    <row r="274188" spans="1:1" ht="14.25" customHeight="1" x14ac:dyDescent="0.45">
      <c r="A274188" s="31"/>
    </row>
    <row r="274194" s="30" customFormat="1" ht="14.25" customHeight="1" x14ac:dyDescent="0.35"/>
    <row r="274210" spans="1:1" ht="14.25" customHeight="1" x14ac:dyDescent="0.45">
      <c r="A274210" s="31"/>
    </row>
    <row r="274216" spans="1:1" s="30" customFormat="1" ht="14.25" customHeight="1" x14ac:dyDescent="0.35"/>
    <row r="274232" spans="1:1" ht="14.25" customHeight="1" x14ac:dyDescent="0.45">
      <c r="A274232" s="31"/>
    </row>
    <row r="274238" spans="1:1" s="30" customFormat="1" ht="14.25" customHeight="1" x14ac:dyDescent="0.35"/>
    <row r="274254" spans="1:1" ht="14.25" customHeight="1" x14ac:dyDescent="0.45">
      <c r="A274254" s="31"/>
    </row>
    <row r="274260" s="30" customFormat="1" ht="14.25" customHeight="1" x14ac:dyDescent="0.35"/>
    <row r="274276" spans="1:1" ht="14.25" customHeight="1" x14ac:dyDescent="0.45">
      <c r="A274276" s="31"/>
    </row>
    <row r="274282" spans="1:1" s="30" customFormat="1" ht="14.25" customHeight="1" x14ac:dyDescent="0.35"/>
    <row r="274298" spans="1:1" ht="14.25" customHeight="1" x14ac:dyDescent="0.45">
      <c r="A274298" s="31"/>
    </row>
    <row r="274304" spans="1:1" s="30" customFormat="1" ht="14.25" customHeight="1" x14ac:dyDescent="0.35"/>
    <row r="274320" spans="1:1" ht="14.25" customHeight="1" x14ac:dyDescent="0.45">
      <c r="A274320" s="31"/>
    </row>
    <row r="274326" s="30" customFormat="1" ht="14.25" customHeight="1" x14ac:dyDescent="0.35"/>
    <row r="274342" spans="1:1" ht="14.25" customHeight="1" x14ac:dyDescent="0.45">
      <c r="A274342" s="31"/>
    </row>
    <row r="274348" spans="1:1" s="30" customFormat="1" ht="14.25" customHeight="1" x14ac:dyDescent="0.35"/>
    <row r="274364" spans="1:1" ht="14.25" customHeight="1" x14ac:dyDescent="0.45">
      <c r="A274364" s="31"/>
    </row>
    <row r="274370" s="30" customFormat="1" ht="14.25" customHeight="1" x14ac:dyDescent="0.35"/>
    <row r="274386" spans="1:1" ht="14.25" customHeight="1" x14ac:dyDescent="0.45">
      <c r="A274386" s="31"/>
    </row>
    <row r="274392" spans="1:1" s="30" customFormat="1" ht="14.25" customHeight="1" x14ac:dyDescent="0.35"/>
    <row r="274408" spans="1:1" ht="14.25" customHeight="1" x14ac:dyDescent="0.45">
      <c r="A274408" s="31"/>
    </row>
    <row r="274414" spans="1:1" s="30" customFormat="1" ht="14.25" customHeight="1" x14ac:dyDescent="0.35"/>
    <row r="274430" spans="1:1" ht="14.25" customHeight="1" x14ac:dyDescent="0.45">
      <c r="A274430" s="31"/>
    </row>
    <row r="274436" s="30" customFormat="1" ht="14.25" customHeight="1" x14ac:dyDescent="0.35"/>
    <row r="274452" spans="1:1" ht="14.25" customHeight="1" x14ac:dyDescent="0.45">
      <c r="A274452" s="31"/>
    </row>
    <row r="274458" spans="1:1" s="30" customFormat="1" ht="14.25" customHeight="1" x14ac:dyDescent="0.35"/>
    <row r="274474" spans="1:1" ht="14.25" customHeight="1" x14ac:dyDescent="0.45">
      <c r="A274474" s="31"/>
    </row>
    <row r="274480" spans="1:1" s="30" customFormat="1" ht="14.25" customHeight="1" x14ac:dyDescent="0.35"/>
    <row r="274496" spans="1:1" ht="14.25" customHeight="1" x14ac:dyDescent="0.45">
      <c r="A274496" s="31"/>
    </row>
    <row r="274502" s="30" customFormat="1" ht="14.25" customHeight="1" x14ac:dyDescent="0.35"/>
    <row r="274518" spans="1:1" ht="14.25" customHeight="1" x14ac:dyDescent="0.45">
      <c r="A274518" s="31"/>
    </row>
    <row r="274524" spans="1:1" s="30" customFormat="1" ht="14.25" customHeight="1" x14ac:dyDescent="0.35"/>
    <row r="274540" spans="1:1" ht="14.25" customHeight="1" x14ac:dyDescent="0.45">
      <c r="A274540" s="31"/>
    </row>
    <row r="274546" s="30" customFormat="1" ht="14.25" customHeight="1" x14ac:dyDescent="0.35"/>
    <row r="274562" spans="1:1" ht="14.25" customHeight="1" x14ac:dyDescent="0.45">
      <c r="A274562" s="31"/>
    </row>
    <row r="274568" spans="1:1" s="30" customFormat="1" ht="14.25" customHeight="1" x14ac:dyDescent="0.35"/>
    <row r="274584" spans="1:1" ht="14.25" customHeight="1" x14ac:dyDescent="0.45">
      <c r="A274584" s="31"/>
    </row>
    <row r="274590" spans="1:1" s="30" customFormat="1" ht="14.25" customHeight="1" x14ac:dyDescent="0.35"/>
    <row r="274606" spans="1:1" ht="14.25" customHeight="1" x14ac:dyDescent="0.45">
      <c r="A274606" s="31"/>
    </row>
    <row r="274612" s="30" customFormat="1" ht="14.25" customHeight="1" x14ac:dyDescent="0.35"/>
    <row r="274628" spans="1:1" ht="14.25" customHeight="1" x14ac:dyDescent="0.45">
      <c r="A274628" s="31"/>
    </row>
    <row r="274634" spans="1:1" s="30" customFormat="1" ht="14.25" customHeight="1" x14ac:dyDescent="0.35"/>
    <row r="274650" spans="1:1" ht="14.25" customHeight="1" x14ac:dyDescent="0.45">
      <c r="A274650" s="31"/>
    </row>
    <row r="274656" spans="1:1" s="30" customFormat="1" ht="14.25" customHeight="1" x14ac:dyDescent="0.35"/>
    <row r="274672" spans="1:1" ht="14.25" customHeight="1" x14ac:dyDescent="0.45">
      <c r="A274672" s="31"/>
    </row>
    <row r="274678" s="30" customFormat="1" ht="14.25" customHeight="1" x14ac:dyDescent="0.35"/>
    <row r="274694" spans="1:1" ht="14.25" customHeight="1" x14ac:dyDescent="0.45">
      <c r="A274694" s="31"/>
    </row>
    <row r="274700" spans="1:1" s="30" customFormat="1" ht="14.25" customHeight="1" x14ac:dyDescent="0.35"/>
    <row r="274716" spans="1:1" ht="14.25" customHeight="1" x14ac:dyDescent="0.45">
      <c r="A274716" s="31"/>
    </row>
    <row r="274722" s="30" customFormat="1" ht="14.25" customHeight="1" x14ac:dyDescent="0.35"/>
    <row r="274738" spans="1:1" ht="14.25" customHeight="1" x14ac:dyDescent="0.45">
      <c r="A274738" s="31"/>
    </row>
    <row r="274744" spans="1:1" s="30" customFormat="1" ht="14.25" customHeight="1" x14ac:dyDescent="0.35"/>
    <row r="274760" spans="1:1" ht="14.25" customHeight="1" x14ac:dyDescent="0.45">
      <c r="A274760" s="31"/>
    </row>
    <row r="274766" spans="1:1" s="30" customFormat="1" ht="14.25" customHeight="1" x14ac:dyDescent="0.35"/>
    <row r="274782" spans="1:1" ht="14.25" customHeight="1" x14ac:dyDescent="0.45">
      <c r="A274782" s="31"/>
    </row>
    <row r="274788" s="30" customFormat="1" ht="14.25" customHeight="1" x14ac:dyDescent="0.35"/>
    <row r="274804" spans="1:1" ht="14.25" customHeight="1" x14ac:dyDescent="0.45">
      <c r="A274804" s="31"/>
    </row>
    <row r="274810" spans="1:1" s="30" customFormat="1" ht="14.25" customHeight="1" x14ac:dyDescent="0.35"/>
    <row r="274826" spans="1:1" ht="14.25" customHeight="1" x14ac:dyDescent="0.45">
      <c r="A274826" s="31"/>
    </row>
    <row r="274832" spans="1:1" s="30" customFormat="1" ht="14.25" customHeight="1" x14ac:dyDescent="0.35"/>
    <row r="274848" spans="1:1" ht="14.25" customHeight="1" x14ac:dyDescent="0.45">
      <c r="A274848" s="31"/>
    </row>
    <row r="274854" s="30" customFormat="1" ht="14.25" customHeight="1" x14ac:dyDescent="0.35"/>
    <row r="274870" spans="1:1" ht="14.25" customHeight="1" x14ac:dyDescent="0.45">
      <c r="A274870" s="31"/>
    </row>
    <row r="274876" spans="1:1" s="30" customFormat="1" ht="14.25" customHeight="1" x14ac:dyDescent="0.35"/>
    <row r="274892" spans="1:1" ht="14.25" customHeight="1" x14ac:dyDescent="0.45">
      <c r="A274892" s="31"/>
    </row>
    <row r="274898" s="30" customFormat="1" ht="14.25" customHeight="1" x14ac:dyDescent="0.35"/>
    <row r="274914" spans="1:1" ht="14.25" customHeight="1" x14ac:dyDescent="0.45">
      <c r="A274914" s="31"/>
    </row>
    <row r="274920" spans="1:1" s="30" customFormat="1" ht="14.25" customHeight="1" x14ac:dyDescent="0.35"/>
    <row r="274936" spans="1:1" ht="14.25" customHeight="1" x14ac:dyDescent="0.45">
      <c r="A274936" s="31"/>
    </row>
    <row r="274942" spans="1:1" s="30" customFormat="1" ht="14.25" customHeight="1" x14ac:dyDescent="0.35"/>
    <row r="274958" spans="1:1" ht="14.25" customHeight="1" x14ac:dyDescent="0.45">
      <c r="A274958" s="31"/>
    </row>
    <row r="274964" s="30" customFormat="1" ht="14.25" customHeight="1" x14ac:dyDescent="0.35"/>
    <row r="274980" spans="1:1" ht="14.25" customHeight="1" x14ac:dyDescent="0.45">
      <c r="A274980" s="31"/>
    </row>
    <row r="274986" spans="1:1" s="30" customFormat="1" ht="14.25" customHeight="1" x14ac:dyDescent="0.35"/>
    <row r="275002" spans="1:1" ht="14.25" customHeight="1" x14ac:dyDescent="0.45">
      <c r="A275002" s="31"/>
    </row>
    <row r="275008" spans="1:1" s="30" customFormat="1" ht="14.25" customHeight="1" x14ac:dyDescent="0.35"/>
    <row r="275024" spans="1:1" ht="14.25" customHeight="1" x14ac:dyDescent="0.45">
      <c r="A275024" s="31"/>
    </row>
    <row r="275030" s="30" customFormat="1" ht="14.25" customHeight="1" x14ac:dyDescent="0.35"/>
    <row r="275046" spans="1:1" ht="14.25" customHeight="1" x14ac:dyDescent="0.45">
      <c r="A275046" s="31"/>
    </row>
    <row r="275052" spans="1:1" s="30" customFormat="1" ht="14.25" customHeight="1" x14ac:dyDescent="0.35"/>
    <row r="275068" spans="1:1" ht="14.25" customHeight="1" x14ac:dyDescent="0.45">
      <c r="A275068" s="31"/>
    </row>
    <row r="275074" s="30" customFormat="1" ht="14.25" customHeight="1" x14ac:dyDescent="0.35"/>
    <row r="275090" spans="1:1" ht="14.25" customHeight="1" x14ac:dyDescent="0.45">
      <c r="A275090" s="31"/>
    </row>
    <row r="275096" spans="1:1" s="30" customFormat="1" ht="14.25" customHeight="1" x14ac:dyDescent="0.35"/>
    <row r="275112" spans="1:1" ht="14.25" customHeight="1" x14ac:dyDescent="0.45">
      <c r="A275112" s="31"/>
    </row>
    <row r="275118" spans="1:1" s="30" customFormat="1" ht="14.25" customHeight="1" x14ac:dyDescent="0.35"/>
    <row r="275134" spans="1:1" ht="14.25" customHeight="1" x14ac:dyDescent="0.45">
      <c r="A275134" s="31"/>
    </row>
    <row r="275140" s="30" customFormat="1" ht="14.25" customHeight="1" x14ac:dyDescent="0.35"/>
    <row r="275156" spans="1:1" ht="14.25" customHeight="1" x14ac:dyDescent="0.45">
      <c r="A275156" s="31"/>
    </row>
    <row r="275162" spans="1:1" s="30" customFormat="1" ht="14.25" customHeight="1" x14ac:dyDescent="0.35"/>
    <row r="275178" spans="1:1" ht="14.25" customHeight="1" x14ac:dyDescent="0.45">
      <c r="A275178" s="31"/>
    </row>
    <row r="275184" spans="1:1" s="30" customFormat="1" ht="14.25" customHeight="1" x14ac:dyDescent="0.35"/>
    <row r="275200" spans="1:1" ht="14.25" customHeight="1" x14ac:dyDescent="0.45">
      <c r="A275200" s="31"/>
    </row>
    <row r="275206" s="30" customFormat="1" ht="14.25" customHeight="1" x14ac:dyDescent="0.35"/>
    <row r="275222" spans="1:1" ht="14.25" customHeight="1" x14ac:dyDescent="0.45">
      <c r="A275222" s="31"/>
    </row>
    <row r="275228" spans="1:1" s="30" customFormat="1" ht="14.25" customHeight="1" x14ac:dyDescent="0.35"/>
    <row r="275244" spans="1:1" ht="14.25" customHeight="1" x14ac:dyDescent="0.45">
      <c r="A275244" s="31"/>
    </row>
    <row r="275250" s="30" customFormat="1" ht="14.25" customHeight="1" x14ac:dyDescent="0.35"/>
    <row r="275266" spans="1:1" ht="14.25" customHeight="1" x14ac:dyDescent="0.45">
      <c r="A275266" s="31"/>
    </row>
    <row r="275272" spans="1:1" s="30" customFormat="1" ht="14.25" customHeight="1" x14ac:dyDescent="0.35"/>
    <row r="275288" spans="1:1" ht="14.25" customHeight="1" x14ac:dyDescent="0.45">
      <c r="A275288" s="31"/>
    </row>
    <row r="275294" spans="1:1" s="30" customFormat="1" ht="14.25" customHeight="1" x14ac:dyDescent="0.35"/>
    <row r="275310" spans="1:1" ht="14.25" customHeight="1" x14ac:dyDescent="0.45">
      <c r="A275310" s="31"/>
    </row>
    <row r="275316" s="30" customFormat="1" ht="14.25" customHeight="1" x14ac:dyDescent="0.35"/>
    <row r="275332" spans="1:1" ht="14.25" customHeight="1" x14ac:dyDescent="0.45">
      <c r="A275332" s="31"/>
    </row>
    <row r="275338" spans="1:1" s="30" customFormat="1" ht="14.25" customHeight="1" x14ac:dyDescent="0.35"/>
    <row r="275354" spans="1:1" ht="14.25" customHeight="1" x14ac:dyDescent="0.45">
      <c r="A275354" s="31"/>
    </row>
    <row r="275360" spans="1:1" s="30" customFormat="1" ht="14.25" customHeight="1" x14ac:dyDescent="0.35"/>
    <row r="275376" spans="1:1" ht="14.25" customHeight="1" x14ac:dyDescent="0.45">
      <c r="A275376" s="31"/>
    </row>
    <row r="275382" s="30" customFormat="1" ht="14.25" customHeight="1" x14ac:dyDescent="0.35"/>
    <row r="275398" spans="1:1" ht="14.25" customHeight="1" x14ac:dyDescent="0.45">
      <c r="A275398" s="31"/>
    </row>
    <row r="275404" spans="1:1" s="30" customFormat="1" ht="14.25" customHeight="1" x14ac:dyDescent="0.35"/>
    <row r="275420" spans="1:1" ht="14.25" customHeight="1" x14ac:dyDescent="0.45">
      <c r="A275420" s="31"/>
    </row>
    <row r="275426" s="30" customFormat="1" ht="14.25" customHeight="1" x14ac:dyDescent="0.35"/>
    <row r="275442" spans="1:1" ht="14.25" customHeight="1" x14ac:dyDescent="0.45">
      <c r="A275442" s="31"/>
    </row>
    <row r="275448" spans="1:1" s="30" customFormat="1" ht="14.25" customHeight="1" x14ac:dyDescent="0.35"/>
    <row r="275464" spans="1:1" ht="14.25" customHeight="1" x14ac:dyDescent="0.45">
      <c r="A275464" s="31"/>
    </row>
    <row r="275470" spans="1:1" s="30" customFormat="1" ht="14.25" customHeight="1" x14ac:dyDescent="0.35"/>
    <row r="275486" spans="1:1" ht="14.25" customHeight="1" x14ac:dyDescent="0.45">
      <c r="A275486" s="31"/>
    </row>
    <row r="275492" s="30" customFormat="1" ht="14.25" customHeight="1" x14ac:dyDescent="0.35"/>
    <row r="275508" spans="1:1" ht="14.25" customHeight="1" x14ac:dyDescent="0.45">
      <c r="A275508" s="31"/>
    </row>
    <row r="275514" spans="1:1" s="30" customFormat="1" ht="14.25" customHeight="1" x14ac:dyDescent="0.35"/>
    <row r="275530" spans="1:1" ht="14.25" customHeight="1" x14ac:dyDescent="0.45">
      <c r="A275530" s="31"/>
    </row>
    <row r="275536" spans="1:1" s="30" customFormat="1" ht="14.25" customHeight="1" x14ac:dyDescent="0.35"/>
    <row r="275552" spans="1:1" ht="14.25" customHeight="1" x14ac:dyDescent="0.45">
      <c r="A275552" s="31"/>
    </row>
    <row r="275558" s="30" customFormat="1" ht="14.25" customHeight="1" x14ac:dyDescent="0.35"/>
    <row r="275574" spans="1:1" ht="14.25" customHeight="1" x14ac:dyDescent="0.45">
      <c r="A275574" s="31"/>
    </row>
    <row r="275580" spans="1:1" s="30" customFormat="1" ht="14.25" customHeight="1" x14ac:dyDescent="0.35"/>
    <row r="275596" spans="1:1" ht="14.25" customHeight="1" x14ac:dyDescent="0.45">
      <c r="A275596" s="31"/>
    </row>
    <row r="275602" s="30" customFormat="1" ht="14.25" customHeight="1" x14ac:dyDescent="0.35"/>
    <row r="275618" spans="1:1" ht="14.25" customHeight="1" x14ac:dyDescent="0.45">
      <c r="A275618" s="31"/>
    </row>
    <row r="275624" spans="1:1" s="30" customFormat="1" ht="14.25" customHeight="1" x14ac:dyDescent="0.35"/>
    <row r="275640" spans="1:1" ht="14.25" customHeight="1" x14ac:dyDescent="0.45">
      <c r="A275640" s="31"/>
    </row>
    <row r="275646" spans="1:1" s="30" customFormat="1" ht="14.25" customHeight="1" x14ac:dyDescent="0.35"/>
    <row r="275662" spans="1:1" ht="14.25" customHeight="1" x14ac:dyDescent="0.45">
      <c r="A275662" s="31"/>
    </row>
    <row r="275668" s="30" customFormat="1" ht="14.25" customHeight="1" x14ac:dyDescent="0.35"/>
    <row r="275684" spans="1:1" ht="14.25" customHeight="1" x14ac:dyDescent="0.45">
      <c r="A275684" s="31"/>
    </row>
    <row r="275690" spans="1:1" s="30" customFormat="1" ht="14.25" customHeight="1" x14ac:dyDescent="0.35"/>
    <row r="275706" spans="1:1" ht="14.25" customHeight="1" x14ac:dyDescent="0.45">
      <c r="A275706" s="31"/>
    </row>
    <row r="275712" spans="1:1" s="30" customFormat="1" ht="14.25" customHeight="1" x14ac:dyDescent="0.35"/>
    <row r="275728" spans="1:1" ht="14.25" customHeight="1" x14ac:dyDescent="0.45">
      <c r="A275728" s="31"/>
    </row>
    <row r="275734" s="30" customFormat="1" ht="14.25" customHeight="1" x14ac:dyDescent="0.35"/>
    <row r="275750" spans="1:1" ht="14.25" customHeight="1" x14ac:dyDescent="0.45">
      <c r="A275750" s="31"/>
    </row>
    <row r="275756" spans="1:1" s="30" customFormat="1" ht="14.25" customHeight="1" x14ac:dyDescent="0.35"/>
    <row r="275772" spans="1:1" ht="14.25" customHeight="1" x14ac:dyDescent="0.45">
      <c r="A275772" s="31"/>
    </row>
    <row r="275778" s="30" customFormat="1" ht="14.25" customHeight="1" x14ac:dyDescent="0.35"/>
    <row r="275794" spans="1:1" ht="14.25" customHeight="1" x14ac:dyDescent="0.45">
      <c r="A275794" s="31"/>
    </row>
    <row r="275800" spans="1:1" s="30" customFormat="1" ht="14.25" customHeight="1" x14ac:dyDescent="0.35"/>
    <row r="275816" spans="1:1" ht="14.25" customHeight="1" x14ac:dyDescent="0.45">
      <c r="A275816" s="31"/>
    </row>
    <row r="275822" spans="1:1" s="30" customFormat="1" ht="14.25" customHeight="1" x14ac:dyDescent="0.35"/>
    <row r="275838" spans="1:1" ht="14.25" customHeight="1" x14ac:dyDescent="0.45">
      <c r="A275838" s="31"/>
    </row>
    <row r="275844" s="30" customFormat="1" ht="14.25" customHeight="1" x14ac:dyDescent="0.35"/>
    <row r="275860" spans="1:1" ht="14.25" customHeight="1" x14ac:dyDescent="0.45">
      <c r="A275860" s="31"/>
    </row>
    <row r="275866" spans="1:1" s="30" customFormat="1" ht="14.25" customHeight="1" x14ac:dyDescent="0.35"/>
    <row r="275882" spans="1:1" ht="14.25" customHeight="1" x14ac:dyDescent="0.45">
      <c r="A275882" s="31"/>
    </row>
    <row r="275888" spans="1:1" s="30" customFormat="1" ht="14.25" customHeight="1" x14ac:dyDescent="0.35"/>
    <row r="275904" spans="1:1" ht="14.25" customHeight="1" x14ac:dyDescent="0.45">
      <c r="A275904" s="31"/>
    </row>
    <row r="275910" s="30" customFormat="1" ht="14.25" customHeight="1" x14ac:dyDescent="0.35"/>
    <row r="275926" spans="1:1" ht="14.25" customHeight="1" x14ac:dyDescent="0.45">
      <c r="A275926" s="31"/>
    </row>
    <row r="275932" spans="1:1" s="30" customFormat="1" ht="14.25" customHeight="1" x14ac:dyDescent="0.35"/>
    <row r="275948" spans="1:1" ht="14.25" customHeight="1" x14ac:dyDescent="0.45">
      <c r="A275948" s="31"/>
    </row>
    <row r="275954" s="30" customFormat="1" ht="14.25" customHeight="1" x14ac:dyDescent="0.35"/>
    <row r="275970" spans="1:1" ht="14.25" customHeight="1" x14ac:dyDescent="0.45">
      <c r="A275970" s="31"/>
    </row>
    <row r="275976" spans="1:1" s="30" customFormat="1" ht="14.25" customHeight="1" x14ac:dyDescent="0.35"/>
    <row r="275992" spans="1:1" ht="14.25" customHeight="1" x14ac:dyDescent="0.45">
      <c r="A275992" s="31"/>
    </row>
    <row r="275998" spans="1:1" s="30" customFormat="1" ht="14.25" customHeight="1" x14ac:dyDescent="0.35"/>
    <row r="276014" spans="1:1" ht="14.25" customHeight="1" x14ac:dyDescent="0.45">
      <c r="A276014" s="31"/>
    </row>
    <row r="276020" s="30" customFormat="1" ht="14.25" customHeight="1" x14ac:dyDescent="0.35"/>
    <row r="276036" spans="1:1" ht="14.25" customHeight="1" x14ac:dyDescent="0.45">
      <c r="A276036" s="31"/>
    </row>
    <row r="276042" spans="1:1" s="30" customFormat="1" ht="14.25" customHeight="1" x14ac:dyDescent="0.35"/>
    <row r="276058" spans="1:1" ht="14.25" customHeight="1" x14ac:dyDescent="0.45">
      <c r="A276058" s="31"/>
    </row>
    <row r="276064" spans="1:1" s="30" customFormat="1" ht="14.25" customHeight="1" x14ac:dyDescent="0.35"/>
    <row r="276080" spans="1:1" ht="14.25" customHeight="1" x14ac:dyDescent="0.45">
      <c r="A276080" s="31"/>
    </row>
    <row r="276086" s="30" customFormat="1" ht="14.25" customHeight="1" x14ac:dyDescent="0.35"/>
    <row r="276102" spans="1:1" ht="14.25" customHeight="1" x14ac:dyDescent="0.45">
      <c r="A276102" s="31"/>
    </row>
    <row r="276108" spans="1:1" s="30" customFormat="1" ht="14.25" customHeight="1" x14ac:dyDescent="0.35"/>
    <row r="276124" spans="1:1" ht="14.25" customHeight="1" x14ac:dyDescent="0.45">
      <c r="A276124" s="31"/>
    </row>
    <row r="276130" s="30" customFormat="1" ht="14.25" customHeight="1" x14ac:dyDescent="0.35"/>
    <row r="276146" spans="1:1" ht="14.25" customHeight="1" x14ac:dyDescent="0.45">
      <c r="A276146" s="31"/>
    </row>
    <row r="276152" spans="1:1" s="30" customFormat="1" ht="14.25" customHeight="1" x14ac:dyDescent="0.35"/>
    <row r="276168" spans="1:1" ht="14.25" customHeight="1" x14ac:dyDescent="0.45">
      <c r="A276168" s="31"/>
    </row>
    <row r="276174" spans="1:1" s="30" customFormat="1" ht="14.25" customHeight="1" x14ac:dyDescent="0.35"/>
    <row r="276190" spans="1:1" ht="14.25" customHeight="1" x14ac:dyDescent="0.45">
      <c r="A276190" s="31"/>
    </row>
    <row r="276196" s="30" customFormat="1" ht="14.25" customHeight="1" x14ac:dyDescent="0.35"/>
    <row r="276212" spans="1:1" ht="14.25" customHeight="1" x14ac:dyDescent="0.45">
      <c r="A276212" s="31"/>
    </row>
    <row r="276218" spans="1:1" s="30" customFormat="1" ht="14.25" customHeight="1" x14ac:dyDescent="0.35"/>
    <row r="276234" spans="1:1" ht="14.25" customHeight="1" x14ac:dyDescent="0.45">
      <c r="A276234" s="31"/>
    </row>
    <row r="276240" spans="1:1" s="30" customFormat="1" ht="14.25" customHeight="1" x14ac:dyDescent="0.35"/>
    <row r="276256" spans="1:1" ht="14.25" customHeight="1" x14ac:dyDescent="0.45">
      <c r="A276256" s="31"/>
    </row>
    <row r="276262" s="30" customFormat="1" ht="14.25" customHeight="1" x14ac:dyDescent="0.35"/>
    <row r="276278" spans="1:1" ht="14.25" customHeight="1" x14ac:dyDescent="0.45">
      <c r="A276278" s="31"/>
    </row>
    <row r="276284" spans="1:1" s="30" customFormat="1" ht="14.25" customHeight="1" x14ac:dyDescent="0.35"/>
    <row r="276300" spans="1:1" ht="14.25" customHeight="1" x14ac:dyDescent="0.45">
      <c r="A276300" s="31"/>
    </row>
    <row r="276306" s="30" customFormat="1" ht="14.25" customHeight="1" x14ac:dyDescent="0.35"/>
    <row r="276322" spans="1:1" ht="14.25" customHeight="1" x14ac:dyDescent="0.45">
      <c r="A276322" s="31"/>
    </row>
    <row r="276328" spans="1:1" s="30" customFormat="1" ht="14.25" customHeight="1" x14ac:dyDescent="0.35"/>
    <row r="276344" spans="1:1" ht="14.25" customHeight="1" x14ac:dyDescent="0.45">
      <c r="A276344" s="31"/>
    </row>
    <row r="276350" spans="1:1" s="30" customFormat="1" ht="14.25" customHeight="1" x14ac:dyDescent="0.35"/>
    <row r="276366" spans="1:1" ht="14.25" customHeight="1" x14ac:dyDescent="0.45">
      <c r="A276366" s="31"/>
    </row>
    <row r="276372" s="30" customFormat="1" ht="14.25" customHeight="1" x14ac:dyDescent="0.35"/>
    <row r="276388" spans="1:1" ht="14.25" customHeight="1" x14ac:dyDescent="0.45">
      <c r="A276388" s="31"/>
    </row>
    <row r="276394" spans="1:1" s="30" customFormat="1" ht="14.25" customHeight="1" x14ac:dyDescent="0.35"/>
    <row r="276410" spans="1:1" ht="14.25" customHeight="1" x14ac:dyDescent="0.45">
      <c r="A276410" s="31"/>
    </row>
    <row r="276416" spans="1:1" s="30" customFormat="1" ht="14.25" customHeight="1" x14ac:dyDescent="0.35"/>
    <row r="276432" spans="1:1" ht="14.25" customHeight="1" x14ac:dyDescent="0.45">
      <c r="A276432" s="31"/>
    </row>
    <row r="276438" s="30" customFormat="1" ht="14.25" customHeight="1" x14ac:dyDescent="0.35"/>
    <row r="276454" spans="1:1" ht="14.25" customHeight="1" x14ac:dyDescent="0.45">
      <c r="A276454" s="31"/>
    </row>
    <row r="276460" spans="1:1" s="30" customFormat="1" ht="14.25" customHeight="1" x14ac:dyDescent="0.35"/>
    <row r="276476" spans="1:1" ht="14.25" customHeight="1" x14ac:dyDescent="0.45">
      <c r="A276476" s="31"/>
    </row>
    <row r="276482" s="30" customFormat="1" ht="14.25" customHeight="1" x14ac:dyDescent="0.35"/>
    <row r="276498" spans="1:1" ht="14.25" customHeight="1" x14ac:dyDescent="0.45">
      <c r="A276498" s="31"/>
    </row>
    <row r="276504" spans="1:1" s="30" customFormat="1" ht="14.25" customHeight="1" x14ac:dyDescent="0.35"/>
    <row r="276520" spans="1:1" ht="14.25" customHeight="1" x14ac:dyDescent="0.45">
      <c r="A276520" s="31"/>
    </row>
    <row r="276526" spans="1:1" s="30" customFormat="1" ht="14.25" customHeight="1" x14ac:dyDescent="0.35"/>
    <row r="276542" spans="1:1" ht="14.25" customHeight="1" x14ac:dyDescent="0.45">
      <c r="A276542" s="31"/>
    </row>
    <row r="276548" s="30" customFormat="1" ht="14.25" customHeight="1" x14ac:dyDescent="0.35"/>
    <row r="276564" spans="1:1" ht="14.25" customHeight="1" x14ac:dyDescent="0.45">
      <c r="A276564" s="31"/>
    </row>
    <row r="276570" spans="1:1" s="30" customFormat="1" ht="14.25" customHeight="1" x14ac:dyDescent="0.35"/>
    <row r="276586" spans="1:1" ht="14.25" customHeight="1" x14ac:dyDescent="0.45">
      <c r="A276586" s="31"/>
    </row>
    <row r="276592" spans="1:1" s="30" customFormat="1" ht="14.25" customHeight="1" x14ac:dyDescent="0.35"/>
    <row r="276608" spans="1:1" ht="14.25" customHeight="1" x14ac:dyDescent="0.45">
      <c r="A276608" s="31"/>
    </row>
    <row r="276614" s="30" customFormat="1" ht="14.25" customHeight="1" x14ac:dyDescent="0.35"/>
    <row r="276630" spans="1:1" ht="14.25" customHeight="1" x14ac:dyDescent="0.45">
      <c r="A276630" s="31"/>
    </row>
    <row r="276636" spans="1:1" s="30" customFormat="1" ht="14.25" customHeight="1" x14ac:dyDescent="0.35"/>
    <row r="276652" spans="1:1" ht="14.25" customHeight="1" x14ac:dyDescent="0.45">
      <c r="A276652" s="31"/>
    </row>
    <row r="276658" s="30" customFormat="1" ht="14.25" customHeight="1" x14ac:dyDescent="0.35"/>
    <row r="276674" spans="1:1" ht="14.25" customHeight="1" x14ac:dyDescent="0.45">
      <c r="A276674" s="31"/>
    </row>
    <row r="276680" spans="1:1" s="30" customFormat="1" ht="14.25" customHeight="1" x14ac:dyDescent="0.35"/>
    <row r="276696" spans="1:1" ht="14.25" customHeight="1" x14ac:dyDescent="0.45">
      <c r="A276696" s="31"/>
    </row>
    <row r="276702" spans="1:1" s="30" customFormat="1" ht="14.25" customHeight="1" x14ac:dyDescent="0.35"/>
    <row r="276718" spans="1:1" ht="14.25" customHeight="1" x14ac:dyDescent="0.45">
      <c r="A276718" s="31"/>
    </row>
    <row r="276724" s="30" customFormat="1" ht="14.25" customHeight="1" x14ac:dyDescent="0.35"/>
    <row r="276740" spans="1:1" ht="14.25" customHeight="1" x14ac:dyDescent="0.45">
      <c r="A276740" s="31"/>
    </row>
    <row r="276746" spans="1:1" s="30" customFormat="1" ht="14.25" customHeight="1" x14ac:dyDescent="0.35"/>
    <row r="276762" spans="1:1" ht="14.25" customHeight="1" x14ac:dyDescent="0.45">
      <c r="A276762" s="31"/>
    </row>
    <row r="276768" spans="1:1" s="30" customFormat="1" ht="14.25" customHeight="1" x14ac:dyDescent="0.35"/>
    <row r="276784" spans="1:1" ht="14.25" customHeight="1" x14ac:dyDescent="0.45">
      <c r="A276784" s="31"/>
    </row>
    <row r="276790" s="30" customFormat="1" ht="14.25" customHeight="1" x14ac:dyDescent="0.35"/>
    <row r="276806" spans="1:1" ht="14.25" customHeight="1" x14ac:dyDescent="0.45">
      <c r="A276806" s="31"/>
    </row>
    <row r="276812" spans="1:1" s="30" customFormat="1" ht="14.25" customHeight="1" x14ac:dyDescent="0.35"/>
    <row r="276828" spans="1:1" ht="14.25" customHeight="1" x14ac:dyDescent="0.45">
      <c r="A276828" s="31"/>
    </row>
    <row r="276834" s="30" customFormat="1" ht="14.25" customHeight="1" x14ac:dyDescent="0.35"/>
    <row r="276850" spans="1:1" ht="14.25" customHeight="1" x14ac:dyDescent="0.45">
      <c r="A276850" s="31"/>
    </row>
    <row r="276856" spans="1:1" s="30" customFormat="1" ht="14.25" customHeight="1" x14ac:dyDescent="0.35"/>
    <row r="276872" spans="1:1" ht="14.25" customHeight="1" x14ac:dyDescent="0.45">
      <c r="A276872" s="31"/>
    </row>
    <row r="276878" spans="1:1" s="30" customFormat="1" ht="14.25" customHeight="1" x14ac:dyDescent="0.35"/>
    <row r="276894" spans="1:1" ht="14.25" customHeight="1" x14ac:dyDescent="0.45">
      <c r="A276894" s="31"/>
    </row>
    <row r="276900" s="30" customFormat="1" ht="14.25" customHeight="1" x14ac:dyDescent="0.35"/>
    <row r="276916" spans="1:1" ht="14.25" customHeight="1" x14ac:dyDescent="0.45">
      <c r="A276916" s="31"/>
    </row>
    <row r="276922" spans="1:1" s="30" customFormat="1" ht="14.25" customHeight="1" x14ac:dyDescent="0.35"/>
    <row r="276938" spans="1:1" ht="14.25" customHeight="1" x14ac:dyDescent="0.45">
      <c r="A276938" s="31"/>
    </row>
    <row r="276944" spans="1:1" s="30" customFormat="1" ht="14.25" customHeight="1" x14ac:dyDescent="0.35"/>
    <row r="276960" spans="1:1" ht="14.25" customHeight="1" x14ac:dyDescent="0.45">
      <c r="A276960" s="31"/>
    </row>
    <row r="276966" s="30" customFormat="1" ht="14.25" customHeight="1" x14ac:dyDescent="0.35"/>
    <row r="276982" spans="1:1" ht="14.25" customHeight="1" x14ac:dyDescent="0.45">
      <c r="A276982" s="31"/>
    </row>
    <row r="276988" spans="1:1" s="30" customFormat="1" ht="14.25" customHeight="1" x14ac:dyDescent="0.35"/>
    <row r="277004" spans="1:1" ht="14.25" customHeight="1" x14ac:dyDescent="0.45">
      <c r="A277004" s="31"/>
    </row>
    <row r="277010" s="30" customFormat="1" ht="14.25" customHeight="1" x14ac:dyDescent="0.35"/>
    <row r="277026" spans="1:1" ht="14.25" customHeight="1" x14ac:dyDescent="0.45">
      <c r="A277026" s="31"/>
    </row>
    <row r="277032" spans="1:1" s="30" customFormat="1" ht="14.25" customHeight="1" x14ac:dyDescent="0.35"/>
    <row r="277048" spans="1:1" ht="14.25" customHeight="1" x14ac:dyDescent="0.45">
      <c r="A277048" s="31"/>
    </row>
    <row r="277054" spans="1:1" s="30" customFormat="1" ht="14.25" customHeight="1" x14ac:dyDescent="0.35"/>
    <row r="277070" spans="1:1" ht="14.25" customHeight="1" x14ac:dyDescent="0.45">
      <c r="A277070" s="31"/>
    </row>
    <row r="277076" s="30" customFormat="1" ht="14.25" customHeight="1" x14ac:dyDescent="0.35"/>
    <row r="277092" spans="1:1" ht="14.25" customHeight="1" x14ac:dyDescent="0.45">
      <c r="A277092" s="31"/>
    </row>
    <row r="277098" spans="1:1" s="30" customFormat="1" ht="14.25" customHeight="1" x14ac:dyDescent="0.35"/>
    <row r="277114" spans="1:1" ht="14.25" customHeight="1" x14ac:dyDescent="0.45">
      <c r="A277114" s="31"/>
    </row>
    <row r="277120" spans="1:1" s="30" customFormat="1" ht="14.25" customHeight="1" x14ac:dyDescent="0.35"/>
    <row r="277136" spans="1:1" ht="14.25" customHeight="1" x14ac:dyDescent="0.45">
      <c r="A277136" s="31"/>
    </row>
    <row r="277142" s="30" customFormat="1" ht="14.25" customHeight="1" x14ac:dyDescent="0.35"/>
    <row r="277158" spans="1:1" ht="14.25" customHeight="1" x14ac:dyDescent="0.45">
      <c r="A277158" s="31"/>
    </row>
    <row r="277164" spans="1:1" s="30" customFormat="1" ht="14.25" customHeight="1" x14ac:dyDescent="0.35"/>
    <row r="277180" spans="1:1" ht="14.25" customHeight="1" x14ac:dyDescent="0.45">
      <c r="A277180" s="31"/>
    </row>
    <row r="277186" s="30" customFormat="1" ht="14.25" customHeight="1" x14ac:dyDescent="0.35"/>
    <row r="277202" spans="1:1" ht="14.25" customHeight="1" x14ac:dyDescent="0.45">
      <c r="A277202" s="31"/>
    </row>
    <row r="277208" spans="1:1" s="30" customFormat="1" ht="14.25" customHeight="1" x14ac:dyDescent="0.35"/>
    <row r="277224" spans="1:1" ht="14.25" customHeight="1" x14ac:dyDescent="0.45">
      <c r="A277224" s="31"/>
    </row>
    <row r="277230" spans="1:1" s="30" customFormat="1" ht="14.25" customHeight="1" x14ac:dyDescent="0.35"/>
    <row r="277246" spans="1:1" ht="14.25" customHeight="1" x14ac:dyDescent="0.45">
      <c r="A277246" s="31"/>
    </row>
    <row r="277252" s="30" customFormat="1" ht="14.25" customHeight="1" x14ac:dyDescent="0.35"/>
    <row r="277268" spans="1:1" ht="14.25" customHeight="1" x14ac:dyDescent="0.45">
      <c r="A277268" s="31"/>
    </row>
    <row r="277274" spans="1:1" s="30" customFormat="1" ht="14.25" customHeight="1" x14ac:dyDescent="0.35"/>
    <row r="277290" spans="1:1" ht="14.25" customHeight="1" x14ac:dyDescent="0.45">
      <c r="A277290" s="31"/>
    </row>
    <row r="277296" spans="1:1" s="30" customFormat="1" ht="14.25" customHeight="1" x14ac:dyDescent="0.35"/>
    <row r="277312" spans="1:1" ht="14.25" customHeight="1" x14ac:dyDescent="0.45">
      <c r="A277312" s="31"/>
    </row>
    <row r="277318" s="30" customFormat="1" ht="14.25" customHeight="1" x14ac:dyDescent="0.35"/>
    <row r="277334" spans="1:1" ht="14.25" customHeight="1" x14ac:dyDescent="0.45">
      <c r="A277334" s="31"/>
    </row>
    <row r="277340" spans="1:1" s="30" customFormat="1" ht="14.25" customHeight="1" x14ac:dyDescent="0.35"/>
    <row r="277356" spans="1:1" ht="14.25" customHeight="1" x14ac:dyDescent="0.45">
      <c r="A277356" s="31"/>
    </row>
    <row r="277362" s="30" customFormat="1" ht="14.25" customHeight="1" x14ac:dyDescent="0.35"/>
    <row r="277378" spans="1:1" ht="14.25" customHeight="1" x14ac:dyDescent="0.45">
      <c r="A277378" s="31"/>
    </row>
    <row r="277384" spans="1:1" s="30" customFormat="1" ht="14.25" customHeight="1" x14ac:dyDescent="0.35"/>
    <row r="277400" spans="1:1" ht="14.25" customHeight="1" x14ac:dyDescent="0.45">
      <c r="A277400" s="31"/>
    </row>
    <row r="277406" spans="1:1" s="30" customFormat="1" ht="14.25" customHeight="1" x14ac:dyDescent="0.35"/>
    <row r="277422" spans="1:1" ht="14.25" customHeight="1" x14ac:dyDescent="0.45">
      <c r="A277422" s="31"/>
    </row>
    <row r="277428" s="30" customFormat="1" ht="14.25" customHeight="1" x14ac:dyDescent="0.35"/>
    <row r="277444" spans="1:1" ht="14.25" customHeight="1" x14ac:dyDescent="0.45">
      <c r="A277444" s="31"/>
    </row>
    <row r="277450" spans="1:1" s="30" customFormat="1" ht="14.25" customHeight="1" x14ac:dyDescent="0.35"/>
    <row r="277466" spans="1:1" ht="14.25" customHeight="1" x14ac:dyDescent="0.45">
      <c r="A277466" s="31"/>
    </row>
    <row r="277472" spans="1:1" s="30" customFormat="1" ht="14.25" customHeight="1" x14ac:dyDescent="0.35"/>
    <row r="277488" spans="1:1" ht="14.25" customHeight="1" x14ac:dyDescent="0.45">
      <c r="A277488" s="31"/>
    </row>
    <row r="277494" s="30" customFormat="1" ht="14.25" customHeight="1" x14ac:dyDescent="0.35"/>
    <row r="277510" spans="1:1" ht="14.25" customHeight="1" x14ac:dyDescent="0.45">
      <c r="A277510" s="31"/>
    </row>
    <row r="277516" spans="1:1" s="30" customFormat="1" ht="14.25" customHeight="1" x14ac:dyDescent="0.35"/>
    <row r="277532" spans="1:1" ht="14.25" customHeight="1" x14ac:dyDescent="0.45">
      <c r="A277532" s="31"/>
    </row>
    <row r="277538" s="30" customFormat="1" ht="14.25" customHeight="1" x14ac:dyDescent="0.35"/>
    <row r="277554" spans="1:1" ht="14.25" customHeight="1" x14ac:dyDescent="0.45">
      <c r="A277554" s="31"/>
    </row>
    <row r="277560" spans="1:1" s="30" customFormat="1" ht="14.25" customHeight="1" x14ac:dyDescent="0.35"/>
    <row r="277576" spans="1:1" ht="14.25" customHeight="1" x14ac:dyDescent="0.45">
      <c r="A277576" s="31"/>
    </row>
    <row r="277582" spans="1:1" s="30" customFormat="1" ht="14.25" customHeight="1" x14ac:dyDescent="0.35"/>
    <row r="277598" spans="1:1" ht="14.25" customHeight="1" x14ac:dyDescent="0.45">
      <c r="A277598" s="31"/>
    </row>
    <row r="277604" s="30" customFormat="1" ht="14.25" customHeight="1" x14ac:dyDescent="0.35"/>
    <row r="277620" spans="1:1" ht="14.25" customHeight="1" x14ac:dyDescent="0.45">
      <c r="A277620" s="31"/>
    </row>
    <row r="277626" spans="1:1" s="30" customFormat="1" ht="14.25" customHeight="1" x14ac:dyDescent="0.35"/>
    <row r="277642" spans="1:1" ht="14.25" customHeight="1" x14ac:dyDescent="0.45">
      <c r="A277642" s="31"/>
    </row>
    <row r="277648" spans="1:1" s="30" customFormat="1" ht="14.25" customHeight="1" x14ac:dyDescent="0.35"/>
    <row r="277664" spans="1:1" ht="14.25" customHeight="1" x14ac:dyDescent="0.45">
      <c r="A277664" s="31"/>
    </row>
    <row r="277670" s="30" customFormat="1" ht="14.25" customHeight="1" x14ac:dyDescent="0.35"/>
    <row r="277686" spans="1:1" ht="14.25" customHeight="1" x14ac:dyDescent="0.45">
      <c r="A277686" s="31"/>
    </row>
    <row r="277692" spans="1:1" s="30" customFormat="1" ht="14.25" customHeight="1" x14ac:dyDescent="0.35"/>
    <row r="277708" spans="1:1" ht="14.25" customHeight="1" x14ac:dyDescent="0.45">
      <c r="A277708" s="31"/>
    </row>
    <row r="277714" s="30" customFormat="1" ht="14.25" customHeight="1" x14ac:dyDescent="0.35"/>
    <row r="277730" spans="1:1" ht="14.25" customHeight="1" x14ac:dyDescent="0.45">
      <c r="A277730" s="31"/>
    </row>
    <row r="277736" spans="1:1" s="30" customFormat="1" ht="14.25" customHeight="1" x14ac:dyDescent="0.35"/>
    <row r="277752" spans="1:1" ht="14.25" customHeight="1" x14ac:dyDescent="0.45">
      <c r="A277752" s="31"/>
    </row>
    <row r="277758" spans="1:1" s="30" customFormat="1" ht="14.25" customHeight="1" x14ac:dyDescent="0.35"/>
    <row r="277774" spans="1:1" ht="14.25" customHeight="1" x14ac:dyDescent="0.45">
      <c r="A277774" s="31"/>
    </row>
    <row r="277780" s="30" customFormat="1" ht="14.25" customHeight="1" x14ac:dyDescent="0.35"/>
    <row r="277796" spans="1:1" ht="14.25" customHeight="1" x14ac:dyDescent="0.45">
      <c r="A277796" s="31"/>
    </row>
    <row r="277802" spans="1:1" s="30" customFormat="1" ht="14.25" customHeight="1" x14ac:dyDescent="0.35"/>
    <row r="277818" spans="1:1" ht="14.25" customHeight="1" x14ac:dyDescent="0.45">
      <c r="A277818" s="31"/>
    </row>
    <row r="277824" spans="1:1" s="30" customFormat="1" ht="14.25" customHeight="1" x14ac:dyDescent="0.35"/>
    <row r="277840" spans="1:1" ht="14.25" customHeight="1" x14ac:dyDescent="0.45">
      <c r="A277840" s="31"/>
    </row>
    <row r="277846" s="30" customFormat="1" ht="14.25" customHeight="1" x14ac:dyDescent="0.35"/>
    <row r="277862" spans="1:1" ht="14.25" customHeight="1" x14ac:dyDescent="0.45">
      <c r="A277862" s="31"/>
    </row>
    <row r="277868" spans="1:1" s="30" customFormat="1" ht="14.25" customHeight="1" x14ac:dyDescent="0.35"/>
    <row r="277884" spans="1:1" ht="14.25" customHeight="1" x14ac:dyDescent="0.45">
      <c r="A277884" s="31"/>
    </row>
    <row r="277890" s="30" customFormat="1" ht="14.25" customHeight="1" x14ac:dyDescent="0.35"/>
    <row r="277906" spans="1:1" ht="14.25" customHeight="1" x14ac:dyDescent="0.45">
      <c r="A277906" s="31"/>
    </row>
    <row r="277912" spans="1:1" s="30" customFormat="1" ht="14.25" customHeight="1" x14ac:dyDescent="0.35"/>
    <row r="277928" spans="1:1" ht="14.25" customHeight="1" x14ac:dyDescent="0.45">
      <c r="A277928" s="31"/>
    </row>
    <row r="277934" spans="1:1" s="30" customFormat="1" ht="14.25" customHeight="1" x14ac:dyDescent="0.35"/>
    <row r="277950" spans="1:1" ht="14.25" customHeight="1" x14ac:dyDescent="0.45">
      <c r="A277950" s="31"/>
    </row>
    <row r="277956" s="30" customFormat="1" ht="14.25" customHeight="1" x14ac:dyDescent="0.35"/>
    <row r="277972" spans="1:1" ht="14.25" customHeight="1" x14ac:dyDescent="0.45">
      <c r="A277972" s="31"/>
    </row>
    <row r="277978" spans="1:1" s="30" customFormat="1" ht="14.25" customHeight="1" x14ac:dyDescent="0.35"/>
    <row r="277994" spans="1:1" ht="14.25" customHeight="1" x14ac:dyDescent="0.45">
      <c r="A277994" s="31"/>
    </row>
    <row r="278000" spans="1:1" s="30" customFormat="1" ht="14.25" customHeight="1" x14ac:dyDescent="0.35"/>
    <row r="278016" spans="1:1" ht="14.25" customHeight="1" x14ac:dyDescent="0.45">
      <c r="A278016" s="31"/>
    </row>
    <row r="278022" s="30" customFormat="1" ht="14.25" customHeight="1" x14ac:dyDescent="0.35"/>
    <row r="278038" spans="1:1" ht="14.25" customHeight="1" x14ac:dyDescent="0.45">
      <c r="A278038" s="31"/>
    </row>
    <row r="278044" spans="1:1" s="30" customFormat="1" ht="14.25" customHeight="1" x14ac:dyDescent="0.35"/>
    <row r="278060" spans="1:1" ht="14.25" customHeight="1" x14ac:dyDescent="0.45">
      <c r="A278060" s="31"/>
    </row>
    <row r="278066" s="30" customFormat="1" ht="14.25" customHeight="1" x14ac:dyDescent="0.35"/>
    <row r="278082" spans="1:1" ht="14.25" customHeight="1" x14ac:dyDescent="0.45">
      <c r="A278082" s="31"/>
    </row>
    <row r="278088" spans="1:1" s="30" customFormat="1" ht="14.25" customHeight="1" x14ac:dyDescent="0.35"/>
    <row r="278104" spans="1:1" ht="14.25" customHeight="1" x14ac:dyDescent="0.45">
      <c r="A278104" s="31"/>
    </row>
    <row r="278110" spans="1:1" s="30" customFormat="1" ht="14.25" customHeight="1" x14ac:dyDescent="0.35"/>
    <row r="278126" spans="1:1" ht="14.25" customHeight="1" x14ac:dyDescent="0.45">
      <c r="A278126" s="31"/>
    </row>
    <row r="278132" s="30" customFormat="1" ht="14.25" customHeight="1" x14ac:dyDescent="0.35"/>
    <row r="278148" spans="1:1" ht="14.25" customHeight="1" x14ac:dyDescent="0.45">
      <c r="A278148" s="31"/>
    </row>
    <row r="278154" spans="1:1" s="30" customFormat="1" ht="14.25" customHeight="1" x14ac:dyDescent="0.35"/>
    <row r="278170" spans="1:1" ht="14.25" customHeight="1" x14ac:dyDescent="0.45">
      <c r="A278170" s="31"/>
    </row>
    <row r="278176" spans="1:1" s="30" customFormat="1" ht="14.25" customHeight="1" x14ac:dyDescent="0.35"/>
    <row r="278192" spans="1:1" ht="14.25" customHeight="1" x14ac:dyDescent="0.45">
      <c r="A278192" s="31"/>
    </row>
    <row r="278198" s="30" customFormat="1" ht="14.25" customHeight="1" x14ac:dyDescent="0.35"/>
    <row r="278214" spans="1:1" ht="14.25" customHeight="1" x14ac:dyDescent="0.45">
      <c r="A278214" s="31"/>
    </row>
    <row r="278220" spans="1:1" s="30" customFormat="1" ht="14.25" customHeight="1" x14ac:dyDescent="0.35"/>
    <row r="278236" spans="1:1" ht="14.25" customHeight="1" x14ac:dyDescent="0.45">
      <c r="A278236" s="31"/>
    </row>
    <row r="278242" s="30" customFormat="1" ht="14.25" customHeight="1" x14ac:dyDescent="0.35"/>
    <row r="278258" spans="1:1" ht="14.25" customHeight="1" x14ac:dyDescent="0.45">
      <c r="A278258" s="31"/>
    </row>
    <row r="278264" spans="1:1" s="30" customFormat="1" ht="14.25" customHeight="1" x14ac:dyDescent="0.35"/>
    <row r="278280" spans="1:1" ht="14.25" customHeight="1" x14ac:dyDescent="0.45">
      <c r="A278280" s="31"/>
    </row>
    <row r="278286" spans="1:1" s="30" customFormat="1" ht="14.25" customHeight="1" x14ac:dyDescent="0.35"/>
    <row r="278302" spans="1:1" ht="14.25" customHeight="1" x14ac:dyDescent="0.45">
      <c r="A278302" s="31"/>
    </row>
    <row r="278308" s="30" customFormat="1" ht="14.25" customHeight="1" x14ac:dyDescent="0.35"/>
    <row r="278324" spans="1:1" ht="14.25" customHeight="1" x14ac:dyDescent="0.45">
      <c r="A278324" s="31"/>
    </row>
    <row r="278330" spans="1:1" s="30" customFormat="1" ht="14.25" customHeight="1" x14ac:dyDescent="0.35"/>
    <row r="278346" spans="1:1" ht="14.25" customHeight="1" x14ac:dyDescent="0.45">
      <c r="A278346" s="31"/>
    </row>
    <row r="278352" spans="1:1" s="30" customFormat="1" ht="14.25" customHeight="1" x14ac:dyDescent="0.35"/>
    <row r="278368" spans="1:1" ht="14.25" customHeight="1" x14ac:dyDescent="0.45">
      <c r="A278368" s="31"/>
    </row>
    <row r="278374" s="30" customFormat="1" ht="14.25" customHeight="1" x14ac:dyDescent="0.35"/>
    <row r="278390" spans="1:1" ht="14.25" customHeight="1" x14ac:dyDescent="0.45">
      <c r="A278390" s="31"/>
    </row>
    <row r="278396" spans="1:1" s="30" customFormat="1" ht="14.25" customHeight="1" x14ac:dyDescent="0.35"/>
    <row r="278412" spans="1:1" ht="14.25" customHeight="1" x14ac:dyDescent="0.45">
      <c r="A278412" s="31"/>
    </row>
    <row r="278418" s="30" customFormat="1" ht="14.25" customHeight="1" x14ac:dyDescent="0.35"/>
    <row r="278434" spans="1:1" ht="14.25" customHeight="1" x14ac:dyDescent="0.45">
      <c r="A278434" s="31"/>
    </row>
    <row r="278440" spans="1:1" s="30" customFormat="1" ht="14.25" customHeight="1" x14ac:dyDescent="0.35"/>
    <row r="278456" spans="1:1" ht="14.25" customHeight="1" x14ac:dyDescent="0.45">
      <c r="A278456" s="31"/>
    </row>
    <row r="278462" spans="1:1" s="30" customFormat="1" ht="14.25" customHeight="1" x14ac:dyDescent="0.35"/>
    <row r="278478" spans="1:1" ht="14.25" customHeight="1" x14ac:dyDescent="0.45">
      <c r="A278478" s="31"/>
    </row>
    <row r="278484" s="30" customFormat="1" ht="14.25" customHeight="1" x14ac:dyDescent="0.35"/>
    <row r="278500" spans="1:1" ht="14.25" customHeight="1" x14ac:dyDescent="0.45">
      <c r="A278500" s="31"/>
    </row>
    <row r="278506" spans="1:1" s="30" customFormat="1" ht="14.25" customHeight="1" x14ac:dyDescent="0.35"/>
    <row r="278522" spans="1:1" ht="14.25" customHeight="1" x14ac:dyDescent="0.45">
      <c r="A278522" s="31"/>
    </row>
    <row r="278528" spans="1:1" s="30" customFormat="1" ht="14.25" customHeight="1" x14ac:dyDescent="0.35"/>
    <row r="278544" spans="1:1" ht="14.25" customHeight="1" x14ac:dyDescent="0.45">
      <c r="A278544" s="31"/>
    </row>
    <row r="278550" s="30" customFormat="1" ht="14.25" customHeight="1" x14ac:dyDescent="0.35"/>
    <row r="278566" spans="1:1" ht="14.25" customHeight="1" x14ac:dyDescent="0.45">
      <c r="A278566" s="31"/>
    </row>
    <row r="278572" spans="1:1" s="30" customFormat="1" ht="14.25" customHeight="1" x14ac:dyDescent="0.35"/>
    <row r="278588" spans="1:1" ht="14.25" customHeight="1" x14ac:dyDescent="0.45">
      <c r="A278588" s="31"/>
    </row>
    <row r="278594" s="30" customFormat="1" ht="14.25" customHeight="1" x14ac:dyDescent="0.35"/>
    <row r="278610" spans="1:1" ht="14.25" customHeight="1" x14ac:dyDescent="0.45">
      <c r="A278610" s="31"/>
    </row>
    <row r="278616" spans="1:1" s="30" customFormat="1" ht="14.25" customHeight="1" x14ac:dyDescent="0.35"/>
    <row r="278632" spans="1:1" ht="14.25" customHeight="1" x14ac:dyDescent="0.45">
      <c r="A278632" s="31"/>
    </row>
    <row r="278638" spans="1:1" s="30" customFormat="1" ht="14.25" customHeight="1" x14ac:dyDescent="0.35"/>
    <row r="278654" spans="1:1" ht="14.25" customHeight="1" x14ac:dyDescent="0.45">
      <c r="A278654" s="31"/>
    </row>
    <row r="278660" s="30" customFormat="1" ht="14.25" customHeight="1" x14ac:dyDescent="0.35"/>
    <row r="278676" spans="1:1" ht="14.25" customHeight="1" x14ac:dyDescent="0.45">
      <c r="A278676" s="31"/>
    </row>
    <row r="278682" spans="1:1" s="30" customFormat="1" ht="14.25" customHeight="1" x14ac:dyDescent="0.35"/>
    <row r="278698" spans="1:1" ht="14.25" customHeight="1" x14ac:dyDescent="0.45">
      <c r="A278698" s="31"/>
    </row>
    <row r="278704" spans="1:1" s="30" customFormat="1" ht="14.25" customHeight="1" x14ac:dyDescent="0.35"/>
    <row r="278720" spans="1:1" ht="14.25" customHeight="1" x14ac:dyDescent="0.45">
      <c r="A278720" s="31"/>
    </row>
    <row r="278726" s="30" customFormat="1" ht="14.25" customHeight="1" x14ac:dyDescent="0.35"/>
    <row r="278742" spans="1:1" ht="14.25" customHeight="1" x14ac:dyDescent="0.45">
      <c r="A278742" s="31"/>
    </row>
    <row r="278748" spans="1:1" s="30" customFormat="1" ht="14.25" customHeight="1" x14ac:dyDescent="0.35"/>
    <row r="278764" spans="1:1" ht="14.25" customHeight="1" x14ac:dyDescent="0.45">
      <c r="A278764" s="31"/>
    </row>
    <row r="278770" s="30" customFormat="1" ht="14.25" customHeight="1" x14ac:dyDescent="0.35"/>
    <row r="278786" spans="1:1" ht="14.25" customHeight="1" x14ac:dyDescent="0.45">
      <c r="A278786" s="31"/>
    </row>
    <row r="278792" spans="1:1" s="30" customFormat="1" ht="14.25" customHeight="1" x14ac:dyDescent="0.35"/>
    <row r="278808" spans="1:1" ht="14.25" customHeight="1" x14ac:dyDescent="0.45">
      <c r="A278808" s="31"/>
    </row>
    <row r="278814" spans="1:1" s="30" customFormat="1" ht="14.25" customHeight="1" x14ac:dyDescent="0.35"/>
    <row r="278830" spans="1:1" ht="14.25" customHeight="1" x14ac:dyDescent="0.45">
      <c r="A278830" s="31"/>
    </row>
    <row r="278836" s="30" customFormat="1" ht="14.25" customHeight="1" x14ac:dyDescent="0.35"/>
    <row r="278852" spans="1:1" ht="14.25" customHeight="1" x14ac:dyDescent="0.45">
      <c r="A278852" s="31"/>
    </row>
    <row r="278858" spans="1:1" s="30" customFormat="1" ht="14.25" customHeight="1" x14ac:dyDescent="0.35"/>
    <row r="278874" spans="1:1" ht="14.25" customHeight="1" x14ac:dyDescent="0.45">
      <c r="A278874" s="31"/>
    </row>
    <row r="278880" spans="1:1" s="30" customFormat="1" ht="14.25" customHeight="1" x14ac:dyDescent="0.35"/>
    <row r="278896" spans="1:1" ht="14.25" customHeight="1" x14ac:dyDescent="0.45">
      <c r="A278896" s="31"/>
    </row>
    <row r="278902" s="30" customFormat="1" ht="14.25" customHeight="1" x14ac:dyDescent="0.35"/>
    <row r="278918" spans="1:1" ht="14.25" customHeight="1" x14ac:dyDescent="0.45">
      <c r="A278918" s="31"/>
    </row>
    <row r="278924" spans="1:1" s="30" customFormat="1" ht="14.25" customHeight="1" x14ac:dyDescent="0.35"/>
    <row r="278940" spans="1:1" ht="14.25" customHeight="1" x14ac:dyDescent="0.45">
      <c r="A278940" s="31"/>
    </row>
    <row r="278946" s="30" customFormat="1" ht="14.25" customHeight="1" x14ac:dyDescent="0.35"/>
    <row r="278962" spans="1:1" ht="14.25" customHeight="1" x14ac:dyDescent="0.45">
      <c r="A278962" s="31"/>
    </row>
    <row r="278968" spans="1:1" s="30" customFormat="1" ht="14.25" customHeight="1" x14ac:dyDescent="0.35"/>
    <row r="278984" spans="1:1" ht="14.25" customHeight="1" x14ac:dyDescent="0.45">
      <c r="A278984" s="31"/>
    </row>
    <row r="278990" spans="1:1" s="30" customFormat="1" ht="14.25" customHeight="1" x14ac:dyDescent="0.35"/>
    <row r="279006" spans="1:1" ht="14.25" customHeight="1" x14ac:dyDescent="0.45">
      <c r="A279006" s="31"/>
    </row>
    <row r="279012" s="30" customFormat="1" ht="14.25" customHeight="1" x14ac:dyDescent="0.35"/>
    <row r="279028" spans="1:1" ht="14.25" customHeight="1" x14ac:dyDescent="0.45">
      <c r="A279028" s="31"/>
    </row>
    <row r="279034" spans="1:1" s="30" customFormat="1" ht="14.25" customHeight="1" x14ac:dyDescent="0.35"/>
    <row r="279050" spans="1:1" ht="14.25" customHeight="1" x14ac:dyDescent="0.45">
      <c r="A279050" s="31"/>
    </row>
    <row r="279056" spans="1:1" s="30" customFormat="1" ht="14.25" customHeight="1" x14ac:dyDescent="0.35"/>
    <row r="279072" spans="1:1" ht="14.25" customHeight="1" x14ac:dyDescent="0.45">
      <c r="A279072" s="31"/>
    </row>
    <row r="279078" s="30" customFormat="1" ht="14.25" customHeight="1" x14ac:dyDescent="0.35"/>
    <row r="279094" spans="1:1" ht="14.25" customHeight="1" x14ac:dyDescent="0.45">
      <c r="A279094" s="31"/>
    </row>
    <row r="279100" spans="1:1" s="30" customFormat="1" ht="14.25" customHeight="1" x14ac:dyDescent="0.35"/>
    <row r="279116" spans="1:1" ht="14.25" customHeight="1" x14ac:dyDescent="0.45">
      <c r="A279116" s="31"/>
    </row>
    <row r="279122" s="30" customFormat="1" ht="14.25" customHeight="1" x14ac:dyDescent="0.35"/>
    <row r="279138" spans="1:1" ht="14.25" customHeight="1" x14ac:dyDescent="0.45">
      <c r="A279138" s="31"/>
    </row>
    <row r="279144" spans="1:1" s="30" customFormat="1" ht="14.25" customHeight="1" x14ac:dyDescent="0.35"/>
    <row r="279160" spans="1:1" ht="14.25" customHeight="1" x14ac:dyDescent="0.45">
      <c r="A279160" s="31"/>
    </row>
    <row r="279166" spans="1:1" s="30" customFormat="1" ht="14.25" customHeight="1" x14ac:dyDescent="0.35"/>
    <row r="279182" spans="1:1" ht="14.25" customHeight="1" x14ac:dyDescent="0.45">
      <c r="A279182" s="31"/>
    </row>
    <row r="279188" s="30" customFormat="1" ht="14.25" customHeight="1" x14ac:dyDescent="0.35"/>
    <row r="279204" spans="1:1" ht="14.25" customHeight="1" x14ac:dyDescent="0.45">
      <c r="A279204" s="31"/>
    </row>
    <row r="279210" spans="1:1" s="30" customFormat="1" ht="14.25" customHeight="1" x14ac:dyDescent="0.35"/>
    <row r="279226" spans="1:1" ht="14.25" customHeight="1" x14ac:dyDescent="0.45">
      <c r="A279226" s="31"/>
    </row>
    <row r="279232" spans="1:1" s="30" customFormat="1" ht="14.25" customHeight="1" x14ac:dyDescent="0.35"/>
    <row r="279248" spans="1:1" ht="14.25" customHeight="1" x14ac:dyDescent="0.45">
      <c r="A279248" s="31"/>
    </row>
    <row r="279254" s="30" customFormat="1" ht="14.25" customHeight="1" x14ac:dyDescent="0.35"/>
    <row r="279270" spans="1:1" ht="14.25" customHeight="1" x14ac:dyDescent="0.45">
      <c r="A279270" s="31"/>
    </row>
    <row r="279276" spans="1:1" s="30" customFormat="1" ht="14.25" customHeight="1" x14ac:dyDescent="0.35"/>
    <row r="279292" spans="1:1" ht="14.25" customHeight="1" x14ac:dyDescent="0.45">
      <c r="A279292" s="31"/>
    </row>
    <row r="279298" s="30" customFormat="1" ht="14.25" customHeight="1" x14ac:dyDescent="0.35"/>
    <row r="279314" spans="1:1" ht="14.25" customHeight="1" x14ac:dyDescent="0.45">
      <c r="A279314" s="31"/>
    </row>
    <row r="279320" spans="1:1" s="30" customFormat="1" ht="14.25" customHeight="1" x14ac:dyDescent="0.35"/>
    <row r="279336" spans="1:1" ht="14.25" customHeight="1" x14ac:dyDescent="0.45">
      <c r="A279336" s="31"/>
    </row>
    <row r="279342" spans="1:1" s="30" customFormat="1" ht="14.25" customHeight="1" x14ac:dyDescent="0.35"/>
    <row r="279358" spans="1:1" ht="14.25" customHeight="1" x14ac:dyDescent="0.45">
      <c r="A279358" s="31"/>
    </row>
    <row r="279364" s="30" customFormat="1" ht="14.25" customHeight="1" x14ac:dyDescent="0.35"/>
    <row r="279380" spans="1:1" ht="14.25" customHeight="1" x14ac:dyDescent="0.45">
      <c r="A279380" s="31"/>
    </row>
    <row r="279386" spans="1:1" s="30" customFormat="1" ht="14.25" customHeight="1" x14ac:dyDescent="0.35"/>
    <row r="279402" spans="1:1" ht="14.25" customHeight="1" x14ac:dyDescent="0.45">
      <c r="A279402" s="31"/>
    </row>
    <row r="279408" spans="1:1" s="30" customFormat="1" ht="14.25" customHeight="1" x14ac:dyDescent="0.35"/>
    <row r="279424" spans="1:1" ht="14.25" customHeight="1" x14ac:dyDescent="0.45">
      <c r="A279424" s="31"/>
    </row>
    <row r="279430" s="30" customFormat="1" ht="14.25" customHeight="1" x14ac:dyDescent="0.35"/>
    <row r="279446" spans="1:1" ht="14.25" customHeight="1" x14ac:dyDescent="0.45">
      <c r="A279446" s="31"/>
    </row>
    <row r="279452" spans="1:1" s="30" customFormat="1" ht="14.25" customHeight="1" x14ac:dyDescent="0.35"/>
    <row r="279468" spans="1:1" ht="14.25" customHeight="1" x14ac:dyDescent="0.45">
      <c r="A279468" s="31"/>
    </row>
    <row r="279474" s="30" customFormat="1" ht="14.25" customHeight="1" x14ac:dyDescent="0.35"/>
    <row r="279490" spans="1:1" ht="14.25" customHeight="1" x14ac:dyDescent="0.45">
      <c r="A279490" s="31"/>
    </row>
    <row r="279496" spans="1:1" s="30" customFormat="1" ht="14.25" customHeight="1" x14ac:dyDescent="0.35"/>
    <row r="279512" spans="1:1" ht="14.25" customHeight="1" x14ac:dyDescent="0.45">
      <c r="A279512" s="31"/>
    </row>
    <row r="279518" spans="1:1" s="30" customFormat="1" ht="14.25" customHeight="1" x14ac:dyDescent="0.35"/>
    <row r="279534" spans="1:1" ht="14.25" customHeight="1" x14ac:dyDescent="0.45">
      <c r="A279534" s="31"/>
    </row>
    <row r="279540" s="30" customFormat="1" ht="14.25" customHeight="1" x14ac:dyDescent="0.35"/>
    <row r="279556" spans="1:1" ht="14.25" customHeight="1" x14ac:dyDescent="0.45">
      <c r="A279556" s="31"/>
    </row>
    <row r="279562" spans="1:1" s="30" customFormat="1" ht="14.25" customHeight="1" x14ac:dyDescent="0.35"/>
    <row r="279578" spans="1:1" ht="14.25" customHeight="1" x14ac:dyDescent="0.45">
      <c r="A279578" s="31"/>
    </row>
    <row r="279584" spans="1:1" s="30" customFormat="1" ht="14.25" customHeight="1" x14ac:dyDescent="0.35"/>
    <row r="279600" spans="1:1" ht="14.25" customHeight="1" x14ac:dyDescent="0.45">
      <c r="A279600" s="31"/>
    </row>
    <row r="279606" s="30" customFormat="1" ht="14.25" customHeight="1" x14ac:dyDescent="0.35"/>
    <row r="279622" spans="1:1" ht="14.25" customHeight="1" x14ac:dyDescent="0.45">
      <c r="A279622" s="31"/>
    </row>
    <row r="279628" spans="1:1" s="30" customFormat="1" ht="14.25" customHeight="1" x14ac:dyDescent="0.35"/>
    <row r="279644" spans="1:1" ht="14.25" customHeight="1" x14ac:dyDescent="0.45">
      <c r="A279644" s="31"/>
    </row>
    <row r="279650" s="30" customFormat="1" ht="14.25" customHeight="1" x14ac:dyDescent="0.35"/>
    <row r="279666" spans="1:1" ht="14.25" customHeight="1" x14ac:dyDescent="0.45">
      <c r="A279666" s="31"/>
    </row>
    <row r="279672" spans="1:1" s="30" customFormat="1" ht="14.25" customHeight="1" x14ac:dyDescent="0.35"/>
    <row r="279688" spans="1:1" ht="14.25" customHeight="1" x14ac:dyDescent="0.45">
      <c r="A279688" s="31"/>
    </row>
    <row r="279694" spans="1:1" s="30" customFormat="1" ht="14.25" customHeight="1" x14ac:dyDescent="0.35"/>
    <row r="279710" spans="1:1" ht="14.25" customHeight="1" x14ac:dyDescent="0.45">
      <c r="A279710" s="31"/>
    </row>
    <row r="279716" s="30" customFormat="1" ht="14.25" customHeight="1" x14ac:dyDescent="0.35"/>
    <row r="279732" spans="1:1" ht="14.25" customHeight="1" x14ac:dyDescent="0.45">
      <c r="A279732" s="31"/>
    </row>
    <row r="279738" spans="1:1" s="30" customFormat="1" ht="14.25" customHeight="1" x14ac:dyDescent="0.35"/>
    <row r="279754" spans="1:1" ht="14.25" customHeight="1" x14ac:dyDescent="0.45">
      <c r="A279754" s="31"/>
    </row>
    <row r="279760" spans="1:1" s="30" customFormat="1" ht="14.25" customHeight="1" x14ac:dyDescent="0.35"/>
    <row r="279776" spans="1:1" ht="14.25" customHeight="1" x14ac:dyDescent="0.45">
      <c r="A279776" s="31"/>
    </row>
    <row r="279782" s="30" customFormat="1" ht="14.25" customHeight="1" x14ac:dyDescent="0.35"/>
    <row r="279798" spans="1:1" ht="14.25" customHeight="1" x14ac:dyDescent="0.45">
      <c r="A279798" s="31"/>
    </row>
    <row r="279804" spans="1:1" s="30" customFormat="1" ht="14.25" customHeight="1" x14ac:dyDescent="0.35"/>
    <row r="279820" spans="1:1" ht="14.25" customHeight="1" x14ac:dyDescent="0.45">
      <c r="A279820" s="31"/>
    </row>
    <row r="279826" s="30" customFormat="1" ht="14.25" customHeight="1" x14ac:dyDescent="0.35"/>
    <row r="279842" spans="1:1" ht="14.25" customHeight="1" x14ac:dyDescent="0.45">
      <c r="A279842" s="31"/>
    </row>
    <row r="279848" spans="1:1" s="30" customFormat="1" ht="14.25" customHeight="1" x14ac:dyDescent="0.35"/>
    <row r="279864" spans="1:1" ht="14.25" customHeight="1" x14ac:dyDescent="0.45">
      <c r="A279864" s="31"/>
    </row>
    <row r="279870" spans="1:1" s="30" customFormat="1" ht="14.25" customHeight="1" x14ac:dyDescent="0.35"/>
    <row r="279886" spans="1:1" ht="14.25" customHeight="1" x14ac:dyDescent="0.45">
      <c r="A279886" s="31"/>
    </row>
    <row r="279892" s="30" customFormat="1" ht="14.25" customHeight="1" x14ac:dyDescent="0.35"/>
    <row r="279908" spans="1:1" ht="14.25" customHeight="1" x14ac:dyDescent="0.45">
      <c r="A279908" s="31"/>
    </row>
    <row r="279914" spans="1:1" s="30" customFormat="1" ht="14.25" customHeight="1" x14ac:dyDescent="0.35"/>
    <row r="279930" spans="1:1" ht="14.25" customHeight="1" x14ac:dyDescent="0.45">
      <c r="A279930" s="31"/>
    </row>
    <row r="279936" spans="1:1" s="30" customFormat="1" ht="14.25" customHeight="1" x14ac:dyDescent="0.35"/>
    <row r="279952" spans="1:1" ht="14.25" customHeight="1" x14ac:dyDescent="0.45">
      <c r="A279952" s="31"/>
    </row>
    <row r="279958" s="30" customFormat="1" ht="14.25" customHeight="1" x14ac:dyDescent="0.35"/>
    <row r="279974" spans="1:1" ht="14.25" customHeight="1" x14ac:dyDescent="0.45">
      <c r="A279974" s="31"/>
    </row>
    <row r="279980" spans="1:1" s="30" customFormat="1" ht="14.25" customHeight="1" x14ac:dyDescent="0.35"/>
    <row r="279996" spans="1:1" ht="14.25" customHeight="1" x14ac:dyDescent="0.45">
      <c r="A279996" s="31"/>
    </row>
    <row r="280002" s="30" customFormat="1" ht="14.25" customHeight="1" x14ac:dyDescent="0.35"/>
    <row r="280018" spans="1:1" ht="14.25" customHeight="1" x14ac:dyDescent="0.45">
      <c r="A280018" s="31"/>
    </row>
    <row r="280024" spans="1:1" s="30" customFormat="1" ht="14.25" customHeight="1" x14ac:dyDescent="0.35"/>
    <row r="280040" spans="1:1" ht="14.25" customHeight="1" x14ac:dyDescent="0.45">
      <c r="A280040" s="31"/>
    </row>
    <row r="280046" spans="1:1" s="30" customFormat="1" ht="14.25" customHeight="1" x14ac:dyDescent="0.35"/>
    <row r="280062" spans="1:1" ht="14.25" customHeight="1" x14ac:dyDescent="0.45">
      <c r="A280062" s="31"/>
    </row>
    <row r="280068" s="30" customFormat="1" ht="14.25" customHeight="1" x14ac:dyDescent="0.35"/>
    <row r="280084" spans="1:1" ht="14.25" customHeight="1" x14ac:dyDescent="0.45">
      <c r="A280084" s="31"/>
    </row>
    <row r="280090" spans="1:1" s="30" customFormat="1" ht="14.25" customHeight="1" x14ac:dyDescent="0.35"/>
    <row r="280106" spans="1:1" ht="14.25" customHeight="1" x14ac:dyDescent="0.45">
      <c r="A280106" s="31"/>
    </row>
    <row r="280112" spans="1:1" s="30" customFormat="1" ht="14.25" customHeight="1" x14ac:dyDescent="0.35"/>
    <row r="280128" spans="1:1" ht="14.25" customHeight="1" x14ac:dyDescent="0.45">
      <c r="A280128" s="31"/>
    </row>
    <row r="280134" s="30" customFormat="1" ht="14.25" customHeight="1" x14ac:dyDescent="0.35"/>
    <row r="280150" spans="1:1" ht="14.25" customHeight="1" x14ac:dyDescent="0.45">
      <c r="A280150" s="31"/>
    </row>
    <row r="280156" spans="1:1" s="30" customFormat="1" ht="14.25" customHeight="1" x14ac:dyDescent="0.35"/>
    <row r="280172" spans="1:1" ht="14.25" customHeight="1" x14ac:dyDescent="0.45">
      <c r="A280172" s="31"/>
    </row>
    <row r="280178" s="30" customFormat="1" ht="14.25" customHeight="1" x14ac:dyDescent="0.35"/>
    <row r="280194" spans="1:1" ht="14.25" customHeight="1" x14ac:dyDescent="0.45">
      <c r="A280194" s="31"/>
    </row>
    <row r="280200" spans="1:1" s="30" customFormat="1" ht="14.25" customHeight="1" x14ac:dyDescent="0.35"/>
    <row r="280216" spans="1:1" ht="14.25" customHeight="1" x14ac:dyDescent="0.45">
      <c r="A280216" s="31"/>
    </row>
    <row r="280222" spans="1:1" s="30" customFormat="1" ht="14.25" customHeight="1" x14ac:dyDescent="0.35"/>
    <row r="280238" spans="1:1" ht="14.25" customHeight="1" x14ac:dyDescent="0.45">
      <c r="A280238" s="31"/>
    </row>
    <row r="280244" s="30" customFormat="1" ht="14.25" customHeight="1" x14ac:dyDescent="0.35"/>
    <row r="280260" spans="1:1" ht="14.25" customHeight="1" x14ac:dyDescent="0.45">
      <c r="A280260" s="31"/>
    </row>
    <row r="280266" spans="1:1" s="30" customFormat="1" ht="14.25" customHeight="1" x14ac:dyDescent="0.35"/>
    <row r="280282" spans="1:1" ht="14.25" customHeight="1" x14ac:dyDescent="0.45">
      <c r="A280282" s="31"/>
    </row>
    <row r="280288" spans="1:1" s="30" customFormat="1" ht="14.25" customHeight="1" x14ac:dyDescent="0.35"/>
    <row r="280304" spans="1:1" ht="14.25" customHeight="1" x14ac:dyDescent="0.45">
      <c r="A280304" s="31"/>
    </row>
    <row r="280310" s="30" customFormat="1" ht="14.25" customHeight="1" x14ac:dyDescent="0.35"/>
    <row r="280326" spans="1:1" ht="14.25" customHeight="1" x14ac:dyDescent="0.45">
      <c r="A280326" s="31"/>
    </row>
    <row r="280332" spans="1:1" s="30" customFormat="1" ht="14.25" customHeight="1" x14ac:dyDescent="0.35"/>
    <row r="280348" spans="1:1" ht="14.25" customHeight="1" x14ac:dyDescent="0.45">
      <c r="A280348" s="31"/>
    </row>
    <row r="280354" s="30" customFormat="1" ht="14.25" customHeight="1" x14ac:dyDescent="0.35"/>
    <row r="280370" spans="1:1" ht="14.25" customHeight="1" x14ac:dyDescent="0.45">
      <c r="A280370" s="31"/>
    </row>
    <row r="280376" spans="1:1" s="30" customFormat="1" ht="14.25" customHeight="1" x14ac:dyDescent="0.35"/>
    <row r="280392" spans="1:1" ht="14.25" customHeight="1" x14ac:dyDescent="0.45">
      <c r="A280392" s="31"/>
    </row>
    <row r="280398" spans="1:1" s="30" customFormat="1" ht="14.25" customHeight="1" x14ac:dyDescent="0.35"/>
    <row r="280414" spans="1:1" ht="14.25" customHeight="1" x14ac:dyDescent="0.45">
      <c r="A280414" s="31"/>
    </row>
    <row r="280420" s="30" customFormat="1" ht="14.25" customHeight="1" x14ac:dyDescent="0.35"/>
    <row r="280436" spans="1:1" ht="14.25" customHeight="1" x14ac:dyDescent="0.45">
      <c r="A280436" s="31"/>
    </row>
    <row r="280442" spans="1:1" s="30" customFormat="1" ht="14.25" customHeight="1" x14ac:dyDescent="0.35"/>
    <row r="280458" spans="1:1" ht="14.25" customHeight="1" x14ac:dyDescent="0.45">
      <c r="A280458" s="31"/>
    </row>
    <row r="280464" spans="1:1" s="30" customFormat="1" ht="14.25" customHeight="1" x14ac:dyDescent="0.35"/>
    <row r="280480" spans="1:1" ht="14.25" customHeight="1" x14ac:dyDescent="0.45">
      <c r="A280480" s="31"/>
    </row>
    <row r="280486" s="30" customFormat="1" ht="14.25" customHeight="1" x14ac:dyDescent="0.35"/>
    <row r="280502" spans="1:1" ht="14.25" customHeight="1" x14ac:dyDescent="0.45">
      <c r="A280502" s="31"/>
    </row>
    <row r="280508" spans="1:1" s="30" customFormat="1" ht="14.25" customHeight="1" x14ac:dyDescent="0.35"/>
    <row r="280524" spans="1:1" ht="14.25" customHeight="1" x14ac:dyDescent="0.45">
      <c r="A280524" s="31"/>
    </row>
    <row r="280530" s="30" customFormat="1" ht="14.25" customHeight="1" x14ac:dyDescent="0.35"/>
    <row r="280546" spans="1:1" ht="14.25" customHeight="1" x14ac:dyDescent="0.45">
      <c r="A280546" s="31"/>
    </row>
    <row r="280552" spans="1:1" s="30" customFormat="1" ht="14.25" customHeight="1" x14ac:dyDescent="0.35"/>
    <row r="280568" spans="1:1" ht="14.25" customHeight="1" x14ac:dyDescent="0.45">
      <c r="A280568" s="31"/>
    </row>
    <row r="280574" spans="1:1" s="30" customFormat="1" ht="14.25" customHeight="1" x14ac:dyDescent="0.35"/>
    <row r="280590" spans="1:1" ht="14.25" customHeight="1" x14ac:dyDescent="0.45">
      <c r="A280590" s="31"/>
    </row>
    <row r="280596" s="30" customFormat="1" ht="14.25" customHeight="1" x14ac:dyDescent="0.35"/>
    <row r="280612" spans="1:1" ht="14.25" customHeight="1" x14ac:dyDescent="0.45">
      <c r="A280612" s="31"/>
    </row>
    <row r="280618" spans="1:1" s="30" customFormat="1" ht="14.25" customHeight="1" x14ac:dyDescent="0.35"/>
    <row r="280634" spans="1:1" ht="14.25" customHeight="1" x14ac:dyDescent="0.45">
      <c r="A280634" s="31"/>
    </row>
    <row r="280640" spans="1:1" s="30" customFormat="1" ht="14.25" customHeight="1" x14ac:dyDescent="0.35"/>
    <row r="280656" spans="1:1" ht="14.25" customHeight="1" x14ac:dyDescent="0.45">
      <c r="A280656" s="31"/>
    </row>
    <row r="280662" s="30" customFormat="1" ht="14.25" customHeight="1" x14ac:dyDescent="0.35"/>
    <row r="280678" spans="1:1" ht="14.25" customHeight="1" x14ac:dyDescent="0.45">
      <c r="A280678" s="31"/>
    </row>
    <row r="280684" spans="1:1" s="30" customFormat="1" ht="14.25" customHeight="1" x14ac:dyDescent="0.35"/>
    <row r="280700" spans="1:1" ht="14.25" customHeight="1" x14ac:dyDescent="0.45">
      <c r="A280700" s="31"/>
    </row>
    <row r="280706" s="30" customFormat="1" ht="14.25" customHeight="1" x14ac:dyDescent="0.35"/>
    <row r="280722" spans="1:1" ht="14.25" customHeight="1" x14ac:dyDescent="0.45">
      <c r="A280722" s="31"/>
    </row>
    <row r="280728" spans="1:1" s="30" customFormat="1" ht="14.25" customHeight="1" x14ac:dyDescent="0.35"/>
    <row r="280744" spans="1:1" ht="14.25" customHeight="1" x14ac:dyDescent="0.45">
      <c r="A280744" s="31"/>
    </row>
    <row r="280750" spans="1:1" s="30" customFormat="1" ht="14.25" customHeight="1" x14ac:dyDescent="0.35"/>
    <row r="280766" spans="1:1" ht="14.25" customHeight="1" x14ac:dyDescent="0.45">
      <c r="A280766" s="31"/>
    </row>
    <row r="280772" s="30" customFormat="1" ht="14.25" customHeight="1" x14ac:dyDescent="0.35"/>
    <row r="280788" spans="1:1" ht="14.25" customHeight="1" x14ac:dyDescent="0.45">
      <c r="A280788" s="31"/>
    </row>
    <row r="280794" spans="1:1" s="30" customFormat="1" ht="14.25" customHeight="1" x14ac:dyDescent="0.35"/>
    <row r="280810" spans="1:1" ht="14.25" customHeight="1" x14ac:dyDescent="0.45">
      <c r="A280810" s="31"/>
    </row>
    <row r="280816" spans="1:1" s="30" customFormat="1" ht="14.25" customHeight="1" x14ac:dyDescent="0.35"/>
    <row r="280832" spans="1:1" ht="14.25" customHeight="1" x14ac:dyDescent="0.45">
      <c r="A280832" s="31"/>
    </row>
    <row r="280838" s="30" customFormat="1" ht="14.25" customHeight="1" x14ac:dyDescent="0.35"/>
    <row r="280854" spans="1:1" ht="14.25" customHeight="1" x14ac:dyDescent="0.45">
      <c r="A280854" s="31"/>
    </row>
    <row r="280860" spans="1:1" s="30" customFormat="1" ht="14.25" customHeight="1" x14ac:dyDescent="0.35"/>
    <row r="280876" spans="1:1" ht="14.25" customHeight="1" x14ac:dyDescent="0.45">
      <c r="A280876" s="31"/>
    </row>
    <row r="280882" s="30" customFormat="1" ht="14.25" customHeight="1" x14ac:dyDescent="0.35"/>
    <row r="280898" spans="1:1" ht="14.25" customHeight="1" x14ac:dyDescent="0.45">
      <c r="A280898" s="31"/>
    </row>
    <row r="280904" spans="1:1" s="30" customFormat="1" ht="14.25" customHeight="1" x14ac:dyDescent="0.35"/>
    <row r="280920" spans="1:1" ht="14.25" customHeight="1" x14ac:dyDescent="0.45">
      <c r="A280920" s="31"/>
    </row>
    <row r="280926" spans="1:1" s="30" customFormat="1" ht="14.25" customHeight="1" x14ac:dyDescent="0.35"/>
    <row r="280942" spans="1:1" ht="14.25" customHeight="1" x14ac:dyDescent="0.45">
      <c r="A280942" s="31"/>
    </row>
    <row r="280948" s="30" customFormat="1" ht="14.25" customHeight="1" x14ac:dyDescent="0.35"/>
    <row r="280964" spans="1:1" ht="14.25" customHeight="1" x14ac:dyDescent="0.45">
      <c r="A280964" s="31"/>
    </row>
    <row r="280970" spans="1:1" s="30" customFormat="1" ht="14.25" customHeight="1" x14ac:dyDescent="0.35"/>
    <row r="280986" spans="1:1" ht="14.25" customHeight="1" x14ac:dyDescent="0.45">
      <c r="A280986" s="31"/>
    </row>
    <row r="280992" spans="1:1" s="30" customFormat="1" ht="14.25" customHeight="1" x14ac:dyDescent="0.35"/>
    <row r="281008" spans="1:1" ht="14.25" customHeight="1" x14ac:dyDescent="0.45">
      <c r="A281008" s="31"/>
    </row>
    <row r="281014" s="30" customFormat="1" ht="14.25" customHeight="1" x14ac:dyDescent="0.35"/>
    <row r="281030" spans="1:1" ht="14.25" customHeight="1" x14ac:dyDescent="0.45">
      <c r="A281030" s="31"/>
    </row>
    <row r="281036" spans="1:1" s="30" customFormat="1" ht="14.25" customHeight="1" x14ac:dyDescent="0.35"/>
    <row r="281052" spans="1:1" ht="14.25" customHeight="1" x14ac:dyDescent="0.45">
      <c r="A281052" s="31"/>
    </row>
    <row r="281058" s="30" customFormat="1" ht="14.25" customHeight="1" x14ac:dyDescent="0.35"/>
    <row r="281074" spans="1:1" ht="14.25" customHeight="1" x14ac:dyDescent="0.45">
      <c r="A281074" s="31"/>
    </row>
    <row r="281080" spans="1:1" s="30" customFormat="1" ht="14.25" customHeight="1" x14ac:dyDescent="0.35"/>
    <row r="281096" spans="1:1" ht="14.25" customHeight="1" x14ac:dyDescent="0.45">
      <c r="A281096" s="31"/>
    </row>
    <row r="281102" spans="1:1" s="30" customFormat="1" ht="14.25" customHeight="1" x14ac:dyDescent="0.35"/>
    <row r="281118" spans="1:1" ht="14.25" customHeight="1" x14ac:dyDescent="0.45">
      <c r="A281118" s="31"/>
    </row>
    <row r="281124" s="30" customFormat="1" ht="14.25" customHeight="1" x14ac:dyDescent="0.35"/>
    <row r="281140" spans="1:1" ht="14.25" customHeight="1" x14ac:dyDescent="0.45">
      <c r="A281140" s="31"/>
    </row>
    <row r="281146" spans="1:1" s="30" customFormat="1" ht="14.25" customHeight="1" x14ac:dyDescent="0.35"/>
    <row r="281162" spans="1:1" ht="14.25" customHeight="1" x14ac:dyDescent="0.45">
      <c r="A281162" s="31"/>
    </row>
    <row r="281168" spans="1:1" s="30" customFormat="1" ht="14.25" customHeight="1" x14ac:dyDescent="0.35"/>
    <row r="281184" spans="1:1" ht="14.25" customHeight="1" x14ac:dyDescent="0.45">
      <c r="A281184" s="31"/>
    </row>
    <row r="281190" s="30" customFormat="1" ht="14.25" customHeight="1" x14ac:dyDescent="0.35"/>
    <row r="281206" spans="1:1" ht="14.25" customHeight="1" x14ac:dyDescent="0.45">
      <c r="A281206" s="31"/>
    </row>
    <row r="281212" spans="1:1" s="30" customFormat="1" ht="14.25" customHeight="1" x14ac:dyDescent="0.35"/>
    <row r="281228" spans="1:1" ht="14.25" customHeight="1" x14ac:dyDescent="0.45">
      <c r="A281228" s="31"/>
    </row>
    <row r="281234" s="30" customFormat="1" ht="14.25" customHeight="1" x14ac:dyDescent="0.35"/>
    <row r="281250" spans="1:1" ht="14.25" customHeight="1" x14ac:dyDescent="0.45">
      <c r="A281250" s="31"/>
    </row>
    <row r="281256" spans="1:1" s="30" customFormat="1" ht="14.25" customHeight="1" x14ac:dyDescent="0.35"/>
    <row r="281272" spans="1:1" ht="14.25" customHeight="1" x14ac:dyDescent="0.45">
      <c r="A281272" s="31"/>
    </row>
    <row r="281278" spans="1:1" s="30" customFormat="1" ht="14.25" customHeight="1" x14ac:dyDescent="0.35"/>
    <row r="281294" spans="1:1" ht="14.25" customHeight="1" x14ac:dyDescent="0.45">
      <c r="A281294" s="31"/>
    </row>
    <row r="281300" s="30" customFormat="1" ht="14.25" customHeight="1" x14ac:dyDescent="0.35"/>
    <row r="281316" spans="1:1" ht="14.25" customHeight="1" x14ac:dyDescent="0.45">
      <c r="A281316" s="31"/>
    </row>
    <row r="281322" spans="1:1" s="30" customFormat="1" ht="14.25" customHeight="1" x14ac:dyDescent="0.35"/>
    <row r="281338" spans="1:1" ht="14.25" customHeight="1" x14ac:dyDescent="0.45">
      <c r="A281338" s="31"/>
    </row>
    <row r="281344" spans="1:1" s="30" customFormat="1" ht="14.25" customHeight="1" x14ac:dyDescent="0.35"/>
    <row r="281360" spans="1:1" ht="14.25" customHeight="1" x14ac:dyDescent="0.45">
      <c r="A281360" s="31"/>
    </row>
    <row r="281366" s="30" customFormat="1" ht="14.25" customHeight="1" x14ac:dyDescent="0.35"/>
    <row r="281382" spans="1:1" ht="14.25" customHeight="1" x14ac:dyDescent="0.45">
      <c r="A281382" s="31"/>
    </row>
    <row r="281388" spans="1:1" s="30" customFormat="1" ht="14.25" customHeight="1" x14ac:dyDescent="0.35"/>
    <row r="281404" spans="1:1" ht="14.25" customHeight="1" x14ac:dyDescent="0.45">
      <c r="A281404" s="31"/>
    </row>
    <row r="281410" s="30" customFormat="1" ht="14.25" customHeight="1" x14ac:dyDescent="0.35"/>
    <row r="281426" spans="1:1" ht="14.25" customHeight="1" x14ac:dyDescent="0.45">
      <c r="A281426" s="31"/>
    </row>
    <row r="281432" spans="1:1" s="30" customFormat="1" ht="14.25" customHeight="1" x14ac:dyDescent="0.35"/>
    <row r="281448" spans="1:1" ht="14.25" customHeight="1" x14ac:dyDescent="0.45">
      <c r="A281448" s="31"/>
    </row>
    <row r="281454" spans="1:1" s="30" customFormat="1" ht="14.25" customHeight="1" x14ac:dyDescent="0.35"/>
    <row r="281470" spans="1:1" ht="14.25" customHeight="1" x14ac:dyDescent="0.45">
      <c r="A281470" s="31"/>
    </row>
    <row r="281476" s="30" customFormat="1" ht="14.25" customHeight="1" x14ac:dyDescent="0.35"/>
    <row r="281492" spans="1:1" ht="14.25" customHeight="1" x14ac:dyDescent="0.45">
      <c r="A281492" s="31"/>
    </row>
    <row r="281498" spans="1:1" s="30" customFormat="1" ht="14.25" customHeight="1" x14ac:dyDescent="0.35"/>
    <row r="281514" spans="1:1" ht="14.25" customHeight="1" x14ac:dyDescent="0.45">
      <c r="A281514" s="31"/>
    </row>
    <row r="281520" spans="1:1" s="30" customFormat="1" ht="14.25" customHeight="1" x14ac:dyDescent="0.35"/>
    <row r="281536" spans="1:1" ht="14.25" customHeight="1" x14ac:dyDescent="0.45">
      <c r="A281536" s="31"/>
    </row>
    <row r="281542" s="30" customFormat="1" ht="14.25" customHeight="1" x14ac:dyDescent="0.35"/>
    <row r="281558" spans="1:1" ht="14.25" customHeight="1" x14ac:dyDescent="0.45">
      <c r="A281558" s="31"/>
    </row>
    <row r="281564" spans="1:1" s="30" customFormat="1" ht="14.25" customHeight="1" x14ac:dyDescent="0.35"/>
    <row r="281580" spans="1:1" ht="14.25" customHeight="1" x14ac:dyDescent="0.45">
      <c r="A281580" s="31"/>
    </row>
    <row r="281586" s="30" customFormat="1" ht="14.25" customHeight="1" x14ac:dyDescent="0.35"/>
    <row r="281602" spans="1:1" ht="14.25" customHeight="1" x14ac:dyDescent="0.45">
      <c r="A281602" s="31"/>
    </row>
    <row r="281608" spans="1:1" s="30" customFormat="1" ht="14.25" customHeight="1" x14ac:dyDescent="0.35"/>
    <row r="281624" spans="1:1" ht="14.25" customHeight="1" x14ac:dyDescent="0.45">
      <c r="A281624" s="31"/>
    </row>
    <row r="281630" spans="1:1" s="30" customFormat="1" ht="14.25" customHeight="1" x14ac:dyDescent="0.35"/>
    <row r="281646" spans="1:1" ht="14.25" customHeight="1" x14ac:dyDescent="0.45">
      <c r="A281646" s="31"/>
    </row>
    <row r="281652" s="30" customFormat="1" ht="14.25" customHeight="1" x14ac:dyDescent="0.35"/>
    <row r="281668" spans="1:1" ht="14.25" customHeight="1" x14ac:dyDescent="0.45">
      <c r="A281668" s="31"/>
    </row>
    <row r="281674" spans="1:1" s="30" customFormat="1" ht="14.25" customHeight="1" x14ac:dyDescent="0.35"/>
    <row r="281690" spans="1:1" ht="14.25" customHeight="1" x14ac:dyDescent="0.45">
      <c r="A281690" s="31"/>
    </row>
    <row r="281696" spans="1:1" s="30" customFormat="1" ht="14.25" customHeight="1" x14ac:dyDescent="0.35"/>
    <row r="281712" spans="1:1" ht="14.25" customHeight="1" x14ac:dyDescent="0.45">
      <c r="A281712" s="31"/>
    </row>
    <row r="281718" s="30" customFormat="1" ht="14.25" customHeight="1" x14ac:dyDescent="0.35"/>
    <row r="281734" spans="1:1" ht="14.25" customHeight="1" x14ac:dyDescent="0.45">
      <c r="A281734" s="31"/>
    </row>
    <row r="281740" spans="1:1" s="30" customFormat="1" ht="14.25" customHeight="1" x14ac:dyDescent="0.35"/>
    <row r="281756" spans="1:1" ht="14.25" customHeight="1" x14ac:dyDescent="0.45">
      <c r="A281756" s="31"/>
    </row>
    <row r="281762" s="30" customFormat="1" ht="14.25" customHeight="1" x14ac:dyDescent="0.35"/>
    <row r="281778" spans="1:1" ht="14.25" customHeight="1" x14ac:dyDescent="0.45">
      <c r="A281778" s="31"/>
    </row>
    <row r="281784" spans="1:1" s="30" customFormat="1" ht="14.25" customHeight="1" x14ac:dyDescent="0.35"/>
    <row r="281800" spans="1:1" ht="14.25" customHeight="1" x14ac:dyDescent="0.45">
      <c r="A281800" s="31"/>
    </row>
    <row r="281806" spans="1:1" s="30" customFormat="1" ht="14.25" customHeight="1" x14ac:dyDescent="0.35"/>
    <row r="281822" spans="1:1" ht="14.25" customHeight="1" x14ac:dyDescent="0.45">
      <c r="A281822" s="31"/>
    </row>
    <row r="281828" s="30" customFormat="1" ht="14.25" customHeight="1" x14ac:dyDescent="0.35"/>
    <row r="281844" spans="1:1" ht="14.25" customHeight="1" x14ac:dyDescent="0.45">
      <c r="A281844" s="31"/>
    </row>
    <row r="281850" spans="1:1" s="30" customFormat="1" ht="14.25" customHeight="1" x14ac:dyDescent="0.35"/>
    <row r="281866" spans="1:1" ht="14.25" customHeight="1" x14ac:dyDescent="0.45">
      <c r="A281866" s="31"/>
    </row>
    <row r="281872" spans="1:1" s="30" customFormat="1" ht="14.25" customHeight="1" x14ac:dyDescent="0.35"/>
    <row r="281888" spans="1:1" ht="14.25" customHeight="1" x14ac:dyDescent="0.45">
      <c r="A281888" s="31"/>
    </row>
    <row r="281894" s="30" customFormat="1" ht="14.25" customHeight="1" x14ac:dyDescent="0.35"/>
    <row r="281910" spans="1:1" ht="14.25" customHeight="1" x14ac:dyDescent="0.45">
      <c r="A281910" s="31"/>
    </row>
    <row r="281916" spans="1:1" s="30" customFormat="1" ht="14.25" customHeight="1" x14ac:dyDescent="0.35"/>
    <row r="281932" spans="1:1" ht="14.25" customHeight="1" x14ac:dyDescent="0.45">
      <c r="A281932" s="31"/>
    </row>
    <row r="281938" s="30" customFormat="1" ht="14.25" customHeight="1" x14ac:dyDescent="0.35"/>
    <row r="281954" spans="1:1" ht="14.25" customHeight="1" x14ac:dyDescent="0.45">
      <c r="A281954" s="31"/>
    </row>
    <row r="281960" spans="1:1" s="30" customFormat="1" ht="14.25" customHeight="1" x14ac:dyDescent="0.35"/>
    <row r="281976" spans="1:1" ht="14.25" customHeight="1" x14ac:dyDescent="0.45">
      <c r="A281976" s="31"/>
    </row>
    <row r="281982" spans="1:1" s="30" customFormat="1" ht="14.25" customHeight="1" x14ac:dyDescent="0.35"/>
    <row r="281998" spans="1:1" ht="14.25" customHeight="1" x14ac:dyDescent="0.45">
      <c r="A281998" s="31"/>
    </row>
    <row r="282004" s="30" customFormat="1" ht="14.25" customHeight="1" x14ac:dyDescent="0.35"/>
    <row r="282020" spans="1:1" ht="14.25" customHeight="1" x14ac:dyDescent="0.45">
      <c r="A282020" s="31"/>
    </row>
    <row r="282026" spans="1:1" s="30" customFormat="1" ht="14.25" customHeight="1" x14ac:dyDescent="0.35"/>
    <row r="282042" spans="1:1" ht="14.25" customHeight="1" x14ac:dyDescent="0.45">
      <c r="A282042" s="31"/>
    </row>
    <row r="282048" spans="1:1" s="30" customFormat="1" ht="14.25" customHeight="1" x14ac:dyDescent="0.35"/>
    <row r="282064" spans="1:1" ht="14.25" customHeight="1" x14ac:dyDescent="0.45">
      <c r="A282064" s="31"/>
    </row>
    <row r="282070" s="30" customFormat="1" ht="14.25" customHeight="1" x14ac:dyDescent="0.35"/>
    <row r="282086" spans="1:1" ht="14.25" customHeight="1" x14ac:dyDescent="0.45">
      <c r="A282086" s="31"/>
    </row>
    <row r="282092" spans="1:1" s="30" customFormat="1" ht="14.25" customHeight="1" x14ac:dyDescent="0.35"/>
    <row r="282108" spans="1:1" ht="14.25" customHeight="1" x14ac:dyDescent="0.45">
      <c r="A282108" s="31"/>
    </row>
    <row r="282114" s="30" customFormat="1" ht="14.25" customHeight="1" x14ac:dyDescent="0.35"/>
    <row r="282130" spans="1:1" ht="14.25" customHeight="1" x14ac:dyDescent="0.45">
      <c r="A282130" s="31"/>
    </row>
    <row r="282136" spans="1:1" s="30" customFormat="1" ht="14.25" customHeight="1" x14ac:dyDescent="0.35"/>
    <row r="282152" spans="1:1" ht="14.25" customHeight="1" x14ac:dyDescent="0.45">
      <c r="A282152" s="31"/>
    </row>
    <row r="282158" spans="1:1" s="30" customFormat="1" ht="14.25" customHeight="1" x14ac:dyDescent="0.35"/>
    <row r="282174" spans="1:1" ht="14.25" customHeight="1" x14ac:dyDescent="0.45">
      <c r="A282174" s="31"/>
    </row>
    <row r="282180" s="30" customFormat="1" ht="14.25" customHeight="1" x14ac:dyDescent="0.35"/>
    <row r="282196" spans="1:1" ht="14.25" customHeight="1" x14ac:dyDescent="0.45">
      <c r="A282196" s="31"/>
    </row>
    <row r="282202" spans="1:1" s="30" customFormat="1" ht="14.25" customHeight="1" x14ac:dyDescent="0.35"/>
    <row r="282218" spans="1:1" ht="14.25" customHeight="1" x14ac:dyDescent="0.45">
      <c r="A282218" s="31"/>
    </row>
    <row r="282224" spans="1:1" s="30" customFormat="1" ht="14.25" customHeight="1" x14ac:dyDescent="0.35"/>
    <row r="282240" spans="1:1" ht="14.25" customHeight="1" x14ac:dyDescent="0.45">
      <c r="A282240" s="31"/>
    </row>
    <row r="282246" s="30" customFormat="1" ht="14.25" customHeight="1" x14ac:dyDescent="0.35"/>
    <row r="282262" spans="1:1" ht="14.25" customHeight="1" x14ac:dyDescent="0.45">
      <c r="A282262" s="31"/>
    </row>
    <row r="282268" spans="1:1" s="30" customFormat="1" ht="14.25" customHeight="1" x14ac:dyDescent="0.35"/>
    <row r="282284" spans="1:1" ht="14.25" customHeight="1" x14ac:dyDescent="0.45">
      <c r="A282284" s="31"/>
    </row>
    <row r="282290" s="30" customFormat="1" ht="14.25" customHeight="1" x14ac:dyDescent="0.35"/>
    <row r="282306" spans="1:1" ht="14.25" customHeight="1" x14ac:dyDescent="0.45">
      <c r="A282306" s="31"/>
    </row>
    <row r="282312" spans="1:1" s="30" customFormat="1" ht="14.25" customHeight="1" x14ac:dyDescent="0.35"/>
    <row r="282328" spans="1:1" ht="14.25" customHeight="1" x14ac:dyDescent="0.45">
      <c r="A282328" s="31"/>
    </row>
    <row r="282334" spans="1:1" s="30" customFormat="1" ht="14.25" customHeight="1" x14ac:dyDescent="0.35"/>
    <row r="282350" spans="1:1" ht="14.25" customHeight="1" x14ac:dyDescent="0.45">
      <c r="A282350" s="31"/>
    </row>
    <row r="282356" s="30" customFormat="1" ht="14.25" customHeight="1" x14ac:dyDescent="0.35"/>
    <row r="282372" spans="1:1" ht="14.25" customHeight="1" x14ac:dyDescent="0.45">
      <c r="A282372" s="31"/>
    </row>
    <row r="282378" spans="1:1" s="30" customFormat="1" ht="14.25" customHeight="1" x14ac:dyDescent="0.35"/>
    <row r="282394" spans="1:1" ht="14.25" customHeight="1" x14ac:dyDescent="0.45">
      <c r="A282394" s="31"/>
    </row>
    <row r="282400" spans="1:1" s="30" customFormat="1" ht="14.25" customHeight="1" x14ac:dyDescent="0.35"/>
    <row r="282416" spans="1:1" ht="14.25" customHeight="1" x14ac:dyDescent="0.45">
      <c r="A282416" s="31"/>
    </row>
    <row r="282422" s="30" customFormat="1" ht="14.25" customHeight="1" x14ac:dyDescent="0.35"/>
    <row r="282438" spans="1:1" ht="14.25" customHeight="1" x14ac:dyDescent="0.45">
      <c r="A282438" s="31"/>
    </row>
    <row r="282444" spans="1:1" s="30" customFormat="1" ht="14.25" customHeight="1" x14ac:dyDescent="0.35"/>
    <row r="282460" spans="1:1" ht="14.25" customHeight="1" x14ac:dyDescent="0.45">
      <c r="A282460" s="31"/>
    </row>
    <row r="282466" s="30" customFormat="1" ht="14.25" customHeight="1" x14ac:dyDescent="0.35"/>
    <row r="282482" spans="1:1" ht="14.25" customHeight="1" x14ac:dyDescent="0.45">
      <c r="A282482" s="31"/>
    </row>
    <row r="282488" spans="1:1" s="30" customFormat="1" ht="14.25" customHeight="1" x14ac:dyDescent="0.35"/>
    <row r="282504" spans="1:1" ht="14.25" customHeight="1" x14ac:dyDescent="0.45">
      <c r="A282504" s="31"/>
    </row>
    <row r="282510" spans="1:1" s="30" customFormat="1" ht="14.25" customHeight="1" x14ac:dyDescent="0.35"/>
    <row r="282526" spans="1:1" ht="14.25" customHeight="1" x14ac:dyDescent="0.45">
      <c r="A282526" s="31"/>
    </row>
    <row r="282532" s="30" customFormat="1" ht="14.25" customHeight="1" x14ac:dyDescent="0.35"/>
    <row r="282548" spans="1:1" ht="14.25" customHeight="1" x14ac:dyDescent="0.45">
      <c r="A282548" s="31"/>
    </row>
    <row r="282554" spans="1:1" s="30" customFormat="1" ht="14.25" customHeight="1" x14ac:dyDescent="0.35"/>
    <row r="282570" spans="1:1" ht="14.25" customHeight="1" x14ac:dyDescent="0.45">
      <c r="A282570" s="31"/>
    </row>
    <row r="282576" spans="1:1" s="30" customFormat="1" ht="14.25" customHeight="1" x14ac:dyDescent="0.35"/>
    <row r="282592" spans="1:1" ht="14.25" customHeight="1" x14ac:dyDescent="0.45">
      <c r="A282592" s="31"/>
    </row>
    <row r="282598" s="30" customFormat="1" ht="14.25" customHeight="1" x14ac:dyDescent="0.35"/>
    <row r="282614" spans="1:1" ht="14.25" customHeight="1" x14ac:dyDescent="0.45">
      <c r="A282614" s="31"/>
    </row>
    <row r="282620" spans="1:1" s="30" customFormat="1" ht="14.25" customHeight="1" x14ac:dyDescent="0.35"/>
    <row r="282636" spans="1:1" ht="14.25" customHeight="1" x14ac:dyDescent="0.45">
      <c r="A282636" s="31"/>
    </row>
    <row r="282642" s="30" customFormat="1" ht="14.25" customHeight="1" x14ac:dyDescent="0.35"/>
    <row r="282658" spans="1:1" ht="14.25" customHeight="1" x14ac:dyDescent="0.45">
      <c r="A282658" s="31"/>
    </row>
    <row r="282664" spans="1:1" s="30" customFormat="1" ht="14.25" customHeight="1" x14ac:dyDescent="0.35"/>
    <row r="282680" spans="1:1" ht="14.25" customHeight="1" x14ac:dyDescent="0.45">
      <c r="A282680" s="31"/>
    </row>
    <row r="282686" spans="1:1" s="30" customFormat="1" ht="14.25" customHeight="1" x14ac:dyDescent="0.35"/>
    <row r="282702" spans="1:1" ht="14.25" customHeight="1" x14ac:dyDescent="0.45">
      <c r="A282702" s="31"/>
    </row>
    <row r="282708" s="30" customFormat="1" ht="14.25" customHeight="1" x14ac:dyDescent="0.35"/>
    <row r="282724" spans="1:1" ht="14.25" customHeight="1" x14ac:dyDescent="0.45">
      <c r="A282724" s="31"/>
    </row>
    <row r="282730" spans="1:1" s="30" customFormat="1" ht="14.25" customHeight="1" x14ac:dyDescent="0.35"/>
    <row r="282746" spans="1:1" ht="14.25" customHeight="1" x14ac:dyDescent="0.45">
      <c r="A282746" s="31"/>
    </row>
    <row r="282752" spans="1:1" s="30" customFormat="1" ht="14.25" customHeight="1" x14ac:dyDescent="0.35"/>
    <row r="282768" spans="1:1" ht="14.25" customHeight="1" x14ac:dyDescent="0.45">
      <c r="A282768" s="31"/>
    </row>
    <row r="282774" s="30" customFormat="1" ht="14.25" customHeight="1" x14ac:dyDescent="0.35"/>
    <row r="282790" spans="1:1" ht="14.25" customHeight="1" x14ac:dyDescent="0.45">
      <c r="A282790" s="31"/>
    </row>
    <row r="282796" spans="1:1" s="30" customFormat="1" ht="14.25" customHeight="1" x14ac:dyDescent="0.35"/>
    <row r="282812" spans="1:1" ht="14.25" customHeight="1" x14ac:dyDescent="0.45">
      <c r="A282812" s="31"/>
    </row>
    <row r="282818" s="30" customFormat="1" ht="14.25" customHeight="1" x14ac:dyDescent="0.35"/>
    <row r="282834" spans="1:1" ht="14.25" customHeight="1" x14ac:dyDescent="0.45">
      <c r="A282834" s="31"/>
    </row>
    <row r="282840" spans="1:1" s="30" customFormat="1" ht="14.25" customHeight="1" x14ac:dyDescent="0.35"/>
    <row r="282856" spans="1:1" ht="14.25" customHeight="1" x14ac:dyDescent="0.45">
      <c r="A282856" s="31"/>
    </row>
    <row r="282862" spans="1:1" s="30" customFormat="1" ht="14.25" customHeight="1" x14ac:dyDescent="0.35"/>
    <row r="282878" spans="1:1" ht="14.25" customHeight="1" x14ac:dyDescent="0.45">
      <c r="A282878" s="31"/>
    </row>
    <row r="282884" s="30" customFormat="1" ht="14.25" customHeight="1" x14ac:dyDescent="0.35"/>
    <row r="282900" spans="1:1" ht="14.25" customHeight="1" x14ac:dyDescent="0.45">
      <c r="A282900" s="31"/>
    </row>
    <row r="282906" spans="1:1" s="30" customFormat="1" ht="14.25" customHeight="1" x14ac:dyDescent="0.35"/>
    <row r="282922" spans="1:1" ht="14.25" customHeight="1" x14ac:dyDescent="0.45">
      <c r="A282922" s="31"/>
    </row>
    <row r="282928" spans="1:1" s="30" customFormat="1" ht="14.25" customHeight="1" x14ac:dyDescent="0.35"/>
    <row r="282944" spans="1:1" ht="14.25" customHeight="1" x14ac:dyDescent="0.45">
      <c r="A282944" s="31"/>
    </row>
    <row r="282950" s="30" customFormat="1" ht="14.25" customHeight="1" x14ac:dyDescent="0.35"/>
    <row r="282966" spans="1:1" ht="14.25" customHeight="1" x14ac:dyDescent="0.45">
      <c r="A282966" s="31"/>
    </row>
    <row r="282972" spans="1:1" s="30" customFormat="1" ht="14.25" customHeight="1" x14ac:dyDescent="0.35"/>
    <row r="282988" spans="1:1" ht="14.25" customHeight="1" x14ac:dyDescent="0.45">
      <c r="A282988" s="31"/>
    </row>
    <row r="282994" s="30" customFormat="1" ht="14.25" customHeight="1" x14ac:dyDescent="0.35"/>
    <row r="283010" spans="1:1" ht="14.25" customHeight="1" x14ac:dyDescent="0.45">
      <c r="A283010" s="31"/>
    </row>
    <row r="283016" spans="1:1" s="30" customFormat="1" ht="14.25" customHeight="1" x14ac:dyDescent="0.35"/>
    <row r="283032" spans="1:1" ht="14.25" customHeight="1" x14ac:dyDescent="0.45">
      <c r="A283032" s="31"/>
    </row>
    <row r="283038" spans="1:1" s="30" customFormat="1" ht="14.25" customHeight="1" x14ac:dyDescent="0.35"/>
    <row r="283054" spans="1:1" ht="14.25" customHeight="1" x14ac:dyDescent="0.45">
      <c r="A283054" s="31"/>
    </row>
    <row r="283060" s="30" customFormat="1" ht="14.25" customHeight="1" x14ac:dyDescent="0.35"/>
    <row r="283076" spans="1:1" ht="14.25" customHeight="1" x14ac:dyDescent="0.45">
      <c r="A283076" s="31"/>
    </row>
    <row r="283082" spans="1:1" s="30" customFormat="1" ht="14.25" customHeight="1" x14ac:dyDescent="0.35"/>
    <row r="283098" spans="1:1" ht="14.25" customHeight="1" x14ac:dyDescent="0.45">
      <c r="A283098" s="31"/>
    </row>
    <row r="283104" spans="1:1" s="30" customFormat="1" ht="14.25" customHeight="1" x14ac:dyDescent="0.35"/>
    <row r="283120" spans="1:1" ht="14.25" customHeight="1" x14ac:dyDescent="0.45">
      <c r="A283120" s="31"/>
    </row>
    <row r="283126" s="30" customFormat="1" ht="14.25" customHeight="1" x14ac:dyDescent="0.35"/>
    <row r="283142" spans="1:1" ht="14.25" customHeight="1" x14ac:dyDescent="0.45">
      <c r="A283142" s="31"/>
    </row>
    <row r="283148" spans="1:1" s="30" customFormat="1" ht="14.25" customHeight="1" x14ac:dyDescent="0.35"/>
    <row r="283164" spans="1:1" ht="14.25" customHeight="1" x14ac:dyDescent="0.45">
      <c r="A283164" s="31"/>
    </row>
    <row r="283170" s="30" customFormat="1" ht="14.25" customHeight="1" x14ac:dyDescent="0.35"/>
    <row r="283186" spans="1:1" ht="14.25" customHeight="1" x14ac:dyDescent="0.45">
      <c r="A283186" s="31"/>
    </row>
    <row r="283192" spans="1:1" s="30" customFormat="1" ht="14.25" customHeight="1" x14ac:dyDescent="0.35"/>
    <row r="283208" spans="1:1" ht="14.25" customHeight="1" x14ac:dyDescent="0.45">
      <c r="A283208" s="31"/>
    </row>
    <row r="283214" spans="1:1" s="30" customFormat="1" ht="14.25" customHeight="1" x14ac:dyDescent="0.35"/>
    <row r="283230" spans="1:1" ht="14.25" customHeight="1" x14ac:dyDescent="0.45">
      <c r="A283230" s="31"/>
    </row>
    <row r="283236" s="30" customFormat="1" ht="14.25" customHeight="1" x14ac:dyDescent="0.35"/>
    <row r="283252" spans="1:1" ht="14.25" customHeight="1" x14ac:dyDescent="0.45">
      <c r="A283252" s="31"/>
    </row>
    <row r="283258" spans="1:1" s="30" customFormat="1" ht="14.25" customHeight="1" x14ac:dyDescent="0.35"/>
    <row r="283274" spans="1:1" ht="14.25" customHeight="1" x14ac:dyDescent="0.45">
      <c r="A283274" s="31"/>
    </row>
    <row r="283280" spans="1:1" s="30" customFormat="1" ht="14.25" customHeight="1" x14ac:dyDescent="0.35"/>
    <row r="283296" spans="1:1" ht="14.25" customHeight="1" x14ac:dyDescent="0.45">
      <c r="A283296" s="31"/>
    </row>
    <row r="283302" s="30" customFormat="1" ht="14.25" customHeight="1" x14ac:dyDescent="0.35"/>
    <row r="283318" spans="1:1" ht="14.25" customHeight="1" x14ac:dyDescent="0.45">
      <c r="A283318" s="31"/>
    </row>
    <row r="283324" spans="1:1" s="30" customFormat="1" ht="14.25" customHeight="1" x14ac:dyDescent="0.35"/>
    <row r="283340" spans="1:1" ht="14.25" customHeight="1" x14ac:dyDescent="0.45">
      <c r="A283340" s="31"/>
    </row>
    <row r="283346" s="30" customFormat="1" ht="14.25" customHeight="1" x14ac:dyDescent="0.35"/>
    <row r="283362" spans="1:1" ht="14.25" customHeight="1" x14ac:dyDescent="0.45">
      <c r="A283362" s="31"/>
    </row>
    <row r="283368" spans="1:1" s="30" customFormat="1" ht="14.25" customHeight="1" x14ac:dyDescent="0.35"/>
    <row r="283384" spans="1:1" ht="14.25" customHeight="1" x14ac:dyDescent="0.45">
      <c r="A283384" s="31"/>
    </row>
    <row r="283390" spans="1:1" s="30" customFormat="1" ht="14.25" customHeight="1" x14ac:dyDescent="0.35"/>
    <row r="283406" spans="1:1" ht="14.25" customHeight="1" x14ac:dyDescent="0.45">
      <c r="A283406" s="31"/>
    </row>
    <row r="283412" s="30" customFormat="1" ht="14.25" customHeight="1" x14ac:dyDescent="0.35"/>
    <row r="283428" spans="1:1" ht="14.25" customHeight="1" x14ac:dyDescent="0.45">
      <c r="A283428" s="31"/>
    </row>
    <row r="283434" spans="1:1" s="30" customFormat="1" ht="14.25" customHeight="1" x14ac:dyDescent="0.35"/>
    <row r="283450" spans="1:1" ht="14.25" customHeight="1" x14ac:dyDescent="0.45">
      <c r="A283450" s="31"/>
    </row>
    <row r="283456" spans="1:1" s="30" customFormat="1" ht="14.25" customHeight="1" x14ac:dyDescent="0.35"/>
    <row r="283472" spans="1:1" ht="14.25" customHeight="1" x14ac:dyDescent="0.45">
      <c r="A283472" s="31"/>
    </row>
    <row r="283478" s="30" customFormat="1" ht="14.25" customHeight="1" x14ac:dyDescent="0.35"/>
    <row r="283494" spans="1:1" ht="14.25" customHeight="1" x14ac:dyDescent="0.45">
      <c r="A283494" s="31"/>
    </row>
    <row r="283500" spans="1:1" s="30" customFormat="1" ht="14.25" customHeight="1" x14ac:dyDescent="0.35"/>
    <row r="283516" spans="1:1" ht="14.25" customHeight="1" x14ac:dyDescent="0.45">
      <c r="A283516" s="31"/>
    </row>
    <row r="283522" s="30" customFormat="1" ht="14.25" customHeight="1" x14ac:dyDescent="0.35"/>
    <row r="283538" spans="1:1" ht="14.25" customHeight="1" x14ac:dyDescent="0.45">
      <c r="A283538" s="31"/>
    </row>
    <row r="283544" spans="1:1" s="30" customFormat="1" ht="14.25" customHeight="1" x14ac:dyDescent="0.35"/>
    <row r="283560" spans="1:1" ht="14.25" customHeight="1" x14ac:dyDescent="0.45">
      <c r="A283560" s="31"/>
    </row>
    <row r="283566" spans="1:1" s="30" customFormat="1" ht="14.25" customHeight="1" x14ac:dyDescent="0.35"/>
    <row r="283582" spans="1:1" ht="14.25" customHeight="1" x14ac:dyDescent="0.45">
      <c r="A283582" s="31"/>
    </row>
    <row r="283588" s="30" customFormat="1" ht="14.25" customHeight="1" x14ac:dyDescent="0.35"/>
    <row r="283604" spans="1:1" ht="14.25" customHeight="1" x14ac:dyDescent="0.45">
      <c r="A283604" s="31"/>
    </row>
    <row r="283610" spans="1:1" s="30" customFormat="1" ht="14.25" customHeight="1" x14ac:dyDescent="0.35"/>
    <row r="283626" spans="1:1" ht="14.25" customHeight="1" x14ac:dyDescent="0.45">
      <c r="A283626" s="31"/>
    </row>
    <row r="283632" spans="1:1" s="30" customFormat="1" ht="14.25" customHeight="1" x14ac:dyDescent="0.35"/>
    <row r="283648" spans="1:1" ht="14.25" customHeight="1" x14ac:dyDescent="0.45">
      <c r="A283648" s="31"/>
    </row>
    <row r="283654" s="30" customFormat="1" ht="14.25" customHeight="1" x14ac:dyDescent="0.35"/>
    <row r="283670" spans="1:1" ht="14.25" customHeight="1" x14ac:dyDescent="0.45">
      <c r="A283670" s="31"/>
    </row>
    <row r="283676" spans="1:1" s="30" customFormat="1" ht="14.25" customHeight="1" x14ac:dyDescent="0.35"/>
    <row r="283692" spans="1:1" ht="14.25" customHeight="1" x14ac:dyDescent="0.45">
      <c r="A283692" s="31"/>
    </row>
    <row r="283698" s="30" customFormat="1" ht="14.25" customHeight="1" x14ac:dyDescent="0.35"/>
    <row r="283714" spans="1:1" ht="14.25" customHeight="1" x14ac:dyDescent="0.45">
      <c r="A283714" s="31"/>
    </row>
    <row r="283720" spans="1:1" s="30" customFormat="1" ht="14.25" customHeight="1" x14ac:dyDescent="0.35"/>
    <row r="283736" spans="1:1" ht="14.25" customHeight="1" x14ac:dyDescent="0.45">
      <c r="A283736" s="31"/>
    </row>
    <row r="283742" spans="1:1" s="30" customFormat="1" ht="14.25" customHeight="1" x14ac:dyDescent="0.35"/>
    <row r="283758" spans="1:1" ht="14.25" customHeight="1" x14ac:dyDescent="0.45">
      <c r="A283758" s="31"/>
    </row>
    <row r="283764" s="30" customFormat="1" ht="14.25" customHeight="1" x14ac:dyDescent="0.35"/>
    <row r="283780" spans="1:1" ht="14.25" customHeight="1" x14ac:dyDescent="0.45">
      <c r="A283780" s="31"/>
    </row>
    <row r="283786" spans="1:1" s="30" customFormat="1" ht="14.25" customHeight="1" x14ac:dyDescent="0.35"/>
    <row r="283802" spans="1:1" ht="14.25" customHeight="1" x14ac:dyDescent="0.45">
      <c r="A283802" s="31"/>
    </row>
    <row r="283808" spans="1:1" s="30" customFormat="1" ht="14.25" customHeight="1" x14ac:dyDescent="0.35"/>
    <row r="283824" spans="1:1" ht="14.25" customHeight="1" x14ac:dyDescent="0.45">
      <c r="A283824" s="31"/>
    </row>
    <row r="283830" s="30" customFormat="1" ht="14.25" customHeight="1" x14ac:dyDescent="0.35"/>
    <row r="283846" spans="1:1" ht="14.25" customHeight="1" x14ac:dyDescent="0.45">
      <c r="A283846" s="31"/>
    </row>
    <row r="283852" spans="1:1" s="30" customFormat="1" ht="14.25" customHeight="1" x14ac:dyDescent="0.35"/>
    <row r="283868" spans="1:1" ht="14.25" customHeight="1" x14ac:dyDescent="0.45">
      <c r="A283868" s="31"/>
    </row>
    <row r="283874" s="30" customFormat="1" ht="14.25" customHeight="1" x14ac:dyDescent="0.35"/>
    <row r="283890" spans="1:1" ht="14.25" customHeight="1" x14ac:dyDescent="0.45">
      <c r="A283890" s="31"/>
    </row>
    <row r="283896" spans="1:1" s="30" customFormat="1" ht="14.25" customHeight="1" x14ac:dyDescent="0.35"/>
    <row r="283912" spans="1:1" ht="14.25" customHeight="1" x14ac:dyDescent="0.45">
      <c r="A283912" s="31"/>
    </row>
    <row r="283918" spans="1:1" s="30" customFormat="1" ht="14.25" customHeight="1" x14ac:dyDescent="0.35"/>
    <row r="283934" spans="1:1" ht="14.25" customHeight="1" x14ac:dyDescent="0.45">
      <c r="A283934" s="31"/>
    </row>
    <row r="283940" s="30" customFormat="1" ht="14.25" customHeight="1" x14ac:dyDescent="0.35"/>
    <row r="283956" spans="1:1" ht="14.25" customHeight="1" x14ac:dyDescent="0.45">
      <c r="A283956" s="31"/>
    </row>
    <row r="283962" spans="1:1" s="30" customFormat="1" ht="14.25" customHeight="1" x14ac:dyDescent="0.35"/>
    <row r="283978" spans="1:1" ht="14.25" customHeight="1" x14ac:dyDescent="0.45">
      <c r="A283978" s="31"/>
    </row>
    <row r="283984" spans="1:1" s="30" customFormat="1" ht="14.25" customHeight="1" x14ac:dyDescent="0.35"/>
    <row r="284000" spans="1:1" ht="14.25" customHeight="1" x14ac:dyDescent="0.45">
      <c r="A284000" s="31"/>
    </row>
    <row r="284006" s="30" customFormat="1" ht="14.25" customHeight="1" x14ac:dyDescent="0.35"/>
    <row r="284022" spans="1:1" ht="14.25" customHeight="1" x14ac:dyDescent="0.45">
      <c r="A284022" s="31"/>
    </row>
    <row r="284028" spans="1:1" s="30" customFormat="1" ht="14.25" customHeight="1" x14ac:dyDescent="0.35"/>
    <row r="284044" spans="1:1" ht="14.25" customHeight="1" x14ac:dyDescent="0.45">
      <c r="A284044" s="31"/>
    </row>
    <row r="284050" s="30" customFormat="1" ht="14.25" customHeight="1" x14ac:dyDescent="0.35"/>
    <row r="284066" spans="1:1" ht="14.25" customHeight="1" x14ac:dyDescent="0.45">
      <c r="A284066" s="31"/>
    </row>
    <row r="284072" spans="1:1" s="30" customFormat="1" ht="14.25" customHeight="1" x14ac:dyDescent="0.35"/>
    <row r="284088" spans="1:1" ht="14.25" customHeight="1" x14ac:dyDescent="0.45">
      <c r="A284088" s="31"/>
    </row>
    <row r="284094" spans="1:1" s="30" customFormat="1" ht="14.25" customHeight="1" x14ac:dyDescent="0.35"/>
    <row r="284110" spans="1:1" ht="14.25" customHeight="1" x14ac:dyDescent="0.45">
      <c r="A284110" s="31"/>
    </row>
    <row r="284116" s="30" customFormat="1" ht="14.25" customHeight="1" x14ac:dyDescent="0.35"/>
    <row r="284132" spans="1:1" ht="14.25" customHeight="1" x14ac:dyDescent="0.45">
      <c r="A284132" s="31"/>
    </row>
    <row r="284138" spans="1:1" s="30" customFormat="1" ht="14.25" customHeight="1" x14ac:dyDescent="0.35"/>
    <row r="284154" spans="1:1" ht="14.25" customHeight="1" x14ac:dyDescent="0.45">
      <c r="A284154" s="31"/>
    </row>
    <row r="284160" spans="1:1" s="30" customFormat="1" ht="14.25" customHeight="1" x14ac:dyDescent="0.35"/>
    <row r="284176" spans="1:1" ht="14.25" customHeight="1" x14ac:dyDescent="0.45">
      <c r="A284176" s="31"/>
    </row>
    <row r="284182" s="30" customFormat="1" ht="14.25" customHeight="1" x14ac:dyDescent="0.35"/>
    <row r="284198" spans="1:1" ht="14.25" customHeight="1" x14ac:dyDescent="0.45">
      <c r="A284198" s="31"/>
    </row>
    <row r="284204" spans="1:1" s="30" customFormat="1" ht="14.25" customHeight="1" x14ac:dyDescent="0.35"/>
    <row r="284220" spans="1:1" ht="14.25" customHeight="1" x14ac:dyDescent="0.45">
      <c r="A284220" s="31"/>
    </row>
    <row r="284226" s="30" customFormat="1" ht="14.25" customHeight="1" x14ac:dyDescent="0.35"/>
    <row r="284242" spans="1:1" ht="14.25" customHeight="1" x14ac:dyDescent="0.45">
      <c r="A284242" s="31"/>
    </row>
    <row r="284248" spans="1:1" s="30" customFormat="1" ht="14.25" customHeight="1" x14ac:dyDescent="0.35"/>
    <row r="284264" spans="1:1" ht="14.25" customHeight="1" x14ac:dyDescent="0.45">
      <c r="A284264" s="31"/>
    </row>
    <row r="284270" spans="1:1" s="30" customFormat="1" ht="14.25" customHeight="1" x14ac:dyDescent="0.35"/>
    <row r="284286" spans="1:1" ht="14.25" customHeight="1" x14ac:dyDescent="0.45">
      <c r="A284286" s="31"/>
    </row>
    <row r="284292" s="30" customFormat="1" ht="14.25" customHeight="1" x14ac:dyDescent="0.35"/>
    <row r="284308" spans="1:1" ht="14.25" customHeight="1" x14ac:dyDescent="0.45">
      <c r="A284308" s="31"/>
    </row>
    <row r="284314" spans="1:1" s="30" customFormat="1" ht="14.25" customHeight="1" x14ac:dyDescent="0.35"/>
    <row r="284330" spans="1:1" ht="14.25" customHeight="1" x14ac:dyDescent="0.45">
      <c r="A284330" s="31"/>
    </row>
    <row r="284336" spans="1:1" s="30" customFormat="1" ht="14.25" customHeight="1" x14ac:dyDescent="0.35"/>
    <row r="284352" spans="1:1" ht="14.25" customHeight="1" x14ac:dyDescent="0.45">
      <c r="A284352" s="31"/>
    </row>
    <row r="284358" s="30" customFormat="1" ht="14.25" customHeight="1" x14ac:dyDescent="0.35"/>
    <row r="284374" spans="1:1" ht="14.25" customHeight="1" x14ac:dyDescent="0.45">
      <c r="A284374" s="31"/>
    </row>
    <row r="284380" spans="1:1" s="30" customFormat="1" ht="14.25" customHeight="1" x14ac:dyDescent="0.35"/>
    <row r="284396" spans="1:1" ht="14.25" customHeight="1" x14ac:dyDescent="0.45">
      <c r="A284396" s="31"/>
    </row>
    <row r="284402" s="30" customFormat="1" ht="14.25" customHeight="1" x14ac:dyDescent="0.35"/>
    <row r="284418" spans="1:1" ht="14.25" customHeight="1" x14ac:dyDescent="0.45">
      <c r="A284418" s="31"/>
    </row>
    <row r="284424" spans="1:1" s="30" customFormat="1" ht="14.25" customHeight="1" x14ac:dyDescent="0.35"/>
    <row r="284440" spans="1:1" ht="14.25" customHeight="1" x14ac:dyDescent="0.45">
      <c r="A284440" s="31"/>
    </row>
    <row r="284446" spans="1:1" s="30" customFormat="1" ht="14.25" customHeight="1" x14ac:dyDescent="0.35"/>
    <row r="284462" spans="1:1" ht="14.25" customHeight="1" x14ac:dyDescent="0.45">
      <c r="A284462" s="31"/>
    </row>
    <row r="284468" s="30" customFormat="1" ht="14.25" customHeight="1" x14ac:dyDescent="0.35"/>
    <row r="284484" spans="1:1" ht="14.25" customHeight="1" x14ac:dyDescent="0.45">
      <c r="A284484" s="31"/>
    </row>
    <row r="284490" spans="1:1" s="30" customFormat="1" ht="14.25" customHeight="1" x14ac:dyDescent="0.35"/>
    <row r="284506" spans="1:1" ht="14.25" customHeight="1" x14ac:dyDescent="0.45">
      <c r="A284506" s="31"/>
    </row>
    <row r="284512" spans="1:1" s="30" customFormat="1" ht="14.25" customHeight="1" x14ac:dyDescent="0.35"/>
    <row r="284528" spans="1:1" ht="14.25" customHeight="1" x14ac:dyDescent="0.45">
      <c r="A284528" s="31"/>
    </row>
    <row r="284534" s="30" customFormat="1" ht="14.25" customHeight="1" x14ac:dyDescent="0.35"/>
    <row r="284550" spans="1:1" ht="14.25" customHeight="1" x14ac:dyDescent="0.45">
      <c r="A284550" s="31"/>
    </row>
    <row r="284556" spans="1:1" s="30" customFormat="1" ht="14.25" customHeight="1" x14ac:dyDescent="0.35"/>
    <row r="284572" spans="1:1" ht="14.25" customHeight="1" x14ac:dyDescent="0.45">
      <c r="A284572" s="31"/>
    </row>
    <row r="284578" s="30" customFormat="1" ht="14.25" customHeight="1" x14ac:dyDescent="0.35"/>
    <row r="284594" spans="1:1" ht="14.25" customHeight="1" x14ac:dyDescent="0.45">
      <c r="A284594" s="31"/>
    </row>
    <row r="284600" spans="1:1" s="30" customFormat="1" ht="14.25" customHeight="1" x14ac:dyDescent="0.35"/>
    <row r="284616" spans="1:1" ht="14.25" customHeight="1" x14ac:dyDescent="0.45">
      <c r="A284616" s="31"/>
    </row>
    <row r="284622" spans="1:1" s="30" customFormat="1" ht="14.25" customHeight="1" x14ac:dyDescent="0.35"/>
    <row r="284638" spans="1:1" ht="14.25" customHeight="1" x14ac:dyDescent="0.45">
      <c r="A284638" s="31"/>
    </row>
    <row r="284644" s="30" customFormat="1" ht="14.25" customHeight="1" x14ac:dyDescent="0.35"/>
    <row r="284660" spans="1:1" ht="14.25" customHeight="1" x14ac:dyDescent="0.45">
      <c r="A284660" s="31"/>
    </row>
    <row r="284666" spans="1:1" s="30" customFormat="1" ht="14.25" customHeight="1" x14ac:dyDescent="0.35"/>
    <row r="284682" spans="1:1" ht="14.25" customHeight="1" x14ac:dyDescent="0.45">
      <c r="A284682" s="31"/>
    </row>
    <row r="284688" spans="1:1" s="30" customFormat="1" ht="14.25" customHeight="1" x14ac:dyDescent="0.35"/>
    <row r="284704" spans="1:1" ht="14.25" customHeight="1" x14ac:dyDescent="0.45">
      <c r="A284704" s="31"/>
    </row>
    <row r="284710" s="30" customFormat="1" ht="14.25" customHeight="1" x14ac:dyDescent="0.35"/>
    <row r="284726" spans="1:1" ht="14.25" customHeight="1" x14ac:dyDescent="0.45">
      <c r="A284726" s="31"/>
    </row>
    <row r="284732" spans="1:1" s="30" customFormat="1" ht="14.25" customHeight="1" x14ac:dyDescent="0.35"/>
    <row r="284748" spans="1:1" ht="14.25" customHeight="1" x14ac:dyDescent="0.45">
      <c r="A284748" s="31"/>
    </row>
    <row r="284754" s="30" customFormat="1" ht="14.25" customHeight="1" x14ac:dyDescent="0.35"/>
    <row r="284770" spans="1:1" ht="14.25" customHeight="1" x14ac:dyDescent="0.45">
      <c r="A284770" s="31"/>
    </row>
    <row r="284776" spans="1:1" s="30" customFormat="1" ht="14.25" customHeight="1" x14ac:dyDescent="0.35"/>
    <row r="284792" spans="1:1" ht="14.25" customHeight="1" x14ac:dyDescent="0.45">
      <c r="A284792" s="31"/>
    </row>
    <row r="284798" spans="1:1" s="30" customFormat="1" ht="14.25" customHeight="1" x14ac:dyDescent="0.35"/>
    <row r="284814" spans="1:1" ht="14.25" customHeight="1" x14ac:dyDescent="0.45">
      <c r="A284814" s="31"/>
    </row>
    <row r="284820" s="30" customFormat="1" ht="14.25" customHeight="1" x14ac:dyDescent="0.35"/>
    <row r="284836" spans="1:1" ht="14.25" customHeight="1" x14ac:dyDescent="0.45">
      <c r="A284836" s="31"/>
    </row>
    <row r="284842" spans="1:1" s="30" customFormat="1" ht="14.25" customHeight="1" x14ac:dyDescent="0.35"/>
    <row r="284858" spans="1:1" ht="14.25" customHeight="1" x14ac:dyDescent="0.45">
      <c r="A284858" s="31"/>
    </row>
    <row r="284864" spans="1:1" s="30" customFormat="1" ht="14.25" customHeight="1" x14ac:dyDescent="0.35"/>
    <row r="284880" spans="1:1" ht="14.25" customHeight="1" x14ac:dyDescent="0.45">
      <c r="A284880" s="31"/>
    </row>
    <row r="284886" s="30" customFormat="1" ht="14.25" customHeight="1" x14ac:dyDescent="0.35"/>
    <row r="284902" spans="1:1" ht="14.25" customHeight="1" x14ac:dyDescent="0.45">
      <c r="A284902" s="31"/>
    </row>
    <row r="284908" spans="1:1" s="30" customFormat="1" ht="14.25" customHeight="1" x14ac:dyDescent="0.35"/>
    <row r="284924" spans="1:1" ht="14.25" customHeight="1" x14ac:dyDescent="0.45">
      <c r="A284924" s="31"/>
    </row>
    <row r="284930" s="30" customFormat="1" ht="14.25" customHeight="1" x14ac:dyDescent="0.35"/>
    <row r="284946" spans="1:1" ht="14.25" customHeight="1" x14ac:dyDescent="0.45">
      <c r="A284946" s="31"/>
    </row>
    <row r="284952" spans="1:1" s="30" customFormat="1" ht="14.25" customHeight="1" x14ac:dyDescent="0.35"/>
    <row r="284968" spans="1:1" ht="14.25" customHeight="1" x14ac:dyDescent="0.45">
      <c r="A284968" s="31"/>
    </row>
    <row r="284974" spans="1:1" s="30" customFormat="1" ht="14.25" customHeight="1" x14ac:dyDescent="0.35"/>
    <row r="284990" spans="1:1" ht="14.25" customHeight="1" x14ac:dyDescent="0.45">
      <c r="A284990" s="31"/>
    </row>
    <row r="284996" s="30" customFormat="1" ht="14.25" customHeight="1" x14ac:dyDescent="0.35"/>
    <row r="285012" spans="1:1" ht="14.25" customHeight="1" x14ac:dyDescent="0.45">
      <c r="A285012" s="31"/>
    </row>
    <row r="285018" spans="1:1" s="30" customFormat="1" ht="14.25" customHeight="1" x14ac:dyDescent="0.35"/>
    <row r="285034" spans="1:1" ht="14.25" customHeight="1" x14ac:dyDescent="0.45">
      <c r="A285034" s="31"/>
    </row>
    <row r="285040" spans="1:1" s="30" customFormat="1" ht="14.25" customHeight="1" x14ac:dyDescent="0.35"/>
    <row r="285056" spans="1:1" ht="14.25" customHeight="1" x14ac:dyDescent="0.45">
      <c r="A285056" s="31"/>
    </row>
    <row r="285062" s="30" customFormat="1" ht="14.25" customHeight="1" x14ac:dyDescent="0.35"/>
    <row r="285078" spans="1:1" ht="14.25" customHeight="1" x14ac:dyDescent="0.45">
      <c r="A285078" s="31"/>
    </row>
    <row r="285084" spans="1:1" s="30" customFormat="1" ht="14.25" customHeight="1" x14ac:dyDescent="0.35"/>
    <row r="285100" spans="1:1" ht="14.25" customHeight="1" x14ac:dyDescent="0.45">
      <c r="A285100" s="31"/>
    </row>
    <row r="285106" s="30" customFormat="1" ht="14.25" customHeight="1" x14ac:dyDescent="0.35"/>
    <row r="285122" spans="1:1" ht="14.25" customHeight="1" x14ac:dyDescent="0.45">
      <c r="A285122" s="31"/>
    </row>
    <row r="285128" spans="1:1" s="30" customFormat="1" ht="14.25" customHeight="1" x14ac:dyDescent="0.35"/>
    <row r="285144" spans="1:1" ht="14.25" customHeight="1" x14ac:dyDescent="0.45">
      <c r="A285144" s="31"/>
    </row>
    <row r="285150" spans="1:1" s="30" customFormat="1" ht="14.25" customHeight="1" x14ac:dyDescent="0.35"/>
    <row r="285166" spans="1:1" ht="14.25" customHeight="1" x14ac:dyDescent="0.45">
      <c r="A285166" s="31"/>
    </row>
    <row r="285172" s="30" customFormat="1" ht="14.25" customHeight="1" x14ac:dyDescent="0.35"/>
    <row r="285188" spans="1:1" ht="14.25" customHeight="1" x14ac:dyDescent="0.45">
      <c r="A285188" s="31"/>
    </row>
    <row r="285194" spans="1:1" s="30" customFormat="1" ht="14.25" customHeight="1" x14ac:dyDescent="0.35"/>
    <row r="285210" spans="1:1" ht="14.25" customHeight="1" x14ac:dyDescent="0.45">
      <c r="A285210" s="31"/>
    </row>
    <row r="285216" spans="1:1" s="30" customFormat="1" ht="14.25" customHeight="1" x14ac:dyDescent="0.35"/>
    <row r="285232" spans="1:1" ht="14.25" customHeight="1" x14ac:dyDescent="0.45">
      <c r="A285232" s="31"/>
    </row>
    <row r="285238" s="30" customFormat="1" ht="14.25" customHeight="1" x14ac:dyDescent="0.35"/>
    <row r="285254" spans="1:1" ht="14.25" customHeight="1" x14ac:dyDescent="0.45">
      <c r="A285254" s="31"/>
    </row>
    <row r="285260" spans="1:1" s="30" customFormat="1" ht="14.25" customHeight="1" x14ac:dyDescent="0.35"/>
    <row r="285276" spans="1:1" ht="14.25" customHeight="1" x14ac:dyDescent="0.45">
      <c r="A285276" s="31"/>
    </row>
    <row r="285282" s="30" customFormat="1" ht="14.25" customHeight="1" x14ac:dyDescent="0.35"/>
    <row r="285298" spans="1:1" ht="14.25" customHeight="1" x14ac:dyDescent="0.45">
      <c r="A285298" s="31"/>
    </row>
    <row r="285304" spans="1:1" s="30" customFormat="1" ht="14.25" customHeight="1" x14ac:dyDescent="0.35"/>
    <row r="285320" spans="1:1" ht="14.25" customHeight="1" x14ac:dyDescent="0.45">
      <c r="A285320" s="31"/>
    </row>
    <row r="285326" spans="1:1" s="30" customFormat="1" ht="14.25" customHeight="1" x14ac:dyDescent="0.35"/>
    <row r="285342" spans="1:1" ht="14.25" customHeight="1" x14ac:dyDescent="0.45">
      <c r="A285342" s="31"/>
    </row>
    <row r="285348" s="30" customFormat="1" ht="14.25" customHeight="1" x14ac:dyDescent="0.35"/>
    <row r="285364" spans="1:1" ht="14.25" customHeight="1" x14ac:dyDescent="0.45">
      <c r="A285364" s="31"/>
    </row>
    <row r="285370" spans="1:1" s="30" customFormat="1" ht="14.25" customHeight="1" x14ac:dyDescent="0.35"/>
    <row r="285386" spans="1:1" ht="14.25" customHeight="1" x14ac:dyDescent="0.45">
      <c r="A285386" s="31"/>
    </row>
    <row r="285392" spans="1:1" s="30" customFormat="1" ht="14.25" customHeight="1" x14ac:dyDescent="0.35"/>
    <row r="285408" spans="1:1" ht="14.25" customHeight="1" x14ac:dyDescent="0.45">
      <c r="A285408" s="31"/>
    </row>
    <row r="285414" s="30" customFormat="1" ht="14.25" customHeight="1" x14ac:dyDescent="0.35"/>
    <row r="285430" spans="1:1" ht="14.25" customHeight="1" x14ac:dyDescent="0.45">
      <c r="A285430" s="31"/>
    </row>
    <row r="285436" spans="1:1" s="30" customFormat="1" ht="14.25" customHeight="1" x14ac:dyDescent="0.35"/>
    <row r="285452" spans="1:1" ht="14.25" customHeight="1" x14ac:dyDescent="0.45">
      <c r="A285452" s="31"/>
    </row>
    <row r="285458" s="30" customFormat="1" ht="14.25" customHeight="1" x14ac:dyDescent="0.35"/>
    <row r="285474" spans="1:1" ht="14.25" customHeight="1" x14ac:dyDescent="0.45">
      <c r="A285474" s="31"/>
    </row>
    <row r="285480" spans="1:1" s="30" customFormat="1" ht="14.25" customHeight="1" x14ac:dyDescent="0.35"/>
    <row r="285496" spans="1:1" ht="14.25" customHeight="1" x14ac:dyDescent="0.45">
      <c r="A285496" s="31"/>
    </row>
    <row r="285502" spans="1:1" s="30" customFormat="1" ht="14.25" customHeight="1" x14ac:dyDescent="0.35"/>
    <row r="285518" spans="1:1" ht="14.25" customHeight="1" x14ac:dyDescent="0.45">
      <c r="A285518" s="31"/>
    </row>
    <row r="285524" s="30" customFormat="1" ht="14.25" customHeight="1" x14ac:dyDescent="0.35"/>
    <row r="285540" spans="1:1" ht="14.25" customHeight="1" x14ac:dyDescent="0.45">
      <c r="A285540" s="31"/>
    </row>
    <row r="285546" spans="1:1" s="30" customFormat="1" ht="14.25" customHeight="1" x14ac:dyDescent="0.35"/>
    <row r="285562" spans="1:1" ht="14.25" customHeight="1" x14ac:dyDescent="0.45">
      <c r="A285562" s="31"/>
    </row>
    <row r="285568" spans="1:1" s="30" customFormat="1" ht="14.25" customHeight="1" x14ac:dyDescent="0.35"/>
    <row r="285584" spans="1:1" ht="14.25" customHeight="1" x14ac:dyDescent="0.45">
      <c r="A285584" s="31"/>
    </row>
    <row r="285590" s="30" customFormat="1" ht="14.25" customHeight="1" x14ac:dyDescent="0.35"/>
    <row r="285606" spans="1:1" ht="14.25" customHeight="1" x14ac:dyDescent="0.45">
      <c r="A285606" s="31"/>
    </row>
    <row r="285612" spans="1:1" s="30" customFormat="1" ht="14.25" customHeight="1" x14ac:dyDescent="0.35"/>
    <row r="285628" spans="1:1" ht="14.25" customHeight="1" x14ac:dyDescent="0.45">
      <c r="A285628" s="31"/>
    </row>
    <row r="285634" s="30" customFormat="1" ht="14.25" customHeight="1" x14ac:dyDescent="0.35"/>
    <row r="285650" spans="1:1" ht="14.25" customHeight="1" x14ac:dyDescent="0.45">
      <c r="A285650" s="31"/>
    </row>
    <row r="285656" spans="1:1" s="30" customFormat="1" ht="14.25" customHeight="1" x14ac:dyDescent="0.35"/>
    <row r="285672" spans="1:1" ht="14.25" customHeight="1" x14ac:dyDescent="0.45">
      <c r="A285672" s="31"/>
    </row>
    <row r="285678" spans="1:1" s="30" customFormat="1" ht="14.25" customHeight="1" x14ac:dyDescent="0.35"/>
    <row r="285694" spans="1:1" ht="14.25" customHeight="1" x14ac:dyDescent="0.45">
      <c r="A285694" s="31"/>
    </row>
    <row r="285700" s="30" customFormat="1" ht="14.25" customHeight="1" x14ac:dyDescent="0.35"/>
    <row r="285716" spans="1:1" ht="14.25" customHeight="1" x14ac:dyDescent="0.45">
      <c r="A285716" s="31"/>
    </row>
    <row r="285722" spans="1:1" s="30" customFormat="1" ht="14.25" customHeight="1" x14ac:dyDescent="0.35"/>
    <row r="285738" spans="1:1" ht="14.25" customHeight="1" x14ac:dyDescent="0.45">
      <c r="A285738" s="31"/>
    </row>
    <row r="285744" spans="1:1" s="30" customFormat="1" ht="14.25" customHeight="1" x14ac:dyDescent="0.35"/>
    <row r="285760" spans="1:1" ht="14.25" customHeight="1" x14ac:dyDescent="0.45">
      <c r="A285760" s="31"/>
    </row>
    <row r="285766" s="30" customFormat="1" ht="14.25" customHeight="1" x14ac:dyDescent="0.35"/>
    <row r="285782" spans="1:1" ht="14.25" customHeight="1" x14ac:dyDescent="0.45">
      <c r="A285782" s="31"/>
    </row>
    <row r="285788" spans="1:1" s="30" customFormat="1" ht="14.25" customHeight="1" x14ac:dyDescent="0.35"/>
    <row r="285804" spans="1:1" ht="14.25" customHeight="1" x14ac:dyDescent="0.45">
      <c r="A285804" s="31"/>
    </row>
    <row r="285810" s="30" customFormat="1" ht="14.25" customHeight="1" x14ac:dyDescent="0.35"/>
    <row r="285826" spans="1:1" ht="14.25" customHeight="1" x14ac:dyDescent="0.45">
      <c r="A285826" s="31"/>
    </row>
    <row r="285832" spans="1:1" s="30" customFormat="1" ht="14.25" customHeight="1" x14ac:dyDescent="0.35"/>
    <row r="285848" spans="1:1" ht="14.25" customHeight="1" x14ac:dyDescent="0.45">
      <c r="A285848" s="31"/>
    </row>
    <row r="285854" spans="1:1" s="30" customFormat="1" ht="14.25" customHeight="1" x14ac:dyDescent="0.35"/>
    <row r="285870" spans="1:1" ht="14.25" customHeight="1" x14ac:dyDescent="0.45">
      <c r="A285870" s="31"/>
    </row>
    <row r="285876" s="30" customFormat="1" ht="14.25" customHeight="1" x14ac:dyDescent="0.35"/>
    <row r="285892" spans="1:1" ht="14.25" customHeight="1" x14ac:dyDescent="0.45">
      <c r="A285892" s="31"/>
    </row>
    <row r="285898" spans="1:1" s="30" customFormat="1" ht="14.25" customHeight="1" x14ac:dyDescent="0.35"/>
    <row r="285914" spans="1:1" ht="14.25" customHeight="1" x14ac:dyDescent="0.45">
      <c r="A285914" s="31"/>
    </row>
    <row r="285920" spans="1:1" s="30" customFormat="1" ht="14.25" customHeight="1" x14ac:dyDescent="0.35"/>
    <row r="285936" spans="1:1" ht="14.25" customHeight="1" x14ac:dyDescent="0.45">
      <c r="A285936" s="31"/>
    </row>
    <row r="285942" s="30" customFormat="1" ht="14.25" customHeight="1" x14ac:dyDescent="0.35"/>
    <row r="285958" spans="1:1" ht="14.25" customHeight="1" x14ac:dyDescent="0.45">
      <c r="A285958" s="31"/>
    </row>
    <row r="285964" spans="1:1" s="30" customFormat="1" ht="14.25" customHeight="1" x14ac:dyDescent="0.35"/>
    <row r="285980" spans="1:1" ht="14.25" customHeight="1" x14ac:dyDescent="0.45">
      <c r="A285980" s="31"/>
    </row>
    <row r="285986" s="30" customFormat="1" ht="14.25" customHeight="1" x14ac:dyDescent="0.35"/>
    <row r="286002" spans="1:1" ht="14.25" customHeight="1" x14ac:dyDescent="0.45">
      <c r="A286002" s="31"/>
    </row>
    <row r="286008" spans="1:1" s="30" customFormat="1" ht="14.25" customHeight="1" x14ac:dyDescent="0.35"/>
    <row r="286024" spans="1:1" ht="14.25" customHeight="1" x14ac:dyDescent="0.45">
      <c r="A286024" s="31"/>
    </row>
    <row r="286030" spans="1:1" s="30" customFormat="1" ht="14.25" customHeight="1" x14ac:dyDescent="0.35"/>
    <row r="286046" spans="1:1" ht="14.25" customHeight="1" x14ac:dyDescent="0.45">
      <c r="A286046" s="31"/>
    </row>
    <row r="286052" s="30" customFormat="1" ht="14.25" customHeight="1" x14ac:dyDescent="0.35"/>
    <row r="286068" spans="1:1" ht="14.25" customHeight="1" x14ac:dyDescent="0.45">
      <c r="A286068" s="31"/>
    </row>
    <row r="286074" spans="1:1" s="30" customFormat="1" ht="14.25" customHeight="1" x14ac:dyDescent="0.35"/>
    <row r="286090" spans="1:1" ht="14.25" customHeight="1" x14ac:dyDescent="0.45">
      <c r="A286090" s="31"/>
    </row>
    <row r="286096" spans="1:1" s="30" customFormat="1" ht="14.25" customHeight="1" x14ac:dyDescent="0.35"/>
    <row r="286112" spans="1:1" ht="14.25" customHeight="1" x14ac:dyDescent="0.45">
      <c r="A286112" s="31"/>
    </row>
    <row r="286118" s="30" customFormat="1" ht="14.25" customHeight="1" x14ac:dyDescent="0.35"/>
    <row r="286134" spans="1:1" ht="14.25" customHeight="1" x14ac:dyDescent="0.45">
      <c r="A286134" s="31"/>
    </row>
    <row r="286140" spans="1:1" s="30" customFormat="1" ht="14.25" customHeight="1" x14ac:dyDescent="0.35"/>
    <row r="286156" spans="1:1" ht="14.25" customHeight="1" x14ac:dyDescent="0.45">
      <c r="A286156" s="31"/>
    </row>
    <row r="286162" s="30" customFormat="1" ht="14.25" customHeight="1" x14ac:dyDescent="0.35"/>
    <row r="286178" spans="1:1" ht="14.25" customHeight="1" x14ac:dyDescent="0.45">
      <c r="A286178" s="31"/>
    </row>
    <row r="286184" spans="1:1" s="30" customFormat="1" ht="14.25" customHeight="1" x14ac:dyDescent="0.35"/>
    <row r="286200" spans="1:1" ht="14.25" customHeight="1" x14ac:dyDescent="0.45">
      <c r="A286200" s="31"/>
    </row>
    <row r="286206" spans="1:1" s="30" customFormat="1" ht="14.25" customHeight="1" x14ac:dyDescent="0.35"/>
    <row r="286222" spans="1:1" ht="14.25" customHeight="1" x14ac:dyDescent="0.45">
      <c r="A286222" s="31"/>
    </row>
    <row r="286228" s="30" customFormat="1" ht="14.25" customHeight="1" x14ac:dyDescent="0.35"/>
    <row r="286244" spans="1:1" ht="14.25" customHeight="1" x14ac:dyDescent="0.45">
      <c r="A286244" s="31"/>
    </row>
    <row r="286250" spans="1:1" s="30" customFormat="1" ht="14.25" customHeight="1" x14ac:dyDescent="0.35"/>
    <row r="286266" spans="1:1" ht="14.25" customHeight="1" x14ac:dyDescent="0.45">
      <c r="A286266" s="31"/>
    </row>
    <row r="286272" spans="1:1" s="30" customFormat="1" ht="14.25" customHeight="1" x14ac:dyDescent="0.35"/>
    <row r="286288" spans="1:1" ht="14.25" customHeight="1" x14ac:dyDescent="0.45">
      <c r="A286288" s="31"/>
    </row>
    <row r="286294" s="30" customFormat="1" ht="14.25" customHeight="1" x14ac:dyDescent="0.35"/>
    <row r="286310" spans="1:1" ht="14.25" customHeight="1" x14ac:dyDescent="0.45">
      <c r="A286310" s="31"/>
    </row>
    <row r="286316" spans="1:1" s="30" customFormat="1" ht="14.25" customHeight="1" x14ac:dyDescent="0.35"/>
    <row r="286332" spans="1:1" ht="14.25" customHeight="1" x14ac:dyDescent="0.45">
      <c r="A286332" s="31"/>
    </row>
    <row r="286338" s="30" customFormat="1" ht="14.25" customHeight="1" x14ac:dyDescent="0.35"/>
    <row r="286354" spans="1:1" ht="14.25" customHeight="1" x14ac:dyDescent="0.45">
      <c r="A286354" s="31"/>
    </row>
    <row r="286360" spans="1:1" s="30" customFormat="1" ht="14.25" customHeight="1" x14ac:dyDescent="0.35"/>
    <row r="286376" spans="1:1" ht="14.25" customHeight="1" x14ac:dyDescent="0.45">
      <c r="A286376" s="31"/>
    </row>
    <row r="286382" spans="1:1" s="30" customFormat="1" ht="14.25" customHeight="1" x14ac:dyDescent="0.35"/>
    <row r="286398" spans="1:1" ht="14.25" customHeight="1" x14ac:dyDescent="0.45">
      <c r="A286398" s="31"/>
    </row>
    <row r="286404" s="30" customFormat="1" ht="14.25" customHeight="1" x14ac:dyDescent="0.35"/>
    <row r="286420" spans="1:1" ht="14.25" customHeight="1" x14ac:dyDescent="0.45">
      <c r="A286420" s="31"/>
    </row>
    <row r="286426" spans="1:1" s="30" customFormat="1" ht="14.25" customHeight="1" x14ac:dyDescent="0.35"/>
    <row r="286442" spans="1:1" ht="14.25" customHeight="1" x14ac:dyDescent="0.45">
      <c r="A286442" s="31"/>
    </row>
    <row r="286448" spans="1:1" s="30" customFormat="1" ht="14.25" customHeight="1" x14ac:dyDescent="0.35"/>
    <row r="286464" spans="1:1" ht="14.25" customHeight="1" x14ac:dyDescent="0.45">
      <c r="A286464" s="31"/>
    </row>
    <row r="286470" s="30" customFormat="1" ht="14.25" customHeight="1" x14ac:dyDescent="0.35"/>
    <row r="286486" spans="1:1" ht="14.25" customHeight="1" x14ac:dyDescent="0.45">
      <c r="A286486" s="31"/>
    </row>
    <row r="286492" spans="1:1" s="30" customFormat="1" ht="14.25" customHeight="1" x14ac:dyDescent="0.35"/>
    <row r="286508" spans="1:1" ht="14.25" customHeight="1" x14ac:dyDescent="0.45">
      <c r="A286508" s="31"/>
    </row>
    <row r="286514" s="30" customFormat="1" ht="14.25" customHeight="1" x14ac:dyDescent="0.35"/>
    <row r="286530" spans="1:1" ht="14.25" customHeight="1" x14ac:dyDescent="0.45">
      <c r="A286530" s="31"/>
    </row>
    <row r="286536" spans="1:1" s="30" customFormat="1" ht="14.25" customHeight="1" x14ac:dyDescent="0.35"/>
    <row r="286552" spans="1:1" ht="14.25" customHeight="1" x14ac:dyDescent="0.45">
      <c r="A286552" s="31"/>
    </row>
    <row r="286558" spans="1:1" s="30" customFormat="1" ht="14.25" customHeight="1" x14ac:dyDescent="0.35"/>
    <row r="286574" spans="1:1" ht="14.25" customHeight="1" x14ac:dyDescent="0.45">
      <c r="A286574" s="31"/>
    </row>
    <row r="286580" s="30" customFormat="1" ht="14.25" customHeight="1" x14ac:dyDescent="0.35"/>
    <row r="286596" spans="1:1" ht="14.25" customHeight="1" x14ac:dyDescent="0.45">
      <c r="A286596" s="31"/>
    </row>
    <row r="286602" spans="1:1" s="30" customFormat="1" ht="14.25" customHeight="1" x14ac:dyDescent="0.35"/>
    <row r="286618" spans="1:1" ht="14.25" customHeight="1" x14ac:dyDescent="0.45">
      <c r="A286618" s="31"/>
    </row>
    <row r="286624" spans="1:1" s="30" customFormat="1" ht="14.25" customHeight="1" x14ac:dyDescent="0.35"/>
    <row r="286640" spans="1:1" ht="14.25" customHeight="1" x14ac:dyDescent="0.45">
      <c r="A286640" s="31"/>
    </row>
    <row r="286646" s="30" customFormat="1" ht="14.25" customHeight="1" x14ac:dyDescent="0.35"/>
    <row r="286662" spans="1:1" ht="14.25" customHeight="1" x14ac:dyDescent="0.45">
      <c r="A286662" s="31"/>
    </row>
    <row r="286668" spans="1:1" s="30" customFormat="1" ht="14.25" customHeight="1" x14ac:dyDescent="0.35"/>
    <row r="286684" spans="1:1" ht="14.25" customHeight="1" x14ac:dyDescent="0.45">
      <c r="A286684" s="31"/>
    </row>
    <row r="286690" s="30" customFormat="1" ht="14.25" customHeight="1" x14ac:dyDescent="0.35"/>
    <row r="286706" spans="1:1" ht="14.25" customHeight="1" x14ac:dyDescent="0.45">
      <c r="A286706" s="31"/>
    </row>
    <row r="286712" spans="1:1" s="30" customFormat="1" ht="14.25" customHeight="1" x14ac:dyDescent="0.35"/>
    <row r="286728" spans="1:1" ht="14.25" customHeight="1" x14ac:dyDescent="0.45">
      <c r="A286728" s="31"/>
    </row>
    <row r="286734" spans="1:1" s="30" customFormat="1" ht="14.25" customHeight="1" x14ac:dyDescent="0.35"/>
    <row r="286750" spans="1:1" ht="14.25" customHeight="1" x14ac:dyDescent="0.45">
      <c r="A286750" s="31"/>
    </row>
    <row r="286756" s="30" customFormat="1" ht="14.25" customHeight="1" x14ac:dyDescent="0.35"/>
    <row r="286772" spans="1:1" ht="14.25" customHeight="1" x14ac:dyDescent="0.45">
      <c r="A286772" s="31"/>
    </row>
    <row r="286778" spans="1:1" s="30" customFormat="1" ht="14.25" customHeight="1" x14ac:dyDescent="0.35"/>
    <row r="286794" spans="1:1" ht="14.25" customHeight="1" x14ac:dyDescent="0.45">
      <c r="A286794" s="31"/>
    </row>
    <row r="286800" spans="1:1" s="30" customFormat="1" ht="14.25" customHeight="1" x14ac:dyDescent="0.35"/>
    <row r="286816" spans="1:1" ht="14.25" customHeight="1" x14ac:dyDescent="0.45">
      <c r="A286816" s="31"/>
    </row>
    <row r="286822" s="30" customFormat="1" ht="14.25" customHeight="1" x14ac:dyDescent="0.35"/>
    <row r="286838" spans="1:1" ht="14.25" customHeight="1" x14ac:dyDescent="0.45">
      <c r="A286838" s="31"/>
    </row>
    <row r="286844" spans="1:1" s="30" customFormat="1" ht="14.25" customHeight="1" x14ac:dyDescent="0.35"/>
    <row r="286860" spans="1:1" ht="14.25" customHeight="1" x14ac:dyDescent="0.45">
      <c r="A286860" s="31"/>
    </row>
    <row r="286866" s="30" customFormat="1" ht="14.25" customHeight="1" x14ac:dyDescent="0.35"/>
    <row r="286882" spans="1:1" ht="14.25" customHeight="1" x14ac:dyDescent="0.45">
      <c r="A286882" s="31"/>
    </row>
    <row r="286888" spans="1:1" s="30" customFormat="1" ht="14.25" customHeight="1" x14ac:dyDescent="0.35"/>
    <row r="286904" spans="1:1" ht="14.25" customHeight="1" x14ac:dyDescent="0.45">
      <c r="A286904" s="31"/>
    </row>
    <row r="286910" spans="1:1" s="30" customFormat="1" ht="14.25" customHeight="1" x14ac:dyDescent="0.35"/>
    <row r="286926" spans="1:1" ht="14.25" customHeight="1" x14ac:dyDescent="0.45">
      <c r="A286926" s="31"/>
    </row>
    <row r="286932" s="30" customFormat="1" ht="14.25" customHeight="1" x14ac:dyDescent="0.35"/>
    <row r="286948" spans="1:1" ht="14.25" customHeight="1" x14ac:dyDescent="0.45">
      <c r="A286948" s="31"/>
    </row>
    <row r="286954" spans="1:1" s="30" customFormat="1" ht="14.25" customHeight="1" x14ac:dyDescent="0.35"/>
    <row r="286970" spans="1:1" ht="14.25" customHeight="1" x14ac:dyDescent="0.45">
      <c r="A286970" s="31"/>
    </row>
    <row r="286976" spans="1:1" s="30" customFormat="1" ht="14.25" customHeight="1" x14ac:dyDescent="0.35"/>
    <row r="286992" spans="1:1" ht="14.25" customHeight="1" x14ac:dyDescent="0.45">
      <c r="A286992" s="31"/>
    </row>
    <row r="286998" s="30" customFormat="1" ht="14.25" customHeight="1" x14ac:dyDescent="0.35"/>
    <row r="287014" spans="1:1" ht="14.25" customHeight="1" x14ac:dyDescent="0.45">
      <c r="A287014" s="31"/>
    </row>
    <row r="287020" spans="1:1" s="30" customFormat="1" ht="14.25" customHeight="1" x14ac:dyDescent="0.35"/>
    <row r="287036" spans="1:1" ht="14.25" customHeight="1" x14ac:dyDescent="0.45">
      <c r="A287036" s="31"/>
    </row>
    <row r="287042" s="30" customFormat="1" ht="14.25" customHeight="1" x14ac:dyDescent="0.35"/>
    <row r="287058" spans="1:1" ht="14.25" customHeight="1" x14ac:dyDescent="0.45">
      <c r="A287058" s="31"/>
    </row>
    <row r="287064" spans="1:1" s="30" customFormat="1" ht="14.25" customHeight="1" x14ac:dyDescent="0.35"/>
    <row r="287080" spans="1:1" ht="14.25" customHeight="1" x14ac:dyDescent="0.45">
      <c r="A287080" s="31"/>
    </row>
    <row r="287086" spans="1:1" s="30" customFormat="1" ht="14.25" customHeight="1" x14ac:dyDescent="0.35"/>
    <row r="287102" spans="1:1" ht="14.25" customHeight="1" x14ac:dyDescent="0.45">
      <c r="A287102" s="31"/>
    </row>
    <row r="287108" s="30" customFormat="1" ht="14.25" customHeight="1" x14ac:dyDescent="0.35"/>
    <row r="287124" spans="1:1" ht="14.25" customHeight="1" x14ac:dyDescent="0.45">
      <c r="A287124" s="31"/>
    </row>
    <row r="287130" spans="1:1" s="30" customFormat="1" ht="14.25" customHeight="1" x14ac:dyDescent="0.35"/>
    <row r="287146" spans="1:1" ht="14.25" customHeight="1" x14ac:dyDescent="0.45">
      <c r="A287146" s="31"/>
    </row>
    <row r="287152" spans="1:1" s="30" customFormat="1" ht="14.25" customHeight="1" x14ac:dyDescent="0.35"/>
    <row r="287168" spans="1:1" ht="14.25" customHeight="1" x14ac:dyDescent="0.45">
      <c r="A287168" s="31"/>
    </row>
    <row r="287174" s="30" customFormat="1" ht="14.25" customHeight="1" x14ac:dyDescent="0.35"/>
    <row r="287190" spans="1:1" ht="14.25" customHeight="1" x14ac:dyDescent="0.45">
      <c r="A287190" s="31"/>
    </row>
    <row r="287196" spans="1:1" s="30" customFormat="1" ht="14.25" customHeight="1" x14ac:dyDescent="0.35"/>
    <row r="287212" spans="1:1" ht="14.25" customHeight="1" x14ac:dyDescent="0.45">
      <c r="A287212" s="31"/>
    </row>
    <row r="287218" s="30" customFormat="1" ht="14.25" customHeight="1" x14ac:dyDescent="0.35"/>
    <row r="287234" spans="1:1" ht="14.25" customHeight="1" x14ac:dyDescent="0.45">
      <c r="A287234" s="31"/>
    </row>
    <row r="287240" spans="1:1" s="30" customFormat="1" ht="14.25" customHeight="1" x14ac:dyDescent="0.35"/>
    <row r="287256" spans="1:1" ht="14.25" customHeight="1" x14ac:dyDescent="0.45">
      <c r="A287256" s="31"/>
    </row>
    <row r="287262" spans="1:1" s="30" customFormat="1" ht="14.25" customHeight="1" x14ac:dyDescent="0.35"/>
    <row r="287278" spans="1:1" ht="14.25" customHeight="1" x14ac:dyDescent="0.45">
      <c r="A287278" s="31"/>
    </row>
    <row r="287284" s="30" customFormat="1" ht="14.25" customHeight="1" x14ac:dyDescent="0.35"/>
    <row r="287300" spans="1:1" ht="14.25" customHeight="1" x14ac:dyDescent="0.45">
      <c r="A287300" s="31"/>
    </row>
    <row r="287306" spans="1:1" s="30" customFormat="1" ht="14.25" customHeight="1" x14ac:dyDescent="0.35"/>
    <row r="287322" spans="1:1" ht="14.25" customHeight="1" x14ac:dyDescent="0.45">
      <c r="A287322" s="31"/>
    </row>
    <row r="287328" spans="1:1" s="30" customFormat="1" ht="14.25" customHeight="1" x14ac:dyDescent="0.35"/>
    <row r="287344" spans="1:1" ht="14.25" customHeight="1" x14ac:dyDescent="0.45">
      <c r="A287344" s="31"/>
    </row>
    <row r="287350" s="30" customFormat="1" ht="14.25" customHeight="1" x14ac:dyDescent="0.35"/>
    <row r="287366" spans="1:1" ht="14.25" customHeight="1" x14ac:dyDescent="0.45">
      <c r="A287366" s="31"/>
    </row>
    <row r="287372" spans="1:1" s="30" customFormat="1" ht="14.25" customHeight="1" x14ac:dyDescent="0.35"/>
    <row r="287388" spans="1:1" ht="14.25" customHeight="1" x14ac:dyDescent="0.45">
      <c r="A287388" s="31"/>
    </row>
    <row r="287394" s="30" customFormat="1" ht="14.25" customHeight="1" x14ac:dyDescent="0.35"/>
    <row r="287410" spans="1:1" ht="14.25" customHeight="1" x14ac:dyDescent="0.45">
      <c r="A287410" s="31"/>
    </row>
    <row r="287416" spans="1:1" s="30" customFormat="1" ht="14.25" customHeight="1" x14ac:dyDescent="0.35"/>
    <row r="287432" spans="1:1" ht="14.25" customHeight="1" x14ac:dyDescent="0.45">
      <c r="A287432" s="31"/>
    </row>
    <row r="287438" spans="1:1" s="30" customFormat="1" ht="14.25" customHeight="1" x14ac:dyDescent="0.35"/>
    <row r="287454" spans="1:1" ht="14.25" customHeight="1" x14ac:dyDescent="0.45">
      <c r="A287454" s="31"/>
    </row>
    <row r="287460" s="30" customFormat="1" ht="14.25" customHeight="1" x14ac:dyDescent="0.35"/>
    <row r="287476" spans="1:1" ht="14.25" customHeight="1" x14ac:dyDescent="0.45">
      <c r="A287476" s="31"/>
    </row>
    <row r="287482" spans="1:1" s="30" customFormat="1" ht="14.25" customHeight="1" x14ac:dyDescent="0.35"/>
    <row r="287498" spans="1:1" ht="14.25" customHeight="1" x14ac:dyDescent="0.45">
      <c r="A287498" s="31"/>
    </row>
    <row r="287504" spans="1:1" s="30" customFormat="1" ht="14.25" customHeight="1" x14ac:dyDescent="0.35"/>
    <row r="287520" spans="1:1" ht="14.25" customHeight="1" x14ac:dyDescent="0.45">
      <c r="A287520" s="31"/>
    </row>
    <row r="287526" s="30" customFormat="1" ht="14.25" customHeight="1" x14ac:dyDescent="0.35"/>
    <row r="287542" spans="1:1" ht="14.25" customHeight="1" x14ac:dyDescent="0.45">
      <c r="A287542" s="31"/>
    </row>
    <row r="287548" spans="1:1" s="30" customFormat="1" ht="14.25" customHeight="1" x14ac:dyDescent="0.35"/>
    <row r="287564" spans="1:1" ht="14.25" customHeight="1" x14ac:dyDescent="0.45">
      <c r="A287564" s="31"/>
    </row>
    <row r="287570" s="30" customFormat="1" ht="14.25" customHeight="1" x14ac:dyDescent="0.35"/>
    <row r="287586" spans="1:1" ht="14.25" customHeight="1" x14ac:dyDescent="0.45">
      <c r="A287586" s="31"/>
    </row>
    <row r="287592" spans="1:1" s="30" customFormat="1" ht="14.25" customHeight="1" x14ac:dyDescent="0.35"/>
    <row r="287608" spans="1:1" ht="14.25" customHeight="1" x14ac:dyDescent="0.45">
      <c r="A287608" s="31"/>
    </row>
    <row r="287614" spans="1:1" s="30" customFormat="1" ht="14.25" customHeight="1" x14ac:dyDescent="0.35"/>
    <row r="287630" spans="1:1" ht="14.25" customHeight="1" x14ac:dyDescent="0.45">
      <c r="A287630" s="31"/>
    </row>
    <row r="287636" s="30" customFormat="1" ht="14.25" customHeight="1" x14ac:dyDescent="0.35"/>
    <row r="287652" spans="1:1" ht="14.25" customHeight="1" x14ac:dyDescent="0.45">
      <c r="A287652" s="31"/>
    </row>
    <row r="287658" spans="1:1" s="30" customFormat="1" ht="14.25" customHeight="1" x14ac:dyDescent="0.35"/>
    <row r="287674" spans="1:1" ht="14.25" customHeight="1" x14ac:dyDescent="0.45">
      <c r="A287674" s="31"/>
    </row>
    <row r="287680" spans="1:1" s="30" customFormat="1" ht="14.25" customHeight="1" x14ac:dyDescent="0.35"/>
    <row r="287696" spans="1:1" ht="14.25" customHeight="1" x14ac:dyDescent="0.45">
      <c r="A287696" s="31"/>
    </row>
    <row r="287702" s="30" customFormat="1" ht="14.25" customHeight="1" x14ac:dyDescent="0.35"/>
    <row r="287718" spans="1:1" ht="14.25" customHeight="1" x14ac:dyDescent="0.45">
      <c r="A287718" s="31"/>
    </row>
    <row r="287724" spans="1:1" s="30" customFormat="1" ht="14.25" customHeight="1" x14ac:dyDescent="0.35"/>
    <row r="287740" spans="1:1" ht="14.25" customHeight="1" x14ac:dyDescent="0.45">
      <c r="A287740" s="31"/>
    </row>
    <row r="287746" s="30" customFormat="1" ht="14.25" customHeight="1" x14ac:dyDescent="0.35"/>
    <row r="287762" spans="1:1" ht="14.25" customHeight="1" x14ac:dyDescent="0.45">
      <c r="A287762" s="31"/>
    </row>
    <row r="287768" spans="1:1" s="30" customFormat="1" ht="14.25" customHeight="1" x14ac:dyDescent="0.35"/>
    <row r="287784" spans="1:1" ht="14.25" customHeight="1" x14ac:dyDescent="0.45">
      <c r="A287784" s="31"/>
    </row>
    <row r="287790" spans="1:1" s="30" customFormat="1" ht="14.25" customHeight="1" x14ac:dyDescent="0.35"/>
    <row r="287806" spans="1:1" ht="14.25" customHeight="1" x14ac:dyDescent="0.45">
      <c r="A287806" s="31"/>
    </row>
    <row r="287812" s="30" customFormat="1" ht="14.25" customHeight="1" x14ac:dyDescent="0.35"/>
    <row r="287828" spans="1:1" ht="14.25" customHeight="1" x14ac:dyDescent="0.45">
      <c r="A287828" s="31"/>
    </row>
    <row r="287834" spans="1:1" s="30" customFormat="1" ht="14.25" customHeight="1" x14ac:dyDescent="0.35"/>
    <row r="287850" spans="1:1" ht="14.25" customHeight="1" x14ac:dyDescent="0.45">
      <c r="A287850" s="31"/>
    </row>
    <row r="287856" spans="1:1" s="30" customFormat="1" ht="14.25" customHeight="1" x14ac:dyDescent="0.35"/>
    <row r="287872" spans="1:1" ht="14.25" customHeight="1" x14ac:dyDescent="0.45">
      <c r="A287872" s="31"/>
    </row>
    <row r="287878" s="30" customFormat="1" ht="14.25" customHeight="1" x14ac:dyDescent="0.35"/>
    <row r="287894" spans="1:1" ht="14.25" customHeight="1" x14ac:dyDescent="0.45">
      <c r="A287894" s="31"/>
    </row>
    <row r="287900" spans="1:1" s="30" customFormat="1" ht="14.25" customHeight="1" x14ac:dyDescent="0.35"/>
    <row r="287916" spans="1:1" ht="14.25" customHeight="1" x14ac:dyDescent="0.45">
      <c r="A287916" s="31"/>
    </row>
    <row r="287922" s="30" customFormat="1" ht="14.25" customHeight="1" x14ac:dyDescent="0.35"/>
    <row r="287938" spans="1:1" ht="14.25" customHeight="1" x14ac:dyDescent="0.45">
      <c r="A287938" s="31"/>
    </row>
    <row r="287944" spans="1:1" s="30" customFormat="1" ht="14.25" customHeight="1" x14ac:dyDescent="0.35"/>
    <row r="287960" spans="1:1" ht="14.25" customHeight="1" x14ac:dyDescent="0.45">
      <c r="A287960" s="31"/>
    </row>
    <row r="287966" spans="1:1" s="30" customFormat="1" ht="14.25" customHeight="1" x14ac:dyDescent="0.35"/>
    <row r="287982" spans="1:1" ht="14.25" customHeight="1" x14ac:dyDescent="0.45">
      <c r="A287982" s="31"/>
    </row>
    <row r="287988" s="30" customFormat="1" ht="14.25" customHeight="1" x14ac:dyDescent="0.35"/>
    <row r="288004" spans="1:1" ht="14.25" customHeight="1" x14ac:dyDescent="0.45">
      <c r="A288004" s="31"/>
    </row>
    <row r="288010" spans="1:1" s="30" customFormat="1" ht="14.25" customHeight="1" x14ac:dyDescent="0.35"/>
    <row r="288026" spans="1:1" ht="14.25" customHeight="1" x14ac:dyDescent="0.45">
      <c r="A288026" s="31"/>
    </row>
    <row r="288032" spans="1:1" s="30" customFormat="1" ht="14.25" customHeight="1" x14ac:dyDescent="0.35"/>
    <row r="288048" spans="1:1" ht="14.25" customHeight="1" x14ac:dyDescent="0.45">
      <c r="A288048" s="31"/>
    </row>
    <row r="288054" s="30" customFormat="1" ht="14.25" customHeight="1" x14ac:dyDescent="0.35"/>
    <row r="288070" spans="1:1" ht="14.25" customHeight="1" x14ac:dyDescent="0.45">
      <c r="A288070" s="31"/>
    </row>
    <row r="288076" spans="1:1" s="30" customFormat="1" ht="14.25" customHeight="1" x14ac:dyDescent="0.35"/>
    <row r="288092" spans="1:1" ht="14.25" customHeight="1" x14ac:dyDescent="0.45">
      <c r="A288092" s="31"/>
    </row>
    <row r="288098" s="30" customFormat="1" ht="14.25" customHeight="1" x14ac:dyDescent="0.35"/>
    <row r="288114" spans="1:1" ht="14.25" customHeight="1" x14ac:dyDescent="0.45">
      <c r="A288114" s="31"/>
    </row>
    <row r="288120" spans="1:1" s="30" customFormat="1" ht="14.25" customHeight="1" x14ac:dyDescent="0.35"/>
    <row r="288136" spans="1:1" ht="14.25" customHeight="1" x14ac:dyDescent="0.45">
      <c r="A288136" s="31"/>
    </row>
    <row r="288142" spans="1:1" s="30" customFormat="1" ht="14.25" customHeight="1" x14ac:dyDescent="0.35"/>
    <row r="288158" spans="1:1" ht="14.25" customHeight="1" x14ac:dyDescent="0.45">
      <c r="A288158" s="31"/>
    </row>
    <row r="288164" s="30" customFormat="1" ht="14.25" customHeight="1" x14ac:dyDescent="0.35"/>
    <row r="288180" spans="1:1" ht="14.25" customHeight="1" x14ac:dyDescent="0.45">
      <c r="A288180" s="31"/>
    </row>
    <row r="288186" spans="1:1" s="30" customFormat="1" ht="14.25" customHeight="1" x14ac:dyDescent="0.35"/>
    <row r="288202" spans="1:1" ht="14.25" customHeight="1" x14ac:dyDescent="0.45">
      <c r="A288202" s="31"/>
    </row>
    <row r="288208" spans="1:1" s="30" customFormat="1" ht="14.25" customHeight="1" x14ac:dyDescent="0.35"/>
    <row r="288224" spans="1:1" ht="14.25" customHeight="1" x14ac:dyDescent="0.45">
      <c r="A288224" s="31"/>
    </row>
    <row r="288230" s="30" customFormat="1" ht="14.25" customHeight="1" x14ac:dyDescent="0.35"/>
    <row r="288246" spans="1:1" ht="14.25" customHeight="1" x14ac:dyDescent="0.45">
      <c r="A288246" s="31"/>
    </row>
    <row r="288252" spans="1:1" s="30" customFormat="1" ht="14.25" customHeight="1" x14ac:dyDescent="0.35"/>
    <row r="288268" spans="1:1" ht="14.25" customHeight="1" x14ac:dyDescent="0.45">
      <c r="A288268" s="31"/>
    </row>
    <row r="288274" s="30" customFormat="1" ht="14.25" customHeight="1" x14ac:dyDescent="0.35"/>
    <row r="288290" spans="1:1" ht="14.25" customHeight="1" x14ac:dyDescent="0.45">
      <c r="A288290" s="31"/>
    </row>
    <row r="288296" spans="1:1" s="30" customFormat="1" ht="14.25" customHeight="1" x14ac:dyDescent="0.35"/>
    <row r="288312" spans="1:1" ht="14.25" customHeight="1" x14ac:dyDescent="0.45">
      <c r="A288312" s="31"/>
    </row>
    <row r="288318" spans="1:1" s="30" customFormat="1" ht="14.25" customHeight="1" x14ac:dyDescent="0.35"/>
    <row r="288334" spans="1:1" ht="14.25" customHeight="1" x14ac:dyDescent="0.45">
      <c r="A288334" s="31"/>
    </row>
    <row r="288340" s="30" customFormat="1" ht="14.25" customHeight="1" x14ac:dyDescent="0.35"/>
    <row r="288356" spans="1:1" ht="14.25" customHeight="1" x14ac:dyDescent="0.45">
      <c r="A288356" s="31"/>
    </row>
    <row r="288362" spans="1:1" s="30" customFormat="1" ht="14.25" customHeight="1" x14ac:dyDescent="0.35"/>
    <row r="288378" spans="1:1" ht="14.25" customHeight="1" x14ac:dyDescent="0.45">
      <c r="A288378" s="31"/>
    </row>
    <row r="288384" spans="1:1" s="30" customFormat="1" ht="14.25" customHeight="1" x14ac:dyDescent="0.35"/>
    <row r="288400" spans="1:1" ht="14.25" customHeight="1" x14ac:dyDescent="0.45">
      <c r="A288400" s="31"/>
    </row>
    <row r="288406" s="30" customFormat="1" ht="14.25" customHeight="1" x14ac:dyDescent="0.35"/>
    <row r="288422" spans="1:1" ht="14.25" customHeight="1" x14ac:dyDescent="0.45">
      <c r="A288422" s="31"/>
    </row>
    <row r="288428" spans="1:1" s="30" customFormat="1" ht="14.25" customHeight="1" x14ac:dyDescent="0.35"/>
    <row r="288444" spans="1:1" ht="14.25" customHeight="1" x14ac:dyDescent="0.45">
      <c r="A288444" s="31"/>
    </row>
    <row r="288450" s="30" customFormat="1" ht="14.25" customHeight="1" x14ac:dyDescent="0.35"/>
    <row r="288466" spans="1:1" ht="14.25" customHeight="1" x14ac:dyDescent="0.45">
      <c r="A288466" s="31"/>
    </row>
    <row r="288472" spans="1:1" s="30" customFormat="1" ht="14.25" customHeight="1" x14ac:dyDescent="0.35"/>
    <row r="288488" spans="1:1" ht="14.25" customHeight="1" x14ac:dyDescent="0.45">
      <c r="A288488" s="31"/>
    </row>
    <row r="288494" spans="1:1" s="30" customFormat="1" ht="14.25" customHeight="1" x14ac:dyDescent="0.35"/>
    <row r="288510" spans="1:1" ht="14.25" customHeight="1" x14ac:dyDescent="0.45">
      <c r="A288510" s="31"/>
    </row>
    <row r="288516" s="30" customFormat="1" ht="14.25" customHeight="1" x14ac:dyDescent="0.35"/>
    <row r="288532" spans="1:1" ht="14.25" customHeight="1" x14ac:dyDescent="0.45">
      <c r="A288532" s="31"/>
    </row>
    <row r="288538" spans="1:1" s="30" customFormat="1" ht="14.25" customHeight="1" x14ac:dyDescent="0.35"/>
    <row r="288554" spans="1:1" ht="14.25" customHeight="1" x14ac:dyDescent="0.45">
      <c r="A288554" s="31"/>
    </row>
    <row r="288560" spans="1:1" s="30" customFormat="1" ht="14.25" customHeight="1" x14ac:dyDescent="0.35"/>
    <row r="288576" spans="1:1" ht="14.25" customHeight="1" x14ac:dyDescent="0.45">
      <c r="A288576" s="31"/>
    </row>
    <row r="288582" s="30" customFormat="1" ht="14.25" customHeight="1" x14ac:dyDescent="0.35"/>
    <row r="288598" spans="1:1" ht="14.25" customHeight="1" x14ac:dyDescent="0.45">
      <c r="A288598" s="31"/>
    </row>
    <row r="288604" spans="1:1" s="30" customFormat="1" ht="14.25" customHeight="1" x14ac:dyDescent="0.35"/>
    <row r="288620" spans="1:1" ht="14.25" customHeight="1" x14ac:dyDescent="0.45">
      <c r="A288620" s="31"/>
    </row>
    <row r="288626" s="30" customFormat="1" ht="14.25" customHeight="1" x14ac:dyDescent="0.35"/>
    <row r="288642" spans="1:1" ht="14.25" customHeight="1" x14ac:dyDescent="0.45">
      <c r="A288642" s="31"/>
    </row>
    <row r="288648" spans="1:1" s="30" customFormat="1" ht="14.25" customHeight="1" x14ac:dyDescent="0.35"/>
    <row r="288664" spans="1:1" ht="14.25" customHeight="1" x14ac:dyDescent="0.45">
      <c r="A288664" s="31"/>
    </row>
    <row r="288670" spans="1:1" s="30" customFormat="1" ht="14.25" customHeight="1" x14ac:dyDescent="0.35"/>
    <row r="288686" spans="1:1" ht="14.25" customHeight="1" x14ac:dyDescent="0.45">
      <c r="A288686" s="31"/>
    </row>
    <row r="288692" s="30" customFormat="1" ht="14.25" customHeight="1" x14ac:dyDescent="0.35"/>
    <row r="288708" spans="1:1" ht="14.25" customHeight="1" x14ac:dyDescent="0.45">
      <c r="A288708" s="31"/>
    </row>
    <row r="288714" spans="1:1" s="30" customFormat="1" ht="14.25" customHeight="1" x14ac:dyDescent="0.35"/>
    <row r="288730" spans="1:1" ht="14.25" customHeight="1" x14ac:dyDescent="0.45">
      <c r="A288730" s="31"/>
    </row>
    <row r="288736" spans="1:1" s="30" customFormat="1" ht="14.25" customHeight="1" x14ac:dyDescent="0.35"/>
    <row r="288752" spans="1:1" ht="14.25" customHeight="1" x14ac:dyDescent="0.45">
      <c r="A288752" s="31"/>
    </row>
    <row r="288758" s="30" customFormat="1" ht="14.25" customHeight="1" x14ac:dyDescent="0.35"/>
    <row r="288774" spans="1:1" ht="14.25" customHeight="1" x14ac:dyDescent="0.45">
      <c r="A288774" s="31"/>
    </row>
    <row r="288780" spans="1:1" s="30" customFormat="1" ht="14.25" customHeight="1" x14ac:dyDescent="0.35"/>
    <row r="288796" spans="1:1" ht="14.25" customHeight="1" x14ac:dyDescent="0.45">
      <c r="A288796" s="31"/>
    </row>
    <row r="288802" s="30" customFormat="1" ht="14.25" customHeight="1" x14ac:dyDescent="0.35"/>
    <row r="288818" spans="1:1" ht="14.25" customHeight="1" x14ac:dyDescent="0.45">
      <c r="A288818" s="31"/>
    </row>
    <row r="288824" spans="1:1" s="30" customFormat="1" ht="14.25" customHeight="1" x14ac:dyDescent="0.35"/>
    <row r="288840" spans="1:1" ht="14.25" customHeight="1" x14ac:dyDescent="0.45">
      <c r="A288840" s="31"/>
    </row>
    <row r="288846" spans="1:1" s="30" customFormat="1" ht="14.25" customHeight="1" x14ac:dyDescent="0.35"/>
    <row r="288862" spans="1:1" ht="14.25" customHeight="1" x14ac:dyDescent="0.45">
      <c r="A288862" s="31"/>
    </row>
    <row r="288868" s="30" customFormat="1" ht="14.25" customHeight="1" x14ac:dyDescent="0.35"/>
    <row r="288884" spans="1:1" ht="14.25" customHeight="1" x14ac:dyDescent="0.45">
      <c r="A288884" s="31"/>
    </row>
    <row r="288890" spans="1:1" s="30" customFormat="1" ht="14.25" customHeight="1" x14ac:dyDescent="0.35"/>
    <row r="288906" spans="1:1" ht="14.25" customHeight="1" x14ac:dyDescent="0.45">
      <c r="A288906" s="31"/>
    </row>
    <row r="288912" spans="1:1" s="30" customFormat="1" ht="14.25" customHeight="1" x14ac:dyDescent="0.35"/>
    <row r="288928" spans="1:1" ht="14.25" customHeight="1" x14ac:dyDescent="0.45">
      <c r="A288928" s="31"/>
    </row>
    <row r="288934" s="30" customFormat="1" ht="14.25" customHeight="1" x14ac:dyDescent="0.35"/>
    <row r="288950" spans="1:1" ht="14.25" customHeight="1" x14ac:dyDescent="0.45">
      <c r="A288950" s="31"/>
    </row>
    <row r="288956" spans="1:1" s="30" customFormat="1" ht="14.25" customHeight="1" x14ac:dyDescent="0.35"/>
    <row r="288972" spans="1:1" ht="14.25" customHeight="1" x14ac:dyDescent="0.45">
      <c r="A288972" s="31"/>
    </row>
    <row r="288978" s="30" customFormat="1" ht="14.25" customHeight="1" x14ac:dyDescent="0.35"/>
    <row r="288994" spans="1:1" ht="14.25" customHeight="1" x14ac:dyDescent="0.45">
      <c r="A288994" s="31"/>
    </row>
    <row r="289000" spans="1:1" s="30" customFormat="1" ht="14.25" customHeight="1" x14ac:dyDescent="0.35"/>
    <row r="289016" spans="1:1" ht="14.25" customHeight="1" x14ac:dyDescent="0.45">
      <c r="A289016" s="31"/>
    </row>
    <row r="289022" spans="1:1" s="30" customFormat="1" ht="14.25" customHeight="1" x14ac:dyDescent="0.35"/>
    <row r="289038" spans="1:1" ht="14.25" customHeight="1" x14ac:dyDescent="0.45">
      <c r="A289038" s="31"/>
    </row>
    <row r="289044" s="30" customFormat="1" ht="14.25" customHeight="1" x14ac:dyDescent="0.35"/>
    <row r="289060" spans="1:1" ht="14.25" customHeight="1" x14ac:dyDescent="0.45">
      <c r="A289060" s="31"/>
    </row>
    <row r="289066" spans="1:1" s="30" customFormat="1" ht="14.25" customHeight="1" x14ac:dyDescent="0.35"/>
    <row r="289082" spans="1:1" ht="14.25" customHeight="1" x14ac:dyDescent="0.45">
      <c r="A289082" s="31"/>
    </row>
    <row r="289088" spans="1:1" s="30" customFormat="1" ht="14.25" customHeight="1" x14ac:dyDescent="0.35"/>
    <row r="289104" spans="1:1" ht="14.25" customHeight="1" x14ac:dyDescent="0.45">
      <c r="A289104" s="31"/>
    </row>
    <row r="289110" s="30" customFormat="1" ht="14.25" customHeight="1" x14ac:dyDescent="0.35"/>
    <row r="289126" spans="1:1" ht="14.25" customHeight="1" x14ac:dyDescent="0.45">
      <c r="A289126" s="31"/>
    </row>
    <row r="289132" spans="1:1" s="30" customFormat="1" ht="14.25" customHeight="1" x14ac:dyDescent="0.35"/>
    <row r="289148" spans="1:1" ht="14.25" customHeight="1" x14ac:dyDescent="0.45">
      <c r="A289148" s="31"/>
    </row>
    <row r="289154" s="30" customFormat="1" ht="14.25" customHeight="1" x14ac:dyDescent="0.35"/>
    <row r="289170" spans="1:1" ht="14.25" customHeight="1" x14ac:dyDescent="0.45">
      <c r="A289170" s="31"/>
    </row>
    <row r="289176" spans="1:1" s="30" customFormat="1" ht="14.25" customHeight="1" x14ac:dyDescent="0.35"/>
    <row r="289192" spans="1:1" ht="14.25" customHeight="1" x14ac:dyDescent="0.45">
      <c r="A289192" s="31"/>
    </row>
    <row r="289198" spans="1:1" s="30" customFormat="1" ht="14.25" customHeight="1" x14ac:dyDescent="0.35"/>
    <row r="289214" spans="1:1" ht="14.25" customHeight="1" x14ac:dyDescent="0.45">
      <c r="A289214" s="31"/>
    </row>
    <row r="289220" s="30" customFormat="1" ht="14.25" customHeight="1" x14ac:dyDescent="0.35"/>
    <row r="289236" spans="1:1" ht="14.25" customHeight="1" x14ac:dyDescent="0.45">
      <c r="A289236" s="31"/>
    </row>
    <row r="289242" spans="1:1" s="30" customFormat="1" ht="14.25" customHeight="1" x14ac:dyDescent="0.35"/>
    <row r="289258" spans="1:1" ht="14.25" customHeight="1" x14ac:dyDescent="0.45">
      <c r="A289258" s="31"/>
    </row>
    <row r="289264" spans="1:1" s="30" customFormat="1" ht="14.25" customHeight="1" x14ac:dyDescent="0.35"/>
    <row r="289280" spans="1:1" ht="14.25" customHeight="1" x14ac:dyDescent="0.45">
      <c r="A289280" s="31"/>
    </row>
    <row r="289286" s="30" customFormat="1" ht="14.25" customHeight="1" x14ac:dyDescent="0.35"/>
    <row r="289302" spans="1:1" ht="14.25" customHeight="1" x14ac:dyDescent="0.45">
      <c r="A289302" s="31"/>
    </row>
    <row r="289308" spans="1:1" s="30" customFormat="1" ht="14.25" customHeight="1" x14ac:dyDescent="0.35"/>
    <row r="289324" spans="1:1" ht="14.25" customHeight="1" x14ac:dyDescent="0.45">
      <c r="A289324" s="31"/>
    </row>
    <row r="289330" s="30" customFormat="1" ht="14.25" customHeight="1" x14ac:dyDescent="0.35"/>
    <row r="289346" spans="1:1" ht="14.25" customHeight="1" x14ac:dyDescent="0.45">
      <c r="A289346" s="31"/>
    </row>
    <row r="289352" spans="1:1" s="30" customFormat="1" ht="14.25" customHeight="1" x14ac:dyDescent="0.35"/>
    <row r="289368" spans="1:1" ht="14.25" customHeight="1" x14ac:dyDescent="0.45">
      <c r="A289368" s="31"/>
    </row>
    <row r="289374" spans="1:1" s="30" customFormat="1" ht="14.25" customHeight="1" x14ac:dyDescent="0.35"/>
    <row r="289390" spans="1:1" ht="14.25" customHeight="1" x14ac:dyDescent="0.45">
      <c r="A289390" s="31"/>
    </row>
    <row r="289396" s="30" customFormat="1" ht="14.25" customHeight="1" x14ac:dyDescent="0.35"/>
    <row r="289412" spans="1:1" ht="14.25" customHeight="1" x14ac:dyDescent="0.45">
      <c r="A289412" s="31"/>
    </row>
    <row r="289418" spans="1:1" s="30" customFormat="1" ht="14.25" customHeight="1" x14ac:dyDescent="0.35"/>
    <row r="289434" spans="1:1" ht="14.25" customHeight="1" x14ac:dyDescent="0.45">
      <c r="A289434" s="31"/>
    </row>
    <row r="289440" spans="1:1" s="30" customFormat="1" ht="14.25" customHeight="1" x14ac:dyDescent="0.35"/>
    <row r="289456" spans="1:1" ht="14.25" customHeight="1" x14ac:dyDescent="0.45">
      <c r="A289456" s="31"/>
    </row>
    <row r="289462" s="30" customFormat="1" ht="14.25" customHeight="1" x14ac:dyDescent="0.35"/>
    <row r="289478" spans="1:1" ht="14.25" customHeight="1" x14ac:dyDescent="0.45">
      <c r="A289478" s="31"/>
    </row>
    <row r="289484" spans="1:1" s="30" customFormat="1" ht="14.25" customHeight="1" x14ac:dyDescent="0.35"/>
    <row r="289500" spans="1:1" ht="14.25" customHeight="1" x14ac:dyDescent="0.45">
      <c r="A289500" s="31"/>
    </row>
    <row r="289506" s="30" customFormat="1" ht="14.25" customHeight="1" x14ac:dyDescent="0.35"/>
    <row r="289522" spans="1:1" ht="14.25" customHeight="1" x14ac:dyDescent="0.45">
      <c r="A289522" s="31"/>
    </row>
    <row r="289528" spans="1:1" s="30" customFormat="1" ht="14.25" customHeight="1" x14ac:dyDescent="0.35"/>
    <row r="289544" spans="1:1" ht="14.25" customHeight="1" x14ac:dyDescent="0.45">
      <c r="A289544" s="31"/>
    </row>
    <row r="289550" spans="1:1" s="30" customFormat="1" ht="14.25" customHeight="1" x14ac:dyDescent="0.35"/>
    <row r="289566" spans="1:1" ht="14.25" customHeight="1" x14ac:dyDescent="0.45">
      <c r="A289566" s="31"/>
    </row>
    <row r="289572" s="30" customFormat="1" ht="14.25" customHeight="1" x14ac:dyDescent="0.35"/>
    <row r="289588" spans="1:1" ht="14.25" customHeight="1" x14ac:dyDescent="0.45">
      <c r="A289588" s="31"/>
    </row>
    <row r="289594" spans="1:1" s="30" customFormat="1" ht="14.25" customHeight="1" x14ac:dyDescent="0.35"/>
    <row r="289610" spans="1:1" ht="14.25" customHeight="1" x14ac:dyDescent="0.45">
      <c r="A289610" s="31"/>
    </row>
    <row r="289616" spans="1:1" s="30" customFormat="1" ht="14.25" customHeight="1" x14ac:dyDescent="0.35"/>
    <row r="289632" spans="1:1" ht="14.25" customHeight="1" x14ac:dyDescent="0.45">
      <c r="A289632" s="31"/>
    </row>
    <row r="289638" s="30" customFormat="1" ht="14.25" customHeight="1" x14ac:dyDescent="0.35"/>
    <row r="289654" spans="1:1" ht="14.25" customHeight="1" x14ac:dyDescent="0.45">
      <c r="A289654" s="31"/>
    </row>
    <row r="289660" spans="1:1" s="30" customFormat="1" ht="14.25" customHeight="1" x14ac:dyDescent="0.35"/>
    <row r="289676" spans="1:1" ht="14.25" customHeight="1" x14ac:dyDescent="0.45">
      <c r="A289676" s="31"/>
    </row>
    <row r="289682" s="30" customFormat="1" ht="14.25" customHeight="1" x14ac:dyDescent="0.35"/>
    <row r="289698" spans="1:1" ht="14.25" customHeight="1" x14ac:dyDescent="0.45">
      <c r="A289698" s="31"/>
    </row>
    <row r="289704" spans="1:1" s="30" customFormat="1" ht="14.25" customHeight="1" x14ac:dyDescent="0.35"/>
    <row r="289720" spans="1:1" ht="14.25" customHeight="1" x14ac:dyDescent="0.45">
      <c r="A289720" s="31"/>
    </row>
    <row r="289726" spans="1:1" s="30" customFormat="1" ht="14.25" customHeight="1" x14ac:dyDescent="0.35"/>
    <row r="289742" spans="1:1" ht="14.25" customHeight="1" x14ac:dyDescent="0.45">
      <c r="A289742" s="31"/>
    </row>
    <row r="289748" s="30" customFormat="1" ht="14.25" customHeight="1" x14ac:dyDescent="0.35"/>
    <row r="289764" spans="1:1" ht="14.25" customHeight="1" x14ac:dyDescent="0.45">
      <c r="A289764" s="31"/>
    </row>
    <row r="289770" spans="1:1" s="30" customFormat="1" ht="14.25" customHeight="1" x14ac:dyDescent="0.35"/>
    <row r="289786" spans="1:1" ht="14.25" customHeight="1" x14ac:dyDescent="0.45">
      <c r="A289786" s="31"/>
    </row>
    <row r="289792" spans="1:1" s="30" customFormat="1" ht="14.25" customHeight="1" x14ac:dyDescent="0.35"/>
    <row r="289808" spans="1:1" ht="14.25" customHeight="1" x14ac:dyDescent="0.45">
      <c r="A289808" s="31"/>
    </row>
    <row r="289814" s="30" customFormat="1" ht="14.25" customHeight="1" x14ac:dyDescent="0.35"/>
    <row r="289830" spans="1:1" ht="14.25" customHeight="1" x14ac:dyDescent="0.45">
      <c r="A289830" s="31"/>
    </row>
    <row r="289836" spans="1:1" s="30" customFormat="1" ht="14.25" customHeight="1" x14ac:dyDescent="0.35"/>
    <row r="289852" spans="1:1" ht="14.25" customHeight="1" x14ac:dyDescent="0.45">
      <c r="A289852" s="31"/>
    </row>
    <row r="289858" s="30" customFormat="1" ht="14.25" customHeight="1" x14ac:dyDescent="0.35"/>
    <row r="289874" spans="1:1" ht="14.25" customHeight="1" x14ac:dyDescent="0.45">
      <c r="A289874" s="31"/>
    </row>
    <row r="289880" spans="1:1" s="30" customFormat="1" ht="14.25" customHeight="1" x14ac:dyDescent="0.35"/>
    <row r="289896" spans="1:1" ht="14.25" customHeight="1" x14ac:dyDescent="0.45">
      <c r="A289896" s="31"/>
    </row>
    <row r="289902" spans="1:1" s="30" customFormat="1" ht="14.25" customHeight="1" x14ac:dyDescent="0.35"/>
    <row r="289918" spans="1:1" ht="14.25" customHeight="1" x14ac:dyDescent="0.45">
      <c r="A289918" s="31"/>
    </row>
    <row r="289924" s="30" customFormat="1" ht="14.25" customHeight="1" x14ac:dyDescent="0.35"/>
    <row r="289940" spans="1:1" ht="14.25" customHeight="1" x14ac:dyDescent="0.45">
      <c r="A289940" s="31"/>
    </row>
    <row r="289946" spans="1:1" s="30" customFormat="1" ht="14.25" customHeight="1" x14ac:dyDescent="0.35"/>
    <row r="289962" spans="1:1" ht="14.25" customHeight="1" x14ac:dyDescent="0.45">
      <c r="A289962" s="31"/>
    </row>
    <row r="289968" spans="1:1" s="30" customFormat="1" ht="14.25" customHeight="1" x14ac:dyDescent="0.35"/>
    <row r="289984" spans="1:1" ht="14.25" customHeight="1" x14ac:dyDescent="0.45">
      <c r="A289984" s="31"/>
    </row>
    <row r="289990" s="30" customFormat="1" ht="14.25" customHeight="1" x14ac:dyDescent="0.35"/>
    <row r="290006" spans="1:1" ht="14.25" customHeight="1" x14ac:dyDescent="0.45">
      <c r="A290006" s="31"/>
    </row>
    <row r="290012" spans="1:1" s="30" customFormat="1" ht="14.25" customHeight="1" x14ac:dyDescent="0.35"/>
    <row r="290028" spans="1:1" ht="14.25" customHeight="1" x14ac:dyDescent="0.45">
      <c r="A290028" s="31"/>
    </row>
    <row r="290034" s="30" customFormat="1" ht="14.25" customHeight="1" x14ac:dyDescent="0.35"/>
    <row r="290050" spans="1:1" ht="14.25" customHeight="1" x14ac:dyDescent="0.45">
      <c r="A290050" s="31"/>
    </row>
    <row r="290056" spans="1:1" s="30" customFormat="1" ht="14.25" customHeight="1" x14ac:dyDescent="0.35"/>
    <row r="290072" spans="1:1" ht="14.25" customHeight="1" x14ac:dyDescent="0.45">
      <c r="A290072" s="31"/>
    </row>
    <row r="290078" spans="1:1" s="30" customFormat="1" ht="14.25" customHeight="1" x14ac:dyDescent="0.35"/>
    <row r="290094" spans="1:1" ht="14.25" customHeight="1" x14ac:dyDescent="0.45">
      <c r="A290094" s="31"/>
    </row>
    <row r="290100" s="30" customFormat="1" ht="14.25" customHeight="1" x14ac:dyDescent="0.35"/>
    <row r="290116" spans="1:1" ht="14.25" customHeight="1" x14ac:dyDescent="0.45">
      <c r="A290116" s="31"/>
    </row>
    <row r="290122" spans="1:1" s="30" customFormat="1" ht="14.25" customHeight="1" x14ac:dyDescent="0.35"/>
    <row r="290138" spans="1:1" ht="14.25" customHeight="1" x14ac:dyDescent="0.45">
      <c r="A290138" s="31"/>
    </row>
    <row r="290144" spans="1:1" s="30" customFormat="1" ht="14.25" customHeight="1" x14ac:dyDescent="0.35"/>
    <row r="290160" spans="1:1" ht="14.25" customHeight="1" x14ac:dyDescent="0.45">
      <c r="A290160" s="31"/>
    </row>
    <row r="290166" s="30" customFormat="1" ht="14.25" customHeight="1" x14ac:dyDescent="0.35"/>
    <row r="290182" spans="1:1" ht="14.25" customHeight="1" x14ac:dyDescent="0.45">
      <c r="A290182" s="31"/>
    </row>
    <row r="290188" spans="1:1" s="30" customFormat="1" ht="14.25" customHeight="1" x14ac:dyDescent="0.35"/>
    <row r="290204" spans="1:1" ht="14.25" customHeight="1" x14ac:dyDescent="0.45">
      <c r="A290204" s="31"/>
    </row>
    <row r="290210" s="30" customFormat="1" ht="14.25" customHeight="1" x14ac:dyDescent="0.35"/>
    <row r="290226" spans="1:1" ht="14.25" customHeight="1" x14ac:dyDescent="0.45">
      <c r="A290226" s="31"/>
    </row>
    <row r="290232" spans="1:1" s="30" customFormat="1" ht="14.25" customHeight="1" x14ac:dyDescent="0.35"/>
    <row r="290248" spans="1:1" ht="14.25" customHeight="1" x14ac:dyDescent="0.45">
      <c r="A290248" s="31"/>
    </row>
    <row r="290254" spans="1:1" s="30" customFormat="1" ht="14.25" customHeight="1" x14ac:dyDescent="0.35"/>
    <row r="290270" spans="1:1" ht="14.25" customHeight="1" x14ac:dyDescent="0.45">
      <c r="A290270" s="31"/>
    </row>
    <row r="290276" s="30" customFormat="1" ht="14.25" customHeight="1" x14ac:dyDescent="0.35"/>
    <row r="290292" spans="1:1" ht="14.25" customHeight="1" x14ac:dyDescent="0.45">
      <c r="A290292" s="31"/>
    </row>
    <row r="290298" spans="1:1" s="30" customFormat="1" ht="14.25" customHeight="1" x14ac:dyDescent="0.35"/>
    <row r="290314" spans="1:1" ht="14.25" customHeight="1" x14ac:dyDescent="0.45">
      <c r="A290314" s="31"/>
    </row>
    <row r="290320" spans="1:1" s="30" customFormat="1" ht="14.25" customHeight="1" x14ac:dyDescent="0.35"/>
    <row r="290336" spans="1:1" ht="14.25" customHeight="1" x14ac:dyDescent="0.45">
      <c r="A290336" s="31"/>
    </row>
    <row r="290342" s="30" customFormat="1" ht="14.25" customHeight="1" x14ac:dyDescent="0.35"/>
    <row r="290358" spans="1:1" ht="14.25" customHeight="1" x14ac:dyDescent="0.45">
      <c r="A290358" s="31"/>
    </row>
    <row r="290364" spans="1:1" s="30" customFormat="1" ht="14.25" customHeight="1" x14ac:dyDescent="0.35"/>
    <row r="290380" spans="1:1" ht="14.25" customHeight="1" x14ac:dyDescent="0.45">
      <c r="A290380" s="31"/>
    </row>
    <row r="290386" s="30" customFormat="1" ht="14.25" customHeight="1" x14ac:dyDescent="0.35"/>
    <row r="290402" spans="1:1" ht="14.25" customHeight="1" x14ac:dyDescent="0.45">
      <c r="A290402" s="31"/>
    </row>
    <row r="290408" spans="1:1" s="30" customFormat="1" ht="14.25" customHeight="1" x14ac:dyDescent="0.35"/>
    <row r="290424" spans="1:1" ht="14.25" customHeight="1" x14ac:dyDescent="0.45">
      <c r="A290424" s="31"/>
    </row>
    <row r="290430" spans="1:1" s="30" customFormat="1" ht="14.25" customHeight="1" x14ac:dyDescent="0.35"/>
    <row r="290446" spans="1:1" ht="14.25" customHeight="1" x14ac:dyDescent="0.45">
      <c r="A290446" s="31"/>
    </row>
    <row r="290452" s="30" customFormat="1" ht="14.25" customHeight="1" x14ac:dyDescent="0.35"/>
    <row r="290468" spans="1:1" ht="14.25" customHeight="1" x14ac:dyDescent="0.45">
      <c r="A290468" s="31"/>
    </row>
    <row r="290474" spans="1:1" s="30" customFormat="1" ht="14.25" customHeight="1" x14ac:dyDescent="0.35"/>
    <row r="290490" spans="1:1" ht="14.25" customHeight="1" x14ac:dyDescent="0.45">
      <c r="A290490" s="31"/>
    </row>
    <row r="290496" spans="1:1" s="30" customFormat="1" ht="14.25" customHeight="1" x14ac:dyDescent="0.35"/>
    <row r="290512" spans="1:1" ht="14.25" customHeight="1" x14ac:dyDescent="0.45">
      <c r="A290512" s="31"/>
    </row>
    <row r="290518" s="30" customFormat="1" ht="14.25" customHeight="1" x14ac:dyDescent="0.35"/>
    <row r="290534" spans="1:1" ht="14.25" customHeight="1" x14ac:dyDescent="0.45">
      <c r="A290534" s="31"/>
    </row>
    <row r="290540" spans="1:1" s="30" customFormat="1" ht="14.25" customHeight="1" x14ac:dyDescent="0.35"/>
    <row r="290556" spans="1:1" ht="14.25" customHeight="1" x14ac:dyDescent="0.45">
      <c r="A290556" s="31"/>
    </row>
    <row r="290562" s="30" customFormat="1" ht="14.25" customHeight="1" x14ac:dyDescent="0.35"/>
    <row r="290578" spans="1:1" ht="14.25" customHeight="1" x14ac:dyDescent="0.45">
      <c r="A290578" s="31"/>
    </row>
    <row r="290584" spans="1:1" s="30" customFormat="1" ht="14.25" customHeight="1" x14ac:dyDescent="0.35"/>
    <row r="290600" spans="1:1" ht="14.25" customHeight="1" x14ac:dyDescent="0.45">
      <c r="A290600" s="31"/>
    </row>
    <row r="290606" spans="1:1" s="30" customFormat="1" ht="14.25" customHeight="1" x14ac:dyDescent="0.35"/>
    <row r="290622" spans="1:1" ht="14.25" customHeight="1" x14ac:dyDescent="0.45">
      <c r="A290622" s="31"/>
    </row>
    <row r="290628" s="30" customFormat="1" ht="14.25" customHeight="1" x14ac:dyDescent="0.35"/>
    <row r="290644" spans="1:1" ht="14.25" customHeight="1" x14ac:dyDescent="0.45">
      <c r="A290644" s="31"/>
    </row>
    <row r="290650" spans="1:1" s="30" customFormat="1" ht="14.25" customHeight="1" x14ac:dyDescent="0.35"/>
    <row r="290666" spans="1:1" ht="14.25" customHeight="1" x14ac:dyDescent="0.45">
      <c r="A290666" s="31"/>
    </row>
    <row r="290672" spans="1:1" s="30" customFormat="1" ht="14.25" customHeight="1" x14ac:dyDescent="0.35"/>
    <row r="290688" spans="1:1" ht="14.25" customHeight="1" x14ac:dyDescent="0.45">
      <c r="A290688" s="31"/>
    </row>
    <row r="290694" s="30" customFormat="1" ht="14.25" customHeight="1" x14ac:dyDescent="0.35"/>
    <row r="290710" spans="1:1" ht="14.25" customHeight="1" x14ac:dyDescent="0.45">
      <c r="A290710" s="31"/>
    </row>
    <row r="290716" spans="1:1" s="30" customFormat="1" ht="14.25" customHeight="1" x14ac:dyDescent="0.35"/>
    <row r="290732" spans="1:1" ht="14.25" customHeight="1" x14ac:dyDescent="0.45">
      <c r="A290732" s="31"/>
    </row>
    <row r="290738" s="30" customFormat="1" ht="14.25" customHeight="1" x14ac:dyDescent="0.35"/>
    <row r="290754" spans="1:1" ht="14.25" customHeight="1" x14ac:dyDescent="0.45">
      <c r="A290754" s="31"/>
    </row>
    <row r="290760" spans="1:1" s="30" customFormat="1" ht="14.25" customHeight="1" x14ac:dyDescent="0.35"/>
    <row r="290776" spans="1:1" ht="14.25" customHeight="1" x14ac:dyDescent="0.45">
      <c r="A290776" s="31"/>
    </row>
    <row r="290782" spans="1:1" s="30" customFormat="1" ht="14.25" customHeight="1" x14ac:dyDescent="0.35"/>
    <row r="290798" spans="1:1" ht="14.25" customHeight="1" x14ac:dyDescent="0.45">
      <c r="A290798" s="31"/>
    </row>
    <row r="290804" s="30" customFormat="1" ht="14.25" customHeight="1" x14ac:dyDescent="0.35"/>
    <row r="290820" spans="1:1" ht="14.25" customHeight="1" x14ac:dyDescent="0.45">
      <c r="A290820" s="31"/>
    </row>
    <row r="290826" spans="1:1" s="30" customFormat="1" ht="14.25" customHeight="1" x14ac:dyDescent="0.35"/>
    <row r="290842" spans="1:1" ht="14.25" customHeight="1" x14ac:dyDescent="0.45">
      <c r="A290842" s="31"/>
    </row>
    <row r="290848" spans="1:1" s="30" customFormat="1" ht="14.25" customHeight="1" x14ac:dyDescent="0.35"/>
    <row r="290864" spans="1:1" ht="14.25" customHeight="1" x14ac:dyDescent="0.45">
      <c r="A290864" s="31"/>
    </row>
    <row r="290870" s="30" customFormat="1" ht="14.25" customHeight="1" x14ac:dyDescent="0.35"/>
    <row r="290886" spans="1:1" ht="14.25" customHeight="1" x14ac:dyDescent="0.45">
      <c r="A290886" s="31"/>
    </row>
    <row r="290892" spans="1:1" s="30" customFormat="1" ht="14.25" customHeight="1" x14ac:dyDescent="0.35"/>
    <row r="290908" spans="1:1" ht="14.25" customHeight="1" x14ac:dyDescent="0.45">
      <c r="A290908" s="31"/>
    </row>
    <row r="290914" s="30" customFormat="1" ht="14.25" customHeight="1" x14ac:dyDescent="0.35"/>
    <row r="290930" spans="1:1" ht="14.25" customHeight="1" x14ac:dyDescent="0.45">
      <c r="A290930" s="31"/>
    </row>
    <row r="290936" spans="1:1" s="30" customFormat="1" ht="14.25" customHeight="1" x14ac:dyDescent="0.35"/>
    <row r="290952" spans="1:1" ht="14.25" customHeight="1" x14ac:dyDescent="0.45">
      <c r="A290952" s="31"/>
    </row>
    <row r="290958" spans="1:1" s="30" customFormat="1" ht="14.25" customHeight="1" x14ac:dyDescent="0.35"/>
    <row r="290974" spans="1:1" ht="14.25" customHeight="1" x14ac:dyDescent="0.45">
      <c r="A290974" s="31"/>
    </row>
    <row r="290980" s="30" customFormat="1" ht="14.25" customHeight="1" x14ac:dyDescent="0.35"/>
    <row r="290996" spans="1:1" ht="14.25" customHeight="1" x14ac:dyDescent="0.45">
      <c r="A290996" s="31"/>
    </row>
    <row r="291002" spans="1:1" s="30" customFormat="1" ht="14.25" customHeight="1" x14ac:dyDescent="0.35"/>
    <row r="291018" spans="1:1" ht="14.25" customHeight="1" x14ac:dyDescent="0.45">
      <c r="A291018" s="31"/>
    </row>
    <row r="291024" spans="1:1" s="30" customFormat="1" ht="14.25" customHeight="1" x14ac:dyDescent="0.35"/>
    <row r="291040" spans="1:1" ht="14.25" customHeight="1" x14ac:dyDescent="0.45">
      <c r="A291040" s="31"/>
    </row>
    <row r="291046" s="30" customFormat="1" ht="14.25" customHeight="1" x14ac:dyDescent="0.35"/>
    <row r="291062" spans="1:1" ht="14.25" customHeight="1" x14ac:dyDescent="0.45">
      <c r="A291062" s="31"/>
    </row>
    <row r="291068" spans="1:1" s="30" customFormat="1" ht="14.25" customHeight="1" x14ac:dyDescent="0.35"/>
    <row r="291084" spans="1:1" ht="14.25" customHeight="1" x14ac:dyDescent="0.45">
      <c r="A291084" s="31"/>
    </row>
    <row r="291090" s="30" customFormat="1" ht="14.25" customHeight="1" x14ac:dyDescent="0.35"/>
    <row r="291106" spans="1:1" ht="14.25" customHeight="1" x14ac:dyDescent="0.45">
      <c r="A291106" s="31"/>
    </row>
    <row r="291112" spans="1:1" s="30" customFormat="1" ht="14.25" customHeight="1" x14ac:dyDescent="0.35"/>
    <row r="291128" spans="1:1" ht="14.25" customHeight="1" x14ac:dyDescent="0.45">
      <c r="A291128" s="31"/>
    </row>
    <row r="291134" spans="1:1" s="30" customFormat="1" ht="14.25" customHeight="1" x14ac:dyDescent="0.35"/>
    <row r="291150" spans="1:1" ht="14.25" customHeight="1" x14ac:dyDescent="0.45">
      <c r="A291150" s="31"/>
    </row>
    <row r="291156" s="30" customFormat="1" ht="14.25" customHeight="1" x14ac:dyDescent="0.35"/>
    <row r="291172" spans="1:1" ht="14.25" customHeight="1" x14ac:dyDescent="0.45">
      <c r="A291172" s="31"/>
    </row>
    <row r="291178" spans="1:1" s="30" customFormat="1" ht="14.25" customHeight="1" x14ac:dyDescent="0.35"/>
    <row r="291194" spans="1:1" ht="14.25" customHeight="1" x14ac:dyDescent="0.45">
      <c r="A291194" s="31"/>
    </row>
    <row r="291200" spans="1:1" s="30" customFormat="1" ht="14.25" customHeight="1" x14ac:dyDescent="0.35"/>
    <row r="291216" spans="1:1" ht="14.25" customHeight="1" x14ac:dyDescent="0.45">
      <c r="A291216" s="31"/>
    </row>
    <row r="291222" s="30" customFormat="1" ht="14.25" customHeight="1" x14ac:dyDescent="0.35"/>
    <row r="291238" spans="1:1" ht="14.25" customHeight="1" x14ac:dyDescent="0.45">
      <c r="A291238" s="31"/>
    </row>
    <row r="291244" spans="1:1" s="30" customFormat="1" ht="14.25" customHeight="1" x14ac:dyDescent="0.35"/>
    <row r="291260" spans="1:1" ht="14.25" customHeight="1" x14ac:dyDescent="0.45">
      <c r="A291260" s="31"/>
    </row>
    <row r="291266" s="30" customFormat="1" ht="14.25" customHeight="1" x14ac:dyDescent="0.35"/>
    <row r="291282" spans="1:1" ht="14.25" customHeight="1" x14ac:dyDescent="0.45">
      <c r="A291282" s="31"/>
    </row>
    <row r="291288" spans="1:1" s="30" customFormat="1" ht="14.25" customHeight="1" x14ac:dyDescent="0.35"/>
    <row r="291304" spans="1:1" ht="14.25" customHeight="1" x14ac:dyDescent="0.45">
      <c r="A291304" s="31"/>
    </row>
    <row r="291310" spans="1:1" s="30" customFormat="1" ht="14.25" customHeight="1" x14ac:dyDescent="0.35"/>
    <row r="291326" spans="1:1" ht="14.25" customHeight="1" x14ac:dyDescent="0.45">
      <c r="A291326" s="31"/>
    </row>
    <row r="291332" s="30" customFormat="1" ht="14.25" customHeight="1" x14ac:dyDescent="0.35"/>
    <row r="291348" spans="1:1" ht="14.25" customHeight="1" x14ac:dyDescent="0.45">
      <c r="A291348" s="31"/>
    </row>
    <row r="291354" spans="1:1" s="30" customFormat="1" ht="14.25" customHeight="1" x14ac:dyDescent="0.35"/>
    <row r="291370" spans="1:1" ht="14.25" customHeight="1" x14ac:dyDescent="0.45">
      <c r="A291370" s="31"/>
    </row>
    <row r="291376" spans="1:1" s="30" customFormat="1" ht="14.25" customHeight="1" x14ac:dyDescent="0.35"/>
    <row r="291392" spans="1:1" ht="14.25" customHeight="1" x14ac:dyDescent="0.45">
      <c r="A291392" s="31"/>
    </row>
    <row r="291398" s="30" customFormat="1" ht="14.25" customHeight="1" x14ac:dyDescent="0.35"/>
    <row r="291414" spans="1:1" ht="14.25" customHeight="1" x14ac:dyDescent="0.45">
      <c r="A291414" s="31"/>
    </row>
    <row r="291420" spans="1:1" s="30" customFormat="1" ht="14.25" customHeight="1" x14ac:dyDescent="0.35"/>
    <row r="291436" spans="1:1" ht="14.25" customHeight="1" x14ac:dyDescent="0.45">
      <c r="A291436" s="31"/>
    </row>
    <row r="291442" s="30" customFormat="1" ht="14.25" customHeight="1" x14ac:dyDescent="0.35"/>
    <row r="291458" spans="1:1" ht="14.25" customHeight="1" x14ac:dyDescent="0.45">
      <c r="A291458" s="31"/>
    </row>
    <row r="291464" spans="1:1" s="30" customFormat="1" ht="14.25" customHeight="1" x14ac:dyDescent="0.35"/>
    <row r="291480" spans="1:1" ht="14.25" customHeight="1" x14ac:dyDescent="0.45">
      <c r="A291480" s="31"/>
    </row>
    <row r="291486" spans="1:1" s="30" customFormat="1" ht="14.25" customHeight="1" x14ac:dyDescent="0.35"/>
    <row r="291502" spans="1:1" ht="14.25" customHeight="1" x14ac:dyDescent="0.45">
      <c r="A291502" s="31"/>
    </row>
    <row r="291508" s="30" customFormat="1" ht="14.25" customHeight="1" x14ac:dyDescent="0.35"/>
    <row r="291524" spans="1:1" ht="14.25" customHeight="1" x14ac:dyDescent="0.45">
      <c r="A291524" s="31"/>
    </row>
    <row r="291530" spans="1:1" s="30" customFormat="1" ht="14.25" customHeight="1" x14ac:dyDescent="0.35"/>
    <row r="291546" spans="1:1" ht="14.25" customHeight="1" x14ac:dyDescent="0.45">
      <c r="A291546" s="31"/>
    </row>
    <row r="291552" spans="1:1" s="30" customFormat="1" ht="14.25" customHeight="1" x14ac:dyDescent="0.35"/>
    <row r="291568" spans="1:1" ht="14.25" customHeight="1" x14ac:dyDescent="0.45">
      <c r="A291568" s="31"/>
    </row>
    <row r="291574" s="30" customFormat="1" ht="14.25" customHeight="1" x14ac:dyDescent="0.35"/>
    <row r="291590" spans="1:1" ht="14.25" customHeight="1" x14ac:dyDescent="0.45">
      <c r="A291590" s="31"/>
    </row>
    <row r="291596" spans="1:1" s="30" customFormat="1" ht="14.25" customHeight="1" x14ac:dyDescent="0.35"/>
    <row r="291612" spans="1:1" ht="14.25" customHeight="1" x14ac:dyDescent="0.45">
      <c r="A291612" s="31"/>
    </row>
    <row r="291618" s="30" customFormat="1" ht="14.25" customHeight="1" x14ac:dyDescent="0.35"/>
    <row r="291634" spans="1:1" ht="14.25" customHeight="1" x14ac:dyDescent="0.45">
      <c r="A291634" s="31"/>
    </row>
    <row r="291640" spans="1:1" s="30" customFormat="1" ht="14.25" customHeight="1" x14ac:dyDescent="0.35"/>
    <row r="291656" spans="1:1" ht="14.25" customHeight="1" x14ac:dyDescent="0.45">
      <c r="A291656" s="31"/>
    </row>
    <row r="291662" spans="1:1" s="30" customFormat="1" ht="14.25" customHeight="1" x14ac:dyDescent="0.35"/>
    <row r="291678" spans="1:1" ht="14.25" customHeight="1" x14ac:dyDescent="0.45">
      <c r="A291678" s="31"/>
    </row>
    <row r="291684" s="30" customFormat="1" ht="14.25" customHeight="1" x14ac:dyDescent="0.35"/>
    <row r="291700" spans="1:1" ht="14.25" customHeight="1" x14ac:dyDescent="0.45">
      <c r="A291700" s="31"/>
    </row>
    <row r="291706" spans="1:1" s="30" customFormat="1" ht="14.25" customHeight="1" x14ac:dyDescent="0.35"/>
    <row r="291722" spans="1:1" ht="14.25" customHeight="1" x14ac:dyDescent="0.45">
      <c r="A291722" s="31"/>
    </row>
    <row r="291728" spans="1:1" s="30" customFormat="1" ht="14.25" customHeight="1" x14ac:dyDescent="0.35"/>
    <row r="291744" spans="1:1" ht="14.25" customHeight="1" x14ac:dyDescent="0.45">
      <c r="A291744" s="31"/>
    </row>
    <row r="291750" s="30" customFormat="1" ht="14.25" customHeight="1" x14ac:dyDescent="0.35"/>
    <row r="291766" spans="1:1" ht="14.25" customHeight="1" x14ac:dyDescent="0.45">
      <c r="A291766" s="31"/>
    </row>
    <row r="291772" spans="1:1" s="30" customFormat="1" ht="14.25" customHeight="1" x14ac:dyDescent="0.35"/>
    <row r="291788" spans="1:1" ht="14.25" customHeight="1" x14ac:dyDescent="0.45">
      <c r="A291788" s="31"/>
    </row>
    <row r="291794" s="30" customFormat="1" ht="14.25" customHeight="1" x14ac:dyDescent="0.35"/>
    <row r="291810" spans="1:1" ht="14.25" customHeight="1" x14ac:dyDescent="0.45">
      <c r="A291810" s="31"/>
    </row>
    <row r="291816" spans="1:1" s="30" customFormat="1" ht="14.25" customHeight="1" x14ac:dyDescent="0.35"/>
    <row r="291832" spans="1:1" ht="14.25" customHeight="1" x14ac:dyDescent="0.45">
      <c r="A291832" s="31"/>
    </row>
    <row r="291838" spans="1:1" s="30" customFormat="1" ht="14.25" customHeight="1" x14ac:dyDescent="0.35"/>
    <row r="291854" spans="1:1" ht="14.25" customHeight="1" x14ac:dyDescent="0.45">
      <c r="A291854" s="31"/>
    </row>
    <row r="291860" s="30" customFormat="1" ht="14.25" customHeight="1" x14ac:dyDescent="0.35"/>
    <row r="291876" spans="1:1" ht="14.25" customHeight="1" x14ac:dyDescent="0.45">
      <c r="A291876" s="31"/>
    </row>
    <row r="291882" spans="1:1" s="30" customFormat="1" ht="14.25" customHeight="1" x14ac:dyDescent="0.35"/>
    <row r="291898" spans="1:1" ht="14.25" customHeight="1" x14ac:dyDescent="0.45">
      <c r="A291898" s="31"/>
    </row>
    <row r="291904" spans="1:1" s="30" customFormat="1" ht="14.25" customHeight="1" x14ac:dyDescent="0.35"/>
    <row r="291920" spans="1:1" ht="14.25" customHeight="1" x14ac:dyDescent="0.45">
      <c r="A291920" s="31"/>
    </row>
    <row r="291926" s="30" customFormat="1" ht="14.25" customHeight="1" x14ac:dyDescent="0.35"/>
    <row r="291942" spans="1:1" ht="14.25" customHeight="1" x14ac:dyDescent="0.45">
      <c r="A291942" s="31"/>
    </row>
    <row r="291948" spans="1:1" s="30" customFormat="1" ht="14.25" customHeight="1" x14ac:dyDescent="0.35"/>
    <row r="291964" spans="1:1" ht="14.25" customHeight="1" x14ac:dyDescent="0.45">
      <c r="A291964" s="31"/>
    </row>
    <row r="291970" s="30" customFormat="1" ht="14.25" customHeight="1" x14ac:dyDescent="0.35"/>
    <row r="291986" spans="1:1" ht="14.25" customHeight="1" x14ac:dyDescent="0.45">
      <c r="A291986" s="31"/>
    </row>
    <row r="291992" spans="1:1" s="30" customFormat="1" ht="14.25" customHeight="1" x14ac:dyDescent="0.35"/>
    <row r="292008" spans="1:1" ht="14.25" customHeight="1" x14ac:dyDescent="0.45">
      <c r="A292008" s="31"/>
    </row>
    <row r="292014" spans="1:1" s="30" customFormat="1" ht="14.25" customHeight="1" x14ac:dyDescent="0.35"/>
    <row r="292030" spans="1:1" ht="14.25" customHeight="1" x14ac:dyDescent="0.45">
      <c r="A292030" s="31"/>
    </row>
    <row r="292036" s="30" customFormat="1" ht="14.25" customHeight="1" x14ac:dyDescent="0.35"/>
    <row r="292052" spans="1:1" ht="14.25" customHeight="1" x14ac:dyDescent="0.45">
      <c r="A292052" s="31"/>
    </row>
    <row r="292058" spans="1:1" s="30" customFormat="1" ht="14.25" customHeight="1" x14ac:dyDescent="0.35"/>
    <row r="292074" spans="1:1" ht="14.25" customHeight="1" x14ac:dyDescent="0.45">
      <c r="A292074" s="31"/>
    </row>
    <row r="292080" spans="1:1" s="30" customFormat="1" ht="14.25" customHeight="1" x14ac:dyDescent="0.35"/>
    <row r="292096" spans="1:1" ht="14.25" customHeight="1" x14ac:dyDescent="0.45">
      <c r="A292096" s="31"/>
    </row>
    <row r="292102" s="30" customFormat="1" ht="14.25" customHeight="1" x14ac:dyDescent="0.35"/>
    <row r="292118" spans="1:1" ht="14.25" customHeight="1" x14ac:dyDescent="0.45">
      <c r="A292118" s="31"/>
    </row>
    <row r="292124" spans="1:1" s="30" customFormat="1" ht="14.25" customHeight="1" x14ac:dyDescent="0.35"/>
    <row r="292140" spans="1:1" ht="14.25" customHeight="1" x14ac:dyDescent="0.45">
      <c r="A292140" s="31"/>
    </row>
    <row r="292146" s="30" customFormat="1" ht="14.25" customHeight="1" x14ac:dyDescent="0.35"/>
    <row r="292162" spans="1:1" ht="14.25" customHeight="1" x14ac:dyDescent="0.45">
      <c r="A292162" s="31"/>
    </row>
    <row r="292168" spans="1:1" s="30" customFormat="1" ht="14.25" customHeight="1" x14ac:dyDescent="0.35"/>
    <row r="292184" spans="1:1" ht="14.25" customHeight="1" x14ac:dyDescent="0.45">
      <c r="A292184" s="31"/>
    </row>
    <row r="292190" spans="1:1" s="30" customFormat="1" ht="14.25" customHeight="1" x14ac:dyDescent="0.35"/>
    <row r="292206" spans="1:1" ht="14.25" customHeight="1" x14ac:dyDescent="0.45">
      <c r="A292206" s="31"/>
    </row>
    <row r="292212" s="30" customFormat="1" ht="14.25" customHeight="1" x14ac:dyDescent="0.35"/>
    <row r="292228" spans="1:1" ht="14.25" customHeight="1" x14ac:dyDescent="0.45">
      <c r="A292228" s="31"/>
    </row>
    <row r="292234" spans="1:1" s="30" customFormat="1" ht="14.25" customHeight="1" x14ac:dyDescent="0.35"/>
    <row r="292250" spans="1:1" ht="14.25" customHeight="1" x14ac:dyDescent="0.45">
      <c r="A292250" s="31"/>
    </row>
    <row r="292256" spans="1:1" s="30" customFormat="1" ht="14.25" customHeight="1" x14ac:dyDescent="0.35"/>
    <row r="292272" spans="1:1" ht="14.25" customHeight="1" x14ac:dyDescent="0.45">
      <c r="A292272" s="31"/>
    </row>
    <row r="292278" s="30" customFormat="1" ht="14.25" customHeight="1" x14ac:dyDescent="0.35"/>
    <row r="292294" spans="1:1" ht="14.25" customHeight="1" x14ac:dyDescent="0.45">
      <c r="A292294" s="31"/>
    </row>
    <row r="292300" spans="1:1" s="30" customFormat="1" ht="14.25" customHeight="1" x14ac:dyDescent="0.35"/>
    <row r="292316" spans="1:1" ht="14.25" customHeight="1" x14ac:dyDescent="0.45">
      <c r="A292316" s="31"/>
    </row>
    <row r="292322" s="30" customFormat="1" ht="14.25" customHeight="1" x14ac:dyDescent="0.35"/>
    <row r="292338" spans="1:1" ht="14.25" customHeight="1" x14ac:dyDescent="0.45">
      <c r="A292338" s="31"/>
    </row>
    <row r="292344" spans="1:1" s="30" customFormat="1" ht="14.25" customHeight="1" x14ac:dyDescent="0.35"/>
    <row r="292360" spans="1:1" ht="14.25" customHeight="1" x14ac:dyDescent="0.45">
      <c r="A292360" s="31"/>
    </row>
    <row r="292366" spans="1:1" s="30" customFormat="1" ht="14.25" customHeight="1" x14ac:dyDescent="0.35"/>
    <row r="292382" spans="1:1" ht="14.25" customHeight="1" x14ac:dyDescent="0.45">
      <c r="A292382" s="31"/>
    </row>
    <row r="292388" s="30" customFormat="1" ht="14.25" customHeight="1" x14ac:dyDescent="0.35"/>
    <row r="292404" spans="1:1" ht="14.25" customHeight="1" x14ac:dyDescent="0.45">
      <c r="A292404" s="31"/>
    </row>
    <row r="292410" spans="1:1" s="30" customFormat="1" ht="14.25" customHeight="1" x14ac:dyDescent="0.35"/>
    <row r="292426" spans="1:1" ht="14.25" customHeight="1" x14ac:dyDescent="0.45">
      <c r="A292426" s="31"/>
    </row>
    <row r="292432" spans="1:1" s="30" customFormat="1" ht="14.25" customHeight="1" x14ac:dyDescent="0.35"/>
    <row r="292448" spans="1:1" ht="14.25" customHeight="1" x14ac:dyDescent="0.45">
      <c r="A292448" s="31"/>
    </row>
    <row r="292454" s="30" customFormat="1" ht="14.25" customHeight="1" x14ac:dyDescent="0.35"/>
    <row r="292470" spans="1:1" ht="14.25" customHeight="1" x14ac:dyDescent="0.45">
      <c r="A292470" s="31"/>
    </row>
    <row r="292476" spans="1:1" s="30" customFormat="1" ht="14.25" customHeight="1" x14ac:dyDescent="0.35"/>
    <row r="292492" spans="1:1" ht="14.25" customHeight="1" x14ac:dyDescent="0.45">
      <c r="A292492" s="31"/>
    </row>
    <row r="292498" s="30" customFormat="1" ht="14.25" customHeight="1" x14ac:dyDescent="0.35"/>
    <row r="292514" spans="1:1" ht="14.25" customHeight="1" x14ac:dyDescent="0.45">
      <c r="A292514" s="31"/>
    </row>
    <row r="292520" spans="1:1" s="30" customFormat="1" ht="14.25" customHeight="1" x14ac:dyDescent="0.35"/>
    <row r="292536" spans="1:1" ht="14.25" customHeight="1" x14ac:dyDescent="0.45">
      <c r="A292536" s="31"/>
    </row>
    <row r="292542" spans="1:1" s="30" customFormat="1" ht="14.25" customHeight="1" x14ac:dyDescent="0.35"/>
    <row r="292558" spans="1:1" ht="14.25" customHeight="1" x14ac:dyDescent="0.45">
      <c r="A292558" s="31"/>
    </row>
    <row r="292564" s="30" customFormat="1" ht="14.25" customHeight="1" x14ac:dyDescent="0.35"/>
    <row r="292580" spans="1:1" ht="14.25" customHeight="1" x14ac:dyDescent="0.45">
      <c r="A292580" s="31"/>
    </row>
    <row r="292586" spans="1:1" s="30" customFormat="1" ht="14.25" customHeight="1" x14ac:dyDescent="0.35"/>
    <row r="292602" spans="1:1" ht="14.25" customHeight="1" x14ac:dyDescent="0.45">
      <c r="A292602" s="31"/>
    </row>
    <row r="292608" spans="1:1" s="30" customFormat="1" ht="14.25" customHeight="1" x14ac:dyDescent="0.35"/>
    <row r="292624" spans="1:1" ht="14.25" customHeight="1" x14ac:dyDescent="0.45">
      <c r="A292624" s="31"/>
    </row>
    <row r="292630" s="30" customFormat="1" ht="14.25" customHeight="1" x14ac:dyDescent="0.35"/>
    <row r="292646" spans="1:1" ht="14.25" customHeight="1" x14ac:dyDescent="0.45">
      <c r="A292646" s="31"/>
    </row>
    <row r="292652" spans="1:1" s="30" customFormat="1" ht="14.25" customHeight="1" x14ac:dyDescent="0.35"/>
    <row r="292668" spans="1:1" ht="14.25" customHeight="1" x14ac:dyDescent="0.45">
      <c r="A292668" s="31"/>
    </row>
    <row r="292674" s="30" customFormat="1" ht="14.25" customHeight="1" x14ac:dyDescent="0.35"/>
    <row r="292690" spans="1:1" ht="14.25" customHeight="1" x14ac:dyDescent="0.45">
      <c r="A292690" s="31"/>
    </row>
    <row r="292696" spans="1:1" s="30" customFormat="1" ht="14.25" customHeight="1" x14ac:dyDescent="0.35"/>
    <row r="292712" spans="1:1" ht="14.25" customHeight="1" x14ac:dyDescent="0.45">
      <c r="A292712" s="31"/>
    </row>
    <row r="292718" spans="1:1" s="30" customFormat="1" ht="14.25" customHeight="1" x14ac:dyDescent="0.35"/>
    <row r="292734" spans="1:1" ht="14.25" customHeight="1" x14ac:dyDescent="0.45">
      <c r="A292734" s="31"/>
    </row>
    <row r="292740" s="30" customFormat="1" ht="14.25" customHeight="1" x14ac:dyDescent="0.35"/>
    <row r="292756" spans="1:1" ht="14.25" customHeight="1" x14ac:dyDescent="0.45">
      <c r="A292756" s="31"/>
    </row>
    <row r="292762" spans="1:1" s="30" customFormat="1" ht="14.25" customHeight="1" x14ac:dyDescent="0.35"/>
    <row r="292778" spans="1:1" ht="14.25" customHeight="1" x14ac:dyDescent="0.45">
      <c r="A292778" s="31"/>
    </row>
    <row r="292784" spans="1:1" s="30" customFormat="1" ht="14.25" customHeight="1" x14ac:dyDescent="0.35"/>
    <row r="292800" spans="1:1" ht="14.25" customHeight="1" x14ac:dyDescent="0.45">
      <c r="A292800" s="31"/>
    </row>
    <row r="292806" s="30" customFormat="1" ht="14.25" customHeight="1" x14ac:dyDescent="0.35"/>
    <row r="292822" spans="1:1" ht="14.25" customHeight="1" x14ac:dyDescent="0.45">
      <c r="A292822" s="31"/>
    </row>
    <row r="292828" spans="1:1" s="30" customFormat="1" ht="14.25" customHeight="1" x14ac:dyDescent="0.35"/>
    <row r="292844" spans="1:1" ht="14.25" customHeight="1" x14ac:dyDescent="0.45">
      <c r="A292844" s="31"/>
    </row>
    <row r="292850" s="30" customFormat="1" ht="14.25" customHeight="1" x14ac:dyDescent="0.35"/>
    <row r="292866" spans="1:1" ht="14.25" customHeight="1" x14ac:dyDescent="0.45">
      <c r="A292866" s="31"/>
    </row>
    <row r="292872" spans="1:1" s="30" customFormat="1" ht="14.25" customHeight="1" x14ac:dyDescent="0.35"/>
    <row r="292888" spans="1:1" ht="14.25" customHeight="1" x14ac:dyDescent="0.45">
      <c r="A292888" s="31"/>
    </row>
    <row r="292894" spans="1:1" s="30" customFormat="1" ht="14.25" customHeight="1" x14ac:dyDescent="0.35"/>
    <row r="292910" spans="1:1" ht="14.25" customHeight="1" x14ac:dyDescent="0.45">
      <c r="A292910" s="31"/>
    </row>
    <row r="292916" s="30" customFormat="1" ht="14.25" customHeight="1" x14ac:dyDescent="0.35"/>
    <row r="292932" spans="1:1" ht="14.25" customHeight="1" x14ac:dyDescent="0.45">
      <c r="A292932" s="31"/>
    </row>
    <row r="292938" spans="1:1" s="30" customFormat="1" ht="14.25" customHeight="1" x14ac:dyDescent="0.35"/>
    <row r="292954" spans="1:1" ht="14.25" customHeight="1" x14ac:dyDescent="0.45">
      <c r="A292954" s="31"/>
    </row>
    <row r="292960" spans="1:1" s="30" customFormat="1" ht="14.25" customHeight="1" x14ac:dyDescent="0.35"/>
    <row r="292976" spans="1:1" ht="14.25" customHeight="1" x14ac:dyDescent="0.45">
      <c r="A292976" s="31"/>
    </row>
    <row r="292982" s="30" customFormat="1" ht="14.25" customHeight="1" x14ac:dyDescent="0.35"/>
    <row r="292998" spans="1:1" ht="14.25" customHeight="1" x14ac:dyDescent="0.45">
      <c r="A292998" s="31"/>
    </row>
    <row r="293004" spans="1:1" s="30" customFormat="1" ht="14.25" customHeight="1" x14ac:dyDescent="0.35"/>
    <row r="293020" spans="1:1" ht="14.25" customHeight="1" x14ac:dyDescent="0.45">
      <c r="A293020" s="31"/>
    </row>
    <row r="293026" s="30" customFormat="1" ht="14.25" customHeight="1" x14ac:dyDescent="0.35"/>
    <row r="293042" spans="1:1" ht="14.25" customHeight="1" x14ac:dyDescent="0.45">
      <c r="A293042" s="31"/>
    </row>
    <row r="293048" spans="1:1" s="30" customFormat="1" ht="14.25" customHeight="1" x14ac:dyDescent="0.35"/>
    <row r="293064" spans="1:1" ht="14.25" customHeight="1" x14ac:dyDescent="0.45">
      <c r="A293064" s="31"/>
    </row>
    <row r="293070" spans="1:1" s="30" customFormat="1" ht="14.25" customHeight="1" x14ac:dyDescent="0.35"/>
    <row r="293086" spans="1:1" ht="14.25" customHeight="1" x14ac:dyDescent="0.45">
      <c r="A293086" s="31"/>
    </row>
    <row r="293092" s="30" customFormat="1" ht="14.25" customHeight="1" x14ac:dyDescent="0.35"/>
    <row r="293108" spans="1:1" ht="14.25" customHeight="1" x14ac:dyDescent="0.45">
      <c r="A293108" s="31"/>
    </row>
    <row r="293114" spans="1:1" s="30" customFormat="1" ht="14.25" customHeight="1" x14ac:dyDescent="0.35"/>
    <row r="293130" spans="1:1" ht="14.25" customHeight="1" x14ac:dyDescent="0.45">
      <c r="A293130" s="31"/>
    </row>
    <row r="293136" spans="1:1" s="30" customFormat="1" ht="14.25" customHeight="1" x14ac:dyDescent="0.35"/>
    <row r="293152" spans="1:1" ht="14.25" customHeight="1" x14ac:dyDescent="0.45">
      <c r="A293152" s="31"/>
    </row>
    <row r="293158" s="30" customFormat="1" ht="14.25" customHeight="1" x14ac:dyDescent="0.35"/>
    <row r="293174" spans="1:1" ht="14.25" customHeight="1" x14ac:dyDescent="0.45">
      <c r="A293174" s="31"/>
    </row>
    <row r="293180" spans="1:1" s="30" customFormat="1" ht="14.25" customHeight="1" x14ac:dyDescent="0.35"/>
    <row r="293196" spans="1:1" ht="14.25" customHeight="1" x14ac:dyDescent="0.45">
      <c r="A293196" s="31"/>
    </row>
    <row r="293202" s="30" customFormat="1" ht="14.25" customHeight="1" x14ac:dyDescent="0.35"/>
    <row r="293218" spans="1:1" ht="14.25" customHeight="1" x14ac:dyDescent="0.45">
      <c r="A293218" s="31"/>
    </row>
    <row r="293224" spans="1:1" s="30" customFormat="1" ht="14.25" customHeight="1" x14ac:dyDescent="0.35"/>
    <row r="293240" spans="1:1" ht="14.25" customHeight="1" x14ac:dyDescent="0.45">
      <c r="A293240" s="31"/>
    </row>
    <row r="293246" spans="1:1" s="30" customFormat="1" ht="14.25" customHeight="1" x14ac:dyDescent="0.35"/>
    <row r="293262" spans="1:1" ht="14.25" customHeight="1" x14ac:dyDescent="0.45">
      <c r="A293262" s="31"/>
    </row>
    <row r="293268" s="30" customFormat="1" ht="14.25" customHeight="1" x14ac:dyDescent="0.35"/>
    <row r="293284" spans="1:1" ht="14.25" customHeight="1" x14ac:dyDescent="0.45">
      <c r="A293284" s="31"/>
    </row>
    <row r="293290" spans="1:1" s="30" customFormat="1" ht="14.25" customHeight="1" x14ac:dyDescent="0.35"/>
    <row r="293306" spans="1:1" ht="14.25" customHeight="1" x14ac:dyDescent="0.45">
      <c r="A293306" s="31"/>
    </row>
    <row r="293312" spans="1:1" s="30" customFormat="1" ht="14.25" customHeight="1" x14ac:dyDescent="0.35"/>
    <row r="293328" spans="1:1" ht="14.25" customHeight="1" x14ac:dyDescent="0.45">
      <c r="A293328" s="31"/>
    </row>
    <row r="293334" s="30" customFormat="1" ht="14.25" customHeight="1" x14ac:dyDescent="0.35"/>
    <row r="293350" spans="1:1" ht="14.25" customHeight="1" x14ac:dyDescent="0.45">
      <c r="A293350" s="31"/>
    </row>
    <row r="293356" spans="1:1" s="30" customFormat="1" ht="14.25" customHeight="1" x14ac:dyDescent="0.35"/>
    <row r="293372" spans="1:1" ht="14.25" customHeight="1" x14ac:dyDescent="0.45">
      <c r="A293372" s="31"/>
    </row>
    <row r="293378" s="30" customFormat="1" ht="14.25" customHeight="1" x14ac:dyDescent="0.35"/>
    <row r="293394" spans="1:1" ht="14.25" customHeight="1" x14ac:dyDescent="0.45">
      <c r="A293394" s="31"/>
    </row>
    <row r="293400" spans="1:1" s="30" customFormat="1" ht="14.25" customHeight="1" x14ac:dyDescent="0.35"/>
    <row r="293416" spans="1:1" ht="14.25" customHeight="1" x14ac:dyDescent="0.45">
      <c r="A293416" s="31"/>
    </row>
    <row r="293422" spans="1:1" s="30" customFormat="1" ht="14.25" customHeight="1" x14ac:dyDescent="0.35"/>
    <row r="293438" spans="1:1" ht="14.25" customHeight="1" x14ac:dyDescent="0.45">
      <c r="A293438" s="31"/>
    </row>
    <row r="293444" s="30" customFormat="1" ht="14.25" customHeight="1" x14ac:dyDescent="0.35"/>
    <row r="293460" spans="1:1" ht="14.25" customHeight="1" x14ac:dyDescent="0.45">
      <c r="A293460" s="31"/>
    </row>
    <row r="293466" spans="1:1" s="30" customFormat="1" ht="14.25" customHeight="1" x14ac:dyDescent="0.35"/>
    <row r="293482" spans="1:1" ht="14.25" customHeight="1" x14ac:dyDescent="0.45">
      <c r="A293482" s="31"/>
    </row>
    <row r="293488" spans="1:1" s="30" customFormat="1" ht="14.25" customHeight="1" x14ac:dyDescent="0.35"/>
    <row r="293504" spans="1:1" ht="14.25" customHeight="1" x14ac:dyDescent="0.45">
      <c r="A293504" s="31"/>
    </row>
    <row r="293510" s="30" customFormat="1" ht="14.25" customHeight="1" x14ac:dyDescent="0.35"/>
    <row r="293526" spans="1:1" ht="14.25" customHeight="1" x14ac:dyDescent="0.45">
      <c r="A293526" s="31"/>
    </row>
    <row r="293532" spans="1:1" s="30" customFormat="1" ht="14.25" customHeight="1" x14ac:dyDescent="0.35"/>
    <row r="293548" spans="1:1" ht="14.25" customHeight="1" x14ac:dyDescent="0.45">
      <c r="A293548" s="31"/>
    </row>
    <row r="293554" s="30" customFormat="1" ht="14.25" customHeight="1" x14ac:dyDescent="0.35"/>
    <row r="293570" spans="1:1" ht="14.25" customHeight="1" x14ac:dyDescent="0.45">
      <c r="A293570" s="31"/>
    </row>
    <row r="293576" spans="1:1" s="30" customFormat="1" ht="14.25" customHeight="1" x14ac:dyDescent="0.35"/>
    <row r="293592" spans="1:1" ht="14.25" customHeight="1" x14ac:dyDescent="0.45">
      <c r="A293592" s="31"/>
    </row>
    <row r="293598" spans="1:1" s="30" customFormat="1" ht="14.25" customHeight="1" x14ac:dyDescent="0.35"/>
    <row r="293614" spans="1:1" ht="14.25" customHeight="1" x14ac:dyDescent="0.45">
      <c r="A293614" s="31"/>
    </row>
    <row r="293620" s="30" customFormat="1" ht="14.25" customHeight="1" x14ac:dyDescent="0.35"/>
    <row r="293636" spans="1:1" ht="14.25" customHeight="1" x14ac:dyDescent="0.45">
      <c r="A293636" s="31"/>
    </row>
    <row r="293642" spans="1:1" s="30" customFormat="1" ht="14.25" customHeight="1" x14ac:dyDescent="0.35"/>
    <row r="293658" spans="1:1" ht="14.25" customHeight="1" x14ac:dyDescent="0.45">
      <c r="A293658" s="31"/>
    </row>
    <row r="293664" spans="1:1" s="30" customFormat="1" ht="14.25" customHeight="1" x14ac:dyDescent="0.35"/>
    <row r="293680" spans="1:1" ht="14.25" customHeight="1" x14ac:dyDescent="0.45">
      <c r="A293680" s="31"/>
    </row>
    <row r="293686" s="30" customFormat="1" ht="14.25" customHeight="1" x14ac:dyDescent="0.35"/>
    <row r="293702" spans="1:1" ht="14.25" customHeight="1" x14ac:dyDescent="0.45">
      <c r="A293702" s="31"/>
    </row>
    <row r="293708" spans="1:1" s="30" customFormat="1" ht="14.25" customHeight="1" x14ac:dyDescent="0.35"/>
    <row r="293724" spans="1:1" ht="14.25" customHeight="1" x14ac:dyDescent="0.45">
      <c r="A293724" s="31"/>
    </row>
    <row r="293730" s="30" customFormat="1" ht="14.25" customHeight="1" x14ac:dyDescent="0.35"/>
    <row r="293746" spans="1:1" ht="14.25" customHeight="1" x14ac:dyDescent="0.45">
      <c r="A293746" s="31"/>
    </row>
    <row r="293752" spans="1:1" s="30" customFormat="1" ht="14.25" customHeight="1" x14ac:dyDescent="0.35"/>
    <row r="293768" spans="1:1" ht="14.25" customHeight="1" x14ac:dyDescent="0.45">
      <c r="A293768" s="31"/>
    </row>
    <row r="293774" spans="1:1" s="30" customFormat="1" ht="14.25" customHeight="1" x14ac:dyDescent="0.35"/>
    <row r="293790" spans="1:1" ht="14.25" customHeight="1" x14ac:dyDescent="0.45">
      <c r="A293790" s="31"/>
    </row>
    <row r="293796" s="30" customFormat="1" ht="14.25" customHeight="1" x14ac:dyDescent="0.35"/>
    <row r="293812" spans="1:1" ht="14.25" customHeight="1" x14ac:dyDescent="0.45">
      <c r="A293812" s="31"/>
    </row>
    <row r="293818" spans="1:1" s="30" customFormat="1" ht="14.25" customHeight="1" x14ac:dyDescent="0.35"/>
    <row r="293834" spans="1:1" ht="14.25" customHeight="1" x14ac:dyDescent="0.45">
      <c r="A293834" s="31"/>
    </row>
    <row r="293840" spans="1:1" s="30" customFormat="1" ht="14.25" customHeight="1" x14ac:dyDescent="0.35"/>
    <row r="293856" spans="1:1" ht="14.25" customHeight="1" x14ac:dyDescent="0.45">
      <c r="A293856" s="31"/>
    </row>
    <row r="293862" s="30" customFormat="1" ht="14.25" customHeight="1" x14ac:dyDescent="0.35"/>
    <row r="293878" spans="1:1" ht="14.25" customHeight="1" x14ac:dyDescent="0.45">
      <c r="A293878" s="31"/>
    </row>
    <row r="293884" spans="1:1" s="30" customFormat="1" ht="14.25" customHeight="1" x14ac:dyDescent="0.35"/>
    <row r="293900" spans="1:1" ht="14.25" customHeight="1" x14ac:dyDescent="0.45">
      <c r="A293900" s="31"/>
    </row>
    <row r="293906" s="30" customFormat="1" ht="14.25" customHeight="1" x14ac:dyDescent="0.35"/>
    <row r="293922" spans="1:1" ht="14.25" customHeight="1" x14ac:dyDescent="0.45">
      <c r="A293922" s="31"/>
    </row>
    <row r="293928" spans="1:1" s="30" customFormat="1" ht="14.25" customHeight="1" x14ac:dyDescent="0.35"/>
    <row r="293944" spans="1:1" ht="14.25" customHeight="1" x14ac:dyDescent="0.45">
      <c r="A293944" s="31"/>
    </row>
    <row r="293950" spans="1:1" s="30" customFormat="1" ht="14.25" customHeight="1" x14ac:dyDescent="0.35"/>
    <row r="293966" spans="1:1" ht="14.25" customHeight="1" x14ac:dyDescent="0.45">
      <c r="A293966" s="31"/>
    </row>
    <row r="293972" s="30" customFormat="1" ht="14.25" customHeight="1" x14ac:dyDescent="0.35"/>
    <row r="293988" spans="1:1" ht="14.25" customHeight="1" x14ac:dyDescent="0.45">
      <c r="A293988" s="31"/>
    </row>
    <row r="293994" spans="1:1" s="30" customFormat="1" ht="14.25" customHeight="1" x14ac:dyDescent="0.35"/>
    <row r="294010" spans="1:1" ht="14.25" customHeight="1" x14ac:dyDescent="0.45">
      <c r="A294010" s="31"/>
    </row>
    <row r="294016" spans="1:1" s="30" customFormat="1" ht="14.25" customHeight="1" x14ac:dyDescent="0.35"/>
    <row r="294032" spans="1:1" ht="14.25" customHeight="1" x14ac:dyDescent="0.45">
      <c r="A294032" s="31"/>
    </row>
    <row r="294038" s="30" customFormat="1" ht="14.25" customHeight="1" x14ac:dyDescent="0.35"/>
    <row r="294054" spans="1:1" ht="14.25" customHeight="1" x14ac:dyDescent="0.45">
      <c r="A294054" s="31"/>
    </row>
    <row r="294060" spans="1:1" s="30" customFormat="1" ht="14.25" customHeight="1" x14ac:dyDescent="0.35"/>
    <row r="294076" spans="1:1" ht="14.25" customHeight="1" x14ac:dyDescent="0.45">
      <c r="A294076" s="31"/>
    </row>
    <row r="294082" s="30" customFormat="1" ht="14.25" customHeight="1" x14ac:dyDescent="0.35"/>
    <row r="294098" spans="1:1" ht="14.25" customHeight="1" x14ac:dyDescent="0.45">
      <c r="A294098" s="31"/>
    </row>
    <row r="294104" spans="1:1" s="30" customFormat="1" ht="14.25" customHeight="1" x14ac:dyDescent="0.35"/>
    <row r="294120" spans="1:1" ht="14.25" customHeight="1" x14ac:dyDescent="0.45">
      <c r="A294120" s="31"/>
    </row>
    <row r="294126" spans="1:1" s="30" customFormat="1" ht="14.25" customHeight="1" x14ac:dyDescent="0.35"/>
    <row r="294142" spans="1:1" ht="14.25" customHeight="1" x14ac:dyDescent="0.45">
      <c r="A294142" s="31"/>
    </row>
    <row r="294148" s="30" customFormat="1" ht="14.25" customHeight="1" x14ac:dyDescent="0.35"/>
    <row r="294164" spans="1:1" ht="14.25" customHeight="1" x14ac:dyDescent="0.45">
      <c r="A294164" s="31"/>
    </row>
    <row r="294170" spans="1:1" s="30" customFormat="1" ht="14.25" customHeight="1" x14ac:dyDescent="0.35"/>
    <row r="294186" spans="1:1" ht="14.25" customHeight="1" x14ac:dyDescent="0.45">
      <c r="A294186" s="31"/>
    </row>
    <row r="294192" spans="1:1" s="30" customFormat="1" ht="14.25" customHeight="1" x14ac:dyDescent="0.35"/>
    <row r="294208" spans="1:1" ht="14.25" customHeight="1" x14ac:dyDescent="0.45">
      <c r="A294208" s="31"/>
    </row>
    <row r="294214" s="30" customFormat="1" ht="14.25" customHeight="1" x14ac:dyDescent="0.35"/>
    <row r="294230" spans="1:1" ht="14.25" customHeight="1" x14ac:dyDescent="0.45">
      <c r="A294230" s="31"/>
    </row>
    <row r="294236" spans="1:1" s="30" customFormat="1" ht="14.25" customHeight="1" x14ac:dyDescent="0.35"/>
    <row r="294252" spans="1:1" ht="14.25" customHeight="1" x14ac:dyDescent="0.45">
      <c r="A294252" s="31"/>
    </row>
    <row r="294258" s="30" customFormat="1" ht="14.25" customHeight="1" x14ac:dyDescent="0.35"/>
    <row r="294274" spans="1:1" ht="14.25" customHeight="1" x14ac:dyDescent="0.45">
      <c r="A294274" s="31"/>
    </row>
    <row r="294280" spans="1:1" s="30" customFormat="1" ht="14.25" customHeight="1" x14ac:dyDescent="0.35"/>
    <row r="294296" spans="1:1" ht="14.25" customHeight="1" x14ac:dyDescent="0.45">
      <c r="A294296" s="31"/>
    </row>
    <row r="294302" spans="1:1" s="30" customFormat="1" ht="14.25" customHeight="1" x14ac:dyDescent="0.35"/>
    <row r="294318" spans="1:1" ht="14.25" customHeight="1" x14ac:dyDescent="0.45">
      <c r="A294318" s="31"/>
    </row>
    <row r="294324" s="30" customFormat="1" ht="14.25" customHeight="1" x14ac:dyDescent="0.35"/>
    <row r="294340" spans="1:1" ht="14.25" customHeight="1" x14ac:dyDescent="0.45">
      <c r="A294340" s="31"/>
    </row>
    <row r="294346" spans="1:1" s="30" customFormat="1" ht="14.25" customHeight="1" x14ac:dyDescent="0.35"/>
    <row r="294362" spans="1:1" ht="14.25" customHeight="1" x14ac:dyDescent="0.45">
      <c r="A294362" s="31"/>
    </row>
    <row r="294368" spans="1:1" s="30" customFormat="1" ht="14.25" customHeight="1" x14ac:dyDescent="0.35"/>
    <row r="294384" spans="1:1" ht="14.25" customHeight="1" x14ac:dyDescent="0.45">
      <c r="A294384" s="31"/>
    </row>
    <row r="294390" s="30" customFormat="1" ht="14.25" customHeight="1" x14ac:dyDescent="0.35"/>
    <row r="294406" spans="1:1" ht="14.25" customHeight="1" x14ac:dyDescent="0.45">
      <c r="A294406" s="31"/>
    </row>
    <row r="294412" spans="1:1" s="30" customFormat="1" ht="14.25" customHeight="1" x14ac:dyDescent="0.35"/>
    <row r="294428" spans="1:1" ht="14.25" customHeight="1" x14ac:dyDescent="0.45">
      <c r="A294428" s="31"/>
    </row>
    <row r="294434" s="30" customFormat="1" ht="14.25" customHeight="1" x14ac:dyDescent="0.35"/>
    <row r="294450" spans="1:1" ht="14.25" customHeight="1" x14ac:dyDescent="0.45">
      <c r="A294450" s="31"/>
    </row>
    <row r="294456" spans="1:1" s="30" customFormat="1" ht="14.25" customHeight="1" x14ac:dyDescent="0.35"/>
    <row r="294472" spans="1:1" ht="14.25" customHeight="1" x14ac:dyDescent="0.45">
      <c r="A294472" s="31"/>
    </row>
    <row r="294478" spans="1:1" s="30" customFormat="1" ht="14.25" customHeight="1" x14ac:dyDescent="0.35"/>
    <row r="294494" spans="1:1" ht="14.25" customHeight="1" x14ac:dyDescent="0.45">
      <c r="A294494" s="31"/>
    </row>
    <row r="294500" s="30" customFormat="1" ht="14.25" customHeight="1" x14ac:dyDescent="0.35"/>
    <row r="294516" spans="1:1" ht="14.25" customHeight="1" x14ac:dyDescent="0.45">
      <c r="A294516" s="31"/>
    </row>
    <row r="294522" spans="1:1" s="30" customFormat="1" ht="14.25" customHeight="1" x14ac:dyDescent="0.35"/>
    <row r="294538" spans="1:1" ht="14.25" customHeight="1" x14ac:dyDescent="0.45">
      <c r="A294538" s="31"/>
    </row>
    <row r="294544" spans="1:1" s="30" customFormat="1" ht="14.25" customHeight="1" x14ac:dyDescent="0.35"/>
    <row r="294560" spans="1:1" ht="14.25" customHeight="1" x14ac:dyDescent="0.45">
      <c r="A294560" s="31"/>
    </row>
    <row r="294566" s="30" customFormat="1" ht="14.25" customHeight="1" x14ac:dyDescent="0.35"/>
    <row r="294582" spans="1:1" ht="14.25" customHeight="1" x14ac:dyDescent="0.45">
      <c r="A294582" s="31"/>
    </row>
    <row r="294588" spans="1:1" s="30" customFormat="1" ht="14.25" customHeight="1" x14ac:dyDescent="0.35"/>
    <row r="294604" spans="1:1" ht="14.25" customHeight="1" x14ac:dyDescent="0.45">
      <c r="A294604" s="31"/>
    </row>
    <row r="294610" s="30" customFormat="1" ht="14.25" customHeight="1" x14ac:dyDescent="0.35"/>
    <row r="294626" spans="1:1" ht="14.25" customHeight="1" x14ac:dyDescent="0.45">
      <c r="A294626" s="31"/>
    </row>
    <row r="294632" spans="1:1" s="30" customFormat="1" ht="14.25" customHeight="1" x14ac:dyDescent="0.35"/>
    <row r="294648" spans="1:1" ht="14.25" customHeight="1" x14ac:dyDescent="0.45">
      <c r="A294648" s="31"/>
    </row>
    <row r="294654" spans="1:1" s="30" customFormat="1" ht="14.25" customHeight="1" x14ac:dyDescent="0.35"/>
    <row r="294670" spans="1:1" ht="14.25" customHeight="1" x14ac:dyDescent="0.45">
      <c r="A294670" s="31"/>
    </row>
    <row r="294676" s="30" customFormat="1" ht="14.25" customHeight="1" x14ac:dyDescent="0.35"/>
    <row r="294692" spans="1:1" ht="14.25" customHeight="1" x14ac:dyDescent="0.45">
      <c r="A294692" s="31"/>
    </row>
    <row r="294698" spans="1:1" s="30" customFormat="1" ht="14.25" customHeight="1" x14ac:dyDescent="0.35"/>
    <row r="294714" spans="1:1" ht="14.25" customHeight="1" x14ac:dyDescent="0.45">
      <c r="A294714" s="31"/>
    </row>
    <row r="294720" spans="1:1" s="30" customFormat="1" ht="14.25" customHeight="1" x14ac:dyDescent="0.35"/>
    <row r="294736" spans="1:1" ht="14.25" customHeight="1" x14ac:dyDescent="0.45">
      <c r="A294736" s="31"/>
    </row>
    <row r="294742" s="30" customFormat="1" ht="14.25" customHeight="1" x14ac:dyDescent="0.35"/>
    <row r="294758" spans="1:1" ht="14.25" customHeight="1" x14ac:dyDescent="0.45">
      <c r="A294758" s="31"/>
    </row>
    <row r="294764" spans="1:1" s="30" customFormat="1" ht="14.25" customHeight="1" x14ac:dyDescent="0.35"/>
    <row r="294780" spans="1:1" ht="14.25" customHeight="1" x14ac:dyDescent="0.45">
      <c r="A294780" s="31"/>
    </row>
    <row r="294786" s="30" customFormat="1" ht="14.25" customHeight="1" x14ac:dyDescent="0.35"/>
    <row r="294802" spans="1:1" ht="14.25" customHeight="1" x14ac:dyDescent="0.45">
      <c r="A294802" s="31"/>
    </row>
    <row r="294808" spans="1:1" s="30" customFormat="1" ht="14.25" customHeight="1" x14ac:dyDescent="0.35"/>
    <row r="294824" spans="1:1" ht="14.25" customHeight="1" x14ac:dyDescent="0.45">
      <c r="A294824" s="31"/>
    </row>
    <row r="294830" spans="1:1" s="30" customFormat="1" ht="14.25" customHeight="1" x14ac:dyDescent="0.35"/>
    <row r="294846" spans="1:1" ht="14.25" customHeight="1" x14ac:dyDescent="0.45">
      <c r="A294846" s="31"/>
    </row>
    <row r="294852" s="30" customFormat="1" ht="14.25" customHeight="1" x14ac:dyDescent="0.35"/>
    <row r="294868" spans="1:1" ht="14.25" customHeight="1" x14ac:dyDescent="0.45">
      <c r="A294868" s="31"/>
    </row>
    <row r="294874" spans="1:1" s="30" customFormat="1" ht="14.25" customHeight="1" x14ac:dyDescent="0.35"/>
    <row r="294890" spans="1:1" ht="14.25" customHeight="1" x14ac:dyDescent="0.45">
      <c r="A294890" s="31"/>
    </row>
    <row r="294896" spans="1:1" s="30" customFormat="1" ht="14.25" customHeight="1" x14ac:dyDescent="0.35"/>
    <row r="294912" spans="1:1" ht="14.25" customHeight="1" x14ac:dyDescent="0.45">
      <c r="A294912" s="31"/>
    </row>
    <row r="294918" s="30" customFormat="1" ht="14.25" customHeight="1" x14ac:dyDescent="0.35"/>
    <row r="294934" spans="1:1" ht="14.25" customHeight="1" x14ac:dyDescent="0.45">
      <c r="A294934" s="31"/>
    </row>
    <row r="294940" spans="1:1" s="30" customFormat="1" ht="14.25" customHeight="1" x14ac:dyDescent="0.35"/>
    <row r="294956" spans="1:1" ht="14.25" customHeight="1" x14ac:dyDescent="0.45">
      <c r="A294956" s="31"/>
    </row>
    <row r="294962" s="30" customFormat="1" ht="14.25" customHeight="1" x14ac:dyDescent="0.35"/>
    <row r="294978" spans="1:1" ht="14.25" customHeight="1" x14ac:dyDescent="0.45">
      <c r="A294978" s="31"/>
    </row>
    <row r="294984" spans="1:1" s="30" customFormat="1" ht="14.25" customHeight="1" x14ac:dyDescent="0.35"/>
    <row r="295000" spans="1:1" ht="14.25" customHeight="1" x14ac:dyDescent="0.45">
      <c r="A295000" s="31"/>
    </row>
    <row r="295006" spans="1:1" s="30" customFormat="1" ht="14.25" customHeight="1" x14ac:dyDescent="0.35"/>
    <row r="295022" spans="1:1" ht="14.25" customHeight="1" x14ac:dyDescent="0.45">
      <c r="A295022" s="31"/>
    </row>
    <row r="295028" s="30" customFormat="1" ht="14.25" customHeight="1" x14ac:dyDescent="0.35"/>
    <row r="295044" spans="1:1" ht="14.25" customHeight="1" x14ac:dyDescent="0.45">
      <c r="A295044" s="31"/>
    </row>
    <row r="295050" spans="1:1" s="30" customFormat="1" ht="14.25" customHeight="1" x14ac:dyDescent="0.35"/>
    <row r="295066" spans="1:1" ht="14.25" customHeight="1" x14ac:dyDescent="0.45">
      <c r="A295066" s="31"/>
    </row>
    <row r="295072" spans="1:1" s="30" customFormat="1" ht="14.25" customHeight="1" x14ac:dyDescent="0.35"/>
    <row r="295088" spans="1:1" ht="14.25" customHeight="1" x14ac:dyDescent="0.45">
      <c r="A295088" s="31"/>
    </row>
    <row r="295094" s="30" customFormat="1" ht="14.25" customHeight="1" x14ac:dyDescent="0.35"/>
    <row r="295110" spans="1:1" ht="14.25" customHeight="1" x14ac:dyDescent="0.45">
      <c r="A295110" s="31"/>
    </row>
    <row r="295116" spans="1:1" s="30" customFormat="1" ht="14.25" customHeight="1" x14ac:dyDescent="0.35"/>
    <row r="295132" spans="1:1" ht="14.25" customHeight="1" x14ac:dyDescent="0.45">
      <c r="A295132" s="31"/>
    </row>
    <row r="295138" s="30" customFormat="1" ht="14.25" customHeight="1" x14ac:dyDescent="0.35"/>
    <row r="295154" spans="1:1" ht="14.25" customHeight="1" x14ac:dyDescent="0.45">
      <c r="A295154" s="31"/>
    </row>
    <row r="295160" spans="1:1" s="30" customFormat="1" ht="14.25" customHeight="1" x14ac:dyDescent="0.35"/>
    <row r="295176" spans="1:1" ht="14.25" customHeight="1" x14ac:dyDescent="0.45">
      <c r="A295176" s="31"/>
    </row>
    <row r="295182" spans="1:1" s="30" customFormat="1" ht="14.25" customHeight="1" x14ac:dyDescent="0.35"/>
    <row r="295198" spans="1:1" ht="14.25" customHeight="1" x14ac:dyDescent="0.45">
      <c r="A295198" s="31"/>
    </row>
    <row r="295204" s="30" customFormat="1" ht="14.25" customHeight="1" x14ac:dyDescent="0.35"/>
    <row r="295220" spans="1:1" ht="14.25" customHeight="1" x14ac:dyDescent="0.45">
      <c r="A295220" s="31"/>
    </row>
    <row r="295226" spans="1:1" s="30" customFormat="1" ht="14.25" customHeight="1" x14ac:dyDescent="0.35"/>
    <row r="295242" spans="1:1" ht="14.25" customHeight="1" x14ac:dyDescent="0.45">
      <c r="A295242" s="31"/>
    </row>
    <row r="295248" spans="1:1" s="30" customFormat="1" ht="14.25" customHeight="1" x14ac:dyDescent="0.35"/>
    <row r="295264" spans="1:1" ht="14.25" customHeight="1" x14ac:dyDescent="0.45">
      <c r="A295264" s="31"/>
    </row>
    <row r="295270" s="30" customFormat="1" ht="14.25" customHeight="1" x14ac:dyDescent="0.35"/>
    <row r="295286" spans="1:1" ht="14.25" customHeight="1" x14ac:dyDescent="0.45">
      <c r="A295286" s="31"/>
    </row>
    <row r="295292" spans="1:1" s="30" customFormat="1" ht="14.25" customHeight="1" x14ac:dyDescent="0.35"/>
    <row r="295308" spans="1:1" ht="14.25" customHeight="1" x14ac:dyDescent="0.45">
      <c r="A295308" s="31"/>
    </row>
    <row r="295314" s="30" customFormat="1" ht="14.25" customHeight="1" x14ac:dyDescent="0.35"/>
    <row r="295330" spans="1:1" ht="14.25" customHeight="1" x14ac:dyDescent="0.45">
      <c r="A295330" s="31"/>
    </row>
    <row r="295336" spans="1:1" s="30" customFormat="1" ht="14.25" customHeight="1" x14ac:dyDescent="0.35"/>
    <row r="295352" spans="1:1" ht="14.25" customHeight="1" x14ac:dyDescent="0.45">
      <c r="A295352" s="31"/>
    </row>
    <row r="295358" spans="1:1" s="30" customFormat="1" ht="14.25" customHeight="1" x14ac:dyDescent="0.35"/>
    <row r="295374" spans="1:1" ht="14.25" customHeight="1" x14ac:dyDescent="0.45">
      <c r="A295374" s="31"/>
    </row>
    <row r="295380" s="30" customFormat="1" ht="14.25" customHeight="1" x14ac:dyDescent="0.35"/>
    <row r="295396" spans="1:1" ht="14.25" customHeight="1" x14ac:dyDescent="0.45">
      <c r="A295396" s="31"/>
    </row>
    <row r="295402" spans="1:1" s="30" customFormat="1" ht="14.25" customHeight="1" x14ac:dyDescent="0.35"/>
    <row r="295418" spans="1:1" ht="14.25" customHeight="1" x14ac:dyDescent="0.45">
      <c r="A295418" s="31"/>
    </row>
    <row r="295424" spans="1:1" s="30" customFormat="1" ht="14.25" customHeight="1" x14ac:dyDescent="0.35"/>
    <row r="295440" spans="1:1" ht="14.25" customHeight="1" x14ac:dyDescent="0.45">
      <c r="A295440" s="31"/>
    </row>
    <row r="295446" s="30" customFormat="1" ht="14.25" customHeight="1" x14ac:dyDescent="0.35"/>
    <row r="295462" spans="1:1" ht="14.25" customHeight="1" x14ac:dyDescent="0.45">
      <c r="A295462" s="31"/>
    </row>
    <row r="295468" spans="1:1" s="30" customFormat="1" ht="14.25" customHeight="1" x14ac:dyDescent="0.35"/>
    <row r="295484" spans="1:1" ht="14.25" customHeight="1" x14ac:dyDescent="0.45">
      <c r="A295484" s="31"/>
    </row>
    <row r="295490" s="30" customFormat="1" ht="14.25" customHeight="1" x14ac:dyDescent="0.35"/>
    <row r="295506" spans="1:1" ht="14.25" customHeight="1" x14ac:dyDescent="0.45">
      <c r="A295506" s="31"/>
    </row>
    <row r="295512" spans="1:1" s="30" customFormat="1" ht="14.25" customHeight="1" x14ac:dyDescent="0.35"/>
    <row r="295528" spans="1:1" ht="14.25" customHeight="1" x14ac:dyDescent="0.45">
      <c r="A295528" s="31"/>
    </row>
    <row r="295534" spans="1:1" s="30" customFormat="1" ht="14.25" customHeight="1" x14ac:dyDescent="0.35"/>
    <row r="295550" spans="1:1" ht="14.25" customHeight="1" x14ac:dyDescent="0.45">
      <c r="A295550" s="31"/>
    </row>
    <row r="295556" s="30" customFormat="1" ht="14.25" customHeight="1" x14ac:dyDescent="0.35"/>
    <row r="295572" spans="1:1" ht="14.25" customHeight="1" x14ac:dyDescent="0.45">
      <c r="A295572" s="31"/>
    </row>
    <row r="295578" spans="1:1" s="30" customFormat="1" ht="14.25" customHeight="1" x14ac:dyDescent="0.35"/>
    <row r="295594" spans="1:1" ht="14.25" customHeight="1" x14ac:dyDescent="0.45">
      <c r="A295594" s="31"/>
    </row>
    <row r="295600" spans="1:1" s="30" customFormat="1" ht="14.25" customHeight="1" x14ac:dyDescent="0.35"/>
    <row r="295616" spans="1:1" ht="14.25" customHeight="1" x14ac:dyDescent="0.45">
      <c r="A295616" s="31"/>
    </row>
    <row r="295622" s="30" customFormat="1" ht="14.25" customHeight="1" x14ac:dyDescent="0.35"/>
    <row r="295638" spans="1:1" ht="14.25" customHeight="1" x14ac:dyDescent="0.45">
      <c r="A295638" s="31"/>
    </row>
    <row r="295644" spans="1:1" s="30" customFormat="1" ht="14.25" customHeight="1" x14ac:dyDescent="0.35"/>
    <row r="295660" spans="1:1" ht="14.25" customHeight="1" x14ac:dyDescent="0.45">
      <c r="A295660" s="31"/>
    </row>
    <row r="295666" s="30" customFormat="1" ht="14.25" customHeight="1" x14ac:dyDescent="0.35"/>
    <row r="295682" spans="1:1" ht="14.25" customHeight="1" x14ac:dyDescent="0.45">
      <c r="A295682" s="31"/>
    </row>
    <row r="295688" spans="1:1" s="30" customFormat="1" ht="14.25" customHeight="1" x14ac:dyDescent="0.35"/>
    <row r="295704" spans="1:1" ht="14.25" customHeight="1" x14ac:dyDescent="0.45">
      <c r="A295704" s="31"/>
    </row>
    <row r="295710" spans="1:1" s="30" customFormat="1" ht="14.25" customHeight="1" x14ac:dyDescent="0.35"/>
    <row r="295726" spans="1:1" ht="14.25" customHeight="1" x14ac:dyDescent="0.45">
      <c r="A295726" s="31"/>
    </row>
    <row r="295732" s="30" customFormat="1" ht="14.25" customHeight="1" x14ac:dyDescent="0.35"/>
    <row r="295748" spans="1:1" ht="14.25" customHeight="1" x14ac:dyDescent="0.45">
      <c r="A295748" s="31"/>
    </row>
    <row r="295754" spans="1:1" s="30" customFormat="1" ht="14.25" customHeight="1" x14ac:dyDescent="0.35"/>
    <row r="295770" spans="1:1" ht="14.25" customHeight="1" x14ac:dyDescent="0.45">
      <c r="A295770" s="31"/>
    </row>
    <row r="295776" spans="1:1" s="30" customFormat="1" ht="14.25" customHeight="1" x14ac:dyDescent="0.35"/>
    <row r="295792" spans="1:1" ht="14.25" customHeight="1" x14ac:dyDescent="0.45">
      <c r="A295792" s="31"/>
    </row>
    <row r="295798" s="30" customFormat="1" ht="14.25" customHeight="1" x14ac:dyDescent="0.35"/>
    <row r="295814" spans="1:1" ht="14.25" customHeight="1" x14ac:dyDescent="0.45">
      <c r="A295814" s="31"/>
    </row>
    <row r="295820" spans="1:1" s="30" customFormat="1" ht="14.25" customHeight="1" x14ac:dyDescent="0.35"/>
    <row r="295836" spans="1:1" ht="14.25" customHeight="1" x14ac:dyDescent="0.45">
      <c r="A295836" s="31"/>
    </row>
    <row r="295842" s="30" customFormat="1" ht="14.25" customHeight="1" x14ac:dyDescent="0.35"/>
    <row r="295858" spans="1:1" ht="14.25" customHeight="1" x14ac:dyDescent="0.45">
      <c r="A295858" s="31"/>
    </row>
    <row r="295864" spans="1:1" s="30" customFormat="1" ht="14.25" customHeight="1" x14ac:dyDescent="0.35"/>
    <row r="295880" spans="1:1" ht="14.25" customHeight="1" x14ac:dyDescent="0.45">
      <c r="A295880" s="31"/>
    </row>
    <row r="295886" spans="1:1" s="30" customFormat="1" ht="14.25" customHeight="1" x14ac:dyDescent="0.35"/>
    <row r="295902" spans="1:1" ht="14.25" customHeight="1" x14ac:dyDescent="0.45">
      <c r="A295902" s="31"/>
    </row>
    <row r="295908" s="30" customFormat="1" ht="14.25" customHeight="1" x14ac:dyDescent="0.35"/>
    <row r="295924" spans="1:1" ht="14.25" customHeight="1" x14ac:dyDescent="0.45">
      <c r="A295924" s="31"/>
    </row>
    <row r="295930" spans="1:1" s="30" customFormat="1" ht="14.25" customHeight="1" x14ac:dyDescent="0.35"/>
    <row r="295946" spans="1:1" ht="14.25" customHeight="1" x14ac:dyDescent="0.45">
      <c r="A295946" s="31"/>
    </row>
    <row r="295952" spans="1:1" s="30" customFormat="1" ht="14.25" customHeight="1" x14ac:dyDescent="0.35"/>
    <row r="295968" spans="1:1" ht="14.25" customHeight="1" x14ac:dyDescent="0.45">
      <c r="A295968" s="31"/>
    </row>
    <row r="295974" s="30" customFormat="1" ht="14.25" customHeight="1" x14ac:dyDescent="0.35"/>
    <row r="295990" spans="1:1" ht="14.25" customHeight="1" x14ac:dyDescent="0.45">
      <c r="A295990" s="31"/>
    </row>
    <row r="295996" spans="1:1" s="30" customFormat="1" ht="14.25" customHeight="1" x14ac:dyDescent="0.35"/>
    <row r="296012" spans="1:1" ht="14.25" customHeight="1" x14ac:dyDescent="0.45">
      <c r="A296012" s="31"/>
    </row>
    <row r="296018" s="30" customFormat="1" ht="14.25" customHeight="1" x14ac:dyDescent="0.35"/>
    <row r="296034" spans="1:1" ht="14.25" customHeight="1" x14ac:dyDescent="0.45">
      <c r="A296034" s="31"/>
    </row>
    <row r="296040" spans="1:1" s="30" customFormat="1" ht="14.25" customHeight="1" x14ac:dyDescent="0.35"/>
    <row r="296056" spans="1:1" ht="14.25" customHeight="1" x14ac:dyDescent="0.45">
      <c r="A296056" s="31"/>
    </row>
    <row r="296062" spans="1:1" s="30" customFormat="1" ht="14.25" customHeight="1" x14ac:dyDescent="0.35"/>
    <row r="296078" spans="1:1" ht="14.25" customHeight="1" x14ac:dyDescent="0.45">
      <c r="A296078" s="31"/>
    </row>
    <row r="296084" s="30" customFormat="1" ht="14.25" customHeight="1" x14ac:dyDescent="0.35"/>
    <row r="296100" spans="1:1" ht="14.25" customHeight="1" x14ac:dyDescent="0.45">
      <c r="A296100" s="31"/>
    </row>
    <row r="296106" spans="1:1" s="30" customFormat="1" ht="14.25" customHeight="1" x14ac:dyDescent="0.35"/>
    <row r="296122" spans="1:1" ht="14.25" customHeight="1" x14ac:dyDescent="0.45">
      <c r="A296122" s="31"/>
    </row>
    <row r="296128" spans="1:1" s="30" customFormat="1" ht="14.25" customHeight="1" x14ac:dyDescent="0.35"/>
    <row r="296144" spans="1:1" ht="14.25" customHeight="1" x14ac:dyDescent="0.45">
      <c r="A296144" s="31"/>
    </row>
    <row r="296150" s="30" customFormat="1" ht="14.25" customHeight="1" x14ac:dyDescent="0.35"/>
    <row r="296166" spans="1:1" ht="14.25" customHeight="1" x14ac:dyDescent="0.45">
      <c r="A296166" s="31"/>
    </row>
    <row r="296172" spans="1:1" s="30" customFormat="1" ht="14.25" customHeight="1" x14ac:dyDescent="0.35"/>
    <row r="296188" spans="1:1" ht="14.25" customHeight="1" x14ac:dyDescent="0.45">
      <c r="A296188" s="31"/>
    </row>
    <row r="296194" s="30" customFormat="1" ht="14.25" customHeight="1" x14ac:dyDescent="0.35"/>
    <row r="296210" spans="1:1" ht="14.25" customHeight="1" x14ac:dyDescent="0.45">
      <c r="A296210" s="31"/>
    </row>
    <row r="296216" spans="1:1" s="30" customFormat="1" ht="14.25" customHeight="1" x14ac:dyDescent="0.35"/>
    <row r="296232" spans="1:1" ht="14.25" customHeight="1" x14ac:dyDescent="0.45">
      <c r="A296232" s="31"/>
    </row>
    <row r="296238" spans="1:1" s="30" customFormat="1" ht="14.25" customHeight="1" x14ac:dyDescent="0.35"/>
    <row r="296254" spans="1:1" ht="14.25" customHeight="1" x14ac:dyDescent="0.45">
      <c r="A296254" s="31"/>
    </row>
    <row r="296260" s="30" customFormat="1" ht="14.25" customHeight="1" x14ac:dyDescent="0.35"/>
    <row r="296276" spans="1:1" ht="14.25" customHeight="1" x14ac:dyDescent="0.45">
      <c r="A296276" s="31"/>
    </row>
    <row r="296282" spans="1:1" s="30" customFormat="1" ht="14.25" customHeight="1" x14ac:dyDescent="0.35"/>
    <row r="296298" spans="1:1" ht="14.25" customHeight="1" x14ac:dyDescent="0.45">
      <c r="A296298" s="31"/>
    </row>
    <row r="296304" spans="1:1" s="30" customFormat="1" ht="14.25" customHeight="1" x14ac:dyDescent="0.35"/>
    <row r="296320" spans="1:1" ht="14.25" customHeight="1" x14ac:dyDescent="0.45">
      <c r="A296320" s="31"/>
    </row>
    <row r="296326" s="30" customFormat="1" ht="14.25" customHeight="1" x14ac:dyDescent="0.35"/>
    <row r="296342" spans="1:1" ht="14.25" customHeight="1" x14ac:dyDescent="0.45">
      <c r="A296342" s="31"/>
    </row>
    <row r="296348" spans="1:1" s="30" customFormat="1" ht="14.25" customHeight="1" x14ac:dyDescent="0.35"/>
    <row r="296364" spans="1:1" ht="14.25" customHeight="1" x14ac:dyDescent="0.45">
      <c r="A296364" s="31"/>
    </row>
    <row r="296370" s="30" customFormat="1" ht="14.25" customHeight="1" x14ac:dyDescent="0.35"/>
    <row r="296386" spans="1:1" ht="14.25" customHeight="1" x14ac:dyDescent="0.45">
      <c r="A296386" s="31"/>
    </row>
    <row r="296392" spans="1:1" s="30" customFormat="1" ht="14.25" customHeight="1" x14ac:dyDescent="0.35"/>
    <row r="296408" spans="1:1" ht="14.25" customHeight="1" x14ac:dyDescent="0.45">
      <c r="A296408" s="31"/>
    </row>
    <row r="296414" spans="1:1" s="30" customFormat="1" ht="14.25" customHeight="1" x14ac:dyDescent="0.35"/>
    <row r="296430" spans="1:1" ht="14.25" customHeight="1" x14ac:dyDescent="0.45">
      <c r="A296430" s="31"/>
    </row>
    <row r="296436" s="30" customFormat="1" ht="14.25" customHeight="1" x14ac:dyDescent="0.35"/>
    <row r="296452" spans="1:1" ht="14.25" customHeight="1" x14ac:dyDescent="0.45">
      <c r="A296452" s="31"/>
    </row>
    <row r="296458" spans="1:1" s="30" customFormat="1" ht="14.25" customHeight="1" x14ac:dyDescent="0.35"/>
    <row r="296474" spans="1:1" ht="14.25" customHeight="1" x14ac:dyDescent="0.45">
      <c r="A296474" s="31"/>
    </row>
    <row r="296480" spans="1:1" s="30" customFormat="1" ht="14.25" customHeight="1" x14ac:dyDescent="0.35"/>
    <row r="296496" spans="1:1" ht="14.25" customHeight="1" x14ac:dyDescent="0.45">
      <c r="A296496" s="31"/>
    </row>
    <row r="296502" s="30" customFormat="1" ht="14.25" customHeight="1" x14ac:dyDescent="0.35"/>
    <row r="296518" spans="1:1" ht="14.25" customHeight="1" x14ac:dyDescent="0.45">
      <c r="A296518" s="31"/>
    </row>
    <row r="296524" spans="1:1" s="30" customFormat="1" ht="14.25" customHeight="1" x14ac:dyDescent="0.35"/>
    <row r="296540" spans="1:1" ht="14.25" customHeight="1" x14ac:dyDescent="0.45">
      <c r="A296540" s="31"/>
    </row>
    <row r="296546" s="30" customFormat="1" ht="14.25" customHeight="1" x14ac:dyDescent="0.35"/>
    <row r="296562" spans="1:1" ht="14.25" customHeight="1" x14ac:dyDescent="0.45">
      <c r="A296562" s="31"/>
    </row>
    <row r="296568" spans="1:1" s="30" customFormat="1" ht="14.25" customHeight="1" x14ac:dyDescent="0.35"/>
    <row r="296584" spans="1:1" ht="14.25" customHeight="1" x14ac:dyDescent="0.45">
      <c r="A296584" s="31"/>
    </row>
    <row r="296590" spans="1:1" s="30" customFormat="1" ht="14.25" customHeight="1" x14ac:dyDescent="0.35"/>
    <row r="296606" spans="1:1" ht="14.25" customHeight="1" x14ac:dyDescent="0.45">
      <c r="A296606" s="31"/>
    </row>
    <row r="296612" s="30" customFormat="1" ht="14.25" customHeight="1" x14ac:dyDescent="0.35"/>
    <row r="296628" spans="1:1" ht="14.25" customHeight="1" x14ac:dyDescent="0.45">
      <c r="A296628" s="31"/>
    </row>
    <row r="296634" spans="1:1" s="30" customFormat="1" ht="14.25" customHeight="1" x14ac:dyDescent="0.35"/>
    <row r="296650" spans="1:1" ht="14.25" customHeight="1" x14ac:dyDescent="0.45">
      <c r="A296650" s="31"/>
    </row>
    <row r="296656" spans="1:1" s="30" customFormat="1" ht="14.25" customHeight="1" x14ac:dyDescent="0.35"/>
    <row r="296672" spans="1:1" ht="14.25" customHeight="1" x14ac:dyDescent="0.45">
      <c r="A296672" s="31"/>
    </row>
    <row r="296678" s="30" customFormat="1" ht="14.25" customHeight="1" x14ac:dyDescent="0.35"/>
    <row r="296694" spans="1:1" ht="14.25" customHeight="1" x14ac:dyDescent="0.45">
      <c r="A296694" s="31"/>
    </row>
    <row r="296700" spans="1:1" s="30" customFormat="1" ht="14.25" customHeight="1" x14ac:dyDescent="0.35"/>
    <row r="296716" spans="1:1" ht="14.25" customHeight="1" x14ac:dyDescent="0.45">
      <c r="A296716" s="31"/>
    </row>
    <row r="296722" s="30" customFormat="1" ht="14.25" customHeight="1" x14ac:dyDescent="0.35"/>
    <row r="296738" spans="1:1" ht="14.25" customHeight="1" x14ac:dyDescent="0.45">
      <c r="A296738" s="31"/>
    </row>
    <row r="296744" spans="1:1" s="30" customFormat="1" ht="14.25" customHeight="1" x14ac:dyDescent="0.35"/>
    <row r="296760" spans="1:1" ht="14.25" customHeight="1" x14ac:dyDescent="0.45">
      <c r="A296760" s="31"/>
    </row>
    <row r="296766" spans="1:1" s="30" customFormat="1" ht="14.25" customHeight="1" x14ac:dyDescent="0.35"/>
    <row r="296782" spans="1:1" ht="14.25" customHeight="1" x14ac:dyDescent="0.45">
      <c r="A296782" s="31"/>
    </row>
    <row r="296788" s="30" customFormat="1" ht="14.25" customHeight="1" x14ac:dyDescent="0.35"/>
    <row r="296804" spans="1:1" ht="14.25" customHeight="1" x14ac:dyDescent="0.45">
      <c r="A296804" s="31"/>
    </row>
    <row r="296810" spans="1:1" s="30" customFormat="1" ht="14.25" customHeight="1" x14ac:dyDescent="0.35"/>
    <row r="296826" spans="1:1" ht="14.25" customHeight="1" x14ac:dyDescent="0.45">
      <c r="A296826" s="31"/>
    </row>
    <row r="296832" spans="1:1" s="30" customFormat="1" ht="14.25" customHeight="1" x14ac:dyDescent="0.35"/>
    <row r="296848" spans="1:1" ht="14.25" customHeight="1" x14ac:dyDescent="0.45">
      <c r="A296848" s="31"/>
    </row>
    <row r="296854" s="30" customFormat="1" ht="14.25" customHeight="1" x14ac:dyDescent="0.35"/>
    <row r="296870" spans="1:1" ht="14.25" customHeight="1" x14ac:dyDescent="0.45">
      <c r="A296870" s="31"/>
    </row>
    <row r="296876" spans="1:1" s="30" customFormat="1" ht="14.25" customHeight="1" x14ac:dyDescent="0.35"/>
    <row r="296892" spans="1:1" ht="14.25" customHeight="1" x14ac:dyDescent="0.45">
      <c r="A296892" s="31"/>
    </row>
    <row r="296898" s="30" customFormat="1" ht="14.25" customHeight="1" x14ac:dyDescent="0.35"/>
    <row r="296914" spans="1:1" ht="14.25" customHeight="1" x14ac:dyDescent="0.45">
      <c r="A296914" s="31"/>
    </row>
    <row r="296920" spans="1:1" s="30" customFormat="1" ht="14.25" customHeight="1" x14ac:dyDescent="0.35"/>
    <row r="296936" spans="1:1" ht="14.25" customHeight="1" x14ac:dyDescent="0.45">
      <c r="A296936" s="31"/>
    </row>
    <row r="296942" spans="1:1" s="30" customFormat="1" ht="14.25" customHeight="1" x14ac:dyDescent="0.35"/>
    <row r="296958" spans="1:1" ht="14.25" customHeight="1" x14ac:dyDescent="0.45">
      <c r="A296958" s="31"/>
    </row>
    <row r="296964" s="30" customFormat="1" ht="14.25" customHeight="1" x14ac:dyDescent="0.35"/>
    <row r="296980" spans="1:1" ht="14.25" customHeight="1" x14ac:dyDescent="0.45">
      <c r="A296980" s="31"/>
    </row>
    <row r="296986" spans="1:1" s="30" customFormat="1" ht="14.25" customHeight="1" x14ac:dyDescent="0.35"/>
    <row r="297002" spans="1:1" ht="14.25" customHeight="1" x14ac:dyDescent="0.45">
      <c r="A297002" s="31"/>
    </row>
    <row r="297008" spans="1:1" s="30" customFormat="1" ht="14.25" customHeight="1" x14ac:dyDescent="0.35"/>
    <row r="297024" spans="1:1" ht="14.25" customHeight="1" x14ac:dyDescent="0.45">
      <c r="A297024" s="31"/>
    </row>
    <row r="297030" s="30" customFormat="1" ht="14.25" customHeight="1" x14ac:dyDescent="0.35"/>
    <row r="297046" spans="1:1" ht="14.25" customHeight="1" x14ac:dyDescent="0.45">
      <c r="A297046" s="31"/>
    </row>
    <row r="297052" spans="1:1" s="30" customFormat="1" ht="14.25" customHeight="1" x14ac:dyDescent="0.35"/>
    <row r="297068" spans="1:1" ht="14.25" customHeight="1" x14ac:dyDescent="0.45">
      <c r="A297068" s="31"/>
    </row>
    <row r="297074" s="30" customFormat="1" ht="14.25" customHeight="1" x14ac:dyDescent="0.35"/>
    <row r="297090" spans="1:1" ht="14.25" customHeight="1" x14ac:dyDescent="0.45">
      <c r="A297090" s="31"/>
    </row>
    <row r="297096" spans="1:1" s="30" customFormat="1" ht="14.25" customHeight="1" x14ac:dyDescent="0.35"/>
    <row r="297112" spans="1:1" ht="14.25" customHeight="1" x14ac:dyDescent="0.45">
      <c r="A297112" s="31"/>
    </row>
    <row r="297118" spans="1:1" s="30" customFormat="1" ht="14.25" customHeight="1" x14ac:dyDescent="0.35"/>
    <row r="297134" spans="1:1" ht="14.25" customHeight="1" x14ac:dyDescent="0.45">
      <c r="A297134" s="31"/>
    </row>
    <row r="297140" s="30" customFormat="1" ht="14.25" customHeight="1" x14ac:dyDescent="0.35"/>
    <row r="297156" spans="1:1" ht="14.25" customHeight="1" x14ac:dyDescent="0.45">
      <c r="A297156" s="31"/>
    </row>
    <row r="297162" spans="1:1" s="30" customFormat="1" ht="14.25" customHeight="1" x14ac:dyDescent="0.35"/>
    <row r="297178" spans="1:1" ht="14.25" customHeight="1" x14ac:dyDescent="0.45">
      <c r="A297178" s="31"/>
    </row>
    <row r="297184" spans="1:1" s="30" customFormat="1" ht="14.25" customHeight="1" x14ac:dyDescent="0.35"/>
    <row r="297200" spans="1:1" ht="14.25" customHeight="1" x14ac:dyDescent="0.45">
      <c r="A297200" s="31"/>
    </row>
    <row r="297206" s="30" customFormat="1" ht="14.25" customHeight="1" x14ac:dyDescent="0.35"/>
    <row r="297222" spans="1:1" ht="14.25" customHeight="1" x14ac:dyDescent="0.45">
      <c r="A297222" s="31"/>
    </row>
    <row r="297228" spans="1:1" s="30" customFormat="1" ht="14.25" customHeight="1" x14ac:dyDescent="0.35"/>
    <row r="297244" spans="1:1" ht="14.25" customHeight="1" x14ac:dyDescent="0.45">
      <c r="A297244" s="31"/>
    </row>
    <row r="297250" s="30" customFormat="1" ht="14.25" customHeight="1" x14ac:dyDescent="0.35"/>
    <row r="297266" spans="1:1" ht="14.25" customHeight="1" x14ac:dyDescent="0.45">
      <c r="A297266" s="31"/>
    </row>
    <row r="297272" spans="1:1" s="30" customFormat="1" ht="14.25" customHeight="1" x14ac:dyDescent="0.35"/>
    <row r="297288" spans="1:1" ht="14.25" customHeight="1" x14ac:dyDescent="0.45">
      <c r="A297288" s="31"/>
    </row>
    <row r="297294" spans="1:1" s="30" customFormat="1" ht="14.25" customHeight="1" x14ac:dyDescent="0.35"/>
    <row r="297310" spans="1:1" ht="14.25" customHeight="1" x14ac:dyDescent="0.45">
      <c r="A297310" s="31"/>
    </row>
    <row r="297316" s="30" customFormat="1" ht="14.25" customHeight="1" x14ac:dyDescent="0.35"/>
    <row r="297332" spans="1:1" ht="14.25" customHeight="1" x14ac:dyDescent="0.45">
      <c r="A297332" s="31"/>
    </row>
    <row r="297338" spans="1:1" s="30" customFormat="1" ht="14.25" customHeight="1" x14ac:dyDescent="0.35"/>
    <row r="297354" spans="1:1" ht="14.25" customHeight="1" x14ac:dyDescent="0.45">
      <c r="A297354" s="31"/>
    </row>
    <row r="297360" spans="1:1" s="30" customFormat="1" ht="14.25" customHeight="1" x14ac:dyDescent="0.35"/>
    <row r="297376" spans="1:1" ht="14.25" customHeight="1" x14ac:dyDescent="0.45">
      <c r="A297376" s="31"/>
    </row>
    <row r="297382" s="30" customFormat="1" ht="14.25" customHeight="1" x14ac:dyDescent="0.35"/>
    <row r="297398" spans="1:1" ht="14.25" customHeight="1" x14ac:dyDescent="0.45">
      <c r="A297398" s="31"/>
    </row>
    <row r="297404" spans="1:1" s="30" customFormat="1" ht="14.25" customHeight="1" x14ac:dyDescent="0.35"/>
    <row r="297420" spans="1:1" ht="14.25" customHeight="1" x14ac:dyDescent="0.45">
      <c r="A297420" s="31"/>
    </row>
    <row r="297426" s="30" customFormat="1" ht="14.25" customHeight="1" x14ac:dyDescent="0.35"/>
    <row r="297442" spans="1:1" ht="14.25" customHeight="1" x14ac:dyDescent="0.45">
      <c r="A297442" s="31"/>
    </row>
    <row r="297448" spans="1:1" s="30" customFormat="1" ht="14.25" customHeight="1" x14ac:dyDescent="0.35"/>
    <row r="297464" spans="1:1" ht="14.25" customHeight="1" x14ac:dyDescent="0.45">
      <c r="A297464" s="31"/>
    </row>
    <row r="297470" spans="1:1" s="30" customFormat="1" ht="14.25" customHeight="1" x14ac:dyDescent="0.35"/>
    <row r="297486" spans="1:1" ht="14.25" customHeight="1" x14ac:dyDescent="0.45">
      <c r="A297486" s="31"/>
    </row>
    <row r="297492" s="30" customFormat="1" ht="14.25" customHeight="1" x14ac:dyDescent="0.35"/>
    <row r="297508" spans="1:1" ht="14.25" customHeight="1" x14ac:dyDescent="0.45">
      <c r="A297508" s="31"/>
    </row>
    <row r="297514" spans="1:1" s="30" customFormat="1" ht="14.25" customHeight="1" x14ac:dyDescent="0.35"/>
    <row r="297530" spans="1:1" ht="14.25" customHeight="1" x14ac:dyDescent="0.45">
      <c r="A297530" s="31"/>
    </row>
    <row r="297536" spans="1:1" s="30" customFormat="1" ht="14.25" customHeight="1" x14ac:dyDescent="0.35"/>
    <row r="297552" spans="1:1" ht="14.25" customHeight="1" x14ac:dyDescent="0.45">
      <c r="A297552" s="31"/>
    </row>
    <row r="297558" s="30" customFormat="1" ht="14.25" customHeight="1" x14ac:dyDescent="0.35"/>
    <row r="297574" spans="1:1" ht="14.25" customHeight="1" x14ac:dyDescent="0.45">
      <c r="A297574" s="31"/>
    </row>
    <row r="297580" spans="1:1" s="30" customFormat="1" ht="14.25" customHeight="1" x14ac:dyDescent="0.35"/>
    <row r="297596" spans="1:1" ht="14.25" customHeight="1" x14ac:dyDescent="0.45">
      <c r="A297596" s="31"/>
    </row>
    <row r="297602" s="30" customFormat="1" ht="14.25" customHeight="1" x14ac:dyDescent="0.35"/>
    <row r="297618" spans="1:1" ht="14.25" customHeight="1" x14ac:dyDescent="0.45">
      <c r="A297618" s="31"/>
    </row>
    <row r="297624" spans="1:1" s="30" customFormat="1" ht="14.25" customHeight="1" x14ac:dyDescent="0.35"/>
    <row r="297640" spans="1:1" ht="14.25" customHeight="1" x14ac:dyDescent="0.45">
      <c r="A297640" s="31"/>
    </row>
    <row r="297646" spans="1:1" s="30" customFormat="1" ht="14.25" customHeight="1" x14ac:dyDescent="0.35"/>
    <row r="297662" spans="1:1" ht="14.25" customHeight="1" x14ac:dyDescent="0.45">
      <c r="A297662" s="31"/>
    </row>
    <row r="297668" s="30" customFormat="1" ht="14.25" customHeight="1" x14ac:dyDescent="0.35"/>
    <row r="297684" spans="1:1" ht="14.25" customHeight="1" x14ac:dyDescent="0.45">
      <c r="A297684" s="31"/>
    </row>
    <row r="297690" spans="1:1" s="30" customFormat="1" ht="14.25" customHeight="1" x14ac:dyDescent="0.35"/>
    <row r="297706" spans="1:1" ht="14.25" customHeight="1" x14ac:dyDescent="0.45">
      <c r="A297706" s="31"/>
    </row>
    <row r="297712" spans="1:1" s="30" customFormat="1" ht="14.25" customHeight="1" x14ac:dyDescent="0.35"/>
    <row r="297728" spans="1:1" ht="14.25" customHeight="1" x14ac:dyDescent="0.45">
      <c r="A297728" s="31"/>
    </row>
    <row r="297734" s="30" customFormat="1" ht="14.25" customHeight="1" x14ac:dyDescent="0.35"/>
    <row r="297750" spans="1:1" ht="14.25" customHeight="1" x14ac:dyDescent="0.45">
      <c r="A297750" s="31"/>
    </row>
    <row r="297756" spans="1:1" s="30" customFormat="1" ht="14.25" customHeight="1" x14ac:dyDescent="0.35"/>
    <row r="297772" spans="1:1" ht="14.25" customHeight="1" x14ac:dyDescent="0.45">
      <c r="A297772" s="31"/>
    </row>
    <row r="297778" s="30" customFormat="1" ht="14.25" customHeight="1" x14ac:dyDescent="0.35"/>
    <row r="297794" spans="1:1" ht="14.25" customHeight="1" x14ac:dyDescent="0.45">
      <c r="A297794" s="31"/>
    </row>
    <row r="297800" spans="1:1" s="30" customFormat="1" ht="14.25" customHeight="1" x14ac:dyDescent="0.35"/>
    <row r="297816" spans="1:1" ht="14.25" customHeight="1" x14ac:dyDescent="0.45">
      <c r="A297816" s="31"/>
    </row>
    <row r="297822" spans="1:1" s="30" customFormat="1" ht="14.25" customHeight="1" x14ac:dyDescent="0.35"/>
    <row r="297838" spans="1:1" ht="14.25" customHeight="1" x14ac:dyDescent="0.45">
      <c r="A297838" s="31"/>
    </row>
    <row r="297844" s="30" customFormat="1" ht="14.25" customHeight="1" x14ac:dyDescent="0.35"/>
    <row r="297860" spans="1:1" ht="14.25" customHeight="1" x14ac:dyDescent="0.45">
      <c r="A297860" s="31"/>
    </row>
    <row r="297866" spans="1:1" s="30" customFormat="1" ht="14.25" customHeight="1" x14ac:dyDescent="0.35"/>
    <row r="297882" spans="1:1" ht="14.25" customHeight="1" x14ac:dyDescent="0.45">
      <c r="A297882" s="31"/>
    </row>
    <row r="297888" spans="1:1" s="30" customFormat="1" ht="14.25" customHeight="1" x14ac:dyDescent="0.35"/>
    <row r="297904" spans="1:1" ht="14.25" customHeight="1" x14ac:dyDescent="0.45">
      <c r="A297904" s="31"/>
    </row>
    <row r="297910" s="30" customFormat="1" ht="14.25" customHeight="1" x14ac:dyDescent="0.35"/>
    <row r="297926" spans="1:1" ht="14.25" customHeight="1" x14ac:dyDescent="0.45">
      <c r="A297926" s="31"/>
    </row>
    <row r="297932" spans="1:1" s="30" customFormat="1" ht="14.25" customHeight="1" x14ac:dyDescent="0.35"/>
    <row r="297948" spans="1:1" ht="14.25" customHeight="1" x14ac:dyDescent="0.45">
      <c r="A297948" s="31"/>
    </row>
    <row r="297954" s="30" customFormat="1" ht="14.25" customHeight="1" x14ac:dyDescent="0.35"/>
    <row r="297970" spans="1:1" ht="14.25" customHeight="1" x14ac:dyDescent="0.45">
      <c r="A297970" s="31"/>
    </row>
    <row r="297976" spans="1:1" s="30" customFormat="1" ht="14.25" customHeight="1" x14ac:dyDescent="0.35"/>
    <row r="297992" spans="1:1" ht="14.25" customHeight="1" x14ac:dyDescent="0.45">
      <c r="A297992" s="31"/>
    </row>
    <row r="297998" spans="1:1" s="30" customFormat="1" ht="14.25" customHeight="1" x14ac:dyDescent="0.35"/>
    <row r="298014" spans="1:1" ht="14.25" customHeight="1" x14ac:dyDescent="0.45">
      <c r="A298014" s="31"/>
    </row>
    <row r="298020" s="30" customFormat="1" ht="14.25" customHeight="1" x14ac:dyDescent="0.35"/>
    <row r="298036" spans="1:1" ht="14.25" customHeight="1" x14ac:dyDescent="0.45">
      <c r="A298036" s="31"/>
    </row>
    <row r="298042" spans="1:1" s="30" customFormat="1" ht="14.25" customHeight="1" x14ac:dyDescent="0.35"/>
    <row r="298058" spans="1:1" ht="14.25" customHeight="1" x14ac:dyDescent="0.45">
      <c r="A298058" s="31"/>
    </row>
    <row r="298064" spans="1:1" s="30" customFormat="1" ht="14.25" customHeight="1" x14ac:dyDescent="0.35"/>
    <row r="298080" spans="1:1" ht="14.25" customHeight="1" x14ac:dyDescent="0.45">
      <c r="A298080" s="31"/>
    </row>
    <row r="298086" s="30" customFormat="1" ht="14.25" customHeight="1" x14ac:dyDescent="0.35"/>
    <row r="298102" spans="1:1" ht="14.25" customHeight="1" x14ac:dyDescent="0.45">
      <c r="A298102" s="31"/>
    </row>
    <row r="298108" spans="1:1" s="30" customFormat="1" ht="14.25" customHeight="1" x14ac:dyDescent="0.35"/>
    <row r="298124" spans="1:1" ht="14.25" customHeight="1" x14ac:dyDescent="0.45">
      <c r="A298124" s="31"/>
    </row>
    <row r="298130" s="30" customFormat="1" ht="14.25" customHeight="1" x14ac:dyDescent="0.35"/>
    <row r="298146" spans="1:1" ht="14.25" customHeight="1" x14ac:dyDescent="0.45">
      <c r="A298146" s="31"/>
    </row>
    <row r="298152" spans="1:1" s="30" customFormat="1" ht="14.25" customHeight="1" x14ac:dyDescent="0.35"/>
    <row r="298168" spans="1:1" ht="14.25" customHeight="1" x14ac:dyDescent="0.45">
      <c r="A298168" s="31"/>
    </row>
    <row r="298174" spans="1:1" s="30" customFormat="1" ht="14.25" customHeight="1" x14ac:dyDescent="0.35"/>
    <row r="298190" spans="1:1" ht="14.25" customHeight="1" x14ac:dyDescent="0.45">
      <c r="A298190" s="31"/>
    </row>
    <row r="298196" s="30" customFormat="1" ht="14.25" customHeight="1" x14ac:dyDescent="0.35"/>
    <row r="298212" spans="1:1" ht="14.25" customHeight="1" x14ac:dyDescent="0.45">
      <c r="A298212" s="31"/>
    </row>
    <row r="298218" spans="1:1" s="30" customFormat="1" ht="14.25" customHeight="1" x14ac:dyDescent="0.35"/>
    <row r="298234" spans="1:1" ht="14.25" customHeight="1" x14ac:dyDescent="0.45">
      <c r="A298234" s="31"/>
    </row>
    <row r="298240" spans="1:1" s="30" customFormat="1" ht="14.25" customHeight="1" x14ac:dyDescent="0.35"/>
    <row r="298256" spans="1:1" ht="14.25" customHeight="1" x14ac:dyDescent="0.45">
      <c r="A298256" s="31"/>
    </row>
    <row r="298262" s="30" customFormat="1" ht="14.25" customHeight="1" x14ac:dyDescent="0.35"/>
    <row r="298278" spans="1:1" ht="14.25" customHeight="1" x14ac:dyDescent="0.45">
      <c r="A298278" s="31"/>
    </row>
    <row r="298284" spans="1:1" s="30" customFormat="1" ht="14.25" customHeight="1" x14ac:dyDescent="0.35"/>
    <row r="298300" spans="1:1" ht="14.25" customHeight="1" x14ac:dyDescent="0.45">
      <c r="A298300" s="31"/>
    </row>
    <row r="298306" s="30" customFormat="1" ht="14.25" customHeight="1" x14ac:dyDescent="0.35"/>
    <row r="298322" spans="1:1" ht="14.25" customHeight="1" x14ac:dyDescent="0.45">
      <c r="A298322" s="31"/>
    </row>
    <row r="298328" spans="1:1" s="30" customFormat="1" ht="14.25" customHeight="1" x14ac:dyDescent="0.35"/>
    <row r="298344" spans="1:1" ht="14.25" customHeight="1" x14ac:dyDescent="0.45">
      <c r="A298344" s="31"/>
    </row>
    <row r="298350" spans="1:1" s="30" customFormat="1" ht="14.25" customHeight="1" x14ac:dyDescent="0.35"/>
    <row r="298366" spans="1:1" ht="14.25" customHeight="1" x14ac:dyDescent="0.45">
      <c r="A298366" s="31"/>
    </row>
    <row r="298372" s="30" customFormat="1" ht="14.25" customHeight="1" x14ac:dyDescent="0.35"/>
    <row r="298388" spans="1:1" ht="14.25" customHeight="1" x14ac:dyDescent="0.45">
      <c r="A298388" s="31"/>
    </row>
    <row r="298394" spans="1:1" s="30" customFormat="1" ht="14.25" customHeight="1" x14ac:dyDescent="0.35"/>
    <row r="298410" spans="1:1" ht="14.25" customHeight="1" x14ac:dyDescent="0.45">
      <c r="A298410" s="31"/>
    </row>
    <row r="298416" spans="1:1" s="30" customFormat="1" ht="14.25" customHeight="1" x14ac:dyDescent="0.35"/>
    <row r="298432" spans="1:1" ht="14.25" customHeight="1" x14ac:dyDescent="0.45">
      <c r="A298432" s="31"/>
    </row>
    <row r="298438" s="30" customFormat="1" ht="14.25" customHeight="1" x14ac:dyDescent="0.35"/>
    <row r="298454" spans="1:1" ht="14.25" customHeight="1" x14ac:dyDescent="0.45">
      <c r="A298454" s="31"/>
    </row>
    <row r="298460" spans="1:1" s="30" customFormat="1" ht="14.25" customHeight="1" x14ac:dyDescent="0.35"/>
    <row r="298476" spans="1:1" ht="14.25" customHeight="1" x14ac:dyDescent="0.45">
      <c r="A298476" s="31"/>
    </row>
    <row r="298482" s="30" customFormat="1" ht="14.25" customHeight="1" x14ac:dyDescent="0.35"/>
    <row r="298498" spans="1:1" ht="14.25" customHeight="1" x14ac:dyDescent="0.45">
      <c r="A298498" s="31"/>
    </row>
    <row r="298504" spans="1:1" s="30" customFormat="1" ht="14.25" customHeight="1" x14ac:dyDescent="0.35"/>
    <row r="298520" spans="1:1" ht="14.25" customHeight="1" x14ac:dyDescent="0.45">
      <c r="A298520" s="31"/>
    </row>
    <row r="298526" spans="1:1" s="30" customFormat="1" ht="14.25" customHeight="1" x14ac:dyDescent="0.35"/>
    <row r="298542" spans="1:1" ht="14.25" customHeight="1" x14ac:dyDescent="0.45">
      <c r="A298542" s="31"/>
    </row>
    <row r="298548" s="30" customFormat="1" ht="14.25" customHeight="1" x14ac:dyDescent="0.35"/>
    <row r="298564" spans="1:1" ht="14.25" customHeight="1" x14ac:dyDescent="0.45">
      <c r="A298564" s="31"/>
    </row>
    <row r="298570" spans="1:1" s="30" customFormat="1" ht="14.25" customHeight="1" x14ac:dyDescent="0.35"/>
    <row r="298586" spans="1:1" ht="14.25" customHeight="1" x14ac:dyDescent="0.45">
      <c r="A298586" s="31"/>
    </row>
    <row r="298592" spans="1:1" s="30" customFormat="1" ht="14.25" customHeight="1" x14ac:dyDescent="0.35"/>
    <row r="298608" spans="1:1" ht="14.25" customHeight="1" x14ac:dyDescent="0.45">
      <c r="A298608" s="31"/>
    </row>
    <row r="298614" s="30" customFormat="1" ht="14.25" customHeight="1" x14ac:dyDescent="0.35"/>
    <row r="298630" spans="1:1" ht="14.25" customHeight="1" x14ac:dyDescent="0.45">
      <c r="A298630" s="31"/>
    </row>
    <row r="298636" spans="1:1" s="30" customFormat="1" ht="14.25" customHeight="1" x14ac:dyDescent="0.35"/>
    <row r="298652" spans="1:1" ht="14.25" customHeight="1" x14ac:dyDescent="0.45">
      <c r="A298652" s="31"/>
    </row>
    <row r="298658" s="30" customFormat="1" ht="14.25" customHeight="1" x14ac:dyDescent="0.35"/>
    <row r="298674" spans="1:1" ht="14.25" customHeight="1" x14ac:dyDescent="0.45">
      <c r="A298674" s="31"/>
    </row>
    <row r="298680" spans="1:1" s="30" customFormat="1" ht="14.25" customHeight="1" x14ac:dyDescent="0.35"/>
    <row r="298696" spans="1:1" ht="14.25" customHeight="1" x14ac:dyDescent="0.45">
      <c r="A298696" s="31"/>
    </row>
    <row r="298702" spans="1:1" s="30" customFormat="1" ht="14.25" customHeight="1" x14ac:dyDescent="0.35"/>
    <row r="298718" spans="1:1" ht="14.25" customHeight="1" x14ac:dyDescent="0.45">
      <c r="A298718" s="31"/>
    </row>
    <row r="298724" s="30" customFormat="1" ht="14.25" customHeight="1" x14ac:dyDescent="0.35"/>
    <row r="298740" spans="1:1" ht="14.25" customHeight="1" x14ac:dyDescent="0.45">
      <c r="A298740" s="31"/>
    </row>
    <row r="298746" spans="1:1" s="30" customFormat="1" ht="14.25" customHeight="1" x14ac:dyDescent="0.35"/>
    <row r="298762" spans="1:1" ht="14.25" customHeight="1" x14ac:dyDescent="0.45">
      <c r="A298762" s="31"/>
    </row>
    <row r="298768" spans="1:1" s="30" customFormat="1" ht="14.25" customHeight="1" x14ac:dyDescent="0.35"/>
    <row r="298784" spans="1:1" ht="14.25" customHeight="1" x14ac:dyDescent="0.45">
      <c r="A298784" s="31"/>
    </row>
    <row r="298790" s="30" customFormat="1" ht="14.25" customHeight="1" x14ac:dyDescent="0.35"/>
    <row r="298806" spans="1:1" ht="14.25" customHeight="1" x14ac:dyDescent="0.45">
      <c r="A298806" s="31"/>
    </row>
    <row r="298812" spans="1:1" s="30" customFormat="1" ht="14.25" customHeight="1" x14ac:dyDescent="0.35"/>
    <row r="298828" spans="1:1" ht="14.25" customHeight="1" x14ac:dyDescent="0.45">
      <c r="A298828" s="31"/>
    </row>
    <row r="298834" s="30" customFormat="1" ht="14.25" customHeight="1" x14ac:dyDescent="0.35"/>
    <row r="298850" spans="1:1" ht="14.25" customHeight="1" x14ac:dyDescent="0.45">
      <c r="A298850" s="31"/>
    </row>
    <row r="298856" spans="1:1" s="30" customFormat="1" ht="14.25" customHeight="1" x14ac:dyDescent="0.35"/>
    <row r="298872" spans="1:1" ht="14.25" customHeight="1" x14ac:dyDescent="0.45">
      <c r="A298872" s="31"/>
    </row>
    <row r="298878" spans="1:1" s="30" customFormat="1" ht="14.25" customHeight="1" x14ac:dyDescent="0.35"/>
    <row r="298894" spans="1:1" ht="14.25" customHeight="1" x14ac:dyDescent="0.45">
      <c r="A298894" s="31"/>
    </row>
    <row r="298900" s="30" customFormat="1" ht="14.25" customHeight="1" x14ac:dyDescent="0.35"/>
    <row r="298916" spans="1:1" ht="14.25" customHeight="1" x14ac:dyDescent="0.45">
      <c r="A298916" s="31"/>
    </row>
    <row r="298922" spans="1:1" s="30" customFormat="1" ht="14.25" customHeight="1" x14ac:dyDescent="0.35"/>
    <row r="298938" spans="1:1" ht="14.25" customHeight="1" x14ac:dyDescent="0.45">
      <c r="A298938" s="31"/>
    </row>
    <row r="298944" spans="1:1" s="30" customFormat="1" ht="14.25" customHeight="1" x14ac:dyDescent="0.35"/>
    <row r="298960" spans="1:1" ht="14.25" customHeight="1" x14ac:dyDescent="0.45">
      <c r="A298960" s="31"/>
    </row>
    <row r="298966" s="30" customFormat="1" ht="14.25" customHeight="1" x14ac:dyDescent="0.35"/>
    <row r="298982" spans="1:1" ht="14.25" customHeight="1" x14ac:dyDescent="0.45">
      <c r="A298982" s="31"/>
    </row>
    <row r="298988" spans="1:1" s="30" customFormat="1" ht="14.25" customHeight="1" x14ac:dyDescent="0.35"/>
    <row r="299004" spans="1:1" ht="14.25" customHeight="1" x14ac:dyDescent="0.45">
      <c r="A299004" s="31"/>
    </row>
    <row r="299010" s="30" customFormat="1" ht="14.25" customHeight="1" x14ac:dyDescent="0.35"/>
    <row r="299026" spans="1:1" ht="14.25" customHeight="1" x14ac:dyDescent="0.45">
      <c r="A299026" s="31"/>
    </row>
    <row r="299032" spans="1:1" s="30" customFormat="1" ht="14.25" customHeight="1" x14ac:dyDescent="0.35"/>
    <row r="299048" spans="1:1" ht="14.25" customHeight="1" x14ac:dyDescent="0.45">
      <c r="A299048" s="31"/>
    </row>
    <row r="299054" spans="1:1" s="30" customFormat="1" ht="14.25" customHeight="1" x14ac:dyDescent="0.35"/>
    <row r="299070" spans="1:1" ht="14.25" customHeight="1" x14ac:dyDescent="0.45">
      <c r="A299070" s="31"/>
    </row>
    <row r="299076" s="30" customFormat="1" ht="14.25" customHeight="1" x14ac:dyDescent="0.35"/>
    <row r="299092" spans="1:1" ht="14.25" customHeight="1" x14ac:dyDescent="0.45">
      <c r="A299092" s="31"/>
    </row>
    <row r="299098" spans="1:1" s="30" customFormat="1" ht="14.25" customHeight="1" x14ac:dyDescent="0.35"/>
    <row r="299114" spans="1:1" ht="14.25" customHeight="1" x14ac:dyDescent="0.45">
      <c r="A299114" s="31"/>
    </row>
    <row r="299120" spans="1:1" s="30" customFormat="1" ht="14.25" customHeight="1" x14ac:dyDescent="0.35"/>
    <row r="299136" spans="1:1" ht="14.25" customHeight="1" x14ac:dyDescent="0.45">
      <c r="A299136" s="31"/>
    </row>
    <row r="299142" s="30" customFormat="1" ht="14.25" customHeight="1" x14ac:dyDescent="0.35"/>
    <row r="299158" spans="1:1" ht="14.25" customHeight="1" x14ac:dyDescent="0.45">
      <c r="A299158" s="31"/>
    </row>
    <row r="299164" spans="1:1" s="30" customFormat="1" ht="14.25" customHeight="1" x14ac:dyDescent="0.35"/>
    <row r="299180" spans="1:1" ht="14.25" customHeight="1" x14ac:dyDescent="0.45">
      <c r="A299180" s="31"/>
    </row>
    <row r="299186" s="30" customFormat="1" ht="14.25" customHeight="1" x14ac:dyDescent="0.35"/>
    <row r="299202" spans="1:1" ht="14.25" customHeight="1" x14ac:dyDescent="0.45">
      <c r="A299202" s="31"/>
    </row>
    <row r="299208" spans="1:1" s="30" customFormat="1" ht="14.25" customHeight="1" x14ac:dyDescent="0.35"/>
    <row r="299224" spans="1:1" ht="14.25" customHeight="1" x14ac:dyDescent="0.45">
      <c r="A299224" s="31"/>
    </row>
    <row r="299230" spans="1:1" s="30" customFormat="1" ht="14.25" customHeight="1" x14ac:dyDescent="0.35"/>
    <row r="299246" spans="1:1" ht="14.25" customHeight="1" x14ac:dyDescent="0.45">
      <c r="A299246" s="31"/>
    </row>
    <row r="299252" s="30" customFormat="1" ht="14.25" customHeight="1" x14ac:dyDescent="0.35"/>
    <row r="299268" spans="1:1" ht="14.25" customHeight="1" x14ac:dyDescent="0.45">
      <c r="A299268" s="31"/>
    </row>
    <row r="299274" spans="1:1" s="30" customFormat="1" ht="14.25" customHeight="1" x14ac:dyDescent="0.35"/>
    <row r="299290" spans="1:1" ht="14.25" customHeight="1" x14ac:dyDescent="0.45">
      <c r="A299290" s="31"/>
    </row>
    <row r="299296" spans="1:1" s="30" customFormat="1" ht="14.25" customHeight="1" x14ac:dyDescent="0.35"/>
    <row r="299312" spans="1:1" ht="14.25" customHeight="1" x14ac:dyDescent="0.45">
      <c r="A299312" s="31"/>
    </row>
    <row r="299318" s="30" customFormat="1" ht="14.25" customHeight="1" x14ac:dyDescent="0.35"/>
    <row r="299334" spans="1:1" ht="14.25" customHeight="1" x14ac:dyDescent="0.45">
      <c r="A299334" s="31"/>
    </row>
    <row r="299340" spans="1:1" s="30" customFormat="1" ht="14.25" customHeight="1" x14ac:dyDescent="0.35"/>
    <row r="299356" spans="1:1" ht="14.25" customHeight="1" x14ac:dyDescent="0.45">
      <c r="A299356" s="31"/>
    </row>
    <row r="299362" s="30" customFormat="1" ht="14.25" customHeight="1" x14ac:dyDescent="0.35"/>
    <row r="299378" spans="1:1" ht="14.25" customHeight="1" x14ac:dyDescent="0.45">
      <c r="A299378" s="31"/>
    </row>
    <row r="299384" spans="1:1" s="30" customFormat="1" ht="14.25" customHeight="1" x14ac:dyDescent="0.35"/>
    <row r="299400" spans="1:1" ht="14.25" customHeight="1" x14ac:dyDescent="0.45">
      <c r="A299400" s="31"/>
    </row>
    <row r="299406" spans="1:1" s="30" customFormat="1" ht="14.25" customHeight="1" x14ac:dyDescent="0.35"/>
    <row r="299422" spans="1:1" ht="14.25" customHeight="1" x14ac:dyDescent="0.45">
      <c r="A299422" s="31"/>
    </row>
    <row r="299428" s="30" customFormat="1" ht="14.25" customHeight="1" x14ac:dyDescent="0.35"/>
    <row r="299444" spans="1:1" ht="14.25" customHeight="1" x14ac:dyDescent="0.45">
      <c r="A299444" s="31"/>
    </row>
    <row r="299450" spans="1:1" s="30" customFormat="1" ht="14.25" customHeight="1" x14ac:dyDescent="0.35"/>
    <row r="299466" spans="1:1" ht="14.25" customHeight="1" x14ac:dyDescent="0.45">
      <c r="A299466" s="31"/>
    </row>
    <row r="299472" spans="1:1" s="30" customFormat="1" ht="14.25" customHeight="1" x14ac:dyDescent="0.35"/>
    <row r="299488" spans="1:1" ht="14.25" customHeight="1" x14ac:dyDescent="0.45">
      <c r="A299488" s="31"/>
    </row>
    <row r="299494" s="30" customFormat="1" ht="14.25" customHeight="1" x14ac:dyDescent="0.35"/>
    <row r="299510" spans="1:1" ht="14.25" customHeight="1" x14ac:dyDescent="0.45">
      <c r="A299510" s="31"/>
    </row>
    <row r="299516" spans="1:1" s="30" customFormat="1" ht="14.25" customHeight="1" x14ac:dyDescent="0.35"/>
    <row r="299532" spans="1:1" ht="14.25" customHeight="1" x14ac:dyDescent="0.45">
      <c r="A299532" s="31"/>
    </row>
    <row r="299538" s="30" customFormat="1" ht="14.25" customHeight="1" x14ac:dyDescent="0.35"/>
    <row r="299554" spans="1:1" ht="14.25" customHeight="1" x14ac:dyDescent="0.45">
      <c r="A299554" s="31"/>
    </row>
    <row r="299560" spans="1:1" s="30" customFormat="1" ht="14.25" customHeight="1" x14ac:dyDescent="0.35"/>
    <row r="299576" spans="1:1" ht="14.25" customHeight="1" x14ac:dyDescent="0.45">
      <c r="A299576" s="31"/>
    </row>
    <row r="299582" spans="1:1" s="30" customFormat="1" ht="14.25" customHeight="1" x14ac:dyDescent="0.35"/>
    <row r="299598" spans="1:1" ht="14.25" customHeight="1" x14ac:dyDescent="0.45">
      <c r="A299598" s="31"/>
    </row>
    <row r="299604" s="30" customFormat="1" ht="14.25" customHeight="1" x14ac:dyDescent="0.35"/>
    <row r="299620" spans="1:1" ht="14.25" customHeight="1" x14ac:dyDescent="0.45">
      <c r="A299620" s="31"/>
    </row>
    <row r="299626" spans="1:1" s="30" customFormat="1" ht="14.25" customHeight="1" x14ac:dyDescent="0.35"/>
    <row r="299642" spans="1:1" ht="14.25" customHeight="1" x14ac:dyDescent="0.45">
      <c r="A299642" s="31"/>
    </row>
    <row r="299648" spans="1:1" s="30" customFormat="1" ht="14.25" customHeight="1" x14ac:dyDescent="0.35"/>
    <row r="299664" spans="1:1" ht="14.25" customHeight="1" x14ac:dyDescent="0.45">
      <c r="A299664" s="31"/>
    </row>
    <row r="299670" s="30" customFormat="1" ht="14.25" customHeight="1" x14ac:dyDescent="0.35"/>
    <row r="299686" spans="1:1" ht="14.25" customHeight="1" x14ac:dyDescent="0.45">
      <c r="A299686" s="31"/>
    </row>
    <row r="299692" spans="1:1" s="30" customFormat="1" ht="14.25" customHeight="1" x14ac:dyDescent="0.35"/>
    <row r="299708" spans="1:1" ht="14.25" customHeight="1" x14ac:dyDescent="0.45">
      <c r="A299708" s="31"/>
    </row>
    <row r="299714" s="30" customFormat="1" ht="14.25" customHeight="1" x14ac:dyDescent="0.35"/>
    <row r="299730" spans="1:1" ht="14.25" customHeight="1" x14ac:dyDescent="0.45">
      <c r="A299730" s="31"/>
    </row>
    <row r="299736" spans="1:1" s="30" customFormat="1" ht="14.25" customHeight="1" x14ac:dyDescent="0.35"/>
    <row r="299752" spans="1:1" ht="14.25" customHeight="1" x14ac:dyDescent="0.45">
      <c r="A299752" s="31"/>
    </row>
    <row r="299758" spans="1:1" s="30" customFormat="1" ht="14.25" customHeight="1" x14ac:dyDescent="0.35"/>
    <row r="299774" spans="1:1" ht="14.25" customHeight="1" x14ac:dyDescent="0.45">
      <c r="A299774" s="31"/>
    </row>
    <row r="299780" s="30" customFormat="1" ht="14.25" customHeight="1" x14ac:dyDescent="0.35"/>
    <row r="299796" spans="1:1" ht="14.25" customHeight="1" x14ac:dyDescent="0.45">
      <c r="A299796" s="31"/>
    </row>
    <row r="299802" spans="1:1" s="30" customFormat="1" ht="14.25" customHeight="1" x14ac:dyDescent="0.35"/>
    <row r="299818" spans="1:1" ht="14.25" customHeight="1" x14ac:dyDescent="0.45">
      <c r="A299818" s="31"/>
    </row>
    <row r="299824" spans="1:1" s="30" customFormat="1" ht="14.25" customHeight="1" x14ac:dyDescent="0.35"/>
    <row r="299840" spans="1:1" ht="14.25" customHeight="1" x14ac:dyDescent="0.45">
      <c r="A299840" s="31"/>
    </row>
    <row r="299846" s="30" customFormat="1" ht="14.25" customHeight="1" x14ac:dyDescent="0.35"/>
    <row r="299862" spans="1:1" ht="14.25" customHeight="1" x14ac:dyDescent="0.45">
      <c r="A299862" s="31"/>
    </row>
    <row r="299868" spans="1:1" s="30" customFormat="1" ht="14.25" customHeight="1" x14ac:dyDescent="0.35"/>
    <row r="299884" spans="1:1" ht="14.25" customHeight="1" x14ac:dyDescent="0.45">
      <c r="A299884" s="31"/>
    </row>
    <row r="299890" s="30" customFormat="1" ht="14.25" customHeight="1" x14ac:dyDescent="0.35"/>
    <row r="299906" spans="1:1" ht="14.25" customHeight="1" x14ac:dyDescent="0.45">
      <c r="A299906" s="31"/>
    </row>
    <row r="299912" spans="1:1" s="30" customFormat="1" ht="14.25" customHeight="1" x14ac:dyDescent="0.35"/>
    <row r="299928" spans="1:1" ht="14.25" customHeight="1" x14ac:dyDescent="0.45">
      <c r="A299928" s="31"/>
    </row>
    <row r="299934" spans="1:1" s="30" customFormat="1" ht="14.25" customHeight="1" x14ac:dyDescent="0.35"/>
    <row r="299950" spans="1:1" ht="14.25" customHeight="1" x14ac:dyDescent="0.45">
      <c r="A299950" s="31"/>
    </row>
    <row r="299956" s="30" customFormat="1" ht="14.25" customHeight="1" x14ac:dyDescent="0.35"/>
    <row r="299972" spans="1:1" ht="14.25" customHeight="1" x14ac:dyDescent="0.45">
      <c r="A299972" s="31"/>
    </row>
    <row r="299978" spans="1:1" s="30" customFormat="1" ht="14.25" customHeight="1" x14ac:dyDescent="0.35"/>
    <row r="299994" spans="1:1" ht="14.25" customHeight="1" x14ac:dyDescent="0.45">
      <c r="A299994" s="31"/>
    </row>
    <row r="300000" spans="1:1" s="30" customFormat="1" ht="14.25" customHeight="1" x14ac:dyDescent="0.35"/>
    <row r="300016" spans="1:1" ht="14.25" customHeight="1" x14ac:dyDescent="0.45">
      <c r="A300016" s="31"/>
    </row>
    <row r="300022" s="30" customFormat="1" ht="14.25" customHeight="1" x14ac:dyDescent="0.35"/>
    <row r="300038" spans="1:1" ht="14.25" customHeight="1" x14ac:dyDescent="0.45">
      <c r="A300038" s="31"/>
    </row>
    <row r="300044" spans="1:1" s="30" customFormat="1" ht="14.25" customHeight="1" x14ac:dyDescent="0.35"/>
    <row r="300060" spans="1:1" ht="14.25" customHeight="1" x14ac:dyDescent="0.45">
      <c r="A300060" s="31"/>
    </row>
    <row r="300066" s="30" customFormat="1" ht="14.25" customHeight="1" x14ac:dyDescent="0.35"/>
    <row r="300082" spans="1:1" ht="14.25" customHeight="1" x14ac:dyDescent="0.45">
      <c r="A300082" s="31"/>
    </row>
    <row r="300088" spans="1:1" s="30" customFormat="1" ht="14.25" customHeight="1" x14ac:dyDescent="0.35"/>
    <row r="300104" spans="1:1" ht="14.25" customHeight="1" x14ac:dyDescent="0.45">
      <c r="A300104" s="31"/>
    </row>
    <row r="300110" spans="1:1" s="30" customFormat="1" ht="14.25" customHeight="1" x14ac:dyDescent="0.35"/>
    <row r="300126" spans="1:1" ht="14.25" customHeight="1" x14ac:dyDescent="0.45">
      <c r="A300126" s="31"/>
    </row>
    <row r="300132" s="30" customFormat="1" ht="14.25" customHeight="1" x14ac:dyDescent="0.35"/>
    <row r="300148" spans="1:1" ht="14.25" customHeight="1" x14ac:dyDescent="0.45">
      <c r="A300148" s="31"/>
    </row>
    <row r="300154" spans="1:1" s="30" customFormat="1" ht="14.25" customHeight="1" x14ac:dyDescent="0.35"/>
    <row r="300170" spans="1:1" ht="14.25" customHeight="1" x14ac:dyDescent="0.45">
      <c r="A300170" s="31"/>
    </row>
    <row r="300176" spans="1:1" s="30" customFormat="1" ht="14.25" customHeight="1" x14ac:dyDescent="0.35"/>
    <row r="300192" spans="1:1" ht="14.25" customHeight="1" x14ac:dyDescent="0.45">
      <c r="A300192" s="31"/>
    </row>
    <row r="300198" s="30" customFormat="1" ht="14.25" customHeight="1" x14ac:dyDescent="0.35"/>
    <row r="300214" spans="1:1" ht="14.25" customHeight="1" x14ac:dyDescent="0.45">
      <c r="A300214" s="31"/>
    </row>
    <row r="300220" spans="1:1" s="30" customFormat="1" ht="14.25" customHeight="1" x14ac:dyDescent="0.35"/>
    <row r="300236" spans="1:1" ht="14.25" customHeight="1" x14ac:dyDescent="0.45">
      <c r="A300236" s="31"/>
    </row>
    <row r="300242" s="30" customFormat="1" ht="14.25" customHeight="1" x14ac:dyDescent="0.35"/>
    <row r="300258" spans="1:1" ht="14.25" customHeight="1" x14ac:dyDescent="0.45">
      <c r="A300258" s="31"/>
    </row>
    <row r="300264" spans="1:1" s="30" customFormat="1" ht="14.25" customHeight="1" x14ac:dyDescent="0.35"/>
    <row r="300280" spans="1:1" ht="14.25" customHeight="1" x14ac:dyDescent="0.45">
      <c r="A300280" s="31"/>
    </row>
    <row r="300286" spans="1:1" s="30" customFormat="1" ht="14.25" customHeight="1" x14ac:dyDescent="0.35"/>
    <row r="300302" spans="1:1" ht="14.25" customHeight="1" x14ac:dyDescent="0.45">
      <c r="A300302" s="31"/>
    </row>
    <row r="300308" s="30" customFormat="1" ht="14.25" customHeight="1" x14ac:dyDescent="0.35"/>
    <row r="300324" spans="1:1" ht="14.25" customHeight="1" x14ac:dyDescent="0.45">
      <c r="A300324" s="31"/>
    </row>
    <row r="300330" spans="1:1" s="30" customFormat="1" ht="14.25" customHeight="1" x14ac:dyDescent="0.35"/>
    <row r="300346" spans="1:1" ht="14.25" customHeight="1" x14ac:dyDescent="0.45">
      <c r="A300346" s="31"/>
    </row>
    <row r="300352" spans="1:1" s="30" customFormat="1" ht="14.25" customHeight="1" x14ac:dyDescent="0.35"/>
    <row r="300368" spans="1:1" ht="14.25" customHeight="1" x14ac:dyDescent="0.45">
      <c r="A300368" s="31"/>
    </row>
    <row r="300374" s="30" customFormat="1" ht="14.25" customHeight="1" x14ac:dyDescent="0.35"/>
    <row r="300390" spans="1:1" ht="14.25" customHeight="1" x14ac:dyDescent="0.45">
      <c r="A300390" s="31"/>
    </row>
    <row r="300396" spans="1:1" s="30" customFormat="1" ht="14.25" customHeight="1" x14ac:dyDescent="0.35"/>
    <row r="300412" spans="1:1" ht="14.25" customHeight="1" x14ac:dyDescent="0.45">
      <c r="A300412" s="31"/>
    </row>
    <row r="300418" s="30" customFormat="1" ht="14.25" customHeight="1" x14ac:dyDescent="0.35"/>
    <row r="300434" spans="1:1" ht="14.25" customHeight="1" x14ac:dyDescent="0.45">
      <c r="A300434" s="31"/>
    </row>
    <row r="300440" spans="1:1" s="30" customFormat="1" ht="14.25" customHeight="1" x14ac:dyDescent="0.35"/>
    <row r="300456" spans="1:1" ht="14.25" customHeight="1" x14ac:dyDescent="0.45">
      <c r="A300456" s="31"/>
    </row>
    <row r="300462" spans="1:1" s="30" customFormat="1" ht="14.25" customHeight="1" x14ac:dyDescent="0.35"/>
    <row r="300478" spans="1:1" ht="14.25" customHeight="1" x14ac:dyDescent="0.45">
      <c r="A300478" s="31"/>
    </row>
    <row r="300484" s="30" customFormat="1" ht="14.25" customHeight="1" x14ac:dyDescent="0.35"/>
    <row r="300500" spans="1:1" ht="14.25" customHeight="1" x14ac:dyDescent="0.45">
      <c r="A300500" s="31"/>
    </row>
    <row r="300506" spans="1:1" s="30" customFormat="1" ht="14.25" customHeight="1" x14ac:dyDescent="0.35"/>
    <row r="300522" spans="1:1" ht="14.25" customHeight="1" x14ac:dyDescent="0.45">
      <c r="A300522" s="31"/>
    </row>
    <row r="300528" spans="1:1" s="30" customFormat="1" ht="14.25" customHeight="1" x14ac:dyDescent="0.35"/>
    <row r="300544" spans="1:1" ht="14.25" customHeight="1" x14ac:dyDescent="0.45">
      <c r="A300544" s="31"/>
    </row>
    <row r="300550" s="30" customFormat="1" ht="14.25" customHeight="1" x14ac:dyDescent="0.35"/>
    <row r="300566" spans="1:1" ht="14.25" customHeight="1" x14ac:dyDescent="0.45">
      <c r="A300566" s="31"/>
    </row>
    <row r="300572" spans="1:1" s="30" customFormat="1" ht="14.25" customHeight="1" x14ac:dyDescent="0.35"/>
    <row r="300588" spans="1:1" ht="14.25" customHeight="1" x14ac:dyDescent="0.45">
      <c r="A300588" s="31"/>
    </row>
    <row r="300594" s="30" customFormat="1" ht="14.25" customHeight="1" x14ac:dyDescent="0.35"/>
    <row r="300610" spans="1:1" ht="14.25" customHeight="1" x14ac:dyDescent="0.45">
      <c r="A300610" s="31"/>
    </row>
    <row r="300616" spans="1:1" s="30" customFormat="1" ht="14.25" customHeight="1" x14ac:dyDescent="0.35"/>
    <row r="300632" spans="1:1" ht="14.25" customHeight="1" x14ac:dyDescent="0.45">
      <c r="A300632" s="31"/>
    </row>
    <row r="300638" spans="1:1" s="30" customFormat="1" ht="14.25" customHeight="1" x14ac:dyDescent="0.35"/>
    <row r="300654" spans="1:1" ht="14.25" customHeight="1" x14ac:dyDescent="0.45">
      <c r="A300654" s="31"/>
    </row>
    <row r="300660" s="30" customFormat="1" ht="14.25" customHeight="1" x14ac:dyDescent="0.35"/>
    <row r="300676" spans="1:1" ht="14.25" customHeight="1" x14ac:dyDescent="0.45">
      <c r="A300676" s="31"/>
    </row>
    <row r="300682" spans="1:1" s="30" customFormat="1" ht="14.25" customHeight="1" x14ac:dyDescent="0.35"/>
    <row r="300698" spans="1:1" ht="14.25" customHeight="1" x14ac:dyDescent="0.45">
      <c r="A300698" s="31"/>
    </row>
    <row r="300704" spans="1:1" s="30" customFormat="1" ht="14.25" customHeight="1" x14ac:dyDescent="0.35"/>
    <row r="300720" spans="1:1" ht="14.25" customHeight="1" x14ac:dyDescent="0.45">
      <c r="A300720" s="31"/>
    </row>
    <row r="300726" s="30" customFormat="1" ht="14.25" customHeight="1" x14ac:dyDescent="0.35"/>
    <row r="300742" spans="1:1" ht="14.25" customHeight="1" x14ac:dyDescent="0.45">
      <c r="A300742" s="31"/>
    </row>
    <row r="300748" spans="1:1" s="30" customFormat="1" ht="14.25" customHeight="1" x14ac:dyDescent="0.35"/>
    <row r="300764" spans="1:1" ht="14.25" customHeight="1" x14ac:dyDescent="0.45">
      <c r="A300764" s="31"/>
    </row>
    <row r="300770" s="30" customFormat="1" ht="14.25" customHeight="1" x14ac:dyDescent="0.35"/>
    <row r="300786" spans="1:1" ht="14.25" customHeight="1" x14ac:dyDescent="0.45">
      <c r="A300786" s="31"/>
    </row>
    <row r="300792" spans="1:1" s="30" customFormat="1" ht="14.25" customHeight="1" x14ac:dyDescent="0.35"/>
    <row r="300808" spans="1:1" ht="14.25" customHeight="1" x14ac:dyDescent="0.45">
      <c r="A300808" s="31"/>
    </row>
    <row r="300814" spans="1:1" s="30" customFormat="1" ht="14.25" customHeight="1" x14ac:dyDescent="0.35"/>
    <row r="300830" spans="1:1" ht="14.25" customHeight="1" x14ac:dyDescent="0.45">
      <c r="A300830" s="31"/>
    </row>
    <row r="300836" s="30" customFormat="1" ht="14.25" customHeight="1" x14ac:dyDescent="0.35"/>
    <row r="300852" spans="1:1" ht="14.25" customHeight="1" x14ac:dyDescent="0.45">
      <c r="A300852" s="31"/>
    </row>
    <row r="300858" spans="1:1" s="30" customFormat="1" ht="14.25" customHeight="1" x14ac:dyDescent="0.35"/>
    <row r="300874" spans="1:1" ht="14.25" customHeight="1" x14ac:dyDescent="0.45">
      <c r="A300874" s="31"/>
    </row>
    <row r="300880" spans="1:1" s="30" customFormat="1" ht="14.25" customHeight="1" x14ac:dyDescent="0.35"/>
    <row r="300896" spans="1:1" ht="14.25" customHeight="1" x14ac:dyDescent="0.45">
      <c r="A300896" s="31"/>
    </row>
    <row r="300902" s="30" customFormat="1" ht="14.25" customHeight="1" x14ac:dyDescent="0.35"/>
    <row r="300918" spans="1:1" ht="14.25" customHeight="1" x14ac:dyDescent="0.45">
      <c r="A300918" s="31"/>
    </row>
    <row r="300924" spans="1:1" s="30" customFormat="1" ht="14.25" customHeight="1" x14ac:dyDescent="0.35"/>
    <row r="300940" spans="1:1" ht="14.25" customHeight="1" x14ac:dyDescent="0.45">
      <c r="A300940" s="31"/>
    </row>
    <row r="300946" s="30" customFormat="1" ht="14.25" customHeight="1" x14ac:dyDescent="0.35"/>
    <row r="300962" spans="1:1" ht="14.25" customHeight="1" x14ac:dyDescent="0.45">
      <c r="A300962" s="31"/>
    </row>
    <row r="300968" spans="1:1" s="30" customFormat="1" ht="14.25" customHeight="1" x14ac:dyDescent="0.35"/>
    <row r="300984" spans="1:1" ht="14.25" customHeight="1" x14ac:dyDescent="0.45">
      <c r="A300984" s="31"/>
    </row>
    <row r="300990" spans="1:1" s="30" customFormat="1" ht="14.25" customHeight="1" x14ac:dyDescent="0.35"/>
    <row r="301006" spans="1:1" ht="14.25" customHeight="1" x14ac:dyDescent="0.45">
      <c r="A301006" s="31"/>
    </row>
    <row r="301012" s="30" customFormat="1" ht="14.25" customHeight="1" x14ac:dyDescent="0.35"/>
    <row r="301028" spans="1:1" ht="14.25" customHeight="1" x14ac:dyDescent="0.45">
      <c r="A301028" s="31"/>
    </row>
    <row r="301034" spans="1:1" s="30" customFormat="1" ht="14.25" customHeight="1" x14ac:dyDescent="0.35"/>
    <row r="301050" spans="1:1" ht="14.25" customHeight="1" x14ac:dyDescent="0.45">
      <c r="A301050" s="31"/>
    </row>
    <row r="301056" spans="1:1" s="30" customFormat="1" ht="14.25" customHeight="1" x14ac:dyDescent="0.35"/>
    <row r="301072" spans="1:1" ht="14.25" customHeight="1" x14ac:dyDescent="0.45">
      <c r="A301072" s="31"/>
    </row>
    <row r="301078" s="30" customFormat="1" ht="14.25" customHeight="1" x14ac:dyDescent="0.35"/>
    <row r="301094" spans="1:1" ht="14.25" customHeight="1" x14ac:dyDescent="0.45">
      <c r="A301094" s="31"/>
    </row>
    <row r="301100" spans="1:1" s="30" customFormat="1" ht="14.25" customHeight="1" x14ac:dyDescent="0.35"/>
    <row r="301116" spans="1:1" ht="14.25" customHeight="1" x14ac:dyDescent="0.45">
      <c r="A301116" s="31"/>
    </row>
    <row r="301122" s="30" customFormat="1" ht="14.25" customHeight="1" x14ac:dyDescent="0.35"/>
    <row r="301138" spans="1:1" ht="14.25" customHeight="1" x14ac:dyDescent="0.45">
      <c r="A301138" s="31"/>
    </row>
    <row r="301144" spans="1:1" s="30" customFormat="1" ht="14.25" customHeight="1" x14ac:dyDescent="0.35"/>
    <row r="301160" spans="1:1" ht="14.25" customHeight="1" x14ac:dyDescent="0.45">
      <c r="A301160" s="31"/>
    </row>
    <row r="301166" spans="1:1" s="30" customFormat="1" ht="14.25" customHeight="1" x14ac:dyDescent="0.35"/>
    <row r="301182" spans="1:1" ht="14.25" customHeight="1" x14ac:dyDescent="0.45">
      <c r="A301182" s="31"/>
    </row>
    <row r="301188" s="30" customFormat="1" ht="14.25" customHeight="1" x14ac:dyDescent="0.35"/>
    <row r="301204" spans="1:1" ht="14.25" customHeight="1" x14ac:dyDescent="0.45">
      <c r="A301204" s="31"/>
    </row>
    <row r="301210" spans="1:1" s="30" customFormat="1" ht="14.25" customHeight="1" x14ac:dyDescent="0.35"/>
    <row r="301226" spans="1:1" ht="14.25" customHeight="1" x14ac:dyDescent="0.45">
      <c r="A301226" s="31"/>
    </row>
    <row r="301232" spans="1:1" s="30" customFormat="1" ht="14.25" customHeight="1" x14ac:dyDescent="0.35"/>
    <row r="301248" spans="1:1" ht="14.25" customHeight="1" x14ac:dyDescent="0.45">
      <c r="A301248" s="31"/>
    </row>
    <row r="301254" s="30" customFormat="1" ht="14.25" customHeight="1" x14ac:dyDescent="0.35"/>
    <row r="301270" spans="1:1" ht="14.25" customHeight="1" x14ac:dyDescent="0.45">
      <c r="A301270" s="31"/>
    </row>
    <row r="301276" spans="1:1" s="30" customFormat="1" ht="14.25" customHeight="1" x14ac:dyDescent="0.35"/>
    <row r="301292" spans="1:1" ht="14.25" customHeight="1" x14ac:dyDescent="0.45">
      <c r="A301292" s="31"/>
    </row>
    <row r="301298" s="30" customFormat="1" ht="14.25" customHeight="1" x14ac:dyDescent="0.35"/>
    <row r="301314" spans="1:1" ht="14.25" customHeight="1" x14ac:dyDescent="0.45">
      <c r="A301314" s="31"/>
    </row>
    <row r="301320" spans="1:1" s="30" customFormat="1" ht="14.25" customHeight="1" x14ac:dyDescent="0.35"/>
    <row r="301336" spans="1:1" ht="14.25" customHeight="1" x14ac:dyDescent="0.45">
      <c r="A301336" s="31"/>
    </row>
    <row r="301342" spans="1:1" s="30" customFormat="1" ht="14.25" customHeight="1" x14ac:dyDescent="0.35"/>
    <row r="301358" spans="1:1" ht="14.25" customHeight="1" x14ac:dyDescent="0.45">
      <c r="A301358" s="31"/>
    </row>
    <row r="301364" s="30" customFormat="1" ht="14.25" customHeight="1" x14ac:dyDescent="0.35"/>
    <row r="301380" spans="1:1" ht="14.25" customHeight="1" x14ac:dyDescent="0.45">
      <c r="A301380" s="31"/>
    </row>
    <row r="301386" spans="1:1" s="30" customFormat="1" ht="14.25" customHeight="1" x14ac:dyDescent="0.35"/>
    <row r="301402" spans="1:1" ht="14.25" customHeight="1" x14ac:dyDescent="0.45">
      <c r="A301402" s="31"/>
    </row>
    <row r="301408" spans="1:1" s="30" customFormat="1" ht="14.25" customHeight="1" x14ac:dyDescent="0.35"/>
    <row r="301424" spans="1:1" ht="14.25" customHeight="1" x14ac:dyDescent="0.45">
      <c r="A301424" s="31"/>
    </row>
    <row r="301430" s="30" customFormat="1" ht="14.25" customHeight="1" x14ac:dyDescent="0.35"/>
    <row r="301446" spans="1:1" ht="14.25" customHeight="1" x14ac:dyDescent="0.45">
      <c r="A301446" s="31"/>
    </row>
    <row r="301452" spans="1:1" s="30" customFormat="1" ht="14.25" customHeight="1" x14ac:dyDescent="0.35"/>
    <row r="301468" spans="1:1" ht="14.25" customHeight="1" x14ac:dyDescent="0.45">
      <c r="A301468" s="31"/>
    </row>
    <row r="301474" s="30" customFormat="1" ht="14.25" customHeight="1" x14ac:dyDescent="0.35"/>
    <row r="301490" spans="1:1" ht="14.25" customHeight="1" x14ac:dyDescent="0.45">
      <c r="A301490" s="31"/>
    </row>
    <row r="301496" spans="1:1" s="30" customFormat="1" ht="14.25" customHeight="1" x14ac:dyDescent="0.35"/>
    <row r="301512" spans="1:1" ht="14.25" customHeight="1" x14ac:dyDescent="0.45">
      <c r="A301512" s="31"/>
    </row>
    <row r="301518" spans="1:1" s="30" customFormat="1" ht="14.25" customHeight="1" x14ac:dyDescent="0.35"/>
    <row r="301534" spans="1:1" ht="14.25" customHeight="1" x14ac:dyDescent="0.45">
      <c r="A301534" s="31"/>
    </row>
    <row r="301540" s="30" customFormat="1" ht="14.25" customHeight="1" x14ac:dyDescent="0.35"/>
    <row r="301556" spans="1:1" ht="14.25" customHeight="1" x14ac:dyDescent="0.45">
      <c r="A301556" s="31"/>
    </row>
    <row r="301562" spans="1:1" s="30" customFormat="1" ht="14.25" customHeight="1" x14ac:dyDescent="0.35"/>
    <row r="301578" spans="1:1" ht="14.25" customHeight="1" x14ac:dyDescent="0.45">
      <c r="A301578" s="31"/>
    </row>
    <row r="301584" spans="1:1" s="30" customFormat="1" ht="14.25" customHeight="1" x14ac:dyDescent="0.35"/>
    <row r="301600" spans="1:1" ht="14.25" customHeight="1" x14ac:dyDescent="0.45">
      <c r="A301600" s="31"/>
    </row>
    <row r="301606" s="30" customFormat="1" ht="14.25" customHeight="1" x14ac:dyDescent="0.35"/>
    <row r="301622" spans="1:1" ht="14.25" customHeight="1" x14ac:dyDescent="0.45">
      <c r="A301622" s="31"/>
    </row>
    <row r="301628" spans="1:1" s="30" customFormat="1" ht="14.25" customHeight="1" x14ac:dyDescent="0.35"/>
    <row r="301644" spans="1:1" ht="14.25" customHeight="1" x14ac:dyDescent="0.45">
      <c r="A301644" s="31"/>
    </row>
    <row r="301650" s="30" customFormat="1" ht="14.25" customHeight="1" x14ac:dyDescent="0.35"/>
    <row r="301666" spans="1:1" ht="14.25" customHeight="1" x14ac:dyDescent="0.45">
      <c r="A301666" s="31"/>
    </row>
    <row r="301672" spans="1:1" s="30" customFormat="1" ht="14.25" customHeight="1" x14ac:dyDescent="0.35"/>
    <row r="301688" spans="1:1" ht="14.25" customHeight="1" x14ac:dyDescent="0.45">
      <c r="A301688" s="31"/>
    </row>
    <row r="301694" spans="1:1" s="30" customFormat="1" ht="14.25" customHeight="1" x14ac:dyDescent="0.35"/>
    <row r="301710" spans="1:1" ht="14.25" customHeight="1" x14ac:dyDescent="0.45">
      <c r="A301710" s="31"/>
    </row>
    <row r="301716" s="30" customFormat="1" ht="14.25" customHeight="1" x14ac:dyDescent="0.35"/>
    <row r="301732" spans="1:1" ht="14.25" customHeight="1" x14ac:dyDescent="0.45">
      <c r="A301732" s="31"/>
    </row>
    <row r="301738" spans="1:1" s="30" customFormat="1" ht="14.25" customHeight="1" x14ac:dyDescent="0.35"/>
    <row r="301754" spans="1:1" ht="14.25" customHeight="1" x14ac:dyDescent="0.45">
      <c r="A301754" s="31"/>
    </row>
    <row r="301760" spans="1:1" s="30" customFormat="1" ht="14.25" customHeight="1" x14ac:dyDescent="0.35"/>
    <row r="301776" spans="1:1" ht="14.25" customHeight="1" x14ac:dyDescent="0.45">
      <c r="A301776" s="31"/>
    </row>
    <row r="301782" s="30" customFormat="1" ht="14.25" customHeight="1" x14ac:dyDescent="0.35"/>
    <row r="301798" spans="1:1" ht="14.25" customHeight="1" x14ac:dyDescent="0.45">
      <c r="A301798" s="31"/>
    </row>
    <row r="301804" spans="1:1" s="30" customFormat="1" ht="14.25" customHeight="1" x14ac:dyDescent="0.35"/>
    <row r="301820" spans="1:1" ht="14.25" customHeight="1" x14ac:dyDescent="0.45">
      <c r="A301820" s="31"/>
    </row>
    <row r="301826" s="30" customFormat="1" ht="14.25" customHeight="1" x14ac:dyDescent="0.35"/>
    <row r="301842" spans="1:1" ht="14.25" customHeight="1" x14ac:dyDescent="0.45">
      <c r="A301842" s="31"/>
    </row>
    <row r="301848" spans="1:1" s="30" customFormat="1" ht="14.25" customHeight="1" x14ac:dyDescent="0.35"/>
    <row r="301864" spans="1:1" ht="14.25" customHeight="1" x14ac:dyDescent="0.45">
      <c r="A301864" s="31"/>
    </row>
    <row r="301870" spans="1:1" s="30" customFormat="1" ht="14.25" customHeight="1" x14ac:dyDescent="0.35"/>
    <row r="301886" spans="1:1" ht="14.25" customHeight="1" x14ac:dyDescent="0.45">
      <c r="A301886" s="31"/>
    </row>
    <row r="301892" s="30" customFormat="1" ht="14.25" customHeight="1" x14ac:dyDescent="0.35"/>
    <row r="301908" spans="1:1" ht="14.25" customHeight="1" x14ac:dyDescent="0.45">
      <c r="A301908" s="31"/>
    </row>
    <row r="301914" spans="1:1" s="30" customFormat="1" ht="14.25" customHeight="1" x14ac:dyDescent="0.35"/>
    <row r="301930" spans="1:1" ht="14.25" customHeight="1" x14ac:dyDescent="0.45">
      <c r="A301930" s="31"/>
    </row>
    <row r="301936" spans="1:1" s="30" customFormat="1" ht="14.25" customHeight="1" x14ac:dyDescent="0.35"/>
    <row r="301952" spans="1:1" ht="14.25" customHeight="1" x14ac:dyDescent="0.45">
      <c r="A301952" s="31"/>
    </row>
    <row r="301958" s="30" customFormat="1" ht="14.25" customHeight="1" x14ac:dyDescent="0.35"/>
    <row r="301974" spans="1:1" ht="14.25" customHeight="1" x14ac:dyDescent="0.45">
      <c r="A301974" s="31"/>
    </row>
    <row r="301980" spans="1:1" s="30" customFormat="1" ht="14.25" customHeight="1" x14ac:dyDescent="0.35"/>
    <row r="301996" spans="1:1" ht="14.25" customHeight="1" x14ac:dyDescent="0.45">
      <c r="A301996" s="31"/>
    </row>
    <row r="302002" s="30" customFormat="1" ht="14.25" customHeight="1" x14ac:dyDescent="0.35"/>
    <row r="302018" spans="1:1" ht="14.25" customHeight="1" x14ac:dyDescent="0.45">
      <c r="A302018" s="31"/>
    </row>
    <row r="302024" spans="1:1" s="30" customFormat="1" ht="14.25" customHeight="1" x14ac:dyDescent="0.35"/>
    <row r="302040" spans="1:1" ht="14.25" customHeight="1" x14ac:dyDescent="0.45">
      <c r="A302040" s="31"/>
    </row>
    <row r="302046" spans="1:1" s="30" customFormat="1" ht="14.25" customHeight="1" x14ac:dyDescent="0.35"/>
    <row r="302062" spans="1:1" ht="14.25" customHeight="1" x14ac:dyDescent="0.45">
      <c r="A302062" s="31"/>
    </row>
    <row r="302068" s="30" customFormat="1" ht="14.25" customHeight="1" x14ac:dyDescent="0.35"/>
    <row r="302084" spans="1:1" ht="14.25" customHeight="1" x14ac:dyDescent="0.45">
      <c r="A302084" s="31"/>
    </row>
    <row r="302090" spans="1:1" s="30" customFormat="1" ht="14.25" customHeight="1" x14ac:dyDescent="0.35"/>
    <row r="302106" spans="1:1" ht="14.25" customHeight="1" x14ac:dyDescent="0.45">
      <c r="A302106" s="31"/>
    </row>
    <row r="302112" spans="1:1" s="30" customFormat="1" ht="14.25" customHeight="1" x14ac:dyDescent="0.35"/>
    <row r="302128" spans="1:1" ht="14.25" customHeight="1" x14ac:dyDescent="0.45">
      <c r="A302128" s="31"/>
    </row>
    <row r="302134" s="30" customFormat="1" ht="14.25" customHeight="1" x14ac:dyDescent="0.35"/>
    <row r="302150" spans="1:1" ht="14.25" customHeight="1" x14ac:dyDescent="0.45">
      <c r="A302150" s="31"/>
    </row>
    <row r="302156" spans="1:1" s="30" customFormat="1" ht="14.25" customHeight="1" x14ac:dyDescent="0.35"/>
    <row r="302172" spans="1:1" ht="14.25" customHeight="1" x14ac:dyDescent="0.45">
      <c r="A302172" s="31"/>
    </row>
    <row r="302178" s="30" customFormat="1" ht="14.25" customHeight="1" x14ac:dyDescent="0.35"/>
    <row r="302194" spans="1:1" ht="14.25" customHeight="1" x14ac:dyDescent="0.45">
      <c r="A302194" s="31"/>
    </row>
    <row r="302200" spans="1:1" s="30" customFormat="1" ht="14.25" customHeight="1" x14ac:dyDescent="0.35"/>
    <row r="302216" spans="1:1" ht="14.25" customHeight="1" x14ac:dyDescent="0.45">
      <c r="A302216" s="31"/>
    </row>
    <row r="302222" spans="1:1" s="30" customFormat="1" ht="14.25" customHeight="1" x14ac:dyDescent="0.35"/>
    <row r="302238" spans="1:1" ht="14.25" customHeight="1" x14ac:dyDescent="0.45">
      <c r="A302238" s="31"/>
    </row>
    <row r="302244" s="30" customFormat="1" ht="14.25" customHeight="1" x14ac:dyDescent="0.35"/>
    <row r="302260" spans="1:1" ht="14.25" customHeight="1" x14ac:dyDescent="0.45">
      <c r="A302260" s="31"/>
    </row>
    <row r="302266" spans="1:1" s="30" customFormat="1" ht="14.25" customHeight="1" x14ac:dyDescent="0.35"/>
    <row r="302282" spans="1:1" ht="14.25" customHeight="1" x14ac:dyDescent="0.45">
      <c r="A302282" s="31"/>
    </row>
    <row r="302288" spans="1:1" s="30" customFormat="1" ht="14.25" customHeight="1" x14ac:dyDescent="0.35"/>
    <row r="302304" spans="1:1" ht="14.25" customHeight="1" x14ac:dyDescent="0.45">
      <c r="A302304" s="31"/>
    </row>
    <row r="302310" s="30" customFormat="1" ht="14.25" customHeight="1" x14ac:dyDescent="0.35"/>
    <row r="302326" spans="1:1" ht="14.25" customHeight="1" x14ac:dyDescent="0.45">
      <c r="A302326" s="31"/>
    </row>
    <row r="302332" spans="1:1" s="30" customFormat="1" ht="14.25" customHeight="1" x14ac:dyDescent="0.35"/>
    <row r="302348" spans="1:1" ht="14.25" customHeight="1" x14ac:dyDescent="0.45">
      <c r="A302348" s="31"/>
    </row>
    <row r="302354" s="30" customFormat="1" ht="14.25" customHeight="1" x14ac:dyDescent="0.35"/>
    <row r="302370" spans="1:1" ht="14.25" customHeight="1" x14ac:dyDescent="0.45">
      <c r="A302370" s="31"/>
    </row>
    <row r="302376" spans="1:1" s="30" customFormat="1" ht="14.25" customHeight="1" x14ac:dyDescent="0.35"/>
    <row r="302392" spans="1:1" ht="14.25" customHeight="1" x14ac:dyDescent="0.45">
      <c r="A302392" s="31"/>
    </row>
    <row r="302398" spans="1:1" s="30" customFormat="1" ht="14.25" customHeight="1" x14ac:dyDescent="0.35"/>
    <row r="302414" spans="1:1" ht="14.25" customHeight="1" x14ac:dyDescent="0.45">
      <c r="A302414" s="31"/>
    </row>
    <row r="302420" s="30" customFormat="1" ht="14.25" customHeight="1" x14ac:dyDescent="0.35"/>
    <row r="302436" spans="1:1" ht="14.25" customHeight="1" x14ac:dyDescent="0.45">
      <c r="A302436" s="31"/>
    </row>
    <row r="302442" spans="1:1" s="30" customFormat="1" ht="14.25" customHeight="1" x14ac:dyDescent="0.35"/>
    <row r="302458" spans="1:1" ht="14.25" customHeight="1" x14ac:dyDescent="0.45">
      <c r="A302458" s="31"/>
    </row>
    <row r="302464" spans="1:1" s="30" customFormat="1" ht="14.25" customHeight="1" x14ac:dyDescent="0.35"/>
    <row r="302480" spans="1:1" ht="14.25" customHeight="1" x14ac:dyDescent="0.45">
      <c r="A302480" s="31"/>
    </row>
    <row r="302486" s="30" customFormat="1" ht="14.25" customHeight="1" x14ac:dyDescent="0.35"/>
    <row r="302502" spans="1:1" ht="14.25" customHeight="1" x14ac:dyDescent="0.45">
      <c r="A302502" s="31"/>
    </row>
    <row r="302508" spans="1:1" s="30" customFormat="1" ht="14.25" customHeight="1" x14ac:dyDescent="0.35"/>
    <row r="302524" spans="1:1" ht="14.25" customHeight="1" x14ac:dyDescent="0.45">
      <c r="A302524" s="31"/>
    </row>
    <row r="302530" s="30" customFormat="1" ht="14.25" customHeight="1" x14ac:dyDescent="0.35"/>
    <row r="302546" spans="1:1" ht="14.25" customHeight="1" x14ac:dyDescent="0.45">
      <c r="A302546" s="31"/>
    </row>
    <row r="302552" spans="1:1" s="30" customFormat="1" ht="14.25" customHeight="1" x14ac:dyDescent="0.35"/>
    <row r="302568" spans="1:1" ht="14.25" customHeight="1" x14ac:dyDescent="0.45">
      <c r="A302568" s="31"/>
    </row>
    <row r="302574" spans="1:1" s="30" customFormat="1" ht="14.25" customHeight="1" x14ac:dyDescent="0.35"/>
    <row r="302590" spans="1:1" ht="14.25" customHeight="1" x14ac:dyDescent="0.45">
      <c r="A302590" s="31"/>
    </row>
    <row r="302596" s="30" customFormat="1" ht="14.25" customHeight="1" x14ac:dyDescent="0.35"/>
    <row r="302612" spans="1:1" ht="14.25" customHeight="1" x14ac:dyDescent="0.45">
      <c r="A302612" s="31"/>
    </row>
    <row r="302618" spans="1:1" s="30" customFormat="1" ht="14.25" customHeight="1" x14ac:dyDescent="0.35"/>
    <row r="302634" spans="1:1" ht="14.25" customHeight="1" x14ac:dyDescent="0.45">
      <c r="A302634" s="31"/>
    </row>
    <row r="302640" spans="1:1" s="30" customFormat="1" ht="14.25" customHeight="1" x14ac:dyDescent="0.35"/>
    <row r="302656" spans="1:1" ht="14.25" customHeight="1" x14ac:dyDescent="0.45">
      <c r="A302656" s="31"/>
    </row>
    <row r="302662" s="30" customFormat="1" ht="14.25" customHeight="1" x14ac:dyDescent="0.35"/>
    <row r="302678" spans="1:1" ht="14.25" customHeight="1" x14ac:dyDescent="0.45">
      <c r="A302678" s="31"/>
    </row>
    <row r="302684" spans="1:1" s="30" customFormat="1" ht="14.25" customHeight="1" x14ac:dyDescent="0.35"/>
    <row r="302700" spans="1:1" ht="14.25" customHeight="1" x14ac:dyDescent="0.45">
      <c r="A302700" s="31"/>
    </row>
    <row r="302706" s="30" customFormat="1" ht="14.25" customHeight="1" x14ac:dyDescent="0.35"/>
    <row r="302722" spans="1:1" ht="14.25" customHeight="1" x14ac:dyDescent="0.45">
      <c r="A302722" s="31"/>
    </row>
    <row r="302728" spans="1:1" s="30" customFormat="1" ht="14.25" customHeight="1" x14ac:dyDescent="0.35"/>
    <row r="302744" spans="1:1" ht="14.25" customHeight="1" x14ac:dyDescent="0.45">
      <c r="A302744" s="31"/>
    </row>
    <row r="302750" spans="1:1" s="30" customFormat="1" ht="14.25" customHeight="1" x14ac:dyDescent="0.35"/>
    <row r="302766" spans="1:1" ht="14.25" customHeight="1" x14ac:dyDescent="0.45">
      <c r="A302766" s="31"/>
    </row>
    <row r="302772" s="30" customFormat="1" ht="14.25" customHeight="1" x14ac:dyDescent="0.35"/>
    <row r="302788" spans="1:1" ht="14.25" customHeight="1" x14ac:dyDescent="0.45">
      <c r="A302788" s="31"/>
    </row>
    <row r="302794" spans="1:1" s="30" customFormat="1" ht="14.25" customHeight="1" x14ac:dyDescent="0.35"/>
    <row r="302810" spans="1:1" ht="14.25" customHeight="1" x14ac:dyDescent="0.45">
      <c r="A302810" s="31"/>
    </row>
    <row r="302816" spans="1:1" s="30" customFormat="1" ht="14.25" customHeight="1" x14ac:dyDescent="0.35"/>
    <row r="302832" spans="1:1" ht="14.25" customHeight="1" x14ac:dyDescent="0.45">
      <c r="A302832" s="31"/>
    </row>
    <row r="302838" s="30" customFormat="1" ht="14.25" customHeight="1" x14ac:dyDescent="0.35"/>
    <row r="302854" spans="1:1" ht="14.25" customHeight="1" x14ac:dyDescent="0.45">
      <c r="A302854" s="31"/>
    </row>
    <row r="302860" spans="1:1" s="30" customFormat="1" ht="14.25" customHeight="1" x14ac:dyDescent="0.35"/>
    <row r="302876" spans="1:1" ht="14.25" customHeight="1" x14ac:dyDescent="0.45">
      <c r="A302876" s="31"/>
    </row>
    <row r="302882" s="30" customFormat="1" ht="14.25" customHeight="1" x14ac:dyDescent="0.35"/>
    <row r="302898" spans="1:1" ht="14.25" customHeight="1" x14ac:dyDescent="0.45">
      <c r="A302898" s="31"/>
    </row>
    <row r="302904" spans="1:1" s="30" customFormat="1" ht="14.25" customHeight="1" x14ac:dyDescent="0.35"/>
    <row r="302920" spans="1:1" ht="14.25" customHeight="1" x14ac:dyDescent="0.45">
      <c r="A302920" s="31"/>
    </row>
    <row r="302926" spans="1:1" s="30" customFormat="1" ht="14.25" customHeight="1" x14ac:dyDescent="0.35"/>
    <row r="302942" spans="1:1" ht="14.25" customHeight="1" x14ac:dyDescent="0.45">
      <c r="A302942" s="31"/>
    </row>
    <row r="302948" s="30" customFormat="1" ht="14.25" customHeight="1" x14ac:dyDescent="0.35"/>
    <row r="302964" spans="1:1" ht="14.25" customHeight="1" x14ac:dyDescent="0.45">
      <c r="A302964" s="31"/>
    </row>
    <row r="302970" spans="1:1" s="30" customFormat="1" ht="14.25" customHeight="1" x14ac:dyDescent="0.35"/>
    <row r="302986" spans="1:1" ht="14.25" customHeight="1" x14ac:dyDescent="0.45">
      <c r="A302986" s="31"/>
    </row>
    <row r="302992" spans="1:1" s="30" customFormat="1" ht="14.25" customHeight="1" x14ac:dyDescent="0.35"/>
    <row r="303008" spans="1:1" ht="14.25" customHeight="1" x14ac:dyDescent="0.45">
      <c r="A303008" s="31"/>
    </row>
    <row r="303014" s="30" customFormat="1" ht="14.25" customHeight="1" x14ac:dyDescent="0.35"/>
    <row r="303030" spans="1:1" ht="14.25" customHeight="1" x14ac:dyDescent="0.45">
      <c r="A303030" s="31"/>
    </row>
    <row r="303036" spans="1:1" s="30" customFormat="1" ht="14.25" customHeight="1" x14ac:dyDescent="0.35"/>
    <row r="303052" spans="1:1" ht="14.25" customHeight="1" x14ac:dyDescent="0.45">
      <c r="A303052" s="31"/>
    </row>
    <row r="303058" s="30" customFormat="1" ht="14.25" customHeight="1" x14ac:dyDescent="0.35"/>
    <row r="303074" spans="1:1" ht="14.25" customHeight="1" x14ac:dyDescent="0.45">
      <c r="A303074" s="31"/>
    </row>
    <row r="303080" spans="1:1" s="30" customFormat="1" ht="14.25" customHeight="1" x14ac:dyDescent="0.35"/>
    <row r="303096" spans="1:1" ht="14.25" customHeight="1" x14ac:dyDescent="0.45">
      <c r="A303096" s="31"/>
    </row>
    <row r="303102" spans="1:1" s="30" customFormat="1" ht="14.25" customHeight="1" x14ac:dyDescent="0.35"/>
    <row r="303118" spans="1:1" ht="14.25" customHeight="1" x14ac:dyDescent="0.45">
      <c r="A303118" s="31"/>
    </row>
    <row r="303124" s="30" customFormat="1" ht="14.25" customHeight="1" x14ac:dyDescent="0.35"/>
    <row r="303140" spans="1:1" ht="14.25" customHeight="1" x14ac:dyDescent="0.45">
      <c r="A303140" s="31"/>
    </row>
    <row r="303146" spans="1:1" s="30" customFormat="1" ht="14.25" customHeight="1" x14ac:dyDescent="0.35"/>
    <row r="303162" spans="1:1" ht="14.25" customHeight="1" x14ac:dyDescent="0.45">
      <c r="A303162" s="31"/>
    </row>
    <row r="303168" spans="1:1" s="30" customFormat="1" ht="14.25" customHeight="1" x14ac:dyDescent="0.35"/>
    <row r="303184" spans="1:1" ht="14.25" customHeight="1" x14ac:dyDescent="0.45">
      <c r="A303184" s="31"/>
    </row>
    <row r="303190" s="30" customFormat="1" ht="14.25" customHeight="1" x14ac:dyDescent="0.35"/>
    <row r="303206" spans="1:1" ht="14.25" customHeight="1" x14ac:dyDescent="0.45">
      <c r="A303206" s="31"/>
    </row>
    <row r="303212" spans="1:1" s="30" customFormat="1" ht="14.25" customHeight="1" x14ac:dyDescent="0.35"/>
    <row r="303228" spans="1:1" ht="14.25" customHeight="1" x14ac:dyDescent="0.45">
      <c r="A303228" s="31"/>
    </row>
    <row r="303234" s="30" customFormat="1" ht="14.25" customHeight="1" x14ac:dyDescent="0.35"/>
    <row r="303250" spans="1:1" ht="14.25" customHeight="1" x14ac:dyDescent="0.45">
      <c r="A303250" s="31"/>
    </row>
    <row r="303256" spans="1:1" s="30" customFormat="1" ht="14.25" customHeight="1" x14ac:dyDescent="0.35"/>
    <row r="303272" spans="1:1" ht="14.25" customHeight="1" x14ac:dyDescent="0.45">
      <c r="A303272" s="31"/>
    </row>
    <row r="303278" spans="1:1" s="30" customFormat="1" ht="14.25" customHeight="1" x14ac:dyDescent="0.35"/>
    <row r="303294" spans="1:1" ht="14.25" customHeight="1" x14ac:dyDescent="0.45">
      <c r="A303294" s="31"/>
    </row>
    <row r="303300" s="30" customFormat="1" ht="14.25" customHeight="1" x14ac:dyDescent="0.35"/>
    <row r="303316" spans="1:1" ht="14.25" customHeight="1" x14ac:dyDescent="0.45">
      <c r="A303316" s="31"/>
    </row>
    <row r="303322" spans="1:1" s="30" customFormat="1" ht="14.25" customHeight="1" x14ac:dyDescent="0.35"/>
    <row r="303338" spans="1:1" ht="14.25" customHeight="1" x14ac:dyDescent="0.45">
      <c r="A303338" s="31"/>
    </row>
    <row r="303344" spans="1:1" s="30" customFormat="1" ht="14.25" customHeight="1" x14ac:dyDescent="0.35"/>
    <row r="303360" spans="1:1" ht="14.25" customHeight="1" x14ac:dyDescent="0.45">
      <c r="A303360" s="31"/>
    </row>
    <row r="303366" s="30" customFormat="1" ht="14.25" customHeight="1" x14ac:dyDescent="0.35"/>
    <row r="303382" spans="1:1" ht="14.25" customHeight="1" x14ac:dyDescent="0.45">
      <c r="A303382" s="31"/>
    </row>
    <row r="303388" spans="1:1" s="30" customFormat="1" ht="14.25" customHeight="1" x14ac:dyDescent="0.35"/>
    <row r="303404" spans="1:1" ht="14.25" customHeight="1" x14ac:dyDescent="0.45">
      <c r="A303404" s="31"/>
    </row>
    <row r="303410" s="30" customFormat="1" ht="14.25" customHeight="1" x14ac:dyDescent="0.35"/>
    <row r="303426" spans="1:1" ht="14.25" customHeight="1" x14ac:dyDescent="0.45">
      <c r="A303426" s="31"/>
    </row>
    <row r="303432" spans="1:1" s="30" customFormat="1" ht="14.25" customHeight="1" x14ac:dyDescent="0.35"/>
    <row r="303448" spans="1:1" ht="14.25" customHeight="1" x14ac:dyDescent="0.45">
      <c r="A303448" s="31"/>
    </row>
    <row r="303454" spans="1:1" s="30" customFormat="1" ht="14.25" customHeight="1" x14ac:dyDescent="0.35"/>
    <row r="303470" spans="1:1" ht="14.25" customHeight="1" x14ac:dyDescent="0.45">
      <c r="A303470" s="31"/>
    </row>
    <row r="303476" s="30" customFormat="1" ht="14.25" customHeight="1" x14ac:dyDescent="0.35"/>
    <row r="303492" spans="1:1" ht="14.25" customHeight="1" x14ac:dyDescent="0.45">
      <c r="A303492" s="31"/>
    </row>
    <row r="303498" spans="1:1" s="30" customFormat="1" ht="14.25" customHeight="1" x14ac:dyDescent="0.35"/>
    <row r="303514" spans="1:1" ht="14.25" customHeight="1" x14ac:dyDescent="0.45">
      <c r="A303514" s="31"/>
    </row>
    <row r="303520" spans="1:1" s="30" customFormat="1" ht="14.25" customHeight="1" x14ac:dyDescent="0.35"/>
    <row r="303536" spans="1:1" ht="14.25" customHeight="1" x14ac:dyDescent="0.45">
      <c r="A303536" s="31"/>
    </row>
    <row r="303542" s="30" customFormat="1" ht="14.25" customHeight="1" x14ac:dyDescent="0.35"/>
    <row r="303558" spans="1:1" ht="14.25" customHeight="1" x14ac:dyDescent="0.45">
      <c r="A303558" s="31"/>
    </row>
    <row r="303564" spans="1:1" s="30" customFormat="1" ht="14.25" customHeight="1" x14ac:dyDescent="0.35"/>
    <row r="303580" spans="1:1" ht="14.25" customHeight="1" x14ac:dyDescent="0.45">
      <c r="A303580" s="31"/>
    </row>
    <row r="303586" s="30" customFormat="1" ht="14.25" customHeight="1" x14ac:dyDescent="0.35"/>
    <row r="303602" spans="1:1" ht="14.25" customHeight="1" x14ac:dyDescent="0.45">
      <c r="A303602" s="31"/>
    </row>
    <row r="303608" spans="1:1" s="30" customFormat="1" ht="14.25" customHeight="1" x14ac:dyDescent="0.35"/>
    <row r="303624" spans="1:1" ht="14.25" customHeight="1" x14ac:dyDescent="0.45">
      <c r="A303624" s="31"/>
    </row>
    <row r="303630" spans="1:1" s="30" customFormat="1" ht="14.25" customHeight="1" x14ac:dyDescent="0.35"/>
    <row r="303646" spans="1:1" ht="14.25" customHeight="1" x14ac:dyDescent="0.45">
      <c r="A303646" s="31"/>
    </row>
    <row r="303652" s="30" customFormat="1" ht="14.25" customHeight="1" x14ac:dyDescent="0.35"/>
    <row r="303668" spans="1:1" ht="14.25" customHeight="1" x14ac:dyDescent="0.45">
      <c r="A303668" s="31"/>
    </row>
    <row r="303674" spans="1:1" s="30" customFormat="1" ht="14.25" customHeight="1" x14ac:dyDescent="0.35"/>
    <row r="303690" spans="1:1" ht="14.25" customHeight="1" x14ac:dyDescent="0.45">
      <c r="A303690" s="31"/>
    </row>
    <row r="303696" spans="1:1" s="30" customFormat="1" ht="14.25" customHeight="1" x14ac:dyDescent="0.35"/>
    <row r="303712" spans="1:1" ht="14.25" customHeight="1" x14ac:dyDescent="0.45">
      <c r="A303712" s="31"/>
    </row>
    <row r="303718" s="30" customFormat="1" ht="14.25" customHeight="1" x14ac:dyDescent="0.35"/>
    <row r="303734" spans="1:1" ht="14.25" customHeight="1" x14ac:dyDescent="0.45">
      <c r="A303734" s="31"/>
    </row>
    <row r="303740" spans="1:1" s="30" customFormat="1" ht="14.25" customHeight="1" x14ac:dyDescent="0.35"/>
    <row r="303756" spans="1:1" ht="14.25" customHeight="1" x14ac:dyDescent="0.45">
      <c r="A303756" s="31"/>
    </row>
    <row r="303762" s="30" customFormat="1" ht="14.25" customHeight="1" x14ac:dyDescent="0.35"/>
    <row r="303778" spans="1:1" ht="14.25" customHeight="1" x14ac:dyDescent="0.45">
      <c r="A303778" s="31"/>
    </row>
    <row r="303784" spans="1:1" s="30" customFormat="1" ht="14.25" customHeight="1" x14ac:dyDescent="0.35"/>
    <row r="303800" spans="1:1" ht="14.25" customHeight="1" x14ac:dyDescent="0.45">
      <c r="A303800" s="31"/>
    </row>
    <row r="303806" spans="1:1" s="30" customFormat="1" ht="14.25" customHeight="1" x14ac:dyDescent="0.35"/>
    <row r="303822" spans="1:1" ht="14.25" customHeight="1" x14ac:dyDescent="0.45">
      <c r="A303822" s="31"/>
    </row>
    <row r="303828" s="30" customFormat="1" ht="14.25" customHeight="1" x14ac:dyDescent="0.35"/>
    <row r="303844" spans="1:1" ht="14.25" customHeight="1" x14ac:dyDescent="0.45">
      <c r="A303844" s="31"/>
    </row>
    <row r="303850" spans="1:1" s="30" customFormat="1" ht="14.25" customHeight="1" x14ac:dyDescent="0.35"/>
    <row r="303866" spans="1:1" ht="14.25" customHeight="1" x14ac:dyDescent="0.45">
      <c r="A303866" s="31"/>
    </row>
    <row r="303872" spans="1:1" s="30" customFormat="1" ht="14.25" customHeight="1" x14ac:dyDescent="0.35"/>
    <row r="303888" spans="1:1" ht="14.25" customHeight="1" x14ac:dyDescent="0.45">
      <c r="A303888" s="31"/>
    </row>
    <row r="303894" s="30" customFormat="1" ht="14.25" customHeight="1" x14ac:dyDescent="0.35"/>
    <row r="303910" spans="1:1" ht="14.25" customHeight="1" x14ac:dyDescent="0.45">
      <c r="A303910" s="31"/>
    </row>
    <row r="303916" spans="1:1" s="30" customFormat="1" ht="14.25" customHeight="1" x14ac:dyDescent="0.35"/>
    <row r="303932" spans="1:1" ht="14.25" customHeight="1" x14ac:dyDescent="0.45">
      <c r="A303932" s="31"/>
    </row>
    <row r="303938" s="30" customFormat="1" ht="14.25" customHeight="1" x14ac:dyDescent="0.35"/>
    <row r="303954" spans="1:1" ht="14.25" customHeight="1" x14ac:dyDescent="0.45">
      <c r="A303954" s="31"/>
    </row>
    <row r="303960" spans="1:1" s="30" customFormat="1" ht="14.25" customHeight="1" x14ac:dyDescent="0.35"/>
    <row r="303976" spans="1:1" ht="14.25" customHeight="1" x14ac:dyDescent="0.45">
      <c r="A303976" s="31"/>
    </row>
    <row r="303982" spans="1:1" s="30" customFormat="1" ht="14.25" customHeight="1" x14ac:dyDescent="0.35"/>
    <row r="303998" spans="1:1" ht="14.25" customHeight="1" x14ac:dyDescent="0.45">
      <c r="A303998" s="31"/>
    </row>
    <row r="304004" s="30" customFormat="1" ht="14.25" customHeight="1" x14ac:dyDescent="0.35"/>
    <row r="304020" spans="1:1" ht="14.25" customHeight="1" x14ac:dyDescent="0.45">
      <c r="A304020" s="31"/>
    </row>
    <row r="304026" spans="1:1" s="30" customFormat="1" ht="14.25" customHeight="1" x14ac:dyDescent="0.35"/>
    <row r="304042" spans="1:1" ht="14.25" customHeight="1" x14ac:dyDescent="0.45">
      <c r="A304042" s="31"/>
    </row>
    <row r="304048" spans="1:1" s="30" customFormat="1" ht="14.25" customHeight="1" x14ac:dyDescent="0.35"/>
    <row r="304064" spans="1:1" ht="14.25" customHeight="1" x14ac:dyDescent="0.45">
      <c r="A304064" s="31"/>
    </row>
    <row r="304070" s="30" customFormat="1" ht="14.25" customHeight="1" x14ac:dyDescent="0.35"/>
    <row r="304086" spans="1:1" ht="14.25" customHeight="1" x14ac:dyDescent="0.45">
      <c r="A304086" s="31"/>
    </row>
    <row r="304092" spans="1:1" s="30" customFormat="1" ht="14.25" customHeight="1" x14ac:dyDescent="0.35"/>
    <row r="304108" spans="1:1" ht="14.25" customHeight="1" x14ac:dyDescent="0.45">
      <c r="A304108" s="31"/>
    </row>
    <row r="304114" s="30" customFormat="1" ht="14.25" customHeight="1" x14ac:dyDescent="0.35"/>
    <row r="304130" spans="1:1" ht="14.25" customHeight="1" x14ac:dyDescent="0.45">
      <c r="A304130" s="31"/>
    </row>
    <row r="304136" spans="1:1" s="30" customFormat="1" ht="14.25" customHeight="1" x14ac:dyDescent="0.35"/>
    <row r="304152" spans="1:1" ht="14.25" customHeight="1" x14ac:dyDescent="0.45">
      <c r="A304152" s="31"/>
    </row>
    <row r="304158" spans="1:1" s="30" customFormat="1" ht="14.25" customHeight="1" x14ac:dyDescent="0.35"/>
    <row r="304174" spans="1:1" ht="14.25" customHeight="1" x14ac:dyDescent="0.45">
      <c r="A304174" s="31"/>
    </row>
    <row r="304180" s="30" customFormat="1" ht="14.25" customHeight="1" x14ac:dyDescent="0.35"/>
    <row r="304196" spans="1:1" ht="14.25" customHeight="1" x14ac:dyDescent="0.45">
      <c r="A304196" s="31"/>
    </row>
    <row r="304202" spans="1:1" s="30" customFormat="1" ht="14.25" customHeight="1" x14ac:dyDescent="0.35"/>
    <row r="304218" spans="1:1" ht="14.25" customHeight="1" x14ac:dyDescent="0.45">
      <c r="A304218" s="31"/>
    </row>
    <row r="304224" spans="1:1" s="30" customFormat="1" ht="14.25" customHeight="1" x14ac:dyDescent="0.35"/>
    <row r="304240" spans="1:1" ht="14.25" customHeight="1" x14ac:dyDescent="0.45">
      <c r="A304240" s="31"/>
    </row>
    <row r="304246" s="30" customFormat="1" ht="14.25" customHeight="1" x14ac:dyDescent="0.35"/>
    <row r="304262" spans="1:1" ht="14.25" customHeight="1" x14ac:dyDescent="0.45">
      <c r="A304262" s="31"/>
    </row>
    <row r="304268" spans="1:1" s="30" customFormat="1" ht="14.25" customHeight="1" x14ac:dyDescent="0.35"/>
    <row r="304284" spans="1:1" ht="14.25" customHeight="1" x14ac:dyDescent="0.45">
      <c r="A304284" s="31"/>
    </row>
    <row r="304290" s="30" customFormat="1" ht="14.25" customHeight="1" x14ac:dyDescent="0.35"/>
    <row r="304306" spans="1:1" ht="14.25" customHeight="1" x14ac:dyDescent="0.45">
      <c r="A304306" s="31"/>
    </row>
    <row r="304312" spans="1:1" s="30" customFormat="1" ht="14.25" customHeight="1" x14ac:dyDescent="0.35"/>
    <row r="304328" spans="1:1" ht="14.25" customHeight="1" x14ac:dyDescent="0.45">
      <c r="A304328" s="31"/>
    </row>
    <row r="304334" spans="1:1" s="30" customFormat="1" ht="14.25" customHeight="1" x14ac:dyDescent="0.35"/>
    <row r="304350" spans="1:1" ht="14.25" customHeight="1" x14ac:dyDescent="0.45">
      <c r="A304350" s="31"/>
    </row>
    <row r="304356" s="30" customFormat="1" ht="14.25" customHeight="1" x14ac:dyDescent="0.35"/>
    <row r="304372" spans="1:1" ht="14.25" customHeight="1" x14ac:dyDescent="0.45">
      <c r="A304372" s="31"/>
    </row>
    <row r="304378" spans="1:1" s="30" customFormat="1" ht="14.25" customHeight="1" x14ac:dyDescent="0.35"/>
    <row r="304394" spans="1:1" ht="14.25" customHeight="1" x14ac:dyDescent="0.45">
      <c r="A304394" s="31"/>
    </row>
    <row r="304400" spans="1:1" s="30" customFormat="1" ht="14.25" customHeight="1" x14ac:dyDescent="0.35"/>
    <row r="304416" spans="1:1" ht="14.25" customHeight="1" x14ac:dyDescent="0.45">
      <c r="A304416" s="31"/>
    </row>
    <row r="304422" s="30" customFormat="1" ht="14.25" customHeight="1" x14ac:dyDescent="0.35"/>
    <row r="304438" spans="1:1" ht="14.25" customHeight="1" x14ac:dyDescent="0.45">
      <c r="A304438" s="31"/>
    </row>
    <row r="304444" spans="1:1" s="30" customFormat="1" ht="14.25" customHeight="1" x14ac:dyDescent="0.35"/>
    <row r="304460" spans="1:1" ht="14.25" customHeight="1" x14ac:dyDescent="0.45">
      <c r="A304460" s="31"/>
    </row>
    <row r="304466" s="30" customFormat="1" ht="14.25" customHeight="1" x14ac:dyDescent="0.35"/>
    <row r="304482" spans="1:1" ht="14.25" customHeight="1" x14ac:dyDescent="0.45">
      <c r="A304482" s="31"/>
    </row>
    <row r="304488" spans="1:1" s="30" customFormat="1" ht="14.25" customHeight="1" x14ac:dyDescent="0.35"/>
    <row r="304504" spans="1:1" ht="14.25" customHeight="1" x14ac:dyDescent="0.45">
      <c r="A304504" s="31"/>
    </row>
    <row r="304510" spans="1:1" s="30" customFormat="1" ht="14.25" customHeight="1" x14ac:dyDescent="0.35"/>
    <row r="304526" spans="1:1" ht="14.25" customHeight="1" x14ac:dyDescent="0.45">
      <c r="A304526" s="31"/>
    </row>
    <row r="304532" s="30" customFormat="1" ht="14.25" customHeight="1" x14ac:dyDescent="0.35"/>
    <row r="304548" spans="1:1" ht="14.25" customHeight="1" x14ac:dyDescent="0.45">
      <c r="A304548" s="31"/>
    </row>
    <row r="304554" spans="1:1" s="30" customFormat="1" ht="14.25" customHeight="1" x14ac:dyDescent="0.35"/>
    <row r="304570" spans="1:1" ht="14.25" customHeight="1" x14ac:dyDescent="0.45">
      <c r="A304570" s="31"/>
    </row>
    <row r="304576" spans="1:1" s="30" customFormat="1" ht="14.25" customHeight="1" x14ac:dyDescent="0.35"/>
    <row r="304592" spans="1:1" ht="14.25" customHeight="1" x14ac:dyDescent="0.45">
      <c r="A304592" s="31"/>
    </row>
    <row r="304598" s="30" customFormat="1" ht="14.25" customHeight="1" x14ac:dyDescent="0.35"/>
    <row r="304614" spans="1:1" ht="14.25" customHeight="1" x14ac:dyDescent="0.45">
      <c r="A304614" s="31"/>
    </row>
    <row r="304620" spans="1:1" s="30" customFormat="1" ht="14.25" customHeight="1" x14ac:dyDescent="0.35"/>
    <row r="304636" spans="1:1" ht="14.25" customHeight="1" x14ac:dyDescent="0.45">
      <c r="A304636" s="31"/>
    </row>
    <row r="304642" s="30" customFormat="1" ht="14.25" customHeight="1" x14ac:dyDescent="0.35"/>
    <row r="304658" spans="1:1" ht="14.25" customHeight="1" x14ac:dyDescent="0.45">
      <c r="A304658" s="31"/>
    </row>
    <row r="304664" spans="1:1" s="30" customFormat="1" ht="14.25" customHeight="1" x14ac:dyDescent="0.35"/>
    <row r="304680" spans="1:1" ht="14.25" customHeight="1" x14ac:dyDescent="0.45">
      <c r="A304680" s="31"/>
    </row>
    <row r="304686" spans="1:1" s="30" customFormat="1" ht="14.25" customHeight="1" x14ac:dyDescent="0.35"/>
    <row r="304702" spans="1:1" ht="14.25" customHeight="1" x14ac:dyDescent="0.45">
      <c r="A304702" s="31"/>
    </row>
    <row r="304708" s="30" customFormat="1" ht="14.25" customHeight="1" x14ac:dyDescent="0.35"/>
    <row r="304724" spans="1:1" ht="14.25" customHeight="1" x14ac:dyDescent="0.45">
      <c r="A304724" s="31"/>
    </row>
    <row r="304730" spans="1:1" s="30" customFormat="1" ht="14.25" customHeight="1" x14ac:dyDescent="0.35"/>
    <row r="304746" spans="1:1" ht="14.25" customHeight="1" x14ac:dyDescent="0.45">
      <c r="A304746" s="31"/>
    </row>
    <row r="304752" spans="1:1" s="30" customFormat="1" ht="14.25" customHeight="1" x14ac:dyDescent="0.35"/>
    <row r="304768" spans="1:1" ht="14.25" customHeight="1" x14ac:dyDescent="0.45">
      <c r="A304768" s="31"/>
    </row>
    <row r="304774" s="30" customFormat="1" ht="14.25" customHeight="1" x14ac:dyDescent="0.35"/>
    <row r="304790" spans="1:1" ht="14.25" customHeight="1" x14ac:dyDescent="0.45">
      <c r="A304790" s="31"/>
    </row>
    <row r="304796" spans="1:1" s="30" customFormat="1" ht="14.25" customHeight="1" x14ac:dyDescent="0.35"/>
    <row r="304812" spans="1:1" ht="14.25" customHeight="1" x14ac:dyDescent="0.45">
      <c r="A304812" s="31"/>
    </row>
    <row r="304818" s="30" customFormat="1" ht="14.25" customHeight="1" x14ac:dyDescent="0.35"/>
    <row r="304834" spans="1:1" ht="14.25" customHeight="1" x14ac:dyDescent="0.45">
      <c r="A304834" s="31"/>
    </row>
    <row r="304840" spans="1:1" s="30" customFormat="1" ht="14.25" customHeight="1" x14ac:dyDescent="0.35"/>
    <row r="304856" spans="1:1" ht="14.25" customHeight="1" x14ac:dyDescent="0.45">
      <c r="A304856" s="31"/>
    </row>
    <row r="304862" spans="1:1" s="30" customFormat="1" ht="14.25" customHeight="1" x14ac:dyDescent="0.35"/>
    <row r="304878" spans="1:1" ht="14.25" customHeight="1" x14ac:dyDescent="0.45">
      <c r="A304878" s="31"/>
    </row>
    <row r="304884" s="30" customFormat="1" ht="14.25" customHeight="1" x14ac:dyDescent="0.35"/>
    <row r="304900" spans="1:1" ht="14.25" customHeight="1" x14ac:dyDescent="0.45">
      <c r="A304900" s="31"/>
    </row>
    <row r="304906" spans="1:1" s="30" customFormat="1" ht="14.25" customHeight="1" x14ac:dyDescent="0.35"/>
    <row r="304922" spans="1:1" ht="14.25" customHeight="1" x14ac:dyDescent="0.45">
      <c r="A304922" s="31"/>
    </row>
    <row r="304928" spans="1:1" s="30" customFormat="1" ht="14.25" customHeight="1" x14ac:dyDescent="0.35"/>
    <row r="304944" spans="1:1" ht="14.25" customHeight="1" x14ac:dyDescent="0.45">
      <c r="A304944" s="31"/>
    </row>
    <row r="304950" s="30" customFormat="1" ht="14.25" customHeight="1" x14ac:dyDescent="0.35"/>
    <row r="304966" spans="1:1" ht="14.25" customHeight="1" x14ac:dyDescent="0.45">
      <c r="A304966" s="31"/>
    </row>
    <row r="304972" spans="1:1" s="30" customFormat="1" ht="14.25" customHeight="1" x14ac:dyDescent="0.35"/>
    <row r="304988" spans="1:1" ht="14.25" customHeight="1" x14ac:dyDescent="0.45">
      <c r="A304988" s="31"/>
    </row>
    <row r="304994" s="30" customFormat="1" ht="14.25" customHeight="1" x14ac:dyDescent="0.35"/>
    <row r="305010" spans="1:1" ht="14.25" customHeight="1" x14ac:dyDescent="0.45">
      <c r="A305010" s="31"/>
    </row>
    <row r="305016" spans="1:1" s="30" customFormat="1" ht="14.25" customHeight="1" x14ac:dyDescent="0.35"/>
    <row r="305032" spans="1:1" ht="14.25" customHeight="1" x14ac:dyDescent="0.45">
      <c r="A305032" s="31"/>
    </row>
    <row r="305038" spans="1:1" s="30" customFormat="1" ht="14.25" customHeight="1" x14ac:dyDescent="0.35"/>
    <row r="305054" spans="1:1" ht="14.25" customHeight="1" x14ac:dyDescent="0.45">
      <c r="A305054" s="31"/>
    </row>
    <row r="305060" s="30" customFormat="1" ht="14.25" customHeight="1" x14ac:dyDescent="0.35"/>
    <row r="305076" spans="1:1" ht="14.25" customHeight="1" x14ac:dyDescent="0.45">
      <c r="A305076" s="31"/>
    </row>
    <row r="305082" spans="1:1" s="30" customFormat="1" ht="14.25" customHeight="1" x14ac:dyDescent="0.35"/>
    <row r="305098" spans="1:1" ht="14.25" customHeight="1" x14ac:dyDescent="0.45">
      <c r="A305098" s="31"/>
    </row>
    <row r="305104" spans="1:1" s="30" customFormat="1" ht="14.25" customHeight="1" x14ac:dyDescent="0.35"/>
    <row r="305120" spans="1:1" ht="14.25" customHeight="1" x14ac:dyDescent="0.45">
      <c r="A305120" s="31"/>
    </row>
    <row r="305126" s="30" customFormat="1" ht="14.25" customHeight="1" x14ac:dyDescent="0.35"/>
    <row r="305142" spans="1:1" ht="14.25" customHeight="1" x14ac:dyDescent="0.45">
      <c r="A305142" s="31"/>
    </row>
    <row r="305148" spans="1:1" s="30" customFormat="1" ht="14.25" customHeight="1" x14ac:dyDescent="0.35"/>
    <row r="305164" spans="1:1" ht="14.25" customHeight="1" x14ac:dyDescent="0.45">
      <c r="A305164" s="31"/>
    </row>
    <row r="305170" s="30" customFormat="1" ht="14.25" customHeight="1" x14ac:dyDescent="0.35"/>
    <row r="305186" spans="1:1" ht="14.25" customHeight="1" x14ac:dyDescent="0.45">
      <c r="A305186" s="31"/>
    </row>
    <row r="305192" spans="1:1" s="30" customFormat="1" ht="14.25" customHeight="1" x14ac:dyDescent="0.35"/>
    <row r="305208" spans="1:1" ht="14.25" customHeight="1" x14ac:dyDescent="0.45">
      <c r="A305208" s="31"/>
    </row>
    <row r="305214" spans="1:1" s="30" customFormat="1" ht="14.25" customHeight="1" x14ac:dyDescent="0.35"/>
    <row r="305230" spans="1:1" ht="14.25" customHeight="1" x14ac:dyDescent="0.45">
      <c r="A305230" s="31"/>
    </row>
    <row r="305236" s="30" customFormat="1" ht="14.25" customHeight="1" x14ac:dyDescent="0.35"/>
    <row r="305252" spans="1:1" ht="14.25" customHeight="1" x14ac:dyDescent="0.45">
      <c r="A305252" s="31"/>
    </row>
    <row r="305258" spans="1:1" s="30" customFormat="1" ht="14.25" customHeight="1" x14ac:dyDescent="0.35"/>
    <row r="305274" spans="1:1" ht="14.25" customHeight="1" x14ac:dyDescent="0.45">
      <c r="A305274" s="31"/>
    </row>
    <row r="305280" spans="1:1" s="30" customFormat="1" ht="14.25" customHeight="1" x14ac:dyDescent="0.35"/>
    <row r="305296" spans="1:1" ht="14.25" customHeight="1" x14ac:dyDescent="0.45">
      <c r="A305296" s="31"/>
    </row>
    <row r="305302" s="30" customFormat="1" ht="14.25" customHeight="1" x14ac:dyDescent="0.35"/>
    <row r="305318" spans="1:1" ht="14.25" customHeight="1" x14ac:dyDescent="0.45">
      <c r="A305318" s="31"/>
    </row>
    <row r="305324" spans="1:1" s="30" customFormat="1" ht="14.25" customHeight="1" x14ac:dyDescent="0.35"/>
    <row r="305340" spans="1:1" ht="14.25" customHeight="1" x14ac:dyDescent="0.45">
      <c r="A305340" s="31"/>
    </row>
    <row r="305346" s="30" customFormat="1" ht="14.25" customHeight="1" x14ac:dyDescent="0.35"/>
    <row r="305362" spans="1:1" ht="14.25" customHeight="1" x14ac:dyDescent="0.45">
      <c r="A305362" s="31"/>
    </row>
    <row r="305368" spans="1:1" s="30" customFormat="1" ht="14.25" customHeight="1" x14ac:dyDescent="0.35"/>
    <row r="305384" spans="1:1" ht="14.25" customHeight="1" x14ac:dyDescent="0.45">
      <c r="A305384" s="31"/>
    </row>
    <row r="305390" spans="1:1" s="30" customFormat="1" ht="14.25" customHeight="1" x14ac:dyDescent="0.35"/>
    <row r="305406" spans="1:1" ht="14.25" customHeight="1" x14ac:dyDescent="0.45">
      <c r="A305406" s="31"/>
    </row>
    <row r="305412" s="30" customFormat="1" ht="14.25" customHeight="1" x14ac:dyDescent="0.35"/>
    <row r="305428" spans="1:1" ht="14.25" customHeight="1" x14ac:dyDescent="0.45">
      <c r="A305428" s="31"/>
    </row>
    <row r="305434" spans="1:1" s="30" customFormat="1" ht="14.25" customHeight="1" x14ac:dyDescent="0.35"/>
    <row r="305450" spans="1:1" ht="14.25" customHeight="1" x14ac:dyDescent="0.45">
      <c r="A305450" s="31"/>
    </row>
    <row r="305456" spans="1:1" s="30" customFormat="1" ht="14.25" customHeight="1" x14ac:dyDescent="0.35"/>
    <row r="305472" spans="1:1" ht="14.25" customHeight="1" x14ac:dyDescent="0.45">
      <c r="A305472" s="31"/>
    </row>
    <row r="305478" s="30" customFormat="1" ht="14.25" customHeight="1" x14ac:dyDescent="0.35"/>
    <row r="305494" spans="1:1" ht="14.25" customHeight="1" x14ac:dyDescent="0.45">
      <c r="A305494" s="31"/>
    </row>
    <row r="305500" spans="1:1" s="30" customFormat="1" ht="14.25" customHeight="1" x14ac:dyDescent="0.35"/>
    <row r="305516" spans="1:1" ht="14.25" customHeight="1" x14ac:dyDescent="0.45">
      <c r="A305516" s="31"/>
    </row>
    <row r="305522" s="30" customFormat="1" ht="14.25" customHeight="1" x14ac:dyDescent="0.35"/>
    <row r="305538" spans="1:1" ht="14.25" customHeight="1" x14ac:dyDescent="0.45">
      <c r="A305538" s="31"/>
    </row>
    <row r="305544" spans="1:1" s="30" customFormat="1" ht="14.25" customHeight="1" x14ac:dyDescent="0.35"/>
    <row r="305560" spans="1:1" ht="14.25" customHeight="1" x14ac:dyDescent="0.45">
      <c r="A305560" s="31"/>
    </row>
    <row r="305566" spans="1:1" s="30" customFormat="1" ht="14.25" customHeight="1" x14ac:dyDescent="0.35"/>
    <row r="305582" spans="1:1" ht="14.25" customHeight="1" x14ac:dyDescent="0.45">
      <c r="A305582" s="31"/>
    </row>
    <row r="305588" s="30" customFormat="1" ht="14.25" customHeight="1" x14ac:dyDescent="0.35"/>
    <row r="305604" spans="1:1" ht="14.25" customHeight="1" x14ac:dyDescent="0.45">
      <c r="A305604" s="31"/>
    </row>
    <row r="305610" spans="1:1" s="30" customFormat="1" ht="14.25" customHeight="1" x14ac:dyDescent="0.35"/>
    <row r="305626" spans="1:1" ht="14.25" customHeight="1" x14ac:dyDescent="0.45">
      <c r="A305626" s="31"/>
    </row>
    <row r="305632" spans="1:1" s="30" customFormat="1" ht="14.25" customHeight="1" x14ac:dyDescent="0.35"/>
    <row r="305648" spans="1:1" ht="14.25" customHeight="1" x14ac:dyDescent="0.45">
      <c r="A305648" s="31"/>
    </row>
    <row r="305654" s="30" customFormat="1" ht="14.25" customHeight="1" x14ac:dyDescent="0.35"/>
    <row r="305670" spans="1:1" ht="14.25" customHeight="1" x14ac:dyDescent="0.45">
      <c r="A305670" s="31"/>
    </row>
    <row r="305676" spans="1:1" s="30" customFormat="1" ht="14.25" customHeight="1" x14ac:dyDescent="0.35"/>
    <row r="305692" spans="1:1" ht="14.25" customHeight="1" x14ac:dyDescent="0.45">
      <c r="A305692" s="31"/>
    </row>
    <row r="305698" s="30" customFormat="1" ht="14.25" customHeight="1" x14ac:dyDescent="0.35"/>
    <row r="305714" spans="1:1" ht="14.25" customHeight="1" x14ac:dyDescent="0.45">
      <c r="A305714" s="31"/>
    </row>
    <row r="305720" spans="1:1" s="30" customFormat="1" ht="14.25" customHeight="1" x14ac:dyDescent="0.35"/>
    <row r="305736" spans="1:1" ht="14.25" customHeight="1" x14ac:dyDescent="0.45">
      <c r="A305736" s="31"/>
    </row>
    <row r="305742" spans="1:1" s="30" customFormat="1" ht="14.25" customHeight="1" x14ac:dyDescent="0.35"/>
    <row r="305758" spans="1:1" ht="14.25" customHeight="1" x14ac:dyDescent="0.45">
      <c r="A305758" s="31"/>
    </row>
    <row r="305764" s="30" customFormat="1" ht="14.25" customHeight="1" x14ac:dyDescent="0.35"/>
    <row r="305780" spans="1:1" ht="14.25" customHeight="1" x14ac:dyDescent="0.45">
      <c r="A305780" s="31"/>
    </row>
    <row r="305786" spans="1:1" s="30" customFormat="1" ht="14.25" customHeight="1" x14ac:dyDescent="0.35"/>
    <row r="305802" spans="1:1" ht="14.25" customHeight="1" x14ac:dyDescent="0.45">
      <c r="A305802" s="31"/>
    </row>
    <row r="305808" spans="1:1" s="30" customFormat="1" ht="14.25" customHeight="1" x14ac:dyDescent="0.35"/>
    <row r="305824" spans="1:1" ht="14.25" customHeight="1" x14ac:dyDescent="0.45">
      <c r="A305824" s="31"/>
    </row>
    <row r="305830" s="30" customFormat="1" ht="14.25" customHeight="1" x14ac:dyDescent="0.35"/>
    <row r="305846" spans="1:1" ht="14.25" customHeight="1" x14ac:dyDescent="0.45">
      <c r="A305846" s="31"/>
    </row>
    <row r="305852" spans="1:1" s="30" customFormat="1" ht="14.25" customHeight="1" x14ac:dyDescent="0.35"/>
    <row r="305868" spans="1:1" ht="14.25" customHeight="1" x14ac:dyDescent="0.45">
      <c r="A305868" s="31"/>
    </row>
    <row r="305874" s="30" customFormat="1" ht="14.25" customHeight="1" x14ac:dyDescent="0.35"/>
    <row r="305890" spans="1:1" ht="14.25" customHeight="1" x14ac:dyDescent="0.45">
      <c r="A305890" s="31"/>
    </row>
    <row r="305896" spans="1:1" s="30" customFormat="1" ht="14.25" customHeight="1" x14ac:dyDescent="0.35"/>
    <row r="305912" spans="1:1" ht="14.25" customHeight="1" x14ac:dyDescent="0.45">
      <c r="A305912" s="31"/>
    </row>
    <row r="305918" spans="1:1" s="30" customFormat="1" ht="14.25" customHeight="1" x14ac:dyDescent="0.35"/>
    <row r="305934" spans="1:1" ht="14.25" customHeight="1" x14ac:dyDescent="0.45">
      <c r="A305934" s="31"/>
    </row>
    <row r="305940" s="30" customFormat="1" ht="14.25" customHeight="1" x14ac:dyDescent="0.35"/>
    <row r="305956" spans="1:1" ht="14.25" customHeight="1" x14ac:dyDescent="0.45">
      <c r="A305956" s="31"/>
    </row>
    <row r="305962" spans="1:1" s="30" customFormat="1" ht="14.25" customHeight="1" x14ac:dyDescent="0.35"/>
    <row r="305978" spans="1:1" ht="14.25" customHeight="1" x14ac:dyDescent="0.45">
      <c r="A305978" s="31"/>
    </row>
    <row r="305984" spans="1:1" s="30" customFormat="1" ht="14.25" customHeight="1" x14ac:dyDescent="0.35"/>
    <row r="306000" spans="1:1" ht="14.25" customHeight="1" x14ac:dyDescent="0.45">
      <c r="A306000" s="31"/>
    </row>
    <row r="306006" s="30" customFormat="1" ht="14.25" customHeight="1" x14ac:dyDescent="0.35"/>
    <row r="306022" spans="1:1" ht="14.25" customHeight="1" x14ac:dyDescent="0.45">
      <c r="A306022" s="31"/>
    </row>
    <row r="306028" spans="1:1" s="30" customFormat="1" ht="14.25" customHeight="1" x14ac:dyDescent="0.35"/>
    <row r="306044" spans="1:1" ht="14.25" customHeight="1" x14ac:dyDescent="0.45">
      <c r="A306044" s="31"/>
    </row>
    <row r="306050" s="30" customFormat="1" ht="14.25" customHeight="1" x14ac:dyDescent="0.35"/>
    <row r="306066" spans="1:1" ht="14.25" customHeight="1" x14ac:dyDescent="0.45">
      <c r="A306066" s="31"/>
    </row>
    <row r="306072" spans="1:1" s="30" customFormat="1" ht="14.25" customHeight="1" x14ac:dyDescent="0.35"/>
    <row r="306088" spans="1:1" ht="14.25" customHeight="1" x14ac:dyDescent="0.45">
      <c r="A306088" s="31"/>
    </row>
    <row r="306094" spans="1:1" s="30" customFormat="1" ht="14.25" customHeight="1" x14ac:dyDescent="0.35"/>
    <row r="306110" spans="1:1" ht="14.25" customHeight="1" x14ac:dyDescent="0.45">
      <c r="A306110" s="31"/>
    </row>
    <row r="306116" s="30" customFormat="1" ht="14.25" customHeight="1" x14ac:dyDescent="0.35"/>
    <row r="306132" spans="1:1" ht="14.25" customHeight="1" x14ac:dyDescent="0.45">
      <c r="A306132" s="31"/>
    </row>
    <row r="306138" spans="1:1" s="30" customFormat="1" ht="14.25" customHeight="1" x14ac:dyDescent="0.35"/>
    <row r="306154" spans="1:1" ht="14.25" customHeight="1" x14ac:dyDescent="0.45">
      <c r="A306154" s="31"/>
    </row>
    <row r="306160" spans="1:1" s="30" customFormat="1" ht="14.25" customHeight="1" x14ac:dyDescent="0.35"/>
    <row r="306176" spans="1:1" ht="14.25" customHeight="1" x14ac:dyDescent="0.45">
      <c r="A306176" s="31"/>
    </row>
    <row r="306182" s="30" customFormat="1" ht="14.25" customHeight="1" x14ac:dyDescent="0.35"/>
    <row r="306198" spans="1:1" ht="14.25" customHeight="1" x14ac:dyDescent="0.45">
      <c r="A306198" s="31"/>
    </row>
    <row r="306204" spans="1:1" s="30" customFormat="1" ht="14.25" customHeight="1" x14ac:dyDescent="0.35"/>
    <row r="306220" spans="1:1" ht="14.25" customHeight="1" x14ac:dyDescent="0.45">
      <c r="A306220" s="31"/>
    </row>
    <row r="306226" s="30" customFormat="1" ht="14.25" customHeight="1" x14ac:dyDescent="0.35"/>
    <row r="306242" spans="1:1" ht="14.25" customHeight="1" x14ac:dyDescent="0.45">
      <c r="A306242" s="31"/>
    </row>
    <row r="306248" spans="1:1" s="30" customFormat="1" ht="14.25" customHeight="1" x14ac:dyDescent="0.35"/>
    <row r="306264" spans="1:1" ht="14.25" customHeight="1" x14ac:dyDescent="0.45">
      <c r="A306264" s="31"/>
    </row>
    <row r="306270" spans="1:1" s="30" customFormat="1" ht="14.25" customHeight="1" x14ac:dyDescent="0.35"/>
    <row r="306286" spans="1:1" ht="14.25" customHeight="1" x14ac:dyDescent="0.45">
      <c r="A306286" s="31"/>
    </row>
    <row r="306292" s="30" customFormat="1" ht="14.25" customHeight="1" x14ac:dyDescent="0.35"/>
    <row r="306308" spans="1:1" ht="14.25" customHeight="1" x14ac:dyDescent="0.45">
      <c r="A306308" s="31"/>
    </row>
    <row r="306314" spans="1:1" s="30" customFormat="1" ht="14.25" customHeight="1" x14ac:dyDescent="0.35"/>
    <row r="306330" spans="1:1" ht="14.25" customHeight="1" x14ac:dyDescent="0.45">
      <c r="A306330" s="31"/>
    </row>
    <row r="306336" spans="1:1" s="30" customFormat="1" ht="14.25" customHeight="1" x14ac:dyDescent="0.35"/>
    <row r="306352" spans="1:1" ht="14.25" customHeight="1" x14ac:dyDescent="0.45">
      <c r="A306352" s="31"/>
    </row>
    <row r="306358" s="30" customFormat="1" ht="14.25" customHeight="1" x14ac:dyDescent="0.35"/>
    <row r="306374" spans="1:1" ht="14.25" customHeight="1" x14ac:dyDescent="0.45">
      <c r="A306374" s="31"/>
    </row>
    <row r="306380" spans="1:1" s="30" customFormat="1" ht="14.25" customHeight="1" x14ac:dyDescent="0.35"/>
    <row r="306396" spans="1:1" ht="14.25" customHeight="1" x14ac:dyDescent="0.45">
      <c r="A306396" s="31"/>
    </row>
    <row r="306402" s="30" customFormat="1" ht="14.25" customHeight="1" x14ac:dyDescent="0.35"/>
    <row r="306418" spans="1:1" ht="14.25" customHeight="1" x14ac:dyDescent="0.45">
      <c r="A306418" s="31"/>
    </row>
    <row r="306424" spans="1:1" s="30" customFormat="1" ht="14.25" customHeight="1" x14ac:dyDescent="0.35"/>
    <row r="306440" spans="1:1" ht="14.25" customHeight="1" x14ac:dyDescent="0.45">
      <c r="A306440" s="31"/>
    </row>
    <row r="306446" spans="1:1" s="30" customFormat="1" ht="14.25" customHeight="1" x14ac:dyDescent="0.35"/>
    <row r="306462" spans="1:1" ht="14.25" customHeight="1" x14ac:dyDescent="0.45">
      <c r="A306462" s="31"/>
    </row>
    <row r="306468" s="30" customFormat="1" ht="14.25" customHeight="1" x14ac:dyDescent="0.35"/>
    <row r="306484" spans="1:1" ht="14.25" customHeight="1" x14ac:dyDescent="0.45">
      <c r="A306484" s="31"/>
    </row>
    <row r="306490" spans="1:1" s="30" customFormat="1" ht="14.25" customHeight="1" x14ac:dyDescent="0.35"/>
    <row r="306506" spans="1:1" ht="14.25" customHeight="1" x14ac:dyDescent="0.45">
      <c r="A306506" s="31"/>
    </row>
    <row r="306512" spans="1:1" s="30" customFormat="1" ht="14.25" customHeight="1" x14ac:dyDescent="0.35"/>
    <row r="306528" spans="1:1" ht="14.25" customHeight="1" x14ac:dyDescent="0.45">
      <c r="A306528" s="31"/>
    </row>
    <row r="306534" s="30" customFormat="1" ht="14.25" customHeight="1" x14ac:dyDescent="0.35"/>
    <row r="306550" spans="1:1" ht="14.25" customHeight="1" x14ac:dyDescent="0.45">
      <c r="A306550" s="31"/>
    </row>
    <row r="306556" spans="1:1" s="30" customFormat="1" ht="14.25" customHeight="1" x14ac:dyDescent="0.35"/>
    <row r="306572" spans="1:1" ht="14.25" customHeight="1" x14ac:dyDescent="0.45">
      <c r="A306572" s="31"/>
    </row>
    <row r="306578" s="30" customFormat="1" ht="14.25" customHeight="1" x14ac:dyDescent="0.35"/>
    <row r="306594" spans="1:1" ht="14.25" customHeight="1" x14ac:dyDescent="0.45">
      <c r="A306594" s="31"/>
    </row>
    <row r="306600" spans="1:1" s="30" customFormat="1" ht="14.25" customHeight="1" x14ac:dyDescent="0.35"/>
    <row r="306616" spans="1:1" ht="14.25" customHeight="1" x14ac:dyDescent="0.45">
      <c r="A306616" s="31"/>
    </row>
    <row r="306622" spans="1:1" s="30" customFormat="1" ht="14.25" customHeight="1" x14ac:dyDescent="0.35"/>
    <row r="306638" spans="1:1" ht="14.25" customHeight="1" x14ac:dyDescent="0.45">
      <c r="A306638" s="31"/>
    </row>
    <row r="306644" s="30" customFormat="1" ht="14.25" customHeight="1" x14ac:dyDescent="0.35"/>
    <row r="306660" spans="1:1" ht="14.25" customHeight="1" x14ac:dyDescent="0.45">
      <c r="A306660" s="31"/>
    </row>
    <row r="306666" spans="1:1" s="30" customFormat="1" ht="14.25" customHeight="1" x14ac:dyDescent="0.35"/>
    <row r="306682" spans="1:1" ht="14.25" customHeight="1" x14ac:dyDescent="0.45">
      <c r="A306682" s="31"/>
    </row>
    <row r="306688" spans="1:1" s="30" customFormat="1" ht="14.25" customHeight="1" x14ac:dyDescent="0.35"/>
    <row r="306704" spans="1:1" ht="14.25" customHeight="1" x14ac:dyDescent="0.45">
      <c r="A306704" s="31"/>
    </row>
    <row r="306710" s="30" customFormat="1" ht="14.25" customHeight="1" x14ac:dyDescent="0.35"/>
    <row r="306726" spans="1:1" ht="14.25" customHeight="1" x14ac:dyDescent="0.45">
      <c r="A306726" s="31"/>
    </row>
    <row r="306732" spans="1:1" s="30" customFormat="1" ht="14.25" customHeight="1" x14ac:dyDescent="0.35"/>
    <row r="306748" spans="1:1" ht="14.25" customHeight="1" x14ac:dyDescent="0.45">
      <c r="A306748" s="31"/>
    </row>
    <row r="306754" s="30" customFormat="1" ht="14.25" customHeight="1" x14ac:dyDescent="0.35"/>
    <row r="306770" spans="1:1" ht="14.25" customHeight="1" x14ac:dyDescent="0.45">
      <c r="A306770" s="31"/>
    </row>
    <row r="306776" spans="1:1" s="30" customFormat="1" ht="14.25" customHeight="1" x14ac:dyDescent="0.35"/>
    <row r="306792" spans="1:1" ht="14.25" customHeight="1" x14ac:dyDescent="0.45">
      <c r="A306792" s="31"/>
    </row>
    <row r="306798" spans="1:1" s="30" customFormat="1" ht="14.25" customHeight="1" x14ac:dyDescent="0.35"/>
    <row r="306814" spans="1:1" ht="14.25" customHeight="1" x14ac:dyDescent="0.45">
      <c r="A306814" s="31"/>
    </row>
    <row r="306820" s="30" customFormat="1" ht="14.25" customHeight="1" x14ac:dyDescent="0.35"/>
    <row r="306836" spans="1:1" ht="14.25" customHeight="1" x14ac:dyDescent="0.45">
      <c r="A306836" s="31"/>
    </row>
    <row r="306842" spans="1:1" s="30" customFormat="1" ht="14.25" customHeight="1" x14ac:dyDescent="0.35"/>
    <row r="306858" spans="1:1" ht="14.25" customHeight="1" x14ac:dyDescent="0.45">
      <c r="A306858" s="31"/>
    </row>
    <row r="306864" spans="1:1" s="30" customFormat="1" ht="14.25" customHeight="1" x14ac:dyDescent="0.35"/>
    <row r="306880" spans="1:1" ht="14.25" customHeight="1" x14ac:dyDescent="0.45">
      <c r="A306880" s="31"/>
    </row>
    <row r="306886" s="30" customFormat="1" ht="14.25" customHeight="1" x14ac:dyDescent="0.35"/>
    <row r="306902" spans="1:1" ht="14.25" customHeight="1" x14ac:dyDescent="0.45">
      <c r="A306902" s="31"/>
    </row>
    <row r="306908" spans="1:1" s="30" customFormat="1" ht="14.25" customHeight="1" x14ac:dyDescent="0.35"/>
    <row r="306924" spans="1:1" ht="14.25" customHeight="1" x14ac:dyDescent="0.45">
      <c r="A306924" s="31"/>
    </row>
    <row r="306930" s="30" customFormat="1" ht="14.25" customHeight="1" x14ac:dyDescent="0.35"/>
    <row r="306946" spans="1:1" ht="14.25" customHeight="1" x14ac:dyDescent="0.45">
      <c r="A306946" s="31"/>
    </row>
    <row r="306952" spans="1:1" s="30" customFormat="1" ht="14.25" customHeight="1" x14ac:dyDescent="0.35"/>
    <row r="306968" spans="1:1" ht="14.25" customHeight="1" x14ac:dyDescent="0.45">
      <c r="A306968" s="31"/>
    </row>
    <row r="306974" spans="1:1" s="30" customFormat="1" ht="14.25" customHeight="1" x14ac:dyDescent="0.35"/>
    <row r="306990" spans="1:1" ht="14.25" customHeight="1" x14ac:dyDescent="0.45">
      <c r="A306990" s="31"/>
    </row>
    <row r="306996" s="30" customFormat="1" ht="14.25" customHeight="1" x14ac:dyDescent="0.35"/>
    <row r="307012" spans="1:1" ht="14.25" customHeight="1" x14ac:dyDescent="0.45">
      <c r="A307012" s="31"/>
    </row>
    <row r="307018" spans="1:1" s="30" customFormat="1" ht="14.25" customHeight="1" x14ac:dyDescent="0.35"/>
    <row r="307034" spans="1:1" ht="14.25" customHeight="1" x14ac:dyDescent="0.45">
      <c r="A307034" s="31"/>
    </row>
    <row r="307040" spans="1:1" s="30" customFormat="1" ht="14.25" customHeight="1" x14ac:dyDescent="0.35"/>
    <row r="307056" spans="1:1" ht="14.25" customHeight="1" x14ac:dyDescent="0.45">
      <c r="A307056" s="31"/>
    </row>
    <row r="307062" s="30" customFormat="1" ht="14.25" customHeight="1" x14ac:dyDescent="0.35"/>
    <row r="307078" spans="1:1" ht="14.25" customHeight="1" x14ac:dyDescent="0.45">
      <c r="A307078" s="31"/>
    </row>
    <row r="307084" spans="1:1" s="30" customFormat="1" ht="14.25" customHeight="1" x14ac:dyDescent="0.35"/>
    <row r="307100" spans="1:1" ht="14.25" customHeight="1" x14ac:dyDescent="0.45">
      <c r="A307100" s="31"/>
    </row>
    <row r="307106" s="30" customFormat="1" ht="14.25" customHeight="1" x14ac:dyDescent="0.35"/>
    <row r="307122" spans="1:1" ht="14.25" customHeight="1" x14ac:dyDescent="0.45">
      <c r="A307122" s="31"/>
    </row>
    <row r="307128" spans="1:1" s="30" customFormat="1" ht="14.25" customHeight="1" x14ac:dyDescent="0.35"/>
    <row r="307144" spans="1:1" ht="14.25" customHeight="1" x14ac:dyDescent="0.45">
      <c r="A307144" s="31"/>
    </row>
    <row r="307150" spans="1:1" s="30" customFormat="1" ht="14.25" customHeight="1" x14ac:dyDescent="0.35"/>
    <row r="307166" spans="1:1" ht="14.25" customHeight="1" x14ac:dyDescent="0.45">
      <c r="A307166" s="31"/>
    </row>
    <row r="307172" s="30" customFormat="1" ht="14.25" customHeight="1" x14ac:dyDescent="0.35"/>
    <row r="307188" spans="1:1" ht="14.25" customHeight="1" x14ac:dyDescent="0.45">
      <c r="A307188" s="31"/>
    </row>
    <row r="307194" spans="1:1" s="30" customFormat="1" ht="14.25" customHeight="1" x14ac:dyDescent="0.35"/>
    <row r="307210" spans="1:1" ht="14.25" customHeight="1" x14ac:dyDescent="0.45">
      <c r="A307210" s="31"/>
    </row>
    <row r="307216" spans="1:1" s="30" customFormat="1" ht="14.25" customHeight="1" x14ac:dyDescent="0.35"/>
    <row r="307232" spans="1:1" ht="14.25" customHeight="1" x14ac:dyDescent="0.45">
      <c r="A307232" s="31"/>
    </row>
    <row r="307238" s="30" customFormat="1" ht="14.25" customHeight="1" x14ac:dyDescent="0.35"/>
    <row r="307254" spans="1:1" ht="14.25" customHeight="1" x14ac:dyDescent="0.45">
      <c r="A307254" s="31"/>
    </row>
    <row r="307260" spans="1:1" s="30" customFormat="1" ht="14.25" customHeight="1" x14ac:dyDescent="0.35"/>
    <row r="307276" spans="1:1" ht="14.25" customHeight="1" x14ac:dyDescent="0.45">
      <c r="A307276" s="31"/>
    </row>
    <row r="307282" s="30" customFormat="1" ht="14.25" customHeight="1" x14ac:dyDescent="0.35"/>
    <row r="307298" spans="1:1" ht="14.25" customHeight="1" x14ac:dyDescent="0.45">
      <c r="A307298" s="31"/>
    </row>
    <row r="307304" spans="1:1" s="30" customFormat="1" ht="14.25" customHeight="1" x14ac:dyDescent="0.35"/>
    <row r="307320" spans="1:1" ht="14.25" customHeight="1" x14ac:dyDescent="0.45">
      <c r="A307320" s="31"/>
    </row>
    <row r="307326" spans="1:1" s="30" customFormat="1" ht="14.25" customHeight="1" x14ac:dyDescent="0.35"/>
    <row r="307342" spans="1:1" ht="14.25" customHeight="1" x14ac:dyDescent="0.45">
      <c r="A307342" s="31"/>
    </row>
    <row r="307348" s="30" customFormat="1" ht="14.25" customHeight="1" x14ac:dyDescent="0.35"/>
    <row r="307364" spans="1:1" ht="14.25" customHeight="1" x14ac:dyDescent="0.45">
      <c r="A307364" s="31"/>
    </row>
    <row r="307370" spans="1:1" s="30" customFormat="1" ht="14.25" customHeight="1" x14ac:dyDescent="0.35"/>
    <row r="307386" spans="1:1" ht="14.25" customHeight="1" x14ac:dyDescent="0.45">
      <c r="A307386" s="31"/>
    </row>
    <row r="307392" spans="1:1" s="30" customFormat="1" ht="14.25" customHeight="1" x14ac:dyDescent="0.35"/>
    <row r="307408" spans="1:1" ht="14.25" customHeight="1" x14ac:dyDescent="0.45">
      <c r="A307408" s="31"/>
    </row>
    <row r="307414" s="30" customFormat="1" ht="14.25" customHeight="1" x14ac:dyDescent="0.35"/>
    <row r="307430" spans="1:1" ht="14.25" customHeight="1" x14ac:dyDescent="0.45">
      <c r="A307430" s="31"/>
    </row>
    <row r="307436" spans="1:1" s="30" customFormat="1" ht="14.25" customHeight="1" x14ac:dyDescent="0.35"/>
    <row r="307452" spans="1:1" ht="14.25" customHeight="1" x14ac:dyDescent="0.45">
      <c r="A307452" s="31"/>
    </row>
    <row r="307458" s="30" customFormat="1" ht="14.25" customHeight="1" x14ac:dyDescent="0.35"/>
    <row r="307474" spans="1:1" ht="14.25" customHeight="1" x14ac:dyDescent="0.45">
      <c r="A307474" s="31"/>
    </row>
    <row r="307480" spans="1:1" s="30" customFormat="1" ht="14.25" customHeight="1" x14ac:dyDescent="0.35"/>
    <row r="307496" spans="1:1" ht="14.25" customHeight="1" x14ac:dyDescent="0.45">
      <c r="A307496" s="31"/>
    </row>
    <row r="307502" spans="1:1" s="30" customFormat="1" ht="14.25" customHeight="1" x14ac:dyDescent="0.35"/>
    <row r="307518" spans="1:1" ht="14.25" customHeight="1" x14ac:dyDescent="0.45">
      <c r="A307518" s="31"/>
    </row>
    <row r="307524" s="30" customFormat="1" ht="14.25" customHeight="1" x14ac:dyDescent="0.35"/>
    <row r="307540" spans="1:1" ht="14.25" customHeight="1" x14ac:dyDescent="0.45">
      <c r="A307540" s="31"/>
    </row>
    <row r="307546" spans="1:1" s="30" customFormat="1" ht="14.25" customHeight="1" x14ac:dyDescent="0.35"/>
    <row r="307562" spans="1:1" ht="14.25" customHeight="1" x14ac:dyDescent="0.45">
      <c r="A307562" s="31"/>
    </row>
    <row r="307568" spans="1:1" s="30" customFormat="1" ht="14.25" customHeight="1" x14ac:dyDescent="0.35"/>
    <row r="307584" spans="1:1" ht="14.25" customHeight="1" x14ac:dyDescent="0.45">
      <c r="A307584" s="31"/>
    </row>
    <row r="307590" s="30" customFormat="1" ht="14.25" customHeight="1" x14ac:dyDescent="0.35"/>
    <row r="307606" spans="1:1" ht="14.25" customHeight="1" x14ac:dyDescent="0.45">
      <c r="A307606" s="31"/>
    </row>
    <row r="307612" spans="1:1" s="30" customFormat="1" ht="14.25" customHeight="1" x14ac:dyDescent="0.35"/>
    <row r="307628" spans="1:1" ht="14.25" customHeight="1" x14ac:dyDescent="0.45">
      <c r="A307628" s="31"/>
    </row>
    <row r="307634" s="30" customFormat="1" ht="14.25" customHeight="1" x14ac:dyDescent="0.35"/>
    <row r="307650" spans="1:1" ht="14.25" customHeight="1" x14ac:dyDescent="0.45">
      <c r="A307650" s="31"/>
    </row>
    <row r="307656" spans="1:1" s="30" customFormat="1" ht="14.25" customHeight="1" x14ac:dyDescent="0.35"/>
    <row r="307672" spans="1:1" ht="14.25" customHeight="1" x14ac:dyDescent="0.45">
      <c r="A307672" s="31"/>
    </row>
    <row r="307678" spans="1:1" s="30" customFormat="1" ht="14.25" customHeight="1" x14ac:dyDescent="0.35"/>
    <row r="307694" spans="1:1" ht="14.25" customHeight="1" x14ac:dyDescent="0.45">
      <c r="A307694" s="31"/>
    </row>
    <row r="307700" s="30" customFormat="1" ht="14.25" customHeight="1" x14ac:dyDescent="0.35"/>
    <row r="307716" spans="1:1" ht="14.25" customHeight="1" x14ac:dyDescent="0.45">
      <c r="A307716" s="31"/>
    </row>
    <row r="307722" spans="1:1" s="30" customFormat="1" ht="14.25" customHeight="1" x14ac:dyDescent="0.35"/>
    <row r="307738" spans="1:1" ht="14.25" customHeight="1" x14ac:dyDescent="0.45">
      <c r="A307738" s="31"/>
    </row>
    <row r="307744" spans="1:1" s="30" customFormat="1" ht="14.25" customHeight="1" x14ac:dyDescent="0.35"/>
    <row r="307760" spans="1:1" ht="14.25" customHeight="1" x14ac:dyDescent="0.45">
      <c r="A307760" s="31"/>
    </row>
    <row r="307766" s="30" customFormat="1" ht="14.25" customHeight="1" x14ac:dyDescent="0.35"/>
    <row r="307782" spans="1:1" ht="14.25" customHeight="1" x14ac:dyDescent="0.45">
      <c r="A307782" s="31"/>
    </row>
    <row r="307788" spans="1:1" s="30" customFormat="1" ht="14.25" customHeight="1" x14ac:dyDescent="0.35"/>
    <row r="307804" spans="1:1" ht="14.25" customHeight="1" x14ac:dyDescent="0.45">
      <c r="A307804" s="31"/>
    </row>
    <row r="307810" s="30" customFormat="1" ht="14.25" customHeight="1" x14ac:dyDescent="0.35"/>
    <row r="307826" spans="1:1" ht="14.25" customHeight="1" x14ac:dyDescent="0.45">
      <c r="A307826" s="31"/>
    </row>
    <row r="307832" spans="1:1" s="30" customFormat="1" ht="14.25" customHeight="1" x14ac:dyDescent="0.35"/>
    <row r="307848" spans="1:1" ht="14.25" customHeight="1" x14ac:dyDescent="0.45">
      <c r="A307848" s="31"/>
    </row>
    <row r="307854" spans="1:1" s="30" customFormat="1" ht="14.25" customHeight="1" x14ac:dyDescent="0.35"/>
    <row r="307870" spans="1:1" ht="14.25" customHeight="1" x14ac:dyDescent="0.45">
      <c r="A307870" s="31"/>
    </row>
    <row r="307876" s="30" customFormat="1" ht="14.25" customHeight="1" x14ac:dyDescent="0.35"/>
    <row r="307892" spans="1:1" ht="14.25" customHeight="1" x14ac:dyDescent="0.45">
      <c r="A307892" s="31"/>
    </row>
    <row r="307898" spans="1:1" s="30" customFormat="1" ht="14.25" customHeight="1" x14ac:dyDescent="0.35"/>
    <row r="307914" spans="1:1" ht="14.25" customHeight="1" x14ac:dyDescent="0.45">
      <c r="A307914" s="31"/>
    </row>
    <row r="307920" spans="1:1" s="30" customFormat="1" ht="14.25" customHeight="1" x14ac:dyDescent="0.35"/>
    <row r="307936" spans="1:1" ht="14.25" customHeight="1" x14ac:dyDescent="0.45">
      <c r="A307936" s="31"/>
    </row>
    <row r="307942" s="30" customFormat="1" ht="14.25" customHeight="1" x14ac:dyDescent="0.35"/>
    <row r="307958" spans="1:1" ht="14.25" customHeight="1" x14ac:dyDescent="0.45">
      <c r="A307958" s="31"/>
    </row>
    <row r="307964" spans="1:1" s="30" customFormat="1" ht="14.25" customHeight="1" x14ac:dyDescent="0.35"/>
    <row r="307980" spans="1:1" ht="14.25" customHeight="1" x14ac:dyDescent="0.45">
      <c r="A307980" s="31"/>
    </row>
    <row r="307986" s="30" customFormat="1" ht="14.25" customHeight="1" x14ac:dyDescent="0.35"/>
    <row r="308002" spans="1:1" ht="14.25" customHeight="1" x14ac:dyDescent="0.45">
      <c r="A308002" s="31"/>
    </row>
    <row r="308008" spans="1:1" s="30" customFormat="1" ht="14.25" customHeight="1" x14ac:dyDescent="0.35"/>
    <row r="308024" spans="1:1" ht="14.25" customHeight="1" x14ac:dyDescent="0.45">
      <c r="A308024" s="31"/>
    </row>
    <row r="308030" spans="1:1" s="30" customFormat="1" ht="14.25" customHeight="1" x14ac:dyDescent="0.35"/>
    <row r="308046" spans="1:1" ht="14.25" customHeight="1" x14ac:dyDescent="0.45">
      <c r="A308046" s="31"/>
    </row>
    <row r="308052" s="30" customFormat="1" ht="14.25" customHeight="1" x14ac:dyDescent="0.35"/>
    <row r="308068" spans="1:1" ht="14.25" customHeight="1" x14ac:dyDescent="0.45">
      <c r="A308068" s="31"/>
    </row>
    <row r="308074" spans="1:1" s="30" customFormat="1" ht="14.25" customHeight="1" x14ac:dyDescent="0.35"/>
    <row r="308090" spans="1:1" ht="14.25" customHeight="1" x14ac:dyDescent="0.45">
      <c r="A308090" s="31"/>
    </row>
    <row r="308096" spans="1:1" s="30" customFormat="1" ht="14.25" customHeight="1" x14ac:dyDescent="0.35"/>
    <row r="308112" spans="1:1" ht="14.25" customHeight="1" x14ac:dyDescent="0.45">
      <c r="A308112" s="31"/>
    </row>
    <row r="308118" s="30" customFormat="1" ht="14.25" customHeight="1" x14ac:dyDescent="0.35"/>
    <row r="308134" spans="1:1" ht="14.25" customHeight="1" x14ac:dyDescent="0.45">
      <c r="A308134" s="31"/>
    </row>
    <row r="308140" spans="1:1" s="30" customFormat="1" ht="14.25" customHeight="1" x14ac:dyDescent="0.35"/>
    <row r="308156" spans="1:1" ht="14.25" customHeight="1" x14ac:dyDescent="0.45">
      <c r="A308156" s="31"/>
    </row>
    <row r="308162" s="30" customFormat="1" ht="14.25" customHeight="1" x14ac:dyDescent="0.35"/>
    <row r="308178" spans="1:1" ht="14.25" customHeight="1" x14ac:dyDescent="0.45">
      <c r="A308178" s="31"/>
    </row>
    <row r="308184" spans="1:1" s="30" customFormat="1" ht="14.25" customHeight="1" x14ac:dyDescent="0.35"/>
    <row r="308200" spans="1:1" ht="14.25" customHeight="1" x14ac:dyDescent="0.45">
      <c r="A308200" s="31"/>
    </row>
    <row r="308206" spans="1:1" s="30" customFormat="1" ht="14.25" customHeight="1" x14ac:dyDescent="0.35"/>
    <row r="308222" spans="1:1" ht="14.25" customHeight="1" x14ac:dyDescent="0.45">
      <c r="A308222" s="31"/>
    </row>
    <row r="308228" s="30" customFormat="1" ht="14.25" customHeight="1" x14ac:dyDescent="0.35"/>
    <row r="308244" spans="1:1" ht="14.25" customHeight="1" x14ac:dyDescent="0.45">
      <c r="A308244" s="31"/>
    </row>
    <row r="308250" spans="1:1" s="30" customFormat="1" ht="14.25" customHeight="1" x14ac:dyDescent="0.35"/>
    <row r="308266" spans="1:1" ht="14.25" customHeight="1" x14ac:dyDescent="0.45">
      <c r="A308266" s="31"/>
    </row>
    <row r="308272" spans="1:1" s="30" customFormat="1" ht="14.25" customHeight="1" x14ac:dyDescent="0.35"/>
    <row r="308288" spans="1:1" ht="14.25" customHeight="1" x14ac:dyDescent="0.45">
      <c r="A308288" s="31"/>
    </row>
    <row r="308294" s="30" customFormat="1" ht="14.25" customHeight="1" x14ac:dyDescent="0.35"/>
    <row r="308310" spans="1:1" ht="14.25" customHeight="1" x14ac:dyDescent="0.45">
      <c r="A308310" s="31"/>
    </row>
    <row r="308316" spans="1:1" s="30" customFormat="1" ht="14.25" customHeight="1" x14ac:dyDescent="0.35"/>
    <row r="308332" spans="1:1" ht="14.25" customHeight="1" x14ac:dyDescent="0.45">
      <c r="A308332" s="31"/>
    </row>
    <row r="308338" s="30" customFormat="1" ht="14.25" customHeight="1" x14ac:dyDescent="0.35"/>
    <row r="308354" spans="1:1" ht="14.25" customHeight="1" x14ac:dyDescent="0.45">
      <c r="A308354" s="31"/>
    </row>
    <row r="308360" spans="1:1" s="30" customFormat="1" ht="14.25" customHeight="1" x14ac:dyDescent="0.35"/>
    <row r="308376" spans="1:1" ht="14.25" customHeight="1" x14ac:dyDescent="0.45">
      <c r="A308376" s="31"/>
    </row>
    <row r="308382" spans="1:1" s="30" customFormat="1" ht="14.25" customHeight="1" x14ac:dyDescent="0.35"/>
    <row r="308398" spans="1:1" ht="14.25" customHeight="1" x14ac:dyDescent="0.45">
      <c r="A308398" s="31"/>
    </row>
    <row r="308404" s="30" customFormat="1" ht="14.25" customHeight="1" x14ac:dyDescent="0.35"/>
    <row r="308420" spans="1:1" ht="14.25" customHeight="1" x14ac:dyDescent="0.45">
      <c r="A308420" s="31"/>
    </row>
    <row r="308426" spans="1:1" s="30" customFormat="1" ht="14.25" customHeight="1" x14ac:dyDescent="0.35"/>
    <row r="308442" spans="1:1" ht="14.25" customHeight="1" x14ac:dyDescent="0.45">
      <c r="A308442" s="31"/>
    </row>
    <row r="308448" spans="1:1" s="30" customFormat="1" ht="14.25" customHeight="1" x14ac:dyDescent="0.35"/>
    <row r="308464" spans="1:1" ht="14.25" customHeight="1" x14ac:dyDescent="0.45">
      <c r="A308464" s="31"/>
    </row>
    <row r="308470" s="30" customFormat="1" ht="14.25" customHeight="1" x14ac:dyDescent="0.35"/>
    <row r="308486" spans="1:1" ht="14.25" customHeight="1" x14ac:dyDescent="0.45">
      <c r="A308486" s="31"/>
    </row>
    <row r="308492" spans="1:1" s="30" customFormat="1" ht="14.25" customHeight="1" x14ac:dyDescent="0.35"/>
    <row r="308508" spans="1:1" ht="14.25" customHeight="1" x14ac:dyDescent="0.45">
      <c r="A308508" s="31"/>
    </row>
    <row r="308514" s="30" customFormat="1" ht="14.25" customHeight="1" x14ac:dyDescent="0.35"/>
    <row r="308530" spans="1:1" ht="14.25" customHeight="1" x14ac:dyDescent="0.45">
      <c r="A308530" s="31"/>
    </row>
    <row r="308536" spans="1:1" s="30" customFormat="1" ht="14.25" customHeight="1" x14ac:dyDescent="0.35"/>
    <row r="308552" spans="1:1" ht="14.25" customHeight="1" x14ac:dyDescent="0.45">
      <c r="A308552" s="31"/>
    </row>
    <row r="308558" spans="1:1" s="30" customFormat="1" ht="14.25" customHeight="1" x14ac:dyDescent="0.35"/>
    <row r="308574" spans="1:1" ht="14.25" customHeight="1" x14ac:dyDescent="0.45">
      <c r="A308574" s="31"/>
    </row>
    <row r="308580" s="30" customFormat="1" ht="14.25" customHeight="1" x14ac:dyDescent="0.35"/>
    <row r="308596" spans="1:1" ht="14.25" customHeight="1" x14ac:dyDescent="0.45">
      <c r="A308596" s="31"/>
    </row>
    <row r="308602" spans="1:1" s="30" customFormat="1" ht="14.25" customHeight="1" x14ac:dyDescent="0.35"/>
    <row r="308618" spans="1:1" ht="14.25" customHeight="1" x14ac:dyDescent="0.45">
      <c r="A308618" s="31"/>
    </row>
    <row r="308624" spans="1:1" s="30" customFormat="1" ht="14.25" customHeight="1" x14ac:dyDescent="0.35"/>
    <row r="308640" spans="1:1" ht="14.25" customHeight="1" x14ac:dyDescent="0.45">
      <c r="A308640" s="31"/>
    </row>
    <row r="308646" s="30" customFormat="1" ht="14.25" customHeight="1" x14ac:dyDescent="0.35"/>
    <row r="308662" spans="1:1" ht="14.25" customHeight="1" x14ac:dyDescent="0.45">
      <c r="A308662" s="31"/>
    </row>
    <row r="308668" spans="1:1" s="30" customFormat="1" ht="14.25" customHeight="1" x14ac:dyDescent="0.35"/>
    <row r="308684" spans="1:1" ht="14.25" customHeight="1" x14ac:dyDescent="0.45">
      <c r="A308684" s="31"/>
    </row>
    <row r="308690" s="30" customFormat="1" ht="14.25" customHeight="1" x14ac:dyDescent="0.35"/>
    <row r="308706" spans="1:1" ht="14.25" customHeight="1" x14ac:dyDescent="0.45">
      <c r="A308706" s="31"/>
    </row>
    <row r="308712" spans="1:1" s="30" customFormat="1" ht="14.25" customHeight="1" x14ac:dyDescent="0.35"/>
    <row r="308728" spans="1:1" ht="14.25" customHeight="1" x14ac:dyDescent="0.45">
      <c r="A308728" s="31"/>
    </row>
    <row r="308734" spans="1:1" s="30" customFormat="1" ht="14.25" customHeight="1" x14ac:dyDescent="0.35"/>
    <row r="308750" spans="1:1" ht="14.25" customHeight="1" x14ac:dyDescent="0.45">
      <c r="A308750" s="31"/>
    </row>
    <row r="308756" s="30" customFormat="1" ht="14.25" customHeight="1" x14ac:dyDescent="0.35"/>
    <row r="308772" spans="1:1" ht="14.25" customHeight="1" x14ac:dyDescent="0.45">
      <c r="A308772" s="31"/>
    </row>
    <row r="308778" spans="1:1" s="30" customFormat="1" ht="14.25" customHeight="1" x14ac:dyDescent="0.35"/>
    <row r="308794" spans="1:1" ht="14.25" customHeight="1" x14ac:dyDescent="0.45">
      <c r="A308794" s="31"/>
    </row>
    <row r="308800" spans="1:1" s="30" customFormat="1" ht="14.25" customHeight="1" x14ac:dyDescent="0.35"/>
    <row r="308816" spans="1:1" ht="14.25" customHeight="1" x14ac:dyDescent="0.45">
      <c r="A308816" s="31"/>
    </row>
    <row r="308822" s="30" customFormat="1" ht="14.25" customHeight="1" x14ac:dyDescent="0.35"/>
    <row r="308838" spans="1:1" ht="14.25" customHeight="1" x14ac:dyDescent="0.45">
      <c r="A308838" s="31"/>
    </row>
    <row r="308844" spans="1:1" s="30" customFormat="1" ht="14.25" customHeight="1" x14ac:dyDescent="0.35"/>
    <row r="308860" spans="1:1" ht="14.25" customHeight="1" x14ac:dyDescent="0.45">
      <c r="A308860" s="31"/>
    </row>
    <row r="308866" s="30" customFormat="1" ht="14.25" customHeight="1" x14ac:dyDescent="0.35"/>
    <row r="308882" spans="1:1" ht="14.25" customHeight="1" x14ac:dyDescent="0.45">
      <c r="A308882" s="31"/>
    </row>
    <row r="308888" spans="1:1" s="30" customFormat="1" ht="14.25" customHeight="1" x14ac:dyDescent="0.35"/>
    <row r="308904" spans="1:1" ht="14.25" customHeight="1" x14ac:dyDescent="0.45">
      <c r="A308904" s="31"/>
    </row>
    <row r="308910" spans="1:1" s="30" customFormat="1" ht="14.25" customHeight="1" x14ac:dyDescent="0.35"/>
    <row r="308926" spans="1:1" ht="14.25" customHeight="1" x14ac:dyDescent="0.45">
      <c r="A308926" s="31"/>
    </row>
    <row r="308932" s="30" customFormat="1" ht="14.25" customHeight="1" x14ac:dyDescent="0.35"/>
    <row r="308948" spans="1:1" ht="14.25" customHeight="1" x14ac:dyDescent="0.45">
      <c r="A308948" s="31"/>
    </row>
    <row r="308954" spans="1:1" s="30" customFormat="1" ht="14.25" customHeight="1" x14ac:dyDescent="0.35"/>
    <row r="308970" spans="1:1" ht="14.25" customHeight="1" x14ac:dyDescent="0.45">
      <c r="A308970" s="31"/>
    </row>
    <row r="308976" spans="1:1" s="30" customFormat="1" ht="14.25" customHeight="1" x14ac:dyDescent="0.35"/>
    <row r="308992" spans="1:1" ht="14.25" customHeight="1" x14ac:dyDescent="0.45">
      <c r="A308992" s="31"/>
    </row>
    <row r="308998" s="30" customFormat="1" ht="14.25" customHeight="1" x14ac:dyDescent="0.35"/>
    <row r="309014" spans="1:1" ht="14.25" customHeight="1" x14ac:dyDescent="0.45">
      <c r="A309014" s="31"/>
    </row>
    <row r="309020" spans="1:1" s="30" customFormat="1" ht="14.25" customHeight="1" x14ac:dyDescent="0.35"/>
    <row r="309036" spans="1:1" ht="14.25" customHeight="1" x14ac:dyDescent="0.45">
      <c r="A309036" s="31"/>
    </row>
    <row r="309042" s="30" customFormat="1" ht="14.25" customHeight="1" x14ac:dyDescent="0.35"/>
    <row r="309058" spans="1:1" ht="14.25" customHeight="1" x14ac:dyDescent="0.45">
      <c r="A309058" s="31"/>
    </row>
    <row r="309064" spans="1:1" s="30" customFormat="1" ht="14.25" customHeight="1" x14ac:dyDescent="0.35"/>
    <row r="309080" spans="1:1" ht="14.25" customHeight="1" x14ac:dyDescent="0.45">
      <c r="A309080" s="31"/>
    </row>
    <row r="309086" spans="1:1" s="30" customFormat="1" ht="14.25" customHeight="1" x14ac:dyDescent="0.35"/>
    <row r="309102" spans="1:1" ht="14.25" customHeight="1" x14ac:dyDescent="0.45">
      <c r="A309102" s="31"/>
    </row>
    <row r="309108" s="30" customFormat="1" ht="14.25" customHeight="1" x14ac:dyDescent="0.35"/>
    <row r="309124" spans="1:1" ht="14.25" customHeight="1" x14ac:dyDescent="0.45">
      <c r="A309124" s="31"/>
    </row>
    <row r="309130" spans="1:1" s="30" customFormat="1" ht="14.25" customHeight="1" x14ac:dyDescent="0.35"/>
    <row r="309146" spans="1:1" ht="14.25" customHeight="1" x14ac:dyDescent="0.45">
      <c r="A309146" s="31"/>
    </row>
    <row r="309152" spans="1:1" s="30" customFormat="1" ht="14.25" customHeight="1" x14ac:dyDescent="0.35"/>
    <row r="309168" spans="1:1" ht="14.25" customHeight="1" x14ac:dyDescent="0.45">
      <c r="A309168" s="31"/>
    </row>
    <row r="309174" s="30" customFormat="1" ht="14.25" customHeight="1" x14ac:dyDescent="0.35"/>
    <row r="309190" spans="1:1" ht="14.25" customHeight="1" x14ac:dyDescent="0.45">
      <c r="A309190" s="31"/>
    </row>
    <row r="309196" spans="1:1" s="30" customFormat="1" ht="14.25" customHeight="1" x14ac:dyDescent="0.35"/>
    <row r="309212" spans="1:1" ht="14.25" customHeight="1" x14ac:dyDescent="0.45">
      <c r="A309212" s="31"/>
    </row>
    <row r="309218" s="30" customFormat="1" ht="14.25" customHeight="1" x14ac:dyDescent="0.35"/>
    <row r="309234" spans="1:1" ht="14.25" customHeight="1" x14ac:dyDescent="0.45">
      <c r="A309234" s="31"/>
    </row>
    <row r="309240" spans="1:1" s="30" customFormat="1" ht="14.25" customHeight="1" x14ac:dyDescent="0.35"/>
    <row r="309256" spans="1:1" ht="14.25" customHeight="1" x14ac:dyDescent="0.45">
      <c r="A309256" s="31"/>
    </row>
    <row r="309262" spans="1:1" s="30" customFormat="1" ht="14.25" customHeight="1" x14ac:dyDescent="0.35"/>
    <row r="309278" spans="1:1" ht="14.25" customHeight="1" x14ac:dyDescent="0.45">
      <c r="A309278" s="31"/>
    </row>
    <row r="309284" s="30" customFormat="1" ht="14.25" customHeight="1" x14ac:dyDescent="0.35"/>
    <row r="309300" spans="1:1" ht="14.25" customHeight="1" x14ac:dyDescent="0.45">
      <c r="A309300" s="31"/>
    </row>
    <row r="309306" spans="1:1" s="30" customFormat="1" ht="14.25" customHeight="1" x14ac:dyDescent="0.35"/>
    <row r="309322" spans="1:1" ht="14.25" customHeight="1" x14ac:dyDescent="0.45">
      <c r="A309322" s="31"/>
    </row>
    <row r="309328" spans="1:1" s="30" customFormat="1" ht="14.25" customHeight="1" x14ac:dyDescent="0.35"/>
    <row r="309344" spans="1:1" ht="14.25" customHeight="1" x14ac:dyDescent="0.45">
      <c r="A309344" s="31"/>
    </row>
    <row r="309350" s="30" customFormat="1" ht="14.25" customHeight="1" x14ac:dyDescent="0.35"/>
    <row r="309366" spans="1:1" ht="14.25" customHeight="1" x14ac:dyDescent="0.45">
      <c r="A309366" s="31"/>
    </row>
    <row r="309372" spans="1:1" s="30" customFormat="1" ht="14.25" customHeight="1" x14ac:dyDescent="0.35"/>
    <row r="309388" spans="1:1" ht="14.25" customHeight="1" x14ac:dyDescent="0.45">
      <c r="A309388" s="31"/>
    </row>
    <row r="309394" s="30" customFormat="1" ht="14.25" customHeight="1" x14ac:dyDescent="0.35"/>
    <row r="309410" spans="1:1" ht="14.25" customHeight="1" x14ac:dyDescent="0.45">
      <c r="A309410" s="31"/>
    </row>
    <row r="309416" spans="1:1" s="30" customFormat="1" ht="14.25" customHeight="1" x14ac:dyDescent="0.35"/>
    <row r="309432" spans="1:1" ht="14.25" customHeight="1" x14ac:dyDescent="0.45">
      <c r="A309432" s="31"/>
    </row>
    <row r="309438" spans="1:1" s="30" customFormat="1" ht="14.25" customHeight="1" x14ac:dyDescent="0.35"/>
    <row r="309454" spans="1:1" ht="14.25" customHeight="1" x14ac:dyDescent="0.45">
      <c r="A309454" s="31"/>
    </row>
    <row r="309460" s="30" customFormat="1" ht="14.25" customHeight="1" x14ac:dyDescent="0.35"/>
    <row r="309476" spans="1:1" ht="14.25" customHeight="1" x14ac:dyDescent="0.45">
      <c r="A309476" s="31"/>
    </row>
    <row r="309482" spans="1:1" s="30" customFormat="1" ht="14.25" customHeight="1" x14ac:dyDescent="0.35"/>
    <row r="309498" spans="1:1" ht="14.25" customHeight="1" x14ac:dyDescent="0.45">
      <c r="A309498" s="31"/>
    </row>
    <row r="309504" spans="1:1" s="30" customFormat="1" ht="14.25" customHeight="1" x14ac:dyDescent="0.35"/>
    <row r="309520" spans="1:1" ht="14.25" customHeight="1" x14ac:dyDescent="0.45">
      <c r="A309520" s="31"/>
    </row>
    <row r="309526" s="30" customFormat="1" ht="14.25" customHeight="1" x14ac:dyDescent="0.35"/>
    <row r="309542" spans="1:1" ht="14.25" customHeight="1" x14ac:dyDescent="0.45">
      <c r="A309542" s="31"/>
    </row>
    <row r="309548" spans="1:1" s="30" customFormat="1" ht="14.25" customHeight="1" x14ac:dyDescent="0.35"/>
    <row r="309564" spans="1:1" ht="14.25" customHeight="1" x14ac:dyDescent="0.45">
      <c r="A309564" s="31"/>
    </row>
    <row r="309570" s="30" customFormat="1" ht="14.25" customHeight="1" x14ac:dyDescent="0.35"/>
    <row r="309586" spans="1:1" ht="14.25" customHeight="1" x14ac:dyDescent="0.45">
      <c r="A309586" s="31"/>
    </row>
    <row r="309592" spans="1:1" s="30" customFormat="1" ht="14.25" customHeight="1" x14ac:dyDescent="0.35"/>
    <row r="309608" spans="1:1" ht="14.25" customHeight="1" x14ac:dyDescent="0.45">
      <c r="A309608" s="31"/>
    </row>
    <row r="309614" spans="1:1" s="30" customFormat="1" ht="14.25" customHeight="1" x14ac:dyDescent="0.35"/>
    <row r="309630" spans="1:1" ht="14.25" customHeight="1" x14ac:dyDescent="0.45">
      <c r="A309630" s="31"/>
    </row>
    <row r="309636" s="30" customFormat="1" ht="14.25" customHeight="1" x14ac:dyDescent="0.35"/>
    <row r="309652" spans="1:1" ht="14.25" customHeight="1" x14ac:dyDescent="0.45">
      <c r="A309652" s="31"/>
    </row>
    <row r="309658" spans="1:1" s="30" customFormat="1" ht="14.25" customHeight="1" x14ac:dyDescent="0.35"/>
    <row r="309674" spans="1:1" ht="14.25" customHeight="1" x14ac:dyDescent="0.45">
      <c r="A309674" s="31"/>
    </row>
    <row r="309680" spans="1:1" s="30" customFormat="1" ht="14.25" customHeight="1" x14ac:dyDescent="0.35"/>
    <row r="309696" spans="1:1" ht="14.25" customHeight="1" x14ac:dyDescent="0.45">
      <c r="A309696" s="31"/>
    </row>
    <row r="309702" s="30" customFormat="1" ht="14.25" customHeight="1" x14ac:dyDescent="0.35"/>
    <row r="309718" spans="1:1" ht="14.25" customHeight="1" x14ac:dyDescent="0.45">
      <c r="A309718" s="31"/>
    </row>
    <row r="309724" spans="1:1" s="30" customFormat="1" ht="14.25" customHeight="1" x14ac:dyDescent="0.35"/>
    <row r="309740" spans="1:1" ht="14.25" customHeight="1" x14ac:dyDescent="0.45">
      <c r="A309740" s="31"/>
    </row>
    <row r="309746" s="30" customFormat="1" ht="14.25" customHeight="1" x14ac:dyDescent="0.35"/>
    <row r="309762" spans="1:1" ht="14.25" customHeight="1" x14ac:dyDescent="0.45">
      <c r="A309762" s="31"/>
    </row>
    <row r="309768" spans="1:1" s="30" customFormat="1" ht="14.25" customHeight="1" x14ac:dyDescent="0.35"/>
    <row r="309784" spans="1:1" ht="14.25" customHeight="1" x14ac:dyDescent="0.45">
      <c r="A309784" s="31"/>
    </row>
    <row r="309790" spans="1:1" s="30" customFormat="1" ht="14.25" customHeight="1" x14ac:dyDescent="0.35"/>
    <row r="309806" spans="1:1" ht="14.25" customHeight="1" x14ac:dyDescent="0.45">
      <c r="A309806" s="31"/>
    </row>
    <row r="309812" s="30" customFormat="1" ht="14.25" customHeight="1" x14ac:dyDescent="0.35"/>
    <row r="309828" spans="1:1" ht="14.25" customHeight="1" x14ac:dyDescent="0.45">
      <c r="A309828" s="31"/>
    </row>
    <row r="309834" spans="1:1" s="30" customFormat="1" ht="14.25" customHeight="1" x14ac:dyDescent="0.35"/>
    <row r="309850" spans="1:1" ht="14.25" customHeight="1" x14ac:dyDescent="0.45">
      <c r="A309850" s="31"/>
    </row>
    <row r="309856" spans="1:1" s="30" customFormat="1" ht="14.25" customHeight="1" x14ac:dyDescent="0.35"/>
    <row r="309872" spans="1:1" ht="14.25" customHeight="1" x14ac:dyDescent="0.45">
      <c r="A309872" s="31"/>
    </row>
    <row r="309878" s="30" customFormat="1" ht="14.25" customHeight="1" x14ac:dyDescent="0.35"/>
    <row r="309894" spans="1:1" ht="14.25" customHeight="1" x14ac:dyDescent="0.45">
      <c r="A309894" s="31"/>
    </row>
    <row r="309900" spans="1:1" s="30" customFormat="1" ht="14.25" customHeight="1" x14ac:dyDescent="0.35"/>
    <row r="309916" spans="1:1" ht="14.25" customHeight="1" x14ac:dyDescent="0.45">
      <c r="A309916" s="31"/>
    </row>
    <row r="309922" s="30" customFormat="1" ht="14.25" customHeight="1" x14ac:dyDescent="0.35"/>
    <row r="309938" spans="1:1" ht="14.25" customHeight="1" x14ac:dyDescent="0.45">
      <c r="A309938" s="31"/>
    </row>
    <row r="309944" spans="1:1" s="30" customFormat="1" ht="14.25" customHeight="1" x14ac:dyDescent="0.35"/>
    <row r="309960" spans="1:1" ht="14.25" customHeight="1" x14ac:dyDescent="0.45">
      <c r="A309960" s="31"/>
    </row>
    <row r="309966" spans="1:1" s="30" customFormat="1" ht="14.25" customHeight="1" x14ac:dyDescent="0.35"/>
    <row r="309982" spans="1:1" ht="14.25" customHeight="1" x14ac:dyDescent="0.45">
      <c r="A309982" s="31"/>
    </row>
    <row r="309988" s="30" customFormat="1" ht="14.25" customHeight="1" x14ac:dyDescent="0.35"/>
    <row r="310004" spans="1:1" ht="14.25" customHeight="1" x14ac:dyDescent="0.45">
      <c r="A310004" s="31"/>
    </row>
    <row r="310010" spans="1:1" s="30" customFormat="1" ht="14.25" customHeight="1" x14ac:dyDescent="0.35"/>
    <row r="310026" spans="1:1" ht="14.25" customHeight="1" x14ac:dyDescent="0.45">
      <c r="A310026" s="31"/>
    </row>
    <row r="310032" spans="1:1" s="30" customFormat="1" ht="14.25" customHeight="1" x14ac:dyDescent="0.35"/>
    <row r="310048" spans="1:1" ht="14.25" customHeight="1" x14ac:dyDescent="0.45">
      <c r="A310048" s="31"/>
    </row>
    <row r="310054" s="30" customFormat="1" ht="14.25" customHeight="1" x14ac:dyDescent="0.35"/>
    <row r="310070" spans="1:1" ht="14.25" customHeight="1" x14ac:dyDescent="0.45">
      <c r="A310070" s="31"/>
    </row>
    <row r="310076" spans="1:1" s="30" customFormat="1" ht="14.25" customHeight="1" x14ac:dyDescent="0.35"/>
    <row r="310092" spans="1:1" ht="14.25" customHeight="1" x14ac:dyDescent="0.45">
      <c r="A310092" s="31"/>
    </row>
    <row r="310098" s="30" customFormat="1" ht="14.25" customHeight="1" x14ac:dyDescent="0.35"/>
    <row r="310114" spans="1:1" ht="14.25" customHeight="1" x14ac:dyDescent="0.45">
      <c r="A310114" s="31"/>
    </row>
    <row r="310120" spans="1:1" s="30" customFormat="1" ht="14.25" customHeight="1" x14ac:dyDescent="0.35"/>
    <row r="310136" spans="1:1" ht="14.25" customHeight="1" x14ac:dyDescent="0.45">
      <c r="A310136" s="31"/>
    </row>
    <row r="310142" spans="1:1" s="30" customFormat="1" ht="14.25" customHeight="1" x14ac:dyDescent="0.35"/>
    <row r="310158" spans="1:1" ht="14.25" customHeight="1" x14ac:dyDescent="0.45">
      <c r="A310158" s="31"/>
    </row>
    <row r="310164" s="30" customFormat="1" ht="14.25" customHeight="1" x14ac:dyDescent="0.35"/>
    <row r="310180" spans="1:1" ht="14.25" customHeight="1" x14ac:dyDescent="0.45">
      <c r="A310180" s="31"/>
    </row>
    <row r="310186" spans="1:1" s="30" customFormat="1" ht="14.25" customHeight="1" x14ac:dyDescent="0.35"/>
    <row r="310202" spans="1:1" ht="14.25" customHeight="1" x14ac:dyDescent="0.45">
      <c r="A310202" s="31"/>
    </row>
    <row r="310208" spans="1:1" s="30" customFormat="1" ht="14.25" customHeight="1" x14ac:dyDescent="0.35"/>
    <row r="310224" spans="1:1" ht="14.25" customHeight="1" x14ac:dyDescent="0.45">
      <c r="A310224" s="31"/>
    </row>
    <row r="310230" s="30" customFormat="1" ht="14.25" customHeight="1" x14ac:dyDescent="0.35"/>
    <row r="310246" spans="1:1" ht="14.25" customHeight="1" x14ac:dyDescent="0.45">
      <c r="A310246" s="31"/>
    </row>
    <row r="310252" spans="1:1" s="30" customFormat="1" ht="14.25" customHeight="1" x14ac:dyDescent="0.35"/>
    <row r="310268" spans="1:1" ht="14.25" customHeight="1" x14ac:dyDescent="0.45">
      <c r="A310268" s="31"/>
    </row>
    <row r="310274" s="30" customFormat="1" ht="14.25" customHeight="1" x14ac:dyDescent="0.35"/>
    <row r="310290" spans="1:1" ht="14.25" customHeight="1" x14ac:dyDescent="0.45">
      <c r="A310290" s="31"/>
    </row>
    <row r="310296" spans="1:1" s="30" customFormat="1" ht="14.25" customHeight="1" x14ac:dyDescent="0.35"/>
    <row r="310312" spans="1:1" ht="14.25" customHeight="1" x14ac:dyDescent="0.45">
      <c r="A310312" s="31"/>
    </row>
    <row r="310318" spans="1:1" s="30" customFormat="1" ht="14.25" customHeight="1" x14ac:dyDescent="0.35"/>
    <row r="310334" spans="1:1" ht="14.25" customHeight="1" x14ac:dyDescent="0.45">
      <c r="A310334" s="31"/>
    </row>
    <row r="310340" s="30" customFormat="1" ht="14.25" customHeight="1" x14ac:dyDescent="0.35"/>
    <row r="310356" spans="1:1" ht="14.25" customHeight="1" x14ac:dyDescent="0.45">
      <c r="A310356" s="31"/>
    </row>
    <row r="310362" spans="1:1" s="30" customFormat="1" ht="14.25" customHeight="1" x14ac:dyDescent="0.35"/>
    <row r="310378" spans="1:1" ht="14.25" customHeight="1" x14ac:dyDescent="0.45">
      <c r="A310378" s="31"/>
    </row>
    <row r="310384" spans="1:1" s="30" customFormat="1" ht="14.25" customHeight="1" x14ac:dyDescent="0.35"/>
    <row r="310400" spans="1:1" ht="14.25" customHeight="1" x14ac:dyDescent="0.45">
      <c r="A310400" s="31"/>
    </row>
    <row r="310406" s="30" customFormat="1" ht="14.25" customHeight="1" x14ac:dyDescent="0.35"/>
    <row r="310422" spans="1:1" ht="14.25" customHeight="1" x14ac:dyDescent="0.45">
      <c r="A310422" s="31"/>
    </row>
    <row r="310428" spans="1:1" s="30" customFormat="1" ht="14.25" customHeight="1" x14ac:dyDescent="0.35"/>
    <row r="310444" spans="1:1" ht="14.25" customHeight="1" x14ac:dyDescent="0.45">
      <c r="A310444" s="31"/>
    </row>
    <row r="310450" s="30" customFormat="1" ht="14.25" customHeight="1" x14ac:dyDescent="0.35"/>
    <row r="310466" spans="1:1" ht="14.25" customHeight="1" x14ac:dyDescent="0.45">
      <c r="A310466" s="31"/>
    </row>
    <row r="310472" spans="1:1" s="30" customFormat="1" ht="14.25" customHeight="1" x14ac:dyDescent="0.35"/>
    <row r="310488" spans="1:1" ht="14.25" customHeight="1" x14ac:dyDescent="0.45">
      <c r="A310488" s="31"/>
    </row>
    <row r="310494" spans="1:1" s="30" customFormat="1" ht="14.25" customHeight="1" x14ac:dyDescent="0.35"/>
    <row r="310510" spans="1:1" ht="14.25" customHeight="1" x14ac:dyDescent="0.45">
      <c r="A310510" s="31"/>
    </row>
    <row r="310516" s="30" customFormat="1" ht="14.25" customHeight="1" x14ac:dyDescent="0.35"/>
    <row r="310532" spans="1:1" ht="14.25" customHeight="1" x14ac:dyDescent="0.45">
      <c r="A310532" s="31"/>
    </row>
    <row r="310538" spans="1:1" s="30" customFormat="1" ht="14.25" customHeight="1" x14ac:dyDescent="0.35"/>
    <row r="310554" spans="1:1" ht="14.25" customHeight="1" x14ac:dyDescent="0.45">
      <c r="A310554" s="31"/>
    </row>
    <row r="310560" spans="1:1" s="30" customFormat="1" ht="14.25" customHeight="1" x14ac:dyDescent="0.35"/>
    <row r="310576" spans="1:1" ht="14.25" customHeight="1" x14ac:dyDescent="0.45">
      <c r="A310576" s="31"/>
    </row>
    <row r="310582" s="30" customFormat="1" ht="14.25" customHeight="1" x14ac:dyDescent="0.35"/>
    <row r="310598" spans="1:1" ht="14.25" customHeight="1" x14ac:dyDescent="0.45">
      <c r="A310598" s="31"/>
    </row>
    <row r="310604" spans="1:1" s="30" customFormat="1" ht="14.25" customHeight="1" x14ac:dyDescent="0.35"/>
    <row r="310620" spans="1:1" ht="14.25" customHeight="1" x14ac:dyDescent="0.45">
      <c r="A310620" s="31"/>
    </row>
    <row r="310626" s="30" customFormat="1" ht="14.25" customHeight="1" x14ac:dyDescent="0.35"/>
    <row r="310642" spans="1:1" ht="14.25" customHeight="1" x14ac:dyDescent="0.45">
      <c r="A310642" s="31"/>
    </row>
    <row r="310648" spans="1:1" s="30" customFormat="1" ht="14.25" customHeight="1" x14ac:dyDescent="0.35"/>
    <row r="310664" spans="1:1" ht="14.25" customHeight="1" x14ac:dyDescent="0.45">
      <c r="A310664" s="31"/>
    </row>
    <row r="310670" spans="1:1" s="30" customFormat="1" ht="14.25" customHeight="1" x14ac:dyDescent="0.35"/>
    <row r="310686" spans="1:1" ht="14.25" customHeight="1" x14ac:dyDescent="0.45">
      <c r="A310686" s="31"/>
    </row>
    <row r="310692" s="30" customFormat="1" ht="14.25" customHeight="1" x14ac:dyDescent="0.35"/>
    <row r="310708" spans="1:1" ht="14.25" customHeight="1" x14ac:dyDescent="0.45">
      <c r="A310708" s="31"/>
    </row>
    <row r="310714" spans="1:1" s="30" customFormat="1" ht="14.25" customHeight="1" x14ac:dyDescent="0.35"/>
    <row r="310730" spans="1:1" ht="14.25" customHeight="1" x14ac:dyDescent="0.45">
      <c r="A310730" s="31"/>
    </row>
    <row r="310736" spans="1:1" s="30" customFormat="1" ht="14.25" customHeight="1" x14ac:dyDescent="0.35"/>
    <row r="310752" spans="1:1" ht="14.25" customHeight="1" x14ac:dyDescent="0.45">
      <c r="A310752" s="31"/>
    </row>
    <row r="310758" s="30" customFormat="1" ht="14.25" customHeight="1" x14ac:dyDescent="0.35"/>
    <row r="310774" spans="1:1" ht="14.25" customHeight="1" x14ac:dyDescent="0.45">
      <c r="A310774" s="31"/>
    </row>
    <row r="310780" spans="1:1" s="30" customFormat="1" ht="14.25" customHeight="1" x14ac:dyDescent="0.35"/>
    <row r="310796" spans="1:1" ht="14.25" customHeight="1" x14ac:dyDescent="0.45">
      <c r="A310796" s="31"/>
    </row>
    <row r="310802" s="30" customFormat="1" ht="14.25" customHeight="1" x14ac:dyDescent="0.35"/>
    <row r="310818" spans="1:1" ht="14.25" customHeight="1" x14ac:dyDescent="0.45">
      <c r="A310818" s="31"/>
    </row>
    <row r="310824" spans="1:1" s="30" customFormat="1" ht="14.25" customHeight="1" x14ac:dyDescent="0.35"/>
    <row r="310840" spans="1:1" ht="14.25" customHeight="1" x14ac:dyDescent="0.45">
      <c r="A310840" s="31"/>
    </row>
    <row r="310846" spans="1:1" s="30" customFormat="1" ht="14.25" customHeight="1" x14ac:dyDescent="0.35"/>
    <row r="310862" spans="1:1" ht="14.25" customHeight="1" x14ac:dyDescent="0.45">
      <c r="A310862" s="31"/>
    </row>
    <row r="310868" s="30" customFormat="1" ht="14.25" customHeight="1" x14ac:dyDescent="0.35"/>
    <row r="310884" spans="1:1" ht="14.25" customHeight="1" x14ac:dyDescent="0.45">
      <c r="A310884" s="31"/>
    </row>
    <row r="310890" spans="1:1" s="30" customFormat="1" ht="14.25" customHeight="1" x14ac:dyDescent="0.35"/>
    <row r="310906" spans="1:1" ht="14.25" customHeight="1" x14ac:dyDescent="0.45">
      <c r="A310906" s="31"/>
    </row>
    <row r="310912" spans="1:1" s="30" customFormat="1" ht="14.25" customHeight="1" x14ac:dyDescent="0.35"/>
    <row r="310928" spans="1:1" ht="14.25" customHeight="1" x14ac:dyDescent="0.45">
      <c r="A310928" s="31"/>
    </row>
    <row r="310934" s="30" customFormat="1" ht="14.25" customHeight="1" x14ac:dyDescent="0.35"/>
    <row r="310950" spans="1:1" ht="14.25" customHeight="1" x14ac:dyDescent="0.45">
      <c r="A310950" s="31"/>
    </row>
    <row r="310956" spans="1:1" s="30" customFormat="1" ht="14.25" customHeight="1" x14ac:dyDescent="0.35"/>
    <row r="310972" spans="1:1" ht="14.25" customHeight="1" x14ac:dyDescent="0.45">
      <c r="A310972" s="31"/>
    </row>
    <row r="310978" s="30" customFormat="1" ht="14.25" customHeight="1" x14ac:dyDescent="0.35"/>
    <row r="310994" spans="1:1" ht="14.25" customHeight="1" x14ac:dyDescent="0.45">
      <c r="A310994" s="31"/>
    </row>
    <row r="311000" spans="1:1" s="30" customFormat="1" ht="14.25" customHeight="1" x14ac:dyDescent="0.35"/>
    <row r="311016" spans="1:1" ht="14.25" customHeight="1" x14ac:dyDescent="0.45">
      <c r="A311016" s="31"/>
    </row>
    <row r="311022" spans="1:1" s="30" customFormat="1" ht="14.25" customHeight="1" x14ac:dyDescent="0.35"/>
    <row r="311038" spans="1:1" ht="14.25" customHeight="1" x14ac:dyDescent="0.45">
      <c r="A311038" s="31"/>
    </row>
    <row r="311044" s="30" customFormat="1" ht="14.25" customHeight="1" x14ac:dyDescent="0.35"/>
    <row r="311060" spans="1:1" ht="14.25" customHeight="1" x14ac:dyDescent="0.45">
      <c r="A311060" s="31"/>
    </row>
    <row r="311066" spans="1:1" s="30" customFormat="1" ht="14.25" customHeight="1" x14ac:dyDescent="0.35"/>
    <row r="311082" spans="1:1" ht="14.25" customHeight="1" x14ac:dyDescent="0.45">
      <c r="A311082" s="31"/>
    </row>
    <row r="311088" spans="1:1" s="30" customFormat="1" ht="14.25" customHeight="1" x14ac:dyDescent="0.35"/>
    <row r="311104" spans="1:1" ht="14.25" customHeight="1" x14ac:dyDescent="0.45">
      <c r="A311104" s="31"/>
    </row>
    <row r="311110" s="30" customFormat="1" ht="14.25" customHeight="1" x14ac:dyDescent="0.35"/>
    <row r="311126" spans="1:1" ht="14.25" customHeight="1" x14ac:dyDescent="0.45">
      <c r="A311126" s="31"/>
    </row>
    <row r="311132" spans="1:1" s="30" customFormat="1" ht="14.25" customHeight="1" x14ac:dyDescent="0.35"/>
    <row r="311148" spans="1:1" ht="14.25" customHeight="1" x14ac:dyDescent="0.45">
      <c r="A311148" s="31"/>
    </row>
    <row r="311154" s="30" customFormat="1" ht="14.25" customHeight="1" x14ac:dyDescent="0.35"/>
    <row r="311170" spans="1:1" ht="14.25" customHeight="1" x14ac:dyDescent="0.45">
      <c r="A311170" s="31"/>
    </row>
    <row r="311176" spans="1:1" s="30" customFormat="1" ht="14.25" customHeight="1" x14ac:dyDescent="0.35"/>
    <row r="311192" spans="1:1" ht="14.25" customHeight="1" x14ac:dyDescent="0.45">
      <c r="A311192" s="31"/>
    </row>
    <row r="311198" spans="1:1" s="30" customFormat="1" ht="14.25" customHeight="1" x14ac:dyDescent="0.35"/>
    <row r="311214" spans="1:1" ht="14.25" customHeight="1" x14ac:dyDescent="0.45">
      <c r="A311214" s="31"/>
    </row>
    <row r="311220" s="30" customFormat="1" ht="14.25" customHeight="1" x14ac:dyDescent="0.35"/>
    <row r="311236" spans="1:1" ht="14.25" customHeight="1" x14ac:dyDescent="0.45">
      <c r="A311236" s="31"/>
    </row>
    <row r="311242" spans="1:1" s="30" customFormat="1" ht="14.25" customHeight="1" x14ac:dyDescent="0.35"/>
    <row r="311258" spans="1:1" ht="14.25" customHeight="1" x14ac:dyDescent="0.45">
      <c r="A311258" s="31"/>
    </row>
    <row r="311264" spans="1:1" s="30" customFormat="1" ht="14.25" customHeight="1" x14ac:dyDescent="0.35"/>
    <row r="311280" spans="1:1" ht="14.25" customHeight="1" x14ac:dyDescent="0.45">
      <c r="A311280" s="31"/>
    </row>
    <row r="311286" s="30" customFormat="1" ht="14.25" customHeight="1" x14ac:dyDescent="0.35"/>
    <row r="311302" spans="1:1" ht="14.25" customHeight="1" x14ac:dyDescent="0.45">
      <c r="A311302" s="31"/>
    </row>
    <row r="311308" spans="1:1" s="30" customFormat="1" ht="14.25" customHeight="1" x14ac:dyDescent="0.35"/>
    <row r="311324" spans="1:1" ht="14.25" customHeight="1" x14ac:dyDescent="0.45">
      <c r="A311324" s="31"/>
    </row>
    <row r="311330" s="30" customFormat="1" ht="14.25" customHeight="1" x14ac:dyDescent="0.35"/>
    <row r="311346" spans="1:1" ht="14.25" customHeight="1" x14ac:dyDescent="0.45">
      <c r="A311346" s="31"/>
    </row>
    <row r="311352" spans="1:1" s="30" customFormat="1" ht="14.25" customHeight="1" x14ac:dyDescent="0.35"/>
    <row r="311368" spans="1:1" ht="14.25" customHeight="1" x14ac:dyDescent="0.45">
      <c r="A311368" s="31"/>
    </row>
    <row r="311374" spans="1:1" s="30" customFormat="1" ht="14.25" customHeight="1" x14ac:dyDescent="0.35"/>
    <row r="311390" spans="1:1" ht="14.25" customHeight="1" x14ac:dyDescent="0.45">
      <c r="A311390" s="31"/>
    </row>
    <row r="311396" s="30" customFormat="1" ht="14.25" customHeight="1" x14ac:dyDescent="0.35"/>
    <row r="311412" spans="1:1" ht="14.25" customHeight="1" x14ac:dyDescent="0.45">
      <c r="A311412" s="31"/>
    </row>
    <row r="311418" spans="1:1" s="30" customFormat="1" ht="14.25" customHeight="1" x14ac:dyDescent="0.35"/>
    <row r="311434" spans="1:1" ht="14.25" customHeight="1" x14ac:dyDescent="0.45">
      <c r="A311434" s="31"/>
    </row>
    <row r="311440" spans="1:1" s="30" customFormat="1" ht="14.25" customHeight="1" x14ac:dyDescent="0.35"/>
    <row r="311456" spans="1:1" ht="14.25" customHeight="1" x14ac:dyDescent="0.45">
      <c r="A311456" s="31"/>
    </row>
    <row r="311462" s="30" customFormat="1" ht="14.25" customHeight="1" x14ac:dyDescent="0.35"/>
    <row r="311478" spans="1:1" ht="14.25" customHeight="1" x14ac:dyDescent="0.45">
      <c r="A311478" s="31"/>
    </row>
    <row r="311484" spans="1:1" s="30" customFormat="1" ht="14.25" customHeight="1" x14ac:dyDescent="0.35"/>
    <row r="311500" spans="1:1" ht="14.25" customHeight="1" x14ac:dyDescent="0.45">
      <c r="A311500" s="31"/>
    </row>
    <row r="311506" s="30" customFormat="1" ht="14.25" customHeight="1" x14ac:dyDescent="0.35"/>
    <row r="311522" spans="1:1" ht="14.25" customHeight="1" x14ac:dyDescent="0.45">
      <c r="A311522" s="31"/>
    </row>
    <row r="311528" spans="1:1" s="30" customFormat="1" ht="14.25" customHeight="1" x14ac:dyDescent="0.35"/>
    <row r="311544" spans="1:1" ht="14.25" customHeight="1" x14ac:dyDescent="0.45">
      <c r="A311544" s="31"/>
    </row>
    <row r="311550" spans="1:1" s="30" customFormat="1" ht="14.25" customHeight="1" x14ac:dyDescent="0.35"/>
    <row r="311566" spans="1:1" ht="14.25" customHeight="1" x14ac:dyDescent="0.45">
      <c r="A311566" s="31"/>
    </row>
    <row r="311572" s="30" customFormat="1" ht="14.25" customHeight="1" x14ac:dyDescent="0.35"/>
    <row r="311588" spans="1:1" ht="14.25" customHeight="1" x14ac:dyDescent="0.45">
      <c r="A311588" s="31"/>
    </row>
    <row r="311594" spans="1:1" s="30" customFormat="1" ht="14.25" customHeight="1" x14ac:dyDescent="0.35"/>
    <row r="311610" spans="1:1" ht="14.25" customHeight="1" x14ac:dyDescent="0.45">
      <c r="A311610" s="31"/>
    </row>
    <row r="311616" spans="1:1" s="30" customFormat="1" ht="14.25" customHeight="1" x14ac:dyDescent="0.35"/>
    <row r="311632" spans="1:1" ht="14.25" customHeight="1" x14ac:dyDescent="0.45">
      <c r="A311632" s="31"/>
    </row>
    <row r="311638" s="30" customFormat="1" ht="14.25" customHeight="1" x14ac:dyDescent="0.35"/>
    <row r="311654" spans="1:1" ht="14.25" customHeight="1" x14ac:dyDescent="0.45">
      <c r="A311654" s="31"/>
    </row>
    <row r="311660" spans="1:1" s="30" customFormat="1" ht="14.25" customHeight="1" x14ac:dyDescent="0.35"/>
    <row r="311676" spans="1:1" ht="14.25" customHeight="1" x14ac:dyDescent="0.45">
      <c r="A311676" s="31"/>
    </row>
    <row r="311682" s="30" customFormat="1" ht="14.25" customHeight="1" x14ac:dyDescent="0.35"/>
    <row r="311698" spans="1:1" ht="14.25" customHeight="1" x14ac:dyDescent="0.45">
      <c r="A311698" s="31"/>
    </row>
    <row r="311704" spans="1:1" s="30" customFormat="1" ht="14.25" customHeight="1" x14ac:dyDescent="0.35"/>
    <row r="311720" spans="1:1" ht="14.25" customHeight="1" x14ac:dyDescent="0.45">
      <c r="A311720" s="31"/>
    </row>
    <row r="311726" spans="1:1" s="30" customFormat="1" ht="14.25" customHeight="1" x14ac:dyDescent="0.35"/>
    <row r="311742" spans="1:1" ht="14.25" customHeight="1" x14ac:dyDescent="0.45">
      <c r="A311742" s="31"/>
    </row>
    <row r="311748" s="30" customFormat="1" ht="14.25" customHeight="1" x14ac:dyDescent="0.35"/>
    <row r="311764" spans="1:1" ht="14.25" customHeight="1" x14ac:dyDescent="0.45">
      <c r="A311764" s="31"/>
    </row>
    <row r="311770" spans="1:1" s="30" customFormat="1" ht="14.25" customHeight="1" x14ac:dyDescent="0.35"/>
    <row r="311786" spans="1:1" ht="14.25" customHeight="1" x14ac:dyDescent="0.45">
      <c r="A311786" s="31"/>
    </row>
    <row r="311792" spans="1:1" s="30" customFormat="1" ht="14.25" customHeight="1" x14ac:dyDescent="0.35"/>
    <row r="311808" spans="1:1" ht="14.25" customHeight="1" x14ac:dyDescent="0.45">
      <c r="A311808" s="31"/>
    </row>
    <row r="311814" s="30" customFormat="1" ht="14.25" customHeight="1" x14ac:dyDescent="0.35"/>
    <row r="311830" spans="1:1" ht="14.25" customHeight="1" x14ac:dyDescent="0.45">
      <c r="A311830" s="31"/>
    </row>
    <row r="311836" spans="1:1" s="30" customFormat="1" ht="14.25" customHeight="1" x14ac:dyDescent="0.35"/>
    <row r="311852" spans="1:1" ht="14.25" customHeight="1" x14ac:dyDescent="0.45">
      <c r="A311852" s="31"/>
    </row>
    <row r="311858" s="30" customFormat="1" ht="14.25" customHeight="1" x14ac:dyDescent="0.35"/>
    <row r="311874" spans="1:1" ht="14.25" customHeight="1" x14ac:dyDescent="0.45">
      <c r="A311874" s="31"/>
    </row>
    <row r="311880" spans="1:1" s="30" customFormat="1" ht="14.25" customHeight="1" x14ac:dyDescent="0.35"/>
    <row r="311896" spans="1:1" ht="14.25" customHeight="1" x14ac:dyDescent="0.45">
      <c r="A311896" s="31"/>
    </row>
    <row r="311902" spans="1:1" s="30" customFormat="1" ht="14.25" customHeight="1" x14ac:dyDescent="0.35"/>
    <row r="311918" spans="1:1" ht="14.25" customHeight="1" x14ac:dyDescent="0.45">
      <c r="A311918" s="31"/>
    </row>
    <row r="311924" s="30" customFormat="1" ht="14.25" customHeight="1" x14ac:dyDescent="0.35"/>
    <row r="311940" spans="1:1" ht="14.25" customHeight="1" x14ac:dyDescent="0.45">
      <c r="A311940" s="31"/>
    </row>
    <row r="311946" spans="1:1" s="30" customFormat="1" ht="14.25" customHeight="1" x14ac:dyDescent="0.35"/>
    <row r="311962" spans="1:1" ht="14.25" customHeight="1" x14ac:dyDescent="0.45">
      <c r="A311962" s="31"/>
    </row>
    <row r="311968" spans="1:1" s="30" customFormat="1" ht="14.25" customHeight="1" x14ac:dyDescent="0.35"/>
    <row r="311984" spans="1:1" ht="14.25" customHeight="1" x14ac:dyDescent="0.45">
      <c r="A311984" s="31"/>
    </row>
    <row r="311990" s="30" customFormat="1" ht="14.25" customHeight="1" x14ac:dyDescent="0.35"/>
    <row r="312006" spans="1:1" ht="14.25" customHeight="1" x14ac:dyDescent="0.45">
      <c r="A312006" s="31"/>
    </row>
    <row r="312012" spans="1:1" s="30" customFormat="1" ht="14.25" customHeight="1" x14ac:dyDescent="0.35"/>
    <row r="312028" spans="1:1" ht="14.25" customHeight="1" x14ac:dyDescent="0.45">
      <c r="A312028" s="31"/>
    </row>
    <row r="312034" s="30" customFormat="1" ht="14.25" customHeight="1" x14ac:dyDescent="0.35"/>
    <row r="312050" spans="1:1" ht="14.25" customHeight="1" x14ac:dyDescent="0.45">
      <c r="A312050" s="31"/>
    </row>
    <row r="312056" spans="1:1" s="30" customFormat="1" ht="14.25" customHeight="1" x14ac:dyDescent="0.35"/>
    <row r="312072" spans="1:1" ht="14.25" customHeight="1" x14ac:dyDescent="0.45">
      <c r="A312072" s="31"/>
    </row>
    <row r="312078" spans="1:1" s="30" customFormat="1" ht="14.25" customHeight="1" x14ac:dyDescent="0.35"/>
    <row r="312094" spans="1:1" ht="14.25" customHeight="1" x14ac:dyDescent="0.45">
      <c r="A312094" s="31"/>
    </row>
    <row r="312100" s="30" customFormat="1" ht="14.25" customHeight="1" x14ac:dyDescent="0.35"/>
    <row r="312116" spans="1:1" ht="14.25" customHeight="1" x14ac:dyDescent="0.45">
      <c r="A312116" s="31"/>
    </row>
    <row r="312122" spans="1:1" s="30" customFormat="1" ht="14.25" customHeight="1" x14ac:dyDescent="0.35"/>
    <row r="312138" spans="1:1" ht="14.25" customHeight="1" x14ac:dyDescent="0.45">
      <c r="A312138" s="31"/>
    </row>
    <row r="312144" spans="1:1" s="30" customFormat="1" ht="14.25" customHeight="1" x14ac:dyDescent="0.35"/>
    <row r="312160" spans="1:1" ht="14.25" customHeight="1" x14ac:dyDescent="0.45">
      <c r="A312160" s="31"/>
    </row>
    <row r="312166" s="30" customFormat="1" ht="14.25" customHeight="1" x14ac:dyDescent="0.35"/>
    <row r="312182" spans="1:1" ht="14.25" customHeight="1" x14ac:dyDescent="0.45">
      <c r="A312182" s="31"/>
    </row>
    <row r="312188" spans="1:1" s="30" customFormat="1" ht="14.25" customHeight="1" x14ac:dyDescent="0.35"/>
    <row r="312204" spans="1:1" ht="14.25" customHeight="1" x14ac:dyDescent="0.45">
      <c r="A312204" s="31"/>
    </row>
    <row r="312210" s="30" customFormat="1" ht="14.25" customHeight="1" x14ac:dyDescent="0.35"/>
    <row r="312226" spans="1:1" ht="14.25" customHeight="1" x14ac:dyDescent="0.45">
      <c r="A312226" s="31"/>
    </row>
    <row r="312232" spans="1:1" s="30" customFormat="1" ht="14.25" customHeight="1" x14ac:dyDescent="0.35"/>
    <row r="312248" spans="1:1" ht="14.25" customHeight="1" x14ac:dyDescent="0.45">
      <c r="A312248" s="31"/>
    </row>
    <row r="312254" spans="1:1" s="30" customFormat="1" ht="14.25" customHeight="1" x14ac:dyDescent="0.35"/>
    <row r="312270" spans="1:1" ht="14.25" customHeight="1" x14ac:dyDescent="0.45">
      <c r="A312270" s="31"/>
    </row>
    <row r="312276" s="30" customFormat="1" ht="14.25" customHeight="1" x14ac:dyDescent="0.35"/>
    <row r="312292" spans="1:1" ht="14.25" customHeight="1" x14ac:dyDescent="0.45">
      <c r="A312292" s="31"/>
    </row>
    <row r="312298" spans="1:1" s="30" customFormat="1" ht="14.25" customHeight="1" x14ac:dyDescent="0.35"/>
    <row r="312314" spans="1:1" ht="14.25" customHeight="1" x14ac:dyDescent="0.45">
      <c r="A312314" s="31"/>
    </row>
    <row r="312320" spans="1:1" s="30" customFormat="1" ht="14.25" customHeight="1" x14ac:dyDescent="0.35"/>
    <row r="312336" spans="1:1" ht="14.25" customHeight="1" x14ac:dyDescent="0.45">
      <c r="A312336" s="31"/>
    </row>
    <row r="312342" s="30" customFormat="1" ht="14.25" customHeight="1" x14ac:dyDescent="0.35"/>
    <row r="312358" spans="1:1" ht="14.25" customHeight="1" x14ac:dyDescent="0.45">
      <c r="A312358" s="31"/>
    </row>
    <row r="312364" spans="1:1" s="30" customFormat="1" ht="14.25" customHeight="1" x14ac:dyDescent="0.35"/>
    <row r="312380" spans="1:1" ht="14.25" customHeight="1" x14ac:dyDescent="0.45">
      <c r="A312380" s="31"/>
    </row>
    <row r="312386" s="30" customFormat="1" ht="14.25" customHeight="1" x14ac:dyDescent="0.35"/>
    <row r="312402" spans="1:1" ht="14.25" customHeight="1" x14ac:dyDescent="0.45">
      <c r="A312402" s="31"/>
    </row>
    <row r="312408" spans="1:1" s="30" customFormat="1" ht="14.25" customHeight="1" x14ac:dyDescent="0.35"/>
    <row r="312424" spans="1:1" ht="14.25" customHeight="1" x14ac:dyDescent="0.45">
      <c r="A312424" s="31"/>
    </row>
    <row r="312430" spans="1:1" s="30" customFormat="1" ht="14.25" customHeight="1" x14ac:dyDescent="0.35"/>
    <row r="312446" spans="1:1" ht="14.25" customHeight="1" x14ac:dyDescent="0.45">
      <c r="A312446" s="31"/>
    </row>
    <row r="312452" s="30" customFormat="1" ht="14.25" customHeight="1" x14ac:dyDescent="0.35"/>
    <row r="312468" spans="1:1" ht="14.25" customHeight="1" x14ac:dyDescent="0.45">
      <c r="A312468" s="31"/>
    </row>
    <row r="312474" spans="1:1" s="30" customFormat="1" ht="14.25" customHeight="1" x14ac:dyDescent="0.35"/>
    <row r="312490" spans="1:1" ht="14.25" customHeight="1" x14ac:dyDescent="0.45">
      <c r="A312490" s="31"/>
    </row>
    <row r="312496" spans="1:1" s="30" customFormat="1" ht="14.25" customHeight="1" x14ac:dyDescent="0.35"/>
    <row r="312512" spans="1:1" ht="14.25" customHeight="1" x14ac:dyDescent="0.45">
      <c r="A312512" s="31"/>
    </row>
    <row r="312518" s="30" customFormat="1" ht="14.25" customHeight="1" x14ac:dyDescent="0.35"/>
    <row r="312534" spans="1:1" ht="14.25" customHeight="1" x14ac:dyDescent="0.45">
      <c r="A312534" s="31"/>
    </row>
    <row r="312540" spans="1:1" s="30" customFormat="1" ht="14.25" customHeight="1" x14ac:dyDescent="0.35"/>
    <row r="312556" spans="1:1" ht="14.25" customHeight="1" x14ac:dyDescent="0.45">
      <c r="A312556" s="31"/>
    </row>
    <row r="312562" s="30" customFormat="1" ht="14.25" customHeight="1" x14ac:dyDescent="0.35"/>
    <row r="312578" spans="1:1" ht="14.25" customHeight="1" x14ac:dyDescent="0.45">
      <c r="A312578" s="31"/>
    </row>
    <row r="312584" spans="1:1" s="30" customFormat="1" ht="14.25" customHeight="1" x14ac:dyDescent="0.35"/>
    <row r="312600" spans="1:1" ht="14.25" customHeight="1" x14ac:dyDescent="0.45">
      <c r="A312600" s="31"/>
    </row>
    <row r="312606" spans="1:1" s="30" customFormat="1" ht="14.25" customHeight="1" x14ac:dyDescent="0.35"/>
    <row r="312622" spans="1:1" ht="14.25" customHeight="1" x14ac:dyDescent="0.45">
      <c r="A312622" s="31"/>
    </row>
    <row r="312628" s="30" customFormat="1" ht="14.25" customHeight="1" x14ac:dyDescent="0.35"/>
    <row r="312644" spans="1:1" ht="14.25" customHeight="1" x14ac:dyDescent="0.45">
      <c r="A312644" s="31"/>
    </row>
    <row r="312650" spans="1:1" s="30" customFormat="1" ht="14.25" customHeight="1" x14ac:dyDescent="0.35"/>
    <row r="312666" spans="1:1" ht="14.25" customHeight="1" x14ac:dyDescent="0.45">
      <c r="A312666" s="31"/>
    </row>
    <row r="312672" spans="1:1" s="30" customFormat="1" ht="14.25" customHeight="1" x14ac:dyDescent="0.35"/>
    <row r="312688" spans="1:1" ht="14.25" customHeight="1" x14ac:dyDescent="0.45">
      <c r="A312688" s="31"/>
    </row>
    <row r="312694" s="30" customFormat="1" ht="14.25" customHeight="1" x14ac:dyDescent="0.35"/>
    <row r="312710" spans="1:1" ht="14.25" customHeight="1" x14ac:dyDescent="0.45">
      <c r="A312710" s="31"/>
    </row>
    <row r="312716" spans="1:1" s="30" customFormat="1" ht="14.25" customHeight="1" x14ac:dyDescent="0.35"/>
    <row r="312732" spans="1:1" ht="14.25" customHeight="1" x14ac:dyDescent="0.45">
      <c r="A312732" s="31"/>
    </row>
    <row r="312738" s="30" customFormat="1" ht="14.25" customHeight="1" x14ac:dyDescent="0.35"/>
    <row r="312754" spans="1:1" ht="14.25" customHeight="1" x14ac:dyDescent="0.45">
      <c r="A312754" s="31"/>
    </row>
    <row r="312760" spans="1:1" s="30" customFormat="1" ht="14.25" customHeight="1" x14ac:dyDescent="0.35"/>
    <row r="312776" spans="1:1" ht="14.25" customHeight="1" x14ac:dyDescent="0.45">
      <c r="A312776" s="31"/>
    </row>
    <row r="312782" spans="1:1" s="30" customFormat="1" ht="14.25" customHeight="1" x14ac:dyDescent="0.35"/>
    <row r="312798" spans="1:1" ht="14.25" customHeight="1" x14ac:dyDescent="0.45">
      <c r="A312798" s="31"/>
    </row>
    <row r="312804" s="30" customFormat="1" ht="14.25" customHeight="1" x14ac:dyDescent="0.35"/>
    <row r="312820" spans="1:1" ht="14.25" customHeight="1" x14ac:dyDescent="0.45">
      <c r="A312820" s="31"/>
    </row>
    <row r="312826" spans="1:1" s="30" customFormat="1" ht="14.25" customHeight="1" x14ac:dyDescent="0.35"/>
    <row r="312842" spans="1:1" ht="14.25" customHeight="1" x14ac:dyDescent="0.45">
      <c r="A312842" s="31"/>
    </row>
    <row r="312848" spans="1:1" s="30" customFormat="1" ht="14.25" customHeight="1" x14ac:dyDescent="0.35"/>
    <row r="312864" spans="1:1" ht="14.25" customHeight="1" x14ac:dyDescent="0.45">
      <c r="A312864" s="31"/>
    </row>
    <row r="312870" s="30" customFormat="1" ht="14.25" customHeight="1" x14ac:dyDescent="0.35"/>
    <row r="312886" spans="1:1" ht="14.25" customHeight="1" x14ac:dyDescent="0.45">
      <c r="A312886" s="31"/>
    </row>
    <row r="312892" spans="1:1" s="30" customFormat="1" ht="14.25" customHeight="1" x14ac:dyDescent="0.35"/>
    <row r="312908" spans="1:1" ht="14.25" customHeight="1" x14ac:dyDescent="0.45">
      <c r="A312908" s="31"/>
    </row>
    <row r="312914" s="30" customFormat="1" ht="14.25" customHeight="1" x14ac:dyDescent="0.35"/>
    <row r="312930" spans="1:1" ht="14.25" customHeight="1" x14ac:dyDescent="0.45">
      <c r="A312930" s="31"/>
    </row>
    <row r="312936" spans="1:1" s="30" customFormat="1" ht="14.25" customHeight="1" x14ac:dyDescent="0.35"/>
    <row r="312952" spans="1:1" ht="14.25" customHeight="1" x14ac:dyDescent="0.45">
      <c r="A312952" s="31"/>
    </row>
    <row r="312958" spans="1:1" s="30" customFormat="1" ht="14.25" customHeight="1" x14ac:dyDescent="0.35"/>
    <row r="312974" spans="1:1" ht="14.25" customHeight="1" x14ac:dyDescent="0.45">
      <c r="A312974" s="31"/>
    </row>
    <row r="312980" s="30" customFormat="1" ht="14.25" customHeight="1" x14ac:dyDescent="0.35"/>
    <row r="312996" spans="1:1" ht="14.25" customHeight="1" x14ac:dyDescent="0.45">
      <c r="A312996" s="31"/>
    </row>
    <row r="313002" spans="1:1" s="30" customFormat="1" ht="14.25" customHeight="1" x14ac:dyDescent="0.35"/>
    <row r="313018" spans="1:1" ht="14.25" customHeight="1" x14ac:dyDescent="0.45">
      <c r="A313018" s="31"/>
    </row>
    <row r="313024" spans="1:1" s="30" customFormat="1" ht="14.25" customHeight="1" x14ac:dyDescent="0.35"/>
    <row r="313040" spans="1:1" ht="14.25" customHeight="1" x14ac:dyDescent="0.45">
      <c r="A313040" s="31"/>
    </row>
    <row r="313046" s="30" customFormat="1" ht="14.25" customHeight="1" x14ac:dyDescent="0.35"/>
    <row r="313062" spans="1:1" ht="14.25" customHeight="1" x14ac:dyDescent="0.45">
      <c r="A313062" s="31"/>
    </row>
    <row r="313068" spans="1:1" s="30" customFormat="1" ht="14.25" customHeight="1" x14ac:dyDescent="0.35"/>
    <row r="313084" spans="1:1" ht="14.25" customHeight="1" x14ac:dyDescent="0.45">
      <c r="A313084" s="31"/>
    </row>
    <row r="313090" s="30" customFormat="1" ht="14.25" customHeight="1" x14ac:dyDescent="0.35"/>
    <row r="313106" spans="1:1" ht="14.25" customHeight="1" x14ac:dyDescent="0.45">
      <c r="A313106" s="31"/>
    </row>
    <row r="313112" spans="1:1" s="30" customFormat="1" ht="14.25" customHeight="1" x14ac:dyDescent="0.35"/>
    <row r="313128" spans="1:1" ht="14.25" customHeight="1" x14ac:dyDescent="0.45">
      <c r="A313128" s="31"/>
    </row>
    <row r="313134" spans="1:1" s="30" customFormat="1" ht="14.25" customHeight="1" x14ac:dyDescent="0.35"/>
    <row r="313150" spans="1:1" ht="14.25" customHeight="1" x14ac:dyDescent="0.45">
      <c r="A313150" s="31"/>
    </row>
    <row r="313156" s="30" customFormat="1" ht="14.25" customHeight="1" x14ac:dyDescent="0.35"/>
    <row r="313172" spans="1:1" ht="14.25" customHeight="1" x14ac:dyDescent="0.45">
      <c r="A313172" s="31"/>
    </row>
    <row r="313178" spans="1:1" s="30" customFormat="1" ht="14.25" customHeight="1" x14ac:dyDescent="0.35"/>
    <row r="313194" spans="1:1" ht="14.25" customHeight="1" x14ac:dyDescent="0.45">
      <c r="A313194" s="31"/>
    </row>
    <row r="313200" spans="1:1" s="30" customFormat="1" ht="14.25" customHeight="1" x14ac:dyDescent="0.35"/>
    <row r="313216" spans="1:1" ht="14.25" customHeight="1" x14ac:dyDescent="0.45">
      <c r="A313216" s="31"/>
    </row>
    <row r="313222" s="30" customFormat="1" ht="14.25" customHeight="1" x14ac:dyDescent="0.35"/>
    <row r="313238" spans="1:1" ht="14.25" customHeight="1" x14ac:dyDescent="0.45">
      <c r="A313238" s="31"/>
    </row>
    <row r="313244" spans="1:1" s="30" customFormat="1" ht="14.25" customHeight="1" x14ac:dyDescent="0.35"/>
    <row r="313260" spans="1:1" ht="14.25" customHeight="1" x14ac:dyDescent="0.45">
      <c r="A313260" s="31"/>
    </row>
    <row r="313266" s="30" customFormat="1" ht="14.25" customHeight="1" x14ac:dyDescent="0.35"/>
    <row r="313282" spans="1:1" ht="14.25" customHeight="1" x14ac:dyDescent="0.45">
      <c r="A313282" s="31"/>
    </row>
    <row r="313288" spans="1:1" s="30" customFormat="1" ht="14.25" customHeight="1" x14ac:dyDescent="0.35"/>
    <row r="313304" spans="1:1" ht="14.25" customHeight="1" x14ac:dyDescent="0.45">
      <c r="A313304" s="31"/>
    </row>
    <row r="313310" spans="1:1" s="30" customFormat="1" ht="14.25" customHeight="1" x14ac:dyDescent="0.35"/>
    <row r="313326" spans="1:1" ht="14.25" customHeight="1" x14ac:dyDescent="0.45">
      <c r="A313326" s="31"/>
    </row>
    <row r="313332" s="30" customFormat="1" ht="14.25" customHeight="1" x14ac:dyDescent="0.35"/>
    <row r="313348" spans="1:1" ht="14.25" customHeight="1" x14ac:dyDescent="0.45">
      <c r="A313348" s="31"/>
    </row>
    <row r="313354" spans="1:1" s="30" customFormat="1" ht="14.25" customHeight="1" x14ac:dyDescent="0.35"/>
    <row r="313370" spans="1:1" ht="14.25" customHeight="1" x14ac:dyDescent="0.45">
      <c r="A313370" s="31"/>
    </row>
    <row r="313376" spans="1:1" s="30" customFormat="1" ht="14.25" customHeight="1" x14ac:dyDescent="0.35"/>
    <row r="313392" spans="1:1" ht="14.25" customHeight="1" x14ac:dyDescent="0.45">
      <c r="A313392" s="31"/>
    </row>
    <row r="313398" s="30" customFormat="1" ht="14.25" customHeight="1" x14ac:dyDescent="0.35"/>
    <row r="313414" spans="1:1" ht="14.25" customHeight="1" x14ac:dyDescent="0.45">
      <c r="A313414" s="31"/>
    </row>
    <row r="313420" spans="1:1" s="30" customFormat="1" ht="14.25" customHeight="1" x14ac:dyDescent="0.35"/>
    <row r="313436" spans="1:1" ht="14.25" customHeight="1" x14ac:dyDescent="0.45">
      <c r="A313436" s="31"/>
    </row>
    <row r="313442" s="30" customFormat="1" ht="14.25" customHeight="1" x14ac:dyDescent="0.35"/>
    <row r="313458" spans="1:1" ht="14.25" customHeight="1" x14ac:dyDescent="0.45">
      <c r="A313458" s="31"/>
    </row>
    <row r="313464" spans="1:1" s="30" customFormat="1" ht="14.25" customHeight="1" x14ac:dyDescent="0.35"/>
    <row r="313480" spans="1:1" ht="14.25" customHeight="1" x14ac:dyDescent="0.45">
      <c r="A313480" s="31"/>
    </row>
    <row r="313486" spans="1:1" s="30" customFormat="1" ht="14.25" customHeight="1" x14ac:dyDescent="0.35"/>
    <row r="313502" spans="1:1" ht="14.25" customHeight="1" x14ac:dyDescent="0.45">
      <c r="A313502" s="31"/>
    </row>
    <row r="313508" s="30" customFormat="1" ht="14.25" customHeight="1" x14ac:dyDescent="0.35"/>
    <row r="313524" spans="1:1" ht="14.25" customHeight="1" x14ac:dyDescent="0.45">
      <c r="A313524" s="31"/>
    </row>
    <row r="313530" spans="1:1" s="30" customFormat="1" ht="14.25" customHeight="1" x14ac:dyDescent="0.35"/>
    <row r="313546" spans="1:1" ht="14.25" customHeight="1" x14ac:dyDescent="0.45">
      <c r="A313546" s="31"/>
    </row>
    <row r="313552" spans="1:1" s="30" customFormat="1" ht="14.25" customHeight="1" x14ac:dyDescent="0.35"/>
    <row r="313568" spans="1:1" ht="14.25" customHeight="1" x14ac:dyDescent="0.45">
      <c r="A313568" s="31"/>
    </row>
    <row r="313574" s="30" customFormat="1" ht="14.25" customHeight="1" x14ac:dyDescent="0.35"/>
    <row r="313590" spans="1:1" ht="14.25" customHeight="1" x14ac:dyDescent="0.45">
      <c r="A313590" s="31"/>
    </row>
    <row r="313596" spans="1:1" s="30" customFormat="1" ht="14.25" customHeight="1" x14ac:dyDescent="0.35"/>
    <row r="313612" spans="1:1" ht="14.25" customHeight="1" x14ac:dyDescent="0.45">
      <c r="A313612" s="31"/>
    </row>
    <row r="313618" s="30" customFormat="1" ht="14.25" customHeight="1" x14ac:dyDescent="0.35"/>
    <row r="313634" spans="1:1" ht="14.25" customHeight="1" x14ac:dyDescent="0.45">
      <c r="A313634" s="31"/>
    </row>
    <row r="313640" spans="1:1" s="30" customFormat="1" ht="14.25" customHeight="1" x14ac:dyDescent="0.35"/>
    <row r="313656" spans="1:1" ht="14.25" customHeight="1" x14ac:dyDescent="0.45">
      <c r="A313656" s="31"/>
    </row>
    <row r="313662" spans="1:1" s="30" customFormat="1" ht="14.25" customHeight="1" x14ac:dyDescent="0.35"/>
    <row r="313678" spans="1:1" ht="14.25" customHeight="1" x14ac:dyDescent="0.45">
      <c r="A313678" s="31"/>
    </row>
    <row r="313684" s="30" customFormat="1" ht="14.25" customHeight="1" x14ac:dyDescent="0.35"/>
    <row r="313700" spans="1:1" ht="14.25" customHeight="1" x14ac:dyDescent="0.45">
      <c r="A313700" s="31"/>
    </row>
    <row r="313706" spans="1:1" s="30" customFormat="1" ht="14.25" customHeight="1" x14ac:dyDescent="0.35"/>
    <row r="313722" spans="1:1" ht="14.25" customHeight="1" x14ac:dyDescent="0.45">
      <c r="A313722" s="31"/>
    </row>
    <row r="313728" spans="1:1" s="30" customFormat="1" ht="14.25" customHeight="1" x14ac:dyDescent="0.35"/>
    <row r="313744" spans="1:1" ht="14.25" customHeight="1" x14ac:dyDescent="0.45">
      <c r="A313744" s="31"/>
    </row>
    <row r="313750" s="30" customFormat="1" ht="14.25" customHeight="1" x14ac:dyDescent="0.35"/>
    <row r="313766" spans="1:1" ht="14.25" customHeight="1" x14ac:dyDescent="0.45">
      <c r="A313766" s="31"/>
    </row>
    <row r="313772" spans="1:1" s="30" customFormat="1" ht="14.25" customHeight="1" x14ac:dyDescent="0.35"/>
    <row r="313788" spans="1:1" ht="14.25" customHeight="1" x14ac:dyDescent="0.45">
      <c r="A313788" s="31"/>
    </row>
    <row r="313794" s="30" customFormat="1" ht="14.25" customHeight="1" x14ac:dyDescent="0.35"/>
    <row r="313810" spans="1:1" ht="14.25" customHeight="1" x14ac:dyDescent="0.45">
      <c r="A313810" s="31"/>
    </row>
    <row r="313816" spans="1:1" s="30" customFormat="1" ht="14.25" customHeight="1" x14ac:dyDescent="0.35"/>
    <row r="313832" spans="1:1" ht="14.25" customHeight="1" x14ac:dyDescent="0.45">
      <c r="A313832" s="31"/>
    </row>
    <row r="313838" spans="1:1" s="30" customFormat="1" ht="14.25" customHeight="1" x14ac:dyDescent="0.35"/>
    <row r="313854" spans="1:1" ht="14.25" customHeight="1" x14ac:dyDescent="0.45">
      <c r="A313854" s="31"/>
    </row>
    <row r="313860" s="30" customFormat="1" ht="14.25" customHeight="1" x14ac:dyDescent="0.35"/>
    <row r="313876" spans="1:1" ht="14.25" customHeight="1" x14ac:dyDescent="0.45">
      <c r="A313876" s="31"/>
    </row>
    <row r="313882" spans="1:1" s="30" customFormat="1" ht="14.25" customHeight="1" x14ac:dyDescent="0.35"/>
    <row r="313898" spans="1:1" ht="14.25" customHeight="1" x14ac:dyDescent="0.45">
      <c r="A313898" s="31"/>
    </row>
    <row r="313904" spans="1:1" s="30" customFormat="1" ht="14.25" customHeight="1" x14ac:dyDescent="0.35"/>
    <row r="313920" spans="1:1" ht="14.25" customHeight="1" x14ac:dyDescent="0.45">
      <c r="A313920" s="31"/>
    </row>
    <row r="313926" s="30" customFormat="1" ht="14.25" customHeight="1" x14ac:dyDescent="0.35"/>
    <row r="313942" spans="1:1" ht="14.25" customHeight="1" x14ac:dyDescent="0.45">
      <c r="A313942" s="31"/>
    </row>
    <row r="313948" spans="1:1" s="30" customFormat="1" ht="14.25" customHeight="1" x14ac:dyDescent="0.35"/>
    <row r="313964" spans="1:1" ht="14.25" customHeight="1" x14ac:dyDescent="0.45">
      <c r="A313964" s="31"/>
    </row>
    <row r="313970" s="30" customFormat="1" ht="14.25" customHeight="1" x14ac:dyDescent="0.35"/>
    <row r="313986" spans="1:1" ht="14.25" customHeight="1" x14ac:dyDescent="0.45">
      <c r="A313986" s="31"/>
    </row>
    <row r="313992" spans="1:1" s="30" customFormat="1" ht="14.25" customHeight="1" x14ac:dyDescent="0.35"/>
    <row r="314008" spans="1:1" ht="14.25" customHeight="1" x14ac:dyDescent="0.45">
      <c r="A314008" s="31"/>
    </row>
    <row r="314014" spans="1:1" s="30" customFormat="1" ht="14.25" customHeight="1" x14ac:dyDescent="0.35"/>
    <row r="314030" spans="1:1" ht="14.25" customHeight="1" x14ac:dyDescent="0.45">
      <c r="A314030" s="31"/>
    </row>
    <row r="314036" s="30" customFormat="1" ht="14.25" customHeight="1" x14ac:dyDescent="0.35"/>
    <row r="314052" spans="1:1" ht="14.25" customHeight="1" x14ac:dyDescent="0.45">
      <c r="A314052" s="31"/>
    </row>
    <row r="314058" spans="1:1" s="30" customFormat="1" ht="14.25" customHeight="1" x14ac:dyDescent="0.35"/>
    <row r="314074" spans="1:1" ht="14.25" customHeight="1" x14ac:dyDescent="0.45">
      <c r="A314074" s="31"/>
    </row>
    <row r="314080" spans="1:1" s="30" customFormat="1" ht="14.25" customHeight="1" x14ac:dyDescent="0.35"/>
    <row r="314096" spans="1:1" ht="14.25" customHeight="1" x14ac:dyDescent="0.45">
      <c r="A314096" s="31"/>
    </row>
    <row r="314102" s="30" customFormat="1" ht="14.25" customHeight="1" x14ac:dyDescent="0.35"/>
    <row r="314118" spans="1:1" ht="14.25" customHeight="1" x14ac:dyDescent="0.45">
      <c r="A314118" s="31"/>
    </row>
    <row r="314124" spans="1:1" s="30" customFormat="1" ht="14.25" customHeight="1" x14ac:dyDescent="0.35"/>
    <row r="314140" spans="1:1" ht="14.25" customHeight="1" x14ac:dyDescent="0.45">
      <c r="A314140" s="31"/>
    </row>
    <row r="314146" s="30" customFormat="1" ht="14.25" customHeight="1" x14ac:dyDescent="0.35"/>
    <row r="314162" spans="1:1" ht="14.25" customHeight="1" x14ac:dyDescent="0.45">
      <c r="A314162" s="31"/>
    </row>
    <row r="314168" spans="1:1" s="30" customFormat="1" ht="14.25" customHeight="1" x14ac:dyDescent="0.35"/>
    <row r="314184" spans="1:1" ht="14.25" customHeight="1" x14ac:dyDescent="0.45">
      <c r="A314184" s="31"/>
    </row>
    <row r="314190" spans="1:1" s="30" customFormat="1" ht="14.25" customHeight="1" x14ac:dyDescent="0.35"/>
    <row r="314206" spans="1:1" ht="14.25" customHeight="1" x14ac:dyDescent="0.45">
      <c r="A314206" s="31"/>
    </row>
    <row r="314212" s="30" customFormat="1" ht="14.25" customHeight="1" x14ac:dyDescent="0.35"/>
    <row r="314228" spans="1:1" ht="14.25" customHeight="1" x14ac:dyDescent="0.45">
      <c r="A314228" s="31"/>
    </row>
    <row r="314234" spans="1:1" s="30" customFormat="1" ht="14.25" customHeight="1" x14ac:dyDescent="0.35"/>
    <row r="314250" spans="1:1" ht="14.25" customHeight="1" x14ac:dyDescent="0.45">
      <c r="A314250" s="31"/>
    </row>
    <row r="314256" spans="1:1" s="30" customFormat="1" ht="14.25" customHeight="1" x14ac:dyDescent="0.35"/>
    <row r="314272" spans="1:1" ht="14.25" customHeight="1" x14ac:dyDescent="0.45">
      <c r="A314272" s="31"/>
    </row>
    <row r="314278" s="30" customFormat="1" ht="14.25" customHeight="1" x14ac:dyDescent="0.35"/>
    <row r="314294" spans="1:1" ht="14.25" customHeight="1" x14ac:dyDescent="0.45">
      <c r="A314294" s="31"/>
    </row>
    <row r="314300" spans="1:1" s="30" customFormat="1" ht="14.25" customHeight="1" x14ac:dyDescent="0.35"/>
    <row r="314316" spans="1:1" ht="14.25" customHeight="1" x14ac:dyDescent="0.45">
      <c r="A314316" s="31"/>
    </row>
    <row r="314322" s="30" customFormat="1" ht="14.25" customHeight="1" x14ac:dyDescent="0.35"/>
    <row r="314338" spans="1:1" ht="14.25" customHeight="1" x14ac:dyDescent="0.45">
      <c r="A314338" s="31"/>
    </row>
    <row r="314344" spans="1:1" s="30" customFormat="1" ht="14.25" customHeight="1" x14ac:dyDescent="0.35"/>
    <row r="314360" spans="1:1" ht="14.25" customHeight="1" x14ac:dyDescent="0.45">
      <c r="A314360" s="31"/>
    </row>
    <row r="314366" spans="1:1" s="30" customFormat="1" ht="14.25" customHeight="1" x14ac:dyDescent="0.35"/>
    <row r="314382" spans="1:1" ht="14.25" customHeight="1" x14ac:dyDescent="0.45">
      <c r="A314382" s="31"/>
    </row>
    <row r="314388" s="30" customFormat="1" ht="14.25" customHeight="1" x14ac:dyDescent="0.35"/>
    <row r="314404" spans="1:1" ht="14.25" customHeight="1" x14ac:dyDescent="0.45">
      <c r="A314404" s="31"/>
    </row>
    <row r="314410" spans="1:1" s="30" customFormat="1" ht="14.25" customHeight="1" x14ac:dyDescent="0.35"/>
    <row r="314426" spans="1:1" ht="14.25" customHeight="1" x14ac:dyDescent="0.45">
      <c r="A314426" s="31"/>
    </row>
    <row r="314432" spans="1:1" s="30" customFormat="1" ht="14.25" customHeight="1" x14ac:dyDescent="0.35"/>
    <row r="314448" spans="1:1" ht="14.25" customHeight="1" x14ac:dyDescent="0.45">
      <c r="A314448" s="31"/>
    </row>
    <row r="314454" s="30" customFormat="1" ht="14.25" customHeight="1" x14ac:dyDescent="0.35"/>
    <row r="314470" spans="1:1" ht="14.25" customHeight="1" x14ac:dyDescent="0.45">
      <c r="A314470" s="31"/>
    </row>
    <row r="314476" spans="1:1" s="30" customFormat="1" ht="14.25" customHeight="1" x14ac:dyDescent="0.35"/>
    <row r="314492" spans="1:1" ht="14.25" customHeight="1" x14ac:dyDescent="0.45">
      <c r="A314492" s="31"/>
    </row>
    <row r="314498" s="30" customFormat="1" ht="14.25" customHeight="1" x14ac:dyDescent="0.35"/>
    <row r="314514" spans="1:1" ht="14.25" customHeight="1" x14ac:dyDescent="0.45">
      <c r="A314514" s="31"/>
    </row>
    <row r="314520" spans="1:1" s="30" customFormat="1" ht="14.25" customHeight="1" x14ac:dyDescent="0.35"/>
    <row r="314536" spans="1:1" ht="14.25" customHeight="1" x14ac:dyDescent="0.45">
      <c r="A314536" s="31"/>
    </row>
    <row r="314542" spans="1:1" s="30" customFormat="1" ht="14.25" customHeight="1" x14ac:dyDescent="0.35"/>
    <row r="314558" spans="1:1" ht="14.25" customHeight="1" x14ac:dyDescent="0.45">
      <c r="A314558" s="31"/>
    </row>
    <row r="314564" s="30" customFormat="1" ht="14.25" customHeight="1" x14ac:dyDescent="0.35"/>
    <row r="314580" spans="1:1" ht="14.25" customHeight="1" x14ac:dyDescent="0.45">
      <c r="A314580" s="31"/>
    </row>
    <row r="314586" spans="1:1" s="30" customFormat="1" ht="14.25" customHeight="1" x14ac:dyDescent="0.35"/>
    <row r="314602" spans="1:1" ht="14.25" customHeight="1" x14ac:dyDescent="0.45">
      <c r="A314602" s="31"/>
    </row>
    <row r="314608" spans="1:1" s="30" customFormat="1" ht="14.25" customHeight="1" x14ac:dyDescent="0.35"/>
    <row r="314624" spans="1:1" ht="14.25" customHeight="1" x14ac:dyDescent="0.45">
      <c r="A314624" s="31"/>
    </row>
    <row r="314630" s="30" customFormat="1" ht="14.25" customHeight="1" x14ac:dyDescent="0.35"/>
    <row r="314646" spans="1:1" ht="14.25" customHeight="1" x14ac:dyDescent="0.45">
      <c r="A314646" s="31"/>
    </row>
    <row r="314652" spans="1:1" s="30" customFormat="1" ht="14.25" customHeight="1" x14ac:dyDescent="0.35"/>
    <row r="314668" spans="1:1" ht="14.25" customHeight="1" x14ac:dyDescent="0.45">
      <c r="A314668" s="31"/>
    </row>
    <row r="314674" s="30" customFormat="1" ht="14.25" customHeight="1" x14ac:dyDescent="0.35"/>
    <row r="314690" spans="1:1" ht="14.25" customHeight="1" x14ac:dyDescent="0.45">
      <c r="A314690" s="31"/>
    </row>
    <row r="314696" spans="1:1" s="30" customFormat="1" ht="14.25" customHeight="1" x14ac:dyDescent="0.35"/>
    <row r="314712" spans="1:1" ht="14.25" customHeight="1" x14ac:dyDescent="0.45">
      <c r="A314712" s="31"/>
    </row>
    <row r="314718" spans="1:1" s="30" customFormat="1" ht="14.25" customHeight="1" x14ac:dyDescent="0.35"/>
    <row r="314734" spans="1:1" ht="14.25" customHeight="1" x14ac:dyDescent="0.45">
      <c r="A314734" s="31"/>
    </row>
    <row r="314740" s="30" customFormat="1" ht="14.25" customHeight="1" x14ac:dyDescent="0.35"/>
    <row r="314756" spans="1:1" ht="14.25" customHeight="1" x14ac:dyDescent="0.45">
      <c r="A314756" s="31"/>
    </row>
    <row r="314762" spans="1:1" s="30" customFormat="1" ht="14.25" customHeight="1" x14ac:dyDescent="0.35"/>
    <row r="314778" spans="1:1" ht="14.25" customHeight="1" x14ac:dyDescent="0.45">
      <c r="A314778" s="31"/>
    </row>
    <row r="314784" spans="1:1" s="30" customFormat="1" ht="14.25" customHeight="1" x14ac:dyDescent="0.35"/>
    <row r="314800" spans="1:1" ht="14.25" customHeight="1" x14ac:dyDescent="0.45">
      <c r="A314800" s="31"/>
    </row>
    <row r="314806" s="30" customFormat="1" ht="14.25" customHeight="1" x14ac:dyDescent="0.35"/>
    <row r="314822" spans="1:1" ht="14.25" customHeight="1" x14ac:dyDescent="0.45">
      <c r="A314822" s="31"/>
    </row>
    <row r="314828" spans="1:1" s="30" customFormat="1" ht="14.25" customHeight="1" x14ac:dyDescent="0.35"/>
    <row r="314844" spans="1:1" ht="14.25" customHeight="1" x14ac:dyDescent="0.45">
      <c r="A314844" s="31"/>
    </row>
    <row r="314850" s="30" customFormat="1" ht="14.25" customHeight="1" x14ac:dyDescent="0.35"/>
    <row r="314866" spans="1:1" ht="14.25" customHeight="1" x14ac:dyDescent="0.45">
      <c r="A314866" s="31"/>
    </row>
    <row r="314872" spans="1:1" s="30" customFormat="1" ht="14.25" customHeight="1" x14ac:dyDescent="0.35"/>
    <row r="314888" spans="1:1" ht="14.25" customHeight="1" x14ac:dyDescent="0.45">
      <c r="A314888" s="31"/>
    </row>
    <row r="314894" spans="1:1" s="30" customFormat="1" ht="14.25" customHeight="1" x14ac:dyDescent="0.35"/>
    <row r="314910" spans="1:1" ht="14.25" customHeight="1" x14ac:dyDescent="0.45">
      <c r="A314910" s="31"/>
    </row>
    <row r="314916" s="30" customFormat="1" ht="14.25" customHeight="1" x14ac:dyDescent="0.35"/>
    <row r="314932" spans="1:1" ht="14.25" customHeight="1" x14ac:dyDescent="0.45">
      <c r="A314932" s="31"/>
    </row>
    <row r="314938" spans="1:1" s="30" customFormat="1" ht="14.25" customHeight="1" x14ac:dyDescent="0.35"/>
    <row r="314954" spans="1:1" ht="14.25" customHeight="1" x14ac:dyDescent="0.45">
      <c r="A314954" s="31"/>
    </row>
    <row r="314960" spans="1:1" s="30" customFormat="1" ht="14.25" customHeight="1" x14ac:dyDescent="0.35"/>
    <row r="314976" spans="1:1" ht="14.25" customHeight="1" x14ac:dyDescent="0.45">
      <c r="A314976" s="31"/>
    </row>
    <row r="314982" s="30" customFormat="1" ht="14.25" customHeight="1" x14ac:dyDescent="0.35"/>
    <row r="314998" spans="1:1" ht="14.25" customHeight="1" x14ac:dyDescent="0.45">
      <c r="A314998" s="31"/>
    </row>
    <row r="315004" spans="1:1" s="30" customFormat="1" ht="14.25" customHeight="1" x14ac:dyDescent="0.35"/>
    <row r="315020" spans="1:1" ht="14.25" customHeight="1" x14ac:dyDescent="0.45">
      <c r="A315020" s="31"/>
    </row>
    <row r="315026" s="30" customFormat="1" ht="14.25" customHeight="1" x14ac:dyDescent="0.35"/>
    <row r="315042" spans="1:1" ht="14.25" customHeight="1" x14ac:dyDescent="0.45">
      <c r="A315042" s="31"/>
    </row>
    <row r="315048" spans="1:1" s="30" customFormat="1" ht="14.25" customHeight="1" x14ac:dyDescent="0.35"/>
    <row r="315064" spans="1:1" ht="14.25" customHeight="1" x14ac:dyDescent="0.45">
      <c r="A315064" s="31"/>
    </row>
    <row r="315070" spans="1:1" s="30" customFormat="1" ht="14.25" customHeight="1" x14ac:dyDescent="0.35"/>
    <row r="315086" spans="1:1" ht="14.25" customHeight="1" x14ac:dyDescent="0.45">
      <c r="A315086" s="31"/>
    </row>
    <row r="315092" s="30" customFormat="1" ht="14.25" customHeight="1" x14ac:dyDescent="0.35"/>
    <row r="315108" spans="1:1" ht="14.25" customHeight="1" x14ac:dyDescent="0.45">
      <c r="A315108" s="31"/>
    </row>
    <row r="315114" spans="1:1" s="30" customFormat="1" ht="14.25" customHeight="1" x14ac:dyDescent="0.35"/>
    <row r="315130" spans="1:1" ht="14.25" customHeight="1" x14ac:dyDescent="0.45">
      <c r="A315130" s="31"/>
    </row>
    <row r="315136" spans="1:1" s="30" customFormat="1" ht="14.25" customHeight="1" x14ac:dyDescent="0.35"/>
    <row r="315152" spans="1:1" ht="14.25" customHeight="1" x14ac:dyDescent="0.45">
      <c r="A315152" s="31"/>
    </row>
    <row r="315158" s="30" customFormat="1" ht="14.25" customHeight="1" x14ac:dyDescent="0.35"/>
    <row r="315174" spans="1:1" ht="14.25" customHeight="1" x14ac:dyDescent="0.45">
      <c r="A315174" s="31"/>
    </row>
    <row r="315180" spans="1:1" s="30" customFormat="1" ht="14.25" customHeight="1" x14ac:dyDescent="0.35"/>
    <row r="315196" spans="1:1" ht="14.25" customHeight="1" x14ac:dyDescent="0.45">
      <c r="A315196" s="31"/>
    </row>
    <row r="315202" s="30" customFormat="1" ht="14.25" customHeight="1" x14ac:dyDescent="0.35"/>
    <row r="315218" spans="1:1" ht="14.25" customHeight="1" x14ac:dyDescent="0.45">
      <c r="A315218" s="31"/>
    </row>
    <row r="315224" spans="1:1" s="30" customFormat="1" ht="14.25" customHeight="1" x14ac:dyDescent="0.35"/>
    <row r="315240" spans="1:1" ht="14.25" customHeight="1" x14ac:dyDescent="0.45">
      <c r="A315240" s="31"/>
    </row>
    <row r="315246" spans="1:1" s="30" customFormat="1" ht="14.25" customHeight="1" x14ac:dyDescent="0.35"/>
    <row r="315262" spans="1:1" ht="14.25" customHeight="1" x14ac:dyDescent="0.45">
      <c r="A315262" s="31"/>
    </row>
    <row r="315268" s="30" customFormat="1" ht="14.25" customHeight="1" x14ac:dyDescent="0.35"/>
    <row r="315284" spans="1:1" ht="14.25" customHeight="1" x14ac:dyDescent="0.45">
      <c r="A315284" s="31"/>
    </row>
    <row r="315290" spans="1:1" s="30" customFormat="1" ht="14.25" customHeight="1" x14ac:dyDescent="0.35"/>
    <row r="315306" spans="1:1" ht="14.25" customHeight="1" x14ac:dyDescent="0.45">
      <c r="A315306" s="31"/>
    </row>
    <row r="315312" spans="1:1" s="30" customFormat="1" ht="14.25" customHeight="1" x14ac:dyDescent="0.35"/>
    <row r="315328" spans="1:1" ht="14.25" customHeight="1" x14ac:dyDescent="0.45">
      <c r="A315328" s="31"/>
    </row>
    <row r="315334" s="30" customFormat="1" ht="14.25" customHeight="1" x14ac:dyDescent="0.35"/>
    <row r="315350" spans="1:1" ht="14.25" customHeight="1" x14ac:dyDescent="0.45">
      <c r="A315350" s="31"/>
    </row>
    <row r="315356" spans="1:1" s="30" customFormat="1" ht="14.25" customHeight="1" x14ac:dyDescent="0.35"/>
    <row r="315372" spans="1:1" ht="14.25" customHeight="1" x14ac:dyDescent="0.45">
      <c r="A315372" s="31"/>
    </row>
    <row r="315378" s="30" customFormat="1" ht="14.25" customHeight="1" x14ac:dyDescent="0.35"/>
    <row r="315394" spans="1:1" ht="14.25" customHeight="1" x14ac:dyDescent="0.45">
      <c r="A315394" s="31"/>
    </row>
    <row r="315400" spans="1:1" s="30" customFormat="1" ht="14.25" customHeight="1" x14ac:dyDescent="0.35"/>
    <row r="315416" spans="1:1" ht="14.25" customHeight="1" x14ac:dyDescent="0.45">
      <c r="A315416" s="31"/>
    </row>
    <row r="315422" spans="1:1" s="30" customFormat="1" ht="14.25" customHeight="1" x14ac:dyDescent="0.35"/>
    <row r="315438" spans="1:1" ht="14.25" customHeight="1" x14ac:dyDescent="0.45">
      <c r="A315438" s="31"/>
    </row>
    <row r="315444" s="30" customFormat="1" ht="14.25" customHeight="1" x14ac:dyDescent="0.35"/>
    <row r="315460" spans="1:1" ht="14.25" customHeight="1" x14ac:dyDescent="0.45">
      <c r="A315460" s="31"/>
    </row>
    <row r="315466" spans="1:1" s="30" customFormat="1" ht="14.25" customHeight="1" x14ac:dyDescent="0.35"/>
    <row r="315482" spans="1:1" ht="14.25" customHeight="1" x14ac:dyDescent="0.45">
      <c r="A315482" s="31"/>
    </row>
    <row r="315488" spans="1:1" s="30" customFormat="1" ht="14.25" customHeight="1" x14ac:dyDescent="0.35"/>
    <row r="315504" spans="1:1" ht="14.25" customHeight="1" x14ac:dyDescent="0.45">
      <c r="A315504" s="31"/>
    </row>
    <row r="315510" s="30" customFormat="1" ht="14.25" customHeight="1" x14ac:dyDescent="0.35"/>
    <row r="315526" spans="1:1" ht="14.25" customHeight="1" x14ac:dyDescent="0.45">
      <c r="A315526" s="31"/>
    </row>
    <row r="315532" spans="1:1" s="30" customFormat="1" ht="14.25" customHeight="1" x14ac:dyDescent="0.35"/>
    <row r="315548" spans="1:1" ht="14.25" customHeight="1" x14ac:dyDescent="0.45">
      <c r="A315548" s="31"/>
    </row>
    <row r="315554" s="30" customFormat="1" ht="14.25" customHeight="1" x14ac:dyDescent="0.35"/>
    <row r="315570" spans="1:1" ht="14.25" customHeight="1" x14ac:dyDescent="0.45">
      <c r="A315570" s="31"/>
    </row>
    <row r="315576" spans="1:1" s="30" customFormat="1" ht="14.25" customHeight="1" x14ac:dyDescent="0.35"/>
    <row r="315592" spans="1:1" ht="14.25" customHeight="1" x14ac:dyDescent="0.45">
      <c r="A315592" s="31"/>
    </row>
    <row r="315598" spans="1:1" s="30" customFormat="1" ht="14.25" customHeight="1" x14ac:dyDescent="0.35"/>
    <row r="315614" spans="1:1" ht="14.25" customHeight="1" x14ac:dyDescent="0.45">
      <c r="A315614" s="31"/>
    </row>
    <row r="315620" s="30" customFormat="1" ht="14.25" customHeight="1" x14ac:dyDescent="0.35"/>
    <row r="315636" spans="1:1" ht="14.25" customHeight="1" x14ac:dyDescent="0.45">
      <c r="A315636" s="31"/>
    </row>
    <row r="315642" spans="1:1" s="30" customFormat="1" ht="14.25" customHeight="1" x14ac:dyDescent="0.35"/>
    <row r="315658" spans="1:1" ht="14.25" customHeight="1" x14ac:dyDescent="0.45">
      <c r="A315658" s="31"/>
    </row>
    <row r="315664" spans="1:1" s="30" customFormat="1" ht="14.25" customHeight="1" x14ac:dyDescent="0.35"/>
    <row r="315680" spans="1:1" ht="14.25" customHeight="1" x14ac:dyDescent="0.45">
      <c r="A315680" s="31"/>
    </row>
    <row r="315686" s="30" customFormat="1" ht="14.25" customHeight="1" x14ac:dyDescent="0.35"/>
    <row r="315702" spans="1:1" ht="14.25" customHeight="1" x14ac:dyDescent="0.45">
      <c r="A315702" s="31"/>
    </row>
    <row r="315708" spans="1:1" s="30" customFormat="1" ht="14.25" customHeight="1" x14ac:dyDescent="0.35"/>
    <row r="315724" spans="1:1" ht="14.25" customHeight="1" x14ac:dyDescent="0.45">
      <c r="A315724" s="31"/>
    </row>
    <row r="315730" s="30" customFormat="1" ht="14.25" customHeight="1" x14ac:dyDescent="0.35"/>
    <row r="315746" spans="1:1" ht="14.25" customHeight="1" x14ac:dyDescent="0.45">
      <c r="A315746" s="31"/>
    </row>
    <row r="315752" spans="1:1" s="30" customFormat="1" ht="14.25" customHeight="1" x14ac:dyDescent="0.35"/>
    <row r="315768" spans="1:1" ht="14.25" customHeight="1" x14ac:dyDescent="0.45">
      <c r="A315768" s="31"/>
    </row>
    <row r="315774" spans="1:1" s="30" customFormat="1" ht="14.25" customHeight="1" x14ac:dyDescent="0.35"/>
    <row r="315790" spans="1:1" ht="14.25" customHeight="1" x14ac:dyDescent="0.45">
      <c r="A315790" s="31"/>
    </row>
    <row r="315796" s="30" customFormat="1" ht="14.25" customHeight="1" x14ac:dyDescent="0.35"/>
    <row r="315812" spans="1:1" ht="14.25" customHeight="1" x14ac:dyDescent="0.45">
      <c r="A315812" s="31"/>
    </row>
    <row r="315818" spans="1:1" s="30" customFormat="1" ht="14.25" customHeight="1" x14ac:dyDescent="0.35"/>
    <row r="315834" spans="1:1" ht="14.25" customHeight="1" x14ac:dyDescent="0.45">
      <c r="A315834" s="31"/>
    </row>
    <row r="315840" spans="1:1" s="30" customFormat="1" ht="14.25" customHeight="1" x14ac:dyDescent="0.35"/>
    <row r="315856" spans="1:1" ht="14.25" customHeight="1" x14ac:dyDescent="0.45">
      <c r="A315856" s="31"/>
    </row>
    <row r="315862" s="30" customFormat="1" ht="14.25" customHeight="1" x14ac:dyDescent="0.35"/>
    <row r="315878" spans="1:1" ht="14.25" customHeight="1" x14ac:dyDescent="0.45">
      <c r="A315878" s="31"/>
    </row>
    <row r="315884" spans="1:1" s="30" customFormat="1" ht="14.25" customHeight="1" x14ac:dyDescent="0.35"/>
    <row r="315900" spans="1:1" ht="14.25" customHeight="1" x14ac:dyDescent="0.45">
      <c r="A315900" s="31"/>
    </row>
    <row r="315906" s="30" customFormat="1" ht="14.25" customHeight="1" x14ac:dyDescent="0.35"/>
    <row r="315922" spans="1:1" ht="14.25" customHeight="1" x14ac:dyDescent="0.45">
      <c r="A315922" s="31"/>
    </row>
    <row r="315928" spans="1:1" s="30" customFormat="1" ht="14.25" customHeight="1" x14ac:dyDescent="0.35"/>
    <row r="315944" spans="1:1" ht="14.25" customHeight="1" x14ac:dyDescent="0.45">
      <c r="A315944" s="31"/>
    </row>
    <row r="315950" spans="1:1" s="30" customFormat="1" ht="14.25" customHeight="1" x14ac:dyDescent="0.35"/>
    <row r="315966" spans="1:1" ht="14.25" customHeight="1" x14ac:dyDescent="0.45">
      <c r="A315966" s="31"/>
    </row>
    <row r="315972" s="30" customFormat="1" ht="14.25" customHeight="1" x14ac:dyDescent="0.35"/>
    <row r="315988" spans="1:1" ht="14.25" customHeight="1" x14ac:dyDescent="0.45">
      <c r="A315988" s="31"/>
    </row>
    <row r="315994" spans="1:1" s="30" customFormat="1" ht="14.25" customHeight="1" x14ac:dyDescent="0.35"/>
    <row r="316010" spans="1:1" ht="14.25" customHeight="1" x14ac:dyDescent="0.45">
      <c r="A316010" s="31"/>
    </row>
    <row r="316016" spans="1:1" s="30" customFormat="1" ht="14.25" customHeight="1" x14ac:dyDescent="0.35"/>
    <row r="316032" spans="1:1" ht="14.25" customHeight="1" x14ac:dyDescent="0.45">
      <c r="A316032" s="31"/>
    </row>
    <row r="316038" s="30" customFormat="1" ht="14.25" customHeight="1" x14ac:dyDescent="0.35"/>
    <row r="316054" spans="1:1" ht="14.25" customHeight="1" x14ac:dyDescent="0.45">
      <c r="A316054" s="31"/>
    </row>
    <row r="316060" spans="1:1" s="30" customFormat="1" ht="14.25" customHeight="1" x14ac:dyDescent="0.35"/>
    <row r="316076" spans="1:1" ht="14.25" customHeight="1" x14ac:dyDescent="0.45">
      <c r="A316076" s="31"/>
    </row>
    <row r="316082" s="30" customFormat="1" ht="14.25" customHeight="1" x14ac:dyDescent="0.35"/>
    <row r="316098" spans="1:1" ht="14.25" customHeight="1" x14ac:dyDescent="0.45">
      <c r="A316098" s="31"/>
    </row>
    <row r="316104" spans="1:1" s="30" customFormat="1" ht="14.25" customHeight="1" x14ac:dyDescent="0.35"/>
    <row r="316120" spans="1:1" ht="14.25" customHeight="1" x14ac:dyDescent="0.45">
      <c r="A316120" s="31"/>
    </row>
    <row r="316126" spans="1:1" s="30" customFormat="1" ht="14.25" customHeight="1" x14ac:dyDescent="0.35"/>
    <row r="316142" spans="1:1" ht="14.25" customHeight="1" x14ac:dyDescent="0.45">
      <c r="A316142" s="31"/>
    </row>
    <row r="316148" s="30" customFormat="1" ht="14.25" customHeight="1" x14ac:dyDescent="0.35"/>
    <row r="316164" spans="1:1" ht="14.25" customHeight="1" x14ac:dyDescent="0.45">
      <c r="A316164" s="31"/>
    </row>
    <row r="316170" spans="1:1" s="30" customFormat="1" ht="14.25" customHeight="1" x14ac:dyDescent="0.35"/>
    <row r="316186" spans="1:1" ht="14.25" customHeight="1" x14ac:dyDescent="0.45">
      <c r="A316186" s="31"/>
    </row>
    <row r="316192" spans="1:1" s="30" customFormat="1" ht="14.25" customHeight="1" x14ac:dyDescent="0.35"/>
    <row r="316208" spans="1:1" ht="14.25" customHeight="1" x14ac:dyDescent="0.45">
      <c r="A316208" s="31"/>
    </row>
    <row r="316214" s="30" customFormat="1" ht="14.25" customHeight="1" x14ac:dyDescent="0.35"/>
    <row r="316230" spans="1:1" ht="14.25" customHeight="1" x14ac:dyDescent="0.45">
      <c r="A316230" s="31"/>
    </row>
    <row r="316236" spans="1:1" s="30" customFormat="1" ht="14.25" customHeight="1" x14ac:dyDescent="0.35"/>
    <row r="316252" spans="1:1" ht="14.25" customHeight="1" x14ac:dyDescent="0.45">
      <c r="A316252" s="31"/>
    </row>
    <row r="316258" s="30" customFormat="1" ht="14.25" customHeight="1" x14ac:dyDescent="0.35"/>
    <row r="316274" spans="1:1" ht="14.25" customHeight="1" x14ac:dyDescent="0.45">
      <c r="A316274" s="31"/>
    </row>
    <row r="316280" spans="1:1" s="30" customFormat="1" ht="14.25" customHeight="1" x14ac:dyDescent="0.35"/>
    <row r="316296" spans="1:1" ht="14.25" customHeight="1" x14ac:dyDescent="0.45">
      <c r="A316296" s="31"/>
    </row>
    <row r="316302" spans="1:1" s="30" customFormat="1" ht="14.25" customHeight="1" x14ac:dyDescent="0.35"/>
    <row r="316318" spans="1:1" ht="14.25" customHeight="1" x14ac:dyDescent="0.45">
      <c r="A316318" s="31"/>
    </row>
    <row r="316324" s="30" customFormat="1" ht="14.25" customHeight="1" x14ac:dyDescent="0.35"/>
    <row r="316340" spans="1:1" ht="14.25" customHeight="1" x14ac:dyDescent="0.45">
      <c r="A316340" s="31"/>
    </row>
    <row r="316346" spans="1:1" s="30" customFormat="1" ht="14.25" customHeight="1" x14ac:dyDescent="0.35"/>
    <row r="316362" spans="1:1" ht="14.25" customHeight="1" x14ac:dyDescent="0.45">
      <c r="A316362" s="31"/>
    </row>
    <row r="316368" spans="1:1" s="30" customFormat="1" ht="14.25" customHeight="1" x14ac:dyDescent="0.35"/>
    <row r="316384" spans="1:1" ht="14.25" customHeight="1" x14ac:dyDescent="0.45">
      <c r="A316384" s="31"/>
    </row>
    <row r="316390" s="30" customFormat="1" ht="14.25" customHeight="1" x14ac:dyDescent="0.35"/>
    <row r="316406" spans="1:1" ht="14.25" customHeight="1" x14ac:dyDescent="0.45">
      <c r="A316406" s="31"/>
    </row>
    <row r="316412" spans="1:1" s="30" customFormat="1" ht="14.25" customHeight="1" x14ac:dyDescent="0.35"/>
    <row r="316428" spans="1:1" ht="14.25" customHeight="1" x14ac:dyDescent="0.45">
      <c r="A316428" s="31"/>
    </row>
    <row r="316434" s="30" customFormat="1" ht="14.25" customHeight="1" x14ac:dyDescent="0.35"/>
    <row r="316450" spans="1:1" ht="14.25" customHeight="1" x14ac:dyDescent="0.45">
      <c r="A316450" s="31"/>
    </row>
    <row r="316456" spans="1:1" s="30" customFormat="1" ht="14.25" customHeight="1" x14ac:dyDescent="0.35"/>
    <row r="316472" spans="1:1" ht="14.25" customHeight="1" x14ac:dyDescent="0.45">
      <c r="A316472" s="31"/>
    </row>
    <row r="316478" spans="1:1" s="30" customFormat="1" ht="14.25" customHeight="1" x14ac:dyDescent="0.35"/>
    <row r="316494" spans="1:1" ht="14.25" customHeight="1" x14ac:dyDescent="0.45">
      <c r="A316494" s="31"/>
    </row>
    <row r="316500" s="30" customFormat="1" ht="14.25" customHeight="1" x14ac:dyDescent="0.35"/>
    <row r="316516" spans="1:1" ht="14.25" customHeight="1" x14ac:dyDescent="0.45">
      <c r="A316516" s="31"/>
    </row>
    <row r="316522" spans="1:1" s="30" customFormat="1" ht="14.25" customHeight="1" x14ac:dyDescent="0.35"/>
    <row r="316538" spans="1:1" ht="14.25" customHeight="1" x14ac:dyDescent="0.45">
      <c r="A316538" s="31"/>
    </row>
    <row r="316544" spans="1:1" s="30" customFormat="1" ht="14.25" customHeight="1" x14ac:dyDescent="0.35"/>
    <row r="316560" spans="1:1" ht="14.25" customHeight="1" x14ac:dyDescent="0.45">
      <c r="A316560" s="31"/>
    </row>
    <row r="316566" s="30" customFormat="1" ht="14.25" customHeight="1" x14ac:dyDescent="0.35"/>
    <row r="316582" spans="1:1" ht="14.25" customHeight="1" x14ac:dyDescent="0.45">
      <c r="A316582" s="31"/>
    </row>
    <row r="316588" spans="1:1" s="30" customFormat="1" ht="14.25" customHeight="1" x14ac:dyDescent="0.35"/>
    <row r="316604" spans="1:1" ht="14.25" customHeight="1" x14ac:dyDescent="0.45">
      <c r="A316604" s="31"/>
    </row>
    <row r="316610" s="30" customFormat="1" ht="14.25" customHeight="1" x14ac:dyDescent="0.35"/>
    <row r="316626" spans="1:1" ht="14.25" customHeight="1" x14ac:dyDescent="0.45">
      <c r="A316626" s="31"/>
    </row>
    <row r="316632" spans="1:1" s="30" customFormat="1" ht="14.25" customHeight="1" x14ac:dyDescent="0.35"/>
    <row r="316648" spans="1:1" ht="14.25" customHeight="1" x14ac:dyDescent="0.45">
      <c r="A316648" s="31"/>
    </row>
    <row r="316654" spans="1:1" s="30" customFormat="1" ht="14.25" customHeight="1" x14ac:dyDescent="0.35"/>
    <row r="316670" spans="1:1" ht="14.25" customHeight="1" x14ac:dyDescent="0.45">
      <c r="A316670" s="31"/>
    </row>
    <row r="316676" s="30" customFormat="1" ht="14.25" customHeight="1" x14ac:dyDescent="0.35"/>
    <row r="316692" spans="1:1" ht="14.25" customHeight="1" x14ac:dyDescent="0.45">
      <c r="A316692" s="31"/>
    </row>
    <row r="316698" spans="1:1" s="30" customFormat="1" ht="14.25" customHeight="1" x14ac:dyDescent="0.35"/>
    <row r="316714" spans="1:1" ht="14.25" customHeight="1" x14ac:dyDescent="0.45">
      <c r="A316714" s="31"/>
    </row>
    <row r="316720" spans="1:1" s="30" customFormat="1" ht="14.25" customHeight="1" x14ac:dyDescent="0.35"/>
    <row r="316736" spans="1:1" ht="14.25" customHeight="1" x14ac:dyDescent="0.45">
      <c r="A316736" s="31"/>
    </row>
    <row r="316742" s="30" customFormat="1" ht="14.25" customHeight="1" x14ac:dyDescent="0.35"/>
    <row r="316758" spans="1:1" ht="14.25" customHeight="1" x14ac:dyDescent="0.45">
      <c r="A316758" s="31"/>
    </row>
    <row r="316764" spans="1:1" s="30" customFormat="1" ht="14.25" customHeight="1" x14ac:dyDescent="0.35"/>
    <row r="316780" spans="1:1" ht="14.25" customHeight="1" x14ac:dyDescent="0.45">
      <c r="A316780" s="31"/>
    </row>
    <row r="316786" s="30" customFormat="1" ht="14.25" customHeight="1" x14ac:dyDescent="0.35"/>
    <row r="316802" spans="1:1" ht="14.25" customHeight="1" x14ac:dyDescent="0.45">
      <c r="A316802" s="31"/>
    </row>
    <row r="316808" spans="1:1" s="30" customFormat="1" ht="14.25" customHeight="1" x14ac:dyDescent="0.35"/>
    <row r="316824" spans="1:1" ht="14.25" customHeight="1" x14ac:dyDescent="0.45">
      <c r="A316824" s="31"/>
    </row>
    <row r="316830" spans="1:1" s="30" customFormat="1" ht="14.25" customHeight="1" x14ac:dyDescent="0.35"/>
    <row r="316846" spans="1:1" ht="14.25" customHeight="1" x14ac:dyDescent="0.45">
      <c r="A316846" s="31"/>
    </row>
    <row r="316852" s="30" customFormat="1" ht="14.25" customHeight="1" x14ac:dyDescent="0.35"/>
    <row r="316868" spans="1:1" ht="14.25" customHeight="1" x14ac:dyDescent="0.45">
      <c r="A316868" s="31"/>
    </row>
    <row r="316874" spans="1:1" s="30" customFormat="1" ht="14.25" customHeight="1" x14ac:dyDescent="0.35"/>
    <row r="316890" spans="1:1" ht="14.25" customHeight="1" x14ac:dyDescent="0.45">
      <c r="A316890" s="31"/>
    </row>
    <row r="316896" spans="1:1" s="30" customFormat="1" ht="14.25" customHeight="1" x14ac:dyDescent="0.35"/>
    <row r="316912" spans="1:1" ht="14.25" customHeight="1" x14ac:dyDescent="0.45">
      <c r="A316912" s="31"/>
    </row>
    <row r="316918" s="30" customFormat="1" ht="14.25" customHeight="1" x14ac:dyDescent="0.35"/>
    <row r="316934" spans="1:1" ht="14.25" customHeight="1" x14ac:dyDescent="0.45">
      <c r="A316934" s="31"/>
    </row>
    <row r="316940" spans="1:1" s="30" customFormat="1" ht="14.25" customHeight="1" x14ac:dyDescent="0.35"/>
    <row r="316956" spans="1:1" ht="14.25" customHeight="1" x14ac:dyDescent="0.45">
      <c r="A316956" s="31"/>
    </row>
    <row r="316962" s="30" customFormat="1" ht="14.25" customHeight="1" x14ac:dyDescent="0.35"/>
    <row r="316978" spans="1:1" ht="14.25" customHeight="1" x14ac:dyDescent="0.45">
      <c r="A316978" s="31"/>
    </row>
    <row r="316984" spans="1:1" s="30" customFormat="1" ht="14.25" customHeight="1" x14ac:dyDescent="0.35"/>
    <row r="317000" spans="1:1" ht="14.25" customHeight="1" x14ac:dyDescent="0.45">
      <c r="A317000" s="31"/>
    </row>
    <row r="317006" spans="1:1" s="30" customFormat="1" ht="14.25" customHeight="1" x14ac:dyDescent="0.35"/>
    <row r="317022" spans="1:1" ht="14.25" customHeight="1" x14ac:dyDescent="0.45">
      <c r="A317022" s="31"/>
    </row>
    <row r="317028" s="30" customFormat="1" ht="14.25" customHeight="1" x14ac:dyDescent="0.35"/>
    <row r="317044" spans="1:1" ht="14.25" customHeight="1" x14ac:dyDescent="0.45">
      <c r="A317044" s="31"/>
    </row>
    <row r="317050" spans="1:1" s="30" customFormat="1" ht="14.25" customHeight="1" x14ac:dyDescent="0.35"/>
    <row r="317066" spans="1:1" ht="14.25" customHeight="1" x14ac:dyDescent="0.45">
      <c r="A317066" s="31"/>
    </row>
    <row r="317072" spans="1:1" s="30" customFormat="1" ht="14.25" customHeight="1" x14ac:dyDescent="0.35"/>
    <row r="317088" spans="1:1" ht="14.25" customHeight="1" x14ac:dyDescent="0.45">
      <c r="A317088" s="31"/>
    </row>
    <row r="317094" s="30" customFormat="1" ht="14.25" customHeight="1" x14ac:dyDescent="0.35"/>
    <row r="317110" spans="1:1" ht="14.25" customHeight="1" x14ac:dyDescent="0.45">
      <c r="A317110" s="31"/>
    </row>
    <row r="317116" spans="1:1" s="30" customFormat="1" ht="14.25" customHeight="1" x14ac:dyDescent="0.35"/>
    <row r="317132" spans="1:1" ht="14.25" customHeight="1" x14ac:dyDescent="0.45">
      <c r="A317132" s="31"/>
    </row>
    <row r="317138" s="30" customFormat="1" ht="14.25" customHeight="1" x14ac:dyDescent="0.35"/>
    <row r="317154" spans="1:1" ht="14.25" customHeight="1" x14ac:dyDescent="0.45">
      <c r="A317154" s="31"/>
    </row>
    <row r="317160" spans="1:1" s="30" customFormat="1" ht="14.25" customHeight="1" x14ac:dyDescent="0.35"/>
    <row r="317176" spans="1:1" ht="14.25" customHeight="1" x14ac:dyDescent="0.45">
      <c r="A317176" s="31"/>
    </row>
    <row r="317182" spans="1:1" s="30" customFormat="1" ht="14.25" customHeight="1" x14ac:dyDescent="0.35"/>
    <row r="317198" spans="1:1" ht="14.25" customHeight="1" x14ac:dyDescent="0.45">
      <c r="A317198" s="31"/>
    </row>
    <row r="317204" s="30" customFormat="1" ht="14.25" customHeight="1" x14ac:dyDescent="0.35"/>
    <row r="317220" spans="1:1" ht="14.25" customHeight="1" x14ac:dyDescent="0.45">
      <c r="A317220" s="31"/>
    </row>
    <row r="317226" spans="1:1" s="30" customFormat="1" ht="14.25" customHeight="1" x14ac:dyDescent="0.35"/>
    <row r="317242" spans="1:1" ht="14.25" customHeight="1" x14ac:dyDescent="0.45">
      <c r="A317242" s="31"/>
    </row>
    <row r="317248" spans="1:1" s="30" customFormat="1" ht="14.25" customHeight="1" x14ac:dyDescent="0.35"/>
    <row r="317264" spans="1:1" ht="14.25" customHeight="1" x14ac:dyDescent="0.45">
      <c r="A317264" s="31"/>
    </row>
    <row r="317270" s="30" customFormat="1" ht="14.25" customHeight="1" x14ac:dyDescent="0.35"/>
    <row r="317286" spans="1:1" ht="14.25" customHeight="1" x14ac:dyDescent="0.45">
      <c r="A317286" s="31"/>
    </row>
    <row r="317292" spans="1:1" s="30" customFormat="1" ht="14.25" customHeight="1" x14ac:dyDescent="0.35"/>
    <row r="317308" spans="1:1" ht="14.25" customHeight="1" x14ac:dyDescent="0.45">
      <c r="A317308" s="31"/>
    </row>
    <row r="317314" s="30" customFormat="1" ht="14.25" customHeight="1" x14ac:dyDescent="0.35"/>
    <row r="317330" spans="1:1" ht="14.25" customHeight="1" x14ac:dyDescent="0.45">
      <c r="A317330" s="31"/>
    </row>
    <row r="317336" spans="1:1" s="30" customFormat="1" ht="14.25" customHeight="1" x14ac:dyDescent="0.35"/>
    <row r="317352" spans="1:1" ht="14.25" customHeight="1" x14ac:dyDescent="0.45">
      <c r="A317352" s="31"/>
    </row>
    <row r="317358" spans="1:1" s="30" customFormat="1" ht="14.25" customHeight="1" x14ac:dyDescent="0.35"/>
    <row r="317374" spans="1:1" ht="14.25" customHeight="1" x14ac:dyDescent="0.45">
      <c r="A317374" s="31"/>
    </row>
    <row r="317380" s="30" customFormat="1" ht="14.25" customHeight="1" x14ac:dyDescent="0.35"/>
    <row r="317396" spans="1:1" ht="14.25" customHeight="1" x14ac:dyDescent="0.45">
      <c r="A317396" s="31"/>
    </row>
    <row r="317402" spans="1:1" s="30" customFormat="1" ht="14.25" customHeight="1" x14ac:dyDescent="0.35"/>
    <row r="317418" spans="1:1" ht="14.25" customHeight="1" x14ac:dyDescent="0.45">
      <c r="A317418" s="31"/>
    </row>
    <row r="317424" spans="1:1" s="30" customFormat="1" ht="14.25" customHeight="1" x14ac:dyDescent="0.35"/>
    <row r="317440" spans="1:1" ht="14.25" customHeight="1" x14ac:dyDescent="0.45">
      <c r="A317440" s="31"/>
    </row>
    <row r="317446" s="30" customFormat="1" ht="14.25" customHeight="1" x14ac:dyDescent="0.35"/>
    <row r="317462" spans="1:1" ht="14.25" customHeight="1" x14ac:dyDescent="0.45">
      <c r="A317462" s="31"/>
    </row>
    <row r="317468" spans="1:1" s="30" customFormat="1" ht="14.25" customHeight="1" x14ac:dyDescent="0.35"/>
    <row r="317484" spans="1:1" ht="14.25" customHeight="1" x14ac:dyDescent="0.45">
      <c r="A317484" s="31"/>
    </row>
    <row r="317490" s="30" customFormat="1" ht="14.25" customHeight="1" x14ac:dyDescent="0.35"/>
    <row r="317506" spans="1:1" ht="14.25" customHeight="1" x14ac:dyDescent="0.45">
      <c r="A317506" s="31"/>
    </row>
    <row r="317512" spans="1:1" s="30" customFormat="1" ht="14.25" customHeight="1" x14ac:dyDescent="0.35"/>
    <row r="317528" spans="1:1" ht="14.25" customHeight="1" x14ac:dyDescent="0.45">
      <c r="A317528" s="31"/>
    </row>
    <row r="317534" spans="1:1" s="30" customFormat="1" ht="14.25" customHeight="1" x14ac:dyDescent="0.35"/>
    <row r="317550" spans="1:1" ht="14.25" customHeight="1" x14ac:dyDescent="0.45">
      <c r="A317550" s="31"/>
    </row>
    <row r="317556" s="30" customFormat="1" ht="14.25" customHeight="1" x14ac:dyDescent="0.35"/>
    <row r="317572" spans="1:1" ht="14.25" customHeight="1" x14ac:dyDescent="0.45">
      <c r="A317572" s="31"/>
    </row>
    <row r="317578" spans="1:1" s="30" customFormat="1" ht="14.25" customHeight="1" x14ac:dyDescent="0.35"/>
    <row r="317594" spans="1:1" ht="14.25" customHeight="1" x14ac:dyDescent="0.45">
      <c r="A317594" s="31"/>
    </row>
    <row r="317600" spans="1:1" s="30" customFormat="1" ht="14.25" customHeight="1" x14ac:dyDescent="0.35"/>
    <row r="317616" spans="1:1" ht="14.25" customHeight="1" x14ac:dyDescent="0.45">
      <c r="A317616" s="31"/>
    </row>
    <row r="317622" s="30" customFormat="1" ht="14.25" customHeight="1" x14ac:dyDescent="0.35"/>
    <row r="317638" spans="1:1" ht="14.25" customHeight="1" x14ac:dyDescent="0.45">
      <c r="A317638" s="31"/>
    </row>
    <row r="317644" spans="1:1" s="30" customFormat="1" ht="14.25" customHeight="1" x14ac:dyDescent="0.35"/>
    <row r="317660" spans="1:1" ht="14.25" customHeight="1" x14ac:dyDescent="0.45">
      <c r="A317660" s="31"/>
    </row>
    <row r="317666" s="30" customFormat="1" ht="14.25" customHeight="1" x14ac:dyDescent="0.35"/>
    <row r="317682" spans="1:1" ht="14.25" customHeight="1" x14ac:dyDescent="0.45">
      <c r="A317682" s="31"/>
    </row>
    <row r="317688" spans="1:1" s="30" customFormat="1" ht="14.25" customHeight="1" x14ac:dyDescent="0.35"/>
    <row r="317704" spans="1:1" ht="14.25" customHeight="1" x14ac:dyDescent="0.45">
      <c r="A317704" s="31"/>
    </row>
    <row r="317710" spans="1:1" s="30" customFormat="1" ht="14.25" customHeight="1" x14ac:dyDescent="0.35"/>
    <row r="317726" spans="1:1" ht="14.25" customHeight="1" x14ac:dyDescent="0.45">
      <c r="A317726" s="31"/>
    </row>
    <row r="317732" s="30" customFormat="1" ht="14.25" customHeight="1" x14ac:dyDescent="0.35"/>
    <row r="317748" spans="1:1" ht="14.25" customHeight="1" x14ac:dyDescent="0.45">
      <c r="A317748" s="31"/>
    </row>
    <row r="317754" spans="1:1" s="30" customFormat="1" ht="14.25" customHeight="1" x14ac:dyDescent="0.35"/>
    <row r="317770" spans="1:1" ht="14.25" customHeight="1" x14ac:dyDescent="0.45">
      <c r="A317770" s="31"/>
    </row>
    <row r="317776" spans="1:1" s="30" customFormat="1" ht="14.25" customHeight="1" x14ac:dyDescent="0.35"/>
    <row r="317792" spans="1:1" ht="14.25" customHeight="1" x14ac:dyDescent="0.45">
      <c r="A317792" s="31"/>
    </row>
    <row r="317798" s="30" customFormat="1" ht="14.25" customHeight="1" x14ac:dyDescent="0.35"/>
    <row r="317814" spans="1:1" ht="14.25" customHeight="1" x14ac:dyDescent="0.45">
      <c r="A317814" s="31"/>
    </row>
    <row r="317820" spans="1:1" s="30" customFormat="1" ht="14.25" customHeight="1" x14ac:dyDescent="0.35"/>
    <row r="317836" spans="1:1" ht="14.25" customHeight="1" x14ac:dyDescent="0.45">
      <c r="A317836" s="31"/>
    </row>
    <row r="317842" s="30" customFormat="1" ht="14.25" customHeight="1" x14ac:dyDescent="0.35"/>
    <row r="317858" spans="1:1" ht="14.25" customHeight="1" x14ac:dyDescent="0.45">
      <c r="A317858" s="31"/>
    </row>
    <row r="317864" spans="1:1" s="30" customFormat="1" ht="14.25" customHeight="1" x14ac:dyDescent="0.35"/>
    <row r="317880" spans="1:1" ht="14.25" customHeight="1" x14ac:dyDescent="0.45">
      <c r="A317880" s="31"/>
    </row>
    <row r="317886" spans="1:1" s="30" customFormat="1" ht="14.25" customHeight="1" x14ac:dyDescent="0.35"/>
    <row r="317902" spans="1:1" ht="14.25" customHeight="1" x14ac:dyDescent="0.45">
      <c r="A317902" s="31"/>
    </row>
    <row r="317908" s="30" customFormat="1" ht="14.25" customHeight="1" x14ac:dyDescent="0.35"/>
    <row r="317924" spans="1:1" ht="14.25" customHeight="1" x14ac:dyDescent="0.45">
      <c r="A317924" s="31"/>
    </row>
    <row r="317930" spans="1:1" s="30" customFormat="1" ht="14.25" customHeight="1" x14ac:dyDescent="0.35"/>
    <row r="317946" spans="1:1" ht="14.25" customHeight="1" x14ac:dyDescent="0.45">
      <c r="A317946" s="31"/>
    </row>
    <row r="317952" spans="1:1" s="30" customFormat="1" ht="14.25" customHeight="1" x14ac:dyDescent="0.35"/>
    <row r="317968" spans="1:1" ht="14.25" customHeight="1" x14ac:dyDescent="0.45">
      <c r="A317968" s="31"/>
    </row>
    <row r="317974" s="30" customFormat="1" ht="14.25" customHeight="1" x14ac:dyDescent="0.35"/>
    <row r="317990" spans="1:1" ht="14.25" customHeight="1" x14ac:dyDescent="0.45">
      <c r="A317990" s="31"/>
    </row>
    <row r="317996" spans="1:1" s="30" customFormat="1" ht="14.25" customHeight="1" x14ac:dyDescent="0.35"/>
    <row r="318012" spans="1:1" ht="14.25" customHeight="1" x14ac:dyDescent="0.45">
      <c r="A318012" s="31"/>
    </row>
    <row r="318018" s="30" customFormat="1" ht="14.25" customHeight="1" x14ac:dyDescent="0.35"/>
    <row r="318034" spans="1:1" ht="14.25" customHeight="1" x14ac:dyDescent="0.45">
      <c r="A318034" s="31"/>
    </row>
    <row r="318040" spans="1:1" s="30" customFormat="1" ht="14.25" customHeight="1" x14ac:dyDescent="0.35"/>
    <row r="318056" spans="1:1" ht="14.25" customHeight="1" x14ac:dyDescent="0.45">
      <c r="A318056" s="31"/>
    </row>
    <row r="318062" spans="1:1" s="30" customFormat="1" ht="14.25" customHeight="1" x14ac:dyDescent="0.35"/>
    <row r="318078" spans="1:1" ht="14.25" customHeight="1" x14ac:dyDescent="0.45">
      <c r="A318078" s="31"/>
    </row>
    <row r="318084" s="30" customFormat="1" ht="14.25" customHeight="1" x14ac:dyDescent="0.35"/>
    <row r="318100" spans="1:1" ht="14.25" customHeight="1" x14ac:dyDescent="0.45">
      <c r="A318100" s="31"/>
    </row>
    <row r="318106" spans="1:1" s="30" customFormat="1" ht="14.25" customHeight="1" x14ac:dyDescent="0.35"/>
    <row r="318122" spans="1:1" ht="14.25" customHeight="1" x14ac:dyDescent="0.45">
      <c r="A318122" s="31"/>
    </row>
    <row r="318128" spans="1:1" s="30" customFormat="1" ht="14.25" customHeight="1" x14ac:dyDescent="0.35"/>
    <row r="318144" spans="1:1" ht="14.25" customHeight="1" x14ac:dyDescent="0.45">
      <c r="A318144" s="31"/>
    </row>
    <row r="318150" s="30" customFormat="1" ht="14.25" customHeight="1" x14ac:dyDescent="0.35"/>
    <row r="318166" spans="1:1" ht="14.25" customHeight="1" x14ac:dyDescent="0.45">
      <c r="A318166" s="31"/>
    </row>
    <row r="318172" spans="1:1" s="30" customFormat="1" ht="14.25" customHeight="1" x14ac:dyDescent="0.35"/>
    <row r="318188" spans="1:1" ht="14.25" customHeight="1" x14ac:dyDescent="0.45">
      <c r="A318188" s="31"/>
    </row>
    <row r="318194" s="30" customFormat="1" ht="14.25" customHeight="1" x14ac:dyDescent="0.35"/>
    <row r="318210" spans="1:1" ht="14.25" customHeight="1" x14ac:dyDescent="0.45">
      <c r="A318210" s="31"/>
    </row>
    <row r="318216" spans="1:1" s="30" customFormat="1" ht="14.25" customHeight="1" x14ac:dyDescent="0.35"/>
    <row r="318232" spans="1:1" ht="14.25" customHeight="1" x14ac:dyDescent="0.45">
      <c r="A318232" s="31"/>
    </row>
    <row r="318238" spans="1:1" s="30" customFormat="1" ht="14.25" customHeight="1" x14ac:dyDescent="0.35"/>
    <row r="318254" spans="1:1" ht="14.25" customHeight="1" x14ac:dyDescent="0.45">
      <c r="A318254" s="31"/>
    </row>
    <row r="318260" s="30" customFormat="1" ht="14.25" customHeight="1" x14ac:dyDescent="0.35"/>
    <row r="318276" spans="1:1" ht="14.25" customHeight="1" x14ac:dyDescent="0.45">
      <c r="A318276" s="31"/>
    </row>
    <row r="318282" spans="1:1" s="30" customFormat="1" ht="14.25" customHeight="1" x14ac:dyDescent="0.35"/>
    <row r="318298" spans="1:1" ht="14.25" customHeight="1" x14ac:dyDescent="0.45">
      <c r="A318298" s="31"/>
    </row>
    <row r="318304" spans="1:1" s="30" customFormat="1" ht="14.25" customHeight="1" x14ac:dyDescent="0.35"/>
    <row r="318320" spans="1:1" ht="14.25" customHeight="1" x14ac:dyDescent="0.45">
      <c r="A318320" s="31"/>
    </row>
    <row r="318326" s="30" customFormat="1" ht="14.25" customHeight="1" x14ac:dyDescent="0.35"/>
    <row r="318342" spans="1:1" ht="14.25" customHeight="1" x14ac:dyDescent="0.45">
      <c r="A318342" s="31"/>
    </row>
    <row r="318348" spans="1:1" s="30" customFormat="1" ht="14.25" customHeight="1" x14ac:dyDescent="0.35"/>
    <row r="318364" spans="1:1" ht="14.25" customHeight="1" x14ac:dyDescent="0.45">
      <c r="A318364" s="31"/>
    </row>
    <row r="318370" s="30" customFormat="1" ht="14.25" customHeight="1" x14ac:dyDescent="0.35"/>
    <row r="318386" spans="1:1" ht="14.25" customHeight="1" x14ac:dyDescent="0.45">
      <c r="A318386" s="31"/>
    </row>
    <row r="318392" spans="1:1" s="30" customFormat="1" ht="14.25" customHeight="1" x14ac:dyDescent="0.35"/>
    <row r="318408" spans="1:1" ht="14.25" customHeight="1" x14ac:dyDescent="0.45">
      <c r="A318408" s="31"/>
    </row>
    <row r="318414" spans="1:1" s="30" customFormat="1" ht="14.25" customHeight="1" x14ac:dyDescent="0.35"/>
    <row r="318430" spans="1:1" ht="14.25" customHeight="1" x14ac:dyDescent="0.45">
      <c r="A318430" s="31"/>
    </row>
    <row r="318436" s="30" customFormat="1" ht="14.25" customHeight="1" x14ac:dyDescent="0.35"/>
    <row r="318452" spans="1:1" ht="14.25" customHeight="1" x14ac:dyDescent="0.45">
      <c r="A318452" s="31"/>
    </row>
    <row r="318458" spans="1:1" s="30" customFormat="1" ht="14.25" customHeight="1" x14ac:dyDescent="0.35"/>
    <row r="318474" spans="1:1" ht="14.25" customHeight="1" x14ac:dyDescent="0.45">
      <c r="A318474" s="31"/>
    </row>
    <row r="318480" spans="1:1" s="30" customFormat="1" ht="14.25" customHeight="1" x14ac:dyDescent="0.35"/>
    <row r="318496" spans="1:1" ht="14.25" customHeight="1" x14ac:dyDescent="0.45">
      <c r="A318496" s="31"/>
    </row>
    <row r="318502" s="30" customFormat="1" ht="14.25" customHeight="1" x14ac:dyDescent="0.35"/>
    <row r="318518" spans="1:1" ht="14.25" customHeight="1" x14ac:dyDescent="0.45">
      <c r="A318518" s="31"/>
    </row>
    <row r="318524" spans="1:1" s="30" customFormat="1" ht="14.25" customHeight="1" x14ac:dyDescent="0.35"/>
    <row r="318540" spans="1:1" ht="14.25" customHeight="1" x14ac:dyDescent="0.45">
      <c r="A318540" s="31"/>
    </row>
    <row r="318546" s="30" customFormat="1" ht="14.25" customHeight="1" x14ac:dyDescent="0.35"/>
    <row r="318562" spans="1:1" ht="14.25" customHeight="1" x14ac:dyDescent="0.45">
      <c r="A318562" s="31"/>
    </row>
    <row r="318568" spans="1:1" s="30" customFormat="1" ht="14.25" customHeight="1" x14ac:dyDescent="0.35"/>
    <row r="318584" spans="1:1" ht="14.25" customHeight="1" x14ac:dyDescent="0.45">
      <c r="A318584" s="31"/>
    </row>
    <row r="318590" spans="1:1" s="30" customFormat="1" ht="14.25" customHeight="1" x14ac:dyDescent="0.35"/>
    <row r="318606" spans="1:1" ht="14.25" customHeight="1" x14ac:dyDescent="0.45">
      <c r="A318606" s="31"/>
    </row>
    <row r="318612" s="30" customFormat="1" ht="14.25" customHeight="1" x14ac:dyDescent="0.35"/>
    <row r="318628" spans="1:1" ht="14.25" customHeight="1" x14ac:dyDescent="0.45">
      <c r="A318628" s="31"/>
    </row>
    <row r="318634" spans="1:1" s="30" customFormat="1" ht="14.25" customHeight="1" x14ac:dyDescent="0.35"/>
    <row r="318650" spans="1:1" ht="14.25" customHeight="1" x14ac:dyDescent="0.45">
      <c r="A318650" s="31"/>
    </row>
    <row r="318656" spans="1:1" s="30" customFormat="1" ht="14.25" customHeight="1" x14ac:dyDescent="0.35"/>
    <row r="318672" spans="1:1" ht="14.25" customHeight="1" x14ac:dyDescent="0.45">
      <c r="A318672" s="31"/>
    </row>
    <row r="318678" s="30" customFormat="1" ht="14.25" customHeight="1" x14ac:dyDescent="0.35"/>
    <row r="318694" spans="1:1" ht="14.25" customHeight="1" x14ac:dyDescent="0.45">
      <c r="A318694" s="31"/>
    </row>
    <row r="318700" spans="1:1" s="30" customFormat="1" ht="14.25" customHeight="1" x14ac:dyDescent="0.35"/>
    <row r="318716" spans="1:1" ht="14.25" customHeight="1" x14ac:dyDescent="0.45">
      <c r="A318716" s="31"/>
    </row>
    <row r="318722" s="30" customFormat="1" ht="14.25" customHeight="1" x14ac:dyDescent="0.35"/>
    <row r="318738" spans="1:1" ht="14.25" customHeight="1" x14ac:dyDescent="0.45">
      <c r="A318738" s="31"/>
    </row>
    <row r="318744" spans="1:1" s="30" customFormat="1" ht="14.25" customHeight="1" x14ac:dyDescent="0.35"/>
    <row r="318760" spans="1:1" ht="14.25" customHeight="1" x14ac:dyDescent="0.45">
      <c r="A318760" s="31"/>
    </row>
    <row r="318766" spans="1:1" s="30" customFormat="1" ht="14.25" customHeight="1" x14ac:dyDescent="0.35"/>
    <row r="318782" spans="1:1" ht="14.25" customHeight="1" x14ac:dyDescent="0.45">
      <c r="A318782" s="31"/>
    </row>
    <row r="318788" s="30" customFormat="1" ht="14.25" customHeight="1" x14ac:dyDescent="0.35"/>
    <row r="318804" spans="1:1" ht="14.25" customHeight="1" x14ac:dyDescent="0.45">
      <c r="A318804" s="31"/>
    </row>
    <row r="318810" spans="1:1" s="30" customFormat="1" ht="14.25" customHeight="1" x14ac:dyDescent="0.35"/>
    <row r="318826" spans="1:1" ht="14.25" customHeight="1" x14ac:dyDescent="0.45">
      <c r="A318826" s="31"/>
    </row>
    <row r="318832" spans="1:1" s="30" customFormat="1" ht="14.25" customHeight="1" x14ac:dyDescent="0.35"/>
    <row r="318848" spans="1:1" ht="14.25" customHeight="1" x14ac:dyDescent="0.45">
      <c r="A318848" s="31"/>
    </row>
    <row r="318854" s="30" customFormat="1" ht="14.25" customHeight="1" x14ac:dyDescent="0.35"/>
    <row r="318870" spans="1:1" ht="14.25" customHeight="1" x14ac:dyDescent="0.45">
      <c r="A318870" s="31"/>
    </row>
    <row r="318876" spans="1:1" s="30" customFormat="1" ht="14.25" customHeight="1" x14ac:dyDescent="0.35"/>
    <row r="318892" spans="1:1" ht="14.25" customHeight="1" x14ac:dyDescent="0.45">
      <c r="A318892" s="31"/>
    </row>
    <row r="318898" s="30" customFormat="1" ht="14.25" customHeight="1" x14ac:dyDescent="0.35"/>
    <row r="318914" spans="1:1" ht="14.25" customHeight="1" x14ac:dyDescent="0.45">
      <c r="A318914" s="31"/>
    </row>
    <row r="318920" spans="1:1" s="30" customFormat="1" ht="14.25" customHeight="1" x14ac:dyDescent="0.35"/>
    <row r="318936" spans="1:1" ht="14.25" customHeight="1" x14ac:dyDescent="0.45">
      <c r="A318936" s="31"/>
    </row>
    <row r="318942" spans="1:1" s="30" customFormat="1" ht="14.25" customHeight="1" x14ac:dyDescent="0.35"/>
    <row r="318958" spans="1:1" ht="14.25" customHeight="1" x14ac:dyDescent="0.45">
      <c r="A318958" s="31"/>
    </row>
    <row r="318964" s="30" customFormat="1" ht="14.25" customHeight="1" x14ac:dyDescent="0.35"/>
    <row r="318980" spans="1:1" ht="14.25" customHeight="1" x14ac:dyDescent="0.45">
      <c r="A318980" s="31"/>
    </row>
    <row r="318986" spans="1:1" s="30" customFormat="1" ht="14.25" customHeight="1" x14ac:dyDescent="0.35"/>
    <row r="319002" spans="1:1" ht="14.25" customHeight="1" x14ac:dyDescent="0.45">
      <c r="A319002" s="31"/>
    </row>
    <row r="319008" spans="1:1" s="30" customFormat="1" ht="14.25" customHeight="1" x14ac:dyDescent="0.35"/>
    <row r="319024" spans="1:1" ht="14.25" customHeight="1" x14ac:dyDescent="0.45">
      <c r="A319024" s="31"/>
    </row>
    <row r="319030" s="30" customFormat="1" ht="14.25" customHeight="1" x14ac:dyDescent="0.35"/>
    <row r="319046" spans="1:1" ht="14.25" customHeight="1" x14ac:dyDescent="0.45">
      <c r="A319046" s="31"/>
    </row>
    <row r="319052" spans="1:1" s="30" customFormat="1" ht="14.25" customHeight="1" x14ac:dyDescent="0.35"/>
    <row r="319068" spans="1:1" ht="14.25" customHeight="1" x14ac:dyDescent="0.45">
      <c r="A319068" s="31"/>
    </row>
    <row r="319074" s="30" customFormat="1" ht="14.25" customHeight="1" x14ac:dyDescent="0.35"/>
    <row r="319090" spans="1:1" ht="14.25" customHeight="1" x14ac:dyDescent="0.45">
      <c r="A319090" s="31"/>
    </row>
    <row r="319096" spans="1:1" s="30" customFormat="1" ht="14.25" customHeight="1" x14ac:dyDescent="0.35"/>
    <row r="319112" spans="1:1" ht="14.25" customHeight="1" x14ac:dyDescent="0.45">
      <c r="A319112" s="31"/>
    </row>
    <row r="319118" spans="1:1" s="30" customFormat="1" ht="14.25" customHeight="1" x14ac:dyDescent="0.35"/>
    <row r="319134" spans="1:1" ht="14.25" customHeight="1" x14ac:dyDescent="0.45">
      <c r="A319134" s="31"/>
    </row>
    <row r="319140" s="30" customFormat="1" ht="14.25" customHeight="1" x14ac:dyDescent="0.35"/>
    <row r="319156" spans="1:1" ht="14.25" customHeight="1" x14ac:dyDescent="0.45">
      <c r="A319156" s="31"/>
    </row>
    <row r="319162" spans="1:1" s="30" customFormat="1" ht="14.25" customHeight="1" x14ac:dyDescent="0.35"/>
    <row r="319178" spans="1:1" ht="14.25" customHeight="1" x14ac:dyDescent="0.45">
      <c r="A319178" s="31"/>
    </row>
    <row r="319184" spans="1:1" s="30" customFormat="1" ht="14.25" customHeight="1" x14ac:dyDescent="0.35"/>
    <row r="319200" spans="1:1" ht="14.25" customHeight="1" x14ac:dyDescent="0.45">
      <c r="A319200" s="31"/>
    </row>
    <row r="319206" s="30" customFormat="1" ht="14.25" customHeight="1" x14ac:dyDescent="0.35"/>
    <row r="319222" spans="1:1" ht="14.25" customHeight="1" x14ac:dyDescent="0.45">
      <c r="A319222" s="31"/>
    </row>
    <row r="319228" spans="1:1" s="30" customFormat="1" ht="14.25" customHeight="1" x14ac:dyDescent="0.35"/>
    <row r="319244" spans="1:1" ht="14.25" customHeight="1" x14ac:dyDescent="0.45">
      <c r="A319244" s="31"/>
    </row>
    <row r="319250" s="30" customFormat="1" ht="14.25" customHeight="1" x14ac:dyDescent="0.35"/>
    <row r="319266" spans="1:1" ht="14.25" customHeight="1" x14ac:dyDescent="0.45">
      <c r="A319266" s="31"/>
    </row>
    <row r="319272" spans="1:1" s="30" customFormat="1" ht="14.25" customHeight="1" x14ac:dyDescent="0.35"/>
    <row r="319288" spans="1:1" ht="14.25" customHeight="1" x14ac:dyDescent="0.45">
      <c r="A319288" s="31"/>
    </row>
    <row r="319294" spans="1:1" s="30" customFormat="1" ht="14.25" customHeight="1" x14ac:dyDescent="0.35"/>
    <row r="319310" spans="1:1" ht="14.25" customHeight="1" x14ac:dyDescent="0.45">
      <c r="A319310" s="31"/>
    </row>
    <row r="319316" s="30" customFormat="1" ht="14.25" customHeight="1" x14ac:dyDescent="0.35"/>
    <row r="319332" spans="1:1" ht="14.25" customHeight="1" x14ac:dyDescent="0.45">
      <c r="A319332" s="31"/>
    </row>
    <row r="319338" spans="1:1" s="30" customFormat="1" ht="14.25" customHeight="1" x14ac:dyDescent="0.35"/>
    <row r="319354" spans="1:1" ht="14.25" customHeight="1" x14ac:dyDescent="0.45">
      <c r="A319354" s="31"/>
    </row>
    <row r="319360" spans="1:1" s="30" customFormat="1" ht="14.25" customHeight="1" x14ac:dyDescent="0.35"/>
    <row r="319376" spans="1:1" ht="14.25" customHeight="1" x14ac:dyDescent="0.45">
      <c r="A319376" s="31"/>
    </row>
    <row r="319382" s="30" customFormat="1" ht="14.25" customHeight="1" x14ac:dyDescent="0.35"/>
    <row r="319398" spans="1:1" ht="14.25" customHeight="1" x14ac:dyDescent="0.45">
      <c r="A319398" s="31"/>
    </row>
    <row r="319404" spans="1:1" s="30" customFormat="1" ht="14.25" customHeight="1" x14ac:dyDescent="0.35"/>
    <row r="319420" spans="1:1" ht="14.25" customHeight="1" x14ac:dyDescent="0.45">
      <c r="A319420" s="31"/>
    </row>
    <row r="319426" s="30" customFormat="1" ht="14.25" customHeight="1" x14ac:dyDescent="0.35"/>
    <row r="319442" spans="1:1" ht="14.25" customHeight="1" x14ac:dyDescent="0.45">
      <c r="A319442" s="31"/>
    </row>
    <row r="319448" spans="1:1" s="30" customFormat="1" ht="14.25" customHeight="1" x14ac:dyDescent="0.35"/>
    <row r="319464" spans="1:1" ht="14.25" customHeight="1" x14ac:dyDescent="0.45">
      <c r="A319464" s="31"/>
    </row>
    <row r="319470" spans="1:1" s="30" customFormat="1" ht="14.25" customHeight="1" x14ac:dyDescent="0.35"/>
    <row r="319486" spans="1:1" ht="14.25" customHeight="1" x14ac:dyDescent="0.45">
      <c r="A319486" s="31"/>
    </row>
    <row r="319492" s="30" customFormat="1" ht="14.25" customHeight="1" x14ac:dyDescent="0.35"/>
    <row r="319508" spans="1:1" ht="14.25" customHeight="1" x14ac:dyDescent="0.45">
      <c r="A319508" s="31"/>
    </row>
    <row r="319514" spans="1:1" s="30" customFormat="1" ht="14.25" customHeight="1" x14ac:dyDescent="0.35"/>
    <row r="319530" spans="1:1" ht="14.25" customHeight="1" x14ac:dyDescent="0.45">
      <c r="A319530" s="31"/>
    </row>
    <row r="319536" spans="1:1" s="30" customFormat="1" ht="14.25" customHeight="1" x14ac:dyDescent="0.35"/>
    <row r="319552" spans="1:1" ht="14.25" customHeight="1" x14ac:dyDescent="0.45">
      <c r="A319552" s="31"/>
    </row>
    <row r="319558" s="30" customFormat="1" ht="14.25" customHeight="1" x14ac:dyDescent="0.35"/>
    <row r="319574" spans="1:1" ht="14.25" customHeight="1" x14ac:dyDescent="0.45">
      <c r="A319574" s="31"/>
    </row>
    <row r="319580" spans="1:1" s="30" customFormat="1" ht="14.25" customHeight="1" x14ac:dyDescent="0.35"/>
    <row r="319596" spans="1:1" ht="14.25" customHeight="1" x14ac:dyDescent="0.45">
      <c r="A319596" s="31"/>
    </row>
    <row r="319602" s="30" customFormat="1" ht="14.25" customHeight="1" x14ac:dyDescent="0.35"/>
    <row r="319618" spans="1:1" ht="14.25" customHeight="1" x14ac:dyDescent="0.45">
      <c r="A319618" s="31"/>
    </row>
    <row r="319624" spans="1:1" s="30" customFormat="1" ht="14.25" customHeight="1" x14ac:dyDescent="0.35"/>
    <row r="319640" spans="1:1" ht="14.25" customHeight="1" x14ac:dyDescent="0.45">
      <c r="A319640" s="31"/>
    </row>
    <row r="319646" spans="1:1" s="30" customFormat="1" ht="14.25" customHeight="1" x14ac:dyDescent="0.35"/>
    <row r="319662" spans="1:1" ht="14.25" customHeight="1" x14ac:dyDescent="0.45">
      <c r="A319662" s="31"/>
    </row>
    <row r="319668" s="30" customFormat="1" ht="14.25" customHeight="1" x14ac:dyDescent="0.35"/>
    <row r="319684" spans="1:1" ht="14.25" customHeight="1" x14ac:dyDescent="0.45">
      <c r="A319684" s="31"/>
    </row>
    <row r="319690" spans="1:1" s="30" customFormat="1" ht="14.25" customHeight="1" x14ac:dyDescent="0.35"/>
    <row r="319706" spans="1:1" ht="14.25" customHeight="1" x14ac:dyDescent="0.45">
      <c r="A319706" s="31"/>
    </row>
    <row r="319712" spans="1:1" s="30" customFormat="1" ht="14.25" customHeight="1" x14ac:dyDescent="0.35"/>
    <row r="319728" spans="1:1" ht="14.25" customHeight="1" x14ac:dyDescent="0.45">
      <c r="A319728" s="31"/>
    </row>
    <row r="319734" s="30" customFormat="1" ht="14.25" customHeight="1" x14ac:dyDescent="0.35"/>
    <row r="319750" spans="1:1" ht="14.25" customHeight="1" x14ac:dyDescent="0.45">
      <c r="A319750" s="31"/>
    </row>
    <row r="319756" spans="1:1" s="30" customFormat="1" ht="14.25" customHeight="1" x14ac:dyDescent="0.35"/>
    <row r="319772" spans="1:1" ht="14.25" customHeight="1" x14ac:dyDescent="0.45">
      <c r="A319772" s="31"/>
    </row>
    <row r="319778" s="30" customFormat="1" ht="14.25" customHeight="1" x14ac:dyDescent="0.35"/>
    <row r="319794" spans="1:1" ht="14.25" customHeight="1" x14ac:dyDescent="0.45">
      <c r="A319794" s="31"/>
    </row>
    <row r="319800" spans="1:1" s="30" customFormat="1" ht="14.25" customHeight="1" x14ac:dyDescent="0.35"/>
    <row r="319816" spans="1:1" ht="14.25" customHeight="1" x14ac:dyDescent="0.45">
      <c r="A319816" s="31"/>
    </row>
    <row r="319822" spans="1:1" s="30" customFormat="1" ht="14.25" customHeight="1" x14ac:dyDescent="0.35"/>
    <row r="319838" spans="1:1" ht="14.25" customHeight="1" x14ac:dyDescent="0.45">
      <c r="A319838" s="31"/>
    </row>
    <row r="319844" s="30" customFormat="1" ht="14.25" customHeight="1" x14ac:dyDescent="0.35"/>
    <row r="319860" spans="1:1" ht="14.25" customHeight="1" x14ac:dyDescent="0.45">
      <c r="A319860" s="31"/>
    </row>
    <row r="319866" spans="1:1" s="30" customFormat="1" ht="14.25" customHeight="1" x14ac:dyDescent="0.35"/>
    <row r="319882" spans="1:1" ht="14.25" customHeight="1" x14ac:dyDescent="0.45">
      <c r="A319882" s="31"/>
    </row>
    <row r="319888" spans="1:1" s="30" customFormat="1" ht="14.25" customHeight="1" x14ac:dyDescent="0.35"/>
    <row r="319904" spans="1:1" ht="14.25" customHeight="1" x14ac:dyDescent="0.45">
      <c r="A319904" s="31"/>
    </row>
    <row r="319910" s="30" customFormat="1" ht="14.25" customHeight="1" x14ac:dyDescent="0.35"/>
    <row r="319926" spans="1:1" ht="14.25" customHeight="1" x14ac:dyDescent="0.45">
      <c r="A319926" s="31"/>
    </row>
    <row r="319932" spans="1:1" s="30" customFormat="1" ht="14.25" customHeight="1" x14ac:dyDescent="0.35"/>
    <row r="319948" spans="1:1" ht="14.25" customHeight="1" x14ac:dyDescent="0.45">
      <c r="A319948" s="31"/>
    </row>
    <row r="319954" s="30" customFormat="1" ht="14.25" customHeight="1" x14ac:dyDescent="0.35"/>
    <row r="319970" spans="1:1" ht="14.25" customHeight="1" x14ac:dyDescent="0.45">
      <c r="A319970" s="31"/>
    </row>
    <row r="319976" spans="1:1" s="30" customFormat="1" ht="14.25" customHeight="1" x14ac:dyDescent="0.35"/>
    <row r="319992" spans="1:1" ht="14.25" customHeight="1" x14ac:dyDescent="0.45">
      <c r="A319992" s="31"/>
    </row>
    <row r="319998" spans="1:1" s="30" customFormat="1" ht="14.25" customHeight="1" x14ac:dyDescent="0.35"/>
    <row r="320014" spans="1:1" ht="14.25" customHeight="1" x14ac:dyDescent="0.45">
      <c r="A320014" s="31"/>
    </row>
    <row r="320020" s="30" customFormat="1" ht="14.25" customHeight="1" x14ac:dyDescent="0.35"/>
    <row r="320036" spans="1:1" ht="14.25" customHeight="1" x14ac:dyDescent="0.45">
      <c r="A320036" s="31"/>
    </row>
    <row r="320042" spans="1:1" s="30" customFormat="1" ht="14.25" customHeight="1" x14ac:dyDescent="0.35"/>
    <row r="320058" spans="1:1" ht="14.25" customHeight="1" x14ac:dyDescent="0.45">
      <c r="A320058" s="31"/>
    </row>
    <row r="320064" spans="1:1" s="30" customFormat="1" ht="14.25" customHeight="1" x14ac:dyDescent="0.35"/>
    <row r="320080" spans="1:1" ht="14.25" customHeight="1" x14ac:dyDescent="0.45">
      <c r="A320080" s="31"/>
    </row>
    <row r="320086" s="30" customFormat="1" ht="14.25" customHeight="1" x14ac:dyDescent="0.35"/>
    <row r="320102" spans="1:1" ht="14.25" customHeight="1" x14ac:dyDescent="0.45">
      <c r="A320102" s="31"/>
    </row>
    <row r="320108" spans="1:1" s="30" customFormat="1" ht="14.25" customHeight="1" x14ac:dyDescent="0.35"/>
    <row r="320124" spans="1:1" ht="14.25" customHeight="1" x14ac:dyDescent="0.45">
      <c r="A320124" s="31"/>
    </row>
    <row r="320130" s="30" customFormat="1" ht="14.25" customHeight="1" x14ac:dyDescent="0.35"/>
    <row r="320146" spans="1:1" ht="14.25" customHeight="1" x14ac:dyDescent="0.45">
      <c r="A320146" s="31"/>
    </row>
    <row r="320152" spans="1:1" s="30" customFormat="1" ht="14.25" customHeight="1" x14ac:dyDescent="0.35"/>
    <row r="320168" spans="1:1" ht="14.25" customHeight="1" x14ac:dyDescent="0.45">
      <c r="A320168" s="31"/>
    </row>
    <row r="320174" spans="1:1" s="30" customFormat="1" ht="14.25" customHeight="1" x14ac:dyDescent="0.35"/>
    <row r="320190" spans="1:1" ht="14.25" customHeight="1" x14ac:dyDescent="0.45">
      <c r="A320190" s="31"/>
    </row>
    <row r="320196" s="30" customFormat="1" ht="14.25" customHeight="1" x14ac:dyDescent="0.35"/>
    <row r="320212" spans="1:1" ht="14.25" customHeight="1" x14ac:dyDescent="0.45">
      <c r="A320212" s="31"/>
    </row>
    <row r="320218" spans="1:1" s="30" customFormat="1" ht="14.25" customHeight="1" x14ac:dyDescent="0.35"/>
    <row r="320234" spans="1:1" ht="14.25" customHeight="1" x14ac:dyDescent="0.45">
      <c r="A320234" s="31"/>
    </row>
    <row r="320240" spans="1:1" s="30" customFormat="1" ht="14.25" customHeight="1" x14ac:dyDescent="0.35"/>
    <row r="320256" spans="1:1" ht="14.25" customHeight="1" x14ac:dyDescent="0.45">
      <c r="A320256" s="31"/>
    </row>
    <row r="320262" s="30" customFormat="1" ht="14.25" customHeight="1" x14ac:dyDescent="0.35"/>
    <row r="320278" spans="1:1" ht="14.25" customHeight="1" x14ac:dyDescent="0.45">
      <c r="A320278" s="31"/>
    </row>
    <row r="320284" spans="1:1" s="30" customFormat="1" ht="14.25" customHeight="1" x14ac:dyDescent="0.35"/>
    <row r="320300" spans="1:1" ht="14.25" customHeight="1" x14ac:dyDescent="0.45">
      <c r="A320300" s="31"/>
    </row>
    <row r="320306" s="30" customFormat="1" ht="14.25" customHeight="1" x14ac:dyDescent="0.35"/>
    <row r="320322" spans="1:1" ht="14.25" customHeight="1" x14ac:dyDescent="0.45">
      <c r="A320322" s="31"/>
    </row>
    <row r="320328" spans="1:1" s="30" customFormat="1" ht="14.25" customHeight="1" x14ac:dyDescent="0.35"/>
    <row r="320344" spans="1:1" ht="14.25" customHeight="1" x14ac:dyDescent="0.45">
      <c r="A320344" s="31"/>
    </row>
    <row r="320350" spans="1:1" s="30" customFormat="1" ht="14.25" customHeight="1" x14ac:dyDescent="0.35"/>
    <row r="320366" spans="1:1" ht="14.25" customHeight="1" x14ac:dyDescent="0.45">
      <c r="A320366" s="31"/>
    </row>
    <row r="320372" s="30" customFormat="1" ht="14.25" customHeight="1" x14ac:dyDescent="0.35"/>
    <row r="320388" spans="1:1" ht="14.25" customHeight="1" x14ac:dyDescent="0.45">
      <c r="A320388" s="31"/>
    </row>
    <row r="320394" spans="1:1" s="30" customFormat="1" ht="14.25" customHeight="1" x14ac:dyDescent="0.35"/>
    <row r="320410" spans="1:1" ht="14.25" customHeight="1" x14ac:dyDescent="0.45">
      <c r="A320410" s="31"/>
    </row>
    <row r="320416" spans="1:1" s="30" customFormat="1" ht="14.25" customHeight="1" x14ac:dyDescent="0.35"/>
    <row r="320432" spans="1:1" ht="14.25" customHeight="1" x14ac:dyDescent="0.45">
      <c r="A320432" s="31"/>
    </row>
    <row r="320438" s="30" customFormat="1" ht="14.25" customHeight="1" x14ac:dyDescent="0.35"/>
    <row r="320454" spans="1:1" ht="14.25" customHeight="1" x14ac:dyDescent="0.45">
      <c r="A320454" s="31"/>
    </row>
    <row r="320460" spans="1:1" s="30" customFormat="1" ht="14.25" customHeight="1" x14ac:dyDescent="0.35"/>
    <row r="320476" spans="1:1" ht="14.25" customHeight="1" x14ac:dyDescent="0.45">
      <c r="A320476" s="31"/>
    </row>
    <row r="320482" s="30" customFormat="1" ht="14.25" customHeight="1" x14ac:dyDescent="0.35"/>
    <row r="320498" spans="1:1" ht="14.25" customHeight="1" x14ac:dyDescent="0.45">
      <c r="A320498" s="31"/>
    </row>
    <row r="320504" spans="1:1" s="30" customFormat="1" ht="14.25" customHeight="1" x14ac:dyDescent="0.35"/>
    <row r="320520" spans="1:1" ht="14.25" customHeight="1" x14ac:dyDescent="0.45">
      <c r="A320520" s="31"/>
    </row>
    <row r="320526" spans="1:1" s="30" customFormat="1" ht="14.25" customHeight="1" x14ac:dyDescent="0.35"/>
    <row r="320542" spans="1:1" ht="14.25" customHeight="1" x14ac:dyDescent="0.45">
      <c r="A320542" s="31"/>
    </row>
    <row r="320548" s="30" customFormat="1" ht="14.25" customHeight="1" x14ac:dyDescent="0.35"/>
    <row r="320564" spans="1:1" ht="14.25" customHeight="1" x14ac:dyDescent="0.45">
      <c r="A320564" s="31"/>
    </row>
    <row r="320570" spans="1:1" s="30" customFormat="1" ht="14.25" customHeight="1" x14ac:dyDescent="0.35"/>
    <row r="320586" spans="1:1" ht="14.25" customHeight="1" x14ac:dyDescent="0.45">
      <c r="A320586" s="31"/>
    </row>
    <row r="320592" spans="1:1" s="30" customFormat="1" ht="14.25" customHeight="1" x14ac:dyDescent="0.35"/>
    <row r="320608" spans="1:1" ht="14.25" customHeight="1" x14ac:dyDescent="0.45">
      <c r="A320608" s="31"/>
    </row>
    <row r="320614" s="30" customFormat="1" ht="14.25" customHeight="1" x14ac:dyDescent="0.35"/>
    <row r="320630" spans="1:1" ht="14.25" customHeight="1" x14ac:dyDescent="0.45">
      <c r="A320630" s="31"/>
    </row>
    <row r="320636" spans="1:1" s="30" customFormat="1" ht="14.25" customHeight="1" x14ac:dyDescent="0.35"/>
    <row r="320652" spans="1:1" ht="14.25" customHeight="1" x14ac:dyDescent="0.45">
      <c r="A320652" s="31"/>
    </row>
    <row r="320658" s="30" customFormat="1" ht="14.25" customHeight="1" x14ac:dyDescent="0.35"/>
    <row r="320674" spans="1:1" ht="14.25" customHeight="1" x14ac:dyDescent="0.45">
      <c r="A320674" s="31"/>
    </row>
    <row r="320680" spans="1:1" s="30" customFormat="1" ht="14.25" customHeight="1" x14ac:dyDescent="0.35"/>
    <row r="320696" spans="1:1" ht="14.25" customHeight="1" x14ac:dyDescent="0.45">
      <c r="A320696" s="31"/>
    </row>
    <row r="320702" spans="1:1" s="30" customFormat="1" ht="14.25" customHeight="1" x14ac:dyDescent="0.35"/>
    <row r="320718" spans="1:1" ht="14.25" customHeight="1" x14ac:dyDescent="0.45">
      <c r="A320718" s="31"/>
    </row>
    <row r="320724" s="30" customFormat="1" ht="14.25" customHeight="1" x14ac:dyDescent="0.35"/>
    <row r="320740" spans="1:1" ht="14.25" customHeight="1" x14ac:dyDescent="0.45">
      <c r="A320740" s="31"/>
    </row>
    <row r="320746" spans="1:1" s="30" customFormat="1" ht="14.25" customHeight="1" x14ac:dyDescent="0.35"/>
    <row r="320762" spans="1:1" ht="14.25" customHeight="1" x14ac:dyDescent="0.45">
      <c r="A320762" s="31"/>
    </row>
    <row r="320768" spans="1:1" s="30" customFormat="1" ht="14.25" customHeight="1" x14ac:dyDescent="0.35"/>
    <row r="320784" spans="1:1" ht="14.25" customHeight="1" x14ac:dyDescent="0.45">
      <c r="A320784" s="31"/>
    </row>
    <row r="320790" s="30" customFormat="1" ht="14.25" customHeight="1" x14ac:dyDescent="0.35"/>
    <row r="320806" spans="1:1" ht="14.25" customHeight="1" x14ac:dyDescent="0.45">
      <c r="A320806" s="31"/>
    </row>
    <row r="320812" spans="1:1" s="30" customFormat="1" ht="14.25" customHeight="1" x14ac:dyDescent="0.35"/>
    <row r="320828" spans="1:1" ht="14.25" customHeight="1" x14ac:dyDescent="0.45">
      <c r="A320828" s="31"/>
    </row>
    <row r="320834" s="30" customFormat="1" ht="14.25" customHeight="1" x14ac:dyDescent="0.35"/>
    <row r="320850" spans="1:1" ht="14.25" customHeight="1" x14ac:dyDescent="0.45">
      <c r="A320850" s="31"/>
    </row>
    <row r="320856" spans="1:1" s="30" customFormat="1" ht="14.25" customHeight="1" x14ac:dyDescent="0.35"/>
    <row r="320872" spans="1:1" ht="14.25" customHeight="1" x14ac:dyDescent="0.45">
      <c r="A320872" s="31"/>
    </row>
    <row r="320878" spans="1:1" s="30" customFormat="1" ht="14.25" customHeight="1" x14ac:dyDescent="0.35"/>
    <row r="320894" spans="1:1" ht="14.25" customHeight="1" x14ac:dyDescent="0.45">
      <c r="A320894" s="31"/>
    </row>
    <row r="320900" s="30" customFormat="1" ht="14.25" customHeight="1" x14ac:dyDescent="0.35"/>
    <row r="320916" spans="1:1" ht="14.25" customHeight="1" x14ac:dyDescent="0.45">
      <c r="A320916" s="31"/>
    </row>
    <row r="320922" spans="1:1" s="30" customFormat="1" ht="14.25" customHeight="1" x14ac:dyDescent="0.35"/>
    <row r="320938" spans="1:1" ht="14.25" customHeight="1" x14ac:dyDescent="0.45">
      <c r="A320938" s="31"/>
    </row>
    <row r="320944" spans="1:1" s="30" customFormat="1" ht="14.25" customHeight="1" x14ac:dyDescent="0.35"/>
    <row r="320960" spans="1:1" ht="14.25" customHeight="1" x14ac:dyDescent="0.45">
      <c r="A320960" s="31"/>
    </row>
    <row r="320966" s="30" customFormat="1" ht="14.25" customHeight="1" x14ac:dyDescent="0.35"/>
    <row r="320982" spans="1:1" ht="14.25" customHeight="1" x14ac:dyDescent="0.45">
      <c r="A320982" s="31"/>
    </row>
    <row r="320988" spans="1:1" s="30" customFormat="1" ht="14.25" customHeight="1" x14ac:dyDescent="0.35"/>
    <row r="321004" spans="1:1" ht="14.25" customHeight="1" x14ac:dyDescent="0.45">
      <c r="A321004" s="31"/>
    </row>
    <row r="321010" s="30" customFormat="1" ht="14.25" customHeight="1" x14ac:dyDescent="0.35"/>
    <row r="321026" spans="1:1" ht="14.25" customHeight="1" x14ac:dyDescent="0.45">
      <c r="A321026" s="31"/>
    </row>
    <row r="321032" spans="1:1" s="30" customFormat="1" ht="14.25" customHeight="1" x14ac:dyDescent="0.35"/>
    <row r="321048" spans="1:1" ht="14.25" customHeight="1" x14ac:dyDescent="0.45">
      <c r="A321048" s="31"/>
    </row>
    <row r="321054" spans="1:1" s="30" customFormat="1" ht="14.25" customHeight="1" x14ac:dyDescent="0.35"/>
    <row r="321070" spans="1:1" ht="14.25" customHeight="1" x14ac:dyDescent="0.45">
      <c r="A321070" s="31"/>
    </row>
    <row r="321076" s="30" customFormat="1" ht="14.25" customHeight="1" x14ac:dyDescent="0.35"/>
    <row r="321092" spans="1:1" ht="14.25" customHeight="1" x14ac:dyDescent="0.45">
      <c r="A321092" s="31"/>
    </row>
    <row r="321098" spans="1:1" s="30" customFormat="1" ht="14.25" customHeight="1" x14ac:dyDescent="0.35"/>
    <row r="321114" spans="1:1" ht="14.25" customHeight="1" x14ac:dyDescent="0.45">
      <c r="A321114" s="31"/>
    </row>
    <row r="321120" spans="1:1" s="30" customFormat="1" ht="14.25" customHeight="1" x14ac:dyDescent="0.35"/>
    <row r="321136" spans="1:1" ht="14.25" customHeight="1" x14ac:dyDescent="0.45">
      <c r="A321136" s="31"/>
    </row>
    <row r="321142" s="30" customFormat="1" ht="14.25" customHeight="1" x14ac:dyDescent="0.35"/>
    <row r="321158" spans="1:1" ht="14.25" customHeight="1" x14ac:dyDescent="0.45">
      <c r="A321158" s="31"/>
    </row>
    <row r="321164" spans="1:1" s="30" customFormat="1" ht="14.25" customHeight="1" x14ac:dyDescent="0.35"/>
    <row r="321180" spans="1:1" ht="14.25" customHeight="1" x14ac:dyDescent="0.45">
      <c r="A321180" s="31"/>
    </row>
    <row r="321186" s="30" customFormat="1" ht="14.25" customHeight="1" x14ac:dyDescent="0.35"/>
    <row r="321202" spans="1:1" ht="14.25" customHeight="1" x14ac:dyDescent="0.45">
      <c r="A321202" s="31"/>
    </row>
    <row r="321208" spans="1:1" s="30" customFormat="1" ht="14.25" customHeight="1" x14ac:dyDescent="0.35"/>
    <row r="321224" spans="1:1" ht="14.25" customHeight="1" x14ac:dyDescent="0.45">
      <c r="A321224" s="31"/>
    </row>
    <row r="321230" spans="1:1" s="30" customFormat="1" ht="14.25" customHeight="1" x14ac:dyDescent="0.35"/>
    <row r="321246" spans="1:1" ht="14.25" customHeight="1" x14ac:dyDescent="0.45">
      <c r="A321246" s="31"/>
    </row>
    <row r="321252" s="30" customFormat="1" ht="14.25" customHeight="1" x14ac:dyDescent="0.35"/>
    <row r="321268" spans="1:1" ht="14.25" customHeight="1" x14ac:dyDescent="0.45">
      <c r="A321268" s="31"/>
    </row>
    <row r="321274" spans="1:1" s="30" customFormat="1" ht="14.25" customHeight="1" x14ac:dyDescent="0.35"/>
    <row r="321290" spans="1:1" ht="14.25" customHeight="1" x14ac:dyDescent="0.45">
      <c r="A321290" s="31"/>
    </row>
    <row r="321296" spans="1:1" s="30" customFormat="1" ht="14.25" customHeight="1" x14ac:dyDescent="0.35"/>
    <row r="321312" spans="1:1" ht="14.25" customHeight="1" x14ac:dyDescent="0.45">
      <c r="A321312" s="31"/>
    </row>
    <row r="321318" s="30" customFormat="1" ht="14.25" customHeight="1" x14ac:dyDescent="0.35"/>
    <row r="321334" spans="1:1" ht="14.25" customHeight="1" x14ac:dyDescent="0.45">
      <c r="A321334" s="31"/>
    </row>
    <row r="321340" spans="1:1" s="30" customFormat="1" ht="14.25" customHeight="1" x14ac:dyDescent="0.35"/>
    <row r="321356" spans="1:1" ht="14.25" customHeight="1" x14ac:dyDescent="0.45">
      <c r="A321356" s="31"/>
    </row>
    <row r="321362" s="30" customFormat="1" ht="14.25" customHeight="1" x14ac:dyDescent="0.35"/>
    <row r="321378" spans="1:1" ht="14.25" customHeight="1" x14ac:dyDescent="0.45">
      <c r="A321378" s="31"/>
    </row>
    <row r="321384" spans="1:1" s="30" customFormat="1" ht="14.25" customHeight="1" x14ac:dyDescent="0.35"/>
    <row r="321400" spans="1:1" ht="14.25" customHeight="1" x14ac:dyDescent="0.45">
      <c r="A321400" s="31"/>
    </row>
    <row r="321406" spans="1:1" s="30" customFormat="1" ht="14.25" customHeight="1" x14ac:dyDescent="0.35"/>
    <row r="321422" spans="1:1" ht="14.25" customHeight="1" x14ac:dyDescent="0.45">
      <c r="A321422" s="31"/>
    </row>
    <row r="321428" s="30" customFormat="1" ht="14.25" customHeight="1" x14ac:dyDescent="0.35"/>
    <row r="321444" spans="1:1" ht="14.25" customHeight="1" x14ac:dyDescent="0.45">
      <c r="A321444" s="31"/>
    </row>
    <row r="321450" spans="1:1" s="30" customFormat="1" ht="14.25" customHeight="1" x14ac:dyDescent="0.35"/>
    <row r="321466" spans="1:1" ht="14.25" customHeight="1" x14ac:dyDescent="0.45">
      <c r="A321466" s="31"/>
    </row>
    <row r="321472" spans="1:1" s="30" customFormat="1" ht="14.25" customHeight="1" x14ac:dyDescent="0.35"/>
    <row r="321488" spans="1:1" ht="14.25" customHeight="1" x14ac:dyDescent="0.45">
      <c r="A321488" s="31"/>
    </row>
    <row r="321494" s="30" customFormat="1" ht="14.25" customHeight="1" x14ac:dyDescent="0.35"/>
    <row r="321510" spans="1:1" ht="14.25" customHeight="1" x14ac:dyDescent="0.45">
      <c r="A321510" s="31"/>
    </row>
    <row r="321516" spans="1:1" s="30" customFormat="1" ht="14.25" customHeight="1" x14ac:dyDescent="0.35"/>
    <row r="321532" spans="1:1" ht="14.25" customHeight="1" x14ac:dyDescent="0.45">
      <c r="A321532" s="31"/>
    </row>
    <row r="321538" s="30" customFormat="1" ht="14.25" customHeight="1" x14ac:dyDescent="0.35"/>
    <row r="321554" spans="1:1" ht="14.25" customHeight="1" x14ac:dyDescent="0.45">
      <c r="A321554" s="31"/>
    </row>
    <row r="321560" spans="1:1" s="30" customFormat="1" ht="14.25" customHeight="1" x14ac:dyDescent="0.35"/>
    <row r="321576" spans="1:1" ht="14.25" customHeight="1" x14ac:dyDescent="0.45">
      <c r="A321576" s="31"/>
    </row>
    <row r="321582" spans="1:1" s="30" customFormat="1" ht="14.25" customHeight="1" x14ac:dyDescent="0.35"/>
    <row r="321598" spans="1:1" ht="14.25" customHeight="1" x14ac:dyDescent="0.45">
      <c r="A321598" s="31"/>
    </row>
    <row r="321604" s="30" customFormat="1" ht="14.25" customHeight="1" x14ac:dyDescent="0.35"/>
    <row r="321620" spans="1:1" ht="14.25" customHeight="1" x14ac:dyDescent="0.45">
      <c r="A321620" s="31"/>
    </row>
    <row r="321626" spans="1:1" s="30" customFormat="1" ht="14.25" customHeight="1" x14ac:dyDescent="0.35"/>
    <row r="321642" spans="1:1" ht="14.25" customHeight="1" x14ac:dyDescent="0.45">
      <c r="A321642" s="31"/>
    </row>
    <row r="321648" spans="1:1" s="30" customFormat="1" ht="14.25" customHeight="1" x14ac:dyDescent="0.35"/>
    <row r="321664" spans="1:1" ht="14.25" customHeight="1" x14ac:dyDescent="0.45">
      <c r="A321664" s="31"/>
    </row>
    <row r="321670" s="30" customFormat="1" ht="14.25" customHeight="1" x14ac:dyDescent="0.35"/>
    <row r="321686" spans="1:1" ht="14.25" customHeight="1" x14ac:dyDescent="0.45">
      <c r="A321686" s="31"/>
    </row>
    <row r="321692" spans="1:1" s="30" customFormat="1" ht="14.25" customHeight="1" x14ac:dyDescent="0.35"/>
    <row r="321708" spans="1:1" ht="14.25" customHeight="1" x14ac:dyDescent="0.45">
      <c r="A321708" s="31"/>
    </row>
    <row r="321714" s="30" customFormat="1" ht="14.25" customHeight="1" x14ac:dyDescent="0.35"/>
    <row r="321730" spans="1:1" ht="14.25" customHeight="1" x14ac:dyDescent="0.45">
      <c r="A321730" s="31"/>
    </row>
    <row r="321736" spans="1:1" s="30" customFormat="1" ht="14.25" customHeight="1" x14ac:dyDescent="0.35"/>
    <row r="321752" spans="1:1" ht="14.25" customHeight="1" x14ac:dyDescent="0.45">
      <c r="A321752" s="31"/>
    </row>
    <row r="321758" spans="1:1" s="30" customFormat="1" ht="14.25" customHeight="1" x14ac:dyDescent="0.35"/>
    <row r="321774" spans="1:1" ht="14.25" customHeight="1" x14ac:dyDescent="0.45">
      <c r="A321774" s="31"/>
    </row>
    <row r="321780" s="30" customFormat="1" ht="14.25" customHeight="1" x14ac:dyDescent="0.35"/>
    <row r="321796" spans="1:1" ht="14.25" customHeight="1" x14ac:dyDescent="0.45">
      <c r="A321796" s="31"/>
    </row>
    <row r="321802" spans="1:1" s="30" customFormat="1" ht="14.25" customHeight="1" x14ac:dyDescent="0.35"/>
    <row r="321818" spans="1:1" ht="14.25" customHeight="1" x14ac:dyDescent="0.45">
      <c r="A321818" s="31"/>
    </row>
    <row r="321824" spans="1:1" s="30" customFormat="1" ht="14.25" customHeight="1" x14ac:dyDescent="0.35"/>
    <row r="321840" spans="1:1" ht="14.25" customHeight="1" x14ac:dyDescent="0.45">
      <c r="A321840" s="31"/>
    </row>
    <row r="321846" s="30" customFormat="1" ht="14.25" customHeight="1" x14ac:dyDescent="0.35"/>
    <row r="321862" spans="1:1" ht="14.25" customHeight="1" x14ac:dyDescent="0.45">
      <c r="A321862" s="31"/>
    </row>
    <row r="321868" spans="1:1" s="30" customFormat="1" ht="14.25" customHeight="1" x14ac:dyDescent="0.35"/>
    <row r="321884" spans="1:1" ht="14.25" customHeight="1" x14ac:dyDescent="0.45">
      <c r="A321884" s="31"/>
    </row>
    <row r="321890" s="30" customFormat="1" ht="14.25" customHeight="1" x14ac:dyDescent="0.35"/>
    <row r="321906" spans="1:1" ht="14.25" customHeight="1" x14ac:dyDescent="0.45">
      <c r="A321906" s="31"/>
    </row>
    <row r="321912" spans="1:1" s="30" customFormat="1" ht="14.25" customHeight="1" x14ac:dyDescent="0.35"/>
    <row r="321928" spans="1:1" ht="14.25" customHeight="1" x14ac:dyDescent="0.45">
      <c r="A321928" s="31"/>
    </row>
    <row r="321934" spans="1:1" s="30" customFormat="1" ht="14.25" customHeight="1" x14ac:dyDescent="0.35"/>
    <row r="321950" spans="1:1" ht="14.25" customHeight="1" x14ac:dyDescent="0.45">
      <c r="A321950" s="31"/>
    </row>
    <row r="321956" s="30" customFormat="1" ht="14.25" customHeight="1" x14ac:dyDescent="0.35"/>
    <row r="321972" spans="1:1" ht="14.25" customHeight="1" x14ac:dyDescent="0.45">
      <c r="A321972" s="31"/>
    </row>
    <row r="321978" spans="1:1" s="30" customFormat="1" ht="14.25" customHeight="1" x14ac:dyDescent="0.35"/>
    <row r="321994" spans="1:1" ht="14.25" customHeight="1" x14ac:dyDescent="0.45">
      <c r="A321994" s="31"/>
    </row>
    <row r="322000" spans="1:1" s="30" customFormat="1" ht="14.25" customHeight="1" x14ac:dyDescent="0.35"/>
    <row r="322016" spans="1:1" ht="14.25" customHeight="1" x14ac:dyDescent="0.45">
      <c r="A322016" s="31"/>
    </row>
    <row r="322022" s="30" customFormat="1" ht="14.25" customHeight="1" x14ac:dyDescent="0.35"/>
    <row r="322038" spans="1:1" ht="14.25" customHeight="1" x14ac:dyDescent="0.45">
      <c r="A322038" s="31"/>
    </row>
    <row r="322044" spans="1:1" s="30" customFormat="1" ht="14.25" customHeight="1" x14ac:dyDescent="0.35"/>
    <row r="322060" spans="1:1" ht="14.25" customHeight="1" x14ac:dyDescent="0.45">
      <c r="A322060" s="31"/>
    </row>
    <row r="322066" s="30" customFormat="1" ht="14.25" customHeight="1" x14ac:dyDescent="0.35"/>
    <row r="322082" spans="1:1" ht="14.25" customHeight="1" x14ac:dyDescent="0.45">
      <c r="A322082" s="31"/>
    </row>
    <row r="322088" spans="1:1" s="30" customFormat="1" ht="14.25" customHeight="1" x14ac:dyDescent="0.35"/>
    <row r="322104" spans="1:1" ht="14.25" customHeight="1" x14ac:dyDescent="0.45">
      <c r="A322104" s="31"/>
    </row>
    <row r="322110" spans="1:1" s="30" customFormat="1" ht="14.25" customHeight="1" x14ac:dyDescent="0.35"/>
    <row r="322126" spans="1:1" ht="14.25" customHeight="1" x14ac:dyDescent="0.45">
      <c r="A322126" s="31"/>
    </row>
    <row r="322132" s="30" customFormat="1" ht="14.25" customHeight="1" x14ac:dyDescent="0.35"/>
    <row r="322148" spans="1:1" ht="14.25" customHeight="1" x14ac:dyDescent="0.45">
      <c r="A322148" s="31"/>
    </row>
    <row r="322154" spans="1:1" s="30" customFormat="1" ht="14.25" customHeight="1" x14ac:dyDescent="0.35"/>
    <row r="322170" spans="1:1" ht="14.25" customHeight="1" x14ac:dyDescent="0.45">
      <c r="A322170" s="31"/>
    </row>
    <row r="322176" spans="1:1" s="30" customFormat="1" ht="14.25" customHeight="1" x14ac:dyDescent="0.35"/>
    <row r="322192" spans="1:1" ht="14.25" customHeight="1" x14ac:dyDescent="0.45">
      <c r="A322192" s="31"/>
    </row>
    <row r="322198" s="30" customFormat="1" ht="14.25" customHeight="1" x14ac:dyDescent="0.35"/>
    <row r="322214" spans="1:1" ht="14.25" customHeight="1" x14ac:dyDescent="0.45">
      <c r="A322214" s="31"/>
    </row>
    <row r="322220" spans="1:1" s="30" customFormat="1" ht="14.25" customHeight="1" x14ac:dyDescent="0.35"/>
    <row r="322236" spans="1:1" ht="14.25" customHeight="1" x14ac:dyDescent="0.45">
      <c r="A322236" s="31"/>
    </row>
    <row r="322242" s="30" customFormat="1" ht="14.25" customHeight="1" x14ac:dyDescent="0.35"/>
    <row r="322258" spans="1:1" ht="14.25" customHeight="1" x14ac:dyDescent="0.45">
      <c r="A322258" s="31"/>
    </row>
    <row r="322264" spans="1:1" s="30" customFormat="1" ht="14.25" customHeight="1" x14ac:dyDescent="0.35"/>
    <row r="322280" spans="1:1" ht="14.25" customHeight="1" x14ac:dyDescent="0.45">
      <c r="A322280" s="31"/>
    </row>
    <row r="322286" spans="1:1" s="30" customFormat="1" ht="14.25" customHeight="1" x14ac:dyDescent="0.35"/>
    <row r="322302" spans="1:1" ht="14.25" customHeight="1" x14ac:dyDescent="0.45">
      <c r="A322302" s="31"/>
    </row>
    <row r="322308" s="30" customFormat="1" ht="14.25" customHeight="1" x14ac:dyDescent="0.35"/>
    <row r="322324" spans="1:1" ht="14.25" customHeight="1" x14ac:dyDescent="0.45">
      <c r="A322324" s="31"/>
    </row>
    <row r="322330" spans="1:1" s="30" customFormat="1" ht="14.25" customHeight="1" x14ac:dyDescent="0.35"/>
    <row r="322346" spans="1:1" ht="14.25" customHeight="1" x14ac:dyDescent="0.45">
      <c r="A322346" s="31"/>
    </row>
    <row r="322352" spans="1:1" s="30" customFormat="1" ht="14.25" customHeight="1" x14ac:dyDescent="0.35"/>
    <row r="322368" spans="1:1" ht="14.25" customHeight="1" x14ac:dyDescent="0.45">
      <c r="A322368" s="31"/>
    </row>
    <row r="322374" s="30" customFormat="1" ht="14.25" customHeight="1" x14ac:dyDescent="0.35"/>
    <row r="322390" spans="1:1" ht="14.25" customHeight="1" x14ac:dyDescent="0.45">
      <c r="A322390" s="31"/>
    </row>
    <row r="322396" spans="1:1" s="30" customFormat="1" ht="14.25" customHeight="1" x14ac:dyDescent="0.35"/>
    <row r="322412" spans="1:1" ht="14.25" customHeight="1" x14ac:dyDescent="0.45">
      <c r="A322412" s="31"/>
    </row>
    <row r="322418" s="30" customFormat="1" ht="14.25" customHeight="1" x14ac:dyDescent="0.35"/>
    <row r="322434" spans="1:1" ht="14.25" customHeight="1" x14ac:dyDescent="0.45">
      <c r="A322434" s="31"/>
    </row>
    <row r="322440" spans="1:1" s="30" customFormat="1" ht="14.25" customHeight="1" x14ac:dyDescent="0.35"/>
    <row r="322456" spans="1:1" ht="14.25" customHeight="1" x14ac:dyDescent="0.45">
      <c r="A322456" s="31"/>
    </row>
    <row r="322462" spans="1:1" s="30" customFormat="1" ht="14.25" customHeight="1" x14ac:dyDescent="0.35"/>
    <row r="322478" spans="1:1" ht="14.25" customHeight="1" x14ac:dyDescent="0.45">
      <c r="A322478" s="31"/>
    </row>
    <row r="322484" s="30" customFormat="1" ht="14.25" customHeight="1" x14ac:dyDescent="0.35"/>
    <row r="322500" spans="1:1" ht="14.25" customHeight="1" x14ac:dyDescent="0.45">
      <c r="A322500" s="31"/>
    </row>
    <row r="322506" spans="1:1" s="30" customFormat="1" ht="14.25" customHeight="1" x14ac:dyDescent="0.35"/>
    <row r="322522" spans="1:1" ht="14.25" customHeight="1" x14ac:dyDescent="0.45">
      <c r="A322522" s="31"/>
    </row>
    <row r="322528" spans="1:1" s="30" customFormat="1" ht="14.25" customHeight="1" x14ac:dyDescent="0.35"/>
    <row r="322544" spans="1:1" ht="14.25" customHeight="1" x14ac:dyDescent="0.45">
      <c r="A322544" s="31"/>
    </row>
    <row r="322550" s="30" customFormat="1" ht="14.25" customHeight="1" x14ac:dyDescent="0.35"/>
    <row r="322566" spans="1:1" ht="14.25" customHeight="1" x14ac:dyDescent="0.45">
      <c r="A322566" s="31"/>
    </row>
    <row r="322572" spans="1:1" s="30" customFormat="1" ht="14.25" customHeight="1" x14ac:dyDescent="0.35"/>
    <row r="322588" spans="1:1" ht="14.25" customHeight="1" x14ac:dyDescent="0.45">
      <c r="A322588" s="31"/>
    </row>
    <row r="322594" s="30" customFormat="1" ht="14.25" customHeight="1" x14ac:dyDescent="0.35"/>
    <row r="322610" spans="1:1" ht="14.25" customHeight="1" x14ac:dyDescent="0.45">
      <c r="A322610" s="31"/>
    </row>
    <row r="322616" spans="1:1" s="30" customFormat="1" ht="14.25" customHeight="1" x14ac:dyDescent="0.35"/>
    <row r="322632" spans="1:1" ht="14.25" customHeight="1" x14ac:dyDescent="0.45">
      <c r="A322632" s="31"/>
    </row>
    <row r="322638" spans="1:1" s="30" customFormat="1" ht="14.25" customHeight="1" x14ac:dyDescent="0.35"/>
    <row r="322654" spans="1:1" ht="14.25" customHeight="1" x14ac:dyDescent="0.45">
      <c r="A322654" s="31"/>
    </row>
    <row r="322660" s="30" customFormat="1" ht="14.25" customHeight="1" x14ac:dyDescent="0.35"/>
    <row r="322676" spans="1:1" ht="14.25" customHeight="1" x14ac:dyDescent="0.45">
      <c r="A322676" s="31"/>
    </row>
    <row r="322682" spans="1:1" s="30" customFormat="1" ht="14.25" customHeight="1" x14ac:dyDescent="0.35"/>
    <row r="322698" spans="1:1" ht="14.25" customHeight="1" x14ac:dyDescent="0.45">
      <c r="A322698" s="31"/>
    </row>
    <row r="322704" spans="1:1" s="30" customFormat="1" ht="14.25" customHeight="1" x14ac:dyDescent="0.35"/>
    <row r="322720" spans="1:1" ht="14.25" customHeight="1" x14ac:dyDescent="0.45">
      <c r="A322720" s="31"/>
    </row>
    <row r="322726" s="30" customFormat="1" ht="14.25" customHeight="1" x14ac:dyDescent="0.35"/>
    <row r="322742" spans="1:1" ht="14.25" customHeight="1" x14ac:dyDescent="0.45">
      <c r="A322742" s="31"/>
    </row>
    <row r="322748" spans="1:1" s="30" customFormat="1" ht="14.25" customHeight="1" x14ac:dyDescent="0.35"/>
    <row r="322764" spans="1:1" ht="14.25" customHeight="1" x14ac:dyDescent="0.45">
      <c r="A322764" s="31"/>
    </row>
    <row r="322770" s="30" customFormat="1" ht="14.25" customHeight="1" x14ac:dyDescent="0.35"/>
    <row r="322786" spans="1:1" ht="14.25" customHeight="1" x14ac:dyDescent="0.45">
      <c r="A322786" s="31"/>
    </row>
    <row r="322792" spans="1:1" s="30" customFormat="1" ht="14.25" customHeight="1" x14ac:dyDescent="0.35"/>
    <row r="322808" spans="1:1" ht="14.25" customHeight="1" x14ac:dyDescent="0.45">
      <c r="A322808" s="31"/>
    </row>
    <row r="322814" spans="1:1" s="30" customFormat="1" ht="14.25" customHeight="1" x14ac:dyDescent="0.35"/>
    <row r="322830" spans="1:1" ht="14.25" customHeight="1" x14ac:dyDescent="0.45">
      <c r="A322830" s="31"/>
    </row>
    <row r="322836" s="30" customFormat="1" ht="14.25" customHeight="1" x14ac:dyDescent="0.35"/>
    <row r="322852" spans="1:1" ht="14.25" customHeight="1" x14ac:dyDescent="0.45">
      <c r="A322852" s="31"/>
    </row>
    <row r="322858" spans="1:1" s="30" customFormat="1" ht="14.25" customHeight="1" x14ac:dyDescent="0.35"/>
    <row r="322874" spans="1:1" ht="14.25" customHeight="1" x14ac:dyDescent="0.45">
      <c r="A322874" s="31"/>
    </row>
    <row r="322880" spans="1:1" s="30" customFormat="1" ht="14.25" customHeight="1" x14ac:dyDescent="0.35"/>
    <row r="322896" spans="1:1" ht="14.25" customHeight="1" x14ac:dyDescent="0.45">
      <c r="A322896" s="31"/>
    </row>
    <row r="322902" s="30" customFormat="1" ht="14.25" customHeight="1" x14ac:dyDescent="0.35"/>
    <row r="322918" spans="1:1" ht="14.25" customHeight="1" x14ac:dyDescent="0.45">
      <c r="A322918" s="31"/>
    </row>
    <row r="322924" spans="1:1" s="30" customFormat="1" ht="14.25" customHeight="1" x14ac:dyDescent="0.35"/>
    <row r="322940" spans="1:1" ht="14.25" customHeight="1" x14ac:dyDescent="0.45">
      <c r="A322940" s="31"/>
    </row>
    <row r="322946" s="30" customFormat="1" ht="14.25" customHeight="1" x14ac:dyDescent="0.35"/>
    <row r="322962" spans="1:1" ht="14.25" customHeight="1" x14ac:dyDescent="0.45">
      <c r="A322962" s="31"/>
    </row>
    <row r="322968" spans="1:1" s="30" customFormat="1" ht="14.25" customHeight="1" x14ac:dyDescent="0.35"/>
    <row r="322984" spans="1:1" ht="14.25" customHeight="1" x14ac:dyDescent="0.45">
      <c r="A322984" s="31"/>
    </row>
    <row r="322990" spans="1:1" s="30" customFormat="1" ht="14.25" customHeight="1" x14ac:dyDescent="0.35"/>
    <row r="323006" spans="1:1" ht="14.25" customHeight="1" x14ac:dyDescent="0.45">
      <c r="A323006" s="31"/>
    </row>
    <row r="323012" s="30" customFormat="1" ht="14.25" customHeight="1" x14ac:dyDescent="0.35"/>
    <row r="323028" spans="1:1" ht="14.25" customHeight="1" x14ac:dyDescent="0.45">
      <c r="A323028" s="31"/>
    </row>
    <row r="323034" spans="1:1" s="30" customFormat="1" ht="14.25" customHeight="1" x14ac:dyDescent="0.35"/>
    <row r="323050" spans="1:1" ht="14.25" customHeight="1" x14ac:dyDescent="0.45">
      <c r="A323050" s="31"/>
    </row>
    <row r="323056" spans="1:1" s="30" customFormat="1" ht="14.25" customHeight="1" x14ac:dyDescent="0.35"/>
    <row r="323072" spans="1:1" ht="14.25" customHeight="1" x14ac:dyDescent="0.45">
      <c r="A323072" s="31"/>
    </row>
    <row r="323078" s="30" customFormat="1" ht="14.25" customHeight="1" x14ac:dyDescent="0.35"/>
    <row r="323094" spans="1:1" ht="14.25" customHeight="1" x14ac:dyDescent="0.45">
      <c r="A323094" s="31"/>
    </row>
    <row r="323100" spans="1:1" s="30" customFormat="1" ht="14.25" customHeight="1" x14ac:dyDescent="0.35"/>
    <row r="323116" spans="1:1" ht="14.25" customHeight="1" x14ac:dyDescent="0.45">
      <c r="A323116" s="31"/>
    </row>
    <row r="323122" s="30" customFormat="1" ht="14.25" customHeight="1" x14ac:dyDescent="0.35"/>
    <row r="323138" spans="1:1" ht="14.25" customHeight="1" x14ac:dyDescent="0.45">
      <c r="A323138" s="31"/>
    </row>
    <row r="323144" spans="1:1" s="30" customFormat="1" ht="14.25" customHeight="1" x14ac:dyDescent="0.35"/>
    <row r="323160" spans="1:1" ht="14.25" customHeight="1" x14ac:dyDescent="0.45">
      <c r="A323160" s="31"/>
    </row>
    <row r="323166" spans="1:1" s="30" customFormat="1" ht="14.25" customHeight="1" x14ac:dyDescent="0.35"/>
    <row r="323182" spans="1:1" ht="14.25" customHeight="1" x14ac:dyDescent="0.45">
      <c r="A323182" s="31"/>
    </row>
    <row r="323188" s="30" customFormat="1" ht="14.25" customHeight="1" x14ac:dyDescent="0.35"/>
    <row r="323204" spans="1:1" ht="14.25" customHeight="1" x14ac:dyDescent="0.45">
      <c r="A323204" s="31"/>
    </row>
    <row r="323210" spans="1:1" s="30" customFormat="1" ht="14.25" customHeight="1" x14ac:dyDescent="0.35"/>
    <row r="323226" spans="1:1" ht="14.25" customHeight="1" x14ac:dyDescent="0.45">
      <c r="A323226" s="31"/>
    </row>
    <row r="323232" spans="1:1" s="30" customFormat="1" ht="14.25" customHeight="1" x14ac:dyDescent="0.35"/>
    <row r="323248" spans="1:1" ht="14.25" customHeight="1" x14ac:dyDescent="0.45">
      <c r="A323248" s="31"/>
    </row>
    <row r="323254" s="30" customFormat="1" ht="14.25" customHeight="1" x14ac:dyDescent="0.35"/>
    <row r="323270" spans="1:1" ht="14.25" customHeight="1" x14ac:dyDescent="0.45">
      <c r="A323270" s="31"/>
    </row>
    <row r="323276" spans="1:1" s="30" customFormat="1" ht="14.25" customHeight="1" x14ac:dyDescent="0.35"/>
    <row r="323292" spans="1:1" ht="14.25" customHeight="1" x14ac:dyDescent="0.45">
      <c r="A323292" s="31"/>
    </row>
    <row r="323298" s="30" customFormat="1" ht="14.25" customHeight="1" x14ac:dyDescent="0.35"/>
    <row r="323314" spans="1:1" ht="14.25" customHeight="1" x14ac:dyDescent="0.45">
      <c r="A323314" s="31"/>
    </row>
    <row r="323320" spans="1:1" s="30" customFormat="1" ht="14.25" customHeight="1" x14ac:dyDescent="0.35"/>
    <row r="323336" spans="1:1" ht="14.25" customHeight="1" x14ac:dyDescent="0.45">
      <c r="A323336" s="31"/>
    </row>
    <row r="323342" spans="1:1" s="30" customFormat="1" ht="14.25" customHeight="1" x14ac:dyDescent="0.35"/>
    <row r="323358" spans="1:1" ht="14.25" customHeight="1" x14ac:dyDescent="0.45">
      <c r="A323358" s="31"/>
    </row>
    <row r="323364" s="30" customFormat="1" ht="14.25" customHeight="1" x14ac:dyDescent="0.35"/>
    <row r="323380" spans="1:1" ht="14.25" customHeight="1" x14ac:dyDescent="0.45">
      <c r="A323380" s="31"/>
    </row>
    <row r="323386" spans="1:1" s="30" customFormat="1" ht="14.25" customHeight="1" x14ac:dyDescent="0.35"/>
    <row r="323402" spans="1:1" ht="14.25" customHeight="1" x14ac:dyDescent="0.45">
      <c r="A323402" s="31"/>
    </row>
    <row r="323408" spans="1:1" s="30" customFormat="1" ht="14.25" customHeight="1" x14ac:dyDescent="0.35"/>
    <row r="323424" spans="1:1" ht="14.25" customHeight="1" x14ac:dyDescent="0.45">
      <c r="A323424" s="31"/>
    </row>
    <row r="323430" s="30" customFormat="1" ht="14.25" customHeight="1" x14ac:dyDescent="0.35"/>
    <row r="323446" spans="1:1" ht="14.25" customHeight="1" x14ac:dyDescent="0.45">
      <c r="A323446" s="31"/>
    </row>
    <row r="323452" spans="1:1" s="30" customFormat="1" ht="14.25" customHeight="1" x14ac:dyDescent="0.35"/>
    <row r="323468" spans="1:1" ht="14.25" customHeight="1" x14ac:dyDescent="0.45">
      <c r="A323468" s="31"/>
    </row>
    <row r="323474" s="30" customFormat="1" ht="14.25" customHeight="1" x14ac:dyDescent="0.35"/>
    <row r="323490" spans="1:1" ht="14.25" customHeight="1" x14ac:dyDescent="0.45">
      <c r="A323490" s="31"/>
    </row>
    <row r="323496" spans="1:1" s="30" customFormat="1" ht="14.25" customHeight="1" x14ac:dyDescent="0.35"/>
    <row r="323512" spans="1:1" ht="14.25" customHeight="1" x14ac:dyDescent="0.45">
      <c r="A323512" s="31"/>
    </row>
    <row r="323518" spans="1:1" s="30" customFormat="1" ht="14.25" customHeight="1" x14ac:dyDescent="0.35"/>
    <row r="323534" spans="1:1" ht="14.25" customHeight="1" x14ac:dyDescent="0.45">
      <c r="A323534" s="31"/>
    </row>
    <row r="323540" s="30" customFormat="1" ht="14.25" customHeight="1" x14ac:dyDescent="0.35"/>
    <row r="323556" spans="1:1" ht="14.25" customHeight="1" x14ac:dyDescent="0.45">
      <c r="A323556" s="31"/>
    </row>
    <row r="323562" spans="1:1" s="30" customFormat="1" ht="14.25" customHeight="1" x14ac:dyDescent="0.35"/>
    <row r="323578" spans="1:1" ht="14.25" customHeight="1" x14ac:dyDescent="0.45">
      <c r="A323578" s="31"/>
    </row>
    <row r="323584" spans="1:1" s="30" customFormat="1" ht="14.25" customHeight="1" x14ac:dyDescent="0.35"/>
    <row r="323600" spans="1:1" ht="14.25" customHeight="1" x14ac:dyDescent="0.45">
      <c r="A323600" s="31"/>
    </row>
    <row r="323606" s="30" customFormat="1" ht="14.25" customHeight="1" x14ac:dyDescent="0.35"/>
    <row r="323622" spans="1:1" ht="14.25" customHeight="1" x14ac:dyDescent="0.45">
      <c r="A323622" s="31"/>
    </row>
    <row r="323628" spans="1:1" s="30" customFormat="1" ht="14.25" customHeight="1" x14ac:dyDescent="0.35"/>
    <row r="323644" spans="1:1" ht="14.25" customHeight="1" x14ac:dyDescent="0.45">
      <c r="A323644" s="31"/>
    </row>
    <row r="323650" s="30" customFormat="1" ht="14.25" customHeight="1" x14ac:dyDescent="0.35"/>
    <row r="323666" spans="1:1" ht="14.25" customHeight="1" x14ac:dyDescent="0.45">
      <c r="A323666" s="31"/>
    </row>
    <row r="323672" spans="1:1" s="30" customFormat="1" ht="14.25" customHeight="1" x14ac:dyDescent="0.35"/>
    <row r="323688" spans="1:1" ht="14.25" customHeight="1" x14ac:dyDescent="0.45">
      <c r="A323688" s="31"/>
    </row>
    <row r="323694" spans="1:1" s="30" customFormat="1" ht="14.25" customHeight="1" x14ac:dyDescent="0.35"/>
    <row r="323710" spans="1:1" ht="14.25" customHeight="1" x14ac:dyDescent="0.45">
      <c r="A323710" s="31"/>
    </row>
    <row r="323716" s="30" customFormat="1" ht="14.25" customHeight="1" x14ac:dyDescent="0.35"/>
    <row r="323732" spans="1:1" ht="14.25" customHeight="1" x14ac:dyDescent="0.45">
      <c r="A323732" s="31"/>
    </row>
    <row r="323738" spans="1:1" s="30" customFormat="1" ht="14.25" customHeight="1" x14ac:dyDescent="0.35"/>
    <row r="323754" spans="1:1" ht="14.25" customHeight="1" x14ac:dyDescent="0.45">
      <c r="A323754" s="31"/>
    </row>
    <row r="323760" spans="1:1" s="30" customFormat="1" ht="14.25" customHeight="1" x14ac:dyDescent="0.35"/>
    <row r="323776" spans="1:1" ht="14.25" customHeight="1" x14ac:dyDescent="0.45">
      <c r="A323776" s="31"/>
    </row>
    <row r="323782" s="30" customFormat="1" ht="14.25" customHeight="1" x14ac:dyDescent="0.35"/>
    <row r="323798" spans="1:1" ht="14.25" customHeight="1" x14ac:dyDescent="0.45">
      <c r="A323798" s="31"/>
    </row>
    <row r="323804" spans="1:1" s="30" customFormat="1" ht="14.25" customHeight="1" x14ac:dyDescent="0.35"/>
    <row r="323820" spans="1:1" ht="14.25" customHeight="1" x14ac:dyDescent="0.45">
      <c r="A323820" s="31"/>
    </row>
    <row r="323826" s="30" customFormat="1" ht="14.25" customHeight="1" x14ac:dyDescent="0.35"/>
    <row r="323842" spans="1:1" ht="14.25" customHeight="1" x14ac:dyDescent="0.45">
      <c r="A323842" s="31"/>
    </row>
    <row r="323848" spans="1:1" s="30" customFormat="1" ht="14.25" customHeight="1" x14ac:dyDescent="0.35"/>
    <row r="323864" spans="1:1" ht="14.25" customHeight="1" x14ac:dyDescent="0.45">
      <c r="A323864" s="31"/>
    </row>
    <row r="323870" spans="1:1" s="30" customFormat="1" ht="14.25" customHeight="1" x14ac:dyDescent="0.35"/>
    <row r="323886" spans="1:1" ht="14.25" customHeight="1" x14ac:dyDescent="0.45">
      <c r="A323886" s="31"/>
    </row>
    <row r="323892" s="30" customFormat="1" ht="14.25" customHeight="1" x14ac:dyDescent="0.35"/>
    <row r="323908" spans="1:1" ht="14.25" customHeight="1" x14ac:dyDescent="0.45">
      <c r="A323908" s="31"/>
    </row>
    <row r="323914" spans="1:1" s="30" customFormat="1" ht="14.25" customHeight="1" x14ac:dyDescent="0.35"/>
    <row r="323930" spans="1:1" ht="14.25" customHeight="1" x14ac:dyDescent="0.45">
      <c r="A323930" s="31"/>
    </row>
    <row r="323936" spans="1:1" s="30" customFormat="1" ht="14.25" customHeight="1" x14ac:dyDescent="0.35"/>
    <row r="323952" spans="1:1" ht="14.25" customHeight="1" x14ac:dyDescent="0.45">
      <c r="A323952" s="31"/>
    </row>
    <row r="323958" s="30" customFormat="1" ht="14.25" customHeight="1" x14ac:dyDescent="0.35"/>
    <row r="323974" spans="1:1" ht="14.25" customHeight="1" x14ac:dyDescent="0.45">
      <c r="A323974" s="31"/>
    </row>
    <row r="323980" spans="1:1" s="30" customFormat="1" ht="14.25" customHeight="1" x14ac:dyDescent="0.35"/>
    <row r="323996" spans="1:1" ht="14.25" customHeight="1" x14ac:dyDescent="0.45">
      <c r="A323996" s="31"/>
    </row>
    <row r="324002" s="30" customFormat="1" ht="14.25" customHeight="1" x14ac:dyDescent="0.35"/>
    <row r="324018" spans="1:1" ht="14.25" customHeight="1" x14ac:dyDescent="0.45">
      <c r="A324018" s="31"/>
    </row>
    <row r="324024" spans="1:1" s="30" customFormat="1" ht="14.25" customHeight="1" x14ac:dyDescent="0.35"/>
    <row r="324040" spans="1:1" ht="14.25" customHeight="1" x14ac:dyDescent="0.45">
      <c r="A324040" s="31"/>
    </row>
    <row r="324046" spans="1:1" s="30" customFormat="1" ht="14.25" customHeight="1" x14ac:dyDescent="0.35"/>
    <row r="324062" spans="1:1" ht="14.25" customHeight="1" x14ac:dyDescent="0.45">
      <c r="A324062" s="31"/>
    </row>
    <row r="324068" s="30" customFormat="1" ht="14.25" customHeight="1" x14ac:dyDescent="0.35"/>
    <row r="324084" spans="1:1" ht="14.25" customHeight="1" x14ac:dyDescent="0.45">
      <c r="A324084" s="31"/>
    </row>
    <row r="324090" spans="1:1" s="30" customFormat="1" ht="14.25" customHeight="1" x14ac:dyDescent="0.35"/>
    <row r="324106" spans="1:1" ht="14.25" customHeight="1" x14ac:dyDescent="0.45">
      <c r="A324106" s="31"/>
    </row>
    <row r="324112" spans="1:1" s="30" customFormat="1" ht="14.25" customHeight="1" x14ac:dyDescent="0.35"/>
    <row r="324128" spans="1:1" ht="14.25" customHeight="1" x14ac:dyDescent="0.45">
      <c r="A324128" s="31"/>
    </row>
    <row r="324134" s="30" customFormat="1" ht="14.25" customHeight="1" x14ac:dyDescent="0.35"/>
    <row r="324150" spans="1:1" ht="14.25" customHeight="1" x14ac:dyDescent="0.45">
      <c r="A324150" s="31"/>
    </row>
    <row r="324156" spans="1:1" s="30" customFormat="1" ht="14.25" customHeight="1" x14ac:dyDescent="0.35"/>
    <row r="324172" spans="1:1" ht="14.25" customHeight="1" x14ac:dyDescent="0.45">
      <c r="A324172" s="31"/>
    </row>
    <row r="324178" s="30" customFormat="1" ht="14.25" customHeight="1" x14ac:dyDescent="0.35"/>
    <row r="324194" spans="1:1" ht="14.25" customHeight="1" x14ac:dyDescent="0.45">
      <c r="A324194" s="31"/>
    </row>
    <row r="324200" spans="1:1" s="30" customFormat="1" ht="14.25" customHeight="1" x14ac:dyDescent="0.35"/>
    <row r="324216" spans="1:1" ht="14.25" customHeight="1" x14ac:dyDescent="0.45">
      <c r="A324216" s="31"/>
    </row>
    <row r="324222" spans="1:1" s="30" customFormat="1" ht="14.25" customHeight="1" x14ac:dyDescent="0.35"/>
    <row r="324238" spans="1:1" ht="14.25" customHeight="1" x14ac:dyDescent="0.45">
      <c r="A324238" s="31"/>
    </row>
    <row r="324244" s="30" customFormat="1" ht="14.25" customHeight="1" x14ac:dyDescent="0.35"/>
    <row r="324260" spans="1:1" ht="14.25" customHeight="1" x14ac:dyDescent="0.45">
      <c r="A324260" s="31"/>
    </row>
    <row r="324266" spans="1:1" s="30" customFormat="1" ht="14.25" customHeight="1" x14ac:dyDescent="0.35"/>
    <row r="324282" spans="1:1" ht="14.25" customHeight="1" x14ac:dyDescent="0.45">
      <c r="A324282" s="31"/>
    </row>
    <row r="324288" spans="1:1" s="30" customFormat="1" ht="14.25" customHeight="1" x14ac:dyDescent="0.35"/>
    <row r="324304" spans="1:1" ht="14.25" customHeight="1" x14ac:dyDescent="0.45">
      <c r="A324304" s="31"/>
    </row>
    <row r="324310" s="30" customFormat="1" ht="14.25" customHeight="1" x14ac:dyDescent="0.35"/>
    <row r="324326" spans="1:1" ht="14.25" customHeight="1" x14ac:dyDescent="0.45">
      <c r="A324326" s="31"/>
    </row>
    <row r="324332" spans="1:1" s="30" customFormat="1" ht="14.25" customHeight="1" x14ac:dyDescent="0.35"/>
    <row r="324348" spans="1:1" ht="14.25" customHeight="1" x14ac:dyDescent="0.45">
      <c r="A324348" s="31"/>
    </row>
    <row r="324354" s="30" customFormat="1" ht="14.25" customHeight="1" x14ac:dyDescent="0.35"/>
    <row r="324370" spans="1:1" ht="14.25" customHeight="1" x14ac:dyDescent="0.45">
      <c r="A324370" s="31"/>
    </row>
    <row r="324376" spans="1:1" s="30" customFormat="1" ht="14.25" customHeight="1" x14ac:dyDescent="0.35"/>
    <row r="324392" spans="1:1" ht="14.25" customHeight="1" x14ac:dyDescent="0.45">
      <c r="A324392" s="31"/>
    </row>
    <row r="324398" spans="1:1" s="30" customFormat="1" ht="14.25" customHeight="1" x14ac:dyDescent="0.35"/>
    <row r="324414" spans="1:1" ht="14.25" customHeight="1" x14ac:dyDescent="0.45">
      <c r="A324414" s="31"/>
    </row>
    <row r="324420" s="30" customFormat="1" ht="14.25" customHeight="1" x14ac:dyDescent="0.35"/>
    <row r="324436" spans="1:1" ht="14.25" customHeight="1" x14ac:dyDescent="0.45">
      <c r="A324436" s="31"/>
    </row>
    <row r="324442" spans="1:1" s="30" customFormat="1" ht="14.25" customHeight="1" x14ac:dyDescent="0.35"/>
    <row r="324458" spans="1:1" ht="14.25" customHeight="1" x14ac:dyDescent="0.45">
      <c r="A324458" s="31"/>
    </row>
    <row r="324464" spans="1:1" s="30" customFormat="1" ht="14.25" customHeight="1" x14ac:dyDescent="0.35"/>
    <row r="324480" spans="1:1" ht="14.25" customHeight="1" x14ac:dyDescent="0.45">
      <c r="A324480" s="31"/>
    </row>
    <row r="324486" s="30" customFormat="1" ht="14.25" customHeight="1" x14ac:dyDescent="0.35"/>
    <row r="324502" spans="1:1" ht="14.25" customHeight="1" x14ac:dyDescent="0.45">
      <c r="A324502" s="31"/>
    </row>
    <row r="324508" spans="1:1" s="30" customFormat="1" ht="14.25" customHeight="1" x14ac:dyDescent="0.35"/>
    <row r="324524" spans="1:1" ht="14.25" customHeight="1" x14ac:dyDescent="0.45">
      <c r="A324524" s="31"/>
    </row>
    <row r="324530" s="30" customFormat="1" ht="14.25" customHeight="1" x14ac:dyDescent="0.35"/>
    <row r="324546" spans="1:1" ht="14.25" customHeight="1" x14ac:dyDescent="0.45">
      <c r="A324546" s="31"/>
    </row>
    <row r="324552" spans="1:1" s="30" customFormat="1" ht="14.25" customHeight="1" x14ac:dyDescent="0.35"/>
    <row r="324568" spans="1:1" ht="14.25" customHeight="1" x14ac:dyDescent="0.45">
      <c r="A324568" s="31"/>
    </row>
    <row r="324574" spans="1:1" s="30" customFormat="1" ht="14.25" customHeight="1" x14ac:dyDescent="0.35"/>
    <row r="324590" spans="1:1" ht="14.25" customHeight="1" x14ac:dyDescent="0.45">
      <c r="A324590" s="31"/>
    </row>
    <row r="324596" s="30" customFormat="1" ht="14.25" customHeight="1" x14ac:dyDescent="0.35"/>
    <row r="324612" spans="1:1" ht="14.25" customHeight="1" x14ac:dyDescent="0.45">
      <c r="A324612" s="31"/>
    </row>
    <row r="324618" spans="1:1" s="30" customFormat="1" ht="14.25" customHeight="1" x14ac:dyDescent="0.35"/>
    <row r="324634" spans="1:1" ht="14.25" customHeight="1" x14ac:dyDescent="0.45">
      <c r="A324634" s="31"/>
    </row>
    <row r="324640" spans="1:1" s="30" customFormat="1" ht="14.25" customHeight="1" x14ac:dyDescent="0.35"/>
    <row r="324656" spans="1:1" ht="14.25" customHeight="1" x14ac:dyDescent="0.45">
      <c r="A324656" s="31"/>
    </row>
    <row r="324662" s="30" customFormat="1" ht="14.25" customHeight="1" x14ac:dyDescent="0.35"/>
    <row r="324678" spans="1:1" ht="14.25" customHeight="1" x14ac:dyDescent="0.45">
      <c r="A324678" s="31"/>
    </row>
    <row r="324684" spans="1:1" s="30" customFormat="1" ht="14.25" customHeight="1" x14ac:dyDescent="0.35"/>
    <row r="324700" spans="1:1" ht="14.25" customHeight="1" x14ac:dyDescent="0.45">
      <c r="A324700" s="31"/>
    </row>
    <row r="324706" s="30" customFormat="1" ht="14.25" customHeight="1" x14ac:dyDescent="0.35"/>
    <row r="324722" spans="1:1" ht="14.25" customHeight="1" x14ac:dyDescent="0.45">
      <c r="A324722" s="31"/>
    </row>
    <row r="324728" spans="1:1" s="30" customFormat="1" ht="14.25" customHeight="1" x14ac:dyDescent="0.35"/>
    <row r="324744" spans="1:1" ht="14.25" customHeight="1" x14ac:dyDescent="0.45">
      <c r="A324744" s="31"/>
    </row>
    <row r="324750" spans="1:1" s="30" customFormat="1" ht="14.25" customHeight="1" x14ac:dyDescent="0.35"/>
    <row r="324766" spans="1:1" ht="14.25" customHeight="1" x14ac:dyDescent="0.45">
      <c r="A324766" s="31"/>
    </row>
    <row r="324772" s="30" customFormat="1" ht="14.25" customHeight="1" x14ac:dyDescent="0.35"/>
    <row r="324788" spans="1:1" ht="14.25" customHeight="1" x14ac:dyDescent="0.45">
      <c r="A324788" s="31"/>
    </row>
    <row r="324794" spans="1:1" s="30" customFormat="1" ht="14.25" customHeight="1" x14ac:dyDescent="0.35"/>
    <row r="324810" spans="1:1" ht="14.25" customHeight="1" x14ac:dyDescent="0.45">
      <c r="A324810" s="31"/>
    </row>
    <row r="324816" spans="1:1" s="30" customFormat="1" ht="14.25" customHeight="1" x14ac:dyDescent="0.35"/>
    <row r="324832" spans="1:1" ht="14.25" customHeight="1" x14ac:dyDescent="0.45">
      <c r="A324832" s="31"/>
    </row>
    <row r="324838" s="30" customFormat="1" ht="14.25" customHeight="1" x14ac:dyDescent="0.35"/>
    <row r="324854" spans="1:1" ht="14.25" customHeight="1" x14ac:dyDescent="0.45">
      <c r="A324854" s="31"/>
    </row>
    <row r="324860" spans="1:1" s="30" customFormat="1" ht="14.25" customHeight="1" x14ac:dyDescent="0.35"/>
    <row r="324876" spans="1:1" ht="14.25" customHeight="1" x14ac:dyDescent="0.45">
      <c r="A324876" s="31"/>
    </row>
    <row r="324882" s="30" customFormat="1" ht="14.25" customHeight="1" x14ac:dyDescent="0.35"/>
    <row r="324898" spans="1:1" ht="14.25" customHeight="1" x14ac:dyDescent="0.45">
      <c r="A324898" s="31"/>
    </row>
    <row r="324904" spans="1:1" s="30" customFormat="1" ht="14.25" customHeight="1" x14ac:dyDescent="0.35"/>
    <row r="324920" spans="1:1" ht="14.25" customHeight="1" x14ac:dyDescent="0.45">
      <c r="A324920" s="31"/>
    </row>
    <row r="324926" spans="1:1" s="30" customFormat="1" ht="14.25" customHeight="1" x14ac:dyDescent="0.35"/>
    <row r="324942" spans="1:1" ht="14.25" customHeight="1" x14ac:dyDescent="0.45">
      <c r="A324942" s="31"/>
    </row>
    <row r="324948" s="30" customFormat="1" ht="14.25" customHeight="1" x14ac:dyDescent="0.35"/>
    <row r="324964" spans="1:1" ht="14.25" customHeight="1" x14ac:dyDescent="0.45">
      <c r="A324964" s="31"/>
    </row>
    <row r="324970" spans="1:1" s="30" customFormat="1" ht="14.25" customHeight="1" x14ac:dyDescent="0.35"/>
    <row r="324986" spans="1:1" ht="14.25" customHeight="1" x14ac:dyDescent="0.45">
      <c r="A324986" s="31"/>
    </row>
    <row r="324992" spans="1:1" s="30" customFormat="1" ht="14.25" customHeight="1" x14ac:dyDescent="0.35"/>
    <row r="325008" spans="1:1" ht="14.25" customHeight="1" x14ac:dyDescent="0.45">
      <c r="A325008" s="31"/>
    </row>
    <row r="325014" s="30" customFormat="1" ht="14.25" customHeight="1" x14ac:dyDescent="0.35"/>
    <row r="325030" spans="1:1" ht="14.25" customHeight="1" x14ac:dyDescent="0.45">
      <c r="A325030" s="31"/>
    </row>
    <row r="325036" spans="1:1" s="30" customFormat="1" ht="14.25" customHeight="1" x14ac:dyDescent="0.35"/>
    <row r="325052" spans="1:1" ht="14.25" customHeight="1" x14ac:dyDescent="0.45">
      <c r="A325052" s="31"/>
    </row>
    <row r="325058" s="30" customFormat="1" ht="14.25" customHeight="1" x14ac:dyDescent="0.35"/>
    <row r="325074" spans="1:1" ht="14.25" customHeight="1" x14ac:dyDescent="0.45">
      <c r="A325074" s="31"/>
    </row>
    <row r="325080" spans="1:1" s="30" customFormat="1" ht="14.25" customHeight="1" x14ac:dyDescent="0.35"/>
    <row r="325096" spans="1:1" ht="14.25" customHeight="1" x14ac:dyDescent="0.45">
      <c r="A325096" s="31"/>
    </row>
    <row r="325102" spans="1:1" s="30" customFormat="1" ht="14.25" customHeight="1" x14ac:dyDescent="0.35"/>
    <row r="325118" spans="1:1" ht="14.25" customHeight="1" x14ac:dyDescent="0.45">
      <c r="A325118" s="31"/>
    </row>
    <row r="325124" s="30" customFormat="1" ht="14.25" customHeight="1" x14ac:dyDescent="0.35"/>
    <row r="325140" spans="1:1" ht="14.25" customHeight="1" x14ac:dyDescent="0.45">
      <c r="A325140" s="31"/>
    </row>
    <row r="325146" spans="1:1" s="30" customFormat="1" ht="14.25" customHeight="1" x14ac:dyDescent="0.35"/>
    <row r="325162" spans="1:1" ht="14.25" customHeight="1" x14ac:dyDescent="0.45">
      <c r="A325162" s="31"/>
    </row>
    <row r="325168" spans="1:1" s="30" customFormat="1" ht="14.25" customHeight="1" x14ac:dyDescent="0.35"/>
    <row r="325184" spans="1:1" ht="14.25" customHeight="1" x14ac:dyDescent="0.45">
      <c r="A325184" s="31"/>
    </row>
    <row r="325190" s="30" customFormat="1" ht="14.25" customHeight="1" x14ac:dyDescent="0.35"/>
    <row r="325206" spans="1:1" ht="14.25" customHeight="1" x14ac:dyDescent="0.45">
      <c r="A325206" s="31"/>
    </row>
    <row r="325212" spans="1:1" s="30" customFormat="1" ht="14.25" customHeight="1" x14ac:dyDescent="0.35"/>
    <row r="325228" spans="1:1" ht="14.25" customHeight="1" x14ac:dyDescent="0.45">
      <c r="A325228" s="31"/>
    </row>
    <row r="325234" s="30" customFormat="1" ht="14.25" customHeight="1" x14ac:dyDescent="0.35"/>
    <row r="325250" spans="1:1" ht="14.25" customHeight="1" x14ac:dyDescent="0.45">
      <c r="A325250" s="31"/>
    </row>
    <row r="325256" spans="1:1" s="30" customFormat="1" ht="14.25" customHeight="1" x14ac:dyDescent="0.35"/>
    <row r="325272" spans="1:1" ht="14.25" customHeight="1" x14ac:dyDescent="0.45">
      <c r="A325272" s="31"/>
    </row>
    <row r="325278" spans="1:1" s="30" customFormat="1" ht="14.25" customHeight="1" x14ac:dyDescent="0.35"/>
    <row r="325294" spans="1:1" ht="14.25" customHeight="1" x14ac:dyDescent="0.45">
      <c r="A325294" s="31"/>
    </row>
    <row r="325300" s="30" customFormat="1" ht="14.25" customHeight="1" x14ac:dyDescent="0.35"/>
    <row r="325316" spans="1:1" ht="14.25" customHeight="1" x14ac:dyDescent="0.45">
      <c r="A325316" s="31"/>
    </row>
    <row r="325322" spans="1:1" s="30" customFormat="1" ht="14.25" customHeight="1" x14ac:dyDescent="0.35"/>
    <row r="325338" spans="1:1" ht="14.25" customHeight="1" x14ac:dyDescent="0.45">
      <c r="A325338" s="31"/>
    </row>
    <row r="325344" spans="1:1" s="30" customFormat="1" ht="14.25" customHeight="1" x14ac:dyDescent="0.35"/>
    <row r="325360" spans="1:1" ht="14.25" customHeight="1" x14ac:dyDescent="0.45">
      <c r="A325360" s="31"/>
    </row>
    <row r="325366" s="30" customFormat="1" ht="14.25" customHeight="1" x14ac:dyDescent="0.35"/>
    <row r="325382" spans="1:1" ht="14.25" customHeight="1" x14ac:dyDescent="0.45">
      <c r="A325382" s="31"/>
    </row>
    <row r="325388" spans="1:1" s="30" customFormat="1" ht="14.25" customHeight="1" x14ac:dyDescent="0.35"/>
    <row r="325404" spans="1:1" ht="14.25" customHeight="1" x14ac:dyDescent="0.45">
      <c r="A325404" s="31"/>
    </row>
    <row r="325410" s="30" customFormat="1" ht="14.25" customHeight="1" x14ac:dyDescent="0.35"/>
    <row r="325426" spans="1:1" ht="14.25" customHeight="1" x14ac:dyDescent="0.45">
      <c r="A325426" s="31"/>
    </row>
    <row r="325432" spans="1:1" s="30" customFormat="1" ht="14.25" customHeight="1" x14ac:dyDescent="0.35"/>
    <row r="325448" spans="1:1" ht="14.25" customHeight="1" x14ac:dyDescent="0.45">
      <c r="A325448" s="31"/>
    </row>
    <row r="325454" spans="1:1" s="30" customFormat="1" ht="14.25" customHeight="1" x14ac:dyDescent="0.35"/>
    <row r="325470" spans="1:1" ht="14.25" customHeight="1" x14ac:dyDescent="0.45">
      <c r="A325470" s="31"/>
    </row>
    <row r="325476" s="30" customFormat="1" ht="14.25" customHeight="1" x14ac:dyDescent="0.35"/>
    <row r="325492" spans="1:1" ht="14.25" customHeight="1" x14ac:dyDescent="0.45">
      <c r="A325492" s="31"/>
    </row>
    <row r="325498" spans="1:1" s="30" customFormat="1" ht="14.25" customHeight="1" x14ac:dyDescent="0.35"/>
    <row r="325514" spans="1:1" ht="14.25" customHeight="1" x14ac:dyDescent="0.45">
      <c r="A325514" s="31"/>
    </row>
    <row r="325520" spans="1:1" s="30" customFormat="1" ht="14.25" customHeight="1" x14ac:dyDescent="0.35"/>
    <row r="325536" spans="1:1" ht="14.25" customHeight="1" x14ac:dyDescent="0.45">
      <c r="A325536" s="31"/>
    </row>
    <row r="325542" s="30" customFormat="1" ht="14.25" customHeight="1" x14ac:dyDescent="0.35"/>
    <row r="325558" spans="1:1" ht="14.25" customHeight="1" x14ac:dyDescent="0.45">
      <c r="A325558" s="31"/>
    </row>
    <row r="325564" spans="1:1" s="30" customFormat="1" ht="14.25" customHeight="1" x14ac:dyDescent="0.35"/>
    <row r="325580" spans="1:1" ht="14.25" customHeight="1" x14ac:dyDescent="0.45">
      <c r="A325580" s="31"/>
    </row>
    <row r="325586" s="30" customFormat="1" ht="14.25" customHeight="1" x14ac:dyDescent="0.35"/>
    <row r="325602" spans="1:1" ht="14.25" customHeight="1" x14ac:dyDescent="0.45">
      <c r="A325602" s="31"/>
    </row>
    <row r="325608" spans="1:1" s="30" customFormat="1" ht="14.25" customHeight="1" x14ac:dyDescent="0.35"/>
    <row r="325624" spans="1:1" ht="14.25" customHeight="1" x14ac:dyDescent="0.45">
      <c r="A325624" s="31"/>
    </row>
    <row r="325630" spans="1:1" s="30" customFormat="1" ht="14.25" customHeight="1" x14ac:dyDescent="0.35"/>
    <row r="325646" spans="1:1" ht="14.25" customHeight="1" x14ac:dyDescent="0.45">
      <c r="A325646" s="31"/>
    </row>
    <row r="325652" s="30" customFormat="1" ht="14.25" customHeight="1" x14ac:dyDescent="0.35"/>
    <row r="325668" spans="1:1" ht="14.25" customHeight="1" x14ac:dyDescent="0.45">
      <c r="A325668" s="31"/>
    </row>
    <row r="325674" spans="1:1" s="30" customFormat="1" ht="14.25" customHeight="1" x14ac:dyDescent="0.35"/>
    <row r="325690" spans="1:1" ht="14.25" customHeight="1" x14ac:dyDescent="0.45">
      <c r="A325690" s="31"/>
    </row>
    <row r="325696" spans="1:1" s="30" customFormat="1" ht="14.25" customHeight="1" x14ac:dyDescent="0.35"/>
    <row r="325712" spans="1:1" ht="14.25" customHeight="1" x14ac:dyDescent="0.45">
      <c r="A325712" s="31"/>
    </row>
    <row r="325718" s="30" customFormat="1" ht="14.25" customHeight="1" x14ac:dyDescent="0.35"/>
    <row r="325734" spans="1:1" ht="14.25" customHeight="1" x14ac:dyDescent="0.45">
      <c r="A325734" s="31"/>
    </row>
    <row r="325740" spans="1:1" s="30" customFormat="1" ht="14.25" customHeight="1" x14ac:dyDescent="0.35"/>
    <row r="325756" spans="1:1" ht="14.25" customHeight="1" x14ac:dyDescent="0.45">
      <c r="A325756" s="31"/>
    </row>
    <row r="325762" s="30" customFormat="1" ht="14.25" customHeight="1" x14ac:dyDescent="0.35"/>
    <row r="325778" spans="1:1" ht="14.25" customHeight="1" x14ac:dyDescent="0.45">
      <c r="A325778" s="31"/>
    </row>
    <row r="325784" spans="1:1" s="30" customFormat="1" ht="14.25" customHeight="1" x14ac:dyDescent="0.35"/>
    <row r="325800" spans="1:1" ht="14.25" customHeight="1" x14ac:dyDescent="0.45">
      <c r="A325800" s="31"/>
    </row>
    <row r="325806" spans="1:1" s="30" customFormat="1" ht="14.25" customHeight="1" x14ac:dyDescent="0.35"/>
    <row r="325822" spans="1:1" ht="14.25" customHeight="1" x14ac:dyDescent="0.45">
      <c r="A325822" s="31"/>
    </row>
    <row r="325828" s="30" customFormat="1" ht="14.25" customHeight="1" x14ac:dyDescent="0.35"/>
    <row r="325844" spans="1:1" ht="14.25" customHeight="1" x14ac:dyDescent="0.45">
      <c r="A325844" s="31"/>
    </row>
    <row r="325850" spans="1:1" s="30" customFormat="1" ht="14.25" customHeight="1" x14ac:dyDescent="0.35"/>
    <row r="325866" spans="1:1" ht="14.25" customHeight="1" x14ac:dyDescent="0.45">
      <c r="A325866" s="31"/>
    </row>
    <row r="325872" spans="1:1" s="30" customFormat="1" ht="14.25" customHeight="1" x14ac:dyDescent="0.35"/>
    <row r="325888" spans="1:1" ht="14.25" customHeight="1" x14ac:dyDescent="0.45">
      <c r="A325888" s="31"/>
    </row>
    <row r="325894" s="30" customFormat="1" ht="14.25" customHeight="1" x14ac:dyDescent="0.35"/>
    <row r="325910" spans="1:1" ht="14.25" customHeight="1" x14ac:dyDescent="0.45">
      <c r="A325910" s="31"/>
    </row>
    <row r="325916" spans="1:1" s="30" customFormat="1" ht="14.25" customHeight="1" x14ac:dyDescent="0.35"/>
    <row r="325932" spans="1:1" ht="14.25" customHeight="1" x14ac:dyDescent="0.45">
      <c r="A325932" s="31"/>
    </row>
    <row r="325938" s="30" customFormat="1" ht="14.25" customHeight="1" x14ac:dyDescent="0.35"/>
    <row r="325954" spans="1:1" ht="14.25" customHeight="1" x14ac:dyDescent="0.45">
      <c r="A325954" s="31"/>
    </row>
    <row r="325960" spans="1:1" s="30" customFormat="1" ht="14.25" customHeight="1" x14ac:dyDescent="0.35"/>
    <row r="325976" spans="1:1" ht="14.25" customHeight="1" x14ac:dyDescent="0.45">
      <c r="A325976" s="31"/>
    </row>
    <row r="325982" spans="1:1" s="30" customFormat="1" ht="14.25" customHeight="1" x14ac:dyDescent="0.35"/>
    <row r="325998" spans="1:1" ht="14.25" customHeight="1" x14ac:dyDescent="0.45">
      <c r="A325998" s="31"/>
    </row>
    <row r="326004" s="30" customFormat="1" ht="14.25" customHeight="1" x14ac:dyDescent="0.35"/>
    <row r="326020" spans="1:1" ht="14.25" customHeight="1" x14ac:dyDescent="0.45">
      <c r="A326020" s="31"/>
    </row>
    <row r="326026" spans="1:1" s="30" customFormat="1" ht="14.25" customHeight="1" x14ac:dyDescent="0.35"/>
    <row r="326042" spans="1:1" ht="14.25" customHeight="1" x14ac:dyDescent="0.45">
      <c r="A326042" s="31"/>
    </row>
    <row r="326048" spans="1:1" s="30" customFormat="1" ht="14.25" customHeight="1" x14ac:dyDescent="0.35"/>
    <row r="326064" spans="1:1" ht="14.25" customHeight="1" x14ac:dyDescent="0.45">
      <c r="A326064" s="31"/>
    </row>
    <row r="326070" s="30" customFormat="1" ht="14.25" customHeight="1" x14ac:dyDescent="0.35"/>
    <row r="326086" spans="1:1" ht="14.25" customHeight="1" x14ac:dyDescent="0.45">
      <c r="A326086" s="31"/>
    </row>
    <row r="326092" spans="1:1" s="30" customFormat="1" ht="14.25" customHeight="1" x14ac:dyDescent="0.35"/>
    <row r="326108" spans="1:1" ht="14.25" customHeight="1" x14ac:dyDescent="0.45">
      <c r="A326108" s="31"/>
    </row>
    <row r="326114" s="30" customFormat="1" ht="14.25" customHeight="1" x14ac:dyDescent="0.35"/>
    <row r="326130" spans="1:1" ht="14.25" customHeight="1" x14ac:dyDescent="0.45">
      <c r="A326130" s="31"/>
    </row>
    <row r="326136" spans="1:1" s="30" customFormat="1" ht="14.25" customHeight="1" x14ac:dyDescent="0.35"/>
    <row r="326152" spans="1:1" ht="14.25" customHeight="1" x14ac:dyDescent="0.45">
      <c r="A326152" s="31"/>
    </row>
    <row r="326158" spans="1:1" s="30" customFormat="1" ht="14.25" customHeight="1" x14ac:dyDescent="0.35"/>
    <row r="326174" spans="1:1" ht="14.25" customHeight="1" x14ac:dyDescent="0.45">
      <c r="A326174" s="31"/>
    </row>
    <row r="326180" s="30" customFormat="1" ht="14.25" customHeight="1" x14ac:dyDescent="0.35"/>
    <row r="326196" spans="1:1" ht="14.25" customHeight="1" x14ac:dyDescent="0.45">
      <c r="A326196" s="31"/>
    </row>
    <row r="326202" spans="1:1" s="30" customFormat="1" ht="14.25" customHeight="1" x14ac:dyDescent="0.35"/>
    <row r="326218" spans="1:1" ht="14.25" customHeight="1" x14ac:dyDescent="0.45">
      <c r="A326218" s="31"/>
    </row>
    <row r="326224" spans="1:1" s="30" customFormat="1" ht="14.25" customHeight="1" x14ac:dyDescent="0.35"/>
    <row r="326240" spans="1:1" ht="14.25" customHeight="1" x14ac:dyDescent="0.45">
      <c r="A326240" s="31"/>
    </row>
    <row r="326246" s="30" customFormat="1" ht="14.25" customHeight="1" x14ac:dyDescent="0.35"/>
    <row r="326262" spans="1:1" ht="14.25" customHeight="1" x14ac:dyDescent="0.45">
      <c r="A326262" s="31"/>
    </row>
    <row r="326268" spans="1:1" s="30" customFormat="1" ht="14.25" customHeight="1" x14ac:dyDescent="0.35"/>
    <row r="326284" spans="1:1" ht="14.25" customHeight="1" x14ac:dyDescent="0.45">
      <c r="A326284" s="31"/>
    </row>
    <row r="326290" s="30" customFormat="1" ht="14.25" customHeight="1" x14ac:dyDescent="0.35"/>
    <row r="326306" spans="1:1" ht="14.25" customHeight="1" x14ac:dyDescent="0.45">
      <c r="A326306" s="31"/>
    </row>
    <row r="326312" spans="1:1" s="30" customFormat="1" ht="14.25" customHeight="1" x14ac:dyDescent="0.35"/>
    <row r="326328" spans="1:1" ht="14.25" customHeight="1" x14ac:dyDescent="0.45">
      <c r="A326328" s="31"/>
    </row>
    <row r="326334" spans="1:1" s="30" customFormat="1" ht="14.25" customHeight="1" x14ac:dyDescent="0.35"/>
    <row r="326350" spans="1:1" ht="14.25" customHeight="1" x14ac:dyDescent="0.45">
      <c r="A326350" s="31"/>
    </row>
    <row r="326356" s="30" customFormat="1" ht="14.25" customHeight="1" x14ac:dyDescent="0.35"/>
    <row r="326372" spans="1:1" ht="14.25" customHeight="1" x14ac:dyDescent="0.45">
      <c r="A326372" s="31"/>
    </row>
    <row r="326378" spans="1:1" s="30" customFormat="1" ht="14.25" customHeight="1" x14ac:dyDescent="0.35"/>
    <row r="326394" spans="1:1" ht="14.25" customHeight="1" x14ac:dyDescent="0.45">
      <c r="A326394" s="31"/>
    </row>
    <row r="326400" spans="1:1" s="30" customFormat="1" ht="14.25" customHeight="1" x14ac:dyDescent="0.35"/>
    <row r="326416" spans="1:1" ht="14.25" customHeight="1" x14ac:dyDescent="0.45">
      <c r="A326416" s="31"/>
    </row>
    <row r="326422" s="30" customFormat="1" ht="14.25" customHeight="1" x14ac:dyDescent="0.35"/>
    <row r="326438" spans="1:1" ht="14.25" customHeight="1" x14ac:dyDescent="0.45">
      <c r="A326438" s="31"/>
    </row>
    <row r="326444" spans="1:1" s="30" customFormat="1" ht="14.25" customHeight="1" x14ac:dyDescent="0.35"/>
    <row r="326460" spans="1:1" ht="14.25" customHeight="1" x14ac:dyDescent="0.45">
      <c r="A326460" s="31"/>
    </row>
    <row r="326466" s="30" customFormat="1" ht="14.25" customHeight="1" x14ac:dyDescent="0.35"/>
    <row r="326482" spans="1:1" ht="14.25" customHeight="1" x14ac:dyDescent="0.45">
      <c r="A326482" s="31"/>
    </row>
    <row r="326488" spans="1:1" s="30" customFormat="1" ht="14.25" customHeight="1" x14ac:dyDescent="0.35"/>
    <row r="326504" spans="1:1" ht="14.25" customHeight="1" x14ac:dyDescent="0.45">
      <c r="A326504" s="31"/>
    </row>
    <row r="326510" spans="1:1" s="30" customFormat="1" ht="14.25" customHeight="1" x14ac:dyDescent="0.35"/>
    <row r="326526" spans="1:1" ht="14.25" customHeight="1" x14ac:dyDescent="0.45">
      <c r="A326526" s="31"/>
    </row>
    <row r="326532" s="30" customFormat="1" ht="14.25" customHeight="1" x14ac:dyDescent="0.35"/>
    <row r="326548" spans="1:1" ht="14.25" customHeight="1" x14ac:dyDescent="0.45">
      <c r="A326548" s="31"/>
    </row>
    <row r="326554" spans="1:1" s="30" customFormat="1" ht="14.25" customHeight="1" x14ac:dyDescent="0.35"/>
    <row r="326570" spans="1:1" ht="14.25" customHeight="1" x14ac:dyDescent="0.45">
      <c r="A326570" s="31"/>
    </row>
    <row r="326576" spans="1:1" s="30" customFormat="1" ht="14.25" customHeight="1" x14ac:dyDescent="0.35"/>
    <row r="326592" spans="1:1" ht="14.25" customHeight="1" x14ac:dyDescent="0.45">
      <c r="A326592" s="31"/>
    </row>
    <row r="326598" s="30" customFormat="1" ht="14.25" customHeight="1" x14ac:dyDescent="0.35"/>
    <row r="326614" spans="1:1" ht="14.25" customHeight="1" x14ac:dyDescent="0.45">
      <c r="A326614" s="31"/>
    </row>
    <row r="326620" spans="1:1" s="30" customFormat="1" ht="14.25" customHeight="1" x14ac:dyDescent="0.35"/>
    <row r="326636" spans="1:1" ht="14.25" customHeight="1" x14ac:dyDescent="0.45">
      <c r="A326636" s="31"/>
    </row>
    <row r="326642" s="30" customFormat="1" ht="14.25" customHeight="1" x14ac:dyDescent="0.35"/>
    <row r="326658" spans="1:1" ht="14.25" customHeight="1" x14ac:dyDescent="0.45">
      <c r="A326658" s="31"/>
    </row>
    <row r="326664" spans="1:1" s="30" customFormat="1" ht="14.25" customHeight="1" x14ac:dyDescent="0.35"/>
    <row r="326680" spans="1:1" ht="14.25" customHeight="1" x14ac:dyDescent="0.45">
      <c r="A326680" s="31"/>
    </row>
    <row r="326686" spans="1:1" s="30" customFormat="1" ht="14.25" customHeight="1" x14ac:dyDescent="0.35"/>
    <row r="326702" spans="1:1" ht="14.25" customHeight="1" x14ac:dyDescent="0.45">
      <c r="A326702" s="31"/>
    </row>
    <row r="326708" s="30" customFormat="1" ht="14.25" customHeight="1" x14ac:dyDescent="0.35"/>
    <row r="326724" spans="1:1" ht="14.25" customHeight="1" x14ac:dyDescent="0.45">
      <c r="A326724" s="31"/>
    </row>
    <row r="326730" spans="1:1" s="30" customFormat="1" ht="14.25" customHeight="1" x14ac:dyDescent="0.35"/>
    <row r="326746" spans="1:1" ht="14.25" customHeight="1" x14ac:dyDescent="0.45">
      <c r="A326746" s="31"/>
    </row>
    <row r="326752" spans="1:1" s="30" customFormat="1" ht="14.25" customHeight="1" x14ac:dyDescent="0.35"/>
    <row r="326768" spans="1:1" ht="14.25" customHeight="1" x14ac:dyDescent="0.45">
      <c r="A326768" s="31"/>
    </row>
    <row r="326774" s="30" customFormat="1" ht="14.25" customHeight="1" x14ac:dyDescent="0.35"/>
    <row r="326790" spans="1:1" ht="14.25" customHeight="1" x14ac:dyDescent="0.45">
      <c r="A326790" s="31"/>
    </row>
    <row r="326796" spans="1:1" s="30" customFormat="1" ht="14.25" customHeight="1" x14ac:dyDescent="0.35"/>
    <row r="326812" spans="1:1" ht="14.25" customHeight="1" x14ac:dyDescent="0.45">
      <c r="A326812" s="31"/>
    </row>
    <row r="326818" s="30" customFormat="1" ht="14.25" customHeight="1" x14ac:dyDescent="0.35"/>
    <row r="326834" spans="1:1" ht="14.25" customHeight="1" x14ac:dyDescent="0.45">
      <c r="A326834" s="31"/>
    </row>
    <row r="326840" spans="1:1" s="30" customFormat="1" ht="14.25" customHeight="1" x14ac:dyDescent="0.35"/>
    <row r="326856" spans="1:1" ht="14.25" customHeight="1" x14ac:dyDescent="0.45">
      <c r="A326856" s="31"/>
    </row>
    <row r="326862" spans="1:1" s="30" customFormat="1" ht="14.25" customHeight="1" x14ac:dyDescent="0.35"/>
    <row r="326878" spans="1:1" ht="14.25" customHeight="1" x14ac:dyDescent="0.45">
      <c r="A326878" s="31"/>
    </row>
    <row r="326884" s="30" customFormat="1" ht="14.25" customHeight="1" x14ac:dyDescent="0.35"/>
    <row r="326900" spans="1:1" ht="14.25" customHeight="1" x14ac:dyDescent="0.45">
      <c r="A326900" s="31"/>
    </row>
    <row r="326906" spans="1:1" s="30" customFormat="1" ht="14.25" customHeight="1" x14ac:dyDescent="0.35"/>
    <row r="326922" spans="1:1" ht="14.25" customHeight="1" x14ac:dyDescent="0.45">
      <c r="A326922" s="31"/>
    </row>
    <row r="326928" spans="1:1" s="30" customFormat="1" ht="14.25" customHeight="1" x14ac:dyDescent="0.35"/>
    <row r="326944" spans="1:1" ht="14.25" customHeight="1" x14ac:dyDescent="0.45">
      <c r="A326944" s="31"/>
    </row>
    <row r="326950" s="30" customFormat="1" ht="14.25" customHeight="1" x14ac:dyDescent="0.35"/>
    <row r="326966" spans="1:1" ht="14.25" customHeight="1" x14ac:dyDescent="0.45">
      <c r="A326966" s="31"/>
    </row>
    <row r="326972" spans="1:1" s="30" customFormat="1" ht="14.25" customHeight="1" x14ac:dyDescent="0.35"/>
    <row r="326988" spans="1:1" ht="14.25" customHeight="1" x14ac:dyDescent="0.45">
      <c r="A326988" s="31"/>
    </row>
    <row r="326994" s="30" customFormat="1" ht="14.25" customHeight="1" x14ac:dyDescent="0.35"/>
    <row r="327010" spans="1:1" ht="14.25" customHeight="1" x14ac:dyDescent="0.45">
      <c r="A327010" s="31"/>
    </row>
    <row r="327016" spans="1:1" s="30" customFormat="1" ht="14.25" customHeight="1" x14ac:dyDescent="0.35"/>
    <row r="327032" spans="1:1" ht="14.25" customHeight="1" x14ac:dyDescent="0.45">
      <c r="A327032" s="31"/>
    </row>
    <row r="327038" spans="1:1" s="30" customFormat="1" ht="14.25" customHeight="1" x14ac:dyDescent="0.35"/>
    <row r="327054" spans="1:1" ht="14.25" customHeight="1" x14ac:dyDescent="0.45">
      <c r="A327054" s="31"/>
    </row>
    <row r="327060" s="30" customFormat="1" ht="14.25" customHeight="1" x14ac:dyDescent="0.35"/>
    <row r="327076" spans="1:1" ht="14.25" customHeight="1" x14ac:dyDescent="0.45">
      <c r="A327076" s="31"/>
    </row>
    <row r="327082" spans="1:1" s="30" customFormat="1" ht="14.25" customHeight="1" x14ac:dyDescent="0.35"/>
    <row r="327098" spans="1:1" ht="14.25" customHeight="1" x14ac:dyDescent="0.45">
      <c r="A327098" s="31"/>
    </row>
    <row r="327104" spans="1:1" s="30" customFormat="1" ht="14.25" customHeight="1" x14ac:dyDescent="0.35"/>
    <row r="327120" spans="1:1" ht="14.25" customHeight="1" x14ac:dyDescent="0.45">
      <c r="A327120" s="31"/>
    </row>
    <row r="327126" s="30" customFormat="1" ht="14.25" customHeight="1" x14ac:dyDescent="0.35"/>
    <row r="327142" spans="1:1" ht="14.25" customHeight="1" x14ac:dyDescent="0.45">
      <c r="A327142" s="31"/>
    </row>
    <row r="327148" spans="1:1" s="30" customFormat="1" ht="14.25" customHeight="1" x14ac:dyDescent="0.35"/>
    <row r="327164" spans="1:1" ht="14.25" customHeight="1" x14ac:dyDescent="0.45">
      <c r="A327164" s="31"/>
    </row>
    <row r="327170" s="30" customFormat="1" ht="14.25" customHeight="1" x14ac:dyDescent="0.35"/>
    <row r="327186" spans="1:1" ht="14.25" customHeight="1" x14ac:dyDescent="0.45">
      <c r="A327186" s="31"/>
    </row>
    <row r="327192" spans="1:1" s="30" customFormat="1" ht="14.25" customHeight="1" x14ac:dyDescent="0.35"/>
    <row r="327208" spans="1:1" ht="14.25" customHeight="1" x14ac:dyDescent="0.45">
      <c r="A327208" s="31"/>
    </row>
    <row r="327214" spans="1:1" s="30" customFormat="1" ht="14.25" customHeight="1" x14ac:dyDescent="0.35"/>
    <row r="327230" spans="1:1" ht="14.25" customHeight="1" x14ac:dyDescent="0.45">
      <c r="A327230" s="31"/>
    </row>
    <row r="327236" s="30" customFormat="1" ht="14.25" customHeight="1" x14ac:dyDescent="0.35"/>
    <row r="327252" spans="1:1" ht="14.25" customHeight="1" x14ac:dyDescent="0.45">
      <c r="A327252" s="31"/>
    </row>
    <row r="327258" spans="1:1" s="30" customFormat="1" ht="14.25" customHeight="1" x14ac:dyDescent="0.35"/>
    <row r="327274" spans="1:1" ht="14.25" customHeight="1" x14ac:dyDescent="0.45">
      <c r="A327274" s="31"/>
    </row>
    <row r="327280" spans="1:1" s="30" customFormat="1" ht="14.25" customHeight="1" x14ac:dyDescent="0.35"/>
    <row r="327296" spans="1:1" ht="14.25" customHeight="1" x14ac:dyDescent="0.45">
      <c r="A327296" s="31"/>
    </row>
    <row r="327302" s="30" customFormat="1" ht="14.25" customHeight="1" x14ac:dyDescent="0.35"/>
    <row r="327318" spans="1:1" ht="14.25" customHeight="1" x14ac:dyDescent="0.45">
      <c r="A327318" s="31"/>
    </row>
    <row r="327324" spans="1:1" s="30" customFormat="1" ht="14.25" customHeight="1" x14ac:dyDescent="0.35"/>
    <row r="327340" spans="1:1" ht="14.25" customHeight="1" x14ac:dyDescent="0.45">
      <c r="A327340" s="31"/>
    </row>
    <row r="327346" s="30" customFormat="1" ht="14.25" customHeight="1" x14ac:dyDescent="0.35"/>
    <row r="327362" spans="1:1" ht="14.25" customHeight="1" x14ac:dyDescent="0.45">
      <c r="A327362" s="31"/>
    </row>
    <row r="327368" spans="1:1" s="30" customFormat="1" ht="14.25" customHeight="1" x14ac:dyDescent="0.35"/>
    <row r="327384" spans="1:1" ht="14.25" customHeight="1" x14ac:dyDescent="0.45">
      <c r="A327384" s="31"/>
    </row>
    <row r="327390" spans="1:1" s="30" customFormat="1" ht="14.25" customHeight="1" x14ac:dyDescent="0.35"/>
    <row r="327406" spans="1:1" ht="14.25" customHeight="1" x14ac:dyDescent="0.45">
      <c r="A327406" s="31"/>
    </row>
    <row r="327412" s="30" customFormat="1" ht="14.25" customHeight="1" x14ac:dyDescent="0.35"/>
    <row r="327428" spans="1:1" ht="14.25" customHeight="1" x14ac:dyDescent="0.45">
      <c r="A327428" s="31"/>
    </row>
    <row r="327434" spans="1:1" s="30" customFormat="1" ht="14.25" customHeight="1" x14ac:dyDescent="0.35"/>
    <row r="327450" spans="1:1" ht="14.25" customHeight="1" x14ac:dyDescent="0.45">
      <c r="A327450" s="31"/>
    </row>
    <row r="327456" spans="1:1" s="30" customFormat="1" ht="14.25" customHeight="1" x14ac:dyDescent="0.35"/>
    <row r="327472" spans="1:1" ht="14.25" customHeight="1" x14ac:dyDescent="0.45">
      <c r="A327472" s="31"/>
    </row>
    <row r="327478" s="30" customFormat="1" ht="14.25" customHeight="1" x14ac:dyDescent="0.35"/>
    <row r="327494" spans="1:1" ht="14.25" customHeight="1" x14ac:dyDescent="0.45">
      <c r="A327494" s="31"/>
    </row>
    <row r="327500" spans="1:1" s="30" customFormat="1" ht="14.25" customHeight="1" x14ac:dyDescent="0.35"/>
    <row r="327516" spans="1:1" ht="14.25" customHeight="1" x14ac:dyDescent="0.45">
      <c r="A327516" s="31"/>
    </row>
    <row r="327522" s="30" customFormat="1" ht="14.25" customHeight="1" x14ac:dyDescent="0.35"/>
    <row r="327538" spans="1:1" ht="14.25" customHeight="1" x14ac:dyDescent="0.45">
      <c r="A327538" s="31"/>
    </row>
    <row r="327544" spans="1:1" s="30" customFormat="1" ht="14.25" customHeight="1" x14ac:dyDescent="0.35"/>
    <row r="327560" spans="1:1" ht="14.25" customHeight="1" x14ac:dyDescent="0.45">
      <c r="A327560" s="31"/>
    </row>
    <row r="327566" spans="1:1" s="30" customFormat="1" ht="14.25" customHeight="1" x14ac:dyDescent="0.35"/>
    <row r="327582" spans="1:1" ht="14.25" customHeight="1" x14ac:dyDescent="0.45">
      <c r="A327582" s="31"/>
    </row>
    <row r="327588" s="30" customFormat="1" ht="14.25" customHeight="1" x14ac:dyDescent="0.35"/>
    <row r="327604" spans="1:1" ht="14.25" customHeight="1" x14ac:dyDescent="0.45">
      <c r="A327604" s="31"/>
    </row>
    <row r="327610" spans="1:1" s="30" customFormat="1" ht="14.25" customHeight="1" x14ac:dyDescent="0.35"/>
    <row r="327626" spans="1:1" ht="14.25" customHeight="1" x14ac:dyDescent="0.45">
      <c r="A327626" s="31"/>
    </row>
    <row r="327632" spans="1:1" s="30" customFormat="1" ht="14.25" customHeight="1" x14ac:dyDescent="0.35"/>
    <row r="327648" spans="1:1" ht="14.25" customHeight="1" x14ac:dyDescent="0.45">
      <c r="A327648" s="31"/>
    </row>
    <row r="327654" s="30" customFormat="1" ht="14.25" customHeight="1" x14ac:dyDescent="0.35"/>
    <row r="327670" spans="1:1" ht="14.25" customHeight="1" x14ac:dyDescent="0.45">
      <c r="A327670" s="31"/>
    </row>
    <row r="327676" spans="1:1" s="30" customFormat="1" ht="14.25" customHeight="1" x14ac:dyDescent="0.35"/>
    <row r="327692" spans="1:1" ht="14.25" customHeight="1" x14ac:dyDescent="0.45">
      <c r="A327692" s="31"/>
    </row>
    <row r="327698" s="30" customFormat="1" ht="14.25" customHeight="1" x14ac:dyDescent="0.35"/>
    <row r="327714" spans="1:1" ht="14.25" customHeight="1" x14ac:dyDescent="0.45">
      <c r="A327714" s="31"/>
    </row>
    <row r="327720" spans="1:1" s="30" customFormat="1" ht="14.25" customHeight="1" x14ac:dyDescent="0.35"/>
    <row r="327736" spans="1:1" ht="14.25" customHeight="1" x14ac:dyDescent="0.45">
      <c r="A327736" s="31"/>
    </row>
    <row r="327742" spans="1:1" s="30" customFormat="1" ht="14.25" customHeight="1" x14ac:dyDescent="0.35"/>
    <row r="327758" spans="1:1" ht="14.25" customHeight="1" x14ac:dyDescent="0.45">
      <c r="A327758" s="31"/>
    </row>
    <row r="327764" s="30" customFormat="1" ht="14.25" customHeight="1" x14ac:dyDescent="0.35"/>
    <row r="327780" spans="1:1" ht="14.25" customHeight="1" x14ac:dyDescent="0.45">
      <c r="A327780" s="31"/>
    </row>
    <row r="327786" spans="1:1" s="30" customFormat="1" ht="14.25" customHeight="1" x14ac:dyDescent="0.35"/>
    <row r="327802" spans="1:1" ht="14.25" customHeight="1" x14ac:dyDescent="0.45">
      <c r="A327802" s="31"/>
    </row>
    <row r="327808" spans="1:1" s="30" customFormat="1" ht="14.25" customHeight="1" x14ac:dyDescent="0.35"/>
    <row r="327824" spans="1:1" ht="14.25" customHeight="1" x14ac:dyDescent="0.45">
      <c r="A327824" s="31"/>
    </row>
    <row r="327830" s="30" customFormat="1" ht="14.25" customHeight="1" x14ac:dyDescent="0.35"/>
    <row r="327846" spans="1:1" ht="14.25" customHeight="1" x14ac:dyDescent="0.45">
      <c r="A327846" s="31"/>
    </row>
    <row r="327852" spans="1:1" s="30" customFormat="1" ht="14.25" customHeight="1" x14ac:dyDescent="0.35"/>
    <row r="327868" spans="1:1" ht="14.25" customHeight="1" x14ac:dyDescent="0.45">
      <c r="A327868" s="31"/>
    </row>
    <row r="327874" s="30" customFormat="1" ht="14.25" customHeight="1" x14ac:dyDescent="0.35"/>
    <row r="327890" spans="1:1" ht="14.25" customHeight="1" x14ac:dyDescent="0.45">
      <c r="A327890" s="31"/>
    </row>
    <row r="327896" spans="1:1" s="30" customFormat="1" ht="14.25" customHeight="1" x14ac:dyDescent="0.35"/>
    <row r="327912" spans="1:1" ht="14.25" customHeight="1" x14ac:dyDescent="0.45">
      <c r="A327912" s="31"/>
    </row>
    <row r="327918" spans="1:1" s="30" customFormat="1" ht="14.25" customHeight="1" x14ac:dyDescent="0.35"/>
    <row r="327934" spans="1:1" ht="14.25" customHeight="1" x14ac:dyDescent="0.45">
      <c r="A327934" s="31"/>
    </row>
    <row r="327940" s="30" customFormat="1" ht="14.25" customHeight="1" x14ac:dyDescent="0.35"/>
    <row r="327956" spans="1:1" ht="14.25" customHeight="1" x14ac:dyDescent="0.45">
      <c r="A327956" s="31"/>
    </row>
    <row r="327962" spans="1:1" s="30" customFormat="1" ht="14.25" customHeight="1" x14ac:dyDescent="0.35"/>
    <row r="327978" spans="1:1" ht="14.25" customHeight="1" x14ac:dyDescent="0.45">
      <c r="A327978" s="31"/>
    </row>
    <row r="327984" spans="1:1" s="30" customFormat="1" ht="14.25" customHeight="1" x14ac:dyDescent="0.35"/>
    <row r="328000" spans="1:1" ht="14.25" customHeight="1" x14ac:dyDescent="0.45">
      <c r="A328000" s="31"/>
    </row>
    <row r="328006" s="30" customFormat="1" ht="14.25" customHeight="1" x14ac:dyDescent="0.35"/>
    <row r="328022" spans="1:1" ht="14.25" customHeight="1" x14ac:dyDescent="0.45">
      <c r="A328022" s="31"/>
    </row>
    <row r="328028" spans="1:1" s="30" customFormat="1" ht="14.25" customHeight="1" x14ac:dyDescent="0.35"/>
    <row r="328044" spans="1:1" ht="14.25" customHeight="1" x14ac:dyDescent="0.45">
      <c r="A328044" s="31"/>
    </row>
    <row r="328050" s="30" customFormat="1" ht="14.25" customHeight="1" x14ac:dyDescent="0.35"/>
    <row r="328066" spans="1:1" ht="14.25" customHeight="1" x14ac:dyDescent="0.45">
      <c r="A328066" s="31"/>
    </row>
    <row r="328072" spans="1:1" s="30" customFormat="1" ht="14.25" customHeight="1" x14ac:dyDescent="0.35"/>
    <row r="328088" spans="1:1" ht="14.25" customHeight="1" x14ac:dyDescent="0.45">
      <c r="A328088" s="31"/>
    </row>
    <row r="328094" spans="1:1" s="30" customFormat="1" ht="14.25" customHeight="1" x14ac:dyDescent="0.35"/>
    <row r="328110" spans="1:1" ht="14.25" customHeight="1" x14ac:dyDescent="0.45">
      <c r="A328110" s="31"/>
    </row>
    <row r="328116" s="30" customFormat="1" ht="14.25" customHeight="1" x14ac:dyDescent="0.35"/>
    <row r="328132" spans="1:1" ht="14.25" customHeight="1" x14ac:dyDescent="0.45">
      <c r="A328132" s="31"/>
    </row>
    <row r="328138" spans="1:1" s="30" customFormat="1" ht="14.25" customHeight="1" x14ac:dyDescent="0.35"/>
    <row r="328154" spans="1:1" ht="14.25" customHeight="1" x14ac:dyDescent="0.45">
      <c r="A328154" s="31"/>
    </row>
    <row r="328160" spans="1:1" s="30" customFormat="1" ht="14.25" customHeight="1" x14ac:dyDescent="0.35"/>
    <row r="328176" spans="1:1" ht="14.25" customHeight="1" x14ac:dyDescent="0.45">
      <c r="A328176" s="31"/>
    </row>
    <row r="328182" s="30" customFormat="1" ht="14.25" customHeight="1" x14ac:dyDescent="0.35"/>
    <row r="328198" spans="1:1" ht="14.25" customHeight="1" x14ac:dyDescent="0.45">
      <c r="A328198" s="31"/>
    </row>
    <row r="328204" spans="1:1" s="30" customFormat="1" ht="14.25" customHeight="1" x14ac:dyDescent="0.35"/>
    <row r="328220" spans="1:1" ht="14.25" customHeight="1" x14ac:dyDescent="0.45">
      <c r="A328220" s="31"/>
    </row>
    <row r="328226" s="30" customFormat="1" ht="14.25" customHeight="1" x14ac:dyDescent="0.35"/>
    <row r="328242" spans="1:1" ht="14.25" customHeight="1" x14ac:dyDescent="0.45">
      <c r="A328242" s="31"/>
    </row>
    <row r="328248" spans="1:1" s="30" customFormat="1" ht="14.25" customHeight="1" x14ac:dyDescent="0.35"/>
    <row r="328264" spans="1:1" ht="14.25" customHeight="1" x14ac:dyDescent="0.45">
      <c r="A328264" s="31"/>
    </row>
    <row r="328270" spans="1:1" s="30" customFormat="1" ht="14.25" customHeight="1" x14ac:dyDescent="0.35"/>
    <row r="328286" spans="1:1" ht="14.25" customHeight="1" x14ac:dyDescent="0.45">
      <c r="A328286" s="31"/>
    </row>
    <row r="328292" s="30" customFormat="1" ht="14.25" customHeight="1" x14ac:dyDescent="0.35"/>
    <row r="328308" spans="1:1" ht="14.25" customHeight="1" x14ac:dyDescent="0.45">
      <c r="A328308" s="31"/>
    </row>
    <row r="328314" spans="1:1" s="30" customFormat="1" ht="14.25" customHeight="1" x14ac:dyDescent="0.35"/>
    <row r="328330" spans="1:1" ht="14.25" customHeight="1" x14ac:dyDescent="0.45">
      <c r="A328330" s="31"/>
    </row>
    <row r="328336" spans="1:1" s="30" customFormat="1" ht="14.25" customHeight="1" x14ac:dyDescent="0.35"/>
    <row r="328352" spans="1:1" ht="14.25" customHeight="1" x14ac:dyDescent="0.45">
      <c r="A328352" s="31"/>
    </row>
    <row r="328358" s="30" customFormat="1" ht="14.25" customHeight="1" x14ac:dyDescent="0.35"/>
    <row r="328374" spans="1:1" ht="14.25" customHeight="1" x14ac:dyDescent="0.45">
      <c r="A328374" s="31"/>
    </row>
    <row r="328380" spans="1:1" s="30" customFormat="1" ht="14.25" customHeight="1" x14ac:dyDescent="0.35"/>
    <row r="328396" spans="1:1" ht="14.25" customHeight="1" x14ac:dyDescent="0.45">
      <c r="A328396" s="31"/>
    </row>
    <row r="328402" s="30" customFormat="1" ht="14.25" customHeight="1" x14ac:dyDescent="0.35"/>
    <row r="328418" spans="1:1" ht="14.25" customHeight="1" x14ac:dyDescent="0.45">
      <c r="A328418" s="31"/>
    </row>
    <row r="328424" spans="1:1" s="30" customFormat="1" ht="14.25" customHeight="1" x14ac:dyDescent="0.35"/>
    <row r="328440" spans="1:1" ht="14.25" customHeight="1" x14ac:dyDescent="0.45">
      <c r="A328440" s="31"/>
    </row>
    <row r="328446" spans="1:1" s="30" customFormat="1" ht="14.25" customHeight="1" x14ac:dyDescent="0.35"/>
    <row r="328462" spans="1:1" ht="14.25" customHeight="1" x14ac:dyDescent="0.45">
      <c r="A328462" s="31"/>
    </row>
    <row r="328468" s="30" customFormat="1" ht="14.25" customHeight="1" x14ac:dyDescent="0.35"/>
    <row r="328484" spans="1:1" ht="14.25" customHeight="1" x14ac:dyDescent="0.45">
      <c r="A328484" s="31"/>
    </row>
    <row r="328490" spans="1:1" s="30" customFormat="1" ht="14.25" customHeight="1" x14ac:dyDescent="0.35"/>
    <row r="328506" spans="1:1" ht="14.25" customHeight="1" x14ac:dyDescent="0.45">
      <c r="A328506" s="31"/>
    </row>
    <row r="328512" spans="1:1" s="30" customFormat="1" ht="14.25" customHeight="1" x14ac:dyDescent="0.35"/>
    <row r="328528" spans="1:1" ht="14.25" customHeight="1" x14ac:dyDescent="0.45">
      <c r="A328528" s="31"/>
    </row>
    <row r="328534" s="30" customFormat="1" ht="14.25" customHeight="1" x14ac:dyDescent="0.35"/>
    <row r="328550" spans="1:1" ht="14.25" customHeight="1" x14ac:dyDescent="0.45">
      <c r="A328550" s="31"/>
    </row>
    <row r="328556" spans="1:1" s="30" customFormat="1" ht="14.25" customHeight="1" x14ac:dyDescent="0.35"/>
    <row r="328572" spans="1:1" ht="14.25" customHeight="1" x14ac:dyDescent="0.45">
      <c r="A328572" s="31"/>
    </row>
    <row r="328578" s="30" customFormat="1" ht="14.25" customHeight="1" x14ac:dyDescent="0.35"/>
    <row r="328594" spans="1:1" ht="14.25" customHeight="1" x14ac:dyDescent="0.45">
      <c r="A328594" s="31"/>
    </row>
    <row r="328600" spans="1:1" s="30" customFormat="1" ht="14.25" customHeight="1" x14ac:dyDescent="0.35"/>
    <row r="328616" spans="1:1" ht="14.25" customHeight="1" x14ac:dyDescent="0.45">
      <c r="A328616" s="31"/>
    </row>
    <row r="328622" spans="1:1" s="30" customFormat="1" ht="14.25" customHeight="1" x14ac:dyDescent="0.35"/>
    <row r="328638" spans="1:1" ht="14.25" customHeight="1" x14ac:dyDescent="0.45">
      <c r="A328638" s="31"/>
    </row>
    <row r="328644" s="30" customFormat="1" ht="14.25" customHeight="1" x14ac:dyDescent="0.35"/>
    <row r="328660" spans="1:1" ht="14.25" customHeight="1" x14ac:dyDescent="0.45">
      <c r="A328660" s="31"/>
    </row>
    <row r="328666" spans="1:1" s="30" customFormat="1" ht="14.25" customHeight="1" x14ac:dyDescent="0.35"/>
    <row r="328682" spans="1:1" ht="14.25" customHeight="1" x14ac:dyDescent="0.45">
      <c r="A328682" s="31"/>
    </row>
    <row r="328688" spans="1:1" s="30" customFormat="1" ht="14.25" customHeight="1" x14ac:dyDescent="0.35"/>
    <row r="328704" spans="1:1" ht="14.25" customHeight="1" x14ac:dyDescent="0.45">
      <c r="A328704" s="31"/>
    </row>
    <row r="328710" s="30" customFormat="1" ht="14.25" customHeight="1" x14ac:dyDescent="0.35"/>
    <row r="328726" spans="1:1" ht="14.25" customHeight="1" x14ac:dyDescent="0.45">
      <c r="A328726" s="31"/>
    </row>
    <row r="328732" spans="1:1" s="30" customFormat="1" ht="14.25" customHeight="1" x14ac:dyDescent="0.35"/>
    <row r="328748" spans="1:1" ht="14.25" customHeight="1" x14ac:dyDescent="0.45">
      <c r="A328748" s="31"/>
    </row>
    <row r="328754" s="30" customFormat="1" ht="14.25" customHeight="1" x14ac:dyDescent="0.35"/>
    <row r="328770" spans="1:1" ht="14.25" customHeight="1" x14ac:dyDescent="0.45">
      <c r="A328770" s="31"/>
    </row>
    <row r="328776" spans="1:1" s="30" customFormat="1" ht="14.25" customHeight="1" x14ac:dyDescent="0.35"/>
    <row r="328792" spans="1:1" ht="14.25" customHeight="1" x14ac:dyDescent="0.45">
      <c r="A328792" s="31"/>
    </row>
    <row r="328798" spans="1:1" s="30" customFormat="1" ht="14.25" customHeight="1" x14ac:dyDescent="0.35"/>
    <row r="328814" spans="1:1" ht="14.25" customHeight="1" x14ac:dyDescent="0.45">
      <c r="A328814" s="31"/>
    </row>
    <row r="328820" s="30" customFormat="1" ht="14.25" customHeight="1" x14ac:dyDescent="0.35"/>
    <row r="328836" spans="1:1" ht="14.25" customHeight="1" x14ac:dyDescent="0.45">
      <c r="A328836" s="31"/>
    </row>
    <row r="328842" spans="1:1" s="30" customFormat="1" ht="14.25" customHeight="1" x14ac:dyDescent="0.35"/>
    <row r="328858" spans="1:1" ht="14.25" customHeight="1" x14ac:dyDescent="0.45">
      <c r="A328858" s="31"/>
    </row>
    <row r="328864" spans="1:1" s="30" customFormat="1" ht="14.25" customHeight="1" x14ac:dyDescent="0.35"/>
    <row r="328880" spans="1:1" ht="14.25" customHeight="1" x14ac:dyDescent="0.45">
      <c r="A328880" s="31"/>
    </row>
    <row r="328886" s="30" customFormat="1" ht="14.25" customHeight="1" x14ac:dyDescent="0.35"/>
    <row r="328902" spans="1:1" ht="14.25" customHeight="1" x14ac:dyDescent="0.45">
      <c r="A328902" s="31"/>
    </row>
    <row r="328908" spans="1:1" s="30" customFormat="1" ht="14.25" customHeight="1" x14ac:dyDescent="0.35"/>
    <row r="328924" spans="1:1" ht="14.25" customHeight="1" x14ac:dyDescent="0.45">
      <c r="A328924" s="31"/>
    </row>
    <row r="328930" s="30" customFormat="1" ht="14.25" customHeight="1" x14ac:dyDescent="0.35"/>
    <row r="328946" spans="1:1" ht="14.25" customHeight="1" x14ac:dyDescent="0.45">
      <c r="A328946" s="31"/>
    </row>
    <row r="328952" spans="1:1" s="30" customFormat="1" ht="14.25" customHeight="1" x14ac:dyDescent="0.35"/>
    <row r="328968" spans="1:1" ht="14.25" customHeight="1" x14ac:dyDescent="0.45">
      <c r="A328968" s="31"/>
    </row>
    <row r="328974" spans="1:1" s="30" customFormat="1" ht="14.25" customHeight="1" x14ac:dyDescent="0.35"/>
    <row r="328990" spans="1:1" ht="14.25" customHeight="1" x14ac:dyDescent="0.45">
      <c r="A328990" s="31"/>
    </row>
    <row r="328996" s="30" customFormat="1" ht="14.25" customHeight="1" x14ac:dyDescent="0.35"/>
    <row r="329012" spans="1:1" ht="14.25" customHeight="1" x14ac:dyDescent="0.45">
      <c r="A329012" s="31"/>
    </row>
    <row r="329018" spans="1:1" s="30" customFormat="1" ht="14.25" customHeight="1" x14ac:dyDescent="0.35"/>
    <row r="329034" spans="1:1" ht="14.25" customHeight="1" x14ac:dyDescent="0.45">
      <c r="A329034" s="31"/>
    </row>
    <row r="329040" spans="1:1" s="30" customFormat="1" ht="14.25" customHeight="1" x14ac:dyDescent="0.35"/>
    <row r="329056" spans="1:1" ht="14.25" customHeight="1" x14ac:dyDescent="0.45">
      <c r="A329056" s="31"/>
    </row>
    <row r="329062" s="30" customFormat="1" ht="14.25" customHeight="1" x14ac:dyDescent="0.35"/>
    <row r="329078" spans="1:1" ht="14.25" customHeight="1" x14ac:dyDescent="0.45">
      <c r="A329078" s="31"/>
    </row>
    <row r="329084" spans="1:1" s="30" customFormat="1" ht="14.25" customHeight="1" x14ac:dyDescent="0.35"/>
    <row r="329100" spans="1:1" ht="14.25" customHeight="1" x14ac:dyDescent="0.45">
      <c r="A329100" s="31"/>
    </row>
    <row r="329106" s="30" customFormat="1" ht="14.25" customHeight="1" x14ac:dyDescent="0.35"/>
    <row r="329122" spans="1:1" ht="14.25" customHeight="1" x14ac:dyDescent="0.45">
      <c r="A329122" s="31"/>
    </row>
    <row r="329128" spans="1:1" s="30" customFormat="1" ht="14.25" customHeight="1" x14ac:dyDescent="0.35"/>
    <row r="329144" spans="1:1" ht="14.25" customHeight="1" x14ac:dyDescent="0.45">
      <c r="A329144" s="31"/>
    </row>
    <row r="329150" spans="1:1" s="30" customFormat="1" ht="14.25" customHeight="1" x14ac:dyDescent="0.35"/>
    <row r="329166" spans="1:1" ht="14.25" customHeight="1" x14ac:dyDescent="0.45">
      <c r="A329166" s="31"/>
    </row>
    <row r="329172" s="30" customFormat="1" ht="14.25" customHeight="1" x14ac:dyDescent="0.35"/>
    <row r="329188" spans="1:1" ht="14.25" customHeight="1" x14ac:dyDescent="0.45">
      <c r="A329188" s="31"/>
    </row>
    <row r="329194" spans="1:1" s="30" customFormat="1" ht="14.25" customHeight="1" x14ac:dyDescent="0.35"/>
    <row r="329210" spans="1:1" ht="14.25" customHeight="1" x14ac:dyDescent="0.45">
      <c r="A329210" s="31"/>
    </row>
    <row r="329216" spans="1:1" s="30" customFormat="1" ht="14.25" customHeight="1" x14ac:dyDescent="0.35"/>
    <row r="329232" spans="1:1" ht="14.25" customHeight="1" x14ac:dyDescent="0.45">
      <c r="A329232" s="31"/>
    </row>
    <row r="329238" s="30" customFormat="1" ht="14.25" customHeight="1" x14ac:dyDescent="0.35"/>
    <row r="329254" spans="1:1" ht="14.25" customHeight="1" x14ac:dyDescent="0.45">
      <c r="A329254" s="31"/>
    </row>
    <row r="329260" spans="1:1" s="30" customFormat="1" ht="14.25" customHeight="1" x14ac:dyDescent="0.35"/>
    <row r="329276" spans="1:1" ht="14.25" customHeight="1" x14ac:dyDescent="0.45">
      <c r="A329276" s="31"/>
    </row>
    <row r="329282" s="30" customFormat="1" ht="14.25" customHeight="1" x14ac:dyDescent="0.35"/>
    <row r="329298" spans="1:1" ht="14.25" customHeight="1" x14ac:dyDescent="0.45">
      <c r="A329298" s="31"/>
    </row>
    <row r="329304" spans="1:1" s="30" customFormat="1" ht="14.25" customHeight="1" x14ac:dyDescent="0.35"/>
    <row r="329320" spans="1:1" ht="14.25" customHeight="1" x14ac:dyDescent="0.45">
      <c r="A329320" s="31"/>
    </row>
    <row r="329326" spans="1:1" s="30" customFormat="1" ht="14.25" customHeight="1" x14ac:dyDescent="0.35"/>
    <row r="329342" spans="1:1" ht="14.25" customHeight="1" x14ac:dyDescent="0.45">
      <c r="A329342" s="31"/>
    </row>
    <row r="329348" s="30" customFormat="1" ht="14.25" customHeight="1" x14ac:dyDescent="0.35"/>
    <row r="329364" spans="1:1" ht="14.25" customHeight="1" x14ac:dyDescent="0.45">
      <c r="A329364" s="31"/>
    </row>
    <row r="329370" spans="1:1" s="30" customFormat="1" ht="14.25" customHeight="1" x14ac:dyDescent="0.35"/>
    <row r="329386" spans="1:1" ht="14.25" customHeight="1" x14ac:dyDescent="0.45">
      <c r="A329386" s="31"/>
    </row>
    <row r="329392" spans="1:1" s="30" customFormat="1" ht="14.25" customHeight="1" x14ac:dyDescent="0.35"/>
    <row r="329408" spans="1:1" ht="14.25" customHeight="1" x14ac:dyDescent="0.45">
      <c r="A329408" s="31"/>
    </row>
    <row r="329414" s="30" customFormat="1" ht="14.25" customHeight="1" x14ac:dyDescent="0.35"/>
    <row r="329430" spans="1:1" ht="14.25" customHeight="1" x14ac:dyDescent="0.45">
      <c r="A329430" s="31"/>
    </row>
    <row r="329436" spans="1:1" s="30" customFormat="1" ht="14.25" customHeight="1" x14ac:dyDescent="0.35"/>
    <row r="329452" spans="1:1" ht="14.25" customHeight="1" x14ac:dyDescent="0.45">
      <c r="A329452" s="31"/>
    </row>
    <row r="329458" s="30" customFormat="1" ht="14.25" customHeight="1" x14ac:dyDescent="0.35"/>
    <row r="329474" spans="1:1" ht="14.25" customHeight="1" x14ac:dyDescent="0.45">
      <c r="A329474" s="31"/>
    </row>
    <row r="329480" spans="1:1" s="30" customFormat="1" ht="14.25" customHeight="1" x14ac:dyDescent="0.35"/>
    <row r="329496" spans="1:1" ht="14.25" customHeight="1" x14ac:dyDescent="0.45">
      <c r="A329496" s="31"/>
    </row>
    <row r="329502" spans="1:1" s="30" customFormat="1" ht="14.25" customHeight="1" x14ac:dyDescent="0.35"/>
    <row r="329518" spans="1:1" ht="14.25" customHeight="1" x14ac:dyDescent="0.45">
      <c r="A329518" s="31"/>
    </row>
    <row r="329524" s="30" customFormat="1" ht="14.25" customHeight="1" x14ac:dyDescent="0.35"/>
    <row r="329540" spans="1:1" ht="14.25" customHeight="1" x14ac:dyDescent="0.45">
      <c r="A329540" s="31"/>
    </row>
    <row r="329546" spans="1:1" s="30" customFormat="1" ht="14.25" customHeight="1" x14ac:dyDescent="0.35"/>
    <row r="329562" spans="1:1" ht="14.25" customHeight="1" x14ac:dyDescent="0.45">
      <c r="A329562" s="31"/>
    </row>
    <row r="329568" spans="1:1" s="30" customFormat="1" ht="14.25" customHeight="1" x14ac:dyDescent="0.35"/>
    <row r="329584" spans="1:1" ht="14.25" customHeight="1" x14ac:dyDescent="0.45">
      <c r="A329584" s="31"/>
    </row>
    <row r="329590" s="30" customFormat="1" ht="14.25" customHeight="1" x14ac:dyDescent="0.35"/>
    <row r="329606" spans="1:1" ht="14.25" customHeight="1" x14ac:dyDescent="0.45">
      <c r="A329606" s="31"/>
    </row>
    <row r="329612" spans="1:1" s="30" customFormat="1" ht="14.25" customHeight="1" x14ac:dyDescent="0.35"/>
    <row r="329628" spans="1:1" ht="14.25" customHeight="1" x14ac:dyDescent="0.45">
      <c r="A329628" s="31"/>
    </row>
    <row r="329634" s="30" customFormat="1" ht="14.25" customHeight="1" x14ac:dyDescent="0.35"/>
    <row r="329650" spans="1:1" ht="14.25" customHeight="1" x14ac:dyDescent="0.45">
      <c r="A329650" s="31"/>
    </row>
    <row r="329656" spans="1:1" s="30" customFormat="1" ht="14.25" customHeight="1" x14ac:dyDescent="0.35"/>
    <row r="329672" spans="1:1" ht="14.25" customHeight="1" x14ac:dyDescent="0.45">
      <c r="A329672" s="31"/>
    </row>
    <row r="329678" spans="1:1" s="30" customFormat="1" ht="14.25" customHeight="1" x14ac:dyDescent="0.35"/>
    <row r="329694" spans="1:1" ht="14.25" customHeight="1" x14ac:dyDescent="0.45">
      <c r="A329694" s="31"/>
    </row>
    <row r="329700" s="30" customFormat="1" ht="14.25" customHeight="1" x14ac:dyDescent="0.35"/>
    <row r="329716" spans="1:1" ht="14.25" customHeight="1" x14ac:dyDescent="0.45">
      <c r="A329716" s="31"/>
    </row>
    <row r="329722" spans="1:1" s="30" customFormat="1" ht="14.25" customHeight="1" x14ac:dyDescent="0.35"/>
    <row r="329738" spans="1:1" ht="14.25" customHeight="1" x14ac:dyDescent="0.45">
      <c r="A329738" s="31"/>
    </row>
    <row r="329744" spans="1:1" s="30" customFormat="1" ht="14.25" customHeight="1" x14ac:dyDescent="0.35"/>
    <row r="329760" spans="1:1" ht="14.25" customHeight="1" x14ac:dyDescent="0.45">
      <c r="A329760" s="31"/>
    </row>
    <row r="329766" s="30" customFormat="1" ht="14.25" customHeight="1" x14ac:dyDescent="0.35"/>
    <row r="329782" spans="1:1" ht="14.25" customHeight="1" x14ac:dyDescent="0.45">
      <c r="A329782" s="31"/>
    </row>
    <row r="329788" spans="1:1" s="30" customFormat="1" ht="14.25" customHeight="1" x14ac:dyDescent="0.35"/>
    <row r="329804" spans="1:1" ht="14.25" customHeight="1" x14ac:dyDescent="0.45">
      <c r="A329804" s="31"/>
    </row>
    <row r="329810" s="30" customFormat="1" ht="14.25" customHeight="1" x14ac:dyDescent="0.35"/>
    <row r="329826" spans="1:1" ht="14.25" customHeight="1" x14ac:dyDescent="0.45">
      <c r="A329826" s="31"/>
    </row>
    <row r="329832" spans="1:1" s="30" customFormat="1" ht="14.25" customHeight="1" x14ac:dyDescent="0.35"/>
    <row r="329848" spans="1:1" ht="14.25" customHeight="1" x14ac:dyDescent="0.45">
      <c r="A329848" s="31"/>
    </row>
    <row r="329854" spans="1:1" s="30" customFormat="1" ht="14.25" customHeight="1" x14ac:dyDescent="0.35"/>
    <row r="329870" spans="1:1" ht="14.25" customHeight="1" x14ac:dyDescent="0.45">
      <c r="A329870" s="31"/>
    </row>
    <row r="329876" s="30" customFormat="1" ht="14.25" customHeight="1" x14ac:dyDescent="0.35"/>
    <row r="329892" spans="1:1" ht="14.25" customHeight="1" x14ac:dyDescent="0.45">
      <c r="A329892" s="31"/>
    </row>
    <row r="329898" spans="1:1" s="30" customFormat="1" ht="14.25" customHeight="1" x14ac:dyDescent="0.35"/>
    <row r="329914" spans="1:1" ht="14.25" customHeight="1" x14ac:dyDescent="0.45">
      <c r="A329914" s="31"/>
    </row>
    <row r="329920" spans="1:1" s="30" customFormat="1" ht="14.25" customHeight="1" x14ac:dyDescent="0.35"/>
    <row r="329936" spans="1:1" ht="14.25" customHeight="1" x14ac:dyDescent="0.45">
      <c r="A329936" s="31"/>
    </row>
    <row r="329942" s="30" customFormat="1" ht="14.25" customHeight="1" x14ac:dyDescent="0.35"/>
    <row r="329958" spans="1:1" ht="14.25" customHeight="1" x14ac:dyDescent="0.45">
      <c r="A329958" s="31"/>
    </row>
    <row r="329964" spans="1:1" s="30" customFormat="1" ht="14.25" customHeight="1" x14ac:dyDescent="0.35"/>
    <row r="329980" spans="1:1" ht="14.25" customHeight="1" x14ac:dyDescent="0.45">
      <c r="A329980" s="31"/>
    </row>
    <row r="329986" s="30" customFormat="1" ht="14.25" customHeight="1" x14ac:dyDescent="0.35"/>
    <row r="330002" spans="1:1" ht="14.25" customHeight="1" x14ac:dyDescent="0.45">
      <c r="A330002" s="31"/>
    </row>
    <row r="330008" spans="1:1" s="30" customFormat="1" ht="14.25" customHeight="1" x14ac:dyDescent="0.35"/>
    <row r="330024" spans="1:1" ht="14.25" customHeight="1" x14ac:dyDescent="0.45">
      <c r="A330024" s="31"/>
    </row>
    <row r="330030" spans="1:1" s="30" customFormat="1" ht="14.25" customHeight="1" x14ac:dyDescent="0.35"/>
    <row r="330046" spans="1:1" ht="14.25" customHeight="1" x14ac:dyDescent="0.45">
      <c r="A330046" s="31"/>
    </row>
    <row r="330052" s="30" customFormat="1" ht="14.25" customHeight="1" x14ac:dyDescent="0.35"/>
    <row r="330068" spans="1:1" ht="14.25" customHeight="1" x14ac:dyDescent="0.45">
      <c r="A330068" s="31"/>
    </row>
    <row r="330074" spans="1:1" s="30" customFormat="1" ht="14.25" customHeight="1" x14ac:dyDescent="0.35"/>
    <row r="330090" spans="1:1" ht="14.25" customHeight="1" x14ac:dyDescent="0.45">
      <c r="A330090" s="31"/>
    </row>
    <row r="330096" spans="1:1" s="30" customFormat="1" ht="14.25" customHeight="1" x14ac:dyDescent="0.35"/>
    <row r="330112" spans="1:1" ht="14.25" customHeight="1" x14ac:dyDescent="0.45">
      <c r="A330112" s="31"/>
    </row>
    <row r="330118" s="30" customFormat="1" ht="14.25" customHeight="1" x14ac:dyDescent="0.35"/>
    <row r="330134" spans="1:1" ht="14.25" customHeight="1" x14ac:dyDescent="0.45">
      <c r="A330134" s="31"/>
    </row>
    <row r="330140" spans="1:1" s="30" customFormat="1" ht="14.25" customHeight="1" x14ac:dyDescent="0.35"/>
    <row r="330156" spans="1:1" ht="14.25" customHeight="1" x14ac:dyDescent="0.45">
      <c r="A330156" s="31"/>
    </row>
    <row r="330162" s="30" customFormat="1" ht="14.25" customHeight="1" x14ac:dyDescent="0.35"/>
    <row r="330178" spans="1:1" ht="14.25" customHeight="1" x14ac:dyDescent="0.45">
      <c r="A330178" s="31"/>
    </row>
    <row r="330184" spans="1:1" s="30" customFormat="1" ht="14.25" customHeight="1" x14ac:dyDescent="0.35"/>
    <row r="330200" spans="1:1" ht="14.25" customHeight="1" x14ac:dyDescent="0.45">
      <c r="A330200" s="31"/>
    </row>
    <row r="330206" spans="1:1" s="30" customFormat="1" ht="14.25" customHeight="1" x14ac:dyDescent="0.35"/>
    <row r="330222" spans="1:1" ht="14.25" customHeight="1" x14ac:dyDescent="0.45">
      <c r="A330222" s="31"/>
    </row>
    <row r="330228" s="30" customFormat="1" ht="14.25" customHeight="1" x14ac:dyDescent="0.35"/>
    <row r="330244" spans="1:1" ht="14.25" customHeight="1" x14ac:dyDescent="0.45">
      <c r="A330244" s="31"/>
    </row>
    <row r="330250" spans="1:1" s="30" customFormat="1" ht="14.25" customHeight="1" x14ac:dyDescent="0.35"/>
    <row r="330266" spans="1:1" ht="14.25" customHeight="1" x14ac:dyDescent="0.45">
      <c r="A330266" s="31"/>
    </row>
    <row r="330272" spans="1:1" s="30" customFormat="1" ht="14.25" customHeight="1" x14ac:dyDescent="0.35"/>
    <row r="330288" spans="1:1" ht="14.25" customHeight="1" x14ac:dyDescent="0.45">
      <c r="A330288" s="31"/>
    </row>
    <row r="330294" s="30" customFormat="1" ht="14.25" customHeight="1" x14ac:dyDescent="0.35"/>
    <row r="330310" spans="1:1" ht="14.25" customHeight="1" x14ac:dyDescent="0.45">
      <c r="A330310" s="31"/>
    </row>
    <row r="330316" spans="1:1" s="30" customFormat="1" ht="14.25" customHeight="1" x14ac:dyDescent="0.35"/>
    <row r="330332" spans="1:1" ht="14.25" customHeight="1" x14ac:dyDescent="0.45">
      <c r="A330332" s="31"/>
    </row>
    <row r="330338" s="30" customFormat="1" ht="14.25" customHeight="1" x14ac:dyDescent="0.35"/>
    <row r="330354" spans="1:1" ht="14.25" customHeight="1" x14ac:dyDescent="0.45">
      <c r="A330354" s="31"/>
    </row>
    <row r="330360" spans="1:1" s="30" customFormat="1" ht="14.25" customHeight="1" x14ac:dyDescent="0.35"/>
    <row r="330376" spans="1:1" ht="14.25" customHeight="1" x14ac:dyDescent="0.45">
      <c r="A330376" s="31"/>
    </row>
    <row r="330382" spans="1:1" s="30" customFormat="1" ht="14.25" customHeight="1" x14ac:dyDescent="0.35"/>
    <row r="330398" spans="1:1" ht="14.25" customHeight="1" x14ac:dyDescent="0.45">
      <c r="A330398" s="31"/>
    </row>
    <row r="330404" s="30" customFormat="1" ht="14.25" customHeight="1" x14ac:dyDescent="0.35"/>
    <row r="330420" spans="1:1" ht="14.25" customHeight="1" x14ac:dyDescent="0.45">
      <c r="A330420" s="31"/>
    </row>
    <row r="330426" spans="1:1" s="30" customFormat="1" ht="14.25" customHeight="1" x14ac:dyDescent="0.35"/>
    <row r="330442" spans="1:1" ht="14.25" customHeight="1" x14ac:dyDescent="0.45">
      <c r="A330442" s="31"/>
    </row>
    <row r="330448" spans="1:1" s="30" customFormat="1" ht="14.25" customHeight="1" x14ac:dyDescent="0.35"/>
    <row r="330464" spans="1:1" ht="14.25" customHeight="1" x14ac:dyDescent="0.45">
      <c r="A330464" s="31"/>
    </row>
    <row r="330470" s="30" customFormat="1" ht="14.25" customHeight="1" x14ac:dyDescent="0.35"/>
    <row r="330486" spans="1:1" ht="14.25" customHeight="1" x14ac:dyDescent="0.45">
      <c r="A330486" s="31"/>
    </row>
    <row r="330492" spans="1:1" s="30" customFormat="1" ht="14.25" customHeight="1" x14ac:dyDescent="0.35"/>
    <row r="330508" spans="1:1" ht="14.25" customHeight="1" x14ac:dyDescent="0.45">
      <c r="A330508" s="31"/>
    </row>
    <row r="330514" s="30" customFormat="1" ht="14.25" customHeight="1" x14ac:dyDescent="0.35"/>
    <row r="330530" spans="1:1" ht="14.25" customHeight="1" x14ac:dyDescent="0.45">
      <c r="A330530" s="31"/>
    </row>
    <row r="330536" spans="1:1" s="30" customFormat="1" ht="14.25" customHeight="1" x14ac:dyDescent="0.35"/>
    <row r="330552" spans="1:1" ht="14.25" customHeight="1" x14ac:dyDescent="0.45">
      <c r="A330552" s="31"/>
    </row>
    <row r="330558" spans="1:1" s="30" customFormat="1" ht="14.25" customHeight="1" x14ac:dyDescent="0.35"/>
    <row r="330574" spans="1:1" ht="14.25" customHeight="1" x14ac:dyDescent="0.45">
      <c r="A330574" s="31"/>
    </row>
    <row r="330580" s="30" customFormat="1" ht="14.25" customHeight="1" x14ac:dyDescent="0.35"/>
    <row r="330596" spans="1:1" ht="14.25" customHeight="1" x14ac:dyDescent="0.45">
      <c r="A330596" s="31"/>
    </row>
    <row r="330602" spans="1:1" s="30" customFormat="1" ht="14.25" customHeight="1" x14ac:dyDescent="0.35"/>
    <row r="330618" spans="1:1" ht="14.25" customHeight="1" x14ac:dyDescent="0.45">
      <c r="A330618" s="31"/>
    </row>
    <row r="330624" spans="1:1" s="30" customFormat="1" ht="14.25" customHeight="1" x14ac:dyDescent="0.35"/>
    <row r="330640" spans="1:1" ht="14.25" customHeight="1" x14ac:dyDescent="0.45">
      <c r="A330640" s="31"/>
    </row>
    <row r="330646" s="30" customFormat="1" ht="14.25" customHeight="1" x14ac:dyDescent="0.35"/>
    <row r="330662" spans="1:1" ht="14.25" customHeight="1" x14ac:dyDescent="0.45">
      <c r="A330662" s="31"/>
    </row>
    <row r="330668" spans="1:1" s="30" customFormat="1" ht="14.25" customHeight="1" x14ac:dyDescent="0.35"/>
    <row r="330684" spans="1:1" ht="14.25" customHeight="1" x14ac:dyDescent="0.45">
      <c r="A330684" s="31"/>
    </row>
    <row r="330690" s="30" customFormat="1" ht="14.25" customHeight="1" x14ac:dyDescent="0.35"/>
    <row r="330706" spans="1:1" ht="14.25" customHeight="1" x14ac:dyDescent="0.45">
      <c r="A330706" s="31"/>
    </row>
    <row r="330712" spans="1:1" s="30" customFormat="1" ht="14.25" customHeight="1" x14ac:dyDescent="0.35"/>
    <row r="330728" spans="1:1" ht="14.25" customHeight="1" x14ac:dyDescent="0.45">
      <c r="A330728" s="31"/>
    </row>
    <row r="330734" spans="1:1" s="30" customFormat="1" ht="14.25" customHeight="1" x14ac:dyDescent="0.35"/>
    <row r="330750" spans="1:1" ht="14.25" customHeight="1" x14ac:dyDescent="0.45">
      <c r="A330750" s="31"/>
    </row>
    <row r="330756" s="30" customFormat="1" ht="14.25" customHeight="1" x14ac:dyDescent="0.35"/>
    <row r="330772" spans="1:1" ht="14.25" customHeight="1" x14ac:dyDescent="0.45">
      <c r="A330772" s="31"/>
    </row>
    <row r="330778" spans="1:1" s="30" customFormat="1" ht="14.25" customHeight="1" x14ac:dyDescent="0.35"/>
    <row r="330794" spans="1:1" ht="14.25" customHeight="1" x14ac:dyDescent="0.45">
      <c r="A330794" s="31"/>
    </row>
    <row r="330800" spans="1:1" s="30" customFormat="1" ht="14.25" customHeight="1" x14ac:dyDescent="0.35"/>
    <row r="330816" spans="1:1" ht="14.25" customHeight="1" x14ac:dyDescent="0.45">
      <c r="A330816" s="31"/>
    </row>
    <row r="330822" s="30" customFormat="1" ht="14.25" customHeight="1" x14ac:dyDescent="0.35"/>
    <row r="330838" spans="1:1" ht="14.25" customHeight="1" x14ac:dyDescent="0.45">
      <c r="A330838" s="31"/>
    </row>
    <row r="330844" spans="1:1" s="30" customFormat="1" ht="14.25" customHeight="1" x14ac:dyDescent="0.35"/>
    <row r="330860" spans="1:1" ht="14.25" customHeight="1" x14ac:dyDescent="0.45">
      <c r="A330860" s="31"/>
    </row>
    <row r="330866" s="30" customFormat="1" ht="14.25" customHeight="1" x14ac:dyDescent="0.35"/>
    <row r="330882" spans="1:1" ht="14.25" customHeight="1" x14ac:dyDescent="0.45">
      <c r="A330882" s="31"/>
    </row>
    <row r="330888" spans="1:1" s="30" customFormat="1" ht="14.25" customHeight="1" x14ac:dyDescent="0.35"/>
    <row r="330904" spans="1:1" ht="14.25" customHeight="1" x14ac:dyDescent="0.45">
      <c r="A330904" s="31"/>
    </row>
    <row r="330910" spans="1:1" s="30" customFormat="1" ht="14.25" customHeight="1" x14ac:dyDescent="0.35"/>
    <row r="330926" spans="1:1" ht="14.25" customHeight="1" x14ac:dyDescent="0.45">
      <c r="A330926" s="31"/>
    </row>
    <row r="330932" s="30" customFormat="1" ht="14.25" customHeight="1" x14ac:dyDescent="0.35"/>
    <row r="330948" spans="1:1" ht="14.25" customHeight="1" x14ac:dyDescent="0.45">
      <c r="A330948" s="31"/>
    </row>
    <row r="330954" spans="1:1" s="30" customFormat="1" ht="14.25" customHeight="1" x14ac:dyDescent="0.35"/>
    <row r="330970" spans="1:1" ht="14.25" customHeight="1" x14ac:dyDescent="0.45">
      <c r="A330970" s="31"/>
    </row>
    <row r="330976" spans="1:1" s="30" customFormat="1" ht="14.25" customHeight="1" x14ac:dyDescent="0.35"/>
    <row r="330992" spans="1:1" ht="14.25" customHeight="1" x14ac:dyDescent="0.45">
      <c r="A330992" s="31"/>
    </row>
    <row r="330998" s="30" customFormat="1" ht="14.25" customHeight="1" x14ac:dyDescent="0.35"/>
    <row r="331014" spans="1:1" ht="14.25" customHeight="1" x14ac:dyDescent="0.45">
      <c r="A331014" s="31"/>
    </row>
    <row r="331020" spans="1:1" s="30" customFormat="1" ht="14.25" customHeight="1" x14ac:dyDescent="0.35"/>
    <row r="331036" spans="1:1" ht="14.25" customHeight="1" x14ac:dyDescent="0.45">
      <c r="A331036" s="31"/>
    </row>
    <row r="331042" s="30" customFormat="1" ht="14.25" customHeight="1" x14ac:dyDescent="0.35"/>
    <row r="331058" spans="1:1" ht="14.25" customHeight="1" x14ac:dyDescent="0.45">
      <c r="A331058" s="31"/>
    </row>
    <row r="331064" spans="1:1" s="30" customFormat="1" ht="14.25" customHeight="1" x14ac:dyDescent="0.35"/>
    <row r="331080" spans="1:1" ht="14.25" customHeight="1" x14ac:dyDescent="0.45">
      <c r="A331080" s="31"/>
    </row>
    <row r="331086" spans="1:1" s="30" customFormat="1" ht="14.25" customHeight="1" x14ac:dyDescent="0.35"/>
    <row r="331102" spans="1:1" ht="14.25" customHeight="1" x14ac:dyDescent="0.45">
      <c r="A331102" s="31"/>
    </row>
    <row r="331108" s="30" customFormat="1" ht="14.25" customHeight="1" x14ac:dyDescent="0.35"/>
    <row r="331124" spans="1:1" ht="14.25" customHeight="1" x14ac:dyDescent="0.45">
      <c r="A331124" s="31"/>
    </row>
    <row r="331130" spans="1:1" s="30" customFormat="1" ht="14.25" customHeight="1" x14ac:dyDescent="0.35"/>
    <row r="331146" spans="1:1" ht="14.25" customHeight="1" x14ac:dyDescent="0.45">
      <c r="A331146" s="31"/>
    </row>
    <row r="331152" spans="1:1" s="30" customFormat="1" ht="14.25" customHeight="1" x14ac:dyDescent="0.35"/>
    <row r="331168" spans="1:1" ht="14.25" customHeight="1" x14ac:dyDescent="0.45">
      <c r="A331168" s="31"/>
    </row>
    <row r="331174" s="30" customFormat="1" ht="14.25" customHeight="1" x14ac:dyDescent="0.35"/>
    <row r="331190" spans="1:1" ht="14.25" customHeight="1" x14ac:dyDescent="0.45">
      <c r="A331190" s="31"/>
    </row>
    <row r="331196" spans="1:1" s="30" customFormat="1" ht="14.25" customHeight="1" x14ac:dyDescent="0.35"/>
    <row r="331212" spans="1:1" ht="14.25" customHeight="1" x14ac:dyDescent="0.45">
      <c r="A331212" s="31"/>
    </row>
    <row r="331218" s="30" customFormat="1" ht="14.25" customHeight="1" x14ac:dyDescent="0.35"/>
    <row r="331234" spans="1:1" ht="14.25" customHeight="1" x14ac:dyDescent="0.45">
      <c r="A331234" s="31"/>
    </row>
    <row r="331240" spans="1:1" s="30" customFormat="1" ht="14.25" customHeight="1" x14ac:dyDescent="0.35"/>
    <row r="331256" spans="1:1" ht="14.25" customHeight="1" x14ac:dyDescent="0.45">
      <c r="A331256" s="31"/>
    </row>
    <row r="331262" spans="1:1" s="30" customFormat="1" ht="14.25" customHeight="1" x14ac:dyDescent="0.35"/>
    <row r="331278" spans="1:1" ht="14.25" customHeight="1" x14ac:dyDescent="0.45">
      <c r="A331278" s="31"/>
    </row>
    <row r="331284" s="30" customFormat="1" ht="14.25" customHeight="1" x14ac:dyDescent="0.35"/>
    <row r="331300" spans="1:1" ht="14.25" customHeight="1" x14ac:dyDescent="0.45">
      <c r="A331300" s="31"/>
    </row>
    <row r="331306" spans="1:1" s="30" customFormat="1" ht="14.25" customHeight="1" x14ac:dyDescent="0.35"/>
    <row r="331322" spans="1:1" ht="14.25" customHeight="1" x14ac:dyDescent="0.45">
      <c r="A331322" s="31"/>
    </row>
    <row r="331328" spans="1:1" s="30" customFormat="1" ht="14.25" customHeight="1" x14ac:dyDescent="0.35"/>
    <row r="331344" spans="1:1" ht="14.25" customHeight="1" x14ac:dyDescent="0.45">
      <c r="A331344" s="31"/>
    </row>
    <row r="331350" s="30" customFormat="1" ht="14.25" customHeight="1" x14ac:dyDescent="0.35"/>
    <row r="331366" spans="1:1" ht="14.25" customHeight="1" x14ac:dyDescent="0.45">
      <c r="A331366" s="31"/>
    </row>
    <row r="331372" spans="1:1" s="30" customFormat="1" ht="14.25" customHeight="1" x14ac:dyDescent="0.35"/>
    <row r="331388" spans="1:1" ht="14.25" customHeight="1" x14ac:dyDescent="0.45">
      <c r="A331388" s="31"/>
    </row>
    <row r="331394" s="30" customFormat="1" ht="14.25" customHeight="1" x14ac:dyDescent="0.35"/>
    <row r="331410" spans="1:1" ht="14.25" customHeight="1" x14ac:dyDescent="0.45">
      <c r="A331410" s="31"/>
    </row>
    <row r="331416" spans="1:1" s="30" customFormat="1" ht="14.25" customHeight="1" x14ac:dyDescent="0.35"/>
    <row r="331432" spans="1:1" ht="14.25" customHeight="1" x14ac:dyDescent="0.45">
      <c r="A331432" s="31"/>
    </row>
    <row r="331438" spans="1:1" s="30" customFormat="1" ht="14.25" customHeight="1" x14ac:dyDescent="0.35"/>
    <row r="331454" spans="1:1" ht="14.25" customHeight="1" x14ac:dyDescent="0.45">
      <c r="A331454" s="31"/>
    </row>
    <row r="331460" s="30" customFormat="1" ht="14.25" customHeight="1" x14ac:dyDescent="0.35"/>
    <row r="331476" spans="1:1" ht="14.25" customHeight="1" x14ac:dyDescent="0.45">
      <c r="A331476" s="31"/>
    </row>
    <row r="331482" spans="1:1" s="30" customFormat="1" ht="14.25" customHeight="1" x14ac:dyDescent="0.35"/>
    <row r="331498" spans="1:1" ht="14.25" customHeight="1" x14ac:dyDescent="0.45">
      <c r="A331498" s="31"/>
    </row>
    <row r="331504" spans="1:1" s="30" customFormat="1" ht="14.25" customHeight="1" x14ac:dyDescent="0.35"/>
    <row r="331520" spans="1:1" ht="14.25" customHeight="1" x14ac:dyDescent="0.45">
      <c r="A331520" s="31"/>
    </row>
    <row r="331526" s="30" customFormat="1" ht="14.25" customHeight="1" x14ac:dyDescent="0.35"/>
    <row r="331542" spans="1:1" ht="14.25" customHeight="1" x14ac:dyDescent="0.45">
      <c r="A331542" s="31"/>
    </row>
    <row r="331548" spans="1:1" s="30" customFormat="1" ht="14.25" customHeight="1" x14ac:dyDescent="0.35"/>
    <row r="331564" spans="1:1" ht="14.25" customHeight="1" x14ac:dyDescent="0.45">
      <c r="A331564" s="31"/>
    </row>
    <row r="331570" s="30" customFormat="1" ht="14.25" customHeight="1" x14ac:dyDescent="0.35"/>
    <row r="331586" spans="1:1" ht="14.25" customHeight="1" x14ac:dyDescent="0.45">
      <c r="A331586" s="31"/>
    </row>
    <row r="331592" spans="1:1" s="30" customFormat="1" ht="14.25" customHeight="1" x14ac:dyDescent="0.35"/>
    <row r="331608" spans="1:1" ht="14.25" customHeight="1" x14ac:dyDescent="0.45">
      <c r="A331608" s="31"/>
    </row>
    <row r="331614" spans="1:1" s="30" customFormat="1" ht="14.25" customHeight="1" x14ac:dyDescent="0.35"/>
    <row r="331630" spans="1:1" ht="14.25" customHeight="1" x14ac:dyDescent="0.45">
      <c r="A331630" s="31"/>
    </row>
    <row r="331636" s="30" customFormat="1" ht="14.25" customHeight="1" x14ac:dyDescent="0.35"/>
    <row r="331652" spans="1:1" ht="14.25" customHeight="1" x14ac:dyDescent="0.45">
      <c r="A331652" s="31"/>
    </row>
    <row r="331658" spans="1:1" s="30" customFormat="1" ht="14.25" customHeight="1" x14ac:dyDescent="0.35"/>
    <row r="331674" spans="1:1" ht="14.25" customHeight="1" x14ac:dyDescent="0.45">
      <c r="A331674" s="31"/>
    </row>
    <row r="331680" spans="1:1" s="30" customFormat="1" ht="14.25" customHeight="1" x14ac:dyDescent="0.35"/>
    <row r="331696" spans="1:1" ht="14.25" customHeight="1" x14ac:dyDescent="0.45">
      <c r="A331696" s="31"/>
    </row>
    <row r="331702" s="30" customFormat="1" ht="14.25" customHeight="1" x14ac:dyDescent="0.35"/>
    <row r="331718" spans="1:1" ht="14.25" customHeight="1" x14ac:dyDescent="0.45">
      <c r="A331718" s="31"/>
    </row>
    <row r="331724" spans="1:1" s="30" customFormat="1" ht="14.25" customHeight="1" x14ac:dyDescent="0.35"/>
    <row r="331740" spans="1:1" ht="14.25" customHeight="1" x14ac:dyDescent="0.45">
      <c r="A331740" s="31"/>
    </row>
    <row r="331746" s="30" customFormat="1" ht="14.25" customHeight="1" x14ac:dyDescent="0.35"/>
    <row r="331762" spans="1:1" ht="14.25" customHeight="1" x14ac:dyDescent="0.45">
      <c r="A331762" s="31"/>
    </row>
    <row r="331768" spans="1:1" s="30" customFormat="1" ht="14.25" customHeight="1" x14ac:dyDescent="0.35"/>
    <row r="331784" spans="1:1" ht="14.25" customHeight="1" x14ac:dyDescent="0.45">
      <c r="A331784" s="31"/>
    </row>
    <row r="331790" spans="1:1" s="30" customFormat="1" ht="14.25" customHeight="1" x14ac:dyDescent="0.35"/>
    <row r="331806" spans="1:1" ht="14.25" customHeight="1" x14ac:dyDescent="0.45">
      <c r="A331806" s="31"/>
    </row>
    <row r="331812" s="30" customFormat="1" ht="14.25" customHeight="1" x14ac:dyDescent="0.35"/>
    <row r="331828" spans="1:1" ht="14.25" customHeight="1" x14ac:dyDescent="0.45">
      <c r="A331828" s="31"/>
    </row>
    <row r="331834" spans="1:1" s="30" customFormat="1" ht="14.25" customHeight="1" x14ac:dyDescent="0.35"/>
    <row r="331850" spans="1:1" ht="14.25" customHeight="1" x14ac:dyDescent="0.45">
      <c r="A331850" s="31"/>
    </row>
    <row r="331856" spans="1:1" s="30" customFormat="1" ht="14.25" customHeight="1" x14ac:dyDescent="0.35"/>
    <row r="331872" spans="1:1" ht="14.25" customHeight="1" x14ac:dyDescent="0.45">
      <c r="A331872" s="31"/>
    </row>
    <row r="331878" s="30" customFormat="1" ht="14.25" customHeight="1" x14ac:dyDescent="0.35"/>
    <row r="331894" spans="1:1" ht="14.25" customHeight="1" x14ac:dyDescent="0.45">
      <c r="A331894" s="31"/>
    </row>
    <row r="331900" spans="1:1" s="30" customFormat="1" ht="14.25" customHeight="1" x14ac:dyDescent="0.35"/>
    <row r="331916" spans="1:1" ht="14.25" customHeight="1" x14ac:dyDescent="0.45">
      <c r="A331916" s="31"/>
    </row>
    <row r="331922" s="30" customFormat="1" ht="14.25" customHeight="1" x14ac:dyDescent="0.35"/>
    <row r="331938" spans="1:1" ht="14.25" customHeight="1" x14ac:dyDescent="0.45">
      <c r="A331938" s="31"/>
    </row>
    <row r="331944" spans="1:1" s="30" customFormat="1" ht="14.25" customHeight="1" x14ac:dyDescent="0.35"/>
    <row r="331960" spans="1:1" ht="14.25" customHeight="1" x14ac:dyDescent="0.45">
      <c r="A331960" s="31"/>
    </row>
    <row r="331966" spans="1:1" s="30" customFormat="1" ht="14.25" customHeight="1" x14ac:dyDescent="0.35"/>
    <row r="331982" spans="1:1" ht="14.25" customHeight="1" x14ac:dyDescent="0.45">
      <c r="A331982" s="31"/>
    </row>
    <row r="331988" s="30" customFormat="1" ht="14.25" customHeight="1" x14ac:dyDescent="0.35"/>
    <row r="332004" spans="1:1" ht="14.25" customHeight="1" x14ac:dyDescent="0.45">
      <c r="A332004" s="31"/>
    </row>
    <row r="332010" spans="1:1" s="30" customFormat="1" ht="14.25" customHeight="1" x14ac:dyDescent="0.35"/>
    <row r="332026" spans="1:1" ht="14.25" customHeight="1" x14ac:dyDescent="0.45">
      <c r="A332026" s="31"/>
    </row>
    <row r="332032" spans="1:1" s="30" customFormat="1" ht="14.25" customHeight="1" x14ac:dyDescent="0.35"/>
    <row r="332048" spans="1:1" ht="14.25" customHeight="1" x14ac:dyDescent="0.45">
      <c r="A332048" s="31"/>
    </row>
    <row r="332054" s="30" customFormat="1" ht="14.25" customHeight="1" x14ac:dyDescent="0.35"/>
    <row r="332070" spans="1:1" ht="14.25" customHeight="1" x14ac:dyDescent="0.45">
      <c r="A332070" s="31"/>
    </row>
    <row r="332076" spans="1:1" s="30" customFormat="1" ht="14.25" customHeight="1" x14ac:dyDescent="0.35"/>
    <row r="332092" spans="1:1" ht="14.25" customHeight="1" x14ac:dyDescent="0.45">
      <c r="A332092" s="31"/>
    </row>
    <row r="332098" s="30" customFormat="1" ht="14.25" customHeight="1" x14ac:dyDescent="0.35"/>
    <row r="332114" spans="1:1" ht="14.25" customHeight="1" x14ac:dyDescent="0.45">
      <c r="A332114" s="31"/>
    </row>
    <row r="332120" spans="1:1" s="30" customFormat="1" ht="14.25" customHeight="1" x14ac:dyDescent="0.35"/>
    <row r="332136" spans="1:1" ht="14.25" customHeight="1" x14ac:dyDescent="0.45">
      <c r="A332136" s="31"/>
    </row>
    <row r="332142" spans="1:1" s="30" customFormat="1" ht="14.25" customHeight="1" x14ac:dyDescent="0.35"/>
    <row r="332158" spans="1:1" ht="14.25" customHeight="1" x14ac:dyDescent="0.45">
      <c r="A332158" s="31"/>
    </row>
    <row r="332164" s="30" customFormat="1" ht="14.25" customHeight="1" x14ac:dyDescent="0.35"/>
    <row r="332180" spans="1:1" ht="14.25" customHeight="1" x14ac:dyDescent="0.45">
      <c r="A332180" s="31"/>
    </row>
    <row r="332186" spans="1:1" s="30" customFormat="1" ht="14.25" customHeight="1" x14ac:dyDescent="0.35"/>
    <row r="332202" spans="1:1" ht="14.25" customHeight="1" x14ac:dyDescent="0.45">
      <c r="A332202" s="31"/>
    </row>
    <row r="332208" spans="1:1" s="30" customFormat="1" ht="14.25" customHeight="1" x14ac:dyDescent="0.35"/>
    <row r="332224" spans="1:1" ht="14.25" customHeight="1" x14ac:dyDescent="0.45">
      <c r="A332224" s="31"/>
    </row>
    <row r="332230" s="30" customFormat="1" ht="14.25" customHeight="1" x14ac:dyDescent="0.35"/>
    <row r="332246" spans="1:1" ht="14.25" customHeight="1" x14ac:dyDescent="0.45">
      <c r="A332246" s="31"/>
    </row>
    <row r="332252" spans="1:1" s="30" customFormat="1" ht="14.25" customHeight="1" x14ac:dyDescent="0.35"/>
    <row r="332268" spans="1:1" ht="14.25" customHeight="1" x14ac:dyDescent="0.45">
      <c r="A332268" s="31"/>
    </row>
    <row r="332274" s="30" customFormat="1" ht="14.25" customHeight="1" x14ac:dyDescent="0.35"/>
    <row r="332290" spans="1:1" ht="14.25" customHeight="1" x14ac:dyDescent="0.45">
      <c r="A332290" s="31"/>
    </row>
    <row r="332296" spans="1:1" s="30" customFormat="1" ht="14.25" customHeight="1" x14ac:dyDescent="0.35"/>
    <row r="332312" spans="1:1" ht="14.25" customHeight="1" x14ac:dyDescent="0.45">
      <c r="A332312" s="31"/>
    </row>
    <row r="332318" spans="1:1" s="30" customFormat="1" ht="14.25" customHeight="1" x14ac:dyDescent="0.35"/>
    <row r="332334" spans="1:1" ht="14.25" customHeight="1" x14ac:dyDescent="0.45">
      <c r="A332334" s="31"/>
    </row>
    <row r="332340" s="30" customFormat="1" ht="14.25" customHeight="1" x14ac:dyDescent="0.35"/>
    <row r="332356" spans="1:1" ht="14.25" customHeight="1" x14ac:dyDescent="0.45">
      <c r="A332356" s="31"/>
    </row>
    <row r="332362" spans="1:1" s="30" customFormat="1" ht="14.25" customHeight="1" x14ac:dyDescent="0.35"/>
    <row r="332378" spans="1:1" ht="14.25" customHeight="1" x14ac:dyDescent="0.45">
      <c r="A332378" s="31"/>
    </row>
    <row r="332384" spans="1:1" s="30" customFormat="1" ht="14.25" customHeight="1" x14ac:dyDescent="0.35"/>
    <row r="332400" spans="1:1" ht="14.25" customHeight="1" x14ac:dyDescent="0.45">
      <c r="A332400" s="31"/>
    </row>
    <row r="332406" s="30" customFormat="1" ht="14.25" customHeight="1" x14ac:dyDescent="0.35"/>
    <row r="332422" spans="1:1" ht="14.25" customHeight="1" x14ac:dyDescent="0.45">
      <c r="A332422" s="31"/>
    </row>
    <row r="332428" spans="1:1" s="30" customFormat="1" ht="14.25" customHeight="1" x14ac:dyDescent="0.35"/>
    <row r="332444" spans="1:1" ht="14.25" customHeight="1" x14ac:dyDescent="0.45">
      <c r="A332444" s="31"/>
    </row>
    <row r="332450" s="30" customFormat="1" ht="14.25" customHeight="1" x14ac:dyDescent="0.35"/>
    <row r="332466" spans="1:1" ht="14.25" customHeight="1" x14ac:dyDescent="0.45">
      <c r="A332466" s="31"/>
    </row>
    <row r="332472" spans="1:1" s="30" customFormat="1" ht="14.25" customHeight="1" x14ac:dyDescent="0.35"/>
    <row r="332488" spans="1:1" ht="14.25" customHeight="1" x14ac:dyDescent="0.45">
      <c r="A332488" s="31"/>
    </row>
    <row r="332494" spans="1:1" s="30" customFormat="1" ht="14.25" customHeight="1" x14ac:dyDescent="0.35"/>
    <row r="332510" spans="1:1" ht="14.25" customHeight="1" x14ac:dyDescent="0.45">
      <c r="A332510" s="31"/>
    </row>
    <row r="332516" s="30" customFormat="1" ht="14.25" customHeight="1" x14ac:dyDescent="0.35"/>
    <row r="332532" spans="1:1" ht="14.25" customHeight="1" x14ac:dyDescent="0.45">
      <c r="A332532" s="31"/>
    </row>
    <row r="332538" spans="1:1" s="30" customFormat="1" ht="14.25" customHeight="1" x14ac:dyDescent="0.35"/>
    <row r="332554" spans="1:1" ht="14.25" customHeight="1" x14ac:dyDescent="0.45">
      <c r="A332554" s="31"/>
    </row>
    <row r="332560" spans="1:1" s="30" customFormat="1" ht="14.25" customHeight="1" x14ac:dyDescent="0.35"/>
    <row r="332576" spans="1:1" ht="14.25" customHeight="1" x14ac:dyDescent="0.45">
      <c r="A332576" s="31"/>
    </row>
    <row r="332582" s="30" customFormat="1" ht="14.25" customHeight="1" x14ac:dyDescent="0.35"/>
    <row r="332598" spans="1:1" ht="14.25" customHeight="1" x14ac:dyDescent="0.45">
      <c r="A332598" s="31"/>
    </row>
    <row r="332604" spans="1:1" s="30" customFormat="1" ht="14.25" customHeight="1" x14ac:dyDescent="0.35"/>
    <row r="332620" spans="1:1" ht="14.25" customHeight="1" x14ac:dyDescent="0.45">
      <c r="A332620" s="31"/>
    </row>
    <row r="332626" s="30" customFormat="1" ht="14.25" customHeight="1" x14ac:dyDescent="0.35"/>
    <row r="332642" spans="1:1" ht="14.25" customHeight="1" x14ac:dyDescent="0.45">
      <c r="A332642" s="31"/>
    </row>
    <row r="332648" spans="1:1" s="30" customFormat="1" ht="14.25" customHeight="1" x14ac:dyDescent="0.35"/>
    <row r="332664" spans="1:1" ht="14.25" customHeight="1" x14ac:dyDescent="0.45">
      <c r="A332664" s="31"/>
    </row>
    <row r="332670" spans="1:1" s="30" customFormat="1" ht="14.25" customHeight="1" x14ac:dyDescent="0.35"/>
    <row r="332686" spans="1:1" ht="14.25" customHeight="1" x14ac:dyDescent="0.45">
      <c r="A332686" s="31"/>
    </row>
    <row r="332692" s="30" customFormat="1" ht="14.25" customHeight="1" x14ac:dyDescent="0.35"/>
    <row r="332708" spans="1:1" ht="14.25" customHeight="1" x14ac:dyDescent="0.45">
      <c r="A332708" s="31"/>
    </row>
    <row r="332714" spans="1:1" s="30" customFormat="1" ht="14.25" customHeight="1" x14ac:dyDescent="0.35"/>
    <row r="332730" spans="1:1" ht="14.25" customHeight="1" x14ac:dyDescent="0.45">
      <c r="A332730" s="31"/>
    </row>
    <row r="332736" spans="1:1" s="30" customFormat="1" ht="14.25" customHeight="1" x14ac:dyDescent="0.35"/>
    <row r="332752" spans="1:1" ht="14.25" customHeight="1" x14ac:dyDescent="0.45">
      <c r="A332752" s="31"/>
    </row>
    <row r="332758" s="30" customFormat="1" ht="14.25" customHeight="1" x14ac:dyDescent="0.35"/>
    <row r="332774" spans="1:1" ht="14.25" customHeight="1" x14ac:dyDescent="0.45">
      <c r="A332774" s="31"/>
    </row>
    <row r="332780" spans="1:1" s="30" customFormat="1" ht="14.25" customHeight="1" x14ac:dyDescent="0.35"/>
    <row r="332796" spans="1:1" ht="14.25" customHeight="1" x14ac:dyDescent="0.45">
      <c r="A332796" s="31"/>
    </row>
    <row r="332802" s="30" customFormat="1" ht="14.25" customHeight="1" x14ac:dyDescent="0.35"/>
    <row r="332818" spans="1:1" ht="14.25" customHeight="1" x14ac:dyDescent="0.45">
      <c r="A332818" s="31"/>
    </row>
    <row r="332824" spans="1:1" s="30" customFormat="1" ht="14.25" customHeight="1" x14ac:dyDescent="0.35"/>
    <row r="332840" spans="1:1" ht="14.25" customHeight="1" x14ac:dyDescent="0.45">
      <c r="A332840" s="31"/>
    </row>
    <row r="332846" spans="1:1" s="30" customFormat="1" ht="14.25" customHeight="1" x14ac:dyDescent="0.35"/>
    <row r="332862" spans="1:1" ht="14.25" customHeight="1" x14ac:dyDescent="0.45">
      <c r="A332862" s="31"/>
    </row>
    <row r="332868" s="30" customFormat="1" ht="14.25" customHeight="1" x14ac:dyDescent="0.35"/>
    <row r="332884" spans="1:1" ht="14.25" customHeight="1" x14ac:dyDescent="0.45">
      <c r="A332884" s="31"/>
    </row>
    <row r="332890" spans="1:1" s="30" customFormat="1" ht="14.25" customHeight="1" x14ac:dyDescent="0.35"/>
    <row r="332906" spans="1:1" ht="14.25" customHeight="1" x14ac:dyDescent="0.45">
      <c r="A332906" s="31"/>
    </row>
    <row r="332912" spans="1:1" s="30" customFormat="1" ht="14.25" customHeight="1" x14ac:dyDescent="0.35"/>
    <row r="332928" spans="1:1" ht="14.25" customHeight="1" x14ac:dyDescent="0.45">
      <c r="A332928" s="31"/>
    </row>
    <row r="332934" s="30" customFormat="1" ht="14.25" customHeight="1" x14ac:dyDescent="0.35"/>
    <row r="332950" spans="1:1" ht="14.25" customHeight="1" x14ac:dyDescent="0.45">
      <c r="A332950" s="31"/>
    </row>
    <row r="332956" spans="1:1" s="30" customFormat="1" ht="14.25" customHeight="1" x14ac:dyDescent="0.35"/>
    <row r="332972" spans="1:1" ht="14.25" customHeight="1" x14ac:dyDescent="0.45">
      <c r="A332972" s="31"/>
    </row>
    <row r="332978" s="30" customFormat="1" ht="14.25" customHeight="1" x14ac:dyDescent="0.35"/>
    <row r="332994" spans="1:1" ht="14.25" customHeight="1" x14ac:dyDescent="0.45">
      <c r="A332994" s="31"/>
    </row>
    <row r="333000" spans="1:1" s="30" customFormat="1" ht="14.25" customHeight="1" x14ac:dyDescent="0.35"/>
    <row r="333016" spans="1:1" ht="14.25" customHeight="1" x14ac:dyDescent="0.45">
      <c r="A333016" s="31"/>
    </row>
    <row r="333022" spans="1:1" s="30" customFormat="1" ht="14.25" customHeight="1" x14ac:dyDescent="0.35"/>
    <row r="333038" spans="1:1" ht="14.25" customHeight="1" x14ac:dyDescent="0.45">
      <c r="A333038" s="31"/>
    </row>
    <row r="333044" s="30" customFormat="1" ht="14.25" customHeight="1" x14ac:dyDescent="0.35"/>
    <row r="333060" spans="1:1" ht="14.25" customHeight="1" x14ac:dyDescent="0.45">
      <c r="A333060" s="31"/>
    </row>
    <row r="333066" spans="1:1" s="30" customFormat="1" ht="14.25" customHeight="1" x14ac:dyDescent="0.35"/>
    <row r="333082" spans="1:1" ht="14.25" customHeight="1" x14ac:dyDescent="0.45">
      <c r="A333082" s="31"/>
    </row>
    <row r="333088" spans="1:1" s="30" customFormat="1" ht="14.25" customHeight="1" x14ac:dyDescent="0.35"/>
    <row r="333104" spans="1:1" ht="14.25" customHeight="1" x14ac:dyDescent="0.45">
      <c r="A333104" s="31"/>
    </row>
    <row r="333110" s="30" customFormat="1" ht="14.25" customHeight="1" x14ac:dyDescent="0.35"/>
    <row r="333126" spans="1:1" ht="14.25" customHeight="1" x14ac:dyDescent="0.45">
      <c r="A333126" s="31"/>
    </row>
    <row r="333132" spans="1:1" s="30" customFormat="1" ht="14.25" customHeight="1" x14ac:dyDescent="0.35"/>
    <row r="333148" spans="1:1" ht="14.25" customHeight="1" x14ac:dyDescent="0.45">
      <c r="A333148" s="31"/>
    </row>
    <row r="333154" s="30" customFormat="1" ht="14.25" customHeight="1" x14ac:dyDescent="0.35"/>
    <row r="333170" spans="1:1" ht="14.25" customHeight="1" x14ac:dyDescent="0.45">
      <c r="A333170" s="31"/>
    </row>
    <row r="333176" spans="1:1" s="30" customFormat="1" ht="14.25" customHeight="1" x14ac:dyDescent="0.35"/>
    <row r="333192" spans="1:1" ht="14.25" customHeight="1" x14ac:dyDescent="0.45">
      <c r="A333192" s="31"/>
    </row>
    <row r="333198" spans="1:1" s="30" customFormat="1" ht="14.25" customHeight="1" x14ac:dyDescent="0.35"/>
    <row r="333214" spans="1:1" ht="14.25" customHeight="1" x14ac:dyDescent="0.45">
      <c r="A333214" s="31"/>
    </row>
    <row r="333220" s="30" customFormat="1" ht="14.25" customHeight="1" x14ac:dyDescent="0.35"/>
    <row r="333236" spans="1:1" ht="14.25" customHeight="1" x14ac:dyDescent="0.45">
      <c r="A333236" s="31"/>
    </row>
    <row r="333242" spans="1:1" s="30" customFormat="1" ht="14.25" customHeight="1" x14ac:dyDescent="0.35"/>
    <row r="333258" spans="1:1" ht="14.25" customHeight="1" x14ac:dyDescent="0.45">
      <c r="A333258" s="31"/>
    </row>
    <row r="333264" spans="1:1" s="30" customFormat="1" ht="14.25" customHeight="1" x14ac:dyDescent="0.35"/>
    <row r="333280" spans="1:1" ht="14.25" customHeight="1" x14ac:dyDescent="0.45">
      <c r="A333280" s="31"/>
    </row>
    <row r="333286" s="30" customFormat="1" ht="14.25" customHeight="1" x14ac:dyDescent="0.35"/>
    <row r="333302" spans="1:1" ht="14.25" customHeight="1" x14ac:dyDescent="0.45">
      <c r="A333302" s="31"/>
    </row>
    <row r="333308" spans="1:1" s="30" customFormat="1" ht="14.25" customHeight="1" x14ac:dyDescent="0.35"/>
    <row r="333324" spans="1:1" ht="14.25" customHeight="1" x14ac:dyDescent="0.45">
      <c r="A333324" s="31"/>
    </row>
    <row r="333330" s="30" customFormat="1" ht="14.25" customHeight="1" x14ac:dyDescent="0.35"/>
    <row r="333346" spans="1:1" ht="14.25" customHeight="1" x14ac:dyDescent="0.45">
      <c r="A333346" s="31"/>
    </row>
    <row r="333352" spans="1:1" s="30" customFormat="1" ht="14.25" customHeight="1" x14ac:dyDescent="0.35"/>
    <row r="333368" spans="1:1" ht="14.25" customHeight="1" x14ac:dyDescent="0.45">
      <c r="A333368" s="31"/>
    </row>
    <row r="333374" spans="1:1" s="30" customFormat="1" ht="14.25" customHeight="1" x14ac:dyDescent="0.35"/>
    <row r="333390" spans="1:1" ht="14.25" customHeight="1" x14ac:dyDescent="0.45">
      <c r="A333390" s="31"/>
    </row>
    <row r="333396" s="30" customFormat="1" ht="14.25" customHeight="1" x14ac:dyDescent="0.35"/>
    <row r="333412" spans="1:1" ht="14.25" customHeight="1" x14ac:dyDescent="0.45">
      <c r="A333412" s="31"/>
    </row>
    <row r="333418" spans="1:1" s="30" customFormat="1" ht="14.25" customHeight="1" x14ac:dyDescent="0.35"/>
    <row r="333434" spans="1:1" ht="14.25" customHeight="1" x14ac:dyDescent="0.45">
      <c r="A333434" s="31"/>
    </row>
    <row r="333440" spans="1:1" s="30" customFormat="1" ht="14.25" customHeight="1" x14ac:dyDescent="0.35"/>
    <row r="333456" spans="1:1" ht="14.25" customHeight="1" x14ac:dyDescent="0.45">
      <c r="A333456" s="31"/>
    </row>
    <row r="333462" s="30" customFormat="1" ht="14.25" customHeight="1" x14ac:dyDescent="0.35"/>
    <row r="333478" spans="1:1" ht="14.25" customHeight="1" x14ac:dyDescent="0.45">
      <c r="A333478" s="31"/>
    </row>
    <row r="333484" spans="1:1" s="30" customFormat="1" ht="14.25" customHeight="1" x14ac:dyDescent="0.35"/>
    <row r="333500" spans="1:1" ht="14.25" customHeight="1" x14ac:dyDescent="0.45">
      <c r="A333500" s="31"/>
    </row>
    <row r="333506" s="30" customFormat="1" ht="14.25" customHeight="1" x14ac:dyDescent="0.35"/>
    <row r="333522" spans="1:1" ht="14.25" customHeight="1" x14ac:dyDescent="0.45">
      <c r="A333522" s="31"/>
    </row>
    <row r="333528" spans="1:1" s="30" customFormat="1" ht="14.25" customHeight="1" x14ac:dyDescent="0.35"/>
    <row r="333544" spans="1:1" ht="14.25" customHeight="1" x14ac:dyDescent="0.45">
      <c r="A333544" s="31"/>
    </row>
    <row r="333550" spans="1:1" s="30" customFormat="1" ht="14.25" customHeight="1" x14ac:dyDescent="0.35"/>
    <row r="333566" spans="1:1" ht="14.25" customHeight="1" x14ac:dyDescent="0.45">
      <c r="A333566" s="31"/>
    </row>
    <row r="333572" s="30" customFormat="1" ht="14.25" customHeight="1" x14ac:dyDescent="0.35"/>
    <row r="333588" spans="1:1" ht="14.25" customHeight="1" x14ac:dyDescent="0.45">
      <c r="A333588" s="31"/>
    </row>
    <row r="333594" spans="1:1" s="30" customFormat="1" ht="14.25" customHeight="1" x14ac:dyDescent="0.35"/>
    <row r="333610" spans="1:1" ht="14.25" customHeight="1" x14ac:dyDescent="0.45">
      <c r="A333610" s="31"/>
    </row>
    <row r="333616" spans="1:1" s="30" customFormat="1" ht="14.25" customHeight="1" x14ac:dyDescent="0.35"/>
    <row r="333632" spans="1:1" ht="14.25" customHeight="1" x14ac:dyDescent="0.45">
      <c r="A333632" s="31"/>
    </row>
    <row r="333638" s="30" customFormat="1" ht="14.25" customHeight="1" x14ac:dyDescent="0.35"/>
    <row r="333654" spans="1:1" ht="14.25" customHeight="1" x14ac:dyDescent="0.45">
      <c r="A333654" s="31"/>
    </row>
    <row r="333660" spans="1:1" s="30" customFormat="1" ht="14.25" customHeight="1" x14ac:dyDescent="0.35"/>
    <row r="333676" spans="1:1" ht="14.25" customHeight="1" x14ac:dyDescent="0.45">
      <c r="A333676" s="31"/>
    </row>
    <row r="333682" s="30" customFormat="1" ht="14.25" customHeight="1" x14ac:dyDescent="0.35"/>
    <row r="333698" spans="1:1" ht="14.25" customHeight="1" x14ac:dyDescent="0.45">
      <c r="A333698" s="31"/>
    </row>
    <row r="333704" spans="1:1" s="30" customFormat="1" ht="14.25" customHeight="1" x14ac:dyDescent="0.35"/>
    <row r="333720" spans="1:1" ht="14.25" customHeight="1" x14ac:dyDescent="0.45">
      <c r="A333720" s="31"/>
    </row>
    <row r="333726" spans="1:1" s="30" customFormat="1" ht="14.25" customHeight="1" x14ac:dyDescent="0.35"/>
    <row r="333742" spans="1:1" ht="14.25" customHeight="1" x14ac:dyDescent="0.45">
      <c r="A333742" s="31"/>
    </row>
    <row r="333748" s="30" customFormat="1" ht="14.25" customHeight="1" x14ac:dyDescent="0.35"/>
    <row r="333764" spans="1:1" ht="14.25" customHeight="1" x14ac:dyDescent="0.45">
      <c r="A333764" s="31"/>
    </row>
    <row r="333770" spans="1:1" s="30" customFormat="1" ht="14.25" customHeight="1" x14ac:dyDescent="0.35"/>
    <row r="333786" spans="1:1" ht="14.25" customHeight="1" x14ac:dyDescent="0.45">
      <c r="A333786" s="31"/>
    </row>
    <row r="333792" spans="1:1" s="30" customFormat="1" ht="14.25" customHeight="1" x14ac:dyDescent="0.35"/>
    <row r="333808" spans="1:1" ht="14.25" customHeight="1" x14ac:dyDescent="0.45">
      <c r="A333808" s="31"/>
    </row>
    <row r="333814" s="30" customFormat="1" ht="14.25" customHeight="1" x14ac:dyDescent="0.35"/>
    <row r="333830" spans="1:1" ht="14.25" customHeight="1" x14ac:dyDescent="0.45">
      <c r="A333830" s="31"/>
    </row>
    <row r="333836" spans="1:1" s="30" customFormat="1" ht="14.25" customHeight="1" x14ac:dyDescent="0.35"/>
    <row r="333852" spans="1:1" ht="14.25" customHeight="1" x14ac:dyDescent="0.45">
      <c r="A333852" s="31"/>
    </row>
    <row r="333858" s="30" customFormat="1" ht="14.25" customHeight="1" x14ac:dyDescent="0.35"/>
    <row r="333874" spans="1:1" ht="14.25" customHeight="1" x14ac:dyDescent="0.45">
      <c r="A333874" s="31"/>
    </row>
    <row r="333880" spans="1:1" s="30" customFormat="1" ht="14.25" customHeight="1" x14ac:dyDescent="0.35"/>
    <row r="333896" spans="1:1" ht="14.25" customHeight="1" x14ac:dyDescent="0.45">
      <c r="A333896" s="31"/>
    </row>
    <row r="333902" spans="1:1" s="30" customFormat="1" ht="14.25" customHeight="1" x14ac:dyDescent="0.35"/>
    <row r="333918" spans="1:1" ht="14.25" customHeight="1" x14ac:dyDescent="0.45">
      <c r="A333918" s="31"/>
    </row>
    <row r="333924" s="30" customFormat="1" ht="14.25" customHeight="1" x14ac:dyDescent="0.35"/>
    <row r="333940" spans="1:1" ht="14.25" customHeight="1" x14ac:dyDescent="0.45">
      <c r="A333940" s="31"/>
    </row>
    <row r="333946" spans="1:1" s="30" customFormat="1" ht="14.25" customHeight="1" x14ac:dyDescent="0.35"/>
    <row r="333962" spans="1:1" ht="14.25" customHeight="1" x14ac:dyDescent="0.45">
      <c r="A333962" s="31"/>
    </row>
    <row r="333968" spans="1:1" s="30" customFormat="1" ht="14.25" customHeight="1" x14ac:dyDescent="0.35"/>
    <row r="333984" spans="1:1" ht="14.25" customHeight="1" x14ac:dyDescent="0.45">
      <c r="A333984" s="31"/>
    </row>
    <row r="333990" s="30" customFormat="1" ht="14.25" customHeight="1" x14ac:dyDescent="0.35"/>
    <row r="334006" spans="1:1" ht="14.25" customHeight="1" x14ac:dyDescent="0.45">
      <c r="A334006" s="31"/>
    </row>
    <row r="334012" spans="1:1" s="30" customFormat="1" ht="14.25" customHeight="1" x14ac:dyDescent="0.35"/>
    <row r="334028" spans="1:1" ht="14.25" customHeight="1" x14ac:dyDescent="0.45">
      <c r="A334028" s="31"/>
    </row>
    <row r="334034" s="30" customFormat="1" ht="14.25" customHeight="1" x14ac:dyDescent="0.35"/>
    <row r="334050" spans="1:1" ht="14.25" customHeight="1" x14ac:dyDescent="0.45">
      <c r="A334050" s="31"/>
    </row>
    <row r="334056" spans="1:1" s="30" customFormat="1" ht="14.25" customHeight="1" x14ac:dyDescent="0.35"/>
    <row r="334072" spans="1:1" ht="14.25" customHeight="1" x14ac:dyDescent="0.45">
      <c r="A334072" s="31"/>
    </row>
    <row r="334078" spans="1:1" s="30" customFormat="1" ht="14.25" customHeight="1" x14ac:dyDescent="0.35"/>
    <row r="334094" spans="1:1" ht="14.25" customHeight="1" x14ac:dyDescent="0.45">
      <c r="A334094" s="31"/>
    </row>
    <row r="334100" s="30" customFormat="1" ht="14.25" customHeight="1" x14ac:dyDescent="0.35"/>
    <row r="334116" spans="1:1" ht="14.25" customHeight="1" x14ac:dyDescent="0.45">
      <c r="A334116" s="31"/>
    </row>
    <row r="334122" spans="1:1" s="30" customFormat="1" ht="14.25" customHeight="1" x14ac:dyDescent="0.35"/>
    <row r="334138" spans="1:1" ht="14.25" customHeight="1" x14ac:dyDescent="0.45">
      <c r="A334138" s="31"/>
    </row>
    <row r="334144" spans="1:1" s="30" customFormat="1" ht="14.25" customHeight="1" x14ac:dyDescent="0.35"/>
    <row r="334160" spans="1:1" ht="14.25" customHeight="1" x14ac:dyDescent="0.45">
      <c r="A334160" s="31"/>
    </row>
    <row r="334166" s="30" customFormat="1" ht="14.25" customHeight="1" x14ac:dyDescent="0.35"/>
    <row r="334182" spans="1:1" ht="14.25" customHeight="1" x14ac:dyDescent="0.45">
      <c r="A334182" s="31"/>
    </row>
    <row r="334188" spans="1:1" s="30" customFormat="1" ht="14.25" customHeight="1" x14ac:dyDescent="0.35"/>
    <row r="334204" spans="1:1" ht="14.25" customHeight="1" x14ac:dyDescent="0.45">
      <c r="A334204" s="31"/>
    </row>
    <row r="334210" s="30" customFormat="1" ht="14.25" customHeight="1" x14ac:dyDescent="0.35"/>
    <row r="334226" spans="1:1" ht="14.25" customHeight="1" x14ac:dyDescent="0.45">
      <c r="A334226" s="31"/>
    </row>
    <row r="334232" spans="1:1" s="30" customFormat="1" ht="14.25" customHeight="1" x14ac:dyDescent="0.35"/>
    <row r="334248" spans="1:1" ht="14.25" customHeight="1" x14ac:dyDescent="0.45">
      <c r="A334248" s="31"/>
    </row>
    <row r="334254" spans="1:1" s="30" customFormat="1" ht="14.25" customHeight="1" x14ac:dyDescent="0.35"/>
    <row r="334270" spans="1:1" ht="14.25" customHeight="1" x14ac:dyDescent="0.45">
      <c r="A334270" s="31"/>
    </row>
    <row r="334276" s="30" customFormat="1" ht="14.25" customHeight="1" x14ac:dyDescent="0.35"/>
    <row r="334292" spans="1:1" ht="14.25" customHeight="1" x14ac:dyDescent="0.45">
      <c r="A334292" s="31"/>
    </row>
    <row r="334298" spans="1:1" s="30" customFormat="1" ht="14.25" customHeight="1" x14ac:dyDescent="0.35"/>
    <row r="334314" spans="1:1" ht="14.25" customHeight="1" x14ac:dyDescent="0.45">
      <c r="A334314" s="31"/>
    </row>
    <row r="334320" spans="1:1" s="30" customFormat="1" ht="14.25" customHeight="1" x14ac:dyDescent="0.35"/>
    <row r="334336" spans="1:1" ht="14.25" customHeight="1" x14ac:dyDescent="0.45">
      <c r="A334336" s="31"/>
    </row>
    <row r="334342" s="30" customFormat="1" ht="14.25" customHeight="1" x14ac:dyDescent="0.35"/>
    <row r="334358" spans="1:1" ht="14.25" customHeight="1" x14ac:dyDescent="0.45">
      <c r="A334358" s="31"/>
    </row>
    <row r="334364" spans="1:1" s="30" customFormat="1" ht="14.25" customHeight="1" x14ac:dyDescent="0.35"/>
    <row r="334380" spans="1:1" ht="14.25" customHeight="1" x14ac:dyDescent="0.45">
      <c r="A334380" s="31"/>
    </row>
    <row r="334386" s="30" customFormat="1" ht="14.25" customHeight="1" x14ac:dyDescent="0.35"/>
    <row r="334402" spans="1:1" ht="14.25" customHeight="1" x14ac:dyDescent="0.45">
      <c r="A334402" s="31"/>
    </row>
    <row r="334408" spans="1:1" s="30" customFormat="1" ht="14.25" customHeight="1" x14ac:dyDescent="0.35"/>
    <row r="334424" spans="1:1" ht="14.25" customHeight="1" x14ac:dyDescent="0.45">
      <c r="A334424" s="31"/>
    </row>
    <row r="334430" spans="1:1" s="30" customFormat="1" ht="14.25" customHeight="1" x14ac:dyDescent="0.35"/>
    <row r="334446" spans="1:1" ht="14.25" customHeight="1" x14ac:dyDescent="0.45">
      <c r="A334446" s="31"/>
    </row>
    <row r="334452" s="30" customFormat="1" ht="14.25" customHeight="1" x14ac:dyDescent="0.35"/>
    <row r="334468" spans="1:1" ht="14.25" customHeight="1" x14ac:dyDescent="0.45">
      <c r="A334468" s="31"/>
    </row>
    <row r="334474" spans="1:1" s="30" customFormat="1" ht="14.25" customHeight="1" x14ac:dyDescent="0.35"/>
    <row r="334490" spans="1:1" ht="14.25" customHeight="1" x14ac:dyDescent="0.45">
      <c r="A334490" s="31"/>
    </row>
    <row r="334496" spans="1:1" s="30" customFormat="1" ht="14.25" customHeight="1" x14ac:dyDescent="0.35"/>
    <row r="334512" spans="1:1" ht="14.25" customHeight="1" x14ac:dyDescent="0.45">
      <c r="A334512" s="31"/>
    </row>
    <row r="334518" s="30" customFormat="1" ht="14.25" customHeight="1" x14ac:dyDescent="0.35"/>
    <row r="334534" spans="1:1" ht="14.25" customHeight="1" x14ac:dyDescent="0.45">
      <c r="A334534" s="31"/>
    </row>
    <row r="334540" spans="1:1" s="30" customFormat="1" ht="14.25" customHeight="1" x14ac:dyDescent="0.35"/>
    <row r="334556" spans="1:1" ht="14.25" customHeight="1" x14ac:dyDescent="0.45">
      <c r="A334556" s="31"/>
    </row>
    <row r="334562" s="30" customFormat="1" ht="14.25" customHeight="1" x14ac:dyDescent="0.35"/>
    <row r="334578" spans="1:1" ht="14.25" customHeight="1" x14ac:dyDescent="0.45">
      <c r="A334578" s="31"/>
    </row>
    <row r="334584" spans="1:1" s="30" customFormat="1" ht="14.25" customHeight="1" x14ac:dyDescent="0.35"/>
    <row r="334600" spans="1:1" ht="14.25" customHeight="1" x14ac:dyDescent="0.45">
      <c r="A334600" s="31"/>
    </row>
    <row r="334606" spans="1:1" s="30" customFormat="1" ht="14.25" customHeight="1" x14ac:dyDescent="0.35"/>
    <row r="334622" spans="1:1" ht="14.25" customHeight="1" x14ac:dyDescent="0.45">
      <c r="A334622" s="31"/>
    </row>
    <row r="334628" s="30" customFormat="1" ht="14.25" customHeight="1" x14ac:dyDescent="0.35"/>
    <row r="334644" spans="1:1" ht="14.25" customHeight="1" x14ac:dyDescent="0.45">
      <c r="A334644" s="31"/>
    </row>
    <row r="334650" spans="1:1" s="30" customFormat="1" ht="14.25" customHeight="1" x14ac:dyDescent="0.35"/>
    <row r="334666" spans="1:1" ht="14.25" customHeight="1" x14ac:dyDescent="0.45">
      <c r="A334666" s="31"/>
    </row>
    <row r="334672" spans="1:1" s="30" customFormat="1" ht="14.25" customHeight="1" x14ac:dyDescent="0.35"/>
    <row r="334688" spans="1:1" ht="14.25" customHeight="1" x14ac:dyDescent="0.45">
      <c r="A334688" s="31"/>
    </row>
    <row r="334694" s="30" customFormat="1" ht="14.25" customHeight="1" x14ac:dyDescent="0.35"/>
    <row r="334710" spans="1:1" ht="14.25" customHeight="1" x14ac:dyDescent="0.45">
      <c r="A334710" s="31"/>
    </row>
    <row r="334716" spans="1:1" s="30" customFormat="1" ht="14.25" customHeight="1" x14ac:dyDescent="0.35"/>
    <row r="334732" spans="1:1" ht="14.25" customHeight="1" x14ac:dyDescent="0.45">
      <c r="A334732" s="31"/>
    </row>
    <row r="334738" s="30" customFormat="1" ht="14.25" customHeight="1" x14ac:dyDescent="0.35"/>
    <row r="334754" spans="1:1" ht="14.25" customHeight="1" x14ac:dyDescent="0.45">
      <c r="A334754" s="31"/>
    </row>
    <row r="334760" spans="1:1" s="30" customFormat="1" ht="14.25" customHeight="1" x14ac:dyDescent="0.35"/>
    <row r="334776" spans="1:1" ht="14.25" customHeight="1" x14ac:dyDescent="0.45">
      <c r="A334776" s="31"/>
    </row>
    <row r="334782" spans="1:1" s="30" customFormat="1" ht="14.25" customHeight="1" x14ac:dyDescent="0.35"/>
    <row r="334798" spans="1:1" ht="14.25" customHeight="1" x14ac:dyDescent="0.45">
      <c r="A334798" s="31"/>
    </row>
    <row r="334804" s="30" customFormat="1" ht="14.25" customHeight="1" x14ac:dyDescent="0.35"/>
    <row r="334820" spans="1:1" ht="14.25" customHeight="1" x14ac:dyDescent="0.45">
      <c r="A334820" s="31"/>
    </row>
    <row r="334826" spans="1:1" s="30" customFormat="1" ht="14.25" customHeight="1" x14ac:dyDescent="0.35"/>
    <row r="334842" spans="1:1" ht="14.25" customHeight="1" x14ac:dyDescent="0.45">
      <c r="A334842" s="31"/>
    </row>
    <row r="334848" spans="1:1" s="30" customFormat="1" ht="14.25" customHeight="1" x14ac:dyDescent="0.35"/>
    <row r="334864" spans="1:1" ht="14.25" customHeight="1" x14ac:dyDescent="0.45">
      <c r="A334864" s="31"/>
    </row>
    <row r="334870" s="30" customFormat="1" ht="14.25" customHeight="1" x14ac:dyDescent="0.35"/>
    <row r="334886" spans="1:1" ht="14.25" customHeight="1" x14ac:dyDescent="0.45">
      <c r="A334886" s="31"/>
    </row>
    <row r="334892" spans="1:1" s="30" customFormat="1" ht="14.25" customHeight="1" x14ac:dyDescent="0.35"/>
    <row r="334908" spans="1:1" ht="14.25" customHeight="1" x14ac:dyDescent="0.45">
      <c r="A334908" s="31"/>
    </row>
    <row r="334914" s="30" customFormat="1" ht="14.25" customHeight="1" x14ac:dyDescent="0.35"/>
    <row r="334930" spans="1:1" ht="14.25" customHeight="1" x14ac:dyDescent="0.45">
      <c r="A334930" s="31"/>
    </row>
    <row r="334936" spans="1:1" s="30" customFormat="1" ht="14.25" customHeight="1" x14ac:dyDescent="0.35"/>
    <row r="334952" spans="1:1" ht="14.25" customHeight="1" x14ac:dyDescent="0.45">
      <c r="A334952" s="31"/>
    </row>
    <row r="334958" spans="1:1" s="30" customFormat="1" ht="14.25" customHeight="1" x14ac:dyDescent="0.35"/>
    <row r="334974" spans="1:1" ht="14.25" customHeight="1" x14ac:dyDescent="0.45">
      <c r="A334974" s="31"/>
    </row>
    <row r="334980" s="30" customFormat="1" ht="14.25" customHeight="1" x14ac:dyDescent="0.35"/>
    <row r="334996" spans="1:1" ht="14.25" customHeight="1" x14ac:dyDescent="0.45">
      <c r="A334996" s="31"/>
    </row>
    <row r="335002" spans="1:1" s="30" customFormat="1" ht="14.25" customHeight="1" x14ac:dyDescent="0.35"/>
    <row r="335018" spans="1:1" ht="14.25" customHeight="1" x14ac:dyDescent="0.45">
      <c r="A335018" s="31"/>
    </row>
    <row r="335024" spans="1:1" s="30" customFormat="1" ht="14.25" customHeight="1" x14ac:dyDescent="0.35"/>
    <row r="335040" spans="1:1" ht="14.25" customHeight="1" x14ac:dyDescent="0.45">
      <c r="A335040" s="31"/>
    </row>
    <row r="335046" s="30" customFormat="1" ht="14.25" customHeight="1" x14ac:dyDescent="0.35"/>
    <row r="335062" spans="1:1" ht="14.25" customHeight="1" x14ac:dyDescent="0.45">
      <c r="A335062" s="31"/>
    </row>
    <row r="335068" spans="1:1" s="30" customFormat="1" ht="14.25" customHeight="1" x14ac:dyDescent="0.35"/>
    <row r="335084" spans="1:1" ht="14.25" customHeight="1" x14ac:dyDescent="0.45">
      <c r="A335084" s="31"/>
    </row>
    <row r="335090" s="30" customFormat="1" ht="14.25" customHeight="1" x14ac:dyDescent="0.35"/>
    <row r="335106" spans="1:1" ht="14.25" customHeight="1" x14ac:dyDescent="0.45">
      <c r="A335106" s="31"/>
    </row>
    <row r="335112" spans="1:1" s="30" customFormat="1" ht="14.25" customHeight="1" x14ac:dyDescent="0.35"/>
    <row r="335128" spans="1:1" ht="14.25" customHeight="1" x14ac:dyDescent="0.45">
      <c r="A335128" s="31"/>
    </row>
    <row r="335134" spans="1:1" s="30" customFormat="1" ht="14.25" customHeight="1" x14ac:dyDescent="0.35"/>
    <row r="335150" spans="1:1" ht="14.25" customHeight="1" x14ac:dyDescent="0.45">
      <c r="A335150" s="31"/>
    </row>
    <row r="335156" s="30" customFormat="1" ht="14.25" customHeight="1" x14ac:dyDescent="0.35"/>
    <row r="335172" spans="1:1" ht="14.25" customHeight="1" x14ac:dyDescent="0.45">
      <c r="A335172" s="31"/>
    </row>
    <row r="335178" spans="1:1" s="30" customFormat="1" ht="14.25" customHeight="1" x14ac:dyDescent="0.35"/>
    <row r="335194" spans="1:1" ht="14.25" customHeight="1" x14ac:dyDescent="0.45">
      <c r="A335194" s="31"/>
    </row>
    <row r="335200" spans="1:1" s="30" customFormat="1" ht="14.25" customHeight="1" x14ac:dyDescent="0.35"/>
    <row r="335216" spans="1:1" ht="14.25" customHeight="1" x14ac:dyDescent="0.45">
      <c r="A335216" s="31"/>
    </row>
    <row r="335222" s="30" customFormat="1" ht="14.25" customHeight="1" x14ac:dyDescent="0.35"/>
    <row r="335238" spans="1:1" ht="14.25" customHeight="1" x14ac:dyDescent="0.45">
      <c r="A335238" s="31"/>
    </row>
    <row r="335244" spans="1:1" s="30" customFormat="1" ht="14.25" customHeight="1" x14ac:dyDescent="0.35"/>
    <row r="335260" spans="1:1" ht="14.25" customHeight="1" x14ac:dyDescent="0.45">
      <c r="A335260" s="31"/>
    </row>
    <row r="335266" s="30" customFormat="1" ht="14.25" customHeight="1" x14ac:dyDescent="0.35"/>
    <row r="335282" spans="1:1" ht="14.25" customHeight="1" x14ac:dyDescent="0.45">
      <c r="A335282" s="31"/>
    </row>
    <row r="335288" spans="1:1" s="30" customFormat="1" ht="14.25" customHeight="1" x14ac:dyDescent="0.35"/>
    <row r="335304" spans="1:1" ht="14.25" customHeight="1" x14ac:dyDescent="0.45">
      <c r="A335304" s="31"/>
    </row>
    <row r="335310" spans="1:1" s="30" customFormat="1" ht="14.25" customHeight="1" x14ac:dyDescent="0.35"/>
    <row r="335326" spans="1:1" ht="14.25" customHeight="1" x14ac:dyDescent="0.45">
      <c r="A335326" s="31"/>
    </row>
    <row r="335332" s="30" customFormat="1" ht="14.25" customHeight="1" x14ac:dyDescent="0.35"/>
    <row r="335348" spans="1:1" ht="14.25" customHeight="1" x14ac:dyDescent="0.45">
      <c r="A335348" s="31"/>
    </row>
    <row r="335354" spans="1:1" s="30" customFormat="1" ht="14.25" customHeight="1" x14ac:dyDescent="0.35"/>
    <row r="335370" spans="1:1" ht="14.25" customHeight="1" x14ac:dyDescent="0.45">
      <c r="A335370" s="31"/>
    </row>
    <row r="335376" spans="1:1" s="30" customFormat="1" ht="14.25" customHeight="1" x14ac:dyDescent="0.35"/>
    <row r="335392" spans="1:1" ht="14.25" customHeight="1" x14ac:dyDescent="0.45">
      <c r="A335392" s="31"/>
    </row>
    <row r="335398" s="30" customFormat="1" ht="14.25" customHeight="1" x14ac:dyDescent="0.35"/>
    <row r="335414" spans="1:1" ht="14.25" customHeight="1" x14ac:dyDescent="0.45">
      <c r="A335414" s="31"/>
    </row>
    <row r="335420" spans="1:1" s="30" customFormat="1" ht="14.25" customHeight="1" x14ac:dyDescent="0.35"/>
    <row r="335436" spans="1:1" ht="14.25" customHeight="1" x14ac:dyDescent="0.45">
      <c r="A335436" s="31"/>
    </row>
    <row r="335442" s="30" customFormat="1" ht="14.25" customHeight="1" x14ac:dyDescent="0.35"/>
    <row r="335458" spans="1:1" ht="14.25" customHeight="1" x14ac:dyDescent="0.45">
      <c r="A335458" s="31"/>
    </row>
    <row r="335464" spans="1:1" s="30" customFormat="1" ht="14.25" customHeight="1" x14ac:dyDescent="0.35"/>
    <row r="335480" spans="1:1" ht="14.25" customHeight="1" x14ac:dyDescent="0.45">
      <c r="A335480" s="31"/>
    </row>
    <row r="335486" spans="1:1" s="30" customFormat="1" ht="14.25" customHeight="1" x14ac:dyDescent="0.35"/>
    <row r="335502" spans="1:1" ht="14.25" customHeight="1" x14ac:dyDescent="0.45">
      <c r="A335502" s="31"/>
    </row>
    <row r="335508" s="30" customFormat="1" ht="14.25" customHeight="1" x14ac:dyDescent="0.35"/>
    <row r="335524" spans="1:1" ht="14.25" customHeight="1" x14ac:dyDescent="0.45">
      <c r="A335524" s="31"/>
    </row>
    <row r="335530" spans="1:1" s="30" customFormat="1" ht="14.25" customHeight="1" x14ac:dyDescent="0.35"/>
    <row r="335546" spans="1:1" ht="14.25" customHeight="1" x14ac:dyDescent="0.45">
      <c r="A335546" s="31"/>
    </row>
    <row r="335552" spans="1:1" s="30" customFormat="1" ht="14.25" customHeight="1" x14ac:dyDescent="0.35"/>
    <row r="335568" spans="1:1" ht="14.25" customHeight="1" x14ac:dyDescent="0.45">
      <c r="A335568" s="31"/>
    </row>
    <row r="335574" s="30" customFormat="1" ht="14.25" customHeight="1" x14ac:dyDescent="0.35"/>
    <row r="335590" spans="1:1" ht="14.25" customHeight="1" x14ac:dyDescent="0.45">
      <c r="A335590" s="31"/>
    </row>
    <row r="335596" spans="1:1" s="30" customFormat="1" ht="14.25" customHeight="1" x14ac:dyDescent="0.35"/>
    <row r="335612" spans="1:1" ht="14.25" customHeight="1" x14ac:dyDescent="0.45">
      <c r="A335612" s="31"/>
    </row>
    <row r="335618" s="30" customFormat="1" ht="14.25" customHeight="1" x14ac:dyDescent="0.35"/>
    <row r="335634" spans="1:1" ht="14.25" customHeight="1" x14ac:dyDescent="0.45">
      <c r="A335634" s="31"/>
    </row>
    <row r="335640" spans="1:1" s="30" customFormat="1" ht="14.25" customHeight="1" x14ac:dyDescent="0.35"/>
    <row r="335656" spans="1:1" ht="14.25" customHeight="1" x14ac:dyDescent="0.45">
      <c r="A335656" s="31"/>
    </row>
    <row r="335662" spans="1:1" s="30" customFormat="1" ht="14.25" customHeight="1" x14ac:dyDescent="0.35"/>
    <row r="335678" spans="1:1" ht="14.25" customHeight="1" x14ac:dyDescent="0.45">
      <c r="A335678" s="31"/>
    </row>
    <row r="335684" s="30" customFormat="1" ht="14.25" customHeight="1" x14ac:dyDescent="0.35"/>
    <row r="335700" spans="1:1" ht="14.25" customHeight="1" x14ac:dyDescent="0.45">
      <c r="A335700" s="31"/>
    </row>
    <row r="335706" spans="1:1" s="30" customFormat="1" ht="14.25" customHeight="1" x14ac:dyDescent="0.35"/>
    <row r="335722" spans="1:1" ht="14.25" customHeight="1" x14ac:dyDescent="0.45">
      <c r="A335722" s="31"/>
    </row>
    <row r="335728" spans="1:1" s="30" customFormat="1" ht="14.25" customHeight="1" x14ac:dyDescent="0.35"/>
    <row r="335744" spans="1:1" ht="14.25" customHeight="1" x14ac:dyDescent="0.45">
      <c r="A335744" s="31"/>
    </row>
    <row r="335750" s="30" customFormat="1" ht="14.25" customHeight="1" x14ac:dyDescent="0.35"/>
    <row r="335766" spans="1:1" ht="14.25" customHeight="1" x14ac:dyDescent="0.45">
      <c r="A335766" s="31"/>
    </row>
    <row r="335772" spans="1:1" s="30" customFormat="1" ht="14.25" customHeight="1" x14ac:dyDescent="0.35"/>
    <row r="335788" spans="1:1" ht="14.25" customHeight="1" x14ac:dyDescent="0.45">
      <c r="A335788" s="31"/>
    </row>
    <row r="335794" s="30" customFormat="1" ht="14.25" customHeight="1" x14ac:dyDescent="0.35"/>
    <row r="335810" spans="1:1" ht="14.25" customHeight="1" x14ac:dyDescent="0.45">
      <c r="A335810" s="31"/>
    </row>
    <row r="335816" spans="1:1" s="30" customFormat="1" ht="14.25" customHeight="1" x14ac:dyDescent="0.35"/>
    <row r="335832" spans="1:1" ht="14.25" customHeight="1" x14ac:dyDescent="0.45">
      <c r="A335832" s="31"/>
    </row>
    <row r="335838" spans="1:1" s="30" customFormat="1" ht="14.25" customHeight="1" x14ac:dyDescent="0.35"/>
    <row r="335854" spans="1:1" ht="14.25" customHeight="1" x14ac:dyDescent="0.45">
      <c r="A335854" s="31"/>
    </row>
    <row r="335860" s="30" customFormat="1" ht="14.25" customHeight="1" x14ac:dyDescent="0.35"/>
    <row r="335876" spans="1:1" ht="14.25" customHeight="1" x14ac:dyDescent="0.45">
      <c r="A335876" s="31"/>
    </row>
    <row r="335882" spans="1:1" s="30" customFormat="1" ht="14.25" customHeight="1" x14ac:dyDescent="0.35"/>
    <row r="335898" spans="1:1" ht="14.25" customHeight="1" x14ac:dyDescent="0.45">
      <c r="A335898" s="31"/>
    </row>
    <row r="335904" spans="1:1" s="30" customFormat="1" ht="14.25" customHeight="1" x14ac:dyDescent="0.35"/>
    <row r="335920" spans="1:1" ht="14.25" customHeight="1" x14ac:dyDescent="0.45">
      <c r="A335920" s="31"/>
    </row>
    <row r="335926" s="30" customFormat="1" ht="14.25" customHeight="1" x14ac:dyDescent="0.35"/>
    <row r="335942" spans="1:1" ht="14.25" customHeight="1" x14ac:dyDescent="0.45">
      <c r="A335942" s="31"/>
    </row>
    <row r="335948" spans="1:1" s="30" customFormat="1" ht="14.25" customHeight="1" x14ac:dyDescent="0.35"/>
    <row r="335964" spans="1:1" ht="14.25" customHeight="1" x14ac:dyDescent="0.45">
      <c r="A335964" s="31"/>
    </row>
    <row r="335970" s="30" customFormat="1" ht="14.25" customHeight="1" x14ac:dyDescent="0.35"/>
    <row r="335986" spans="1:1" ht="14.25" customHeight="1" x14ac:dyDescent="0.45">
      <c r="A335986" s="31"/>
    </row>
    <row r="335992" spans="1:1" s="30" customFormat="1" ht="14.25" customHeight="1" x14ac:dyDescent="0.35"/>
    <row r="336008" spans="1:1" ht="14.25" customHeight="1" x14ac:dyDescent="0.45">
      <c r="A336008" s="31"/>
    </row>
    <row r="336014" spans="1:1" s="30" customFormat="1" ht="14.25" customHeight="1" x14ac:dyDescent="0.35"/>
    <row r="336030" spans="1:1" ht="14.25" customHeight="1" x14ac:dyDescent="0.45">
      <c r="A336030" s="31"/>
    </row>
    <row r="336036" s="30" customFormat="1" ht="14.25" customHeight="1" x14ac:dyDescent="0.35"/>
    <row r="336052" spans="1:1" ht="14.25" customHeight="1" x14ac:dyDescent="0.45">
      <c r="A336052" s="31"/>
    </row>
    <row r="336058" spans="1:1" s="30" customFormat="1" ht="14.25" customHeight="1" x14ac:dyDescent="0.35"/>
    <row r="336074" spans="1:1" ht="14.25" customHeight="1" x14ac:dyDescent="0.45">
      <c r="A336074" s="31"/>
    </row>
    <row r="336080" spans="1:1" s="30" customFormat="1" ht="14.25" customHeight="1" x14ac:dyDescent="0.35"/>
    <row r="336096" spans="1:1" ht="14.25" customHeight="1" x14ac:dyDescent="0.45">
      <c r="A336096" s="31"/>
    </row>
    <row r="336102" s="30" customFormat="1" ht="14.25" customHeight="1" x14ac:dyDescent="0.35"/>
    <row r="336118" spans="1:1" ht="14.25" customHeight="1" x14ac:dyDescent="0.45">
      <c r="A336118" s="31"/>
    </row>
    <row r="336124" spans="1:1" s="30" customFormat="1" ht="14.25" customHeight="1" x14ac:dyDescent="0.35"/>
    <row r="336140" spans="1:1" ht="14.25" customHeight="1" x14ac:dyDescent="0.45">
      <c r="A336140" s="31"/>
    </row>
    <row r="336146" s="30" customFormat="1" ht="14.25" customHeight="1" x14ac:dyDescent="0.35"/>
    <row r="336162" spans="1:1" ht="14.25" customHeight="1" x14ac:dyDescent="0.45">
      <c r="A336162" s="31"/>
    </row>
    <row r="336168" spans="1:1" s="30" customFormat="1" ht="14.25" customHeight="1" x14ac:dyDescent="0.35"/>
    <row r="336184" spans="1:1" ht="14.25" customHeight="1" x14ac:dyDescent="0.45">
      <c r="A336184" s="31"/>
    </row>
    <row r="336190" spans="1:1" s="30" customFormat="1" ht="14.25" customHeight="1" x14ac:dyDescent="0.35"/>
    <row r="336206" spans="1:1" ht="14.25" customHeight="1" x14ac:dyDescent="0.45">
      <c r="A336206" s="31"/>
    </row>
    <row r="336212" s="30" customFormat="1" ht="14.25" customHeight="1" x14ac:dyDescent="0.35"/>
    <row r="336228" spans="1:1" ht="14.25" customHeight="1" x14ac:dyDescent="0.45">
      <c r="A336228" s="31"/>
    </row>
    <row r="336234" spans="1:1" s="30" customFormat="1" ht="14.25" customHeight="1" x14ac:dyDescent="0.35"/>
    <row r="336250" spans="1:1" ht="14.25" customHeight="1" x14ac:dyDescent="0.45">
      <c r="A336250" s="31"/>
    </row>
    <row r="336256" spans="1:1" s="30" customFormat="1" ht="14.25" customHeight="1" x14ac:dyDescent="0.35"/>
    <row r="336272" spans="1:1" ht="14.25" customHeight="1" x14ac:dyDescent="0.45">
      <c r="A336272" s="31"/>
    </row>
    <row r="336278" s="30" customFormat="1" ht="14.25" customHeight="1" x14ac:dyDescent="0.35"/>
    <row r="336294" spans="1:1" ht="14.25" customHeight="1" x14ac:dyDescent="0.45">
      <c r="A336294" s="31"/>
    </row>
    <row r="336300" spans="1:1" s="30" customFormat="1" ht="14.25" customHeight="1" x14ac:dyDescent="0.35"/>
    <row r="336316" spans="1:1" ht="14.25" customHeight="1" x14ac:dyDescent="0.45">
      <c r="A336316" s="31"/>
    </row>
    <row r="336322" s="30" customFormat="1" ht="14.25" customHeight="1" x14ac:dyDescent="0.35"/>
    <row r="336338" spans="1:1" ht="14.25" customHeight="1" x14ac:dyDescent="0.45">
      <c r="A336338" s="31"/>
    </row>
    <row r="336344" spans="1:1" s="30" customFormat="1" ht="14.25" customHeight="1" x14ac:dyDescent="0.35"/>
    <row r="336360" spans="1:1" ht="14.25" customHeight="1" x14ac:dyDescent="0.45">
      <c r="A336360" s="31"/>
    </row>
    <row r="336366" spans="1:1" s="30" customFormat="1" ht="14.25" customHeight="1" x14ac:dyDescent="0.35"/>
    <row r="336382" spans="1:1" ht="14.25" customHeight="1" x14ac:dyDescent="0.45">
      <c r="A336382" s="31"/>
    </row>
    <row r="336388" s="30" customFormat="1" ht="14.25" customHeight="1" x14ac:dyDescent="0.35"/>
    <row r="336404" spans="1:1" ht="14.25" customHeight="1" x14ac:dyDescent="0.45">
      <c r="A336404" s="31"/>
    </row>
    <row r="336410" spans="1:1" s="30" customFormat="1" ht="14.25" customHeight="1" x14ac:dyDescent="0.35"/>
    <row r="336426" spans="1:1" ht="14.25" customHeight="1" x14ac:dyDescent="0.45">
      <c r="A336426" s="31"/>
    </row>
    <row r="336432" spans="1:1" s="30" customFormat="1" ht="14.25" customHeight="1" x14ac:dyDescent="0.35"/>
    <row r="336448" spans="1:1" ht="14.25" customHeight="1" x14ac:dyDescent="0.45">
      <c r="A336448" s="31"/>
    </row>
    <row r="336454" s="30" customFormat="1" ht="14.25" customHeight="1" x14ac:dyDescent="0.35"/>
    <row r="336470" spans="1:1" ht="14.25" customHeight="1" x14ac:dyDescent="0.45">
      <c r="A336470" s="31"/>
    </row>
    <row r="336476" spans="1:1" s="30" customFormat="1" ht="14.25" customHeight="1" x14ac:dyDescent="0.35"/>
    <row r="336492" spans="1:1" ht="14.25" customHeight="1" x14ac:dyDescent="0.45">
      <c r="A336492" s="31"/>
    </row>
    <row r="336498" s="30" customFormat="1" ht="14.25" customHeight="1" x14ac:dyDescent="0.35"/>
    <row r="336514" spans="1:1" ht="14.25" customHeight="1" x14ac:dyDescent="0.45">
      <c r="A336514" s="31"/>
    </row>
    <row r="336520" spans="1:1" s="30" customFormat="1" ht="14.25" customHeight="1" x14ac:dyDescent="0.35"/>
    <row r="336536" spans="1:1" ht="14.25" customHeight="1" x14ac:dyDescent="0.45">
      <c r="A336536" s="31"/>
    </row>
    <row r="336542" spans="1:1" s="30" customFormat="1" ht="14.25" customHeight="1" x14ac:dyDescent="0.35"/>
    <row r="336558" spans="1:1" ht="14.25" customHeight="1" x14ac:dyDescent="0.45">
      <c r="A336558" s="31"/>
    </row>
    <row r="336564" s="30" customFormat="1" ht="14.25" customHeight="1" x14ac:dyDescent="0.35"/>
    <row r="336580" spans="1:1" ht="14.25" customHeight="1" x14ac:dyDescent="0.45">
      <c r="A336580" s="31"/>
    </row>
    <row r="336586" spans="1:1" s="30" customFormat="1" ht="14.25" customHeight="1" x14ac:dyDescent="0.35"/>
    <row r="336602" spans="1:1" ht="14.25" customHeight="1" x14ac:dyDescent="0.45">
      <c r="A336602" s="31"/>
    </row>
    <row r="336608" spans="1:1" s="30" customFormat="1" ht="14.25" customHeight="1" x14ac:dyDescent="0.35"/>
    <row r="336624" spans="1:1" ht="14.25" customHeight="1" x14ac:dyDescent="0.45">
      <c r="A336624" s="31"/>
    </row>
    <row r="336630" s="30" customFormat="1" ht="14.25" customHeight="1" x14ac:dyDescent="0.35"/>
    <row r="336646" spans="1:1" ht="14.25" customHeight="1" x14ac:dyDescent="0.45">
      <c r="A336646" s="31"/>
    </row>
    <row r="336652" spans="1:1" s="30" customFormat="1" ht="14.25" customHeight="1" x14ac:dyDescent="0.35"/>
    <row r="336668" spans="1:1" ht="14.25" customHeight="1" x14ac:dyDescent="0.45">
      <c r="A336668" s="31"/>
    </row>
    <row r="336674" s="30" customFormat="1" ht="14.25" customHeight="1" x14ac:dyDescent="0.35"/>
    <row r="336690" spans="1:1" ht="14.25" customHeight="1" x14ac:dyDescent="0.45">
      <c r="A336690" s="31"/>
    </row>
    <row r="336696" spans="1:1" s="30" customFormat="1" ht="14.25" customHeight="1" x14ac:dyDescent="0.35"/>
    <row r="336712" spans="1:1" ht="14.25" customHeight="1" x14ac:dyDescent="0.45">
      <c r="A336712" s="31"/>
    </row>
    <row r="336718" spans="1:1" s="30" customFormat="1" ht="14.25" customHeight="1" x14ac:dyDescent="0.35"/>
    <row r="336734" spans="1:1" ht="14.25" customHeight="1" x14ac:dyDescent="0.45">
      <c r="A336734" s="31"/>
    </row>
    <row r="336740" s="30" customFormat="1" ht="14.25" customHeight="1" x14ac:dyDescent="0.35"/>
    <row r="336756" spans="1:1" ht="14.25" customHeight="1" x14ac:dyDescent="0.45">
      <c r="A336756" s="31"/>
    </row>
    <row r="336762" spans="1:1" s="30" customFormat="1" ht="14.25" customHeight="1" x14ac:dyDescent="0.35"/>
    <row r="336778" spans="1:1" ht="14.25" customHeight="1" x14ac:dyDescent="0.45">
      <c r="A336778" s="31"/>
    </row>
    <row r="336784" spans="1:1" s="30" customFormat="1" ht="14.25" customHeight="1" x14ac:dyDescent="0.35"/>
    <row r="336800" spans="1:1" ht="14.25" customHeight="1" x14ac:dyDescent="0.45">
      <c r="A336800" s="31"/>
    </row>
    <row r="336806" s="30" customFormat="1" ht="14.25" customHeight="1" x14ac:dyDescent="0.35"/>
    <row r="336822" spans="1:1" ht="14.25" customHeight="1" x14ac:dyDescent="0.45">
      <c r="A336822" s="31"/>
    </row>
    <row r="336828" spans="1:1" s="30" customFormat="1" ht="14.25" customHeight="1" x14ac:dyDescent="0.35"/>
    <row r="336844" spans="1:1" ht="14.25" customHeight="1" x14ac:dyDescent="0.45">
      <c r="A336844" s="31"/>
    </row>
    <row r="336850" s="30" customFormat="1" ht="14.25" customHeight="1" x14ac:dyDescent="0.35"/>
    <row r="336866" spans="1:1" ht="14.25" customHeight="1" x14ac:dyDescent="0.45">
      <c r="A336866" s="31"/>
    </row>
    <row r="336872" spans="1:1" s="30" customFormat="1" ht="14.25" customHeight="1" x14ac:dyDescent="0.35"/>
    <row r="336888" spans="1:1" ht="14.25" customHeight="1" x14ac:dyDescent="0.45">
      <c r="A336888" s="31"/>
    </row>
    <row r="336894" spans="1:1" s="30" customFormat="1" ht="14.25" customHeight="1" x14ac:dyDescent="0.35"/>
    <row r="336910" spans="1:1" ht="14.25" customHeight="1" x14ac:dyDescent="0.45">
      <c r="A336910" s="31"/>
    </row>
    <row r="336916" s="30" customFormat="1" ht="14.25" customHeight="1" x14ac:dyDescent="0.35"/>
    <row r="336932" spans="1:1" ht="14.25" customHeight="1" x14ac:dyDescent="0.45">
      <c r="A336932" s="31"/>
    </row>
    <row r="336938" spans="1:1" s="30" customFormat="1" ht="14.25" customHeight="1" x14ac:dyDescent="0.35"/>
    <row r="336954" spans="1:1" ht="14.25" customHeight="1" x14ac:dyDescent="0.45">
      <c r="A336954" s="31"/>
    </row>
    <row r="336960" spans="1:1" s="30" customFormat="1" ht="14.25" customHeight="1" x14ac:dyDescent="0.35"/>
    <row r="336976" spans="1:1" ht="14.25" customHeight="1" x14ac:dyDescent="0.45">
      <c r="A336976" s="31"/>
    </row>
    <row r="336982" s="30" customFormat="1" ht="14.25" customHeight="1" x14ac:dyDescent="0.35"/>
    <row r="336998" spans="1:1" ht="14.25" customHeight="1" x14ac:dyDescent="0.45">
      <c r="A336998" s="31"/>
    </row>
    <row r="337004" spans="1:1" s="30" customFormat="1" ht="14.25" customHeight="1" x14ac:dyDescent="0.35"/>
    <row r="337020" spans="1:1" ht="14.25" customHeight="1" x14ac:dyDescent="0.45">
      <c r="A337020" s="31"/>
    </row>
    <row r="337026" s="30" customFormat="1" ht="14.25" customHeight="1" x14ac:dyDescent="0.35"/>
    <row r="337042" spans="1:1" ht="14.25" customHeight="1" x14ac:dyDescent="0.45">
      <c r="A337042" s="31"/>
    </row>
    <row r="337048" spans="1:1" s="30" customFormat="1" ht="14.25" customHeight="1" x14ac:dyDescent="0.35"/>
    <row r="337064" spans="1:1" ht="14.25" customHeight="1" x14ac:dyDescent="0.45">
      <c r="A337064" s="31"/>
    </row>
    <row r="337070" spans="1:1" s="30" customFormat="1" ht="14.25" customHeight="1" x14ac:dyDescent="0.35"/>
    <row r="337086" spans="1:1" ht="14.25" customHeight="1" x14ac:dyDescent="0.45">
      <c r="A337086" s="31"/>
    </row>
    <row r="337092" s="30" customFormat="1" ht="14.25" customHeight="1" x14ac:dyDescent="0.35"/>
    <row r="337108" spans="1:1" ht="14.25" customHeight="1" x14ac:dyDescent="0.45">
      <c r="A337108" s="31"/>
    </row>
    <row r="337114" spans="1:1" s="30" customFormat="1" ht="14.25" customHeight="1" x14ac:dyDescent="0.35"/>
    <row r="337130" spans="1:1" ht="14.25" customHeight="1" x14ac:dyDescent="0.45">
      <c r="A337130" s="31"/>
    </row>
    <row r="337136" spans="1:1" s="30" customFormat="1" ht="14.25" customHeight="1" x14ac:dyDescent="0.35"/>
    <row r="337152" spans="1:1" ht="14.25" customHeight="1" x14ac:dyDescent="0.45">
      <c r="A337152" s="31"/>
    </row>
    <row r="337158" s="30" customFormat="1" ht="14.25" customHeight="1" x14ac:dyDescent="0.35"/>
    <row r="337174" spans="1:1" ht="14.25" customHeight="1" x14ac:dyDescent="0.45">
      <c r="A337174" s="31"/>
    </row>
    <row r="337180" spans="1:1" s="30" customFormat="1" ht="14.25" customHeight="1" x14ac:dyDescent="0.35"/>
    <row r="337196" spans="1:1" ht="14.25" customHeight="1" x14ac:dyDescent="0.45">
      <c r="A337196" s="31"/>
    </row>
    <row r="337202" s="30" customFormat="1" ht="14.25" customHeight="1" x14ac:dyDescent="0.35"/>
    <row r="337218" spans="1:1" ht="14.25" customHeight="1" x14ac:dyDescent="0.45">
      <c r="A337218" s="31"/>
    </row>
    <row r="337224" spans="1:1" s="30" customFormat="1" ht="14.25" customHeight="1" x14ac:dyDescent="0.35"/>
    <row r="337240" spans="1:1" ht="14.25" customHeight="1" x14ac:dyDescent="0.45">
      <c r="A337240" s="31"/>
    </row>
    <row r="337246" spans="1:1" s="30" customFormat="1" ht="14.25" customHeight="1" x14ac:dyDescent="0.35"/>
    <row r="337262" spans="1:1" ht="14.25" customHeight="1" x14ac:dyDescent="0.45">
      <c r="A337262" s="31"/>
    </row>
    <row r="337268" s="30" customFormat="1" ht="14.25" customHeight="1" x14ac:dyDescent="0.35"/>
    <row r="337284" spans="1:1" ht="14.25" customHeight="1" x14ac:dyDescent="0.45">
      <c r="A337284" s="31"/>
    </row>
    <row r="337290" spans="1:1" s="30" customFormat="1" ht="14.25" customHeight="1" x14ac:dyDescent="0.35"/>
    <row r="337306" spans="1:1" ht="14.25" customHeight="1" x14ac:dyDescent="0.45">
      <c r="A337306" s="31"/>
    </row>
    <row r="337312" spans="1:1" s="30" customFormat="1" ht="14.25" customHeight="1" x14ac:dyDescent="0.35"/>
    <row r="337328" spans="1:1" ht="14.25" customHeight="1" x14ac:dyDescent="0.45">
      <c r="A337328" s="31"/>
    </row>
    <row r="337334" s="30" customFormat="1" ht="14.25" customHeight="1" x14ac:dyDescent="0.35"/>
    <row r="337350" spans="1:1" ht="14.25" customHeight="1" x14ac:dyDescent="0.45">
      <c r="A337350" s="31"/>
    </row>
    <row r="337356" spans="1:1" s="30" customFormat="1" ht="14.25" customHeight="1" x14ac:dyDescent="0.35"/>
    <row r="337372" spans="1:1" ht="14.25" customHeight="1" x14ac:dyDescent="0.45">
      <c r="A337372" s="31"/>
    </row>
    <row r="337378" s="30" customFormat="1" ht="14.25" customHeight="1" x14ac:dyDescent="0.35"/>
    <row r="337394" spans="1:1" ht="14.25" customHeight="1" x14ac:dyDescent="0.45">
      <c r="A337394" s="31"/>
    </row>
    <row r="337400" spans="1:1" s="30" customFormat="1" ht="14.25" customHeight="1" x14ac:dyDescent="0.35"/>
    <row r="337416" spans="1:1" ht="14.25" customHeight="1" x14ac:dyDescent="0.45">
      <c r="A337416" s="31"/>
    </row>
    <row r="337422" spans="1:1" s="30" customFormat="1" ht="14.25" customHeight="1" x14ac:dyDescent="0.35"/>
    <row r="337438" spans="1:1" ht="14.25" customHeight="1" x14ac:dyDescent="0.45">
      <c r="A337438" s="31"/>
    </row>
    <row r="337444" s="30" customFormat="1" ht="14.25" customHeight="1" x14ac:dyDescent="0.35"/>
    <row r="337460" spans="1:1" ht="14.25" customHeight="1" x14ac:dyDescent="0.45">
      <c r="A337460" s="31"/>
    </row>
    <row r="337466" spans="1:1" s="30" customFormat="1" ht="14.25" customHeight="1" x14ac:dyDescent="0.35"/>
    <row r="337482" spans="1:1" ht="14.25" customHeight="1" x14ac:dyDescent="0.45">
      <c r="A337482" s="31"/>
    </row>
    <row r="337488" spans="1:1" s="30" customFormat="1" ht="14.25" customHeight="1" x14ac:dyDescent="0.35"/>
    <row r="337504" spans="1:1" ht="14.25" customHeight="1" x14ac:dyDescent="0.45">
      <c r="A337504" s="31"/>
    </row>
    <row r="337510" s="30" customFormat="1" ht="14.25" customHeight="1" x14ac:dyDescent="0.35"/>
    <row r="337526" spans="1:1" ht="14.25" customHeight="1" x14ac:dyDescent="0.45">
      <c r="A337526" s="31"/>
    </row>
    <row r="337532" spans="1:1" s="30" customFormat="1" ht="14.25" customHeight="1" x14ac:dyDescent="0.35"/>
    <row r="337548" spans="1:1" ht="14.25" customHeight="1" x14ac:dyDescent="0.45">
      <c r="A337548" s="31"/>
    </row>
    <row r="337554" s="30" customFormat="1" ht="14.25" customHeight="1" x14ac:dyDescent="0.35"/>
    <row r="337570" spans="1:1" ht="14.25" customHeight="1" x14ac:dyDescent="0.45">
      <c r="A337570" s="31"/>
    </row>
    <row r="337576" spans="1:1" s="30" customFormat="1" ht="14.25" customHeight="1" x14ac:dyDescent="0.35"/>
    <row r="337592" spans="1:1" ht="14.25" customHeight="1" x14ac:dyDescent="0.45">
      <c r="A337592" s="31"/>
    </row>
    <row r="337598" spans="1:1" s="30" customFormat="1" ht="14.25" customHeight="1" x14ac:dyDescent="0.35"/>
    <row r="337614" spans="1:1" ht="14.25" customHeight="1" x14ac:dyDescent="0.45">
      <c r="A337614" s="31"/>
    </row>
    <row r="337620" s="30" customFormat="1" ht="14.25" customHeight="1" x14ac:dyDescent="0.35"/>
    <row r="337636" spans="1:1" ht="14.25" customHeight="1" x14ac:dyDescent="0.45">
      <c r="A337636" s="31"/>
    </row>
    <row r="337642" spans="1:1" s="30" customFormat="1" ht="14.25" customHeight="1" x14ac:dyDescent="0.35"/>
    <row r="337658" spans="1:1" ht="14.25" customHeight="1" x14ac:dyDescent="0.45">
      <c r="A337658" s="31"/>
    </row>
    <row r="337664" spans="1:1" s="30" customFormat="1" ht="14.25" customHeight="1" x14ac:dyDescent="0.35"/>
    <row r="337680" spans="1:1" ht="14.25" customHeight="1" x14ac:dyDescent="0.45">
      <c r="A337680" s="31"/>
    </row>
    <row r="337686" s="30" customFormat="1" ht="14.25" customHeight="1" x14ac:dyDescent="0.35"/>
    <row r="337702" spans="1:1" ht="14.25" customHeight="1" x14ac:dyDescent="0.45">
      <c r="A337702" s="31"/>
    </row>
    <row r="337708" spans="1:1" s="30" customFormat="1" ht="14.25" customHeight="1" x14ac:dyDescent="0.35"/>
    <row r="337724" spans="1:1" ht="14.25" customHeight="1" x14ac:dyDescent="0.45">
      <c r="A337724" s="31"/>
    </row>
    <row r="337730" s="30" customFormat="1" ht="14.25" customHeight="1" x14ac:dyDescent="0.35"/>
    <row r="337746" spans="1:1" ht="14.25" customHeight="1" x14ac:dyDescent="0.45">
      <c r="A337746" s="31"/>
    </row>
    <row r="337752" spans="1:1" s="30" customFormat="1" ht="14.25" customHeight="1" x14ac:dyDescent="0.35"/>
    <row r="337768" spans="1:1" ht="14.25" customHeight="1" x14ac:dyDescent="0.45">
      <c r="A337768" s="31"/>
    </row>
    <row r="337774" spans="1:1" s="30" customFormat="1" ht="14.25" customHeight="1" x14ac:dyDescent="0.35"/>
    <row r="337790" spans="1:1" ht="14.25" customHeight="1" x14ac:dyDescent="0.45">
      <c r="A337790" s="31"/>
    </row>
    <row r="337796" s="30" customFormat="1" ht="14.25" customHeight="1" x14ac:dyDescent="0.35"/>
    <row r="337812" spans="1:1" ht="14.25" customHeight="1" x14ac:dyDescent="0.45">
      <c r="A337812" s="31"/>
    </row>
    <row r="337818" spans="1:1" s="30" customFormat="1" ht="14.25" customHeight="1" x14ac:dyDescent="0.35"/>
    <row r="337834" spans="1:1" ht="14.25" customHeight="1" x14ac:dyDescent="0.45">
      <c r="A337834" s="31"/>
    </row>
    <row r="337840" spans="1:1" s="30" customFormat="1" ht="14.25" customHeight="1" x14ac:dyDescent="0.35"/>
    <row r="337856" spans="1:1" ht="14.25" customHeight="1" x14ac:dyDescent="0.45">
      <c r="A337856" s="31"/>
    </row>
    <row r="337862" s="30" customFormat="1" ht="14.25" customHeight="1" x14ac:dyDescent="0.35"/>
    <row r="337878" spans="1:1" ht="14.25" customHeight="1" x14ac:dyDescent="0.45">
      <c r="A337878" s="31"/>
    </row>
    <row r="337884" spans="1:1" s="30" customFormat="1" ht="14.25" customHeight="1" x14ac:dyDescent="0.35"/>
    <row r="337900" spans="1:1" ht="14.25" customHeight="1" x14ac:dyDescent="0.45">
      <c r="A337900" s="31"/>
    </row>
    <row r="337906" s="30" customFormat="1" ht="14.25" customHeight="1" x14ac:dyDescent="0.35"/>
    <row r="337922" spans="1:1" ht="14.25" customHeight="1" x14ac:dyDescent="0.45">
      <c r="A337922" s="31"/>
    </row>
    <row r="337928" spans="1:1" s="30" customFormat="1" ht="14.25" customHeight="1" x14ac:dyDescent="0.35"/>
    <row r="337944" spans="1:1" ht="14.25" customHeight="1" x14ac:dyDescent="0.45">
      <c r="A337944" s="31"/>
    </row>
    <row r="337950" spans="1:1" s="30" customFormat="1" ht="14.25" customHeight="1" x14ac:dyDescent="0.35"/>
    <row r="337966" spans="1:1" ht="14.25" customHeight="1" x14ac:dyDescent="0.45">
      <c r="A337966" s="31"/>
    </row>
    <row r="337972" s="30" customFormat="1" ht="14.25" customHeight="1" x14ac:dyDescent="0.35"/>
    <row r="337988" spans="1:1" ht="14.25" customHeight="1" x14ac:dyDescent="0.45">
      <c r="A337988" s="31"/>
    </row>
    <row r="337994" spans="1:1" s="30" customFormat="1" ht="14.25" customHeight="1" x14ac:dyDescent="0.35"/>
    <row r="338010" spans="1:1" ht="14.25" customHeight="1" x14ac:dyDescent="0.45">
      <c r="A338010" s="31"/>
    </row>
    <row r="338016" spans="1:1" s="30" customFormat="1" ht="14.25" customHeight="1" x14ac:dyDescent="0.35"/>
    <row r="338032" spans="1:1" ht="14.25" customHeight="1" x14ac:dyDescent="0.45">
      <c r="A338032" s="31"/>
    </row>
    <row r="338038" s="30" customFormat="1" ht="14.25" customHeight="1" x14ac:dyDescent="0.35"/>
    <row r="338054" spans="1:1" ht="14.25" customHeight="1" x14ac:dyDescent="0.45">
      <c r="A338054" s="31"/>
    </row>
    <row r="338060" spans="1:1" s="30" customFormat="1" ht="14.25" customHeight="1" x14ac:dyDescent="0.35"/>
    <row r="338076" spans="1:1" ht="14.25" customHeight="1" x14ac:dyDescent="0.45">
      <c r="A338076" s="31"/>
    </row>
    <row r="338082" s="30" customFormat="1" ht="14.25" customHeight="1" x14ac:dyDescent="0.35"/>
    <row r="338098" spans="1:1" ht="14.25" customHeight="1" x14ac:dyDescent="0.45">
      <c r="A338098" s="31"/>
    </row>
    <row r="338104" spans="1:1" s="30" customFormat="1" ht="14.25" customHeight="1" x14ac:dyDescent="0.35"/>
    <row r="338120" spans="1:1" ht="14.25" customHeight="1" x14ac:dyDescent="0.45">
      <c r="A338120" s="31"/>
    </row>
    <row r="338126" spans="1:1" s="30" customFormat="1" ht="14.25" customHeight="1" x14ac:dyDescent="0.35"/>
    <row r="338142" spans="1:1" ht="14.25" customHeight="1" x14ac:dyDescent="0.45">
      <c r="A338142" s="31"/>
    </row>
    <row r="338148" s="30" customFormat="1" ht="14.25" customHeight="1" x14ac:dyDescent="0.35"/>
    <row r="338164" spans="1:1" ht="14.25" customHeight="1" x14ac:dyDescent="0.45">
      <c r="A338164" s="31"/>
    </row>
    <row r="338170" spans="1:1" s="30" customFormat="1" ht="14.25" customHeight="1" x14ac:dyDescent="0.35"/>
    <row r="338186" spans="1:1" ht="14.25" customHeight="1" x14ac:dyDescent="0.45">
      <c r="A338186" s="31"/>
    </row>
    <row r="338192" spans="1:1" s="30" customFormat="1" ht="14.25" customHeight="1" x14ac:dyDescent="0.35"/>
    <row r="338208" spans="1:1" ht="14.25" customHeight="1" x14ac:dyDescent="0.45">
      <c r="A338208" s="31"/>
    </row>
    <row r="338214" s="30" customFormat="1" ht="14.25" customHeight="1" x14ac:dyDescent="0.35"/>
    <row r="338230" spans="1:1" ht="14.25" customHeight="1" x14ac:dyDescent="0.45">
      <c r="A338230" s="31"/>
    </row>
    <row r="338236" spans="1:1" s="30" customFormat="1" ht="14.25" customHeight="1" x14ac:dyDescent="0.35"/>
    <row r="338252" spans="1:1" ht="14.25" customHeight="1" x14ac:dyDescent="0.45">
      <c r="A338252" s="31"/>
    </row>
    <row r="338258" s="30" customFormat="1" ht="14.25" customHeight="1" x14ac:dyDescent="0.35"/>
    <row r="338274" spans="1:1" ht="14.25" customHeight="1" x14ac:dyDescent="0.45">
      <c r="A338274" s="31"/>
    </row>
    <row r="338280" spans="1:1" s="30" customFormat="1" ht="14.25" customHeight="1" x14ac:dyDescent="0.35"/>
    <row r="338296" spans="1:1" ht="14.25" customHeight="1" x14ac:dyDescent="0.45">
      <c r="A338296" s="31"/>
    </row>
    <row r="338302" spans="1:1" s="30" customFormat="1" ht="14.25" customHeight="1" x14ac:dyDescent="0.35"/>
    <row r="338318" spans="1:1" ht="14.25" customHeight="1" x14ac:dyDescent="0.45">
      <c r="A338318" s="31"/>
    </row>
    <row r="338324" s="30" customFormat="1" ht="14.25" customHeight="1" x14ac:dyDescent="0.35"/>
    <row r="338340" spans="1:1" ht="14.25" customHeight="1" x14ac:dyDescent="0.45">
      <c r="A338340" s="31"/>
    </row>
    <row r="338346" spans="1:1" s="30" customFormat="1" ht="14.25" customHeight="1" x14ac:dyDescent="0.35"/>
    <row r="338362" spans="1:1" ht="14.25" customHeight="1" x14ac:dyDescent="0.45">
      <c r="A338362" s="31"/>
    </row>
    <row r="338368" spans="1:1" s="30" customFormat="1" ht="14.25" customHeight="1" x14ac:dyDescent="0.35"/>
    <row r="338384" spans="1:1" ht="14.25" customHeight="1" x14ac:dyDescent="0.45">
      <c r="A338384" s="31"/>
    </row>
    <row r="338390" s="30" customFormat="1" ht="14.25" customHeight="1" x14ac:dyDescent="0.35"/>
    <row r="338406" spans="1:1" ht="14.25" customHeight="1" x14ac:dyDescent="0.45">
      <c r="A338406" s="31"/>
    </row>
    <row r="338412" spans="1:1" s="30" customFormat="1" ht="14.25" customHeight="1" x14ac:dyDescent="0.35"/>
    <row r="338428" spans="1:1" ht="14.25" customHeight="1" x14ac:dyDescent="0.45">
      <c r="A338428" s="31"/>
    </row>
    <row r="338434" s="30" customFormat="1" ht="14.25" customHeight="1" x14ac:dyDescent="0.35"/>
    <row r="338450" spans="1:1" ht="14.25" customHeight="1" x14ac:dyDescent="0.45">
      <c r="A338450" s="31"/>
    </row>
    <row r="338456" spans="1:1" s="30" customFormat="1" ht="14.25" customHeight="1" x14ac:dyDescent="0.35"/>
    <row r="338472" spans="1:1" ht="14.25" customHeight="1" x14ac:dyDescent="0.45">
      <c r="A338472" s="31"/>
    </row>
    <row r="338478" spans="1:1" s="30" customFormat="1" ht="14.25" customHeight="1" x14ac:dyDescent="0.35"/>
    <row r="338494" spans="1:1" ht="14.25" customHeight="1" x14ac:dyDescent="0.45">
      <c r="A338494" s="31"/>
    </row>
    <row r="338500" s="30" customFormat="1" ht="14.25" customHeight="1" x14ac:dyDescent="0.35"/>
    <row r="338516" spans="1:1" ht="14.25" customHeight="1" x14ac:dyDescent="0.45">
      <c r="A338516" s="31"/>
    </row>
    <row r="338522" spans="1:1" s="30" customFormat="1" ht="14.25" customHeight="1" x14ac:dyDescent="0.35"/>
    <row r="338538" spans="1:1" ht="14.25" customHeight="1" x14ac:dyDescent="0.45">
      <c r="A338538" s="31"/>
    </row>
    <row r="338544" spans="1:1" s="30" customFormat="1" ht="14.25" customHeight="1" x14ac:dyDescent="0.35"/>
    <row r="338560" spans="1:1" ht="14.25" customHeight="1" x14ac:dyDescent="0.45">
      <c r="A338560" s="31"/>
    </row>
    <row r="338566" s="30" customFormat="1" ht="14.25" customHeight="1" x14ac:dyDescent="0.35"/>
    <row r="338582" spans="1:1" ht="14.25" customHeight="1" x14ac:dyDescent="0.45">
      <c r="A338582" s="31"/>
    </row>
    <row r="338588" spans="1:1" s="30" customFormat="1" ht="14.25" customHeight="1" x14ac:dyDescent="0.35"/>
    <row r="338604" spans="1:1" ht="14.25" customHeight="1" x14ac:dyDescent="0.45">
      <c r="A338604" s="31"/>
    </row>
    <row r="338610" s="30" customFormat="1" ht="14.25" customHeight="1" x14ac:dyDescent="0.35"/>
    <row r="338626" spans="1:1" ht="14.25" customHeight="1" x14ac:dyDescent="0.45">
      <c r="A338626" s="31"/>
    </row>
    <row r="338632" spans="1:1" s="30" customFormat="1" ht="14.25" customHeight="1" x14ac:dyDescent="0.35"/>
    <row r="338648" spans="1:1" ht="14.25" customHeight="1" x14ac:dyDescent="0.45">
      <c r="A338648" s="31"/>
    </row>
    <row r="338654" spans="1:1" s="30" customFormat="1" ht="14.25" customHeight="1" x14ac:dyDescent="0.35"/>
    <row r="338670" spans="1:1" ht="14.25" customHeight="1" x14ac:dyDescent="0.45">
      <c r="A338670" s="31"/>
    </row>
    <row r="338676" s="30" customFormat="1" ht="14.25" customHeight="1" x14ac:dyDescent="0.35"/>
    <row r="338692" spans="1:1" ht="14.25" customHeight="1" x14ac:dyDescent="0.45">
      <c r="A338692" s="31"/>
    </row>
    <row r="338698" spans="1:1" s="30" customFormat="1" ht="14.25" customHeight="1" x14ac:dyDescent="0.35"/>
    <row r="338714" spans="1:1" ht="14.25" customHeight="1" x14ac:dyDescent="0.45">
      <c r="A338714" s="31"/>
    </row>
    <row r="338720" spans="1:1" s="30" customFormat="1" ht="14.25" customHeight="1" x14ac:dyDescent="0.35"/>
    <row r="338736" spans="1:1" ht="14.25" customHeight="1" x14ac:dyDescent="0.45">
      <c r="A338736" s="31"/>
    </row>
    <row r="338742" s="30" customFormat="1" ht="14.25" customHeight="1" x14ac:dyDescent="0.35"/>
    <row r="338758" spans="1:1" ht="14.25" customHeight="1" x14ac:dyDescent="0.45">
      <c r="A338758" s="31"/>
    </row>
    <row r="338764" spans="1:1" s="30" customFormat="1" ht="14.25" customHeight="1" x14ac:dyDescent="0.35"/>
    <row r="338780" spans="1:1" ht="14.25" customHeight="1" x14ac:dyDescent="0.45">
      <c r="A338780" s="31"/>
    </row>
    <row r="338786" s="30" customFormat="1" ht="14.25" customHeight="1" x14ac:dyDescent="0.35"/>
    <row r="338802" spans="1:1" ht="14.25" customHeight="1" x14ac:dyDescent="0.45">
      <c r="A338802" s="31"/>
    </row>
    <row r="338808" spans="1:1" s="30" customFormat="1" ht="14.25" customHeight="1" x14ac:dyDescent="0.35"/>
    <row r="338824" spans="1:1" ht="14.25" customHeight="1" x14ac:dyDescent="0.45">
      <c r="A338824" s="31"/>
    </row>
    <row r="338830" spans="1:1" s="30" customFormat="1" ht="14.25" customHeight="1" x14ac:dyDescent="0.35"/>
    <row r="338846" spans="1:1" ht="14.25" customHeight="1" x14ac:dyDescent="0.45">
      <c r="A338846" s="31"/>
    </row>
    <row r="338852" s="30" customFormat="1" ht="14.25" customHeight="1" x14ac:dyDescent="0.35"/>
    <row r="338868" spans="1:1" ht="14.25" customHeight="1" x14ac:dyDescent="0.45">
      <c r="A338868" s="31"/>
    </row>
    <row r="338874" spans="1:1" s="30" customFormat="1" ht="14.25" customHeight="1" x14ac:dyDescent="0.35"/>
    <row r="338890" spans="1:1" ht="14.25" customHeight="1" x14ac:dyDescent="0.45">
      <c r="A338890" s="31"/>
    </row>
    <row r="338896" spans="1:1" s="30" customFormat="1" ht="14.25" customHeight="1" x14ac:dyDescent="0.35"/>
    <row r="338912" spans="1:1" ht="14.25" customHeight="1" x14ac:dyDescent="0.45">
      <c r="A338912" s="31"/>
    </row>
    <row r="338918" s="30" customFormat="1" ht="14.25" customHeight="1" x14ac:dyDescent="0.35"/>
    <row r="338934" spans="1:1" ht="14.25" customHeight="1" x14ac:dyDescent="0.45">
      <c r="A338934" s="31"/>
    </row>
    <row r="338940" spans="1:1" s="30" customFormat="1" ht="14.25" customHeight="1" x14ac:dyDescent="0.35"/>
    <row r="338956" spans="1:1" ht="14.25" customHeight="1" x14ac:dyDescent="0.45">
      <c r="A338956" s="31"/>
    </row>
    <row r="338962" s="30" customFormat="1" ht="14.25" customHeight="1" x14ac:dyDescent="0.35"/>
    <row r="338978" spans="1:1" ht="14.25" customHeight="1" x14ac:dyDescent="0.45">
      <c r="A338978" s="31"/>
    </row>
    <row r="338984" spans="1:1" s="30" customFormat="1" ht="14.25" customHeight="1" x14ac:dyDescent="0.35"/>
    <row r="339000" spans="1:1" ht="14.25" customHeight="1" x14ac:dyDescent="0.45">
      <c r="A339000" s="31"/>
    </row>
    <row r="339006" spans="1:1" s="30" customFormat="1" ht="14.25" customHeight="1" x14ac:dyDescent="0.35"/>
    <row r="339022" spans="1:1" ht="14.25" customHeight="1" x14ac:dyDescent="0.45">
      <c r="A339022" s="31"/>
    </row>
    <row r="339028" s="30" customFormat="1" ht="14.25" customHeight="1" x14ac:dyDescent="0.35"/>
    <row r="339044" spans="1:1" ht="14.25" customHeight="1" x14ac:dyDescent="0.45">
      <c r="A339044" s="31"/>
    </row>
    <row r="339050" spans="1:1" s="30" customFormat="1" ht="14.25" customHeight="1" x14ac:dyDescent="0.35"/>
    <row r="339066" spans="1:1" ht="14.25" customHeight="1" x14ac:dyDescent="0.45">
      <c r="A339066" s="31"/>
    </row>
    <row r="339072" spans="1:1" s="30" customFormat="1" ht="14.25" customHeight="1" x14ac:dyDescent="0.35"/>
    <row r="339088" spans="1:1" ht="14.25" customHeight="1" x14ac:dyDescent="0.45">
      <c r="A339088" s="31"/>
    </row>
    <row r="339094" s="30" customFormat="1" ht="14.25" customHeight="1" x14ac:dyDescent="0.35"/>
    <row r="339110" spans="1:1" ht="14.25" customHeight="1" x14ac:dyDescent="0.45">
      <c r="A339110" s="31"/>
    </row>
    <row r="339116" spans="1:1" s="30" customFormat="1" ht="14.25" customHeight="1" x14ac:dyDescent="0.35"/>
    <row r="339132" spans="1:1" ht="14.25" customHeight="1" x14ac:dyDescent="0.45">
      <c r="A339132" s="31"/>
    </row>
    <row r="339138" s="30" customFormat="1" ht="14.25" customHeight="1" x14ac:dyDescent="0.35"/>
    <row r="339154" spans="1:1" ht="14.25" customHeight="1" x14ac:dyDescent="0.45">
      <c r="A339154" s="31"/>
    </row>
    <row r="339160" spans="1:1" s="30" customFormat="1" ht="14.25" customHeight="1" x14ac:dyDescent="0.35"/>
    <row r="339176" spans="1:1" ht="14.25" customHeight="1" x14ac:dyDescent="0.45">
      <c r="A339176" s="31"/>
    </row>
    <row r="339182" spans="1:1" s="30" customFormat="1" ht="14.25" customHeight="1" x14ac:dyDescent="0.35"/>
    <row r="339198" spans="1:1" ht="14.25" customHeight="1" x14ac:dyDescent="0.45">
      <c r="A339198" s="31"/>
    </row>
    <row r="339204" s="30" customFormat="1" ht="14.25" customHeight="1" x14ac:dyDescent="0.35"/>
    <row r="339220" spans="1:1" ht="14.25" customHeight="1" x14ac:dyDescent="0.45">
      <c r="A339220" s="31"/>
    </row>
    <row r="339226" spans="1:1" s="30" customFormat="1" ht="14.25" customHeight="1" x14ac:dyDescent="0.35"/>
    <row r="339242" spans="1:1" ht="14.25" customHeight="1" x14ac:dyDescent="0.45">
      <c r="A339242" s="31"/>
    </row>
    <row r="339248" spans="1:1" s="30" customFormat="1" ht="14.25" customHeight="1" x14ac:dyDescent="0.35"/>
    <row r="339264" spans="1:1" ht="14.25" customHeight="1" x14ac:dyDescent="0.45">
      <c r="A339264" s="31"/>
    </row>
    <row r="339270" s="30" customFormat="1" ht="14.25" customHeight="1" x14ac:dyDescent="0.35"/>
    <row r="339286" spans="1:1" ht="14.25" customHeight="1" x14ac:dyDescent="0.45">
      <c r="A339286" s="31"/>
    </row>
    <row r="339292" spans="1:1" s="30" customFormat="1" ht="14.25" customHeight="1" x14ac:dyDescent="0.35"/>
    <row r="339308" spans="1:1" ht="14.25" customHeight="1" x14ac:dyDescent="0.45">
      <c r="A339308" s="31"/>
    </row>
    <row r="339314" s="30" customFormat="1" ht="14.25" customHeight="1" x14ac:dyDescent="0.35"/>
    <row r="339330" spans="1:1" ht="14.25" customHeight="1" x14ac:dyDescent="0.45">
      <c r="A339330" s="31"/>
    </row>
    <row r="339336" spans="1:1" s="30" customFormat="1" ht="14.25" customHeight="1" x14ac:dyDescent="0.35"/>
    <row r="339352" spans="1:1" ht="14.25" customHeight="1" x14ac:dyDescent="0.45">
      <c r="A339352" s="31"/>
    </row>
    <row r="339358" spans="1:1" s="30" customFormat="1" ht="14.25" customHeight="1" x14ac:dyDescent="0.35"/>
    <row r="339374" spans="1:1" ht="14.25" customHeight="1" x14ac:dyDescent="0.45">
      <c r="A339374" s="31"/>
    </row>
    <row r="339380" s="30" customFormat="1" ht="14.25" customHeight="1" x14ac:dyDescent="0.35"/>
    <row r="339396" spans="1:1" ht="14.25" customHeight="1" x14ac:dyDescent="0.45">
      <c r="A339396" s="31"/>
    </row>
    <row r="339402" spans="1:1" s="30" customFormat="1" ht="14.25" customHeight="1" x14ac:dyDescent="0.35"/>
    <row r="339418" spans="1:1" ht="14.25" customHeight="1" x14ac:dyDescent="0.45">
      <c r="A339418" s="31"/>
    </row>
    <row r="339424" spans="1:1" s="30" customFormat="1" ht="14.25" customHeight="1" x14ac:dyDescent="0.35"/>
    <row r="339440" spans="1:1" ht="14.25" customHeight="1" x14ac:dyDescent="0.45">
      <c r="A339440" s="31"/>
    </row>
    <row r="339446" s="30" customFormat="1" ht="14.25" customHeight="1" x14ac:dyDescent="0.35"/>
    <row r="339462" spans="1:1" ht="14.25" customHeight="1" x14ac:dyDescent="0.45">
      <c r="A339462" s="31"/>
    </row>
    <row r="339468" spans="1:1" s="30" customFormat="1" ht="14.25" customHeight="1" x14ac:dyDescent="0.35"/>
    <row r="339484" spans="1:1" ht="14.25" customHeight="1" x14ac:dyDescent="0.45">
      <c r="A339484" s="31"/>
    </row>
    <row r="339490" s="30" customFormat="1" ht="14.25" customHeight="1" x14ac:dyDescent="0.35"/>
    <row r="339506" spans="1:1" ht="14.25" customHeight="1" x14ac:dyDescent="0.45">
      <c r="A339506" s="31"/>
    </row>
    <row r="339512" spans="1:1" s="30" customFormat="1" ht="14.25" customHeight="1" x14ac:dyDescent="0.35"/>
    <row r="339528" spans="1:1" ht="14.25" customHeight="1" x14ac:dyDescent="0.45">
      <c r="A339528" s="31"/>
    </row>
    <row r="339534" spans="1:1" s="30" customFormat="1" ht="14.25" customHeight="1" x14ac:dyDescent="0.35"/>
    <row r="339550" spans="1:1" ht="14.25" customHeight="1" x14ac:dyDescent="0.45">
      <c r="A339550" s="31"/>
    </row>
    <row r="339556" s="30" customFormat="1" ht="14.25" customHeight="1" x14ac:dyDescent="0.35"/>
    <row r="339572" spans="1:1" ht="14.25" customHeight="1" x14ac:dyDescent="0.45">
      <c r="A339572" s="31"/>
    </row>
    <row r="339578" spans="1:1" s="30" customFormat="1" ht="14.25" customHeight="1" x14ac:dyDescent="0.35"/>
    <row r="339594" spans="1:1" ht="14.25" customHeight="1" x14ac:dyDescent="0.45">
      <c r="A339594" s="31"/>
    </row>
    <row r="339600" spans="1:1" s="30" customFormat="1" ht="14.25" customHeight="1" x14ac:dyDescent="0.35"/>
    <row r="339616" spans="1:1" ht="14.25" customHeight="1" x14ac:dyDescent="0.45">
      <c r="A339616" s="31"/>
    </row>
    <row r="339622" s="30" customFormat="1" ht="14.25" customHeight="1" x14ac:dyDescent="0.35"/>
    <row r="339638" spans="1:1" ht="14.25" customHeight="1" x14ac:dyDescent="0.45">
      <c r="A339638" s="31"/>
    </row>
    <row r="339644" spans="1:1" s="30" customFormat="1" ht="14.25" customHeight="1" x14ac:dyDescent="0.35"/>
    <row r="339660" spans="1:1" ht="14.25" customHeight="1" x14ac:dyDescent="0.45">
      <c r="A339660" s="31"/>
    </row>
    <row r="339666" s="30" customFormat="1" ht="14.25" customHeight="1" x14ac:dyDescent="0.35"/>
    <row r="339682" spans="1:1" ht="14.25" customHeight="1" x14ac:dyDescent="0.45">
      <c r="A339682" s="31"/>
    </row>
    <row r="339688" spans="1:1" s="30" customFormat="1" ht="14.25" customHeight="1" x14ac:dyDescent="0.35"/>
    <row r="339704" spans="1:1" ht="14.25" customHeight="1" x14ac:dyDescent="0.45">
      <c r="A339704" s="31"/>
    </row>
    <row r="339710" spans="1:1" s="30" customFormat="1" ht="14.25" customHeight="1" x14ac:dyDescent="0.35"/>
    <row r="339726" spans="1:1" ht="14.25" customHeight="1" x14ac:dyDescent="0.45">
      <c r="A339726" s="31"/>
    </row>
    <row r="339732" s="30" customFormat="1" ht="14.25" customHeight="1" x14ac:dyDescent="0.35"/>
    <row r="339748" spans="1:1" ht="14.25" customHeight="1" x14ac:dyDescent="0.45">
      <c r="A339748" s="31"/>
    </row>
    <row r="339754" spans="1:1" s="30" customFormat="1" ht="14.25" customHeight="1" x14ac:dyDescent="0.35"/>
    <row r="339770" spans="1:1" ht="14.25" customHeight="1" x14ac:dyDescent="0.45">
      <c r="A339770" s="31"/>
    </row>
    <row r="339776" spans="1:1" s="30" customFormat="1" ht="14.25" customHeight="1" x14ac:dyDescent="0.35"/>
    <row r="339792" spans="1:1" ht="14.25" customHeight="1" x14ac:dyDescent="0.45">
      <c r="A339792" s="31"/>
    </row>
    <row r="339798" s="30" customFormat="1" ht="14.25" customHeight="1" x14ac:dyDescent="0.35"/>
    <row r="339814" spans="1:1" ht="14.25" customHeight="1" x14ac:dyDescent="0.45">
      <c r="A339814" s="31"/>
    </row>
    <row r="339820" spans="1:1" s="30" customFormat="1" ht="14.25" customHeight="1" x14ac:dyDescent="0.35"/>
    <row r="339836" spans="1:1" ht="14.25" customHeight="1" x14ac:dyDescent="0.45">
      <c r="A339836" s="31"/>
    </row>
    <row r="339842" s="30" customFormat="1" ht="14.25" customHeight="1" x14ac:dyDescent="0.35"/>
    <row r="339858" spans="1:1" ht="14.25" customHeight="1" x14ac:dyDescent="0.45">
      <c r="A339858" s="31"/>
    </row>
    <row r="339864" spans="1:1" s="30" customFormat="1" ht="14.25" customHeight="1" x14ac:dyDescent="0.35"/>
    <row r="339880" spans="1:1" ht="14.25" customHeight="1" x14ac:dyDescent="0.45">
      <c r="A339880" s="31"/>
    </row>
    <row r="339886" spans="1:1" s="30" customFormat="1" ht="14.25" customHeight="1" x14ac:dyDescent="0.35"/>
    <row r="339902" spans="1:1" ht="14.25" customHeight="1" x14ac:dyDescent="0.45">
      <c r="A339902" s="31"/>
    </row>
    <row r="339908" s="30" customFormat="1" ht="14.25" customHeight="1" x14ac:dyDescent="0.35"/>
    <row r="339924" spans="1:1" ht="14.25" customHeight="1" x14ac:dyDescent="0.45">
      <c r="A339924" s="31"/>
    </row>
    <row r="339930" spans="1:1" s="30" customFormat="1" ht="14.25" customHeight="1" x14ac:dyDescent="0.35"/>
    <row r="339946" spans="1:1" ht="14.25" customHeight="1" x14ac:dyDescent="0.45">
      <c r="A339946" s="31"/>
    </row>
    <row r="339952" spans="1:1" s="30" customFormat="1" ht="14.25" customHeight="1" x14ac:dyDescent="0.35"/>
    <row r="339968" spans="1:1" ht="14.25" customHeight="1" x14ac:dyDescent="0.45">
      <c r="A339968" s="31"/>
    </row>
    <row r="339974" s="30" customFormat="1" ht="14.25" customHeight="1" x14ac:dyDescent="0.35"/>
    <row r="339990" spans="1:1" ht="14.25" customHeight="1" x14ac:dyDescent="0.45">
      <c r="A339990" s="31"/>
    </row>
    <row r="339996" spans="1:1" s="30" customFormat="1" ht="14.25" customHeight="1" x14ac:dyDescent="0.35"/>
    <row r="340012" spans="1:1" ht="14.25" customHeight="1" x14ac:dyDescent="0.45">
      <c r="A340012" s="31"/>
    </row>
    <row r="340018" s="30" customFormat="1" ht="14.25" customHeight="1" x14ac:dyDescent="0.35"/>
    <row r="340034" spans="1:1" ht="14.25" customHeight="1" x14ac:dyDescent="0.45">
      <c r="A340034" s="31"/>
    </row>
    <row r="340040" spans="1:1" s="30" customFormat="1" ht="14.25" customHeight="1" x14ac:dyDescent="0.35"/>
    <row r="340056" spans="1:1" ht="14.25" customHeight="1" x14ac:dyDescent="0.45">
      <c r="A340056" s="31"/>
    </row>
    <row r="340062" spans="1:1" s="30" customFormat="1" ht="14.25" customHeight="1" x14ac:dyDescent="0.35"/>
    <row r="340078" spans="1:1" ht="14.25" customHeight="1" x14ac:dyDescent="0.45">
      <c r="A340078" s="31"/>
    </row>
    <row r="340084" s="30" customFormat="1" ht="14.25" customHeight="1" x14ac:dyDescent="0.35"/>
    <row r="340100" spans="1:1" ht="14.25" customHeight="1" x14ac:dyDescent="0.45">
      <c r="A340100" s="31"/>
    </row>
    <row r="340106" spans="1:1" s="30" customFormat="1" ht="14.25" customHeight="1" x14ac:dyDescent="0.35"/>
    <row r="340122" spans="1:1" ht="14.25" customHeight="1" x14ac:dyDescent="0.45">
      <c r="A340122" s="31"/>
    </row>
    <row r="340128" spans="1:1" s="30" customFormat="1" ht="14.25" customHeight="1" x14ac:dyDescent="0.35"/>
    <row r="340144" spans="1:1" ht="14.25" customHeight="1" x14ac:dyDescent="0.45">
      <c r="A340144" s="31"/>
    </row>
    <row r="340150" s="30" customFormat="1" ht="14.25" customHeight="1" x14ac:dyDescent="0.35"/>
    <row r="340166" spans="1:1" ht="14.25" customHeight="1" x14ac:dyDescent="0.45">
      <c r="A340166" s="31"/>
    </row>
    <row r="340172" spans="1:1" s="30" customFormat="1" ht="14.25" customHeight="1" x14ac:dyDescent="0.35"/>
    <row r="340188" spans="1:1" ht="14.25" customHeight="1" x14ac:dyDescent="0.45">
      <c r="A340188" s="31"/>
    </row>
    <row r="340194" s="30" customFormat="1" ht="14.25" customHeight="1" x14ac:dyDescent="0.35"/>
    <row r="340210" spans="1:1" ht="14.25" customHeight="1" x14ac:dyDescent="0.45">
      <c r="A340210" s="31"/>
    </row>
    <row r="340216" spans="1:1" s="30" customFormat="1" ht="14.25" customHeight="1" x14ac:dyDescent="0.35"/>
    <row r="340232" spans="1:1" ht="14.25" customHeight="1" x14ac:dyDescent="0.45">
      <c r="A340232" s="31"/>
    </row>
    <row r="340238" spans="1:1" s="30" customFormat="1" ht="14.25" customHeight="1" x14ac:dyDescent="0.35"/>
    <row r="340254" spans="1:1" ht="14.25" customHeight="1" x14ac:dyDescent="0.45">
      <c r="A340254" s="31"/>
    </row>
    <row r="340260" s="30" customFormat="1" ht="14.25" customHeight="1" x14ac:dyDescent="0.35"/>
    <row r="340276" spans="1:1" ht="14.25" customHeight="1" x14ac:dyDescent="0.45">
      <c r="A340276" s="31"/>
    </row>
    <row r="340282" spans="1:1" s="30" customFormat="1" ht="14.25" customHeight="1" x14ac:dyDescent="0.35"/>
    <row r="340298" spans="1:1" ht="14.25" customHeight="1" x14ac:dyDescent="0.45">
      <c r="A340298" s="31"/>
    </row>
    <row r="340304" spans="1:1" s="30" customFormat="1" ht="14.25" customHeight="1" x14ac:dyDescent="0.35"/>
    <row r="340320" spans="1:1" ht="14.25" customHeight="1" x14ac:dyDescent="0.45">
      <c r="A340320" s="31"/>
    </row>
    <row r="340326" s="30" customFormat="1" ht="14.25" customHeight="1" x14ac:dyDescent="0.35"/>
    <row r="340342" spans="1:1" ht="14.25" customHeight="1" x14ac:dyDescent="0.45">
      <c r="A340342" s="31"/>
    </row>
    <row r="340348" spans="1:1" s="30" customFormat="1" ht="14.25" customHeight="1" x14ac:dyDescent="0.35"/>
    <row r="340364" spans="1:1" ht="14.25" customHeight="1" x14ac:dyDescent="0.45">
      <c r="A340364" s="31"/>
    </row>
    <row r="340370" s="30" customFormat="1" ht="14.25" customHeight="1" x14ac:dyDescent="0.35"/>
    <row r="340386" spans="1:1" ht="14.25" customHeight="1" x14ac:dyDescent="0.45">
      <c r="A340386" s="31"/>
    </row>
    <row r="340392" spans="1:1" s="30" customFormat="1" ht="14.25" customHeight="1" x14ac:dyDescent="0.35"/>
    <row r="340408" spans="1:1" ht="14.25" customHeight="1" x14ac:dyDescent="0.45">
      <c r="A340408" s="31"/>
    </row>
    <row r="340414" spans="1:1" s="30" customFormat="1" ht="14.25" customHeight="1" x14ac:dyDescent="0.35"/>
    <row r="340430" spans="1:1" ht="14.25" customHeight="1" x14ac:dyDescent="0.45">
      <c r="A340430" s="31"/>
    </row>
    <row r="340436" s="30" customFormat="1" ht="14.25" customHeight="1" x14ac:dyDescent="0.35"/>
    <row r="340452" spans="1:1" ht="14.25" customHeight="1" x14ac:dyDescent="0.45">
      <c r="A340452" s="31"/>
    </row>
    <row r="340458" spans="1:1" s="30" customFormat="1" ht="14.25" customHeight="1" x14ac:dyDescent="0.35"/>
    <row r="340474" spans="1:1" ht="14.25" customHeight="1" x14ac:dyDescent="0.45">
      <c r="A340474" s="31"/>
    </row>
    <row r="340480" spans="1:1" s="30" customFormat="1" ht="14.25" customHeight="1" x14ac:dyDescent="0.35"/>
    <row r="340496" spans="1:1" ht="14.25" customHeight="1" x14ac:dyDescent="0.45">
      <c r="A340496" s="31"/>
    </row>
    <row r="340502" s="30" customFormat="1" ht="14.25" customHeight="1" x14ac:dyDescent="0.35"/>
    <row r="340518" spans="1:1" ht="14.25" customHeight="1" x14ac:dyDescent="0.45">
      <c r="A340518" s="31"/>
    </row>
    <row r="340524" spans="1:1" s="30" customFormat="1" ht="14.25" customHeight="1" x14ac:dyDescent="0.35"/>
    <row r="340540" spans="1:1" ht="14.25" customHeight="1" x14ac:dyDescent="0.45">
      <c r="A340540" s="31"/>
    </row>
    <row r="340546" s="30" customFormat="1" ht="14.25" customHeight="1" x14ac:dyDescent="0.35"/>
    <row r="340562" spans="1:1" ht="14.25" customHeight="1" x14ac:dyDescent="0.45">
      <c r="A340562" s="31"/>
    </row>
    <row r="340568" spans="1:1" s="30" customFormat="1" ht="14.25" customHeight="1" x14ac:dyDescent="0.35"/>
    <row r="340584" spans="1:1" ht="14.25" customHeight="1" x14ac:dyDescent="0.45">
      <c r="A340584" s="31"/>
    </row>
    <row r="340590" spans="1:1" s="30" customFormat="1" ht="14.25" customHeight="1" x14ac:dyDescent="0.35"/>
    <row r="340606" spans="1:1" ht="14.25" customHeight="1" x14ac:dyDescent="0.45">
      <c r="A340606" s="31"/>
    </row>
    <row r="340612" s="30" customFormat="1" ht="14.25" customHeight="1" x14ac:dyDescent="0.35"/>
    <row r="340628" spans="1:1" ht="14.25" customHeight="1" x14ac:dyDescent="0.45">
      <c r="A340628" s="31"/>
    </row>
    <row r="340634" spans="1:1" s="30" customFormat="1" ht="14.25" customHeight="1" x14ac:dyDescent="0.35"/>
    <row r="340650" spans="1:1" ht="14.25" customHeight="1" x14ac:dyDescent="0.45">
      <c r="A340650" s="31"/>
    </row>
    <row r="340656" spans="1:1" s="30" customFormat="1" ht="14.25" customHeight="1" x14ac:dyDescent="0.35"/>
    <row r="340672" spans="1:1" ht="14.25" customHeight="1" x14ac:dyDescent="0.45">
      <c r="A340672" s="31"/>
    </row>
    <row r="340678" s="30" customFormat="1" ht="14.25" customHeight="1" x14ac:dyDescent="0.35"/>
    <row r="340694" spans="1:1" ht="14.25" customHeight="1" x14ac:dyDescent="0.45">
      <c r="A340694" s="31"/>
    </row>
    <row r="340700" spans="1:1" s="30" customFormat="1" ht="14.25" customHeight="1" x14ac:dyDescent="0.35"/>
    <row r="340716" spans="1:1" ht="14.25" customHeight="1" x14ac:dyDescent="0.45">
      <c r="A340716" s="31"/>
    </row>
    <row r="340722" s="30" customFormat="1" ht="14.25" customHeight="1" x14ac:dyDescent="0.35"/>
    <row r="340738" spans="1:1" ht="14.25" customHeight="1" x14ac:dyDescent="0.45">
      <c r="A340738" s="31"/>
    </row>
    <row r="340744" spans="1:1" s="30" customFormat="1" ht="14.25" customHeight="1" x14ac:dyDescent="0.35"/>
    <row r="340760" spans="1:1" ht="14.25" customHeight="1" x14ac:dyDescent="0.45">
      <c r="A340760" s="31"/>
    </row>
    <row r="340766" spans="1:1" s="30" customFormat="1" ht="14.25" customHeight="1" x14ac:dyDescent="0.35"/>
    <row r="340782" spans="1:1" ht="14.25" customHeight="1" x14ac:dyDescent="0.45">
      <c r="A340782" s="31"/>
    </row>
    <row r="340788" s="30" customFormat="1" ht="14.25" customHeight="1" x14ac:dyDescent="0.35"/>
    <row r="340804" spans="1:1" ht="14.25" customHeight="1" x14ac:dyDescent="0.45">
      <c r="A340804" s="31"/>
    </row>
    <row r="340810" spans="1:1" s="30" customFormat="1" ht="14.25" customHeight="1" x14ac:dyDescent="0.35"/>
    <row r="340826" spans="1:1" ht="14.25" customHeight="1" x14ac:dyDescent="0.45">
      <c r="A340826" s="31"/>
    </row>
    <row r="340832" spans="1:1" s="30" customFormat="1" ht="14.25" customHeight="1" x14ac:dyDescent="0.35"/>
    <row r="340848" spans="1:1" ht="14.25" customHeight="1" x14ac:dyDescent="0.45">
      <c r="A340848" s="31"/>
    </row>
    <row r="340854" s="30" customFormat="1" ht="14.25" customHeight="1" x14ac:dyDescent="0.35"/>
    <row r="340870" spans="1:1" ht="14.25" customHeight="1" x14ac:dyDescent="0.45">
      <c r="A340870" s="31"/>
    </row>
    <row r="340876" spans="1:1" s="30" customFormat="1" ht="14.25" customHeight="1" x14ac:dyDescent="0.35"/>
    <row r="340892" spans="1:1" ht="14.25" customHeight="1" x14ac:dyDescent="0.45">
      <c r="A340892" s="31"/>
    </row>
    <row r="340898" s="30" customFormat="1" ht="14.25" customHeight="1" x14ac:dyDescent="0.35"/>
    <row r="340914" spans="1:1" ht="14.25" customHeight="1" x14ac:dyDescent="0.45">
      <c r="A340914" s="31"/>
    </row>
    <row r="340920" spans="1:1" s="30" customFormat="1" ht="14.25" customHeight="1" x14ac:dyDescent="0.35"/>
    <row r="340936" spans="1:1" ht="14.25" customHeight="1" x14ac:dyDescent="0.45">
      <c r="A340936" s="31"/>
    </row>
    <row r="340942" spans="1:1" s="30" customFormat="1" ht="14.25" customHeight="1" x14ac:dyDescent="0.35"/>
    <row r="340958" spans="1:1" ht="14.25" customHeight="1" x14ac:dyDescent="0.45">
      <c r="A340958" s="31"/>
    </row>
    <row r="340964" s="30" customFormat="1" ht="14.25" customHeight="1" x14ac:dyDescent="0.35"/>
    <row r="340980" spans="1:1" ht="14.25" customHeight="1" x14ac:dyDescent="0.45">
      <c r="A340980" s="31"/>
    </row>
    <row r="340986" spans="1:1" s="30" customFormat="1" ht="14.25" customHeight="1" x14ac:dyDescent="0.35"/>
    <row r="341002" spans="1:1" ht="14.25" customHeight="1" x14ac:dyDescent="0.45">
      <c r="A341002" s="31"/>
    </row>
    <row r="341008" spans="1:1" s="30" customFormat="1" ht="14.25" customHeight="1" x14ac:dyDescent="0.35"/>
    <row r="341024" spans="1:1" ht="14.25" customHeight="1" x14ac:dyDescent="0.45">
      <c r="A341024" s="31"/>
    </row>
    <row r="341030" s="30" customFormat="1" ht="14.25" customHeight="1" x14ac:dyDescent="0.35"/>
    <row r="341046" spans="1:1" ht="14.25" customHeight="1" x14ac:dyDescent="0.45">
      <c r="A341046" s="31"/>
    </row>
    <row r="341052" spans="1:1" s="30" customFormat="1" ht="14.25" customHeight="1" x14ac:dyDescent="0.35"/>
    <row r="341068" spans="1:1" ht="14.25" customHeight="1" x14ac:dyDescent="0.45">
      <c r="A341068" s="31"/>
    </row>
    <row r="341074" s="30" customFormat="1" ht="14.25" customHeight="1" x14ac:dyDescent="0.35"/>
    <row r="341090" spans="1:1" ht="14.25" customHeight="1" x14ac:dyDescent="0.45">
      <c r="A341090" s="31"/>
    </row>
    <row r="341096" spans="1:1" s="30" customFormat="1" ht="14.25" customHeight="1" x14ac:dyDescent="0.35"/>
    <row r="341112" spans="1:1" ht="14.25" customHeight="1" x14ac:dyDescent="0.45">
      <c r="A341112" s="31"/>
    </row>
    <row r="341118" spans="1:1" s="30" customFormat="1" ht="14.25" customHeight="1" x14ac:dyDescent="0.35"/>
    <row r="341134" spans="1:1" ht="14.25" customHeight="1" x14ac:dyDescent="0.45">
      <c r="A341134" s="31"/>
    </row>
    <row r="341140" s="30" customFormat="1" ht="14.25" customHeight="1" x14ac:dyDescent="0.35"/>
    <row r="341156" spans="1:1" ht="14.25" customHeight="1" x14ac:dyDescent="0.45">
      <c r="A341156" s="31"/>
    </row>
    <row r="341162" spans="1:1" s="30" customFormat="1" ht="14.25" customHeight="1" x14ac:dyDescent="0.35"/>
    <row r="341178" spans="1:1" ht="14.25" customHeight="1" x14ac:dyDescent="0.45">
      <c r="A341178" s="31"/>
    </row>
    <row r="341184" spans="1:1" s="30" customFormat="1" ht="14.25" customHeight="1" x14ac:dyDescent="0.35"/>
    <row r="341200" spans="1:1" ht="14.25" customHeight="1" x14ac:dyDescent="0.45">
      <c r="A341200" s="31"/>
    </row>
    <row r="341206" s="30" customFormat="1" ht="14.25" customHeight="1" x14ac:dyDescent="0.35"/>
    <row r="341222" spans="1:1" ht="14.25" customHeight="1" x14ac:dyDescent="0.45">
      <c r="A341222" s="31"/>
    </row>
    <row r="341228" spans="1:1" s="30" customFormat="1" ht="14.25" customHeight="1" x14ac:dyDescent="0.35"/>
    <row r="341244" spans="1:1" ht="14.25" customHeight="1" x14ac:dyDescent="0.45">
      <c r="A341244" s="31"/>
    </row>
    <row r="341250" s="30" customFormat="1" ht="14.25" customHeight="1" x14ac:dyDescent="0.35"/>
    <row r="341266" spans="1:1" ht="14.25" customHeight="1" x14ac:dyDescent="0.45">
      <c r="A341266" s="31"/>
    </row>
    <row r="341272" spans="1:1" s="30" customFormat="1" ht="14.25" customHeight="1" x14ac:dyDescent="0.35"/>
    <row r="341288" spans="1:1" ht="14.25" customHeight="1" x14ac:dyDescent="0.45">
      <c r="A341288" s="31"/>
    </row>
    <row r="341294" spans="1:1" s="30" customFormat="1" ht="14.25" customHeight="1" x14ac:dyDescent="0.35"/>
    <row r="341310" spans="1:1" ht="14.25" customHeight="1" x14ac:dyDescent="0.45">
      <c r="A341310" s="31"/>
    </row>
    <row r="341316" s="30" customFormat="1" ht="14.25" customHeight="1" x14ac:dyDescent="0.35"/>
    <row r="341332" spans="1:1" ht="14.25" customHeight="1" x14ac:dyDescent="0.45">
      <c r="A341332" s="31"/>
    </row>
    <row r="341338" spans="1:1" s="30" customFormat="1" ht="14.25" customHeight="1" x14ac:dyDescent="0.35"/>
    <row r="341354" spans="1:1" ht="14.25" customHeight="1" x14ac:dyDescent="0.45">
      <c r="A341354" s="31"/>
    </row>
    <row r="341360" spans="1:1" s="30" customFormat="1" ht="14.25" customHeight="1" x14ac:dyDescent="0.35"/>
    <row r="341376" spans="1:1" ht="14.25" customHeight="1" x14ac:dyDescent="0.45">
      <c r="A341376" s="31"/>
    </row>
    <row r="341382" s="30" customFormat="1" ht="14.25" customHeight="1" x14ac:dyDescent="0.35"/>
    <row r="341398" spans="1:1" ht="14.25" customHeight="1" x14ac:dyDescent="0.45">
      <c r="A341398" s="31"/>
    </row>
    <row r="341404" spans="1:1" s="30" customFormat="1" ht="14.25" customHeight="1" x14ac:dyDescent="0.35"/>
    <row r="341420" spans="1:1" ht="14.25" customHeight="1" x14ac:dyDescent="0.45">
      <c r="A341420" s="31"/>
    </row>
    <row r="341426" s="30" customFormat="1" ht="14.25" customHeight="1" x14ac:dyDescent="0.35"/>
    <row r="341442" spans="1:1" ht="14.25" customHeight="1" x14ac:dyDescent="0.45">
      <c r="A341442" s="31"/>
    </row>
    <row r="341448" spans="1:1" s="30" customFormat="1" ht="14.25" customHeight="1" x14ac:dyDescent="0.35"/>
    <row r="341464" spans="1:1" ht="14.25" customHeight="1" x14ac:dyDescent="0.45">
      <c r="A341464" s="31"/>
    </row>
    <row r="341470" spans="1:1" s="30" customFormat="1" ht="14.25" customHeight="1" x14ac:dyDescent="0.35"/>
    <row r="341486" spans="1:1" ht="14.25" customHeight="1" x14ac:dyDescent="0.45">
      <c r="A341486" s="31"/>
    </row>
    <row r="341492" s="30" customFormat="1" ht="14.25" customHeight="1" x14ac:dyDescent="0.35"/>
    <row r="341508" spans="1:1" ht="14.25" customHeight="1" x14ac:dyDescent="0.45">
      <c r="A341508" s="31"/>
    </row>
    <row r="341514" spans="1:1" s="30" customFormat="1" ht="14.25" customHeight="1" x14ac:dyDescent="0.35"/>
    <row r="341530" spans="1:1" ht="14.25" customHeight="1" x14ac:dyDescent="0.45">
      <c r="A341530" s="31"/>
    </row>
    <row r="341536" spans="1:1" s="30" customFormat="1" ht="14.25" customHeight="1" x14ac:dyDescent="0.35"/>
    <row r="341552" spans="1:1" ht="14.25" customHeight="1" x14ac:dyDescent="0.45">
      <c r="A341552" s="31"/>
    </row>
    <row r="341558" s="30" customFormat="1" ht="14.25" customHeight="1" x14ac:dyDescent="0.35"/>
    <row r="341574" spans="1:1" ht="14.25" customHeight="1" x14ac:dyDescent="0.45">
      <c r="A341574" s="31"/>
    </row>
    <row r="341580" spans="1:1" s="30" customFormat="1" ht="14.25" customHeight="1" x14ac:dyDescent="0.35"/>
    <row r="341596" spans="1:1" ht="14.25" customHeight="1" x14ac:dyDescent="0.45">
      <c r="A341596" s="31"/>
    </row>
    <row r="341602" s="30" customFormat="1" ht="14.25" customHeight="1" x14ac:dyDescent="0.35"/>
    <row r="341618" spans="1:1" ht="14.25" customHeight="1" x14ac:dyDescent="0.45">
      <c r="A341618" s="31"/>
    </row>
    <row r="341624" spans="1:1" s="30" customFormat="1" ht="14.25" customHeight="1" x14ac:dyDescent="0.35"/>
    <row r="341640" spans="1:1" ht="14.25" customHeight="1" x14ac:dyDescent="0.45">
      <c r="A341640" s="31"/>
    </row>
    <row r="341646" spans="1:1" s="30" customFormat="1" ht="14.25" customHeight="1" x14ac:dyDescent="0.35"/>
    <row r="341662" spans="1:1" ht="14.25" customHeight="1" x14ac:dyDescent="0.45">
      <c r="A341662" s="31"/>
    </row>
    <row r="341668" s="30" customFormat="1" ht="14.25" customHeight="1" x14ac:dyDescent="0.35"/>
    <row r="341684" spans="1:1" ht="14.25" customHeight="1" x14ac:dyDescent="0.45">
      <c r="A341684" s="31"/>
    </row>
    <row r="341690" spans="1:1" s="30" customFormat="1" ht="14.25" customHeight="1" x14ac:dyDescent="0.35"/>
    <row r="341706" spans="1:1" ht="14.25" customHeight="1" x14ac:dyDescent="0.45">
      <c r="A341706" s="31"/>
    </row>
    <row r="341712" spans="1:1" s="30" customFormat="1" ht="14.25" customHeight="1" x14ac:dyDescent="0.35"/>
    <row r="341728" spans="1:1" ht="14.25" customHeight="1" x14ac:dyDescent="0.45">
      <c r="A341728" s="31"/>
    </row>
    <row r="341734" s="30" customFormat="1" ht="14.25" customHeight="1" x14ac:dyDescent="0.35"/>
    <row r="341750" spans="1:1" ht="14.25" customHeight="1" x14ac:dyDescent="0.45">
      <c r="A341750" s="31"/>
    </row>
    <row r="341756" spans="1:1" s="30" customFormat="1" ht="14.25" customHeight="1" x14ac:dyDescent="0.35"/>
    <row r="341772" spans="1:1" ht="14.25" customHeight="1" x14ac:dyDescent="0.45">
      <c r="A341772" s="31"/>
    </row>
    <row r="341778" s="30" customFormat="1" ht="14.25" customHeight="1" x14ac:dyDescent="0.35"/>
    <row r="341794" spans="1:1" ht="14.25" customHeight="1" x14ac:dyDescent="0.45">
      <c r="A341794" s="31"/>
    </row>
    <row r="341800" spans="1:1" s="30" customFormat="1" ht="14.25" customHeight="1" x14ac:dyDescent="0.35"/>
    <row r="341816" spans="1:1" ht="14.25" customHeight="1" x14ac:dyDescent="0.45">
      <c r="A341816" s="31"/>
    </row>
    <row r="341822" spans="1:1" s="30" customFormat="1" ht="14.25" customHeight="1" x14ac:dyDescent="0.35"/>
    <row r="341838" spans="1:1" ht="14.25" customHeight="1" x14ac:dyDescent="0.45">
      <c r="A341838" s="31"/>
    </row>
    <row r="341844" s="30" customFormat="1" ht="14.25" customHeight="1" x14ac:dyDescent="0.35"/>
    <row r="341860" spans="1:1" ht="14.25" customHeight="1" x14ac:dyDescent="0.45">
      <c r="A341860" s="31"/>
    </row>
    <row r="341866" spans="1:1" s="30" customFormat="1" ht="14.25" customHeight="1" x14ac:dyDescent="0.35"/>
    <row r="341882" spans="1:1" ht="14.25" customHeight="1" x14ac:dyDescent="0.45">
      <c r="A341882" s="31"/>
    </row>
    <row r="341888" spans="1:1" s="30" customFormat="1" ht="14.25" customHeight="1" x14ac:dyDescent="0.35"/>
    <row r="341904" spans="1:1" ht="14.25" customHeight="1" x14ac:dyDescent="0.45">
      <c r="A341904" s="31"/>
    </row>
    <row r="341910" s="30" customFormat="1" ht="14.25" customHeight="1" x14ac:dyDescent="0.35"/>
    <row r="341926" spans="1:1" ht="14.25" customHeight="1" x14ac:dyDescent="0.45">
      <c r="A341926" s="31"/>
    </row>
    <row r="341932" spans="1:1" s="30" customFormat="1" ht="14.25" customHeight="1" x14ac:dyDescent="0.35"/>
    <row r="341948" spans="1:1" ht="14.25" customHeight="1" x14ac:dyDescent="0.45">
      <c r="A341948" s="31"/>
    </row>
    <row r="341954" s="30" customFormat="1" ht="14.25" customHeight="1" x14ac:dyDescent="0.35"/>
    <row r="341970" spans="1:1" ht="14.25" customHeight="1" x14ac:dyDescent="0.45">
      <c r="A341970" s="31"/>
    </row>
    <row r="341976" spans="1:1" s="30" customFormat="1" ht="14.25" customHeight="1" x14ac:dyDescent="0.35"/>
    <row r="341992" spans="1:1" ht="14.25" customHeight="1" x14ac:dyDescent="0.45">
      <c r="A341992" s="31"/>
    </row>
    <row r="341998" spans="1:1" s="30" customFormat="1" ht="14.25" customHeight="1" x14ac:dyDescent="0.35"/>
    <row r="342014" spans="1:1" ht="14.25" customHeight="1" x14ac:dyDescent="0.45">
      <c r="A342014" s="31"/>
    </row>
    <row r="342020" s="30" customFormat="1" ht="14.25" customHeight="1" x14ac:dyDescent="0.35"/>
    <row r="342036" spans="1:1" ht="14.25" customHeight="1" x14ac:dyDescent="0.45">
      <c r="A342036" s="31"/>
    </row>
    <row r="342042" spans="1:1" s="30" customFormat="1" ht="14.25" customHeight="1" x14ac:dyDescent="0.35"/>
    <row r="342058" spans="1:1" ht="14.25" customHeight="1" x14ac:dyDescent="0.45">
      <c r="A342058" s="31"/>
    </row>
    <row r="342064" spans="1:1" s="30" customFormat="1" ht="14.25" customHeight="1" x14ac:dyDescent="0.35"/>
    <row r="342080" spans="1:1" ht="14.25" customHeight="1" x14ac:dyDescent="0.45">
      <c r="A342080" s="31"/>
    </row>
    <row r="342086" s="30" customFormat="1" ht="14.25" customHeight="1" x14ac:dyDescent="0.35"/>
    <row r="342102" spans="1:1" ht="14.25" customHeight="1" x14ac:dyDescent="0.45">
      <c r="A342102" s="31"/>
    </row>
    <row r="342108" spans="1:1" s="30" customFormat="1" ht="14.25" customHeight="1" x14ac:dyDescent="0.35"/>
    <row r="342124" spans="1:1" ht="14.25" customHeight="1" x14ac:dyDescent="0.45">
      <c r="A342124" s="31"/>
    </row>
    <row r="342130" s="30" customFormat="1" ht="14.25" customHeight="1" x14ac:dyDescent="0.35"/>
    <row r="342146" spans="1:1" ht="14.25" customHeight="1" x14ac:dyDescent="0.45">
      <c r="A342146" s="31"/>
    </row>
    <row r="342152" spans="1:1" s="30" customFormat="1" ht="14.25" customHeight="1" x14ac:dyDescent="0.35"/>
    <row r="342168" spans="1:1" ht="14.25" customHeight="1" x14ac:dyDescent="0.45">
      <c r="A342168" s="31"/>
    </row>
    <row r="342174" spans="1:1" s="30" customFormat="1" ht="14.25" customHeight="1" x14ac:dyDescent="0.35"/>
    <row r="342190" spans="1:1" ht="14.25" customHeight="1" x14ac:dyDescent="0.45">
      <c r="A342190" s="31"/>
    </row>
    <row r="342196" s="30" customFormat="1" ht="14.25" customHeight="1" x14ac:dyDescent="0.35"/>
    <row r="342212" spans="1:1" ht="14.25" customHeight="1" x14ac:dyDescent="0.45">
      <c r="A342212" s="31"/>
    </row>
    <row r="342218" spans="1:1" s="30" customFormat="1" ht="14.25" customHeight="1" x14ac:dyDescent="0.35"/>
    <row r="342234" spans="1:1" ht="14.25" customHeight="1" x14ac:dyDescent="0.45">
      <c r="A342234" s="31"/>
    </row>
    <row r="342240" spans="1:1" s="30" customFormat="1" ht="14.25" customHeight="1" x14ac:dyDescent="0.35"/>
    <row r="342256" spans="1:1" ht="14.25" customHeight="1" x14ac:dyDescent="0.45">
      <c r="A342256" s="31"/>
    </row>
    <row r="342262" s="30" customFormat="1" ht="14.25" customHeight="1" x14ac:dyDescent="0.35"/>
    <row r="342278" spans="1:1" ht="14.25" customHeight="1" x14ac:dyDescent="0.45">
      <c r="A342278" s="31"/>
    </row>
    <row r="342284" spans="1:1" s="30" customFormat="1" ht="14.25" customHeight="1" x14ac:dyDescent="0.35"/>
    <row r="342300" spans="1:1" ht="14.25" customHeight="1" x14ac:dyDescent="0.45">
      <c r="A342300" s="31"/>
    </row>
    <row r="342306" s="30" customFormat="1" ht="14.25" customHeight="1" x14ac:dyDescent="0.35"/>
    <row r="342322" spans="1:1" ht="14.25" customHeight="1" x14ac:dyDescent="0.45">
      <c r="A342322" s="31"/>
    </row>
    <row r="342328" spans="1:1" s="30" customFormat="1" ht="14.25" customHeight="1" x14ac:dyDescent="0.35"/>
    <row r="342344" spans="1:1" ht="14.25" customHeight="1" x14ac:dyDescent="0.45">
      <c r="A342344" s="31"/>
    </row>
    <row r="342350" spans="1:1" s="30" customFormat="1" ht="14.25" customHeight="1" x14ac:dyDescent="0.35"/>
    <row r="342366" spans="1:1" ht="14.25" customHeight="1" x14ac:dyDescent="0.45">
      <c r="A342366" s="31"/>
    </row>
    <row r="342372" s="30" customFormat="1" ht="14.25" customHeight="1" x14ac:dyDescent="0.35"/>
    <row r="342388" spans="1:1" ht="14.25" customHeight="1" x14ac:dyDescent="0.45">
      <c r="A342388" s="31"/>
    </row>
    <row r="342394" spans="1:1" s="30" customFormat="1" ht="14.25" customHeight="1" x14ac:dyDescent="0.35"/>
    <row r="342410" spans="1:1" ht="14.25" customHeight="1" x14ac:dyDescent="0.45">
      <c r="A342410" s="31"/>
    </row>
    <row r="342416" spans="1:1" s="30" customFormat="1" ht="14.25" customHeight="1" x14ac:dyDescent="0.35"/>
    <row r="342432" spans="1:1" ht="14.25" customHeight="1" x14ac:dyDescent="0.45">
      <c r="A342432" s="31"/>
    </row>
    <row r="342438" s="30" customFormat="1" ht="14.25" customHeight="1" x14ac:dyDescent="0.35"/>
    <row r="342454" spans="1:1" ht="14.25" customHeight="1" x14ac:dyDescent="0.45">
      <c r="A342454" s="31"/>
    </row>
    <row r="342460" spans="1:1" s="30" customFormat="1" ht="14.25" customHeight="1" x14ac:dyDescent="0.35"/>
    <row r="342476" spans="1:1" ht="14.25" customHeight="1" x14ac:dyDescent="0.45">
      <c r="A342476" s="31"/>
    </row>
    <row r="342482" s="30" customFormat="1" ht="14.25" customHeight="1" x14ac:dyDescent="0.35"/>
    <row r="342498" spans="1:1" ht="14.25" customHeight="1" x14ac:dyDescent="0.45">
      <c r="A342498" s="31"/>
    </row>
    <row r="342504" spans="1:1" s="30" customFormat="1" ht="14.25" customHeight="1" x14ac:dyDescent="0.35"/>
    <row r="342520" spans="1:1" ht="14.25" customHeight="1" x14ac:dyDescent="0.45">
      <c r="A342520" s="31"/>
    </row>
    <row r="342526" spans="1:1" s="30" customFormat="1" ht="14.25" customHeight="1" x14ac:dyDescent="0.35"/>
    <row r="342542" spans="1:1" ht="14.25" customHeight="1" x14ac:dyDescent="0.45">
      <c r="A342542" s="31"/>
    </row>
    <row r="342548" s="30" customFormat="1" ht="14.25" customHeight="1" x14ac:dyDescent="0.35"/>
    <row r="342564" spans="1:1" ht="14.25" customHeight="1" x14ac:dyDescent="0.45">
      <c r="A342564" s="31"/>
    </row>
    <row r="342570" spans="1:1" s="30" customFormat="1" ht="14.25" customHeight="1" x14ac:dyDescent="0.35"/>
    <row r="342586" spans="1:1" ht="14.25" customHeight="1" x14ac:dyDescent="0.45">
      <c r="A342586" s="31"/>
    </row>
    <row r="342592" spans="1:1" s="30" customFormat="1" ht="14.25" customHeight="1" x14ac:dyDescent="0.35"/>
    <row r="342608" spans="1:1" ht="14.25" customHeight="1" x14ac:dyDescent="0.45">
      <c r="A342608" s="31"/>
    </row>
    <row r="342614" s="30" customFormat="1" ht="14.25" customHeight="1" x14ac:dyDescent="0.35"/>
    <row r="342630" spans="1:1" ht="14.25" customHeight="1" x14ac:dyDescent="0.45">
      <c r="A342630" s="31"/>
    </row>
    <row r="342636" spans="1:1" s="30" customFormat="1" ht="14.25" customHeight="1" x14ac:dyDescent="0.35"/>
    <row r="342652" spans="1:1" ht="14.25" customHeight="1" x14ac:dyDescent="0.45">
      <c r="A342652" s="31"/>
    </row>
    <row r="342658" s="30" customFormat="1" ht="14.25" customHeight="1" x14ac:dyDescent="0.35"/>
    <row r="342674" spans="1:1" ht="14.25" customHeight="1" x14ac:dyDescent="0.45">
      <c r="A342674" s="31"/>
    </row>
    <row r="342680" spans="1:1" s="30" customFormat="1" ht="14.25" customHeight="1" x14ac:dyDescent="0.35"/>
    <row r="342696" spans="1:1" ht="14.25" customHeight="1" x14ac:dyDescent="0.45">
      <c r="A342696" s="31"/>
    </row>
    <row r="342702" spans="1:1" s="30" customFormat="1" ht="14.25" customHeight="1" x14ac:dyDescent="0.35"/>
    <row r="342718" spans="1:1" ht="14.25" customHeight="1" x14ac:dyDescent="0.45">
      <c r="A342718" s="31"/>
    </row>
    <row r="342724" s="30" customFormat="1" ht="14.25" customHeight="1" x14ac:dyDescent="0.35"/>
    <row r="342740" spans="1:1" ht="14.25" customHeight="1" x14ac:dyDescent="0.45">
      <c r="A342740" s="31"/>
    </row>
    <row r="342746" spans="1:1" s="30" customFormat="1" ht="14.25" customHeight="1" x14ac:dyDescent="0.35"/>
    <row r="342762" spans="1:1" ht="14.25" customHeight="1" x14ac:dyDescent="0.45">
      <c r="A342762" s="31"/>
    </row>
    <row r="342768" spans="1:1" s="30" customFormat="1" ht="14.25" customHeight="1" x14ac:dyDescent="0.35"/>
    <row r="342784" spans="1:1" ht="14.25" customHeight="1" x14ac:dyDescent="0.45">
      <c r="A342784" s="31"/>
    </row>
    <row r="342790" s="30" customFormat="1" ht="14.25" customHeight="1" x14ac:dyDescent="0.35"/>
    <row r="342806" spans="1:1" ht="14.25" customHeight="1" x14ac:dyDescent="0.45">
      <c r="A342806" s="31"/>
    </row>
    <row r="342812" spans="1:1" s="30" customFormat="1" ht="14.25" customHeight="1" x14ac:dyDescent="0.35"/>
    <row r="342828" spans="1:1" ht="14.25" customHeight="1" x14ac:dyDescent="0.45">
      <c r="A342828" s="31"/>
    </row>
    <row r="342834" s="30" customFormat="1" ht="14.25" customHeight="1" x14ac:dyDescent="0.35"/>
    <row r="342850" spans="1:1" ht="14.25" customHeight="1" x14ac:dyDescent="0.45">
      <c r="A342850" s="31"/>
    </row>
    <row r="342856" spans="1:1" s="30" customFormat="1" ht="14.25" customHeight="1" x14ac:dyDescent="0.35"/>
    <row r="342872" spans="1:1" ht="14.25" customHeight="1" x14ac:dyDescent="0.45">
      <c r="A342872" s="31"/>
    </row>
    <row r="342878" spans="1:1" s="30" customFormat="1" ht="14.25" customHeight="1" x14ac:dyDescent="0.35"/>
    <row r="342894" spans="1:1" ht="14.25" customHeight="1" x14ac:dyDescent="0.45">
      <c r="A342894" s="31"/>
    </row>
    <row r="342900" s="30" customFormat="1" ht="14.25" customHeight="1" x14ac:dyDescent="0.35"/>
    <row r="342916" spans="1:1" ht="14.25" customHeight="1" x14ac:dyDescent="0.45">
      <c r="A342916" s="31"/>
    </row>
    <row r="342922" spans="1:1" s="30" customFormat="1" ht="14.25" customHeight="1" x14ac:dyDescent="0.35"/>
    <row r="342938" spans="1:1" ht="14.25" customHeight="1" x14ac:dyDescent="0.45">
      <c r="A342938" s="31"/>
    </row>
    <row r="342944" spans="1:1" s="30" customFormat="1" ht="14.25" customHeight="1" x14ac:dyDescent="0.35"/>
    <row r="342960" spans="1:1" ht="14.25" customHeight="1" x14ac:dyDescent="0.45">
      <c r="A342960" s="31"/>
    </row>
    <row r="342966" s="30" customFormat="1" ht="14.25" customHeight="1" x14ac:dyDescent="0.35"/>
    <row r="342982" spans="1:1" ht="14.25" customHeight="1" x14ac:dyDescent="0.45">
      <c r="A342982" s="31"/>
    </row>
    <row r="342988" spans="1:1" s="30" customFormat="1" ht="14.25" customHeight="1" x14ac:dyDescent="0.35"/>
    <row r="343004" spans="1:1" ht="14.25" customHeight="1" x14ac:dyDescent="0.45">
      <c r="A343004" s="31"/>
    </row>
    <row r="343010" s="30" customFormat="1" ht="14.25" customHeight="1" x14ac:dyDescent="0.35"/>
    <row r="343026" spans="1:1" ht="14.25" customHeight="1" x14ac:dyDescent="0.45">
      <c r="A343026" s="31"/>
    </row>
    <row r="343032" spans="1:1" s="30" customFormat="1" ht="14.25" customHeight="1" x14ac:dyDescent="0.35"/>
    <row r="343048" spans="1:1" ht="14.25" customHeight="1" x14ac:dyDescent="0.45">
      <c r="A343048" s="31"/>
    </row>
    <row r="343054" spans="1:1" s="30" customFormat="1" ht="14.25" customHeight="1" x14ac:dyDescent="0.35"/>
    <row r="343070" spans="1:1" ht="14.25" customHeight="1" x14ac:dyDescent="0.45">
      <c r="A343070" s="31"/>
    </row>
    <row r="343076" s="30" customFormat="1" ht="14.25" customHeight="1" x14ac:dyDescent="0.35"/>
    <row r="343092" spans="1:1" ht="14.25" customHeight="1" x14ac:dyDescent="0.45">
      <c r="A343092" s="31"/>
    </row>
    <row r="343098" spans="1:1" s="30" customFormat="1" ht="14.25" customHeight="1" x14ac:dyDescent="0.35"/>
    <row r="343114" spans="1:1" ht="14.25" customHeight="1" x14ac:dyDescent="0.45">
      <c r="A343114" s="31"/>
    </row>
    <row r="343120" spans="1:1" s="30" customFormat="1" ht="14.25" customHeight="1" x14ac:dyDescent="0.35"/>
    <row r="343136" spans="1:1" ht="14.25" customHeight="1" x14ac:dyDescent="0.45">
      <c r="A343136" s="31"/>
    </row>
    <row r="343142" s="30" customFormat="1" ht="14.25" customHeight="1" x14ac:dyDescent="0.35"/>
    <row r="343158" spans="1:1" ht="14.25" customHeight="1" x14ac:dyDescent="0.45">
      <c r="A343158" s="31"/>
    </row>
    <row r="343164" spans="1:1" s="30" customFormat="1" ht="14.25" customHeight="1" x14ac:dyDescent="0.35"/>
    <row r="343180" spans="1:1" ht="14.25" customHeight="1" x14ac:dyDescent="0.45">
      <c r="A343180" s="31"/>
    </row>
    <row r="343186" s="30" customFormat="1" ht="14.25" customHeight="1" x14ac:dyDescent="0.35"/>
    <row r="343202" spans="1:1" ht="14.25" customHeight="1" x14ac:dyDescent="0.45">
      <c r="A343202" s="31"/>
    </row>
    <row r="343208" spans="1:1" s="30" customFormat="1" ht="14.25" customHeight="1" x14ac:dyDescent="0.35"/>
    <row r="343224" spans="1:1" ht="14.25" customHeight="1" x14ac:dyDescent="0.45">
      <c r="A343224" s="31"/>
    </row>
    <row r="343230" spans="1:1" s="30" customFormat="1" ht="14.25" customHeight="1" x14ac:dyDescent="0.35"/>
    <row r="343246" spans="1:1" ht="14.25" customHeight="1" x14ac:dyDescent="0.45">
      <c r="A343246" s="31"/>
    </row>
    <row r="343252" s="30" customFormat="1" ht="14.25" customHeight="1" x14ac:dyDescent="0.35"/>
    <row r="343268" spans="1:1" ht="14.25" customHeight="1" x14ac:dyDescent="0.45">
      <c r="A343268" s="31"/>
    </row>
    <row r="343274" spans="1:1" s="30" customFormat="1" ht="14.25" customHeight="1" x14ac:dyDescent="0.35"/>
    <row r="343290" spans="1:1" ht="14.25" customHeight="1" x14ac:dyDescent="0.45">
      <c r="A343290" s="31"/>
    </row>
    <row r="343296" spans="1:1" s="30" customFormat="1" ht="14.25" customHeight="1" x14ac:dyDescent="0.35"/>
    <row r="343312" spans="1:1" ht="14.25" customHeight="1" x14ac:dyDescent="0.45">
      <c r="A343312" s="31"/>
    </row>
    <row r="343318" s="30" customFormat="1" ht="14.25" customHeight="1" x14ac:dyDescent="0.35"/>
    <row r="343334" spans="1:1" ht="14.25" customHeight="1" x14ac:dyDescent="0.45">
      <c r="A343334" s="31"/>
    </row>
    <row r="343340" spans="1:1" s="30" customFormat="1" ht="14.25" customHeight="1" x14ac:dyDescent="0.35"/>
    <row r="343356" spans="1:1" ht="14.25" customHeight="1" x14ac:dyDescent="0.45">
      <c r="A343356" s="31"/>
    </row>
    <row r="343362" s="30" customFormat="1" ht="14.25" customHeight="1" x14ac:dyDescent="0.35"/>
    <row r="343378" spans="1:1" ht="14.25" customHeight="1" x14ac:dyDescent="0.45">
      <c r="A343378" s="31"/>
    </row>
    <row r="343384" spans="1:1" s="30" customFormat="1" ht="14.25" customHeight="1" x14ac:dyDescent="0.35"/>
    <row r="343400" spans="1:1" ht="14.25" customHeight="1" x14ac:dyDescent="0.45">
      <c r="A343400" s="31"/>
    </row>
    <row r="343406" spans="1:1" s="30" customFormat="1" ht="14.25" customHeight="1" x14ac:dyDescent="0.35"/>
    <row r="343422" spans="1:1" ht="14.25" customHeight="1" x14ac:dyDescent="0.45">
      <c r="A343422" s="31"/>
    </row>
    <row r="343428" s="30" customFormat="1" ht="14.25" customHeight="1" x14ac:dyDescent="0.35"/>
    <row r="343444" spans="1:1" ht="14.25" customHeight="1" x14ac:dyDescent="0.45">
      <c r="A343444" s="31"/>
    </row>
    <row r="343450" spans="1:1" s="30" customFormat="1" ht="14.25" customHeight="1" x14ac:dyDescent="0.35"/>
    <row r="343466" spans="1:1" ht="14.25" customHeight="1" x14ac:dyDescent="0.45">
      <c r="A343466" s="31"/>
    </row>
    <row r="343472" spans="1:1" s="30" customFormat="1" ht="14.25" customHeight="1" x14ac:dyDescent="0.35"/>
    <row r="343488" spans="1:1" ht="14.25" customHeight="1" x14ac:dyDescent="0.45">
      <c r="A343488" s="31"/>
    </row>
    <row r="343494" s="30" customFormat="1" ht="14.25" customHeight="1" x14ac:dyDescent="0.35"/>
    <row r="343510" spans="1:1" ht="14.25" customHeight="1" x14ac:dyDescent="0.45">
      <c r="A343510" s="31"/>
    </row>
    <row r="343516" spans="1:1" s="30" customFormat="1" ht="14.25" customHeight="1" x14ac:dyDescent="0.35"/>
    <row r="343532" spans="1:1" ht="14.25" customHeight="1" x14ac:dyDescent="0.45">
      <c r="A343532" s="31"/>
    </row>
    <row r="343538" s="30" customFormat="1" ht="14.25" customHeight="1" x14ac:dyDescent="0.35"/>
    <row r="343554" spans="1:1" ht="14.25" customHeight="1" x14ac:dyDescent="0.45">
      <c r="A343554" s="31"/>
    </row>
    <row r="343560" spans="1:1" s="30" customFormat="1" ht="14.25" customHeight="1" x14ac:dyDescent="0.35"/>
    <row r="343576" spans="1:1" ht="14.25" customHeight="1" x14ac:dyDescent="0.45">
      <c r="A343576" s="31"/>
    </row>
    <row r="343582" spans="1:1" s="30" customFormat="1" ht="14.25" customHeight="1" x14ac:dyDescent="0.35"/>
    <row r="343598" spans="1:1" ht="14.25" customHeight="1" x14ac:dyDescent="0.45">
      <c r="A343598" s="31"/>
    </row>
    <row r="343604" s="30" customFormat="1" ht="14.25" customHeight="1" x14ac:dyDescent="0.35"/>
    <row r="343620" spans="1:1" ht="14.25" customHeight="1" x14ac:dyDescent="0.45">
      <c r="A343620" s="31"/>
    </row>
    <row r="343626" spans="1:1" s="30" customFormat="1" ht="14.25" customHeight="1" x14ac:dyDescent="0.35"/>
    <row r="343642" spans="1:1" ht="14.25" customHeight="1" x14ac:dyDescent="0.45">
      <c r="A343642" s="31"/>
    </row>
    <row r="343648" spans="1:1" s="30" customFormat="1" ht="14.25" customHeight="1" x14ac:dyDescent="0.35"/>
    <row r="343664" spans="1:1" ht="14.25" customHeight="1" x14ac:dyDescent="0.45">
      <c r="A343664" s="31"/>
    </row>
    <row r="343670" s="30" customFormat="1" ht="14.25" customHeight="1" x14ac:dyDescent="0.35"/>
    <row r="343686" spans="1:1" ht="14.25" customHeight="1" x14ac:dyDescent="0.45">
      <c r="A343686" s="31"/>
    </row>
    <row r="343692" spans="1:1" s="30" customFormat="1" ht="14.25" customHeight="1" x14ac:dyDescent="0.35"/>
    <row r="343708" spans="1:1" ht="14.25" customHeight="1" x14ac:dyDescent="0.45">
      <c r="A343708" s="31"/>
    </row>
    <row r="343714" s="30" customFormat="1" ht="14.25" customHeight="1" x14ac:dyDescent="0.35"/>
    <row r="343730" spans="1:1" ht="14.25" customHeight="1" x14ac:dyDescent="0.45">
      <c r="A343730" s="31"/>
    </row>
    <row r="343736" spans="1:1" s="30" customFormat="1" ht="14.25" customHeight="1" x14ac:dyDescent="0.35"/>
    <row r="343752" spans="1:1" ht="14.25" customHeight="1" x14ac:dyDescent="0.45">
      <c r="A343752" s="31"/>
    </row>
    <row r="343758" spans="1:1" s="30" customFormat="1" ht="14.25" customHeight="1" x14ac:dyDescent="0.35"/>
    <row r="343774" spans="1:1" ht="14.25" customHeight="1" x14ac:dyDescent="0.45">
      <c r="A343774" s="31"/>
    </row>
    <row r="343780" s="30" customFormat="1" ht="14.25" customHeight="1" x14ac:dyDescent="0.35"/>
    <row r="343796" spans="1:1" ht="14.25" customHeight="1" x14ac:dyDescent="0.45">
      <c r="A343796" s="31"/>
    </row>
    <row r="343802" spans="1:1" s="30" customFormat="1" ht="14.25" customHeight="1" x14ac:dyDescent="0.35"/>
    <row r="343818" spans="1:1" ht="14.25" customHeight="1" x14ac:dyDescent="0.45">
      <c r="A343818" s="31"/>
    </row>
    <row r="343824" spans="1:1" s="30" customFormat="1" ht="14.25" customHeight="1" x14ac:dyDescent="0.35"/>
    <row r="343840" spans="1:1" ht="14.25" customHeight="1" x14ac:dyDescent="0.45">
      <c r="A343840" s="31"/>
    </row>
    <row r="343846" s="30" customFormat="1" ht="14.25" customHeight="1" x14ac:dyDescent="0.35"/>
    <row r="343862" spans="1:1" ht="14.25" customHeight="1" x14ac:dyDescent="0.45">
      <c r="A343862" s="31"/>
    </row>
    <row r="343868" spans="1:1" s="30" customFormat="1" ht="14.25" customHeight="1" x14ac:dyDescent="0.35"/>
    <row r="343884" spans="1:1" ht="14.25" customHeight="1" x14ac:dyDescent="0.45">
      <c r="A343884" s="31"/>
    </row>
    <row r="343890" s="30" customFormat="1" ht="14.25" customHeight="1" x14ac:dyDescent="0.35"/>
    <row r="343906" spans="1:1" ht="14.25" customHeight="1" x14ac:dyDescent="0.45">
      <c r="A343906" s="31"/>
    </row>
    <row r="343912" spans="1:1" s="30" customFormat="1" ht="14.25" customHeight="1" x14ac:dyDescent="0.35"/>
    <row r="343928" spans="1:1" ht="14.25" customHeight="1" x14ac:dyDescent="0.45">
      <c r="A343928" s="31"/>
    </row>
    <row r="343934" spans="1:1" s="30" customFormat="1" ht="14.25" customHeight="1" x14ac:dyDescent="0.35"/>
    <row r="343950" spans="1:1" ht="14.25" customHeight="1" x14ac:dyDescent="0.45">
      <c r="A343950" s="31"/>
    </row>
    <row r="343956" s="30" customFormat="1" ht="14.25" customHeight="1" x14ac:dyDescent="0.35"/>
    <row r="343972" spans="1:1" ht="14.25" customHeight="1" x14ac:dyDescent="0.45">
      <c r="A343972" s="31"/>
    </row>
    <row r="343978" spans="1:1" s="30" customFormat="1" ht="14.25" customHeight="1" x14ac:dyDescent="0.35"/>
    <row r="343994" spans="1:1" ht="14.25" customHeight="1" x14ac:dyDescent="0.45">
      <c r="A343994" s="31"/>
    </row>
    <row r="344000" spans="1:1" s="30" customFormat="1" ht="14.25" customHeight="1" x14ac:dyDescent="0.35"/>
    <row r="344016" spans="1:1" ht="14.25" customHeight="1" x14ac:dyDescent="0.45">
      <c r="A344016" s="31"/>
    </row>
    <row r="344022" s="30" customFormat="1" ht="14.25" customHeight="1" x14ac:dyDescent="0.35"/>
    <row r="344038" spans="1:1" ht="14.25" customHeight="1" x14ac:dyDescent="0.45">
      <c r="A344038" s="31"/>
    </row>
    <row r="344044" spans="1:1" s="30" customFormat="1" ht="14.25" customHeight="1" x14ac:dyDescent="0.35"/>
    <row r="344060" spans="1:1" ht="14.25" customHeight="1" x14ac:dyDescent="0.45">
      <c r="A344060" s="31"/>
    </row>
    <row r="344066" s="30" customFormat="1" ht="14.25" customHeight="1" x14ac:dyDescent="0.35"/>
    <row r="344082" spans="1:1" ht="14.25" customHeight="1" x14ac:dyDescent="0.45">
      <c r="A344082" s="31"/>
    </row>
    <row r="344088" spans="1:1" s="30" customFormat="1" ht="14.25" customHeight="1" x14ac:dyDescent="0.35"/>
    <row r="344104" spans="1:1" ht="14.25" customHeight="1" x14ac:dyDescent="0.45">
      <c r="A344104" s="31"/>
    </row>
    <row r="344110" spans="1:1" s="30" customFormat="1" ht="14.25" customHeight="1" x14ac:dyDescent="0.35"/>
    <row r="344126" spans="1:1" ht="14.25" customHeight="1" x14ac:dyDescent="0.45">
      <c r="A344126" s="31"/>
    </row>
    <row r="344132" s="30" customFormat="1" ht="14.25" customHeight="1" x14ac:dyDescent="0.35"/>
    <row r="344148" spans="1:1" ht="14.25" customHeight="1" x14ac:dyDescent="0.45">
      <c r="A344148" s="31"/>
    </row>
    <row r="344154" spans="1:1" s="30" customFormat="1" ht="14.25" customHeight="1" x14ac:dyDescent="0.35"/>
    <row r="344170" spans="1:1" ht="14.25" customHeight="1" x14ac:dyDescent="0.45">
      <c r="A344170" s="31"/>
    </row>
    <row r="344176" spans="1:1" s="30" customFormat="1" ht="14.25" customHeight="1" x14ac:dyDescent="0.35"/>
    <row r="344192" spans="1:1" ht="14.25" customHeight="1" x14ac:dyDescent="0.45">
      <c r="A344192" s="31"/>
    </row>
    <row r="344198" s="30" customFormat="1" ht="14.25" customHeight="1" x14ac:dyDescent="0.35"/>
    <row r="344214" spans="1:1" ht="14.25" customHeight="1" x14ac:dyDescent="0.45">
      <c r="A344214" s="31"/>
    </row>
    <row r="344220" spans="1:1" s="30" customFormat="1" ht="14.25" customHeight="1" x14ac:dyDescent="0.35"/>
    <row r="344236" spans="1:1" ht="14.25" customHeight="1" x14ac:dyDescent="0.45">
      <c r="A344236" s="31"/>
    </row>
    <row r="344242" s="30" customFormat="1" ht="14.25" customHeight="1" x14ac:dyDescent="0.35"/>
    <row r="344258" spans="1:1" ht="14.25" customHeight="1" x14ac:dyDescent="0.45">
      <c r="A344258" s="31"/>
    </row>
    <row r="344264" spans="1:1" s="30" customFormat="1" ht="14.25" customHeight="1" x14ac:dyDescent="0.35"/>
    <row r="344280" spans="1:1" ht="14.25" customHeight="1" x14ac:dyDescent="0.45">
      <c r="A344280" s="31"/>
    </row>
    <row r="344286" spans="1:1" s="30" customFormat="1" ht="14.25" customHeight="1" x14ac:dyDescent="0.35"/>
    <row r="344302" spans="1:1" ht="14.25" customHeight="1" x14ac:dyDescent="0.45">
      <c r="A344302" s="31"/>
    </row>
    <row r="344308" s="30" customFormat="1" ht="14.25" customHeight="1" x14ac:dyDescent="0.35"/>
    <row r="344324" spans="1:1" ht="14.25" customHeight="1" x14ac:dyDescent="0.45">
      <c r="A344324" s="31"/>
    </row>
    <row r="344330" spans="1:1" s="30" customFormat="1" ht="14.25" customHeight="1" x14ac:dyDescent="0.35"/>
    <row r="344346" spans="1:1" ht="14.25" customHeight="1" x14ac:dyDescent="0.45">
      <c r="A344346" s="31"/>
    </row>
    <row r="344352" spans="1:1" s="30" customFormat="1" ht="14.25" customHeight="1" x14ac:dyDescent="0.35"/>
    <row r="344368" spans="1:1" ht="14.25" customHeight="1" x14ac:dyDescent="0.45">
      <c r="A344368" s="31"/>
    </row>
    <row r="344374" s="30" customFormat="1" ht="14.25" customHeight="1" x14ac:dyDescent="0.35"/>
    <row r="344390" spans="1:1" ht="14.25" customHeight="1" x14ac:dyDescent="0.45">
      <c r="A344390" s="31"/>
    </row>
    <row r="344396" spans="1:1" s="30" customFormat="1" ht="14.25" customHeight="1" x14ac:dyDescent="0.35"/>
    <row r="344412" spans="1:1" ht="14.25" customHeight="1" x14ac:dyDescent="0.45">
      <c r="A344412" s="31"/>
    </row>
    <row r="344418" s="30" customFormat="1" ht="14.25" customHeight="1" x14ac:dyDescent="0.35"/>
    <row r="344434" spans="1:1" ht="14.25" customHeight="1" x14ac:dyDescent="0.45">
      <c r="A344434" s="31"/>
    </row>
    <row r="344440" spans="1:1" s="30" customFormat="1" ht="14.25" customHeight="1" x14ac:dyDescent="0.35"/>
    <row r="344456" spans="1:1" ht="14.25" customHeight="1" x14ac:dyDescent="0.45">
      <c r="A344456" s="31"/>
    </row>
    <row r="344462" spans="1:1" s="30" customFormat="1" ht="14.25" customHeight="1" x14ac:dyDescent="0.35"/>
    <row r="344478" spans="1:1" ht="14.25" customHeight="1" x14ac:dyDescent="0.45">
      <c r="A344478" s="31"/>
    </row>
    <row r="344484" s="30" customFormat="1" ht="14.25" customHeight="1" x14ac:dyDescent="0.35"/>
    <row r="344500" spans="1:1" ht="14.25" customHeight="1" x14ac:dyDescent="0.45">
      <c r="A344500" s="31"/>
    </row>
    <row r="344506" spans="1:1" s="30" customFormat="1" ht="14.25" customHeight="1" x14ac:dyDescent="0.35"/>
    <row r="344522" spans="1:1" ht="14.25" customHeight="1" x14ac:dyDescent="0.45">
      <c r="A344522" s="31"/>
    </row>
    <row r="344528" spans="1:1" s="30" customFormat="1" ht="14.25" customHeight="1" x14ac:dyDescent="0.35"/>
    <row r="344544" spans="1:1" ht="14.25" customHeight="1" x14ac:dyDescent="0.45">
      <c r="A344544" s="31"/>
    </row>
    <row r="344550" s="30" customFormat="1" ht="14.25" customHeight="1" x14ac:dyDescent="0.35"/>
    <row r="344566" spans="1:1" ht="14.25" customHeight="1" x14ac:dyDescent="0.45">
      <c r="A344566" s="31"/>
    </row>
    <row r="344572" spans="1:1" s="30" customFormat="1" ht="14.25" customHeight="1" x14ac:dyDescent="0.35"/>
    <row r="344588" spans="1:1" ht="14.25" customHeight="1" x14ac:dyDescent="0.45">
      <c r="A344588" s="31"/>
    </row>
    <row r="344594" s="30" customFormat="1" ht="14.25" customHeight="1" x14ac:dyDescent="0.35"/>
    <row r="344610" spans="1:1" ht="14.25" customHeight="1" x14ac:dyDescent="0.45">
      <c r="A344610" s="31"/>
    </row>
    <row r="344616" spans="1:1" s="30" customFormat="1" ht="14.25" customHeight="1" x14ac:dyDescent="0.35"/>
    <row r="344632" spans="1:1" ht="14.25" customHeight="1" x14ac:dyDescent="0.45">
      <c r="A344632" s="31"/>
    </row>
    <row r="344638" spans="1:1" s="30" customFormat="1" ht="14.25" customHeight="1" x14ac:dyDescent="0.35"/>
    <row r="344654" spans="1:1" ht="14.25" customHeight="1" x14ac:dyDescent="0.45">
      <c r="A344654" s="31"/>
    </row>
    <row r="344660" s="30" customFormat="1" ht="14.25" customHeight="1" x14ac:dyDescent="0.35"/>
    <row r="344676" spans="1:1" ht="14.25" customHeight="1" x14ac:dyDescent="0.45">
      <c r="A344676" s="31"/>
    </row>
    <row r="344682" spans="1:1" s="30" customFormat="1" ht="14.25" customHeight="1" x14ac:dyDescent="0.35"/>
    <row r="344698" spans="1:1" ht="14.25" customHeight="1" x14ac:dyDescent="0.45">
      <c r="A344698" s="31"/>
    </row>
    <row r="344704" spans="1:1" s="30" customFormat="1" ht="14.25" customHeight="1" x14ac:dyDescent="0.35"/>
    <row r="344720" spans="1:1" ht="14.25" customHeight="1" x14ac:dyDescent="0.45">
      <c r="A344720" s="31"/>
    </row>
    <row r="344726" s="30" customFormat="1" ht="14.25" customHeight="1" x14ac:dyDescent="0.35"/>
    <row r="344742" spans="1:1" ht="14.25" customHeight="1" x14ac:dyDescent="0.45">
      <c r="A344742" s="31"/>
    </row>
    <row r="344748" spans="1:1" s="30" customFormat="1" ht="14.25" customHeight="1" x14ac:dyDescent="0.35"/>
    <row r="344764" spans="1:1" ht="14.25" customHeight="1" x14ac:dyDescent="0.45">
      <c r="A344764" s="31"/>
    </row>
    <row r="344770" s="30" customFormat="1" ht="14.25" customHeight="1" x14ac:dyDescent="0.35"/>
    <row r="344786" spans="1:1" ht="14.25" customHeight="1" x14ac:dyDescent="0.45">
      <c r="A344786" s="31"/>
    </row>
    <row r="344792" spans="1:1" s="30" customFormat="1" ht="14.25" customHeight="1" x14ac:dyDescent="0.35"/>
    <row r="344808" spans="1:1" ht="14.25" customHeight="1" x14ac:dyDescent="0.45">
      <c r="A344808" s="31"/>
    </row>
    <row r="344814" spans="1:1" s="30" customFormat="1" ht="14.25" customHeight="1" x14ac:dyDescent="0.35"/>
    <row r="344830" spans="1:1" ht="14.25" customHeight="1" x14ac:dyDescent="0.45">
      <c r="A344830" s="31"/>
    </row>
    <row r="344836" s="30" customFormat="1" ht="14.25" customHeight="1" x14ac:dyDescent="0.35"/>
    <row r="344852" spans="1:1" ht="14.25" customHeight="1" x14ac:dyDescent="0.45">
      <c r="A344852" s="31"/>
    </row>
    <row r="344858" spans="1:1" s="30" customFormat="1" ht="14.25" customHeight="1" x14ac:dyDescent="0.35"/>
    <row r="344874" spans="1:1" ht="14.25" customHeight="1" x14ac:dyDescent="0.45">
      <c r="A344874" s="31"/>
    </row>
    <row r="344880" spans="1:1" s="30" customFormat="1" ht="14.25" customHeight="1" x14ac:dyDescent="0.35"/>
    <row r="344896" spans="1:1" ht="14.25" customHeight="1" x14ac:dyDescent="0.45">
      <c r="A344896" s="31"/>
    </row>
    <row r="344902" s="30" customFormat="1" ht="14.25" customHeight="1" x14ac:dyDescent="0.35"/>
    <row r="344918" spans="1:1" ht="14.25" customHeight="1" x14ac:dyDescent="0.45">
      <c r="A344918" s="31"/>
    </row>
    <row r="344924" spans="1:1" s="30" customFormat="1" ht="14.25" customHeight="1" x14ac:dyDescent="0.35"/>
    <row r="344940" spans="1:1" ht="14.25" customHeight="1" x14ac:dyDescent="0.45">
      <c r="A344940" s="31"/>
    </row>
    <row r="344946" s="30" customFormat="1" ht="14.25" customHeight="1" x14ac:dyDescent="0.35"/>
    <row r="344962" spans="1:1" ht="14.25" customHeight="1" x14ac:dyDescent="0.45">
      <c r="A344962" s="31"/>
    </row>
    <row r="344968" spans="1:1" s="30" customFormat="1" ht="14.25" customHeight="1" x14ac:dyDescent="0.35"/>
    <row r="344984" spans="1:1" ht="14.25" customHeight="1" x14ac:dyDescent="0.45">
      <c r="A344984" s="31"/>
    </row>
    <row r="344990" spans="1:1" s="30" customFormat="1" ht="14.25" customHeight="1" x14ac:dyDescent="0.35"/>
    <row r="345006" spans="1:1" ht="14.25" customHeight="1" x14ac:dyDescent="0.45">
      <c r="A345006" s="31"/>
    </row>
    <row r="345012" s="30" customFormat="1" ht="14.25" customHeight="1" x14ac:dyDescent="0.35"/>
    <row r="345028" spans="1:1" ht="14.25" customHeight="1" x14ac:dyDescent="0.45">
      <c r="A345028" s="31"/>
    </row>
    <row r="345034" spans="1:1" s="30" customFormat="1" ht="14.25" customHeight="1" x14ac:dyDescent="0.35"/>
    <row r="345050" spans="1:1" ht="14.25" customHeight="1" x14ac:dyDescent="0.45">
      <c r="A345050" s="31"/>
    </row>
    <row r="345056" spans="1:1" s="30" customFormat="1" ht="14.25" customHeight="1" x14ac:dyDescent="0.35"/>
    <row r="345072" spans="1:1" ht="14.25" customHeight="1" x14ac:dyDescent="0.45">
      <c r="A345072" s="31"/>
    </row>
    <row r="345078" s="30" customFormat="1" ht="14.25" customHeight="1" x14ac:dyDescent="0.35"/>
    <row r="345094" spans="1:1" ht="14.25" customHeight="1" x14ac:dyDescent="0.45">
      <c r="A345094" s="31"/>
    </row>
    <row r="345100" spans="1:1" s="30" customFormat="1" ht="14.25" customHeight="1" x14ac:dyDescent="0.35"/>
    <row r="345116" spans="1:1" ht="14.25" customHeight="1" x14ac:dyDescent="0.45">
      <c r="A345116" s="31"/>
    </row>
    <row r="345122" s="30" customFormat="1" ht="14.25" customHeight="1" x14ac:dyDescent="0.35"/>
    <row r="345138" spans="1:1" ht="14.25" customHeight="1" x14ac:dyDescent="0.45">
      <c r="A345138" s="31"/>
    </row>
    <row r="345144" spans="1:1" s="30" customFormat="1" ht="14.25" customHeight="1" x14ac:dyDescent="0.35"/>
    <row r="345160" spans="1:1" ht="14.25" customHeight="1" x14ac:dyDescent="0.45">
      <c r="A345160" s="31"/>
    </row>
    <row r="345166" spans="1:1" s="30" customFormat="1" ht="14.25" customHeight="1" x14ac:dyDescent="0.35"/>
    <row r="345182" spans="1:1" ht="14.25" customHeight="1" x14ac:dyDescent="0.45">
      <c r="A345182" s="31"/>
    </row>
    <row r="345188" s="30" customFormat="1" ht="14.25" customHeight="1" x14ac:dyDescent="0.35"/>
    <row r="345204" spans="1:1" ht="14.25" customHeight="1" x14ac:dyDescent="0.45">
      <c r="A345204" s="31"/>
    </row>
    <row r="345210" spans="1:1" s="30" customFormat="1" ht="14.25" customHeight="1" x14ac:dyDescent="0.35"/>
    <row r="345226" spans="1:1" ht="14.25" customHeight="1" x14ac:dyDescent="0.45">
      <c r="A345226" s="31"/>
    </row>
    <row r="345232" spans="1:1" s="30" customFormat="1" ht="14.25" customHeight="1" x14ac:dyDescent="0.35"/>
    <row r="345248" spans="1:1" ht="14.25" customHeight="1" x14ac:dyDescent="0.45">
      <c r="A345248" s="31"/>
    </row>
    <row r="345254" s="30" customFormat="1" ht="14.25" customHeight="1" x14ac:dyDescent="0.35"/>
    <row r="345270" spans="1:1" ht="14.25" customHeight="1" x14ac:dyDescent="0.45">
      <c r="A345270" s="31"/>
    </row>
    <row r="345276" spans="1:1" s="30" customFormat="1" ht="14.25" customHeight="1" x14ac:dyDescent="0.35"/>
    <row r="345292" spans="1:1" ht="14.25" customHeight="1" x14ac:dyDescent="0.45">
      <c r="A345292" s="31"/>
    </row>
    <row r="345298" s="30" customFormat="1" ht="14.25" customHeight="1" x14ac:dyDescent="0.35"/>
    <row r="345314" spans="1:1" ht="14.25" customHeight="1" x14ac:dyDescent="0.45">
      <c r="A345314" s="31"/>
    </row>
    <row r="345320" spans="1:1" s="30" customFormat="1" ht="14.25" customHeight="1" x14ac:dyDescent="0.35"/>
    <row r="345336" spans="1:1" ht="14.25" customHeight="1" x14ac:dyDescent="0.45">
      <c r="A345336" s="31"/>
    </row>
    <row r="345342" spans="1:1" s="30" customFormat="1" ht="14.25" customHeight="1" x14ac:dyDescent="0.35"/>
    <row r="345358" spans="1:1" ht="14.25" customHeight="1" x14ac:dyDescent="0.45">
      <c r="A345358" s="31"/>
    </row>
    <row r="345364" s="30" customFormat="1" ht="14.25" customHeight="1" x14ac:dyDescent="0.35"/>
    <row r="345380" spans="1:1" ht="14.25" customHeight="1" x14ac:dyDescent="0.45">
      <c r="A345380" s="31"/>
    </row>
    <row r="345386" spans="1:1" s="30" customFormat="1" ht="14.25" customHeight="1" x14ac:dyDescent="0.35"/>
    <row r="345402" spans="1:1" ht="14.25" customHeight="1" x14ac:dyDescent="0.45">
      <c r="A345402" s="31"/>
    </row>
    <row r="345408" spans="1:1" s="30" customFormat="1" ht="14.25" customHeight="1" x14ac:dyDescent="0.35"/>
    <row r="345424" spans="1:1" ht="14.25" customHeight="1" x14ac:dyDescent="0.45">
      <c r="A345424" s="31"/>
    </row>
    <row r="345430" s="30" customFormat="1" ht="14.25" customHeight="1" x14ac:dyDescent="0.35"/>
    <row r="345446" spans="1:1" ht="14.25" customHeight="1" x14ac:dyDescent="0.45">
      <c r="A345446" s="31"/>
    </row>
    <row r="345452" spans="1:1" s="30" customFormat="1" ht="14.25" customHeight="1" x14ac:dyDescent="0.35"/>
    <row r="345468" spans="1:1" ht="14.25" customHeight="1" x14ac:dyDescent="0.45">
      <c r="A345468" s="31"/>
    </row>
    <row r="345474" s="30" customFormat="1" ht="14.25" customHeight="1" x14ac:dyDescent="0.35"/>
    <row r="345490" spans="1:1" ht="14.25" customHeight="1" x14ac:dyDescent="0.45">
      <c r="A345490" s="31"/>
    </row>
    <row r="345496" spans="1:1" s="30" customFormat="1" ht="14.25" customHeight="1" x14ac:dyDescent="0.35"/>
    <row r="345512" spans="1:1" ht="14.25" customHeight="1" x14ac:dyDescent="0.45">
      <c r="A345512" s="31"/>
    </row>
    <row r="345518" spans="1:1" s="30" customFormat="1" ht="14.25" customHeight="1" x14ac:dyDescent="0.35"/>
    <row r="345534" spans="1:1" ht="14.25" customHeight="1" x14ac:dyDescent="0.45">
      <c r="A345534" s="31"/>
    </row>
    <row r="345540" s="30" customFormat="1" ht="14.25" customHeight="1" x14ac:dyDescent="0.35"/>
    <row r="345556" spans="1:1" ht="14.25" customHeight="1" x14ac:dyDescent="0.45">
      <c r="A345556" s="31"/>
    </row>
    <row r="345562" spans="1:1" s="30" customFormat="1" ht="14.25" customHeight="1" x14ac:dyDescent="0.35"/>
    <row r="345578" spans="1:1" ht="14.25" customHeight="1" x14ac:dyDescent="0.45">
      <c r="A345578" s="31"/>
    </row>
    <row r="345584" spans="1:1" s="30" customFormat="1" ht="14.25" customHeight="1" x14ac:dyDescent="0.35"/>
    <row r="345600" spans="1:1" ht="14.25" customHeight="1" x14ac:dyDescent="0.45">
      <c r="A345600" s="31"/>
    </row>
    <row r="345606" s="30" customFormat="1" ht="14.25" customHeight="1" x14ac:dyDescent="0.35"/>
    <row r="345622" spans="1:1" ht="14.25" customHeight="1" x14ac:dyDescent="0.45">
      <c r="A345622" s="31"/>
    </row>
    <row r="345628" spans="1:1" s="30" customFormat="1" ht="14.25" customHeight="1" x14ac:dyDescent="0.35"/>
    <row r="345644" spans="1:1" ht="14.25" customHeight="1" x14ac:dyDescent="0.45">
      <c r="A345644" s="31"/>
    </row>
    <row r="345650" s="30" customFormat="1" ht="14.25" customHeight="1" x14ac:dyDescent="0.35"/>
    <row r="345666" spans="1:1" ht="14.25" customHeight="1" x14ac:dyDescent="0.45">
      <c r="A345666" s="31"/>
    </row>
    <row r="345672" spans="1:1" s="30" customFormat="1" ht="14.25" customHeight="1" x14ac:dyDescent="0.35"/>
    <row r="345688" spans="1:1" ht="14.25" customHeight="1" x14ac:dyDescent="0.45">
      <c r="A345688" s="31"/>
    </row>
    <row r="345694" spans="1:1" s="30" customFormat="1" ht="14.25" customHeight="1" x14ac:dyDescent="0.35"/>
    <row r="345710" spans="1:1" ht="14.25" customHeight="1" x14ac:dyDescent="0.45">
      <c r="A345710" s="31"/>
    </row>
    <row r="345716" s="30" customFormat="1" ht="14.25" customHeight="1" x14ac:dyDescent="0.35"/>
    <row r="345732" spans="1:1" ht="14.25" customHeight="1" x14ac:dyDescent="0.45">
      <c r="A345732" s="31"/>
    </row>
    <row r="345738" spans="1:1" s="30" customFormat="1" ht="14.25" customHeight="1" x14ac:dyDescent="0.35"/>
    <row r="345754" spans="1:1" ht="14.25" customHeight="1" x14ac:dyDescent="0.45">
      <c r="A345754" s="31"/>
    </row>
    <row r="345760" spans="1:1" s="30" customFormat="1" ht="14.25" customHeight="1" x14ac:dyDescent="0.35"/>
    <row r="345776" spans="1:1" ht="14.25" customHeight="1" x14ac:dyDescent="0.45">
      <c r="A345776" s="31"/>
    </row>
    <row r="345782" s="30" customFormat="1" ht="14.25" customHeight="1" x14ac:dyDescent="0.35"/>
    <row r="345798" spans="1:1" ht="14.25" customHeight="1" x14ac:dyDescent="0.45">
      <c r="A345798" s="31"/>
    </row>
    <row r="345804" spans="1:1" s="30" customFormat="1" ht="14.25" customHeight="1" x14ac:dyDescent="0.35"/>
    <row r="345820" spans="1:1" ht="14.25" customHeight="1" x14ac:dyDescent="0.45">
      <c r="A345820" s="31"/>
    </row>
    <row r="345826" s="30" customFormat="1" ht="14.25" customHeight="1" x14ac:dyDescent="0.35"/>
    <row r="345842" spans="1:1" ht="14.25" customHeight="1" x14ac:dyDescent="0.45">
      <c r="A345842" s="31"/>
    </row>
    <row r="345848" spans="1:1" s="30" customFormat="1" ht="14.25" customHeight="1" x14ac:dyDescent="0.35"/>
    <row r="345864" spans="1:1" ht="14.25" customHeight="1" x14ac:dyDescent="0.45">
      <c r="A345864" s="31"/>
    </row>
    <row r="345870" spans="1:1" s="30" customFormat="1" ht="14.25" customHeight="1" x14ac:dyDescent="0.35"/>
    <row r="345886" spans="1:1" ht="14.25" customHeight="1" x14ac:dyDescent="0.45">
      <c r="A345886" s="31"/>
    </row>
    <row r="345892" s="30" customFormat="1" ht="14.25" customHeight="1" x14ac:dyDescent="0.35"/>
    <row r="345908" spans="1:1" ht="14.25" customHeight="1" x14ac:dyDescent="0.45">
      <c r="A345908" s="31"/>
    </row>
    <row r="345914" spans="1:1" s="30" customFormat="1" ht="14.25" customHeight="1" x14ac:dyDescent="0.35"/>
    <row r="345930" spans="1:1" ht="14.25" customHeight="1" x14ac:dyDescent="0.45">
      <c r="A345930" s="31"/>
    </row>
    <row r="345936" spans="1:1" s="30" customFormat="1" ht="14.25" customHeight="1" x14ac:dyDescent="0.35"/>
    <row r="345952" spans="1:1" ht="14.25" customHeight="1" x14ac:dyDescent="0.45">
      <c r="A345952" s="31"/>
    </row>
    <row r="345958" s="30" customFormat="1" ht="14.25" customHeight="1" x14ac:dyDescent="0.35"/>
    <row r="345974" spans="1:1" ht="14.25" customHeight="1" x14ac:dyDescent="0.45">
      <c r="A345974" s="31"/>
    </row>
    <row r="345980" spans="1:1" s="30" customFormat="1" ht="14.25" customHeight="1" x14ac:dyDescent="0.35"/>
    <row r="345996" spans="1:1" ht="14.25" customHeight="1" x14ac:dyDescent="0.45">
      <c r="A345996" s="31"/>
    </row>
    <row r="346002" s="30" customFormat="1" ht="14.25" customHeight="1" x14ac:dyDescent="0.35"/>
    <row r="346018" spans="1:1" ht="14.25" customHeight="1" x14ac:dyDescent="0.45">
      <c r="A346018" s="31"/>
    </row>
    <row r="346024" spans="1:1" s="30" customFormat="1" ht="14.25" customHeight="1" x14ac:dyDescent="0.35"/>
    <row r="346040" spans="1:1" ht="14.25" customHeight="1" x14ac:dyDescent="0.45">
      <c r="A346040" s="31"/>
    </row>
    <row r="346046" spans="1:1" s="30" customFormat="1" ht="14.25" customHeight="1" x14ac:dyDescent="0.35"/>
    <row r="346062" spans="1:1" ht="14.25" customHeight="1" x14ac:dyDescent="0.45">
      <c r="A346062" s="31"/>
    </row>
    <row r="346068" s="30" customFormat="1" ht="14.25" customHeight="1" x14ac:dyDescent="0.35"/>
    <row r="346084" spans="1:1" ht="14.25" customHeight="1" x14ac:dyDescent="0.45">
      <c r="A346084" s="31"/>
    </row>
    <row r="346090" spans="1:1" s="30" customFormat="1" ht="14.25" customHeight="1" x14ac:dyDescent="0.35"/>
    <row r="346106" spans="1:1" ht="14.25" customHeight="1" x14ac:dyDescent="0.45">
      <c r="A346106" s="31"/>
    </row>
    <row r="346112" spans="1:1" s="30" customFormat="1" ht="14.25" customHeight="1" x14ac:dyDescent="0.35"/>
    <row r="346128" spans="1:1" ht="14.25" customHeight="1" x14ac:dyDescent="0.45">
      <c r="A346128" s="31"/>
    </row>
    <row r="346134" s="30" customFormat="1" ht="14.25" customHeight="1" x14ac:dyDescent="0.35"/>
    <row r="346150" spans="1:1" ht="14.25" customHeight="1" x14ac:dyDescent="0.45">
      <c r="A346150" s="31"/>
    </row>
    <row r="346156" spans="1:1" s="30" customFormat="1" ht="14.25" customHeight="1" x14ac:dyDescent="0.35"/>
    <row r="346172" spans="1:1" ht="14.25" customHeight="1" x14ac:dyDescent="0.45">
      <c r="A346172" s="31"/>
    </row>
    <row r="346178" s="30" customFormat="1" ht="14.25" customHeight="1" x14ac:dyDescent="0.35"/>
    <row r="346194" spans="1:1" ht="14.25" customHeight="1" x14ac:dyDescent="0.45">
      <c r="A346194" s="31"/>
    </row>
    <row r="346200" spans="1:1" s="30" customFormat="1" ht="14.25" customHeight="1" x14ac:dyDescent="0.35"/>
    <row r="346216" spans="1:1" ht="14.25" customHeight="1" x14ac:dyDescent="0.45">
      <c r="A346216" s="31"/>
    </row>
    <row r="346222" spans="1:1" s="30" customFormat="1" ht="14.25" customHeight="1" x14ac:dyDescent="0.35"/>
    <row r="346238" spans="1:1" ht="14.25" customHeight="1" x14ac:dyDescent="0.45">
      <c r="A346238" s="31"/>
    </row>
    <row r="346244" s="30" customFormat="1" ht="14.25" customHeight="1" x14ac:dyDescent="0.35"/>
    <row r="346260" spans="1:1" ht="14.25" customHeight="1" x14ac:dyDescent="0.45">
      <c r="A346260" s="31"/>
    </row>
    <row r="346266" spans="1:1" s="30" customFormat="1" ht="14.25" customHeight="1" x14ac:dyDescent="0.35"/>
    <row r="346282" spans="1:1" ht="14.25" customHeight="1" x14ac:dyDescent="0.45">
      <c r="A346282" s="31"/>
    </row>
    <row r="346288" spans="1:1" s="30" customFormat="1" ht="14.25" customHeight="1" x14ac:dyDescent="0.35"/>
    <row r="346304" spans="1:1" ht="14.25" customHeight="1" x14ac:dyDescent="0.45">
      <c r="A346304" s="31"/>
    </row>
    <row r="346310" s="30" customFormat="1" ht="14.25" customHeight="1" x14ac:dyDescent="0.35"/>
    <row r="346326" spans="1:1" ht="14.25" customHeight="1" x14ac:dyDescent="0.45">
      <c r="A346326" s="31"/>
    </row>
    <row r="346332" spans="1:1" s="30" customFormat="1" ht="14.25" customHeight="1" x14ac:dyDescent="0.35"/>
    <row r="346348" spans="1:1" ht="14.25" customHeight="1" x14ac:dyDescent="0.45">
      <c r="A346348" s="31"/>
    </row>
    <row r="346354" s="30" customFormat="1" ht="14.25" customHeight="1" x14ac:dyDescent="0.35"/>
    <row r="346370" spans="1:1" ht="14.25" customHeight="1" x14ac:dyDescent="0.45">
      <c r="A346370" s="31"/>
    </row>
    <row r="346376" spans="1:1" s="30" customFormat="1" ht="14.25" customHeight="1" x14ac:dyDescent="0.35"/>
    <row r="346392" spans="1:1" ht="14.25" customHeight="1" x14ac:dyDescent="0.45">
      <c r="A346392" s="31"/>
    </row>
    <row r="346398" spans="1:1" s="30" customFormat="1" ht="14.25" customHeight="1" x14ac:dyDescent="0.35"/>
    <row r="346414" spans="1:1" ht="14.25" customHeight="1" x14ac:dyDescent="0.45">
      <c r="A346414" s="31"/>
    </row>
    <row r="346420" s="30" customFormat="1" ht="14.25" customHeight="1" x14ac:dyDescent="0.35"/>
    <row r="346436" spans="1:1" ht="14.25" customHeight="1" x14ac:dyDescent="0.45">
      <c r="A346436" s="31"/>
    </row>
    <row r="346442" spans="1:1" s="30" customFormat="1" ht="14.25" customHeight="1" x14ac:dyDescent="0.35"/>
    <row r="346458" spans="1:1" ht="14.25" customHeight="1" x14ac:dyDescent="0.45">
      <c r="A346458" s="31"/>
    </row>
    <row r="346464" spans="1:1" s="30" customFormat="1" ht="14.25" customHeight="1" x14ac:dyDescent="0.35"/>
    <row r="346480" spans="1:1" ht="14.25" customHeight="1" x14ac:dyDescent="0.45">
      <c r="A346480" s="31"/>
    </row>
    <row r="346486" s="30" customFormat="1" ht="14.25" customHeight="1" x14ac:dyDescent="0.35"/>
    <row r="346502" spans="1:1" ht="14.25" customHeight="1" x14ac:dyDescent="0.45">
      <c r="A346502" s="31"/>
    </row>
    <row r="346508" spans="1:1" s="30" customFormat="1" ht="14.25" customHeight="1" x14ac:dyDescent="0.35"/>
    <row r="346524" spans="1:1" ht="14.25" customHeight="1" x14ac:dyDescent="0.45">
      <c r="A346524" s="31"/>
    </row>
    <row r="346530" s="30" customFormat="1" ht="14.25" customHeight="1" x14ac:dyDescent="0.35"/>
    <row r="346546" spans="1:1" ht="14.25" customHeight="1" x14ac:dyDescent="0.45">
      <c r="A346546" s="31"/>
    </row>
    <row r="346552" spans="1:1" s="30" customFormat="1" ht="14.25" customHeight="1" x14ac:dyDescent="0.35"/>
    <row r="346568" spans="1:1" ht="14.25" customHeight="1" x14ac:dyDescent="0.45">
      <c r="A346568" s="31"/>
    </row>
    <row r="346574" spans="1:1" s="30" customFormat="1" ht="14.25" customHeight="1" x14ac:dyDescent="0.35"/>
    <row r="346590" spans="1:1" ht="14.25" customHeight="1" x14ac:dyDescent="0.45">
      <c r="A346590" s="31"/>
    </row>
    <row r="346596" s="30" customFormat="1" ht="14.25" customHeight="1" x14ac:dyDescent="0.35"/>
    <row r="346612" spans="1:1" ht="14.25" customHeight="1" x14ac:dyDescent="0.45">
      <c r="A346612" s="31"/>
    </row>
    <row r="346618" spans="1:1" s="30" customFormat="1" ht="14.25" customHeight="1" x14ac:dyDescent="0.35"/>
    <row r="346634" spans="1:1" ht="14.25" customHeight="1" x14ac:dyDescent="0.45">
      <c r="A346634" s="31"/>
    </row>
    <row r="346640" spans="1:1" s="30" customFormat="1" ht="14.25" customHeight="1" x14ac:dyDescent="0.35"/>
    <row r="346656" spans="1:1" ht="14.25" customHeight="1" x14ac:dyDescent="0.45">
      <c r="A346656" s="31"/>
    </row>
    <row r="346662" s="30" customFormat="1" ht="14.25" customHeight="1" x14ac:dyDescent="0.35"/>
    <row r="346678" spans="1:1" ht="14.25" customHeight="1" x14ac:dyDescent="0.45">
      <c r="A346678" s="31"/>
    </row>
    <row r="346684" spans="1:1" s="30" customFormat="1" ht="14.25" customHeight="1" x14ac:dyDescent="0.35"/>
    <row r="346700" spans="1:1" ht="14.25" customHeight="1" x14ac:dyDescent="0.45">
      <c r="A346700" s="31"/>
    </row>
    <row r="346706" s="30" customFormat="1" ht="14.25" customHeight="1" x14ac:dyDescent="0.35"/>
    <row r="346722" spans="1:1" ht="14.25" customHeight="1" x14ac:dyDescent="0.45">
      <c r="A346722" s="31"/>
    </row>
    <row r="346728" spans="1:1" s="30" customFormat="1" ht="14.25" customHeight="1" x14ac:dyDescent="0.35"/>
    <row r="346744" spans="1:1" ht="14.25" customHeight="1" x14ac:dyDescent="0.45">
      <c r="A346744" s="31"/>
    </row>
    <row r="346750" spans="1:1" s="30" customFormat="1" ht="14.25" customHeight="1" x14ac:dyDescent="0.35"/>
    <row r="346766" spans="1:1" ht="14.25" customHeight="1" x14ac:dyDescent="0.45">
      <c r="A346766" s="31"/>
    </row>
    <row r="346772" s="30" customFormat="1" ht="14.25" customHeight="1" x14ac:dyDescent="0.35"/>
    <row r="346788" spans="1:1" ht="14.25" customHeight="1" x14ac:dyDescent="0.45">
      <c r="A346788" s="31"/>
    </row>
    <row r="346794" spans="1:1" s="30" customFormat="1" ht="14.25" customHeight="1" x14ac:dyDescent="0.35"/>
    <row r="346810" spans="1:1" ht="14.25" customHeight="1" x14ac:dyDescent="0.45">
      <c r="A346810" s="31"/>
    </row>
    <row r="346816" spans="1:1" s="30" customFormat="1" ht="14.25" customHeight="1" x14ac:dyDescent="0.35"/>
    <row r="346832" spans="1:1" ht="14.25" customHeight="1" x14ac:dyDescent="0.45">
      <c r="A346832" s="31"/>
    </row>
    <row r="346838" s="30" customFormat="1" ht="14.25" customHeight="1" x14ac:dyDescent="0.35"/>
    <row r="346854" spans="1:1" ht="14.25" customHeight="1" x14ac:dyDescent="0.45">
      <c r="A346854" s="31"/>
    </row>
    <row r="346860" spans="1:1" s="30" customFormat="1" ht="14.25" customHeight="1" x14ac:dyDescent="0.35"/>
    <row r="346876" spans="1:1" ht="14.25" customHeight="1" x14ac:dyDescent="0.45">
      <c r="A346876" s="31"/>
    </row>
    <row r="346882" s="30" customFormat="1" ht="14.25" customHeight="1" x14ac:dyDescent="0.35"/>
    <row r="346898" spans="1:1" ht="14.25" customHeight="1" x14ac:dyDescent="0.45">
      <c r="A346898" s="31"/>
    </row>
    <row r="346904" spans="1:1" s="30" customFormat="1" ht="14.25" customHeight="1" x14ac:dyDescent="0.35"/>
    <row r="346920" spans="1:1" ht="14.25" customHeight="1" x14ac:dyDescent="0.45">
      <c r="A346920" s="31"/>
    </row>
    <row r="346926" spans="1:1" s="30" customFormat="1" ht="14.25" customHeight="1" x14ac:dyDescent="0.35"/>
    <row r="346942" spans="1:1" ht="14.25" customHeight="1" x14ac:dyDescent="0.45">
      <c r="A346942" s="31"/>
    </row>
    <row r="346948" s="30" customFormat="1" ht="14.25" customHeight="1" x14ac:dyDescent="0.35"/>
    <row r="346964" spans="1:1" ht="14.25" customHeight="1" x14ac:dyDescent="0.45">
      <c r="A346964" s="31"/>
    </row>
    <row r="346970" spans="1:1" s="30" customFormat="1" ht="14.25" customHeight="1" x14ac:dyDescent="0.35"/>
    <row r="346986" spans="1:1" ht="14.25" customHeight="1" x14ac:dyDescent="0.45">
      <c r="A346986" s="31"/>
    </row>
    <row r="346992" spans="1:1" s="30" customFormat="1" ht="14.25" customHeight="1" x14ac:dyDescent="0.35"/>
    <row r="347008" spans="1:1" ht="14.25" customHeight="1" x14ac:dyDescent="0.45">
      <c r="A347008" s="31"/>
    </row>
    <row r="347014" s="30" customFormat="1" ht="14.25" customHeight="1" x14ac:dyDescent="0.35"/>
    <row r="347030" spans="1:1" ht="14.25" customHeight="1" x14ac:dyDescent="0.45">
      <c r="A347030" s="31"/>
    </row>
    <row r="347036" spans="1:1" s="30" customFormat="1" ht="14.25" customHeight="1" x14ac:dyDescent="0.35"/>
    <row r="347052" spans="1:1" ht="14.25" customHeight="1" x14ac:dyDescent="0.45">
      <c r="A347052" s="31"/>
    </row>
    <row r="347058" s="30" customFormat="1" ht="14.25" customHeight="1" x14ac:dyDescent="0.35"/>
    <row r="347074" spans="1:1" ht="14.25" customHeight="1" x14ac:dyDescent="0.45">
      <c r="A347074" s="31"/>
    </row>
    <row r="347080" spans="1:1" s="30" customFormat="1" ht="14.25" customHeight="1" x14ac:dyDescent="0.35"/>
    <row r="347096" spans="1:1" ht="14.25" customHeight="1" x14ac:dyDescent="0.45">
      <c r="A347096" s="31"/>
    </row>
    <row r="347102" spans="1:1" s="30" customFormat="1" ht="14.25" customHeight="1" x14ac:dyDescent="0.35"/>
    <row r="347118" spans="1:1" ht="14.25" customHeight="1" x14ac:dyDescent="0.45">
      <c r="A347118" s="31"/>
    </row>
    <row r="347124" s="30" customFormat="1" ht="14.25" customHeight="1" x14ac:dyDescent="0.35"/>
    <row r="347140" spans="1:1" ht="14.25" customHeight="1" x14ac:dyDescent="0.45">
      <c r="A347140" s="31"/>
    </row>
    <row r="347146" spans="1:1" s="30" customFormat="1" ht="14.25" customHeight="1" x14ac:dyDescent="0.35"/>
    <row r="347162" spans="1:1" ht="14.25" customHeight="1" x14ac:dyDescent="0.45">
      <c r="A347162" s="31"/>
    </row>
    <row r="347168" spans="1:1" s="30" customFormat="1" ht="14.25" customHeight="1" x14ac:dyDescent="0.35"/>
    <row r="347184" spans="1:1" ht="14.25" customHeight="1" x14ac:dyDescent="0.45">
      <c r="A347184" s="31"/>
    </row>
    <row r="347190" s="30" customFormat="1" ht="14.25" customHeight="1" x14ac:dyDescent="0.35"/>
    <row r="347206" spans="1:1" ht="14.25" customHeight="1" x14ac:dyDescent="0.45">
      <c r="A347206" s="31"/>
    </row>
    <row r="347212" spans="1:1" s="30" customFormat="1" ht="14.25" customHeight="1" x14ac:dyDescent="0.35"/>
    <row r="347228" spans="1:1" ht="14.25" customHeight="1" x14ac:dyDescent="0.45">
      <c r="A347228" s="31"/>
    </row>
    <row r="347234" s="30" customFormat="1" ht="14.25" customHeight="1" x14ac:dyDescent="0.35"/>
    <row r="347250" spans="1:1" ht="14.25" customHeight="1" x14ac:dyDescent="0.45">
      <c r="A347250" s="31"/>
    </row>
    <row r="347256" spans="1:1" s="30" customFormat="1" ht="14.25" customHeight="1" x14ac:dyDescent="0.35"/>
    <row r="347272" spans="1:1" ht="14.25" customHeight="1" x14ac:dyDescent="0.45">
      <c r="A347272" s="31"/>
    </row>
    <row r="347278" spans="1:1" s="30" customFormat="1" ht="14.25" customHeight="1" x14ac:dyDescent="0.35"/>
    <row r="347294" spans="1:1" ht="14.25" customHeight="1" x14ac:dyDescent="0.45">
      <c r="A347294" s="31"/>
    </row>
    <row r="347300" s="30" customFormat="1" ht="14.25" customHeight="1" x14ac:dyDescent="0.35"/>
    <row r="347316" spans="1:1" ht="14.25" customHeight="1" x14ac:dyDescent="0.45">
      <c r="A347316" s="31"/>
    </row>
    <row r="347322" spans="1:1" s="30" customFormat="1" ht="14.25" customHeight="1" x14ac:dyDescent="0.35"/>
    <row r="347338" spans="1:1" ht="14.25" customHeight="1" x14ac:dyDescent="0.45">
      <c r="A347338" s="31"/>
    </row>
    <row r="347344" spans="1:1" s="30" customFormat="1" ht="14.25" customHeight="1" x14ac:dyDescent="0.35"/>
    <row r="347360" spans="1:1" ht="14.25" customHeight="1" x14ac:dyDescent="0.45">
      <c r="A347360" s="31"/>
    </row>
    <row r="347366" s="30" customFormat="1" ht="14.25" customHeight="1" x14ac:dyDescent="0.35"/>
    <row r="347382" spans="1:1" ht="14.25" customHeight="1" x14ac:dyDescent="0.45">
      <c r="A347382" s="31"/>
    </row>
    <row r="347388" spans="1:1" s="30" customFormat="1" ht="14.25" customHeight="1" x14ac:dyDescent="0.35"/>
    <row r="347404" spans="1:1" ht="14.25" customHeight="1" x14ac:dyDescent="0.45">
      <c r="A347404" s="31"/>
    </row>
    <row r="347410" s="30" customFormat="1" ht="14.25" customHeight="1" x14ac:dyDescent="0.35"/>
    <row r="347426" spans="1:1" ht="14.25" customHeight="1" x14ac:dyDescent="0.45">
      <c r="A347426" s="31"/>
    </row>
    <row r="347432" spans="1:1" s="30" customFormat="1" ht="14.25" customHeight="1" x14ac:dyDescent="0.35"/>
    <row r="347448" spans="1:1" ht="14.25" customHeight="1" x14ac:dyDescent="0.45">
      <c r="A347448" s="31"/>
    </row>
    <row r="347454" spans="1:1" s="30" customFormat="1" ht="14.25" customHeight="1" x14ac:dyDescent="0.35"/>
    <row r="347470" spans="1:1" ht="14.25" customHeight="1" x14ac:dyDescent="0.45">
      <c r="A347470" s="31"/>
    </row>
    <row r="347476" s="30" customFormat="1" ht="14.25" customHeight="1" x14ac:dyDescent="0.35"/>
    <row r="347492" spans="1:1" ht="14.25" customHeight="1" x14ac:dyDescent="0.45">
      <c r="A347492" s="31"/>
    </row>
    <row r="347498" spans="1:1" s="30" customFormat="1" ht="14.25" customHeight="1" x14ac:dyDescent="0.35"/>
    <row r="347514" spans="1:1" ht="14.25" customHeight="1" x14ac:dyDescent="0.45">
      <c r="A347514" s="31"/>
    </row>
    <row r="347520" spans="1:1" s="30" customFormat="1" ht="14.25" customHeight="1" x14ac:dyDescent="0.35"/>
    <row r="347536" spans="1:1" ht="14.25" customHeight="1" x14ac:dyDescent="0.45">
      <c r="A347536" s="31"/>
    </row>
    <row r="347542" s="30" customFormat="1" ht="14.25" customHeight="1" x14ac:dyDescent="0.35"/>
    <row r="347558" spans="1:1" ht="14.25" customHeight="1" x14ac:dyDescent="0.45">
      <c r="A347558" s="31"/>
    </row>
    <row r="347564" spans="1:1" s="30" customFormat="1" ht="14.25" customHeight="1" x14ac:dyDescent="0.35"/>
    <row r="347580" spans="1:1" ht="14.25" customHeight="1" x14ac:dyDescent="0.45">
      <c r="A347580" s="31"/>
    </row>
    <row r="347586" s="30" customFormat="1" ht="14.25" customHeight="1" x14ac:dyDescent="0.35"/>
    <row r="347602" spans="1:1" ht="14.25" customHeight="1" x14ac:dyDescent="0.45">
      <c r="A347602" s="31"/>
    </row>
    <row r="347608" spans="1:1" s="30" customFormat="1" ht="14.25" customHeight="1" x14ac:dyDescent="0.35"/>
    <row r="347624" spans="1:1" ht="14.25" customHeight="1" x14ac:dyDescent="0.45">
      <c r="A347624" s="31"/>
    </row>
    <row r="347630" spans="1:1" s="30" customFormat="1" ht="14.25" customHeight="1" x14ac:dyDescent="0.35"/>
    <row r="347646" spans="1:1" ht="14.25" customHeight="1" x14ac:dyDescent="0.45">
      <c r="A347646" s="31"/>
    </row>
    <row r="347652" s="30" customFormat="1" ht="14.25" customHeight="1" x14ac:dyDescent="0.35"/>
    <row r="347668" spans="1:1" ht="14.25" customHeight="1" x14ac:dyDescent="0.45">
      <c r="A347668" s="31"/>
    </row>
    <row r="347674" spans="1:1" s="30" customFormat="1" ht="14.25" customHeight="1" x14ac:dyDescent="0.35"/>
    <row r="347690" spans="1:1" ht="14.25" customHeight="1" x14ac:dyDescent="0.45">
      <c r="A347690" s="31"/>
    </row>
    <row r="347696" spans="1:1" s="30" customFormat="1" ht="14.25" customHeight="1" x14ac:dyDescent="0.35"/>
    <row r="347712" spans="1:1" ht="14.25" customHeight="1" x14ac:dyDescent="0.45">
      <c r="A347712" s="31"/>
    </row>
    <row r="347718" s="30" customFormat="1" ht="14.25" customHeight="1" x14ac:dyDescent="0.35"/>
    <row r="347734" spans="1:1" ht="14.25" customHeight="1" x14ac:dyDescent="0.45">
      <c r="A347734" s="31"/>
    </row>
    <row r="347740" spans="1:1" s="30" customFormat="1" ht="14.25" customHeight="1" x14ac:dyDescent="0.35"/>
    <row r="347756" spans="1:1" ht="14.25" customHeight="1" x14ac:dyDescent="0.45">
      <c r="A347756" s="31"/>
    </row>
    <row r="347762" s="30" customFormat="1" ht="14.25" customHeight="1" x14ac:dyDescent="0.35"/>
    <row r="347778" spans="1:1" ht="14.25" customHeight="1" x14ac:dyDescent="0.45">
      <c r="A347778" s="31"/>
    </row>
    <row r="347784" spans="1:1" s="30" customFormat="1" ht="14.25" customHeight="1" x14ac:dyDescent="0.35"/>
    <row r="347800" spans="1:1" ht="14.25" customHeight="1" x14ac:dyDescent="0.45">
      <c r="A347800" s="31"/>
    </row>
    <row r="347806" spans="1:1" s="30" customFormat="1" ht="14.25" customHeight="1" x14ac:dyDescent="0.35"/>
    <row r="347822" spans="1:1" ht="14.25" customHeight="1" x14ac:dyDescent="0.45">
      <c r="A347822" s="31"/>
    </row>
    <row r="347828" s="30" customFormat="1" ht="14.25" customHeight="1" x14ac:dyDescent="0.35"/>
    <row r="347844" spans="1:1" ht="14.25" customHeight="1" x14ac:dyDescent="0.45">
      <c r="A347844" s="31"/>
    </row>
    <row r="347850" spans="1:1" s="30" customFormat="1" ht="14.25" customHeight="1" x14ac:dyDescent="0.35"/>
    <row r="347866" spans="1:1" ht="14.25" customHeight="1" x14ac:dyDescent="0.45">
      <c r="A347866" s="31"/>
    </row>
    <row r="347872" spans="1:1" s="30" customFormat="1" ht="14.25" customHeight="1" x14ac:dyDescent="0.35"/>
    <row r="347888" spans="1:1" ht="14.25" customHeight="1" x14ac:dyDescent="0.45">
      <c r="A347888" s="31"/>
    </row>
    <row r="347894" s="30" customFormat="1" ht="14.25" customHeight="1" x14ac:dyDescent="0.35"/>
    <row r="347910" spans="1:1" ht="14.25" customHeight="1" x14ac:dyDescent="0.45">
      <c r="A347910" s="31"/>
    </row>
    <row r="347916" spans="1:1" s="30" customFormat="1" ht="14.25" customHeight="1" x14ac:dyDescent="0.35"/>
    <row r="347932" spans="1:1" ht="14.25" customHeight="1" x14ac:dyDescent="0.45">
      <c r="A347932" s="31"/>
    </row>
    <row r="347938" s="30" customFormat="1" ht="14.25" customHeight="1" x14ac:dyDescent="0.35"/>
    <row r="347954" spans="1:1" ht="14.25" customHeight="1" x14ac:dyDescent="0.45">
      <c r="A347954" s="31"/>
    </row>
    <row r="347960" spans="1:1" s="30" customFormat="1" ht="14.25" customHeight="1" x14ac:dyDescent="0.35"/>
    <row r="347976" spans="1:1" ht="14.25" customHeight="1" x14ac:dyDescent="0.45">
      <c r="A347976" s="31"/>
    </row>
    <row r="347982" spans="1:1" s="30" customFormat="1" ht="14.25" customHeight="1" x14ac:dyDescent="0.35"/>
    <row r="347998" spans="1:1" ht="14.25" customHeight="1" x14ac:dyDescent="0.45">
      <c r="A347998" s="31"/>
    </row>
    <row r="348004" s="30" customFormat="1" ht="14.25" customHeight="1" x14ac:dyDescent="0.35"/>
    <row r="348020" spans="1:1" ht="14.25" customHeight="1" x14ac:dyDescent="0.45">
      <c r="A348020" s="31"/>
    </row>
    <row r="348026" spans="1:1" s="30" customFormat="1" ht="14.25" customHeight="1" x14ac:dyDescent="0.35"/>
    <row r="348042" spans="1:1" ht="14.25" customHeight="1" x14ac:dyDescent="0.45">
      <c r="A348042" s="31"/>
    </row>
    <row r="348048" spans="1:1" s="30" customFormat="1" ht="14.25" customHeight="1" x14ac:dyDescent="0.35"/>
    <row r="348064" spans="1:1" ht="14.25" customHeight="1" x14ac:dyDescent="0.45">
      <c r="A348064" s="31"/>
    </row>
    <row r="348070" s="30" customFormat="1" ht="14.25" customHeight="1" x14ac:dyDescent="0.35"/>
    <row r="348086" spans="1:1" ht="14.25" customHeight="1" x14ac:dyDescent="0.45">
      <c r="A348086" s="31"/>
    </row>
    <row r="348092" spans="1:1" s="30" customFormat="1" ht="14.25" customHeight="1" x14ac:dyDescent="0.35"/>
    <row r="348108" spans="1:1" ht="14.25" customHeight="1" x14ac:dyDescent="0.45">
      <c r="A348108" s="31"/>
    </row>
    <row r="348114" s="30" customFormat="1" ht="14.25" customHeight="1" x14ac:dyDescent="0.35"/>
    <row r="348130" spans="1:1" ht="14.25" customHeight="1" x14ac:dyDescent="0.45">
      <c r="A348130" s="31"/>
    </row>
    <row r="348136" spans="1:1" s="30" customFormat="1" ht="14.25" customHeight="1" x14ac:dyDescent="0.35"/>
    <row r="348152" spans="1:1" ht="14.25" customHeight="1" x14ac:dyDescent="0.45">
      <c r="A348152" s="31"/>
    </row>
    <row r="348158" spans="1:1" s="30" customFormat="1" ht="14.25" customHeight="1" x14ac:dyDescent="0.35"/>
    <row r="348174" spans="1:1" ht="14.25" customHeight="1" x14ac:dyDescent="0.45">
      <c r="A348174" s="31"/>
    </row>
    <row r="348180" s="30" customFormat="1" ht="14.25" customHeight="1" x14ac:dyDescent="0.35"/>
    <row r="348196" spans="1:1" ht="14.25" customHeight="1" x14ac:dyDescent="0.45">
      <c r="A348196" s="31"/>
    </row>
    <row r="348202" spans="1:1" s="30" customFormat="1" ht="14.25" customHeight="1" x14ac:dyDescent="0.35"/>
    <row r="348218" spans="1:1" ht="14.25" customHeight="1" x14ac:dyDescent="0.45">
      <c r="A348218" s="31"/>
    </row>
    <row r="348224" spans="1:1" s="30" customFormat="1" ht="14.25" customHeight="1" x14ac:dyDescent="0.35"/>
    <row r="348240" spans="1:1" ht="14.25" customHeight="1" x14ac:dyDescent="0.45">
      <c r="A348240" s="31"/>
    </row>
    <row r="348246" s="30" customFormat="1" ht="14.25" customHeight="1" x14ac:dyDescent="0.35"/>
    <row r="348262" spans="1:1" ht="14.25" customHeight="1" x14ac:dyDescent="0.45">
      <c r="A348262" s="31"/>
    </row>
    <row r="348268" spans="1:1" s="30" customFormat="1" ht="14.25" customHeight="1" x14ac:dyDescent="0.35"/>
    <row r="348284" spans="1:1" ht="14.25" customHeight="1" x14ac:dyDescent="0.45">
      <c r="A348284" s="31"/>
    </row>
    <row r="348290" s="30" customFormat="1" ht="14.25" customHeight="1" x14ac:dyDescent="0.35"/>
    <row r="348306" spans="1:1" ht="14.25" customHeight="1" x14ac:dyDescent="0.45">
      <c r="A348306" s="31"/>
    </row>
    <row r="348312" spans="1:1" s="30" customFormat="1" ht="14.25" customHeight="1" x14ac:dyDescent="0.35"/>
    <row r="348328" spans="1:1" ht="14.25" customHeight="1" x14ac:dyDescent="0.45">
      <c r="A348328" s="31"/>
    </row>
    <row r="348334" spans="1:1" s="30" customFormat="1" ht="14.25" customHeight="1" x14ac:dyDescent="0.35"/>
    <row r="348350" spans="1:1" ht="14.25" customHeight="1" x14ac:dyDescent="0.45">
      <c r="A348350" s="31"/>
    </row>
    <row r="348356" s="30" customFormat="1" ht="14.25" customHeight="1" x14ac:dyDescent="0.35"/>
    <row r="348372" spans="1:1" ht="14.25" customHeight="1" x14ac:dyDescent="0.45">
      <c r="A348372" s="31"/>
    </row>
    <row r="348378" spans="1:1" s="30" customFormat="1" ht="14.25" customHeight="1" x14ac:dyDescent="0.35"/>
    <row r="348394" spans="1:1" ht="14.25" customHeight="1" x14ac:dyDescent="0.45">
      <c r="A348394" s="31"/>
    </row>
    <row r="348400" spans="1:1" s="30" customFormat="1" ht="14.25" customHeight="1" x14ac:dyDescent="0.35"/>
    <row r="348416" spans="1:1" ht="14.25" customHeight="1" x14ac:dyDescent="0.45">
      <c r="A348416" s="31"/>
    </row>
    <row r="348422" s="30" customFormat="1" ht="14.25" customHeight="1" x14ac:dyDescent="0.35"/>
    <row r="348438" spans="1:1" ht="14.25" customHeight="1" x14ac:dyDescent="0.45">
      <c r="A348438" s="31"/>
    </row>
    <row r="348444" spans="1:1" s="30" customFormat="1" ht="14.25" customHeight="1" x14ac:dyDescent="0.35"/>
    <row r="348460" spans="1:1" ht="14.25" customHeight="1" x14ac:dyDescent="0.45">
      <c r="A348460" s="31"/>
    </row>
    <row r="348466" s="30" customFormat="1" ht="14.25" customHeight="1" x14ac:dyDescent="0.35"/>
    <row r="348482" spans="1:1" ht="14.25" customHeight="1" x14ac:dyDescent="0.45">
      <c r="A348482" s="31"/>
    </row>
    <row r="348488" spans="1:1" s="30" customFormat="1" ht="14.25" customHeight="1" x14ac:dyDescent="0.35"/>
    <row r="348504" spans="1:1" ht="14.25" customHeight="1" x14ac:dyDescent="0.45">
      <c r="A348504" s="31"/>
    </row>
    <row r="348510" spans="1:1" s="30" customFormat="1" ht="14.25" customHeight="1" x14ac:dyDescent="0.35"/>
    <row r="348526" spans="1:1" ht="14.25" customHeight="1" x14ac:dyDescent="0.45">
      <c r="A348526" s="31"/>
    </row>
    <row r="348532" s="30" customFormat="1" ht="14.25" customHeight="1" x14ac:dyDescent="0.35"/>
    <row r="348548" spans="1:1" ht="14.25" customHeight="1" x14ac:dyDescent="0.45">
      <c r="A348548" s="31"/>
    </row>
    <row r="348554" spans="1:1" s="30" customFormat="1" ht="14.25" customHeight="1" x14ac:dyDescent="0.35"/>
    <row r="348570" spans="1:1" ht="14.25" customHeight="1" x14ac:dyDescent="0.45">
      <c r="A348570" s="31"/>
    </row>
    <row r="348576" spans="1:1" s="30" customFormat="1" ht="14.25" customHeight="1" x14ac:dyDescent="0.35"/>
    <row r="348592" spans="1:1" ht="14.25" customHeight="1" x14ac:dyDescent="0.45">
      <c r="A348592" s="31"/>
    </row>
    <row r="348598" s="30" customFormat="1" ht="14.25" customHeight="1" x14ac:dyDescent="0.35"/>
    <row r="348614" spans="1:1" ht="14.25" customHeight="1" x14ac:dyDescent="0.45">
      <c r="A348614" s="31"/>
    </row>
    <row r="348620" spans="1:1" s="30" customFormat="1" ht="14.25" customHeight="1" x14ac:dyDescent="0.35"/>
    <row r="348636" spans="1:1" ht="14.25" customHeight="1" x14ac:dyDescent="0.45">
      <c r="A348636" s="31"/>
    </row>
    <row r="348642" s="30" customFormat="1" ht="14.25" customHeight="1" x14ac:dyDescent="0.35"/>
    <row r="348658" spans="1:1" ht="14.25" customHeight="1" x14ac:dyDescent="0.45">
      <c r="A348658" s="31"/>
    </row>
    <row r="348664" spans="1:1" s="30" customFormat="1" ht="14.25" customHeight="1" x14ac:dyDescent="0.35"/>
    <row r="348680" spans="1:1" ht="14.25" customHeight="1" x14ac:dyDescent="0.45">
      <c r="A348680" s="31"/>
    </row>
    <row r="348686" spans="1:1" s="30" customFormat="1" ht="14.25" customHeight="1" x14ac:dyDescent="0.35"/>
    <row r="348702" spans="1:1" ht="14.25" customHeight="1" x14ac:dyDescent="0.45">
      <c r="A348702" s="31"/>
    </row>
    <row r="348708" s="30" customFormat="1" ht="14.25" customHeight="1" x14ac:dyDescent="0.35"/>
    <row r="348724" spans="1:1" ht="14.25" customHeight="1" x14ac:dyDescent="0.45">
      <c r="A348724" s="31"/>
    </row>
    <row r="348730" spans="1:1" s="30" customFormat="1" ht="14.25" customHeight="1" x14ac:dyDescent="0.35"/>
    <row r="348746" spans="1:1" ht="14.25" customHeight="1" x14ac:dyDescent="0.45">
      <c r="A348746" s="31"/>
    </row>
    <row r="348752" spans="1:1" s="30" customFormat="1" ht="14.25" customHeight="1" x14ac:dyDescent="0.35"/>
    <row r="348768" spans="1:1" ht="14.25" customHeight="1" x14ac:dyDescent="0.45">
      <c r="A348768" s="31"/>
    </row>
    <row r="348774" s="30" customFormat="1" ht="14.25" customHeight="1" x14ac:dyDescent="0.35"/>
    <row r="348790" spans="1:1" ht="14.25" customHeight="1" x14ac:dyDescent="0.45">
      <c r="A348790" s="31"/>
    </row>
    <row r="348796" spans="1:1" s="30" customFormat="1" ht="14.25" customHeight="1" x14ac:dyDescent="0.35"/>
    <row r="348812" spans="1:1" ht="14.25" customHeight="1" x14ac:dyDescent="0.45">
      <c r="A348812" s="31"/>
    </row>
    <row r="348818" s="30" customFormat="1" ht="14.25" customHeight="1" x14ac:dyDescent="0.35"/>
    <row r="348834" spans="1:1" ht="14.25" customHeight="1" x14ac:dyDescent="0.45">
      <c r="A348834" s="31"/>
    </row>
    <row r="348840" spans="1:1" s="30" customFormat="1" ht="14.25" customHeight="1" x14ac:dyDescent="0.35"/>
    <row r="348856" spans="1:1" ht="14.25" customHeight="1" x14ac:dyDescent="0.45">
      <c r="A348856" s="31"/>
    </row>
    <row r="348862" spans="1:1" s="30" customFormat="1" ht="14.25" customHeight="1" x14ac:dyDescent="0.35"/>
    <row r="348878" spans="1:1" ht="14.25" customHeight="1" x14ac:dyDescent="0.45">
      <c r="A348878" s="31"/>
    </row>
    <row r="348884" s="30" customFormat="1" ht="14.25" customHeight="1" x14ac:dyDescent="0.35"/>
    <row r="348900" spans="1:1" ht="14.25" customHeight="1" x14ac:dyDescent="0.45">
      <c r="A348900" s="31"/>
    </row>
    <row r="348906" spans="1:1" s="30" customFormat="1" ht="14.25" customHeight="1" x14ac:dyDescent="0.35"/>
    <row r="348922" spans="1:1" ht="14.25" customHeight="1" x14ac:dyDescent="0.45">
      <c r="A348922" s="31"/>
    </row>
    <row r="348928" spans="1:1" s="30" customFormat="1" ht="14.25" customHeight="1" x14ac:dyDescent="0.35"/>
    <row r="348944" spans="1:1" ht="14.25" customHeight="1" x14ac:dyDescent="0.45">
      <c r="A348944" s="31"/>
    </row>
    <row r="348950" s="30" customFormat="1" ht="14.25" customHeight="1" x14ac:dyDescent="0.35"/>
    <row r="348966" spans="1:1" ht="14.25" customHeight="1" x14ac:dyDescent="0.45">
      <c r="A348966" s="31"/>
    </row>
    <row r="348972" spans="1:1" s="30" customFormat="1" ht="14.25" customHeight="1" x14ac:dyDescent="0.35"/>
    <row r="348988" spans="1:1" ht="14.25" customHeight="1" x14ac:dyDescent="0.45">
      <c r="A348988" s="31"/>
    </row>
    <row r="348994" s="30" customFormat="1" ht="14.25" customHeight="1" x14ac:dyDescent="0.35"/>
    <row r="349010" spans="1:1" ht="14.25" customHeight="1" x14ac:dyDescent="0.45">
      <c r="A349010" s="31"/>
    </row>
    <row r="349016" spans="1:1" s="30" customFormat="1" ht="14.25" customHeight="1" x14ac:dyDescent="0.35"/>
    <row r="349032" spans="1:1" ht="14.25" customHeight="1" x14ac:dyDescent="0.45">
      <c r="A349032" s="31"/>
    </row>
    <row r="349038" spans="1:1" s="30" customFormat="1" ht="14.25" customHeight="1" x14ac:dyDescent="0.35"/>
    <row r="349054" spans="1:1" ht="14.25" customHeight="1" x14ac:dyDescent="0.45">
      <c r="A349054" s="31"/>
    </row>
    <row r="349060" s="30" customFormat="1" ht="14.25" customHeight="1" x14ac:dyDescent="0.35"/>
    <row r="349076" spans="1:1" ht="14.25" customHeight="1" x14ac:dyDescent="0.45">
      <c r="A349076" s="31"/>
    </row>
    <row r="349082" spans="1:1" s="30" customFormat="1" ht="14.25" customHeight="1" x14ac:dyDescent="0.35"/>
    <row r="349098" spans="1:1" ht="14.25" customHeight="1" x14ac:dyDescent="0.45">
      <c r="A349098" s="31"/>
    </row>
    <row r="349104" spans="1:1" s="30" customFormat="1" ht="14.25" customHeight="1" x14ac:dyDescent="0.35"/>
    <row r="349120" spans="1:1" ht="14.25" customHeight="1" x14ac:dyDescent="0.45">
      <c r="A349120" s="31"/>
    </row>
    <row r="349126" s="30" customFormat="1" ht="14.25" customHeight="1" x14ac:dyDescent="0.35"/>
    <row r="349142" spans="1:1" ht="14.25" customHeight="1" x14ac:dyDescent="0.45">
      <c r="A349142" s="31"/>
    </row>
    <row r="349148" spans="1:1" s="30" customFormat="1" ht="14.25" customHeight="1" x14ac:dyDescent="0.35"/>
    <row r="349164" spans="1:1" ht="14.25" customHeight="1" x14ac:dyDescent="0.45">
      <c r="A349164" s="31"/>
    </row>
    <row r="349170" s="30" customFormat="1" ht="14.25" customHeight="1" x14ac:dyDescent="0.35"/>
    <row r="349186" spans="1:1" ht="14.25" customHeight="1" x14ac:dyDescent="0.45">
      <c r="A349186" s="31"/>
    </row>
    <row r="349192" spans="1:1" s="30" customFormat="1" ht="14.25" customHeight="1" x14ac:dyDescent="0.35"/>
    <row r="349208" spans="1:1" ht="14.25" customHeight="1" x14ac:dyDescent="0.45">
      <c r="A349208" s="31"/>
    </row>
    <row r="349214" spans="1:1" s="30" customFormat="1" ht="14.25" customHeight="1" x14ac:dyDescent="0.35"/>
    <row r="349230" spans="1:1" ht="14.25" customHeight="1" x14ac:dyDescent="0.45">
      <c r="A349230" s="31"/>
    </row>
    <row r="349236" s="30" customFormat="1" ht="14.25" customHeight="1" x14ac:dyDescent="0.35"/>
    <row r="349252" spans="1:1" ht="14.25" customHeight="1" x14ac:dyDescent="0.45">
      <c r="A349252" s="31"/>
    </row>
    <row r="349258" spans="1:1" s="30" customFormat="1" ht="14.25" customHeight="1" x14ac:dyDescent="0.35"/>
    <row r="349274" spans="1:1" ht="14.25" customHeight="1" x14ac:dyDescent="0.45">
      <c r="A349274" s="31"/>
    </row>
    <row r="349280" spans="1:1" s="30" customFormat="1" ht="14.25" customHeight="1" x14ac:dyDescent="0.35"/>
    <row r="349296" spans="1:1" ht="14.25" customHeight="1" x14ac:dyDescent="0.45">
      <c r="A349296" s="31"/>
    </row>
    <row r="349302" s="30" customFormat="1" ht="14.25" customHeight="1" x14ac:dyDescent="0.35"/>
    <row r="349318" spans="1:1" ht="14.25" customHeight="1" x14ac:dyDescent="0.45">
      <c r="A349318" s="31"/>
    </row>
    <row r="349324" spans="1:1" s="30" customFormat="1" ht="14.25" customHeight="1" x14ac:dyDescent="0.35"/>
    <row r="349340" spans="1:1" ht="14.25" customHeight="1" x14ac:dyDescent="0.45">
      <c r="A349340" s="31"/>
    </row>
    <row r="349346" s="30" customFormat="1" ht="14.25" customHeight="1" x14ac:dyDescent="0.35"/>
    <row r="349362" spans="1:1" ht="14.25" customHeight="1" x14ac:dyDescent="0.45">
      <c r="A349362" s="31"/>
    </row>
    <row r="349368" spans="1:1" s="30" customFormat="1" ht="14.25" customHeight="1" x14ac:dyDescent="0.35"/>
    <row r="349384" spans="1:1" ht="14.25" customHeight="1" x14ac:dyDescent="0.45">
      <c r="A349384" s="31"/>
    </row>
    <row r="349390" spans="1:1" s="30" customFormat="1" ht="14.25" customHeight="1" x14ac:dyDescent="0.35"/>
    <row r="349406" spans="1:1" ht="14.25" customHeight="1" x14ac:dyDescent="0.45">
      <c r="A349406" s="31"/>
    </row>
    <row r="349412" s="30" customFormat="1" ht="14.25" customHeight="1" x14ac:dyDescent="0.35"/>
    <row r="349428" spans="1:1" ht="14.25" customHeight="1" x14ac:dyDescent="0.45">
      <c r="A349428" s="31"/>
    </row>
    <row r="349434" spans="1:1" s="30" customFormat="1" ht="14.25" customHeight="1" x14ac:dyDescent="0.35"/>
    <row r="349450" spans="1:1" ht="14.25" customHeight="1" x14ac:dyDescent="0.45">
      <c r="A349450" s="31"/>
    </row>
    <row r="349456" spans="1:1" s="30" customFormat="1" ht="14.25" customHeight="1" x14ac:dyDescent="0.35"/>
    <row r="349472" spans="1:1" ht="14.25" customHeight="1" x14ac:dyDescent="0.45">
      <c r="A349472" s="31"/>
    </row>
    <row r="349478" s="30" customFormat="1" ht="14.25" customHeight="1" x14ac:dyDescent="0.35"/>
    <row r="349494" spans="1:1" ht="14.25" customHeight="1" x14ac:dyDescent="0.45">
      <c r="A349494" s="31"/>
    </row>
    <row r="349500" spans="1:1" s="30" customFormat="1" ht="14.25" customHeight="1" x14ac:dyDescent="0.35"/>
    <row r="349516" spans="1:1" ht="14.25" customHeight="1" x14ac:dyDescent="0.45">
      <c r="A349516" s="31"/>
    </row>
    <row r="349522" s="30" customFormat="1" ht="14.25" customHeight="1" x14ac:dyDescent="0.35"/>
    <row r="349538" spans="1:1" ht="14.25" customHeight="1" x14ac:dyDescent="0.45">
      <c r="A349538" s="31"/>
    </row>
    <row r="349544" spans="1:1" s="30" customFormat="1" ht="14.25" customHeight="1" x14ac:dyDescent="0.35"/>
    <row r="349560" spans="1:1" ht="14.25" customHeight="1" x14ac:dyDescent="0.45">
      <c r="A349560" s="31"/>
    </row>
    <row r="349566" spans="1:1" s="30" customFormat="1" ht="14.25" customHeight="1" x14ac:dyDescent="0.35"/>
    <row r="349582" spans="1:1" ht="14.25" customHeight="1" x14ac:dyDescent="0.45">
      <c r="A349582" s="31"/>
    </row>
    <row r="349588" s="30" customFormat="1" ht="14.25" customHeight="1" x14ac:dyDescent="0.35"/>
    <row r="349604" spans="1:1" ht="14.25" customHeight="1" x14ac:dyDescent="0.45">
      <c r="A349604" s="31"/>
    </row>
    <row r="349610" spans="1:1" s="30" customFormat="1" ht="14.25" customHeight="1" x14ac:dyDescent="0.35"/>
    <row r="349626" spans="1:1" ht="14.25" customHeight="1" x14ac:dyDescent="0.45">
      <c r="A349626" s="31"/>
    </row>
    <row r="349632" spans="1:1" s="30" customFormat="1" ht="14.25" customHeight="1" x14ac:dyDescent="0.35"/>
    <row r="349648" spans="1:1" ht="14.25" customHeight="1" x14ac:dyDescent="0.45">
      <c r="A349648" s="31"/>
    </row>
    <row r="349654" s="30" customFormat="1" ht="14.25" customHeight="1" x14ac:dyDescent="0.35"/>
    <row r="349670" spans="1:1" ht="14.25" customHeight="1" x14ac:dyDescent="0.45">
      <c r="A349670" s="31"/>
    </row>
    <row r="349676" spans="1:1" s="30" customFormat="1" ht="14.25" customHeight="1" x14ac:dyDescent="0.35"/>
    <row r="349692" spans="1:1" ht="14.25" customHeight="1" x14ac:dyDescent="0.45">
      <c r="A349692" s="31"/>
    </row>
    <row r="349698" s="30" customFormat="1" ht="14.25" customHeight="1" x14ac:dyDescent="0.35"/>
    <row r="349714" spans="1:1" ht="14.25" customHeight="1" x14ac:dyDescent="0.45">
      <c r="A349714" s="31"/>
    </row>
    <row r="349720" spans="1:1" s="30" customFormat="1" ht="14.25" customHeight="1" x14ac:dyDescent="0.35"/>
    <row r="349736" spans="1:1" ht="14.25" customHeight="1" x14ac:dyDescent="0.45">
      <c r="A349736" s="31"/>
    </row>
    <row r="349742" spans="1:1" s="30" customFormat="1" ht="14.25" customHeight="1" x14ac:dyDescent="0.35"/>
    <row r="349758" spans="1:1" ht="14.25" customHeight="1" x14ac:dyDescent="0.45">
      <c r="A349758" s="31"/>
    </row>
    <row r="349764" s="30" customFormat="1" ht="14.25" customHeight="1" x14ac:dyDescent="0.35"/>
    <row r="349780" spans="1:1" ht="14.25" customHeight="1" x14ac:dyDescent="0.45">
      <c r="A349780" s="31"/>
    </row>
    <row r="349786" spans="1:1" s="30" customFormat="1" ht="14.25" customHeight="1" x14ac:dyDescent="0.35"/>
    <row r="349802" spans="1:1" ht="14.25" customHeight="1" x14ac:dyDescent="0.45">
      <c r="A349802" s="31"/>
    </row>
    <row r="349808" spans="1:1" s="30" customFormat="1" ht="14.25" customHeight="1" x14ac:dyDescent="0.35"/>
    <row r="349824" spans="1:1" ht="14.25" customHeight="1" x14ac:dyDescent="0.45">
      <c r="A349824" s="31"/>
    </row>
    <row r="349830" s="30" customFormat="1" ht="14.25" customHeight="1" x14ac:dyDescent="0.35"/>
    <row r="349846" spans="1:1" ht="14.25" customHeight="1" x14ac:dyDescent="0.45">
      <c r="A349846" s="31"/>
    </row>
    <row r="349852" spans="1:1" s="30" customFormat="1" ht="14.25" customHeight="1" x14ac:dyDescent="0.35"/>
    <row r="349868" spans="1:1" ht="14.25" customHeight="1" x14ac:dyDescent="0.45">
      <c r="A349868" s="31"/>
    </row>
    <row r="349874" s="30" customFormat="1" ht="14.25" customHeight="1" x14ac:dyDescent="0.35"/>
    <row r="349890" spans="1:1" ht="14.25" customHeight="1" x14ac:dyDescent="0.45">
      <c r="A349890" s="31"/>
    </row>
    <row r="349896" spans="1:1" s="30" customFormat="1" ht="14.25" customHeight="1" x14ac:dyDescent="0.35"/>
    <row r="349912" spans="1:1" ht="14.25" customHeight="1" x14ac:dyDescent="0.45">
      <c r="A349912" s="31"/>
    </row>
    <row r="349918" spans="1:1" s="30" customFormat="1" ht="14.25" customHeight="1" x14ac:dyDescent="0.35"/>
    <row r="349934" spans="1:1" ht="14.25" customHeight="1" x14ac:dyDescent="0.45">
      <c r="A349934" s="31"/>
    </row>
    <row r="349940" s="30" customFormat="1" ht="14.25" customHeight="1" x14ac:dyDescent="0.35"/>
    <row r="349956" spans="1:1" ht="14.25" customHeight="1" x14ac:dyDescent="0.45">
      <c r="A349956" s="31"/>
    </row>
    <row r="349962" spans="1:1" s="30" customFormat="1" ht="14.25" customHeight="1" x14ac:dyDescent="0.35"/>
    <row r="349978" spans="1:1" ht="14.25" customHeight="1" x14ac:dyDescent="0.45">
      <c r="A349978" s="31"/>
    </row>
    <row r="349984" spans="1:1" s="30" customFormat="1" ht="14.25" customHeight="1" x14ac:dyDescent="0.35"/>
    <row r="350000" spans="1:1" ht="14.25" customHeight="1" x14ac:dyDescent="0.45">
      <c r="A350000" s="31"/>
    </row>
    <row r="350006" s="30" customFormat="1" ht="14.25" customHeight="1" x14ac:dyDescent="0.35"/>
    <row r="350022" spans="1:1" ht="14.25" customHeight="1" x14ac:dyDescent="0.45">
      <c r="A350022" s="31"/>
    </row>
    <row r="350028" spans="1:1" s="30" customFormat="1" ht="14.25" customHeight="1" x14ac:dyDescent="0.35"/>
    <row r="350044" spans="1:1" ht="14.25" customHeight="1" x14ac:dyDescent="0.45">
      <c r="A350044" s="31"/>
    </row>
    <row r="350050" s="30" customFormat="1" ht="14.25" customHeight="1" x14ac:dyDescent="0.35"/>
    <row r="350066" spans="1:1" ht="14.25" customHeight="1" x14ac:dyDescent="0.45">
      <c r="A350066" s="31"/>
    </row>
    <row r="350072" spans="1:1" s="30" customFormat="1" ht="14.25" customHeight="1" x14ac:dyDescent="0.35"/>
    <row r="350088" spans="1:1" ht="14.25" customHeight="1" x14ac:dyDescent="0.45">
      <c r="A350088" s="31"/>
    </row>
    <row r="350094" spans="1:1" s="30" customFormat="1" ht="14.25" customHeight="1" x14ac:dyDescent="0.35"/>
    <row r="350110" spans="1:1" ht="14.25" customHeight="1" x14ac:dyDescent="0.45">
      <c r="A350110" s="31"/>
    </row>
    <row r="350116" s="30" customFormat="1" ht="14.25" customHeight="1" x14ac:dyDescent="0.35"/>
    <row r="350132" spans="1:1" ht="14.25" customHeight="1" x14ac:dyDescent="0.45">
      <c r="A350132" s="31"/>
    </row>
    <row r="350138" spans="1:1" s="30" customFormat="1" ht="14.25" customHeight="1" x14ac:dyDescent="0.35"/>
    <row r="350154" spans="1:1" ht="14.25" customHeight="1" x14ac:dyDescent="0.45">
      <c r="A350154" s="31"/>
    </row>
    <row r="350160" spans="1:1" s="30" customFormat="1" ht="14.25" customHeight="1" x14ac:dyDescent="0.35"/>
    <row r="350176" spans="1:1" ht="14.25" customHeight="1" x14ac:dyDescent="0.45">
      <c r="A350176" s="31"/>
    </row>
    <row r="350182" s="30" customFormat="1" ht="14.25" customHeight="1" x14ac:dyDescent="0.35"/>
    <row r="350198" spans="1:1" ht="14.25" customHeight="1" x14ac:dyDescent="0.45">
      <c r="A350198" s="31"/>
    </row>
    <row r="350204" spans="1:1" s="30" customFormat="1" ht="14.25" customHeight="1" x14ac:dyDescent="0.35"/>
    <row r="350220" spans="1:1" ht="14.25" customHeight="1" x14ac:dyDescent="0.45">
      <c r="A350220" s="31"/>
    </row>
    <row r="350226" s="30" customFormat="1" ht="14.25" customHeight="1" x14ac:dyDescent="0.35"/>
    <row r="350242" spans="1:1" ht="14.25" customHeight="1" x14ac:dyDescent="0.45">
      <c r="A350242" s="31"/>
    </row>
    <row r="350248" spans="1:1" s="30" customFormat="1" ht="14.25" customHeight="1" x14ac:dyDescent="0.35"/>
    <row r="350264" spans="1:1" ht="14.25" customHeight="1" x14ac:dyDescent="0.45">
      <c r="A350264" s="31"/>
    </row>
    <row r="350270" spans="1:1" s="30" customFormat="1" ht="14.25" customHeight="1" x14ac:dyDescent="0.35"/>
    <row r="350286" spans="1:1" ht="14.25" customHeight="1" x14ac:dyDescent="0.45">
      <c r="A350286" s="31"/>
    </row>
    <row r="350292" s="30" customFormat="1" ht="14.25" customHeight="1" x14ac:dyDescent="0.35"/>
    <row r="350308" spans="1:1" ht="14.25" customHeight="1" x14ac:dyDescent="0.45">
      <c r="A350308" s="31"/>
    </row>
    <row r="350314" spans="1:1" s="30" customFormat="1" ht="14.25" customHeight="1" x14ac:dyDescent="0.35"/>
    <row r="350330" spans="1:1" ht="14.25" customHeight="1" x14ac:dyDescent="0.45">
      <c r="A350330" s="31"/>
    </row>
    <row r="350336" spans="1:1" s="30" customFormat="1" ht="14.25" customHeight="1" x14ac:dyDescent="0.35"/>
    <row r="350352" spans="1:1" ht="14.25" customHeight="1" x14ac:dyDescent="0.45">
      <c r="A350352" s="31"/>
    </row>
    <row r="350358" s="30" customFormat="1" ht="14.25" customHeight="1" x14ac:dyDescent="0.35"/>
    <row r="350374" spans="1:1" ht="14.25" customHeight="1" x14ac:dyDescent="0.45">
      <c r="A350374" s="31"/>
    </row>
    <row r="350380" spans="1:1" s="30" customFormat="1" ht="14.25" customHeight="1" x14ac:dyDescent="0.35"/>
    <row r="350396" spans="1:1" ht="14.25" customHeight="1" x14ac:dyDescent="0.45">
      <c r="A350396" s="31"/>
    </row>
    <row r="350402" s="30" customFormat="1" ht="14.25" customHeight="1" x14ac:dyDescent="0.35"/>
    <row r="350418" spans="1:1" ht="14.25" customHeight="1" x14ac:dyDescent="0.45">
      <c r="A350418" s="31"/>
    </row>
    <row r="350424" spans="1:1" s="30" customFormat="1" ht="14.25" customHeight="1" x14ac:dyDescent="0.35"/>
    <row r="350440" spans="1:1" ht="14.25" customHeight="1" x14ac:dyDescent="0.45">
      <c r="A350440" s="31"/>
    </row>
    <row r="350446" spans="1:1" s="30" customFormat="1" ht="14.25" customHeight="1" x14ac:dyDescent="0.35"/>
    <row r="350462" spans="1:1" ht="14.25" customHeight="1" x14ac:dyDescent="0.45">
      <c r="A350462" s="31"/>
    </row>
    <row r="350468" s="30" customFormat="1" ht="14.25" customHeight="1" x14ac:dyDescent="0.35"/>
    <row r="350484" spans="1:1" ht="14.25" customHeight="1" x14ac:dyDescent="0.45">
      <c r="A350484" s="31"/>
    </row>
    <row r="350490" spans="1:1" s="30" customFormat="1" ht="14.25" customHeight="1" x14ac:dyDescent="0.35"/>
    <row r="350506" spans="1:1" ht="14.25" customHeight="1" x14ac:dyDescent="0.45">
      <c r="A350506" s="31"/>
    </row>
    <row r="350512" spans="1:1" s="30" customFormat="1" ht="14.25" customHeight="1" x14ac:dyDescent="0.35"/>
    <row r="350528" spans="1:1" ht="14.25" customHeight="1" x14ac:dyDescent="0.45">
      <c r="A350528" s="31"/>
    </row>
    <row r="350534" s="30" customFormat="1" ht="14.25" customHeight="1" x14ac:dyDescent="0.35"/>
    <row r="350550" spans="1:1" ht="14.25" customHeight="1" x14ac:dyDescent="0.45">
      <c r="A350550" s="31"/>
    </row>
    <row r="350556" spans="1:1" s="30" customFormat="1" ht="14.25" customHeight="1" x14ac:dyDescent="0.35"/>
    <row r="350572" spans="1:1" ht="14.25" customHeight="1" x14ac:dyDescent="0.45">
      <c r="A350572" s="31"/>
    </row>
    <row r="350578" s="30" customFormat="1" ht="14.25" customHeight="1" x14ac:dyDescent="0.35"/>
    <row r="350594" spans="1:1" ht="14.25" customHeight="1" x14ac:dyDescent="0.45">
      <c r="A350594" s="31"/>
    </row>
    <row r="350600" spans="1:1" s="30" customFormat="1" ht="14.25" customHeight="1" x14ac:dyDescent="0.35"/>
    <row r="350616" spans="1:1" ht="14.25" customHeight="1" x14ac:dyDescent="0.45">
      <c r="A350616" s="31"/>
    </row>
    <row r="350622" spans="1:1" s="30" customFormat="1" ht="14.25" customHeight="1" x14ac:dyDescent="0.35"/>
    <row r="350638" spans="1:1" ht="14.25" customHeight="1" x14ac:dyDescent="0.45">
      <c r="A350638" s="31"/>
    </row>
    <row r="350644" s="30" customFormat="1" ht="14.25" customHeight="1" x14ac:dyDescent="0.35"/>
    <row r="350660" spans="1:1" ht="14.25" customHeight="1" x14ac:dyDescent="0.45">
      <c r="A350660" s="31"/>
    </row>
    <row r="350666" spans="1:1" s="30" customFormat="1" ht="14.25" customHeight="1" x14ac:dyDescent="0.35"/>
    <row r="350682" spans="1:1" ht="14.25" customHeight="1" x14ac:dyDescent="0.45">
      <c r="A350682" s="31"/>
    </row>
    <row r="350688" spans="1:1" s="30" customFormat="1" ht="14.25" customHeight="1" x14ac:dyDescent="0.35"/>
    <row r="350704" spans="1:1" ht="14.25" customHeight="1" x14ac:dyDescent="0.45">
      <c r="A350704" s="31"/>
    </row>
    <row r="350710" s="30" customFormat="1" ht="14.25" customHeight="1" x14ac:dyDescent="0.35"/>
    <row r="350726" spans="1:1" ht="14.25" customHeight="1" x14ac:dyDescent="0.45">
      <c r="A350726" s="31"/>
    </row>
    <row r="350732" spans="1:1" s="30" customFormat="1" ht="14.25" customHeight="1" x14ac:dyDescent="0.35"/>
    <row r="350748" spans="1:1" ht="14.25" customHeight="1" x14ac:dyDescent="0.45">
      <c r="A350748" s="31"/>
    </row>
    <row r="350754" s="30" customFormat="1" ht="14.25" customHeight="1" x14ac:dyDescent="0.35"/>
    <row r="350770" spans="1:1" ht="14.25" customHeight="1" x14ac:dyDescent="0.45">
      <c r="A350770" s="31"/>
    </row>
    <row r="350776" spans="1:1" s="30" customFormat="1" ht="14.25" customHeight="1" x14ac:dyDescent="0.35"/>
    <row r="350792" spans="1:1" ht="14.25" customHeight="1" x14ac:dyDescent="0.45">
      <c r="A350792" s="31"/>
    </row>
    <row r="350798" spans="1:1" s="30" customFormat="1" ht="14.25" customHeight="1" x14ac:dyDescent="0.35"/>
    <row r="350814" spans="1:1" ht="14.25" customHeight="1" x14ac:dyDescent="0.45">
      <c r="A350814" s="31"/>
    </row>
    <row r="350820" s="30" customFormat="1" ht="14.25" customHeight="1" x14ac:dyDescent="0.35"/>
    <row r="350836" spans="1:1" ht="14.25" customHeight="1" x14ac:dyDescent="0.45">
      <c r="A350836" s="31"/>
    </row>
    <row r="350842" spans="1:1" s="30" customFormat="1" ht="14.25" customHeight="1" x14ac:dyDescent="0.35"/>
    <row r="350858" spans="1:1" ht="14.25" customHeight="1" x14ac:dyDescent="0.45">
      <c r="A350858" s="31"/>
    </row>
    <row r="350864" spans="1:1" s="30" customFormat="1" ht="14.25" customHeight="1" x14ac:dyDescent="0.35"/>
    <row r="350880" spans="1:1" ht="14.25" customHeight="1" x14ac:dyDescent="0.45">
      <c r="A350880" s="31"/>
    </row>
    <row r="350886" s="30" customFormat="1" ht="14.25" customHeight="1" x14ac:dyDescent="0.35"/>
    <row r="350902" spans="1:1" ht="14.25" customHeight="1" x14ac:dyDescent="0.45">
      <c r="A350902" s="31"/>
    </row>
    <row r="350908" spans="1:1" s="30" customFormat="1" ht="14.25" customHeight="1" x14ac:dyDescent="0.35"/>
    <row r="350924" spans="1:1" ht="14.25" customHeight="1" x14ac:dyDescent="0.45">
      <c r="A350924" s="31"/>
    </row>
    <row r="350930" s="30" customFormat="1" ht="14.25" customHeight="1" x14ac:dyDescent="0.35"/>
    <row r="350946" spans="1:1" ht="14.25" customHeight="1" x14ac:dyDescent="0.45">
      <c r="A350946" s="31"/>
    </row>
    <row r="350952" spans="1:1" s="30" customFormat="1" ht="14.25" customHeight="1" x14ac:dyDescent="0.35"/>
    <row r="350968" spans="1:1" ht="14.25" customHeight="1" x14ac:dyDescent="0.45">
      <c r="A350968" s="31"/>
    </row>
    <row r="350974" spans="1:1" s="30" customFormat="1" ht="14.25" customHeight="1" x14ac:dyDescent="0.35"/>
    <row r="350990" spans="1:1" ht="14.25" customHeight="1" x14ac:dyDescent="0.45">
      <c r="A350990" s="31"/>
    </row>
    <row r="350996" s="30" customFormat="1" ht="14.25" customHeight="1" x14ac:dyDescent="0.35"/>
    <row r="351012" spans="1:1" ht="14.25" customHeight="1" x14ac:dyDescent="0.45">
      <c r="A351012" s="31"/>
    </row>
    <row r="351018" spans="1:1" s="30" customFormat="1" ht="14.25" customHeight="1" x14ac:dyDescent="0.35"/>
    <row r="351034" spans="1:1" ht="14.25" customHeight="1" x14ac:dyDescent="0.45">
      <c r="A351034" s="31"/>
    </row>
    <row r="351040" spans="1:1" s="30" customFormat="1" ht="14.25" customHeight="1" x14ac:dyDescent="0.35"/>
    <row r="351056" spans="1:1" ht="14.25" customHeight="1" x14ac:dyDescent="0.45">
      <c r="A351056" s="31"/>
    </row>
    <row r="351062" s="30" customFormat="1" ht="14.25" customHeight="1" x14ac:dyDescent="0.35"/>
    <row r="351078" spans="1:1" ht="14.25" customHeight="1" x14ac:dyDescent="0.45">
      <c r="A351078" s="31"/>
    </row>
    <row r="351084" spans="1:1" s="30" customFormat="1" ht="14.25" customHeight="1" x14ac:dyDescent="0.35"/>
    <row r="351100" spans="1:1" ht="14.25" customHeight="1" x14ac:dyDescent="0.45">
      <c r="A351100" s="31"/>
    </row>
    <row r="351106" s="30" customFormat="1" ht="14.25" customHeight="1" x14ac:dyDescent="0.35"/>
    <row r="351122" spans="1:1" ht="14.25" customHeight="1" x14ac:dyDescent="0.45">
      <c r="A351122" s="31"/>
    </row>
    <row r="351128" spans="1:1" s="30" customFormat="1" ht="14.25" customHeight="1" x14ac:dyDescent="0.35"/>
    <row r="351144" spans="1:1" ht="14.25" customHeight="1" x14ac:dyDescent="0.45">
      <c r="A351144" s="31"/>
    </row>
    <row r="351150" spans="1:1" s="30" customFormat="1" ht="14.25" customHeight="1" x14ac:dyDescent="0.35"/>
    <row r="351166" spans="1:1" ht="14.25" customHeight="1" x14ac:dyDescent="0.45">
      <c r="A351166" s="31"/>
    </row>
    <row r="351172" s="30" customFormat="1" ht="14.25" customHeight="1" x14ac:dyDescent="0.35"/>
    <row r="351188" spans="1:1" ht="14.25" customHeight="1" x14ac:dyDescent="0.45">
      <c r="A351188" s="31"/>
    </row>
    <row r="351194" spans="1:1" s="30" customFormat="1" ht="14.25" customHeight="1" x14ac:dyDescent="0.35"/>
    <row r="351210" spans="1:1" ht="14.25" customHeight="1" x14ac:dyDescent="0.45">
      <c r="A351210" s="31"/>
    </row>
    <row r="351216" spans="1:1" s="30" customFormat="1" ht="14.25" customHeight="1" x14ac:dyDescent="0.35"/>
    <row r="351232" spans="1:1" ht="14.25" customHeight="1" x14ac:dyDescent="0.45">
      <c r="A351232" s="31"/>
    </row>
    <row r="351238" s="30" customFormat="1" ht="14.25" customHeight="1" x14ac:dyDescent="0.35"/>
    <row r="351254" spans="1:1" ht="14.25" customHeight="1" x14ac:dyDescent="0.45">
      <c r="A351254" s="31"/>
    </row>
    <row r="351260" spans="1:1" s="30" customFormat="1" ht="14.25" customHeight="1" x14ac:dyDescent="0.35"/>
    <row r="351276" spans="1:1" ht="14.25" customHeight="1" x14ac:dyDescent="0.45">
      <c r="A351276" s="31"/>
    </row>
    <row r="351282" s="30" customFormat="1" ht="14.25" customHeight="1" x14ac:dyDescent="0.35"/>
    <row r="351298" spans="1:1" ht="14.25" customHeight="1" x14ac:dyDescent="0.45">
      <c r="A351298" s="31"/>
    </row>
    <row r="351304" spans="1:1" s="30" customFormat="1" ht="14.25" customHeight="1" x14ac:dyDescent="0.35"/>
    <row r="351320" spans="1:1" ht="14.25" customHeight="1" x14ac:dyDescent="0.45">
      <c r="A351320" s="31"/>
    </row>
    <row r="351326" spans="1:1" s="30" customFormat="1" ht="14.25" customHeight="1" x14ac:dyDescent="0.35"/>
    <row r="351342" spans="1:1" ht="14.25" customHeight="1" x14ac:dyDescent="0.45">
      <c r="A351342" s="31"/>
    </row>
    <row r="351348" s="30" customFormat="1" ht="14.25" customHeight="1" x14ac:dyDescent="0.35"/>
    <row r="351364" spans="1:1" ht="14.25" customHeight="1" x14ac:dyDescent="0.45">
      <c r="A351364" s="31"/>
    </row>
    <row r="351370" spans="1:1" s="30" customFormat="1" ht="14.25" customHeight="1" x14ac:dyDescent="0.35"/>
    <row r="351386" spans="1:1" ht="14.25" customHeight="1" x14ac:dyDescent="0.45">
      <c r="A351386" s="31"/>
    </row>
    <row r="351392" spans="1:1" s="30" customFormat="1" ht="14.25" customHeight="1" x14ac:dyDescent="0.35"/>
    <row r="351408" spans="1:1" ht="14.25" customHeight="1" x14ac:dyDescent="0.45">
      <c r="A351408" s="31"/>
    </row>
    <row r="351414" s="30" customFormat="1" ht="14.25" customHeight="1" x14ac:dyDescent="0.35"/>
    <row r="351430" spans="1:1" ht="14.25" customHeight="1" x14ac:dyDescent="0.45">
      <c r="A351430" s="31"/>
    </row>
    <row r="351436" spans="1:1" s="30" customFormat="1" ht="14.25" customHeight="1" x14ac:dyDescent="0.35"/>
    <row r="351452" spans="1:1" ht="14.25" customHeight="1" x14ac:dyDescent="0.45">
      <c r="A351452" s="31"/>
    </row>
    <row r="351458" s="30" customFormat="1" ht="14.25" customHeight="1" x14ac:dyDescent="0.35"/>
    <row r="351474" spans="1:1" ht="14.25" customHeight="1" x14ac:dyDescent="0.45">
      <c r="A351474" s="31"/>
    </row>
    <row r="351480" spans="1:1" s="30" customFormat="1" ht="14.25" customHeight="1" x14ac:dyDescent="0.35"/>
    <row r="351496" spans="1:1" ht="14.25" customHeight="1" x14ac:dyDescent="0.45">
      <c r="A351496" s="31"/>
    </row>
    <row r="351502" spans="1:1" s="30" customFormat="1" ht="14.25" customHeight="1" x14ac:dyDescent="0.35"/>
    <row r="351518" spans="1:1" ht="14.25" customHeight="1" x14ac:dyDescent="0.45">
      <c r="A351518" s="31"/>
    </row>
    <row r="351524" s="30" customFormat="1" ht="14.25" customHeight="1" x14ac:dyDescent="0.35"/>
    <row r="351540" spans="1:1" ht="14.25" customHeight="1" x14ac:dyDescent="0.45">
      <c r="A351540" s="31"/>
    </row>
    <row r="351546" spans="1:1" s="30" customFormat="1" ht="14.25" customHeight="1" x14ac:dyDescent="0.35"/>
    <row r="351562" spans="1:1" ht="14.25" customHeight="1" x14ac:dyDescent="0.45">
      <c r="A351562" s="31"/>
    </row>
    <row r="351568" spans="1:1" s="30" customFormat="1" ht="14.25" customHeight="1" x14ac:dyDescent="0.35"/>
    <row r="351584" spans="1:1" ht="14.25" customHeight="1" x14ac:dyDescent="0.45">
      <c r="A351584" s="31"/>
    </row>
    <row r="351590" s="30" customFormat="1" ht="14.25" customHeight="1" x14ac:dyDescent="0.35"/>
    <row r="351606" spans="1:1" ht="14.25" customHeight="1" x14ac:dyDescent="0.45">
      <c r="A351606" s="31"/>
    </row>
    <row r="351612" spans="1:1" s="30" customFormat="1" ht="14.25" customHeight="1" x14ac:dyDescent="0.35"/>
    <row r="351628" spans="1:1" ht="14.25" customHeight="1" x14ac:dyDescent="0.45">
      <c r="A351628" s="31"/>
    </row>
    <row r="351634" s="30" customFormat="1" ht="14.25" customHeight="1" x14ac:dyDescent="0.35"/>
    <row r="351650" spans="1:1" ht="14.25" customHeight="1" x14ac:dyDescent="0.45">
      <c r="A351650" s="31"/>
    </row>
    <row r="351656" spans="1:1" s="30" customFormat="1" ht="14.25" customHeight="1" x14ac:dyDescent="0.35"/>
    <row r="351672" spans="1:1" ht="14.25" customHeight="1" x14ac:dyDescent="0.45">
      <c r="A351672" s="31"/>
    </row>
    <row r="351678" spans="1:1" s="30" customFormat="1" ht="14.25" customHeight="1" x14ac:dyDescent="0.35"/>
    <row r="351694" spans="1:1" ht="14.25" customHeight="1" x14ac:dyDescent="0.45">
      <c r="A351694" s="31"/>
    </row>
    <row r="351700" s="30" customFormat="1" ht="14.25" customHeight="1" x14ac:dyDescent="0.35"/>
    <row r="351716" spans="1:1" ht="14.25" customHeight="1" x14ac:dyDescent="0.45">
      <c r="A351716" s="31"/>
    </row>
    <row r="351722" spans="1:1" s="30" customFormat="1" ht="14.25" customHeight="1" x14ac:dyDescent="0.35"/>
    <row r="351738" spans="1:1" ht="14.25" customHeight="1" x14ac:dyDescent="0.45">
      <c r="A351738" s="31"/>
    </row>
    <row r="351744" spans="1:1" s="30" customFormat="1" ht="14.25" customHeight="1" x14ac:dyDescent="0.35"/>
    <row r="351760" spans="1:1" ht="14.25" customHeight="1" x14ac:dyDescent="0.45">
      <c r="A351760" s="31"/>
    </row>
    <row r="351766" s="30" customFormat="1" ht="14.25" customHeight="1" x14ac:dyDescent="0.35"/>
    <row r="351782" spans="1:1" ht="14.25" customHeight="1" x14ac:dyDescent="0.45">
      <c r="A351782" s="31"/>
    </row>
    <row r="351788" spans="1:1" s="30" customFormat="1" ht="14.25" customHeight="1" x14ac:dyDescent="0.35"/>
    <row r="351804" spans="1:1" ht="14.25" customHeight="1" x14ac:dyDescent="0.45">
      <c r="A351804" s="31"/>
    </row>
    <row r="351810" s="30" customFormat="1" ht="14.25" customHeight="1" x14ac:dyDescent="0.35"/>
    <row r="351826" spans="1:1" ht="14.25" customHeight="1" x14ac:dyDescent="0.45">
      <c r="A351826" s="31"/>
    </row>
    <row r="351832" spans="1:1" s="30" customFormat="1" ht="14.25" customHeight="1" x14ac:dyDescent="0.35"/>
    <row r="351848" spans="1:1" ht="14.25" customHeight="1" x14ac:dyDescent="0.45">
      <c r="A351848" s="31"/>
    </row>
    <row r="351854" spans="1:1" s="30" customFormat="1" ht="14.25" customHeight="1" x14ac:dyDescent="0.35"/>
    <row r="351870" spans="1:1" ht="14.25" customHeight="1" x14ac:dyDescent="0.45">
      <c r="A351870" s="31"/>
    </row>
    <row r="351876" s="30" customFormat="1" ht="14.25" customHeight="1" x14ac:dyDescent="0.35"/>
    <row r="351892" spans="1:1" ht="14.25" customHeight="1" x14ac:dyDescent="0.45">
      <c r="A351892" s="31"/>
    </row>
    <row r="351898" spans="1:1" s="30" customFormat="1" ht="14.25" customHeight="1" x14ac:dyDescent="0.35"/>
    <row r="351914" spans="1:1" ht="14.25" customHeight="1" x14ac:dyDescent="0.45">
      <c r="A351914" s="31"/>
    </row>
    <row r="351920" spans="1:1" s="30" customFormat="1" ht="14.25" customHeight="1" x14ac:dyDescent="0.35"/>
    <row r="351936" spans="1:1" ht="14.25" customHeight="1" x14ac:dyDescent="0.45">
      <c r="A351936" s="31"/>
    </row>
    <row r="351942" s="30" customFormat="1" ht="14.25" customHeight="1" x14ac:dyDescent="0.35"/>
    <row r="351958" spans="1:1" ht="14.25" customHeight="1" x14ac:dyDescent="0.45">
      <c r="A351958" s="31"/>
    </row>
    <row r="351964" spans="1:1" s="30" customFormat="1" ht="14.25" customHeight="1" x14ac:dyDescent="0.35"/>
    <row r="351980" spans="1:1" ht="14.25" customHeight="1" x14ac:dyDescent="0.45">
      <c r="A351980" s="31"/>
    </row>
    <row r="351986" s="30" customFormat="1" ht="14.25" customHeight="1" x14ac:dyDescent="0.35"/>
    <row r="352002" spans="1:1" ht="14.25" customHeight="1" x14ac:dyDescent="0.45">
      <c r="A352002" s="31"/>
    </row>
    <row r="352008" spans="1:1" s="30" customFormat="1" ht="14.25" customHeight="1" x14ac:dyDescent="0.35"/>
    <row r="352024" spans="1:1" ht="14.25" customHeight="1" x14ac:dyDescent="0.45">
      <c r="A352024" s="31"/>
    </row>
    <row r="352030" spans="1:1" s="30" customFormat="1" ht="14.25" customHeight="1" x14ac:dyDescent="0.35"/>
    <row r="352046" spans="1:1" ht="14.25" customHeight="1" x14ac:dyDescent="0.45">
      <c r="A352046" s="31"/>
    </row>
    <row r="352052" s="30" customFormat="1" ht="14.25" customHeight="1" x14ac:dyDescent="0.35"/>
    <row r="352068" spans="1:1" ht="14.25" customHeight="1" x14ac:dyDescent="0.45">
      <c r="A352068" s="31"/>
    </row>
    <row r="352074" spans="1:1" s="30" customFormat="1" ht="14.25" customHeight="1" x14ac:dyDescent="0.35"/>
    <row r="352090" spans="1:1" ht="14.25" customHeight="1" x14ac:dyDescent="0.45">
      <c r="A352090" s="31"/>
    </row>
    <row r="352096" spans="1:1" s="30" customFormat="1" ht="14.25" customHeight="1" x14ac:dyDescent="0.35"/>
    <row r="352112" spans="1:1" ht="14.25" customHeight="1" x14ac:dyDescent="0.45">
      <c r="A352112" s="31"/>
    </row>
    <row r="352118" s="30" customFormat="1" ht="14.25" customHeight="1" x14ac:dyDescent="0.35"/>
    <row r="352134" spans="1:1" ht="14.25" customHeight="1" x14ac:dyDescent="0.45">
      <c r="A352134" s="31"/>
    </row>
    <row r="352140" spans="1:1" s="30" customFormat="1" ht="14.25" customHeight="1" x14ac:dyDescent="0.35"/>
    <row r="352156" spans="1:1" ht="14.25" customHeight="1" x14ac:dyDescent="0.45">
      <c r="A352156" s="31"/>
    </row>
    <row r="352162" s="30" customFormat="1" ht="14.25" customHeight="1" x14ac:dyDescent="0.35"/>
    <row r="352178" spans="1:1" ht="14.25" customHeight="1" x14ac:dyDescent="0.45">
      <c r="A352178" s="31"/>
    </row>
    <row r="352184" spans="1:1" s="30" customFormat="1" ht="14.25" customHeight="1" x14ac:dyDescent="0.35"/>
    <row r="352200" spans="1:1" ht="14.25" customHeight="1" x14ac:dyDescent="0.45">
      <c r="A352200" s="31"/>
    </row>
    <row r="352206" spans="1:1" s="30" customFormat="1" ht="14.25" customHeight="1" x14ac:dyDescent="0.35"/>
    <row r="352222" spans="1:1" ht="14.25" customHeight="1" x14ac:dyDescent="0.45">
      <c r="A352222" s="31"/>
    </row>
    <row r="352228" s="30" customFormat="1" ht="14.25" customHeight="1" x14ac:dyDescent="0.35"/>
    <row r="352244" spans="1:1" ht="14.25" customHeight="1" x14ac:dyDescent="0.45">
      <c r="A352244" s="31"/>
    </row>
    <row r="352250" spans="1:1" s="30" customFormat="1" ht="14.25" customHeight="1" x14ac:dyDescent="0.35"/>
    <row r="352266" spans="1:1" ht="14.25" customHeight="1" x14ac:dyDescent="0.45">
      <c r="A352266" s="31"/>
    </row>
    <row r="352272" spans="1:1" s="30" customFormat="1" ht="14.25" customHeight="1" x14ac:dyDescent="0.35"/>
    <row r="352288" spans="1:1" ht="14.25" customHeight="1" x14ac:dyDescent="0.45">
      <c r="A352288" s="31"/>
    </row>
    <row r="352294" s="30" customFormat="1" ht="14.25" customHeight="1" x14ac:dyDescent="0.35"/>
    <row r="352310" spans="1:1" ht="14.25" customHeight="1" x14ac:dyDescent="0.45">
      <c r="A352310" s="31"/>
    </row>
    <row r="352316" spans="1:1" s="30" customFormat="1" ht="14.25" customHeight="1" x14ac:dyDescent="0.35"/>
    <row r="352332" spans="1:1" ht="14.25" customHeight="1" x14ac:dyDescent="0.45">
      <c r="A352332" s="31"/>
    </row>
    <row r="352338" s="30" customFormat="1" ht="14.25" customHeight="1" x14ac:dyDescent="0.35"/>
    <row r="352354" spans="1:1" ht="14.25" customHeight="1" x14ac:dyDescent="0.45">
      <c r="A352354" s="31"/>
    </row>
    <row r="352360" spans="1:1" s="30" customFormat="1" ht="14.25" customHeight="1" x14ac:dyDescent="0.35"/>
    <row r="352376" spans="1:1" ht="14.25" customHeight="1" x14ac:dyDescent="0.45">
      <c r="A352376" s="31"/>
    </row>
    <row r="352382" spans="1:1" s="30" customFormat="1" ht="14.25" customHeight="1" x14ac:dyDescent="0.35"/>
    <row r="352398" spans="1:1" ht="14.25" customHeight="1" x14ac:dyDescent="0.45">
      <c r="A352398" s="31"/>
    </row>
    <row r="352404" s="30" customFormat="1" ht="14.25" customHeight="1" x14ac:dyDescent="0.35"/>
    <row r="352420" spans="1:1" ht="14.25" customHeight="1" x14ac:dyDescent="0.45">
      <c r="A352420" s="31"/>
    </row>
    <row r="352426" spans="1:1" s="30" customFormat="1" ht="14.25" customHeight="1" x14ac:dyDescent="0.35"/>
    <row r="352442" spans="1:1" ht="14.25" customHeight="1" x14ac:dyDescent="0.45">
      <c r="A352442" s="31"/>
    </row>
    <row r="352448" spans="1:1" s="30" customFormat="1" ht="14.25" customHeight="1" x14ac:dyDescent="0.35"/>
    <row r="352464" spans="1:1" ht="14.25" customHeight="1" x14ac:dyDescent="0.45">
      <c r="A352464" s="31"/>
    </row>
    <row r="352470" s="30" customFormat="1" ht="14.25" customHeight="1" x14ac:dyDescent="0.35"/>
    <row r="352486" spans="1:1" ht="14.25" customHeight="1" x14ac:dyDescent="0.45">
      <c r="A352486" s="31"/>
    </row>
    <row r="352492" spans="1:1" s="30" customFormat="1" ht="14.25" customHeight="1" x14ac:dyDescent="0.35"/>
    <row r="352508" spans="1:1" ht="14.25" customHeight="1" x14ac:dyDescent="0.45">
      <c r="A352508" s="31"/>
    </row>
    <row r="352514" s="30" customFormat="1" ht="14.25" customHeight="1" x14ac:dyDescent="0.35"/>
    <row r="352530" spans="1:1" ht="14.25" customHeight="1" x14ac:dyDescent="0.45">
      <c r="A352530" s="31"/>
    </row>
    <row r="352536" spans="1:1" s="30" customFormat="1" ht="14.25" customHeight="1" x14ac:dyDescent="0.35"/>
    <row r="352552" spans="1:1" ht="14.25" customHeight="1" x14ac:dyDescent="0.45">
      <c r="A352552" s="31"/>
    </row>
    <row r="352558" spans="1:1" s="30" customFormat="1" ht="14.25" customHeight="1" x14ac:dyDescent="0.35"/>
    <row r="352574" spans="1:1" ht="14.25" customHeight="1" x14ac:dyDescent="0.45">
      <c r="A352574" s="31"/>
    </row>
    <row r="352580" s="30" customFormat="1" ht="14.25" customHeight="1" x14ac:dyDescent="0.35"/>
    <row r="352596" spans="1:1" ht="14.25" customHeight="1" x14ac:dyDescent="0.45">
      <c r="A352596" s="31"/>
    </row>
    <row r="352602" spans="1:1" s="30" customFormat="1" ht="14.25" customHeight="1" x14ac:dyDescent="0.35"/>
    <row r="352618" spans="1:1" ht="14.25" customHeight="1" x14ac:dyDescent="0.45">
      <c r="A352618" s="31"/>
    </row>
    <row r="352624" spans="1:1" s="30" customFormat="1" ht="14.25" customHeight="1" x14ac:dyDescent="0.35"/>
    <row r="352640" spans="1:1" ht="14.25" customHeight="1" x14ac:dyDescent="0.45">
      <c r="A352640" s="31"/>
    </row>
    <row r="352646" s="30" customFormat="1" ht="14.25" customHeight="1" x14ac:dyDescent="0.35"/>
    <row r="352662" spans="1:1" ht="14.25" customHeight="1" x14ac:dyDescent="0.45">
      <c r="A352662" s="31"/>
    </row>
    <row r="352668" spans="1:1" s="30" customFormat="1" ht="14.25" customHeight="1" x14ac:dyDescent="0.35"/>
    <row r="352684" spans="1:1" ht="14.25" customHeight="1" x14ac:dyDescent="0.45">
      <c r="A352684" s="31"/>
    </row>
    <row r="352690" s="30" customFormat="1" ht="14.25" customHeight="1" x14ac:dyDescent="0.35"/>
    <row r="352706" spans="1:1" ht="14.25" customHeight="1" x14ac:dyDescent="0.45">
      <c r="A352706" s="31"/>
    </row>
    <row r="352712" spans="1:1" s="30" customFormat="1" ht="14.25" customHeight="1" x14ac:dyDescent="0.35"/>
    <row r="352728" spans="1:1" ht="14.25" customHeight="1" x14ac:dyDescent="0.45">
      <c r="A352728" s="31"/>
    </row>
    <row r="352734" spans="1:1" s="30" customFormat="1" ht="14.25" customHeight="1" x14ac:dyDescent="0.35"/>
    <row r="352750" spans="1:1" ht="14.25" customHeight="1" x14ac:dyDescent="0.45">
      <c r="A352750" s="31"/>
    </row>
    <row r="352756" s="30" customFormat="1" ht="14.25" customHeight="1" x14ac:dyDescent="0.35"/>
    <row r="352772" spans="1:1" ht="14.25" customHeight="1" x14ac:dyDescent="0.45">
      <c r="A352772" s="31"/>
    </row>
    <row r="352778" spans="1:1" s="30" customFormat="1" ht="14.25" customHeight="1" x14ac:dyDescent="0.35"/>
    <row r="352794" spans="1:1" ht="14.25" customHeight="1" x14ac:dyDescent="0.45">
      <c r="A352794" s="31"/>
    </row>
    <row r="352800" spans="1:1" s="30" customFormat="1" ht="14.25" customHeight="1" x14ac:dyDescent="0.35"/>
    <row r="352816" spans="1:1" ht="14.25" customHeight="1" x14ac:dyDescent="0.45">
      <c r="A352816" s="31"/>
    </row>
    <row r="352822" s="30" customFormat="1" ht="14.25" customHeight="1" x14ac:dyDescent="0.35"/>
    <row r="352838" spans="1:1" ht="14.25" customHeight="1" x14ac:dyDescent="0.45">
      <c r="A352838" s="31"/>
    </row>
    <row r="352844" spans="1:1" s="30" customFormat="1" ht="14.25" customHeight="1" x14ac:dyDescent="0.35"/>
    <row r="352860" spans="1:1" ht="14.25" customHeight="1" x14ac:dyDescent="0.45">
      <c r="A352860" s="31"/>
    </row>
    <row r="352866" s="30" customFormat="1" ht="14.25" customHeight="1" x14ac:dyDescent="0.35"/>
    <row r="352882" spans="1:1" ht="14.25" customHeight="1" x14ac:dyDescent="0.45">
      <c r="A352882" s="31"/>
    </row>
    <row r="352888" spans="1:1" s="30" customFormat="1" ht="14.25" customHeight="1" x14ac:dyDescent="0.35"/>
    <row r="352904" spans="1:1" ht="14.25" customHeight="1" x14ac:dyDescent="0.45">
      <c r="A352904" s="31"/>
    </row>
    <row r="352910" spans="1:1" s="30" customFormat="1" ht="14.25" customHeight="1" x14ac:dyDescent="0.35"/>
    <row r="352926" spans="1:1" ht="14.25" customHeight="1" x14ac:dyDescent="0.45">
      <c r="A352926" s="31"/>
    </row>
    <row r="352932" s="30" customFormat="1" ht="14.25" customHeight="1" x14ac:dyDescent="0.35"/>
    <row r="352948" spans="1:1" ht="14.25" customHeight="1" x14ac:dyDescent="0.45">
      <c r="A352948" s="31"/>
    </row>
    <row r="352954" spans="1:1" s="30" customFormat="1" ht="14.25" customHeight="1" x14ac:dyDescent="0.35"/>
    <row r="352970" spans="1:1" ht="14.25" customHeight="1" x14ac:dyDescent="0.45">
      <c r="A352970" s="31"/>
    </row>
    <row r="352976" spans="1:1" s="30" customFormat="1" ht="14.25" customHeight="1" x14ac:dyDescent="0.35"/>
    <row r="352992" spans="1:1" ht="14.25" customHeight="1" x14ac:dyDescent="0.45">
      <c r="A352992" s="31"/>
    </row>
    <row r="352998" s="30" customFormat="1" ht="14.25" customHeight="1" x14ac:dyDescent="0.35"/>
    <row r="353014" spans="1:1" ht="14.25" customHeight="1" x14ac:dyDescent="0.45">
      <c r="A353014" s="31"/>
    </row>
    <row r="353020" spans="1:1" s="30" customFormat="1" ht="14.25" customHeight="1" x14ac:dyDescent="0.35"/>
    <row r="353036" spans="1:1" ht="14.25" customHeight="1" x14ac:dyDescent="0.45">
      <c r="A353036" s="31"/>
    </row>
    <row r="353042" s="30" customFormat="1" ht="14.25" customHeight="1" x14ac:dyDescent="0.35"/>
    <row r="353058" spans="1:1" ht="14.25" customHeight="1" x14ac:dyDescent="0.45">
      <c r="A353058" s="31"/>
    </row>
    <row r="353064" spans="1:1" s="30" customFormat="1" ht="14.25" customHeight="1" x14ac:dyDescent="0.35"/>
    <row r="353080" spans="1:1" ht="14.25" customHeight="1" x14ac:dyDescent="0.45">
      <c r="A353080" s="31"/>
    </row>
    <row r="353086" spans="1:1" s="30" customFormat="1" ht="14.25" customHeight="1" x14ac:dyDescent="0.35"/>
    <row r="353102" spans="1:1" ht="14.25" customHeight="1" x14ac:dyDescent="0.45">
      <c r="A353102" s="31"/>
    </row>
    <row r="353108" s="30" customFormat="1" ht="14.25" customHeight="1" x14ac:dyDescent="0.35"/>
    <row r="353124" spans="1:1" ht="14.25" customHeight="1" x14ac:dyDescent="0.45">
      <c r="A353124" s="31"/>
    </row>
    <row r="353130" spans="1:1" s="30" customFormat="1" ht="14.25" customHeight="1" x14ac:dyDescent="0.35"/>
    <row r="353146" spans="1:1" ht="14.25" customHeight="1" x14ac:dyDescent="0.45">
      <c r="A353146" s="31"/>
    </row>
    <row r="353152" spans="1:1" s="30" customFormat="1" ht="14.25" customHeight="1" x14ac:dyDescent="0.35"/>
    <row r="353168" spans="1:1" ht="14.25" customHeight="1" x14ac:dyDescent="0.45">
      <c r="A353168" s="31"/>
    </row>
    <row r="353174" s="30" customFormat="1" ht="14.25" customHeight="1" x14ac:dyDescent="0.35"/>
    <row r="353190" spans="1:1" ht="14.25" customHeight="1" x14ac:dyDescent="0.45">
      <c r="A353190" s="31"/>
    </row>
    <row r="353196" spans="1:1" s="30" customFormat="1" ht="14.25" customHeight="1" x14ac:dyDescent="0.35"/>
    <row r="353212" spans="1:1" ht="14.25" customHeight="1" x14ac:dyDescent="0.45">
      <c r="A353212" s="31"/>
    </row>
    <row r="353218" s="30" customFormat="1" ht="14.25" customHeight="1" x14ac:dyDescent="0.35"/>
    <row r="353234" spans="1:1" ht="14.25" customHeight="1" x14ac:dyDescent="0.45">
      <c r="A353234" s="31"/>
    </row>
    <row r="353240" spans="1:1" s="30" customFormat="1" ht="14.25" customHeight="1" x14ac:dyDescent="0.35"/>
    <row r="353256" spans="1:1" ht="14.25" customHeight="1" x14ac:dyDescent="0.45">
      <c r="A353256" s="31"/>
    </row>
    <row r="353262" spans="1:1" s="30" customFormat="1" ht="14.25" customHeight="1" x14ac:dyDescent="0.35"/>
    <row r="353278" spans="1:1" ht="14.25" customHeight="1" x14ac:dyDescent="0.45">
      <c r="A353278" s="31"/>
    </row>
    <row r="353284" s="30" customFormat="1" ht="14.25" customHeight="1" x14ac:dyDescent="0.35"/>
    <row r="353300" spans="1:1" ht="14.25" customHeight="1" x14ac:dyDescent="0.45">
      <c r="A353300" s="31"/>
    </row>
    <row r="353306" spans="1:1" s="30" customFormat="1" ht="14.25" customHeight="1" x14ac:dyDescent="0.35"/>
    <row r="353322" spans="1:1" ht="14.25" customHeight="1" x14ac:dyDescent="0.45">
      <c r="A353322" s="31"/>
    </row>
    <row r="353328" spans="1:1" s="30" customFormat="1" ht="14.25" customHeight="1" x14ac:dyDescent="0.35"/>
    <row r="353344" spans="1:1" ht="14.25" customHeight="1" x14ac:dyDescent="0.45">
      <c r="A353344" s="31"/>
    </row>
    <row r="353350" s="30" customFormat="1" ht="14.25" customHeight="1" x14ac:dyDescent="0.35"/>
    <row r="353366" spans="1:1" ht="14.25" customHeight="1" x14ac:dyDescent="0.45">
      <c r="A353366" s="31"/>
    </row>
    <row r="353372" spans="1:1" s="30" customFormat="1" ht="14.25" customHeight="1" x14ac:dyDescent="0.35"/>
    <row r="353388" spans="1:1" ht="14.25" customHeight="1" x14ac:dyDescent="0.45">
      <c r="A353388" s="31"/>
    </row>
    <row r="353394" s="30" customFormat="1" ht="14.25" customHeight="1" x14ac:dyDescent="0.35"/>
    <row r="353410" spans="1:1" ht="14.25" customHeight="1" x14ac:dyDescent="0.45">
      <c r="A353410" s="31"/>
    </row>
    <row r="353416" spans="1:1" s="30" customFormat="1" ht="14.25" customHeight="1" x14ac:dyDescent="0.35"/>
    <row r="353432" spans="1:1" ht="14.25" customHeight="1" x14ac:dyDescent="0.45">
      <c r="A353432" s="31"/>
    </row>
    <row r="353438" spans="1:1" s="30" customFormat="1" ht="14.25" customHeight="1" x14ac:dyDescent="0.35"/>
    <row r="353454" spans="1:1" ht="14.25" customHeight="1" x14ac:dyDescent="0.45">
      <c r="A353454" s="31"/>
    </row>
    <row r="353460" s="30" customFormat="1" ht="14.25" customHeight="1" x14ac:dyDescent="0.35"/>
    <row r="353476" spans="1:1" ht="14.25" customHeight="1" x14ac:dyDescent="0.45">
      <c r="A353476" s="31"/>
    </row>
    <row r="353482" spans="1:1" s="30" customFormat="1" ht="14.25" customHeight="1" x14ac:dyDescent="0.35"/>
    <row r="353498" spans="1:1" ht="14.25" customHeight="1" x14ac:dyDescent="0.45">
      <c r="A353498" s="31"/>
    </row>
    <row r="353504" spans="1:1" s="30" customFormat="1" ht="14.25" customHeight="1" x14ac:dyDescent="0.35"/>
    <row r="353520" spans="1:1" ht="14.25" customHeight="1" x14ac:dyDescent="0.45">
      <c r="A353520" s="31"/>
    </row>
    <row r="353526" s="30" customFormat="1" ht="14.25" customHeight="1" x14ac:dyDescent="0.35"/>
    <row r="353542" spans="1:1" ht="14.25" customHeight="1" x14ac:dyDescent="0.45">
      <c r="A353542" s="31"/>
    </row>
    <row r="353548" spans="1:1" s="30" customFormat="1" ht="14.25" customHeight="1" x14ac:dyDescent="0.35"/>
    <row r="353564" spans="1:1" ht="14.25" customHeight="1" x14ac:dyDescent="0.45">
      <c r="A353564" s="31"/>
    </row>
    <row r="353570" s="30" customFormat="1" ht="14.25" customHeight="1" x14ac:dyDescent="0.35"/>
    <row r="353586" spans="1:1" ht="14.25" customHeight="1" x14ac:dyDescent="0.45">
      <c r="A353586" s="31"/>
    </row>
    <row r="353592" spans="1:1" s="30" customFormat="1" ht="14.25" customHeight="1" x14ac:dyDescent="0.35"/>
    <row r="353608" spans="1:1" ht="14.25" customHeight="1" x14ac:dyDescent="0.45">
      <c r="A353608" s="31"/>
    </row>
    <row r="353614" spans="1:1" s="30" customFormat="1" ht="14.25" customHeight="1" x14ac:dyDescent="0.35"/>
    <row r="353630" spans="1:1" ht="14.25" customHeight="1" x14ac:dyDescent="0.45">
      <c r="A353630" s="31"/>
    </row>
    <row r="353636" s="30" customFormat="1" ht="14.25" customHeight="1" x14ac:dyDescent="0.35"/>
    <row r="353652" spans="1:1" ht="14.25" customHeight="1" x14ac:dyDescent="0.45">
      <c r="A353652" s="31"/>
    </row>
    <row r="353658" spans="1:1" s="30" customFormat="1" ht="14.25" customHeight="1" x14ac:dyDescent="0.35"/>
    <row r="353674" spans="1:1" ht="14.25" customHeight="1" x14ac:dyDescent="0.45">
      <c r="A353674" s="31"/>
    </row>
    <row r="353680" spans="1:1" s="30" customFormat="1" ht="14.25" customHeight="1" x14ac:dyDescent="0.35"/>
    <row r="353696" spans="1:1" ht="14.25" customHeight="1" x14ac:dyDescent="0.45">
      <c r="A353696" s="31"/>
    </row>
    <row r="353702" s="30" customFormat="1" ht="14.25" customHeight="1" x14ac:dyDescent="0.35"/>
    <row r="353718" spans="1:1" ht="14.25" customHeight="1" x14ac:dyDescent="0.45">
      <c r="A353718" s="31"/>
    </row>
    <row r="353724" spans="1:1" s="30" customFormat="1" ht="14.25" customHeight="1" x14ac:dyDescent="0.35"/>
    <row r="353740" spans="1:1" ht="14.25" customHeight="1" x14ac:dyDescent="0.45">
      <c r="A353740" s="31"/>
    </row>
    <row r="353746" s="30" customFormat="1" ht="14.25" customHeight="1" x14ac:dyDescent="0.35"/>
    <row r="353762" spans="1:1" ht="14.25" customHeight="1" x14ac:dyDescent="0.45">
      <c r="A353762" s="31"/>
    </row>
    <row r="353768" spans="1:1" s="30" customFormat="1" ht="14.25" customHeight="1" x14ac:dyDescent="0.35"/>
    <row r="353784" spans="1:1" ht="14.25" customHeight="1" x14ac:dyDescent="0.45">
      <c r="A353784" s="31"/>
    </row>
    <row r="353790" spans="1:1" s="30" customFormat="1" ht="14.25" customHeight="1" x14ac:dyDescent="0.35"/>
    <row r="353806" spans="1:1" ht="14.25" customHeight="1" x14ac:dyDescent="0.45">
      <c r="A353806" s="31"/>
    </row>
    <row r="353812" s="30" customFormat="1" ht="14.25" customHeight="1" x14ac:dyDescent="0.35"/>
    <row r="353828" spans="1:1" ht="14.25" customHeight="1" x14ac:dyDescent="0.45">
      <c r="A353828" s="31"/>
    </row>
    <row r="353834" spans="1:1" s="30" customFormat="1" ht="14.25" customHeight="1" x14ac:dyDescent="0.35"/>
    <row r="353850" spans="1:1" ht="14.25" customHeight="1" x14ac:dyDescent="0.45">
      <c r="A353850" s="31"/>
    </row>
    <row r="353856" spans="1:1" s="30" customFormat="1" ht="14.25" customHeight="1" x14ac:dyDescent="0.35"/>
    <row r="353872" spans="1:1" ht="14.25" customHeight="1" x14ac:dyDescent="0.45">
      <c r="A353872" s="31"/>
    </row>
    <row r="353878" s="30" customFormat="1" ht="14.25" customHeight="1" x14ac:dyDescent="0.35"/>
    <row r="353894" spans="1:1" ht="14.25" customHeight="1" x14ac:dyDescent="0.45">
      <c r="A353894" s="31"/>
    </row>
    <row r="353900" spans="1:1" s="30" customFormat="1" ht="14.25" customHeight="1" x14ac:dyDescent="0.35"/>
    <row r="353916" spans="1:1" ht="14.25" customHeight="1" x14ac:dyDescent="0.45">
      <c r="A353916" s="31"/>
    </row>
    <row r="353922" s="30" customFormat="1" ht="14.25" customHeight="1" x14ac:dyDescent="0.35"/>
    <row r="353938" spans="1:1" ht="14.25" customHeight="1" x14ac:dyDescent="0.45">
      <c r="A353938" s="31"/>
    </row>
    <row r="353944" spans="1:1" s="30" customFormat="1" ht="14.25" customHeight="1" x14ac:dyDescent="0.35"/>
    <row r="353960" spans="1:1" ht="14.25" customHeight="1" x14ac:dyDescent="0.45">
      <c r="A353960" s="31"/>
    </row>
    <row r="353966" spans="1:1" s="30" customFormat="1" ht="14.25" customHeight="1" x14ac:dyDescent="0.35"/>
    <row r="353982" spans="1:1" ht="14.25" customHeight="1" x14ac:dyDescent="0.45">
      <c r="A353982" s="31"/>
    </row>
    <row r="353988" s="30" customFormat="1" ht="14.25" customHeight="1" x14ac:dyDescent="0.35"/>
    <row r="354004" spans="1:1" ht="14.25" customHeight="1" x14ac:dyDescent="0.45">
      <c r="A354004" s="31"/>
    </row>
    <row r="354010" spans="1:1" s="30" customFormat="1" ht="14.25" customHeight="1" x14ac:dyDescent="0.35"/>
    <row r="354026" spans="1:1" ht="14.25" customHeight="1" x14ac:dyDescent="0.45">
      <c r="A354026" s="31"/>
    </row>
    <row r="354032" spans="1:1" s="30" customFormat="1" ht="14.25" customHeight="1" x14ac:dyDescent="0.35"/>
    <row r="354048" spans="1:1" ht="14.25" customHeight="1" x14ac:dyDescent="0.45">
      <c r="A354048" s="31"/>
    </row>
    <row r="354054" s="30" customFormat="1" ht="14.25" customHeight="1" x14ac:dyDescent="0.35"/>
    <row r="354070" spans="1:1" ht="14.25" customHeight="1" x14ac:dyDescent="0.45">
      <c r="A354070" s="31"/>
    </row>
    <row r="354076" spans="1:1" s="30" customFormat="1" ht="14.25" customHeight="1" x14ac:dyDescent="0.35"/>
    <row r="354092" spans="1:1" ht="14.25" customHeight="1" x14ac:dyDescent="0.45">
      <c r="A354092" s="31"/>
    </row>
    <row r="354098" s="30" customFormat="1" ht="14.25" customHeight="1" x14ac:dyDescent="0.35"/>
    <row r="354114" spans="1:1" ht="14.25" customHeight="1" x14ac:dyDescent="0.45">
      <c r="A354114" s="31"/>
    </row>
    <row r="354120" spans="1:1" s="30" customFormat="1" ht="14.25" customHeight="1" x14ac:dyDescent="0.35"/>
    <row r="354136" spans="1:1" ht="14.25" customHeight="1" x14ac:dyDescent="0.45">
      <c r="A354136" s="31"/>
    </row>
    <row r="354142" spans="1:1" s="30" customFormat="1" ht="14.25" customHeight="1" x14ac:dyDescent="0.35"/>
    <row r="354158" spans="1:1" ht="14.25" customHeight="1" x14ac:dyDescent="0.45">
      <c r="A354158" s="31"/>
    </row>
    <row r="354164" s="30" customFormat="1" ht="14.25" customHeight="1" x14ac:dyDescent="0.35"/>
    <row r="354180" spans="1:1" ht="14.25" customHeight="1" x14ac:dyDescent="0.45">
      <c r="A354180" s="31"/>
    </row>
    <row r="354186" spans="1:1" s="30" customFormat="1" ht="14.25" customHeight="1" x14ac:dyDescent="0.35"/>
    <row r="354202" spans="1:1" ht="14.25" customHeight="1" x14ac:dyDescent="0.45">
      <c r="A354202" s="31"/>
    </row>
    <row r="354208" spans="1:1" s="30" customFormat="1" ht="14.25" customHeight="1" x14ac:dyDescent="0.35"/>
    <row r="354224" spans="1:1" ht="14.25" customHeight="1" x14ac:dyDescent="0.45">
      <c r="A354224" s="31"/>
    </row>
    <row r="354230" s="30" customFormat="1" ht="14.25" customHeight="1" x14ac:dyDescent="0.35"/>
    <row r="354246" spans="1:1" ht="14.25" customHeight="1" x14ac:dyDescent="0.45">
      <c r="A354246" s="31"/>
    </row>
    <row r="354252" spans="1:1" s="30" customFormat="1" ht="14.25" customHeight="1" x14ac:dyDescent="0.35"/>
    <row r="354268" spans="1:1" ht="14.25" customHeight="1" x14ac:dyDescent="0.45">
      <c r="A354268" s="31"/>
    </row>
    <row r="354274" s="30" customFormat="1" ht="14.25" customHeight="1" x14ac:dyDescent="0.35"/>
    <row r="354290" spans="1:1" ht="14.25" customHeight="1" x14ac:dyDescent="0.45">
      <c r="A354290" s="31"/>
    </row>
    <row r="354296" spans="1:1" s="30" customFormat="1" ht="14.25" customHeight="1" x14ac:dyDescent="0.35"/>
    <row r="354312" spans="1:1" ht="14.25" customHeight="1" x14ac:dyDescent="0.45">
      <c r="A354312" s="31"/>
    </row>
    <row r="354318" spans="1:1" s="30" customFormat="1" ht="14.25" customHeight="1" x14ac:dyDescent="0.35"/>
    <row r="354334" spans="1:1" ht="14.25" customHeight="1" x14ac:dyDescent="0.45">
      <c r="A354334" s="31"/>
    </row>
    <row r="354340" s="30" customFormat="1" ht="14.25" customHeight="1" x14ac:dyDescent="0.35"/>
    <row r="354356" spans="1:1" ht="14.25" customHeight="1" x14ac:dyDescent="0.45">
      <c r="A354356" s="31"/>
    </row>
    <row r="354362" spans="1:1" s="30" customFormat="1" ht="14.25" customHeight="1" x14ac:dyDescent="0.35"/>
    <row r="354378" spans="1:1" ht="14.25" customHeight="1" x14ac:dyDescent="0.45">
      <c r="A354378" s="31"/>
    </row>
    <row r="354384" spans="1:1" s="30" customFormat="1" ht="14.25" customHeight="1" x14ac:dyDescent="0.35"/>
    <row r="354400" spans="1:1" ht="14.25" customHeight="1" x14ac:dyDescent="0.45">
      <c r="A354400" s="31"/>
    </row>
    <row r="354406" s="30" customFormat="1" ht="14.25" customHeight="1" x14ac:dyDescent="0.35"/>
    <row r="354422" spans="1:1" ht="14.25" customHeight="1" x14ac:dyDescent="0.45">
      <c r="A354422" s="31"/>
    </row>
    <row r="354428" spans="1:1" s="30" customFormat="1" ht="14.25" customHeight="1" x14ac:dyDescent="0.35"/>
    <row r="354444" spans="1:1" ht="14.25" customHeight="1" x14ac:dyDescent="0.45">
      <c r="A354444" s="31"/>
    </row>
    <row r="354450" s="30" customFormat="1" ht="14.25" customHeight="1" x14ac:dyDescent="0.35"/>
    <row r="354466" spans="1:1" ht="14.25" customHeight="1" x14ac:dyDescent="0.45">
      <c r="A354466" s="31"/>
    </row>
    <row r="354472" spans="1:1" s="30" customFormat="1" ht="14.25" customHeight="1" x14ac:dyDescent="0.35"/>
    <row r="354488" spans="1:1" ht="14.25" customHeight="1" x14ac:dyDescent="0.45">
      <c r="A354488" s="31"/>
    </row>
    <row r="354494" spans="1:1" s="30" customFormat="1" ht="14.25" customHeight="1" x14ac:dyDescent="0.35"/>
    <row r="354510" spans="1:1" ht="14.25" customHeight="1" x14ac:dyDescent="0.45">
      <c r="A354510" s="31"/>
    </row>
    <row r="354516" s="30" customFormat="1" ht="14.25" customHeight="1" x14ac:dyDescent="0.35"/>
    <row r="354532" spans="1:1" ht="14.25" customHeight="1" x14ac:dyDescent="0.45">
      <c r="A354532" s="31"/>
    </row>
    <row r="354538" spans="1:1" s="30" customFormat="1" ht="14.25" customHeight="1" x14ac:dyDescent="0.35"/>
    <row r="354554" spans="1:1" ht="14.25" customHeight="1" x14ac:dyDescent="0.45">
      <c r="A354554" s="31"/>
    </row>
    <row r="354560" spans="1:1" s="30" customFormat="1" ht="14.25" customHeight="1" x14ac:dyDescent="0.35"/>
    <row r="354576" spans="1:1" ht="14.25" customHeight="1" x14ac:dyDescent="0.45">
      <c r="A354576" s="31"/>
    </row>
    <row r="354582" s="30" customFormat="1" ht="14.25" customHeight="1" x14ac:dyDescent="0.35"/>
    <row r="354598" spans="1:1" ht="14.25" customHeight="1" x14ac:dyDescent="0.45">
      <c r="A354598" s="31"/>
    </row>
    <row r="354604" spans="1:1" s="30" customFormat="1" ht="14.25" customHeight="1" x14ac:dyDescent="0.35"/>
    <row r="354620" spans="1:1" ht="14.25" customHeight="1" x14ac:dyDescent="0.45">
      <c r="A354620" s="31"/>
    </row>
    <row r="354626" s="30" customFormat="1" ht="14.25" customHeight="1" x14ac:dyDescent="0.35"/>
    <row r="354642" spans="1:1" ht="14.25" customHeight="1" x14ac:dyDescent="0.45">
      <c r="A354642" s="31"/>
    </row>
    <row r="354648" spans="1:1" s="30" customFormat="1" ht="14.25" customHeight="1" x14ac:dyDescent="0.35"/>
    <row r="354664" spans="1:1" ht="14.25" customHeight="1" x14ac:dyDescent="0.45">
      <c r="A354664" s="31"/>
    </row>
    <row r="354670" spans="1:1" s="30" customFormat="1" ht="14.25" customHeight="1" x14ac:dyDescent="0.35"/>
    <row r="354686" spans="1:1" ht="14.25" customHeight="1" x14ac:dyDescent="0.45">
      <c r="A354686" s="31"/>
    </row>
    <row r="354692" s="30" customFormat="1" ht="14.25" customHeight="1" x14ac:dyDescent="0.35"/>
    <row r="354708" spans="1:1" ht="14.25" customHeight="1" x14ac:dyDescent="0.45">
      <c r="A354708" s="31"/>
    </row>
    <row r="354714" spans="1:1" s="30" customFormat="1" ht="14.25" customHeight="1" x14ac:dyDescent="0.35"/>
    <row r="354730" spans="1:1" ht="14.25" customHeight="1" x14ac:dyDescent="0.45">
      <c r="A354730" s="31"/>
    </row>
    <row r="354736" spans="1:1" s="30" customFormat="1" ht="14.25" customHeight="1" x14ac:dyDescent="0.35"/>
    <row r="354752" spans="1:1" ht="14.25" customHeight="1" x14ac:dyDescent="0.45">
      <c r="A354752" s="31"/>
    </row>
    <row r="354758" s="30" customFormat="1" ht="14.25" customHeight="1" x14ac:dyDescent="0.35"/>
    <row r="354774" spans="1:1" ht="14.25" customHeight="1" x14ac:dyDescent="0.45">
      <c r="A354774" s="31"/>
    </row>
    <row r="354780" spans="1:1" s="30" customFormat="1" ht="14.25" customHeight="1" x14ac:dyDescent="0.35"/>
    <row r="354796" spans="1:1" ht="14.25" customHeight="1" x14ac:dyDescent="0.45">
      <c r="A354796" s="31"/>
    </row>
    <row r="354802" s="30" customFormat="1" ht="14.25" customHeight="1" x14ac:dyDescent="0.35"/>
    <row r="354818" spans="1:1" ht="14.25" customHeight="1" x14ac:dyDescent="0.45">
      <c r="A354818" s="31"/>
    </row>
    <row r="354824" spans="1:1" s="30" customFormat="1" ht="14.25" customHeight="1" x14ac:dyDescent="0.35"/>
    <row r="354840" spans="1:1" ht="14.25" customHeight="1" x14ac:dyDescent="0.45">
      <c r="A354840" s="31"/>
    </row>
    <row r="354846" spans="1:1" s="30" customFormat="1" ht="14.25" customHeight="1" x14ac:dyDescent="0.35"/>
    <row r="354862" spans="1:1" ht="14.25" customHeight="1" x14ac:dyDescent="0.45">
      <c r="A354862" s="31"/>
    </row>
    <row r="354868" s="30" customFormat="1" ht="14.25" customHeight="1" x14ac:dyDescent="0.35"/>
    <row r="354884" spans="1:1" ht="14.25" customHeight="1" x14ac:dyDescent="0.45">
      <c r="A354884" s="31"/>
    </row>
    <row r="354890" spans="1:1" s="30" customFormat="1" ht="14.25" customHeight="1" x14ac:dyDescent="0.35"/>
    <row r="354906" spans="1:1" ht="14.25" customHeight="1" x14ac:dyDescent="0.45">
      <c r="A354906" s="31"/>
    </row>
    <row r="354912" spans="1:1" s="30" customFormat="1" ht="14.25" customHeight="1" x14ac:dyDescent="0.35"/>
    <row r="354928" spans="1:1" ht="14.25" customHeight="1" x14ac:dyDescent="0.45">
      <c r="A354928" s="31"/>
    </row>
    <row r="354934" s="30" customFormat="1" ht="14.25" customHeight="1" x14ac:dyDescent="0.35"/>
    <row r="354950" spans="1:1" ht="14.25" customHeight="1" x14ac:dyDescent="0.45">
      <c r="A354950" s="31"/>
    </row>
    <row r="354956" spans="1:1" s="30" customFormat="1" ht="14.25" customHeight="1" x14ac:dyDescent="0.35"/>
    <row r="354972" spans="1:1" ht="14.25" customHeight="1" x14ac:dyDescent="0.45">
      <c r="A354972" s="31"/>
    </row>
    <row r="354978" s="30" customFormat="1" ht="14.25" customHeight="1" x14ac:dyDescent="0.35"/>
    <row r="354994" spans="1:1" ht="14.25" customHeight="1" x14ac:dyDescent="0.45">
      <c r="A354994" s="31"/>
    </row>
    <row r="355000" spans="1:1" s="30" customFormat="1" ht="14.25" customHeight="1" x14ac:dyDescent="0.35"/>
    <row r="355016" spans="1:1" ht="14.25" customHeight="1" x14ac:dyDescent="0.45">
      <c r="A355016" s="31"/>
    </row>
    <row r="355022" spans="1:1" s="30" customFormat="1" ht="14.25" customHeight="1" x14ac:dyDescent="0.35"/>
    <row r="355038" spans="1:1" ht="14.25" customHeight="1" x14ac:dyDescent="0.45">
      <c r="A355038" s="31"/>
    </row>
    <row r="355044" s="30" customFormat="1" ht="14.25" customHeight="1" x14ac:dyDescent="0.35"/>
    <row r="355060" spans="1:1" ht="14.25" customHeight="1" x14ac:dyDescent="0.45">
      <c r="A355060" s="31"/>
    </row>
    <row r="355066" spans="1:1" s="30" customFormat="1" ht="14.25" customHeight="1" x14ac:dyDescent="0.35"/>
    <row r="355082" spans="1:1" ht="14.25" customHeight="1" x14ac:dyDescent="0.45">
      <c r="A355082" s="31"/>
    </row>
    <row r="355088" spans="1:1" s="30" customFormat="1" ht="14.25" customHeight="1" x14ac:dyDescent="0.35"/>
    <row r="355104" spans="1:1" ht="14.25" customHeight="1" x14ac:dyDescent="0.45">
      <c r="A355104" s="31"/>
    </row>
    <row r="355110" s="30" customFormat="1" ht="14.25" customHeight="1" x14ac:dyDescent="0.35"/>
    <row r="355126" spans="1:1" ht="14.25" customHeight="1" x14ac:dyDescent="0.45">
      <c r="A355126" s="31"/>
    </row>
    <row r="355132" spans="1:1" s="30" customFormat="1" ht="14.25" customHeight="1" x14ac:dyDescent="0.35"/>
    <row r="355148" spans="1:1" ht="14.25" customHeight="1" x14ac:dyDescent="0.45">
      <c r="A355148" s="31"/>
    </row>
    <row r="355154" s="30" customFormat="1" ht="14.25" customHeight="1" x14ac:dyDescent="0.35"/>
    <row r="355170" spans="1:1" ht="14.25" customHeight="1" x14ac:dyDescent="0.45">
      <c r="A355170" s="31"/>
    </row>
    <row r="355176" spans="1:1" s="30" customFormat="1" ht="14.25" customHeight="1" x14ac:dyDescent="0.35"/>
    <row r="355192" spans="1:1" ht="14.25" customHeight="1" x14ac:dyDescent="0.45">
      <c r="A355192" s="31"/>
    </row>
    <row r="355198" spans="1:1" s="30" customFormat="1" ht="14.25" customHeight="1" x14ac:dyDescent="0.35"/>
    <row r="355214" spans="1:1" ht="14.25" customHeight="1" x14ac:dyDescent="0.45">
      <c r="A355214" s="31"/>
    </row>
    <row r="355220" s="30" customFormat="1" ht="14.25" customHeight="1" x14ac:dyDescent="0.35"/>
    <row r="355236" spans="1:1" ht="14.25" customHeight="1" x14ac:dyDescent="0.45">
      <c r="A355236" s="31"/>
    </row>
    <row r="355242" spans="1:1" s="30" customFormat="1" ht="14.25" customHeight="1" x14ac:dyDescent="0.35"/>
    <row r="355258" spans="1:1" ht="14.25" customHeight="1" x14ac:dyDescent="0.45">
      <c r="A355258" s="31"/>
    </row>
    <row r="355264" spans="1:1" s="30" customFormat="1" ht="14.25" customHeight="1" x14ac:dyDescent="0.35"/>
    <row r="355280" spans="1:1" ht="14.25" customHeight="1" x14ac:dyDescent="0.45">
      <c r="A355280" s="31"/>
    </row>
    <row r="355286" s="30" customFormat="1" ht="14.25" customHeight="1" x14ac:dyDescent="0.35"/>
    <row r="355302" spans="1:1" ht="14.25" customHeight="1" x14ac:dyDescent="0.45">
      <c r="A355302" s="31"/>
    </row>
    <row r="355308" spans="1:1" s="30" customFormat="1" ht="14.25" customHeight="1" x14ac:dyDescent="0.35"/>
    <row r="355324" spans="1:1" ht="14.25" customHeight="1" x14ac:dyDescent="0.45">
      <c r="A355324" s="31"/>
    </row>
    <row r="355330" s="30" customFormat="1" ht="14.25" customHeight="1" x14ac:dyDescent="0.35"/>
    <row r="355346" spans="1:1" ht="14.25" customHeight="1" x14ac:dyDescent="0.45">
      <c r="A355346" s="31"/>
    </row>
    <row r="355352" spans="1:1" s="30" customFormat="1" ht="14.25" customHeight="1" x14ac:dyDescent="0.35"/>
    <row r="355368" spans="1:1" ht="14.25" customHeight="1" x14ac:dyDescent="0.45">
      <c r="A355368" s="31"/>
    </row>
    <row r="355374" spans="1:1" s="30" customFormat="1" ht="14.25" customHeight="1" x14ac:dyDescent="0.35"/>
    <row r="355390" spans="1:1" ht="14.25" customHeight="1" x14ac:dyDescent="0.45">
      <c r="A355390" s="31"/>
    </row>
    <row r="355396" s="30" customFormat="1" ht="14.25" customHeight="1" x14ac:dyDescent="0.35"/>
    <row r="355412" spans="1:1" ht="14.25" customHeight="1" x14ac:dyDescent="0.45">
      <c r="A355412" s="31"/>
    </row>
    <row r="355418" spans="1:1" s="30" customFormat="1" ht="14.25" customHeight="1" x14ac:dyDescent="0.35"/>
    <row r="355434" spans="1:1" ht="14.25" customHeight="1" x14ac:dyDescent="0.45">
      <c r="A355434" s="31"/>
    </row>
    <row r="355440" spans="1:1" s="30" customFormat="1" ht="14.25" customHeight="1" x14ac:dyDescent="0.35"/>
    <row r="355456" spans="1:1" ht="14.25" customHeight="1" x14ac:dyDescent="0.45">
      <c r="A355456" s="31"/>
    </row>
    <row r="355462" s="30" customFormat="1" ht="14.25" customHeight="1" x14ac:dyDescent="0.35"/>
    <row r="355478" spans="1:1" ht="14.25" customHeight="1" x14ac:dyDescent="0.45">
      <c r="A355478" s="31"/>
    </row>
    <row r="355484" spans="1:1" s="30" customFormat="1" ht="14.25" customHeight="1" x14ac:dyDescent="0.35"/>
    <row r="355500" spans="1:1" ht="14.25" customHeight="1" x14ac:dyDescent="0.45">
      <c r="A355500" s="31"/>
    </row>
    <row r="355506" s="30" customFormat="1" ht="14.25" customHeight="1" x14ac:dyDescent="0.35"/>
    <row r="355522" spans="1:1" ht="14.25" customHeight="1" x14ac:dyDescent="0.45">
      <c r="A355522" s="31"/>
    </row>
    <row r="355528" spans="1:1" s="30" customFormat="1" ht="14.25" customHeight="1" x14ac:dyDescent="0.35"/>
    <row r="355544" spans="1:1" ht="14.25" customHeight="1" x14ac:dyDescent="0.45">
      <c r="A355544" s="31"/>
    </row>
    <row r="355550" spans="1:1" s="30" customFormat="1" ht="14.25" customHeight="1" x14ac:dyDescent="0.35"/>
    <row r="355566" spans="1:1" ht="14.25" customHeight="1" x14ac:dyDescent="0.45">
      <c r="A355566" s="31"/>
    </row>
    <row r="355572" s="30" customFormat="1" ht="14.25" customHeight="1" x14ac:dyDescent="0.35"/>
    <row r="355588" spans="1:1" ht="14.25" customHeight="1" x14ac:dyDescent="0.45">
      <c r="A355588" s="31"/>
    </row>
    <row r="355594" spans="1:1" s="30" customFormat="1" ht="14.25" customHeight="1" x14ac:dyDescent="0.35"/>
    <row r="355610" spans="1:1" ht="14.25" customHeight="1" x14ac:dyDescent="0.45">
      <c r="A355610" s="31"/>
    </row>
    <row r="355616" spans="1:1" s="30" customFormat="1" ht="14.25" customHeight="1" x14ac:dyDescent="0.35"/>
    <row r="355632" spans="1:1" ht="14.25" customHeight="1" x14ac:dyDescent="0.45">
      <c r="A355632" s="31"/>
    </row>
    <row r="355638" s="30" customFormat="1" ht="14.25" customHeight="1" x14ac:dyDescent="0.35"/>
    <row r="355654" spans="1:1" ht="14.25" customHeight="1" x14ac:dyDescent="0.45">
      <c r="A355654" s="31"/>
    </row>
    <row r="355660" spans="1:1" s="30" customFormat="1" ht="14.25" customHeight="1" x14ac:dyDescent="0.35"/>
    <row r="355676" spans="1:1" ht="14.25" customHeight="1" x14ac:dyDescent="0.45">
      <c r="A355676" s="31"/>
    </row>
    <row r="355682" s="30" customFormat="1" ht="14.25" customHeight="1" x14ac:dyDescent="0.35"/>
    <row r="355698" spans="1:1" ht="14.25" customHeight="1" x14ac:dyDescent="0.45">
      <c r="A355698" s="31"/>
    </row>
    <row r="355704" spans="1:1" s="30" customFormat="1" ht="14.25" customHeight="1" x14ac:dyDescent="0.35"/>
    <row r="355720" spans="1:1" ht="14.25" customHeight="1" x14ac:dyDescent="0.45">
      <c r="A355720" s="31"/>
    </row>
    <row r="355726" spans="1:1" s="30" customFormat="1" ht="14.25" customHeight="1" x14ac:dyDescent="0.35"/>
    <row r="355742" spans="1:1" ht="14.25" customHeight="1" x14ac:dyDescent="0.45">
      <c r="A355742" s="31"/>
    </row>
    <row r="355748" s="30" customFormat="1" ht="14.25" customHeight="1" x14ac:dyDescent="0.35"/>
    <row r="355764" spans="1:1" ht="14.25" customHeight="1" x14ac:dyDescent="0.45">
      <c r="A355764" s="31"/>
    </row>
    <row r="355770" spans="1:1" s="30" customFormat="1" ht="14.25" customHeight="1" x14ac:dyDescent="0.35"/>
    <row r="355786" spans="1:1" ht="14.25" customHeight="1" x14ac:dyDescent="0.45">
      <c r="A355786" s="31"/>
    </row>
    <row r="355792" spans="1:1" s="30" customFormat="1" ht="14.25" customHeight="1" x14ac:dyDescent="0.35"/>
    <row r="355808" spans="1:1" ht="14.25" customHeight="1" x14ac:dyDescent="0.45">
      <c r="A355808" s="31"/>
    </row>
    <row r="355814" s="30" customFormat="1" ht="14.25" customHeight="1" x14ac:dyDescent="0.35"/>
    <row r="355830" spans="1:1" ht="14.25" customHeight="1" x14ac:dyDescent="0.45">
      <c r="A355830" s="31"/>
    </row>
    <row r="355836" spans="1:1" s="30" customFormat="1" ht="14.25" customHeight="1" x14ac:dyDescent="0.35"/>
    <row r="355852" spans="1:1" ht="14.25" customHeight="1" x14ac:dyDescent="0.45">
      <c r="A355852" s="31"/>
    </row>
    <row r="355858" s="30" customFormat="1" ht="14.25" customHeight="1" x14ac:dyDescent="0.35"/>
    <row r="355874" spans="1:1" ht="14.25" customHeight="1" x14ac:dyDescent="0.45">
      <c r="A355874" s="31"/>
    </row>
    <row r="355880" spans="1:1" s="30" customFormat="1" ht="14.25" customHeight="1" x14ac:dyDescent="0.35"/>
    <row r="355896" spans="1:1" ht="14.25" customHeight="1" x14ac:dyDescent="0.45">
      <c r="A355896" s="31"/>
    </row>
    <row r="355902" spans="1:1" s="30" customFormat="1" ht="14.25" customHeight="1" x14ac:dyDescent="0.35"/>
    <row r="355918" spans="1:1" ht="14.25" customHeight="1" x14ac:dyDescent="0.45">
      <c r="A355918" s="31"/>
    </row>
    <row r="355924" s="30" customFormat="1" ht="14.25" customHeight="1" x14ac:dyDescent="0.35"/>
    <row r="355940" spans="1:1" ht="14.25" customHeight="1" x14ac:dyDescent="0.45">
      <c r="A355940" s="31"/>
    </row>
    <row r="355946" spans="1:1" s="30" customFormat="1" ht="14.25" customHeight="1" x14ac:dyDescent="0.35"/>
    <row r="355962" spans="1:1" ht="14.25" customHeight="1" x14ac:dyDescent="0.45">
      <c r="A355962" s="31"/>
    </row>
    <row r="355968" spans="1:1" s="30" customFormat="1" ht="14.25" customHeight="1" x14ac:dyDescent="0.35"/>
    <row r="355984" spans="1:1" ht="14.25" customHeight="1" x14ac:dyDescent="0.45">
      <c r="A355984" s="31"/>
    </row>
    <row r="355990" s="30" customFormat="1" ht="14.25" customHeight="1" x14ac:dyDescent="0.35"/>
    <row r="356006" spans="1:1" ht="14.25" customHeight="1" x14ac:dyDescent="0.45">
      <c r="A356006" s="31"/>
    </row>
    <row r="356012" spans="1:1" s="30" customFormat="1" ht="14.25" customHeight="1" x14ac:dyDescent="0.35"/>
    <row r="356028" spans="1:1" ht="14.25" customHeight="1" x14ac:dyDescent="0.45">
      <c r="A356028" s="31"/>
    </row>
    <row r="356034" s="30" customFormat="1" ht="14.25" customHeight="1" x14ac:dyDescent="0.35"/>
    <row r="356050" spans="1:1" ht="14.25" customHeight="1" x14ac:dyDescent="0.45">
      <c r="A356050" s="31"/>
    </row>
    <row r="356056" spans="1:1" s="30" customFormat="1" ht="14.25" customHeight="1" x14ac:dyDescent="0.35"/>
    <row r="356072" spans="1:1" ht="14.25" customHeight="1" x14ac:dyDescent="0.45">
      <c r="A356072" s="31"/>
    </row>
    <row r="356078" spans="1:1" s="30" customFormat="1" ht="14.25" customHeight="1" x14ac:dyDescent="0.35"/>
    <row r="356094" spans="1:1" ht="14.25" customHeight="1" x14ac:dyDescent="0.45">
      <c r="A356094" s="31"/>
    </row>
    <row r="356100" s="30" customFormat="1" ht="14.25" customHeight="1" x14ac:dyDescent="0.35"/>
    <row r="356116" spans="1:1" ht="14.25" customHeight="1" x14ac:dyDescent="0.45">
      <c r="A356116" s="31"/>
    </row>
    <row r="356122" spans="1:1" s="30" customFormat="1" ht="14.25" customHeight="1" x14ac:dyDescent="0.35"/>
    <row r="356138" spans="1:1" ht="14.25" customHeight="1" x14ac:dyDescent="0.45">
      <c r="A356138" s="31"/>
    </row>
    <row r="356144" spans="1:1" s="30" customFormat="1" ht="14.25" customHeight="1" x14ac:dyDescent="0.35"/>
    <row r="356160" spans="1:1" ht="14.25" customHeight="1" x14ac:dyDescent="0.45">
      <c r="A356160" s="31"/>
    </row>
    <row r="356166" s="30" customFormat="1" ht="14.25" customHeight="1" x14ac:dyDescent="0.35"/>
    <row r="356182" spans="1:1" ht="14.25" customHeight="1" x14ac:dyDescent="0.45">
      <c r="A356182" s="31"/>
    </row>
    <row r="356188" spans="1:1" s="30" customFormat="1" ht="14.25" customHeight="1" x14ac:dyDescent="0.35"/>
    <row r="356204" spans="1:1" ht="14.25" customHeight="1" x14ac:dyDescent="0.45">
      <c r="A356204" s="31"/>
    </row>
    <row r="356210" s="30" customFormat="1" ht="14.25" customHeight="1" x14ac:dyDescent="0.35"/>
    <row r="356226" spans="1:1" ht="14.25" customHeight="1" x14ac:dyDescent="0.45">
      <c r="A356226" s="31"/>
    </row>
    <row r="356232" spans="1:1" s="30" customFormat="1" ht="14.25" customHeight="1" x14ac:dyDescent="0.35"/>
    <row r="356248" spans="1:1" ht="14.25" customHeight="1" x14ac:dyDescent="0.45">
      <c r="A356248" s="31"/>
    </row>
    <row r="356254" spans="1:1" s="30" customFormat="1" ht="14.25" customHeight="1" x14ac:dyDescent="0.35"/>
    <row r="356270" spans="1:1" ht="14.25" customHeight="1" x14ac:dyDescent="0.45">
      <c r="A356270" s="31"/>
    </row>
    <row r="356276" s="30" customFormat="1" ht="14.25" customHeight="1" x14ac:dyDescent="0.35"/>
    <row r="356292" spans="1:1" ht="14.25" customHeight="1" x14ac:dyDescent="0.45">
      <c r="A356292" s="31"/>
    </row>
    <row r="356298" spans="1:1" s="30" customFormat="1" ht="14.25" customHeight="1" x14ac:dyDescent="0.35"/>
    <row r="356314" spans="1:1" ht="14.25" customHeight="1" x14ac:dyDescent="0.45">
      <c r="A356314" s="31"/>
    </row>
    <row r="356320" spans="1:1" s="30" customFormat="1" ht="14.25" customHeight="1" x14ac:dyDescent="0.35"/>
    <row r="356336" spans="1:1" ht="14.25" customHeight="1" x14ac:dyDescent="0.45">
      <c r="A356336" s="31"/>
    </row>
    <row r="356342" s="30" customFormat="1" ht="14.25" customHeight="1" x14ac:dyDescent="0.35"/>
    <row r="356358" spans="1:1" ht="14.25" customHeight="1" x14ac:dyDescent="0.45">
      <c r="A356358" s="31"/>
    </row>
    <row r="356364" spans="1:1" s="30" customFormat="1" ht="14.25" customHeight="1" x14ac:dyDescent="0.35"/>
    <row r="356380" spans="1:1" ht="14.25" customHeight="1" x14ac:dyDescent="0.45">
      <c r="A356380" s="31"/>
    </row>
    <row r="356386" s="30" customFormat="1" ht="14.25" customHeight="1" x14ac:dyDescent="0.35"/>
    <row r="356402" spans="1:1" ht="14.25" customHeight="1" x14ac:dyDescent="0.45">
      <c r="A356402" s="31"/>
    </row>
    <row r="356408" spans="1:1" s="30" customFormat="1" ht="14.25" customHeight="1" x14ac:dyDescent="0.35"/>
    <row r="356424" spans="1:1" ht="14.25" customHeight="1" x14ac:dyDescent="0.45">
      <c r="A356424" s="31"/>
    </row>
    <row r="356430" spans="1:1" s="30" customFormat="1" ht="14.25" customHeight="1" x14ac:dyDescent="0.35"/>
    <row r="356446" spans="1:1" ht="14.25" customHeight="1" x14ac:dyDescent="0.45">
      <c r="A356446" s="31"/>
    </row>
    <row r="356452" s="30" customFormat="1" ht="14.25" customHeight="1" x14ac:dyDescent="0.35"/>
    <row r="356468" spans="1:1" ht="14.25" customHeight="1" x14ac:dyDescent="0.45">
      <c r="A356468" s="31"/>
    </row>
    <row r="356474" spans="1:1" s="30" customFormat="1" ht="14.25" customHeight="1" x14ac:dyDescent="0.35"/>
    <row r="356490" spans="1:1" ht="14.25" customHeight="1" x14ac:dyDescent="0.45">
      <c r="A356490" s="31"/>
    </row>
    <row r="356496" spans="1:1" s="30" customFormat="1" ht="14.25" customHeight="1" x14ac:dyDescent="0.35"/>
    <row r="356512" spans="1:1" ht="14.25" customHeight="1" x14ac:dyDescent="0.45">
      <c r="A356512" s="31"/>
    </row>
    <row r="356518" s="30" customFormat="1" ht="14.25" customHeight="1" x14ac:dyDescent="0.35"/>
    <row r="356534" spans="1:1" ht="14.25" customHeight="1" x14ac:dyDescent="0.45">
      <c r="A356534" s="31"/>
    </row>
    <row r="356540" spans="1:1" s="30" customFormat="1" ht="14.25" customHeight="1" x14ac:dyDescent="0.35"/>
    <row r="356556" spans="1:1" ht="14.25" customHeight="1" x14ac:dyDescent="0.45">
      <c r="A356556" s="31"/>
    </row>
    <row r="356562" s="30" customFormat="1" ht="14.25" customHeight="1" x14ac:dyDescent="0.35"/>
    <row r="356578" spans="1:1" ht="14.25" customHeight="1" x14ac:dyDescent="0.45">
      <c r="A356578" s="31"/>
    </row>
    <row r="356584" spans="1:1" s="30" customFormat="1" ht="14.25" customHeight="1" x14ac:dyDescent="0.35"/>
    <row r="356600" spans="1:1" ht="14.25" customHeight="1" x14ac:dyDescent="0.45">
      <c r="A356600" s="31"/>
    </row>
    <row r="356606" spans="1:1" s="30" customFormat="1" ht="14.25" customHeight="1" x14ac:dyDescent="0.35"/>
    <row r="356622" spans="1:1" ht="14.25" customHeight="1" x14ac:dyDescent="0.45">
      <c r="A356622" s="31"/>
    </row>
    <row r="356628" s="30" customFormat="1" ht="14.25" customHeight="1" x14ac:dyDescent="0.35"/>
    <row r="356644" spans="1:1" ht="14.25" customHeight="1" x14ac:dyDescent="0.45">
      <c r="A356644" s="31"/>
    </row>
    <row r="356650" spans="1:1" s="30" customFormat="1" ht="14.25" customHeight="1" x14ac:dyDescent="0.35"/>
    <row r="356666" spans="1:1" ht="14.25" customHeight="1" x14ac:dyDescent="0.45">
      <c r="A356666" s="31"/>
    </row>
    <row r="356672" spans="1:1" s="30" customFormat="1" ht="14.25" customHeight="1" x14ac:dyDescent="0.35"/>
    <row r="356688" spans="1:1" ht="14.25" customHeight="1" x14ac:dyDescent="0.45">
      <c r="A356688" s="31"/>
    </row>
    <row r="356694" s="30" customFormat="1" ht="14.25" customHeight="1" x14ac:dyDescent="0.35"/>
    <row r="356710" spans="1:1" ht="14.25" customHeight="1" x14ac:dyDescent="0.45">
      <c r="A356710" s="31"/>
    </row>
    <row r="356716" spans="1:1" s="30" customFormat="1" ht="14.25" customHeight="1" x14ac:dyDescent="0.35"/>
    <row r="356732" spans="1:1" ht="14.25" customHeight="1" x14ac:dyDescent="0.45">
      <c r="A356732" s="31"/>
    </row>
    <row r="356738" s="30" customFormat="1" ht="14.25" customHeight="1" x14ac:dyDescent="0.35"/>
    <row r="356754" spans="1:1" ht="14.25" customHeight="1" x14ac:dyDescent="0.45">
      <c r="A356754" s="31"/>
    </row>
    <row r="356760" spans="1:1" s="30" customFormat="1" ht="14.25" customHeight="1" x14ac:dyDescent="0.35"/>
    <row r="356776" spans="1:1" ht="14.25" customHeight="1" x14ac:dyDescent="0.45">
      <c r="A356776" s="31"/>
    </row>
    <row r="356782" spans="1:1" s="30" customFormat="1" ht="14.25" customHeight="1" x14ac:dyDescent="0.35"/>
    <row r="356798" spans="1:1" ht="14.25" customHeight="1" x14ac:dyDescent="0.45">
      <c r="A356798" s="31"/>
    </row>
    <row r="356804" s="30" customFormat="1" ht="14.25" customHeight="1" x14ac:dyDescent="0.35"/>
    <row r="356820" spans="1:1" ht="14.25" customHeight="1" x14ac:dyDescent="0.45">
      <c r="A356820" s="31"/>
    </row>
    <row r="356826" spans="1:1" s="30" customFormat="1" ht="14.25" customHeight="1" x14ac:dyDescent="0.35"/>
    <row r="356842" spans="1:1" ht="14.25" customHeight="1" x14ac:dyDescent="0.45">
      <c r="A356842" s="31"/>
    </row>
    <row r="356848" spans="1:1" s="30" customFormat="1" ht="14.25" customHeight="1" x14ac:dyDescent="0.35"/>
    <row r="356864" spans="1:1" ht="14.25" customHeight="1" x14ac:dyDescent="0.45">
      <c r="A356864" s="31"/>
    </row>
    <row r="356870" s="30" customFormat="1" ht="14.25" customHeight="1" x14ac:dyDescent="0.35"/>
    <row r="356886" spans="1:1" ht="14.25" customHeight="1" x14ac:dyDescent="0.45">
      <c r="A356886" s="31"/>
    </row>
    <row r="356892" spans="1:1" s="30" customFormat="1" ht="14.25" customHeight="1" x14ac:dyDescent="0.35"/>
    <row r="356908" spans="1:1" ht="14.25" customHeight="1" x14ac:dyDescent="0.45">
      <c r="A356908" s="31"/>
    </row>
    <row r="356914" s="30" customFormat="1" ht="14.25" customHeight="1" x14ac:dyDescent="0.35"/>
    <row r="356930" spans="1:1" ht="14.25" customHeight="1" x14ac:dyDescent="0.45">
      <c r="A356930" s="31"/>
    </row>
    <row r="356936" spans="1:1" s="30" customFormat="1" ht="14.25" customHeight="1" x14ac:dyDescent="0.35"/>
    <row r="356952" spans="1:1" ht="14.25" customHeight="1" x14ac:dyDescent="0.45">
      <c r="A356952" s="31"/>
    </row>
    <row r="356958" spans="1:1" s="30" customFormat="1" ht="14.25" customHeight="1" x14ac:dyDescent="0.35"/>
    <row r="356974" spans="1:1" ht="14.25" customHeight="1" x14ac:dyDescent="0.45">
      <c r="A356974" s="31"/>
    </row>
    <row r="356980" s="30" customFormat="1" ht="14.25" customHeight="1" x14ac:dyDescent="0.35"/>
    <row r="356996" spans="1:1" ht="14.25" customHeight="1" x14ac:dyDescent="0.45">
      <c r="A356996" s="31"/>
    </row>
    <row r="357002" spans="1:1" s="30" customFormat="1" ht="14.25" customHeight="1" x14ac:dyDescent="0.35"/>
    <row r="357018" spans="1:1" ht="14.25" customHeight="1" x14ac:dyDescent="0.45">
      <c r="A357018" s="31"/>
    </row>
    <row r="357024" spans="1:1" s="30" customFormat="1" ht="14.25" customHeight="1" x14ac:dyDescent="0.35"/>
    <row r="357040" spans="1:1" ht="14.25" customHeight="1" x14ac:dyDescent="0.45">
      <c r="A357040" s="31"/>
    </row>
    <row r="357046" s="30" customFormat="1" ht="14.25" customHeight="1" x14ac:dyDescent="0.35"/>
    <row r="357062" spans="1:1" ht="14.25" customHeight="1" x14ac:dyDescent="0.45">
      <c r="A357062" s="31"/>
    </row>
    <row r="357068" spans="1:1" s="30" customFormat="1" ht="14.25" customHeight="1" x14ac:dyDescent="0.35"/>
    <row r="357084" spans="1:1" ht="14.25" customHeight="1" x14ac:dyDescent="0.45">
      <c r="A357084" s="31"/>
    </row>
    <row r="357090" s="30" customFormat="1" ht="14.25" customHeight="1" x14ac:dyDescent="0.35"/>
    <row r="357106" spans="1:1" ht="14.25" customHeight="1" x14ac:dyDescent="0.45">
      <c r="A357106" s="31"/>
    </row>
    <row r="357112" spans="1:1" s="30" customFormat="1" ht="14.25" customHeight="1" x14ac:dyDescent="0.35"/>
    <row r="357128" spans="1:1" ht="14.25" customHeight="1" x14ac:dyDescent="0.45">
      <c r="A357128" s="31"/>
    </row>
    <row r="357134" spans="1:1" s="30" customFormat="1" ht="14.25" customHeight="1" x14ac:dyDescent="0.35"/>
    <row r="357150" spans="1:1" ht="14.25" customHeight="1" x14ac:dyDescent="0.45">
      <c r="A357150" s="31"/>
    </row>
    <row r="357156" s="30" customFormat="1" ht="14.25" customHeight="1" x14ac:dyDescent="0.35"/>
    <row r="357172" spans="1:1" ht="14.25" customHeight="1" x14ac:dyDescent="0.45">
      <c r="A357172" s="31"/>
    </row>
    <row r="357178" spans="1:1" s="30" customFormat="1" ht="14.25" customHeight="1" x14ac:dyDescent="0.35"/>
    <row r="357194" spans="1:1" ht="14.25" customHeight="1" x14ac:dyDescent="0.45">
      <c r="A357194" s="31"/>
    </row>
    <row r="357200" spans="1:1" s="30" customFormat="1" ht="14.25" customHeight="1" x14ac:dyDescent="0.35"/>
    <row r="357216" spans="1:1" ht="14.25" customHeight="1" x14ac:dyDescent="0.45">
      <c r="A357216" s="31"/>
    </row>
    <row r="357222" s="30" customFormat="1" ht="14.25" customHeight="1" x14ac:dyDescent="0.35"/>
    <row r="357238" spans="1:1" ht="14.25" customHeight="1" x14ac:dyDescent="0.45">
      <c r="A357238" s="31"/>
    </row>
    <row r="357244" spans="1:1" s="30" customFormat="1" ht="14.25" customHeight="1" x14ac:dyDescent="0.35"/>
    <row r="357260" spans="1:1" ht="14.25" customHeight="1" x14ac:dyDescent="0.45">
      <c r="A357260" s="31"/>
    </row>
    <row r="357266" s="30" customFormat="1" ht="14.25" customHeight="1" x14ac:dyDescent="0.35"/>
    <row r="357282" spans="1:1" ht="14.25" customHeight="1" x14ac:dyDescent="0.45">
      <c r="A357282" s="31"/>
    </row>
    <row r="357288" spans="1:1" s="30" customFormat="1" ht="14.25" customHeight="1" x14ac:dyDescent="0.35"/>
    <row r="357304" spans="1:1" ht="14.25" customHeight="1" x14ac:dyDescent="0.45">
      <c r="A357304" s="31"/>
    </row>
    <row r="357310" spans="1:1" s="30" customFormat="1" ht="14.25" customHeight="1" x14ac:dyDescent="0.35"/>
    <row r="357326" spans="1:1" ht="14.25" customHeight="1" x14ac:dyDescent="0.45">
      <c r="A357326" s="31"/>
    </row>
    <row r="357332" s="30" customFormat="1" ht="14.25" customHeight="1" x14ac:dyDescent="0.35"/>
    <row r="357348" spans="1:1" ht="14.25" customHeight="1" x14ac:dyDescent="0.45">
      <c r="A357348" s="31"/>
    </row>
    <row r="357354" spans="1:1" s="30" customFormat="1" ht="14.25" customHeight="1" x14ac:dyDescent="0.35"/>
    <row r="357370" spans="1:1" ht="14.25" customHeight="1" x14ac:dyDescent="0.45">
      <c r="A357370" s="31"/>
    </row>
    <row r="357376" spans="1:1" s="30" customFormat="1" ht="14.25" customHeight="1" x14ac:dyDescent="0.35"/>
    <row r="357392" spans="1:1" ht="14.25" customHeight="1" x14ac:dyDescent="0.45">
      <c r="A357392" s="31"/>
    </row>
    <row r="357398" s="30" customFormat="1" ht="14.25" customHeight="1" x14ac:dyDescent="0.35"/>
    <row r="357414" spans="1:1" ht="14.25" customHeight="1" x14ac:dyDescent="0.45">
      <c r="A357414" s="31"/>
    </row>
    <row r="357420" spans="1:1" s="30" customFormat="1" ht="14.25" customHeight="1" x14ac:dyDescent="0.35"/>
    <row r="357436" spans="1:1" ht="14.25" customHeight="1" x14ac:dyDescent="0.45">
      <c r="A357436" s="31"/>
    </row>
    <row r="357442" s="30" customFormat="1" ht="14.25" customHeight="1" x14ac:dyDescent="0.35"/>
    <row r="357458" spans="1:1" ht="14.25" customHeight="1" x14ac:dyDescent="0.45">
      <c r="A357458" s="31"/>
    </row>
    <row r="357464" spans="1:1" s="30" customFormat="1" ht="14.25" customHeight="1" x14ac:dyDescent="0.35"/>
    <row r="357480" spans="1:1" ht="14.25" customHeight="1" x14ac:dyDescent="0.45">
      <c r="A357480" s="31"/>
    </row>
    <row r="357486" spans="1:1" s="30" customFormat="1" ht="14.25" customHeight="1" x14ac:dyDescent="0.35"/>
    <row r="357502" spans="1:1" ht="14.25" customHeight="1" x14ac:dyDescent="0.45">
      <c r="A357502" s="31"/>
    </row>
    <row r="357508" s="30" customFormat="1" ht="14.25" customHeight="1" x14ac:dyDescent="0.35"/>
    <row r="357524" spans="1:1" ht="14.25" customHeight="1" x14ac:dyDescent="0.45">
      <c r="A357524" s="31"/>
    </row>
    <row r="357530" spans="1:1" s="30" customFormat="1" ht="14.25" customHeight="1" x14ac:dyDescent="0.35"/>
    <row r="357546" spans="1:1" ht="14.25" customHeight="1" x14ac:dyDescent="0.45">
      <c r="A357546" s="31"/>
    </row>
    <row r="357552" spans="1:1" s="30" customFormat="1" ht="14.25" customHeight="1" x14ac:dyDescent="0.35"/>
    <row r="357568" spans="1:1" ht="14.25" customHeight="1" x14ac:dyDescent="0.45">
      <c r="A357568" s="31"/>
    </row>
    <row r="357574" s="30" customFormat="1" ht="14.25" customHeight="1" x14ac:dyDescent="0.35"/>
    <row r="357590" spans="1:1" ht="14.25" customHeight="1" x14ac:dyDescent="0.45">
      <c r="A357590" s="31"/>
    </row>
    <row r="357596" spans="1:1" s="30" customFormat="1" ht="14.25" customHeight="1" x14ac:dyDescent="0.35"/>
    <row r="357612" spans="1:1" ht="14.25" customHeight="1" x14ac:dyDescent="0.45">
      <c r="A357612" s="31"/>
    </row>
    <row r="357618" s="30" customFormat="1" ht="14.25" customHeight="1" x14ac:dyDescent="0.35"/>
    <row r="357634" spans="1:1" ht="14.25" customHeight="1" x14ac:dyDescent="0.45">
      <c r="A357634" s="31"/>
    </row>
    <row r="357640" spans="1:1" s="30" customFormat="1" ht="14.25" customHeight="1" x14ac:dyDescent="0.35"/>
    <row r="357656" spans="1:1" ht="14.25" customHeight="1" x14ac:dyDescent="0.45">
      <c r="A357656" s="31"/>
    </row>
    <row r="357662" spans="1:1" s="30" customFormat="1" ht="14.25" customHeight="1" x14ac:dyDescent="0.35"/>
    <row r="357678" spans="1:1" ht="14.25" customHeight="1" x14ac:dyDescent="0.45">
      <c r="A357678" s="31"/>
    </row>
    <row r="357684" s="30" customFormat="1" ht="14.25" customHeight="1" x14ac:dyDescent="0.35"/>
    <row r="357700" spans="1:1" ht="14.25" customHeight="1" x14ac:dyDescent="0.45">
      <c r="A357700" s="31"/>
    </row>
    <row r="357706" spans="1:1" s="30" customFormat="1" ht="14.25" customHeight="1" x14ac:dyDescent="0.35"/>
    <row r="357722" spans="1:1" ht="14.25" customHeight="1" x14ac:dyDescent="0.45">
      <c r="A357722" s="31"/>
    </row>
    <row r="357728" spans="1:1" s="30" customFormat="1" ht="14.25" customHeight="1" x14ac:dyDescent="0.35"/>
    <row r="357744" spans="1:1" ht="14.25" customHeight="1" x14ac:dyDescent="0.45">
      <c r="A357744" s="31"/>
    </row>
    <row r="357750" s="30" customFormat="1" ht="14.25" customHeight="1" x14ac:dyDescent="0.35"/>
    <row r="357766" spans="1:1" ht="14.25" customHeight="1" x14ac:dyDescent="0.45">
      <c r="A357766" s="31"/>
    </row>
    <row r="357772" spans="1:1" s="30" customFormat="1" ht="14.25" customHeight="1" x14ac:dyDescent="0.35"/>
    <row r="357788" spans="1:1" ht="14.25" customHeight="1" x14ac:dyDescent="0.45">
      <c r="A357788" s="31"/>
    </row>
    <row r="357794" s="30" customFormat="1" ht="14.25" customHeight="1" x14ac:dyDescent="0.35"/>
    <row r="357810" spans="1:1" ht="14.25" customHeight="1" x14ac:dyDescent="0.45">
      <c r="A357810" s="31"/>
    </row>
    <row r="357816" spans="1:1" s="30" customFormat="1" ht="14.25" customHeight="1" x14ac:dyDescent="0.35"/>
    <row r="357832" spans="1:1" ht="14.25" customHeight="1" x14ac:dyDescent="0.45">
      <c r="A357832" s="31"/>
    </row>
    <row r="357838" spans="1:1" s="30" customFormat="1" ht="14.25" customHeight="1" x14ac:dyDescent="0.35"/>
    <row r="357854" spans="1:1" ht="14.25" customHeight="1" x14ac:dyDescent="0.45">
      <c r="A357854" s="31"/>
    </row>
    <row r="357860" s="30" customFormat="1" ht="14.25" customHeight="1" x14ac:dyDescent="0.35"/>
    <row r="357876" spans="1:1" ht="14.25" customHeight="1" x14ac:dyDescent="0.45">
      <c r="A357876" s="31"/>
    </row>
    <row r="357882" spans="1:1" s="30" customFormat="1" ht="14.25" customHeight="1" x14ac:dyDescent="0.35"/>
    <row r="357898" spans="1:1" ht="14.25" customHeight="1" x14ac:dyDescent="0.45">
      <c r="A357898" s="31"/>
    </row>
    <row r="357904" spans="1:1" s="30" customFormat="1" ht="14.25" customHeight="1" x14ac:dyDescent="0.35"/>
    <row r="357920" spans="1:1" ht="14.25" customHeight="1" x14ac:dyDescent="0.45">
      <c r="A357920" s="31"/>
    </row>
    <row r="357926" s="30" customFormat="1" ht="14.25" customHeight="1" x14ac:dyDescent="0.35"/>
    <row r="357942" spans="1:1" ht="14.25" customHeight="1" x14ac:dyDescent="0.45">
      <c r="A357942" s="31"/>
    </row>
    <row r="357948" spans="1:1" s="30" customFormat="1" ht="14.25" customHeight="1" x14ac:dyDescent="0.35"/>
    <row r="357964" spans="1:1" ht="14.25" customHeight="1" x14ac:dyDescent="0.45">
      <c r="A357964" s="31"/>
    </row>
    <row r="357970" s="30" customFormat="1" ht="14.25" customHeight="1" x14ac:dyDescent="0.35"/>
    <row r="357986" spans="1:1" ht="14.25" customHeight="1" x14ac:dyDescent="0.45">
      <c r="A357986" s="31"/>
    </row>
    <row r="357992" spans="1:1" s="30" customFormat="1" ht="14.25" customHeight="1" x14ac:dyDescent="0.35"/>
    <row r="358008" spans="1:1" ht="14.25" customHeight="1" x14ac:dyDescent="0.45">
      <c r="A358008" s="31"/>
    </row>
    <row r="358014" spans="1:1" s="30" customFormat="1" ht="14.25" customHeight="1" x14ac:dyDescent="0.35"/>
    <row r="358030" spans="1:1" ht="14.25" customHeight="1" x14ac:dyDescent="0.45">
      <c r="A358030" s="31"/>
    </row>
    <row r="358036" s="30" customFormat="1" ht="14.25" customHeight="1" x14ac:dyDescent="0.35"/>
    <row r="358052" spans="1:1" ht="14.25" customHeight="1" x14ac:dyDescent="0.45">
      <c r="A358052" s="31"/>
    </row>
    <row r="358058" spans="1:1" s="30" customFormat="1" ht="14.25" customHeight="1" x14ac:dyDescent="0.35"/>
    <row r="358074" spans="1:1" ht="14.25" customHeight="1" x14ac:dyDescent="0.45">
      <c r="A358074" s="31"/>
    </row>
    <row r="358080" spans="1:1" s="30" customFormat="1" ht="14.25" customHeight="1" x14ac:dyDescent="0.35"/>
    <row r="358096" spans="1:1" ht="14.25" customHeight="1" x14ac:dyDescent="0.45">
      <c r="A358096" s="31"/>
    </row>
    <row r="358102" s="30" customFormat="1" ht="14.25" customHeight="1" x14ac:dyDescent="0.35"/>
    <row r="358118" spans="1:1" ht="14.25" customHeight="1" x14ac:dyDescent="0.45">
      <c r="A358118" s="31"/>
    </row>
    <row r="358124" spans="1:1" s="30" customFormat="1" ht="14.25" customHeight="1" x14ac:dyDescent="0.35"/>
    <row r="358140" spans="1:1" ht="14.25" customHeight="1" x14ac:dyDescent="0.45">
      <c r="A358140" s="31"/>
    </row>
    <row r="358146" s="30" customFormat="1" ht="14.25" customHeight="1" x14ac:dyDescent="0.35"/>
    <row r="358162" spans="1:1" ht="14.25" customHeight="1" x14ac:dyDescent="0.45">
      <c r="A358162" s="31"/>
    </row>
    <row r="358168" spans="1:1" s="30" customFormat="1" ht="14.25" customHeight="1" x14ac:dyDescent="0.35"/>
    <row r="358184" spans="1:1" ht="14.25" customHeight="1" x14ac:dyDescent="0.45">
      <c r="A358184" s="31"/>
    </row>
    <row r="358190" spans="1:1" s="30" customFormat="1" ht="14.25" customHeight="1" x14ac:dyDescent="0.35"/>
    <row r="358206" spans="1:1" ht="14.25" customHeight="1" x14ac:dyDescent="0.45">
      <c r="A358206" s="31"/>
    </row>
    <row r="358212" s="30" customFormat="1" ht="14.25" customHeight="1" x14ac:dyDescent="0.35"/>
    <row r="358228" spans="1:1" ht="14.25" customHeight="1" x14ac:dyDescent="0.45">
      <c r="A358228" s="31"/>
    </row>
    <row r="358234" spans="1:1" s="30" customFormat="1" ht="14.25" customHeight="1" x14ac:dyDescent="0.35"/>
    <row r="358250" spans="1:1" ht="14.25" customHeight="1" x14ac:dyDescent="0.45">
      <c r="A358250" s="31"/>
    </row>
    <row r="358256" spans="1:1" s="30" customFormat="1" ht="14.25" customHeight="1" x14ac:dyDescent="0.35"/>
    <row r="358272" spans="1:1" ht="14.25" customHeight="1" x14ac:dyDescent="0.45">
      <c r="A358272" s="31"/>
    </row>
    <row r="358278" s="30" customFormat="1" ht="14.25" customHeight="1" x14ac:dyDescent="0.35"/>
    <row r="358294" spans="1:1" ht="14.25" customHeight="1" x14ac:dyDescent="0.45">
      <c r="A358294" s="31"/>
    </row>
    <row r="358300" spans="1:1" s="30" customFormat="1" ht="14.25" customHeight="1" x14ac:dyDescent="0.35"/>
    <row r="358316" spans="1:1" ht="14.25" customHeight="1" x14ac:dyDescent="0.45">
      <c r="A358316" s="31"/>
    </row>
    <row r="358322" s="30" customFormat="1" ht="14.25" customHeight="1" x14ac:dyDescent="0.35"/>
    <row r="358338" spans="1:1" ht="14.25" customHeight="1" x14ac:dyDescent="0.45">
      <c r="A358338" s="31"/>
    </row>
    <row r="358344" spans="1:1" s="30" customFormat="1" ht="14.25" customHeight="1" x14ac:dyDescent="0.35"/>
    <row r="358360" spans="1:1" ht="14.25" customHeight="1" x14ac:dyDescent="0.45">
      <c r="A358360" s="31"/>
    </row>
    <row r="358366" spans="1:1" s="30" customFormat="1" ht="14.25" customHeight="1" x14ac:dyDescent="0.35"/>
    <row r="358382" spans="1:1" ht="14.25" customHeight="1" x14ac:dyDescent="0.45">
      <c r="A358382" s="31"/>
    </row>
    <row r="358388" s="30" customFormat="1" ht="14.25" customHeight="1" x14ac:dyDescent="0.35"/>
    <row r="358404" spans="1:1" ht="14.25" customHeight="1" x14ac:dyDescent="0.45">
      <c r="A358404" s="31"/>
    </row>
    <row r="358410" spans="1:1" s="30" customFormat="1" ht="14.25" customHeight="1" x14ac:dyDescent="0.35"/>
    <row r="358426" spans="1:1" ht="14.25" customHeight="1" x14ac:dyDescent="0.45">
      <c r="A358426" s="31"/>
    </row>
    <row r="358432" spans="1:1" s="30" customFormat="1" ht="14.25" customHeight="1" x14ac:dyDescent="0.35"/>
    <row r="358448" spans="1:1" ht="14.25" customHeight="1" x14ac:dyDescent="0.45">
      <c r="A358448" s="31"/>
    </row>
    <row r="358454" s="30" customFormat="1" ht="14.25" customHeight="1" x14ac:dyDescent="0.35"/>
    <row r="358470" spans="1:1" ht="14.25" customHeight="1" x14ac:dyDescent="0.45">
      <c r="A358470" s="31"/>
    </row>
    <row r="358476" spans="1:1" s="30" customFormat="1" ht="14.25" customHeight="1" x14ac:dyDescent="0.35"/>
    <row r="358492" spans="1:1" ht="14.25" customHeight="1" x14ac:dyDescent="0.45">
      <c r="A358492" s="31"/>
    </row>
    <row r="358498" s="30" customFormat="1" ht="14.25" customHeight="1" x14ac:dyDescent="0.35"/>
    <row r="358514" spans="1:1" ht="14.25" customHeight="1" x14ac:dyDescent="0.45">
      <c r="A358514" s="31"/>
    </row>
    <row r="358520" spans="1:1" s="30" customFormat="1" ht="14.25" customHeight="1" x14ac:dyDescent="0.35"/>
    <row r="358536" spans="1:1" ht="14.25" customHeight="1" x14ac:dyDescent="0.45">
      <c r="A358536" s="31"/>
    </row>
    <row r="358542" spans="1:1" s="30" customFormat="1" ht="14.25" customHeight="1" x14ac:dyDescent="0.35"/>
    <row r="358558" spans="1:1" ht="14.25" customHeight="1" x14ac:dyDescent="0.45">
      <c r="A358558" s="31"/>
    </row>
    <row r="358564" s="30" customFormat="1" ht="14.25" customHeight="1" x14ac:dyDescent="0.35"/>
    <row r="358580" spans="1:1" ht="14.25" customHeight="1" x14ac:dyDescent="0.45">
      <c r="A358580" s="31"/>
    </row>
    <row r="358586" spans="1:1" s="30" customFormat="1" ht="14.25" customHeight="1" x14ac:dyDescent="0.35"/>
    <row r="358602" spans="1:1" ht="14.25" customHeight="1" x14ac:dyDescent="0.45">
      <c r="A358602" s="31"/>
    </row>
    <row r="358608" spans="1:1" s="30" customFormat="1" ht="14.25" customHeight="1" x14ac:dyDescent="0.35"/>
    <row r="358624" spans="1:1" ht="14.25" customHeight="1" x14ac:dyDescent="0.45">
      <c r="A358624" s="31"/>
    </row>
    <row r="358630" s="30" customFormat="1" ht="14.25" customHeight="1" x14ac:dyDescent="0.35"/>
    <row r="358646" spans="1:1" ht="14.25" customHeight="1" x14ac:dyDescent="0.45">
      <c r="A358646" s="31"/>
    </row>
    <row r="358652" spans="1:1" s="30" customFormat="1" ht="14.25" customHeight="1" x14ac:dyDescent="0.35"/>
    <row r="358668" spans="1:1" ht="14.25" customHeight="1" x14ac:dyDescent="0.45">
      <c r="A358668" s="31"/>
    </row>
    <row r="358674" s="30" customFormat="1" ht="14.25" customHeight="1" x14ac:dyDescent="0.35"/>
    <row r="358690" spans="1:1" ht="14.25" customHeight="1" x14ac:dyDescent="0.45">
      <c r="A358690" s="31"/>
    </row>
    <row r="358696" spans="1:1" s="30" customFormat="1" ht="14.25" customHeight="1" x14ac:dyDescent="0.35"/>
    <row r="358712" spans="1:1" ht="14.25" customHeight="1" x14ac:dyDescent="0.45">
      <c r="A358712" s="31"/>
    </row>
    <row r="358718" spans="1:1" s="30" customFormat="1" ht="14.25" customHeight="1" x14ac:dyDescent="0.35"/>
    <row r="358734" spans="1:1" ht="14.25" customHeight="1" x14ac:dyDescent="0.45">
      <c r="A358734" s="31"/>
    </row>
    <row r="358740" s="30" customFormat="1" ht="14.25" customHeight="1" x14ac:dyDescent="0.35"/>
    <row r="358756" spans="1:1" ht="14.25" customHeight="1" x14ac:dyDescent="0.45">
      <c r="A358756" s="31"/>
    </row>
    <row r="358762" spans="1:1" s="30" customFormat="1" ht="14.25" customHeight="1" x14ac:dyDescent="0.35"/>
    <row r="358778" spans="1:1" ht="14.25" customHeight="1" x14ac:dyDescent="0.45">
      <c r="A358778" s="31"/>
    </row>
    <row r="358784" spans="1:1" s="30" customFormat="1" ht="14.25" customHeight="1" x14ac:dyDescent="0.35"/>
    <row r="358800" spans="1:1" ht="14.25" customHeight="1" x14ac:dyDescent="0.45">
      <c r="A358800" s="31"/>
    </row>
    <row r="358806" s="30" customFormat="1" ht="14.25" customHeight="1" x14ac:dyDescent="0.35"/>
    <row r="358822" spans="1:1" ht="14.25" customHeight="1" x14ac:dyDescent="0.45">
      <c r="A358822" s="31"/>
    </row>
    <row r="358828" spans="1:1" s="30" customFormat="1" ht="14.25" customHeight="1" x14ac:dyDescent="0.35"/>
    <row r="358844" spans="1:1" ht="14.25" customHeight="1" x14ac:dyDescent="0.45">
      <c r="A358844" s="31"/>
    </row>
    <row r="358850" s="30" customFormat="1" ht="14.25" customHeight="1" x14ac:dyDescent="0.35"/>
    <row r="358866" spans="1:1" ht="14.25" customHeight="1" x14ac:dyDescent="0.45">
      <c r="A358866" s="31"/>
    </row>
    <row r="358872" spans="1:1" s="30" customFormat="1" ht="14.25" customHeight="1" x14ac:dyDescent="0.35"/>
    <row r="358888" spans="1:1" ht="14.25" customHeight="1" x14ac:dyDescent="0.45">
      <c r="A358888" s="31"/>
    </row>
    <row r="358894" spans="1:1" s="30" customFormat="1" ht="14.25" customHeight="1" x14ac:dyDescent="0.35"/>
    <row r="358910" spans="1:1" ht="14.25" customHeight="1" x14ac:dyDescent="0.45">
      <c r="A358910" s="31"/>
    </row>
    <row r="358916" s="30" customFormat="1" ht="14.25" customHeight="1" x14ac:dyDescent="0.35"/>
    <row r="358932" spans="1:1" ht="14.25" customHeight="1" x14ac:dyDescent="0.45">
      <c r="A358932" s="31"/>
    </row>
    <row r="358938" spans="1:1" s="30" customFormat="1" ht="14.25" customHeight="1" x14ac:dyDescent="0.35"/>
    <row r="358954" spans="1:1" ht="14.25" customHeight="1" x14ac:dyDescent="0.45">
      <c r="A358954" s="31"/>
    </row>
    <row r="358960" spans="1:1" s="30" customFormat="1" ht="14.25" customHeight="1" x14ac:dyDescent="0.35"/>
    <row r="358976" spans="1:1" ht="14.25" customHeight="1" x14ac:dyDescent="0.45">
      <c r="A358976" s="31"/>
    </row>
    <row r="358982" s="30" customFormat="1" ht="14.25" customHeight="1" x14ac:dyDescent="0.35"/>
    <row r="358998" spans="1:1" ht="14.25" customHeight="1" x14ac:dyDescent="0.45">
      <c r="A358998" s="31"/>
    </row>
    <row r="359004" spans="1:1" s="30" customFormat="1" ht="14.25" customHeight="1" x14ac:dyDescent="0.35"/>
    <row r="359020" spans="1:1" ht="14.25" customHeight="1" x14ac:dyDescent="0.45">
      <c r="A359020" s="31"/>
    </row>
    <row r="359026" s="30" customFormat="1" ht="14.25" customHeight="1" x14ac:dyDescent="0.35"/>
    <row r="359042" spans="1:1" ht="14.25" customHeight="1" x14ac:dyDescent="0.45">
      <c r="A359042" s="31"/>
    </row>
    <row r="359048" spans="1:1" s="30" customFormat="1" ht="14.25" customHeight="1" x14ac:dyDescent="0.35"/>
    <row r="359064" spans="1:1" ht="14.25" customHeight="1" x14ac:dyDescent="0.45">
      <c r="A359064" s="31"/>
    </row>
    <row r="359070" spans="1:1" s="30" customFormat="1" ht="14.25" customHeight="1" x14ac:dyDescent="0.35"/>
    <row r="359086" spans="1:1" ht="14.25" customHeight="1" x14ac:dyDescent="0.45">
      <c r="A359086" s="31"/>
    </row>
    <row r="359092" s="30" customFormat="1" ht="14.25" customHeight="1" x14ac:dyDescent="0.35"/>
    <row r="359108" spans="1:1" ht="14.25" customHeight="1" x14ac:dyDescent="0.45">
      <c r="A359108" s="31"/>
    </row>
    <row r="359114" spans="1:1" s="30" customFormat="1" ht="14.25" customHeight="1" x14ac:dyDescent="0.35"/>
    <row r="359130" spans="1:1" ht="14.25" customHeight="1" x14ac:dyDescent="0.45">
      <c r="A359130" s="31"/>
    </row>
    <row r="359136" spans="1:1" s="30" customFormat="1" ht="14.25" customHeight="1" x14ac:dyDescent="0.35"/>
    <row r="359152" spans="1:1" ht="14.25" customHeight="1" x14ac:dyDescent="0.45">
      <c r="A359152" s="31"/>
    </row>
    <row r="359158" s="30" customFormat="1" ht="14.25" customHeight="1" x14ac:dyDescent="0.35"/>
    <row r="359174" spans="1:1" ht="14.25" customHeight="1" x14ac:dyDescent="0.45">
      <c r="A359174" s="31"/>
    </row>
    <row r="359180" spans="1:1" s="30" customFormat="1" ht="14.25" customHeight="1" x14ac:dyDescent="0.35"/>
    <row r="359196" spans="1:1" ht="14.25" customHeight="1" x14ac:dyDescent="0.45">
      <c r="A359196" s="31"/>
    </row>
    <row r="359202" s="30" customFormat="1" ht="14.25" customHeight="1" x14ac:dyDescent="0.35"/>
    <row r="359218" spans="1:1" ht="14.25" customHeight="1" x14ac:dyDescent="0.45">
      <c r="A359218" s="31"/>
    </row>
    <row r="359224" spans="1:1" s="30" customFormat="1" ht="14.25" customHeight="1" x14ac:dyDescent="0.35"/>
    <row r="359240" spans="1:1" ht="14.25" customHeight="1" x14ac:dyDescent="0.45">
      <c r="A359240" s="31"/>
    </row>
    <row r="359246" spans="1:1" s="30" customFormat="1" ht="14.25" customHeight="1" x14ac:dyDescent="0.35"/>
    <row r="359262" spans="1:1" ht="14.25" customHeight="1" x14ac:dyDescent="0.45">
      <c r="A359262" s="31"/>
    </row>
    <row r="359268" s="30" customFormat="1" ht="14.25" customHeight="1" x14ac:dyDescent="0.35"/>
    <row r="359284" spans="1:1" ht="14.25" customHeight="1" x14ac:dyDescent="0.45">
      <c r="A359284" s="31"/>
    </row>
    <row r="359290" spans="1:1" s="30" customFormat="1" ht="14.25" customHeight="1" x14ac:dyDescent="0.35"/>
    <row r="359306" spans="1:1" ht="14.25" customHeight="1" x14ac:dyDescent="0.45">
      <c r="A359306" s="31"/>
    </row>
    <row r="359312" spans="1:1" s="30" customFormat="1" ht="14.25" customHeight="1" x14ac:dyDescent="0.35"/>
    <row r="359328" spans="1:1" ht="14.25" customHeight="1" x14ac:dyDescent="0.45">
      <c r="A359328" s="31"/>
    </row>
    <row r="359334" s="30" customFormat="1" ht="14.25" customHeight="1" x14ac:dyDescent="0.35"/>
    <row r="359350" spans="1:1" ht="14.25" customHeight="1" x14ac:dyDescent="0.45">
      <c r="A359350" s="31"/>
    </row>
    <row r="359356" spans="1:1" s="30" customFormat="1" ht="14.25" customHeight="1" x14ac:dyDescent="0.35"/>
    <row r="359372" spans="1:1" ht="14.25" customHeight="1" x14ac:dyDescent="0.45">
      <c r="A359372" s="31"/>
    </row>
    <row r="359378" s="30" customFormat="1" ht="14.25" customHeight="1" x14ac:dyDescent="0.35"/>
    <row r="359394" spans="1:1" ht="14.25" customHeight="1" x14ac:dyDescent="0.45">
      <c r="A359394" s="31"/>
    </row>
    <row r="359400" spans="1:1" s="30" customFormat="1" ht="14.25" customHeight="1" x14ac:dyDescent="0.35"/>
    <row r="359416" spans="1:1" ht="14.25" customHeight="1" x14ac:dyDescent="0.45">
      <c r="A359416" s="31"/>
    </row>
    <row r="359422" spans="1:1" s="30" customFormat="1" ht="14.25" customHeight="1" x14ac:dyDescent="0.35"/>
    <row r="359438" spans="1:1" ht="14.25" customHeight="1" x14ac:dyDescent="0.45">
      <c r="A359438" s="31"/>
    </row>
    <row r="359444" s="30" customFormat="1" ht="14.25" customHeight="1" x14ac:dyDescent="0.35"/>
    <row r="359460" spans="1:1" ht="14.25" customHeight="1" x14ac:dyDescent="0.45">
      <c r="A359460" s="31"/>
    </row>
    <row r="359466" spans="1:1" s="30" customFormat="1" ht="14.25" customHeight="1" x14ac:dyDescent="0.35"/>
    <row r="359482" spans="1:1" ht="14.25" customHeight="1" x14ac:dyDescent="0.45">
      <c r="A359482" s="31"/>
    </row>
    <row r="359488" spans="1:1" s="30" customFormat="1" ht="14.25" customHeight="1" x14ac:dyDescent="0.35"/>
    <row r="359504" spans="1:1" ht="14.25" customHeight="1" x14ac:dyDescent="0.45">
      <c r="A359504" s="31"/>
    </row>
    <row r="359510" s="30" customFormat="1" ht="14.25" customHeight="1" x14ac:dyDescent="0.35"/>
    <row r="359526" spans="1:1" ht="14.25" customHeight="1" x14ac:dyDescent="0.45">
      <c r="A359526" s="31"/>
    </row>
    <row r="359532" spans="1:1" s="30" customFormat="1" ht="14.25" customHeight="1" x14ac:dyDescent="0.35"/>
    <row r="359548" spans="1:1" ht="14.25" customHeight="1" x14ac:dyDescent="0.45">
      <c r="A359548" s="31"/>
    </row>
    <row r="359554" s="30" customFormat="1" ht="14.25" customHeight="1" x14ac:dyDescent="0.35"/>
    <row r="359570" spans="1:1" ht="14.25" customHeight="1" x14ac:dyDescent="0.45">
      <c r="A359570" s="31"/>
    </row>
    <row r="359576" spans="1:1" s="30" customFormat="1" ht="14.25" customHeight="1" x14ac:dyDescent="0.35"/>
    <row r="359592" spans="1:1" ht="14.25" customHeight="1" x14ac:dyDescent="0.45">
      <c r="A359592" s="31"/>
    </row>
    <row r="359598" spans="1:1" s="30" customFormat="1" ht="14.25" customHeight="1" x14ac:dyDescent="0.35"/>
    <row r="359614" spans="1:1" ht="14.25" customHeight="1" x14ac:dyDescent="0.45">
      <c r="A359614" s="31"/>
    </row>
    <row r="359620" s="30" customFormat="1" ht="14.25" customHeight="1" x14ac:dyDescent="0.35"/>
    <row r="359636" spans="1:1" ht="14.25" customHeight="1" x14ac:dyDescent="0.45">
      <c r="A359636" s="31"/>
    </row>
    <row r="359642" spans="1:1" s="30" customFormat="1" ht="14.25" customHeight="1" x14ac:dyDescent="0.35"/>
    <row r="359658" spans="1:1" ht="14.25" customHeight="1" x14ac:dyDescent="0.45">
      <c r="A359658" s="31"/>
    </row>
    <row r="359664" spans="1:1" s="30" customFormat="1" ht="14.25" customHeight="1" x14ac:dyDescent="0.35"/>
    <row r="359680" spans="1:1" ht="14.25" customHeight="1" x14ac:dyDescent="0.45">
      <c r="A359680" s="31"/>
    </row>
    <row r="359686" s="30" customFormat="1" ht="14.25" customHeight="1" x14ac:dyDescent="0.35"/>
    <row r="359702" spans="1:1" ht="14.25" customHeight="1" x14ac:dyDescent="0.45">
      <c r="A359702" s="31"/>
    </row>
    <row r="359708" spans="1:1" s="30" customFormat="1" ht="14.25" customHeight="1" x14ac:dyDescent="0.35"/>
    <row r="359724" spans="1:1" ht="14.25" customHeight="1" x14ac:dyDescent="0.45">
      <c r="A359724" s="31"/>
    </row>
    <row r="359730" s="30" customFormat="1" ht="14.25" customHeight="1" x14ac:dyDescent="0.35"/>
    <row r="359746" spans="1:1" ht="14.25" customHeight="1" x14ac:dyDescent="0.45">
      <c r="A359746" s="31"/>
    </row>
    <row r="359752" spans="1:1" s="30" customFormat="1" ht="14.25" customHeight="1" x14ac:dyDescent="0.35"/>
    <row r="359768" spans="1:1" ht="14.25" customHeight="1" x14ac:dyDescent="0.45">
      <c r="A359768" s="31"/>
    </row>
    <row r="359774" spans="1:1" s="30" customFormat="1" ht="14.25" customHeight="1" x14ac:dyDescent="0.35"/>
    <row r="359790" spans="1:1" ht="14.25" customHeight="1" x14ac:dyDescent="0.45">
      <c r="A359790" s="31"/>
    </row>
    <row r="359796" s="30" customFormat="1" ht="14.25" customHeight="1" x14ac:dyDescent="0.35"/>
    <row r="359812" spans="1:1" ht="14.25" customHeight="1" x14ac:dyDescent="0.45">
      <c r="A359812" s="31"/>
    </row>
    <row r="359818" spans="1:1" s="30" customFormat="1" ht="14.25" customHeight="1" x14ac:dyDescent="0.35"/>
    <row r="359834" spans="1:1" ht="14.25" customHeight="1" x14ac:dyDescent="0.45">
      <c r="A359834" s="31"/>
    </row>
    <row r="359840" spans="1:1" s="30" customFormat="1" ht="14.25" customHeight="1" x14ac:dyDescent="0.35"/>
    <row r="359856" spans="1:1" ht="14.25" customHeight="1" x14ac:dyDescent="0.45">
      <c r="A359856" s="31"/>
    </row>
    <row r="359862" s="30" customFormat="1" ht="14.25" customHeight="1" x14ac:dyDescent="0.35"/>
    <row r="359878" spans="1:1" ht="14.25" customHeight="1" x14ac:dyDescent="0.45">
      <c r="A359878" s="31"/>
    </row>
    <row r="359884" spans="1:1" s="30" customFormat="1" ht="14.25" customHeight="1" x14ac:dyDescent="0.35"/>
    <row r="359900" spans="1:1" ht="14.25" customHeight="1" x14ac:dyDescent="0.45">
      <c r="A359900" s="31"/>
    </row>
    <row r="359906" s="30" customFormat="1" ht="14.25" customHeight="1" x14ac:dyDescent="0.35"/>
    <row r="359922" spans="1:1" ht="14.25" customHeight="1" x14ac:dyDescent="0.45">
      <c r="A359922" s="31"/>
    </row>
    <row r="359928" spans="1:1" s="30" customFormat="1" ht="14.25" customHeight="1" x14ac:dyDescent="0.35"/>
    <row r="359944" spans="1:1" ht="14.25" customHeight="1" x14ac:dyDescent="0.45">
      <c r="A359944" s="31"/>
    </row>
    <row r="359950" spans="1:1" s="30" customFormat="1" ht="14.25" customHeight="1" x14ac:dyDescent="0.35"/>
    <row r="359966" spans="1:1" ht="14.25" customHeight="1" x14ac:dyDescent="0.45">
      <c r="A359966" s="31"/>
    </row>
    <row r="359972" s="30" customFormat="1" ht="14.25" customHeight="1" x14ac:dyDescent="0.35"/>
    <row r="359988" spans="1:1" ht="14.25" customHeight="1" x14ac:dyDescent="0.45">
      <c r="A359988" s="31"/>
    </row>
    <row r="359994" spans="1:1" s="30" customFormat="1" ht="14.25" customHeight="1" x14ac:dyDescent="0.35"/>
    <row r="360010" spans="1:1" ht="14.25" customHeight="1" x14ac:dyDescent="0.45">
      <c r="A360010" s="31"/>
    </row>
    <row r="360016" spans="1:1" s="30" customFormat="1" ht="14.25" customHeight="1" x14ac:dyDescent="0.35"/>
    <row r="360032" spans="1:1" ht="14.25" customHeight="1" x14ac:dyDescent="0.45">
      <c r="A360032" s="31"/>
    </row>
    <row r="360038" s="30" customFormat="1" ht="14.25" customHeight="1" x14ac:dyDescent="0.35"/>
    <row r="360054" spans="1:1" ht="14.25" customHeight="1" x14ac:dyDescent="0.45">
      <c r="A360054" s="31"/>
    </row>
    <row r="360060" spans="1:1" s="30" customFormat="1" ht="14.25" customHeight="1" x14ac:dyDescent="0.35"/>
    <row r="360076" spans="1:1" ht="14.25" customHeight="1" x14ac:dyDescent="0.45">
      <c r="A360076" s="31"/>
    </row>
    <row r="360082" s="30" customFormat="1" ht="14.25" customHeight="1" x14ac:dyDescent="0.35"/>
    <row r="360098" spans="1:1" ht="14.25" customHeight="1" x14ac:dyDescent="0.45">
      <c r="A360098" s="31"/>
    </row>
    <row r="360104" spans="1:1" s="30" customFormat="1" ht="14.25" customHeight="1" x14ac:dyDescent="0.35"/>
    <row r="360120" spans="1:1" ht="14.25" customHeight="1" x14ac:dyDescent="0.45">
      <c r="A360120" s="31"/>
    </row>
    <row r="360126" spans="1:1" s="30" customFormat="1" ht="14.25" customHeight="1" x14ac:dyDescent="0.35"/>
    <row r="360142" spans="1:1" ht="14.25" customHeight="1" x14ac:dyDescent="0.45">
      <c r="A360142" s="31"/>
    </row>
    <row r="360148" s="30" customFormat="1" ht="14.25" customHeight="1" x14ac:dyDescent="0.35"/>
    <row r="360164" spans="1:1" ht="14.25" customHeight="1" x14ac:dyDescent="0.45">
      <c r="A360164" s="31"/>
    </row>
    <row r="360170" spans="1:1" s="30" customFormat="1" ht="14.25" customHeight="1" x14ac:dyDescent="0.35"/>
    <row r="360186" spans="1:1" ht="14.25" customHeight="1" x14ac:dyDescent="0.45">
      <c r="A360186" s="31"/>
    </row>
    <row r="360192" spans="1:1" s="30" customFormat="1" ht="14.25" customHeight="1" x14ac:dyDescent="0.35"/>
    <row r="360208" spans="1:1" ht="14.25" customHeight="1" x14ac:dyDescent="0.45">
      <c r="A360208" s="31"/>
    </row>
    <row r="360214" s="30" customFormat="1" ht="14.25" customHeight="1" x14ac:dyDescent="0.35"/>
    <row r="360230" spans="1:1" ht="14.25" customHeight="1" x14ac:dyDescent="0.45">
      <c r="A360230" s="31"/>
    </row>
    <row r="360236" spans="1:1" s="30" customFormat="1" ht="14.25" customHeight="1" x14ac:dyDescent="0.35"/>
    <row r="360252" spans="1:1" ht="14.25" customHeight="1" x14ac:dyDescent="0.45">
      <c r="A360252" s="31"/>
    </row>
    <row r="360258" s="30" customFormat="1" ht="14.25" customHeight="1" x14ac:dyDescent="0.35"/>
    <row r="360274" spans="1:1" ht="14.25" customHeight="1" x14ac:dyDescent="0.45">
      <c r="A360274" s="31"/>
    </row>
    <row r="360280" spans="1:1" s="30" customFormat="1" ht="14.25" customHeight="1" x14ac:dyDescent="0.35"/>
    <row r="360296" spans="1:1" ht="14.25" customHeight="1" x14ac:dyDescent="0.45">
      <c r="A360296" s="31"/>
    </row>
    <row r="360302" spans="1:1" s="30" customFormat="1" ht="14.25" customHeight="1" x14ac:dyDescent="0.35"/>
    <row r="360318" spans="1:1" ht="14.25" customHeight="1" x14ac:dyDescent="0.45">
      <c r="A360318" s="31"/>
    </row>
    <row r="360324" s="30" customFormat="1" ht="14.25" customHeight="1" x14ac:dyDescent="0.35"/>
    <row r="360340" spans="1:1" ht="14.25" customHeight="1" x14ac:dyDescent="0.45">
      <c r="A360340" s="31"/>
    </row>
    <row r="360346" spans="1:1" s="30" customFormat="1" ht="14.25" customHeight="1" x14ac:dyDescent="0.35"/>
    <row r="360362" spans="1:1" ht="14.25" customHeight="1" x14ac:dyDescent="0.45">
      <c r="A360362" s="31"/>
    </row>
    <row r="360368" spans="1:1" s="30" customFormat="1" ht="14.25" customHeight="1" x14ac:dyDescent="0.35"/>
    <row r="360384" spans="1:1" ht="14.25" customHeight="1" x14ac:dyDescent="0.45">
      <c r="A360384" s="31"/>
    </row>
    <row r="360390" s="30" customFormat="1" ht="14.25" customHeight="1" x14ac:dyDescent="0.35"/>
    <row r="360406" spans="1:1" ht="14.25" customHeight="1" x14ac:dyDescent="0.45">
      <c r="A360406" s="31"/>
    </row>
    <row r="360412" spans="1:1" s="30" customFormat="1" ht="14.25" customHeight="1" x14ac:dyDescent="0.35"/>
    <row r="360428" spans="1:1" ht="14.25" customHeight="1" x14ac:dyDescent="0.45">
      <c r="A360428" s="31"/>
    </row>
    <row r="360434" s="30" customFormat="1" ht="14.25" customHeight="1" x14ac:dyDescent="0.35"/>
    <row r="360450" spans="1:1" ht="14.25" customHeight="1" x14ac:dyDescent="0.45">
      <c r="A360450" s="31"/>
    </row>
    <row r="360456" spans="1:1" s="30" customFormat="1" ht="14.25" customHeight="1" x14ac:dyDescent="0.35"/>
    <row r="360472" spans="1:1" ht="14.25" customHeight="1" x14ac:dyDescent="0.45">
      <c r="A360472" s="31"/>
    </row>
    <row r="360478" spans="1:1" s="30" customFormat="1" ht="14.25" customHeight="1" x14ac:dyDescent="0.35"/>
    <row r="360494" spans="1:1" ht="14.25" customHeight="1" x14ac:dyDescent="0.45">
      <c r="A360494" s="31"/>
    </row>
    <row r="360500" s="30" customFormat="1" ht="14.25" customHeight="1" x14ac:dyDescent="0.35"/>
    <row r="360516" spans="1:1" ht="14.25" customHeight="1" x14ac:dyDescent="0.45">
      <c r="A360516" s="31"/>
    </row>
    <row r="360522" spans="1:1" s="30" customFormat="1" ht="14.25" customHeight="1" x14ac:dyDescent="0.35"/>
    <row r="360538" spans="1:1" ht="14.25" customHeight="1" x14ac:dyDescent="0.45">
      <c r="A360538" s="31"/>
    </row>
    <row r="360544" spans="1:1" s="30" customFormat="1" ht="14.25" customHeight="1" x14ac:dyDescent="0.35"/>
    <row r="360560" spans="1:1" ht="14.25" customHeight="1" x14ac:dyDescent="0.45">
      <c r="A360560" s="31"/>
    </row>
    <row r="360566" s="30" customFormat="1" ht="14.25" customHeight="1" x14ac:dyDescent="0.35"/>
    <row r="360582" spans="1:1" ht="14.25" customHeight="1" x14ac:dyDescent="0.45">
      <c r="A360582" s="31"/>
    </row>
    <row r="360588" spans="1:1" s="30" customFormat="1" ht="14.25" customHeight="1" x14ac:dyDescent="0.35"/>
    <row r="360604" spans="1:1" ht="14.25" customHeight="1" x14ac:dyDescent="0.45">
      <c r="A360604" s="31"/>
    </row>
    <row r="360610" s="30" customFormat="1" ht="14.25" customHeight="1" x14ac:dyDescent="0.35"/>
    <row r="360626" spans="1:1" ht="14.25" customHeight="1" x14ac:dyDescent="0.45">
      <c r="A360626" s="31"/>
    </row>
    <row r="360632" spans="1:1" s="30" customFormat="1" ht="14.25" customHeight="1" x14ac:dyDescent="0.35"/>
    <row r="360648" spans="1:1" ht="14.25" customHeight="1" x14ac:dyDescent="0.45">
      <c r="A360648" s="31"/>
    </row>
    <row r="360654" spans="1:1" s="30" customFormat="1" ht="14.25" customHeight="1" x14ac:dyDescent="0.35"/>
    <row r="360670" spans="1:1" ht="14.25" customHeight="1" x14ac:dyDescent="0.45">
      <c r="A360670" s="31"/>
    </row>
    <row r="360676" s="30" customFormat="1" ht="14.25" customHeight="1" x14ac:dyDescent="0.35"/>
    <row r="360692" spans="1:1" ht="14.25" customHeight="1" x14ac:dyDescent="0.45">
      <c r="A360692" s="31"/>
    </row>
    <row r="360698" spans="1:1" s="30" customFormat="1" ht="14.25" customHeight="1" x14ac:dyDescent="0.35"/>
    <row r="360714" spans="1:1" ht="14.25" customHeight="1" x14ac:dyDescent="0.45">
      <c r="A360714" s="31"/>
    </row>
    <row r="360720" spans="1:1" s="30" customFormat="1" ht="14.25" customHeight="1" x14ac:dyDescent="0.35"/>
    <row r="360736" spans="1:1" ht="14.25" customHeight="1" x14ac:dyDescent="0.45">
      <c r="A360736" s="31"/>
    </row>
    <row r="360742" s="30" customFormat="1" ht="14.25" customHeight="1" x14ac:dyDescent="0.35"/>
    <row r="360758" spans="1:1" ht="14.25" customHeight="1" x14ac:dyDescent="0.45">
      <c r="A360758" s="31"/>
    </row>
    <row r="360764" spans="1:1" s="30" customFormat="1" ht="14.25" customHeight="1" x14ac:dyDescent="0.35"/>
    <row r="360780" spans="1:1" ht="14.25" customHeight="1" x14ac:dyDescent="0.45">
      <c r="A360780" s="31"/>
    </row>
    <row r="360786" s="30" customFormat="1" ht="14.25" customHeight="1" x14ac:dyDescent="0.35"/>
    <row r="360802" spans="1:1" ht="14.25" customHeight="1" x14ac:dyDescent="0.45">
      <c r="A360802" s="31"/>
    </row>
    <row r="360808" spans="1:1" s="30" customFormat="1" ht="14.25" customHeight="1" x14ac:dyDescent="0.35"/>
    <row r="360824" spans="1:1" ht="14.25" customHeight="1" x14ac:dyDescent="0.45">
      <c r="A360824" s="31"/>
    </row>
    <row r="360830" spans="1:1" s="30" customFormat="1" ht="14.25" customHeight="1" x14ac:dyDescent="0.35"/>
    <row r="360846" spans="1:1" ht="14.25" customHeight="1" x14ac:dyDescent="0.45">
      <c r="A360846" s="31"/>
    </row>
    <row r="360852" s="30" customFormat="1" ht="14.25" customHeight="1" x14ac:dyDescent="0.35"/>
    <row r="360868" spans="1:1" ht="14.25" customHeight="1" x14ac:dyDescent="0.45">
      <c r="A360868" s="31"/>
    </row>
    <row r="360874" spans="1:1" s="30" customFormat="1" ht="14.25" customHeight="1" x14ac:dyDescent="0.35"/>
    <row r="360890" spans="1:1" ht="14.25" customHeight="1" x14ac:dyDescent="0.45">
      <c r="A360890" s="31"/>
    </row>
    <row r="360896" spans="1:1" s="30" customFormat="1" ht="14.25" customHeight="1" x14ac:dyDescent="0.35"/>
    <row r="360912" spans="1:1" ht="14.25" customHeight="1" x14ac:dyDescent="0.45">
      <c r="A360912" s="31"/>
    </row>
    <row r="360918" s="30" customFormat="1" ht="14.25" customHeight="1" x14ac:dyDescent="0.35"/>
    <row r="360934" spans="1:1" ht="14.25" customHeight="1" x14ac:dyDescent="0.45">
      <c r="A360934" s="31"/>
    </row>
    <row r="360940" spans="1:1" s="30" customFormat="1" ht="14.25" customHeight="1" x14ac:dyDescent="0.35"/>
    <row r="360956" spans="1:1" ht="14.25" customHeight="1" x14ac:dyDescent="0.45">
      <c r="A360956" s="31"/>
    </row>
    <row r="360962" s="30" customFormat="1" ht="14.25" customHeight="1" x14ac:dyDescent="0.35"/>
    <row r="360978" spans="1:1" ht="14.25" customHeight="1" x14ac:dyDescent="0.45">
      <c r="A360978" s="31"/>
    </row>
    <row r="360984" spans="1:1" s="30" customFormat="1" ht="14.25" customHeight="1" x14ac:dyDescent="0.35"/>
    <row r="361000" spans="1:1" ht="14.25" customHeight="1" x14ac:dyDescent="0.45">
      <c r="A361000" s="31"/>
    </row>
    <row r="361006" spans="1:1" s="30" customFormat="1" ht="14.25" customHeight="1" x14ac:dyDescent="0.35"/>
    <row r="361022" spans="1:1" ht="14.25" customHeight="1" x14ac:dyDescent="0.45">
      <c r="A361022" s="31"/>
    </row>
    <row r="361028" s="30" customFormat="1" ht="14.25" customHeight="1" x14ac:dyDescent="0.35"/>
    <row r="361044" spans="1:1" ht="14.25" customHeight="1" x14ac:dyDescent="0.45">
      <c r="A361044" s="31"/>
    </row>
    <row r="361050" spans="1:1" s="30" customFormat="1" ht="14.25" customHeight="1" x14ac:dyDescent="0.35"/>
    <row r="361066" spans="1:1" ht="14.25" customHeight="1" x14ac:dyDescent="0.45">
      <c r="A361066" s="31"/>
    </row>
    <row r="361072" spans="1:1" s="30" customFormat="1" ht="14.25" customHeight="1" x14ac:dyDescent="0.35"/>
    <row r="361088" spans="1:1" ht="14.25" customHeight="1" x14ac:dyDescent="0.45">
      <c r="A361088" s="31"/>
    </row>
    <row r="361094" s="30" customFormat="1" ht="14.25" customHeight="1" x14ac:dyDescent="0.35"/>
    <row r="361110" spans="1:1" ht="14.25" customHeight="1" x14ac:dyDescent="0.45">
      <c r="A361110" s="31"/>
    </row>
    <row r="361116" spans="1:1" s="30" customFormat="1" ht="14.25" customHeight="1" x14ac:dyDescent="0.35"/>
    <row r="361132" spans="1:1" ht="14.25" customHeight="1" x14ac:dyDescent="0.45">
      <c r="A361132" s="31"/>
    </row>
    <row r="361138" s="30" customFormat="1" ht="14.25" customHeight="1" x14ac:dyDescent="0.35"/>
    <row r="361154" spans="1:1" ht="14.25" customHeight="1" x14ac:dyDescent="0.45">
      <c r="A361154" s="31"/>
    </row>
    <row r="361160" spans="1:1" s="30" customFormat="1" ht="14.25" customHeight="1" x14ac:dyDescent="0.35"/>
    <row r="361176" spans="1:1" ht="14.25" customHeight="1" x14ac:dyDescent="0.45">
      <c r="A361176" s="31"/>
    </row>
    <row r="361182" spans="1:1" s="30" customFormat="1" ht="14.25" customHeight="1" x14ac:dyDescent="0.35"/>
    <row r="361198" spans="1:1" ht="14.25" customHeight="1" x14ac:dyDescent="0.45">
      <c r="A361198" s="31"/>
    </row>
    <row r="361204" s="30" customFormat="1" ht="14.25" customHeight="1" x14ac:dyDescent="0.35"/>
    <row r="361220" spans="1:1" ht="14.25" customHeight="1" x14ac:dyDescent="0.45">
      <c r="A361220" s="31"/>
    </row>
    <row r="361226" spans="1:1" s="30" customFormat="1" ht="14.25" customHeight="1" x14ac:dyDescent="0.35"/>
    <row r="361242" spans="1:1" ht="14.25" customHeight="1" x14ac:dyDescent="0.45">
      <c r="A361242" s="31"/>
    </row>
    <row r="361248" spans="1:1" s="30" customFormat="1" ht="14.25" customHeight="1" x14ac:dyDescent="0.35"/>
    <row r="361264" spans="1:1" ht="14.25" customHeight="1" x14ac:dyDescent="0.45">
      <c r="A361264" s="31"/>
    </row>
    <row r="361270" s="30" customFormat="1" ht="14.25" customHeight="1" x14ac:dyDescent="0.35"/>
    <row r="361286" spans="1:1" ht="14.25" customHeight="1" x14ac:dyDescent="0.45">
      <c r="A361286" s="31"/>
    </row>
    <row r="361292" spans="1:1" s="30" customFormat="1" ht="14.25" customHeight="1" x14ac:dyDescent="0.35"/>
    <row r="361308" spans="1:1" ht="14.25" customHeight="1" x14ac:dyDescent="0.45">
      <c r="A361308" s="31"/>
    </row>
    <row r="361314" s="30" customFormat="1" ht="14.25" customHeight="1" x14ac:dyDescent="0.35"/>
    <row r="361330" spans="1:1" ht="14.25" customHeight="1" x14ac:dyDescent="0.45">
      <c r="A361330" s="31"/>
    </row>
    <row r="361336" spans="1:1" s="30" customFormat="1" ht="14.25" customHeight="1" x14ac:dyDescent="0.35"/>
    <row r="361352" spans="1:1" ht="14.25" customHeight="1" x14ac:dyDescent="0.45">
      <c r="A361352" s="31"/>
    </row>
    <row r="361358" spans="1:1" s="30" customFormat="1" ht="14.25" customHeight="1" x14ac:dyDescent="0.35"/>
    <row r="361374" spans="1:1" ht="14.25" customHeight="1" x14ac:dyDescent="0.45">
      <c r="A361374" s="31"/>
    </row>
    <row r="361380" s="30" customFormat="1" ht="14.25" customHeight="1" x14ac:dyDescent="0.35"/>
    <row r="361396" spans="1:1" ht="14.25" customHeight="1" x14ac:dyDescent="0.45">
      <c r="A361396" s="31"/>
    </row>
    <row r="361402" spans="1:1" s="30" customFormat="1" ht="14.25" customHeight="1" x14ac:dyDescent="0.35"/>
    <row r="361418" spans="1:1" ht="14.25" customHeight="1" x14ac:dyDescent="0.45">
      <c r="A361418" s="31"/>
    </row>
    <row r="361424" spans="1:1" s="30" customFormat="1" ht="14.25" customHeight="1" x14ac:dyDescent="0.35"/>
    <row r="361440" spans="1:1" ht="14.25" customHeight="1" x14ac:dyDescent="0.45">
      <c r="A361440" s="31"/>
    </row>
    <row r="361446" s="30" customFormat="1" ht="14.25" customHeight="1" x14ac:dyDescent="0.35"/>
    <row r="361462" spans="1:1" ht="14.25" customHeight="1" x14ac:dyDescent="0.45">
      <c r="A361462" s="31"/>
    </row>
    <row r="361468" spans="1:1" s="30" customFormat="1" ht="14.25" customHeight="1" x14ac:dyDescent="0.35"/>
    <row r="361484" spans="1:1" ht="14.25" customHeight="1" x14ac:dyDescent="0.45">
      <c r="A361484" s="31"/>
    </row>
    <row r="361490" s="30" customFormat="1" ht="14.25" customHeight="1" x14ac:dyDescent="0.35"/>
    <row r="361506" spans="1:1" ht="14.25" customHeight="1" x14ac:dyDescent="0.45">
      <c r="A361506" s="31"/>
    </row>
    <row r="361512" spans="1:1" s="30" customFormat="1" ht="14.25" customHeight="1" x14ac:dyDescent="0.35"/>
    <row r="361528" spans="1:1" ht="14.25" customHeight="1" x14ac:dyDescent="0.45">
      <c r="A361528" s="31"/>
    </row>
    <row r="361534" spans="1:1" s="30" customFormat="1" ht="14.25" customHeight="1" x14ac:dyDescent="0.35"/>
    <row r="361550" spans="1:1" ht="14.25" customHeight="1" x14ac:dyDescent="0.45">
      <c r="A361550" s="31"/>
    </row>
    <row r="361556" s="30" customFormat="1" ht="14.25" customHeight="1" x14ac:dyDescent="0.35"/>
    <row r="361572" spans="1:1" ht="14.25" customHeight="1" x14ac:dyDescent="0.45">
      <c r="A361572" s="31"/>
    </row>
    <row r="361578" spans="1:1" s="30" customFormat="1" ht="14.25" customHeight="1" x14ac:dyDescent="0.35"/>
    <row r="361594" spans="1:1" ht="14.25" customHeight="1" x14ac:dyDescent="0.45">
      <c r="A361594" s="31"/>
    </row>
    <row r="361600" spans="1:1" s="30" customFormat="1" ht="14.25" customHeight="1" x14ac:dyDescent="0.35"/>
    <row r="361616" spans="1:1" ht="14.25" customHeight="1" x14ac:dyDescent="0.45">
      <c r="A361616" s="31"/>
    </row>
    <row r="361622" s="30" customFormat="1" ht="14.25" customHeight="1" x14ac:dyDescent="0.35"/>
    <row r="361638" spans="1:1" ht="14.25" customHeight="1" x14ac:dyDescent="0.45">
      <c r="A361638" s="31"/>
    </row>
    <row r="361644" spans="1:1" s="30" customFormat="1" ht="14.25" customHeight="1" x14ac:dyDescent="0.35"/>
    <row r="361660" spans="1:1" ht="14.25" customHeight="1" x14ac:dyDescent="0.45">
      <c r="A361660" s="31"/>
    </row>
    <row r="361666" s="30" customFormat="1" ht="14.25" customHeight="1" x14ac:dyDescent="0.35"/>
    <row r="361682" spans="1:1" ht="14.25" customHeight="1" x14ac:dyDescent="0.45">
      <c r="A361682" s="31"/>
    </row>
    <row r="361688" spans="1:1" s="30" customFormat="1" ht="14.25" customHeight="1" x14ac:dyDescent="0.35"/>
    <row r="361704" spans="1:1" ht="14.25" customHeight="1" x14ac:dyDescent="0.45">
      <c r="A361704" s="31"/>
    </row>
    <row r="361710" spans="1:1" s="30" customFormat="1" ht="14.25" customHeight="1" x14ac:dyDescent="0.35"/>
    <row r="361726" spans="1:1" ht="14.25" customHeight="1" x14ac:dyDescent="0.45">
      <c r="A361726" s="31"/>
    </row>
    <row r="361732" s="30" customFormat="1" ht="14.25" customHeight="1" x14ac:dyDescent="0.35"/>
    <row r="361748" spans="1:1" ht="14.25" customHeight="1" x14ac:dyDescent="0.45">
      <c r="A361748" s="31"/>
    </row>
    <row r="361754" spans="1:1" s="30" customFormat="1" ht="14.25" customHeight="1" x14ac:dyDescent="0.35"/>
    <row r="361770" spans="1:1" ht="14.25" customHeight="1" x14ac:dyDescent="0.45">
      <c r="A361770" s="31"/>
    </row>
    <row r="361776" spans="1:1" s="30" customFormat="1" ht="14.25" customHeight="1" x14ac:dyDescent="0.35"/>
    <row r="361792" spans="1:1" ht="14.25" customHeight="1" x14ac:dyDescent="0.45">
      <c r="A361792" s="31"/>
    </row>
    <row r="361798" s="30" customFormat="1" ht="14.25" customHeight="1" x14ac:dyDescent="0.35"/>
    <row r="361814" spans="1:1" ht="14.25" customHeight="1" x14ac:dyDescent="0.45">
      <c r="A361814" s="31"/>
    </row>
    <row r="361820" spans="1:1" s="30" customFormat="1" ht="14.25" customHeight="1" x14ac:dyDescent="0.35"/>
    <row r="361836" spans="1:1" ht="14.25" customHeight="1" x14ac:dyDescent="0.45">
      <c r="A361836" s="31"/>
    </row>
    <row r="361842" s="30" customFormat="1" ht="14.25" customHeight="1" x14ac:dyDescent="0.35"/>
    <row r="361858" spans="1:1" ht="14.25" customHeight="1" x14ac:dyDescent="0.45">
      <c r="A361858" s="31"/>
    </row>
    <row r="361864" spans="1:1" s="30" customFormat="1" ht="14.25" customHeight="1" x14ac:dyDescent="0.35"/>
    <row r="361880" spans="1:1" ht="14.25" customHeight="1" x14ac:dyDescent="0.45">
      <c r="A361880" s="31"/>
    </row>
    <row r="361886" spans="1:1" s="30" customFormat="1" ht="14.25" customHeight="1" x14ac:dyDescent="0.35"/>
    <row r="361902" spans="1:1" ht="14.25" customHeight="1" x14ac:dyDescent="0.45">
      <c r="A361902" s="31"/>
    </row>
    <row r="361908" s="30" customFormat="1" ht="14.25" customHeight="1" x14ac:dyDescent="0.35"/>
    <row r="361924" spans="1:1" ht="14.25" customHeight="1" x14ac:dyDescent="0.45">
      <c r="A361924" s="31"/>
    </row>
    <row r="361930" spans="1:1" s="30" customFormat="1" ht="14.25" customHeight="1" x14ac:dyDescent="0.35"/>
    <row r="361946" spans="1:1" ht="14.25" customHeight="1" x14ac:dyDescent="0.45">
      <c r="A361946" s="31"/>
    </row>
    <row r="361952" spans="1:1" s="30" customFormat="1" ht="14.25" customHeight="1" x14ac:dyDescent="0.35"/>
    <row r="361968" spans="1:1" ht="14.25" customHeight="1" x14ac:dyDescent="0.45">
      <c r="A361968" s="31"/>
    </row>
    <row r="361974" s="30" customFormat="1" ht="14.25" customHeight="1" x14ac:dyDescent="0.35"/>
    <row r="361990" spans="1:1" ht="14.25" customHeight="1" x14ac:dyDescent="0.45">
      <c r="A361990" s="31"/>
    </row>
    <row r="361996" spans="1:1" s="30" customFormat="1" ht="14.25" customHeight="1" x14ac:dyDescent="0.35"/>
    <row r="362012" spans="1:1" ht="14.25" customHeight="1" x14ac:dyDescent="0.45">
      <c r="A362012" s="31"/>
    </row>
    <row r="362018" s="30" customFormat="1" ht="14.25" customHeight="1" x14ac:dyDescent="0.35"/>
    <row r="362034" spans="1:1" ht="14.25" customHeight="1" x14ac:dyDescent="0.45">
      <c r="A362034" s="31"/>
    </row>
    <row r="362040" spans="1:1" s="30" customFormat="1" ht="14.25" customHeight="1" x14ac:dyDescent="0.35"/>
    <row r="362056" spans="1:1" ht="14.25" customHeight="1" x14ac:dyDescent="0.45">
      <c r="A362056" s="31"/>
    </row>
    <row r="362062" spans="1:1" s="30" customFormat="1" ht="14.25" customHeight="1" x14ac:dyDescent="0.35"/>
    <row r="362078" spans="1:1" ht="14.25" customHeight="1" x14ac:dyDescent="0.45">
      <c r="A362078" s="31"/>
    </row>
    <row r="362084" s="30" customFormat="1" ht="14.25" customHeight="1" x14ac:dyDescent="0.35"/>
    <row r="362100" spans="1:1" ht="14.25" customHeight="1" x14ac:dyDescent="0.45">
      <c r="A362100" s="31"/>
    </row>
    <row r="362106" spans="1:1" s="30" customFormat="1" ht="14.25" customHeight="1" x14ac:dyDescent="0.35"/>
    <row r="362122" spans="1:1" ht="14.25" customHeight="1" x14ac:dyDescent="0.45">
      <c r="A362122" s="31"/>
    </row>
    <row r="362128" spans="1:1" s="30" customFormat="1" ht="14.25" customHeight="1" x14ac:dyDescent="0.35"/>
    <row r="362144" spans="1:1" ht="14.25" customHeight="1" x14ac:dyDescent="0.45">
      <c r="A362144" s="31"/>
    </row>
    <row r="362150" s="30" customFormat="1" ht="14.25" customHeight="1" x14ac:dyDescent="0.35"/>
    <row r="362166" spans="1:1" ht="14.25" customHeight="1" x14ac:dyDescent="0.45">
      <c r="A362166" s="31"/>
    </row>
    <row r="362172" spans="1:1" s="30" customFormat="1" ht="14.25" customHeight="1" x14ac:dyDescent="0.35"/>
    <row r="362188" spans="1:1" ht="14.25" customHeight="1" x14ac:dyDescent="0.45">
      <c r="A362188" s="31"/>
    </row>
    <row r="362194" s="30" customFormat="1" ht="14.25" customHeight="1" x14ac:dyDescent="0.35"/>
    <row r="362210" spans="1:1" ht="14.25" customHeight="1" x14ac:dyDescent="0.45">
      <c r="A362210" s="31"/>
    </row>
    <row r="362216" spans="1:1" s="30" customFormat="1" ht="14.25" customHeight="1" x14ac:dyDescent="0.35"/>
    <row r="362232" spans="1:1" ht="14.25" customHeight="1" x14ac:dyDescent="0.45">
      <c r="A362232" s="31"/>
    </row>
    <row r="362238" spans="1:1" s="30" customFormat="1" ht="14.25" customHeight="1" x14ac:dyDescent="0.35"/>
    <row r="362254" spans="1:1" ht="14.25" customHeight="1" x14ac:dyDescent="0.45">
      <c r="A362254" s="31"/>
    </row>
    <row r="362260" s="30" customFormat="1" ht="14.25" customHeight="1" x14ac:dyDescent="0.35"/>
    <row r="362276" spans="1:1" ht="14.25" customHeight="1" x14ac:dyDescent="0.45">
      <c r="A362276" s="31"/>
    </row>
    <row r="362282" spans="1:1" s="30" customFormat="1" ht="14.25" customHeight="1" x14ac:dyDescent="0.35"/>
    <row r="362298" spans="1:1" ht="14.25" customHeight="1" x14ac:dyDescent="0.45">
      <c r="A362298" s="31"/>
    </row>
    <row r="362304" spans="1:1" s="30" customFormat="1" ht="14.25" customHeight="1" x14ac:dyDescent="0.35"/>
    <row r="362320" spans="1:1" ht="14.25" customHeight="1" x14ac:dyDescent="0.45">
      <c r="A362320" s="31"/>
    </row>
    <row r="362326" s="30" customFormat="1" ht="14.25" customHeight="1" x14ac:dyDescent="0.35"/>
    <row r="362342" spans="1:1" ht="14.25" customHeight="1" x14ac:dyDescent="0.45">
      <c r="A362342" s="31"/>
    </row>
    <row r="362348" spans="1:1" s="30" customFormat="1" ht="14.25" customHeight="1" x14ac:dyDescent="0.35"/>
    <row r="362364" spans="1:1" ht="14.25" customHeight="1" x14ac:dyDescent="0.45">
      <c r="A362364" s="31"/>
    </row>
    <row r="362370" s="30" customFormat="1" ht="14.25" customHeight="1" x14ac:dyDescent="0.35"/>
    <row r="362386" spans="1:1" ht="14.25" customHeight="1" x14ac:dyDescent="0.45">
      <c r="A362386" s="31"/>
    </row>
    <row r="362392" spans="1:1" s="30" customFormat="1" ht="14.25" customHeight="1" x14ac:dyDescent="0.35"/>
    <row r="362408" spans="1:1" ht="14.25" customHeight="1" x14ac:dyDescent="0.45">
      <c r="A362408" s="31"/>
    </row>
    <row r="362414" spans="1:1" s="30" customFormat="1" ht="14.25" customHeight="1" x14ac:dyDescent="0.35"/>
    <row r="362430" spans="1:1" ht="14.25" customHeight="1" x14ac:dyDescent="0.45">
      <c r="A362430" s="31"/>
    </row>
    <row r="362436" s="30" customFormat="1" ht="14.25" customHeight="1" x14ac:dyDescent="0.35"/>
    <row r="362452" spans="1:1" ht="14.25" customHeight="1" x14ac:dyDescent="0.45">
      <c r="A362452" s="31"/>
    </row>
    <row r="362458" spans="1:1" s="30" customFormat="1" ht="14.25" customHeight="1" x14ac:dyDescent="0.35"/>
    <row r="362474" spans="1:1" ht="14.25" customHeight="1" x14ac:dyDescent="0.45">
      <c r="A362474" s="31"/>
    </row>
    <row r="362480" spans="1:1" s="30" customFormat="1" ht="14.25" customHeight="1" x14ac:dyDescent="0.35"/>
    <row r="362496" spans="1:1" ht="14.25" customHeight="1" x14ac:dyDescent="0.45">
      <c r="A362496" s="31"/>
    </row>
    <row r="362502" s="30" customFormat="1" ht="14.25" customHeight="1" x14ac:dyDescent="0.35"/>
    <row r="362518" spans="1:1" ht="14.25" customHeight="1" x14ac:dyDescent="0.45">
      <c r="A362518" s="31"/>
    </row>
    <row r="362524" spans="1:1" s="30" customFormat="1" ht="14.25" customHeight="1" x14ac:dyDescent="0.35"/>
    <row r="362540" spans="1:1" ht="14.25" customHeight="1" x14ac:dyDescent="0.45">
      <c r="A362540" s="31"/>
    </row>
    <row r="362546" s="30" customFormat="1" ht="14.25" customHeight="1" x14ac:dyDescent="0.35"/>
    <row r="362562" spans="1:1" ht="14.25" customHeight="1" x14ac:dyDescent="0.45">
      <c r="A362562" s="31"/>
    </row>
    <row r="362568" spans="1:1" s="30" customFormat="1" ht="14.25" customHeight="1" x14ac:dyDescent="0.35"/>
    <row r="362584" spans="1:1" ht="14.25" customHeight="1" x14ac:dyDescent="0.45">
      <c r="A362584" s="31"/>
    </row>
    <row r="362590" spans="1:1" s="30" customFormat="1" ht="14.25" customHeight="1" x14ac:dyDescent="0.35"/>
    <row r="362606" spans="1:1" ht="14.25" customHeight="1" x14ac:dyDescent="0.45">
      <c r="A362606" s="31"/>
    </row>
    <row r="362612" s="30" customFormat="1" ht="14.25" customHeight="1" x14ac:dyDescent="0.35"/>
    <row r="362628" spans="1:1" ht="14.25" customHeight="1" x14ac:dyDescent="0.45">
      <c r="A362628" s="31"/>
    </row>
    <row r="362634" spans="1:1" s="30" customFormat="1" ht="14.25" customHeight="1" x14ac:dyDescent="0.35"/>
    <row r="362650" spans="1:1" ht="14.25" customHeight="1" x14ac:dyDescent="0.45">
      <c r="A362650" s="31"/>
    </row>
    <row r="362656" spans="1:1" s="30" customFormat="1" ht="14.25" customHeight="1" x14ac:dyDescent="0.35"/>
    <row r="362672" spans="1:1" ht="14.25" customHeight="1" x14ac:dyDescent="0.45">
      <c r="A362672" s="31"/>
    </row>
    <row r="362678" s="30" customFormat="1" ht="14.25" customHeight="1" x14ac:dyDescent="0.35"/>
    <row r="362694" spans="1:1" ht="14.25" customHeight="1" x14ac:dyDescent="0.45">
      <c r="A362694" s="31"/>
    </row>
    <row r="362700" spans="1:1" s="30" customFormat="1" ht="14.25" customHeight="1" x14ac:dyDescent="0.35"/>
    <row r="362716" spans="1:1" ht="14.25" customHeight="1" x14ac:dyDescent="0.45">
      <c r="A362716" s="31"/>
    </row>
    <row r="362722" s="30" customFormat="1" ht="14.25" customHeight="1" x14ac:dyDescent="0.35"/>
    <row r="362738" spans="1:1" ht="14.25" customHeight="1" x14ac:dyDescent="0.45">
      <c r="A362738" s="31"/>
    </row>
    <row r="362744" spans="1:1" s="30" customFormat="1" ht="14.25" customHeight="1" x14ac:dyDescent="0.35"/>
    <row r="362760" spans="1:1" ht="14.25" customHeight="1" x14ac:dyDescent="0.45">
      <c r="A362760" s="31"/>
    </row>
    <row r="362766" spans="1:1" s="30" customFormat="1" ht="14.25" customHeight="1" x14ac:dyDescent="0.35"/>
    <row r="362782" spans="1:1" ht="14.25" customHeight="1" x14ac:dyDescent="0.45">
      <c r="A362782" s="31"/>
    </row>
    <row r="362788" s="30" customFormat="1" ht="14.25" customHeight="1" x14ac:dyDescent="0.35"/>
    <row r="362804" spans="1:1" ht="14.25" customHeight="1" x14ac:dyDescent="0.45">
      <c r="A362804" s="31"/>
    </row>
    <row r="362810" spans="1:1" s="30" customFormat="1" ht="14.25" customHeight="1" x14ac:dyDescent="0.35"/>
    <row r="362826" spans="1:1" ht="14.25" customHeight="1" x14ac:dyDescent="0.45">
      <c r="A362826" s="31"/>
    </row>
    <row r="362832" spans="1:1" s="30" customFormat="1" ht="14.25" customHeight="1" x14ac:dyDescent="0.35"/>
    <row r="362848" spans="1:1" ht="14.25" customHeight="1" x14ac:dyDescent="0.45">
      <c r="A362848" s="31"/>
    </row>
    <row r="362854" s="30" customFormat="1" ht="14.25" customHeight="1" x14ac:dyDescent="0.35"/>
    <row r="362870" spans="1:1" ht="14.25" customHeight="1" x14ac:dyDescent="0.45">
      <c r="A362870" s="31"/>
    </row>
    <row r="362876" spans="1:1" s="30" customFormat="1" ht="14.25" customHeight="1" x14ac:dyDescent="0.35"/>
    <row r="362892" spans="1:1" ht="14.25" customHeight="1" x14ac:dyDescent="0.45">
      <c r="A362892" s="31"/>
    </row>
    <row r="362898" s="30" customFormat="1" ht="14.25" customHeight="1" x14ac:dyDescent="0.35"/>
    <row r="362914" spans="1:1" ht="14.25" customHeight="1" x14ac:dyDescent="0.45">
      <c r="A362914" s="31"/>
    </row>
    <row r="362920" spans="1:1" s="30" customFormat="1" ht="14.25" customHeight="1" x14ac:dyDescent="0.35"/>
    <row r="362936" spans="1:1" ht="14.25" customHeight="1" x14ac:dyDescent="0.45">
      <c r="A362936" s="31"/>
    </row>
    <row r="362942" spans="1:1" s="30" customFormat="1" ht="14.25" customHeight="1" x14ac:dyDescent="0.35"/>
    <row r="362958" spans="1:1" ht="14.25" customHeight="1" x14ac:dyDescent="0.45">
      <c r="A362958" s="31"/>
    </row>
    <row r="362964" s="30" customFormat="1" ht="14.25" customHeight="1" x14ac:dyDescent="0.35"/>
    <row r="362980" spans="1:1" ht="14.25" customHeight="1" x14ac:dyDescent="0.45">
      <c r="A362980" s="31"/>
    </row>
    <row r="362986" spans="1:1" s="30" customFormat="1" ht="14.25" customHeight="1" x14ac:dyDescent="0.35"/>
    <row r="363002" spans="1:1" ht="14.25" customHeight="1" x14ac:dyDescent="0.45">
      <c r="A363002" s="31"/>
    </row>
    <row r="363008" spans="1:1" s="30" customFormat="1" ht="14.25" customHeight="1" x14ac:dyDescent="0.35"/>
    <row r="363024" spans="1:1" ht="14.25" customHeight="1" x14ac:dyDescent="0.45">
      <c r="A363024" s="31"/>
    </row>
    <row r="363030" s="30" customFormat="1" ht="14.25" customHeight="1" x14ac:dyDescent="0.35"/>
    <row r="363046" spans="1:1" ht="14.25" customHeight="1" x14ac:dyDescent="0.45">
      <c r="A363046" s="31"/>
    </row>
    <row r="363052" spans="1:1" s="30" customFormat="1" ht="14.25" customHeight="1" x14ac:dyDescent="0.35"/>
    <row r="363068" spans="1:1" ht="14.25" customHeight="1" x14ac:dyDescent="0.45">
      <c r="A363068" s="31"/>
    </row>
    <row r="363074" s="30" customFormat="1" ht="14.25" customHeight="1" x14ac:dyDescent="0.35"/>
    <row r="363090" spans="1:1" ht="14.25" customHeight="1" x14ac:dyDescent="0.45">
      <c r="A363090" s="31"/>
    </row>
    <row r="363096" spans="1:1" s="30" customFormat="1" ht="14.25" customHeight="1" x14ac:dyDescent="0.35"/>
    <row r="363112" spans="1:1" ht="14.25" customHeight="1" x14ac:dyDescent="0.45">
      <c r="A363112" s="31"/>
    </row>
    <row r="363118" spans="1:1" s="30" customFormat="1" ht="14.25" customHeight="1" x14ac:dyDescent="0.35"/>
    <row r="363134" spans="1:1" ht="14.25" customHeight="1" x14ac:dyDescent="0.45">
      <c r="A363134" s="31"/>
    </row>
    <row r="363140" s="30" customFormat="1" ht="14.25" customHeight="1" x14ac:dyDescent="0.35"/>
    <row r="363156" spans="1:1" ht="14.25" customHeight="1" x14ac:dyDescent="0.45">
      <c r="A363156" s="31"/>
    </row>
    <row r="363162" spans="1:1" s="30" customFormat="1" ht="14.25" customHeight="1" x14ac:dyDescent="0.35"/>
    <row r="363178" spans="1:1" ht="14.25" customHeight="1" x14ac:dyDescent="0.45">
      <c r="A363178" s="31"/>
    </row>
    <row r="363184" spans="1:1" s="30" customFormat="1" ht="14.25" customHeight="1" x14ac:dyDescent="0.35"/>
    <row r="363200" spans="1:1" ht="14.25" customHeight="1" x14ac:dyDescent="0.45">
      <c r="A363200" s="31"/>
    </row>
    <row r="363206" s="30" customFormat="1" ht="14.25" customHeight="1" x14ac:dyDescent="0.35"/>
    <row r="363222" spans="1:1" ht="14.25" customHeight="1" x14ac:dyDescent="0.45">
      <c r="A363222" s="31"/>
    </row>
    <row r="363228" spans="1:1" s="30" customFormat="1" ht="14.25" customHeight="1" x14ac:dyDescent="0.35"/>
    <row r="363244" spans="1:1" ht="14.25" customHeight="1" x14ac:dyDescent="0.45">
      <c r="A363244" s="31"/>
    </row>
    <row r="363250" s="30" customFormat="1" ht="14.25" customHeight="1" x14ac:dyDescent="0.35"/>
    <row r="363266" spans="1:1" ht="14.25" customHeight="1" x14ac:dyDescent="0.45">
      <c r="A363266" s="31"/>
    </row>
    <row r="363272" spans="1:1" s="30" customFormat="1" ht="14.25" customHeight="1" x14ac:dyDescent="0.35"/>
    <row r="363288" spans="1:1" ht="14.25" customHeight="1" x14ac:dyDescent="0.45">
      <c r="A363288" s="31"/>
    </row>
    <row r="363294" spans="1:1" s="30" customFormat="1" ht="14.25" customHeight="1" x14ac:dyDescent="0.35"/>
    <row r="363310" spans="1:1" ht="14.25" customHeight="1" x14ac:dyDescent="0.45">
      <c r="A363310" s="31"/>
    </row>
    <row r="363316" s="30" customFormat="1" ht="14.25" customHeight="1" x14ac:dyDescent="0.35"/>
    <row r="363332" spans="1:1" ht="14.25" customHeight="1" x14ac:dyDescent="0.45">
      <c r="A363332" s="31"/>
    </row>
    <row r="363338" spans="1:1" s="30" customFormat="1" ht="14.25" customHeight="1" x14ac:dyDescent="0.35"/>
    <row r="363354" spans="1:1" ht="14.25" customHeight="1" x14ac:dyDescent="0.45">
      <c r="A363354" s="31"/>
    </row>
    <row r="363360" spans="1:1" s="30" customFormat="1" ht="14.25" customHeight="1" x14ac:dyDescent="0.35"/>
    <row r="363376" spans="1:1" ht="14.25" customHeight="1" x14ac:dyDescent="0.45">
      <c r="A363376" s="31"/>
    </row>
    <row r="363382" s="30" customFormat="1" ht="14.25" customHeight="1" x14ac:dyDescent="0.35"/>
    <row r="363398" spans="1:1" ht="14.25" customHeight="1" x14ac:dyDescent="0.45">
      <c r="A363398" s="31"/>
    </row>
    <row r="363404" spans="1:1" s="30" customFormat="1" ht="14.25" customHeight="1" x14ac:dyDescent="0.35"/>
    <row r="363420" spans="1:1" ht="14.25" customHeight="1" x14ac:dyDescent="0.45">
      <c r="A363420" s="31"/>
    </row>
    <row r="363426" s="30" customFormat="1" ht="14.25" customHeight="1" x14ac:dyDescent="0.35"/>
    <row r="363442" spans="1:1" ht="14.25" customHeight="1" x14ac:dyDescent="0.45">
      <c r="A363442" s="31"/>
    </row>
    <row r="363448" spans="1:1" s="30" customFormat="1" ht="14.25" customHeight="1" x14ac:dyDescent="0.35"/>
    <row r="363464" spans="1:1" ht="14.25" customHeight="1" x14ac:dyDescent="0.45">
      <c r="A363464" s="31"/>
    </row>
    <row r="363470" spans="1:1" s="30" customFormat="1" ht="14.25" customHeight="1" x14ac:dyDescent="0.35"/>
    <row r="363486" spans="1:1" ht="14.25" customHeight="1" x14ac:dyDescent="0.45">
      <c r="A363486" s="31"/>
    </row>
    <row r="363492" s="30" customFormat="1" ht="14.25" customHeight="1" x14ac:dyDescent="0.35"/>
    <row r="363508" spans="1:1" ht="14.25" customHeight="1" x14ac:dyDescent="0.45">
      <c r="A363508" s="31"/>
    </row>
    <row r="363514" spans="1:1" s="30" customFormat="1" ht="14.25" customHeight="1" x14ac:dyDescent="0.35"/>
    <row r="363530" spans="1:1" ht="14.25" customHeight="1" x14ac:dyDescent="0.45">
      <c r="A363530" s="31"/>
    </row>
    <row r="363536" spans="1:1" s="30" customFormat="1" ht="14.25" customHeight="1" x14ac:dyDescent="0.35"/>
    <row r="363552" spans="1:1" ht="14.25" customHeight="1" x14ac:dyDescent="0.45">
      <c r="A363552" s="31"/>
    </row>
    <row r="363558" s="30" customFormat="1" ht="14.25" customHeight="1" x14ac:dyDescent="0.35"/>
    <row r="363574" spans="1:1" ht="14.25" customHeight="1" x14ac:dyDescent="0.45">
      <c r="A363574" s="31"/>
    </row>
    <row r="363580" spans="1:1" s="30" customFormat="1" ht="14.25" customHeight="1" x14ac:dyDescent="0.35"/>
    <row r="363596" spans="1:1" ht="14.25" customHeight="1" x14ac:dyDescent="0.45">
      <c r="A363596" s="31"/>
    </row>
    <row r="363602" s="30" customFormat="1" ht="14.25" customHeight="1" x14ac:dyDescent="0.35"/>
    <row r="363618" spans="1:1" ht="14.25" customHeight="1" x14ac:dyDescent="0.45">
      <c r="A363618" s="31"/>
    </row>
    <row r="363624" spans="1:1" s="30" customFormat="1" ht="14.25" customHeight="1" x14ac:dyDescent="0.35"/>
    <row r="363640" spans="1:1" ht="14.25" customHeight="1" x14ac:dyDescent="0.45">
      <c r="A363640" s="31"/>
    </row>
    <row r="363646" spans="1:1" s="30" customFormat="1" ht="14.25" customHeight="1" x14ac:dyDescent="0.35"/>
    <row r="363662" spans="1:1" ht="14.25" customHeight="1" x14ac:dyDescent="0.45">
      <c r="A363662" s="31"/>
    </row>
    <row r="363668" s="30" customFormat="1" ht="14.25" customHeight="1" x14ac:dyDescent="0.35"/>
    <row r="363684" spans="1:1" ht="14.25" customHeight="1" x14ac:dyDescent="0.45">
      <c r="A363684" s="31"/>
    </row>
    <row r="363690" spans="1:1" s="30" customFormat="1" ht="14.25" customHeight="1" x14ac:dyDescent="0.35"/>
    <row r="363706" spans="1:1" ht="14.25" customHeight="1" x14ac:dyDescent="0.45">
      <c r="A363706" s="31"/>
    </row>
    <row r="363712" spans="1:1" s="30" customFormat="1" ht="14.25" customHeight="1" x14ac:dyDescent="0.35"/>
    <row r="363728" spans="1:1" ht="14.25" customHeight="1" x14ac:dyDescent="0.45">
      <c r="A363728" s="31"/>
    </row>
    <row r="363734" s="30" customFormat="1" ht="14.25" customHeight="1" x14ac:dyDescent="0.35"/>
    <row r="363750" spans="1:1" ht="14.25" customHeight="1" x14ac:dyDescent="0.45">
      <c r="A363750" s="31"/>
    </row>
    <row r="363756" spans="1:1" s="30" customFormat="1" ht="14.25" customHeight="1" x14ac:dyDescent="0.35"/>
    <row r="363772" spans="1:1" ht="14.25" customHeight="1" x14ac:dyDescent="0.45">
      <c r="A363772" s="31"/>
    </row>
    <row r="363778" s="30" customFormat="1" ht="14.25" customHeight="1" x14ac:dyDescent="0.35"/>
    <row r="363794" spans="1:1" ht="14.25" customHeight="1" x14ac:dyDescent="0.45">
      <c r="A363794" s="31"/>
    </row>
    <row r="363800" spans="1:1" s="30" customFormat="1" ht="14.25" customHeight="1" x14ac:dyDescent="0.35"/>
    <row r="363816" spans="1:1" ht="14.25" customHeight="1" x14ac:dyDescent="0.45">
      <c r="A363816" s="31"/>
    </row>
    <row r="363822" spans="1:1" s="30" customFormat="1" ht="14.25" customHeight="1" x14ac:dyDescent="0.35"/>
    <row r="363838" spans="1:1" ht="14.25" customHeight="1" x14ac:dyDescent="0.45">
      <c r="A363838" s="31"/>
    </row>
    <row r="363844" s="30" customFormat="1" ht="14.25" customHeight="1" x14ac:dyDescent="0.35"/>
    <row r="363860" spans="1:1" ht="14.25" customHeight="1" x14ac:dyDescent="0.45">
      <c r="A363860" s="31"/>
    </row>
    <row r="363866" spans="1:1" s="30" customFormat="1" ht="14.25" customHeight="1" x14ac:dyDescent="0.35"/>
    <row r="363882" spans="1:1" ht="14.25" customHeight="1" x14ac:dyDescent="0.45">
      <c r="A363882" s="31"/>
    </row>
    <row r="363888" spans="1:1" s="30" customFormat="1" ht="14.25" customHeight="1" x14ac:dyDescent="0.35"/>
    <row r="363904" spans="1:1" ht="14.25" customHeight="1" x14ac:dyDescent="0.45">
      <c r="A363904" s="31"/>
    </row>
    <row r="363910" s="30" customFormat="1" ht="14.25" customHeight="1" x14ac:dyDescent="0.35"/>
    <row r="363926" spans="1:1" ht="14.25" customHeight="1" x14ac:dyDescent="0.45">
      <c r="A363926" s="31"/>
    </row>
    <row r="363932" spans="1:1" s="30" customFormat="1" ht="14.25" customHeight="1" x14ac:dyDescent="0.35"/>
    <row r="363948" spans="1:1" ht="14.25" customHeight="1" x14ac:dyDescent="0.45">
      <c r="A363948" s="31"/>
    </row>
    <row r="363954" s="30" customFormat="1" ht="14.25" customHeight="1" x14ac:dyDescent="0.35"/>
    <row r="363970" spans="1:1" ht="14.25" customHeight="1" x14ac:dyDescent="0.45">
      <c r="A363970" s="31"/>
    </row>
    <row r="363976" spans="1:1" s="30" customFormat="1" ht="14.25" customHeight="1" x14ac:dyDescent="0.35"/>
    <row r="363992" spans="1:1" ht="14.25" customHeight="1" x14ac:dyDescent="0.45">
      <c r="A363992" s="31"/>
    </row>
    <row r="363998" spans="1:1" s="30" customFormat="1" ht="14.25" customHeight="1" x14ac:dyDescent="0.35"/>
    <row r="364014" spans="1:1" ht="14.25" customHeight="1" x14ac:dyDescent="0.45">
      <c r="A364014" s="31"/>
    </row>
    <row r="364020" s="30" customFormat="1" ht="14.25" customHeight="1" x14ac:dyDescent="0.35"/>
    <row r="364036" spans="1:1" ht="14.25" customHeight="1" x14ac:dyDescent="0.45">
      <c r="A364036" s="31"/>
    </row>
    <row r="364042" spans="1:1" s="30" customFormat="1" ht="14.25" customHeight="1" x14ac:dyDescent="0.35"/>
    <row r="364058" spans="1:1" ht="14.25" customHeight="1" x14ac:dyDescent="0.45">
      <c r="A364058" s="31"/>
    </row>
    <row r="364064" spans="1:1" s="30" customFormat="1" ht="14.25" customHeight="1" x14ac:dyDescent="0.35"/>
    <row r="364080" spans="1:1" ht="14.25" customHeight="1" x14ac:dyDescent="0.45">
      <c r="A364080" s="31"/>
    </row>
    <row r="364086" s="30" customFormat="1" ht="14.25" customHeight="1" x14ac:dyDescent="0.35"/>
    <row r="364102" spans="1:1" ht="14.25" customHeight="1" x14ac:dyDescent="0.45">
      <c r="A364102" s="31"/>
    </row>
    <row r="364108" spans="1:1" s="30" customFormat="1" ht="14.25" customHeight="1" x14ac:dyDescent="0.35"/>
    <row r="364124" spans="1:1" ht="14.25" customHeight="1" x14ac:dyDescent="0.45">
      <c r="A364124" s="31"/>
    </row>
    <row r="364130" s="30" customFormat="1" ht="14.25" customHeight="1" x14ac:dyDescent="0.35"/>
    <row r="364146" spans="1:1" ht="14.25" customHeight="1" x14ac:dyDescent="0.45">
      <c r="A364146" s="31"/>
    </row>
    <row r="364152" spans="1:1" s="30" customFormat="1" ht="14.25" customHeight="1" x14ac:dyDescent="0.35"/>
    <row r="364168" spans="1:1" ht="14.25" customHeight="1" x14ac:dyDescent="0.45">
      <c r="A364168" s="31"/>
    </row>
    <row r="364174" spans="1:1" s="30" customFormat="1" ht="14.25" customHeight="1" x14ac:dyDescent="0.35"/>
    <row r="364190" spans="1:1" ht="14.25" customHeight="1" x14ac:dyDescent="0.45">
      <c r="A364190" s="31"/>
    </row>
    <row r="364196" s="30" customFormat="1" ht="14.25" customHeight="1" x14ac:dyDescent="0.35"/>
    <row r="364212" spans="1:1" ht="14.25" customHeight="1" x14ac:dyDescent="0.45">
      <c r="A364212" s="31"/>
    </row>
    <row r="364218" spans="1:1" s="30" customFormat="1" ht="14.25" customHeight="1" x14ac:dyDescent="0.35"/>
    <row r="364234" spans="1:1" ht="14.25" customHeight="1" x14ac:dyDescent="0.45">
      <c r="A364234" s="31"/>
    </row>
    <row r="364240" spans="1:1" s="30" customFormat="1" ht="14.25" customHeight="1" x14ac:dyDescent="0.35"/>
    <row r="364256" spans="1:1" ht="14.25" customHeight="1" x14ac:dyDescent="0.45">
      <c r="A364256" s="31"/>
    </row>
    <row r="364262" s="30" customFormat="1" ht="14.25" customHeight="1" x14ac:dyDescent="0.35"/>
    <row r="364278" spans="1:1" ht="14.25" customHeight="1" x14ac:dyDescent="0.45">
      <c r="A364278" s="31"/>
    </row>
    <row r="364284" spans="1:1" s="30" customFormat="1" ht="14.25" customHeight="1" x14ac:dyDescent="0.35"/>
    <row r="364300" spans="1:1" ht="14.25" customHeight="1" x14ac:dyDescent="0.45">
      <c r="A364300" s="31"/>
    </row>
    <row r="364306" s="30" customFormat="1" ht="14.25" customHeight="1" x14ac:dyDescent="0.35"/>
    <row r="364322" spans="1:1" ht="14.25" customHeight="1" x14ac:dyDescent="0.45">
      <c r="A364322" s="31"/>
    </row>
    <row r="364328" spans="1:1" s="30" customFormat="1" ht="14.25" customHeight="1" x14ac:dyDescent="0.35"/>
    <row r="364344" spans="1:1" ht="14.25" customHeight="1" x14ac:dyDescent="0.45">
      <c r="A364344" s="31"/>
    </row>
    <row r="364350" spans="1:1" s="30" customFormat="1" ht="14.25" customHeight="1" x14ac:dyDescent="0.35"/>
    <row r="364366" spans="1:1" ht="14.25" customHeight="1" x14ac:dyDescent="0.45">
      <c r="A364366" s="31"/>
    </row>
    <row r="364372" s="30" customFormat="1" ht="14.25" customHeight="1" x14ac:dyDescent="0.35"/>
    <row r="364388" spans="1:1" ht="14.25" customHeight="1" x14ac:dyDescent="0.45">
      <c r="A364388" s="31"/>
    </row>
    <row r="364394" spans="1:1" s="30" customFormat="1" ht="14.25" customHeight="1" x14ac:dyDescent="0.35"/>
    <row r="364410" spans="1:1" ht="14.25" customHeight="1" x14ac:dyDescent="0.45">
      <c r="A364410" s="31"/>
    </row>
    <row r="364416" spans="1:1" s="30" customFormat="1" ht="14.25" customHeight="1" x14ac:dyDescent="0.35"/>
    <row r="364432" spans="1:1" ht="14.25" customHeight="1" x14ac:dyDescent="0.45">
      <c r="A364432" s="31"/>
    </row>
    <row r="364438" s="30" customFormat="1" ht="14.25" customHeight="1" x14ac:dyDescent="0.35"/>
    <row r="364454" spans="1:1" ht="14.25" customHeight="1" x14ac:dyDescent="0.45">
      <c r="A364454" s="31"/>
    </row>
    <row r="364460" spans="1:1" s="30" customFormat="1" ht="14.25" customHeight="1" x14ac:dyDescent="0.35"/>
    <row r="364476" spans="1:1" ht="14.25" customHeight="1" x14ac:dyDescent="0.45">
      <c r="A364476" s="31"/>
    </row>
    <row r="364482" s="30" customFormat="1" ht="14.25" customHeight="1" x14ac:dyDescent="0.35"/>
    <row r="364498" spans="1:1" ht="14.25" customHeight="1" x14ac:dyDescent="0.45">
      <c r="A364498" s="31"/>
    </row>
    <row r="364504" spans="1:1" s="30" customFormat="1" ht="14.25" customHeight="1" x14ac:dyDescent="0.35"/>
    <row r="364520" spans="1:1" ht="14.25" customHeight="1" x14ac:dyDescent="0.45">
      <c r="A364520" s="31"/>
    </row>
    <row r="364526" spans="1:1" s="30" customFormat="1" ht="14.25" customHeight="1" x14ac:dyDescent="0.35"/>
    <row r="364542" spans="1:1" ht="14.25" customHeight="1" x14ac:dyDescent="0.45">
      <c r="A364542" s="31"/>
    </row>
    <row r="364548" s="30" customFormat="1" ht="14.25" customHeight="1" x14ac:dyDescent="0.35"/>
    <row r="364564" spans="1:1" ht="14.25" customHeight="1" x14ac:dyDescent="0.45">
      <c r="A364564" s="31"/>
    </row>
    <row r="364570" spans="1:1" s="30" customFormat="1" ht="14.25" customHeight="1" x14ac:dyDescent="0.35"/>
    <row r="364586" spans="1:1" ht="14.25" customHeight="1" x14ac:dyDescent="0.45">
      <c r="A364586" s="31"/>
    </row>
    <row r="364592" spans="1:1" s="30" customFormat="1" ht="14.25" customHeight="1" x14ac:dyDescent="0.35"/>
    <row r="364608" spans="1:1" ht="14.25" customHeight="1" x14ac:dyDescent="0.45">
      <c r="A364608" s="31"/>
    </row>
    <row r="364614" s="30" customFormat="1" ht="14.25" customHeight="1" x14ac:dyDescent="0.35"/>
    <row r="364630" spans="1:1" ht="14.25" customHeight="1" x14ac:dyDescent="0.45">
      <c r="A364630" s="31"/>
    </row>
    <row r="364636" spans="1:1" s="30" customFormat="1" ht="14.25" customHeight="1" x14ac:dyDescent="0.35"/>
    <row r="364652" spans="1:1" ht="14.25" customHeight="1" x14ac:dyDescent="0.45">
      <c r="A364652" s="31"/>
    </row>
    <row r="364658" s="30" customFormat="1" ht="14.25" customHeight="1" x14ac:dyDescent="0.35"/>
    <row r="364674" spans="1:1" ht="14.25" customHeight="1" x14ac:dyDescent="0.45">
      <c r="A364674" s="31"/>
    </row>
    <row r="364680" spans="1:1" s="30" customFormat="1" ht="14.25" customHeight="1" x14ac:dyDescent="0.35"/>
    <row r="364696" spans="1:1" ht="14.25" customHeight="1" x14ac:dyDescent="0.45">
      <c r="A364696" s="31"/>
    </row>
    <row r="364702" spans="1:1" s="30" customFormat="1" ht="14.25" customHeight="1" x14ac:dyDescent="0.35"/>
    <row r="364718" spans="1:1" ht="14.25" customHeight="1" x14ac:dyDescent="0.45">
      <c r="A364718" s="31"/>
    </row>
    <row r="364724" s="30" customFormat="1" ht="14.25" customHeight="1" x14ac:dyDescent="0.35"/>
    <row r="364740" spans="1:1" ht="14.25" customHeight="1" x14ac:dyDescent="0.45">
      <c r="A364740" s="31"/>
    </row>
    <row r="364746" spans="1:1" s="30" customFormat="1" ht="14.25" customHeight="1" x14ac:dyDescent="0.35"/>
    <row r="364762" spans="1:1" ht="14.25" customHeight="1" x14ac:dyDescent="0.45">
      <c r="A364762" s="31"/>
    </row>
    <row r="364768" spans="1:1" s="30" customFormat="1" ht="14.25" customHeight="1" x14ac:dyDescent="0.35"/>
    <row r="364784" spans="1:1" ht="14.25" customHeight="1" x14ac:dyDescent="0.45">
      <c r="A364784" s="31"/>
    </row>
    <row r="364790" s="30" customFormat="1" ht="14.25" customHeight="1" x14ac:dyDescent="0.35"/>
    <row r="364806" spans="1:1" ht="14.25" customHeight="1" x14ac:dyDescent="0.45">
      <c r="A364806" s="31"/>
    </row>
    <row r="364812" spans="1:1" s="30" customFormat="1" ht="14.25" customHeight="1" x14ac:dyDescent="0.35"/>
    <row r="364828" spans="1:1" ht="14.25" customHeight="1" x14ac:dyDescent="0.45">
      <c r="A364828" s="31"/>
    </row>
    <row r="364834" s="30" customFormat="1" ht="14.25" customHeight="1" x14ac:dyDescent="0.35"/>
    <row r="364850" spans="1:1" ht="14.25" customHeight="1" x14ac:dyDescent="0.45">
      <c r="A364850" s="31"/>
    </row>
    <row r="364856" spans="1:1" s="30" customFormat="1" ht="14.25" customHeight="1" x14ac:dyDescent="0.35"/>
    <row r="364872" spans="1:1" ht="14.25" customHeight="1" x14ac:dyDescent="0.45">
      <c r="A364872" s="31"/>
    </row>
    <row r="364878" spans="1:1" s="30" customFormat="1" ht="14.25" customHeight="1" x14ac:dyDescent="0.35"/>
    <row r="364894" spans="1:1" ht="14.25" customHeight="1" x14ac:dyDescent="0.45">
      <c r="A364894" s="31"/>
    </row>
    <row r="364900" s="30" customFormat="1" ht="14.25" customHeight="1" x14ac:dyDescent="0.35"/>
    <row r="364916" spans="1:1" ht="14.25" customHeight="1" x14ac:dyDescent="0.45">
      <c r="A364916" s="31"/>
    </row>
    <row r="364922" spans="1:1" s="30" customFormat="1" ht="14.25" customHeight="1" x14ac:dyDescent="0.35"/>
    <row r="364938" spans="1:1" ht="14.25" customHeight="1" x14ac:dyDescent="0.45">
      <c r="A364938" s="31"/>
    </row>
    <row r="364944" spans="1:1" s="30" customFormat="1" ht="14.25" customHeight="1" x14ac:dyDescent="0.35"/>
    <row r="364960" spans="1:1" ht="14.25" customHeight="1" x14ac:dyDescent="0.45">
      <c r="A364960" s="31"/>
    </row>
    <row r="364966" s="30" customFormat="1" ht="14.25" customHeight="1" x14ac:dyDescent="0.35"/>
    <row r="364982" spans="1:1" ht="14.25" customHeight="1" x14ac:dyDescent="0.45">
      <c r="A364982" s="31"/>
    </row>
    <row r="364988" spans="1:1" s="30" customFormat="1" ht="14.25" customHeight="1" x14ac:dyDescent="0.35"/>
    <row r="365004" spans="1:1" ht="14.25" customHeight="1" x14ac:dyDescent="0.45">
      <c r="A365004" s="31"/>
    </row>
    <row r="365010" s="30" customFormat="1" ht="14.25" customHeight="1" x14ac:dyDescent="0.35"/>
    <row r="365026" spans="1:1" ht="14.25" customHeight="1" x14ac:dyDescent="0.45">
      <c r="A365026" s="31"/>
    </row>
    <row r="365032" spans="1:1" s="30" customFormat="1" ht="14.25" customHeight="1" x14ac:dyDescent="0.35"/>
    <row r="365048" spans="1:1" ht="14.25" customHeight="1" x14ac:dyDescent="0.45">
      <c r="A365048" s="31"/>
    </row>
    <row r="365054" spans="1:1" s="30" customFormat="1" ht="14.25" customHeight="1" x14ac:dyDescent="0.35"/>
    <row r="365070" spans="1:1" ht="14.25" customHeight="1" x14ac:dyDescent="0.45">
      <c r="A365070" s="31"/>
    </row>
    <row r="365076" s="30" customFormat="1" ht="14.25" customHeight="1" x14ac:dyDescent="0.35"/>
    <row r="365092" spans="1:1" ht="14.25" customHeight="1" x14ac:dyDescent="0.45">
      <c r="A365092" s="31"/>
    </row>
    <row r="365098" spans="1:1" s="30" customFormat="1" ht="14.25" customHeight="1" x14ac:dyDescent="0.35"/>
    <row r="365114" spans="1:1" ht="14.25" customHeight="1" x14ac:dyDescent="0.45">
      <c r="A365114" s="31"/>
    </row>
    <row r="365120" spans="1:1" s="30" customFormat="1" ht="14.25" customHeight="1" x14ac:dyDescent="0.35"/>
    <row r="365136" spans="1:1" ht="14.25" customHeight="1" x14ac:dyDescent="0.45">
      <c r="A365136" s="31"/>
    </row>
    <row r="365142" s="30" customFormat="1" ht="14.25" customHeight="1" x14ac:dyDescent="0.35"/>
    <row r="365158" spans="1:1" ht="14.25" customHeight="1" x14ac:dyDescent="0.45">
      <c r="A365158" s="31"/>
    </row>
    <row r="365164" spans="1:1" s="30" customFormat="1" ht="14.25" customHeight="1" x14ac:dyDescent="0.35"/>
    <row r="365180" spans="1:1" ht="14.25" customHeight="1" x14ac:dyDescent="0.45">
      <c r="A365180" s="31"/>
    </row>
    <row r="365186" s="30" customFormat="1" ht="14.25" customHeight="1" x14ac:dyDescent="0.35"/>
    <row r="365202" spans="1:1" ht="14.25" customHeight="1" x14ac:dyDescent="0.45">
      <c r="A365202" s="31"/>
    </row>
    <row r="365208" spans="1:1" s="30" customFormat="1" ht="14.25" customHeight="1" x14ac:dyDescent="0.35"/>
    <row r="365224" spans="1:1" ht="14.25" customHeight="1" x14ac:dyDescent="0.45">
      <c r="A365224" s="31"/>
    </row>
    <row r="365230" spans="1:1" s="30" customFormat="1" ht="14.25" customHeight="1" x14ac:dyDescent="0.35"/>
    <row r="365246" spans="1:1" ht="14.25" customHeight="1" x14ac:dyDescent="0.45">
      <c r="A365246" s="31"/>
    </row>
    <row r="365252" s="30" customFormat="1" ht="14.25" customHeight="1" x14ac:dyDescent="0.35"/>
    <row r="365268" spans="1:1" ht="14.25" customHeight="1" x14ac:dyDescent="0.45">
      <c r="A365268" s="31"/>
    </row>
    <row r="365274" spans="1:1" s="30" customFormat="1" ht="14.25" customHeight="1" x14ac:dyDescent="0.35"/>
    <row r="365290" spans="1:1" ht="14.25" customHeight="1" x14ac:dyDescent="0.45">
      <c r="A365290" s="31"/>
    </row>
    <row r="365296" spans="1:1" s="30" customFormat="1" ht="14.25" customHeight="1" x14ac:dyDescent="0.35"/>
    <row r="365312" spans="1:1" ht="14.25" customHeight="1" x14ac:dyDescent="0.45">
      <c r="A365312" s="31"/>
    </row>
    <row r="365318" s="30" customFormat="1" ht="14.25" customHeight="1" x14ac:dyDescent="0.35"/>
    <row r="365334" spans="1:1" ht="14.25" customHeight="1" x14ac:dyDescent="0.45">
      <c r="A365334" s="31"/>
    </row>
    <row r="365340" spans="1:1" s="30" customFormat="1" ht="14.25" customHeight="1" x14ac:dyDescent="0.35"/>
    <row r="365356" spans="1:1" ht="14.25" customHeight="1" x14ac:dyDescent="0.45">
      <c r="A365356" s="31"/>
    </row>
    <row r="365362" s="30" customFormat="1" ht="14.25" customHeight="1" x14ac:dyDescent="0.35"/>
    <row r="365378" spans="1:1" ht="14.25" customHeight="1" x14ac:dyDescent="0.45">
      <c r="A365378" s="31"/>
    </row>
    <row r="365384" spans="1:1" s="30" customFormat="1" ht="14.25" customHeight="1" x14ac:dyDescent="0.35"/>
    <row r="365400" spans="1:1" ht="14.25" customHeight="1" x14ac:dyDescent="0.45">
      <c r="A365400" s="31"/>
    </row>
    <row r="365406" spans="1:1" s="30" customFormat="1" ht="14.25" customHeight="1" x14ac:dyDescent="0.35"/>
    <row r="365422" spans="1:1" ht="14.25" customHeight="1" x14ac:dyDescent="0.45">
      <c r="A365422" s="31"/>
    </row>
    <row r="365428" s="30" customFormat="1" ht="14.25" customHeight="1" x14ac:dyDescent="0.35"/>
    <row r="365444" spans="1:1" ht="14.25" customHeight="1" x14ac:dyDescent="0.45">
      <c r="A365444" s="31"/>
    </row>
    <row r="365450" spans="1:1" s="30" customFormat="1" ht="14.25" customHeight="1" x14ac:dyDescent="0.35"/>
    <row r="365466" spans="1:1" ht="14.25" customHeight="1" x14ac:dyDescent="0.45">
      <c r="A365466" s="31"/>
    </row>
    <row r="365472" spans="1:1" s="30" customFormat="1" ht="14.25" customHeight="1" x14ac:dyDescent="0.35"/>
    <row r="365488" spans="1:1" ht="14.25" customHeight="1" x14ac:dyDescent="0.45">
      <c r="A365488" s="31"/>
    </row>
    <row r="365494" s="30" customFormat="1" ht="14.25" customHeight="1" x14ac:dyDescent="0.35"/>
    <row r="365510" spans="1:1" ht="14.25" customHeight="1" x14ac:dyDescent="0.45">
      <c r="A365510" s="31"/>
    </row>
    <row r="365516" spans="1:1" s="30" customFormat="1" ht="14.25" customHeight="1" x14ac:dyDescent="0.35"/>
    <row r="365532" spans="1:1" ht="14.25" customHeight="1" x14ac:dyDescent="0.45">
      <c r="A365532" s="31"/>
    </row>
    <row r="365538" s="30" customFormat="1" ht="14.25" customHeight="1" x14ac:dyDescent="0.35"/>
    <row r="365554" spans="1:1" ht="14.25" customHeight="1" x14ac:dyDescent="0.45">
      <c r="A365554" s="31"/>
    </row>
    <row r="365560" spans="1:1" s="30" customFormat="1" ht="14.25" customHeight="1" x14ac:dyDescent="0.35"/>
    <row r="365576" spans="1:1" ht="14.25" customHeight="1" x14ac:dyDescent="0.45">
      <c r="A365576" s="31"/>
    </row>
    <row r="365582" spans="1:1" s="30" customFormat="1" ht="14.25" customHeight="1" x14ac:dyDescent="0.35"/>
    <row r="365598" spans="1:1" ht="14.25" customHeight="1" x14ac:dyDescent="0.45">
      <c r="A365598" s="31"/>
    </row>
    <row r="365604" s="30" customFormat="1" ht="14.25" customHeight="1" x14ac:dyDescent="0.35"/>
    <row r="365620" spans="1:1" ht="14.25" customHeight="1" x14ac:dyDescent="0.45">
      <c r="A365620" s="31"/>
    </row>
    <row r="365626" spans="1:1" s="30" customFormat="1" ht="14.25" customHeight="1" x14ac:dyDescent="0.35"/>
    <row r="365642" spans="1:1" ht="14.25" customHeight="1" x14ac:dyDescent="0.45">
      <c r="A365642" s="31"/>
    </row>
    <row r="365648" spans="1:1" s="30" customFormat="1" ht="14.25" customHeight="1" x14ac:dyDescent="0.35"/>
    <row r="365664" spans="1:1" ht="14.25" customHeight="1" x14ac:dyDescent="0.45">
      <c r="A365664" s="31"/>
    </row>
    <row r="365670" s="30" customFormat="1" ht="14.25" customHeight="1" x14ac:dyDescent="0.35"/>
    <row r="365686" spans="1:1" ht="14.25" customHeight="1" x14ac:dyDescent="0.45">
      <c r="A365686" s="31"/>
    </row>
    <row r="365692" spans="1:1" s="30" customFormat="1" ht="14.25" customHeight="1" x14ac:dyDescent="0.35"/>
    <row r="365708" spans="1:1" ht="14.25" customHeight="1" x14ac:dyDescent="0.45">
      <c r="A365708" s="31"/>
    </row>
    <row r="365714" s="30" customFormat="1" ht="14.25" customHeight="1" x14ac:dyDescent="0.35"/>
    <row r="365730" spans="1:1" ht="14.25" customHeight="1" x14ac:dyDescent="0.45">
      <c r="A365730" s="31"/>
    </row>
    <row r="365736" spans="1:1" s="30" customFormat="1" ht="14.25" customHeight="1" x14ac:dyDescent="0.35"/>
    <row r="365752" spans="1:1" ht="14.25" customHeight="1" x14ac:dyDescent="0.45">
      <c r="A365752" s="31"/>
    </row>
    <row r="365758" spans="1:1" s="30" customFormat="1" ht="14.25" customHeight="1" x14ac:dyDescent="0.35"/>
    <row r="365774" spans="1:1" ht="14.25" customHeight="1" x14ac:dyDescent="0.45">
      <c r="A365774" s="31"/>
    </row>
    <row r="365780" s="30" customFormat="1" ht="14.25" customHeight="1" x14ac:dyDescent="0.35"/>
    <row r="365796" spans="1:1" ht="14.25" customHeight="1" x14ac:dyDescent="0.45">
      <c r="A365796" s="31"/>
    </row>
    <row r="365802" spans="1:1" s="30" customFormat="1" ht="14.25" customHeight="1" x14ac:dyDescent="0.35"/>
    <row r="365818" spans="1:1" ht="14.25" customHeight="1" x14ac:dyDescent="0.45">
      <c r="A365818" s="31"/>
    </row>
    <row r="365824" spans="1:1" s="30" customFormat="1" ht="14.25" customHeight="1" x14ac:dyDescent="0.35"/>
    <row r="365840" spans="1:1" ht="14.25" customHeight="1" x14ac:dyDescent="0.45">
      <c r="A365840" s="31"/>
    </row>
    <row r="365846" s="30" customFormat="1" ht="14.25" customHeight="1" x14ac:dyDescent="0.35"/>
    <row r="365862" spans="1:1" ht="14.25" customHeight="1" x14ac:dyDescent="0.45">
      <c r="A365862" s="31"/>
    </row>
    <row r="365868" spans="1:1" s="30" customFormat="1" ht="14.25" customHeight="1" x14ac:dyDescent="0.35"/>
    <row r="365884" spans="1:1" ht="14.25" customHeight="1" x14ac:dyDescent="0.45">
      <c r="A365884" s="31"/>
    </row>
    <row r="365890" s="30" customFormat="1" ht="14.25" customHeight="1" x14ac:dyDescent="0.35"/>
    <row r="365906" spans="1:1" ht="14.25" customHeight="1" x14ac:dyDescent="0.45">
      <c r="A365906" s="31"/>
    </row>
    <row r="365912" spans="1:1" s="30" customFormat="1" ht="14.25" customHeight="1" x14ac:dyDescent="0.35"/>
    <row r="365928" spans="1:1" ht="14.25" customHeight="1" x14ac:dyDescent="0.45">
      <c r="A365928" s="31"/>
    </row>
    <row r="365934" spans="1:1" s="30" customFormat="1" ht="14.25" customHeight="1" x14ac:dyDescent="0.35"/>
    <row r="365950" spans="1:1" ht="14.25" customHeight="1" x14ac:dyDescent="0.45">
      <c r="A365950" s="31"/>
    </row>
    <row r="365956" s="30" customFormat="1" ht="14.25" customHeight="1" x14ac:dyDescent="0.35"/>
    <row r="365972" spans="1:1" ht="14.25" customHeight="1" x14ac:dyDescent="0.45">
      <c r="A365972" s="31"/>
    </row>
    <row r="365978" spans="1:1" s="30" customFormat="1" ht="14.25" customHeight="1" x14ac:dyDescent="0.35"/>
    <row r="365994" spans="1:1" ht="14.25" customHeight="1" x14ac:dyDescent="0.45">
      <c r="A365994" s="31"/>
    </row>
    <row r="366000" spans="1:1" s="30" customFormat="1" ht="14.25" customHeight="1" x14ac:dyDescent="0.35"/>
    <row r="366016" spans="1:1" ht="14.25" customHeight="1" x14ac:dyDescent="0.45">
      <c r="A366016" s="31"/>
    </row>
    <row r="366022" s="30" customFormat="1" ht="14.25" customHeight="1" x14ac:dyDescent="0.35"/>
    <row r="366038" spans="1:1" ht="14.25" customHeight="1" x14ac:dyDescent="0.45">
      <c r="A366038" s="31"/>
    </row>
    <row r="366044" spans="1:1" s="30" customFormat="1" ht="14.25" customHeight="1" x14ac:dyDescent="0.35"/>
    <row r="366060" spans="1:1" ht="14.25" customHeight="1" x14ac:dyDescent="0.45">
      <c r="A366060" s="31"/>
    </row>
    <row r="366066" s="30" customFormat="1" ht="14.25" customHeight="1" x14ac:dyDescent="0.35"/>
    <row r="366082" spans="1:1" ht="14.25" customHeight="1" x14ac:dyDescent="0.45">
      <c r="A366082" s="31"/>
    </row>
    <row r="366088" spans="1:1" s="30" customFormat="1" ht="14.25" customHeight="1" x14ac:dyDescent="0.35"/>
    <row r="366104" spans="1:1" ht="14.25" customHeight="1" x14ac:dyDescent="0.45">
      <c r="A366104" s="31"/>
    </row>
    <row r="366110" spans="1:1" s="30" customFormat="1" ht="14.25" customHeight="1" x14ac:dyDescent="0.35"/>
    <row r="366126" spans="1:1" ht="14.25" customHeight="1" x14ac:dyDescent="0.45">
      <c r="A366126" s="31"/>
    </row>
    <row r="366132" s="30" customFormat="1" ht="14.25" customHeight="1" x14ac:dyDescent="0.35"/>
    <row r="366148" spans="1:1" ht="14.25" customHeight="1" x14ac:dyDescent="0.45">
      <c r="A366148" s="31"/>
    </row>
    <row r="366154" spans="1:1" s="30" customFormat="1" ht="14.25" customHeight="1" x14ac:dyDescent="0.35"/>
    <row r="366170" spans="1:1" ht="14.25" customHeight="1" x14ac:dyDescent="0.45">
      <c r="A366170" s="31"/>
    </row>
    <row r="366176" spans="1:1" s="30" customFormat="1" ht="14.25" customHeight="1" x14ac:dyDescent="0.35"/>
    <row r="366192" spans="1:1" ht="14.25" customHeight="1" x14ac:dyDescent="0.45">
      <c r="A366192" s="31"/>
    </row>
    <row r="366198" s="30" customFormat="1" ht="14.25" customHeight="1" x14ac:dyDescent="0.35"/>
    <row r="366214" spans="1:1" ht="14.25" customHeight="1" x14ac:dyDescent="0.45">
      <c r="A366214" s="31"/>
    </row>
    <row r="366220" spans="1:1" s="30" customFormat="1" ht="14.25" customHeight="1" x14ac:dyDescent="0.35"/>
    <row r="366236" spans="1:1" ht="14.25" customHeight="1" x14ac:dyDescent="0.45">
      <c r="A366236" s="31"/>
    </row>
    <row r="366242" s="30" customFormat="1" ht="14.25" customHeight="1" x14ac:dyDescent="0.35"/>
    <row r="366258" spans="1:1" ht="14.25" customHeight="1" x14ac:dyDescent="0.45">
      <c r="A366258" s="31"/>
    </row>
    <row r="366264" spans="1:1" s="30" customFormat="1" ht="14.25" customHeight="1" x14ac:dyDescent="0.35"/>
    <row r="366280" spans="1:1" ht="14.25" customHeight="1" x14ac:dyDescent="0.45">
      <c r="A366280" s="31"/>
    </row>
    <row r="366286" spans="1:1" s="30" customFormat="1" ht="14.25" customHeight="1" x14ac:dyDescent="0.35"/>
    <row r="366302" spans="1:1" ht="14.25" customHeight="1" x14ac:dyDescent="0.45">
      <c r="A366302" s="31"/>
    </row>
    <row r="366308" s="30" customFormat="1" ht="14.25" customHeight="1" x14ac:dyDescent="0.35"/>
    <row r="366324" spans="1:1" ht="14.25" customHeight="1" x14ac:dyDescent="0.45">
      <c r="A366324" s="31"/>
    </row>
    <row r="366330" spans="1:1" s="30" customFormat="1" ht="14.25" customHeight="1" x14ac:dyDescent="0.35"/>
    <row r="366346" spans="1:1" ht="14.25" customHeight="1" x14ac:dyDescent="0.45">
      <c r="A366346" s="31"/>
    </row>
    <row r="366352" spans="1:1" s="30" customFormat="1" ht="14.25" customHeight="1" x14ac:dyDescent="0.35"/>
    <row r="366368" spans="1:1" ht="14.25" customHeight="1" x14ac:dyDescent="0.45">
      <c r="A366368" s="31"/>
    </row>
    <row r="366374" s="30" customFormat="1" ht="14.25" customHeight="1" x14ac:dyDescent="0.35"/>
    <row r="366390" spans="1:1" ht="14.25" customHeight="1" x14ac:dyDescent="0.45">
      <c r="A366390" s="31"/>
    </row>
    <row r="366396" spans="1:1" s="30" customFormat="1" ht="14.25" customHeight="1" x14ac:dyDescent="0.35"/>
    <row r="366412" spans="1:1" ht="14.25" customHeight="1" x14ac:dyDescent="0.45">
      <c r="A366412" s="31"/>
    </row>
    <row r="366418" s="30" customFormat="1" ht="14.25" customHeight="1" x14ac:dyDescent="0.35"/>
    <row r="366434" spans="1:1" ht="14.25" customHeight="1" x14ac:dyDescent="0.45">
      <c r="A366434" s="31"/>
    </row>
    <row r="366440" spans="1:1" s="30" customFormat="1" ht="14.25" customHeight="1" x14ac:dyDescent="0.35"/>
    <row r="366456" spans="1:1" ht="14.25" customHeight="1" x14ac:dyDescent="0.45">
      <c r="A366456" s="31"/>
    </row>
    <row r="366462" spans="1:1" s="30" customFormat="1" ht="14.25" customHeight="1" x14ac:dyDescent="0.35"/>
    <row r="366478" spans="1:1" ht="14.25" customHeight="1" x14ac:dyDescent="0.45">
      <c r="A366478" s="31"/>
    </row>
    <row r="366484" s="30" customFormat="1" ht="14.25" customHeight="1" x14ac:dyDescent="0.35"/>
    <row r="366500" spans="1:1" ht="14.25" customHeight="1" x14ac:dyDescent="0.45">
      <c r="A366500" s="31"/>
    </row>
    <row r="366506" spans="1:1" s="30" customFormat="1" ht="14.25" customHeight="1" x14ac:dyDescent="0.35"/>
    <row r="366522" spans="1:1" ht="14.25" customHeight="1" x14ac:dyDescent="0.45">
      <c r="A366522" s="31"/>
    </row>
    <row r="366528" spans="1:1" s="30" customFormat="1" ht="14.25" customHeight="1" x14ac:dyDescent="0.35"/>
    <row r="366544" spans="1:1" ht="14.25" customHeight="1" x14ac:dyDescent="0.45">
      <c r="A366544" s="31"/>
    </row>
    <row r="366550" s="30" customFormat="1" ht="14.25" customHeight="1" x14ac:dyDescent="0.35"/>
    <row r="366566" spans="1:1" ht="14.25" customHeight="1" x14ac:dyDescent="0.45">
      <c r="A366566" s="31"/>
    </row>
    <row r="366572" spans="1:1" s="30" customFormat="1" ht="14.25" customHeight="1" x14ac:dyDescent="0.35"/>
    <row r="366588" spans="1:1" ht="14.25" customHeight="1" x14ac:dyDescent="0.45">
      <c r="A366588" s="31"/>
    </row>
    <row r="366594" s="30" customFormat="1" ht="14.25" customHeight="1" x14ac:dyDescent="0.35"/>
    <row r="366610" spans="1:1" ht="14.25" customHeight="1" x14ac:dyDescent="0.45">
      <c r="A366610" s="31"/>
    </row>
    <row r="366616" spans="1:1" s="30" customFormat="1" ht="14.25" customHeight="1" x14ac:dyDescent="0.35"/>
    <row r="366632" spans="1:1" ht="14.25" customHeight="1" x14ac:dyDescent="0.45">
      <c r="A366632" s="31"/>
    </row>
    <row r="366638" spans="1:1" s="30" customFormat="1" ht="14.25" customHeight="1" x14ac:dyDescent="0.35"/>
    <row r="366654" spans="1:1" ht="14.25" customHeight="1" x14ac:dyDescent="0.45">
      <c r="A366654" s="31"/>
    </row>
    <row r="366660" s="30" customFormat="1" ht="14.25" customHeight="1" x14ac:dyDescent="0.35"/>
    <row r="366676" spans="1:1" ht="14.25" customHeight="1" x14ac:dyDescent="0.45">
      <c r="A366676" s="31"/>
    </row>
    <row r="366682" spans="1:1" s="30" customFormat="1" ht="14.25" customHeight="1" x14ac:dyDescent="0.35"/>
    <row r="366698" spans="1:1" ht="14.25" customHeight="1" x14ac:dyDescent="0.45">
      <c r="A366698" s="31"/>
    </row>
    <row r="366704" spans="1:1" s="30" customFormat="1" ht="14.25" customHeight="1" x14ac:dyDescent="0.35"/>
    <row r="366720" spans="1:1" ht="14.25" customHeight="1" x14ac:dyDescent="0.45">
      <c r="A366720" s="31"/>
    </row>
    <row r="366726" s="30" customFormat="1" ht="14.25" customHeight="1" x14ac:dyDescent="0.35"/>
    <row r="366742" spans="1:1" ht="14.25" customHeight="1" x14ac:dyDescent="0.45">
      <c r="A366742" s="31"/>
    </row>
    <row r="366748" spans="1:1" s="30" customFormat="1" ht="14.25" customHeight="1" x14ac:dyDescent="0.35"/>
    <row r="366764" spans="1:1" ht="14.25" customHeight="1" x14ac:dyDescent="0.45">
      <c r="A366764" s="31"/>
    </row>
    <row r="366770" s="30" customFormat="1" ht="14.25" customHeight="1" x14ac:dyDescent="0.35"/>
    <row r="366786" spans="1:1" ht="14.25" customHeight="1" x14ac:dyDescent="0.45">
      <c r="A366786" s="31"/>
    </row>
    <row r="366792" spans="1:1" s="30" customFormat="1" ht="14.25" customHeight="1" x14ac:dyDescent="0.35"/>
    <row r="366808" spans="1:1" ht="14.25" customHeight="1" x14ac:dyDescent="0.45">
      <c r="A366808" s="31"/>
    </row>
    <row r="366814" spans="1:1" s="30" customFormat="1" ht="14.25" customHeight="1" x14ac:dyDescent="0.35"/>
    <row r="366830" spans="1:1" ht="14.25" customHeight="1" x14ac:dyDescent="0.45">
      <c r="A366830" s="31"/>
    </row>
    <row r="366836" s="30" customFormat="1" ht="14.25" customHeight="1" x14ac:dyDescent="0.35"/>
    <row r="366852" spans="1:1" ht="14.25" customHeight="1" x14ac:dyDescent="0.45">
      <c r="A366852" s="31"/>
    </row>
    <row r="366858" spans="1:1" s="30" customFormat="1" ht="14.25" customHeight="1" x14ac:dyDescent="0.35"/>
    <row r="366874" spans="1:1" ht="14.25" customHeight="1" x14ac:dyDescent="0.45">
      <c r="A366874" s="31"/>
    </row>
    <row r="366880" spans="1:1" s="30" customFormat="1" ht="14.25" customHeight="1" x14ac:dyDescent="0.35"/>
    <row r="366896" spans="1:1" ht="14.25" customHeight="1" x14ac:dyDescent="0.45">
      <c r="A366896" s="31"/>
    </row>
    <row r="366902" s="30" customFormat="1" ht="14.25" customHeight="1" x14ac:dyDescent="0.35"/>
    <row r="366918" spans="1:1" ht="14.25" customHeight="1" x14ac:dyDescent="0.45">
      <c r="A366918" s="31"/>
    </row>
    <row r="366924" spans="1:1" s="30" customFormat="1" ht="14.25" customHeight="1" x14ac:dyDescent="0.35"/>
    <row r="366940" spans="1:1" ht="14.25" customHeight="1" x14ac:dyDescent="0.45">
      <c r="A366940" s="31"/>
    </row>
    <row r="366946" s="30" customFormat="1" ht="14.25" customHeight="1" x14ac:dyDescent="0.35"/>
    <row r="366962" spans="1:1" ht="14.25" customHeight="1" x14ac:dyDescent="0.45">
      <c r="A366962" s="31"/>
    </row>
    <row r="366968" spans="1:1" s="30" customFormat="1" ht="14.25" customHeight="1" x14ac:dyDescent="0.35"/>
    <row r="366984" spans="1:1" ht="14.25" customHeight="1" x14ac:dyDescent="0.45">
      <c r="A366984" s="31"/>
    </row>
    <row r="366990" spans="1:1" s="30" customFormat="1" ht="14.25" customHeight="1" x14ac:dyDescent="0.35"/>
    <row r="367006" spans="1:1" ht="14.25" customHeight="1" x14ac:dyDescent="0.45">
      <c r="A367006" s="31"/>
    </row>
    <row r="367012" s="30" customFormat="1" ht="14.25" customHeight="1" x14ac:dyDescent="0.35"/>
    <row r="367028" spans="1:1" ht="14.25" customHeight="1" x14ac:dyDescent="0.45">
      <c r="A367028" s="31"/>
    </row>
    <row r="367034" spans="1:1" s="30" customFormat="1" ht="14.25" customHeight="1" x14ac:dyDescent="0.35"/>
    <row r="367050" spans="1:1" ht="14.25" customHeight="1" x14ac:dyDescent="0.45">
      <c r="A367050" s="31"/>
    </row>
    <row r="367056" spans="1:1" s="30" customFormat="1" ht="14.25" customHeight="1" x14ac:dyDescent="0.35"/>
    <row r="367072" spans="1:1" ht="14.25" customHeight="1" x14ac:dyDescent="0.45">
      <c r="A367072" s="31"/>
    </row>
    <row r="367078" s="30" customFormat="1" ht="14.25" customHeight="1" x14ac:dyDescent="0.35"/>
    <row r="367094" spans="1:1" ht="14.25" customHeight="1" x14ac:dyDescent="0.45">
      <c r="A367094" s="31"/>
    </row>
    <row r="367100" spans="1:1" s="30" customFormat="1" ht="14.25" customHeight="1" x14ac:dyDescent="0.35"/>
    <row r="367116" spans="1:1" ht="14.25" customHeight="1" x14ac:dyDescent="0.45">
      <c r="A367116" s="31"/>
    </row>
    <row r="367122" s="30" customFormat="1" ht="14.25" customHeight="1" x14ac:dyDescent="0.35"/>
    <row r="367138" spans="1:1" ht="14.25" customHeight="1" x14ac:dyDescent="0.45">
      <c r="A367138" s="31"/>
    </row>
    <row r="367144" spans="1:1" s="30" customFormat="1" ht="14.25" customHeight="1" x14ac:dyDescent="0.35"/>
    <row r="367160" spans="1:1" ht="14.25" customHeight="1" x14ac:dyDescent="0.45">
      <c r="A367160" s="31"/>
    </row>
    <row r="367166" spans="1:1" s="30" customFormat="1" ht="14.25" customHeight="1" x14ac:dyDescent="0.35"/>
    <row r="367182" spans="1:1" ht="14.25" customHeight="1" x14ac:dyDescent="0.45">
      <c r="A367182" s="31"/>
    </row>
    <row r="367188" s="30" customFormat="1" ht="14.25" customHeight="1" x14ac:dyDescent="0.35"/>
    <row r="367204" spans="1:1" ht="14.25" customHeight="1" x14ac:dyDescent="0.45">
      <c r="A367204" s="31"/>
    </row>
    <row r="367210" spans="1:1" s="30" customFormat="1" ht="14.25" customHeight="1" x14ac:dyDescent="0.35"/>
    <row r="367226" spans="1:1" ht="14.25" customHeight="1" x14ac:dyDescent="0.45">
      <c r="A367226" s="31"/>
    </row>
    <row r="367232" spans="1:1" s="30" customFormat="1" ht="14.25" customHeight="1" x14ac:dyDescent="0.35"/>
    <row r="367248" spans="1:1" ht="14.25" customHeight="1" x14ac:dyDescent="0.45">
      <c r="A367248" s="31"/>
    </row>
    <row r="367254" s="30" customFormat="1" ht="14.25" customHeight="1" x14ac:dyDescent="0.35"/>
    <row r="367270" spans="1:1" ht="14.25" customHeight="1" x14ac:dyDescent="0.45">
      <c r="A367270" s="31"/>
    </row>
    <row r="367276" spans="1:1" s="30" customFormat="1" ht="14.25" customHeight="1" x14ac:dyDescent="0.35"/>
    <row r="367292" spans="1:1" ht="14.25" customHeight="1" x14ac:dyDescent="0.45">
      <c r="A367292" s="31"/>
    </row>
    <row r="367298" s="30" customFormat="1" ht="14.25" customHeight="1" x14ac:dyDescent="0.35"/>
    <row r="367314" spans="1:1" ht="14.25" customHeight="1" x14ac:dyDescent="0.45">
      <c r="A367314" s="31"/>
    </row>
    <row r="367320" spans="1:1" s="30" customFormat="1" ht="14.25" customHeight="1" x14ac:dyDescent="0.35"/>
    <row r="367336" spans="1:1" ht="14.25" customHeight="1" x14ac:dyDescent="0.45">
      <c r="A367336" s="31"/>
    </row>
    <row r="367342" spans="1:1" s="30" customFormat="1" ht="14.25" customHeight="1" x14ac:dyDescent="0.35"/>
    <row r="367358" spans="1:1" ht="14.25" customHeight="1" x14ac:dyDescent="0.45">
      <c r="A367358" s="31"/>
    </row>
    <row r="367364" s="30" customFormat="1" ht="14.25" customHeight="1" x14ac:dyDescent="0.35"/>
    <row r="367380" spans="1:1" ht="14.25" customHeight="1" x14ac:dyDescent="0.45">
      <c r="A367380" s="31"/>
    </row>
    <row r="367386" spans="1:1" s="30" customFormat="1" ht="14.25" customHeight="1" x14ac:dyDescent="0.35"/>
    <row r="367402" spans="1:1" ht="14.25" customHeight="1" x14ac:dyDescent="0.45">
      <c r="A367402" s="31"/>
    </row>
    <row r="367408" spans="1:1" s="30" customFormat="1" ht="14.25" customHeight="1" x14ac:dyDescent="0.35"/>
    <row r="367424" spans="1:1" ht="14.25" customHeight="1" x14ac:dyDescent="0.45">
      <c r="A367424" s="31"/>
    </row>
    <row r="367430" s="30" customFormat="1" ht="14.25" customHeight="1" x14ac:dyDescent="0.35"/>
    <row r="367446" spans="1:1" ht="14.25" customHeight="1" x14ac:dyDescent="0.45">
      <c r="A367446" s="31"/>
    </row>
    <row r="367452" spans="1:1" s="30" customFormat="1" ht="14.25" customHeight="1" x14ac:dyDescent="0.35"/>
    <row r="367468" spans="1:1" ht="14.25" customHeight="1" x14ac:dyDescent="0.45">
      <c r="A367468" s="31"/>
    </row>
    <row r="367474" s="30" customFormat="1" ht="14.25" customHeight="1" x14ac:dyDescent="0.35"/>
    <row r="367490" spans="1:1" ht="14.25" customHeight="1" x14ac:dyDescent="0.45">
      <c r="A367490" s="31"/>
    </row>
    <row r="367496" spans="1:1" s="30" customFormat="1" ht="14.25" customHeight="1" x14ac:dyDescent="0.35"/>
    <row r="367512" spans="1:1" ht="14.25" customHeight="1" x14ac:dyDescent="0.45">
      <c r="A367512" s="31"/>
    </row>
    <row r="367518" spans="1:1" s="30" customFormat="1" ht="14.25" customHeight="1" x14ac:dyDescent="0.35"/>
    <row r="367534" spans="1:1" ht="14.25" customHeight="1" x14ac:dyDescent="0.45">
      <c r="A367534" s="31"/>
    </row>
    <row r="367540" s="30" customFormat="1" ht="14.25" customHeight="1" x14ac:dyDescent="0.35"/>
    <row r="367556" spans="1:1" ht="14.25" customHeight="1" x14ac:dyDescent="0.45">
      <c r="A367556" s="31"/>
    </row>
    <row r="367562" spans="1:1" s="30" customFormat="1" ht="14.25" customHeight="1" x14ac:dyDescent="0.35"/>
    <row r="367578" spans="1:1" ht="14.25" customHeight="1" x14ac:dyDescent="0.45">
      <c r="A367578" s="31"/>
    </row>
    <row r="367584" spans="1:1" s="30" customFormat="1" ht="14.25" customHeight="1" x14ac:dyDescent="0.35"/>
    <row r="367600" spans="1:1" ht="14.25" customHeight="1" x14ac:dyDescent="0.45">
      <c r="A367600" s="31"/>
    </row>
    <row r="367606" s="30" customFormat="1" ht="14.25" customHeight="1" x14ac:dyDescent="0.35"/>
    <row r="367622" spans="1:1" ht="14.25" customHeight="1" x14ac:dyDescent="0.45">
      <c r="A367622" s="31"/>
    </row>
    <row r="367628" spans="1:1" s="30" customFormat="1" ht="14.25" customHeight="1" x14ac:dyDescent="0.35"/>
    <row r="367644" spans="1:1" ht="14.25" customHeight="1" x14ac:dyDescent="0.45">
      <c r="A367644" s="31"/>
    </row>
    <row r="367650" s="30" customFormat="1" ht="14.25" customHeight="1" x14ac:dyDescent="0.35"/>
    <row r="367666" spans="1:1" ht="14.25" customHeight="1" x14ac:dyDescent="0.45">
      <c r="A367666" s="31"/>
    </row>
    <row r="367672" spans="1:1" s="30" customFormat="1" ht="14.25" customHeight="1" x14ac:dyDescent="0.35"/>
    <row r="367688" spans="1:1" ht="14.25" customHeight="1" x14ac:dyDescent="0.45">
      <c r="A367688" s="31"/>
    </row>
    <row r="367694" spans="1:1" s="30" customFormat="1" ht="14.25" customHeight="1" x14ac:dyDescent="0.35"/>
    <row r="367710" spans="1:1" ht="14.25" customHeight="1" x14ac:dyDescent="0.45">
      <c r="A367710" s="31"/>
    </row>
    <row r="367716" s="30" customFormat="1" ht="14.25" customHeight="1" x14ac:dyDescent="0.35"/>
    <row r="367732" spans="1:1" ht="14.25" customHeight="1" x14ac:dyDescent="0.45">
      <c r="A367732" s="31"/>
    </row>
    <row r="367738" spans="1:1" s="30" customFormat="1" ht="14.25" customHeight="1" x14ac:dyDescent="0.35"/>
    <row r="367754" spans="1:1" ht="14.25" customHeight="1" x14ac:dyDescent="0.45">
      <c r="A367754" s="31"/>
    </row>
    <row r="367760" spans="1:1" s="30" customFormat="1" ht="14.25" customHeight="1" x14ac:dyDescent="0.35"/>
    <row r="367776" spans="1:1" ht="14.25" customHeight="1" x14ac:dyDescent="0.45">
      <c r="A367776" s="31"/>
    </row>
    <row r="367782" s="30" customFormat="1" ht="14.25" customHeight="1" x14ac:dyDescent="0.35"/>
    <row r="367798" spans="1:1" ht="14.25" customHeight="1" x14ac:dyDescent="0.45">
      <c r="A367798" s="31"/>
    </row>
    <row r="367804" spans="1:1" s="30" customFormat="1" ht="14.25" customHeight="1" x14ac:dyDescent="0.35"/>
    <row r="367820" spans="1:1" ht="14.25" customHeight="1" x14ac:dyDescent="0.45">
      <c r="A367820" s="31"/>
    </row>
    <row r="367826" s="30" customFormat="1" ht="14.25" customHeight="1" x14ac:dyDescent="0.35"/>
    <row r="367842" spans="1:1" ht="14.25" customHeight="1" x14ac:dyDescent="0.45">
      <c r="A367842" s="31"/>
    </row>
    <row r="367848" spans="1:1" s="30" customFormat="1" ht="14.25" customHeight="1" x14ac:dyDescent="0.35"/>
    <row r="367864" spans="1:1" ht="14.25" customHeight="1" x14ac:dyDescent="0.45">
      <c r="A367864" s="31"/>
    </row>
    <row r="367870" spans="1:1" s="30" customFormat="1" ht="14.25" customHeight="1" x14ac:dyDescent="0.35"/>
    <row r="367886" spans="1:1" ht="14.25" customHeight="1" x14ac:dyDescent="0.45">
      <c r="A367886" s="31"/>
    </row>
    <row r="367892" s="30" customFormat="1" ht="14.25" customHeight="1" x14ac:dyDescent="0.35"/>
    <row r="367908" spans="1:1" ht="14.25" customHeight="1" x14ac:dyDescent="0.45">
      <c r="A367908" s="31"/>
    </row>
    <row r="367914" spans="1:1" s="30" customFormat="1" ht="14.25" customHeight="1" x14ac:dyDescent="0.35"/>
    <row r="367930" spans="1:1" ht="14.25" customHeight="1" x14ac:dyDescent="0.45">
      <c r="A367930" s="31"/>
    </row>
    <row r="367936" spans="1:1" s="30" customFormat="1" ht="14.25" customHeight="1" x14ac:dyDescent="0.35"/>
    <row r="367952" spans="1:1" ht="14.25" customHeight="1" x14ac:dyDescent="0.45">
      <c r="A367952" s="31"/>
    </row>
    <row r="367958" s="30" customFormat="1" ht="14.25" customHeight="1" x14ac:dyDescent="0.35"/>
    <row r="367974" spans="1:1" ht="14.25" customHeight="1" x14ac:dyDescent="0.45">
      <c r="A367974" s="31"/>
    </row>
    <row r="367980" spans="1:1" s="30" customFormat="1" ht="14.25" customHeight="1" x14ac:dyDescent="0.35"/>
    <row r="367996" spans="1:1" ht="14.25" customHeight="1" x14ac:dyDescent="0.45">
      <c r="A367996" s="31"/>
    </row>
    <row r="368002" s="30" customFormat="1" ht="14.25" customHeight="1" x14ac:dyDescent="0.35"/>
    <row r="368018" spans="1:1" ht="14.25" customHeight="1" x14ac:dyDescent="0.45">
      <c r="A368018" s="31"/>
    </row>
    <row r="368024" spans="1:1" s="30" customFormat="1" ht="14.25" customHeight="1" x14ac:dyDescent="0.35"/>
    <row r="368040" spans="1:1" ht="14.25" customHeight="1" x14ac:dyDescent="0.45">
      <c r="A368040" s="31"/>
    </row>
    <row r="368046" spans="1:1" s="30" customFormat="1" ht="14.25" customHeight="1" x14ac:dyDescent="0.35"/>
    <row r="368062" spans="1:1" ht="14.25" customHeight="1" x14ac:dyDescent="0.45">
      <c r="A368062" s="31"/>
    </row>
    <row r="368068" s="30" customFormat="1" ht="14.25" customHeight="1" x14ac:dyDescent="0.35"/>
    <row r="368084" spans="1:1" ht="14.25" customHeight="1" x14ac:dyDescent="0.45">
      <c r="A368084" s="31"/>
    </row>
    <row r="368090" spans="1:1" s="30" customFormat="1" ht="14.25" customHeight="1" x14ac:dyDescent="0.35"/>
    <row r="368106" spans="1:1" ht="14.25" customHeight="1" x14ac:dyDescent="0.45">
      <c r="A368106" s="31"/>
    </row>
    <row r="368112" spans="1:1" s="30" customFormat="1" ht="14.25" customHeight="1" x14ac:dyDescent="0.35"/>
    <row r="368128" spans="1:1" ht="14.25" customHeight="1" x14ac:dyDescent="0.45">
      <c r="A368128" s="31"/>
    </row>
    <row r="368134" s="30" customFormat="1" ht="14.25" customHeight="1" x14ac:dyDescent="0.35"/>
    <row r="368150" spans="1:1" ht="14.25" customHeight="1" x14ac:dyDescent="0.45">
      <c r="A368150" s="31"/>
    </row>
    <row r="368156" spans="1:1" s="30" customFormat="1" ht="14.25" customHeight="1" x14ac:dyDescent="0.35"/>
    <row r="368172" spans="1:1" ht="14.25" customHeight="1" x14ac:dyDescent="0.45">
      <c r="A368172" s="31"/>
    </row>
    <row r="368178" s="30" customFormat="1" ht="14.25" customHeight="1" x14ac:dyDescent="0.35"/>
    <row r="368194" spans="1:1" ht="14.25" customHeight="1" x14ac:dyDescent="0.45">
      <c r="A368194" s="31"/>
    </row>
    <row r="368200" spans="1:1" s="30" customFormat="1" ht="14.25" customHeight="1" x14ac:dyDescent="0.35"/>
    <row r="368216" spans="1:1" ht="14.25" customHeight="1" x14ac:dyDescent="0.45">
      <c r="A368216" s="31"/>
    </row>
    <row r="368222" spans="1:1" s="30" customFormat="1" ht="14.25" customHeight="1" x14ac:dyDescent="0.35"/>
    <row r="368238" spans="1:1" ht="14.25" customHeight="1" x14ac:dyDescent="0.45">
      <c r="A368238" s="31"/>
    </row>
    <row r="368244" s="30" customFormat="1" ht="14.25" customHeight="1" x14ac:dyDescent="0.35"/>
    <row r="368260" spans="1:1" ht="14.25" customHeight="1" x14ac:dyDescent="0.45">
      <c r="A368260" s="31"/>
    </row>
    <row r="368266" spans="1:1" s="30" customFormat="1" ht="14.25" customHeight="1" x14ac:dyDescent="0.35"/>
    <row r="368282" spans="1:1" ht="14.25" customHeight="1" x14ac:dyDescent="0.45">
      <c r="A368282" s="31"/>
    </row>
    <row r="368288" spans="1:1" s="30" customFormat="1" ht="14.25" customHeight="1" x14ac:dyDescent="0.35"/>
    <row r="368304" spans="1:1" ht="14.25" customHeight="1" x14ac:dyDescent="0.45">
      <c r="A368304" s="31"/>
    </row>
    <row r="368310" s="30" customFormat="1" ht="14.25" customHeight="1" x14ac:dyDescent="0.35"/>
    <row r="368326" spans="1:1" ht="14.25" customHeight="1" x14ac:dyDescent="0.45">
      <c r="A368326" s="31"/>
    </row>
    <row r="368332" spans="1:1" s="30" customFormat="1" ht="14.25" customHeight="1" x14ac:dyDescent="0.35"/>
    <row r="368348" spans="1:1" ht="14.25" customHeight="1" x14ac:dyDescent="0.45">
      <c r="A368348" s="31"/>
    </row>
    <row r="368354" s="30" customFormat="1" ht="14.25" customHeight="1" x14ac:dyDescent="0.35"/>
    <row r="368370" spans="1:1" ht="14.25" customHeight="1" x14ac:dyDescent="0.45">
      <c r="A368370" s="31"/>
    </row>
    <row r="368376" spans="1:1" s="30" customFormat="1" ht="14.25" customHeight="1" x14ac:dyDescent="0.35"/>
    <row r="368392" spans="1:1" ht="14.25" customHeight="1" x14ac:dyDescent="0.45">
      <c r="A368392" s="31"/>
    </row>
    <row r="368398" spans="1:1" s="30" customFormat="1" ht="14.25" customHeight="1" x14ac:dyDescent="0.35"/>
    <row r="368414" spans="1:1" ht="14.25" customHeight="1" x14ac:dyDescent="0.45">
      <c r="A368414" s="31"/>
    </row>
    <row r="368420" s="30" customFormat="1" ht="14.25" customHeight="1" x14ac:dyDescent="0.35"/>
    <row r="368436" spans="1:1" ht="14.25" customHeight="1" x14ac:dyDescent="0.45">
      <c r="A368436" s="31"/>
    </row>
    <row r="368442" spans="1:1" s="30" customFormat="1" ht="14.25" customHeight="1" x14ac:dyDescent="0.35"/>
    <row r="368458" spans="1:1" ht="14.25" customHeight="1" x14ac:dyDescent="0.45">
      <c r="A368458" s="31"/>
    </row>
    <row r="368464" spans="1:1" s="30" customFormat="1" ht="14.25" customHeight="1" x14ac:dyDescent="0.35"/>
    <row r="368480" spans="1:1" ht="14.25" customHeight="1" x14ac:dyDescent="0.45">
      <c r="A368480" s="31"/>
    </row>
    <row r="368486" s="30" customFormat="1" ht="14.25" customHeight="1" x14ac:dyDescent="0.35"/>
    <row r="368502" spans="1:1" ht="14.25" customHeight="1" x14ac:dyDescent="0.45">
      <c r="A368502" s="31"/>
    </row>
    <row r="368508" spans="1:1" s="30" customFormat="1" ht="14.25" customHeight="1" x14ac:dyDescent="0.35"/>
    <row r="368524" spans="1:1" ht="14.25" customHeight="1" x14ac:dyDescent="0.45">
      <c r="A368524" s="31"/>
    </row>
    <row r="368530" s="30" customFormat="1" ht="14.25" customHeight="1" x14ac:dyDescent="0.35"/>
    <row r="368546" spans="1:1" ht="14.25" customHeight="1" x14ac:dyDescent="0.45">
      <c r="A368546" s="31"/>
    </row>
    <row r="368552" spans="1:1" s="30" customFormat="1" ht="14.25" customHeight="1" x14ac:dyDescent="0.35"/>
    <row r="368568" spans="1:1" ht="14.25" customHeight="1" x14ac:dyDescent="0.45">
      <c r="A368568" s="31"/>
    </row>
    <row r="368574" spans="1:1" s="30" customFormat="1" ht="14.25" customHeight="1" x14ac:dyDescent="0.35"/>
    <row r="368590" spans="1:1" ht="14.25" customHeight="1" x14ac:dyDescent="0.45">
      <c r="A368590" s="31"/>
    </row>
    <row r="368596" s="30" customFormat="1" ht="14.25" customHeight="1" x14ac:dyDescent="0.35"/>
    <row r="368612" spans="1:1" ht="14.25" customHeight="1" x14ac:dyDescent="0.45">
      <c r="A368612" s="31"/>
    </row>
    <row r="368618" spans="1:1" s="30" customFormat="1" ht="14.25" customHeight="1" x14ac:dyDescent="0.35"/>
    <row r="368634" spans="1:1" ht="14.25" customHeight="1" x14ac:dyDescent="0.45">
      <c r="A368634" s="31"/>
    </row>
    <row r="368640" spans="1:1" s="30" customFormat="1" ht="14.25" customHeight="1" x14ac:dyDescent="0.35"/>
    <row r="368656" spans="1:1" ht="14.25" customHeight="1" x14ac:dyDescent="0.45">
      <c r="A368656" s="31"/>
    </row>
    <row r="368662" s="30" customFormat="1" ht="14.25" customHeight="1" x14ac:dyDescent="0.35"/>
    <row r="368678" spans="1:1" ht="14.25" customHeight="1" x14ac:dyDescent="0.45">
      <c r="A368678" s="31"/>
    </row>
    <row r="368684" spans="1:1" s="30" customFormat="1" ht="14.25" customHeight="1" x14ac:dyDescent="0.35"/>
    <row r="368700" spans="1:1" ht="14.25" customHeight="1" x14ac:dyDescent="0.45">
      <c r="A368700" s="31"/>
    </row>
    <row r="368706" s="30" customFormat="1" ht="14.25" customHeight="1" x14ac:dyDescent="0.35"/>
    <row r="368722" spans="1:1" ht="14.25" customHeight="1" x14ac:dyDescent="0.45">
      <c r="A368722" s="31"/>
    </row>
    <row r="368728" spans="1:1" s="30" customFormat="1" ht="14.25" customHeight="1" x14ac:dyDescent="0.35"/>
    <row r="368744" spans="1:1" ht="14.25" customHeight="1" x14ac:dyDescent="0.45">
      <c r="A368744" s="31"/>
    </row>
    <row r="368750" spans="1:1" s="30" customFormat="1" ht="14.25" customHeight="1" x14ac:dyDescent="0.35"/>
    <row r="368766" spans="1:1" ht="14.25" customHeight="1" x14ac:dyDescent="0.45">
      <c r="A368766" s="31"/>
    </row>
    <row r="368772" s="30" customFormat="1" ht="14.25" customHeight="1" x14ac:dyDescent="0.35"/>
    <row r="368788" spans="1:1" ht="14.25" customHeight="1" x14ac:dyDescent="0.45">
      <c r="A368788" s="31"/>
    </row>
    <row r="368794" spans="1:1" s="30" customFormat="1" ht="14.25" customHeight="1" x14ac:dyDescent="0.35"/>
    <row r="368810" spans="1:1" ht="14.25" customHeight="1" x14ac:dyDescent="0.45">
      <c r="A368810" s="31"/>
    </row>
    <row r="368816" spans="1:1" s="30" customFormat="1" ht="14.25" customHeight="1" x14ac:dyDescent="0.35"/>
    <row r="368832" spans="1:1" ht="14.25" customHeight="1" x14ac:dyDescent="0.45">
      <c r="A368832" s="31"/>
    </row>
    <row r="368838" s="30" customFormat="1" ht="14.25" customHeight="1" x14ac:dyDescent="0.35"/>
    <row r="368854" spans="1:1" ht="14.25" customHeight="1" x14ac:dyDescent="0.45">
      <c r="A368854" s="31"/>
    </row>
    <row r="368860" spans="1:1" s="30" customFormat="1" ht="14.25" customHeight="1" x14ac:dyDescent="0.35"/>
    <row r="368876" spans="1:1" ht="14.25" customHeight="1" x14ac:dyDescent="0.45">
      <c r="A368876" s="31"/>
    </row>
    <row r="368882" s="30" customFormat="1" ht="14.25" customHeight="1" x14ac:dyDescent="0.35"/>
    <row r="368898" spans="1:1" ht="14.25" customHeight="1" x14ac:dyDescent="0.45">
      <c r="A368898" s="31"/>
    </row>
    <row r="368904" spans="1:1" s="30" customFormat="1" ht="14.25" customHeight="1" x14ac:dyDescent="0.35"/>
    <row r="368920" spans="1:1" ht="14.25" customHeight="1" x14ac:dyDescent="0.45">
      <c r="A368920" s="31"/>
    </row>
    <row r="368926" spans="1:1" s="30" customFormat="1" ht="14.25" customHeight="1" x14ac:dyDescent="0.35"/>
    <row r="368942" spans="1:1" ht="14.25" customHeight="1" x14ac:dyDescent="0.45">
      <c r="A368942" s="31"/>
    </row>
    <row r="368948" s="30" customFormat="1" ht="14.25" customHeight="1" x14ac:dyDescent="0.35"/>
    <row r="368964" spans="1:1" ht="14.25" customHeight="1" x14ac:dyDescent="0.45">
      <c r="A368964" s="31"/>
    </row>
    <row r="368970" spans="1:1" s="30" customFormat="1" ht="14.25" customHeight="1" x14ac:dyDescent="0.35"/>
    <row r="368986" spans="1:1" ht="14.25" customHeight="1" x14ac:dyDescent="0.45">
      <c r="A368986" s="31"/>
    </row>
    <row r="368992" spans="1:1" s="30" customFormat="1" ht="14.25" customHeight="1" x14ac:dyDescent="0.35"/>
    <row r="369008" spans="1:1" ht="14.25" customHeight="1" x14ac:dyDescent="0.45">
      <c r="A369008" s="31"/>
    </row>
    <row r="369014" s="30" customFormat="1" ht="14.25" customHeight="1" x14ac:dyDescent="0.35"/>
    <row r="369030" spans="1:1" ht="14.25" customHeight="1" x14ac:dyDescent="0.45">
      <c r="A369030" s="31"/>
    </row>
    <row r="369036" spans="1:1" s="30" customFormat="1" ht="14.25" customHeight="1" x14ac:dyDescent="0.35"/>
    <row r="369052" spans="1:1" ht="14.25" customHeight="1" x14ac:dyDescent="0.45">
      <c r="A369052" s="31"/>
    </row>
    <row r="369058" s="30" customFormat="1" ht="14.25" customHeight="1" x14ac:dyDescent="0.35"/>
    <row r="369074" spans="1:1" ht="14.25" customHeight="1" x14ac:dyDescent="0.45">
      <c r="A369074" s="31"/>
    </row>
    <row r="369080" spans="1:1" s="30" customFormat="1" ht="14.25" customHeight="1" x14ac:dyDescent="0.35"/>
    <row r="369096" spans="1:1" ht="14.25" customHeight="1" x14ac:dyDescent="0.45">
      <c r="A369096" s="31"/>
    </row>
    <row r="369102" spans="1:1" s="30" customFormat="1" ht="14.25" customHeight="1" x14ac:dyDescent="0.35"/>
    <row r="369118" spans="1:1" ht="14.25" customHeight="1" x14ac:dyDescent="0.45">
      <c r="A369118" s="31"/>
    </row>
    <row r="369124" s="30" customFormat="1" ht="14.25" customHeight="1" x14ac:dyDescent="0.35"/>
    <row r="369140" spans="1:1" ht="14.25" customHeight="1" x14ac:dyDescent="0.45">
      <c r="A369140" s="31"/>
    </row>
    <row r="369146" spans="1:1" s="30" customFormat="1" ht="14.25" customHeight="1" x14ac:dyDescent="0.35"/>
    <row r="369162" spans="1:1" ht="14.25" customHeight="1" x14ac:dyDescent="0.45">
      <c r="A369162" s="31"/>
    </row>
    <row r="369168" spans="1:1" s="30" customFormat="1" ht="14.25" customHeight="1" x14ac:dyDescent="0.35"/>
    <row r="369184" spans="1:1" ht="14.25" customHeight="1" x14ac:dyDescent="0.45">
      <c r="A369184" s="31"/>
    </row>
    <row r="369190" s="30" customFormat="1" ht="14.25" customHeight="1" x14ac:dyDescent="0.35"/>
    <row r="369206" spans="1:1" ht="14.25" customHeight="1" x14ac:dyDescent="0.45">
      <c r="A369206" s="31"/>
    </row>
    <row r="369212" spans="1:1" s="30" customFormat="1" ht="14.25" customHeight="1" x14ac:dyDescent="0.35"/>
    <row r="369228" spans="1:1" ht="14.25" customHeight="1" x14ac:dyDescent="0.45">
      <c r="A369228" s="31"/>
    </row>
    <row r="369234" s="30" customFormat="1" ht="14.25" customHeight="1" x14ac:dyDescent="0.35"/>
    <row r="369250" spans="1:1" ht="14.25" customHeight="1" x14ac:dyDescent="0.45">
      <c r="A369250" s="31"/>
    </row>
    <row r="369256" spans="1:1" s="30" customFormat="1" ht="14.25" customHeight="1" x14ac:dyDescent="0.35"/>
    <row r="369272" spans="1:1" ht="14.25" customHeight="1" x14ac:dyDescent="0.45">
      <c r="A369272" s="31"/>
    </row>
    <row r="369278" spans="1:1" s="30" customFormat="1" ht="14.25" customHeight="1" x14ac:dyDescent="0.35"/>
    <row r="369294" spans="1:1" ht="14.25" customHeight="1" x14ac:dyDescent="0.45">
      <c r="A369294" s="31"/>
    </row>
    <row r="369300" s="30" customFormat="1" ht="14.25" customHeight="1" x14ac:dyDescent="0.35"/>
    <row r="369316" spans="1:1" ht="14.25" customHeight="1" x14ac:dyDescent="0.45">
      <c r="A369316" s="31"/>
    </row>
    <row r="369322" spans="1:1" s="30" customFormat="1" ht="14.25" customHeight="1" x14ac:dyDescent="0.35"/>
    <row r="369338" spans="1:1" ht="14.25" customHeight="1" x14ac:dyDescent="0.45">
      <c r="A369338" s="31"/>
    </row>
    <row r="369344" spans="1:1" s="30" customFormat="1" ht="14.25" customHeight="1" x14ac:dyDescent="0.35"/>
    <row r="369360" spans="1:1" ht="14.25" customHeight="1" x14ac:dyDescent="0.45">
      <c r="A369360" s="31"/>
    </row>
    <row r="369366" s="30" customFormat="1" ht="14.25" customHeight="1" x14ac:dyDescent="0.35"/>
    <row r="369382" spans="1:1" ht="14.25" customHeight="1" x14ac:dyDescent="0.45">
      <c r="A369382" s="31"/>
    </row>
    <row r="369388" spans="1:1" s="30" customFormat="1" ht="14.25" customHeight="1" x14ac:dyDescent="0.35"/>
    <row r="369404" spans="1:1" ht="14.25" customHeight="1" x14ac:dyDescent="0.45">
      <c r="A369404" s="31"/>
    </row>
    <row r="369410" s="30" customFormat="1" ht="14.25" customHeight="1" x14ac:dyDescent="0.35"/>
    <row r="369426" spans="1:1" ht="14.25" customHeight="1" x14ac:dyDescent="0.45">
      <c r="A369426" s="31"/>
    </row>
    <row r="369432" spans="1:1" s="30" customFormat="1" ht="14.25" customHeight="1" x14ac:dyDescent="0.35"/>
    <row r="369448" spans="1:1" ht="14.25" customHeight="1" x14ac:dyDescent="0.45">
      <c r="A369448" s="31"/>
    </row>
    <row r="369454" spans="1:1" s="30" customFormat="1" ht="14.25" customHeight="1" x14ac:dyDescent="0.35"/>
    <row r="369470" spans="1:1" ht="14.25" customHeight="1" x14ac:dyDescent="0.45">
      <c r="A369470" s="31"/>
    </row>
    <row r="369476" s="30" customFormat="1" ht="14.25" customHeight="1" x14ac:dyDescent="0.35"/>
    <row r="369492" spans="1:1" ht="14.25" customHeight="1" x14ac:dyDescent="0.45">
      <c r="A369492" s="31"/>
    </row>
    <row r="369498" spans="1:1" s="30" customFormat="1" ht="14.25" customHeight="1" x14ac:dyDescent="0.35"/>
    <row r="369514" spans="1:1" ht="14.25" customHeight="1" x14ac:dyDescent="0.45">
      <c r="A369514" s="31"/>
    </row>
    <row r="369520" spans="1:1" s="30" customFormat="1" ht="14.25" customHeight="1" x14ac:dyDescent="0.35"/>
    <row r="369536" spans="1:1" ht="14.25" customHeight="1" x14ac:dyDescent="0.45">
      <c r="A369536" s="31"/>
    </row>
    <row r="369542" s="30" customFormat="1" ht="14.25" customHeight="1" x14ac:dyDescent="0.35"/>
    <row r="369558" spans="1:1" ht="14.25" customHeight="1" x14ac:dyDescent="0.45">
      <c r="A369558" s="31"/>
    </row>
    <row r="369564" spans="1:1" s="30" customFormat="1" ht="14.25" customHeight="1" x14ac:dyDescent="0.35"/>
    <row r="369580" spans="1:1" ht="14.25" customHeight="1" x14ac:dyDescent="0.45">
      <c r="A369580" s="31"/>
    </row>
    <row r="369586" s="30" customFormat="1" ht="14.25" customHeight="1" x14ac:dyDescent="0.35"/>
    <row r="369602" spans="1:1" ht="14.25" customHeight="1" x14ac:dyDescent="0.45">
      <c r="A369602" s="31"/>
    </row>
    <row r="369608" spans="1:1" s="30" customFormat="1" ht="14.25" customHeight="1" x14ac:dyDescent="0.35"/>
    <row r="369624" spans="1:1" ht="14.25" customHeight="1" x14ac:dyDescent="0.45">
      <c r="A369624" s="31"/>
    </row>
    <row r="369630" spans="1:1" s="30" customFormat="1" ht="14.25" customHeight="1" x14ac:dyDescent="0.35"/>
    <row r="369646" spans="1:1" ht="14.25" customHeight="1" x14ac:dyDescent="0.45">
      <c r="A369646" s="31"/>
    </row>
    <row r="369652" s="30" customFormat="1" ht="14.25" customHeight="1" x14ac:dyDescent="0.35"/>
    <row r="369668" spans="1:1" ht="14.25" customHeight="1" x14ac:dyDescent="0.45">
      <c r="A369668" s="31"/>
    </row>
    <row r="369674" spans="1:1" s="30" customFormat="1" ht="14.25" customHeight="1" x14ac:dyDescent="0.35"/>
    <row r="369690" spans="1:1" ht="14.25" customHeight="1" x14ac:dyDescent="0.45">
      <c r="A369690" s="31"/>
    </row>
    <row r="369696" spans="1:1" s="30" customFormat="1" ht="14.25" customHeight="1" x14ac:dyDescent="0.35"/>
    <row r="369712" spans="1:1" ht="14.25" customHeight="1" x14ac:dyDescent="0.45">
      <c r="A369712" s="31"/>
    </row>
    <row r="369718" s="30" customFormat="1" ht="14.25" customHeight="1" x14ac:dyDescent="0.35"/>
    <row r="369734" spans="1:1" ht="14.25" customHeight="1" x14ac:dyDescent="0.45">
      <c r="A369734" s="31"/>
    </row>
    <row r="369740" spans="1:1" s="30" customFormat="1" ht="14.25" customHeight="1" x14ac:dyDescent="0.35"/>
    <row r="369756" spans="1:1" ht="14.25" customHeight="1" x14ac:dyDescent="0.45">
      <c r="A369756" s="31"/>
    </row>
    <row r="369762" s="30" customFormat="1" ht="14.25" customHeight="1" x14ac:dyDescent="0.35"/>
    <row r="369778" spans="1:1" ht="14.25" customHeight="1" x14ac:dyDescent="0.45">
      <c r="A369778" s="31"/>
    </row>
    <row r="369784" spans="1:1" s="30" customFormat="1" ht="14.25" customHeight="1" x14ac:dyDescent="0.35"/>
    <row r="369800" spans="1:1" ht="14.25" customHeight="1" x14ac:dyDescent="0.45">
      <c r="A369800" s="31"/>
    </row>
    <row r="369806" spans="1:1" s="30" customFormat="1" ht="14.25" customHeight="1" x14ac:dyDescent="0.35"/>
    <row r="369822" spans="1:1" ht="14.25" customHeight="1" x14ac:dyDescent="0.45">
      <c r="A369822" s="31"/>
    </row>
    <row r="369828" s="30" customFormat="1" ht="14.25" customHeight="1" x14ac:dyDescent="0.35"/>
    <row r="369844" spans="1:1" ht="14.25" customHeight="1" x14ac:dyDescent="0.45">
      <c r="A369844" s="31"/>
    </row>
    <row r="369850" spans="1:1" s="30" customFormat="1" ht="14.25" customHeight="1" x14ac:dyDescent="0.35"/>
    <row r="369866" spans="1:1" ht="14.25" customHeight="1" x14ac:dyDescent="0.45">
      <c r="A369866" s="31"/>
    </row>
    <row r="369872" spans="1:1" s="30" customFormat="1" ht="14.25" customHeight="1" x14ac:dyDescent="0.35"/>
    <row r="369888" spans="1:1" ht="14.25" customHeight="1" x14ac:dyDescent="0.45">
      <c r="A369888" s="31"/>
    </row>
    <row r="369894" s="30" customFormat="1" ht="14.25" customHeight="1" x14ac:dyDescent="0.35"/>
    <row r="369910" spans="1:1" ht="14.25" customHeight="1" x14ac:dyDescent="0.45">
      <c r="A369910" s="31"/>
    </row>
    <row r="369916" spans="1:1" s="30" customFormat="1" ht="14.25" customHeight="1" x14ac:dyDescent="0.35"/>
    <row r="369932" spans="1:1" ht="14.25" customHeight="1" x14ac:dyDescent="0.45">
      <c r="A369932" s="31"/>
    </row>
    <row r="369938" s="30" customFormat="1" ht="14.25" customHeight="1" x14ac:dyDescent="0.35"/>
    <row r="369954" spans="1:1" ht="14.25" customHeight="1" x14ac:dyDescent="0.45">
      <c r="A369954" s="31"/>
    </row>
    <row r="369960" spans="1:1" s="30" customFormat="1" ht="14.25" customHeight="1" x14ac:dyDescent="0.35"/>
    <row r="369976" spans="1:1" ht="14.25" customHeight="1" x14ac:dyDescent="0.45">
      <c r="A369976" s="31"/>
    </row>
    <row r="369982" spans="1:1" s="30" customFormat="1" ht="14.25" customHeight="1" x14ac:dyDescent="0.35"/>
    <row r="369998" spans="1:1" ht="14.25" customHeight="1" x14ac:dyDescent="0.45">
      <c r="A369998" s="31"/>
    </row>
    <row r="370004" s="30" customFormat="1" ht="14.25" customHeight="1" x14ac:dyDescent="0.35"/>
    <row r="370020" spans="1:1" ht="14.25" customHeight="1" x14ac:dyDescent="0.45">
      <c r="A370020" s="31"/>
    </row>
    <row r="370026" spans="1:1" s="30" customFormat="1" ht="14.25" customHeight="1" x14ac:dyDescent="0.35"/>
    <row r="370042" spans="1:1" ht="14.25" customHeight="1" x14ac:dyDescent="0.45">
      <c r="A370042" s="31"/>
    </row>
    <row r="370048" spans="1:1" s="30" customFormat="1" ht="14.25" customHeight="1" x14ac:dyDescent="0.35"/>
    <row r="370064" spans="1:1" ht="14.25" customHeight="1" x14ac:dyDescent="0.45">
      <c r="A370064" s="31"/>
    </row>
    <row r="370070" s="30" customFormat="1" ht="14.25" customHeight="1" x14ac:dyDescent="0.35"/>
    <row r="370086" spans="1:1" ht="14.25" customHeight="1" x14ac:dyDescent="0.45">
      <c r="A370086" s="31"/>
    </row>
    <row r="370092" spans="1:1" s="30" customFormat="1" ht="14.25" customHeight="1" x14ac:dyDescent="0.35"/>
    <row r="370108" spans="1:1" ht="14.25" customHeight="1" x14ac:dyDescent="0.45">
      <c r="A370108" s="31"/>
    </row>
    <row r="370114" s="30" customFormat="1" ht="14.25" customHeight="1" x14ac:dyDescent="0.35"/>
    <row r="370130" spans="1:1" ht="14.25" customHeight="1" x14ac:dyDescent="0.45">
      <c r="A370130" s="31"/>
    </row>
    <row r="370136" spans="1:1" s="30" customFormat="1" ht="14.25" customHeight="1" x14ac:dyDescent="0.35"/>
    <row r="370152" spans="1:1" ht="14.25" customHeight="1" x14ac:dyDescent="0.45">
      <c r="A370152" s="31"/>
    </row>
    <row r="370158" spans="1:1" s="30" customFormat="1" ht="14.25" customHeight="1" x14ac:dyDescent="0.35"/>
    <row r="370174" spans="1:1" ht="14.25" customHeight="1" x14ac:dyDescent="0.45">
      <c r="A370174" s="31"/>
    </row>
    <row r="370180" s="30" customFormat="1" ht="14.25" customHeight="1" x14ac:dyDescent="0.35"/>
    <row r="370196" spans="1:1" ht="14.25" customHeight="1" x14ac:dyDescent="0.45">
      <c r="A370196" s="31"/>
    </row>
    <row r="370202" spans="1:1" s="30" customFormat="1" ht="14.25" customHeight="1" x14ac:dyDescent="0.35"/>
    <row r="370218" spans="1:1" ht="14.25" customHeight="1" x14ac:dyDescent="0.45">
      <c r="A370218" s="31"/>
    </row>
    <row r="370224" spans="1:1" s="30" customFormat="1" ht="14.25" customHeight="1" x14ac:dyDescent="0.35"/>
    <row r="370240" spans="1:1" ht="14.25" customHeight="1" x14ac:dyDescent="0.45">
      <c r="A370240" s="31"/>
    </row>
    <row r="370246" s="30" customFormat="1" ht="14.25" customHeight="1" x14ac:dyDescent="0.35"/>
    <row r="370262" spans="1:1" ht="14.25" customHeight="1" x14ac:dyDescent="0.45">
      <c r="A370262" s="31"/>
    </row>
    <row r="370268" spans="1:1" s="30" customFormat="1" ht="14.25" customHeight="1" x14ac:dyDescent="0.35"/>
    <row r="370284" spans="1:1" ht="14.25" customHeight="1" x14ac:dyDescent="0.45">
      <c r="A370284" s="31"/>
    </row>
    <row r="370290" s="30" customFormat="1" ht="14.25" customHeight="1" x14ac:dyDescent="0.35"/>
    <row r="370306" spans="1:1" ht="14.25" customHeight="1" x14ac:dyDescent="0.45">
      <c r="A370306" s="31"/>
    </row>
    <row r="370312" spans="1:1" s="30" customFormat="1" ht="14.25" customHeight="1" x14ac:dyDescent="0.35"/>
    <row r="370328" spans="1:1" ht="14.25" customHeight="1" x14ac:dyDescent="0.45">
      <c r="A370328" s="31"/>
    </row>
    <row r="370334" spans="1:1" s="30" customFormat="1" ht="14.25" customHeight="1" x14ac:dyDescent="0.35"/>
    <row r="370350" spans="1:1" ht="14.25" customHeight="1" x14ac:dyDescent="0.45">
      <c r="A370350" s="31"/>
    </row>
    <row r="370356" s="30" customFormat="1" ht="14.25" customHeight="1" x14ac:dyDescent="0.35"/>
    <row r="370372" spans="1:1" ht="14.25" customHeight="1" x14ac:dyDescent="0.45">
      <c r="A370372" s="31"/>
    </row>
    <row r="370378" spans="1:1" s="30" customFormat="1" ht="14.25" customHeight="1" x14ac:dyDescent="0.35"/>
    <row r="370394" spans="1:1" ht="14.25" customHeight="1" x14ac:dyDescent="0.45">
      <c r="A370394" s="31"/>
    </row>
    <row r="370400" spans="1:1" s="30" customFormat="1" ht="14.25" customHeight="1" x14ac:dyDescent="0.35"/>
    <row r="370416" spans="1:1" ht="14.25" customHeight="1" x14ac:dyDescent="0.45">
      <c r="A370416" s="31"/>
    </row>
    <row r="370422" s="30" customFormat="1" ht="14.25" customHeight="1" x14ac:dyDescent="0.35"/>
    <row r="370438" spans="1:1" ht="14.25" customHeight="1" x14ac:dyDescent="0.45">
      <c r="A370438" s="31"/>
    </row>
    <row r="370444" spans="1:1" s="30" customFormat="1" ht="14.25" customHeight="1" x14ac:dyDescent="0.35"/>
    <row r="370460" spans="1:1" ht="14.25" customHeight="1" x14ac:dyDescent="0.45">
      <c r="A370460" s="31"/>
    </row>
    <row r="370466" s="30" customFormat="1" ht="14.25" customHeight="1" x14ac:dyDescent="0.35"/>
    <row r="370482" spans="1:1" ht="14.25" customHeight="1" x14ac:dyDescent="0.45">
      <c r="A370482" s="31"/>
    </row>
    <row r="370488" spans="1:1" s="30" customFormat="1" ht="14.25" customHeight="1" x14ac:dyDescent="0.35"/>
    <row r="370504" spans="1:1" ht="14.25" customHeight="1" x14ac:dyDescent="0.45">
      <c r="A370504" s="31"/>
    </row>
    <row r="370510" spans="1:1" s="30" customFormat="1" ht="14.25" customHeight="1" x14ac:dyDescent="0.35"/>
    <row r="370526" spans="1:1" ht="14.25" customHeight="1" x14ac:dyDescent="0.45">
      <c r="A370526" s="31"/>
    </row>
    <row r="370532" s="30" customFormat="1" ht="14.25" customHeight="1" x14ac:dyDescent="0.35"/>
    <row r="370548" spans="1:1" ht="14.25" customHeight="1" x14ac:dyDescent="0.45">
      <c r="A370548" s="31"/>
    </row>
    <row r="370554" spans="1:1" s="30" customFormat="1" ht="14.25" customHeight="1" x14ac:dyDescent="0.35"/>
    <row r="370570" spans="1:1" ht="14.25" customHeight="1" x14ac:dyDescent="0.45">
      <c r="A370570" s="31"/>
    </row>
    <row r="370576" spans="1:1" s="30" customFormat="1" ht="14.25" customHeight="1" x14ac:dyDescent="0.35"/>
    <row r="370592" spans="1:1" ht="14.25" customHeight="1" x14ac:dyDescent="0.45">
      <c r="A370592" s="31"/>
    </row>
    <row r="370598" s="30" customFormat="1" ht="14.25" customHeight="1" x14ac:dyDescent="0.35"/>
    <row r="370614" spans="1:1" ht="14.25" customHeight="1" x14ac:dyDescent="0.45">
      <c r="A370614" s="31"/>
    </row>
    <row r="370620" spans="1:1" s="30" customFormat="1" ht="14.25" customHeight="1" x14ac:dyDescent="0.35"/>
    <row r="370636" spans="1:1" ht="14.25" customHeight="1" x14ac:dyDescent="0.45">
      <c r="A370636" s="31"/>
    </row>
    <row r="370642" s="30" customFormat="1" ht="14.25" customHeight="1" x14ac:dyDescent="0.35"/>
    <row r="370658" spans="1:1" ht="14.25" customHeight="1" x14ac:dyDescent="0.45">
      <c r="A370658" s="31"/>
    </row>
    <row r="370664" spans="1:1" s="30" customFormat="1" ht="14.25" customHeight="1" x14ac:dyDescent="0.35"/>
    <row r="370680" spans="1:1" ht="14.25" customHeight="1" x14ac:dyDescent="0.45">
      <c r="A370680" s="31"/>
    </row>
    <row r="370686" spans="1:1" s="30" customFormat="1" ht="14.25" customHeight="1" x14ac:dyDescent="0.35"/>
    <row r="370702" spans="1:1" ht="14.25" customHeight="1" x14ac:dyDescent="0.45">
      <c r="A370702" s="31"/>
    </row>
    <row r="370708" s="30" customFormat="1" ht="14.25" customHeight="1" x14ac:dyDescent="0.35"/>
    <row r="370724" spans="1:1" ht="14.25" customHeight="1" x14ac:dyDescent="0.45">
      <c r="A370724" s="31"/>
    </row>
    <row r="370730" spans="1:1" s="30" customFormat="1" ht="14.25" customHeight="1" x14ac:dyDescent="0.35"/>
    <row r="370746" spans="1:1" ht="14.25" customHeight="1" x14ac:dyDescent="0.45">
      <c r="A370746" s="31"/>
    </row>
    <row r="370752" spans="1:1" s="30" customFormat="1" ht="14.25" customHeight="1" x14ac:dyDescent="0.35"/>
    <row r="370768" spans="1:1" ht="14.25" customHeight="1" x14ac:dyDescent="0.45">
      <c r="A370768" s="31"/>
    </row>
    <row r="370774" s="30" customFormat="1" ht="14.25" customHeight="1" x14ac:dyDescent="0.35"/>
    <row r="370790" spans="1:1" ht="14.25" customHeight="1" x14ac:dyDescent="0.45">
      <c r="A370790" s="31"/>
    </row>
    <row r="370796" spans="1:1" s="30" customFormat="1" ht="14.25" customHeight="1" x14ac:dyDescent="0.35"/>
    <row r="370812" spans="1:1" ht="14.25" customHeight="1" x14ac:dyDescent="0.45">
      <c r="A370812" s="31"/>
    </row>
    <row r="370818" s="30" customFormat="1" ht="14.25" customHeight="1" x14ac:dyDescent="0.35"/>
    <row r="370834" spans="1:1" ht="14.25" customHeight="1" x14ac:dyDescent="0.45">
      <c r="A370834" s="31"/>
    </row>
    <row r="370840" spans="1:1" s="30" customFormat="1" ht="14.25" customHeight="1" x14ac:dyDescent="0.35"/>
    <row r="370856" spans="1:1" ht="14.25" customHeight="1" x14ac:dyDescent="0.45">
      <c r="A370856" s="31"/>
    </row>
    <row r="370862" spans="1:1" s="30" customFormat="1" ht="14.25" customHeight="1" x14ac:dyDescent="0.35"/>
    <row r="370878" spans="1:1" ht="14.25" customHeight="1" x14ac:dyDescent="0.45">
      <c r="A370878" s="31"/>
    </row>
    <row r="370884" s="30" customFormat="1" ht="14.25" customHeight="1" x14ac:dyDescent="0.35"/>
    <row r="370900" spans="1:1" ht="14.25" customHeight="1" x14ac:dyDescent="0.45">
      <c r="A370900" s="31"/>
    </row>
    <row r="370906" spans="1:1" s="30" customFormat="1" ht="14.25" customHeight="1" x14ac:dyDescent="0.35"/>
    <row r="370922" spans="1:1" ht="14.25" customHeight="1" x14ac:dyDescent="0.45">
      <c r="A370922" s="31"/>
    </row>
    <row r="370928" spans="1:1" s="30" customFormat="1" ht="14.25" customHeight="1" x14ac:dyDescent="0.35"/>
    <row r="370944" spans="1:1" ht="14.25" customHeight="1" x14ac:dyDescent="0.45">
      <c r="A370944" s="31"/>
    </row>
    <row r="370950" s="30" customFormat="1" ht="14.25" customHeight="1" x14ac:dyDescent="0.35"/>
    <row r="370966" spans="1:1" ht="14.25" customHeight="1" x14ac:dyDescent="0.45">
      <c r="A370966" s="31"/>
    </row>
    <row r="370972" spans="1:1" s="30" customFormat="1" ht="14.25" customHeight="1" x14ac:dyDescent="0.35"/>
    <row r="370988" spans="1:1" ht="14.25" customHeight="1" x14ac:dyDescent="0.45">
      <c r="A370988" s="31"/>
    </row>
    <row r="370994" s="30" customFormat="1" ht="14.25" customHeight="1" x14ac:dyDescent="0.35"/>
    <row r="371010" spans="1:1" ht="14.25" customHeight="1" x14ac:dyDescent="0.45">
      <c r="A371010" s="31"/>
    </row>
    <row r="371016" spans="1:1" s="30" customFormat="1" ht="14.25" customHeight="1" x14ac:dyDescent="0.35"/>
    <row r="371032" spans="1:1" ht="14.25" customHeight="1" x14ac:dyDescent="0.45">
      <c r="A371032" s="31"/>
    </row>
    <row r="371038" spans="1:1" s="30" customFormat="1" ht="14.25" customHeight="1" x14ac:dyDescent="0.35"/>
    <row r="371054" spans="1:1" ht="14.25" customHeight="1" x14ac:dyDescent="0.45">
      <c r="A371054" s="31"/>
    </row>
    <row r="371060" s="30" customFormat="1" ht="14.25" customHeight="1" x14ac:dyDescent="0.35"/>
    <row r="371076" spans="1:1" ht="14.25" customHeight="1" x14ac:dyDescent="0.45">
      <c r="A371076" s="31"/>
    </row>
    <row r="371082" spans="1:1" s="30" customFormat="1" ht="14.25" customHeight="1" x14ac:dyDescent="0.35"/>
    <row r="371098" spans="1:1" ht="14.25" customHeight="1" x14ac:dyDescent="0.45">
      <c r="A371098" s="31"/>
    </row>
    <row r="371104" spans="1:1" s="30" customFormat="1" ht="14.25" customHeight="1" x14ac:dyDescent="0.35"/>
    <row r="371120" spans="1:1" ht="14.25" customHeight="1" x14ac:dyDescent="0.45">
      <c r="A371120" s="31"/>
    </row>
    <row r="371126" s="30" customFormat="1" ht="14.25" customHeight="1" x14ac:dyDescent="0.35"/>
    <row r="371142" spans="1:1" ht="14.25" customHeight="1" x14ac:dyDescent="0.45">
      <c r="A371142" s="31"/>
    </row>
    <row r="371148" spans="1:1" s="30" customFormat="1" ht="14.25" customHeight="1" x14ac:dyDescent="0.35"/>
    <row r="371164" spans="1:1" ht="14.25" customHeight="1" x14ac:dyDescent="0.45">
      <c r="A371164" s="31"/>
    </row>
    <row r="371170" s="30" customFormat="1" ht="14.25" customHeight="1" x14ac:dyDescent="0.35"/>
    <row r="371186" spans="1:1" ht="14.25" customHeight="1" x14ac:dyDescent="0.45">
      <c r="A371186" s="31"/>
    </row>
    <row r="371192" spans="1:1" s="30" customFormat="1" ht="14.25" customHeight="1" x14ac:dyDescent="0.35"/>
    <row r="371208" spans="1:1" ht="14.25" customHeight="1" x14ac:dyDescent="0.45">
      <c r="A371208" s="31"/>
    </row>
    <row r="371214" spans="1:1" s="30" customFormat="1" ht="14.25" customHeight="1" x14ac:dyDescent="0.35"/>
    <row r="371230" spans="1:1" ht="14.25" customHeight="1" x14ac:dyDescent="0.45">
      <c r="A371230" s="31"/>
    </row>
    <row r="371236" s="30" customFormat="1" ht="14.25" customHeight="1" x14ac:dyDescent="0.35"/>
    <row r="371252" spans="1:1" ht="14.25" customHeight="1" x14ac:dyDescent="0.45">
      <c r="A371252" s="31"/>
    </row>
    <row r="371258" spans="1:1" s="30" customFormat="1" ht="14.25" customHeight="1" x14ac:dyDescent="0.35"/>
    <row r="371274" spans="1:1" ht="14.25" customHeight="1" x14ac:dyDescent="0.45">
      <c r="A371274" s="31"/>
    </row>
    <row r="371280" spans="1:1" s="30" customFormat="1" ht="14.25" customHeight="1" x14ac:dyDescent="0.35"/>
    <row r="371296" spans="1:1" ht="14.25" customHeight="1" x14ac:dyDescent="0.45">
      <c r="A371296" s="31"/>
    </row>
    <row r="371302" s="30" customFormat="1" ht="14.25" customHeight="1" x14ac:dyDescent="0.35"/>
    <row r="371318" spans="1:1" ht="14.25" customHeight="1" x14ac:dyDescent="0.45">
      <c r="A371318" s="31"/>
    </row>
    <row r="371324" spans="1:1" s="30" customFormat="1" ht="14.25" customHeight="1" x14ac:dyDescent="0.35"/>
    <row r="371340" spans="1:1" ht="14.25" customHeight="1" x14ac:dyDescent="0.45">
      <c r="A371340" s="31"/>
    </row>
    <row r="371346" s="30" customFormat="1" ht="14.25" customHeight="1" x14ac:dyDescent="0.35"/>
    <row r="371362" spans="1:1" ht="14.25" customHeight="1" x14ac:dyDescent="0.45">
      <c r="A371362" s="31"/>
    </row>
    <row r="371368" spans="1:1" s="30" customFormat="1" ht="14.25" customHeight="1" x14ac:dyDescent="0.35"/>
    <row r="371384" spans="1:1" ht="14.25" customHeight="1" x14ac:dyDescent="0.45">
      <c r="A371384" s="31"/>
    </row>
    <row r="371390" spans="1:1" s="30" customFormat="1" ht="14.25" customHeight="1" x14ac:dyDescent="0.35"/>
    <row r="371406" spans="1:1" ht="14.25" customHeight="1" x14ac:dyDescent="0.45">
      <c r="A371406" s="31"/>
    </row>
    <row r="371412" s="30" customFormat="1" ht="14.25" customHeight="1" x14ac:dyDescent="0.35"/>
    <row r="371428" spans="1:1" ht="14.25" customHeight="1" x14ac:dyDescent="0.45">
      <c r="A371428" s="31"/>
    </row>
    <row r="371434" spans="1:1" s="30" customFormat="1" ht="14.25" customHeight="1" x14ac:dyDescent="0.35"/>
    <row r="371450" spans="1:1" ht="14.25" customHeight="1" x14ac:dyDescent="0.45">
      <c r="A371450" s="31"/>
    </row>
    <row r="371456" spans="1:1" s="30" customFormat="1" ht="14.25" customHeight="1" x14ac:dyDescent="0.35"/>
    <row r="371472" spans="1:1" ht="14.25" customHeight="1" x14ac:dyDescent="0.45">
      <c r="A371472" s="31"/>
    </row>
    <row r="371478" s="30" customFormat="1" ht="14.25" customHeight="1" x14ac:dyDescent="0.35"/>
    <row r="371494" spans="1:1" ht="14.25" customHeight="1" x14ac:dyDescent="0.45">
      <c r="A371494" s="31"/>
    </row>
    <row r="371500" spans="1:1" s="30" customFormat="1" ht="14.25" customHeight="1" x14ac:dyDescent="0.35"/>
    <row r="371516" spans="1:1" ht="14.25" customHeight="1" x14ac:dyDescent="0.45">
      <c r="A371516" s="31"/>
    </row>
    <row r="371522" s="30" customFormat="1" ht="14.25" customHeight="1" x14ac:dyDescent="0.35"/>
    <row r="371538" spans="1:1" ht="14.25" customHeight="1" x14ac:dyDescent="0.45">
      <c r="A371538" s="31"/>
    </row>
    <row r="371544" spans="1:1" s="30" customFormat="1" ht="14.25" customHeight="1" x14ac:dyDescent="0.35"/>
    <row r="371560" spans="1:1" ht="14.25" customHeight="1" x14ac:dyDescent="0.45">
      <c r="A371560" s="31"/>
    </row>
    <row r="371566" spans="1:1" s="30" customFormat="1" ht="14.25" customHeight="1" x14ac:dyDescent="0.35"/>
    <row r="371582" spans="1:1" ht="14.25" customHeight="1" x14ac:dyDescent="0.45">
      <c r="A371582" s="31"/>
    </row>
    <row r="371588" s="30" customFormat="1" ht="14.25" customHeight="1" x14ac:dyDescent="0.35"/>
    <row r="371604" spans="1:1" ht="14.25" customHeight="1" x14ac:dyDescent="0.45">
      <c r="A371604" s="31"/>
    </row>
    <row r="371610" spans="1:1" s="30" customFormat="1" ht="14.25" customHeight="1" x14ac:dyDescent="0.35"/>
    <row r="371626" spans="1:1" ht="14.25" customHeight="1" x14ac:dyDescent="0.45">
      <c r="A371626" s="31"/>
    </row>
    <row r="371632" spans="1:1" s="30" customFormat="1" ht="14.25" customHeight="1" x14ac:dyDescent="0.35"/>
    <row r="371648" spans="1:1" ht="14.25" customHeight="1" x14ac:dyDescent="0.45">
      <c r="A371648" s="31"/>
    </row>
    <row r="371654" s="30" customFormat="1" ht="14.25" customHeight="1" x14ac:dyDescent="0.35"/>
    <row r="371670" spans="1:1" ht="14.25" customHeight="1" x14ac:dyDescent="0.45">
      <c r="A371670" s="31"/>
    </row>
    <row r="371676" spans="1:1" s="30" customFormat="1" ht="14.25" customHeight="1" x14ac:dyDescent="0.35"/>
    <row r="371692" spans="1:1" ht="14.25" customHeight="1" x14ac:dyDescent="0.45">
      <c r="A371692" s="31"/>
    </row>
    <row r="371698" s="30" customFormat="1" ht="14.25" customHeight="1" x14ac:dyDescent="0.35"/>
    <row r="371714" spans="1:1" ht="14.25" customHeight="1" x14ac:dyDescent="0.45">
      <c r="A371714" s="31"/>
    </row>
    <row r="371720" spans="1:1" s="30" customFormat="1" ht="14.25" customHeight="1" x14ac:dyDescent="0.35"/>
    <row r="371736" spans="1:1" ht="14.25" customHeight="1" x14ac:dyDescent="0.45">
      <c r="A371736" s="31"/>
    </row>
    <row r="371742" spans="1:1" s="30" customFormat="1" ht="14.25" customHeight="1" x14ac:dyDescent="0.35"/>
    <row r="371758" spans="1:1" ht="14.25" customHeight="1" x14ac:dyDescent="0.45">
      <c r="A371758" s="31"/>
    </row>
    <row r="371764" s="30" customFormat="1" ht="14.25" customHeight="1" x14ac:dyDescent="0.35"/>
    <row r="371780" spans="1:1" ht="14.25" customHeight="1" x14ac:dyDescent="0.45">
      <c r="A371780" s="31"/>
    </row>
    <row r="371786" spans="1:1" s="30" customFormat="1" ht="14.25" customHeight="1" x14ac:dyDescent="0.35"/>
    <row r="371802" spans="1:1" ht="14.25" customHeight="1" x14ac:dyDescent="0.45">
      <c r="A371802" s="31"/>
    </row>
    <row r="371808" spans="1:1" s="30" customFormat="1" ht="14.25" customHeight="1" x14ac:dyDescent="0.35"/>
    <row r="371824" spans="1:1" ht="14.25" customHeight="1" x14ac:dyDescent="0.45">
      <c r="A371824" s="31"/>
    </row>
    <row r="371830" s="30" customFormat="1" ht="14.25" customHeight="1" x14ac:dyDescent="0.35"/>
    <row r="371846" spans="1:1" ht="14.25" customHeight="1" x14ac:dyDescent="0.45">
      <c r="A371846" s="31"/>
    </row>
    <row r="371852" spans="1:1" s="30" customFormat="1" ht="14.25" customHeight="1" x14ac:dyDescent="0.35"/>
    <row r="371868" spans="1:1" ht="14.25" customHeight="1" x14ac:dyDescent="0.45">
      <c r="A371868" s="31"/>
    </row>
    <row r="371874" s="30" customFormat="1" ht="14.25" customHeight="1" x14ac:dyDescent="0.35"/>
    <row r="371890" spans="1:1" ht="14.25" customHeight="1" x14ac:dyDescent="0.45">
      <c r="A371890" s="31"/>
    </row>
    <row r="371896" spans="1:1" s="30" customFormat="1" ht="14.25" customHeight="1" x14ac:dyDescent="0.35"/>
    <row r="371912" spans="1:1" ht="14.25" customHeight="1" x14ac:dyDescent="0.45">
      <c r="A371912" s="31"/>
    </row>
    <row r="371918" spans="1:1" s="30" customFormat="1" ht="14.25" customHeight="1" x14ac:dyDescent="0.35"/>
    <row r="371934" spans="1:1" ht="14.25" customHeight="1" x14ac:dyDescent="0.45">
      <c r="A371934" s="31"/>
    </row>
    <row r="371940" s="30" customFormat="1" ht="14.25" customHeight="1" x14ac:dyDescent="0.35"/>
    <row r="371956" spans="1:1" ht="14.25" customHeight="1" x14ac:dyDescent="0.45">
      <c r="A371956" s="31"/>
    </row>
    <row r="371962" spans="1:1" s="30" customFormat="1" ht="14.25" customHeight="1" x14ac:dyDescent="0.35"/>
    <row r="371978" spans="1:1" ht="14.25" customHeight="1" x14ac:dyDescent="0.45">
      <c r="A371978" s="31"/>
    </row>
    <row r="371984" spans="1:1" s="30" customFormat="1" ht="14.25" customHeight="1" x14ac:dyDescent="0.35"/>
    <row r="372000" spans="1:1" ht="14.25" customHeight="1" x14ac:dyDescent="0.45">
      <c r="A372000" s="31"/>
    </row>
    <row r="372006" s="30" customFormat="1" ht="14.25" customHeight="1" x14ac:dyDescent="0.35"/>
    <row r="372022" spans="1:1" ht="14.25" customHeight="1" x14ac:dyDescent="0.45">
      <c r="A372022" s="31"/>
    </row>
    <row r="372028" spans="1:1" s="30" customFormat="1" ht="14.25" customHeight="1" x14ac:dyDescent="0.35"/>
    <row r="372044" spans="1:1" ht="14.25" customHeight="1" x14ac:dyDescent="0.45">
      <c r="A372044" s="31"/>
    </row>
    <row r="372050" s="30" customFormat="1" ht="14.25" customHeight="1" x14ac:dyDescent="0.35"/>
    <row r="372066" spans="1:1" ht="14.25" customHeight="1" x14ac:dyDescent="0.45">
      <c r="A372066" s="31"/>
    </row>
    <row r="372072" spans="1:1" s="30" customFormat="1" ht="14.25" customHeight="1" x14ac:dyDescent="0.35"/>
    <row r="372088" spans="1:1" ht="14.25" customHeight="1" x14ac:dyDescent="0.45">
      <c r="A372088" s="31"/>
    </row>
    <row r="372094" spans="1:1" s="30" customFormat="1" ht="14.25" customHeight="1" x14ac:dyDescent="0.35"/>
    <row r="372110" spans="1:1" ht="14.25" customHeight="1" x14ac:dyDescent="0.45">
      <c r="A372110" s="31"/>
    </row>
    <row r="372116" s="30" customFormat="1" ht="14.25" customHeight="1" x14ac:dyDescent="0.35"/>
    <row r="372132" spans="1:1" ht="14.25" customHeight="1" x14ac:dyDescent="0.45">
      <c r="A372132" s="31"/>
    </row>
    <row r="372138" spans="1:1" s="30" customFormat="1" ht="14.25" customHeight="1" x14ac:dyDescent="0.35"/>
    <row r="372154" spans="1:1" ht="14.25" customHeight="1" x14ac:dyDescent="0.45">
      <c r="A372154" s="31"/>
    </row>
    <row r="372160" spans="1:1" s="30" customFormat="1" ht="14.25" customHeight="1" x14ac:dyDescent="0.35"/>
    <row r="372176" spans="1:1" ht="14.25" customHeight="1" x14ac:dyDescent="0.45">
      <c r="A372176" s="31"/>
    </row>
    <row r="372182" s="30" customFormat="1" ht="14.25" customHeight="1" x14ac:dyDescent="0.35"/>
    <row r="372198" spans="1:1" ht="14.25" customHeight="1" x14ac:dyDescent="0.45">
      <c r="A372198" s="31"/>
    </row>
    <row r="372204" spans="1:1" s="30" customFormat="1" ht="14.25" customHeight="1" x14ac:dyDescent="0.35"/>
    <row r="372220" spans="1:1" ht="14.25" customHeight="1" x14ac:dyDescent="0.45">
      <c r="A372220" s="31"/>
    </row>
    <row r="372226" s="30" customFormat="1" ht="14.25" customHeight="1" x14ac:dyDescent="0.35"/>
    <row r="372242" spans="1:1" ht="14.25" customHeight="1" x14ac:dyDescent="0.45">
      <c r="A372242" s="31"/>
    </row>
    <row r="372248" spans="1:1" s="30" customFormat="1" ht="14.25" customHeight="1" x14ac:dyDescent="0.35"/>
    <row r="372264" spans="1:1" ht="14.25" customHeight="1" x14ac:dyDescent="0.45">
      <c r="A372264" s="31"/>
    </row>
    <row r="372270" spans="1:1" s="30" customFormat="1" ht="14.25" customHeight="1" x14ac:dyDescent="0.35"/>
    <row r="372286" spans="1:1" ht="14.25" customHeight="1" x14ac:dyDescent="0.45">
      <c r="A372286" s="31"/>
    </row>
    <row r="372292" s="30" customFormat="1" ht="14.25" customHeight="1" x14ac:dyDescent="0.35"/>
    <row r="372308" spans="1:1" ht="14.25" customHeight="1" x14ac:dyDescent="0.45">
      <c r="A372308" s="31"/>
    </row>
    <row r="372314" spans="1:1" s="30" customFormat="1" ht="14.25" customHeight="1" x14ac:dyDescent="0.35"/>
    <row r="372330" spans="1:1" ht="14.25" customHeight="1" x14ac:dyDescent="0.45">
      <c r="A372330" s="31"/>
    </row>
    <row r="372336" spans="1:1" s="30" customFormat="1" ht="14.25" customHeight="1" x14ac:dyDescent="0.35"/>
    <row r="372352" spans="1:1" ht="14.25" customHeight="1" x14ac:dyDescent="0.45">
      <c r="A372352" s="31"/>
    </row>
    <row r="372358" s="30" customFormat="1" ht="14.25" customHeight="1" x14ac:dyDescent="0.35"/>
    <row r="372374" spans="1:1" ht="14.25" customHeight="1" x14ac:dyDescent="0.45">
      <c r="A372374" s="31"/>
    </row>
    <row r="372380" spans="1:1" s="30" customFormat="1" ht="14.25" customHeight="1" x14ac:dyDescent="0.35"/>
    <row r="372396" spans="1:1" ht="14.25" customHeight="1" x14ac:dyDescent="0.45">
      <c r="A372396" s="31"/>
    </row>
    <row r="372402" s="30" customFormat="1" ht="14.25" customHeight="1" x14ac:dyDescent="0.35"/>
    <row r="372418" spans="1:1" ht="14.25" customHeight="1" x14ac:dyDescent="0.45">
      <c r="A372418" s="31"/>
    </row>
    <row r="372424" spans="1:1" s="30" customFormat="1" ht="14.25" customHeight="1" x14ac:dyDescent="0.35"/>
    <row r="372440" spans="1:1" ht="14.25" customHeight="1" x14ac:dyDescent="0.45">
      <c r="A372440" s="31"/>
    </row>
    <row r="372446" spans="1:1" s="30" customFormat="1" ht="14.25" customHeight="1" x14ac:dyDescent="0.35"/>
    <row r="372462" spans="1:1" ht="14.25" customHeight="1" x14ac:dyDescent="0.45">
      <c r="A372462" s="31"/>
    </row>
    <row r="372468" s="30" customFormat="1" ht="14.25" customHeight="1" x14ac:dyDescent="0.35"/>
    <row r="372484" spans="1:1" ht="14.25" customHeight="1" x14ac:dyDescent="0.45">
      <c r="A372484" s="31"/>
    </row>
    <row r="372490" spans="1:1" s="30" customFormat="1" ht="14.25" customHeight="1" x14ac:dyDescent="0.35"/>
    <row r="372506" spans="1:1" ht="14.25" customHeight="1" x14ac:dyDescent="0.45">
      <c r="A372506" s="31"/>
    </row>
    <row r="372512" spans="1:1" s="30" customFormat="1" ht="14.25" customHeight="1" x14ac:dyDescent="0.35"/>
    <row r="372528" spans="1:1" ht="14.25" customHeight="1" x14ac:dyDescent="0.45">
      <c r="A372528" s="31"/>
    </row>
    <row r="372534" s="30" customFormat="1" ht="14.25" customHeight="1" x14ac:dyDescent="0.35"/>
    <row r="372550" spans="1:1" ht="14.25" customHeight="1" x14ac:dyDescent="0.45">
      <c r="A372550" s="31"/>
    </row>
    <row r="372556" spans="1:1" s="30" customFormat="1" ht="14.25" customHeight="1" x14ac:dyDescent="0.35"/>
    <row r="372572" spans="1:1" ht="14.25" customHeight="1" x14ac:dyDescent="0.45">
      <c r="A372572" s="31"/>
    </row>
    <row r="372578" s="30" customFormat="1" ht="14.25" customHeight="1" x14ac:dyDescent="0.35"/>
    <row r="372594" spans="1:1" ht="14.25" customHeight="1" x14ac:dyDescent="0.45">
      <c r="A372594" s="31"/>
    </row>
    <row r="372600" spans="1:1" s="30" customFormat="1" ht="14.25" customHeight="1" x14ac:dyDescent="0.35"/>
    <row r="372616" spans="1:1" ht="14.25" customHeight="1" x14ac:dyDescent="0.45">
      <c r="A372616" s="31"/>
    </row>
    <row r="372622" spans="1:1" s="30" customFormat="1" ht="14.25" customHeight="1" x14ac:dyDescent="0.35"/>
    <row r="372638" spans="1:1" ht="14.25" customHeight="1" x14ac:dyDescent="0.45">
      <c r="A372638" s="31"/>
    </row>
    <row r="372644" s="30" customFormat="1" ht="14.25" customHeight="1" x14ac:dyDescent="0.35"/>
    <row r="372660" spans="1:1" ht="14.25" customHeight="1" x14ac:dyDescent="0.45">
      <c r="A372660" s="31"/>
    </row>
    <row r="372666" spans="1:1" s="30" customFormat="1" ht="14.25" customHeight="1" x14ac:dyDescent="0.35"/>
    <row r="372682" spans="1:1" ht="14.25" customHeight="1" x14ac:dyDescent="0.45">
      <c r="A372682" s="31"/>
    </row>
    <row r="372688" spans="1:1" s="30" customFormat="1" ht="14.25" customHeight="1" x14ac:dyDescent="0.35"/>
    <row r="372704" spans="1:1" ht="14.25" customHeight="1" x14ac:dyDescent="0.45">
      <c r="A372704" s="31"/>
    </row>
    <row r="372710" s="30" customFormat="1" ht="14.25" customHeight="1" x14ac:dyDescent="0.35"/>
    <row r="372726" spans="1:1" ht="14.25" customHeight="1" x14ac:dyDescent="0.45">
      <c r="A372726" s="31"/>
    </row>
    <row r="372732" spans="1:1" s="30" customFormat="1" ht="14.25" customHeight="1" x14ac:dyDescent="0.35"/>
    <row r="372748" spans="1:1" ht="14.25" customHeight="1" x14ac:dyDescent="0.45">
      <c r="A372748" s="31"/>
    </row>
    <row r="372754" s="30" customFormat="1" ht="14.25" customHeight="1" x14ac:dyDescent="0.35"/>
    <row r="372770" spans="1:1" ht="14.25" customHeight="1" x14ac:dyDescent="0.45">
      <c r="A372770" s="31"/>
    </row>
    <row r="372776" spans="1:1" s="30" customFormat="1" ht="14.25" customHeight="1" x14ac:dyDescent="0.35"/>
    <row r="372792" spans="1:1" ht="14.25" customHeight="1" x14ac:dyDescent="0.45">
      <c r="A372792" s="31"/>
    </row>
    <row r="372798" spans="1:1" s="30" customFormat="1" ht="14.25" customHeight="1" x14ac:dyDescent="0.35"/>
    <row r="372814" spans="1:1" ht="14.25" customHeight="1" x14ac:dyDescent="0.45">
      <c r="A372814" s="31"/>
    </row>
    <row r="372820" s="30" customFormat="1" ht="14.25" customHeight="1" x14ac:dyDescent="0.35"/>
    <row r="372836" spans="1:1" ht="14.25" customHeight="1" x14ac:dyDescent="0.45">
      <c r="A372836" s="31"/>
    </row>
    <row r="372842" spans="1:1" s="30" customFormat="1" ht="14.25" customHeight="1" x14ac:dyDescent="0.35"/>
    <row r="372858" spans="1:1" ht="14.25" customHeight="1" x14ac:dyDescent="0.45">
      <c r="A372858" s="31"/>
    </row>
    <row r="372864" spans="1:1" s="30" customFormat="1" ht="14.25" customHeight="1" x14ac:dyDescent="0.35"/>
    <row r="372880" spans="1:1" ht="14.25" customHeight="1" x14ac:dyDescent="0.45">
      <c r="A372880" s="31"/>
    </row>
    <row r="372886" s="30" customFormat="1" ht="14.25" customHeight="1" x14ac:dyDescent="0.35"/>
    <row r="372902" spans="1:1" ht="14.25" customHeight="1" x14ac:dyDescent="0.45">
      <c r="A372902" s="31"/>
    </row>
    <row r="372908" spans="1:1" s="30" customFormat="1" ht="14.25" customHeight="1" x14ac:dyDescent="0.35"/>
    <row r="372924" spans="1:1" ht="14.25" customHeight="1" x14ac:dyDescent="0.45">
      <c r="A372924" s="31"/>
    </row>
    <row r="372930" s="30" customFormat="1" ht="14.25" customHeight="1" x14ac:dyDescent="0.35"/>
    <row r="372946" spans="1:1" ht="14.25" customHeight="1" x14ac:dyDescent="0.45">
      <c r="A372946" s="31"/>
    </row>
    <row r="372952" spans="1:1" s="30" customFormat="1" ht="14.25" customHeight="1" x14ac:dyDescent="0.35"/>
    <row r="372968" spans="1:1" ht="14.25" customHeight="1" x14ac:dyDescent="0.45">
      <c r="A372968" s="31"/>
    </row>
    <row r="372974" spans="1:1" s="30" customFormat="1" ht="14.25" customHeight="1" x14ac:dyDescent="0.35"/>
    <row r="372990" spans="1:1" ht="14.25" customHeight="1" x14ac:dyDescent="0.45">
      <c r="A372990" s="31"/>
    </row>
    <row r="372996" s="30" customFormat="1" ht="14.25" customHeight="1" x14ac:dyDescent="0.35"/>
    <row r="373012" spans="1:1" ht="14.25" customHeight="1" x14ac:dyDescent="0.45">
      <c r="A373012" s="31"/>
    </row>
    <row r="373018" spans="1:1" s="30" customFormat="1" ht="14.25" customHeight="1" x14ac:dyDescent="0.35"/>
    <row r="373034" spans="1:1" ht="14.25" customHeight="1" x14ac:dyDescent="0.45">
      <c r="A373034" s="31"/>
    </row>
    <row r="373040" spans="1:1" s="30" customFormat="1" ht="14.25" customHeight="1" x14ac:dyDescent="0.35"/>
    <row r="373056" spans="1:1" ht="14.25" customHeight="1" x14ac:dyDescent="0.45">
      <c r="A373056" s="31"/>
    </row>
    <row r="373062" s="30" customFormat="1" ht="14.25" customHeight="1" x14ac:dyDescent="0.35"/>
    <row r="373078" spans="1:1" ht="14.25" customHeight="1" x14ac:dyDescent="0.45">
      <c r="A373078" s="31"/>
    </row>
    <row r="373084" spans="1:1" s="30" customFormat="1" ht="14.25" customHeight="1" x14ac:dyDescent="0.35"/>
    <row r="373100" spans="1:1" ht="14.25" customHeight="1" x14ac:dyDescent="0.45">
      <c r="A373100" s="31"/>
    </row>
    <row r="373106" s="30" customFormat="1" ht="14.25" customHeight="1" x14ac:dyDescent="0.35"/>
    <row r="373122" spans="1:1" ht="14.25" customHeight="1" x14ac:dyDescent="0.45">
      <c r="A373122" s="31"/>
    </row>
    <row r="373128" spans="1:1" s="30" customFormat="1" ht="14.25" customHeight="1" x14ac:dyDescent="0.35"/>
    <row r="373144" spans="1:1" ht="14.25" customHeight="1" x14ac:dyDescent="0.45">
      <c r="A373144" s="31"/>
    </row>
    <row r="373150" spans="1:1" s="30" customFormat="1" ht="14.25" customHeight="1" x14ac:dyDescent="0.35"/>
    <row r="373166" spans="1:1" ht="14.25" customHeight="1" x14ac:dyDescent="0.45">
      <c r="A373166" s="31"/>
    </row>
    <row r="373172" s="30" customFormat="1" ht="14.25" customHeight="1" x14ac:dyDescent="0.35"/>
    <row r="373188" spans="1:1" ht="14.25" customHeight="1" x14ac:dyDescent="0.45">
      <c r="A373188" s="31"/>
    </row>
    <row r="373194" spans="1:1" s="30" customFormat="1" ht="14.25" customHeight="1" x14ac:dyDescent="0.35"/>
    <row r="373210" spans="1:1" ht="14.25" customHeight="1" x14ac:dyDescent="0.45">
      <c r="A373210" s="31"/>
    </row>
    <row r="373216" spans="1:1" s="30" customFormat="1" ht="14.25" customHeight="1" x14ac:dyDescent="0.35"/>
    <row r="373232" spans="1:1" ht="14.25" customHeight="1" x14ac:dyDescent="0.45">
      <c r="A373232" s="31"/>
    </row>
    <row r="373238" s="30" customFormat="1" ht="14.25" customHeight="1" x14ac:dyDescent="0.35"/>
    <row r="373254" spans="1:1" ht="14.25" customHeight="1" x14ac:dyDescent="0.45">
      <c r="A373254" s="31"/>
    </row>
    <row r="373260" spans="1:1" s="30" customFormat="1" ht="14.25" customHeight="1" x14ac:dyDescent="0.35"/>
    <row r="373276" spans="1:1" ht="14.25" customHeight="1" x14ac:dyDescent="0.45">
      <c r="A373276" s="31"/>
    </row>
    <row r="373282" s="30" customFormat="1" ht="14.25" customHeight="1" x14ac:dyDescent="0.35"/>
    <row r="373298" spans="1:1" ht="14.25" customHeight="1" x14ac:dyDescent="0.45">
      <c r="A373298" s="31"/>
    </row>
    <row r="373304" spans="1:1" s="30" customFormat="1" ht="14.25" customHeight="1" x14ac:dyDescent="0.35"/>
    <row r="373320" spans="1:1" ht="14.25" customHeight="1" x14ac:dyDescent="0.45">
      <c r="A373320" s="31"/>
    </row>
    <row r="373326" spans="1:1" s="30" customFormat="1" ht="14.25" customHeight="1" x14ac:dyDescent="0.35"/>
    <row r="373342" spans="1:1" ht="14.25" customHeight="1" x14ac:dyDescent="0.45">
      <c r="A373342" s="31"/>
    </row>
    <row r="373348" s="30" customFormat="1" ht="14.25" customHeight="1" x14ac:dyDescent="0.35"/>
    <row r="373364" spans="1:1" ht="14.25" customHeight="1" x14ac:dyDescent="0.45">
      <c r="A373364" s="31"/>
    </row>
    <row r="373370" spans="1:1" s="30" customFormat="1" ht="14.25" customHeight="1" x14ac:dyDescent="0.35"/>
    <row r="373386" spans="1:1" ht="14.25" customHeight="1" x14ac:dyDescent="0.45">
      <c r="A373386" s="31"/>
    </row>
    <row r="373392" spans="1:1" s="30" customFormat="1" ht="14.25" customHeight="1" x14ac:dyDescent="0.35"/>
    <row r="373408" spans="1:1" ht="14.25" customHeight="1" x14ac:dyDescent="0.45">
      <c r="A373408" s="31"/>
    </row>
    <row r="373414" s="30" customFormat="1" ht="14.25" customHeight="1" x14ac:dyDescent="0.35"/>
    <row r="373430" spans="1:1" ht="14.25" customHeight="1" x14ac:dyDescent="0.45">
      <c r="A373430" s="31"/>
    </row>
    <row r="373436" spans="1:1" s="30" customFormat="1" ht="14.25" customHeight="1" x14ac:dyDescent="0.35"/>
    <row r="373452" spans="1:1" ht="14.25" customHeight="1" x14ac:dyDescent="0.45">
      <c r="A373452" s="31"/>
    </row>
    <row r="373458" s="30" customFormat="1" ht="14.25" customHeight="1" x14ac:dyDescent="0.35"/>
    <row r="373474" spans="1:1" ht="14.25" customHeight="1" x14ac:dyDescent="0.45">
      <c r="A373474" s="31"/>
    </row>
    <row r="373480" spans="1:1" s="30" customFormat="1" ht="14.25" customHeight="1" x14ac:dyDescent="0.35"/>
    <row r="373496" spans="1:1" ht="14.25" customHeight="1" x14ac:dyDescent="0.45">
      <c r="A373496" s="31"/>
    </row>
    <row r="373502" spans="1:1" s="30" customFormat="1" ht="14.25" customHeight="1" x14ac:dyDescent="0.35"/>
    <row r="373518" spans="1:1" ht="14.25" customHeight="1" x14ac:dyDescent="0.45">
      <c r="A373518" s="31"/>
    </row>
    <row r="373524" s="30" customFormat="1" ht="14.25" customHeight="1" x14ac:dyDescent="0.35"/>
    <row r="373540" spans="1:1" ht="14.25" customHeight="1" x14ac:dyDescent="0.45">
      <c r="A373540" s="31"/>
    </row>
    <row r="373546" spans="1:1" s="30" customFormat="1" ht="14.25" customHeight="1" x14ac:dyDescent="0.35"/>
    <row r="373562" spans="1:1" ht="14.25" customHeight="1" x14ac:dyDescent="0.45">
      <c r="A373562" s="31"/>
    </row>
    <row r="373568" spans="1:1" s="30" customFormat="1" ht="14.25" customHeight="1" x14ac:dyDescent="0.35"/>
    <row r="373584" spans="1:1" ht="14.25" customHeight="1" x14ac:dyDescent="0.45">
      <c r="A373584" s="31"/>
    </row>
    <row r="373590" s="30" customFormat="1" ht="14.25" customHeight="1" x14ac:dyDescent="0.35"/>
    <row r="373606" spans="1:1" ht="14.25" customHeight="1" x14ac:dyDescent="0.45">
      <c r="A373606" s="31"/>
    </row>
    <row r="373612" spans="1:1" s="30" customFormat="1" ht="14.25" customHeight="1" x14ac:dyDescent="0.35"/>
    <row r="373628" spans="1:1" ht="14.25" customHeight="1" x14ac:dyDescent="0.45">
      <c r="A373628" s="31"/>
    </row>
    <row r="373634" s="30" customFormat="1" ht="14.25" customHeight="1" x14ac:dyDescent="0.35"/>
    <row r="373650" spans="1:1" ht="14.25" customHeight="1" x14ac:dyDescent="0.45">
      <c r="A373650" s="31"/>
    </row>
    <row r="373656" spans="1:1" s="30" customFormat="1" ht="14.25" customHeight="1" x14ac:dyDescent="0.35"/>
    <row r="373672" spans="1:1" ht="14.25" customHeight="1" x14ac:dyDescent="0.45">
      <c r="A373672" s="31"/>
    </row>
    <row r="373678" spans="1:1" s="30" customFormat="1" ht="14.25" customHeight="1" x14ac:dyDescent="0.35"/>
    <row r="373694" spans="1:1" ht="14.25" customHeight="1" x14ac:dyDescent="0.45">
      <c r="A373694" s="31"/>
    </row>
    <row r="373700" s="30" customFormat="1" ht="14.25" customHeight="1" x14ac:dyDescent="0.35"/>
    <row r="373716" spans="1:1" ht="14.25" customHeight="1" x14ac:dyDescent="0.45">
      <c r="A373716" s="31"/>
    </row>
    <row r="373722" spans="1:1" s="30" customFormat="1" ht="14.25" customHeight="1" x14ac:dyDescent="0.35"/>
    <row r="373738" spans="1:1" ht="14.25" customHeight="1" x14ac:dyDescent="0.45">
      <c r="A373738" s="31"/>
    </row>
    <row r="373744" spans="1:1" s="30" customFormat="1" ht="14.25" customHeight="1" x14ac:dyDescent="0.35"/>
    <row r="373760" spans="1:1" ht="14.25" customHeight="1" x14ac:dyDescent="0.45">
      <c r="A373760" s="31"/>
    </row>
    <row r="373766" s="30" customFormat="1" ht="14.25" customHeight="1" x14ac:dyDescent="0.35"/>
    <row r="373782" spans="1:1" ht="14.25" customHeight="1" x14ac:dyDescent="0.45">
      <c r="A373782" s="31"/>
    </row>
    <row r="373788" spans="1:1" s="30" customFormat="1" ht="14.25" customHeight="1" x14ac:dyDescent="0.35"/>
    <row r="373804" spans="1:1" ht="14.25" customHeight="1" x14ac:dyDescent="0.45">
      <c r="A373804" s="31"/>
    </row>
    <row r="373810" s="30" customFormat="1" ht="14.25" customHeight="1" x14ac:dyDescent="0.35"/>
    <row r="373826" spans="1:1" ht="14.25" customHeight="1" x14ac:dyDescent="0.45">
      <c r="A373826" s="31"/>
    </row>
    <row r="373832" spans="1:1" s="30" customFormat="1" ht="14.25" customHeight="1" x14ac:dyDescent="0.35"/>
    <row r="373848" spans="1:1" ht="14.25" customHeight="1" x14ac:dyDescent="0.45">
      <c r="A373848" s="31"/>
    </row>
    <row r="373854" spans="1:1" s="30" customFormat="1" ht="14.25" customHeight="1" x14ac:dyDescent="0.35"/>
    <row r="373870" spans="1:1" ht="14.25" customHeight="1" x14ac:dyDescent="0.45">
      <c r="A373870" s="31"/>
    </row>
    <row r="373876" s="30" customFormat="1" ht="14.25" customHeight="1" x14ac:dyDescent="0.35"/>
    <row r="373892" spans="1:1" ht="14.25" customHeight="1" x14ac:dyDescent="0.45">
      <c r="A373892" s="31"/>
    </row>
    <row r="373898" spans="1:1" s="30" customFormat="1" ht="14.25" customHeight="1" x14ac:dyDescent="0.35"/>
    <row r="373914" spans="1:1" ht="14.25" customHeight="1" x14ac:dyDescent="0.45">
      <c r="A373914" s="31"/>
    </row>
    <row r="373920" spans="1:1" s="30" customFormat="1" ht="14.25" customHeight="1" x14ac:dyDescent="0.35"/>
    <row r="373936" spans="1:1" ht="14.25" customHeight="1" x14ac:dyDescent="0.45">
      <c r="A373936" s="31"/>
    </row>
    <row r="373942" s="30" customFormat="1" ht="14.25" customHeight="1" x14ac:dyDescent="0.35"/>
    <row r="373958" spans="1:1" ht="14.25" customHeight="1" x14ac:dyDescent="0.45">
      <c r="A373958" s="31"/>
    </row>
    <row r="373964" spans="1:1" s="30" customFormat="1" ht="14.25" customHeight="1" x14ac:dyDescent="0.35"/>
    <row r="373980" spans="1:1" ht="14.25" customHeight="1" x14ac:dyDescent="0.45">
      <c r="A373980" s="31"/>
    </row>
    <row r="373986" s="30" customFormat="1" ht="14.25" customHeight="1" x14ac:dyDescent="0.35"/>
    <row r="374002" spans="1:1" ht="14.25" customHeight="1" x14ac:dyDescent="0.45">
      <c r="A374002" s="31"/>
    </row>
    <row r="374008" spans="1:1" s="30" customFormat="1" ht="14.25" customHeight="1" x14ac:dyDescent="0.35"/>
    <row r="374024" spans="1:1" ht="14.25" customHeight="1" x14ac:dyDescent="0.45">
      <c r="A374024" s="31"/>
    </row>
    <row r="374030" spans="1:1" s="30" customFormat="1" ht="14.25" customHeight="1" x14ac:dyDescent="0.35"/>
    <row r="374046" spans="1:1" ht="14.25" customHeight="1" x14ac:dyDescent="0.45">
      <c r="A374046" s="31"/>
    </row>
    <row r="374052" s="30" customFormat="1" ht="14.25" customHeight="1" x14ac:dyDescent="0.35"/>
    <row r="374068" spans="1:1" ht="14.25" customHeight="1" x14ac:dyDescent="0.45">
      <c r="A374068" s="31"/>
    </row>
    <row r="374074" spans="1:1" s="30" customFormat="1" ht="14.25" customHeight="1" x14ac:dyDescent="0.35"/>
    <row r="374090" spans="1:1" ht="14.25" customHeight="1" x14ac:dyDescent="0.45">
      <c r="A374090" s="31"/>
    </row>
    <row r="374096" spans="1:1" s="30" customFormat="1" ht="14.25" customHeight="1" x14ac:dyDescent="0.35"/>
    <row r="374112" spans="1:1" ht="14.25" customHeight="1" x14ac:dyDescent="0.45">
      <c r="A374112" s="31"/>
    </row>
    <row r="374118" s="30" customFormat="1" ht="14.25" customHeight="1" x14ac:dyDescent="0.35"/>
    <row r="374134" spans="1:1" ht="14.25" customHeight="1" x14ac:dyDescent="0.45">
      <c r="A374134" s="31"/>
    </row>
    <row r="374140" spans="1:1" s="30" customFormat="1" ht="14.25" customHeight="1" x14ac:dyDescent="0.35"/>
    <row r="374156" spans="1:1" ht="14.25" customHeight="1" x14ac:dyDescent="0.45">
      <c r="A374156" s="31"/>
    </row>
    <row r="374162" s="30" customFormat="1" ht="14.25" customHeight="1" x14ac:dyDescent="0.35"/>
    <row r="374178" spans="1:1" ht="14.25" customHeight="1" x14ac:dyDescent="0.45">
      <c r="A374178" s="31"/>
    </row>
    <row r="374184" spans="1:1" s="30" customFormat="1" ht="14.25" customHeight="1" x14ac:dyDescent="0.35"/>
    <row r="374200" spans="1:1" ht="14.25" customHeight="1" x14ac:dyDescent="0.45">
      <c r="A374200" s="31"/>
    </row>
    <row r="374206" spans="1:1" s="30" customFormat="1" ht="14.25" customHeight="1" x14ac:dyDescent="0.35"/>
    <row r="374222" spans="1:1" ht="14.25" customHeight="1" x14ac:dyDescent="0.45">
      <c r="A374222" s="31"/>
    </row>
    <row r="374228" s="30" customFormat="1" ht="14.25" customHeight="1" x14ac:dyDescent="0.35"/>
    <row r="374244" spans="1:1" ht="14.25" customHeight="1" x14ac:dyDescent="0.45">
      <c r="A374244" s="31"/>
    </row>
    <row r="374250" spans="1:1" s="30" customFormat="1" ht="14.25" customHeight="1" x14ac:dyDescent="0.35"/>
    <row r="374266" spans="1:1" ht="14.25" customHeight="1" x14ac:dyDescent="0.45">
      <c r="A374266" s="31"/>
    </row>
    <row r="374272" spans="1:1" s="30" customFormat="1" ht="14.25" customHeight="1" x14ac:dyDescent="0.35"/>
    <row r="374288" spans="1:1" ht="14.25" customHeight="1" x14ac:dyDescent="0.45">
      <c r="A374288" s="31"/>
    </row>
    <row r="374294" s="30" customFormat="1" ht="14.25" customHeight="1" x14ac:dyDescent="0.35"/>
    <row r="374310" spans="1:1" ht="14.25" customHeight="1" x14ac:dyDescent="0.45">
      <c r="A374310" s="31"/>
    </row>
    <row r="374316" spans="1:1" s="30" customFormat="1" ht="14.25" customHeight="1" x14ac:dyDescent="0.35"/>
    <row r="374332" spans="1:1" ht="14.25" customHeight="1" x14ac:dyDescent="0.45">
      <c r="A374332" s="31"/>
    </row>
    <row r="374338" s="30" customFormat="1" ht="14.25" customHeight="1" x14ac:dyDescent="0.35"/>
    <row r="374354" spans="1:1" ht="14.25" customHeight="1" x14ac:dyDescent="0.45">
      <c r="A374354" s="31"/>
    </row>
    <row r="374360" spans="1:1" s="30" customFormat="1" ht="14.25" customHeight="1" x14ac:dyDescent="0.35"/>
    <row r="374376" spans="1:1" ht="14.25" customHeight="1" x14ac:dyDescent="0.45">
      <c r="A374376" s="31"/>
    </row>
    <row r="374382" spans="1:1" s="30" customFormat="1" ht="14.25" customHeight="1" x14ac:dyDescent="0.35"/>
    <row r="374398" spans="1:1" ht="14.25" customHeight="1" x14ac:dyDescent="0.45">
      <c r="A374398" s="31"/>
    </row>
    <row r="374404" s="30" customFormat="1" ht="14.25" customHeight="1" x14ac:dyDescent="0.35"/>
    <row r="374420" spans="1:1" ht="14.25" customHeight="1" x14ac:dyDescent="0.45">
      <c r="A374420" s="31"/>
    </row>
    <row r="374426" spans="1:1" s="30" customFormat="1" ht="14.25" customHeight="1" x14ac:dyDescent="0.35"/>
    <row r="374442" spans="1:1" ht="14.25" customHeight="1" x14ac:dyDescent="0.45">
      <c r="A374442" s="31"/>
    </row>
    <row r="374448" spans="1:1" s="30" customFormat="1" ht="14.25" customHeight="1" x14ac:dyDescent="0.35"/>
    <row r="374464" spans="1:1" ht="14.25" customHeight="1" x14ac:dyDescent="0.45">
      <c r="A374464" s="31"/>
    </row>
    <row r="374470" s="30" customFormat="1" ht="14.25" customHeight="1" x14ac:dyDescent="0.35"/>
    <row r="374486" spans="1:1" ht="14.25" customHeight="1" x14ac:dyDescent="0.45">
      <c r="A374486" s="31"/>
    </row>
    <row r="374492" spans="1:1" s="30" customFormat="1" ht="14.25" customHeight="1" x14ac:dyDescent="0.35"/>
    <row r="374508" spans="1:1" ht="14.25" customHeight="1" x14ac:dyDescent="0.45">
      <c r="A374508" s="31"/>
    </row>
    <row r="374514" s="30" customFormat="1" ht="14.25" customHeight="1" x14ac:dyDescent="0.35"/>
    <row r="374530" spans="1:1" ht="14.25" customHeight="1" x14ac:dyDescent="0.45">
      <c r="A374530" s="31"/>
    </row>
    <row r="374536" spans="1:1" s="30" customFormat="1" ht="14.25" customHeight="1" x14ac:dyDescent="0.35"/>
    <row r="374552" spans="1:1" ht="14.25" customHeight="1" x14ac:dyDescent="0.45">
      <c r="A374552" s="31"/>
    </row>
    <row r="374558" spans="1:1" s="30" customFormat="1" ht="14.25" customHeight="1" x14ac:dyDescent="0.35"/>
    <row r="374574" spans="1:1" ht="14.25" customHeight="1" x14ac:dyDescent="0.45">
      <c r="A374574" s="31"/>
    </row>
    <row r="374580" s="30" customFormat="1" ht="14.25" customHeight="1" x14ac:dyDescent="0.35"/>
    <row r="374596" spans="1:1" ht="14.25" customHeight="1" x14ac:dyDescent="0.45">
      <c r="A374596" s="31"/>
    </row>
    <row r="374602" spans="1:1" s="30" customFormat="1" ht="14.25" customHeight="1" x14ac:dyDescent="0.35"/>
    <row r="374618" spans="1:1" ht="14.25" customHeight="1" x14ac:dyDescent="0.45">
      <c r="A374618" s="31"/>
    </row>
    <row r="374624" spans="1:1" s="30" customFormat="1" ht="14.25" customHeight="1" x14ac:dyDescent="0.35"/>
    <row r="374640" spans="1:1" ht="14.25" customHeight="1" x14ac:dyDescent="0.45">
      <c r="A374640" s="31"/>
    </row>
    <row r="374646" s="30" customFormat="1" ht="14.25" customHeight="1" x14ac:dyDescent="0.35"/>
    <row r="374662" spans="1:1" ht="14.25" customHeight="1" x14ac:dyDescent="0.45">
      <c r="A374662" s="31"/>
    </row>
    <row r="374668" spans="1:1" s="30" customFormat="1" ht="14.25" customHeight="1" x14ac:dyDescent="0.35"/>
    <row r="374684" spans="1:1" ht="14.25" customHeight="1" x14ac:dyDescent="0.45">
      <c r="A374684" s="31"/>
    </row>
    <row r="374690" s="30" customFormat="1" ht="14.25" customHeight="1" x14ac:dyDescent="0.35"/>
    <row r="374706" spans="1:1" ht="14.25" customHeight="1" x14ac:dyDescent="0.45">
      <c r="A374706" s="31"/>
    </row>
    <row r="374712" spans="1:1" s="30" customFormat="1" ht="14.25" customHeight="1" x14ac:dyDescent="0.35"/>
    <row r="374728" spans="1:1" ht="14.25" customHeight="1" x14ac:dyDescent="0.45">
      <c r="A374728" s="31"/>
    </row>
    <row r="374734" spans="1:1" s="30" customFormat="1" ht="14.25" customHeight="1" x14ac:dyDescent="0.35"/>
    <row r="374750" spans="1:1" ht="14.25" customHeight="1" x14ac:dyDescent="0.45">
      <c r="A374750" s="31"/>
    </row>
    <row r="374756" s="30" customFormat="1" ht="14.25" customHeight="1" x14ac:dyDescent="0.35"/>
    <row r="374772" spans="1:1" ht="14.25" customHeight="1" x14ac:dyDescent="0.45">
      <c r="A374772" s="31"/>
    </row>
    <row r="374778" spans="1:1" s="30" customFormat="1" ht="14.25" customHeight="1" x14ac:dyDescent="0.35"/>
    <row r="374794" spans="1:1" ht="14.25" customHeight="1" x14ac:dyDescent="0.45">
      <c r="A374794" s="31"/>
    </row>
    <row r="374800" spans="1:1" s="30" customFormat="1" ht="14.25" customHeight="1" x14ac:dyDescent="0.35"/>
    <row r="374816" spans="1:1" ht="14.25" customHeight="1" x14ac:dyDescent="0.45">
      <c r="A374816" s="31"/>
    </row>
    <row r="374822" s="30" customFormat="1" ht="14.25" customHeight="1" x14ac:dyDescent="0.35"/>
    <row r="374838" spans="1:1" ht="14.25" customHeight="1" x14ac:dyDescent="0.45">
      <c r="A374838" s="31"/>
    </row>
    <row r="374844" spans="1:1" s="30" customFormat="1" ht="14.25" customHeight="1" x14ac:dyDescent="0.35"/>
    <row r="374860" spans="1:1" ht="14.25" customHeight="1" x14ac:dyDescent="0.45">
      <c r="A374860" s="31"/>
    </row>
    <row r="374866" s="30" customFormat="1" ht="14.25" customHeight="1" x14ac:dyDescent="0.35"/>
    <row r="374882" spans="1:1" ht="14.25" customHeight="1" x14ac:dyDescent="0.45">
      <c r="A374882" s="31"/>
    </row>
    <row r="374888" spans="1:1" s="30" customFormat="1" ht="14.25" customHeight="1" x14ac:dyDescent="0.35"/>
    <row r="374904" spans="1:1" ht="14.25" customHeight="1" x14ac:dyDescent="0.45">
      <c r="A374904" s="31"/>
    </row>
    <row r="374910" spans="1:1" s="30" customFormat="1" ht="14.25" customHeight="1" x14ac:dyDescent="0.35"/>
    <row r="374926" spans="1:1" ht="14.25" customHeight="1" x14ac:dyDescent="0.45">
      <c r="A374926" s="31"/>
    </row>
    <row r="374932" s="30" customFormat="1" ht="14.25" customHeight="1" x14ac:dyDescent="0.35"/>
    <row r="374948" spans="1:1" ht="14.25" customHeight="1" x14ac:dyDescent="0.45">
      <c r="A374948" s="31"/>
    </row>
    <row r="374954" spans="1:1" s="30" customFormat="1" ht="14.25" customHeight="1" x14ac:dyDescent="0.35"/>
    <row r="374970" spans="1:1" ht="14.25" customHeight="1" x14ac:dyDescent="0.45">
      <c r="A374970" s="31"/>
    </row>
    <row r="374976" spans="1:1" s="30" customFormat="1" ht="14.25" customHeight="1" x14ac:dyDescent="0.35"/>
    <row r="374992" spans="1:1" ht="14.25" customHeight="1" x14ac:dyDescent="0.45">
      <c r="A374992" s="31"/>
    </row>
    <row r="374998" s="30" customFormat="1" ht="14.25" customHeight="1" x14ac:dyDescent="0.35"/>
    <row r="375014" spans="1:1" ht="14.25" customHeight="1" x14ac:dyDescent="0.45">
      <c r="A375014" s="31"/>
    </row>
    <row r="375020" spans="1:1" s="30" customFormat="1" ht="14.25" customHeight="1" x14ac:dyDescent="0.35"/>
    <row r="375036" spans="1:1" ht="14.25" customHeight="1" x14ac:dyDescent="0.45">
      <c r="A375036" s="31"/>
    </row>
    <row r="375042" s="30" customFormat="1" ht="14.25" customHeight="1" x14ac:dyDescent="0.35"/>
    <row r="375058" spans="1:1" ht="14.25" customHeight="1" x14ac:dyDescent="0.45">
      <c r="A375058" s="31"/>
    </row>
    <row r="375064" spans="1:1" s="30" customFormat="1" ht="14.25" customHeight="1" x14ac:dyDescent="0.35"/>
    <row r="375080" spans="1:1" ht="14.25" customHeight="1" x14ac:dyDescent="0.45">
      <c r="A375080" s="31"/>
    </row>
    <row r="375086" spans="1:1" s="30" customFormat="1" ht="14.25" customHeight="1" x14ac:dyDescent="0.35"/>
    <row r="375102" spans="1:1" ht="14.25" customHeight="1" x14ac:dyDescent="0.45">
      <c r="A375102" s="31"/>
    </row>
    <row r="375108" s="30" customFormat="1" ht="14.25" customHeight="1" x14ac:dyDescent="0.35"/>
    <row r="375124" spans="1:1" ht="14.25" customHeight="1" x14ac:dyDescent="0.45">
      <c r="A375124" s="31"/>
    </row>
    <row r="375130" spans="1:1" s="30" customFormat="1" ht="14.25" customHeight="1" x14ac:dyDescent="0.35"/>
    <row r="375146" spans="1:1" ht="14.25" customHeight="1" x14ac:dyDescent="0.45">
      <c r="A375146" s="31"/>
    </row>
    <row r="375152" spans="1:1" s="30" customFormat="1" ht="14.25" customHeight="1" x14ac:dyDescent="0.35"/>
    <row r="375168" spans="1:1" ht="14.25" customHeight="1" x14ac:dyDescent="0.45">
      <c r="A375168" s="31"/>
    </row>
    <row r="375174" s="30" customFormat="1" ht="14.25" customHeight="1" x14ac:dyDescent="0.35"/>
    <row r="375190" spans="1:1" ht="14.25" customHeight="1" x14ac:dyDescent="0.45">
      <c r="A375190" s="31"/>
    </row>
    <row r="375196" spans="1:1" s="30" customFormat="1" ht="14.25" customHeight="1" x14ac:dyDescent="0.35"/>
    <row r="375212" spans="1:1" ht="14.25" customHeight="1" x14ac:dyDescent="0.45">
      <c r="A375212" s="31"/>
    </row>
    <row r="375218" s="30" customFormat="1" ht="14.25" customHeight="1" x14ac:dyDescent="0.35"/>
    <row r="375234" spans="1:1" ht="14.25" customHeight="1" x14ac:dyDescent="0.45">
      <c r="A375234" s="31"/>
    </row>
    <row r="375240" spans="1:1" s="30" customFormat="1" ht="14.25" customHeight="1" x14ac:dyDescent="0.35"/>
    <row r="375256" spans="1:1" ht="14.25" customHeight="1" x14ac:dyDescent="0.45">
      <c r="A375256" s="31"/>
    </row>
    <row r="375262" spans="1:1" s="30" customFormat="1" ht="14.25" customHeight="1" x14ac:dyDescent="0.35"/>
    <row r="375278" spans="1:1" ht="14.25" customHeight="1" x14ac:dyDescent="0.45">
      <c r="A375278" s="31"/>
    </row>
    <row r="375284" s="30" customFormat="1" ht="14.25" customHeight="1" x14ac:dyDescent="0.35"/>
    <row r="375300" spans="1:1" ht="14.25" customHeight="1" x14ac:dyDescent="0.45">
      <c r="A375300" s="31"/>
    </row>
    <row r="375306" spans="1:1" s="30" customFormat="1" ht="14.25" customHeight="1" x14ac:dyDescent="0.35"/>
    <row r="375322" spans="1:1" ht="14.25" customHeight="1" x14ac:dyDescent="0.45">
      <c r="A375322" s="31"/>
    </row>
    <row r="375328" spans="1:1" s="30" customFormat="1" ht="14.25" customHeight="1" x14ac:dyDescent="0.35"/>
    <row r="375344" spans="1:1" ht="14.25" customHeight="1" x14ac:dyDescent="0.45">
      <c r="A375344" s="31"/>
    </row>
    <row r="375350" s="30" customFormat="1" ht="14.25" customHeight="1" x14ac:dyDescent="0.35"/>
    <row r="375366" spans="1:1" ht="14.25" customHeight="1" x14ac:dyDescent="0.45">
      <c r="A375366" s="31"/>
    </row>
    <row r="375372" spans="1:1" s="30" customFormat="1" ht="14.25" customHeight="1" x14ac:dyDescent="0.35"/>
    <row r="375388" spans="1:1" ht="14.25" customHeight="1" x14ac:dyDescent="0.45">
      <c r="A375388" s="31"/>
    </row>
    <row r="375394" s="30" customFormat="1" ht="14.25" customHeight="1" x14ac:dyDescent="0.35"/>
    <row r="375410" spans="1:1" ht="14.25" customHeight="1" x14ac:dyDescent="0.45">
      <c r="A375410" s="31"/>
    </row>
    <row r="375416" spans="1:1" s="30" customFormat="1" ht="14.25" customHeight="1" x14ac:dyDescent="0.35"/>
    <row r="375432" spans="1:1" ht="14.25" customHeight="1" x14ac:dyDescent="0.45">
      <c r="A375432" s="31"/>
    </row>
    <row r="375438" spans="1:1" s="30" customFormat="1" ht="14.25" customHeight="1" x14ac:dyDescent="0.35"/>
    <row r="375454" spans="1:1" ht="14.25" customHeight="1" x14ac:dyDescent="0.45">
      <c r="A375454" s="31"/>
    </row>
    <row r="375460" s="30" customFormat="1" ht="14.25" customHeight="1" x14ac:dyDescent="0.35"/>
    <row r="375476" spans="1:1" ht="14.25" customHeight="1" x14ac:dyDescent="0.45">
      <c r="A375476" s="31"/>
    </row>
    <row r="375482" spans="1:1" s="30" customFormat="1" ht="14.25" customHeight="1" x14ac:dyDescent="0.35"/>
    <row r="375498" spans="1:1" ht="14.25" customHeight="1" x14ac:dyDescent="0.45">
      <c r="A375498" s="31"/>
    </row>
    <row r="375504" spans="1:1" s="30" customFormat="1" ht="14.25" customHeight="1" x14ac:dyDescent="0.35"/>
    <row r="375520" spans="1:1" ht="14.25" customHeight="1" x14ac:dyDescent="0.45">
      <c r="A375520" s="31"/>
    </row>
    <row r="375526" s="30" customFormat="1" ht="14.25" customHeight="1" x14ac:dyDescent="0.35"/>
    <row r="375542" spans="1:1" ht="14.25" customHeight="1" x14ac:dyDescent="0.45">
      <c r="A375542" s="31"/>
    </row>
    <row r="375548" spans="1:1" s="30" customFormat="1" ht="14.25" customHeight="1" x14ac:dyDescent="0.35"/>
    <row r="375564" spans="1:1" ht="14.25" customHeight="1" x14ac:dyDescent="0.45">
      <c r="A375564" s="31"/>
    </row>
    <row r="375570" s="30" customFormat="1" ht="14.25" customHeight="1" x14ac:dyDescent="0.35"/>
    <row r="375586" spans="1:1" ht="14.25" customHeight="1" x14ac:dyDescent="0.45">
      <c r="A375586" s="31"/>
    </row>
    <row r="375592" spans="1:1" s="30" customFormat="1" ht="14.25" customHeight="1" x14ac:dyDescent="0.35"/>
    <row r="375608" spans="1:1" ht="14.25" customHeight="1" x14ac:dyDescent="0.45">
      <c r="A375608" s="31"/>
    </row>
    <row r="375614" spans="1:1" s="30" customFormat="1" ht="14.25" customHeight="1" x14ac:dyDescent="0.35"/>
    <row r="375630" spans="1:1" ht="14.25" customHeight="1" x14ac:dyDescent="0.45">
      <c r="A375630" s="31"/>
    </row>
    <row r="375636" s="30" customFormat="1" ht="14.25" customHeight="1" x14ac:dyDescent="0.35"/>
    <row r="375652" spans="1:1" ht="14.25" customHeight="1" x14ac:dyDescent="0.45">
      <c r="A375652" s="31"/>
    </row>
    <row r="375658" spans="1:1" s="30" customFormat="1" ht="14.25" customHeight="1" x14ac:dyDescent="0.35"/>
    <row r="375674" spans="1:1" ht="14.25" customHeight="1" x14ac:dyDescent="0.45">
      <c r="A375674" s="31"/>
    </row>
    <row r="375680" spans="1:1" s="30" customFormat="1" ht="14.25" customHeight="1" x14ac:dyDescent="0.35"/>
    <row r="375696" spans="1:1" ht="14.25" customHeight="1" x14ac:dyDescent="0.45">
      <c r="A375696" s="31"/>
    </row>
    <row r="375702" s="30" customFormat="1" ht="14.25" customHeight="1" x14ac:dyDescent="0.35"/>
    <row r="375718" spans="1:1" ht="14.25" customHeight="1" x14ac:dyDescent="0.45">
      <c r="A375718" s="31"/>
    </row>
    <row r="375724" spans="1:1" s="30" customFormat="1" ht="14.25" customHeight="1" x14ac:dyDescent="0.35"/>
    <row r="375740" spans="1:1" ht="14.25" customHeight="1" x14ac:dyDescent="0.45">
      <c r="A375740" s="31"/>
    </row>
    <row r="375746" s="30" customFormat="1" ht="14.25" customHeight="1" x14ac:dyDescent="0.35"/>
    <row r="375762" spans="1:1" ht="14.25" customHeight="1" x14ac:dyDescent="0.45">
      <c r="A375762" s="31"/>
    </row>
    <row r="375768" spans="1:1" s="30" customFormat="1" ht="14.25" customHeight="1" x14ac:dyDescent="0.35"/>
    <row r="375784" spans="1:1" ht="14.25" customHeight="1" x14ac:dyDescent="0.45">
      <c r="A375784" s="31"/>
    </row>
    <row r="375790" spans="1:1" s="30" customFormat="1" ht="14.25" customHeight="1" x14ac:dyDescent="0.35"/>
    <row r="375806" spans="1:1" ht="14.25" customHeight="1" x14ac:dyDescent="0.45">
      <c r="A375806" s="31"/>
    </row>
    <row r="375812" s="30" customFormat="1" ht="14.25" customHeight="1" x14ac:dyDescent="0.35"/>
    <row r="375828" spans="1:1" ht="14.25" customHeight="1" x14ac:dyDescent="0.45">
      <c r="A375828" s="31"/>
    </row>
    <row r="375834" spans="1:1" s="30" customFormat="1" ht="14.25" customHeight="1" x14ac:dyDescent="0.35"/>
    <row r="375850" spans="1:1" ht="14.25" customHeight="1" x14ac:dyDescent="0.45">
      <c r="A375850" s="31"/>
    </row>
    <row r="375856" spans="1:1" s="30" customFormat="1" ht="14.25" customHeight="1" x14ac:dyDescent="0.35"/>
    <row r="375872" spans="1:1" ht="14.25" customHeight="1" x14ac:dyDescent="0.45">
      <c r="A375872" s="31"/>
    </row>
    <row r="375878" s="30" customFormat="1" ht="14.25" customHeight="1" x14ac:dyDescent="0.35"/>
    <row r="375894" spans="1:1" ht="14.25" customHeight="1" x14ac:dyDescent="0.45">
      <c r="A375894" s="31"/>
    </row>
    <row r="375900" spans="1:1" s="30" customFormat="1" ht="14.25" customHeight="1" x14ac:dyDescent="0.35"/>
    <row r="375916" spans="1:1" ht="14.25" customHeight="1" x14ac:dyDescent="0.45">
      <c r="A375916" s="31"/>
    </row>
    <row r="375922" s="30" customFormat="1" ht="14.25" customHeight="1" x14ac:dyDescent="0.35"/>
    <row r="375938" spans="1:1" ht="14.25" customHeight="1" x14ac:dyDescent="0.45">
      <c r="A375938" s="31"/>
    </row>
    <row r="375944" spans="1:1" s="30" customFormat="1" ht="14.25" customHeight="1" x14ac:dyDescent="0.35"/>
    <row r="375960" spans="1:1" ht="14.25" customHeight="1" x14ac:dyDescent="0.45">
      <c r="A375960" s="31"/>
    </row>
    <row r="375966" spans="1:1" s="30" customFormat="1" ht="14.25" customHeight="1" x14ac:dyDescent="0.35"/>
    <row r="375982" spans="1:1" ht="14.25" customHeight="1" x14ac:dyDescent="0.45">
      <c r="A375982" s="31"/>
    </row>
    <row r="375988" s="30" customFormat="1" ht="14.25" customHeight="1" x14ac:dyDescent="0.35"/>
    <row r="376004" spans="1:1" ht="14.25" customHeight="1" x14ac:dyDescent="0.45">
      <c r="A376004" s="31"/>
    </row>
    <row r="376010" spans="1:1" s="30" customFormat="1" ht="14.25" customHeight="1" x14ac:dyDescent="0.35"/>
    <row r="376026" spans="1:1" ht="14.25" customHeight="1" x14ac:dyDescent="0.45">
      <c r="A376026" s="31"/>
    </row>
    <row r="376032" spans="1:1" s="30" customFormat="1" ht="14.25" customHeight="1" x14ac:dyDescent="0.35"/>
    <row r="376048" spans="1:1" ht="14.25" customHeight="1" x14ac:dyDescent="0.45">
      <c r="A376048" s="31"/>
    </row>
    <row r="376054" s="30" customFormat="1" ht="14.25" customHeight="1" x14ac:dyDescent="0.35"/>
    <row r="376070" spans="1:1" ht="14.25" customHeight="1" x14ac:dyDescent="0.45">
      <c r="A376070" s="31"/>
    </row>
    <row r="376076" spans="1:1" s="30" customFormat="1" ht="14.25" customHeight="1" x14ac:dyDescent="0.35"/>
    <row r="376092" spans="1:1" ht="14.25" customHeight="1" x14ac:dyDescent="0.45">
      <c r="A376092" s="31"/>
    </row>
    <row r="376098" s="30" customFormat="1" ht="14.25" customHeight="1" x14ac:dyDescent="0.35"/>
    <row r="376114" spans="1:1" ht="14.25" customHeight="1" x14ac:dyDescent="0.45">
      <c r="A376114" s="31"/>
    </row>
    <row r="376120" spans="1:1" s="30" customFormat="1" ht="14.25" customHeight="1" x14ac:dyDescent="0.35"/>
    <row r="376136" spans="1:1" ht="14.25" customHeight="1" x14ac:dyDescent="0.45">
      <c r="A376136" s="31"/>
    </row>
    <row r="376142" spans="1:1" s="30" customFormat="1" ht="14.25" customHeight="1" x14ac:dyDescent="0.35"/>
    <row r="376158" spans="1:1" ht="14.25" customHeight="1" x14ac:dyDescent="0.45">
      <c r="A376158" s="31"/>
    </row>
    <row r="376164" s="30" customFormat="1" ht="14.25" customHeight="1" x14ac:dyDescent="0.35"/>
    <row r="376180" spans="1:1" ht="14.25" customHeight="1" x14ac:dyDescent="0.45">
      <c r="A376180" s="31"/>
    </row>
    <row r="376186" spans="1:1" s="30" customFormat="1" ht="14.25" customHeight="1" x14ac:dyDescent="0.35"/>
    <row r="376202" spans="1:1" ht="14.25" customHeight="1" x14ac:dyDescent="0.45">
      <c r="A376202" s="31"/>
    </row>
    <row r="376208" spans="1:1" s="30" customFormat="1" ht="14.25" customHeight="1" x14ac:dyDescent="0.35"/>
    <row r="376224" spans="1:1" ht="14.25" customHeight="1" x14ac:dyDescent="0.45">
      <c r="A376224" s="31"/>
    </row>
    <row r="376230" s="30" customFormat="1" ht="14.25" customHeight="1" x14ac:dyDescent="0.35"/>
    <row r="376246" spans="1:1" ht="14.25" customHeight="1" x14ac:dyDescent="0.45">
      <c r="A376246" s="31"/>
    </row>
    <row r="376252" spans="1:1" s="30" customFormat="1" ht="14.25" customHeight="1" x14ac:dyDescent="0.35"/>
    <row r="376268" spans="1:1" ht="14.25" customHeight="1" x14ac:dyDescent="0.45">
      <c r="A376268" s="31"/>
    </row>
    <row r="376274" s="30" customFormat="1" ht="14.25" customHeight="1" x14ac:dyDescent="0.35"/>
    <row r="376290" spans="1:1" ht="14.25" customHeight="1" x14ac:dyDescent="0.45">
      <c r="A376290" s="31"/>
    </row>
    <row r="376296" spans="1:1" s="30" customFormat="1" ht="14.25" customHeight="1" x14ac:dyDescent="0.35"/>
    <row r="376312" spans="1:1" ht="14.25" customHeight="1" x14ac:dyDescent="0.45">
      <c r="A376312" s="31"/>
    </row>
    <row r="376318" spans="1:1" s="30" customFormat="1" ht="14.25" customHeight="1" x14ac:dyDescent="0.35"/>
    <row r="376334" spans="1:1" ht="14.25" customHeight="1" x14ac:dyDescent="0.45">
      <c r="A376334" s="31"/>
    </row>
    <row r="376340" s="30" customFormat="1" ht="14.25" customHeight="1" x14ac:dyDescent="0.35"/>
    <row r="376356" spans="1:1" ht="14.25" customHeight="1" x14ac:dyDescent="0.45">
      <c r="A376356" s="31"/>
    </row>
    <row r="376362" spans="1:1" s="30" customFormat="1" ht="14.25" customHeight="1" x14ac:dyDescent="0.35"/>
    <row r="376378" spans="1:1" ht="14.25" customHeight="1" x14ac:dyDescent="0.45">
      <c r="A376378" s="31"/>
    </row>
    <row r="376384" spans="1:1" s="30" customFormat="1" ht="14.25" customHeight="1" x14ac:dyDescent="0.35"/>
    <row r="376400" spans="1:1" ht="14.25" customHeight="1" x14ac:dyDescent="0.45">
      <c r="A376400" s="31"/>
    </row>
    <row r="376406" s="30" customFormat="1" ht="14.25" customHeight="1" x14ac:dyDescent="0.35"/>
    <row r="376422" spans="1:1" ht="14.25" customHeight="1" x14ac:dyDescent="0.45">
      <c r="A376422" s="31"/>
    </row>
    <row r="376428" spans="1:1" s="30" customFormat="1" ht="14.25" customHeight="1" x14ac:dyDescent="0.35"/>
    <row r="376444" spans="1:1" ht="14.25" customHeight="1" x14ac:dyDescent="0.45">
      <c r="A376444" s="31"/>
    </row>
    <row r="376450" s="30" customFormat="1" ht="14.25" customHeight="1" x14ac:dyDescent="0.35"/>
    <row r="376466" spans="1:1" ht="14.25" customHeight="1" x14ac:dyDescent="0.45">
      <c r="A376466" s="31"/>
    </row>
    <row r="376472" spans="1:1" s="30" customFormat="1" ht="14.25" customHeight="1" x14ac:dyDescent="0.35"/>
    <row r="376488" spans="1:1" ht="14.25" customHeight="1" x14ac:dyDescent="0.45">
      <c r="A376488" s="31"/>
    </row>
    <row r="376494" spans="1:1" s="30" customFormat="1" ht="14.25" customHeight="1" x14ac:dyDescent="0.35"/>
    <row r="376510" spans="1:1" ht="14.25" customHeight="1" x14ac:dyDescent="0.45">
      <c r="A376510" s="31"/>
    </row>
    <row r="376516" s="30" customFormat="1" ht="14.25" customHeight="1" x14ac:dyDescent="0.35"/>
    <row r="376532" spans="1:1" ht="14.25" customHeight="1" x14ac:dyDescent="0.45">
      <c r="A376532" s="31"/>
    </row>
    <row r="376538" spans="1:1" s="30" customFormat="1" ht="14.25" customHeight="1" x14ac:dyDescent="0.35"/>
    <row r="376554" spans="1:1" ht="14.25" customHeight="1" x14ac:dyDescent="0.45">
      <c r="A376554" s="31"/>
    </row>
    <row r="376560" spans="1:1" s="30" customFormat="1" ht="14.25" customHeight="1" x14ac:dyDescent="0.35"/>
    <row r="376576" spans="1:1" ht="14.25" customHeight="1" x14ac:dyDescent="0.45">
      <c r="A376576" s="31"/>
    </row>
    <row r="376582" s="30" customFormat="1" ht="14.25" customHeight="1" x14ac:dyDescent="0.35"/>
    <row r="376598" spans="1:1" ht="14.25" customHeight="1" x14ac:dyDescent="0.45">
      <c r="A376598" s="31"/>
    </row>
    <row r="376604" spans="1:1" s="30" customFormat="1" ht="14.25" customHeight="1" x14ac:dyDescent="0.35"/>
    <row r="376620" spans="1:1" ht="14.25" customHeight="1" x14ac:dyDescent="0.45">
      <c r="A376620" s="31"/>
    </row>
    <row r="376626" s="30" customFormat="1" ht="14.25" customHeight="1" x14ac:dyDescent="0.35"/>
    <row r="376642" spans="1:1" ht="14.25" customHeight="1" x14ac:dyDescent="0.45">
      <c r="A376642" s="31"/>
    </row>
    <row r="376648" spans="1:1" s="30" customFormat="1" ht="14.25" customHeight="1" x14ac:dyDescent="0.35"/>
    <row r="376664" spans="1:1" ht="14.25" customHeight="1" x14ac:dyDescent="0.45">
      <c r="A376664" s="31"/>
    </row>
    <row r="376670" spans="1:1" s="30" customFormat="1" ht="14.25" customHeight="1" x14ac:dyDescent="0.35"/>
    <row r="376686" spans="1:1" ht="14.25" customHeight="1" x14ac:dyDescent="0.45">
      <c r="A376686" s="31"/>
    </row>
    <row r="376692" s="30" customFormat="1" ht="14.25" customHeight="1" x14ac:dyDescent="0.35"/>
    <row r="376708" spans="1:1" ht="14.25" customHeight="1" x14ac:dyDescent="0.45">
      <c r="A376708" s="31"/>
    </row>
    <row r="376714" spans="1:1" s="30" customFormat="1" ht="14.25" customHeight="1" x14ac:dyDescent="0.35"/>
    <row r="376730" spans="1:1" ht="14.25" customHeight="1" x14ac:dyDescent="0.45">
      <c r="A376730" s="31"/>
    </row>
    <row r="376736" spans="1:1" s="30" customFormat="1" ht="14.25" customHeight="1" x14ac:dyDescent="0.35"/>
    <row r="376752" spans="1:1" ht="14.25" customHeight="1" x14ac:dyDescent="0.45">
      <c r="A376752" s="31"/>
    </row>
    <row r="376758" s="30" customFormat="1" ht="14.25" customHeight="1" x14ac:dyDescent="0.35"/>
    <row r="376774" spans="1:1" ht="14.25" customHeight="1" x14ac:dyDescent="0.45">
      <c r="A376774" s="31"/>
    </row>
    <row r="376780" spans="1:1" s="30" customFormat="1" ht="14.25" customHeight="1" x14ac:dyDescent="0.35"/>
    <row r="376796" spans="1:1" ht="14.25" customHeight="1" x14ac:dyDescent="0.45">
      <c r="A376796" s="31"/>
    </row>
    <row r="376802" s="30" customFormat="1" ht="14.25" customHeight="1" x14ac:dyDescent="0.35"/>
    <row r="376818" spans="1:1" ht="14.25" customHeight="1" x14ac:dyDescent="0.45">
      <c r="A376818" s="31"/>
    </row>
    <row r="376824" spans="1:1" s="30" customFormat="1" ht="14.25" customHeight="1" x14ac:dyDescent="0.35"/>
    <row r="376840" spans="1:1" ht="14.25" customHeight="1" x14ac:dyDescent="0.45">
      <c r="A376840" s="31"/>
    </row>
    <row r="376846" spans="1:1" s="30" customFormat="1" ht="14.25" customHeight="1" x14ac:dyDescent="0.35"/>
    <row r="376862" spans="1:1" ht="14.25" customHeight="1" x14ac:dyDescent="0.45">
      <c r="A376862" s="31"/>
    </row>
    <row r="376868" s="30" customFormat="1" ht="14.25" customHeight="1" x14ac:dyDescent="0.35"/>
    <row r="376884" spans="1:1" ht="14.25" customHeight="1" x14ac:dyDescent="0.45">
      <c r="A376884" s="31"/>
    </row>
    <row r="376890" spans="1:1" s="30" customFormat="1" ht="14.25" customHeight="1" x14ac:dyDescent="0.35"/>
    <row r="376906" spans="1:1" ht="14.25" customHeight="1" x14ac:dyDescent="0.45">
      <c r="A376906" s="31"/>
    </row>
    <row r="376912" spans="1:1" s="30" customFormat="1" ht="14.25" customHeight="1" x14ac:dyDescent="0.35"/>
    <row r="376928" spans="1:1" ht="14.25" customHeight="1" x14ac:dyDescent="0.45">
      <c r="A376928" s="31"/>
    </row>
    <row r="376934" s="30" customFormat="1" ht="14.25" customHeight="1" x14ac:dyDescent="0.35"/>
    <row r="376950" spans="1:1" ht="14.25" customHeight="1" x14ac:dyDescent="0.45">
      <c r="A376950" s="31"/>
    </row>
    <row r="376956" spans="1:1" s="30" customFormat="1" ht="14.25" customHeight="1" x14ac:dyDescent="0.35"/>
    <row r="376972" spans="1:1" ht="14.25" customHeight="1" x14ac:dyDescent="0.45">
      <c r="A376972" s="31"/>
    </row>
    <row r="376978" s="30" customFormat="1" ht="14.25" customHeight="1" x14ac:dyDescent="0.35"/>
    <row r="376994" spans="1:1" ht="14.25" customHeight="1" x14ac:dyDescent="0.45">
      <c r="A376994" s="31"/>
    </row>
    <row r="377000" spans="1:1" s="30" customFormat="1" ht="14.25" customHeight="1" x14ac:dyDescent="0.35"/>
    <row r="377016" spans="1:1" ht="14.25" customHeight="1" x14ac:dyDescent="0.45">
      <c r="A377016" s="31"/>
    </row>
    <row r="377022" spans="1:1" s="30" customFormat="1" ht="14.25" customHeight="1" x14ac:dyDescent="0.35"/>
    <row r="377038" spans="1:1" ht="14.25" customHeight="1" x14ac:dyDescent="0.45">
      <c r="A377038" s="31"/>
    </row>
    <row r="377044" s="30" customFormat="1" ht="14.25" customHeight="1" x14ac:dyDescent="0.35"/>
    <row r="377060" spans="1:1" ht="14.25" customHeight="1" x14ac:dyDescent="0.45">
      <c r="A377060" s="31"/>
    </row>
    <row r="377066" spans="1:1" s="30" customFormat="1" ht="14.25" customHeight="1" x14ac:dyDescent="0.35"/>
    <row r="377082" spans="1:1" ht="14.25" customHeight="1" x14ac:dyDescent="0.45">
      <c r="A377082" s="31"/>
    </row>
    <row r="377088" spans="1:1" s="30" customFormat="1" ht="14.25" customHeight="1" x14ac:dyDescent="0.35"/>
    <row r="377104" spans="1:1" ht="14.25" customHeight="1" x14ac:dyDescent="0.45">
      <c r="A377104" s="31"/>
    </row>
    <row r="377110" s="30" customFormat="1" ht="14.25" customHeight="1" x14ac:dyDescent="0.35"/>
    <row r="377126" spans="1:1" ht="14.25" customHeight="1" x14ac:dyDescent="0.45">
      <c r="A377126" s="31"/>
    </row>
    <row r="377132" spans="1:1" s="30" customFormat="1" ht="14.25" customHeight="1" x14ac:dyDescent="0.35"/>
    <row r="377148" spans="1:1" ht="14.25" customHeight="1" x14ac:dyDescent="0.45">
      <c r="A377148" s="31"/>
    </row>
    <row r="377154" s="30" customFormat="1" ht="14.25" customHeight="1" x14ac:dyDescent="0.35"/>
    <row r="377170" spans="1:1" ht="14.25" customHeight="1" x14ac:dyDescent="0.45">
      <c r="A377170" s="31"/>
    </row>
    <row r="377176" spans="1:1" s="30" customFormat="1" ht="14.25" customHeight="1" x14ac:dyDescent="0.35"/>
    <row r="377192" spans="1:1" ht="14.25" customHeight="1" x14ac:dyDescent="0.45">
      <c r="A377192" s="31"/>
    </row>
    <row r="377198" spans="1:1" s="30" customFormat="1" ht="14.25" customHeight="1" x14ac:dyDescent="0.35"/>
    <row r="377214" spans="1:1" ht="14.25" customHeight="1" x14ac:dyDescent="0.45">
      <c r="A377214" s="31"/>
    </row>
    <row r="377220" s="30" customFormat="1" ht="14.25" customHeight="1" x14ac:dyDescent="0.35"/>
    <row r="377236" spans="1:1" ht="14.25" customHeight="1" x14ac:dyDescent="0.45">
      <c r="A377236" s="31"/>
    </row>
    <row r="377242" spans="1:1" s="30" customFormat="1" ht="14.25" customHeight="1" x14ac:dyDescent="0.35"/>
    <row r="377258" spans="1:1" ht="14.25" customHeight="1" x14ac:dyDescent="0.45">
      <c r="A377258" s="31"/>
    </row>
    <row r="377264" spans="1:1" s="30" customFormat="1" ht="14.25" customHeight="1" x14ac:dyDescent="0.35"/>
    <row r="377280" spans="1:1" ht="14.25" customHeight="1" x14ac:dyDescent="0.45">
      <c r="A377280" s="31"/>
    </row>
    <row r="377286" s="30" customFormat="1" ht="14.25" customHeight="1" x14ac:dyDescent="0.35"/>
    <row r="377302" spans="1:1" ht="14.25" customHeight="1" x14ac:dyDescent="0.45">
      <c r="A377302" s="31"/>
    </row>
    <row r="377308" spans="1:1" s="30" customFormat="1" ht="14.25" customHeight="1" x14ac:dyDescent="0.35"/>
    <row r="377324" spans="1:1" ht="14.25" customHeight="1" x14ac:dyDescent="0.45">
      <c r="A377324" s="31"/>
    </row>
    <row r="377330" s="30" customFormat="1" ht="14.25" customHeight="1" x14ac:dyDescent="0.35"/>
    <row r="377346" spans="1:1" ht="14.25" customHeight="1" x14ac:dyDescent="0.45">
      <c r="A377346" s="31"/>
    </row>
    <row r="377352" spans="1:1" s="30" customFormat="1" ht="14.25" customHeight="1" x14ac:dyDescent="0.35"/>
    <row r="377368" spans="1:1" ht="14.25" customHeight="1" x14ac:dyDescent="0.45">
      <c r="A377368" s="31"/>
    </row>
    <row r="377374" spans="1:1" s="30" customFormat="1" ht="14.25" customHeight="1" x14ac:dyDescent="0.35"/>
    <row r="377390" spans="1:1" ht="14.25" customHeight="1" x14ac:dyDescent="0.45">
      <c r="A377390" s="31"/>
    </row>
    <row r="377396" s="30" customFormat="1" ht="14.25" customHeight="1" x14ac:dyDescent="0.35"/>
    <row r="377412" spans="1:1" ht="14.25" customHeight="1" x14ac:dyDescent="0.45">
      <c r="A377412" s="31"/>
    </row>
    <row r="377418" spans="1:1" s="30" customFormat="1" ht="14.25" customHeight="1" x14ac:dyDescent="0.35"/>
    <row r="377434" spans="1:1" ht="14.25" customHeight="1" x14ac:dyDescent="0.45">
      <c r="A377434" s="31"/>
    </row>
    <row r="377440" spans="1:1" s="30" customFormat="1" ht="14.25" customHeight="1" x14ac:dyDescent="0.35"/>
    <row r="377456" spans="1:1" ht="14.25" customHeight="1" x14ac:dyDescent="0.45">
      <c r="A377456" s="31"/>
    </row>
    <row r="377462" s="30" customFormat="1" ht="14.25" customHeight="1" x14ac:dyDescent="0.35"/>
    <row r="377478" spans="1:1" ht="14.25" customHeight="1" x14ac:dyDescent="0.45">
      <c r="A377478" s="31"/>
    </row>
    <row r="377484" spans="1:1" s="30" customFormat="1" ht="14.25" customHeight="1" x14ac:dyDescent="0.35"/>
    <row r="377500" spans="1:1" ht="14.25" customHeight="1" x14ac:dyDescent="0.45">
      <c r="A377500" s="31"/>
    </row>
    <row r="377506" s="30" customFormat="1" ht="14.25" customHeight="1" x14ac:dyDescent="0.35"/>
    <row r="377522" spans="1:1" ht="14.25" customHeight="1" x14ac:dyDescent="0.45">
      <c r="A377522" s="31"/>
    </row>
    <row r="377528" spans="1:1" s="30" customFormat="1" ht="14.25" customHeight="1" x14ac:dyDescent="0.35"/>
    <row r="377544" spans="1:1" ht="14.25" customHeight="1" x14ac:dyDescent="0.45">
      <c r="A377544" s="31"/>
    </row>
    <row r="377550" spans="1:1" s="30" customFormat="1" ht="14.25" customHeight="1" x14ac:dyDescent="0.35"/>
    <row r="377566" spans="1:1" ht="14.25" customHeight="1" x14ac:dyDescent="0.45">
      <c r="A377566" s="31"/>
    </row>
    <row r="377572" s="30" customFormat="1" ht="14.25" customHeight="1" x14ac:dyDescent="0.35"/>
    <row r="377588" spans="1:1" ht="14.25" customHeight="1" x14ac:dyDescent="0.45">
      <c r="A377588" s="31"/>
    </row>
    <row r="377594" spans="1:1" s="30" customFormat="1" ht="14.25" customHeight="1" x14ac:dyDescent="0.35"/>
    <row r="377610" spans="1:1" ht="14.25" customHeight="1" x14ac:dyDescent="0.45">
      <c r="A377610" s="31"/>
    </row>
    <row r="377616" spans="1:1" s="30" customFormat="1" ht="14.25" customHeight="1" x14ac:dyDescent="0.35"/>
    <row r="377632" spans="1:1" ht="14.25" customHeight="1" x14ac:dyDescent="0.45">
      <c r="A377632" s="31"/>
    </row>
    <row r="377638" s="30" customFormat="1" ht="14.25" customHeight="1" x14ac:dyDescent="0.35"/>
    <row r="377654" spans="1:1" ht="14.25" customHeight="1" x14ac:dyDescent="0.45">
      <c r="A377654" s="31"/>
    </row>
    <row r="377660" spans="1:1" s="30" customFormat="1" ht="14.25" customHeight="1" x14ac:dyDescent="0.35"/>
    <row r="377676" spans="1:1" ht="14.25" customHeight="1" x14ac:dyDescent="0.45">
      <c r="A377676" s="31"/>
    </row>
    <row r="377682" s="30" customFormat="1" ht="14.25" customHeight="1" x14ac:dyDescent="0.35"/>
    <row r="377698" spans="1:1" ht="14.25" customHeight="1" x14ac:dyDescent="0.45">
      <c r="A377698" s="31"/>
    </row>
    <row r="377704" spans="1:1" s="30" customFormat="1" ht="14.25" customHeight="1" x14ac:dyDescent="0.35"/>
    <row r="377720" spans="1:1" ht="14.25" customHeight="1" x14ac:dyDescent="0.45">
      <c r="A377720" s="31"/>
    </row>
    <row r="377726" spans="1:1" s="30" customFormat="1" ht="14.25" customHeight="1" x14ac:dyDescent="0.35"/>
    <row r="377742" spans="1:1" ht="14.25" customHeight="1" x14ac:dyDescent="0.45">
      <c r="A377742" s="31"/>
    </row>
    <row r="377748" s="30" customFormat="1" ht="14.25" customHeight="1" x14ac:dyDescent="0.35"/>
    <row r="377764" spans="1:1" ht="14.25" customHeight="1" x14ac:dyDescent="0.45">
      <c r="A377764" s="31"/>
    </row>
    <row r="377770" spans="1:1" s="30" customFormat="1" ht="14.25" customHeight="1" x14ac:dyDescent="0.35"/>
    <row r="377786" spans="1:1" ht="14.25" customHeight="1" x14ac:dyDescent="0.45">
      <c r="A377786" s="31"/>
    </row>
    <row r="377792" spans="1:1" s="30" customFormat="1" ht="14.25" customHeight="1" x14ac:dyDescent="0.35"/>
    <row r="377808" spans="1:1" ht="14.25" customHeight="1" x14ac:dyDescent="0.45">
      <c r="A377808" s="31"/>
    </row>
    <row r="377814" s="30" customFormat="1" ht="14.25" customHeight="1" x14ac:dyDescent="0.35"/>
    <row r="377830" spans="1:1" ht="14.25" customHeight="1" x14ac:dyDescent="0.45">
      <c r="A377830" s="31"/>
    </row>
    <row r="377836" spans="1:1" s="30" customFormat="1" ht="14.25" customHeight="1" x14ac:dyDescent="0.35"/>
    <row r="377852" spans="1:1" ht="14.25" customHeight="1" x14ac:dyDescent="0.45">
      <c r="A377852" s="31"/>
    </row>
    <row r="377858" s="30" customFormat="1" ht="14.25" customHeight="1" x14ac:dyDescent="0.35"/>
    <row r="377874" spans="1:1" ht="14.25" customHeight="1" x14ac:dyDescent="0.45">
      <c r="A377874" s="31"/>
    </row>
    <row r="377880" spans="1:1" s="30" customFormat="1" ht="14.25" customHeight="1" x14ac:dyDescent="0.35"/>
    <row r="377896" spans="1:1" ht="14.25" customHeight="1" x14ac:dyDescent="0.45">
      <c r="A377896" s="31"/>
    </row>
    <row r="377902" spans="1:1" s="30" customFormat="1" ht="14.25" customHeight="1" x14ac:dyDescent="0.35"/>
    <row r="377918" spans="1:1" ht="14.25" customHeight="1" x14ac:dyDescent="0.45">
      <c r="A377918" s="31"/>
    </row>
    <row r="377924" s="30" customFormat="1" ht="14.25" customHeight="1" x14ac:dyDescent="0.35"/>
    <row r="377940" spans="1:1" ht="14.25" customHeight="1" x14ac:dyDescent="0.45">
      <c r="A377940" s="31"/>
    </row>
    <row r="377946" spans="1:1" s="30" customFormat="1" ht="14.25" customHeight="1" x14ac:dyDescent="0.35"/>
    <row r="377962" spans="1:1" ht="14.25" customHeight="1" x14ac:dyDescent="0.45">
      <c r="A377962" s="31"/>
    </row>
    <row r="377968" spans="1:1" s="30" customFormat="1" ht="14.25" customHeight="1" x14ac:dyDescent="0.35"/>
    <row r="377984" spans="1:1" ht="14.25" customHeight="1" x14ac:dyDescent="0.45">
      <c r="A377984" s="31"/>
    </row>
    <row r="377990" s="30" customFormat="1" ht="14.25" customHeight="1" x14ac:dyDescent="0.35"/>
    <row r="378006" spans="1:1" ht="14.25" customHeight="1" x14ac:dyDescent="0.45">
      <c r="A378006" s="31"/>
    </row>
    <row r="378012" spans="1:1" s="30" customFormat="1" ht="14.25" customHeight="1" x14ac:dyDescent="0.35"/>
    <row r="378028" spans="1:1" ht="14.25" customHeight="1" x14ac:dyDescent="0.45">
      <c r="A378028" s="31"/>
    </row>
    <row r="378034" s="30" customFormat="1" ht="14.25" customHeight="1" x14ac:dyDescent="0.35"/>
    <row r="378050" spans="1:1" ht="14.25" customHeight="1" x14ac:dyDescent="0.45">
      <c r="A378050" s="31"/>
    </row>
    <row r="378056" spans="1:1" s="30" customFormat="1" ht="14.25" customHeight="1" x14ac:dyDescent="0.35"/>
    <row r="378072" spans="1:1" ht="14.25" customHeight="1" x14ac:dyDescent="0.45">
      <c r="A378072" s="31"/>
    </row>
    <row r="378078" spans="1:1" s="30" customFormat="1" ht="14.25" customHeight="1" x14ac:dyDescent="0.35"/>
    <row r="378094" spans="1:1" ht="14.25" customHeight="1" x14ac:dyDescent="0.45">
      <c r="A378094" s="31"/>
    </row>
    <row r="378100" s="30" customFormat="1" ht="14.25" customHeight="1" x14ac:dyDescent="0.35"/>
    <row r="378116" spans="1:1" ht="14.25" customHeight="1" x14ac:dyDescent="0.45">
      <c r="A378116" s="31"/>
    </row>
    <row r="378122" spans="1:1" s="30" customFormat="1" ht="14.25" customHeight="1" x14ac:dyDescent="0.35"/>
    <row r="378138" spans="1:1" ht="14.25" customHeight="1" x14ac:dyDescent="0.45">
      <c r="A378138" s="31"/>
    </row>
    <row r="378144" spans="1:1" s="30" customFormat="1" ht="14.25" customHeight="1" x14ac:dyDescent="0.35"/>
    <row r="378160" spans="1:1" ht="14.25" customHeight="1" x14ac:dyDescent="0.45">
      <c r="A378160" s="31"/>
    </row>
    <row r="378166" s="30" customFormat="1" ht="14.25" customHeight="1" x14ac:dyDescent="0.35"/>
    <row r="378182" spans="1:1" ht="14.25" customHeight="1" x14ac:dyDescent="0.45">
      <c r="A378182" s="31"/>
    </row>
    <row r="378188" spans="1:1" s="30" customFormat="1" ht="14.25" customHeight="1" x14ac:dyDescent="0.35"/>
    <row r="378204" spans="1:1" ht="14.25" customHeight="1" x14ac:dyDescent="0.45">
      <c r="A378204" s="31"/>
    </row>
    <row r="378210" s="30" customFormat="1" ht="14.25" customHeight="1" x14ac:dyDescent="0.35"/>
    <row r="378226" spans="1:1" ht="14.25" customHeight="1" x14ac:dyDescent="0.45">
      <c r="A378226" s="31"/>
    </row>
    <row r="378232" spans="1:1" s="30" customFormat="1" ht="14.25" customHeight="1" x14ac:dyDescent="0.35"/>
    <row r="378248" spans="1:1" ht="14.25" customHeight="1" x14ac:dyDescent="0.45">
      <c r="A378248" s="31"/>
    </row>
    <row r="378254" spans="1:1" s="30" customFormat="1" ht="14.25" customHeight="1" x14ac:dyDescent="0.35"/>
    <row r="378270" spans="1:1" ht="14.25" customHeight="1" x14ac:dyDescent="0.45">
      <c r="A378270" s="31"/>
    </row>
    <row r="378276" s="30" customFormat="1" ht="14.25" customHeight="1" x14ac:dyDescent="0.35"/>
    <row r="378292" spans="1:1" ht="14.25" customHeight="1" x14ac:dyDescent="0.45">
      <c r="A378292" s="31"/>
    </row>
    <row r="378298" spans="1:1" s="30" customFormat="1" ht="14.25" customHeight="1" x14ac:dyDescent="0.35"/>
    <row r="378314" spans="1:1" ht="14.25" customHeight="1" x14ac:dyDescent="0.45">
      <c r="A378314" s="31"/>
    </row>
    <row r="378320" spans="1:1" s="30" customFormat="1" ht="14.25" customHeight="1" x14ac:dyDescent="0.35"/>
    <row r="378336" spans="1:1" ht="14.25" customHeight="1" x14ac:dyDescent="0.45">
      <c r="A378336" s="31"/>
    </row>
    <row r="378342" s="30" customFormat="1" ht="14.25" customHeight="1" x14ac:dyDescent="0.35"/>
    <row r="378358" spans="1:1" ht="14.25" customHeight="1" x14ac:dyDescent="0.45">
      <c r="A378358" s="31"/>
    </row>
    <row r="378364" spans="1:1" s="30" customFormat="1" ht="14.25" customHeight="1" x14ac:dyDescent="0.35"/>
    <row r="378380" spans="1:1" ht="14.25" customHeight="1" x14ac:dyDescent="0.45">
      <c r="A378380" s="31"/>
    </row>
    <row r="378386" s="30" customFormat="1" ht="14.25" customHeight="1" x14ac:dyDescent="0.35"/>
    <row r="378402" spans="1:1" ht="14.25" customHeight="1" x14ac:dyDescent="0.45">
      <c r="A378402" s="31"/>
    </row>
    <row r="378408" spans="1:1" s="30" customFormat="1" ht="14.25" customHeight="1" x14ac:dyDescent="0.35"/>
    <row r="378424" spans="1:1" ht="14.25" customHeight="1" x14ac:dyDescent="0.45">
      <c r="A378424" s="31"/>
    </row>
    <row r="378430" spans="1:1" s="30" customFormat="1" ht="14.25" customHeight="1" x14ac:dyDescent="0.35"/>
    <row r="378446" spans="1:1" ht="14.25" customHeight="1" x14ac:dyDescent="0.45">
      <c r="A378446" s="31"/>
    </row>
    <row r="378452" s="30" customFormat="1" ht="14.25" customHeight="1" x14ac:dyDescent="0.35"/>
    <row r="378468" spans="1:1" ht="14.25" customHeight="1" x14ac:dyDescent="0.45">
      <c r="A378468" s="31"/>
    </row>
    <row r="378474" spans="1:1" s="30" customFormat="1" ht="14.25" customHeight="1" x14ac:dyDescent="0.35"/>
    <row r="378490" spans="1:1" ht="14.25" customHeight="1" x14ac:dyDescent="0.45">
      <c r="A378490" s="31"/>
    </row>
    <row r="378496" spans="1:1" s="30" customFormat="1" ht="14.25" customHeight="1" x14ac:dyDescent="0.35"/>
    <row r="378512" spans="1:1" ht="14.25" customHeight="1" x14ac:dyDescent="0.45">
      <c r="A378512" s="31"/>
    </row>
    <row r="378518" s="30" customFormat="1" ht="14.25" customHeight="1" x14ac:dyDescent="0.35"/>
    <row r="378534" spans="1:1" ht="14.25" customHeight="1" x14ac:dyDescent="0.45">
      <c r="A378534" s="31"/>
    </row>
    <row r="378540" spans="1:1" s="30" customFormat="1" ht="14.25" customHeight="1" x14ac:dyDescent="0.35"/>
    <row r="378556" spans="1:1" ht="14.25" customHeight="1" x14ac:dyDescent="0.45">
      <c r="A378556" s="31"/>
    </row>
    <row r="378562" s="30" customFormat="1" ht="14.25" customHeight="1" x14ac:dyDescent="0.35"/>
    <row r="378578" spans="1:1" ht="14.25" customHeight="1" x14ac:dyDescent="0.45">
      <c r="A378578" s="31"/>
    </row>
    <row r="378584" spans="1:1" s="30" customFormat="1" ht="14.25" customHeight="1" x14ac:dyDescent="0.35"/>
    <row r="378600" spans="1:1" ht="14.25" customHeight="1" x14ac:dyDescent="0.45">
      <c r="A378600" s="31"/>
    </row>
    <row r="378606" spans="1:1" s="30" customFormat="1" ht="14.25" customHeight="1" x14ac:dyDescent="0.35"/>
    <row r="378622" spans="1:1" ht="14.25" customHeight="1" x14ac:dyDescent="0.45">
      <c r="A378622" s="31"/>
    </row>
    <row r="378628" s="30" customFormat="1" ht="14.25" customHeight="1" x14ac:dyDescent="0.35"/>
    <row r="378644" spans="1:1" ht="14.25" customHeight="1" x14ac:dyDescent="0.45">
      <c r="A378644" s="31"/>
    </row>
    <row r="378650" spans="1:1" s="30" customFormat="1" ht="14.25" customHeight="1" x14ac:dyDescent="0.35"/>
    <row r="378666" spans="1:1" ht="14.25" customHeight="1" x14ac:dyDescent="0.45">
      <c r="A378666" s="31"/>
    </row>
    <row r="378672" spans="1:1" s="30" customFormat="1" ht="14.25" customHeight="1" x14ac:dyDescent="0.35"/>
    <row r="378688" spans="1:1" ht="14.25" customHeight="1" x14ac:dyDescent="0.45">
      <c r="A378688" s="31"/>
    </row>
    <row r="378694" s="30" customFormat="1" ht="14.25" customHeight="1" x14ac:dyDescent="0.35"/>
    <row r="378710" spans="1:1" ht="14.25" customHeight="1" x14ac:dyDescent="0.45">
      <c r="A378710" s="31"/>
    </row>
    <row r="378716" spans="1:1" s="30" customFormat="1" ht="14.25" customHeight="1" x14ac:dyDescent="0.35"/>
    <row r="378732" spans="1:1" ht="14.25" customHeight="1" x14ac:dyDescent="0.45">
      <c r="A378732" s="31"/>
    </row>
    <row r="378738" s="30" customFormat="1" ht="14.25" customHeight="1" x14ac:dyDescent="0.35"/>
    <row r="378754" spans="1:1" ht="14.25" customHeight="1" x14ac:dyDescent="0.45">
      <c r="A378754" s="31"/>
    </row>
    <row r="378760" spans="1:1" s="30" customFormat="1" ht="14.25" customHeight="1" x14ac:dyDescent="0.35"/>
    <row r="378776" spans="1:1" ht="14.25" customHeight="1" x14ac:dyDescent="0.45">
      <c r="A378776" s="31"/>
    </row>
    <row r="378782" spans="1:1" s="30" customFormat="1" ht="14.25" customHeight="1" x14ac:dyDescent="0.35"/>
    <row r="378798" spans="1:1" ht="14.25" customHeight="1" x14ac:dyDescent="0.45">
      <c r="A378798" s="31"/>
    </row>
    <row r="378804" s="30" customFormat="1" ht="14.25" customHeight="1" x14ac:dyDescent="0.35"/>
    <row r="378820" spans="1:1" ht="14.25" customHeight="1" x14ac:dyDescent="0.45">
      <c r="A378820" s="31"/>
    </row>
    <row r="378826" spans="1:1" s="30" customFormat="1" ht="14.25" customHeight="1" x14ac:dyDescent="0.35"/>
    <row r="378842" spans="1:1" ht="14.25" customHeight="1" x14ac:dyDescent="0.45">
      <c r="A378842" s="31"/>
    </row>
    <row r="378848" spans="1:1" s="30" customFormat="1" ht="14.25" customHeight="1" x14ac:dyDescent="0.35"/>
    <row r="378864" spans="1:1" ht="14.25" customHeight="1" x14ac:dyDescent="0.45">
      <c r="A378864" s="31"/>
    </row>
    <row r="378870" s="30" customFormat="1" ht="14.25" customHeight="1" x14ac:dyDescent="0.35"/>
    <row r="378886" spans="1:1" ht="14.25" customHeight="1" x14ac:dyDescent="0.45">
      <c r="A378886" s="31"/>
    </row>
    <row r="378892" spans="1:1" s="30" customFormat="1" ht="14.25" customHeight="1" x14ac:dyDescent="0.35"/>
    <row r="378908" spans="1:1" ht="14.25" customHeight="1" x14ac:dyDescent="0.45">
      <c r="A378908" s="31"/>
    </row>
    <row r="378914" s="30" customFormat="1" ht="14.25" customHeight="1" x14ac:dyDescent="0.35"/>
    <row r="378930" spans="1:1" ht="14.25" customHeight="1" x14ac:dyDescent="0.45">
      <c r="A378930" s="31"/>
    </row>
    <row r="378936" spans="1:1" s="30" customFormat="1" ht="14.25" customHeight="1" x14ac:dyDescent="0.35"/>
    <row r="378952" spans="1:1" ht="14.25" customHeight="1" x14ac:dyDescent="0.45">
      <c r="A378952" s="31"/>
    </row>
    <row r="378958" spans="1:1" s="30" customFormat="1" ht="14.25" customHeight="1" x14ac:dyDescent="0.35"/>
    <row r="378974" spans="1:1" ht="14.25" customHeight="1" x14ac:dyDescent="0.45">
      <c r="A378974" s="31"/>
    </row>
    <row r="378980" s="30" customFormat="1" ht="14.25" customHeight="1" x14ac:dyDescent="0.35"/>
    <row r="378996" spans="1:1" ht="14.25" customHeight="1" x14ac:dyDescent="0.45">
      <c r="A378996" s="31"/>
    </row>
    <row r="379002" spans="1:1" s="30" customFormat="1" ht="14.25" customHeight="1" x14ac:dyDescent="0.35"/>
    <row r="379018" spans="1:1" ht="14.25" customHeight="1" x14ac:dyDescent="0.45">
      <c r="A379018" s="31"/>
    </row>
    <row r="379024" spans="1:1" s="30" customFormat="1" ht="14.25" customHeight="1" x14ac:dyDescent="0.35"/>
    <row r="379040" spans="1:1" ht="14.25" customHeight="1" x14ac:dyDescent="0.45">
      <c r="A379040" s="31"/>
    </row>
    <row r="379046" s="30" customFormat="1" ht="14.25" customHeight="1" x14ac:dyDescent="0.35"/>
    <row r="379062" spans="1:1" ht="14.25" customHeight="1" x14ac:dyDescent="0.45">
      <c r="A379062" s="31"/>
    </row>
    <row r="379068" spans="1:1" s="30" customFormat="1" ht="14.25" customHeight="1" x14ac:dyDescent="0.35"/>
    <row r="379084" spans="1:1" ht="14.25" customHeight="1" x14ac:dyDescent="0.45">
      <c r="A379084" s="31"/>
    </row>
    <row r="379090" s="30" customFormat="1" ht="14.25" customHeight="1" x14ac:dyDescent="0.35"/>
    <row r="379106" spans="1:1" ht="14.25" customHeight="1" x14ac:dyDescent="0.45">
      <c r="A379106" s="31"/>
    </row>
    <row r="379112" spans="1:1" s="30" customFormat="1" ht="14.25" customHeight="1" x14ac:dyDescent="0.35"/>
    <row r="379128" spans="1:1" ht="14.25" customHeight="1" x14ac:dyDescent="0.45">
      <c r="A379128" s="31"/>
    </row>
    <row r="379134" spans="1:1" s="30" customFormat="1" ht="14.25" customHeight="1" x14ac:dyDescent="0.35"/>
    <row r="379150" spans="1:1" ht="14.25" customHeight="1" x14ac:dyDescent="0.45">
      <c r="A379150" s="31"/>
    </row>
    <row r="379156" s="30" customFormat="1" ht="14.25" customHeight="1" x14ac:dyDescent="0.35"/>
    <row r="379172" spans="1:1" ht="14.25" customHeight="1" x14ac:dyDescent="0.45">
      <c r="A379172" s="31"/>
    </row>
    <row r="379178" spans="1:1" s="30" customFormat="1" ht="14.25" customHeight="1" x14ac:dyDescent="0.35"/>
    <row r="379194" spans="1:1" ht="14.25" customHeight="1" x14ac:dyDescent="0.45">
      <c r="A379194" s="31"/>
    </row>
    <row r="379200" spans="1:1" s="30" customFormat="1" ht="14.25" customHeight="1" x14ac:dyDescent="0.35"/>
    <row r="379216" spans="1:1" ht="14.25" customHeight="1" x14ac:dyDescent="0.45">
      <c r="A379216" s="31"/>
    </row>
    <row r="379222" s="30" customFormat="1" ht="14.25" customHeight="1" x14ac:dyDescent="0.35"/>
    <row r="379238" spans="1:1" ht="14.25" customHeight="1" x14ac:dyDescent="0.45">
      <c r="A379238" s="31"/>
    </row>
    <row r="379244" spans="1:1" s="30" customFormat="1" ht="14.25" customHeight="1" x14ac:dyDescent="0.35"/>
    <row r="379260" spans="1:1" ht="14.25" customHeight="1" x14ac:dyDescent="0.45">
      <c r="A379260" s="31"/>
    </row>
    <row r="379266" s="30" customFormat="1" ht="14.25" customHeight="1" x14ac:dyDescent="0.35"/>
    <row r="379282" spans="1:1" ht="14.25" customHeight="1" x14ac:dyDescent="0.45">
      <c r="A379282" s="31"/>
    </row>
    <row r="379288" spans="1:1" s="30" customFormat="1" ht="14.25" customHeight="1" x14ac:dyDescent="0.35"/>
    <row r="379304" spans="1:1" ht="14.25" customHeight="1" x14ac:dyDescent="0.45">
      <c r="A379304" s="31"/>
    </row>
    <row r="379310" spans="1:1" s="30" customFormat="1" ht="14.25" customHeight="1" x14ac:dyDescent="0.35"/>
    <row r="379326" spans="1:1" ht="14.25" customHeight="1" x14ac:dyDescent="0.45">
      <c r="A379326" s="31"/>
    </row>
    <row r="379332" s="30" customFormat="1" ht="14.25" customHeight="1" x14ac:dyDescent="0.35"/>
    <row r="379348" spans="1:1" ht="14.25" customHeight="1" x14ac:dyDescent="0.45">
      <c r="A379348" s="31"/>
    </row>
    <row r="379354" spans="1:1" s="30" customFormat="1" ht="14.25" customHeight="1" x14ac:dyDescent="0.35"/>
    <row r="379370" spans="1:1" ht="14.25" customHeight="1" x14ac:dyDescent="0.45">
      <c r="A379370" s="31"/>
    </row>
    <row r="379376" spans="1:1" s="30" customFormat="1" ht="14.25" customHeight="1" x14ac:dyDescent="0.35"/>
    <row r="379392" spans="1:1" ht="14.25" customHeight="1" x14ac:dyDescent="0.45">
      <c r="A379392" s="31"/>
    </row>
    <row r="379398" s="30" customFormat="1" ht="14.25" customHeight="1" x14ac:dyDescent="0.35"/>
    <row r="379414" spans="1:1" ht="14.25" customHeight="1" x14ac:dyDescent="0.45">
      <c r="A379414" s="31"/>
    </row>
    <row r="379420" spans="1:1" s="30" customFormat="1" ht="14.25" customHeight="1" x14ac:dyDescent="0.35"/>
    <row r="379436" spans="1:1" ht="14.25" customHeight="1" x14ac:dyDescent="0.45">
      <c r="A379436" s="31"/>
    </row>
    <row r="379442" s="30" customFormat="1" ht="14.25" customHeight="1" x14ac:dyDescent="0.35"/>
    <row r="379458" spans="1:1" ht="14.25" customHeight="1" x14ac:dyDescent="0.45">
      <c r="A379458" s="31"/>
    </row>
    <row r="379464" spans="1:1" s="30" customFormat="1" ht="14.25" customHeight="1" x14ac:dyDescent="0.35"/>
    <row r="379480" spans="1:1" ht="14.25" customHeight="1" x14ac:dyDescent="0.45">
      <c r="A379480" s="31"/>
    </row>
    <row r="379486" spans="1:1" s="30" customFormat="1" ht="14.25" customHeight="1" x14ac:dyDescent="0.35"/>
    <row r="379502" spans="1:1" ht="14.25" customHeight="1" x14ac:dyDescent="0.45">
      <c r="A379502" s="31"/>
    </row>
    <row r="379508" s="30" customFormat="1" ht="14.25" customHeight="1" x14ac:dyDescent="0.35"/>
    <row r="379524" spans="1:1" ht="14.25" customHeight="1" x14ac:dyDescent="0.45">
      <c r="A379524" s="31"/>
    </row>
    <row r="379530" spans="1:1" s="30" customFormat="1" ht="14.25" customHeight="1" x14ac:dyDescent="0.35"/>
    <row r="379546" spans="1:1" ht="14.25" customHeight="1" x14ac:dyDescent="0.45">
      <c r="A379546" s="31"/>
    </row>
    <row r="379552" spans="1:1" s="30" customFormat="1" ht="14.25" customHeight="1" x14ac:dyDescent="0.35"/>
    <row r="379568" spans="1:1" ht="14.25" customHeight="1" x14ac:dyDescent="0.45">
      <c r="A379568" s="31"/>
    </row>
    <row r="379574" s="30" customFormat="1" ht="14.25" customHeight="1" x14ac:dyDescent="0.35"/>
    <row r="379590" spans="1:1" ht="14.25" customHeight="1" x14ac:dyDescent="0.45">
      <c r="A379590" s="31"/>
    </row>
    <row r="379596" spans="1:1" s="30" customFormat="1" ht="14.25" customHeight="1" x14ac:dyDescent="0.35"/>
    <row r="379612" spans="1:1" ht="14.25" customHeight="1" x14ac:dyDescent="0.45">
      <c r="A379612" s="31"/>
    </row>
    <row r="379618" s="30" customFormat="1" ht="14.25" customHeight="1" x14ac:dyDescent="0.35"/>
    <row r="379634" spans="1:1" ht="14.25" customHeight="1" x14ac:dyDescent="0.45">
      <c r="A379634" s="31"/>
    </row>
    <row r="379640" spans="1:1" s="30" customFormat="1" ht="14.25" customHeight="1" x14ac:dyDescent="0.35"/>
    <row r="379656" spans="1:1" ht="14.25" customHeight="1" x14ac:dyDescent="0.45">
      <c r="A379656" s="31"/>
    </row>
    <row r="379662" spans="1:1" s="30" customFormat="1" ht="14.25" customHeight="1" x14ac:dyDescent="0.35"/>
    <row r="379678" spans="1:1" ht="14.25" customHeight="1" x14ac:dyDescent="0.45">
      <c r="A379678" s="31"/>
    </row>
    <row r="379684" s="30" customFormat="1" ht="14.25" customHeight="1" x14ac:dyDescent="0.35"/>
    <row r="379700" spans="1:1" ht="14.25" customHeight="1" x14ac:dyDescent="0.45">
      <c r="A379700" s="31"/>
    </row>
    <row r="379706" spans="1:1" s="30" customFormat="1" ht="14.25" customHeight="1" x14ac:dyDescent="0.35"/>
    <row r="379722" spans="1:1" ht="14.25" customHeight="1" x14ac:dyDescent="0.45">
      <c r="A379722" s="31"/>
    </row>
    <row r="379728" spans="1:1" s="30" customFormat="1" ht="14.25" customHeight="1" x14ac:dyDescent="0.35"/>
    <row r="379744" spans="1:1" ht="14.25" customHeight="1" x14ac:dyDescent="0.45">
      <c r="A379744" s="31"/>
    </row>
    <row r="379750" s="30" customFormat="1" ht="14.25" customHeight="1" x14ac:dyDescent="0.35"/>
    <row r="379766" spans="1:1" ht="14.25" customHeight="1" x14ac:dyDescent="0.45">
      <c r="A379766" s="31"/>
    </row>
    <row r="379772" spans="1:1" s="30" customFormat="1" ht="14.25" customHeight="1" x14ac:dyDescent="0.35"/>
    <row r="379788" spans="1:1" ht="14.25" customHeight="1" x14ac:dyDescent="0.45">
      <c r="A379788" s="31"/>
    </row>
    <row r="379794" s="30" customFormat="1" ht="14.25" customHeight="1" x14ac:dyDescent="0.35"/>
    <row r="379810" spans="1:1" ht="14.25" customHeight="1" x14ac:dyDescent="0.45">
      <c r="A379810" s="31"/>
    </row>
    <row r="379816" spans="1:1" s="30" customFormat="1" ht="14.25" customHeight="1" x14ac:dyDescent="0.35"/>
    <row r="379832" spans="1:1" ht="14.25" customHeight="1" x14ac:dyDescent="0.45">
      <c r="A379832" s="31"/>
    </row>
    <row r="379838" spans="1:1" s="30" customFormat="1" ht="14.25" customHeight="1" x14ac:dyDescent="0.35"/>
    <row r="379854" spans="1:1" ht="14.25" customHeight="1" x14ac:dyDescent="0.45">
      <c r="A379854" s="31"/>
    </row>
    <row r="379860" s="30" customFormat="1" ht="14.25" customHeight="1" x14ac:dyDescent="0.35"/>
    <row r="379876" spans="1:1" ht="14.25" customHeight="1" x14ac:dyDescent="0.45">
      <c r="A379876" s="31"/>
    </row>
    <row r="379882" spans="1:1" s="30" customFormat="1" ht="14.25" customHeight="1" x14ac:dyDescent="0.35"/>
    <row r="379898" spans="1:1" ht="14.25" customHeight="1" x14ac:dyDescent="0.45">
      <c r="A379898" s="31"/>
    </row>
    <row r="379904" spans="1:1" s="30" customFormat="1" ht="14.25" customHeight="1" x14ac:dyDescent="0.35"/>
    <row r="379920" spans="1:1" ht="14.25" customHeight="1" x14ac:dyDescent="0.45">
      <c r="A379920" s="31"/>
    </row>
    <row r="379926" s="30" customFormat="1" ht="14.25" customHeight="1" x14ac:dyDescent="0.35"/>
    <row r="379942" spans="1:1" ht="14.25" customHeight="1" x14ac:dyDescent="0.45">
      <c r="A379942" s="31"/>
    </row>
    <row r="379948" spans="1:1" s="30" customFormat="1" ht="14.25" customHeight="1" x14ac:dyDescent="0.35"/>
    <row r="379964" spans="1:1" ht="14.25" customHeight="1" x14ac:dyDescent="0.45">
      <c r="A379964" s="31"/>
    </row>
    <row r="379970" s="30" customFormat="1" ht="14.25" customHeight="1" x14ac:dyDescent="0.35"/>
    <row r="379986" spans="1:1" ht="14.25" customHeight="1" x14ac:dyDescent="0.45">
      <c r="A379986" s="31"/>
    </row>
    <row r="379992" spans="1:1" s="30" customFormat="1" ht="14.25" customHeight="1" x14ac:dyDescent="0.35"/>
    <row r="380008" spans="1:1" ht="14.25" customHeight="1" x14ac:dyDescent="0.45">
      <c r="A380008" s="31"/>
    </row>
    <row r="380014" spans="1:1" s="30" customFormat="1" ht="14.25" customHeight="1" x14ac:dyDescent="0.35"/>
    <row r="380030" spans="1:1" ht="14.25" customHeight="1" x14ac:dyDescent="0.45">
      <c r="A380030" s="31"/>
    </row>
    <row r="380036" s="30" customFormat="1" ht="14.25" customHeight="1" x14ac:dyDescent="0.35"/>
    <row r="380052" spans="1:1" ht="14.25" customHeight="1" x14ac:dyDescent="0.45">
      <c r="A380052" s="31"/>
    </row>
    <row r="380058" spans="1:1" s="30" customFormat="1" ht="14.25" customHeight="1" x14ac:dyDescent="0.35"/>
    <row r="380074" spans="1:1" ht="14.25" customHeight="1" x14ac:dyDescent="0.45">
      <c r="A380074" s="31"/>
    </row>
    <row r="380080" spans="1:1" s="30" customFormat="1" ht="14.25" customHeight="1" x14ac:dyDescent="0.35"/>
    <row r="380096" spans="1:1" ht="14.25" customHeight="1" x14ac:dyDescent="0.45">
      <c r="A380096" s="31"/>
    </row>
    <row r="380102" s="30" customFormat="1" ht="14.25" customHeight="1" x14ac:dyDescent="0.35"/>
    <row r="380118" spans="1:1" ht="14.25" customHeight="1" x14ac:dyDescent="0.45">
      <c r="A380118" s="31"/>
    </row>
    <row r="380124" spans="1:1" s="30" customFormat="1" ht="14.25" customHeight="1" x14ac:dyDescent="0.35"/>
    <row r="380140" spans="1:1" ht="14.25" customHeight="1" x14ac:dyDescent="0.45">
      <c r="A380140" s="31"/>
    </row>
    <row r="380146" s="30" customFormat="1" ht="14.25" customHeight="1" x14ac:dyDescent="0.35"/>
    <row r="380162" spans="1:1" ht="14.25" customHeight="1" x14ac:dyDescent="0.45">
      <c r="A380162" s="31"/>
    </row>
    <row r="380168" spans="1:1" s="30" customFormat="1" ht="14.25" customHeight="1" x14ac:dyDescent="0.35"/>
    <row r="380184" spans="1:1" ht="14.25" customHeight="1" x14ac:dyDescent="0.45">
      <c r="A380184" s="31"/>
    </row>
    <row r="380190" spans="1:1" s="30" customFormat="1" ht="14.25" customHeight="1" x14ac:dyDescent="0.35"/>
    <row r="380206" spans="1:1" ht="14.25" customHeight="1" x14ac:dyDescent="0.45">
      <c r="A380206" s="31"/>
    </row>
    <row r="380212" s="30" customFormat="1" ht="14.25" customHeight="1" x14ac:dyDescent="0.35"/>
    <row r="380228" spans="1:1" ht="14.25" customHeight="1" x14ac:dyDescent="0.45">
      <c r="A380228" s="31"/>
    </row>
    <row r="380234" spans="1:1" s="30" customFormat="1" ht="14.25" customHeight="1" x14ac:dyDescent="0.35"/>
    <row r="380250" spans="1:1" ht="14.25" customHeight="1" x14ac:dyDescent="0.45">
      <c r="A380250" s="31"/>
    </row>
    <row r="380256" spans="1:1" s="30" customFormat="1" ht="14.25" customHeight="1" x14ac:dyDescent="0.35"/>
    <row r="380272" spans="1:1" ht="14.25" customHeight="1" x14ac:dyDescent="0.45">
      <c r="A380272" s="31"/>
    </row>
    <row r="380278" s="30" customFormat="1" ht="14.25" customHeight="1" x14ac:dyDescent="0.35"/>
    <row r="380294" spans="1:1" ht="14.25" customHeight="1" x14ac:dyDescent="0.45">
      <c r="A380294" s="31"/>
    </row>
    <row r="380300" spans="1:1" s="30" customFormat="1" ht="14.25" customHeight="1" x14ac:dyDescent="0.35"/>
    <row r="380316" spans="1:1" ht="14.25" customHeight="1" x14ac:dyDescent="0.45">
      <c r="A380316" s="31"/>
    </row>
    <row r="380322" s="30" customFormat="1" ht="14.25" customHeight="1" x14ac:dyDescent="0.35"/>
    <row r="380338" spans="1:1" ht="14.25" customHeight="1" x14ac:dyDescent="0.45">
      <c r="A380338" s="31"/>
    </row>
    <row r="380344" spans="1:1" s="30" customFormat="1" ht="14.25" customHeight="1" x14ac:dyDescent="0.35"/>
    <row r="380360" spans="1:1" ht="14.25" customHeight="1" x14ac:dyDescent="0.45">
      <c r="A380360" s="31"/>
    </row>
    <row r="380366" spans="1:1" s="30" customFormat="1" ht="14.25" customHeight="1" x14ac:dyDescent="0.35"/>
    <row r="380382" spans="1:1" ht="14.25" customHeight="1" x14ac:dyDescent="0.45">
      <c r="A380382" s="31"/>
    </row>
    <row r="380388" s="30" customFormat="1" ht="14.25" customHeight="1" x14ac:dyDescent="0.35"/>
    <row r="380404" spans="1:1" ht="14.25" customHeight="1" x14ac:dyDescent="0.45">
      <c r="A380404" s="31"/>
    </row>
    <row r="380410" spans="1:1" s="30" customFormat="1" ht="14.25" customHeight="1" x14ac:dyDescent="0.35"/>
    <row r="380426" spans="1:1" ht="14.25" customHeight="1" x14ac:dyDescent="0.45">
      <c r="A380426" s="31"/>
    </row>
    <row r="380432" spans="1:1" s="30" customFormat="1" ht="14.25" customHeight="1" x14ac:dyDescent="0.35"/>
    <row r="380448" spans="1:1" ht="14.25" customHeight="1" x14ac:dyDescent="0.45">
      <c r="A380448" s="31"/>
    </row>
    <row r="380454" s="30" customFormat="1" ht="14.25" customHeight="1" x14ac:dyDescent="0.35"/>
    <row r="380470" spans="1:1" ht="14.25" customHeight="1" x14ac:dyDescent="0.45">
      <c r="A380470" s="31"/>
    </row>
    <row r="380476" spans="1:1" s="30" customFormat="1" ht="14.25" customHeight="1" x14ac:dyDescent="0.35"/>
    <row r="380492" spans="1:1" ht="14.25" customHeight="1" x14ac:dyDescent="0.45">
      <c r="A380492" s="31"/>
    </row>
    <row r="380498" s="30" customFormat="1" ht="14.25" customHeight="1" x14ac:dyDescent="0.35"/>
    <row r="380514" spans="1:1" ht="14.25" customHeight="1" x14ac:dyDescent="0.45">
      <c r="A380514" s="31"/>
    </row>
    <row r="380520" spans="1:1" s="30" customFormat="1" ht="14.25" customHeight="1" x14ac:dyDescent="0.35"/>
    <row r="380536" spans="1:1" ht="14.25" customHeight="1" x14ac:dyDescent="0.45">
      <c r="A380536" s="31"/>
    </row>
    <row r="380542" spans="1:1" s="30" customFormat="1" ht="14.25" customHeight="1" x14ac:dyDescent="0.35"/>
    <row r="380558" spans="1:1" ht="14.25" customHeight="1" x14ac:dyDescent="0.45">
      <c r="A380558" s="31"/>
    </row>
    <row r="380564" s="30" customFormat="1" ht="14.25" customHeight="1" x14ac:dyDescent="0.35"/>
    <row r="380580" spans="1:1" ht="14.25" customHeight="1" x14ac:dyDescent="0.45">
      <c r="A380580" s="31"/>
    </row>
    <row r="380586" spans="1:1" s="30" customFormat="1" ht="14.25" customHeight="1" x14ac:dyDescent="0.35"/>
    <row r="380602" spans="1:1" ht="14.25" customHeight="1" x14ac:dyDescent="0.45">
      <c r="A380602" s="31"/>
    </row>
    <row r="380608" spans="1:1" s="30" customFormat="1" ht="14.25" customHeight="1" x14ac:dyDescent="0.35"/>
    <row r="380624" spans="1:1" ht="14.25" customHeight="1" x14ac:dyDescent="0.45">
      <c r="A380624" s="31"/>
    </row>
    <row r="380630" s="30" customFormat="1" ht="14.25" customHeight="1" x14ac:dyDescent="0.35"/>
    <row r="380646" spans="1:1" ht="14.25" customHeight="1" x14ac:dyDescent="0.45">
      <c r="A380646" s="31"/>
    </row>
    <row r="380652" spans="1:1" s="30" customFormat="1" ht="14.25" customHeight="1" x14ac:dyDescent="0.35"/>
    <row r="380668" spans="1:1" ht="14.25" customHeight="1" x14ac:dyDescent="0.45">
      <c r="A380668" s="31"/>
    </row>
    <row r="380674" s="30" customFormat="1" ht="14.25" customHeight="1" x14ac:dyDescent="0.35"/>
    <row r="380690" spans="1:1" ht="14.25" customHeight="1" x14ac:dyDescent="0.45">
      <c r="A380690" s="31"/>
    </row>
    <row r="380696" spans="1:1" s="30" customFormat="1" ht="14.25" customHeight="1" x14ac:dyDescent="0.35"/>
    <row r="380712" spans="1:1" ht="14.25" customHeight="1" x14ac:dyDescent="0.45">
      <c r="A380712" s="31"/>
    </row>
    <row r="380718" spans="1:1" s="30" customFormat="1" ht="14.25" customHeight="1" x14ac:dyDescent="0.35"/>
    <row r="380734" spans="1:1" ht="14.25" customHeight="1" x14ac:dyDescent="0.45">
      <c r="A380734" s="31"/>
    </row>
    <row r="380740" s="30" customFormat="1" ht="14.25" customHeight="1" x14ac:dyDescent="0.35"/>
    <row r="380756" spans="1:1" ht="14.25" customHeight="1" x14ac:dyDescent="0.45">
      <c r="A380756" s="31"/>
    </row>
    <row r="380762" spans="1:1" s="30" customFormat="1" ht="14.25" customHeight="1" x14ac:dyDescent="0.35"/>
    <row r="380778" spans="1:1" ht="14.25" customHeight="1" x14ac:dyDescent="0.45">
      <c r="A380778" s="31"/>
    </row>
    <row r="380784" spans="1:1" s="30" customFormat="1" ht="14.25" customHeight="1" x14ac:dyDescent="0.35"/>
    <row r="380800" spans="1:1" ht="14.25" customHeight="1" x14ac:dyDescent="0.45">
      <c r="A380800" s="31"/>
    </row>
    <row r="380806" s="30" customFormat="1" ht="14.25" customHeight="1" x14ac:dyDescent="0.35"/>
    <row r="380822" spans="1:1" ht="14.25" customHeight="1" x14ac:dyDescent="0.45">
      <c r="A380822" s="31"/>
    </row>
    <row r="380828" spans="1:1" s="30" customFormat="1" ht="14.25" customHeight="1" x14ac:dyDescent="0.35"/>
    <row r="380844" spans="1:1" ht="14.25" customHeight="1" x14ac:dyDescent="0.45">
      <c r="A380844" s="31"/>
    </row>
    <row r="380850" s="30" customFormat="1" ht="14.25" customHeight="1" x14ac:dyDescent="0.35"/>
    <row r="380866" spans="1:1" ht="14.25" customHeight="1" x14ac:dyDescent="0.45">
      <c r="A380866" s="31"/>
    </row>
    <row r="380872" spans="1:1" s="30" customFormat="1" ht="14.25" customHeight="1" x14ac:dyDescent="0.35"/>
    <row r="380888" spans="1:1" ht="14.25" customHeight="1" x14ac:dyDescent="0.45">
      <c r="A380888" s="31"/>
    </row>
    <row r="380894" spans="1:1" s="30" customFormat="1" ht="14.25" customHeight="1" x14ac:dyDescent="0.35"/>
    <row r="380910" spans="1:1" ht="14.25" customHeight="1" x14ac:dyDescent="0.45">
      <c r="A380910" s="31"/>
    </row>
    <row r="380916" s="30" customFormat="1" ht="14.25" customHeight="1" x14ac:dyDescent="0.35"/>
    <row r="380932" spans="1:1" ht="14.25" customHeight="1" x14ac:dyDescent="0.45">
      <c r="A380932" s="31"/>
    </row>
    <row r="380938" spans="1:1" s="30" customFormat="1" ht="14.25" customHeight="1" x14ac:dyDescent="0.35"/>
    <row r="380954" spans="1:1" ht="14.25" customHeight="1" x14ac:dyDescent="0.45">
      <c r="A380954" s="31"/>
    </row>
    <row r="380960" spans="1:1" s="30" customFormat="1" ht="14.25" customHeight="1" x14ac:dyDescent="0.35"/>
    <row r="380976" spans="1:1" ht="14.25" customHeight="1" x14ac:dyDescent="0.45">
      <c r="A380976" s="31"/>
    </row>
    <row r="380982" s="30" customFormat="1" ht="14.25" customHeight="1" x14ac:dyDescent="0.35"/>
    <row r="380998" spans="1:1" ht="14.25" customHeight="1" x14ac:dyDescent="0.45">
      <c r="A380998" s="31"/>
    </row>
    <row r="381004" spans="1:1" s="30" customFormat="1" ht="14.25" customHeight="1" x14ac:dyDescent="0.35"/>
    <row r="381020" spans="1:1" ht="14.25" customHeight="1" x14ac:dyDescent="0.45">
      <c r="A381020" s="31"/>
    </row>
    <row r="381026" s="30" customFormat="1" ht="14.25" customHeight="1" x14ac:dyDescent="0.35"/>
    <row r="381042" spans="1:1" ht="14.25" customHeight="1" x14ac:dyDescent="0.45">
      <c r="A381042" s="31"/>
    </row>
    <row r="381048" spans="1:1" s="30" customFormat="1" ht="14.25" customHeight="1" x14ac:dyDescent="0.35"/>
    <row r="381064" spans="1:1" ht="14.25" customHeight="1" x14ac:dyDescent="0.45">
      <c r="A381064" s="31"/>
    </row>
    <row r="381070" spans="1:1" s="30" customFormat="1" ht="14.25" customHeight="1" x14ac:dyDescent="0.35"/>
    <row r="381086" spans="1:1" ht="14.25" customHeight="1" x14ac:dyDescent="0.45">
      <c r="A381086" s="31"/>
    </row>
    <row r="381092" s="30" customFormat="1" ht="14.25" customHeight="1" x14ac:dyDescent="0.35"/>
    <row r="381108" spans="1:1" ht="14.25" customHeight="1" x14ac:dyDescent="0.45">
      <c r="A381108" s="31"/>
    </row>
    <row r="381114" spans="1:1" s="30" customFormat="1" ht="14.25" customHeight="1" x14ac:dyDescent="0.35"/>
    <row r="381130" spans="1:1" ht="14.25" customHeight="1" x14ac:dyDescent="0.45">
      <c r="A381130" s="31"/>
    </row>
    <row r="381136" spans="1:1" s="30" customFormat="1" ht="14.25" customHeight="1" x14ac:dyDescent="0.35"/>
    <row r="381152" spans="1:1" ht="14.25" customHeight="1" x14ac:dyDescent="0.45">
      <c r="A381152" s="31"/>
    </row>
    <row r="381158" s="30" customFormat="1" ht="14.25" customHeight="1" x14ac:dyDescent="0.35"/>
    <row r="381174" spans="1:1" ht="14.25" customHeight="1" x14ac:dyDescent="0.45">
      <c r="A381174" s="31"/>
    </row>
    <row r="381180" spans="1:1" s="30" customFormat="1" ht="14.25" customHeight="1" x14ac:dyDescent="0.35"/>
    <row r="381196" spans="1:1" ht="14.25" customHeight="1" x14ac:dyDescent="0.45">
      <c r="A381196" s="31"/>
    </row>
    <row r="381202" s="30" customFormat="1" ht="14.25" customHeight="1" x14ac:dyDescent="0.35"/>
    <row r="381218" spans="1:1" ht="14.25" customHeight="1" x14ac:dyDescent="0.45">
      <c r="A381218" s="31"/>
    </row>
    <row r="381224" spans="1:1" s="30" customFormat="1" ht="14.25" customHeight="1" x14ac:dyDescent="0.35"/>
    <row r="381240" spans="1:1" ht="14.25" customHeight="1" x14ac:dyDescent="0.45">
      <c r="A381240" s="31"/>
    </row>
    <row r="381246" spans="1:1" s="30" customFormat="1" ht="14.25" customHeight="1" x14ac:dyDescent="0.35"/>
    <row r="381262" spans="1:1" ht="14.25" customHeight="1" x14ac:dyDescent="0.45">
      <c r="A381262" s="31"/>
    </row>
    <row r="381268" s="30" customFormat="1" ht="14.25" customHeight="1" x14ac:dyDescent="0.35"/>
    <row r="381284" spans="1:1" ht="14.25" customHeight="1" x14ac:dyDescent="0.45">
      <c r="A381284" s="31"/>
    </row>
    <row r="381290" spans="1:1" s="30" customFormat="1" ht="14.25" customHeight="1" x14ac:dyDescent="0.35"/>
    <row r="381306" spans="1:1" ht="14.25" customHeight="1" x14ac:dyDescent="0.45">
      <c r="A381306" s="31"/>
    </row>
    <row r="381312" spans="1:1" s="30" customFormat="1" ht="14.25" customHeight="1" x14ac:dyDescent="0.35"/>
    <row r="381328" spans="1:1" ht="14.25" customHeight="1" x14ac:dyDescent="0.45">
      <c r="A381328" s="31"/>
    </row>
    <row r="381334" s="30" customFormat="1" ht="14.25" customHeight="1" x14ac:dyDescent="0.35"/>
    <row r="381350" spans="1:1" ht="14.25" customHeight="1" x14ac:dyDescent="0.45">
      <c r="A381350" s="31"/>
    </row>
    <row r="381356" spans="1:1" s="30" customFormat="1" ht="14.25" customHeight="1" x14ac:dyDescent="0.35"/>
    <row r="381372" spans="1:1" ht="14.25" customHeight="1" x14ac:dyDescent="0.45">
      <c r="A381372" s="31"/>
    </row>
    <row r="381378" s="30" customFormat="1" ht="14.25" customHeight="1" x14ac:dyDescent="0.35"/>
    <row r="381394" spans="1:1" ht="14.25" customHeight="1" x14ac:dyDescent="0.45">
      <c r="A381394" s="31"/>
    </row>
    <row r="381400" spans="1:1" s="30" customFormat="1" ht="14.25" customHeight="1" x14ac:dyDescent="0.35"/>
    <row r="381416" spans="1:1" ht="14.25" customHeight="1" x14ac:dyDescent="0.45">
      <c r="A381416" s="31"/>
    </row>
    <row r="381422" spans="1:1" s="30" customFormat="1" ht="14.25" customHeight="1" x14ac:dyDescent="0.35"/>
    <row r="381438" spans="1:1" ht="14.25" customHeight="1" x14ac:dyDescent="0.45">
      <c r="A381438" s="31"/>
    </row>
    <row r="381444" s="30" customFormat="1" ht="14.25" customHeight="1" x14ac:dyDescent="0.35"/>
    <row r="381460" spans="1:1" ht="14.25" customHeight="1" x14ac:dyDescent="0.45">
      <c r="A381460" s="31"/>
    </row>
    <row r="381466" spans="1:1" s="30" customFormat="1" ht="14.25" customHeight="1" x14ac:dyDescent="0.35"/>
    <row r="381482" spans="1:1" ht="14.25" customHeight="1" x14ac:dyDescent="0.45">
      <c r="A381482" s="31"/>
    </row>
    <row r="381488" spans="1:1" s="30" customFormat="1" ht="14.25" customHeight="1" x14ac:dyDescent="0.35"/>
    <row r="381504" spans="1:1" ht="14.25" customHeight="1" x14ac:dyDescent="0.45">
      <c r="A381504" s="31"/>
    </row>
    <row r="381510" s="30" customFormat="1" ht="14.25" customHeight="1" x14ac:dyDescent="0.35"/>
    <row r="381526" spans="1:1" ht="14.25" customHeight="1" x14ac:dyDescent="0.45">
      <c r="A381526" s="31"/>
    </row>
    <row r="381532" spans="1:1" s="30" customFormat="1" ht="14.25" customHeight="1" x14ac:dyDescent="0.35"/>
    <row r="381548" spans="1:1" ht="14.25" customHeight="1" x14ac:dyDescent="0.45">
      <c r="A381548" s="31"/>
    </row>
    <row r="381554" s="30" customFormat="1" ht="14.25" customHeight="1" x14ac:dyDescent="0.35"/>
    <row r="381570" spans="1:1" ht="14.25" customHeight="1" x14ac:dyDescent="0.45">
      <c r="A381570" s="31"/>
    </row>
    <row r="381576" spans="1:1" s="30" customFormat="1" ht="14.25" customHeight="1" x14ac:dyDescent="0.35"/>
    <row r="381592" spans="1:1" ht="14.25" customHeight="1" x14ac:dyDescent="0.45">
      <c r="A381592" s="31"/>
    </row>
    <row r="381598" spans="1:1" s="30" customFormat="1" ht="14.25" customHeight="1" x14ac:dyDescent="0.35"/>
    <row r="381614" spans="1:1" ht="14.25" customHeight="1" x14ac:dyDescent="0.45">
      <c r="A381614" s="31"/>
    </row>
    <row r="381620" s="30" customFormat="1" ht="14.25" customHeight="1" x14ac:dyDescent="0.35"/>
    <row r="381636" spans="1:1" ht="14.25" customHeight="1" x14ac:dyDescent="0.45">
      <c r="A381636" s="31"/>
    </row>
    <row r="381642" spans="1:1" s="30" customFormat="1" ht="14.25" customHeight="1" x14ac:dyDescent="0.35"/>
    <row r="381658" spans="1:1" ht="14.25" customHeight="1" x14ac:dyDescent="0.45">
      <c r="A381658" s="31"/>
    </row>
    <row r="381664" spans="1:1" s="30" customFormat="1" ht="14.25" customHeight="1" x14ac:dyDescent="0.35"/>
    <row r="381680" spans="1:1" ht="14.25" customHeight="1" x14ac:dyDescent="0.45">
      <c r="A381680" s="31"/>
    </row>
    <row r="381686" s="30" customFormat="1" ht="14.25" customHeight="1" x14ac:dyDescent="0.35"/>
    <row r="381702" spans="1:1" ht="14.25" customHeight="1" x14ac:dyDescent="0.45">
      <c r="A381702" s="31"/>
    </row>
    <row r="381708" spans="1:1" s="30" customFormat="1" ht="14.25" customHeight="1" x14ac:dyDescent="0.35"/>
    <row r="381724" spans="1:1" ht="14.25" customHeight="1" x14ac:dyDescent="0.45">
      <c r="A381724" s="31"/>
    </row>
    <row r="381730" s="30" customFormat="1" ht="14.25" customHeight="1" x14ac:dyDescent="0.35"/>
    <row r="381746" spans="1:1" ht="14.25" customHeight="1" x14ac:dyDescent="0.45">
      <c r="A381746" s="31"/>
    </row>
    <row r="381752" spans="1:1" s="30" customFormat="1" ht="14.25" customHeight="1" x14ac:dyDescent="0.35"/>
    <row r="381768" spans="1:1" ht="14.25" customHeight="1" x14ac:dyDescent="0.45">
      <c r="A381768" s="31"/>
    </row>
    <row r="381774" spans="1:1" s="30" customFormat="1" ht="14.25" customHeight="1" x14ac:dyDescent="0.35"/>
    <row r="381790" spans="1:1" ht="14.25" customHeight="1" x14ac:dyDescent="0.45">
      <c r="A381790" s="31"/>
    </row>
    <row r="381796" s="30" customFormat="1" ht="14.25" customHeight="1" x14ac:dyDescent="0.35"/>
    <row r="381812" spans="1:1" ht="14.25" customHeight="1" x14ac:dyDescent="0.45">
      <c r="A381812" s="31"/>
    </row>
    <row r="381818" spans="1:1" s="30" customFormat="1" ht="14.25" customHeight="1" x14ac:dyDescent="0.35"/>
    <row r="381834" spans="1:1" ht="14.25" customHeight="1" x14ac:dyDescent="0.45">
      <c r="A381834" s="31"/>
    </row>
    <row r="381840" spans="1:1" s="30" customFormat="1" ht="14.25" customHeight="1" x14ac:dyDescent="0.35"/>
    <row r="381856" spans="1:1" ht="14.25" customHeight="1" x14ac:dyDescent="0.45">
      <c r="A381856" s="31"/>
    </row>
    <row r="381862" s="30" customFormat="1" ht="14.25" customHeight="1" x14ac:dyDescent="0.35"/>
    <row r="381878" spans="1:1" ht="14.25" customHeight="1" x14ac:dyDescent="0.45">
      <c r="A381878" s="31"/>
    </row>
    <row r="381884" spans="1:1" s="30" customFormat="1" ht="14.25" customHeight="1" x14ac:dyDescent="0.35"/>
    <row r="381900" spans="1:1" ht="14.25" customHeight="1" x14ac:dyDescent="0.45">
      <c r="A381900" s="31"/>
    </row>
    <row r="381906" s="30" customFormat="1" ht="14.25" customHeight="1" x14ac:dyDescent="0.35"/>
    <row r="381922" spans="1:1" ht="14.25" customHeight="1" x14ac:dyDescent="0.45">
      <c r="A381922" s="31"/>
    </row>
    <row r="381928" spans="1:1" s="30" customFormat="1" ht="14.25" customHeight="1" x14ac:dyDescent="0.35"/>
    <row r="381944" spans="1:1" ht="14.25" customHeight="1" x14ac:dyDescent="0.45">
      <c r="A381944" s="31"/>
    </row>
    <row r="381950" spans="1:1" s="30" customFormat="1" ht="14.25" customHeight="1" x14ac:dyDescent="0.35"/>
    <row r="381966" spans="1:1" ht="14.25" customHeight="1" x14ac:dyDescent="0.45">
      <c r="A381966" s="31"/>
    </row>
    <row r="381972" s="30" customFormat="1" ht="14.25" customHeight="1" x14ac:dyDescent="0.35"/>
    <row r="381988" spans="1:1" ht="14.25" customHeight="1" x14ac:dyDescent="0.45">
      <c r="A381988" s="31"/>
    </row>
    <row r="381994" spans="1:1" s="30" customFormat="1" ht="14.25" customHeight="1" x14ac:dyDescent="0.35"/>
    <row r="382010" spans="1:1" ht="14.25" customHeight="1" x14ac:dyDescent="0.45">
      <c r="A382010" s="31"/>
    </row>
    <row r="382016" spans="1:1" s="30" customFormat="1" ht="14.25" customHeight="1" x14ac:dyDescent="0.35"/>
    <row r="382032" spans="1:1" ht="14.25" customHeight="1" x14ac:dyDescent="0.45">
      <c r="A382032" s="31"/>
    </row>
    <row r="382038" s="30" customFormat="1" ht="14.25" customHeight="1" x14ac:dyDescent="0.35"/>
    <row r="382054" spans="1:1" ht="14.25" customHeight="1" x14ac:dyDescent="0.45">
      <c r="A382054" s="31"/>
    </row>
    <row r="382060" spans="1:1" s="30" customFormat="1" ht="14.25" customHeight="1" x14ac:dyDescent="0.35"/>
    <row r="382076" spans="1:1" ht="14.25" customHeight="1" x14ac:dyDescent="0.45">
      <c r="A382076" s="31"/>
    </row>
    <row r="382082" s="30" customFormat="1" ht="14.25" customHeight="1" x14ac:dyDescent="0.35"/>
    <row r="382098" spans="1:1" ht="14.25" customHeight="1" x14ac:dyDescent="0.45">
      <c r="A382098" s="31"/>
    </row>
    <row r="382104" spans="1:1" s="30" customFormat="1" ht="14.25" customHeight="1" x14ac:dyDescent="0.35"/>
    <row r="382120" spans="1:1" ht="14.25" customHeight="1" x14ac:dyDescent="0.45">
      <c r="A382120" s="31"/>
    </row>
    <row r="382126" spans="1:1" s="30" customFormat="1" ht="14.25" customHeight="1" x14ac:dyDescent="0.35"/>
    <row r="382142" spans="1:1" ht="14.25" customHeight="1" x14ac:dyDescent="0.45">
      <c r="A382142" s="31"/>
    </row>
    <row r="382148" s="30" customFormat="1" ht="14.25" customHeight="1" x14ac:dyDescent="0.35"/>
    <row r="382164" spans="1:1" ht="14.25" customHeight="1" x14ac:dyDescent="0.45">
      <c r="A382164" s="31"/>
    </row>
    <row r="382170" spans="1:1" s="30" customFormat="1" ht="14.25" customHeight="1" x14ac:dyDescent="0.35"/>
    <row r="382186" spans="1:1" ht="14.25" customHeight="1" x14ac:dyDescent="0.45">
      <c r="A382186" s="31"/>
    </row>
    <row r="382192" spans="1:1" s="30" customFormat="1" ht="14.25" customHeight="1" x14ac:dyDescent="0.35"/>
    <row r="382208" spans="1:1" ht="14.25" customHeight="1" x14ac:dyDescent="0.45">
      <c r="A382208" s="31"/>
    </row>
    <row r="382214" s="30" customFormat="1" ht="14.25" customHeight="1" x14ac:dyDescent="0.35"/>
    <row r="382230" spans="1:1" ht="14.25" customHeight="1" x14ac:dyDescent="0.45">
      <c r="A382230" s="31"/>
    </row>
    <row r="382236" spans="1:1" s="30" customFormat="1" ht="14.25" customHeight="1" x14ac:dyDescent="0.35"/>
    <row r="382252" spans="1:1" ht="14.25" customHeight="1" x14ac:dyDescent="0.45">
      <c r="A382252" s="31"/>
    </row>
    <row r="382258" s="30" customFormat="1" ht="14.25" customHeight="1" x14ac:dyDescent="0.35"/>
    <row r="382274" spans="1:1" ht="14.25" customHeight="1" x14ac:dyDescent="0.45">
      <c r="A382274" s="31"/>
    </row>
    <row r="382280" spans="1:1" s="30" customFormat="1" ht="14.25" customHeight="1" x14ac:dyDescent="0.35"/>
    <row r="382296" spans="1:1" ht="14.25" customHeight="1" x14ac:dyDescent="0.45">
      <c r="A382296" s="31"/>
    </row>
    <row r="382302" spans="1:1" s="30" customFormat="1" ht="14.25" customHeight="1" x14ac:dyDescent="0.35"/>
    <row r="382318" spans="1:1" ht="14.25" customHeight="1" x14ac:dyDescent="0.45">
      <c r="A382318" s="31"/>
    </row>
    <row r="382324" s="30" customFormat="1" ht="14.25" customHeight="1" x14ac:dyDescent="0.35"/>
    <row r="382340" spans="1:1" ht="14.25" customHeight="1" x14ac:dyDescent="0.45">
      <c r="A382340" s="31"/>
    </row>
    <row r="382346" spans="1:1" s="30" customFormat="1" ht="14.25" customHeight="1" x14ac:dyDescent="0.35"/>
    <row r="382362" spans="1:1" ht="14.25" customHeight="1" x14ac:dyDescent="0.45">
      <c r="A382362" s="31"/>
    </row>
    <row r="382368" spans="1:1" s="30" customFormat="1" ht="14.25" customHeight="1" x14ac:dyDescent="0.35"/>
    <row r="382384" spans="1:1" ht="14.25" customHeight="1" x14ac:dyDescent="0.45">
      <c r="A382384" s="31"/>
    </row>
    <row r="382390" s="30" customFormat="1" ht="14.25" customHeight="1" x14ac:dyDescent="0.35"/>
    <row r="382406" spans="1:1" ht="14.25" customHeight="1" x14ac:dyDescent="0.45">
      <c r="A382406" s="31"/>
    </row>
    <row r="382412" spans="1:1" s="30" customFormat="1" ht="14.25" customHeight="1" x14ac:dyDescent="0.35"/>
    <row r="382428" spans="1:1" ht="14.25" customHeight="1" x14ac:dyDescent="0.45">
      <c r="A382428" s="31"/>
    </row>
    <row r="382434" s="30" customFormat="1" ht="14.25" customHeight="1" x14ac:dyDescent="0.35"/>
    <row r="382450" spans="1:1" ht="14.25" customHeight="1" x14ac:dyDescent="0.45">
      <c r="A382450" s="31"/>
    </row>
    <row r="382456" spans="1:1" s="30" customFormat="1" ht="14.25" customHeight="1" x14ac:dyDescent="0.35"/>
    <row r="382472" spans="1:1" ht="14.25" customHeight="1" x14ac:dyDescent="0.45">
      <c r="A382472" s="31"/>
    </row>
    <row r="382478" spans="1:1" s="30" customFormat="1" ht="14.25" customHeight="1" x14ac:dyDescent="0.35"/>
    <row r="382494" spans="1:1" ht="14.25" customHeight="1" x14ac:dyDescent="0.45">
      <c r="A382494" s="31"/>
    </row>
    <row r="382500" s="30" customFormat="1" ht="14.25" customHeight="1" x14ac:dyDescent="0.35"/>
    <row r="382516" spans="1:1" ht="14.25" customHeight="1" x14ac:dyDescent="0.45">
      <c r="A382516" s="31"/>
    </row>
    <row r="382522" spans="1:1" s="30" customFormat="1" ht="14.25" customHeight="1" x14ac:dyDescent="0.35"/>
    <row r="382538" spans="1:1" ht="14.25" customHeight="1" x14ac:dyDescent="0.45">
      <c r="A382538" s="31"/>
    </row>
    <row r="382544" spans="1:1" s="30" customFormat="1" ht="14.25" customHeight="1" x14ac:dyDescent="0.35"/>
    <row r="382560" spans="1:1" ht="14.25" customHeight="1" x14ac:dyDescent="0.45">
      <c r="A382560" s="31"/>
    </row>
    <row r="382566" s="30" customFormat="1" ht="14.25" customHeight="1" x14ac:dyDescent="0.35"/>
    <row r="382582" spans="1:1" ht="14.25" customHeight="1" x14ac:dyDescent="0.45">
      <c r="A382582" s="31"/>
    </row>
    <row r="382588" spans="1:1" s="30" customFormat="1" ht="14.25" customHeight="1" x14ac:dyDescent="0.35"/>
    <row r="382604" spans="1:1" ht="14.25" customHeight="1" x14ac:dyDescent="0.45">
      <c r="A382604" s="31"/>
    </row>
    <row r="382610" s="30" customFormat="1" ht="14.25" customHeight="1" x14ac:dyDescent="0.35"/>
    <row r="382626" spans="1:1" ht="14.25" customHeight="1" x14ac:dyDescent="0.45">
      <c r="A382626" s="31"/>
    </row>
    <row r="382632" spans="1:1" s="30" customFormat="1" ht="14.25" customHeight="1" x14ac:dyDescent="0.35"/>
    <row r="382648" spans="1:1" ht="14.25" customHeight="1" x14ac:dyDescent="0.45">
      <c r="A382648" s="31"/>
    </row>
    <row r="382654" spans="1:1" s="30" customFormat="1" ht="14.25" customHeight="1" x14ac:dyDescent="0.35"/>
    <row r="382670" spans="1:1" ht="14.25" customHeight="1" x14ac:dyDescent="0.45">
      <c r="A382670" s="31"/>
    </row>
    <row r="382676" s="30" customFormat="1" ht="14.25" customHeight="1" x14ac:dyDescent="0.35"/>
    <row r="382692" spans="1:1" ht="14.25" customHeight="1" x14ac:dyDescent="0.45">
      <c r="A382692" s="31"/>
    </row>
    <row r="382698" spans="1:1" s="30" customFormat="1" ht="14.25" customHeight="1" x14ac:dyDescent="0.35"/>
    <row r="382714" spans="1:1" ht="14.25" customHeight="1" x14ac:dyDescent="0.45">
      <c r="A382714" s="31"/>
    </row>
    <row r="382720" spans="1:1" s="30" customFormat="1" ht="14.25" customHeight="1" x14ac:dyDescent="0.35"/>
    <row r="382736" spans="1:1" ht="14.25" customHeight="1" x14ac:dyDescent="0.45">
      <c r="A382736" s="31"/>
    </row>
    <row r="382742" s="30" customFormat="1" ht="14.25" customHeight="1" x14ac:dyDescent="0.35"/>
    <row r="382758" spans="1:1" ht="14.25" customHeight="1" x14ac:dyDescent="0.45">
      <c r="A382758" s="31"/>
    </row>
    <row r="382764" spans="1:1" s="30" customFormat="1" ht="14.25" customHeight="1" x14ac:dyDescent="0.35"/>
    <row r="382780" spans="1:1" ht="14.25" customHeight="1" x14ac:dyDescent="0.45">
      <c r="A382780" s="31"/>
    </row>
    <row r="382786" s="30" customFormat="1" ht="14.25" customHeight="1" x14ac:dyDescent="0.35"/>
    <row r="382802" spans="1:1" ht="14.25" customHeight="1" x14ac:dyDescent="0.45">
      <c r="A382802" s="31"/>
    </row>
    <row r="382808" spans="1:1" s="30" customFormat="1" ht="14.25" customHeight="1" x14ac:dyDescent="0.35"/>
    <row r="382824" spans="1:1" ht="14.25" customHeight="1" x14ac:dyDescent="0.45">
      <c r="A382824" s="31"/>
    </row>
    <row r="382830" spans="1:1" s="30" customFormat="1" ht="14.25" customHeight="1" x14ac:dyDescent="0.35"/>
    <row r="382846" spans="1:1" ht="14.25" customHeight="1" x14ac:dyDescent="0.45">
      <c r="A382846" s="31"/>
    </row>
    <row r="382852" s="30" customFormat="1" ht="14.25" customHeight="1" x14ac:dyDescent="0.35"/>
    <row r="382868" spans="1:1" ht="14.25" customHeight="1" x14ac:dyDescent="0.45">
      <c r="A382868" s="31"/>
    </row>
    <row r="382874" spans="1:1" s="30" customFormat="1" ht="14.25" customHeight="1" x14ac:dyDescent="0.35"/>
    <row r="382890" spans="1:1" ht="14.25" customHeight="1" x14ac:dyDescent="0.45">
      <c r="A382890" s="31"/>
    </row>
    <row r="382896" spans="1:1" s="30" customFormat="1" ht="14.25" customHeight="1" x14ac:dyDescent="0.35"/>
    <row r="382912" spans="1:1" ht="14.25" customHeight="1" x14ac:dyDescent="0.45">
      <c r="A382912" s="31"/>
    </row>
    <row r="382918" s="30" customFormat="1" ht="14.25" customHeight="1" x14ac:dyDescent="0.35"/>
    <row r="382934" spans="1:1" ht="14.25" customHeight="1" x14ac:dyDescent="0.45">
      <c r="A382934" s="31"/>
    </row>
    <row r="382940" spans="1:1" s="30" customFormat="1" ht="14.25" customHeight="1" x14ac:dyDescent="0.35"/>
    <row r="382956" spans="1:1" ht="14.25" customHeight="1" x14ac:dyDescent="0.45">
      <c r="A382956" s="31"/>
    </row>
    <row r="382962" s="30" customFormat="1" ht="14.25" customHeight="1" x14ac:dyDescent="0.35"/>
    <row r="382978" spans="1:1" ht="14.25" customHeight="1" x14ac:dyDescent="0.45">
      <c r="A382978" s="31"/>
    </row>
    <row r="382984" spans="1:1" s="30" customFormat="1" ht="14.25" customHeight="1" x14ac:dyDescent="0.35"/>
    <row r="383000" spans="1:1" ht="14.25" customHeight="1" x14ac:dyDescent="0.45">
      <c r="A383000" s="31"/>
    </row>
    <row r="383006" spans="1:1" s="30" customFormat="1" ht="14.25" customHeight="1" x14ac:dyDescent="0.35"/>
    <row r="383022" spans="1:1" ht="14.25" customHeight="1" x14ac:dyDescent="0.45">
      <c r="A383022" s="31"/>
    </row>
    <row r="383028" s="30" customFormat="1" ht="14.25" customHeight="1" x14ac:dyDescent="0.35"/>
    <row r="383044" spans="1:1" ht="14.25" customHeight="1" x14ac:dyDescent="0.45">
      <c r="A383044" s="31"/>
    </row>
    <row r="383050" spans="1:1" s="30" customFormat="1" ht="14.25" customHeight="1" x14ac:dyDescent="0.35"/>
    <row r="383066" spans="1:1" ht="14.25" customHeight="1" x14ac:dyDescent="0.45">
      <c r="A383066" s="31"/>
    </row>
    <row r="383072" spans="1:1" s="30" customFormat="1" ht="14.25" customHeight="1" x14ac:dyDescent="0.35"/>
    <row r="383088" spans="1:1" ht="14.25" customHeight="1" x14ac:dyDescent="0.45">
      <c r="A383088" s="31"/>
    </row>
    <row r="383094" s="30" customFormat="1" ht="14.25" customHeight="1" x14ac:dyDescent="0.35"/>
    <row r="383110" spans="1:1" ht="14.25" customHeight="1" x14ac:dyDescent="0.45">
      <c r="A383110" s="31"/>
    </row>
    <row r="383116" spans="1:1" s="30" customFormat="1" ht="14.25" customHeight="1" x14ac:dyDescent="0.35"/>
    <row r="383132" spans="1:1" ht="14.25" customHeight="1" x14ac:dyDescent="0.45">
      <c r="A383132" s="31"/>
    </row>
    <row r="383138" s="30" customFormat="1" ht="14.25" customHeight="1" x14ac:dyDescent="0.35"/>
    <row r="383154" spans="1:1" ht="14.25" customHeight="1" x14ac:dyDescent="0.45">
      <c r="A383154" s="31"/>
    </row>
    <row r="383160" spans="1:1" s="30" customFormat="1" ht="14.25" customHeight="1" x14ac:dyDescent="0.35"/>
    <row r="383176" spans="1:1" ht="14.25" customHeight="1" x14ac:dyDescent="0.45">
      <c r="A383176" s="31"/>
    </row>
    <row r="383182" spans="1:1" s="30" customFormat="1" ht="14.25" customHeight="1" x14ac:dyDescent="0.35"/>
    <row r="383198" spans="1:1" ht="14.25" customHeight="1" x14ac:dyDescent="0.45">
      <c r="A383198" s="31"/>
    </row>
    <row r="383204" s="30" customFormat="1" ht="14.25" customHeight="1" x14ac:dyDescent="0.35"/>
    <row r="383220" spans="1:1" ht="14.25" customHeight="1" x14ac:dyDescent="0.45">
      <c r="A383220" s="31"/>
    </row>
    <row r="383226" spans="1:1" s="30" customFormat="1" ht="14.25" customHeight="1" x14ac:dyDescent="0.35"/>
    <row r="383242" spans="1:1" ht="14.25" customHeight="1" x14ac:dyDescent="0.45">
      <c r="A383242" s="31"/>
    </row>
    <row r="383248" spans="1:1" s="30" customFormat="1" ht="14.25" customHeight="1" x14ac:dyDescent="0.35"/>
    <row r="383264" spans="1:1" ht="14.25" customHeight="1" x14ac:dyDescent="0.45">
      <c r="A383264" s="31"/>
    </row>
    <row r="383270" s="30" customFormat="1" ht="14.25" customHeight="1" x14ac:dyDescent="0.35"/>
    <row r="383286" spans="1:1" ht="14.25" customHeight="1" x14ac:dyDescent="0.45">
      <c r="A383286" s="31"/>
    </row>
    <row r="383292" spans="1:1" s="30" customFormat="1" ht="14.25" customHeight="1" x14ac:dyDescent="0.35"/>
    <row r="383308" spans="1:1" ht="14.25" customHeight="1" x14ac:dyDescent="0.45">
      <c r="A383308" s="31"/>
    </row>
    <row r="383314" s="30" customFormat="1" ht="14.25" customHeight="1" x14ac:dyDescent="0.35"/>
    <row r="383330" spans="1:1" ht="14.25" customHeight="1" x14ac:dyDescent="0.45">
      <c r="A383330" s="31"/>
    </row>
    <row r="383336" spans="1:1" s="30" customFormat="1" ht="14.25" customHeight="1" x14ac:dyDescent="0.35"/>
    <row r="383352" spans="1:1" ht="14.25" customHeight="1" x14ac:dyDescent="0.45">
      <c r="A383352" s="31"/>
    </row>
    <row r="383358" spans="1:1" s="30" customFormat="1" ht="14.25" customHeight="1" x14ac:dyDescent="0.35"/>
    <row r="383374" spans="1:1" ht="14.25" customHeight="1" x14ac:dyDescent="0.45">
      <c r="A383374" s="31"/>
    </row>
    <row r="383380" s="30" customFormat="1" ht="14.25" customHeight="1" x14ac:dyDescent="0.35"/>
    <row r="383396" spans="1:1" ht="14.25" customHeight="1" x14ac:dyDescent="0.45">
      <c r="A383396" s="31"/>
    </row>
    <row r="383402" spans="1:1" s="30" customFormat="1" ht="14.25" customHeight="1" x14ac:dyDescent="0.35"/>
    <row r="383418" spans="1:1" ht="14.25" customHeight="1" x14ac:dyDescent="0.45">
      <c r="A383418" s="31"/>
    </row>
    <row r="383424" spans="1:1" s="30" customFormat="1" ht="14.25" customHeight="1" x14ac:dyDescent="0.35"/>
    <row r="383440" spans="1:1" ht="14.25" customHeight="1" x14ac:dyDescent="0.45">
      <c r="A383440" s="31"/>
    </row>
    <row r="383446" s="30" customFormat="1" ht="14.25" customHeight="1" x14ac:dyDescent="0.35"/>
    <row r="383462" spans="1:1" ht="14.25" customHeight="1" x14ac:dyDescent="0.45">
      <c r="A383462" s="31"/>
    </row>
    <row r="383468" spans="1:1" s="30" customFormat="1" ht="14.25" customHeight="1" x14ac:dyDescent="0.35"/>
    <row r="383484" spans="1:1" ht="14.25" customHeight="1" x14ac:dyDescent="0.45">
      <c r="A383484" s="31"/>
    </row>
    <row r="383490" s="30" customFormat="1" ht="14.25" customHeight="1" x14ac:dyDescent="0.35"/>
    <row r="383506" spans="1:1" ht="14.25" customHeight="1" x14ac:dyDescent="0.45">
      <c r="A383506" s="31"/>
    </row>
    <row r="383512" spans="1:1" s="30" customFormat="1" ht="14.25" customHeight="1" x14ac:dyDescent="0.35"/>
    <row r="383528" spans="1:1" ht="14.25" customHeight="1" x14ac:dyDescent="0.45">
      <c r="A383528" s="31"/>
    </row>
    <row r="383534" spans="1:1" s="30" customFormat="1" ht="14.25" customHeight="1" x14ac:dyDescent="0.35"/>
    <row r="383550" spans="1:1" ht="14.25" customHeight="1" x14ac:dyDescent="0.45">
      <c r="A383550" s="31"/>
    </row>
    <row r="383556" s="30" customFormat="1" ht="14.25" customHeight="1" x14ac:dyDescent="0.35"/>
    <row r="383572" spans="1:1" ht="14.25" customHeight="1" x14ac:dyDescent="0.45">
      <c r="A383572" s="31"/>
    </row>
    <row r="383578" spans="1:1" s="30" customFormat="1" ht="14.25" customHeight="1" x14ac:dyDescent="0.35"/>
    <row r="383594" spans="1:1" ht="14.25" customHeight="1" x14ac:dyDescent="0.45">
      <c r="A383594" s="31"/>
    </row>
    <row r="383600" spans="1:1" s="30" customFormat="1" ht="14.25" customHeight="1" x14ac:dyDescent="0.35"/>
    <row r="383616" spans="1:1" ht="14.25" customHeight="1" x14ac:dyDescent="0.45">
      <c r="A383616" s="31"/>
    </row>
    <row r="383622" s="30" customFormat="1" ht="14.25" customHeight="1" x14ac:dyDescent="0.35"/>
    <row r="383638" spans="1:1" ht="14.25" customHeight="1" x14ac:dyDescent="0.45">
      <c r="A383638" s="31"/>
    </row>
    <row r="383644" spans="1:1" s="30" customFormat="1" ht="14.25" customHeight="1" x14ac:dyDescent="0.35"/>
    <row r="383660" spans="1:1" ht="14.25" customHeight="1" x14ac:dyDescent="0.45">
      <c r="A383660" s="31"/>
    </row>
    <row r="383666" s="30" customFormat="1" ht="14.25" customHeight="1" x14ac:dyDescent="0.35"/>
    <row r="383682" spans="1:1" ht="14.25" customHeight="1" x14ac:dyDescent="0.45">
      <c r="A383682" s="31"/>
    </row>
    <row r="383688" spans="1:1" s="30" customFormat="1" ht="14.25" customHeight="1" x14ac:dyDescent="0.35"/>
    <row r="383704" spans="1:1" ht="14.25" customHeight="1" x14ac:dyDescent="0.45">
      <c r="A383704" s="31"/>
    </row>
    <row r="383710" spans="1:1" s="30" customFormat="1" ht="14.25" customHeight="1" x14ac:dyDescent="0.35"/>
    <row r="383726" spans="1:1" ht="14.25" customHeight="1" x14ac:dyDescent="0.45">
      <c r="A383726" s="31"/>
    </row>
    <row r="383732" s="30" customFormat="1" ht="14.25" customHeight="1" x14ac:dyDescent="0.35"/>
    <row r="383748" spans="1:1" ht="14.25" customHeight="1" x14ac:dyDescent="0.45">
      <c r="A383748" s="31"/>
    </row>
    <row r="383754" spans="1:1" s="30" customFormat="1" ht="14.25" customHeight="1" x14ac:dyDescent="0.35"/>
    <row r="383770" spans="1:1" ht="14.25" customHeight="1" x14ac:dyDescent="0.45">
      <c r="A383770" s="31"/>
    </row>
    <row r="383776" spans="1:1" s="30" customFormat="1" ht="14.25" customHeight="1" x14ac:dyDescent="0.35"/>
    <row r="383792" spans="1:1" ht="14.25" customHeight="1" x14ac:dyDescent="0.45">
      <c r="A383792" s="31"/>
    </row>
    <row r="383798" s="30" customFormat="1" ht="14.25" customHeight="1" x14ac:dyDescent="0.35"/>
    <row r="383814" spans="1:1" ht="14.25" customHeight="1" x14ac:dyDescent="0.45">
      <c r="A383814" s="31"/>
    </row>
    <row r="383820" spans="1:1" s="30" customFormat="1" ht="14.25" customHeight="1" x14ac:dyDescent="0.35"/>
    <row r="383836" spans="1:1" ht="14.25" customHeight="1" x14ac:dyDescent="0.45">
      <c r="A383836" s="31"/>
    </row>
    <row r="383842" s="30" customFormat="1" ht="14.25" customHeight="1" x14ac:dyDescent="0.35"/>
    <row r="383858" spans="1:1" ht="14.25" customHeight="1" x14ac:dyDescent="0.45">
      <c r="A383858" s="31"/>
    </row>
    <row r="383864" spans="1:1" s="30" customFormat="1" ht="14.25" customHeight="1" x14ac:dyDescent="0.35"/>
    <row r="383880" spans="1:1" ht="14.25" customHeight="1" x14ac:dyDescent="0.45">
      <c r="A383880" s="31"/>
    </row>
    <row r="383886" spans="1:1" s="30" customFormat="1" ht="14.25" customHeight="1" x14ac:dyDescent="0.35"/>
    <row r="383902" spans="1:1" ht="14.25" customHeight="1" x14ac:dyDescent="0.45">
      <c r="A383902" s="31"/>
    </row>
    <row r="383908" s="30" customFormat="1" ht="14.25" customHeight="1" x14ac:dyDescent="0.35"/>
    <row r="383924" spans="1:1" ht="14.25" customHeight="1" x14ac:dyDescent="0.45">
      <c r="A383924" s="31"/>
    </row>
    <row r="383930" spans="1:1" s="30" customFormat="1" ht="14.25" customHeight="1" x14ac:dyDescent="0.35"/>
    <row r="383946" spans="1:1" ht="14.25" customHeight="1" x14ac:dyDescent="0.45">
      <c r="A383946" s="31"/>
    </row>
    <row r="383952" spans="1:1" s="30" customFormat="1" ht="14.25" customHeight="1" x14ac:dyDescent="0.35"/>
    <row r="383968" spans="1:1" ht="14.25" customHeight="1" x14ac:dyDescent="0.45">
      <c r="A383968" s="31"/>
    </row>
    <row r="383974" s="30" customFormat="1" ht="14.25" customHeight="1" x14ac:dyDescent="0.35"/>
    <row r="383990" spans="1:1" ht="14.25" customHeight="1" x14ac:dyDescent="0.45">
      <c r="A383990" s="31"/>
    </row>
    <row r="383996" spans="1:1" s="30" customFormat="1" ht="14.25" customHeight="1" x14ac:dyDescent="0.35"/>
    <row r="384012" spans="1:1" ht="14.25" customHeight="1" x14ac:dyDescent="0.45">
      <c r="A384012" s="31"/>
    </row>
    <row r="384018" s="30" customFormat="1" ht="14.25" customHeight="1" x14ac:dyDescent="0.35"/>
    <row r="384034" spans="1:1" ht="14.25" customHeight="1" x14ac:dyDescent="0.45">
      <c r="A384034" s="31"/>
    </row>
    <row r="384040" spans="1:1" s="30" customFormat="1" ht="14.25" customHeight="1" x14ac:dyDescent="0.35"/>
    <row r="384056" spans="1:1" ht="14.25" customHeight="1" x14ac:dyDescent="0.45">
      <c r="A384056" s="31"/>
    </row>
    <row r="384062" spans="1:1" s="30" customFormat="1" ht="14.25" customHeight="1" x14ac:dyDescent="0.35"/>
    <row r="384078" spans="1:1" ht="14.25" customHeight="1" x14ac:dyDescent="0.45">
      <c r="A384078" s="31"/>
    </row>
    <row r="384084" s="30" customFormat="1" ht="14.25" customHeight="1" x14ac:dyDescent="0.35"/>
    <row r="384100" spans="1:1" ht="14.25" customHeight="1" x14ac:dyDescent="0.45">
      <c r="A384100" s="31"/>
    </row>
    <row r="384106" spans="1:1" s="30" customFormat="1" ht="14.25" customHeight="1" x14ac:dyDescent="0.35"/>
    <row r="384122" spans="1:1" ht="14.25" customHeight="1" x14ac:dyDescent="0.45">
      <c r="A384122" s="31"/>
    </row>
    <row r="384128" spans="1:1" s="30" customFormat="1" ht="14.25" customHeight="1" x14ac:dyDescent="0.35"/>
    <row r="384144" spans="1:1" ht="14.25" customHeight="1" x14ac:dyDescent="0.45">
      <c r="A384144" s="31"/>
    </row>
    <row r="384150" s="30" customFormat="1" ht="14.25" customHeight="1" x14ac:dyDescent="0.35"/>
    <row r="384166" spans="1:1" ht="14.25" customHeight="1" x14ac:dyDescent="0.45">
      <c r="A384166" s="31"/>
    </row>
    <row r="384172" spans="1:1" s="30" customFormat="1" ht="14.25" customHeight="1" x14ac:dyDescent="0.35"/>
    <row r="384188" spans="1:1" ht="14.25" customHeight="1" x14ac:dyDescent="0.45">
      <c r="A384188" s="31"/>
    </row>
    <row r="384194" s="30" customFormat="1" ht="14.25" customHeight="1" x14ac:dyDescent="0.35"/>
    <row r="384210" spans="1:1" ht="14.25" customHeight="1" x14ac:dyDescent="0.45">
      <c r="A384210" s="31"/>
    </row>
    <row r="384216" spans="1:1" s="30" customFormat="1" ht="14.25" customHeight="1" x14ac:dyDescent="0.35"/>
    <row r="384232" spans="1:1" ht="14.25" customHeight="1" x14ac:dyDescent="0.45">
      <c r="A384232" s="31"/>
    </row>
    <row r="384238" spans="1:1" s="30" customFormat="1" ht="14.25" customHeight="1" x14ac:dyDescent="0.35"/>
    <row r="384254" spans="1:1" ht="14.25" customHeight="1" x14ac:dyDescent="0.45">
      <c r="A384254" s="31"/>
    </row>
    <row r="384260" s="30" customFormat="1" ht="14.25" customHeight="1" x14ac:dyDescent="0.35"/>
    <row r="384276" spans="1:1" ht="14.25" customHeight="1" x14ac:dyDescent="0.45">
      <c r="A384276" s="31"/>
    </row>
    <row r="384282" spans="1:1" s="30" customFormat="1" ht="14.25" customHeight="1" x14ac:dyDescent="0.35"/>
    <row r="384298" spans="1:1" ht="14.25" customHeight="1" x14ac:dyDescent="0.45">
      <c r="A384298" s="31"/>
    </row>
    <row r="384304" spans="1:1" s="30" customFormat="1" ht="14.25" customHeight="1" x14ac:dyDescent="0.35"/>
    <row r="384320" spans="1:1" ht="14.25" customHeight="1" x14ac:dyDescent="0.45">
      <c r="A384320" s="31"/>
    </row>
    <row r="384326" s="30" customFormat="1" ht="14.25" customHeight="1" x14ac:dyDescent="0.35"/>
    <row r="384342" spans="1:1" ht="14.25" customHeight="1" x14ac:dyDescent="0.45">
      <c r="A384342" s="31"/>
    </row>
    <row r="384348" spans="1:1" s="30" customFormat="1" ht="14.25" customHeight="1" x14ac:dyDescent="0.35"/>
    <row r="384364" spans="1:1" ht="14.25" customHeight="1" x14ac:dyDescent="0.45">
      <c r="A384364" s="31"/>
    </row>
    <row r="384370" s="30" customFormat="1" ht="14.25" customHeight="1" x14ac:dyDescent="0.35"/>
    <row r="384386" spans="1:1" ht="14.25" customHeight="1" x14ac:dyDescent="0.45">
      <c r="A384386" s="31"/>
    </row>
    <row r="384392" spans="1:1" s="30" customFormat="1" ht="14.25" customHeight="1" x14ac:dyDescent="0.35"/>
    <row r="384408" spans="1:1" ht="14.25" customHeight="1" x14ac:dyDescent="0.45">
      <c r="A384408" s="31"/>
    </row>
    <row r="384414" spans="1:1" s="30" customFormat="1" ht="14.25" customHeight="1" x14ac:dyDescent="0.35"/>
    <row r="384430" spans="1:1" ht="14.25" customHeight="1" x14ac:dyDescent="0.45">
      <c r="A384430" s="31"/>
    </row>
    <row r="384436" s="30" customFormat="1" ht="14.25" customHeight="1" x14ac:dyDescent="0.35"/>
    <row r="384452" spans="1:1" ht="14.25" customHeight="1" x14ac:dyDescent="0.45">
      <c r="A384452" s="31"/>
    </row>
    <row r="384458" spans="1:1" s="30" customFormat="1" ht="14.25" customHeight="1" x14ac:dyDescent="0.35"/>
    <row r="384474" spans="1:1" ht="14.25" customHeight="1" x14ac:dyDescent="0.45">
      <c r="A384474" s="31"/>
    </row>
    <row r="384480" spans="1:1" s="30" customFormat="1" ht="14.25" customHeight="1" x14ac:dyDescent="0.35"/>
    <row r="384496" spans="1:1" ht="14.25" customHeight="1" x14ac:dyDescent="0.45">
      <c r="A384496" s="31"/>
    </row>
    <row r="384502" s="30" customFormat="1" ht="14.25" customHeight="1" x14ac:dyDescent="0.35"/>
    <row r="384518" spans="1:1" ht="14.25" customHeight="1" x14ac:dyDescent="0.45">
      <c r="A384518" s="31"/>
    </row>
    <row r="384524" spans="1:1" s="30" customFormat="1" ht="14.25" customHeight="1" x14ac:dyDescent="0.35"/>
    <row r="384540" spans="1:1" ht="14.25" customHeight="1" x14ac:dyDescent="0.45">
      <c r="A384540" s="31"/>
    </row>
    <row r="384546" s="30" customFormat="1" ht="14.25" customHeight="1" x14ac:dyDescent="0.35"/>
    <row r="384562" spans="1:1" ht="14.25" customHeight="1" x14ac:dyDescent="0.45">
      <c r="A384562" s="31"/>
    </row>
    <row r="384568" spans="1:1" s="30" customFormat="1" ht="14.25" customHeight="1" x14ac:dyDescent="0.35"/>
    <row r="384584" spans="1:1" ht="14.25" customHeight="1" x14ac:dyDescent="0.45">
      <c r="A384584" s="31"/>
    </row>
    <row r="384590" spans="1:1" s="30" customFormat="1" ht="14.25" customHeight="1" x14ac:dyDescent="0.35"/>
    <row r="384606" spans="1:1" ht="14.25" customHeight="1" x14ac:dyDescent="0.45">
      <c r="A384606" s="31"/>
    </row>
    <row r="384612" s="30" customFormat="1" ht="14.25" customHeight="1" x14ac:dyDescent="0.35"/>
    <row r="384628" spans="1:1" ht="14.25" customHeight="1" x14ac:dyDescent="0.45">
      <c r="A384628" s="31"/>
    </row>
    <row r="384634" spans="1:1" s="30" customFormat="1" ht="14.25" customHeight="1" x14ac:dyDescent="0.35"/>
    <row r="384650" spans="1:1" ht="14.25" customHeight="1" x14ac:dyDescent="0.45">
      <c r="A384650" s="31"/>
    </row>
    <row r="384656" spans="1:1" s="30" customFormat="1" ht="14.25" customHeight="1" x14ac:dyDescent="0.35"/>
    <row r="384672" spans="1:1" ht="14.25" customHeight="1" x14ac:dyDescent="0.45">
      <c r="A384672" s="31"/>
    </row>
    <row r="384678" s="30" customFormat="1" ht="14.25" customHeight="1" x14ac:dyDescent="0.35"/>
    <row r="384694" spans="1:1" ht="14.25" customHeight="1" x14ac:dyDescent="0.45">
      <c r="A384694" s="31"/>
    </row>
    <row r="384700" spans="1:1" s="30" customFormat="1" ht="14.25" customHeight="1" x14ac:dyDescent="0.35"/>
    <row r="384716" spans="1:1" ht="14.25" customHeight="1" x14ac:dyDescent="0.45">
      <c r="A384716" s="31"/>
    </row>
    <row r="384722" s="30" customFormat="1" ht="14.25" customHeight="1" x14ac:dyDescent="0.35"/>
    <row r="384738" spans="1:1" ht="14.25" customHeight="1" x14ac:dyDescent="0.45">
      <c r="A384738" s="31"/>
    </row>
    <row r="384744" spans="1:1" s="30" customFormat="1" ht="14.25" customHeight="1" x14ac:dyDescent="0.35"/>
    <row r="384760" spans="1:1" ht="14.25" customHeight="1" x14ac:dyDescent="0.45">
      <c r="A384760" s="31"/>
    </row>
    <row r="384766" spans="1:1" s="30" customFormat="1" ht="14.25" customHeight="1" x14ac:dyDescent="0.35"/>
    <row r="384782" spans="1:1" ht="14.25" customHeight="1" x14ac:dyDescent="0.45">
      <c r="A384782" s="31"/>
    </row>
    <row r="384788" s="30" customFormat="1" ht="14.25" customHeight="1" x14ac:dyDescent="0.35"/>
    <row r="384804" spans="1:1" ht="14.25" customHeight="1" x14ac:dyDescent="0.45">
      <c r="A384804" s="31"/>
    </row>
    <row r="384810" spans="1:1" s="30" customFormat="1" ht="14.25" customHeight="1" x14ac:dyDescent="0.35"/>
    <row r="384826" spans="1:1" ht="14.25" customHeight="1" x14ac:dyDescent="0.45">
      <c r="A384826" s="31"/>
    </row>
    <row r="384832" spans="1:1" s="30" customFormat="1" ht="14.25" customHeight="1" x14ac:dyDescent="0.35"/>
    <row r="384848" spans="1:1" ht="14.25" customHeight="1" x14ac:dyDescent="0.45">
      <c r="A384848" s="31"/>
    </row>
    <row r="384854" s="30" customFormat="1" ht="14.25" customHeight="1" x14ac:dyDescent="0.35"/>
    <row r="384870" spans="1:1" ht="14.25" customHeight="1" x14ac:dyDescent="0.45">
      <c r="A384870" s="31"/>
    </row>
    <row r="384876" spans="1:1" s="30" customFormat="1" ht="14.25" customHeight="1" x14ac:dyDescent="0.35"/>
    <row r="384892" spans="1:1" ht="14.25" customHeight="1" x14ac:dyDescent="0.45">
      <c r="A384892" s="31"/>
    </row>
    <row r="384898" s="30" customFormat="1" ht="14.25" customHeight="1" x14ac:dyDescent="0.35"/>
    <row r="384914" spans="1:1" ht="14.25" customHeight="1" x14ac:dyDescent="0.45">
      <c r="A384914" s="31"/>
    </row>
    <row r="384920" spans="1:1" s="30" customFormat="1" ht="14.25" customHeight="1" x14ac:dyDescent="0.35"/>
    <row r="384936" spans="1:1" ht="14.25" customHeight="1" x14ac:dyDescent="0.45">
      <c r="A384936" s="31"/>
    </row>
    <row r="384942" spans="1:1" s="30" customFormat="1" ht="14.25" customHeight="1" x14ac:dyDescent="0.35"/>
    <row r="384958" spans="1:1" ht="14.25" customHeight="1" x14ac:dyDescent="0.45">
      <c r="A384958" s="31"/>
    </row>
    <row r="384964" s="30" customFormat="1" ht="14.25" customHeight="1" x14ac:dyDescent="0.35"/>
    <row r="384980" spans="1:1" ht="14.25" customHeight="1" x14ac:dyDescent="0.45">
      <c r="A384980" s="31"/>
    </row>
    <row r="384986" spans="1:1" s="30" customFormat="1" ht="14.25" customHeight="1" x14ac:dyDescent="0.35"/>
    <row r="385002" spans="1:1" ht="14.25" customHeight="1" x14ac:dyDescent="0.45">
      <c r="A385002" s="31"/>
    </row>
    <row r="385008" spans="1:1" s="30" customFormat="1" ht="14.25" customHeight="1" x14ac:dyDescent="0.35"/>
    <row r="385024" spans="1:1" ht="14.25" customHeight="1" x14ac:dyDescent="0.45">
      <c r="A385024" s="31"/>
    </row>
    <row r="385030" s="30" customFormat="1" ht="14.25" customHeight="1" x14ac:dyDescent="0.35"/>
    <row r="385046" spans="1:1" ht="14.25" customHeight="1" x14ac:dyDescent="0.45">
      <c r="A385046" s="31"/>
    </row>
    <row r="385052" spans="1:1" s="30" customFormat="1" ht="14.25" customHeight="1" x14ac:dyDescent="0.35"/>
    <row r="385068" spans="1:1" ht="14.25" customHeight="1" x14ac:dyDescent="0.45">
      <c r="A385068" s="31"/>
    </row>
    <row r="385074" s="30" customFormat="1" ht="14.25" customHeight="1" x14ac:dyDescent="0.35"/>
    <row r="385090" spans="1:1" ht="14.25" customHeight="1" x14ac:dyDescent="0.45">
      <c r="A385090" s="31"/>
    </row>
    <row r="385096" spans="1:1" s="30" customFormat="1" ht="14.25" customHeight="1" x14ac:dyDescent="0.35"/>
    <row r="385112" spans="1:1" ht="14.25" customHeight="1" x14ac:dyDescent="0.45">
      <c r="A385112" s="31"/>
    </row>
    <row r="385118" spans="1:1" s="30" customFormat="1" ht="14.25" customHeight="1" x14ac:dyDescent="0.35"/>
    <row r="385134" spans="1:1" ht="14.25" customHeight="1" x14ac:dyDescent="0.45">
      <c r="A385134" s="31"/>
    </row>
    <row r="385140" s="30" customFormat="1" ht="14.25" customHeight="1" x14ac:dyDescent="0.35"/>
    <row r="385156" spans="1:1" ht="14.25" customHeight="1" x14ac:dyDescent="0.45">
      <c r="A385156" s="31"/>
    </row>
    <row r="385162" spans="1:1" s="30" customFormat="1" ht="14.25" customHeight="1" x14ac:dyDescent="0.35"/>
    <row r="385178" spans="1:1" ht="14.25" customHeight="1" x14ac:dyDescent="0.45">
      <c r="A385178" s="31"/>
    </row>
    <row r="385184" spans="1:1" s="30" customFormat="1" ht="14.25" customHeight="1" x14ac:dyDescent="0.35"/>
    <row r="385200" spans="1:1" ht="14.25" customHeight="1" x14ac:dyDescent="0.45">
      <c r="A385200" s="31"/>
    </row>
    <row r="385206" s="30" customFormat="1" ht="14.25" customHeight="1" x14ac:dyDescent="0.35"/>
    <row r="385222" spans="1:1" ht="14.25" customHeight="1" x14ac:dyDescent="0.45">
      <c r="A385222" s="31"/>
    </row>
    <row r="385228" spans="1:1" s="30" customFormat="1" ht="14.25" customHeight="1" x14ac:dyDescent="0.35"/>
    <row r="385244" spans="1:1" ht="14.25" customHeight="1" x14ac:dyDescent="0.45">
      <c r="A385244" s="31"/>
    </row>
    <row r="385250" s="30" customFormat="1" ht="14.25" customHeight="1" x14ac:dyDescent="0.35"/>
    <row r="385266" spans="1:1" ht="14.25" customHeight="1" x14ac:dyDescent="0.45">
      <c r="A385266" s="31"/>
    </row>
    <row r="385272" spans="1:1" s="30" customFormat="1" ht="14.25" customHeight="1" x14ac:dyDescent="0.35"/>
    <row r="385288" spans="1:1" ht="14.25" customHeight="1" x14ac:dyDescent="0.45">
      <c r="A385288" s="31"/>
    </row>
    <row r="385294" spans="1:1" s="30" customFormat="1" ht="14.25" customHeight="1" x14ac:dyDescent="0.35"/>
    <row r="385310" spans="1:1" ht="14.25" customHeight="1" x14ac:dyDescent="0.45">
      <c r="A385310" s="31"/>
    </row>
    <row r="385316" s="30" customFormat="1" ht="14.25" customHeight="1" x14ac:dyDescent="0.35"/>
    <row r="385332" spans="1:1" ht="14.25" customHeight="1" x14ac:dyDescent="0.45">
      <c r="A385332" s="31"/>
    </row>
    <row r="385338" spans="1:1" s="30" customFormat="1" ht="14.25" customHeight="1" x14ac:dyDescent="0.35"/>
    <row r="385354" spans="1:1" ht="14.25" customHeight="1" x14ac:dyDescent="0.45">
      <c r="A385354" s="31"/>
    </row>
    <row r="385360" spans="1:1" s="30" customFormat="1" ht="14.25" customHeight="1" x14ac:dyDescent="0.35"/>
    <row r="385376" spans="1:1" ht="14.25" customHeight="1" x14ac:dyDescent="0.45">
      <c r="A385376" s="31"/>
    </row>
    <row r="385382" s="30" customFormat="1" ht="14.25" customHeight="1" x14ac:dyDescent="0.35"/>
    <row r="385398" spans="1:1" ht="14.25" customHeight="1" x14ac:dyDescent="0.45">
      <c r="A385398" s="31"/>
    </row>
    <row r="385404" spans="1:1" s="30" customFormat="1" ht="14.25" customHeight="1" x14ac:dyDescent="0.35"/>
    <row r="385420" spans="1:1" ht="14.25" customHeight="1" x14ac:dyDescent="0.45">
      <c r="A385420" s="31"/>
    </row>
    <row r="385426" s="30" customFormat="1" ht="14.25" customHeight="1" x14ac:dyDescent="0.35"/>
    <row r="385442" spans="1:1" ht="14.25" customHeight="1" x14ac:dyDescent="0.45">
      <c r="A385442" s="31"/>
    </row>
    <row r="385448" spans="1:1" s="30" customFormat="1" ht="14.25" customHeight="1" x14ac:dyDescent="0.35"/>
    <row r="385464" spans="1:1" ht="14.25" customHeight="1" x14ac:dyDescent="0.45">
      <c r="A385464" s="31"/>
    </row>
    <row r="385470" spans="1:1" s="30" customFormat="1" ht="14.25" customHeight="1" x14ac:dyDescent="0.35"/>
    <row r="385486" spans="1:1" ht="14.25" customHeight="1" x14ac:dyDescent="0.45">
      <c r="A385486" s="31"/>
    </row>
    <row r="385492" s="30" customFormat="1" ht="14.25" customHeight="1" x14ac:dyDescent="0.35"/>
    <row r="385508" spans="1:1" ht="14.25" customHeight="1" x14ac:dyDescent="0.45">
      <c r="A385508" s="31"/>
    </row>
    <row r="385514" spans="1:1" s="30" customFormat="1" ht="14.25" customHeight="1" x14ac:dyDescent="0.35"/>
    <row r="385530" spans="1:1" ht="14.25" customHeight="1" x14ac:dyDescent="0.45">
      <c r="A385530" s="31"/>
    </row>
    <row r="385536" spans="1:1" s="30" customFormat="1" ht="14.25" customHeight="1" x14ac:dyDescent="0.35"/>
    <row r="385552" spans="1:1" ht="14.25" customHeight="1" x14ac:dyDescent="0.45">
      <c r="A385552" s="31"/>
    </row>
    <row r="385558" s="30" customFormat="1" ht="14.25" customHeight="1" x14ac:dyDescent="0.35"/>
    <row r="385574" spans="1:1" ht="14.25" customHeight="1" x14ac:dyDescent="0.45">
      <c r="A385574" s="31"/>
    </row>
    <row r="385580" spans="1:1" s="30" customFormat="1" ht="14.25" customHeight="1" x14ac:dyDescent="0.35"/>
    <row r="385596" spans="1:1" ht="14.25" customHeight="1" x14ac:dyDescent="0.45">
      <c r="A385596" s="31"/>
    </row>
    <row r="385602" s="30" customFormat="1" ht="14.25" customHeight="1" x14ac:dyDescent="0.35"/>
    <row r="385618" spans="1:1" ht="14.25" customHeight="1" x14ac:dyDescent="0.45">
      <c r="A385618" s="31"/>
    </row>
    <row r="385624" spans="1:1" s="30" customFormat="1" ht="14.25" customHeight="1" x14ac:dyDescent="0.35"/>
    <row r="385640" spans="1:1" ht="14.25" customHeight="1" x14ac:dyDescent="0.45">
      <c r="A385640" s="31"/>
    </row>
    <row r="385646" spans="1:1" s="30" customFormat="1" ht="14.25" customHeight="1" x14ac:dyDescent="0.35"/>
    <row r="385662" spans="1:1" ht="14.25" customHeight="1" x14ac:dyDescent="0.45">
      <c r="A385662" s="31"/>
    </row>
    <row r="385668" s="30" customFormat="1" ht="14.25" customHeight="1" x14ac:dyDescent="0.35"/>
    <row r="385684" spans="1:1" ht="14.25" customHeight="1" x14ac:dyDescent="0.45">
      <c r="A385684" s="31"/>
    </row>
    <row r="385690" spans="1:1" s="30" customFormat="1" ht="14.25" customHeight="1" x14ac:dyDescent="0.35"/>
    <row r="385706" spans="1:1" ht="14.25" customHeight="1" x14ac:dyDescent="0.45">
      <c r="A385706" s="31"/>
    </row>
    <row r="385712" spans="1:1" s="30" customFormat="1" ht="14.25" customHeight="1" x14ac:dyDescent="0.35"/>
    <row r="385728" spans="1:1" ht="14.25" customHeight="1" x14ac:dyDescent="0.45">
      <c r="A385728" s="31"/>
    </row>
    <row r="385734" s="30" customFormat="1" ht="14.25" customHeight="1" x14ac:dyDescent="0.35"/>
    <row r="385750" spans="1:1" ht="14.25" customHeight="1" x14ac:dyDescent="0.45">
      <c r="A385750" s="31"/>
    </row>
    <row r="385756" spans="1:1" s="30" customFormat="1" ht="14.25" customHeight="1" x14ac:dyDescent="0.35"/>
    <row r="385772" spans="1:1" ht="14.25" customHeight="1" x14ac:dyDescent="0.45">
      <c r="A385772" s="31"/>
    </row>
    <row r="385778" s="30" customFormat="1" ht="14.25" customHeight="1" x14ac:dyDescent="0.35"/>
    <row r="385794" spans="1:1" ht="14.25" customHeight="1" x14ac:dyDescent="0.45">
      <c r="A385794" s="31"/>
    </row>
    <row r="385800" spans="1:1" s="30" customFormat="1" ht="14.25" customHeight="1" x14ac:dyDescent="0.35"/>
    <row r="385816" spans="1:1" ht="14.25" customHeight="1" x14ac:dyDescent="0.45">
      <c r="A385816" s="31"/>
    </row>
    <row r="385822" spans="1:1" s="30" customFormat="1" ht="14.25" customHeight="1" x14ac:dyDescent="0.35"/>
    <row r="385838" spans="1:1" ht="14.25" customHeight="1" x14ac:dyDescent="0.45">
      <c r="A385838" s="31"/>
    </row>
    <row r="385844" s="30" customFormat="1" ht="14.25" customHeight="1" x14ac:dyDescent="0.35"/>
    <row r="385860" spans="1:1" ht="14.25" customHeight="1" x14ac:dyDescent="0.45">
      <c r="A385860" s="31"/>
    </row>
    <row r="385866" spans="1:1" s="30" customFormat="1" ht="14.25" customHeight="1" x14ac:dyDescent="0.35"/>
    <row r="385882" spans="1:1" ht="14.25" customHeight="1" x14ac:dyDescent="0.45">
      <c r="A385882" s="31"/>
    </row>
    <row r="385888" spans="1:1" s="30" customFormat="1" ht="14.25" customHeight="1" x14ac:dyDescent="0.35"/>
    <row r="385904" spans="1:1" ht="14.25" customHeight="1" x14ac:dyDescent="0.45">
      <c r="A385904" s="31"/>
    </row>
    <row r="385910" s="30" customFormat="1" ht="14.25" customHeight="1" x14ac:dyDescent="0.35"/>
    <row r="385926" spans="1:1" ht="14.25" customHeight="1" x14ac:dyDescent="0.45">
      <c r="A385926" s="31"/>
    </row>
    <row r="385932" spans="1:1" s="30" customFormat="1" ht="14.25" customHeight="1" x14ac:dyDescent="0.35"/>
    <row r="385948" spans="1:1" ht="14.25" customHeight="1" x14ac:dyDescent="0.45">
      <c r="A385948" s="31"/>
    </row>
    <row r="385954" s="30" customFormat="1" ht="14.25" customHeight="1" x14ac:dyDescent="0.35"/>
    <row r="385970" spans="1:1" ht="14.25" customHeight="1" x14ac:dyDescent="0.45">
      <c r="A385970" s="31"/>
    </row>
    <row r="385976" spans="1:1" s="30" customFormat="1" ht="14.25" customHeight="1" x14ac:dyDescent="0.35"/>
    <row r="385992" spans="1:1" ht="14.25" customHeight="1" x14ac:dyDescent="0.45">
      <c r="A385992" s="31"/>
    </row>
    <row r="385998" spans="1:1" s="30" customFormat="1" ht="14.25" customHeight="1" x14ac:dyDescent="0.35"/>
    <row r="386014" spans="1:1" ht="14.25" customHeight="1" x14ac:dyDescent="0.45">
      <c r="A386014" s="31"/>
    </row>
    <row r="386020" s="30" customFormat="1" ht="14.25" customHeight="1" x14ac:dyDescent="0.35"/>
    <row r="386036" spans="1:1" ht="14.25" customHeight="1" x14ac:dyDescent="0.45">
      <c r="A386036" s="31"/>
    </row>
    <row r="386042" spans="1:1" s="30" customFormat="1" ht="14.25" customHeight="1" x14ac:dyDescent="0.35"/>
    <row r="386058" spans="1:1" ht="14.25" customHeight="1" x14ac:dyDescent="0.45">
      <c r="A386058" s="31"/>
    </row>
    <row r="386064" spans="1:1" s="30" customFormat="1" ht="14.25" customHeight="1" x14ac:dyDescent="0.35"/>
    <row r="386080" spans="1:1" ht="14.25" customHeight="1" x14ac:dyDescent="0.45">
      <c r="A386080" s="31"/>
    </row>
    <row r="386086" s="30" customFormat="1" ht="14.25" customHeight="1" x14ac:dyDescent="0.35"/>
    <row r="386102" spans="1:1" ht="14.25" customHeight="1" x14ac:dyDescent="0.45">
      <c r="A386102" s="31"/>
    </row>
    <row r="386108" spans="1:1" s="30" customFormat="1" ht="14.25" customHeight="1" x14ac:dyDescent="0.35"/>
    <row r="386124" spans="1:1" ht="14.25" customHeight="1" x14ac:dyDescent="0.45">
      <c r="A386124" s="31"/>
    </row>
    <row r="386130" s="30" customFormat="1" ht="14.25" customHeight="1" x14ac:dyDescent="0.35"/>
    <row r="386146" spans="1:1" ht="14.25" customHeight="1" x14ac:dyDescent="0.45">
      <c r="A386146" s="31"/>
    </row>
    <row r="386152" spans="1:1" s="30" customFormat="1" ht="14.25" customHeight="1" x14ac:dyDescent="0.35"/>
    <row r="386168" spans="1:1" ht="14.25" customHeight="1" x14ac:dyDescent="0.45">
      <c r="A386168" s="31"/>
    </row>
    <row r="386174" spans="1:1" s="30" customFormat="1" ht="14.25" customHeight="1" x14ac:dyDescent="0.35"/>
    <row r="386190" spans="1:1" ht="14.25" customHeight="1" x14ac:dyDescent="0.45">
      <c r="A386190" s="31"/>
    </row>
    <row r="386196" s="30" customFormat="1" ht="14.25" customHeight="1" x14ac:dyDescent="0.35"/>
    <row r="386212" spans="1:1" ht="14.25" customHeight="1" x14ac:dyDescent="0.45">
      <c r="A386212" s="31"/>
    </row>
    <row r="386218" spans="1:1" s="30" customFormat="1" ht="14.25" customHeight="1" x14ac:dyDescent="0.35"/>
    <row r="386234" spans="1:1" ht="14.25" customHeight="1" x14ac:dyDescent="0.45">
      <c r="A386234" s="31"/>
    </row>
    <row r="386240" spans="1:1" s="30" customFormat="1" ht="14.25" customHeight="1" x14ac:dyDescent="0.35"/>
    <row r="386256" spans="1:1" ht="14.25" customHeight="1" x14ac:dyDescent="0.45">
      <c r="A386256" s="31"/>
    </row>
    <row r="386262" s="30" customFormat="1" ht="14.25" customHeight="1" x14ac:dyDescent="0.35"/>
    <row r="386278" spans="1:1" ht="14.25" customHeight="1" x14ac:dyDescent="0.45">
      <c r="A386278" s="31"/>
    </row>
    <row r="386284" spans="1:1" s="30" customFormat="1" ht="14.25" customHeight="1" x14ac:dyDescent="0.35"/>
    <row r="386300" spans="1:1" ht="14.25" customHeight="1" x14ac:dyDescent="0.45">
      <c r="A386300" s="31"/>
    </row>
    <row r="386306" s="30" customFormat="1" ht="14.25" customHeight="1" x14ac:dyDescent="0.35"/>
    <row r="386322" spans="1:1" ht="14.25" customHeight="1" x14ac:dyDescent="0.45">
      <c r="A386322" s="31"/>
    </row>
    <row r="386328" spans="1:1" s="30" customFormat="1" ht="14.25" customHeight="1" x14ac:dyDescent="0.35"/>
    <row r="386344" spans="1:1" ht="14.25" customHeight="1" x14ac:dyDescent="0.45">
      <c r="A386344" s="31"/>
    </row>
    <row r="386350" spans="1:1" s="30" customFormat="1" ht="14.25" customHeight="1" x14ac:dyDescent="0.35"/>
    <row r="386366" spans="1:1" ht="14.25" customHeight="1" x14ac:dyDescent="0.45">
      <c r="A386366" s="31"/>
    </row>
    <row r="386372" s="30" customFormat="1" ht="14.25" customHeight="1" x14ac:dyDescent="0.35"/>
    <row r="386388" spans="1:1" ht="14.25" customHeight="1" x14ac:dyDescent="0.45">
      <c r="A386388" s="31"/>
    </row>
    <row r="386394" spans="1:1" s="30" customFormat="1" ht="14.25" customHeight="1" x14ac:dyDescent="0.35"/>
    <row r="386410" spans="1:1" ht="14.25" customHeight="1" x14ac:dyDescent="0.45">
      <c r="A386410" s="31"/>
    </row>
    <row r="386416" spans="1:1" s="30" customFormat="1" ht="14.25" customHeight="1" x14ac:dyDescent="0.35"/>
    <row r="386432" spans="1:1" ht="14.25" customHeight="1" x14ac:dyDescent="0.45">
      <c r="A386432" s="31"/>
    </row>
    <row r="386438" s="30" customFormat="1" ht="14.25" customHeight="1" x14ac:dyDescent="0.35"/>
    <row r="386454" spans="1:1" ht="14.25" customHeight="1" x14ac:dyDescent="0.45">
      <c r="A386454" s="31"/>
    </row>
    <row r="386460" spans="1:1" s="30" customFormat="1" ht="14.25" customHeight="1" x14ac:dyDescent="0.35"/>
    <row r="386476" spans="1:1" ht="14.25" customHeight="1" x14ac:dyDescent="0.45">
      <c r="A386476" s="31"/>
    </row>
    <row r="386482" s="30" customFormat="1" ht="14.25" customHeight="1" x14ac:dyDescent="0.35"/>
    <row r="386498" spans="1:1" ht="14.25" customHeight="1" x14ac:dyDescent="0.45">
      <c r="A386498" s="31"/>
    </row>
    <row r="386504" spans="1:1" s="30" customFormat="1" ht="14.25" customHeight="1" x14ac:dyDescent="0.35"/>
    <row r="386520" spans="1:1" ht="14.25" customHeight="1" x14ac:dyDescent="0.45">
      <c r="A386520" s="31"/>
    </row>
    <row r="386526" spans="1:1" s="30" customFormat="1" ht="14.25" customHeight="1" x14ac:dyDescent="0.35"/>
    <row r="386542" spans="1:1" ht="14.25" customHeight="1" x14ac:dyDescent="0.45">
      <c r="A386542" s="31"/>
    </row>
    <row r="386548" s="30" customFormat="1" ht="14.25" customHeight="1" x14ac:dyDescent="0.35"/>
    <row r="386564" spans="1:1" ht="14.25" customHeight="1" x14ac:dyDescent="0.45">
      <c r="A386564" s="31"/>
    </row>
    <row r="386570" spans="1:1" s="30" customFormat="1" ht="14.25" customHeight="1" x14ac:dyDescent="0.35"/>
    <row r="386586" spans="1:1" ht="14.25" customHeight="1" x14ac:dyDescent="0.45">
      <c r="A386586" s="31"/>
    </row>
    <row r="386592" spans="1:1" s="30" customFormat="1" ht="14.25" customHeight="1" x14ac:dyDescent="0.35"/>
    <row r="386608" spans="1:1" ht="14.25" customHeight="1" x14ac:dyDescent="0.45">
      <c r="A386608" s="31"/>
    </row>
    <row r="386614" s="30" customFormat="1" ht="14.25" customHeight="1" x14ac:dyDescent="0.35"/>
    <row r="386630" spans="1:1" ht="14.25" customHeight="1" x14ac:dyDescent="0.45">
      <c r="A386630" s="31"/>
    </row>
    <row r="386636" spans="1:1" s="30" customFormat="1" ht="14.25" customHeight="1" x14ac:dyDescent="0.35"/>
    <row r="386652" spans="1:1" ht="14.25" customHeight="1" x14ac:dyDescent="0.45">
      <c r="A386652" s="31"/>
    </row>
    <row r="386658" s="30" customFormat="1" ht="14.25" customHeight="1" x14ac:dyDescent="0.35"/>
    <row r="386674" spans="1:1" ht="14.25" customHeight="1" x14ac:dyDescent="0.45">
      <c r="A386674" s="31"/>
    </row>
    <row r="386680" spans="1:1" s="30" customFormat="1" ht="14.25" customHeight="1" x14ac:dyDescent="0.35"/>
    <row r="386696" spans="1:1" ht="14.25" customHeight="1" x14ac:dyDescent="0.45">
      <c r="A386696" s="31"/>
    </row>
    <row r="386702" spans="1:1" s="30" customFormat="1" ht="14.25" customHeight="1" x14ac:dyDescent="0.35"/>
    <row r="386718" spans="1:1" ht="14.25" customHeight="1" x14ac:dyDescent="0.45">
      <c r="A386718" s="31"/>
    </row>
    <row r="386724" s="30" customFormat="1" ht="14.25" customHeight="1" x14ac:dyDescent="0.35"/>
    <row r="386740" spans="1:1" ht="14.25" customHeight="1" x14ac:dyDescent="0.45">
      <c r="A386740" s="31"/>
    </row>
    <row r="386746" spans="1:1" s="30" customFormat="1" ht="14.25" customHeight="1" x14ac:dyDescent="0.35"/>
    <row r="386762" spans="1:1" ht="14.25" customHeight="1" x14ac:dyDescent="0.45">
      <c r="A386762" s="31"/>
    </row>
    <row r="386768" spans="1:1" s="30" customFormat="1" ht="14.25" customHeight="1" x14ac:dyDescent="0.35"/>
    <row r="386784" spans="1:1" ht="14.25" customHeight="1" x14ac:dyDescent="0.45">
      <c r="A386784" s="31"/>
    </row>
    <row r="386790" s="30" customFormat="1" ht="14.25" customHeight="1" x14ac:dyDescent="0.35"/>
    <row r="386806" spans="1:1" ht="14.25" customHeight="1" x14ac:dyDescent="0.45">
      <c r="A386806" s="31"/>
    </row>
    <row r="386812" spans="1:1" s="30" customFormat="1" ht="14.25" customHeight="1" x14ac:dyDescent="0.35"/>
    <row r="386828" spans="1:1" ht="14.25" customHeight="1" x14ac:dyDescent="0.45">
      <c r="A386828" s="31"/>
    </row>
    <row r="386834" s="30" customFormat="1" ht="14.25" customHeight="1" x14ac:dyDescent="0.35"/>
    <row r="386850" spans="1:1" ht="14.25" customHeight="1" x14ac:dyDescent="0.45">
      <c r="A386850" s="31"/>
    </row>
    <row r="386856" spans="1:1" s="30" customFormat="1" ht="14.25" customHeight="1" x14ac:dyDescent="0.35"/>
    <row r="386872" spans="1:1" ht="14.25" customHeight="1" x14ac:dyDescent="0.45">
      <c r="A386872" s="31"/>
    </row>
    <row r="386878" spans="1:1" s="30" customFormat="1" ht="14.25" customHeight="1" x14ac:dyDescent="0.35"/>
    <row r="386894" spans="1:1" ht="14.25" customHeight="1" x14ac:dyDescent="0.45">
      <c r="A386894" s="31"/>
    </row>
    <row r="386900" s="30" customFormat="1" ht="14.25" customHeight="1" x14ac:dyDescent="0.35"/>
    <row r="386916" spans="1:1" ht="14.25" customHeight="1" x14ac:dyDescent="0.45">
      <c r="A386916" s="31"/>
    </row>
    <row r="386922" spans="1:1" s="30" customFormat="1" ht="14.25" customHeight="1" x14ac:dyDescent="0.35"/>
    <row r="386938" spans="1:1" ht="14.25" customHeight="1" x14ac:dyDescent="0.45">
      <c r="A386938" s="31"/>
    </row>
    <row r="386944" spans="1:1" s="30" customFormat="1" ht="14.25" customHeight="1" x14ac:dyDescent="0.35"/>
    <row r="386960" spans="1:1" ht="14.25" customHeight="1" x14ac:dyDescent="0.45">
      <c r="A386960" s="31"/>
    </row>
    <row r="386966" s="30" customFormat="1" ht="14.25" customHeight="1" x14ac:dyDescent="0.35"/>
    <row r="386982" spans="1:1" ht="14.25" customHeight="1" x14ac:dyDescent="0.45">
      <c r="A386982" s="31"/>
    </row>
    <row r="386988" spans="1:1" s="30" customFormat="1" ht="14.25" customHeight="1" x14ac:dyDescent="0.35"/>
    <row r="387004" spans="1:1" ht="14.25" customHeight="1" x14ac:dyDescent="0.45">
      <c r="A387004" s="31"/>
    </row>
    <row r="387010" s="30" customFormat="1" ht="14.25" customHeight="1" x14ac:dyDescent="0.35"/>
    <row r="387026" spans="1:1" ht="14.25" customHeight="1" x14ac:dyDescent="0.45">
      <c r="A387026" s="31"/>
    </row>
    <row r="387032" spans="1:1" s="30" customFormat="1" ht="14.25" customHeight="1" x14ac:dyDescent="0.35"/>
    <row r="387048" spans="1:1" ht="14.25" customHeight="1" x14ac:dyDescent="0.45">
      <c r="A387048" s="31"/>
    </row>
    <row r="387054" spans="1:1" s="30" customFormat="1" ht="14.25" customHeight="1" x14ac:dyDescent="0.35"/>
    <row r="387070" spans="1:1" ht="14.25" customHeight="1" x14ac:dyDescent="0.45">
      <c r="A387070" s="31"/>
    </row>
    <row r="387076" s="30" customFormat="1" ht="14.25" customHeight="1" x14ac:dyDescent="0.35"/>
    <row r="387092" spans="1:1" ht="14.25" customHeight="1" x14ac:dyDescent="0.45">
      <c r="A387092" s="31"/>
    </row>
    <row r="387098" spans="1:1" s="30" customFormat="1" ht="14.25" customHeight="1" x14ac:dyDescent="0.35"/>
    <row r="387114" spans="1:1" ht="14.25" customHeight="1" x14ac:dyDescent="0.45">
      <c r="A387114" s="31"/>
    </row>
    <row r="387120" spans="1:1" s="30" customFormat="1" ht="14.25" customHeight="1" x14ac:dyDescent="0.35"/>
    <row r="387136" spans="1:1" ht="14.25" customHeight="1" x14ac:dyDescent="0.45">
      <c r="A387136" s="31"/>
    </row>
    <row r="387142" s="30" customFormat="1" ht="14.25" customHeight="1" x14ac:dyDescent="0.35"/>
    <row r="387158" spans="1:1" ht="14.25" customHeight="1" x14ac:dyDescent="0.45">
      <c r="A387158" s="31"/>
    </row>
    <row r="387164" spans="1:1" s="30" customFormat="1" ht="14.25" customHeight="1" x14ac:dyDescent="0.35"/>
    <row r="387180" spans="1:1" ht="14.25" customHeight="1" x14ac:dyDescent="0.45">
      <c r="A387180" s="31"/>
    </row>
    <row r="387186" s="30" customFormat="1" ht="14.25" customHeight="1" x14ac:dyDescent="0.35"/>
    <row r="387202" spans="1:1" ht="14.25" customHeight="1" x14ac:dyDescent="0.45">
      <c r="A387202" s="31"/>
    </row>
    <row r="387208" spans="1:1" s="30" customFormat="1" ht="14.25" customHeight="1" x14ac:dyDescent="0.35"/>
    <row r="387224" spans="1:1" ht="14.25" customHeight="1" x14ac:dyDescent="0.45">
      <c r="A387224" s="31"/>
    </row>
    <row r="387230" spans="1:1" s="30" customFormat="1" ht="14.25" customHeight="1" x14ac:dyDescent="0.35"/>
    <row r="387246" spans="1:1" ht="14.25" customHeight="1" x14ac:dyDescent="0.45">
      <c r="A387246" s="31"/>
    </row>
    <row r="387252" s="30" customFormat="1" ht="14.25" customHeight="1" x14ac:dyDescent="0.35"/>
    <row r="387268" spans="1:1" ht="14.25" customHeight="1" x14ac:dyDescent="0.45">
      <c r="A387268" s="31"/>
    </row>
    <row r="387274" spans="1:1" s="30" customFormat="1" ht="14.25" customHeight="1" x14ac:dyDescent="0.35"/>
    <row r="387290" spans="1:1" ht="14.25" customHeight="1" x14ac:dyDescent="0.45">
      <c r="A387290" s="31"/>
    </row>
    <row r="387296" spans="1:1" s="30" customFormat="1" ht="14.25" customHeight="1" x14ac:dyDescent="0.35"/>
    <row r="387312" spans="1:1" ht="14.25" customHeight="1" x14ac:dyDescent="0.45">
      <c r="A387312" s="31"/>
    </row>
    <row r="387318" s="30" customFormat="1" ht="14.25" customHeight="1" x14ac:dyDescent="0.35"/>
    <row r="387334" spans="1:1" ht="14.25" customHeight="1" x14ac:dyDescent="0.45">
      <c r="A387334" s="31"/>
    </row>
    <row r="387340" spans="1:1" s="30" customFormat="1" ht="14.25" customHeight="1" x14ac:dyDescent="0.35"/>
    <row r="387356" spans="1:1" ht="14.25" customHeight="1" x14ac:dyDescent="0.45">
      <c r="A387356" s="31"/>
    </row>
    <row r="387362" s="30" customFormat="1" ht="14.25" customHeight="1" x14ac:dyDescent="0.35"/>
    <row r="387378" spans="1:1" ht="14.25" customHeight="1" x14ac:dyDescent="0.45">
      <c r="A387378" s="31"/>
    </row>
    <row r="387384" spans="1:1" s="30" customFormat="1" ht="14.25" customHeight="1" x14ac:dyDescent="0.35"/>
    <row r="387400" spans="1:1" ht="14.25" customHeight="1" x14ac:dyDescent="0.45">
      <c r="A387400" s="31"/>
    </row>
    <row r="387406" spans="1:1" s="30" customFormat="1" ht="14.25" customHeight="1" x14ac:dyDescent="0.35"/>
    <row r="387422" spans="1:1" ht="14.25" customHeight="1" x14ac:dyDescent="0.45">
      <c r="A387422" s="31"/>
    </row>
    <row r="387428" s="30" customFormat="1" ht="14.25" customHeight="1" x14ac:dyDescent="0.35"/>
    <row r="387444" spans="1:1" ht="14.25" customHeight="1" x14ac:dyDescent="0.45">
      <c r="A387444" s="31"/>
    </row>
    <row r="387450" spans="1:1" s="30" customFormat="1" ht="14.25" customHeight="1" x14ac:dyDescent="0.35"/>
    <row r="387466" spans="1:1" ht="14.25" customHeight="1" x14ac:dyDescent="0.45">
      <c r="A387466" s="31"/>
    </row>
    <row r="387472" spans="1:1" s="30" customFormat="1" ht="14.25" customHeight="1" x14ac:dyDescent="0.35"/>
    <row r="387488" spans="1:1" ht="14.25" customHeight="1" x14ac:dyDescent="0.45">
      <c r="A387488" s="31"/>
    </row>
    <row r="387494" s="30" customFormat="1" ht="14.25" customHeight="1" x14ac:dyDescent="0.35"/>
    <row r="387510" spans="1:1" ht="14.25" customHeight="1" x14ac:dyDescent="0.45">
      <c r="A387510" s="31"/>
    </row>
    <row r="387516" spans="1:1" s="30" customFormat="1" ht="14.25" customHeight="1" x14ac:dyDescent="0.35"/>
    <row r="387532" spans="1:1" ht="14.25" customHeight="1" x14ac:dyDescent="0.45">
      <c r="A387532" s="31"/>
    </row>
    <row r="387538" s="30" customFormat="1" ht="14.25" customHeight="1" x14ac:dyDescent="0.35"/>
    <row r="387554" spans="1:1" ht="14.25" customHeight="1" x14ac:dyDescent="0.45">
      <c r="A387554" s="31"/>
    </row>
    <row r="387560" spans="1:1" s="30" customFormat="1" ht="14.25" customHeight="1" x14ac:dyDescent="0.35"/>
    <row r="387576" spans="1:1" ht="14.25" customHeight="1" x14ac:dyDescent="0.45">
      <c r="A387576" s="31"/>
    </row>
    <row r="387582" spans="1:1" s="30" customFormat="1" ht="14.25" customHeight="1" x14ac:dyDescent="0.35"/>
    <row r="387598" spans="1:1" ht="14.25" customHeight="1" x14ac:dyDescent="0.45">
      <c r="A387598" s="31"/>
    </row>
    <row r="387604" s="30" customFormat="1" ht="14.25" customHeight="1" x14ac:dyDescent="0.35"/>
    <row r="387620" spans="1:1" ht="14.25" customHeight="1" x14ac:dyDescent="0.45">
      <c r="A387620" s="31"/>
    </row>
    <row r="387626" spans="1:1" s="30" customFormat="1" ht="14.25" customHeight="1" x14ac:dyDescent="0.35"/>
    <row r="387642" spans="1:1" ht="14.25" customHeight="1" x14ac:dyDescent="0.45">
      <c r="A387642" s="31"/>
    </row>
    <row r="387648" spans="1:1" s="30" customFormat="1" ht="14.25" customHeight="1" x14ac:dyDescent="0.35"/>
    <row r="387664" spans="1:1" ht="14.25" customHeight="1" x14ac:dyDescent="0.45">
      <c r="A387664" s="31"/>
    </row>
    <row r="387670" s="30" customFormat="1" ht="14.25" customHeight="1" x14ac:dyDescent="0.35"/>
    <row r="387686" spans="1:1" ht="14.25" customHeight="1" x14ac:dyDescent="0.45">
      <c r="A387686" s="31"/>
    </row>
    <row r="387692" spans="1:1" s="30" customFormat="1" ht="14.25" customHeight="1" x14ac:dyDescent="0.35"/>
    <row r="387708" spans="1:1" ht="14.25" customHeight="1" x14ac:dyDescent="0.45">
      <c r="A387708" s="31"/>
    </row>
    <row r="387714" s="30" customFormat="1" ht="14.25" customHeight="1" x14ac:dyDescent="0.35"/>
    <row r="387730" spans="1:1" ht="14.25" customHeight="1" x14ac:dyDescent="0.45">
      <c r="A387730" s="31"/>
    </row>
    <row r="387736" spans="1:1" s="30" customFormat="1" ht="14.25" customHeight="1" x14ac:dyDescent="0.35"/>
    <row r="387752" spans="1:1" ht="14.25" customHeight="1" x14ac:dyDescent="0.45">
      <c r="A387752" s="31"/>
    </row>
    <row r="387758" spans="1:1" s="30" customFormat="1" ht="14.25" customHeight="1" x14ac:dyDescent="0.35"/>
    <row r="387774" spans="1:1" ht="14.25" customHeight="1" x14ac:dyDescent="0.45">
      <c r="A387774" s="31"/>
    </row>
    <row r="387780" s="30" customFormat="1" ht="14.25" customHeight="1" x14ac:dyDescent="0.35"/>
    <row r="387796" spans="1:1" ht="14.25" customHeight="1" x14ac:dyDescent="0.45">
      <c r="A387796" s="31"/>
    </row>
    <row r="387802" spans="1:1" s="30" customFormat="1" ht="14.25" customHeight="1" x14ac:dyDescent="0.35"/>
    <row r="387818" spans="1:1" ht="14.25" customHeight="1" x14ac:dyDescent="0.45">
      <c r="A387818" s="31"/>
    </row>
    <row r="387824" spans="1:1" s="30" customFormat="1" ht="14.25" customHeight="1" x14ac:dyDescent="0.35"/>
    <row r="387840" spans="1:1" ht="14.25" customHeight="1" x14ac:dyDescent="0.45">
      <c r="A387840" s="31"/>
    </row>
    <row r="387846" s="30" customFormat="1" ht="14.25" customHeight="1" x14ac:dyDescent="0.35"/>
    <row r="387862" spans="1:1" ht="14.25" customHeight="1" x14ac:dyDescent="0.45">
      <c r="A387862" s="31"/>
    </row>
    <row r="387868" spans="1:1" s="30" customFormat="1" ht="14.25" customHeight="1" x14ac:dyDescent="0.35"/>
    <row r="387884" spans="1:1" ht="14.25" customHeight="1" x14ac:dyDescent="0.45">
      <c r="A387884" s="31"/>
    </row>
    <row r="387890" s="30" customFormat="1" ht="14.25" customHeight="1" x14ac:dyDescent="0.35"/>
    <row r="387906" spans="1:1" ht="14.25" customHeight="1" x14ac:dyDescent="0.45">
      <c r="A387906" s="31"/>
    </row>
    <row r="387912" spans="1:1" s="30" customFormat="1" ht="14.25" customHeight="1" x14ac:dyDescent="0.35"/>
    <row r="387928" spans="1:1" ht="14.25" customHeight="1" x14ac:dyDescent="0.45">
      <c r="A387928" s="31"/>
    </row>
    <row r="387934" spans="1:1" s="30" customFormat="1" ht="14.25" customHeight="1" x14ac:dyDescent="0.35"/>
    <row r="387950" spans="1:1" ht="14.25" customHeight="1" x14ac:dyDescent="0.45">
      <c r="A387950" s="31"/>
    </row>
    <row r="387956" s="30" customFormat="1" ht="14.25" customHeight="1" x14ac:dyDescent="0.35"/>
    <row r="387972" spans="1:1" ht="14.25" customHeight="1" x14ac:dyDescent="0.45">
      <c r="A387972" s="31"/>
    </row>
    <row r="387978" spans="1:1" s="30" customFormat="1" ht="14.25" customHeight="1" x14ac:dyDescent="0.35"/>
    <row r="387994" spans="1:1" ht="14.25" customHeight="1" x14ac:dyDescent="0.45">
      <c r="A387994" s="31"/>
    </row>
    <row r="388000" spans="1:1" s="30" customFormat="1" ht="14.25" customHeight="1" x14ac:dyDescent="0.35"/>
    <row r="388016" spans="1:1" ht="14.25" customHeight="1" x14ac:dyDescent="0.45">
      <c r="A388016" s="31"/>
    </row>
    <row r="388022" s="30" customFormat="1" ht="14.25" customHeight="1" x14ac:dyDescent="0.35"/>
    <row r="388038" spans="1:1" ht="14.25" customHeight="1" x14ac:dyDescent="0.45">
      <c r="A388038" s="31"/>
    </row>
    <row r="388044" spans="1:1" s="30" customFormat="1" ht="14.25" customHeight="1" x14ac:dyDescent="0.35"/>
    <row r="388060" spans="1:1" ht="14.25" customHeight="1" x14ac:dyDescent="0.45">
      <c r="A388060" s="31"/>
    </row>
    <row r="388066" s="30" customFormat="1" ht="14.25" customHeight="1" x14ac:dyDescent="0.35"/>
    <row r="388082" spans="1:1" ht="14.25" customHeight="1" x14ac:dyDescent="0.45">
      <c r="A388082" s="31"/>
    </row>
    <row r="388088" spans="1:1" s="30" customFormat="1" ht="14.25" customHeight="1" x14ac:dyDescent="0.35"/>
    <row r="388104" spans="1:1" ht="14.25" customHeight="1" x14ac:dyDescent="0.45">
      <c r="A388104" s="31"/>
    </row>
    <row r="388110" spans="1:1" s="30" customFormat="1" ht="14.25" customHeight="1" x14ac:dyDescent="0.35"/>
    <row r="388126" spans="1:1" ht="14.25" customHeight="1" x14ac:dyDescent="0.45">
      <c r="A388126" s="31"/>
    </row>
    <row r="388132" s="30" customFormat="1" ht="14.25" customHeight="1" x14ac:dyDescent="0.35"/>
    <row r="388148" spans="1:1" ht="14.25" customHeight="1" x14ac:dyDescent="0.45">
      <c r="A388148" s="31"/>
    </row>
    <row r="388154" spans="1:1" s="30" customFormat="1" ht="14.25" customHeight="1" x14ac:dyDescent="0.35"/>
    <row r="388170" spans="1:1" ht="14.25" customHeight="1" x14ac:dyDescent="0.45">
      <c r="A388170" s="31"/>
    </row>
    <row r="388176" spans="1:1" s="30" customFormat="1" ht="14.25" customHeight="1" x14ac:dyDescent="0.35"/>
    <row r="388192" spans="1:1" ht="14.25" customHeight="1" x14ac:dyDescent="0.45">
      <c r="A388192" s="31"/>
    </row>
    <row r="388198" s="30" customFormat="1" ht="14.25" customHeight="1" x14ac:dyDescent="0.35"/>
    <row r="388214" spans="1:1" ht="14.25" customHeight="1" x14ac:dyDescent="0.45">
      <c r="A388214" s="31"/>
    </row>
    <row r="388220" spans="1:1" s="30" customFormat="1" ht="14.25" customHeight="1" x14ac:dyDescent="0.35"/>
    <row r="388236" spans="1:1" ht="14.25" customHeight="1" x14ac:dyDescent="0.45">
      <c r="A388236" s="31"/>
    </row>
    <row r="388242" s="30" customFormat="1" ht="14.25" customHeight="1" x14ac:dyDescent="0.35"/>
    <row r="388258" spans="1:1" ht="14.25" customHeight="1" x14ac:dyDescent="0.45">
      <c r="A388258" s="31"/>
    </row>
    <row r="388264" spans="1:1" s="30" customFormat="1" ht="14.25" customHeight="1" x14ac:dyDescent="0.35"/>
    <row r="388280" spans="1:1" ht="14.25" customHeight="1" x14ac:dyDescent="0.45">
      <c r="A388280" s="31"/>
    </row>
    <row r="388286" spans="1:1" s="30" customFormat="1" ht="14.25" customHeight="1" x14ac:dyDescent="0.35"/>
    <row r="388302" spans="1:1" ht="14.25" customHeight="1" x14ac:dyDescent="0.45">
      <c r="A388302" s="31"/>
    </row>
    <row r="388308" s="30" customFormat="1" ht="14.25" customHeight="1" x14ac:dyDescent="0.35"/>
    <row r="388324" spans="1:1" ht="14.25" customHeight="1" x14ac:dyDescent="0.45">
      <c r="A388324" s="31"/>
    </row>
    <row r="388330" spans="1:1" s="30" customFormat="1" ht="14.25" customHeight="1" x14ac:dyDescent="0.35"/>
    <row r="388346" spans="1:1" ht="14.25" customHeight="1" x14ac:dyDescent="0.45">
      <c r="A388346" s="31"/>
    </row>
    <row r="388352" spans="1:1" s="30" customFormat="1" ht="14.25" customHeight="1" x14ac:dyDescent="0.35"/>
    <row r="388368" spans="1:1" ht="14.25" customHeight="1" x14ac:dyDescent="0.45">
      <c r="A388368" s="31"/>
    </row>
    <row r="388374" s="30" customFormat="1" ht="14.25" customHeight="1" x14ac:dyDescent="0.35"/>
    <row r="388390" spans="1:1" ht="14.25" customHeight="1" x14ac:dyDescent="0.45">
      <c r="A388390" s="31"/>
    </row>
    <row r="388396" spans="1:1" s="30" customFormat="1" ht="14.25" customHeight="1" x14ac:dyDescent="0.35"/>
    <row r="388412" spans="1:1" ht="14.25" customHeight="1" x14ac:dyDescent="0.45">
      <c r="A388412" s="31"/>
    </row>
    <row r="388418" s="30" customFormat="1" ht="14.25" customHeight="1" x14ac:dyDescent="0.35"/>
    <row r="388434" spans="1:1" ht="14.25" customHeight="1" x14ac:dyDescent="0.45">
      <c r="A388434" s="31"/>
    </row>
    <row r="388440" spans="1:1" s="30" customFormat="1" ht="14.25" customHeight="1" x14ac:dyDescent="0.35"/>
    <row r="388456" spans="1:1" ht="14.25" customHeight="1" x14ac:dyDescent="0.45">
      <c r="A388456" s="31"/>
    </row>
    <row r="388462" spans="1:1" s="30" customFormat="1" ht="14.25" customHeight="1" x14ac:dyDescent="0.35"/>
    <row r="388478" spans="1:1" ht="14.25" customHeight="1" x14ac:dyDescent="0.45">
      <c r="A388478" s="31"/>
    </row>
    <row r="388484" s="30" customFormat="1" ht="14.25" customHeight="1" x14ac:dyDescent="0.35"/>
    <row r="388500" spans="1:1" ht="14.25" customHeight="1" x14ac:dyDescent="0.45">
      <c r="A388500" s="31"/>
    </row>
    <row r="388506" spans="1:1" s="30" customFormat="1" ht="14.25" customHeight="1" x14ac:dyDescent="0.35"/>
    <row r="388522" spans="1:1" ht="14.25" customHeight="1" x14ac:dyDescent="0.45">
      <c r="A388522" s="31"/>
    </row>
    <row r="388528" spans="1:1" s="30" customFormat="1" ht="14.25" customHeight="1" x14ac:dyDescent="0.35"/>
    <row r="388544" spans="1:1" ht="14.25" customHeight="1" x14ac:dyDescent="0.45">
      <c r="A388544" s="31"/>
    </row>
    <row r="388550" s="30" customFormat="1" ht="14.25" customHeight="1" x14ac:dyDescent="0.35"/>
    <row r="388566" spans="1:1" ht="14.25" customHeight="1" x14ac:dyDescent="0.45">
      <c r="A388566" s="31"/>
    </row>
    <row r="388572" spans="1:1" s="30" customFormat="1" ht="14.25" customHeight="1" x14ac:dyDescent="0.35"/>
    <row r="388588" spans="1:1" ht="14.25" customHeight="1" x14ac:dyDescent="0.45">
      <c r="A388588" s="31"/>
    </row>
    <row r="388594" s="30" customFormat="1" ht="14.25" customHeight="1" x14ac:dyDescent="0.35"/>
    <row r="388610" spans="1:1" ht="14.25" customHeight="1" x14ac:dyDescent="0.45">
      <c r="A388610" s="31"/>
    </row>
    <row r="388616" spans="1:1" s="30" customFormat="1" ht="14.25" customHeight="1" x14ac:dyDescent="0.35"/>
    <row r="388632" spans="1:1" ht="14.25" customHeight="1" x14ac:dyDescent="0.45">
      <c r="A388632" s="31"/>
    </row>
    <row r="388638" spans="1:1" s="30" customFormat="1" ht="14.25" customHeight="1" x14ac:dyDescent="0.35"/>
    <row r="388654" spans="1:1" ht="14.25" customHeight="1" x14ac:dyDescent="0.45">
      <c r="A388654" s="31"/>
    </row>
    <row r="388660" s="30" customFormat="1" ht="14.25" customHeight="1" x14ac:dyDescent="0.35"/>
    <row r="388676" spans="1:1" ht="14.25" customHeight="1" x14ac:dyDescent="0.45">
      <c r="A388676" s="31"/>
    </row>
    <row r="388682" spans="1:1" s="30" customFormat="1" ht="14.25" customHeight="1" x14ac:dyDescent="0.35"/>
    <row r="388698" spans="1:1" ht="14.25" customHeight="1" x14ac:dyDescent="0.45">
      <c r="A388698" s="31"/>
    </row>
    <row r="388704" spans="1:1" s="30" customFormat="1" ht="14.25" customHeight="1" x14ac:dyDescent="0.35"/>
    <row r="388720" spans="1:1" ht="14.25" customHeight="1" x14ac:dyDescent="0.45">
      <c r="A388720" s="31"/>
    </row>
    <row r="388726" s="30" customFormat="1" ht="14.25" customHeight="1" x14ac:dyDescent="0.35"/>
    <row r="388742" spans="1:1" ht="14.25" customHeight="1" x14ac:dyDescent="0.45">
      <c r="A388742" s="31"/>
    </row>
    <row r="388748" spans="1:1" s="30" customFormat="1" ht="14.25" customHeight="1" x14ac:dyDescent="0.35"/>
    <row r="388764" spans="1:1" ht="14.25" customHeight="1" x14ac:dyDescent="0.45">
      <c r="A388764" s="31"/>
    </row>
    <row r="388770" s="30" customFormat="1" ht="14.25" customHeight="1" x14ac:dyDescent="0.35"/>
    <row r="388786" spans="1:1" ht="14.25" customHeight="1" x14ac:dyDescent="0.45">
      <c r="A388786" s="31"/>
    </row>
    <row r="388792" spans="1:1" s="30" customFormat="1" ht="14.25" customHeight="1" x14ac:dyDescent="0.35"/>
    <row r="388808" spans="1:1" ht="14.25" customHeight="1" x14ac:dyDescent="0.45">
      <c r="A388808" s="31"/>
    </row>
    <row r="388814" spans="1:1" s="30" customFormat="1" ht="14.25" customHeight="1" x14ac:dyDescent="0.35"/>
    <row r="388830" spans="1:1" ht="14.25" customHeight="1" x14ac:dyDescent="0.45">
      <c r="A388830" s="31"/>
    </row>
    <row r="388836" s="30" customFormat="1" ht="14.25" customHeight="1" x14ac:dyDescent="0.35"/>
    <row r="388852" spans="1:1" ht="14.25" customHeight="1" x14ac:dyDescent="0.45">
      <c r="A388852" s="31"/>
    </row>
    <row r="388858" spans="1:1" s="30" customFormat="1" ht="14.25" customHeight="1" x14ac:dyDescent="0.35"/>
    <row r="388874" spans="1:1" ht="14.25" customHeight="1" x14ac:dyDescent="0.45">
      <c r="A388874" s="31"/>
    </row>
    <row r="388880" spans="1:1" s="30" customFormat="1" ht="14.25" customHeight="1" x14ac:dyDescent="0.35"/>
    <row r="388896" spans="1:1" ht="14.25" customHeight="1" x14ac:dyDescent="0.45">
      <c r="A388896" s="31"/>
    </row>
    <row r="388902" s="30" customFormat="1" ht="14.25" customHeight="1" x14ac:dyDescent="0.35"/>
    <row r="388918" spans="1:1" ht="14.25" customHeight="1" x14ac:dyDescent="0.45">
      <c r="A388918" s="31"/>
    </row>
    <row r="388924" spans="1:1" s="30" customFormat="1" ht="14.25" customHeight="1" x14ac:dyDescent="0.35"/>
    <row r="388940" spans="1:1" ht="14.25" customHeight="1" x14ac:dyDescent="0.45">
      <c r="A388940" s="31"/>
    </row>
    <row r="388946" s="30" customFormat="1" ht="14.25" customHeight="1" x14ac:dyDescent="0.35"/>
    <row r="388962" spans="1:1" ht="14.25" customHeight="1" x14ac:dyDescent="0.45">
      <c r="A388962" s="31"/>
    </row>
    <row r="388968" spans="1:1" s="30" customFormat="1" ht="14.25" customHeight="1" x14ac:dyDescent="0.35"/>
    <row r="388984" spans="1:1" ht="14.25" customHeight="1" x14ac:dyDescent="0.45">
      <c r="A388984" s="31"/>
    </row>
    <row r="388990" spans="1:1" s="30" customFormat="1" ht="14.25" customHeight="1" x14ac:dyDescent="0.35"/>
    <row r="389006" spans="1:1" ht="14.25" customHeight="1" x14ac:dyDescent="0.45">
      <c r="A389006" s="31"/>
    </row>
    <row r="389012" s="30" customFormat="1" ht="14.25" customHeight="1" x14ac:dyDescent="0.35"/>
    <row r="389028" spans="1:1" ht="14.25" customHeight="1" x14ac:dyDescent="0.45">
      <c r="A389028" s="31"/>
    </row>
    <row r="389034" spans="1:1" s="30" customFormat="1" ht="14.25" customHeight="1" x14ac:dyDescent="0.35"/>
    <row r="389050" spans="1:1" ht="14.25" customHeight="1" x14ac:dyDescent="0.45">
      <c r="A389050" s="31"/>
    </row>
    <row r="389056" spans="1:1" s="30" customFormat="1" ht="14.25" customHeight="1" x14ac:dyDescent="0.35"/>
    <row r="389072" spans="1:1" ht="14.25" customHeight="1" x14ac:dyDescent="0.45">
      <c r="A389072" s="31"/>
    </row>
    <row r="389078" s="30" customFormat="1" ht="14.25" customHeight="1" x14ac:dyDescent="0.35"/>
    <row r="389094" spans="1:1" ht="14.25" customHeight="1" x14ac:dyDescent="0.45">
      <c r="A389094" s="31"/>
    </row>
    <row r="389100" spans="1:1" s="30" customFormat="1" ht="14.25" customHeight="1" x14ac:dyDescent="0.35"/>
    <row r="389116" spans="1:1" ht="14.25" customHeight="1" x14ac:dyDescent="0.45">
      <c r="A389116" s="31"/>
    </row>
    <row r="389122" s="30" customFormat="1" ht="14.25" customHeight="1" x14ac:dyDescent="0.35"/>
    <row r="389138" spans="1:1" ht="14.25" customHeight="1" x14ac:dyDescent="0.45">
      <c r="A389138" s="31"/>
    </row>
    <row r="389144" spans="1:1" s="30" customFormat="1" ht="14.25" customHeight="1" x14ac:dyDescent="0.35"/>
    <row r="389160" spans="1:1" ht="14.25" customHeight="1" x14ac:dyDescent="0.45">
      <c r="A389160" s="31"/>
    </row>
    <row r="389166" spans="1:1" s="30" customFormat="1" ht="14.25" customHeight="1" x14ac:dyDescent="0.35"/>
    <row r="389182" spans="1:1" ht="14.25" customHeight="1" x14ac:dyDescent="0.45">
      <c r="A389182" s="31"/>
    </row>
    <row r="389188" s="30" customFormat="1" ht="14.25" customHeight="1" x14ac:dyDescent="0.35"/>
    <row r="389204" spans="1:1" ht="14.25" customHeight="1" x14ac:dyDescent="0.45">
      <c r="A389204" s="31"/>
    </row>
    <row r="389210" spans="1:1" s="30" customFormat="1" ht="14.25" customHeight="1" x14ac:dyDescent="0.35"/>
    <row r="389226" spans="1:1" ht="14.25" customHeight="1" x14ac:dyDescent="0.45">
      <c r="A389226" s="31"/>
    </row>
    <row r="389232" spans="1:1" s="30" customFormat="1" ht="14.25" customHeight="1" x14ac:dyDescent="0.35"/>
    <row r="389248" spans="1:1" ht="14.25" customHeight="1" x14ac:dyDescent="0.45">
      <c r="A389248" s="31"/>
    </row>
    <row r="389254" s="30" customFormat="1" ht="14.25" customHeight="1" x14ac:dyDescent="0.35"/>
    <row r="389270" spans="1:1" ht="14.25" customHeight="1" x14ac:dyDescent="0.45">
      <c r="A389270" s="31"/>
    </row>
    <row r="389276" spans="1:1" s="30" customFormat="1" ht="14.25" customHeight="1" x14ac:dyDescent="0.35"/>
    <row r="389292" spans="1:1" ht="14.25" customHeight="1" x14ac:dyDescent="0.45">
      <c r="A389292" s="31"/>
    </row>
    <row r="389298" s="30" customFormat="1" ht="14.25" customHeight="1" x14ac:dyDescent="0.35"/>
    <row r="389314" spans="1:1" ht="14.25" customHeight="1" x14ac:dyDescent="0.45">
      <c r="A389314" s="31"/>
    </row>
    <row r="389320" spans="1:1" s="30" customFormat="1" ht="14.25" customHeight="1" x14ac:dyDescent="0.35"/>
    <row r="389336" spans="1:1" ht="14.25" customHeight="1" x14ac:dyDescent="0.45">
      <c r="A389336" s="31"/>
    </row>
    <row r="389342" spans="1:1" s="30" customFormat="1" ht="14.25" customHeight="1" x14ac:dyDescent="0.35"/>
    <row r="389358" spans="1:1" ht="14.25" customHeight="1" x14ac:dyDescent="0.45">
      <c r="A389358" s="31"/>
    </row>
    <row r="389364" s="30" customFormat="1" ht="14.25" customHeight="1" x14ac:dyDescent="0.35"/>
    <row r="389380" spans="1:1" ht="14.25" customHeight="1" x14ac:dyDescent="0.45">
      <c r="A389380" s="31"/>
    </row>
    <row r="389386" spans="1:1" s="30" customFormat="1" ht="14.25" customHeight="1" x14ac:dyDescent="0.35"/>
    <row r="389402" spans="1:1" ht="14.25" customHeight="1" x14ac:dyDescent="0.45">
      <c r="A389402" s="31"/>
    </row>
    <row r="389408" spans="1:1" s="30" customFormat="1" ht="14.25" customHeight="1" x14ac:dyDescent="0.35"/>
    <row r="389424" spans="1:1" ht="14.25" customHeight="1" x14ac:dyDescent="0.45">
      <c r="A389424" s="31"/>
    </row>
    <row r="389430" s="30" customFormat="1" ht="14.25" customHeight="1" x14ac:dyDescent="0.35"/>
    <row r="389446" spans="1:1" ht="14.25" customHeight="1" x14ac:dyDescent="0.45">
      <c r="A389446" s="31"/>
    </row>
    <row r="389452" spans="1:1" s="30" customFormat="1" ht="14.25" customHeight="1" x14ac:dyDescent="0.35"/>
    <row r="389468" spans="1:1" ht="14.25" customHeight="1" x14ac:dyDescent="0.45">
      <c r="A389468" s="31"/>
    </row>
    <row r="389474" s="30" customFormat="1" ht="14.25" customHeight="1" x14ac:dyDescent="0.35"/>
    <row r="389490" spans="1:1" ht="14.25" customHeight="1" x14ac:dyDescent="0.45">
      <c r="A389490" s="31"/>
    </row>
    <row r="389496" spans="1:1" s="30" customFormat="1" ht="14.25" customHeight="1" x14ac:dyDescent="0.35"/>
    <row r="389512" spans="1:1" ht="14.25" customHeight="1" x14ac:dyDescent="0.45">
      <c r="A389512" s="31"/>
    </row>
    <row r="389518" spans="1:1" s="30" customFormat="1" ht="14.25" customHeight="1" x14ac:dyDescent="0.35"/>
    <row r="389534" spans="1:1" ht="14.25" customHeight="1" x14ac:dyDescent="0.45">
      <c r="A389534" s="31"/>
    </row>
    <row r="389540" s="30" customFormat="1" ht="14.25" customHeight="1" x14ac:dyDescent="0.35"/>
    <row r="389556" spans="1:1" ht="14.25" customHeight="1" x14ac:dyDescent="0.45">
      <c r="A389556" s="31"/>
    </row>
    <row r="389562" spans="1:1" s="30" customFormat="1" ht="14.25" customHeight="1" x14ac:dyDescent="0.35"/>
    <row r="389578" spans="1:1" ht="14.25" customHeight="1" x14ac:dyDescent="0.45">
      <c r="A389578" s="31"/>
    </row>
    <row r="389584" spans="1:1" s="30" customFormat="1" ht="14.25" customHeight="1" x14ac:dyDescent="0.35"/>
    <row r="389600" spans="1:1" ht="14.25" customHeight="1" x14ac:dyDescent="0.45">
      <c r="A389600" s="31"/>
    </row>
    <row r="389606" s="30" customFormat="1" ht="14.25" customHeight="1" x14ac:dyDescent="0.35"/>
    <row r="389622" spans="1:1" ht="14.25" customHeight="1" x14ac:dyDescent="0.45">
      <c r="A389622" s="31"/>
    </row>
    <row r="389628" spans="1:1" s="30" customFormat="1" ht="14.25" customHeight="1" x14ac:dyDescent="0.35"/>
    <row r="389644" spans="1:1" ht="14.25" customHeight="1" x14ac:dyDescent="0.45">
      <c r="A389644" s="31"/>
    </row>
    <row r="389650" s="30" customFormat="1" ht="14.25" customHeight="1" x14ac:dyDescent="0.35"/>
    <row r="389666" spans="1:1" ht="14.25" customHeight="1" x14ac:dyDescent="0.45">
      <c r="A389666" s="31"/>
    </row>
    <row r="389672" spans="1:1" s="30" customFormat="1" ht="14.25" customHeight="1" x14ac:dyDescent="0.35"/>
    <row r="389688" spans="1:1" ht="14.25" customHeight="1" x14ac:dyDescent="0.45">
      <c r="A389688" s="31"/>
    </row>
    <row r="389694" spans="1:1" s="30" customFormat="1" ht="14.25" customHeight="1" x14ac:dyDescent="0.35"/>
    <row r="389710" spans="1:1" ht="14.25" customHeight="1" x14ac:dyDescent="0.45">
      <c r="A389710" s="31"/>
    </row>
    <row r="389716" s="30" customFormat="1" ht="14.25" customHeight="1" x14ac:dyDescent="0.35"/>
    <row r="389732" spans="1:1" ht="14.25" customHeight="1" x14ac:dyDescent="0.45">
      <c r="A389732" s="31"/>
    </row>
    <row r="389738" spans="1:1" s="30" customFormat="1" ht="14.25" customHeight="1" x14ac:dyDescent="0.35"/>
    <row r="389754" spans="1:1" ht="14.25" customHeight="1" x14ac:dyDescent="0.45">
      <c r="A389754" s="31"/>
    </row>
    <row r="389760" spans="1:1" s="30" customFormat="1" ht="14.25" customHeight="1" x14ac:dyDescent="0.35"/>
    <row r="389776" spans="1:1" ht="14.25" customHeight="1" x14ac:dyDescent="0.45">
      <c r="A389776" s="31"/>
    </row>
    <row r="389782" s="30" customFormat="1" ht="14.25" customHeight="1" x14ac:dyDescent="0.35"/>
    <row r="389798" spans="1:1" ht="14.25" customHeight="1" x14ac:dyDescent="0.45">
      <c r="A389798" s="31"/>
    </row>
    <row r="389804" spans="1:1" s="30" customFormat="1" ht="14.25" customHeight="1" x14ac:dyDescent="0.35"/>
    <row r="389820" spans="1:1" ht="14.25" customHeight="1" x14ac:dyDescent="0.45">
      <c r="A389820" s="31"/>
    </row>
    <row r="389826" s="30" customFormat="1" ht="14.25" customHeight="1" x14ac:dyDescent="0.35"/>
    <row r="389842" spans="1:1" ht="14.25" customHeight="1" x14ac:dyDescent="0.45">
      <c r="A389842" s="31"/>
    </row>
    <row r="389848" spans="1:1" s="30" customFormat="1" ht="14.25" customHeight="1" x14ac:dyDescent="0.35"/>
    <row r="389864" spans="1:1" ht="14.25" customHeight="1" x14ac:dyDescent="0.45">
      <c r="A389864" s="31"/>
    </row>
    <row r="389870" spans="1:1" s="30" customFormat="1" ht="14.25" customHeight="1" x14ac:dyDescent="0.35"/>
    <row r="389886" spans="1:1" ht="14.25" customHeight="1" x14ac:dyDescent="0.45">
      <c r="A389886" s="31"/>
    </row>
    <row r="389892" s="30" customFormat="1" ht="14.25" customHeight="1" x14ac:dyDescent="0.35"/>
    <row r="389908" spans="1:1" ht="14.25" customHeight="1" x14ac:dyDescent="0.45">
      <c r="A389908" s="31"/>
    </row>
    <row r="389914" spans="1:1" s="30" customFormat="1" ht="14.25" customHeight="1" x14ac:dyDescent="0.35"/>
    <row r="389930" spans="1:1" ht="14.25" customHeight="1" x14ac:dyDescent="0.45">
      <c r="A389930" s="31"/>
    </row>
    <row r="389936" spans="1:1" s="30" customFormat="1" ht="14.25" customHeight="1" x14ac:dyDescent="0.35"/>
    <row r="389952" spans="1:1" ht="14.25" customHeight="1" x14ac:dyDescent="0.45">
      <c r="A389952" s="31"/>
    </row>
    <row r="389958" s="30" customFormat="1" ht="14.25" customHeight="1" x14ac:dyDescent="0.35"/>
    <row r="389974" spans="1:1" ht="14.25" customHeight="1" x14ac:dyDescent="0.45">
      <c r="A389974" s="31"/>
    </row>
    <row r="389980" spans="1:1" s="30" customFormat="1" ht="14.25" customHeight="1" x14ac:dyDescent="0.35"/>
    <row r="389996" spans="1:1" ht="14.25" customHeight="1" x14ac:dyDescent="0.45">
      <c r="A389996" s="31"/>
    </row>
    <row r="390002" s="30" customFormat="1" ht="14.25" customHeight="1" x14ac:dyDescent="0.35"/>
    <row r="390018" spans="1:1" ht="14.25" customHeight="1" x14ac:dyDescent="0.45">
      <c r="A390018" s="31"/>
    </row>
    <row r="390024" spans="1:1" s="30" customFormat="1" ht="14.25" customHeight="1" x14ac:dyDescent="0.35"/>
    <row r="390040" spans="1:1" ht="14.25" customHeight="1" x14ac:dyDescent="0.45">
      <c r="A390040" s="31"/>
    </row>
    <row r="390046" spans="1:1" s="30" customFormat="1" ht="14.25" customHeight="1" x14ac:dyDescent="0.35"/>
    <row r="390062" spans="1:1" ht="14.25" customHeight="1" x14ac:dyDescent="0.45">
      <c r="A390062" s="31"/>
    </row>
    <row r="390068" s="30" customFormat="1" ht="14.25" customHeight="1" x14ac:dyDescent="0.35"/>
    <row r="390084" spans="1:1" ht="14.25" customHeight="1" x14ac:dyDescent="0.45">
      <c r="A390084" s="31"/>
    </row>
    <row r="390090" spans="1:1" s="30" customFormat="1" ht="14.25" customHeight="1" x14ac:dyDescent="0.35"/>
    <row r="390106" spans="1:1" ht="14.25" customHeight="1" x14ac:dyDescent="0.45">
      <c r="A390106" s="31"/>
    </row>
    <row r="390112" spans="1:1" s="30" customFormat="1" ht="14.25" customHeight="1" x14ac:dyDescent="0.35"/>
    <row r="390128" spans="1:1" ht="14.25" customHeight="1" x14ac:dyDescent="0.45">
      <c r="A390128" s="31"/>
    </row>
    <row r="390134" s="30" customFormat="1" ht="14.25" customHeight="1" x14ac:dyDescent="0.35"/>
    <row r="390150" spans="1:1" ht="14.25" customHeight="1" x14ac:dyDescent="0.45">
      <c r="A390150" s="31"/>
    </row>
    <row r="390156" spans="1:1" s="30" customFormat="1" ht="14.25" customHeight="1" x14ac:dyDescent="0.35"/>
    <row r="390172" spans="1:1" ht="14.25" customHeight="1" x14ac:dyDescent="0.45">
      <c r="A390172" s="31"/>
    </row>
    <row r="390178" s="30" customFormat="1" ht="14.25" customHeight="1" x14ac:dyDescent="0.35"/>
    <row r="390194" spans="1:1" ht="14.25" customHeight="1" x14ac:dyDescent="0.45">
      <c r="A390194" s="31"/>
    </row>
    <row r="390200" spans="1:1" s="30" customFormat="1" ht="14.25" customHeight="1" x14ac:dyDescent="0.35"/>
    <row r="390216" spans="1:1" ht="14.25" customHeight="1" x14ac:dyDescent="0.45">
      <c r="A390216" s="31"/>
    </row>
    <row r="390222" spans="1:1" s="30" customFormat="1" ht="14.25" customHeight="1" x14ac:dyDescent="0.35"/>
    <row r="390238" spans="1:1" ht="14.25" customHeight="1" x14ac:dyDescent="0.45">
      <c r="A390238" s="31"/>
    </row>
    <row r="390244" s="30" customFormat="1" ht="14.25" customHeight="1" x14ac:dyDescent="0.35"/>
    <row r="390260" spans="1:1" ht="14.25" customHeight="1" x14ac:dyDescent="0.45">
      <c r="A390260" s="31"/>
    </row>
    <row r="390266" spans="1:1" s="30" customFormat="1" ht="14.25" customHeight="1" x14ac:dyDescent="0.35"/>
    <row r="390282" spans="1:1" ht="14.25" customHeight="1" x14ac:dyDescent="0.45">
      <c r="A390282" s="31"/>
    </row>
    <row r="390288" spans="1:1" s="30" customFormat="1" ht="14.25" customHeight="1" x14ac:dyDescent="0.35"/>
    <row r="390304" spans="1:1" ht="14.25" customHeight="1" x14ac:dyDescent="0.45">
      <c r="A390304" s="31"/>
    </row>
    <row r="390310" s="30" customFormat="1" ht="14.25" customHeight="1" x14ac:dyDescent="0.35"/>
    <row r="390326" spans="1:1" ht="14.25" customHeight="1" x14ac:dyDescent="0.45">
      <c r="A390326" s="31"/>
    </row>
    <row r="390332" spans="1:1" s="30" customFormat="1" ht="14.25" customHeight="1" x14ac:dyDescent="0.35"/>
    <row r="390348" spans="1:1" ht="14.25" customHeight="1" x14ac:dyDescent="0.45">
      <c r="A390348" s="31"/>
    </row>
    <row r="390354" s="30" customFormat="1" ht="14.25" customHeight="1" x14ac:dyDescent="0.35"/>
    <row r="390370" spans="1:1" ht="14.25" customHeight="1" x14ac:dyDescent="0.45">
      <c r="A390370" s="31"/>
    </row>
    <row r="390376" spans="1:1" s="30" customFormat="1" ht="14.25" customHeight="1" x14ac:dyDescent="0.35"/>
    <row r="390392" spans="1:1" ht="14.25" customHeight="1" x14ac:dyDescent="0.45">
      <c r="A390392" s="31"/>
    </row>
    <row r="390398" spans="1:1" s="30" customFormat="1" ht="14.25" customHeight="1" x14ac:dyDescent="0.35"/>
    <row r="390414" spans="1:1" ht="14.25" customHeight="1" x14ac:dyDescent="0.45">
      <c r="A390414" s="31"/>
    </row>
    <row r="390420" s="30" customFormat="1" ht="14.25" customHeight="1" x14ac:dyDescent="0.35"/>
    <row r="390436" spans="1:1" ht="14.25" customHeight="1" x14ac:dyDescent="0.45">
      <c r="A390436" s="31"/>
    </row>
    <row r="390442" spans="1:1" s="30" customFormat="1" ht="14.25" customHeight="1" x14ac:dyDescent="0.35"/>
    <row r="390458" spans="1:1" ht="14.25" customHeight="1" x14ac:dyDescent="0.45">
      <c r="A390458" s="31"/>
    </row>
    <row r="390464" spans="1:1" s="30" customFormat="1" ht="14.25" customHeight="1" x14ac:dyDescent="0.35"/>
    <row r="390480" spans="1:1" ht="14.25" customHeight="1" x14ac:dyDescent="0.45">
      <c r="A390480" s="31"/>
    </row>
    <row r="390486" s="30" customFormat="1" ht="14.25" customHeight="1" x14ac:dyDescent="0.35"/>
    <row r="390502" spans="1:1" ht="14.25" customHeight="1" x14ac:dyDescent="0.45">
      <c r="A390502" s="31"/>
    </row>
    <row r="390508" spans="1:1" s="30" customFormat="1" ht="14.25" customHeight="1" x14ac:dyDescent="0.35"/>
    <row r="390524" spans="1:1" ht="14.25" customHeight="1" x14ac:dyDescent="0.45">
      <c r="A390524" s="31"/>
    </row>
    <row r="390530" s="30" customFormat="1" ht="14.25" customHeight="1" x14ac:dyDescent="0.35"/>
    <row r="390546" spans="1:1" ht="14.25" customHeight="1" x14ac:dyDescent="0.45">
      <c r="A390546" s="31"/>
    </row>
    <row r="390552" spans="1:1" s="30" customFormat="1" ht="14.25" customHeight="1" x14ac:dyDescent="0.35"/>
    <row r="390568" spans="1:1" ht="14.25" customHeight="1" x14ac:dyDescent="0.45">
      <c r="A390568" s="31"/>
    </row>
    <row r="390574" spans="1:1" s="30" customFormat="1" ht="14.25" customHeight="1" x14ac:dyDescent="0.35"/>
    <row r="390590" spans="1:1" ht="14.25" customHeight="1" x14ac:dyDescent="0.45">
      <c r="A390590" s="31"/>
    </row>
    <row r="390596" s="30" customFormat="1" ht="14.25" customHeight="1" x14ac:dyDescent="0.35"/>
    <row r="390612" spans="1:1" ht="14.25" customHeight="1" x14ac:dyDescent="0.45">
      <c r="A390612" s="31"/>
    </row>
    <row r="390618" spans="1:1" s="30" customFormat="1" ht="14.25" customHeight="1" x14ac:dyDescent="0.35"/>
    <row r="390634" spans="1:1" ht="14.25" customHeight="1" x14ac:dyDescent="0.45">
      <c r="A390634" s="31"/>
    </row>
    <row r="390640" spans="1:1" s="30" customFormat="1" ht="14.25" customHeight="1" x14ac:dyDescent="0.35"/>
    <row r="390656" spans="1:1" ht="14.25" customHeight="1" x14ac:dyDescent="0.45">
      <c r="A390656" s="31"/>
    </row>
    <row r="390662" s="30" customFormat="1" ht="14.25" customHeight="1" x14ac:dyDescent="0.35"/>
    <row r="390678" spans="1:1" ht="14.25" customHeight="1" x14ac:dyDescent="0.45">
      <c r="A390678" s="31"/>
    </row>
    <row r="390684" spans="1:1" s="30" customFormat="1" ht="14.25" customHeight="1" x14ac:dyDescent="0.35"/>
    <row r="390700" spans="1:1" ht="14.25" customHeight="1" x14ac:dyDescent="0.45">
      <c r="A390700" s="31"/>
    </row>
    <row r="390706" s="30" customFormat="1" ht="14.25" customHeight="1" x14ac:dyDescent="0.35"/>
    <row r="390722" spans="1:1" ht="14.25" customHeight="1" x14ac:dyDescent="0.45">
      <c r="A390722" s="31"/>
    </row>
    <row r="390728" spans="1:1" s="30" customFormat="1" ht="14.25" customHeight="1" x14ac:dyDescent="0.35"/>
    <row r="390744" spans="1:1" ht="14.25" customHeight="1" x14ac:dyDescent="0.45">
      <c r="A390744" s="31"/>
    </row>
    <row r="390750" spans="1:1" s="30" customFormat="1" ht="14.25" customHeight="1" x14ac:dyDescent="0.35"/>
    <row r="390766" spans="1:1" ht="14.25" customHeight="1" x14ac:dyDescent="0.45">
      <c r="A390766" s="31"/>
    </row>
    <row r="390772" s="30" customFormat="1" ht="14.25" customHeight="1" x14ac:dyDescent="0.35"/>
    <row r="390788" spans="1:1" ht="14.25" customHeight="1" x14ac:dyDescent="0.45">
      <c r="A390788" s="31"/>
    </row>
    <row r="390794" spans="1:1" s="30" customFormat="1" ht="14.25" customHeight="1" x14ac:dyDescent="0.35"/>
    <row r="390810" spans="1:1" ht="14.25" customHeight="1" x14ac:dyDescent="0.45">
      <c r="A390810" s="31"/>
    </row>
    <row r="390816" spans="1:1" s="30" customFormat="1" ht="14.25" customHeight="1" x14ac:dyDescent="0.35"/>
    <row r="390832" spans="1:1" ht="14.25" customHeight="1" x14ac:dyDescent="0.45">
      <c r="A390832" s="31"/>
    </row>
    <row r="390838" s="30" customFormat="1" ht="14.25" customHeight="1" x14ac:dyDescent="0.35"/>
    <row r="390854" spans="1:1" ht="14.25" customHeight="1" x14ac:dyDescent="0.45">
      <c r="A390854" s="31"/>
    </row>
    <row r="390860" spans="1:1" s="30" customFormat="1" ht="14.25" customHeight="1" x14ac:dyDescent="0.35"/>
    <row r="390876" spans="1:1" ht="14.25" customHeight="1" x14ac:dyDescent="0.45">
      <c r="A390876" s="31"/>
    </row>
    <row r="390882" s="30" customFormat="1" ht="14.25" customHeight="1" x14ac:dyDescent="0.35"/>
    <row r="390898" spans="1:1" ht="14.25" customHeight="1" x14ac:dyDescent="0.45">
      <c r="A390898" s="31"/>
    </row>
    <row r="390904" spans="1:1" s="30" customFormat="1" ht="14.25" customHeight="1" x14ac:dyDescent="0.35"/>
    <row r="390920" spans="1:1" ht="14.25" customHeight="1" x14ac:dyDescent="0.45">
      <c r="A390920" s="31"/>
    </row>
    <row r="390926" spans="1:1" s="30" customFormat="1" ht="14.25" customHeight="1" x14ac:dyDescent="0.35"/>
    <row r="390942" spans="1:1" ht="14.25" customHeight="1" x14ac:dyDescent="0.45">
      <c r="A390942" s="31"/>
    </row>
    <row r="390948" s="30" customFormat="1" ht="14.25" customHeight="1" x14ac:dyDescent="0.35"/>
    <row r="390964" spans="1:1" ht="14.25" customHeight="1" x14ac:dyDescent="0.45">
      <c r="A390964" s="31"/>
    </row>
    <row r="390970" spans="1:1" s="30" customFormat="1" ht="14.25" customHeight="1" x14ac:dyDescent="0.35"/>
    <row r="390986" spans="1:1" ht="14.25" customHeight="1" x14ac:dyDescent="0.45">
      <c r="A390986" s="31"/>
    </row>
    <row r="390992" spans="1:1" s="30" customFormat="1" ht="14.25" customHeight="1" x14ac:dyDescent="0.35"/>
    <row r="391008" spans="1:1" ht="14.25" customHeight="1" x14ac:dyDescent="0.45">
      <c r="A391008" s="31"/>
    </row>
    <row r="391014" s="30" customFormat="1" ht="14.25" customHeight="1" x14ac:dyDescent="0.35"/>
    <row r="391030" spans="1:1" ht="14.25" customHeight="1" x14ac:dyDescent="0.45">
      <c r="A391030" s="31"/>
    </row>
    <row r="391036" spans="1:1" s="30" customFormat="1" ht="14.25" customHeight="1" x14ac:dyDescent="0.35"/>
    <row r="391052" spans="1:1" ht="14.25" customHeight="1" x14ac:dyDescent="0.45">
      <c r="A391052" s="31"/>
    </row>
    <row r="391058" s="30" customFormat="1" ht="14.25" customHeight="1" x14ac:dyDescent="0.35"/>
    <row r="391074" spans="1:1" ht="14.25" customHeight="1" x14ac:dyDescent="0.45">
      <c r="A391074" s="31"/>
    </row>
    <row r="391080" spans="1:1" s="30" customFormat="1" ht="14.25" customHeight="1" x14ac:dyDescent="0.35"/>
    <row r="391096" spans="1:1" ht="14.25" customHeight="1" x14ac:dyDescent="0.45">
      <c r="A391096" s="31"/>
    </row>
    <row r="391102" spans="1:1" s="30" customFormat="1" ht="14.25" customHeight="1" x14ac:dyDescent="0.35"/>
    <row r="391118" spans="1:1" ht="14.25" customHeight="1" x14ac:dyDescent="0.45">
      <c r="A391118" s="31"/>
    </row>
    <row r="391124" s="30" customFormat="1" ht="14.25" customHeight="1" x14ac:dyDescent="0.35"/>
    <row r="391140" spans="1:1" ht="14.25" customHeight="1" x14ac:dyDescent="0.45">
      <c r="A391140" s="31"/>
    </row>
    <row r="391146" spans="1:1" s="30" customFormat="1" ht="14.25" customHeight="1" x14ac:dyDescent="0.35"/>
    <row r="391162" spans="1:1" ht="14.25" customHeight="1" x14ac:dyDescent="0.45">
      <c r="A391162" s="31"/>
    </row>
    <row r="391168" spans="1:1" s="30" customFormat="1" ht="14.25" customHeight="1" x14ac:dyDescent="0.35"/>
    <row r="391184" spans="1:1" ht="14.25" customHeight="1" x14ac:dyDescent="0.45">
      <c r="A391184" s="31"/>
    </row>
    <row r="391190" s="30" customFormat="1" ht="14.25" customHeight="1" x14ac:dyDescent="0.35"/>
    <row r="391206" spans="1:1" ht="14.25" customHeight="1" x14ac:dyDescent="0.45">
      <c r="A391206" s="31"/>
    </row>
    <row r="391212" spans="1:1" s="30" customFormat="1" ht="14.25" customHeight="1" x14ac:dyDescent="0.35"/>
    <row r="391228" spans="1:1" ht="14.25" customHeight="1" x14ac:dyDescent="0.45">
      <c r="A391228" s="31"/>
    </row>
    <row r="391234" s="30" customFormat="1" ht="14.25" customHeight="1" x14ac:dyDescent="0.35"/>
    <row r="391250" spans="1:1" ht="14.25" customHeight="1" x14ac:dyDescent="0.45">
      <c r="A391250" s="31"/>
    </row>
    <row r="391256" spans="1:1" s="30" customFormat="1" ht="14.25" customHeight="1" x14ac:dyDescent="0.35"/>
    <row r="391272" spans="1:1" ht="14.25" customHeight="1" x14ac:dyDescent="0.45">
      <c r="A391272" s="31"/>
    </row>
    <row r="391278" spans="1:1" s="30" customFormat="1" ht="14.25" customHeight="1" x14ac:dyDescent="0.35"/>
    <row r="391294" spans="1:1" ht="14.25" customHeight="1" x14ac:dyDescent="0.45">
      <c r="A391294" s="31"/>
    </row>
    <row r="391300" s="30" customFormat="1" ht="14.25" customHeight="1" x14ac:dyDescent="0.35"/>
    <row r="391316" spans="1:1" ht="14.25" customHeight="1" x14ac:dyDescent="0.45">
      <c r="A391316" s="31"/>
    </row>
    <row r="391322" spans="1:1" s="30" customFormat="1" ht="14.25" customHeight="1" x14ac:dyDescent="0.35"/>
    <row r="391338" spans="1:1" ht="14.25" customHeight="1" x14ac:dyDescent="0.45">
      <c r="A391338" s="31"/>
    </row>
    <row r="391344" spans="1:1" s="30" customFormat="1" ht="14.25" customHeight="1" x14ac:dyDescent="0.35"/>
    <row r="391360" spans="1:1" ht="14.25" customHeight="1" x14ac:dyDescent="0.45">
      <c r="A391360" s="31"/>
    </row>
    <row r="391366" s="30" customFormat="1" ht="14.25" customHeight="1" x14ac:dyDescent="0.35"/>
    <row r="391382" spans="1:1" ht="14.25" customHeight="1" x14ac:dyDescent="0.45">
      <c r="A391382" s="31"/>
    </row>
    <row r="391388" spans="1:1" s="30" customFormat="1" ht="14.25" customHeight="1" x14ac:dyDescent="0.35"/>
    <row r="391404" spans="1:1" ht="14.25" customHeight="1" x14ac:dyDescent="0.45">
      <c r="A391404" s="31"/>
    </row>
    <row r="391410" s="30" customFormat="1" ht="14.25" customHeight="1" x14ac:dyDescent="0.35"/>
    <row r="391426" spans="1:1" ht="14.25" customHeight="1" x14ac:dyDescent="0.45">
      <c r="A391426" s="31"/>
    </row>
    <row r="391432" spans="1:1" s="30" customFormat="1" ht="14.25" customHeight="1" x14ac:dyDescent="0.35"/>
    <row r="391448" spans="1:1" ht="14.25" customHeight="1" x14ac:dyDescent="0.45">
      <c r="A391448" s="31"/>
    </row>
    <row r="391454" spans="1:1" s="30" customFormat="1" ht="14.25" customHeight="1" x14ac:dyDescent="0.35"/>
    <row r="391470" spans="1:1" ht="14.25" customHeight="1" x14ac:dyDescent="0.45">
      <c r="A391470" s="31"/>
    </row>
    <row r="391476" s="30" customFormat="1" ht="14.25" customHeight="1" x14ac:dyDescent="0.35"/>
    <row r="391492" spans="1:1" ht="14.25" customHeight="1" x14ac:dyDescent="0.45">
      <c r="A391492" s="31"/>
    </row>
    <row r="391498" spans="1:1" s="30" customFormat="1" ht="14.25" customHeight="1" x14ac:dyDescent="0.35"/>
    <row r="391514" spans="1:1" ht="14.25" customHeight="1" x14ac:dyDescent="0.45">
      <c r="A391514" s="31"/>
    </row>
    <row r="391520" spans="1:1" s="30" customFormat="1" ht="14.25" customHeight="1" x14ac:dyDescent="0.35"/>
    <row r="391536" spans="1:1" ht="14.25" customHeight="1" x14ac:dyDescent="0.45">
      <c r="A391536" s="31"/>
    </row>
    <row r="391542" s="30" customFormat="1" ht="14.25" customHeight="1" x14ac:dyDescent="0.35"/>
    <row r="391558" spans="1:1" ht="14.25" customHeight="1" x14ac:dyDescent="0.45">
      <c r="A391558" s="31"/>
    </row>
    <row r="391564" spans="1:1" s="30" customFormat="1" ht="14.25" customHeight="1" x14ac:dyDescent="0.35"/>
    <row r="391580" spans="1:1" ht="14.25" customHeight="1" x14ac:dyDescent="0.45">
      <c r="A391580" s="31"/>
    </row>
    <row r="391586" s="30" customFormat="1" ht="14.25" customHeight="1" x14ac:dyDescent="0.35"/>
    <row r="391602" spans="1:1" ht="14.25" customHeight="1" x14ac:dyDescent="0.45">
      <c r="A391602" s="31"/>
    </row>
    <row r="391608" spans="1:1" s="30" customFormat="1" ht="14.25" customHeight="1" x14ac:dyDescent="0.35"/>
    <row r="391624" spans="1:1" ht="14.25" customHeight="1" x14ac:dyDescent="0.45">
      <c r="A391624" s="31"/>
    </row>
    <row r="391630" spans="1:1" s="30" customFormat="1" ht="14.25" customHeight="1" x14ac:dyDescent="0.35"/>
    <row r="391646" spans="1:1" ht="14.25" customHeight="1" x14ac:dyDescent="0.45">
      <c r="A391646" s="31"/>
    </row>
    <row r="391652" s="30" customFormat="1" ht="14.25" customHeight="1" x14ac:dyDescent="0.35"/>
    <row r="391668" spans="1:1" ht="14.25" customHeight="1" x14ac:dyDescent="0.45">
      <c r="A391668" s="31"/>
    </row>
    <row r="391674" spans="1:1" s="30" customFormat="1" ht="14.25" customHeight="1" x14ac:dyDescent="0.35"/>
    <row r="391690" spans="1:1" ht="14.25" customHeight="1" x14ac:dyDescent="0.45">
      <c r="A391690" s="31"/>
    </row>
    <row r="391696" spans="1:1" s="30" customFormat="1" ht="14.25" customHeight="1" x14ac:dyDescent="0.35"/>
    <row r="391712" spans="1:1" ht="14.25" customHeight="1" x14ac:dyDescent="0.45">
      <c r="A391712" s="31"/>
    </row>
    <row r="391718" s="30" customFormat="1" ht="14.25" customHeight="1" x14ac:dyDescent="0.35"/>
    <row r="391734" spans="1:1" ht="14.25" customHeight="1" x14ac:dyDescent="0.45">
      <c r="A391734" s="31"/>
    </row>
    <row r="391740" spans="1:1" s="30" customFormat="1" ht="14.25" customHeight="1" x14ac:dyDescent="0.35"/>
    <row r="391756" spans="1:1" ht="14.25" customHeight="1" x14ac:dyDescent="0.45">
      <c r="A391756" s="31"/>
    </row>
    <row r="391762" s="30" customFormat="1" ht="14.25" customHeight="1" x14ac:dyDescent="0.35"/>
    <row r="391778" spans="1:1" ht="14.25" customHeight="1" x14ac:dyDescent="0.45">
      <c r="A391778" s="31"/>
    </row>
    <row r="391784" spans="1:1" s="30" customFormat="1" ht="14.25" customHeight="1" x14ac:dyDescent="0.35"/>
    <row r="391800" spans="1:1" ht="14.25" customHeight="1" x14ac:dyDescent="0.45">
      <c r="A391800" s="31"/>
    </row>
    <row r="391806" spans="1:1" s="30" customFormat="1" ht="14.25" customHeight="1" x14ac:dyDescent="0.35"/>
    <row r="391822" spans="1:1" ht="14.25" customHeight="1" x14ac:dyDescent="0.45">
      <c r="A391822" s="31"/>
    </row>
    <row r="391828" s="30" customFormat="1" ht="14.25" customHeight="1" x14ac:dyDescent="0.35"/>
    <row r="391844" spans="1:1" ht="14.25" customHeight="1" x14ac:dyDescent="0.45">
      <c r="A391844" s="31"/>
    </row>
    <row r="391850" spans="1:1" s="30" customFormat="1" ht="14.25" customHeight="1" x14ac:dyDescent="0.35"/>
    <row r="391866" spans="1:1" ht="14.25" customHeight="1" x14ac:dyDescent="0.45">
      <c r="A391866" s="31"/>
    </row>
    <row r="391872" spans="1:1" s="30" customFormat="1" ht="14.25" customHeight="1" x14ac:dyDescent="0.35"/>
    <row r="391888" spans="1:1" ht="14.25" customHeight="1" x14ac:dyDescent="0.45">
      <c r="A391888" s="31"/>
    </row>
    <row r="391894" s="30" customFormat="1" ht="14.25" customHeight="1" x14ac:dyDescent="0.35"/>
    <row r="391910" spans="1:1" ht="14.25" customHeight="1" x14ac:dyDescent="0.45">
      <c r="A391910" s="31"/>
    </row>
    <row r="391916" spans="1:1" s="30" customFormat="1" ht="14.25" customHeight="1" x14ac:dyDescent="0.35"/>
    <row r="391932" spans="1:1" ht="14.25" customHeight="1" x14ac:dyDescent="0.45">
      <c r="A391932" s="31"/>
    </row>
    <row r="391938" s="30" customFormat="1" ht="14.25" customHeight="1" x14ac:dyDescent="0.35"/>
    <row r="391954" spans="1:1" ht="14.25" customHeight="1" x14ac:dyDescent="0.45">
      <c r="A391954" s="31"/>
    </row>
    <row r="391960" spans="1:1" s="30" customFormat="1" ht="14.25" customHeight="1" x14ac:dyDescent="0.35"/>
    <row r="391976" spans="1:1" ht="14.25" customHeight="1" x14ac:dyDescent="0.45">
      <c r="A391976" s="31"/>
    </row>
    <row r="391982" spans="1:1" s="30" customFormat="1" ht="14.25" customHeight="1" x14ac:dyDescent="0.35"/>
    <row r="391998" spans="1:1" ht="14.25" customHeight="1" x14ac:dyDescent="0.45">
      <c r="A391998" s="31"/>
    </row>
    <row r="392004" s="30" customFormat="1" ht="14.25" customHeight="1" x14ac:dyDescent="0.35"/>
    <row r="392020" spans="1:1" ht="14.25" customHeight="1" x14ac:dyDescent="0.45">
      <c r="A392020" s="31"/>
    </row>
    <row r="392026" spans="1:1" s="30" customFormat="1" ht="14.25" customHeight="1" x14ac:dyDescent="0.35"/>
    <row r="392042" spans="1:1" ht="14.25" customHeight="1" x14ac:dyDescent="0.45">
      <c r="A392042" s="31"/>
    </row>
    <row r="392048" spans="1:1" s="30" customFormat="1" ht="14.25" customHeight="1" x14ac:dyDescent="0.35"/>
    <row r="392064" spans="1:1" ht="14.25" customHeight="1" x14ac:dyDescent="0.45">
      <c r="A392064" s="31"/>
    </row>
    <row r="392070" s="30" customFormat="1" ht="14.25" customHeight="1" x14ac:dyDescent="0.35"/>
    <row r="392086" spans="1:1" ht="14.25" customHeight="1" x14ac:dyDescent="0.45">
      <c r="A392086" s="31"/>
    </row>
    <row r="392092" spans="1:1" s="30" customFormat="1" ht="14.25" customHeight="1" x14ac:dyDescent="0.35"/>
    <row r="392108" spans="1:1" ht="14.25" customHeight="1" x14ac:dyDescent="0.45">
      <c r="A392108" s="31"/>
    </row>
    <row r="392114" s="30" customFormat="1" ht="14.25" customHeight="1" x14ac:dyDescent="0.35"/>
    <row r="392130" spans="1:1" ht="14.25" customHeight="1" x14ac:dyDescent="0.45">
      <c r="A392130" s="31"/>
    </row>
    <row r="392136" spans="1:1" s="30" customFormat="1" ht="14.25" customHeight="1" x14ac:dyDescent="0.35"/>
    <row r="392152" spans="1:1" ht="14.25" customHeight="1" x14ac:dyDescent="0.45">
      <c r="A392152" s="31"/>
    </row>
    <row r="392158" spans="1:1" s="30" customFormat="1" ht="14.25" customHeight="1" x14ac:dyDescent="0.35"/>
    <row r="392174" spans="1:1" ht="14.25" customHeight="1" x14ac:dyDescent="0.45">
      <c r="A392174" s="31"/>
    </row>
    <row r="392180" s="30" customFormat="1" ht="14.25" customHeight="1" x14ac:dyDescent="0.35"/>
    <row r="392196" spans="1:1" ht="14.25" customHeight="1" x14ac:dyDescent="0.45">
      <c r="A392196" s="31"/>
    </row>
    <row r="392202" spans="1:1" s="30" customFormat="1" ht="14.25" customHeight="1" x14ac:dyDescent="0.35"/>
    <row r="392218" spans="1:1" ht="14.25" customHeight="1" x14ac:dyDescent="0.45">
      <c r="A392218" s="31"/>
    </row>
    <row r="392224" spans="1:1" s="30" customFormat="1" ht="14.25" customHeight="1" x14ac:dyDescent="0.35"/>
    <row r="392240" spans="1:1" ht="14.25" customHeight="1" x14ac:dyDescent="0.45">
      <c r="A392240" s="31"/>
    </row>
    <row r="392246" s="30" customFormat="1" ht="14.25" customHeight="1" x14ac:dyDescent="0.35"/>
    <row r="392262" spans="1:1" ht="14.25" customHeight="1" x14ac:dyDescent="0.45">
      <c r="A392262" s="31"/>
    </row>
    <row r="392268" spans="1:1" s="30" customFormat="1" ht="14.25" customHeight="1" x14ac:dyDescent="0.35"/>
    <row r="392284" spans="1:1" ht="14.25" customHeight="1" x14ac:dyDescent="0.45">
      <c r="A392284" s="31"/>
    </row>
    <row r="392290" s="30" customFormat="1" ht="14.25" customHeight="1" x14ac:dyDescent="0.35"/>
    <row r="392306" spans="1:1" ht="14.25" customHeight="1" x14ac:dyDescent="0.45">
      <c r="A392306" s="31"/>
    </row>
    <row r="392312" spans="1:1" s="30" customFormat="1" ht="14.25" customHeight="1" x14ac:dyDescent="0.35"/>
    <row r="392328" spans="1:1" ht="14.25" customHeight="1" x14ac:dyDescent="0.45">
      <c r="A392328" s="31"/>
    </row>
    <row r="392334" spans="1:1" s="30" customFormat="1" ht="14.25" customHeight="1" x14ac:dyDescent="0.35"/>
    <row r="392350" spans="1:1" ht="14.25" customHeight="1" x14ac:dyDescent="0.45">
      <c r="A392350" s="31"/>
    </row>
    <row r="392356" s="30" customFormat="1" ht="14.25" customHeight="1" x14ac:dyDescent="0.35"/>
    <row r="392372" spans="1:1" ht="14.25" customHeight="1" x14ac:dyDescent="0.45">
      <c r="A392372" s="31"/>
    </row>
    <row r="392378" spans="1:1" s="30" customFormat="1" ht="14.25" customHeight="1" x14ac:dyDescent="0.35"/>
    <row r="392394" spans="1:1" ht="14.25" customHeight="1" x14ac:dyDescent="0.45">
      <c r="A392394" s="31"/>
    </row>
    <row r="392400" spans="1:1" s="30" customFormat="1" ht="14.25" customHeight="1" x14ac:dyDescent="0.35"/>
    <row r="392416" spans="1:1" ht="14.25" customHeight="1" x14ac:dyDescent="0.45">
      <c r="A392416" s="31"/>
    </row>
    <row r="392422" s="30" customFormat="1" ht="14.25" customHeight="1" x14ac:dyDescent="0.35"/>
    <row r="392438" spans="1:1" ht="14.25" customHeight="1" x14ac:dyDescent="0.45">
      <c r="A392438" s="31"/>
    </row>
    <row r="392444" spans="1:1" s="30" customFormat="1" ht="14.25" customHeight="1" x14ac:dyDescent="0.35"/>
    <row r="392460" spans="1:1" ht="14.25" customHeight="1" x14ac:dyDescent="0.45">
      <c r="A392460" s="31"/>
    </row>
    <row r="392466" s="30" customFormat="1" ht="14.25" customHeight="1" x14ac:dyDescent="0.35"/>
    <row r="392482" spans="1:1" ht="14.25" customHeight="1" x14ac:dyDescent="0.45">
      <c r="A392482" s="31"/>
    </row>
    <row r="392488" spans="1:1" s="30" customFormat="1" ht="14.25" customHeight="1" x14ac:dyDescent="0.35"/>
    <row r="392504" spans="1:1" ht="14.25" customHeight="1" x14ac:dyDescent="0.45">
      <c r="A392504" s="31"/>
    </row>
    <row r="392510" spans="1:1" s="30" customFormat="1" ht="14.25" customHeight="1" x14ac:dyDescent="0.35"/>
    <row r="392526" spans="1:1" ht="14.25" customHeight="1" x14ac:dyDescent="0.45">
      <c r="A392526" s="31"/>
    </row>
    <row r="392532" s="30" customFormat="1" ht="14.25" customHeight="1" x14ac:dyDescent="0.35"/>
    <row r="392548" spans="1:1" ht="14.25" customHeight="1" x14ac:dyDescent="0.45">
      <c r="A392548" s="31"/>
    </row>
    <row r="392554" spans="1:1" s="30" customFormat="1" ht="14.25" customHeight="1" x14ac:dyDescent="0.35"/>
    <row r="392570" spans="1:1" ht="14.25" customHeight="1" x14ac:dyDescent="0.45">
      <c r="A392570" s="31"/>
    </row>
    <row r="392576" spans="1:1" s="30" customFormat="1" ht="14.25" customHeight="1" x14ac:dyDescent="0.35"/>
    <row r="392592" spans="1:1" ht="14.25" customHeight="1" x14ac:dyDescent="0.45">
      <c r="A392592" s="31"/>
    </row>
    <row r="392598" s="30" customFormat="1" ht="14.25" customHeight="1" x14ac:dyDescent="0.35"/>
    <row r="392614" spans="1:1" ht="14.25" customHeight="1" x14ac:dyDescent="0.45">
      <c r="A392614" s="31"/>
    </row>
    <row r="392620" spans="1:1" s="30" customFormat="1" ht="14.25" customHeight="1" x14ac:dyDescent="0.35"/>
    <row r="392636" spans="1:1" ht="14.25" customHeight="1" x14ac:dyDescent="0.45">
      <c r="A392636" s="31"/>
    </row>
    <row r="392642" s="30" customFormat="1" ht="14.25" customHeight="1" x14ac:dyDescent="0.35"/>
    <row r="392658" spans="1:1" ht="14.25" customHeight="1" x14ac:dyDescent="0.45">
      <c r="A392658" s="31"/>
    </row>
    <row r="392664" spans="1:1" s="30" customFormat="1" ht="14.25" customHeight="1" x14ac:dyDescent="0.35"/>
    <row r="392680" spans="1:1" ht="14.25" customHeight="1" x14ac:dyDescent="0.45">
      <c r="A392680" s="31"/>
    </row>
    <row r="392686" spans="1:1" s="30" customFormat="1" ht="14.25" customHeight="1" x14ac:dyDescent="0.35"/>
    <row r="392702" spans="1:1" ht="14.25" customHeight="1" x14ac:dyDescent="0.45">
      <c r="A392702" s="31"/>
    </row>
    <row r="392708" s="30" customFormat="1" ht="14.25" customHeight="1" x14ac:dyDescent="0.35"/>
    <row r="392724" spans="1:1" ht="14.25" customHeight="1" x14ac:dyDescent="0.45">
      <c r="A392724" s="31"/>
    </row>
    <row r="392730" spans="1:1" s="30" customFormat="1" ht="14.25" customHeight="1" x14ac:dyDescent="0.35"/>
    <row r="392746" spans="1:1" ht="14.25" customHeight="1" x14ac:dyDescent="0.45">
      <c r="A392746" s="31"/>
    </row>
    <row r="392752" spans="1:1" s="30" customFormat="1" ht="14.25" customHeight="1" x14ac:dyDescent="0.35"/>
    <row r="392768" spans="1:1" ht="14.25" customHeight="1" x14ac:dyDescent="0.45">
      <c r="A392768" s="31"/>
    </row>
    <row r="392774" s="30" customFormat="1" ht="14.25" customHeight="1" x14ac:dyDescent="0.35"/>
    <row r="392790" spans="1:1" ht="14.25" customHeight="1" x14ac:dyDescent="0.45">
      <c r="A392790" s="31"/>
    </row>
    <row r="392796" spans="1:1" s="30" customFormat="1" ht="14.25" customHeight="1" x14ac:dyDescent="0.35"/>
    <row r="392812" spans="1:1" ht="14.25" customHeight="1" x14ac:dyDescent="0.45">
      <c r="A392812" s="31"/>
    </row>
    <row r="392818" s="30" customFormat="1" ht="14.25" customHeight="1" x14ac:dyDescent="0.35"/>
    <row r="392834" spans="1:1" ht="14.25" customHeight="1" x14ac:dyDescent="0.45">
      <c r="A392834" s="31"/>
    </row>
    <row r="392840" spans="1:1" s="30" customFormat="1" ht="14.25" customHeight="1" x14ac:dyDescent="0.35"/>
    <row r="392856" spans="1:1" ht="14.25" customHeight="1" x14ac:dyDescent="0.45">
      <c r="A392856" s="31"/>
    </row>
    <row r="392862" spans="1:1" s="30" customFormat="1" ht="14.25" customHeight="1" x14ac:dyDescent="0.35"/>
    <row r="392878" spans="1:1" ht="14.25" customHeight="1" x14ac:dyDescent="0.45">
      <c r="A392878" s="31"/>
    </row>
    <row r="392884" s="30" customFormat="1" ht="14.25" customHeight="1" x14ac:dyDescent="0.35"/>
    <row r="392900" spans="1:1" ht="14.25" customHeight="1" x14ac:dyDescent="0.45">
      <c r="A392900" s="31"/>
    </row>
    <row r="392906" spans="1:1" s="30" customFormat="1" ht="14.25" customHeight="1" x14ac:dyDescent="0.35"/>
    <row r="392922" spans="1:1" ht="14.25" customHeight="1" x14ac:dyDescent="0.45">
      <c r="A392922" s="31"/>
    </row>
    <row r="392928" spans="1:1" s="30" customFormat="1" ht="14.25" customHeight="1" x14ac:dyDescent="0.35"/>
    <row r="392944" spans="1:1" ht="14.25" customHeight="1" x14ac:dyDescent="0.45">
      <c r="A392944" s="31"/>
    </row>
    <row r="392950" s="30" customFormat="1" ht="14.25" customHeight="1" x14ac:dyDescent="0.35"/>
    <row r="392966" spans="1:1" ht="14.25" customHeight="1" x14ac:dyDescent="0.45">
      <c r="A392966" s="31"/>
    </row>
    <row r="392972" spans="1:1" s="30" customFormat="1" ht="14.25" customHeight="1" x14ac:dyDescent="0.35"/>
    <row r="392988" spans="1:1" ht="14.25" customHeight="1" x14ac:dyDescent="0.45">
      <c r="A392988" s="31"/>
    </row>
    <row r="392994" s="30" customFormat="1" ht="14.25" customHeight="1" x14ac:dyDescent="0.35"/>
    <row r="393010" spans="1:1" ht="14.25" customHeight="1" x14ac:dyDescent="0.45">
      <c r="A393010" s="31"/>
    </row>
    <row r="393016" spans="1:1" s="30" customFormat="1" ht="14.25" customHeight="1" x14ac:dyDescent="0.35"/>
    <row r="393032" spans="1:1" ht="14.25" customHeight="1" x14ac:dyDescent="0.45">
      <c r="A393032" s="31"/>
    </row>
    <row r="393038" spans="1:1" s="30" customFormat="1" ht="14.25" customHeight="1" x14ac:dyDescent="0.35"/>
    <row r="393054" spans="1:1" ht="14.25" customHeight="1" x14ac:dyDescent="0.45">
      <c r="A393054" s="31"/>
    </row>
    <row r="393060" s="30" customFormat="1" ht="14.25" customHeight="1" x14ac:dyDescent="0.35"/>
    <row r="393076" spans="1:1" ht="14.25" customHeight="1" x14ac:dyDescent="0.45">
      <c r="A393076" s="31"/>
    </row>
    <row r="393082" spans="1:1" s="30" customFormat="1" ht="14.25" customHeight="1" x14ac:dyDescent="0.35"/>
    <row r="393098" spans="1:1" ht="14.25" customHeight="1" x14ac:dyDescent="0.45">
      <c r="A393098" s="31"/>
    </row>
    <row r="393104" spans="1:1" s="30" customFormat="1" ht="14.25" customHeight="1" x14ac:dyDescent="0.35"/>
    <row r="393120" spans="1:1" ht="14.25" customHeight="1" x14ac:dyDescent="0.45">
      <c r="A393120" s="31"/>
    </row>
    <row r="393126" s="30" customFormat="1" ht="14.25" customHeight="1" x14ac:dyDescent="0.35"/>
    <row r="393142" spans="1:1" ht="14.25" customHeight="1" x14ac:dyDescent="0.45">
      <c r="A393142" s="31"/>
    </row>
    <row r="393148" spans="1:1" s="30" customFormat="1" ht="14.25" customHeight="1" x14ac:dyDescent="0.35"/>
    <row r="393164" spans="1:1" ht="14.25" customHeight="1" x14ac:dyDescent="0.45">
      <c r="A393164" s="31"/>
    </row>
    <row r="393170" s="30" customFormat="1" ht="14.25" customHeight="1" x14ac:dyDescent="0.35"/>
    <row r="393186" spans="1:1" ht="14.25" customHeight="1" x14ac:dyDescent="0.45">
      <c r="A393186" s="31"/>
    </row>
    <row r="393192" spans="1:1" s="30" customFormat="1" ht="14.25" customHeight="1" x14ac:dyDescent="0.35"/>
    <row r="393208" spans="1:1" ht="14.25" customHeight="1" x14ac:dyDescent="0.45">
      <c r="A393208" s="31"/>
    </row>
    <row r="393214" spans="1:1" s="30" customFormat="1" ht="14.25" customHeight="1" x14ac:dyDescent="0.35"/>
    <row r="393230" spans="1:1" ht="14.25" customHeight="1" x14ac:dyDescent="0.45">
      <c r="A393230" s="31"/>
    </row>
    <row r="393236" s="30" customFormat="1" ht="14.25" customHeight="1" x14ac:dyDescent="0.35"/>
    <row r="393252" spans="1:1" ht="14.25" customHeight="1" x14ac:dyDescent="0.45">
      <c r="A393252" s="31"/>
    </row>
    <row r="393258" spans="1:1" s="30" customFormat="1" ht="14.25" customHeight="1" x14ac:dyDescent="0.35"/>
    <row r="393274" spans="1:1" ht="14.25" customHeight="1" x14ac:dyDescent="0.45">
      <c r="A393274" s="31"/>
    </row>
    <row r="393280" spans="1:1" s="30" customFormat="1" ht="14.25" customHeight="1" x14ac:dyDescent="0.35"/>
    <row r="393296" spans="1:1" ht="14.25" customHeight="1" x14ac:dyDescent="0.45">
      <c r="A393296" s="31"/>
    </row>
    <row r="393302" s="30" customFormat="1" ht="14.25" customHeight="1" x14ac:dyDescent="0.35"/>
    <row r="393318" spans="1:1" ht="14.25" customHeight="1" x14ac:dyDescent="0.45">
      <c r="A393318" s="31"/>
    </row>
    <row r="393324" spans="1:1" s="30" customFormat="1" ht="14.25" customHeight="1" x14ac:dyDescent="0.35"/>
    <row r="393340" spans="1:1" ht="14.25" customHeight="1" x14ac:dyDescent="0.45">
      <c r="A393340" s="31"/>
    </row>
    <row r="393346" s="30" customFormat="1" ht="14.25" customHeight="1" x14ac:dyDescent="0.35"/>
    <row r="393362" spans="1:1" ht="14.25" customHeight="1" x14ac:dyDescent="0.45">
      <c r="A393362" s="31"/>
    </row>
    <row r="393368" spans="1:1" s="30" customFormat="1" ht="14.25" customHeight="1" x14ac:dyDescent="0.35"/>
    <row r="393384" spans="1:1" ht="14.25" customHeight="1" x14ac:dyDescent="0.45">
      <c r="A393384" s="31"/>
    </row>
    <row r="393390" spans="1:1" s="30" customFormat="1" ht="14.25" customHeight="1" x14ac:dyDescent="0.35"/>
    <row r="393406" spans="1:1" ht="14.25" customHeight="1" x14ac:dyDescent="0.45">
      <c r="A393406" s="31"/>
    </row>
    <row r="393412" s="30" customFormat="1" ht="14.25" customHeight="1" x14ac:dyDescent="0.35"/>
    <row r="393428" spans="1:1" ht="14.25" customHeight="1" x14ac:dyDescent="0.45">
      <c r="A393428" s="31"/>
    </row>
    <row r="393434" spans="1:1" s="30" customFormat="1" ht="14.25" customHeight="1" x14ac:dyDescent="0.35"/>
    <row r="393450" spans="1:1" ht="14.25" customHeight="1" x14ac:dyDescent="0.45">
      <c r="A393450" s="31"/>
    </row>
    <row r="393456" spans="1:1" s="30" customFormat="1" ht="14.25" customHeight="1" x14ac:dyDescent="0.35"/>
    <row r="393472" spans="1:1" ht="14.25" customHeight="1" x14ac:dyDescent="0.45">
      <c r="A393472" s="31"/>
    </row>
    <row r="393478" s="30" customFormat="1" ht="14.25" customHeight="1" x14ac:dyDescent="0.35"/>
    <row r="393494" spans="1:1" ht="14.25" customHeight="1" x14ac:dyDescent="0.45">
      <c r="A393494" s="31"/>
    </row>
    <row r="393500" spans="1:1" s="30" customFormat="1" ht="14.25" customHeight="1" x14ac:dyDescent="0.35"/>
    <row r="393516" spans="1:1" ht="14.25" customHeight="1" x14ac:dyDescent="0.45">
      <c r="A393516" s="31"/>
    </row>
    <row r="393522" s="30" customFormat="1" ht="14.25" customHeight="1" x14ac:dyDescent="0.35"/>
    <row r="393538" spans="1:1" ht="14.25" customHeight="1" x14ac:dyDescent="0.45">
      <c r="A393538" s="31"/>
    </row>
    <row r="393544" spans="1:1" s="30" customFormat="1" ht="14.25" customHeight="1" x14ac:dyDescent="0.35"/>
    <row r="393560" spans="1:1" ht="14.25" customHeight="1" x14ac:dyDescent="0.45">
      <c r="A393560" s="31"/>
    </row>
    <row r="393566" spans="1:1" s="30" customFormat="1" ht="14.25" customHeight="1" x14ac:dyDescent="0.35"/>
    <row r="393582" spans="1:1" ht="14.25" customHeight="1" x14ac:dyDescent="0.45">
      <c r="A393582" s="31"/>
    </row>
    <row r="393588" s="30" customFormat="1" ht="14.25" customHeight="1" x14ac:dyDescent="0.35"/>
    <row r="393604" spans="1:1" ht="14.25" customHeight="1" x14ac:dyDescent="0.45">
      <c r="A393604" s="31"/>
    </row>
    <row r="393610" spans="1:1" s="30" customFormat="1" ht="14.25" customHeight="1" x14ac:dyDescent="0.35"/>
    <row r="393626" spans="1:1" ht="14.25" customHeight="1" x14ac:dyDescent="0.45">
      <c r="A393626" s="31"/>
    </row>
    <row r="393632" spans="1:1" s="30" customFormat="1" ht="14.25" customHeight="1" x14ac:dyDescent="0.35"/>
    <row r="393648" spans="1:1" ht="14.25" customHeight="1" x14ac:dyDescent="0.45">
      <c r="A393648" s="31"/>
    </row>
    <row r="393654" s="30" customFormat="1" ht="14.25" customHeight="1" x14ac:dyDescent="0.35"/>
    <row r="393670" spans="1:1" ht="14.25" customHeight="1" x14ac:dyDescent="0.45">
      <c r="A393670" s="31"/>
    </row>
    <row r="393676" spans="1:1" s="30" customFormat="1" ht="14.25" customHeight="1" x14ac:dyDescent="0.35"/>
    <row r="393692" spans="1:1" ht="14.25" customHeight="1" x14ac:dyDescent="0.45">
      <c r="A393692" s="31"/>
    </row>
    <row r="393698" s="30" customFormat="1" ht="14.25" customHeight="1" x14ac:dyDescent="0.35"/>
    <row r="393714" spans="1:1" ht="14.25" customHeight="1" x14ac:dyDescent="0.45">
      <c r="A393714" s="31"/>
    </row>
    <row r="393720" spans="1:1" s="30" customFormat="1" ht="14.25" customHeight="1" x14ac:dyDescent="0.35"/>
    <row r="393736" spans="1:1" ht="14.25" customHeight="1" x14ac:dyDescent="0.45">
      <c r="A393736" s="31"/>
    </row>
    <row r="393742" spans="1:1" s="30" customFormat="1" ht="14.25" customHeight="1" x14ac:dyDescent="0.35"/>
    <row r="393758" spans="1:1" ht="14.25" customHeight="1" x14ac:dyDescent="0.45">
      <c r="A393758" s="31"/>
    </row>
    <row r="393764" s="30" customFormat="1" ht="14.25" customHeight="1" x14ac:dyDescent="0.35"/>
    <row r="393780" spans="1:1" ht="14.25" customHeight="1" x14ac:dyDescent="0.45">
      <c r="A393780" s="31"/>
    </row>
    <row r="393786" spans="1:1" s="30" customFormat="1" ht="14.25" customHeight="1" x14ac:dyDescent="0.35"/>
    <row r="393802" spans="1:1" ht="14.25" customHeight="1" x14ac:dyDescent="0.45">
      <c r="A393802" s="31"/>
    </row>
    <row r="393808" spans="1:1" s="30" customFormat="1" ht="14.25" customHeight="1" x14ac:dyDescent="0.35"/>
    <row r="393824" spans="1:1" ht="14.25" customHeight="1" x14ac:dyDescent="0.45">
      <c r="A393824" s="31"/>
    </row>
    <row r="393830" s="30" customFormat="1" ht="14.25" customHeight="1" x14ac:dyDescent="0.35"/>
    <row r="393846" spans="1:1" ht="14.25" customHeight="1" x14ac:dyDescent="0.45">
      <c r="A393846" s="31"/>
    </row>
    <row r="393852" spans="1:1" s="30" customFormat="1" ht="14.25" customHeight="1" x14ac:dyDescent="0.35"/>
    <row r="393868" spans="1:1" ht="14.25" customHeight="1" x14ac:dyDescent="0.45">
      <c r="A393868" s="31"/>
    </row>
    <row r="393874" s="30" customFormat="1" ht="14.25" customHeight="1" x14ac:dyDescent="0.35"/>
    <row r="393890" spans="1:1" ht="14.25" customHeight="1" x14ac:dyDescent="0.45">
      <c r="A393890" s="31"/>
    </row>
    <row r="393896" spans="1:1" s="30" customFormat="1" ht="14.25" customHeight="1" x14ac:dyDescent="0.35"/>
    <row r="393912" spans="1:1" ht="14.25" customHeight="1" x14ac:dyDescent="0.45">
      <c r="A393912" s="31"/>
    </row>
    <row r="393918" spans="1:1" s="30" customFormat="1" ht="14.25" customHeight="1" x14ac:dyDescent="0.35"/>
    <row r="393934" spans="1:1" ht="14.25" customHeight="1" x14ac:dyDescent="0.45">
      <c r="A393934" s="31"/>
    </row>
    <row r="393940" s="30" customFormat="1" ht="14.25" customHeight="1" x14ac:dyDescent="0.35"/>
    <row r="393956" spans="1:1" ht="14.25" customHeight="1" x14ac:dyDescent="0.45">
      <c r="A393956" s="31"/>
    </row>
    <row r="393962" spans="1:1" s="30" customFormat="1" ht="14.25" customHeight="1" x14ac:dyDescent="0.35"/>
    <row r="393978" spans="1:1" ht="14.25" customHeight="1" x14ac:dyDescent="0.45">
      <c r="A393978" s="31"/>
    </row>
    <row r="393984" spans="1:1" s="30" customFormat="1" ht="14.25" customHeight="1" x14ac:dyDescent="0.35"/>
    <row r="394000" spans="1:1" ht="14.25" customHeight="1" x14ac:dyDescent="0.45">
      <c r="A394000" s="31"/>
    </row>
    <row r="394006" s="30" customFormat="1" ht="14.25" customHeight="1" x14ac:dyDescent="0.35"/>
    <row r="394022" spans="1:1" ht="14.25" customHeight="1" x14ac:dyDescent="0.45">
      <c r="A394022" s="31"/>
    </row>
    <row r="394028" spans="1:1" s="30" customFormat="1" ht="14.25" customHeight="1" x14ac:dyDescent="0.35"/>
    <row r="394044" spans="1:1" ht="14.25" customHeight="1" x14ac:dyDescent="0.45">
      <c r="A394044" s="31"/>
    </row>
    <row r="394050" s="30" customFormat="1" ht="14.25" customHeight="1" x14ac:dyDescent="0.35"/>
    <row r="394066" spans="1:1" ht="14.25" customHeight="1" x14ac:dyDescent="0.45">
      <c r="A394066" s="31"/>
    </row>
    <row r="394072" spans="1:1" s="30" customFormat="1" ht="14.25" customHeight="1" x14ac:dyDescent="0.35"/>
    <row r="394088" spans="1:1" ht="14.25" customHeight="1" x14ac:dyDescent="0.45">
      <c r="A394088" s="31"/>
    </row>
    <row r="394094" spans="1:1" s="30" customFormat="1" ht="14.25" customHeight="1" x14ac:dyDescent="0.35"/>
    <row r="394110" spans="1:1" ht="14.25" customHeight="1" x14ac:dyDescent="0.45">
      <c r="A394110" s="31"/>
    </row>
    <row r="394116" s="30" customFormat="1" ht="14.25" customHeight="1" x14ac:dyDescent="0.35"/>
    <row r="394132" spans="1:1" ht="14.25" customHeight="1" x14ac:dyDescent="0.45">
      <c r="A394132" s="31"/>
    </row>
    <row r="394138" spans="1:1" s="30" customFormat="1" ht="14.25" customHeight="1" x14ac:dyDescent="0.35"/>
    <row r="394154" spans="1:1" ht="14.25" customHeight="1" x14ac:dyDescent="0.45">
      <c r="A394154" s="31"/>
    </row>
    <row r="394160" spans="1:1" s="30" customFormat="1" ht="14.25" customHeight="1" x14ac:dyDescent="0.35"/>
    <row r="394176" spans="1:1" ht="14.25" customHeight="1" x14ac:dyDescent="0.45">
      <c r="A394176" s="31"/>
    </row>
    <row r="394182" s="30" customFormat="1" ht="14.25" customHeight="1" x14ac:dyDescent="0.35"/>
    <row r="394198" spans="1:1" ht="14.25" customHeight="1" x14ac:dyDescent="0.45">
      <c r="A394198" s="31"/>
    </row>
    <row r="394204" spans="1:1" s="30" customFormat="1" ht="14.25" customHeight="1" x14ac:dyDescent="0.35"/>
    <row r="394220" spans="1:1" ht="14.25" customHeight="1" x14ac:dyDescent="0.45">
      <c r="A394220" s="31"/>
    </row>
    <row r="394226" s="30" customFormat="1" ht="14.25" customHeight="1" x14ac:dyDescent="0.35"/>
    <row r="394242" spans="1:1" ht="14.25" customHeight="1" x14ac:dyDescent="0.45">
      <c r="A394242" s="31"/>
    </row>
    <row r="394248" spans="1:1" s="30" customFormat="1" ht="14.25" customHeight="1" x14ac:dyDescent="0.35"/>
    <row r="394264" spans="1:1" ht="14.25" customHeight="1" x14ac:dyDescent="0.45">
      <c r="A394264" s="31"/>
    </row>
    <row r="394270" spans="1:1" s="30" customFormat="1" ht="14.25" customHeight="1" x14ac:dyDescent="0.35"/>
    <row r="394286" spans="1:1" ht="14.25" customHeight="1" x14ac:dyDescent="0.45">
      <c r="A394286" s="31"/>
    </row>
    <row r="394292" s="30" customFormat="1" ht="14.25" customHeight="1" x14ac:dyDescent="0.35"/>
    <row r="394308" spans="1:1" ht="14.25" customHeight="1" x14ac:dyDescent="0.45">
      <c r="A394308" s="31"/>
    </row>
    <row r="394314" spans="1:1" s="30" customFormat="1" ht="14.25" customHeight="1" x14ac:dyDescent="0.35"/>
    <row r="394330" spans="1:1" ht="14.25" customHeight="1" x14ac:dyDescent="0.45">
      <c r="A394330" s="31"/>
    </row>
    <row r="394336" spans="1:1" s="30" customFormat="1" ht="14.25" customHeight="1" x14ac:dyDescent="0.35"/>
    <row r="394352" spans="1:1" ht="14.25" customHeight="1" x14ac:dyDescent="0.45">
      <c r="A394352" s="31"/>
    </row>
    <row r="394358" s="30" customFormat="1" ht="14.25" customHeight="1" x14ac:dyDescent="0.35"/>
    <row r="394374" spans="1:1" ht="14.25" customHeight="1" x14ac:dyDescent="0.45">
      <c r="A394374" s="31"/>
    </row>
    <row r="394380" spans="1:1" s="30" customFormat="1" ht="14.25" customHeight="1" x14ac:dyDescent="0.35"/>
    <row r="394396" spans="1:1" ht="14.25" customHeight="1" x14ac:dyDescent="0.45">
      <c r="A394396" s="31"/>
    </row>
    <row r="394402" s="30" customFormat="1" ht="14.25" customHeight="1" x14ac:dyDescent="0.35"/>
    <row r="394418" spans="1:1" ht="14.25" customHeight="1" x14ac:dyDescent="0.45">
      <c r="A394418" s="31"/>
    </row>
    <row r="394424" spans="1:1" s="30" customFormat="1" ht="14.25" customHeight="1" x14ac:dyDescent="0.35"/>
    <row r="394440" spans="1:1" ht="14.25" customHeight="1" x14ac:dyDescent="0.45">
      <c r="A394440" s="31"/>
    </row>
    <row r="394446" spans="1:1" s="30" customFormat="1" ht="14.25" customHeight="1" x14ac:dyDescent="0.35"/>
    <row r="394462" spans="1:1" ht="14.25" customHeight="1" x14ac:dyDescent="0.45">
      <c r="A394462" s="31"/>
    </row>
    <row r="394468" s="30" customFormat="1" ht="14.25" customHeight="1" x14ac:dyDescent="0.35"/>
    <row r="394484" spans="1:1" ht="14.25" customHeight="1" x14ac:dyDescent="0.45">
      <c r="A394484" s="31"/>
    </row>
    <row r="394490" spans="1:1" s="30" customFormat="1" ht="14.25" customHeight="1" x14ac:dyDescent="0.35"/>
    <row r="394506" spans="1:1" ht="14.25" customHeight="1" x14ac:dyDescent="0.45">
      <c r="A394506" s="31"/>
    </row>
    <row r="394512" spans="1:1" s="30" customFormat="1" ht="14.25" customHeight="1" x14ac:dyDescent="0.35"/>
    <row r="394528" spans="1:1" ht="14.25" customHeight="1" x14ac:dyDescent="0.45">
      <c r="A394528" s="31"/>
    </row>
    <row r="394534" s="30" customFormat="1" ht="14.25" customHeight="1" x14ac:dyDescent="0.35"/>
    <row r="394550" spans="1:1" ht="14.25" customHeight="1" x14ac:dyDescent="0.45">
      <c r="A394550" s="31"/>
    </row>
    <row r="394556" spans="1:1" s="30" customFormat="1" ht="14.25" customHeight="1" x14ac:dyDescent="0.35"/>
    <row r="394572" spans="1:1" ht="14.25" customHeight="1" x14ac:dyDescent="0.45">
      <c r="A394572" s="31"/>
    </row>
    <row r="394578" s="30" customFormat="1" ht="14.25" customHeight="1" x14ac:dyDescent="0.35"/>
    <row r="394594" spans="1:1" ht="14.25" customHeight="1" x14ac:dyDescent="0.45">
      <c r="A394594" s="31"/>
    </row>
    <row r="394600" spans="1:1" s="30" customFormat="1" ht="14.25" customHeight="1" x14ac:dyDescent="0.35"/>
    <row r="394616" spans="1:1" ht="14.25" customHeight="1" x14ac:dyDescent="0.45">
      <c r="A394616" s="31"/>
    </row>
    <row r="394622" spans="1:1" s="30" customFormat="1" ht="14.25" customHeight="1" x14ac:dyDescent="0.35"/>
    <row r="394638" spans="1:1" ht="14.25" customHeight="1" x14ac:dyDescent="0.45">
      <c r="A394638" s="31"/>
    </row>
    <row r="394644" s="30" customFormat="1" ht="14.25" customHeight="1" x14ac:dyDescent="0.35"/>
    <row r="394660" spans="1:1" ht="14.25" customHeight="1" x14ac:dyDescent="0.45">
      <c r="A394660" s="31"/>
    </row>
    <row r="394666" spans="1:1" s="30" customFormat="1" ht="14.25" customHeight="1" x14ac:dyDescent="0.35"/>
    <row r="394682" spans="1:1" ht="14.25" customHeight="1" x14ac:dyDescent="0.45">
      <c r="A394682" s="31"/>
    </row>
    <row r="394688" spans="1:1" s="30" customFormat="1" ht="14.25" customHeight="1" x14ac:dyDescent="0.35"/>
    <row r="394704" spans="1:1" ht="14.25" customHeight="1" x14ac:dyDescent="0.45">
      <c r="A394704" s="31"/>
    </row>
    <row r="394710" s="30" customFormat="1" ht="14.25" customHeight="1" x14ac:dyDescent="0.35"/>
    <row r="394726" spans="1:1" ht="14.25" customHeight="1" x14ac:dyDescent="0.45">
      <c r="A394726" s="31"/>
    </row>
    <row r="394732" spans="1:1" s="30" customFormat="1" ht="14.25" customHeight="1" x14ac:dyDescent="0.35"/>
    <row r="394748" spans="1:1" ht="14.25" customHeight="1" x14ac:dyDescent="0.45">
      <c r="A394748" s="31"/>
    </row>
    <row r="394754" s="30" customFormat="1" ht="14.25" customHeight="1" x14ac:dyDescent="0.35"/>
    <row r="394770" spans="1:1" ht="14.25" customHeight="1" x14ac:dyDescent="0.45">
      <c r="A394770" s="31"/>
    </row>
    <row r="394776" spans="1:1" s="30" customFormat="1" ht="14.25" customHeight="1" x14ac:dyDescent="0.35"/>
    <row r="394792" spans="1:1" ht="14.25" customHeight="1" x14ac:dyDescent="0.45">
      <c r="A394792" s="31"/>
    </row>
    <row r="394798" spans="1:1" s="30" customFormat="1" ht="14.25" customHeight="1" x14ac:dyDescent="0.35"/>
    <row r="394814" spans="1:1" ht="14.25" customHeight="1" x14ac:dyDescent="0.45">
      <c r="A394814" s="31"/>
    </row>
    <row r="394820" s="30" customFormat="1" ht="14.25" customHeight="1" x14ac:dyDescent="0.35"/>
    <row r="394836" spans="1:1" ht="14.25" customHeight="1" x14ac:dyDescent="0.45">
      <c r="A394836" s="31"/>
    </row>
    <row r="394842" spans="1:1" s="30" customFormat="1" ht="14.25" customHeight="1" x14ac:dyDescent="0.35"/>
    <row r="394858" spans="1:1" ht="14.25" customHeight="1" x14ac:dyDescent="0.45">
      <c r="A394858" s="31"/>
    </row>
    <row r="394864" spans="1:1" s="30" customFormat="1" ht="14.25" customHeight="1" x14ac:dyDescent="0.35"/>
    <row r="394880" spans="1:1" ht="14.25" customHeight="1" x14ac:dyDescent="0.45">
      <c r="A394880" s="31"/>
    </row>
    <row r="394886" s="30" customFormat="1" ht="14.25" customHeight="1" x14ac:dyDescent="0.35"/>
    <row r="394902" spans="1:1" ht="14.25" customHeight="1" x14ac:dyDescent="0.45">
      <c r="A394902" s="31"/>
    </row>
    <row r="394908" spans="1:1" s="30" customFormat="1" ht="14.25" customHeight="1" x14ac:dyDescent="0.35"/>
    <row r="394924" spans="1:1" ht="14.25" customHeight="1" x14ac:dyDescent="0.45">
      <c r="A394924" s="31"/>
    </row>
    <row r="394930" s="30" customFormat="1" ht="14.25" customHeight="1" x14ac:dyDescent="0.35"/>
    <row r="394946" spans="1:1" ht="14.25" customHeight="1" x14ac:dyDescent="0.45">
      <c r="A394946" s="31"/>
    </row>
    <row r="394952" spans="1:1" s="30" customFormat="1" ht="14.25" customHeight="1" x14ac:dyDescent="0.35"/>
    <row r="394968" spans="1:1" ht="14.25" customHeight="1" x14ac:dyDescent="0.45">
      <c r="A394968" s="31"/>
    </row>
    <row r="394974" spans="1:1" s="30" customFormat="1" ht="14.25" customHeight="1" x14ac:dyDescent="0.35"/>
    <row r="394990" spans="1:1" ht="14.25" customHeight="1" x14ac:dyDescent="0.45">
      <c r="A394990" s="31"/>
    </row>
    <row r="394996" s="30" customFormat="1" ht="14.25" customHeight="1" x14ac:dyDescent="0.35"/>
    <row r="395012" spans="1:1" ht="14.25" customHeight="1" x14ac:dyDescent="0.45">
      <c r="A395012" s="31"/>
    </row>
    <row r="395018" spans="1:1" s="30" customFormat="1" ht="14.25" customHeight="1" x14ac:dyDescent="0.35"/>
    <row r="395034" spans="1:1" ht="14.25" customHeight="1" x14ac:dyDescent="0.45">
      <c r="A395034" s="31"/>
    </row>
    <row r="395040" spans="1:1" s="30" customFormat="1" ht="14.25" customHeight="1" x14ac:dyDescent="0.35"/>
    <row r="395056" spans="1:1" ht="14.25" customHeight="1" x14ac:dyDescent="0.45">
      <c r="A395056" s="31"/>
    </row>
    <row r="395062" s="30" customFormat="1" ht="14.25" customHeight="1" x14ac:dyDescent="0.35"/>
    <row r="395078" spans="1:1" ht="14.25" customHeight="1" x14ac:dyDescent="0.45">
      <c r="A395078" s="31"/>
    </row>
    <row r="395084" spans="1:1" s="30" customFormat="1" ht="14.25" customHeight="1" x14ac:dyDescent="0.35"/>
    <row r="395100" spans="1:1" ht="14.25" customHeight="1" x14ac:dyDescent="0.45">
      <c r="A395100" s="31"/>
    </row>
    <row r="395106" s="30" customFormat="1" ht="14.25" customHeight="1" x14ac:dyDescent="0.35"/>
    <row r="395122" spans="1:1" ht="14.25" customHeight="1" x14ac:dyDescent="0.45">
      <c r="A395122" s="31"/>
    </row>
    <row r="395128" spans="1:1" s="30" customFormat="1" ht="14.25" customHeight="1" x14ac:dyDescent="0.35"/>
    <row r="395144" spans="1:1" ht="14.25" customHeight="1" x14ac:dyDescent="0.45">
      <c r="A395144" s="31"/>
    </row>
    <row r="395150" spans="1:1" s="30" customFormat="1" ht="14.25" customHeight="1" x14ac:dyDescent="0.35"/>
    <row r="395166" spans="1:1" ht="14.25" customHeight="1" x14ac:dyDescent="0.45">
      <c r="A395166" s="31"/>
    </row>
    <row r="395172" s="30" customFormat="1" ht="14.25" customHeight="1" x14ac:dyDescent="0.35"/>
    <row r="395188" spans="1:1" ht="14.25" customHeight="1" x14ac:dyDescent="0.45">
      <c r="A395188" s="31"/>
    </row>
    <row r="395194" spans="1:1" s="30" customFormat="1" ht="14.25" customHeight="1" x14ac:dyDescent="0.35"/>
    <row r="395210" spans="1:1" ht="14.25" customHeight="1" x14ac:dyDescent="0.45">
      <c r="A395210" s="31"/>
    </row>
    <row r="395216" spans="1:1" s="30" customFormat="1" ht="14.25" customHeight="1" x14ac:dyDescent="0.35"/>
    <row r="395232" spans="1:1" ht="14.25" customHeight="1" x14ac:dyDescent="0.45">
      <c r="A395232" s="31"/>
    </row>
    <row r="395238" s="30" customFormat="1" ht="14.25" customHeight="1" x14ac:dyDescent="0.35"/>
    <row r="395254" spans="1:1" ht="14.25" customHeight="1" x14ac:dyDescent="0.45">
      <c r="A395254" s="31"/>
    </row>
    <row r="395260" spans="1:1" s="30" customFormat="1" ht="14.25" customHeight="1" x14ac:dyDescent="0.35"/>
    <row r="395276" spans="1:1" ht="14.25" customHeight="1" x14ac:dyDescent="0.45">
      <c r="A395276" s="31"/>
    </row>
    <row r="395282" s="30" customFormat="1" ht="14.25" customHeight="1" x14ac:dyDescent="0.35"/>
    <row r="395298" spans="1:1" ht="14.25" customHeight="1" x14ac:dyDescent="0.45">
      <c r="A395298" s="31"/>
    </row>
    <row r="395304" spans="1:1" s="30" customFormat="1" ht="14.25" customHeight="1" x14ac:dyDescent="0.35"/>
    <row r="395320" spans="1:1" ht="14.25" customHeight="1" x14ac:dyDescent="0.45">
      <c r="A395320" s="31"/>
    </row>
    <row r="395326" spans="1:1" s="30" customFormat="1" ht="14.25" customHeight="1" x14ac:dyDescent="0.35"/>
    <row r="395342" spans="1:1" ht="14.25" customHeight="1" x14ac:dyDescent="0.45">
      <c r="A395342" s="31"/>
    </row>
    <row r="395348" s="30" customFormat="1" ht="14.25" customHeight="1" x14ac:dyDescent="0.35"/>
    <row r="395364" spans="1:1" ht="14.25" customHeight="1" x14ac:dyDescent="0.45">
      <c r="A395364" s="31"/>
    </row>
    <row r="395370" spans="1:1" s="30" customFormat="1" ht="14.25" customHeight="1" x14ac:dyDescent="0.35"/>
    <row r="395386" spans="1:1" ht="14.25" customHeight="1" x14ac:dyDescent="0.45">
      <c r="A395386" s="31"/>
    </row>
    <row r="395392" spans="1:1" s="30" customFormat="1" ht="14.25" customHeight="1" x14ac:dyDescent="0.35"/>
    <row r="395408" spans="1:1" ht="14.25" customHeight="1" x14ac:dyDescent="0.45">
      <c r="A395408" s="31"/>
    </row>
    <row r="395414" s="30" customFormat="1" ht="14.25" customHeight="1" x14ac:dyDescent="0.35"/>
    <row r="395430" spans="1:1" ht="14.25" customHeight="1" x14ac:dyDescent="0.45">
      <c r="A395430" s="31"/>
    </row>
    <row r="395436" spans="1:1" s="30" customFormat="1" ht="14.25" customHeight="1" x14ac:dyDescent="0.35"/>
    <row r="395452" spans="1:1" ht="14.25" customHeight="1" x14ac:dyDescent="0.45">
      <c r="A395452" s="31"/>
    </row>
    <row r="395458" s="30" customFormat="1" ht="14.25" customHeight="1" x14ac:dyDescent="0.35"/>
    <row r="395474" spans="1:1" ht="14.25" customHeight="1" x14ac:dyDescent="0.45">
      <c r="A395474" s="31"/>
    </row>
    <row r="395480" spans="1:1" s="30" customFormat="1" ht="14.25" customHeight="1" x14ac:dyDescent="0.35"/>
    <row r="395496" spans="1:1" ht="14.25" customHeight="1" x14ac:dyDescent="0.45">
      <c r="A395496" s="31"/>
    </row>
    <row r="395502" spans="1:1" s="30" customFormat="1" ht="14.25" customHeight="1" x14ac:dyDescent="0.35"/>
    <row r="395518" spans="1:1" ht="14.25" customHeight="1" x14ac:dyDescent="0.45">
      <c r="A395518" s="31"/>
    </row>
    <row r="395524" s="30" customFormat="1" ht="14.25" customHeight="1" x14ac:dyDescent="0.35"/>
    <row r="395540" spans="1:1" ht="14.25" customHeight="1" x14ac:dyDescent="0.45">
      <c r="A395540" s="31"/>
    </row>
    <row r="395546" spans="1:1" s="30" customFormat="1" ht="14.25" customHeight="1" x14ac:dyDescent="0.35"/>
    <row r="395562" spans="1:1" ht="14.25" customHeight="1" x14ac:dyDescent="0.45">
      <c r="A395562" s="31"/>
    </row>
    <row r="395568" spans="1:1" s="30" customFormat="1" ht="14.25" customHeight="1" x14ac:dyDescent="0.35"/>
    <row r="395584" spans="1:1" ht="14.25" customHeight="1" x14ac:dyDescent="0.45">
      <c r="A395584" s="31"/>
    </row>
    <row r="395590" s="30" customFormat="1" ht="14.25" customHeight="1" x14ac:dyDescent="0.35"/>
    <row r="395606" spans="1:1" ht="14.25" customHeight="1" x14ac:dyDescent="0.45">
      <c r="A395606" s="31"/>
    </row>
    <row r="395612" spans="1:1" s="30" customFormat="1" ht="14.25" customHeight="1" x14ac:dyDescent="0.35"/>
    <row r="395628" spans="1:1" ht="14.25" customHeight="1" x14ac:dyDescent="0.45">
      <c r="A395628" s="31"/>
    </row>
    <row r="395634" s="30" customFormat="1" ht="14.25" customHeight="1" x14ac:dyDescent="0.35"/>
    <row r="395650" spans="1:1" ht="14.25" customHeight="1" x14ac:dyDescent="0.45">
      <c r="A395650" s="31"/>
    </row>
    <row r="395656" spans="1:1" s="30" customFormat="1" ht="14.25" customHeight="1" x14ac:dyDescent="0.35"/>
    <row r="395672" spans="1:1" ht="14.25" customHeight="1" x14ac:dyDescent="0.45">
      <c r="A395672" s="31"/>
    </row>
    <row r="395678" spans="1:1" s="30" customFormat="1" ht="14.25" customHeight="1" x14ac:dyDescent="0.35"/>
    <row r="395694" spans="1:1" ht="14.25" customHeight="1" x14ac:dyDescent="0.45">
      <c r="A395694" s="31"/>
    </row>
    <row r="395700" s="30" customFormat="1" ht="14.25" customHeight="1" x14ac:dyDescent="0.35"/>
    <row r="395716" spans="1:1" ht="14.25" customHeight="1" x14ac:dyDescent="0.45">
      <c r="A395716" s="31"/>
    </row>
    <row r="395722" spans="1:1" s="30" customFormat="1" ht="14.25" customHeight="1" x14ac:dyDescent="0.35"/>
    <row r="395738" spans="1:1" ht="14.25" customHeight="1" x14ac:dyDescent="0.45">
      <c r="A395738" s="31"/>
    </row>
    <row r="395744" spans="1:1" s="30" customFormat="1" ht="14.25" customHeight="1" x14ac:dyDescent="0.35"/>
    <row r="395760" spans="1:1" ht="14.25" customHeight="1" x14ac:dyDescent="0.45">
      <c r="A395760" s="31"/>
    </row>
    <row r="395766" s="30" customFormat="1" ht="14.25" customHeight="1" x14ac:dyDescent="0.35"/>
    <row r="395782" spans="1:1" ht="14.25" customHeight="1" x14ac:dyDescent="0.45">
      <c r="A395782" s="31"/>
    </row>
    <row r="395788" spans="1:1" s="30" customFormat="1" ht="14.25" customHeight="1" x14ac:dyDescent="0.35"/>
    <row r="395804" spans="1:1" ht="14.25" customHeight="1" x14ac:dyDescent="0.45">
      <c r="A395804" s="31"/>
    </row>
    <row r="395810" s="30" customFormat="1" ht="14.25" customHeight="1" x14ac:dyDescent="0.35"/>
    <row r="395826" spans="1:1" ht="14.25" customHeight="1" x14ac:dyDescent="0.45">
      <c r="A395826" s="31"/>
    </row>
    <row r="395832" spans="1:1" s="30" customFormat="1" ht="14.25" customHeight="1" x14ac:dyDescent="0.35"/>
    <row r="395848" spans="1:1" ht="14.25" customHeight="1" x14ac:dyDescent="0.45">
      <c r="A395848" s="31"/>
    </row>
    <row r="395854" spans="1:1" s="30" customFormat="1" ht="14.25" customHeight="1" x14ac:dyDescent="0.35"/>
    <row r="395870" spans="1:1" ht="14.25" customHeight="1" x14ac:dyDescent="0.45">
      <c r="A395870" s="31"/>
    </row>
    <row r="395876" s="30" customFormat="1" ht="14.25" customHeight="1" x14ac:dyDescent="0.35"/>
    <row r="395892" spans="1:1" ht="14.25" customHeight="1" x14ac:dyDescent="0.45">
      <c r="A395892" s="31"/>
    </row>
    <row r="395898" spans="1:1" s="30" customFormat="1" ht="14.25" customHeight="1" x14ac:dyDescent="0.35"/>
    <row r="395914" spans="1:1" ht="14.25" customHeight="1" x14ac:dyDescent="0.45">
      <c r="A395914" s="31"/>
    </row>
    <row r="395920" spans="1:1" s="30" customFormat="1" ht="14.25" customHeight="1" x14ac:dyDescent="0.35"/>
    <row r="395936" spans="1:1" ht="14.25" customHeight="1" x14ac:dyDescent="0.45">
      <c r="A395936" s="31"/>
    </row>
    <row r="395942" s="30" customFormat="1" ht="14.25" customHeight="1" x14ac:dyDescent="0.35"/>
    <row r="395958" spans="1:1" ht="14.25" customHeight="1" x14ac:dyDescent="0.45">
      <c r="A395958" s="31"/>
    </row>
    <row r="395964" spans="1:1" s="30" customFormat="1" ht="14.25" customHeight="1" x14ac:dyDescent="0.35"/>
    <row r="395980" spans="1:1" ht="14.25" customHeight="1" x14ac:dyDescent="0.45">
      <c r="A395980" s="31"/>
    </row>
    <row r="395986" s="30" customFormat="1" ht="14.25" customHeight="1" x14ac:dyDescent="0.35"/>
    <row r="396002" spans="1:1" ht="14.25" customHeight="1" x14ac:dyDescent="0.45">
      <c r="A396002" s="31"/>
    </row>
    <row r="396008" spans="1:1" s="30" customFormat="1" ht="14.25" customHeight="1" x14ac:dyDescent="0.35"/>
    <row r="396024" spans="1:1" ht="14.25" customHeight="1" x14ac:dyDescent="0.45">
      <c r="A396024" s="31"/>
    </row>
    <row r="396030" spans="1:1" s="30" customFormat="1" ht="14.25" customHeight="1" x14ac:dyDescent="0.35"/>
    <row r="396046" spans="1:1" ht="14.25" customHeight="1" x14ac:dyDescent="0.45">
      <c r="A396046" s="31"/>
    </row>
    <row r="396052" s="30" customFormat="1" ht="14.25" customHeight="1" x14ac:dyDescent="0.35"/>
    <row r="396068" spans="1:1" ht="14.25" customHeight="1" x14ac:dyDescent="0.45">
      <c r="A396068" s="31"/>
    </row>
    <row r="396074" spans="1:1" s="30" customFormat="1" ht="14.25" customHeight="1" x14ac:dyDescent="0.35"/>
    <row r="396090" spans="1:1" ht="14.25" customHeight="1" x14ac:dyDescent="0.45">
      <c r="A396090" s="31"/>
    </row>
    <row r="396096" spans="1:1" s="30" customFormat="1" ht="14.25" customHeight="1" x14ac:dyDescent="0.35"/>
    <row r="396112" spans="1:1" ht="14.25" customHeight="1" x14ac:dyDescent="0.45">
      <c r="A396112" s="31"/>
    </row>
    <row r="396118" s="30" customFormat="1" ht="14.25" customHeight="1" x14ac:dyDescent="0.35"/>
    <row r="396134" spans="1:1" ht="14.25" customHeight="1" x14ac:dyDescent="0.45">
      <c r="A396134" s="31"/>
    </row>
    <row r="396140" spans="1:1" s="30" customFormat="1" ht="14.25" customHeight="1" x14ac:dyDescent="0.35"/>
    <row r="396156" spans="1:1" ht="14.25" customHeight="1" x14ac:dyDescent="0.45">
      <c r="A396156" s="31"/>
    </row>
    <row r="396162" s="30" customFormat="1" ht="14.25" customHeight="1" x14ac:dyDescent="0.35"/>
    <row r="396178" spans="1:1" ht="14.25" customHeight="1" x14ac:dyDescent="0.45">
      <c r="A396178" s="31"/>
    </row>
    <row r="396184" spans="1:1" s="30" customFormat="1" ht="14.25" customHeight="1" x14ac:dyDescent="0.35"/>
    <row r="396200" spans="1:1" ht="14.25" customHeight="1" x14ac:dyDescent="0.45">
      <c r="A396200" s="31"/>
    </row>
    <row r="396206" spans="1:1" s="30" customFormat="1" ht="14.25" customHeight="1" x14ac:dyDescent="0.35"/>
    <row r="396222" spans="1:1" ht="14.25" customHeight="1" x14ac:dyDescent="0.45">
      <c r="A396222" s="31"/>
    </row>
    <row r="396228" s="30" customFormat="1" ht="14.25" customHeight="1" x14ac:dyDescent="0.35"/>
    <row r="396244" spans="1:1" ht="14.25" customHeight="1" x14ac:dyDescent="0.45">
      <c r="A396244" s="31"/>
    </row>
    <row r="396250" spans="1:1" s="30" customFormat="1" ht="14.25" customHeight="1" x14ac:dyDescent="0.35"/>
    <row r="396266" spans="1:1" ht="14.25" customHeight="1" x14ac:dyDescent="0.45">
      <c r="A396266" s="31"/>
    </row>
    <row r="396272" spans="1:1" s="30" customFormat="1" ht="14.25" customHeight="1" x14ac:dyDescent="0.35"/>
    <row r="396288" spans="1:1" ht="14.25" customHeight="1" x14ac:dyDescent="0.45">
      <c r="A396288" s="31"/>
    </row>
    <row r="396294" s="30" customFormat="1" ht="14.25" customHeight="1" x14ac:dyDescent="0.35"/>
    <row r="396310" spans="1:1" ht="14.25" customHeight="1" x14ac:dyDescent="0.45">
      <c r="A396310" s="31"/>
    </row>
    <row r="396316" spans="1:1" s="30" customFormat="1" ht="14.25" customHeight="1" x14ac:dyDescent="0.35"/>
    <row r="396332" spans="1:1" ht="14.25" customHeight="1" x14ac:dyDescent="0.45">
      <c r="A396332" s="31"/>
    </row>
    <row r="396338" s="30" customFormat="1" ht="14.25" customHeight="1" x14ac:dyDescent="0.35"/>
    <row r="396354" spans="1:1" ht="14.25" customHeight="1" x14ac:dyDescent="0.45">
      <c r="A396354" s="31"/>
    </row>
    <row r="396360" spans="1:1" s="30" customFormat="1" ht="14.25" customHeight="1" x14ac:dyDescent="0.35"/>
    <row r="396376" spans="1:1" ht="14.25" customHeight="1" x14ac:dyDescent="0.45">
      <c r="A396376" s="31"/>
    </row>
    <row r="396382" spans="1:1" s="30" customFormat="1" ht="14.25" customHeight="1" x14ac:dyDescent="0.35"/>
    <row r="396398" spans="1:1" ht="14.25" customHeight="1" x14ac:dyDescent="0.45">
      <c r="A396398" s="31"/>
    </row>
    <row r="396404" s="30" customFormat="1" ht="14.25" customHeight="1" x14ac:dyDescent="0.35"/>
    <row r="396420" spans="1:1" ht="14.25" customHeight="1" x14ac:dyDescent="0.45">
      <c r="A396420" s="31"/>
    </row>
    <row r="396426" spans="1:1" s="30" customFormat="1" ht="14.25" customHeight="1" x14ac:dyDescent="0.35"/>
    <row r="396442" spans="1:1" ht="14.25" customHeight="1" x14ac:dyDescent="0.45">
      <c r="A396442" s="31"/>
    </row>
    <row r="396448" spans="1:1" s="30" customFormat="1" ht="14.25" customHeight="1" x14ac:dyDescent="0.35"/>
    <row r="396464" spans="1:1" ht="14.25" customHeight="1" x14ac:dyDescent="0.45">
      <c r="A396464" s="31"/>
    </row>
    <row r="396470" s="30" customFormat="1" ht="14.25" customHeight="1" x14ac:dyDescent="0.35"/>
    <row r="396486" spans="1:1" ht="14.25" customHeight="1" x14ac:dyDescent="0.45">
      <c r="A396486" s="31"/>
    </row>
    <row r="396492" spans="1:1" s="30" customFormat="1" ht="14.25" customHeight="1" x14ac:dyDescent="0.35"/>
    <row r="396508" spans="1:1" ht="14.25" customHeight="1" x14ac:dyDescent="0.45">
      <c r="A396508" s="31"/>
    </row>
    <row r="396514" s="30" customFormat="1" ht="14.25" customHeight="1" x14ac:dyDescent="0.35"/>
    <row r="396530" spans="1:1" ht="14.25" customHeight="1" x14ac:dyDescent="0.45">
      <c r="A396530" s="31"/>
    </row>
    <row r="396536" spans="1:1" s="30" customFormat="1" ht="14.25" customHeight="1" x14ac:dyDescent="0.35"/>
    <row r="396552" spans="1:1" ht="14.25" customHeight="1" x14ac:dyDescent="0.45">
      <c r="A396552" s="31"/>
    </row>
    <row r="396558" spans="1:1" s="30" customFormat="1" ht="14.25" customHeight="1" x14ac:dyDescent="0.35"/>
    <row r="396574" spans="1:1" ht="14.25" customHeight="1" x14ac:dyDescent="0.45">
      <c r="A396574" s="31"/>
    </row>
    <row r="396580" s="30" customFormat="1" ht="14.25" customHeight="1" x14ac:dyDescent="0.35"/>
    <row r="396596" spans="1:1" ht="14.25" customHeight="1" x14ac:dyDescent="0.45">
      <c r="A396596" s="31"/>
    </row>
    <row r="396602" spans="1:1" s="30" customFormat="1" ht="14.25" customHeight="1" x14ac:dyDescent="0.35"/>
    <row r="396618" spans="1:1" ht="14.25" customHeight="1" x14ac:dyDescent="0.45">
      <c r="A396618" s="31"/>
    </row>
    <row r="396624" spans="1:1" s="30" customFormat="1" ht="14.25" customHeight="1" x14ac:dyDescent="0.35"/>
    <row r="396640" spans="1:1" ht="14.25" customHeight="1" x14ac:dyDescent="0.45">
      <c r="A396640" s="31"/>
    </row>
    <row r="396646" s="30" customFormat="1" ht="14.25" customHeight="1" x14ac:dyDescent="0.35"/>
    <row r="396662" spans="1:1" ht="14.25" customHeight="1" x14ac:dyDescent="0.45">
      <c r="A396662" s="31"/>
    </row>
    <row r="396668" spans="1:1" s="30" customFormat="1" ht="14.25" customHeight="1" x14ac:dyDescent="0.35"/>
    <row r="396684" spans="1:1" ht="14.25" customHeight="1" x14ac:dyDescent="0.45">
      <c r="A396684" s="31"/>
    </row>
    <row r="396690" s="30" customFormat="1" ht="14.25" customHeight="1" x14ac:dyDescent="0.35"/>
    <row r="396706" spans="1:1" ht="14.25" customHeight="1" x14ac:dyDescent="0.45">
      <c r="A396706" s="31"/>
    </row>
    <row r="396712" spans="1:1" s="30" customFormat="1" ht="14.25" customHeight="1" x14ac:dyDescent="0.35"/>
    <row r="396728" spans="1:1" ht="14.25" customHeight="1" x14ac:dyDescent="0.45">
      <c r="A396728" s="31"/>
    </row>
    <row r="396734" spans="1:1" s="30" customFormat="1" ht="14.25" customHeight="1" x14ac:dyDescent="0.35"/>
    <row r="396750" spans="1:1" ht="14.25" customHeight="1" x14ac:dyDescent="0.45">
      <c r="A396750" s="31"/>
    </row>
    <row r="396756" s="30" customFormat="1" ht="14.25" customHeight="1" x14ac:dyDescent="0.35"/>
    <row r="396772" spans="1:1" ht="14.25" customHeight="1" x14ac:dyDescent="0.45">
      <c r="A396772" s="31"/>
    </row>
    <row r="396778" spans="1:1" s="30" customFormat="1" ht="14.25" customHeight="1" x14ac:dyDescent="0.35"/>
    <row r="396794" spans="1:1" ht="14.25" customHeight="1" x14ac:dyDescent="0.45">
      <c r="A396794" s="31"/>
    </row>
    <row r="396800" spans="1:1" s="30" customFormat="1" ht="14.25" customHeight="1" x14ac:dyDescent="0.35"/>
    <row r="396816" spans="1:1" ht="14.25" customHeight="1" x14ac:dyDescent="0.45">
      <c r="A396816" s="31"/>
    </row>
    <row r="396822" s="30" customFormat="1" ht="14.25" customHeight="1" x14ac:dyDescent="0.35"/>
    <row r="396838" spans="1:1" ht="14.25" customHeight="1" x14ac:dyDescent="0.45">
      <c r="A396838" s="31"/>
    </row>
    <row r="396844" spans="1:1" s="30" customFormat="1" ht="14.25" customHeight="1" x14ac:dyDescent="0.35"/>
    <row r="396860" spans="1:1" ht="14.25" customHeight="1" x14ac:dyDescent="0.45">
      <c r="A396860" s="31"/>
    </row>
    <row r="396866" s="30" customFormat="1" ht="14.25" customHeight="1" x14ac:dyDescent="0.35"/>
    <row r="396882" spans="1:1" ht="14.25" customHeight="1" x14ac:dyDescent="0.45">
      <c r="A396882" s="31"/>
    </row>
    <row r="396888" spans="1:1" s="30" customFormat="1" ht="14.25" customHeight="1" x14ac:dyDescent="0.35"/>
    <row r="396904" spans="1:1" ht="14.25" customHeight="1" x14ac:dyDescent="0.45">
      <c r="A396904" s="31"/>
    </row>
    <row r="396910" spans="1:1" s="30" customFormat="1" ht="14.25" customHeight="1" x14ac:dyDescent="0.35"/>
    <row r="396926" spans="1:1" ht="14.25" customHeight="1" x14ac:dyDescent="0.45">
      <c r="A396926" s="31"/>
    </row>
    <row r="396932" s="30" customFormat="1" ht="14.25" customHeight="1" x14ac:dyDescent="0.35"/>
    <row r="396948" spans="1:1" ht="14.25" customHeight="1" x14ac:dyDescent="0.45">
      <c r="A396948" s="31"/>
    </row>
    <row r="396954" spans="1:1" s="30" customFormat="1" ht="14.25" customHeight="1" x14ac:dyDescent="0.35"/>
    <row r="396970" spans="1:1" ht="14.25" customHeight="1" x14ac:dyDescent="0.45">
      <c r="A396970" s="31"/>
    </row>
    <row r="396976" spans="1:1" s="30" customFormat="1" ht="14.25" customHeight="1" x14ac:dyDescent="0.35"/>
    <row r="396992" spans="1:1" ht="14.25" customHeight="1" x14ac:dyDescent="0.45">
      <c r="A396992" s="31"/>
    </row>
    <row r="396998" s="30" customFormat="1" ht="14.25" customHeight="1" x14ac:dyDescent="0.35"/>
    <row r="397014" spans="1:1" ht="14.25" customHeight="1" x14ac:dyDescent="0.45">
      <c r="A397014" s="31"/>
    </row>
    <row r="397020" spans="1:1" s="30" customFormat="1" ht="14.25" customHeight="1" x14ac:dyDescent="0.35"/>
    <row r="397036" spans="1:1" ht="14.25" customHeight="1" x14ac:dyDescent="0.45">
      <c r="A397036" s="31"/>
    </row>
    <row r="397042" s="30" customFormat="1" ht="14.25" customHeight="1" x14ac:dyDescent="0.35"/>
    <row r="397058" spans="1:1" ht="14.25" customHeight="1" x14ac:dyDescent="0.45">
      <c r="A397058" s="31"/>
    </row>
    <row r="397064" spans="1:1" s="30" customFormat="1" ht="14.25" customHeight="1" x14ac:dyDescent="0.35"/>
    <row r="397080" spans="1:1" ht="14.25" customHeight="1" x14ac:dyDescent="0.45">
      <c r="A397080" s="31"/>
    </row>
    <row r="397086" spans="1:1" s="30" customFormat="1" ht="14.25" customHeight="1" x14ac:dyDescent="0.35"/>
    <row r="397102" spans="1:1" ht="14.25" customHeight="1" x14ac:dyDescent="0.45">
      <c r="A397102" s="31"/>
    </row>
    <row r="397108" s="30" customFormat="1" ht="14.25" customHeight="1" x14ac:dyDescent="0.35"/>
    <row r="397124" spans="1:1" ht="14.25" customHeight="1" x14ac:dyDescent="0.45">
      <c r="A397124" s="31"/>
    </row>
    <row r="397130" spans="1:1" s="30" customFormat="1" ht="14.25" customHeight="1" x14ac:dyDescent="0.35"/>
    <row r="397146" spans="1:1" ht="14.25" customHeight="1" x14ac:dyDescent="0.45">
      <c r="A397146" s="31"/>
    </row>
    <row r="397152" spans="1:1" s="30" customFormat="1" ht="14.25" customHeight="1" x14ac:dyDescent="0.35"/>
    <row r="397168" spans="1:1" ht="14.25" customHeight="1" x14ac:dyDescent="0.45">
      <c r="A397168" s="31"/>
    </row>
    <row r="397174" s="30" customFormat="1" ht="14.25" customHeight="1" x14ac:dyDescent="0.35"/>
    <row r="397190" spans="1:1" ht="14.25" customHeight="1" x14ac:dyDescent="0.45">
      <c r="A397190" s="31"/>
    </row>
    <row r="397196" spans="1:1" s="30" customFormat="1" ht="14.25" customHeight="1" x14ac:dyDescent="0.35"/>
    <row r="397212" spans="1:1" ht="14.25" customHeight="1" x14ac:dyDescent="0.45">
      <c r="A397212" s="31"/>
    </row>
    <row r="397218" s="30" customFormat="1" ht="14.25" customHeight="1" x14ac:dyDescent="0.35"/>
    <row r="397234" spans="1:1" ht="14.25" customHeight="1" x14ac:dyDescent="0.45">
      <c r="A397234" s="31"/>
    </row>
    <row r="397240" spans="1:1" s="30" customFormat="1" ht="14.25" customHeight="1" x14ac:dyDescent="0.35"/>
    <row r="397256" spans="1:1" ht="14.25" customHeight="1" x14ac:dyDescent="0.45">
      <c r="A397256" s="31"/>
    </row>
    <row r="397262" spans="1:1" s="30" customFormat="1" ht="14.25" customHeight="1" x14ac:dyDescent="0.35"/>
    <row r="397278" spans="1:1" ht="14.25" customHeight="1" x14ac:dyDescent="0.45">
      <c r="A397278" s="31"/>
    </row>
    <row r="397284" s="30" customFormat="1" ht="14.25" customHeight="1" x14ac:dyDescent="0.35"/>
    <row r="397300" spans="1:1" ht="14.25" customHeight="1" x14ac:dyDescent="0.45">
      <c r="A397300" s="31"/>
    </row>
    <row r="397306" spans="1:1" s="30" customFormat="1" ht="14.25" customHeight="1" x14ac:dyDescent="0.35"/>
    <row r="397322" spans="1:1" ht="14.25" customHeight="1" x14ac:dyDescent="0.45">
      <c r="A397322" s="31"/>
    </row>
    <row r="397328" spans="1:1" s="30" customFormat="1" ht="14.25" customHeight="1" x14ac:dyDescent="0.35"/>
    <row r="397344" spans="1:1" ht="14.25" customHeight="1" x14ac:dyDescent="0.45">
      <c r="A397344" s="31"/>
    </row>
    <row r="397350" s="30" customFormat="1" ht="14.25" customHeight="1" x14ac:dyDescent="0.35"/>
    <row r="397366" spans="1:1" ht="14.25" customHeight="1" x14ac:dyDescent="0.45">
      <c r="A397366" s="31"/>
    </row>
    <row r="397372" spans="1:1" s="30" customFormat="1" ht="14.25" customHeight="1" x14ac:dyDescent="0.35"/>
    <row r="397388" spans="1:1" ht="14.25" customHeight="1" x14ac:dyDescent="0.45">
      <c r="A397388" s="31"/>
    </row>
    <row r="397394" s="30" customFormat="1" ht="14.25" customHeight="1" x14ac:dyDescent="0.35"/>
    <row r="397410" spans="1:1" ht="14.25" customHeight="1" x14ac:dyDescent="0.45">
      <c r="A397410" s="31"/>
    </row>
    <row r="397416" spans="1:1" s="30" customFormat="1" ht="14.25" customHeight="1" x14ac:dyDescent="0.35"/>
    <row r="397432" spans="1:1" ht="14.25" customHeight="1" x14ac:dyDescent="0.45">
      <c r="A397432" s="31"/>
    </row>
    <row r="397438" spans="1:1" s="30" customFormat="1" ht="14.25" customHeight="1" x14ac:dyDescent="0.35"/>
    <row r="397454" spans="1:1" ht="14.25" customHeight="1" x14ac:dyDescent="0.45">
      <c r="A397454" s="31"/>
    </row>
    <row r="397460" s="30" customFormat="1" ht="14.25" customHeight="1" x14ac:dyDescent="0.35"/>
    <row r="397476" spans="1:1" ht="14.25" customHeight="1" x14ac:dyDescent="0.45">
      <c r="A397476" s="31"/>
    </row>
    <row r="397482" spans="1:1" s="30" customFormat="1" ht="14.25" customHeight="1" x14ac:dyDescent="0.35"/>
    <row r="397498" spans="1:1" ht="14.25" customHeight="1" x14ac:dyDescent="0.45">
      <c r="A397498" s="31"/>
    </row>
    <row r="397504" spans="1:1" s="30" customFormat="1" ht="14.25" customHeight="1" x14ac:dyDescent="0.35"/>
    <row r="397520" spans="1:1" ht="14.25" customHeight="1" x14ac:dyDescent="0.45">
      <c r="A397520" s="31"/>
    </row>
    <row r="397526" s="30" customFormat="1" ht="14.25" customHeight="1" x14ac:dyDescent="0.35"/>
    <row r="397542" spans="1:1" ht="14.25" customHeight="1" x14ac:dyDescent="0.45">
      <c r="A397542" s="31"/>
    </row>
    <row r="397548" spans="1:1" s="30" customFormat="1" ht="14.25" customHeight="1" x14ac:dyDescent="0.35"/>
    <row r="397564" spans="1:1" ht="14.25" customHeight="1" x14ac:dyDescent="0.45">
      <c r="A397564" s="31"/>
    </row>
    <row r="397570" s="30" customFormat="1" ht="14.25" customHeight="1" x14ac:dyDescent="0.35"/>
    <row r="397586" spans="1:1" ht="14.25" customHeight="1" x14ac:dyDescent="0.45">
      <c r="A397586" s="31"/>
    </row>
    <row r="397592" spans="1:1" s="30" customFormat="1" ht="14.25" customHeight="1" x14ac:dyDescent="0.35"/>
    <row r="397608" spans="1:1" ht="14.25" customHeight="1" x14ac:dyDescent="0.45">
      <c r="A397608" s="31"/>
    </row>
    <row r="397614" spans="1:1" s="30" customFormat="1" ht="14.25" customHeight="1" x14ac:dyDescent="0.35"/>
    <row r="397630" spans="1:1" ht="14.25" customHeight="1" x14ac:dyDescent="0.45">
      <c r="A397630" s="31"/>
    </row>
    <row r="397636" s="30" customFormat="1" ht="14.25" customHeight="1" x14ac:dyDescent="0.35"/>
    <row r="397652" spans="1:1" ht="14.25" customHeight="1" x14ac:dyDescent="0.45">
      <c r="A397652" s="31"/>
    </row>
    <row r="397658" spans="1:1" s="30" customFormat="1" ht="14.25" customHeight="1" x14ac:dyDescent="0.35"/>
    <row r="397674" spans="1:1" ht="14.25" customHeight="1" x14ac:dyDescent="0.45">
      <c r="A397674" s="31"/>
    </row>
    <row r="397680" spans="1:1" s="30" customFormat="1" ht="14.25" customHeight="1" x14ac:dyDescent="0.35"/>
    <row r="397696" spans="1:1" ht="14.25" customHeight="1" x14ac:dyDescent="0.45">
      <c r="A397696" s="31"/>
    </row>
    <row r="397702" s="30" customFormat="1" ht="14.25" customHeight="1" x14ac:dyDescent="0.35"/>
    <row r="397718" spans="1:1" ht="14.25" customHeight="1" x14ac:dyDescent="0.45">
      <c r="A397718" s="31"/>
    </row>
    <row r="397724" spans="1:1" s="30" customFormat="1" ht="14.25" customHeight="1" x14ac:dyDescent="0.35"/>
    <row r="397740" spans="1:1" ht="14.25" customHeight="1" x14ac:dyDescent="0.45">
      <c r="A397740" s="31"/>
    </row>
    <row r="397746" s="30" customFormat="1" ht="14.25" customHeight="1" x14ac:dyDescent="0.35"/>
    <row r="397762" spans="1:1" ht="14.25" customHeight="1" x14ac:dyDescent="0.45">
      <c r="A397762" s="31"/>
    </row>
    <row r="397768" spans="1:1" s="30" customFormat="1" ht="14.25" customHeight="1" x14ac:dyDescent="0.35"/>
    <row r="397784" spans="1:1" ht="14.25" customHeight="1" x14ac:dyDescent="0.45">
      <c r="A397784" s="31"/>
    </row>
    <row r="397790" spans="1:1" s="30" customFormat="1" ht="14.25" customHeight="1" x14ac:dyDescent="0.35"/>
    <row r="397806" spans="1:1" ht="14.25" customHeight="1" x14ac:dyDescent="0.45">
      <c r="A397806" s="31"/>
    </row>
    <row r="397812" s="30" customFormat="1" ht="14.25" customHeight="1" x14ac:dyDescent="0.35"/>
    <row r="397828" spans="1:1" ht="14.25" customHeight="1" x14ac:dyDescent="0.45">
      <c r="A397828" s="31"/>
    </row>
    <row r="397834" spans="1:1" s="30" customFormat="1" ht="14.25" customHeight="1" x14ac:dyDescent="0.35"/>
    <row r="397850" spans="1:1" ht="14.25" customHeight="1" x14ac:dyDescent="0.45">
      <c r="A397850" s="31"/>
    </row>
    <row r="397856" spans="1:1" s="30" customFormat="1" ht="14.25" customHeight="1" x14ac:dyDescent="0.35"/>
    <row r="397872" spans="1:1" ht="14.25" customHeight="1" x14ac:dyDescent="0.45">
      <c r="A397872" s="31"/>
    </row>
    <row r="397878" s="30" customFormat="1" ht="14.25" customHeight="1" x14ac:dyDescent="0.35"/>
    <row r="397894" spans="1:1" ht="14.25" customHeight="1" x14ac:dyDescent="0.45">
      <c r="A397894" s="31"/>
    </row>
    <row r="397900" spans="1:1" s="30" customFormat="1" ht="14.25" customHeight="1" x14ac:dyDescent="0.35"/>
    <row r="397916" spans="1:1" ht="14.25" customHeight="1" x14ac:dyDescent="0.45">
      <c r="A397916" s="31"/>
    </row>
    <row r="397922" s="30" customFormat="1" ht="14.25" customHeight="1" x14ac:dyDescent="0.35"/>
    <row r="397938" spans="1:1" ht="14.25" customHeight="1" x14ac:dyDescent="0.45">
      <c r="A397938" s="31"/>
    </row>
    <row r="397944" spans="1:1" s="30" customFormat="1" ht="14.25" customHeight="1" x14ac:dyDescent="0.35"/>
    <row r="397960" spans="1:1" ht="14.25" customHeight="1" x14ac:dyDescent="0.45">
      <c r="A397960" s="31"/>
    </row>
    <row r="397966" spans="1:1" s="30" customFormat="1" ht="14.25" customHeight="1" x14ac:dyDescent="0.35"/>
    <row r="397982" spans="1:1" ht="14.25" customHeight="1" x14ac:dyDescent="0.45">
      <c r="A397982" s="31"/>
    </row>
    <row r="397988" s="30" customFormat="1" ht="14.25" customHeight="1" x14ac:dyDescent="0.35"/>
    <row r="398004" spans="1:1" ht="14.25" customHeight="1" x14ac:dyDescent="0.45">
      <c r="A398004" s="31"/>
    </row>
    <row r="398010" spans="1:1" s="30" customFormat="1" ht="14.25" customHeight="1" x14ac:dyDescent="0.35"/>
    <row r="398026" spans="1:1" ht="14.25" customHeight="1" x14ac:dyDescent="0.45">
      <c r="A398026" s="31"/>
    </row>
    <row r="398032" spans="1:1" s="30" customFormat="1" ht="14.25" customHeight="1" x14ac:dyDescent="0.35"/>
    <row r="398048" spans="1:1" ht="14.25" customHeight="1" x14ac:dyDescent="0.45">
      <c r="A398048" s="31"/>
    </row>
    <row r="398054" s="30" customFormat="1" ht="14.25" customHeight="1" x14ac:dyDescent="0.35"/>
    <row r="398070" spans="1:1" ht="14.25" customHeight="1" x14ac:dyDescent="0.45">
      <c r="A398070" s="31"/>
    </row>
    <row r="398076" spans="1:1" s="30" customFormat="1" ht="14.25" customHeight="1" x14ac:dyDescent="0.35"/>
    <row r="398092" spans="1:1" ht="14.25" customHeight="1" x14ac:dyDescent="0.45">
      <c r="A398092" s="31"/>
    </row>
    <row r="398098" s="30" customFormat="1" ht="14.25" customHeight="1" x14ac:dyDescent="0.35"/>
    <row r="398114" spans="1:1" ht="14.25" customHeight="1" x14ac:dyDescent="0.45">
      <c r="A398114" s="31"/>
    </row>
    <row r="398120" spans="1:1" s="30" customFormat="1" ht="14.25" customHeight="1" x14ac:dyDescent="0.35"/>
    <row r="398136" spans="1:1" ht="14.25" customHeight="1" x14ac:dyDescent="0.45">
      <c r="A398136" s="31"/>
    </row>
    <row r="398142" spans="1:1" s="30" customFormat="1" ht="14.25" customHeight="1" x14ac:dyDescent="0.35"/>
    <row r="398158" spans="1:1" ht="14.25" customHeight="1" x14ac:dyDescent="0.45">
      <c r="A398158" s="31"/>
    </row>
    <row r="398164" s="30" customFormat="1" ht="14.25" customHeight="1" x14ac:dyDescent="0.35"/>
    <row r="398180" spans="1:1" ht="14.25" customHeight="1" x14ac:dyDescent="0.45">
      <c r="A398180" s="31"/>
    </row>
    <row r="398186" spans="1:1" s="30" customFormat="1" ht="14.25" customHeight="1" x14ac:dyDescent="0.35"/>
    <row r="398202" spans="1:1" ht="14.25" customHeight="1" x14ac:dyDescent="0.45">
      <c r="A398202" s="31"/>
    </row>
    <row r="398208" spans="1:1" s="30" customFormat="1" ht="14.25" customHeight="1" x14ac:dyDescent="0.35"/>
    <row r="398224" spans="1:1" ht="14.25" customHeight="1" x14ac:dyDescent="0.45">
      <c r="A398224" s="31"/>
    </row>
    <row r="398230" s="30" customFormat="1" ht="14.25" customHeight="1" x14ac:dyDescent="0.35"/>
    <row r="398246" spans="1:1" ht="14.25" customHeight="1" x14ac:dyDescent="0.45">
      <c r="A398246" s="31"/>
    </row>
    <row r="398252" spans="1:1" s="30" customFormat="1" ht="14.25" customHeight="1" x14ac:dyDescent="0.35"/>
    <row r="398268" spans="1:1" ht="14.25" customHeight="1" x14ac:dyDescent="0.45">
      <c r="A398268" s="31"/>
    </row>
    <row r="398274" s="30" customFormat="1" ht="14.25" customHeight="1" x14ac:dyDescent="0.35"/>
    <row r="398290" spans="1:1" ht="14.25" customHeight="1" x14ac:dyDescent="0.45">
      <c r="A398290" s="31"/>
    </row>
    <row r="398296" spans="1:1" s="30" customFormat="1" ht="14.25" customHeight="1" x14ac:dyDescent="0.35"/>
    <row r="398312" spans="1:1" ht="14.25" customHeight="1" x14ac:dyDescent="0.45">
      <c r="A398312" s="31"/>
    </row>
    <row r="398318" spans="1:1" s="30" customFormat="1" ht="14.25" customHeight="1" x14ac:dyDescent="0.35"/>
    <row r="398334" spans="1:1" ht="14.25" customHeight="1" x14ac:dyDescent="0.45">
      <c r="A398334" s="31"/>
    </row>
    <row r="398340" s="30" customFormat="1" ht="14.25" customHeight="1" x14ac:dyDescent="0.35"/>
    <row r="398356" spans="1:1" ht="14.25" customHeight="1" x14ac:dyDescent="0.45">
      <c r="A398356" s="31"/>
    </row>
    <row r="398362" spans="1:1" s="30" customFormat="1" ht="14.25" customHeight="1" x14ac:dyDescent="0.35"/>
    <row r="398378" spans="1:1" ht="14.25" customHeight="1" x14ac:dyDescent="0.45">
      <c r="A398378" s="31"/>
    </row>
    <row r="398384" spans="1:1" s="30" customFormat="1" ht="14.25" customHeight="1" x14ac:dyDescent="0.35"/>
    <row r="398400" spans="1:1" ht="14.25" customHeight="1" x14ac:dyDescent="0.45">
      <c r="A398400" s="31"/>
    </row>
    <row r="398406" s="30" customFormat="1" ht="14.25" customHeight="1" x14ac:dyDescent="0.35"/>
    <row r="398422" spans="1:1" ht="14.25" customHeight="1" x14ac:dyDescent="0.45">
      <c r="A398422" s="31"/>
    </row>
    <row r="398428" spans="1:1" s="30" customFormat="1" ht="14.25" customHeight="1" x14ac:dyDescent="0.35"/>
    <row r="398444" spans="1:1" ht="14.25" customHeight="1" x14ac:dyDescent="0.45">
      <c r="A398444" s="31"/>
    </row>
    <row r="398450" s="30" customFormat="1" ht="14.25" customHeight="1" x14ac:dyDescent="0.35"/>
    <row r="398466" spans="1:1" ht="14.25" customHeight="1" x14ac:dyDescent="0.45">
      <c r="A398466" s="31"/>
    </row>
    <row r="398472" spans="1:1" s="30" customFormat="1" ht="14.25" customHeight="1" x14ac:dyDescent="0.35"/>
    <row r="398488" spans="1:1" ht="14.25" customHeight="1" x14ac:dyDescent="0.45">
      <c r="A398488" s="31"/>
    </row>
    <row r="398494" spans="1:1" s="30" customFormat="1" ht="14.25" customHeight="1" x14ac:dyDescent="0.35"/>
    <row r="398510" spans="1:1" ht="14.25" customHeight="1" x14ac:dyDescent="0.45">
      <c r="A398510" s="31"/>
    </row>
    <row r="398516" s="30" customFormat="1" ht="14.25" customHeight="1" x14ac:dyDescent="0.35"/>
    <row r="398532" spans="1:1" ht="14.25" customHeight="1" x14ac:dyDescent="0.45">
      <c r="A398532" s="31"/>
    </row>
    <row r="398538" spans="1:1" s="30" customFormat="1" ht="14.25" customHeight="1" x14ac:dyDescent="0.35"/>
    <row r="398554" spans="1:1" ht="14.25" customHeight="1" x14ac:dyDescent="0.45">
      <c r="A398554" s="31"/>
    </row>
    <row r="398560" spans="1:1" s="30" customFormat="1" ht="14.25" customHeight="1" x14ac:dyDescent="0.35"/>
    <row r="398576" spans="1:1" ht="14.25" customHeight="1" x14ac:dyDescent="0.45">
      <c r="A398576" s="31"/>
    </row>
    <row r="398582" s="30" customFormat="1" ht="14.25" customHeight="1" x14ac:dyDescent="0.35"/>
    <row r="398598" spans="1:1" ht="14.25" customHeight="1" x14ac:dyDescent="0.45">
      <c r="A398598" s="31"/>
    </row>
    <row r="398604" spans="1:1" s="30" customFormat="1" ht="14.25" customHeight="1" x14ac:dyDescent="0.35"/>
    <row r="398620" spans="1:1" ht="14.25" customHeight="1" x14ac:dyDescent="0.45">
      <c r="A398620" s="31"/>
    </row>
    <row r="398626" s="30" customFormat="1" ht="14.25" customHeight="1" x14ac:dyDescent="0.35"/>
    <row r="398642" spans="1:1" ht="14.25" customHeight="1" x14ac:dyDescent="0.45">
      <c r="A398642" s="31"/>
    </row>
    <row r="398648" spans="1:1" s="30" customFormat="1" ht="14.25" customHeight="1" x14ac:dyDescent="0.35"/>
    <row r="398664" spans="1:1" ht="14.25" customHeight="1" x14ac:dyDescent="0.45">
      <c r="A398664" s="31"/>
    </row>
    <row r="398670" spans="1:1" s="30" customFormat="1" ht="14.25" customHeight="1" x14ac:dyDescent="0.35"/>
    <row r="398686" spans="1:1" ht="14.25" customHeight="1" x14ac:dyDescent="0.45">
      <c r="A398686" s="31"/>
    </row>
    <row r="398692" s="30" customFormat="1" ht="14.25" customHeight="1" x14ac:dyDescent="0.35"/>
    <row r="398708" spans="1:1" ht="14.25" customHeight="1" x14ac:dyDescent="0.45">
      <c r="A398708" s="31"/>
    </row>
    <row r="398714" spans="1:1" s="30" customFormat="1" ht="14.25" customHeight="1" x14ac:dyDescent="0.35"/>
    <row r="398730" spans="1:1" ht="14.25" customHeight="1" x14ac:dyDescent="0.45">
      <c r="A398730" s="31"/>
    </row>
    <row r="398736" spans="1:1" s="30" customFormat="1" ht="14.25" customHeight="1" x14ac:dyDescent="0.35"/>
    <row r="398752" spans="1:1" ht="14.25" customHeight="1" x14ac:dyDescent="0.45">
      <c r="A398752" s="31"/>
    </row>
    <row r="398758" s="30" customFormat="1" ht="14.25" customHeight="1" x14ac:dyDescent="0.35"/>
    <row r="398774" spans="1:1" ht="14.25" customHeight="1" x14ac:dyDescent="0.45">
      <c r="A398774" s="31"/>
    </row>
    <row r="398780" spans="1:1" s="30" customFormat="1" ht="14.25" customHeight="1" x14ac:dyDescent="0.35"/>
    <row r="398796" spans="1:1" ht="14.25" customHeight="1" x14ac:dyDescent="0.45">
      <c r="A398796" s="31"/>
    </row>
    <row r="398802" s="30" customFormat="1" ht="14.25" customHeight="1" x14ac:dyDescent="0.35"/>
    <row r="398818" spans="1:1" ht="14.25" customHeight="1" x14ac:dyDescent="0.45">
      <c r="A398818" s="31"/>
    </row>
    <row r="398824" spans="1:1" s="30" customFormat="1" ht="14.25" customHeight="1" x14ac:dyDescent="0.35"/>
    <row r="398840" spans="1:1" ht="14.25" customHeight="1" x14ac:dyDescent="0.45">
      <c r="A398840" s="31"/>
    </row>
    <row r="398846" spans="1:1" s="30" customFormat="1" ht="14.25" customHeight="1" x14ac:dyDescent="0.35"/>
    <row r="398862" spans="1:1" ht="14.25" customHeight="1" x14ac:dyDescent="0.45">
      <c r="A398862" s="31"/>
    </row>
    <row r="398868" s="30" customFormat="1" ht="14.25" customHeight="1" x14ac:dyDescent="0.35"/>
    <row r="398884" spans="1:1" ht="14.25" customHeight="1" x14ac:dyDescent="0.45">
      <c r="A398884" s="31"/>
    </row>
    <row r="398890" spans="1:1" s="30" customFormat="1" ht="14.25" customHeight="1" x14ac:dyDescent="0.35"/>
    <row r="398906" spans="1:1" ht="14.25" customHeight="1" x14ac:dyDescent="0.45">
      <c r="A398906" s="31"/>
    </row>
    <row r="398912" spans="1:1" s="30" customFormat="1" ht="14.25" customHeight="1" x14ac:dyDescent="0.35"/>
    <row r="398928" spans="1:1" ht="14.25" customHeight="1" x14ac:dyDescent="0.45">
      <c r="A398928" s="31"/>
    </row>
    <row r="398934" s="30" customFormat="1" ht="14.25" customHeight="1" x14ac:dyDescent="0.35"/>
    <row r="398950" spans="1:1" ht="14.25" customHeight="1" x14ac:dyDescent="0.45">
      <c r="A398950" s="31"/>
    </row>
    <row r="398956" spans="1:1" s="30" customFormat="1" ht="14.25" customHeight="1" x14ac:dyDescent="0.35"/>
    <row r="398972" spans="1:1" ht="14.25" customHeight="1" x14ac:dyDescent="0.45">
      <c r="A398972" s="31"/>
    </row>
    <row r="398978" s="30" customFormat="1" ht="14.25" customHeight="1" x14ac:dyDescent="0.35"/>
    <row r="398994" spans="1:1" ht="14.25" customHeight="1" x14ac:dyDescent="0.45">
      <c r="A398994" s="31"/>
    </row>
    <row r="399000" spans="1:1" s="30" customFormat="1" ht="14.25" customHeight="1" x14ac:dyDescent="0.35"/>
    <row r="399016" spans="1:1" ht="14.25" customHeight="1" x14ac:dyDescent="0.45">
      <c r="A399016" s="31"/>
    </row>
    <row r="399022" spans="1:1" s="30" customFormat="1" ht="14.25" customHeight="1" x14ac:dyDescent="0.35"/>
    <row r="399038" spans="1:1" ht="14.25" customHeight="1" x14ac:dyDescent="0.45">
      <c r="A399038" s="31"/>
    </row>
    <row r="399044" s="30" customFormat="1" ht="14.25" customHeight="1" x14ac:dyDescent="0.35"/>
    <row r="399060" spans="1:1" ht="14.25" customHeight="1" x14ac:dyDescent="0.45">
      <c r="A399060" s="31"/>
    </row>
    <row r="399066" spans="1:1" s="30" customFormat="1" ht="14.25" customHeight="1" x14ac:dyDescent="0.35"/>
    <row r="399082" spans="1:1" ht="14.25" customHeight="1" x14ac:dyDescent="0.45">
      <c r="A399082" s="31"/>
    </row>
    <row r="399088" spans="1:1" s="30" customFormat="1" ht="14.25" customHeight="1" x14ac:dyDescent="0.35"/>
    <row r="399104" spans="1:1" ht="14.25" customHeight="1" x14ac:dyDescent="0.45">
      <c r="A399104" s="31"/>
    </row>
    <row r="399110" s="30" customFormat="1" ht="14.25" customHeight="1" x14ac:dyDescent="0.35"/>
    <row r="399126" spans="1:1" ht="14.25" customHeight="1" x14ac:dyDescent="0.45">
      <c r="A399126" s="31"/>
    </row>
    <row r="399132" spans="1:1" s="30" customFormat="1" ht="14.25" customHeight="1" x14ac:dyDescent="0.35"/>
    <row r="399148" spans="1:1" ht="14.25" customHeight="1" x14ac:dyDescent="0.45">
      <c r="A399148" s="31"/>
    </row>
    <row r="399154" s="30" customFormat="1" ht="14.25" customHeight="1" x14ac:dyDescent="0.35"/>
    <row r="399170" spans="1:1" ht="14.25" customHeight="1" x14ac:dyDescent="0.45">
      <c r="A399170" s="31"/>
    </row>
    <row r="399176" spans="1:1" s="30" customFormat="1" ht="14.25" customHeight="1" x14ac:dyDescent="0.35"/>
    <row r="399192" spans="1:1" ht="14.25" customHeight="1" x14ac:dyDescent="0.45">
      <c r="A399192" s="31"/>
    </row>
    <row r="399198" spans="1:1" s="30" customFormat="1" ht="14.25" customHeight="1" x14ac:dyDescent="0.35"/>
    <row r="399214" spans="1:1" ht="14.25" customHeight="1" x14ac:dyDescent="0.45">
      <c r="A399214" s="31"/>
    </row>
    <row r="399220" s="30" customFormat="1" ht="14.25" customHeight="1" x14ac:dyDescent="0.35"/>
    <row r="399236" spans="1:1" ht="14.25" customHeight="1" x14ac:dyDescent="0.45">
      <c r="A399236" s="31"/>
    </row>
    <row r="399242" spans="1:1" s="30" customFormat="1" ht="14.25" customHeight="1" x14ac:dyDescent="0.35"/>
    <row r="399258" spans="1:1" ht="14.25" customHeight="1" x14ac:dyDescent="0.45">
      <c r="A399258" s="31"/>
    </row>
    <row r="399264" spans="1:1" s="30" customFormat="1" ht="14.25" customHeight="1" x14ac:dyDescent="0.35"/>
    <row r="399280" spans="1:1" ht="14.25" customHeight="1" x14ac:dyDescent="0.45">
      <c r="A399280" s="31"/>
    </row>
    <row r="399286" s="30" customFormat="1" ht="14.25" customHeight="1" x14ac:dyDescent="0.35"/>
    <row r="399302" spans="1:1" ht="14.25" customHeight="1" x14ac:dyDescent="0.45">
      <c r="A399302" s="31"/>
    </row>
    <row r="399308" spans="1:1" s="30" customFormat="1" ht="14.25" customHeight="1" x14ac:dyDescent="0.35"/>
    <row r="399324" spans="1:1" ht="14.25" customHeight="1" x14ac:dyDescent="0.45">
      <c r="A399324" s="31"/>
    </row>
    <row r="399330" s="30" customFormat="1" ht="14.25" customHeight="1" x14ac:dyDescent="0.35"/>
    <row r="399346" spans="1:1" ht="14.25" customHeight="1" x14ac:dyDescent="0.45">
      <c r="A399346" s="31"/>
    </row>
    <row r="399352" spans="1:1" s="30" customFormat="1" ht="14.25" customHeight="1" x14ac:dyDescent="0.35"/>
    <row r="399368" spans="1:1" ht="14.25" customHeight="1" x14ac:dyDescent="0.45">
      <c r="A399368" s="31"/>
    </row>
    <row r="399374" spans="1:1" s="30" customFormat="1" ht="14.25" customHeight="1" x14ac:dyDescent="0.35"/>
    <row r="399390" spans="1:1" ht="14.25" customHeight="1" x14ac:dyDescent="0.45">
      <c r="A399390" s="31"/>
    </row>
    <row r="399396" s="30" customFormat="1" ht="14.25" customHeight="1" x14ac:dyDescent="0.35"/>
    <row r="399412" spans="1:1" ht="14.25" customHeight="1" x14ac:dyDescent="0.45">
      <c r="A399412" s="31"/>
    </row>
    <row r="399418" spans="1:1" s="30" customFormat="1" ht="14.25" customHeight="1" x14ac:dyDescent="0.35"/>
    <row r="399434" spans="1:1" ht="14.25" customHeight="1" x14ac:dyDescent="0.45">
      <c r="A399434" s="31"/>
    </row>
    <row r="399440" spans="1:1" s="30" customFormat="1" ht="14.25" customHeight="1" x14ac:dyDescent="0.35"/>
    <row r="399456" spans="1:1" ht="14.25" customHeight="1" x14ac:dyDescent="0.45">
      <c r="A399456" s="31"/>
    </row>
    <row r="399462" s="30" customFormat="1" ht="14.25" customHeight="1" x14ac:dyDescent="0.35"/>
    <row r="399478" spans="1:1" ht="14.25" customHeight="1" x14ac:dyDescent="0.45">
      <c r="A399478" s="31"/>
    </row>
    <row r="399484" spans="1:1" s="30" customFormat="1" ht="14.25" customHeight="1" x14ac:dyDescent="0.35"/>
    <row r="399500" spans="1:1" ht="14.25" customHeight="1" x14ac:dyDescent="0.45">
      <c r="A399500" s="31"/>
    </row>
    <row r="399506" s="30" customFormat="1" ht="14.25" customHeight="1" x14ac:dyDescent="0.35"/>
    <row r="399522" spans="1:1" ht="14.25" customHeight="1" x14ac:dyDescent="0.45">
      <c r="A399522" s="31"/>
    </row>
    <row r="399528" spans="1:1" s="30" customFormat="1" ht="14.25" customHeight="1" x14ac:dyDescent="0.35"/>
    <row r="399544" spans="1:1" ht="14.25" customHeight="1" x14ac:dyDescent="0.45">
      <c r="A399544" s="31"/>
    </row>
    <row r="399550" spans="1:1" s="30" customFormat="1" ht="14.25" customHeight="1" x14ac:dyDescent="0.35"/>
    <row r="399566" spans="1:1" ht="14.25" customHeight="1" x14ac:dyDescent="0.45">
      <c r="A399566" s="31"/>
    </row>
    <row r="399572" s="30" customFormat="1" ht="14.25" customHeight="1" x14ac:dyDescent="0.35"/>
    <row r="399588" spans="1:1" ht="14.25" customHeight="1" x14ac:dyDescent="0.45">
      <c r="A399588" s="31"/>
    </row>
    <row r="399594" spans="1:1" s="30" customFormat="1" ht="14.25" customHeight="1" x14ac:dyDescent="0.35"/>
    <row r="399610" spans="1:1" ht="14.25" customHeight="1" x14ac:dyDescent="0.45">
      <c r="A399610" s="31"/>
    </row>
    <row r="399616" spans="1:1" s="30" customFormat="1" ht="14.25" customHeight="1" x14ac:dyDescent="0.35"/>
    <row r="399632" spans="1:1" ht="14.25" customHeight="1" x14ac:dyDescent="0.45">
      <c r="A399632" s="31"/>
    </row>
    <row r="399638" s="30" customFormat="1" ht="14.25" customHeight="1" x14ac:dyDescent="0.35"/>
    <row r="399654" spans="1:1" ht="14.25" customHeight="1" x14ac:dyDescent="0.45">
      <c r="A399654" s="31"/>
    </row>
    <row r="399660" spans="1:1" s="30" customFormat="1" ht="14.25" customHeight="1" x14ac:dyDescent="0.35"/>
    <row r="399676" spans="1:1" ht="14.25" customHeight="1" x14ac:dyDescent="0.45">
      <c r="A399676" s="31"/>
    </row>
    <row r="399682" s="30" customFormat="1" ht="14.25" customHeight="1" x14ac:dyDescent="0.35"/>
    <row r="399698" spans="1:1" ht="14.25" customHeight="1" x14ac:dyDescent="0.45">
      <c r="A399698" s="31"/>
    </row>
    <row r="399704" spans="1:1" s="30" customFormat="1" ht="14.25" customHeight="1" x14ac:dyDescent="0.35"/>
    <row r="399720" spans="1:1" ht="14.25" customHeight="1" x14ac:dyDescent="0.45">
      <c r="A399720" s="31"/>
    </row>
    <row r="399726" spans="1:1" s="30" customFormat="1" ht="14.25" customHeight="1" x14ac:dyDescent="0.35"/>
    <row r="399742" spans="1:1" ht="14.25" customHeight="1" x14ac:dyDescent="0.45">
      <c r="A399742" s="31"/>
    </row>
    <row r="399748" s="30" customFormat="1" ht="14.25" customHeight="1" x14ac:dyDescent="0.35"/>
    <row r="399764" spans="1:1" ht="14.25" customHeight="1" x14ac:dyDescent="0.45">
      <c r="A399764" s="31"/>
    </row>
    <row r="399770" spans="1:1" s="30" customFormat="1" ht="14.25" customHeight="1" x14ac:dyDescent="0.35"/>
    <row r="399786" spans="1:1" ht="14.25" customHeight="1" x14ac:dyDescent="0.45">
      <c r="A399786" s="31"/>
    </row>
    <row r="399792" spans="1:1" s="30" customFormat="1" ht="14.25" customHeight="1" x14ac:dyDescent="0.35"/>
    <row r="399808" spans="1:1" ht="14.25" customHeight="1" x14ac:dyDescent="0.45">
      <c r="A399808" s="31"/>
    </row>
    <row r="399814" s="30" customFormat="1" ht="14.25" customHeight="1" x14ac:dyDescent="0.35"/>
    <row r="399830" spans="1:1" ht="14.25" customHeight="1" x14ac:dyDescent="0.45">
      <c r="A399830" s="31"/>
    </row>
    <row r="399836" spans="1:1" s="30" customFormat="1" ht="14.25" customHeight="1" x14ac:dyDescent="0.35"/>
    <row r="399852" spans="1:1" ht="14.25" customHeight="1" x14ac:dyDescent="0.45">
      <c r="A399852" s="31"/>
    </row>
    <row r="399858" s="30" customFormat="1" ht="14.25" customHeight="1" x14ac:dyDescent="0.35"/>
    <row r="399874" spans="1:1" ht="14.25" customHeight="1" x14ac:dyDescent="0.45">
      <c r="A399874" s="31"/>
    </row>
    <row r="399880" spans="1:1" s="30" customFormat="1" ht="14.25" customHeight="1" x14ac:dyDescent="0.35"/>
    <row r="399896" spans="1:1" ht="14.25" customHeight="1" x14ac:dyDescent="0.45">
      <c r="A399896" s="31"/>
    </row>
    <row r="399902" spans="1:1" s="30" customFormat="1" ht="14.25" customHeight="1" x14ac:dyDescent="0.35"/>
    <row r="399918" spans="1:1" ht="14.25" customHeight="1" x14ac:dyDescent="0.45">
      <c r="A399918" s="31"/>
    </row>
    <row r="399924" s="30" customFormat="1" ht="14.25" customHeight="1" x14ac:dyDescent="0.35"/>
    <row r="399940" spans="1:1" ht="14.25" customHeight="1" x14ac:dyDescent="0.45">
      <c r="A399940" s="31"/>
    </row>
    <row r="399946" spans="1:1" s="30" customFormat="1" ht="14.25" customHeight="1" x14ac:dyDescent="0.35"/>
    <row r="399962" spans="1:1" ht="14.25" customHeight="1" x14ac:dyDescent="0.45">
      <c r="A399962" s="31"/>
    </row>
    <row r="399968" spans="1:1" s="30" customFormat="1" ht="14.25" customHeight="1" x14ac:dyDescent="0.35"/>
    <row r="399984" spans="1:1" ht="14.25" customHeight="1" x14ac:dyDescent="0.45">
      <c r="A399984" s="31"/>
    </row>
    <row r="399990" s="30" customFormat="1" ht="14.25" customHeight="1" x14ac:dyDescent="0.35"/>
    <row r="400006" spans="1:1" ht="14.25" customHeight="1" x14ac:dyDescent="0.45">
      <c r="A400006" s="31"/>
    </row>
    <row r="400012" spans="1:1" s="30" customFormat="1" ht="14.25" customHeight="1" x14ac:dyDescent="0.35"/>
    <row r="400028" spans="1:1" ht="14.25" customHeight="1" x14ac:dyDescent="0.45">
      <c r="A400028" s="31"/>
    </row>
    <row r="400034" s="30" customFormat="1" ht="14.25" customHeight="1" x14ac:dyDescent="0.35"/>
    <row r="400050" spans="1:1" ht="14.25" customHeight="1" x14ac:dyDescent="0.45">
      <c r="A400050" s="31"/>
    </row>
    <row r="400056" spans="1:1" s="30" customFormat="1" ht="14.25" customHeight="1" x14ac:dyDescent="0.35"/>
    <row r="400072" spans="1:1" ht="14.25" customHeight="1" x14ac:dyDescent="0.45">
      <c r="A400072" s="31"/>
    </row>
    <row r="400078" spans="1:1" s="30" customFormat="1" ht="14.25" customHeight="1" x14ac:dyDescent="0.35"/>
    <row r="400094" spans="1:1" ht="14.25" customHeight="1" x14ac:dyDescent="0.45">
      <c r="A400094" s="31"/>
    </row>
    <row r="400100" s="30" customFormat="1" ht="14.25" customHeight="1" x14ac:dyDescent="0.35"/>
    <row r="400116" spans="1:1" ht="14.25" customHeight="1" x14ac:dyDescent="0.45">
      <c r="A400116" s="31"/>
    </row>
    <row r="400122" spans="1:1" s="30" customFormat="1" ht="14.25" customHeight="1" x14ac:dyDescent="0.35"/>
    <row r="400138" spans="1:1" ht="14.25" customHeight="1" x14ac:dyDescent="0.45">
      <c r="A400138" s="31"/>
    </row>
    <row r="400144" spans="1:1" s="30" customFormat="1" ht="14.25" customHeight="1" x14ac:dyDescent="0.35"/>
    <row r="400160" spans="1:1" ht="14.25" customHeight="1" x14ac:dyDescent="0.45">
      <c r="A400160" s="31"/>
    </row>
    <row r="400166" s="30" customFormat="1" ht="14.25" customHeight="1" x14ac:dyDescent="0.35"/>
    <row r="400182" spans="1:1" ht="14.25" customHeight="1" x14ac:dyDescent="0.45">
      <c r="A400182" s="31"/>
    </row>
    <row r="400188" spans="1:1" s="30" customFormat="1" ht="14.25" customHeight="1" x14ac:dyDescent="0.35"/>
    <row r="400204" spans="1:1" ht="14.25" customHeight="1" x14ac:dyDescent="0.45">
      <c r="A400204" s="31"/>
    </row>
    <row r="400210" s="30" customFormat="1" ht="14.25" customHeight="1" x14ac:dyDescent="0.35"/>
    <row r="400226" spans="1:1" ht="14.25" customHeight="1" x14ac:dyDescent="0.45">
      <c r="A400226" s="31"/>
    </row>
    <row r="400232" spans="1:1" s="30" customFormat="1" ht="14.25" customHeight="1" x14ac:dyDescent="0.35"/>
    <row r="400248" spans="1:1" ht="14.25" customHeight="1" x14ac:dyDescent="0.45">
      <c r="A400248" s="31"/>
    </row>
    <row r="400254" spans="1:1" s="30" customFormat="1" ht="14.25" customHeight="1" x14ac:dyDescent="0.35"/>
    <row r="400270" spans="1:1" ht="14.25" customHeight="1" x14ac:dyDescent="0.45">
      <c r="A400270" s="31"/>
    </row>
    <row r="400276" s="30" customFormat="1" ht="14.25" customHeight="1" x14ac:dyDescent="0.35"/>
    <row r="400292" spans="1:1" ht="14.25" customHeight="1" x14ac:dyDescent="0.45">
      <c r="A400292" s="31"/>
    </row>
    <row r="400298" spans="1:1" s="30" customFormat="1" ht="14.25" customHeight="1" x14ac:dyDescent="0.35"/>
    <row r="400314" spans="1:1" ht="14.25" customHeight="1" x14ac:dyDescent="0.45">
      <c r="A400314" s="31"/>
    </row>
    <row r="400320" spans="1:1" s="30" customFormat="1" ht="14.25" customHeight="1" x14ac:dyDescent="0.35"/>
    <row r="400336" spans="1:1" ht="14.25" customHeight="1" x14ac:dyDescent="0.45">
      <c r="A400336" s="31"/>
    </row>
    <row r="400342" s="30" customFormat="1" ht="14.25" customHeight="1" x14ac:dyDescent="0.35"/>
    <row r="400358" spans="1:1" ht="14.25" customHeight="1" x14ac:dyDescent="0.45">
      <c r="A400358" s="31"/>
    </row>
    <row r="400364" spans="1:1" s="30" customFormat="1" ht="14.25" customHeight="1" x14ac:dyDescent="0.35"/>
    <row r="400380" spans="1:1" ht="14.25" customHeight="1" x14ac:dyDescent="0.45">
      <c r="A400380" s="31"/>
    </row>
    <row r="400386" s="30" customFormat="1" ht="14.25" customHeight="1" x14ac:dyDescent="0.35"/>
    <row r="400402" spans="1:1" ht="14.25" customHeight="1" x14ac:dyDescent="0.45">
      <c r="A400402" s="31"/>
    </row>
    <row r="400408" spans="1:1" s="30" customFormat="1" ht="14.25" customHeight="1" x14ac:dyDescent="0.35"/>
    <row r="400424" spans="1:1" ht="14.25" customHeight="1" x14ac:dyDescent="0.45">
      <c r="A400424" s="31"/>
    </row>
    <row r="400430" spans="1:1" s="30" customFormat="1" ht="14.25" customHeight="1" x14ac:dyDescent="0.35"/>
    <row r="400446" spans="1:1" ht="14.25" customHeight="1" x14ac:dyDescent="0.45">
      <c r="A400446" s="31"/>
    </row>
    <row r="400452" s="30" customFormat="1" ht="14.25" customHeight="1" x14ac:dyDescent="0.35"/>
    <row r="400468" spans="1:1" ht="14.25" customHeight="1" x14ac:dyDescent="0.45">
      <c r="A400468" s="31"/>
    </row>
    <row r="400474" spans="1:1" s="30" customFormat="1" ht="14.25" customHeight="1" x14ac:dyDescent="0.35"/>
    <row r="400490" spans="1:1" ht="14.25" customHeight="1" x14ac:dyDescent="0.45">
      <c r="A400490" s="31"/>
    </row>
    <row r="400496" spans="1:1" s="30" customFormat="1" ht="14.25" customHeight="1" x14ac:dyDescent="0.35"/>
    <row r="400512" spans="1:1" ht="14.25" customHeight="1" x14ac:dyDescent="0.45">
      <c r="A400512" s="31"/>
    </row>
    <row r="400518" s="30" customFormat="1" ht="14.25" customHeight="1" x14ac:dyDescent="0.35"/>
    <row r="400534" spans="1:1" ht="14.25" customHeight="1" x14ac:dyDescent="0.45">
      <c r="A400534" s="31"/>
    </row>
    <row r="400540" spans="1:1" s="30" customFormat="1" ht="14.25" customHeight="1" x14ac:dyDescent="0.35"/>
    <row r="400556" spans="1:1" ht="14.25" customHeight="1" x14ac:dyDescent="0.45">
      <c r="A400556" s="31"/>
    </row>
    <row r="400562" s="30" customFormat="1" ht="14.25" customHeight="1" x14ac:dyDescent="0.35"/>
    <row r="400578" spans="1:1" ht="14.25" customHeight="1" x14ac:dyDescent="0.45">
      <c r="A400578" s="31"/>
    </row>
    <row r="400584" spans="1:1" s="30" customFormat="1" ht="14.25" customHeight="1" x14ac:dyDescent="0.35"/>
    <row r="400600" spans="1:1" ht="14.25" customHeight="1" x14ac:dyDescent="0.45">
      <c r="A400600" s="31"/>
    </row>
    <row r="400606" spans="1:1" s="30" customFormat="1" ht="14.25" customHeight="1" x14ac:dyDescent="0.35"/>
    <row r="400622" spans="1:1" ht="14.25" customHeight="1" x14ac:dyDescent="0.45">
      <c r="A400622" s="31"/>
    </row>
    <row r="400628" s="30" customFormat="1" ht="14.25" customHeight="1" x14ac:dyDescent="0.35"/>
    <row r="400644" spans="1:1" ht="14.25" customHeight="1" x14ac:dyDescent="0.45">
      <c r="A400644" s="31"/>
    </row>
    <row r="400650" spans="1:1" s="30" customFormat="1" ht="14.25" customHeight="1" x14ac:dyDescent="0.35"/>
    <row r="400666" spans="1:1" ht="14.25" customHeight="1" x14ac:dyDescent="0.45">
      <c r="A400666" s="31"/>
    </row>
    <row r="400672" spans="1:1" s="30" customFormat="1" ht="14.25" customHeight="1" x14ac:dyDescent="0.35"/>
    <row r="400688" spans="1:1" ht="14.25" customHeight="1" x14ac:dyDescent="0.45">
      <c r="A400688" s="31"/>
    </row>
    <row r="400694" s="30" customFormat="1" ht="14.25" customHeight="1" x14ac:dyDescent="0.35"/>
    <row r="400710" spans="1:1" ht="14.25" customHeight="1" x14ac:dyDescent="0.45">
      <c r="A400710" s="31"/>
    </row>
    <row r="400716" spans="1:1" s="30" customFormat="1" ht="14.25" customHeight="1" x14ac:dyDescent="0.35"/>
    <row r="400732" spans="1:1" ht="14.25" customHeight="1" x14ac:dyDescent="0.45">
      <c r="A400732" s="31"/>
    </row>
    <row r="400738" s="30" customFormat="1" ht="14.25" customHeight="1" x14ac:dyDescent="0.35"/>
    <row r="400754" spans="1:1" ht="14.25" customHeight="1" x14ac:dyDescent="0.45">
      <c r="A400754" s="31"/>
    </row>
    <row r="400760" spans="1:1" s="30" customFormat="1" ht="14.25" customHeight="1" x14ac:dyDescent="0.35"/>
    <row r="400776" spans="1:1" ht="14.25" customHeight="1" x14ac:dyDescent="0.45">
      <c r="A400776" s="31"/>
    </row>
    <row r="400782" spans="1:1" s="30" customFormat="1" ht="14.25" customHeight="1" x14ac:dyDescent="0.35"/>
    <row r="400798" spans="1:1" ht="14.25" customHeight="1" x14ac:dyDescent="0.45">
      <c r="A400798" s="31"/>
    </row>
    <row r="400804" s="30" customFormat="1" ht="14.25" customHeight="1" x14ac:dyDescent="0.35"/>
    <row r="400820" spans="1:1" ht="14.25" customHeight="1" x14ac:dyDescent="0.45">
      <c r="A400820" s="31"/>
    </row>
    <row r="400826" spans="1:1" s="30" customFormat="1" ht="14.25" customHeight="1" x14ac:dyDescent="0.35"/>
    <row r="400842" spans="1:1" ht="14.25" customHeight="1" x14ac:dyDescent="0.45">
      <c r="A400842" s="31"/>
    </row>
    <row r="400848" spans="1:1" s="30" customFormat="1" ht="14.25" customHeight="1" x14ac:dyDescent="0.35"/>
    <row r="400864" spans="1:1" ht="14.25" customHeight="1" x14ac:dyDescent="0.45">
      <c r="A400864" s="31"/>
    </row>
    <row r="400870" s="30" customFormat="1" ht="14.25" customHeight="1" x14ac:dyDescent="0.35"/>
    <row r="400886" spans="1:1" ht="14.25" customHeight="1" x14ac:dyDescent="0.45">
      <c r="A400886" s="31"/>
    </row>
    <row r="400892" spans="1:1" s="30" customFormat="1" ht="14.25" customHeight="1" x14ac:dyDescent="0.35"/>
    <row r="400908" spans="1:1" ht="14.25" customHeight="1" x14ac:dyDescent="0.45">
      <c r="A400908" s="31"/>
    </row>
    <row r="400914" s="30" customFormat="1" ht="14.25" customHeight="1" x14ac:dyDescent="0.35"/>
    <row r="400930" spans="1:1" ht="14.25" customHeight="1" x14ac:dyDescent="0.45">
      <c r="A400930" s="31"/>
    </row>
    <row r="400936" spans="1:1" s="30" customFormat="1" ht="14.25" customHeight="1" x14ac:dyDescent="0.35"/>
    <row r="400952" spans="1:1" ht="14.25" customHeight="1" x14ac:dyDescent="0.45">
      <c r="A400952" s="31"/>
    </row>
    <row r="400958" spans="1:1" s="30" customFormat="1" ht="14.25" customHeight="1" x14ac:dyDescent="0.35"/>
    <row r="400974" spans="1:1" ht="14.25" customHeight="1" x14ac:dyDescent="0.45">
      <c r="A400974" s="31"/>
    </row>
    <row r="400980" s="30" customFormat="1" ht="14.25" customHeight="1" x14ac:dyDescent="0.35"/>
    <row r="400996" spans="1:1" ht="14.25" customHeight="1" x14ac:dyDescent="0.45">
      <c r="A400996" s="31"/>
    </row>
    <row r="401002" spans="1:1" s="30" customFormat="1" ht="14.25" customHeight="1" x14ac:dyDescent="0.35"/>
    <row r="401018" spans="1:1" ht="14.25" customHeight="1" x14ac:dyDescent="0.45">
      <c r="A401018" s="31"/>
    </row>
    <row r="401024" spans="1:1" s="30" customFormat="1" ht="14.25" customHeight="1" x14ac:dyDescent="0.35"/>
    <row r="401040" spans="1:1" ht="14.25" customHeight="1" x14ac:dyDescent="0.45">
      <c r="A401040" s="31"/>
    </row>
    <row r="401046" s="30" customFormat="1" ht="14.25" customHeight="1" x14ac:dyDescent="0.35"/>
    <row r="401062" spans="1:1" ht="14.25" customHeight="1" x14ac:dyDescent="0.45">
      <c r="A401062" s="31"/>
    </row>
    <row r="401068" spans="1:1" s="30" customFormat="1" ht="14.25" customHeight="1" x14ac:dyDescent="0.35"/>
    <row r="401084" spans="1:1" ht="14.25" customHeight="1" x14ac:dyDescent="0.45">
      <c r="A401084" s="31"/>
    </row>
    <row r="401090" s="30" customFormat="1" ht="14.25" customHeight="1" x14ac:dyDescent="0.35"/>
    <row r="401106" spans="1:1" ht="14.25" customHeight="1" x14ac:dyDescent="0.45">
      <c r="A401106" s="31"/>
    </row>
    <row r="401112" spans="1:1" s="30" customFormat="1" ht="14.25" customHeight="1" x14ac:dyDescent="0.35"/>
    <row r="401128" spans="1:1" ht="14.25" customHeight="1" x14ac:dyDescent="0.45">
      <c r="A401128" s="31"/>
    </row>
    <row r="401134" spans="1:1" s="30" customFormat="1" ht="14.25" customHeight="1" x14ac:dyDescent="0.35"/>
    <row r="401150" spans="1:1" ht="14.25" customHeight="1" x14ac:dyDescent="0.45">
      <c r="A401150" s="31"/>
    </row>
    <row r="401156" s="30" customFormat="1" ht="14.25" customHeight="1" x14ac:dyDescent="0.35"/>
    <row r="401172" spans="1:1" ht="14.25" customHeight="1" x14ac:dyDescent="0.45">
      <c r="A401172" s="31"/>
    </row>
    <row r="401178" spans="1:1" s="30" customFormat="1" ht="14.25" customHeight="1" x14ac:dyDescent="0.35"/>
    <row r="401194" spans="1:1" ht="14.25" customHeight="1" x14ac:dyDescent="0.45">
      <c r="A401194" s="31"/>
    </row>
    <row r="401200" spans="1:1" s="30" customFormat="1" ht="14.25" customHeight="1" x14ac:dyDescent="0.35"/>
    <row r="401216" spans="1:1" ht="14.25" customHeight="1" x14ac:dyDescent="0.45">
      <c r="A401216" s="31"/>
    </row>
    <row r="401222" s="30" customFormat="1" ht="14.25" customHeight="1" x14ac:dyDescent="0.35"/>
    <row r="401238" spans="1:1" ht="14.25" customHeight="1" x14ac:dyDescent="0.45">
      <c r="A401238" s="31"/>
    </row>
    <row r="401244" spans="1:1" s="30" customFormat="1" ht="14.25" customHeight="1" x14ac:dyDescent="0.35"/>
    <row r="401260" spans="1:1" ht="14.25" customHeight="1" x14ac:dyDescent="0.45">
      <c r="A401260" s="31"/>
    </row>
    <row r="401266" s="30" customFormat="1" ht="14.25" customHeight="1" x14ac:dyDescent="0.35"/>
    <row r="401282" spans="1:1" ht="14.25" customHeight="1" x14ac:dyDescent="0.45">
      <c r="A401282" s="31"/>
    </row>
    <row r="401288" spans="1:1" s="30" customFormat="1" ht="14.25" customHeight="1" x14ac:dyDescent="0.35"/>
    <row r="401304" spans="1:1" ht="14.25" customHeight="1" x14ac:dyDescent="0.45">
      <c r="A401304" s="31"/>
    </row>
    <row r="401310" spans="1:1" s="30" customFormat="1" ht="14.25" customHeight="1" x14ac:dyDescent="0.35"/>
    <row r="401326" spans="1:1" ht="14.25" customHeight="1" x14ac:dyDescent="0.45">
      <c r="A401326" s="31"/>
    </row>
    <row r="401332" s="30" customFormat="1" ht="14.25" customHeight="1" x14ac:dyDescent="0.35"/>
    <row r="401348" spans="1:1" ht="14.25" customHeight="1" x14ac:dyDescent="0.45">
      <c r="A401348" s="31"/>
    </row>
    <row r="401354" spans="1:1" s="30" customFormat="1" ht="14.25" customHeight="1" x14ac:dyDescent="0.35"/>
    <row r="401370" spans="1:1" ht="14.25" customHeight="1" x14ac:dyDescent="0.45">
      <c r="A401370" s="31"/>
    </row>
    <row r="401376" spans="1:1" s="30" customFormat="1" ht="14.25" customHeight="1" x14ac:dyDescent="0.35"/>
    <row r="401392" spans="1:1" ht="14.25" customHeight="1" x14ac:dyDescent="0.45">
      <c r="A401392" s="31"/>
    </row>
    <row r="401398" s="30" customFormat="1" ht="14.25" customHeight="1" x14ac:dyDescent="0.35"/>
    <row r="401414" spans="1:1" ht="14.25" customHeight="1" x14ac:dyDescent="0.45">
      <c r="A401414" s="31"/>
    </row>
    <row r="401420" spans="1:1" s="30" customFormat="1" ht="14.25" customHeight="1" x14ac:dyDescent="0.35"/>
    <row r="401436" spans="1:1" ht="14.25" customHeight="1" x14ac:dyDescent="0.45">
      <c r="A401436" s="31"/>
    </row>
    <row r="401442" s="30" customFormat="1" ht="14.25" customHeight="1" x14ac:dyDescent="0.35"/>
    <row r="401458" spans="1:1" ht="14.25" customHeight="1" x14ac:dyDescent="0.45">
      <c r="A401458" s="31"/>
    </row>
    <row r="401464" spans="1:1" s="30" customFormat="1" ht="14.25" customHeight="1" x14ac:dyDescent="0.35"/>
    <row r="401480" spans="1:1" ht="14.25" customHeight="1" x14ac:dyDescent="0.45">
      <c r="A401480" s="31"/>
    </row>
    <row r="401486" spans="1:1" s="30" customFormat="1" ht="14.25" customHeight="1" x14ac:dyDescent="0.35"/>
    <row r="401502" spans="1:1" ht="14.25" customHeight="1" x14ac:dyDescent="0.45">
      <c r="A401502" s="31"/>
    </row>
    <row r="401508" s="30" customFormat="1" ht="14.25" customHeight="1" x14ac:dyDescent="0.35"/>
    <row r="401524" spans="1:1" ht="14.25" customHeight="1" x14ac:dyDescent="0.45">
      <c r="A401524" s="31"/>
    </row>
    <row r="401530" spans="1:1" s="30" customFormat="1" ht="14.25" customHeight="1" x14ac:dyDescent="0.35"/>
    <row r="401546" spans="1:1" ht="14.25" customHeight="1" x14ac:dyDescent="0.45">
      <c r="A401546" s="31"/>
    </row>
    <row r="401552" spans="1:1" s="30" customFormat="1" ht="14.25" customHeight="1" x14ac:dyDescent="0.35"/>
    <row r="401568" spans="1:1" ht="14.25" customHeight="1" x14ac:dyDescent="0.45">
      <c r="A401568" s="31"/>
    </row>
    <row r="401574" s="30" customFormat="1" ht="14.25" customHeight="1" x14ac:dyDescent="0.35"/>
    <row r="401590" spans="1:1" ht="14.25" customHeight="1" x14ac:dyDescent="0.45">
      <c r="A401590" s="31"/>
    </row>
    <row r="401596" spans="1:1" s="30" customFormat="1" ht="14.25" customHeight="1" x14ac:dyDescent="0.35"/>
    <row r="401612" spans="1:1" ht="14.25" customHeight="1" x14ac:dyDescent="0.45">
      <c r="A401612" s="31"/>
    </row>
    <row r="401618" s="30" customFormat="1" ht="14.25" customHeight="1" x14ac:dyDescent="0.35"/>
    <row r="401634" spans="1:1" ht="14.25" customHeight="1" x14ac:dyDescent="0.45">
      <c r="A401634" s="31"/>
    </row>
    <row r="401640" spans="1:1" s="30" customFormat="1" ht="14.25" customHeight="1" x14ac:dyDescent="0.35"/>
    <row r="401656" spans="1:1" ht="14.25" customHeight="1" x14ac:dyDescent="0.45">
      <c r="A401656" s="31"/>
    </row>
    <row r="401662" spans="1:1" s="30" customFormat="1" ht="14.25" customHeight="1" x14ac:dyDescent="0.35"/>
    <row r="401678" spans="1:1" ht="14.25" customHeight="1" x14ac:dyDescent="0.45">
      <c r="A401678" s="31"/>
    </row>
    <row r="401684" s="30" customFormat="1" ht="14.25" customHeight="1" x14ac:dyDescent="0.35"/>
    <row r="401700" spans="1:1" ht="14.25" customHeight="1" x14ac:dyDescent="0.45">
      <c r="A401700" s="31"/>
    </row>
    <row r="401706" spans="1:1" s="30" customFormat="1" ht="14.25" customHeight="1" x14ac:dyDescent="0.35"/>
    <row r="401722" spans="1:1" ht="14.25" customHeight="1" x14ac:dyDescent="0.45">
      <c r="A401722" s="31"/>
    </row>
    <row r="401728" spans="1:1" s="30" customFormat="1" ht="14.25" customHeight="1" x14ac:dyDescent="0.35"/>
    <row r="401744" spans="1:1" ht="14.25" customHeight="1" x14ac:dyDescent="0.45">
      <c r="A401744" s="31"/>
    </row>
    <row r="401750" s="30" customFormat="1" ht="14.25" customHeight="1" x14ac:dyDescent="0.35"/>
    <row r="401766" spans="1:1" ht="14.25" customHeight="1" x14ac:dyDescent="0.45">
      <c r="A401766" s="31"/>
    </row>
    <row r="401772" spans="1:1" s="30" customFormat="1" ht="14.25" customHeight="1" x14ac:dyDescent="0.35"/>
    <row r="401788" spans="1:1" ht="14.25" customHeight="1" x14ac:dyDescent="0.45">
      <c r="A401788" s="31"/>
    </row>
    <row r="401794" s="30" customFormat="1" ht="14.25" customHeight="1" x14ac:dyDescent="0.35"/>
    <row r="401810" spans="1:1" ht="14.25" customHeight="1" x14ac:dyDescent="0.45">
      <c r="A401810" s="31"/>
    </row>
    <row r="401816" spans="1:1" s="30" customFormat="1" ht="14.25" customHeight="1" x14ac:dyDescent="0.35"/>
    <row r="401832" spans="1:1" ht="14.25" customHeight="1" x14ac:dyDescent="0.45">
      <c r="A401832" s="31"/>
    </row>
    <row r="401838" spans="1:1" s="30" customFormat="1" ht="14.25" customHeight="1" x14ac:dyDescent="0.35"/>
    <row r="401854" spans="1:1" ht="14.25" customHeight="1" x14ac:dyDescent="0.45">
      <c r="A401854" s="31"/>
    </row>
    <row r="401860" s="30" customFormat="1" ht="14.25" customHeight="1" x14ac:dyDescent="0.35"/>
    <row r="401876" spans="1:1" ht="14.25" customHeight="1" x14ac:dyDescent="0.45">
      <c r="A401876" s="31"/>
    </row>
    <row r="401882" spans="1:1" s="30" customFormat="1" ht="14.25" customHeight="1" x14ac:dyDescent="0.35"/>
    <row r="401898" spans="1:1" ht="14.25" customHeight="1" x14ac:dyDescent="0.45">
      <c r="A401898" s="31"/>
    </row>
    <row r="401904" spans="1:1" s="30" customFormat="1" ht="14.25" customHeight="1" x14ac:dyDescent="0.35"/>
    <row r="401920" spans="1:1" ht="14.25" customHeight="1" x14ac:dyDescent="0.45">
      <c r="A401920" s="31"/>
    </row>
    <row r="401926" s="30" customFormat="1" ht="14.25" customHeight="1" x14ac:dyDescent="0.35"/>
    <row r="401942" spans="1:1" ht="14.25" customHeight="1" x14ac:dyDescent="0.45">
      <c r="A401942" s="31"/>
    </row>
    <row r="401948" spans="1:1" s="30" customFormat="1" ht="14.25" customHeight="1" x14ac:dyDescent="0.35"/>
    <row r="401964" spans="1:1" ht="14.25" customHeight="1" x14ac:dyDescent="0.45">
      <c r="A401964" s="31"/>
    </row>
    <row r="401970" s="30" customFormat="1" ht="14.25" customHeight="1" x14ac:dyDescent="0.35"/>
    <row r="401986" spans="1:1" ht="14.25" customHeight="1" x14ac:dyDescent="0.45">
      <c r="A401986" s="31"/>
    </row>
    <row r="401992" spans="1:1" s="30" customFormat="1" ht="14.25" customHeight="1" x14ac:dyDescent="0.35"/>
    <row r="402008" spans="1:1" ht="14.25" customHeight="1" x14ac:dyDescent="0.45">
      <c r="A402008" s="31"/>
    </row>
    <row r="402014" spans="1:1" s="30" customFormat="1" ht="14.25" customHeight="1" x14ac:dyDescent="0.35"/>
    <row r="402030" spans="1:1" ht="14.25" customHeight="1" x14ac:dyDescent="0.45">
      <c r="A402030" s="31"/>
    </row>
    <row r="402036" s="30" customFormat="1" ht="14.25" customHeight="1" x14ac:dyDescent="0.35"/>
    <row r="402052" spans="1:1" ht="14.25" customHeight="1" x14ac:dyDescent="0.45">
      <c r="A402052" s="31"/>
    </row>
    <row r="402058" spans="1:1" s="30" customFormat="1" ht="14.25" customHeight="1" x14ac:dyDescent="0.35"/>
    <row r="402074" spans="1:1" ht="14.25" customHeight="1" x14ac:dyDescent="0.45">
      <c r="A402074" s="31"/>
    </row>
    <row r="402080" spans="1:1" s="30" customFormat="1" ht="14.25" customHeight="1" x14ac:dyDescent="0.35"/>
    <row r="402096" spans="1:1" ht="14.25" customHeight="1" x14ac:dyDescent="0.45">
      <c r="A402096" s="31"/>
    </row>
    <row r="402102" s="30" customFormat="1" ht="14.25" customHeight="1" x14ac:dyDescent="0.35"/>
    <row r="402118" spans="1:1" ht="14.25" customHeight="1" x14ac:dyDescent="0.45">
      <c r="A402118" s="31"/>
    </row>
    <row r="402124" spans="1:1" s="30" customFormat="1" ht="14.25" customHeight="1" x14ac:dyDescent="0.35"/>
    <row r="402140" spans="1:1" ht="14.25" customHeight="1" x14ac:dyDescent="0.45">
      <c r="A402140" s="31"/>
    </row>
    <row r="402146" s="30" customFormat="1" ht="14.25" customHeight="1" x14ac:dyDescent="0.35"/>
    <row r="402162" spans="1:1" ht="14.25" customHeight="1" x14ac:dyDescent="0.45">
      <c r="A402162" s="31"/>
    </row>
    <row r="402168" spans="1:1" s="30" customFormat="1" ht="14.25" customHeight="1" x14ac:dyDescent="0.35"/>
    <row r="402184" spans="1:1" ht="14.25" customHeight="1" x14ac:dyDescent="0.45">
      <c r="A402184" s="31"/>
    </row>
    <row r="402190" spans="1:1" s="30" customFormat="1" ht="14.25" customHeight="1" x14ac:dyDescent="0.35"/>
    <row r="402206" spans="1:1" ht="14.25" customHeight="1" x14ac:dyDescent="0.45">
      <c r="A402206" s="31"/>
    </row>
    <row r="402212" s="30" customFormat="1" ht="14.25" customHeight="1" x14ac:dyDescent="0.35"/>
    <row r="402228" spans="1:1" ht="14.25" customHeight="1" x14ac:dyDescent="0.45">
      <c r="A402228" s="31"/>
    </row>
    <row r="402234" spans="1:1" s="30" customFormat="1" ht="14.25" customHeight="1" x14ac:dyDescent="0.35"/>
    <row r="402250" spans="1:1" ht="14.25" customHeight="1" x14ac:dyDescent="0.45">
      <c r="A402250" s="31"/>
    </row>
    <row r="402256" spans="1:1" s="30" customFormat="1" ht="14.25" customHeight="1" x14ac:dyDescent="0.35"/>
    <row r="402272" spans="1:1" ht="14.25" customHeight="1" x14ac:dyDescent="0.45">
      <c r="A402272" s="31"/>
    </row>
    <row r="402278" s="30" customFormat="1" ht="14.25" customHeight="1" x14ac:dyDescent="0.35"/>
    <row r="402294" spans="1:1" ht="14.25" customHeight="1" x14ac:dyDescent="0.45">
      <c r="A402294" s="31"/>
    </row>
    <row r="402300" spans="1:1" s="30" customFormat="1" ht="14.25" customHeight="1" x14ac:dyDescent="0.35"/>
    <row r="402316" spans="1:1" ht="14.25" customHeight="1" x14ac:dyDescent="0.45">
      <c r="A402316" s="31"/>
    </row>
    <row r="402322" s="30" customFormat="1" ht="14.25" customHeight="1" x14ac:dyDescent="0.35"/>
    <row r="402338" spans="1:1" ht="14.25" customHeight="1" x14ac:dyDescent="0.45">
      <c r="A402338" s="31"/>
    </row>
    <row r="402344" spans="1:1" s="30" customFormat="1" ht="14.25" customHeight="1" x14ac:dyDescent="0.35"/>
    <row r="402360" spans="1:1" ht="14.25" customHeight="1" x14ac:dyDescent="0.45">
      <c r="A402360" s="31"/>
    </row>
    <row r="402366" spans="1:1" s="30" customFormat="1" ht="14.25" customHeight="1" x14ac:dyDescent="0.35"/>
    <row r="402382" spans="1:1" ht="14.25" customHeight="1" x14ac:dyDescent="0.45">
      <c r="A402382" s="31"/>
    </row>
    <row r="402388" s="30" customFormat="1" ht="14.25" customHeight="1" x14ac:dyDescent="0.35"/>
    <row r="402404" spans="1:1" ht="14.25" customHeight="1" x14ac:dyDescent="0.45">
      <c r="A402404" s="31"/>
    </row>
    <row r="402410" spans="1:1" s="30" customFormat="1" ht="14.25" customHeight="1" x14ac:dyDescent="0.35"/>
    <row r="402426" spans="1:1" ht="14.25" customHeight="1" x14ac:dyDescent="0.45">
      <c r="A402426" s="31"/>
    </row>
    <row r="402432" spans="1:1" s="30" customFormat="1" ht="14.25" customHeight="1" x14ac:dyDescent="0.35"/>
    <row r="402448" spans="1:1" ht="14.25" customHeight="1" x14ac:dyDescent="0.45">
      <c r="A402448" s="31"/>
    </row>
    <row r="402454" s="30" customFormat="1" ht="14.25" customHeight="1" x14ac:dyDescent="0.35"/>
    <row r="402470" spans="1:1" ht="14.25" customHeight="1" x14ac:dyDescent="0.45">
      <c r="A402470" s="31"/>
    </row>
    <row r="402476" spans="1:1" s="30" customFormat="1" ht="14.25" customHeight="1" x14ac:dyDescent="0.35"/>
    <row r="402492" spans="1:1" ht="14.25" customHeight="1" x14ac:dyDescent="0.45">
      <c r="A402492" s="31"/>
    </row>
    <row r="402498" s="30" customFormat="1" ht="14.25" customHeight="1" x14ac:dyDescent="0.35"/>
    <row r="402514" spans="1:1" ht="14.25" customHeight="1" x14ac:dyDescent="0.45">
      <c r="A402514" s="31"/>
    </row>
    <row r="402520" spans="1:1" s="30" customFormat="1" ht="14.25" customHeight="1" x14ac:dyDescent="0.35"/>
    <row r="402536" spans="1:1" ht="14.25" customHeight="1" x14ac:dyDescent="0.45">
      <c r="A402536" s="31"/>
    </row>
    <row r="402542" spans="1:1" s="30" customFormat="1" ht="14.25" customHeight="1" x14ac:dyDescent="0.35"/>
    <row r="402558" spans="1:1" ht="14.25" customHeight="1" x14ac:dyDescent="0.45">
      <c r="A402558" s="31"/>
    </row>
    <row r="402564" s="30" customFormat="1" ht="14.25" customHeight="1" x14ac:dyDescent="0.35"/>
    <row r="402580" spans="1:1" ht="14.25" customHeight="1" x14ac:dyDescent="0.45">
      <c r="A402580" s="31"/>
    </row>
    <row r="402586" spans="1:1" s="30" customFormat="1" ht="14.25" customHeight="1" x14ac:dyDescent="0.35"/>
    <row r="402602" spans="1:1" ht="14.25" customHeight="1" x14ac:dyDescent="0.45">
      <c r="A402602" s="31"/>
    </row>
    <row r="402608" spans="1:1" s="30" customFormat="1" ht="14.25" customHeight="1" x14ac:dyDescent="0.35"/>
    <row r="402624" spans="1:1" ht="14.25" customHeight="1" x14ac:dyDescent="0.45">
      <c r="A402624" s="31"/>
    </row>
    <row r="402630" s="30" customFormat="1" ht="14.25" customHeight="1" x14ac:dyDescent="0.35"/>
    <row r="402646" spans="1:1" ht="14.25" customHeight="1" x14ac:dyDescent="0.45">
      <c r="A402646" s="31"/>
    </row>
    <row r="402652" spans="1:1" s="30" customFormat="1" ht="14.25" customHeight="1" x14ac:dyDescent="0.35"/>
    <row r="402668" spans="1:1" ht="14.25" customHeight="1" x14ac:dyDescent="0.45">
      <c r="A402668" s="31"/>
    </row>
    <row r="402674" s="30" customFormat="1" ht="14.25" customHeight="1" x14ac:dyDescent="0.35"/>
    <row r="402690" spans="1:1" ht="14.25" customHeight="1" x14ac:dyDescent="0.45">
      <c r="A402690" s="31"/>
    </row>
    <row r="402696" spans="1:1" s="30" customFormat="1" ht="14.25" customHeight="1" x14ac:dyDescent="0.35"/>
    <row r="402712" spans="1:1" ht="14.25" customHeight="1" x14ac:dyDescent="0.45">
      <c r="A402712" s="31"/>
    </row>
    <row r="402718" spans="1:1" s="30" customFormat="1" ht="14.25" customHeight="1" x14ac:dyDescent="0.35"/>
    <row r="402734" spans="1:1" ht="14.25" customHeight="1" x14ac:dyDescent="0.45">
      <c r="A402734" s="31"/>
    </row>
    <row r="402740" s="30" customFormat="1" ht="14.25" customHeight="1" x14ac:dyDescent="0.35"/>
    <row r="402756" spans="1:1" ht="14.25" customHeight="1" x14ac:dyDescent="0.45">
      <c r="A402756" s="31"/>
    </row>
    <row r="402762" spans="1:1" s="30" customFormat="1" ht="14.25" customHeight="1" x14ac:dyDescent="0.35"/>
    <row r="402778" spans="1:1" ht="14.25" customHeight="1" x14ac:dyDescent="0.45">
      <c r="A402778" s="31"/>
    </row>
    <row r="402784" spans="1:1" s="30" customFormat="1" ht="14.25" customHeight="1" x14ac:dyDescent="0.35"/>
    <row r="402800" spans="1:1" ht="14.25" customHeight="1" x14ac:dyDescent="0.45">
      <c r="A402800" s="31"/>
    </row>
    <row r="402806" s="30" customFormat="1" ht="14.25" customHeight="1" x14ac:dyDescent="0.35"/>
    <row r="402822" spans="1:1" ht="14.25" customHeight="1" x14ac:dyDescent="0.45">
      <c r="A402822" s="31"/>
    </row>
    <row r="402828" spans="1:1" s="30" customFormat="1" ht="14.25" customHeight="1" x14ac:dyDescent="0.35"/>
    <row r="402844" spans="1:1" ht="14.25" customHeight="1" x14ac:dyDescent="0.45">
      <c r="A402844" s="31"/>
    </row>
    <row r="402850" s="30" customFormat="1" ht="14.25" customHeight="1" x14ac:dyDescent="0.35"/>
    <row r="402866" spans="1:1" ht="14.25" customHeight="1" x14ac:dyDescent="0.45">
      <c r="A402866" s="31"/>
    </row>
    <row r="402872" spans="1:1" s="30" customFormat="1" ht="14.25" customHeight="1" x14ac:dyDescent="0.35"/>
    <row r="402888" spans="1:1" ht="14.25" customHeight="1" x14ac:dyDescent="0.45">
      <c r="A402888" s="31"/>
    </row>
    <row r="402894" spans="1:1" s="30" customFormat="1" ht="14.25" customHeight="1" x14ac:dyDescent="0.35"/>
    <row r="402910" spans="1:1" ht="14.25" customHeight="1" x14ac:dyDescent="0.45">
      <c r="A402910" s="31"/>
    </row>
    <row r="402916" s="30" customFormat="1" ht="14.25" customHeight="1" x14ac:dyDescent="0.35"/>
    <row r="402932" spans="1:1" ht="14.25" customHeight="1" x14ac:dyDescent="0.45">
      <c r="A402932" s="31"/>
    </row>
    <row r="402938" spans="1:1" s="30" customFormat="1" ht="14.25" customHeight="1" x14ac:dyDescent="0.35"/>
    <row r="402954" spans="1:1" ht="14.25" customHeight="1" x14ac:dyDescent="0.45">
      <c r="A402954" s="31"/>
    </row>
    <row r="402960" spans="1:1" s="30" customFormat="1" ht="14.25" customHeight="1" x14ac:dyDescent="0.35"/>
    <row r="402976" spans="1:1" ht="14.25" customHeight="1" x14ac:dyDescent="0.45">
      <c r="A402976" s="31"/>
    </row>
    <row r="402982" s="30" customFormat="1" ht="14.25" customHeight="1" x14ac:dyDescent="0.35"/>
    <row r="402998" spans="1:1" ht="14.25" customHeight="1" x14ac:dyDescent="0.45">
      <c r="A402998" s="31"/>
    </row>
    <row r="403004" spans="1:1" s="30" customFormat="1" ht="14.25" customHeight="1" x14ac:dyDescent="0.35"/>
    <row r="403020" spans="1:1" ht="14.25" customHeight="1" x14ac:dyDescent="0.45">
      <c r="A403020" s="31"/>
    </row>
    <row r="403026" s="30" customFormat="1" ht="14.25" customHeight="1" x14ac:dyDescent="0.35"/>
    <row r="403042" spans="1:1" ht="14.25" customHeight="1" x14ac:dyDescent="0.45">
      <c r="A403042" s="31"/>
    </row>
    <row r="403048" spans="1:1" s="30" customFormat="1" ht="14.25" customHeight="1" x14ac:dyDescent="0.35"/>
    <row r="403064" spans="1:1" ht="14.25" customHeight="1" x14ac:dyDescent="0.45">
      <c r="A403064" s="31"/>
    </row>
    <row r="403070" spans="1:1" s="30" customFormat="1" ht="14.25" customHeight="1" x14ac:dyDescent="0.35"/>
    <row r="403086" spans="1:1" ht="14.25" customHeight="1" x14ac:dyDescent="0.45">
      <c r="A403086" s="31"/>
    </row>
    <row r="403092" s="30" customFormat="1" ht="14.25" customHeight="1" x14ac:dyDescent="0.35"/>
    <row r="403108" spans="1:1" ht="14.25" customHeight="1" x14ac:dyDescent="0.45">
      <c r="A403108" s="31"/>
    </row>
    <row r="403114" spans="1:1" s="30" customFormat="1" ht="14.25" customHeight="1" x14ac:dyDescent="0.35"/>
    <row r="403130" spans="1:1" ht="14.25" customHeight="1" x14ac:dyDescent="0.45">
      <c r="A403130" s="31"/>
    </row>
    <row r="403136" spans="1:1" s="30" customFormat="1" ht="14.25" customHeight="1" x14ac:dyDescent="0.35"/>
    <row r="403152" spans="1:1" ht="14.25" customHeight="1" x14ac:dyDescent="0.45">
      <c r="A403152" s="31"/>
    </row>
    <row r="403158" s="30" customFormat="1" ht="14.25" customHeight="1" x14ac:dyDescent="0.35"/>
    <row r="403174" spans="1:1" ht="14.25" customHeight="1" x14ac:dyDescent="0.45">
      <c r="A403174" s="31"/>
    </row>
    <row r="403180" spans="1:1" s="30" customFormat="1" ht="14.25" customHeight="1" x14ac:dyDescent="0.35"/>
    <row r="403196" spans="1:1" ht="14.25" customHeight="1" x14ac:dyDescent="0.45">
      <c r="A403196" s="31"/>
    </row>
    <row r="403202" s="30" customFormat="1" ht="14.25" customHeight="1" x14ac:dyDescent="0.35"/>
    <row r="403218" spans="1:1" ht="14.25" customHeight="1" x14ac:dyDescent="0.45">
      <c r="A403218" s="31"/>
    </row>
    <row r="403224" spans="1:1" s="30" customFormat="1" ht="14.25" customHeight="1" x14ac:dyDescent="0.35"/>
    <row r="403240" spans="1:1" ht="14.25" customHeight="1" x14ac:dyDescent="0.45">
      <c r="A403240" s="31"/>
    </row>
    <row r="403246" spans="1:1" s="30" customFormat="1" ht="14.25" customHeight="1" x14ac:dyDescent="0.35"/>
    <row r="403262" spans="1:1" ht="14.25" customHeight="1" x14ac:dyDescent="0.45">
      <c r="A403262" s="31"/>
    </row>
    <row r="403268" s="30" customFormat="1" ht="14.25" customHeight="1" x14ac:dyDescent="0.35"/>
    <row r="403284" spans="1:1" ht="14.25" customHeight="1" x14ac:dyDescent="0.45">
      <c r="A403284" s="31"/>
    </row>
    <row r="403290" spans="1:1" s="30" customFormat="1" ht="14.25" customHeight="1" x14ac:dyDescent="0.35"/>
    <row r="403306" spans="1:1" ht="14.25" customHeight="1" x14ac:dyDescent="0.45">
      <c r="A403306" s="31"/>
    </row>
    <row r="403312" spans="1:1" s="30" customFormat="1" ht="14.25" customHeight="1" x14ac:dyDescent="0.35"/>
    <row r="403328" spans="1:1" ht="14.25" customHeight="1" x14ac:dyDescent="0.45">
      <c r="A403328" s="31"/>
    </row>
    <row r="403334" s="30" customFormat="1" ht="14.25" customHeight="1" x14ac:dyDescent="0.35"/>
    <row r="403350" spans="1:1" ht="14.25" customHeight="1" x14ac:dyDescent="0.45">
      <c r="A403350" s="31"/>
    </row>
    <row r="403356" spans="1:1" s="30" customFormat="1" ht="14.25" customHeight="1" x14ac:dyDescent="0.35"/>
    <row r="403372" spans="1:1" ht="14.25" customHeight="1" x14ac:dyDescent="0.45">
      <c r="A403372" s="31"/>
    </row>
    <row r="403378" s="30" customFormat="1" ht="14.25" customHeight="1" x14ac:dyDescent="0.35"/>
    <row r="403394" spans="1:1" ht="14.25" customHeight="1" x14ac:dyDescent="0.45">
      <c r="A403394" s="31"/>
    </row>
    <row r="403400" spans="1:1" s="30" customFormat="1" ht="14.25" customHeight="1" x14ac:dyDescent="0.35"/>
    <row r="403416" spans="1:1" ht="14.25" customHeight="1" x14ac:dyDescent="0.45">
      <c r="A403416" s="31"/>
    </row>
    <row r="403422" spans="1:1" s="30" customFormat="1" ht="14.25" customHeight="1" x14ac:dyDescent="0.35"/>
    <row r="403438" spans="1:1" ht="14.25" customHeight="1" x14ac:dyDescent="0.45">
      <c r="A403438" s="31"/>
    </row>
    <row r="403444" s="30" customFormat="1" ht="14.25" customHeight="1" x14ac:dyDescent="0.35"/>
    <row r="403460" spans="1:1" ht="14.25" customHeight="1" x14ac:dyDescent="0.45">
      <c r="A403460" s="31"/>
    </row>
    <row r="403466" spans="1:1" s="30" customFormat="1" ht="14.25" customHeight="1" x14ac:dyDescent="0.35"/>
    <row r="403482" spans="1:1" ht="14.25" customHeight="1" x14ac:dyDescent="0.45">
      <c r="A403482" s="31"/>
    </row>
    <row r="403488" spans="1:1" s="30" customFormat="1" ht="14.25" customHeight="1" x14ac:dyDescent="0.35"/>
    <row r="403504" spans="1:1" ht="14.25" customHeight="1" x14ac:dyDescent="0.45">
      <c r="A403504" s="31"/>
    </row>
    <row r="403510" s="30" customFormat="1" ht="14.25" customHeight="1" x14ac:dyDescent="0.35"/>
    <row r="403526" spans="1:1" ht="14.25" customHeight="1" x14ac:dyDescent="0.45">
      <c r="A403526" s="31"/>
    </row>
    <row r="403532" spans="1:1" s="30" customFormat="1" ht="14.25" customHeight="1" x14ac:dyDescent="0.35"/>
    <row r="403548" spans="1:1" ht="14.25" customHeight="1" x14ac:dyDescent="0.45">
      <c r="A403548" s="31"/>
    </row>
    <row r="403554" s="30" customFormat="1" ht="14.25" customHeight="1" x14ac:dyDescent="0.35"/>
    <row r="403570" spans="1:1" ht="14.25" customHeight="1" x14ac:dyDescent="0.45">
      <c r="A403570" s="31"/>
    </row>
    <row r="403576" spans="1:1" s="30" customFormat="1" ht="14.25" customHeight="1" x14ac:dyDescent="0.35"/>
    <row r="403592" spans="1:1" ht="14.25" customHeight="1" x14ac:dyDescent="0.45">
      <c r="A403592" s="31"/>
    </row>
    <row r="403598" spans="1:1" s="30" customFormat="1" ht="14.25" customHeight="1" x14ac:dyDescent="0.35"/>
    <row r="403614" spans="1:1" ht="14.25" customHeight="1" x14ac:dyDescent="0.45">
      <c r="A403614" s="31"/>
    </row>
    <row r="403620" s="30" customFormat="1" ht="14.25" customHeight="1" x14ac:dyDescent="0.35"/>
    <row r="403636" spans="1:1" ht="14.25" customHeight="1" x14ac:dyDescent="0.45">
      <c r="A403636" s="31"/>
    </row>
    <row r="403642" spans="1:1" s="30" customFormat="1" ht="14.25" customHeight="1" x14ac:dyDescent="0.35"/>
    <row r="403658" spans="1:1" ht="14.25" customHeight="1" x14ac:dyDescent="0.45">
      <c r="A403658" s="31"/>
    </row>
    <row r="403664" spans="1:1" s="30" customFormat="1" ht="14.25" customHeight="1" x14ac:dyDescent="0.35"/>
    <row r="403680" spans="1:1" ht="14.25" customHeight="1" x14ac:dyDescent="0.45">
      <c r="A403680" s="31"/>
    </row>
    <row r="403686" s="30" customFormat="1" ht="14.25" customHeight="1" x14ac:dyDescent="0.35"/>
    <row r="403702" spans="1:1" ht="14.25" customHeight="1" x14ac:dyDescent="0.45">
      <c r="A403702" s="31"/>
    </row>
    <row r="403708" spans="1:1" s="30" customFormat="1" ht="14.25" customHeight="1" x14ac:dyDescent="0.35"/>
    <row r="403724" spans="1:1" ht="14.25" customHeight="1" x14ac:dyDescent="0.45">
      <c r="A403724" s="31"/>
    </row>
    <row r="403730" s="30" customFormat="1" ht="14.25" customHeight="1" x14ac:dyDescent="0.35"/>
    <row r="403746" spans="1:1" ht="14.25" customHeight="1" x14ac:dyDescent="0.45">
      <c r="A403746" s="31"/>
    </row>
    <row r="403752" spans="1:1" s="30" customFormat="1" ht="14.25" customHeight="1" x14ac:dyDescent="0.35"/>
    <row r="403768" spans="1:1" ht="14.25" customHeight="1" x14ac:dyDescent="0.45">
      <c r="A403768" s="31"/>
    </row>
    <row r="403774" spans="1:1" s="30" customFormat="1" ht="14.25" customHeight="1" x14ac:dyDescent="0.35"/>
    <row r="403790" spans="1:1" ht="14.25" customHeight="1" x14ac:dyDescent="0.45">
      <c r="A403790" s="31"/>
    </row>
    <row r="403796" s="30" customFormat="1" ht="14.25" customHeight="1" x14ac:dyDescent="0.35"/>
    <row r="403812" spans="1:1" ht="14.25" customHeight="1" x14ac:dyDescent="0.45">
      <c r="A403812" s="31"/>
    </row>
    <row r="403818" spans="1:1" s="30" customFormat="1" ht="14.25" customHeight="1" x14ac:dyDescent="0.35"/>
    <row r="403834" spans="1:1" ht="14.25" customHeight="1" x14ac:dyDescent="0.45">
      <c r="A403834" s="31"/>
    </row>
    <row r="403840" spans="1:1" s="30" customFormat="1" ht="14.25" customHeight="1" x14ac:dyDescent="0.35"/>
    <row r="403856" spans="1:1" ht="14.25" customHeight="1" x14ac:dyDescent="0.45">
      <c r="A403856" s="31"/>
    </row>
    <row r="403862" s="30" customFormat="1" ht="14.25" customHeight="1" x14ac:dyDescent="0.35"/>
    <row r="403878" spans="1:1" ht="14.25" customHeight="1" x14ac:dyDescent="0.45">
      <c r="A403878" s="31"/>
    </row>
    <row r="403884" spans="1:1" s="30" customFormat="1" ht="14.25" customHeight="1" x14ac:dyDescent="0.35"/>
    <row r="403900" spans="1:1" ht="14.25" customHeight="1" x14ac:dyDescent="0.45">
      <c r="A403900" s="31"/>
    </row>
    <row r="403906" s="30" customFormat="1" ht="14.25" customHeight="1" x14ac:dyDescent="0.35"/>
    <row r="403922" spans="1:1" ht="14.25" customHeight="1" x14ac:dyDescent="0.45">
      <c r="A403922" s="31"/>
    </row>
    <row r="403928" spans="1:1" s="30" customFormat="1" ht="14.25" customHeight="1" x14ac:dyDescent="0.35"/>
    <row r="403944" spans="1:1" ht="14.25" customHeight="1" x14ac:dyDescent="0.45">
      <c r="A403944" s="31"/>
    </row>
    <row r="403950" spans="1:1" s="30" customFormat="1" ht="14.25" customHeight="1" x14ac:dyDescent="0.35"/>
    <row r="403966" spans="1:1" ht="14.25" customHeight="1" x14ac:dyDescent="0.45">
      <c r="A403966" s="31"/>
    </row>
    <row r="403972" s="30" customFormat="1" ht="14.25" customHeight="1" x14ac:dyDescent="0.35"/>
    <row r="403988" spans="1:1" ht="14.25" customHeight="1" x14ac:dyDescent="0.45">
      <c r="A403988" s="31"/>
    </row>
    <row r="403994" spans="1:1" s="30" customFormat="1" ht="14.25" customHeight="1" x14ac:dyDescent="0.35"/>
    <row r="404010" spans="1:1" ht="14.25" customHeight="1" x14ac:dyDescent="0.45">
      <c r="A404010" s="31"/>
    </row>
    <row r="404016" spans="1:1" s="30" customFormat="1" ht="14.25" customHeight="1" x14ac:dyDescent="0.35"/>
    <row r="404032" spans="1:1" ht="14.25" customHeight="1" x14ac:dyDescent="0.45">
      <c r="A404032" s="31"/>
    </row>
    <row r="404038" s="30" customFormat="1" ht="14.25" customHeight="1" x14ac:dyDescent="0.35"/>
    <row r="404054" spans="1:1" ht="14.25" customHeight="1" x14ac:dyDescent="0.45">
      <c r="A404054" s="31"/>
    </row>
    <row r="404060" spans="1:1" s="30" customFormat="1" ht="14.25" customHeight="1" x14ac:dyDescent="0.35"/>
    <row r="404076" spans="1:1" ht="14.25" customHeight="1" x14ac:dyDescent="0.45">
      <c r="A404076" s="31"/>
    </row>
    <row r="404082" s="30" customFormat="1" ht="14.25" customHeight="1" x14ac:dyDescent="0.35"/>
    <row r="404098" spans="1:1" ht="14.25" customHeight="1" x14ac:dyDescent="0.45">
      <c r="A404098" s="31"/>
    </row>
    <row r="404104" spans="1:1" s="30" customFormat="1" ht="14.25" customHeight="1" x14ac:dyDescent="0.35"/>
    <row r="404120" spans="1:1" ht="14.25" customHeight="1" x14ac:dyDescent="0.45">
      <c r="A404120" s="31"/>
    </row>
    <row r="404126" spans="1:1" s="30" customFormat="1" ht="14.25" customHeight="1" x14ac:dyDescent="0.35"/>
    <row r="404142" spans="1:1" ht="14.25" customHeight="1" x14ac:dyDescent="0.45">
      <c r="A404142" s="31"/>
    </row>
    <row r="404148" s="30" customFormat="1" ht="14.25" customHeight="1" x14ac:dyDescent="0.35"/>
    <row r="404164" spans="1:1" ht="14.25" customHeight="1" x14ac:dyDescent="0.45">
      <c r="A404164" s="31"/>
    </row>
    <row r="404170" spans="1:1" s="30" customFormat="1" ht="14.25" customHeight="1" x14ac:dyDescent="0.35"/>
    <row r="404186" spans="1:1" ht="14.25" customHeight="1" x14ac:dyDescent="0.45">
      <c r="A404186" s="31"/>
    </row>
    <row r="404192" spans="1:1" s="30" customFormat="1" ht="14.25" customHeight="1" x14ac:dyDescent="0.35"/>
    <row r="404208" spans="1:1" ht="14.25" customHeight="1" x14ac:dyDescent="0.45">
      <c r="A404208" s="31"/>
    </row>
    <row r="404214" s="30" customFormat="1" ht="14.25" customHeight="1" x14ac:dyDescent="0.35"/>
    <row r="404230" spans="1:1" ht="14.25" customHeight="1" x14ac:dyDescent="0.45">
      <c r="A404230" s="31"/>
    </row>
    <row r="404236" spans="1:1" s="30" customFormat="1" ht="14.25" customHeight="1" x14ac:dyDescent="0.35"/>
    <row r="404252" spans="1:1" ht="14.25" customHeight="1" x14ac:dyDescent="0.45">
      <c r="A404252" s="31"/>
    </row>
    <row r="404258" s="30" customFormat="1" ht="14.25" customHeight="1" x14ac:dyDescent="0.35"/>
    <row r="404274" spans="1:1" ht="14.25" customHeight="1" x14ac:dyDescent="0.45">
      <c r="A404274" s="31"/>
    </row>
    <row r="404280" spans="1:1" s="30" customFormat="1" ht="14.25" customHeight="1" x14ac:dyDescent="0.35"/>
    <row r="404296" spans="1:1" ht="14.25" customHeight="1" x14ac:dyDescent="0.45">
      <c r="A404296" s="31"/>
    </row>
    <row r="404302" spans="1:1" s="30" customFormat="1" ht="14.25" customHeight="1" x14ac:dyDescent="0.35"/>
    <row r="404318" spans="1:1" ht="14.25" customHeight="1" x14ac:dyDescent="0.45">
      <c r="A404318" s="31"/>
    </row>
    <row r="404324" s="30" customFormat="1" ht="14.25" customHeight="1" x14ac:dyDescent="0.35"/>
    <row r="404340" spans="1:1" ht="14.25" customHeight="1" x14ac:dyDescent="0.45">
      <c r="A404340" s="31"/>
    </row>
    <row r="404346" spans="1:1" s="30" customFormat="1" ht="14.25" customHeight="1" x14ac:dyDescent="0.35"/>
    <row r="404362" spans="1:1" ht="14.25" customHeight="1" x14ac:dyDescent="0.45">
      <c r="A404362" s="31"/>
    </row>
    <row r="404368" spans="1:1" s="30" customFormat="1" ht="14.25" customHeight="1" x14ac:dyDescent="0.35"/>
    <row r="404384" spans="1:1" ht="14.25" customHeight="1" x14ac:dyDescent="0.45">
      <c r="A404384" s="31"/>
    </row>
    <row r="404390" s="30" customFormat="1" ht="14.25" customHeight="1" x14ac:dyDescent="0.35"/>
    <row r="404406" spans="1:1" ht="14.25" customHeight="1" x14ac:dyDescent="0.45">
      <c r="A404406" s="31"/>
    </row>
    <row r="404412" spans="1:1" s="30" customFormat="1" ht="14.25" customHeight="1" x14ac:dyDescent="0.35"/>
    <row r="404428" spans="1:1" ht="14.25" customHeight="1" x14ac:dyDescent="0.45">
      <c r="A404428" s="31"/>
    </row>
    <row r="404434" s="30" customFormat="1" ht="14.25" customHeight="1" x14ac:dyDescent="0.35"/>
    <row r="404450" spans="1:1" ht="14.25" customHeight="1" x14ac:dyDescent="0.45">
      <c r="A404450" s="31"/>
    </row>
    <row r="404456" spans="1:1" s="30" customFormat="1" ht="14.25" customHeight="1" x14ac:dyDescent="0.35"/>
    <row r="404472" spans="1:1" ht="14.25" customHeight="1" x14ac:dyDescent="0.45">
      <c r="A404472" s="31"/>
    </row>
    <row r="404478" spans="1:1" s="30" customFormat="1" ht="14.25" customHeight="1" x14ac:dyDescent="0.35"/>
    <row r="404494" spans="1:1" ht="14.25" customHeight="1" x14ac:dyDescent="0.45">
      <c r="A404494" s="31"/>
    </row>
    <row r="404500" s="30" customFormat="1" ht="14.25" customHeight="1" x14ac:dyDescent="0.35"/>
    <row r="404516" spans="1:1" ht="14.25" customHeight="1" x14ac:dyDescent="0.45">
      <c r="A404516" s="31"/>
    </row>
    <row r="404522" spans="1:1" s="30" customFormat="1" ht="14.25" customHeight="1" x14ac:dyDescent="0.35"/>
    <row r="404538" spans="1:1" ht="14.25" customHeight="1" x14ac:dyDescent="0.45">
      <c r="A404538" s="31"/>
    </row>
    <row r="404544" spans="1:1" s="30" customFormat="1" ht="14.25" customHeight="1" x14ac:dyDescent="0.35"/>
    <row r="404560" spans="1:1" ht="14.25" customHeight="1" x14ac:dyDescent="0.45">
      <c r="A404560" s="31"/>
    </row>
    <row r="404566" s="30" customFormat="1" ht="14.25" customHeight="1" x14ac:dyDescent="0.35"/>
    <row r="404582" spans="1:1" ht="14.25" customHeight="1" x14ac:dyDescent="0.45">
      <c r="A404582" s="31"/>
    </row>
    <row r="404588" spans="1:1" s="30" customFormat="1" ht="14.25" customHeight="1" x14ac:dyDescent="0.35"/>
    <row r="404604" spans="1:1" ht="14.25" customHeight="1" x14ac:dyDescent="0.45">
      <c r="A404604" s="31"/>
    </row>
    <row r="404610" s="30" customFormat="1" ht="14.25" customHeight="1" x14ac:dyDescent="0.35"/>
    <row r="404626" spans="1:1" ht="14.25" customHeight="1" x14ac:dyDescent="0.45">
      <c r="A404626" s="31"/>
    </row>
    <row r="404632" spans="1:1" s="30" customFormat="1" ht="14.25" customHeight="1" x14ac:dyDescent="0.35"/>
    <row r="404648" spans="1:1" ht="14.25" customHeight="1" x14ac:dyDescent="0.45">
      <c r="A404648" s="31"/>
    </row>
    <row r="404654" spans="1:1" s="30" customFormat="1" ht="14.25" customHeight="1" x14ac:dyDescent="0.35"/>
    <row r="404670" spans="1:1" ht="14.25" customHeight="1" x14ac:dyDescent="0.45">
      <c r="A404670" s="31"/>
    </row>
    <row r="404676" s="30" customFormat="1" ht="14.25" customHeight="1" x14ac:dyDescent="0.35"/>
    <row r="404692" spans="1:1" ht="14.25" customHeight="1" x14ac:dyDescent="0.45">
      <c r="A404692" s="31"/>
    </row>
    <row r="404698" spans="1:1" s="30" customFormat="1" ht="14.25" customHeight="1" x14ac:dyDescent="0.35"/>
    <row r="404714" spans="1:1" ht="14.25" customHeight="1" x14ac:dyDescent="0.45">
      <c r="A404714" s="31"/>
    </row>
    <row r="404720" spans="1:1" s="30" customFormat="1" ht="14.25" customHeight="1" x14ac:dyDescent="0.35"/>
    <row r="404736" spans="1:1" ht="14.25" customHeight="1" x14ac:dyDescent="0.45">
      <c r="A404736" s="31"/>
    </row>
    <row r="404742" s="30" customFormat="1" ht="14.25" customHeight="1" x14ac:dyDescent="0.35"/>
    <row r="404758" spans="1:1" ht="14.25" customHeight="1" x14ac:dyDescent="0.45">
      <c r="A404758" s="31"/>
    </row>
    <row r="404764" spans="1:1" s="30" customFormat="1" ht="14.25" customHeight="1" x14ac:dyDescent="0.35"/>
    <row r="404780" spans="1:1" ht="14.25" customHeight="1" x14ac:dyDescent="0.45">
      <c r="A404780" s="31"/>
    </row>
    <row r="404786" s="30" customFormat="1" ht="14.25" customHeight="1" x14ac:dyDescent="0.35"/>
    <row r="404802" spans="1:1" ht="14.25" customHeight="1" x14ac:dyDescent="0.45">
      <c r="A404802" s="31"/>
    </row>
    <row r="404808" spans="1:1" s="30" customFormat="1" ht="14.25" customHeight="1" x14ac:dyDescent="0.35"/>
    <row r="404824" spans="1:1" ht="14.25" customHeight="1" x14ac:dyDescent="0.45">
      <c r="A404824" s="31"/>
    </row>
    <row r="404830" spans="1:1" s="30" customFormat="1" ht="14.25" customHeight="1" x14ac:dyDescent="0.35"/>
    <row r="404846" spans="1:1" ht="14.25" customHeight="1" x14ac:dyDescent="0.45">
      <c r="A404846" s="31"/>
    </row>
    <row r="404852" s="30" customFormat="1" ht="14.25" customHeight="1" x14ac:dyDescent="0.35"/>
    <row r="404868" spans="1:1" ht="14.25" customHeight="1" x14ac:dyDescent="0.45">
      <c r="A404868" s="31"/>
    </row>
    <row r="404874" spans="1:1" s="30" customFormat="1" ht="14.25" customHeight="1" x14ac:dyDescent="0.35"/>
    <row r="404890" spans="1:1" ht="14.25" customHeight="1" x14ac:dyDescent="0.45">
      <c r="A404890" s="31"/>
    </row>
    <row r="404896" spans="1:1" s="30" customFormat="1" ht="14.25" customHeight="1" x14ac:dyDescent="0.35"/>
    <row r="404912" spans="1:1" ht="14.25" customHeight="1" x14ac:dyDescent="0.45">
      <c r="A404912" s="31"/>
    </row>
    <row r="404918" s="30" customFormat="1" ht="14.25" customHeight="1" x14ac:dyDescent="0.35"/>
    <row r="404934" spans="1:1" ht="14.25" customHeight="1" x14ac:dyDescent="0.45">
      <c r="A404934" s="31"/>
    </row>
    <row r="404940" spans="1:1" s="30" customFormat="1" ht="14.25" customHeight="1" x14ac:dyDescent="0.35"/>
    <row r="404956" spans="1:1" ht="14.25" customHeight="1" x14ac:dyDescent="0.45">
      <c r="A404956" s="31"/>
    </row>
    <row r="404962" s="30" customFormat="1" ht="14.25" customHeight="1" x14ac:dyDescent="0.35"/>
    <row r="404978" spans="1:1" ht="14.25" customHeight="1" x14ac:dyDescent="0.45">
      <c r="A404978" s="31"/>
    </row>
    <row r="404984" spans="1:1" s="30" customFormat="1" ht="14.25" customHeight="1" x14ac:dyDescent="0.35"/>
    <row r="405000" spans="1:1" ht="14.25" customHeight="1" x14ac:dyDescent="0.45">
      <c r="A405000" s="31"/>
    </row>
    <row r="405006" spans="1:1" s="30" customFormat="1" ht="14.25" customHeight="1" x14ac:dyDescent="0.35"/>
    <row r="405022" spans="1:1" ht="14.25" customHeight="1" x14ac:dyDescent="0.45">
      <c r="A405022" s="31"/>
    </row>
    <row r="405028" s="30" customFormat="1" ht="14.25" customHeight="1" x14ac:dyDescent="0.35"/>
    <row r="405044" spans="1:1" ht="14.25" customHeight="1" x14ac:dyDescent="0.45">
      <c r="A405044" s="31"/>
    </row>
    <row r="405050" spans="1:1" s="30" customFormat="1" ht="14.25" customHeight="1" x14ac:dyDescent="0.35"/>
    <row r="405066" spans="1:1" ht="14.25" customHeight="1" x14ac:dyDescent="0.45">
      <c r="A405066" s="31"/>
    </row>
    <row r="405072" spans="1:1" s="30" customFormat="1" ht="14.25" customHeight="1" x14ac:dyDescent="0.35"/>
    <row r="405088" spans="1:1" ht="14.25" customHeight="1" x14ac:dyDescent="0.45">
      <c r="A405088" s="31"/>
    </row>
    <row r="405094" s="30" customFormat="1" ht="14.25" customHeight="1" x14ac:dyDescent="0.35"/>
    <row r="405110" spans="1:1" ht="14.25" customHeight="1" x14ac:dyDescent="0.45">
      <c r="A405110" s="31"/>
    </row>
    <row r="405116" spans="1:1" s="30" customFormat="1" ht="14.25" customHeight="1" x14ac:dyDescent="0.35"/>
    <row r="405132" spans="1:1" ht="14.25" customHeight="1" x14ac:dyDescent="0.45">
      <c r="A405132" s="31"/>
    </row>
    <row r="405138" s="30" customFormat="1" ht="14.25" customHeight="1" x14ac:dyDescent="0.35"/>
    <row r="405154" spans="1:1" ht="14.25" customHeight="1" x14ac:dyDescent="0.45">
      <c r="A405154" s="31"/>
    </row>
    <row r="405160" spans="1:1" s="30" customFormat="1" ht="14.25" customHeight="1" x14ac:dyDescent="0.35"/>
    <row r="405176" spans="1:1" ht="14.25" customHeight="1" x14ac:dyDescent="0.45">
      <c r="A405176" s="31"/>
    </row>
    <row r="405182" spans="1:1" s="30" customFormat="1" ht="14.25" customHeight="1" x14ac:dyDescent="0.35"/>
    <row r="405198" spans="1:1" ht="14.25" customHeight="1" x14ac:dyDescent="0.45">
      <c r="A405198" s="31"/>
    </row>
    <row r="405204" s="30" customFormat="1" ht="14.25" customHeight="1" x14ac:dyDescent="0.35"/>
    <row r="405220" spans="1:1" ht="14.25" customHeight="1" x14ac:dyDescent="0.45">
      <c r="A405220" s="31"/>
    </row>
    <row r="405226" spans="1:1" s="30" customFormat="1" ht="14.25" customHeight="1" x14ac:dyDescent="0.35"/>
    <row r="405242" spans="1:1" ht="14.25" customHeight="1" x14ac:dyDescent="0.45">
      <c r="A405242" s="31"/>
    </row>
    <row r="405248" spans="1:1" s="30" customFormat="1" ht="14.25" customHeight="1" x14ac:dyDescent="0.35"/>
    <row r="405264" spans="1:1" ht="14.25" customHeight="1" x14ac:dyDescent="0.45">
      <c r="A405264" s="31"/>
    </row>
    <row r="405270" s="30" customFormat="1" ht="14.25" customHeight="1" x14ac:dyDescent="0.35"/>
    <row r="405286" spans="1:1" ht="14.25" customHeight="1" x14ac:dyDescent="0.45">
      <c r="A405286" s="31"/>
    </row>
    <row r="405292" spans="1:1" s="30" customFormat="1" ht="14.25" customHeight="1" x14ac:dyDescent="0.35"/>
    <row r="405308" spans="1:1" ht="14.25" customHeight="1" x14ac:dyDescent="0.45">
      <c r="A405308" s="31"/>
    </row>
    <row r="405314" s="30" customFormat="1" ht="14.25" customHeight="1" x14ac:dyDescent="0.35"/>
    <row r="405330" spans="1:1" ht="14.25" customHeight="1" x14ac:dyDescent="0.45">
      <c r="A405330" s="31"/>
    </row>
    <row r="405336" spans="1:1" s="30" customFormat="1" ht="14.25" customHeight="1" x14ac:dyDescent="0.35"/>
    <row r="405352" spans="1:1" ht="14.25" customHeight="1" x14ac:dyDescent="0.45">
      <c r="A405352" s="31"/>
    </row>
    <row r="405358" spans="1:1" s="30" customFormat="1" ht="14.25" customHeight="1" x14ac:dyDescent="0.35"/>
    <row r="405374" spans="1:1" ht="14.25" customHeight="1" x14ac:dyDescent="0.45">
      <c r="A405374" s="31"/>
    </row>
    <row r="405380" s="30" customFormat="1" ht="14.25" customHeight="1" x14ac:dyDescent="0.35"/>
    <row r="405396" spans="1:1" ht="14.25" customHeight="1" x14ac:dyDescent="0.45">
      <c r="A405396" s="31"/>
    </row>
    <row r="405402" spans="1:1" s="30" customFormat="1" ht="14.25" customHeight="1" x14ac:dyDescent="0.35"/>
    <row r="405418" spans="1:1" ht="14.25" customHeight="1" x14ac:dyDescent="0.45">
      <c r="A405418" s="31"/>
    </row>
    <row r="405424" spans="1:1" s="30" customFormat="1" ht="14.25" customHeight="1" x14ac:dyDescent="0.35"/>
    <row r="405440" spans="1:1" ht="14.25" customHeight="1" x14ac:dyDescent="0.45">
      <c r="A405440" s="31"/>
    </row>
    <row r="405446" s="30" customFormat="1" ht="14.25" customHeight="1" x14ac:dyDescent="0.35"/>
    <row r="405462" spans="1:1" ht="14.25" customHeight="1" x14ac:dyDescent="0.45">
      <c r="A405462" s="31"/>
    </row>
    <row r="405468" spans="1:1" s="30" customFormat="1" ht="14.25" customHeight="1" x14ac:dyDescent="0.35"/>
    <row r="405484" spans="1:1" ht="14.25" customHeight="1" x14ac:dyDescent="0.45">
      <c r="A405484" s="31"/>
    </row>
    <row r="405490" s="30" customFormat="1" ht="14.25" customHeight="1" x14ac:dyDescent="0.35"/>
    <row r="405506" spans="1:1" ht="14.25" customHeight="1" x14ac:dyDescent="0.45">
      <c r="A405506" s="31"/>
    </row>
    <row r="405512" spans="1:1" s="30" customFormat="1" ht="14.25" customHeight="1" x14ac:dyDescent="0.35"/>
    <row r="405528" spans="1:1" ht="14.25" customHeight="1" x14ac:dyDescent="0.45">
      <c r="A405528" s="31"/>
    </row>
    <row r="405534" spans="1:1" s="30" customFormat="1" ht="14.25" customHeight="1" x14ac:dyDescent="0.35"/>
    <row r="405550" spans="1:1" ht="14.25" customHeight="1" x14ac:dyDescent="0.45">
      <c r="A405550" s="31"/>
    </row>
    <row r="405556" s="30" customFormat="1" ht="14.25" customHeight="1" x14ac:dyDescent="0.35"/>
    <row r="405572" spans="1:1" ht="14.25" customHeight="1" x14ac:dyDescent="0.45">
      <c r="A405572" s="31"/>
    </row>
    <row r="405578" spans="1:1" s="30" customFormat="1" ht="14.25" customHeight="1" x14ac:dyDescent="0.35"/>
    <row r="405594" spans="1:1" ht="14.25" customHeight="1" x14ac:dyDescent="0.45">
      <c r="A405594" s="31"/>
    </row>
    <row r="405600" spans="1:1" s="30" customFormat="1" ht="14.25" customHeight="1" x14ac:dyDescent="0.35"/>
    <row r="405616" spans="1:1" ht="14.25" customHeight="1" x14ac:dyDescent="0.45">
      <c r="A405616" s="31"/>
    </row>
    <row r="405622" s="30" customFormat="1" ht="14.25" customHeight="1" x14ac:dyDescent="0.35"/>
    <row r="405638" spans="1:1" ht="14.25" customHeight="1" x14ac:dyDescent="0.45">
      <c r="A405638" s="31"/>
    </row>
    <row r="405644" spans="1:1" s="30" customFormat="1" ht="14.25" customHeight="1" x14ac:dyDescent="0.35"/>
    <row r="405660" spans="1:1" ht="14.25" customHeight="1" x14ac:dyDescent="0.45">
      <c r="A405660" s="31"/>
    </row>
    <row r="405666" s="30" customFormat="1" ht="14.25" customHeight="1" x14ac:dyDescent="0.35"/>
    <row r="405682" spans="1:1" ht="14.25" customHeight="1" x14ac:dyDescent="0.45">
      <c r="A405682" s="31"/>
    </row>
    <row r="405688" spans="1:1" s="30" customFormat="1" ht="14.25" customHeight="1" x14ac:dyDescent="0.35"/>
    <row r="405704" spans="1:1" ht="14.25" customHeight="1" x14ac:dyDescent="0.45">
      <c r="A405704" s="31"/>
    </row>
    <row r="405710" spans="1:1" s="30" customFormat="1" ht="14.25" customHeight="1" x14ac:dyDescent="0.35"/>
    <row r="405726" spans="1:1" ht="14.25" customHeight="1" x14ac:dyDescent="0.45">
      <c r="A405726" s="31"/>
    </row>
    <row r="405732" s="30" customFormat="1" ht="14.25" customHeight="1" x14ac:dyDescent="0.35"/>
    <row r="405748" spans="1:1" ht="14.25" customHeight="1" x14ac:dyDescent="0.45">
      <c r="A405748" s="31"/>
    </row>
    <row r="405754" spans="1:1" s="30" customFormat="1" ht="14.25" customHeight="1" x14ac:dyDescent="0.35"/>
    <row r="405770" spans="1:1" ht="14.25" customHeight="1" x14ac:dyDescent="0.45">
      <c r="A405770" s="31"/>
    </row>
    <row r="405776" spans="1:1" s="30" customFormat="1" ht="14.25" customHeight="1" x14ac:dyDescent="0.35"/>
    <row r="405792" spans="1:1" ht="14.25" customHeight="1" x14ac:dyDescent="0.45">
      <c r="A405792" s="31"/>
    </row>
    <row r="405798" s="30" customFormat="1" ht="14.25" customHeight="1" x14ac:dyDescent="0.35"/>
    <row r="405814" spans="1:1" ht="14.25" customHeight="1" x14ac:dyDescent="0.45">
      <c r="A405814" s="31"/>
    </row>
    <row r="405820" spans="1:1" s="30" customFormat="1" ht="14.25" customHeight="1" x14ac:dyDescent="0.35"/>
    <row r="405836" spans="1:1" ht="14.25" customHeight="1" x14ac:dyDescent="0.45">
      <c r="A405836" s="31"/>
    </row>
    <row r="405842" s="30" customFormat="1" ht="14.25" customHeight="1" x14ac:dyDescent="0.35"/>
    <row r="405858" spans="1:1" ht="14.25" customHeight="1" x14ac:dyDescent="0.45">
      <c r="A405858" s="31"/>
    </row>
    <row r="405864" spans="1:1" s="30" customFormat="1" ht="14.25" customHeight="1" x14ac:dyDescent="0.35"/>
    <row r="405880" spans="1:1" ht="14.25" customHeight="1" x14ac:dyDescent="0.45">
      <c r="A405880" s="31"/>
    </row>
    <row r="405886" spans="1:1" s="30" customFormat="1" ht="14.25" customHeight="1" x14ac:dyDescent="0.35"/>
    <row r="405902" spans="1:1" ht="14.25" customHeight="1" x14ac:dyDescent="0.45">
      <c r="A405902" s="31"/>
    </row>
    <row r="405908" s="30" customFormat="1" ht="14.25" customHeight="1" x14ac:dyDescent="0.35"/>
    <row r="405924" spans="1:1" ht="14.25" customHeight="1" x14ac:dyDescent="0.45">
      <c r="A405924" s="31"/>
    </row>
    <row r="405930" spans="1:1" s="30" customFormat="1" ht="14.25" customHeight="1" x14ac:dyDescent="0.35"/>
    <row r="405946" spans="1:1" ht="14.25" customHeight="1" x14ac:dyDescent="0.45">
      <c r="A405946" s="31"/>
    </row>
    <row r="405952" spans="1:1" s="30" customFormat="1" ht="14.25" customHeight="1" x14ac:dyDescent="0.35"/>
    <row r="405968" spans="1:1" ht="14.25" customHeight="1" x14ac:dyDescent="0.45">
      <c r="A405968" s="31"/>
    </row>
    <row r="405974" s="30" customFormat="1" ht="14.25" customHeight="1" x14ac:dyDescent="0.35"/>
    <row r="405990" spans="1:1" ht="14.25" customHeight="1" x14ac:dyDescent="0.45">
      <c r="A405990" s="31"/>
    </row>
    <row r="405996" spans="1:1" s="30" customFormat="1" ht="14.25" customHeight="1" x14ac:dyDescent="0.35"/>
    <row r="406012" spans="1:1" ht="14.25" customHeight="1" x14ac:dyDescent="0.45">
      <c r="A406012" s="31"/>
    </row>
    <row r="406018" s="30" customFormat="1" ht="14.25" customHeight="1" x14ac:dyDescent="0.35"/>
    <row r="406034" spans="1:1" ht="14.25" customHeight="1" x14ac:dyDescent="0.45">
      <c r="A406034" s="31"/>
    </row>
    <row r="406040" spans="1:1" s="30" customFormat="1" ht="14.25" customHeight="1" x14ac:dyDescent="0.35"/>
    <row r="406056" spans="1:1" ht="14.25" customHeight="1" x14ac:dyDescent="0.45">
      <c r="A406056" s="31"/>
    </row>
    <row r="406062" spans="1:1" s="30" customFormat="1" ht="14.25" customHeight="1" x14ac:dyDescent="0.35"/>
    <row r="406078" spans="1:1" ht="14.25" customHeight="1" x14ac:dyDescent="0.45">
      <c r="A406078" s="31"/>
    </row>
    <row r="406084" s="30" customFormat="1" ht="14.25" customHeight="1" x14ac:dyDescent="0.35"/>
    <row r="406100" spans="1:1" ht="14.25" customHeight="1" x14ac:dyDescent="0.45">
      <c r="A406100" s="31"/>
    </row>
    <row r="406106" spans="1:1" s="30" customFormat="1" ht="14.25" customHeight="1" x14ac:dyDescent="0.35"/>
    <row r="406122" spans="1:1" ht="14.25" customHeight="1" x14ac:dyDescent="0.45">
      <c r="A406122" s="31"/>
    </row>
    <row r="406128" spans="1:1" s="30" customFormat="1" ht="14.25" customHeight="1" x14ac:dyDescent="0.35"/>
    <row r="406144" spans="1:1" ht="14.25" customHeight="1" x14ac:dyDescent="0.45">
      <c r="A406144" s="31"/>
    </row>
    <row r="406150" s="30" customFormat="1" ht="14.25" customHeight="1" x14ac:dyDescent="0.35"/>
    <row r="406166" spans="1:1" ht="14.25" customHeight="1" x14ac:dyDescent="0.45">
      <c r="A406166" s="31"/>
    </row>
    <row r="406172" spans="1:1" s="30" customFormat="1" ht="14.25" customHeight="1" x14ac:dyDescent="0.35"/>
    <row r="406188" spans="1:1" ht="14.25" customHeight="1" x14ac:dyDescent="0.45">
      <c r="A406188" s="31"/>
    </row>
    <row r="406194" s="30" customFormat="1" ht="14.25" customHeight="1" x14ac:dyDescent="0.35"/>
    <row r="406210" spans="1:1" ht="14.25" customHeight="1" x14ac:dyDescent="0.45">
      <c r="A406210" s="31"/>
    </row>
    <row r="406216" spans="1:1" s="30" customFormat="1" ht="14.25" customHeight="1" x14ac:dyDescent="0.35"/>
    <row r="406232" spans="1:1" ht="14.25" customHeight="1" x14ac:dyDescent="0.45">
      <c r="A406232" s="31"/>
    </row>
    <row r="406238" spans="1:1" s="30" customFormat="1" ht="14.25" customHeight="1" x14ac:dyDescent="0.35"/>
    <row r="406254" spans="1:1" ht="14.25" customHeight="1" x14ac:dyDescent="0.45">
      <c r="A406254" s="31"/>
    </row>
    <row r="406260" s="30" customFormat="1" ht="14.25" customHeight="1" x14ac:dyDescent="0.35"/>
    <row r="406276" spans="1:1" ht="14.25" customHeight="1" x14ac:dyDescent="0.45">
      <c r="A406276" s="31"/>
    </row>
    <row r="406282" spans="1:1" s="30" customFormat="1" ht="14.25" customHeight="1" x14ac:dyDescent="0.35"/>
    <row r="406298" spans="1:1" ht="14.25" customHeight="1" x14ac:dyDescent="0.45">
      <c r="A406298" s="31"/>
    </row>
    <row r="406304" spans="1:1" s="30" customFormat="1" ht="14.25" customHeight="1" x14ac:dyDescent="0.35"/>
    <row r="406320" spans="1:1" ht="14.25" customHeight="1" x14ac:dyDescent="0.45">
      <c r="A406320" s="31"/>
    </row>
    <row r="406326" s="30" customFormat="1" ht="14.25" customHeight="1" x14ac:dyDescent="0.35"/>
    <row r="406342" spans="1:1" ht="14.25" customHeight="1" x14ac:dyDescent="0.45">
      <c r="A406342" s="31"/>
    </row>
    <row r="406348" spans="1:1" s="30" customFormat="1" ht="14.25" customHeight="1" x14ac:dyDescent="0.35"/>
    <row r="406364" spans="1:1" ht="14.25" customHeight="1" x14ac:dyDescent="0.45">
      <c r="A406364" s="31"/>
    </row>
    <row r="406370" s="30" customFormat="1" ht="14.25" customHeight="1" x14ac:dyDescent="0.35"/>
    <row r="406386" spans="1:1" ht="14.25" customHeight="1" x14ac:dyDescent="0.45">
      <c r="A406386" s="31"/>
    </row>
    <row r="406392" spans="1:1" s="30" customFormat="1" ht="14.25" customHeight="1" x14ac:dyDescent="0.35"/>
    <row r="406408" spans="1:1" ht="14.25" customHeight="1" x14ac:dyDescent="0.45">
      <c r="A406408" s="31"/>
    </row>
    <row r="406414" spans="1:1" s="30" customFormat="1" ht="14.25" customHeight="1" x14ac:dyDescent="0.35"/>
    <row r="406430" spans="1:1" ht="14.25" customHeight="1" x14ac:dyDescent="0.45">
      <c r="A406430" s="31"/>
    </row>
    <row r="406436" s="30" customFormat="1" ht="14.25" customHeight="1" x14ac:dyDescent="0.35"/>
    <row r="406452" spans="1:1" ht="14.25" customHeight="1" x14ac:dyDescent="0.45">
      <c r="A406452" s="31"/>
    </row>
    <row r="406458" spans="1:1" s="30" customFormat="1" ht="14.25" customHeight="1" x14ac:dyDescent="0.35"/>
    <row r="406474" spans="1:1" ht="14.25" customHeight="1" x14ac:dyDescent="0.45">
      <c r="A406474" s="31"/>
    </row>
    <row r="406480" spans="1:1" s="30" customFormat="1" ht="14.25" customHeight="1" x14ac:dyDescent="0.35"/>
    <row r="406496" spans="1:1" ht="14.25" customHeight="1" x14ac:dyDescent="0.45">
      <c r="A406496" s="31"/>
    </row>
    <row r="406502" s="30" customFormat="1" ht="14.25" customHeight="1" x14ac:dyDescent="0.35"/>
    <row r="406518" spans="1:1" ht="14.25" customHeight="1" x14ac:dyDescent="0.45">
      <c r="A406518" s="31"/>
    </row>
    <row r="406524" spans="1:1" s="30" customFormat="1" ht="14.25" customHeight="1" x14ac:dyDescent="0.35"/>
    <row r="406540" spans="1:1" ht="14.25" customHeight="1" x14ac:dyDescent="0.45">
      <c r="A406540" s="31"/>
    </row>
    <row r="406546" s="30" customFormat="1" ht="14.25" customHeight="1" x14ac:dyDescent="0.35"/>
    <row r="406562" spans="1:1" ht="14.25" customHeight="1" x14ac:dyDescent="0.45">
      <c r="A406562" s="31"/>
    </row>
    <row r="406568" spans="1:1" s="30" customFormat="1" ht="14.25" customHeight="1" x14ac:dyDescent="0.35"/>
    <row r="406584" spans="1:1" ht="14.25" customHeight="1" x14ac:dyDescent="0.45">
      <c r="A406584" s="31"/>
    </row>
    <row r="406590" spans="1:1" s="30" customFormat="1" ht="14.25" customHeight="1" x14ac:dyDescent="0.35"/>
    <row r="406606" spans="1:1" ht="14.25" customHeight="1" x14ac:dyDescent="0.45">
      <c r="A406606" s="31"/>
    </row>
    <row r="406612" s="30" customFormat="1" ht="14.25" customHeight="1" x14ac:dyDescent="0.35"/>
    <row r="406628" spans="1:1" ht="14.25" customHeight="1" x14ac:dyDescent="0.45">
      <c r="A406628" s="31"/>
    </row>
    <row r="406634" spans="1:1" s="30" customFormat="1" ht="14.25" customHeight="1" x14ac:dyDescent="0.35"/>
    <row r="406650" spans="1:1" ht="14.25" customHeight="1" x14ac:dyDescent="0.45">
      <c r="A406650" s="31"/>
    </row>
    <row r="406656" spans="1:1" s="30" customFormat="1" ht="14.25" customHeight="1" x14ac:dyDescent="0.35"/>
    <row r="406672" spans="1:1" ht="14.25" customHeight="1" x14ac:dyDescent="0.45">
      <c r="A406672" s="31"/>
    </row>
    <row r="406678" s="30" customFormat="1" ht="14.25" customHeight="1" x14ac:dyDescent="0.35"/>
    <row r="406694" spans="1:1" ht="14.25" customHeight="1" x14ac:dyDescent="0.45">
      <c r="A406694" s="31"/>
    </row>
    <row r="406700" spans="1:1" s="30" customFormat="1" ht="14.25" customHeight="1" x14ac:dyDescent="0.35"/>
    <row r="406716" spans="1:1" ht="14.25" customHeight="1" x14ac:dyDescent="0.45">
      <c r="A406716" s="31"/>
    </row>
    <row r="406722" s="30" customFormat="1" ht="14.25" customHeight="1" x14ac:dyDescent="0.35"/>
    <row r="406738" spans="1:1" ht="14.25" customHeight="1" x14ac:dyDescent="0.45">
      <c r="A406738" s="31"/>
    </row>
    <row r="406744" spans="1:1" s="30" customFormat="1" ht="14.25" customHeight="1" x14ac:dyDescent="0.35"/>
    <row r="406760" spans="1:1" ht="14.25" customHeight="1" x14ac:dyDescent="0.45">
      <c r="A406760" s="31"/>
    </row>
    <row r="406766" spans="1:1" s="30" customFormat="1" ht="14.25" customHeight="1" x14ac:dyDescent="0.35"/>
    <row r="406782" spans="1:1" ht="14.25" customHeight="1" x14ac:dyDescent="0.45">
      <c r="A406782" s="31"/>
    </row>
    <row r="406788" s="30" customFormat="1" ht="14.25" customHeight="1" x14ac:dyDescent="0.35"/>
    <row r="406804" spans="1:1" ht="14.25" customHeight="1" x14ac:dyDescent="0.45">
      <c r="A406804" s="31"/>
    </row>
    <row r="406810" spans="1:1" s="30" customFormat="1" ht="14.25" customHeight="1" x14ac:dyDescent="0.35"/>
    <row r="406826" spans="1:1" ht="14.25" customHeight="1" x14ac:dyDescent="0.45">
      <c r="A406826" s="31"/>
    </row>
    <row r="406832" spans="1:1" s="30" customFormat="1" ht="14.25" customHeight="1" x14ac:dyDescent="0.35"/>
    <row r="406848" spans="1:1" ht="14.25" customHeight="1" x14ac:dyDescent="0.45">
      <c r="A406848" s="31"/>
    </row>
    <row r="406854" s="30" customFormat="1" ht="14.25" customHeight="1" x14ac:dyDescent="0.35"/>
    <row r="406870" spans="1:1" ht="14.25" customHeight="1" x14ac:dyDescent="0.45">
      <c r="A406870" s="31"/>
    </row>
    <row r="406876" spans="1:1" s="30" customFormat="1" ht="14.25" customHeight="1" x14ac:dyDescent="0.35"/>
    <row r="406892" spans="1:1" ht="14.25" customHeight="1" x14ac:dyDescent="0.45">
      <c r="A406892" s="31"/>
    </row>
    <row r="406898" s="30" customFormat="1" ht="14.25" customHeight="1" x14ac:dyDescent="0.35"/>
    <row r="406914" spans="1:1" ht="14.25" customHeight="1" x14ac:dyDescent="0.45">
      <c r="A406914" s="31"/>
    </row>
    <row r="406920" spans="1:1" s="30" customFormat="1" ht="14.25" customHeight="1" x14ac:dyDescent="0.35"/>
    <row r="406936" spans="1:1" ht="14.25" customHeight="1" x14ac:dyDescent="0.45">
      <c r="A406936" s="31"/>
    </row>
    <row r="406942" spans="1:1" s="30" customFormat="1" ht="14.25" customHeight="1" x14ac:dyDescent="0.35"/>
    <row r="406958" spans="1:1" ht="14.25" customHeight="1" x14ac:dyDescent="0.45">
      <c r="A406958" s="31"/>
    </row>
    <row r="406964" s="30" customFormat="1" ht="14.25" customHeight="1" x14ac:dyDescent="0.35"/>
    <row r="406980" spans="1:1" ht="14.25" customHeight="1" x14ac:dyDescent="0.45">
      <c r="A406980" s="31"/>
    </row>
    <row r="406986" spans="1:1" s="30" customFormat="1" ht="14.25" customHeight="1" x14ac:dyDescent="0.35"/>
    <row r="407002" spans="1:1" ht="14.25" customHeight="1" x14ac:dyDescent="0.45">
      <c r="A407002" s="31"/>
    </row>
    <row r="407008" spans="1:1" s="30" customFormat="1" ht="14.25" customHeight="1" x14ac:dyDescent="0.35"/>
    <row r="407024" spans="1:1" ht="14.25" customHeight="1" x14ac:dyDescent="0.45">
      <c r="A407024" s="31"/>
    </row>
    <row r="407030" s="30" customFormat="1" ht="14.25" customHeight="1" x14ac:dyDescent="0.35"/>
    <row r="407046" spans="1:1" ht="14.25" customHeight="1" x14ac:dyDescent="0.45">
      <c r="A407046" s="31"/>
    </row>
    <row r="407052" spans="1:1" s="30" customFormat="1" ht="14.25" customHeight="1" x14ac:dyDescent="0.35"/>
    <row r="407068" spans="1:1" ht="14.25" customHeight="1" x14ac:dyDescent="0.45">
      <c r="A407068" s="31"/>
    </row>
    <row r="407074" s="30" customFormat="1" ht="14.25" customHeight="1" x14ac:dyDescent="0.35"/>
    <row r="407090" spans="1:1" ht="14.25" customHeight="1" x14ac:dyDescent="0.45">
      <c r="A407090" s="31"/>
    </row>
    <row r="407096" spans="1:1" s="30" customFormat="1" ht="14.25" customHeight="1" x14ac:dyDescent="0.35"/>
    <row r="407112" spans="1:1" ht="14.25" customHeight="1" x14ac:dyDescent="0.45">
      <c r="A407112" s="31"/>
    </row>
    <row r="407118" spans="1:1" s="30" customFormat="1" ht="14.25" customHeight="1" x14ac:dyDescent="0.35"/>
    <row r="407134" spans="1:1" ht="14.25" customHeight="1" x14ac:dyDescent="0.45">
      <c r="A407134" s="31"/>
    </row>
    <row r="407140" s="30" customFormat="1" ht="14.25" customHeight="1" x14ac:dyDescent="0.35"/>
    <row r="407156" spans="1:1" ht="14.25" customHeight="1" x14ac:dyDescent="0.45">
      <c r="A407156" s="31"/>
    </row>
    <row r="407162" spans="1:1" s="30" customFormat="1" ht="14.25" customHeight="1" x14ac:dyDescent="0.35"/>
    <row r="407178" spans="1:1" ht="14.25" customHeight="1" x14ac:dyDescent="0.45">
      <c r="A407178" s="31"/>
    </row>
    <row r="407184" spans="1:1" s="30" customFormat="1" ht="14.25" customHeight="1" x14ac:dyDescent="0.35"/>
    <row r="407200" spans="1:1" ht="14.25" customHeight="1" x14ac:dyDescent="0.45">
      <c r="A407200" s="31"/>
    </row>
    <row r="407206" s="30" customFormat="1" ht="14.25" customHeight="1" x14ac:dyDescent="0.35"/>
    <row r="407222" spans="1:1" ht="14.25" customHeight="1" x14ac:dyDescent="0.45">
      <c r="A407222" s="31"/>
    </row>
    <row r="407228" spans="1:1" s="30" customFormat="1" ht="14.25" customHeight="1" x14ac:dyDescent="0.35"/>
    <row r="407244" spans="1:1" ht="14.25" customHeight="1" x14ac:dyDescent="0.45">
      <c r="A407244" s="31"/>
    </row>
    <row r="407250" s="30" customFormat="1" ht="14.25" customHeight="1" x14ac:dyDescent="0.35"/>
    <row r="407266" spans="1:1" ht="14.25" customHeight="1" x14ac:dyDescent="0.45">
      <c r="A407266" s="31"/>
    </row>
    <row r="407272" spans="1:1" s="30" customFormat="1" ht="14.25" customHeight="1" x14ac:dyDescent="0.35"/>
    <row r="407288" spans="1:1" ht="14.25" customHeight="1" x14ac:dyDescent="0.45">
      <c r="A407288" s="31"/>
    </row>
    <row r="407294" spans="1:1" s="30" customFormat="1" ht="14.25" customHeight="1" x14ac:dyDescent="0.35"/>
    <row r="407310" spans="1:1" ht="14.25" customHeight="1" x14ac:dyDescent="0.45">
      <c r="A407310" s="31"/>
    </row>
    <row r="407316" s="30" customFormat="1" ht="14.25" customHeight="1" x14ac:dyDescent="0.35"/>
    <row r="407332" spans="1:1" ht="14.25" customHeight="1" x14ac:dyDescent="0.45">
      <c r="A407332" s="31"/>
    </row>
    <row r="407338" spans="1:1" s="30" customFormat="1" ht="14.25" customHeight="1" x14ac:dyDescent="0.35"/>
    <row r="407354" spans="1:1" ht="14.25" customHeight="1" x14ac:dyDescent="0.45">
      <c r="A407354" s="31"/>
    </row>
    <row r="407360" spans="1:1" s="30" customFormat="1" ht="14.25" customHeight="1" x14ac:dyDescent="0.35"/>
    <row r="407376" spans="1:1" ht="14.25" customHeight="1" x14ac:dyDescent="0.45">
      <c r="A407376" s="31"/>
    </row>
    <row r="407382" s="30" customFormat="1" ht="14.25" customHeight="1" x14ac:dyDescent="0.35"/>
    <row r="407398" spans="1:1" ht="14.25" customHeight="1" x14ac:dyDescent="0.45">
      <c r="A407398" s="31"/>
    </row>
    <row r="407404" spans="1:1" s="30" customFormat="1" ht="14.25" customHeight="1" x14ac:dyDescent="0.35"/>
    <row r="407420" spans="1:1" ht="14.25" customHeight="1" x14ac:dyDescent="0.45">
      <c r="A407420" s="31"/>
    </row>
    <row r="407426" s="30" customFormat="1" ht="14.25" customHeight="1" x14ac:dyDescent="0.35"/>
    <row r="407442" spans="1:1" ht="14.25" customHeight="1" x14ac:dyDescent="0.45">
      <c r="A407442" s="31"/>
    </row>
    <row r="407448" spans="1:1" s="30" customFormat="1" ht="14.25" customHeight="1" x14ac:dyDescent="0.35"/>
    <row r="407464" spans="1:1" ht="14.25" customHeight="1" x14ac:dyDescent="0.45">
      <c r="A407464" s="31"/>
    </row>
    <row r="407470" spans="1:1" s="30" customFormat="1" ht="14.25" customHeight="1" x14ac:dyDescent="0.35"/>
    <row r="407486" spans="1:1" ht="14.25" customHeight="1" x14ac:dyDescent="0.45">
      <c r="A407486" s="31"/>
    </row>
    <row r="407492" s="30" customFormat="1" ht="14.25" customHeight="1" x14ac:dyDescent="0.35"/>
    <row r="407508" spans="1:1" ht="14.25" customHeight="1" x14ac:dyDescent="0.45">
      <c r="A407508" s="31"/>
    </row>
    <row r="407514" spans="1:1" s="30" customFormat="1" ht="14.25" customHeight="1" x14ac:dyDescent="0.35"/>
    <row r="407530" spans="1:1" ht="14.25" customHeight="1" x14ac:dyDescent="0.45">
      <c r="A407530" s="31"/>
    </row>
    <row r="407536" spans="1:1" s="30" customFormat="1" ht="14.25" customHeight="1" x14ac:dyDescent="0.35"/>
    <row r="407552" spans="1:1" ht="14.25" customHeight="1" x14ac:dyDescent="0.45">
      <c r="A407552" s="31"/>
    </row>
    <row r="407558" s="30" customFormat="1" ht="14.25" customHeight="1" x14ac:dyDescent="0.35"/>
    <row r="407574" spans="1:1" ht="14.25" customHeight="1" x14ac:dyDescent="0.45">
      <c r="A407574" s="31"/>
    </row>
    <row r="407580" spans="1:1" s="30" customFormat="1" ht="14.25" customHeight="1" x14ac:dyDescent="0.35"/>
    <row r="407596" spans="1:1" ht="14.25" customHeight="1" x14ac:dyDescent="0.45">
      <c r="A407596" s="31"/>
    </row>
    <row r="407602" s="30" customFormat="1" ht="14.25" customHeight="1" x14ac:dyDescent="0.35"/>
    <row r="407618" spans="1:1" ht="14.25" customHeight="1" x14ac:dyDescent="0.45">
      <c r="A407618" s="31"/>
    </row>
    <row r="407624" spans="1:1" s="30" customFormat="1" ht="14.25" customHeight="1" x14ac:dyDescent="0.35"/>
    <row r="407640" spans="1:1" ht="14.25" customHeight="1" x14ac:dyDescent="0.45">
      <c r="A407640" s="31"/>
    </row>
    <row r="407646" spans="1:1" s="30" customFormat="1" ht="14.25" customHeight="1" x14ac:dyDescent="0.35"/>
    <row r="407662" spans="1:1" ht="14.25" customHeight="1" x14ac:dyDescent="0.45">
      <c r="A407662" s="31"/>
    </row>
    <row r="407668" s="30" customFormat="1" ht="14.25" customHeight="1" x14ac:dyDescent="0.35"/>
    <row r="407684" spans="1:1" ht="14.25" customHeight="1" x14ac:dyDescent="0.45">
      <c r="A407684" s="31"/>
    </row>
    <row r="407690" spans="1:1" s="30" customFormat="1" ht="14.25" customHeight="1" x14ac:dyDescent="0.35"/>
    <row r="407706" spans="1:1" ht="14.25" customHeight="1" x14ac:dyDescent="0.45">
      <c r="A407706" s="31"/>
    </row>
    <row r="407712" spans="1:1" s="30" customFormat="1" ht="14.25" customHeight="1" x14ac:dyDescent="0.35"/>
    <row r="407728" spans="1:1" ht="14.25" customHeight="1" x14ac:dyDescent="0.45">
      <c r="A407728" s="31"/>
    </row>
    <row r="407734" s="30" customFormat="1" ht="14.25" customHeight="1" x14ac:dyDescent="0.35"/>
    <row r="407750" spans="1:1" ht="14.25" customHeight="1" x14ac:dyDescent="0.45">
      <c r="A407750" s="31"/>
    </row>
    <row r="407756" spans="1:1" s="30" customFormat="1" ht="14.25" customHeight="1" x14ac:dyDescent="0.35"/>
    <row r="407772" spans="1:1" ht="14.25" customHeight="1" x14ac:dyDescent="0.45">
      <c r="A407772" s="31"/>
    </row>
    <row r="407778" s="30" customFormat="1" ht="14.25" customHeight="1" x14ac:dyDescent="0.35"/>
    <row r="407794" spans="1:1" ht="14.25" customHeight="1" x14ac:dyDescent="0.45">
      <c r="A407794" s="31"/>
    </row>
    <row r="407800" spans="1:1" s="30" customFormat="1" ht="14.25" customHeight="1" x14ac:dyDescent="0.35"/>
    <row r="407816" spans="1:1" ht="14.25" customHeight="1" x14ac:dyDescent="0.45">
      <c r="A407816" s="31"/>
    </row>
    <row r="407822" spans="1:1" s="30" customFormat="1" ht="14.25" customHeight="1" x14ac:dyDescent="0.35"/>
    <row r="407838" spans="1:1" ht="14.25" customHeight="1" x14ac:dyDescent="0.45">
      <c r="A407838" s="31"/>
    </row>
    <row r="407844" s="30" customFormat="1" ht="14.25" customHeight="1" x14ac:dyDescent="0.35"/>
    <row r="407860" spans="1:1" ht="14.25" customHeight="1" x14ac:dyDescent="0.45">
      <c r="A407860" s="31"/>
    </row>
    <row r="407866" spans="1:1" s="30" customFormat="1" ht="14.25" customHeight="1" x14ac:dyDescent="0.35"/>
    <row r="407882" spans="1:1" ht="14.25" customHeight="1" x14ac:dyDescent="0.45">
      <c r="A407882" s="31"/>
    </row>
    <row r="407888" spans="1:1" s="30" customFormat="1" ht="14.25" customHeight="1" x14ac:dyDescent="0.35"/>
    <row r="407904" spans="1:1" ht="14.25" customHeight="1" x14ac:dyDescent="0.45">
      <c r="A407904" s="31"/>
    </row>
    <row r="407910" s="30" customFormat="1" ht="14.25" customHeight="1" x14ac:dyDescent="0.35"/>
    <row r="407926" spans="1:1" ht="14.25" customHeight="1" x14ac:dyDescent="0.45">
      <c r="A407926" s="31"/>
    </row>
    <row r="407932" spans="1:1" s="30" customFormat="1" ht="14.25" customHeight="1" x14ac:dyDescent="0.35"/>
    <row r="407948" spans="1:1" ht="14.25" customHeight="1" x14ac:dyDescent="0.45">
      <c r="A407948" s="31"/>
    </row>
    <row r="407954" s="30" customFormat="1" ht="14.25" customHeight="1" x14ac:dyDescent="0.35"/>
    <row r="407970" spans="1:1" ht="14.25" customHeight="1" x14ac:dyDescent="0.45">
      <c r="A407970" s="31"/>
    </row>
    <row r="407976" spans="1:1" s="30" customFormat="1" ht="14.25" customHeight="1" x14ac:dyDescent="0.35"/>
    <row r="407992" spans="1:1" ht="14.25" customHeight="1" x14ac:dyDescent="0.45">
      <c r="A407992" s="31"/>
    </row>
    <row r="407998" spans="1:1" s="30" customFormat="1" ht="14.25" customHeight="1" x14ac:dyDescent="0.35"/>
    <row r="408014" spans="1:1" ht="14.25" customHeight="1" x14ac:dyDescent="0.45">
      <c r="A408014" s="31"/>
    </row>
    <row r="408020" s="30" customFormat="1" ht="14.25" customHeight="1" x14ac:dyDescent="0.35"/>
    <row r="408036" spans="1:1" ht="14.25" customHeight="1" x14ac:dyDescent="0.45">
      <c r="A408036" s="31"/>
    </row>
    <row r="408042" spans="1:1" s="30" customFormat="1" ht="14.25" customHeight="1" x14ac:dyDescent="0.35"/>
    <row r="408058" spans="1:1" ht="14.25" customHeight="1" x14ac:dyDescent="0.45">
      <c r="A408058" s="31"/>
    </row>
    <row r="408064" spans="1:1" s="30" customFormat="1" ht="14.25" customHeight="1" x14ac:dyDescent="0.35"/>
    <row r="408080" spans="1:1" ht="14.25" customHeight="1" x14ac:dyDescent="0.45">
      <c r="A408080" s="31"/>
    </row>
    <row r="408086" s="30" customFormat="1" ht="14.25" customHeight="1" x14ac:dyDescent="0.35"/>
    <row r="408102" spans="1:1" ht="14.25" customHeight="1" x14ac:dyDescent="0.45">
      <c r="A408102" s="31"/>
    </row>
    <row r="408108" spans="1:1" s="30" customFormat="1" ht="14.25" customHeight="1" x14ac:dyDescent="0.35"/>
    <row r="408124" spans="1:1" ht="14.25" customHeight="1" x14ac:dyDescent="0.45">
      <c r="A408124" s="31"/>
    </row>
    <row r="408130" s="30" customFormat="1" ht="14.25" customHeight="1" x14ac:dyDescent="0.35"/>
    <row r="408146" spans="1:1" ht="14.25" customHeight="1" x14ac:dyDescent="0.45">
      <c r="A408146" s="31"/>
    </row>
    <row r="408152" spans="1:1" s="30" customFormat="1" ht="14.25" customHeight="1" x14ac:dyDescent="0.35"/>
    <row r="408168" spans="1:1" ht="14.25" customHeight="1" x14ac:dyDescent="0.45">
      <c r="A408168" s="31"/>
    </row>
    <row r="408174" spans="1:1" s="30" customFormat="1" ht="14.25" customHeight="1" x14ac:dyDescent="0.35"/>
    <row r="408190" spans="1:1" ht="14.25" customHeight="1" x14ac:dyDescent="0.45">
      <c r="A408190" s="31"/>
    </row>
    <row r="408196" s="30" customFormat="1" ht="14.25" customHeight="1" x14ac:dyDescent="0.35"/>
    <row r="408212" spans="1:1" ht="14.25" customHeight="1" x14ac:dyDescent="0.45">
      <c r="A408212" s="31"/>
    </row>
    <row r="408218" spans="1:1" s="30" customFormat="1" ht="14.25" customHeight="1" x14ac:dyDescent="0.35"/>
    <row r="408234" spans="1:1" ht="14.25" customHeight="1" x14ac:dyDescent="0.45">
      <c r="A408234" s="31"/>
    </row>
    <row r="408240" spans="1:1" s="30" customFormat="1" ht="14.25" customHeight="1" x14ac:dyDescent="0.35"/>
    <row r="408256" spans="1:1" ht="14.25" customHeight="1" x14ac:dyDescent="0.45">
      <c r="A408256" s="31"/>
    </row>
    <row r="408262" s="30" customFormat="1" ht="14.25" customHeight="1" x14ac:dyDescent="0.35"/>
    <row r="408278" spans="1:1" ht="14.25" customHeight="1" x14ac:dyDescent="0.45">
      <c r="A408278" s="31"/>
    </row>
    <row r="408284" spans="1:1" s="30" customFormat="1" ht="14.25" customHeight="1" x14ac:dyDescent="0.35"/>
    <row r="408300" spans="1:1" ht="14.25" customHeight="1" x14ac:dyDescent="0.45">
      <c r="A408300" s="31"/>
    </row>
    <row r="408306" s="30" customFormat="1" ht="14.25" customHeight="1" x14ac:dyDescent="0.35"/>
    <row r="408322" spans="1:1" ht="14.25" customHeight="1" x14ac:dyDescent="0.45">
      <c r="A408322" s="31"/>
    </row>
    <row r="408328" spans="1:1" s="30" customFormat="1" ht="14.25" customHeight="1" x14ac:dyDescent="0.35"/>
    <row r="408344" spans="1:1" ht="14.25" customHeight="1" x14ac:dyDescent="0.45">
      <c r="A408344" s="31"/>
    </row>
    <row r="408350" spans="1:1" s="30" customFormat="1" ht="14.25" customHeight="1" x14ac:dyDescent="0.35"/>
    <row r="408366" spans="1:1" ht="14.25" customHeight="1" x14ac:dyDescent="0.45">
      <c r="A408366" s="31"/>
    </row>
    <row r="408372" s="30" customFormat="1" ht="14.25" customHeight="1" x14ac:dyDescent="0.35"/>
    <row r="408388" spans="1:1" ht="14.25" customHeight="1" x14ac:dyDescent="0.45">
      <c r="A408388" s="31"/>
    </row>
    <row r="408394" spans="1:1" s="30" customFormat="1" ht="14.25" customHeight="1" x14ac:dyDescent="0.35"/>
    <row r="408410" spans="1:1" ht="14.25" customHeight="1" x14ac:dyDescent="0.45">
      <c r="A408410" s="31"/>
    </row>
    <row r="408416" spans="1:1" s="30" customFormat="1" ht="14.25" customHeight="1" x14ac:dyDescent="0.35"/>
    <row r="408432" spans="1:1" ht="14.25" customHeight="1" x14ac:dyDescent="0.45">
      <c r="A408432" s="31"/>
    </row>
    <row r="408438" s="30" customFormat="1" ht="14.25" customHeight="1" x14ac:dyDescent="0.35"/>
    <row r="408454" spans="1:1" ht="14.25" customHeight="1" x14ac:dyDescent="0.45">
      <c r="A408454" s="31"/>
    </row>
    <row r="408460" spans="1:1" s="30" customFormat="1" ht="14.25" customHeight="1" x14ac:dyDescent="0.35"/>
    <row r="408476" spans="1:1" ht="14.25" customHeight="1" x14ac:dyDescent="0.45">
      <c r="A408476" s="31"/>
    </row>
    <row r="408482" s="30" customFormat="1" ht="14.25" customHeight="1" x14ac:dyDescent="0.35"/>
    <row r="408498" spans="1:1" ht="14.25" customHeight="1" x14ac:dyDescent="0.45">
      <c r="A408498" s="31"/>
    </row>
    <row r="408504" spans="1:1" s="30" customFormat="1" ht="14.25" customHeight="1" x14ac:dyDescent="0.35"/>
    <row r="408520" spans="1:1" ht="14.25" customHeight="1" x14ac:dyDescent="0.45">
      <c r="A408520" s="31"/>
    </row>
    <row r="408526" spans="1:1" s="30" customFormat="1" ht="14.25" customHeight="1" x14ac:dyDescent="0.35"/>
    <row r="408542" spans="1:1" ht="14.25" customHeight="1" x14ac:dyDescent="0.45">
      <c r="A408542" s="31"/>
    </row>
    <row r="408548" s="30" customFormat="1" ht="14.25" customHeight="1" x14ac:dyDescent="0.35"/>
    <row r="408564" spans="1:1" ht="14.25" customHeight="1" x14ac:dyDescent="0.45">
      <c r="A408564" s="31"/>
    </row>
    <row r="408570" spans="1:1" s="30" customFormat="1" ht="14.25" customHeight="1" x14ac:dyDescent="0.35"/>
    <row r="408586" spans="1:1" ht="14.25" customHeight="1" x14ac:dyDescent="0.45">
      <c r="A408586" s="31"/>
    </row>
    <row r="408592" spans="1:1" s="30" customFormat="1" ht="14.25" customHeight="1" x14ac:dyDescent="0.35"/>
    <row r="408608" spans="1:1" ht="14.25" customHeight="1" x14ac:dyDescent="0.45">
      <c r="A408608" s="31"/>
    </row>
    <row r="408614" s="30" customFormat="1" ht="14.25" customHeight="1" x14ac:dyDescent="0.35"/>
    <row r="408630" spans="1:1" ht="14.25" customHeight="1" x14ac:dyDescent="0.45">
      <c r="A408630" s="31"/>
    </row>
    <row r="408636" spans="1:1" s="30" customFormat="1" ht="14.25" customHeight="1" x14ac:dyDescent="0.35"/>
    <row r="408652" spans="1:1" ht="14.25" customHeight="1" x14ac:dyDescent="0.45">
      <c r="A408652" s="31"/>
    </row>
    <row r="408658" s="30" customFormat="1" ht="14.25" customHeight="1" x14ac:dyDescent="0.35"/>
    <row r="408674" spans="1:1" ht="14.25" customHeight="1" x14ac:dyDescent="0.45">
      <c r="A408674" s="31"/>
    </row>
    <row r="408680" spans="1:1" s="30" customFormat="1" ht="14.25" customHeight="1" x14ac:dyDescent="0.35"/>
    <row r="408696" spans="1:1" ht="14.25" customHeight="1" x14ac:dyDescent="0.45">
      <c r="A408696" s="31"/>
    </row>
    <row r="408702" spans="1:1" s="30" customFormat="1" ht="14.25" customHeight="1" x14ac:dyDescent="0.35"/>
    <row r="408718" spans="1:1" ht="14.25" customHeight="1" x14ac:dyDescent="0.45">
      <c r="A408718" s="31"/>
    </row>
    <row r="408724" s="30" customFormat="1" ht="14.25" customHeight="1" x14ac:dyDescent="0.35"/>
    <row r="408740" spans="1:1" ht="14.25" customHeight="1" x14ac:dyDescent="0.45">
      <c r="A408740" s="31"/>
    </row>
    <row r="408746" spans="1:1" s="30" customFormat="1" ht="14.25" customHeight="1" x14ac:dyDescent="0.35"/>
    <row r="408762" spans="1:1" ht="14.25" customHeight="1" x14ac:dyDescent="0.45">
      <c r="A408762" s="31"/>
    </row>
    <row r="408768" spans="1:1" s="30" customFormat="1" ht="14.25" customHeight="1" x14ac:dyDescent="0.35"/>
    <row r="408784" spans="1:1" ht="14.25" customHeight="1" x14ac:dyDescent="0.45">
      <c r="A408784" s="31"/>
    </row>
    <row r="408790" s="30" customFormat="1" ht="14.25" customHeight="1" x14ac:dyDescent="0.35"/>
    <row r="408806" spans="1:1" ht="14.25" customHeight="1" x14ac:dyDescent="0.45">
      <c r="A408806" s="31"/>
    </row>
    <row r="408812" spans="1:1" s="30" customFormat="1" ht="14.25" customHeight="1" x14ac:dyDescent="0.35"/>
    <row r="408828" spans="1:1" ht="14.25" customHeight="1" x14ac:dyDescent="0.45">
      <c r="A408828" s="31"/>
    </row>
    <row r="408834" s="30" customFormat="1" ht="14.25" customHeight="1" x14ac:dyDescent="0.35"/>
    <row r="408850" spans="1:1" ht="14.25" customHeight="1" x14ac:dyDescent="0.45">
      <c r="A408850" s="31"/>
    </row>
    <row r="408856" spans="1:1" s="30" customFormat="1" ht="14.25" customHeight="1" x14ac:dyDescent="0.35"/>
    <row r="408872" spans="1:1" ht="14.25" customHeight="1" x14ac:dyDescent="0.45">
      <c r="A408872" s="31"/>
    </row>
    <row r="408878" spans="1:1" s="30" customFormat="1" ht="14.25" customHeight="1" x14ac:dyDescent="0.35"/>
    <row r="408894" spans="1:1" ht="14.25" customHeight="1" x14ac:dyDescent="0.45">
      <c r="A408894" s="31"/>
    </row>
    <row r="408900" s="30" customFormat="1" ht="14.25" customHeight="1" x14ac:dyDescent="0.35"/>
    <row r="408916" spans="1:1" ht="14.25" customHeight="1" x14ac:dyDescent="0.45">
      <c r="A408916" s="31"/>
    </row>
    <row r="408922" spans="1:1" s="30" customFormat="1" ht="14.25" customHeight="1" x14ac:dyDescent="0.35"/>
    <row r="408938" spans="1:1" ht="14.25" customHeight="1" x14ac:dyDescent="0.45">
      <c r="A408938" s="31"/>
    </row>
    <row r="408944" spans="1:1" s="30" customFormat="1" ht="14.25" customHeight="1" x14ac:dyDescent="0.35"/>
    <row r="408960" spans="1:1" ht="14.25" customHeight="1" x14ac:dyDescent="0.45">
      <c r="A408960" s="31"/>
    </row>
    <row r="408966" s="30" customFormat="1" ht="14.25" customHeight="1" x14ac:dyDescent="0.35"/>
    <row r="408982" spans="1:1" ht="14.25" customHeight="1" x14ac:dyDescent="0.45">
      <c r="A408982" s="31"/>
    </row>
    <row r="408988" spans="1:1" s="30" customFormat="1" ht="14.25" customHeight="1" x14ac:dyDescent="0.35"/>
    <row r="409004" spans="1:1" ht="14.25" customHeight="1" x14ac:dyDescent="0.45">
      <c r="A409004" s="31"/>
    </row>
    <row r="409010" s="30" customFormat="1" ht="14.25" customHeight="1" x14ac:dyDescent="0.35"/>
    <row r="409026" spans="1:1" ht="14.25" customHeight="1" x14ac:dyDescent="0.45">
      <c r="A409026" s="31"/>
    </row>
    <row r="409032" spans="1:1" s="30" customFormat="1" ht="14.25" customHeight="1" x14ac:dyDescent="0.35"/>
    <row r="409048" spans="1:1" ht="14.25" customHeight="1" x14ac:dyDescent="0.45">
      <c r="A409048" s="31"/>
    </row>
    <row r="409054" spans="1:1" s="30" customFormat="1" ht="14.25" customHeight="1" x14ac:dyDescent="0.35"/>
    <row r="409070" spans="1:1" ht="14.25" customHeight="1" x14ac:dyDescent="0.45">
      <c r="A409070" s="31"/>
    </row>
    <row r="409076" s="30" customFormat="1" ht="14.25" customHeight="1" x14ac:dyDescent="0.35"/>
    <row r="409092" spans="1:1" ht="14.25" customHeight="1" x14ac:dyDescent="0.45">
      <c r="A409092" s="31"/>
    </row>
    <row r="409098" spans="1:1" s="30" customFormat="1" ht="14.25" customHeight="1" x14ac:dyDescent="0.35"/>
    <row r="409114" spans="1:1" ht="14.25" customHeight="1" x14ac:dyDescent="0.45">
      <c r="A409114" s="31"/>
    </row>
    <row r="409120" spans="1:1" s="30" customFormat="1" ht="14.25" customHeight="1" x14ac:dyDescent="0.35"/>
    <row r="409136" spans="1:1" ht="14.25" customHeight="1" x14ac:dyDescent="0.45">
      <c r="A409136" s="31"/>
    </row>
    <row r="409142" s="30" customFormat="1" ht="14.25" customHeight="1" x14ac:dyDescent="0.35"/>
    <row r="409158" spans="1:1" ht="14.25" customHeight="1" x14ac:dyDescent="0.45">
      <c r="A409158" s="31"/>
    </row>
    <row r="409164" spans="1:1" s="30" customFormat="1" ht="14.25" customHeight="1" x14ac:dyDescent="0.35"/>
    <row r="409180" spans="1:1" ht="14.25" customHeight="1" x14ac:dyDescent="0.45">
      <c r="A409180" s="31"/>
    </row>
    <row r="409186" s="30" customFormat="1" ht="14.25" customHeight="1" x14ac:dyDescent="0.35"/>
    <row r="409202" spans="1:1" ht="14.25" customHeight="1" x14ac:dyDescent="0.45">
      <c r="A409202" s="31"/>
    </row>
    <row r="409208" spans="1:1" s="30" customFormat="1" ht="14.25" customHeight="1" x14ac:dyDescent="0.35"/>
    <row r="409224" spans="1:1" ht="14.25" customHeight="1" x14ac:dyDescent="0.45">
      <c r="A409224" s="31"/>
    </row>
    <row r="409230" spans="1:1" s="30" customFormat="1" ht="14.25" customHeight="1" x14ac:dyDescent="0.35"/>
    <row r="409246" spans="1:1" ht="14.25" customHeight="1" x14ac:dyDescent="0.45">
      <c r="A409246" s="31"/>
    </row>
    <row r="409252" s="30" customFormat="1" ht="14.25" customHeight="1" x14ac:dyDescent="0.35"/>
    <row r="409268" spans="1:1" ht="14.25" customHeight="1" x14ac:dyDescent="0.45">
      <c r="A409268" s="31"/>
    </row>
    <row r="409274" spans="1:1" s="30" customFormat="1" ht="14.25" customHeight="1" x14ac:dyDescent="0.35"/>
    <row r="409290" spans="1:1" ht="14.25" customHeight="1" x14ac:dyDescent="0.45">
      <c r="A409290" s="31"/>
    </row>
    <row r="409296" spans="1:1" s="30" customFormat="1" ht="14.25" customHeight="1" x14ac:dyDescent="0.35"/>
    <row r="409312" spans="1:1" ht="14.25" customHeight="1" x14ac:dyDescent="0.45">
      <c r="A409312" s="31"/>
    </row>
    <row r="409318" s="30" customFormat="1" ht="14.25" customHeight="1" x14ac:dyDescent="0.35"/>
    <row r="409334" spans="1:1" ht="14.25" customHeight="1" x14ac:dyDescent="0.45">
      <c r="A409334" s="31"/>
    </row>
    <row r="409340" spans="1:1" s="30" customFormat="1" ht="14.25" customHeight="1" x14ac:dyDescent="0.35"/>
    <row r="409356" spans="1:1" ht="14.25" customHeight="1" x14ac:dyDescent="0.45">
      <c r="A409356" s="31"/>
    </row>
    <row r="409362" s="30" customFormat="1" ht="14.25" customHeight="1" x14ac:dyDescent="0.35"/>
    <row r="409378" spans="1:1" ht="14.25" customHeight="1" x14ac:dyDescent="0.45">
      <c r="A409378" s="31"/>
    </row>
    <row r="409384" spans="1:1" s="30" customFormat="1" ht="14.25" customHeight="1" x14ac:dyDescent="0.35"/>
    <row r="409400" spans="1:1" ht="14.25" customHeight="1" x14ac:dyDescent="0.45">
      <c r="A409400" s="31"/>
    </row>
    <row r="409406" spans="1:1" s="30" customFormat="1" ht="14.25" customHeight="1" x14ac:dyDescent="0.35"/>
    <row r="409422" spans="1:1" ht="14.25" customHeight="1" x14ac:dyDescent="0.45">
      <c r="A409422" s="31"/>
    </row>
    <row r="409428" s="30" customFormat="1" ht="14.25" customHeight="1" x14ac:dyDescent="0.35"/>
    <row r="409444" spans="1:1" ht="14.25" customHeight="1" x14ac:dyDescent="0.45">
      <c r="A409444" s="31"/>
    </row>
    <row r="409450" spans="1:1" s="30" customFormat="1" ht="14.25" customHeight="1" x14ac:dyDescent="0.35"/>
    <row r="409466" spans="1:1" ht="14.25" customHeight="1" x14ac:dyDescent="0.45">
      <c r="A409466" s="31"/>
    </row>
    <row r="409472" spans="1:1" s="30" customFormat="1" ht="14.25" customHeight="1" x14ac:dyDescent="0.35"/>
    <row r="409488" spans="1:1" ht="14.25" customHeight="1" x14ac:dyDescent="0.45">
      <c r="A409488" s="31"/>
    </row>
    <row r="409494" s="30" customFormat="1" ht="14.25" customHeight="1" x14ac:dyDescent="0.35"/>
    <row r="409510" spans="1:1" ht="14.25" customHeight="1" x14ac:dyDescent="0.45">
      <c r="A409510" s="31"/>
    </row>
    <row r="409516" spans="1:1" s="30" customFormat="1" ht="14.25" customHeight="1" x14ac:dyDescent="0.35"/>
    <row r="409532" spans="1:1" ht="14.25" customHeight="1" x14ac:dyDescent="0.45">
      <c r="A409532" s="31"/>
    </row>
    <row r="409538" s="30" customFormat="1" ht="14.25" customHeight="1" x14ac:dyDescent="0.35"/>
    <row r="409554" spans="1:1" ht="14.25" customHeight="1" x14ac:dyDescent="0.45">
      <c r="A409554" s="31"/>
    </row>
    <row r="409560" spans="1:1" s="30" customFormat="1" ht="14.25" customHeight="1" x14ac:dyDescent="0.35"/>
    <row r="409576" spans="1:1" ht="14.25" customHeight="1" x14ac:dyDescent="0.45">
      <c r="A409576" s="31"/>
    </row>
    <row r="409582" spans="1:1" s="30" customFormat="1" ht="14.25" customHeight="1" x14ac:dyDescent="0.35"/>
    <row r="409598" spans="1:1" ht="14.25" customHeight="1" x14ac:dyDescent="0.45">
      <c r="A409598" s="31"/>
    </row>
    <row r="409604" s="30" customFormat="1" ht="14.25" customHeight="1" x14ac:dyDescent="0.35"/>
    <row r="409620" spans="1:1" ht="14.25" customHeight="1" x14ac:dyDescent="0.45">
      <c r="A409620" s="31"/>
    </row>
    <row r="409626" spans="1:1" s="30" customFormat="1" ht="14.25" customHeight="1" x14ac:dyDescent="0.35"/>
    <row r="409642" spans="1:1" ht="14.25" customHeight="1" x14ac:dyDescent="0.45">
      <c r="A409642" s="31"/>
    </row>
    <row r="409648" spans="1:1" s="30" customFormat="1" ht="14.25" customHeight="1" x14ac:dyDescent="0.35"/>
    <row r="409664" spans="1:1" ht="14.25" customHeight="1" x14ac:dyDescent="0.45">
      <c r="A409664" s="31"/>
    </row>
    <row r="409670" s="30" customFormat="1" ht="14.25" customHeight="1" x14ac:dyDescent="0.35"/>
    <row r="409686" spans="1:1" ht="14.25" customHeight="1" x14ac:dyDescent="0.45">
      <c r="A409686" s="31"/>
    </row>
    <row r="409692" spans="1:1" s="30" customFormat="1" ht="14.25" customHeight="1" x14ac:dyDescent="0.35"/>
    <row r="409708" spans="1:1" ht="14.25" customHeight="1" x14ac:dyDescent="0.45">
      <c r="A409708" s="31"/>
    </row>
    <row r="409714" s="30" customFormat="1" ht="14.25" customHeight="1" x14ac:dyDescent="0.35"/>
    <row r="409730" spans="1:1" ht="14.25" customHeight="1" x14ac:dyDescent="0.45">
      <c r="A409730" s="31"/>
    </row>
    <row r="409736" spans="1:1" s="30" customFormat="1" ht="14.25" customHeight="1" x14ac:dyDescent="0.35"/>
    <row r="409752" spans="1:1" ht="14.25" customHeight="1" x14ac:dyDescent="0.45">
      <c r="A409752" s="31"/>
    </row>
    <row r="409758" spans="1:1" s="30" customFormat="1" ht="14.25" customHeight="1" x14ac:dyDescent="0.35"/>
    <row r="409774" spans="1:1" ht="14.25" customHeight="1" x14ac:dyDescent="0.45">
      <c r="A409774" s="31"/>
    </row>
    <row r="409780" s="30" customFormat="1" ht="14.25" customHeight="1" x14ac:dyDescent="0.35"/>
    <row r="409796" spans="1:1" ht="14.25" customHeight="1" x14ac:dyDescent="0.45">
      <c r="A409796" s="31"/>
    </row>
    <row r="409802" spans="1:1" s="30" customFormat="1" ht="14.25" customHeight="1" x14ac:dyDescent="0.35"/>
    <row r="409818" spans="1:1" ht="14.25" customHeight="1" x14ac:dyDescent="0.45">
      <c r="A409818" s="31"/>
    </row>
    <row r="409824" spans="1:1" s="30" customFormat="1" ht="14.25" customHeight="1" x14ac:dyDescent="0.35"/>
    <row r="409840" spans="1:1" ht="14.25" customHeight="1" x14ac:dyDescent="0.45">
      <c r="A409840" s="31"/>
    </row>
    <row r="409846" s="30" customFormat="1" ht="14.25" customHeight="1" x14ac:dyDescent="0.35"/>
    <row r="409862" spans="1:1" ht="14.25" customHeight="1" x14ac:dyDescent="0.45">
      <c r="A409862" s="31"/>
    </row>
    <row r="409868" spans="1:1" s="30" customFormat="1" ht="14.25" customHeight="1" x14ac:dyDescent="0.35"/>
    <row r="409884" spans="1:1" ht="14.25" customHeight="1" x14ac:dyDescent="0.45">
      <c r="A409884" s="31"/>
    </row>
    <row r="409890" s="30" customFormat="1" ht="14.25" customHeight="1" x14ac:dyDescent="0.35"/>
    <row r="409906" spans="1:1" ht="14.25" customHeight="1" x14ac:dyDescent="0.45">
      <c r="A409906" s="31"/>
    </row>
    <row r="409912" spans="1:1" s="30" customFormat="1" ht="14.25" customHeight="1" x14ac:dyDescent="0.35"/>
    <row r="409928" spans="1:1" ht="14.25" customHeight="1" x14ac:dyDescent="0.45">
      <c r="A409928" s="31"/>
    </row>
    <row r="409934" spans="1:1" s="30" customFormat="1" ht="14.25" customHeight="1" x14ac:dyDescent="0.35"/>
    <row r="409950" spans="1:1" ht="14.25" customHeight="1" x14ac:dyDescent="0.45">
      <c r="A409950" s="31"/>
    </row>
    <row r="409956" s="30" customFormat="1" ht="14.25" customHeight="1" x14ac:dyDescent="0.35"/>
    <row r="409972" spans="1:1" ht="14.25" customHeight="1" x14ac:dyDescent="0.45">
      <c r="A409972" s="31"/>
    </row>
    <row r="409978" spans="1:1" s="30" customFormat="1" ht="14.25" customHeight="1" x14ac:dyDescent="0.35"/>
    <row r="409994" spans="1:1" ht="14.25" customHeight="1" x14ac:dyDescent="0.45">
      <c r="A409994" s="31"/>
    </row>
    <row r="410000" spans="1:1" s="30" customFormat="1" ht="14.25" customHeight="1" x14ac:dyDescent="0.35"/>
    <row r="410016" spans="1:1" ht="14.25" customHeight="1" x14ac:dyDescent="0.45">
      <c r="A410016" s="31"/>
    </row>
    <row r="410022" s="30" customFormat="1" ht="14.25" customHeight="1" x14ac:dyDescent="0.35"/>
    <row r="410038" spans="1:1" ht="14.25" customHeight="1" x14ac:dyDescent="0.45">
      <c r="A410038" s="31"/>
    </row>
    <row r="410044" spans="1:1" s="30" customFormat="1" ht="14.25" customHeight="1" x14ac:dyDescent="0.35"/>
    <row r="410060" spans="1:1" ht="14.25" customHeight="1" x14ac:dyDescent="0.45">
      <c r="A410060" s="31"/>
    </row>
    <row r="410066" s="30" customFormat="1" ht="14.25" customHeight="1" x14ac:dyDescent="0.35"/>
    <row r="410082" spans="1:1" ht="14.25" customHeight="1" x14ac:dyDescent="0.45">
      <c r="A410082" s="31"/>
    </row>
    <row r="410088" spans="1:1" s="30" customFormat="1" ht="14.25" customHeight="1" x14ac:dyDescent="0.35"/>
    <row r="410104" spans="1:1" ht="14.25" customHeight="1" x14ac:dyDescent="0.45">
      <c r="A410104" s="31"/>
    </row>
    <row r="410110" spans="1:1" s="30" customFormat="1" ht="14.25" customHeight="1" x14ac:dyDescent="0.35"/>
    <row r="410126" spans="1:1" ht="14.25" customHeight="1" x14ac:dyDescent="0.45">
      <c r="A410126" s="31"/>
    </row>
    <row r="410132" s="30" customFormat="1" ht="14.25" customHeight="1" x14ac:dyDescent="0.35"/>
    <row r="410148" spans="1:1" ht="14.25" customHeight="1" x14ac:dyDescent="0.45">
      <c r="A410148" s="31"/>
    </row>
    <row r="410154" spans="1:1" s="30" customFormat="1" ht="14.25" customHeight="1" x14ac:dyDescent="0.35"/>
    <row r="410170" spans="1:1" ht="14.25" customHeight="1" x14ac:dyDescent="0.45">
      <c r="A410170" s="31"/>
    </row>
    <row r="410176" spans="1:1" s="30" customFormat="1" ht="14.25" customHeight="1" x14ac:dyDescent="0.35"/>
    <row r="410192" spans="1:1" ht="14.25" customHeight="1" x14ac:dyDescent="0.45">
      <c r="A410192" s="31"/>
    </row>
    <row r="410198" s="30" customFormat="1" ht="14.25" customHeight="1" x14ac:dyDescent="0.35"/>
    <row r="410214" spans="1:1" ht="14.25" customHeight="1" x14ac:dyDescent="0.45">
      <c r="A410214" s="31"/>
    </row>
    <row r="410220" spans="1:1" s="30" customFormat="1" ht="14.25" customHeight="1" x14ac:dyDescent="0.35"/>
    <row r="410236" spans="1:1" ht="14.25" customHeight="1" x14ac:dyDescent="0.45">
      <c r="A410236" s="31"/>
    </row>
    <row r="410242" s="30" customFormat="1" ht="14.25" customHeight="1" x14ac:dyDescent="0.35"/>
    <row r="410258" spans="1:1" ht="14.25" customHeight="1" x14ac:dyDescent="0.45">
      <c r="A410258" s="31"/>
    </row>
    <row r="410264" spans="1:1" s="30" customFormat="1" ht="14.25" customHeight="1" x14ac:dyDescent="0.35"/>
    <row r="410280" spans="1:1" ht="14.25" customHeight="1" x14ac:dyDescent="0.45">
      <c r="A410280" s="31"/>
    </row>
    <row r="410286" spans="1:1" s="30" customFormat="1" ht="14.25" customHeight="1" x14ac:dyDescent="0.35"/>
    <row r="410302" spans="1:1" ht="14.25" customHeight="1" x14ac:dyDescent="0.45">
      <c r="A410302" s="31"/>
    </row>
    <row r="410308" s="30" customFormat="1" ht="14.25" customHeight="1" x14ac:dyDescent="0.35"/>
    <row r="410324" spans="1:1" ht="14.25" customHeight="1" x14ac:dyDescent="0.45">
      <c r="A410324" s="31"/>
    </row>
    <row r="410330" spans="1:1" s="30" customFormat="1" ht="14.25" customHeight="1" x14ac:dyDescent="0.35"/>
    <row r="410346" spans="1:1" ht="14.25" customHeight="1" x14ac:dyDescent="0.45">
      <c r="A410346" s="31"/>
    </row>
    <row r="410352" spans="1:1" s="30" customFormat="1" ht="14.25" customHeight="1" x14ac:dyDescent="0.35"/>
    <row r="410368" spans="1:1" ht="14.25" customHeight="1" x14ac:dyDescent="0.45">
      <c r="A410368" s="31"/>
    </row>
    <row r="410374" s="30" customFormat="1" ht="14.25" customHeight="1" x14ac:dyDescent="0.35"/>
    <row r="410390" spans="1:1" ht="14.25" customHeight="1" x14ac:dyDescent="0.45">
      <c r="A410390" s="31"/>
    </row>
    <row r="410396" spans="1:1" s="30" customFormat="1" ht="14.25" customHeight="1" x14ac:dyDescent="0.35"/>
    <row r="410412" spans="1:1" ht="14.25" customHeight="1" x14ac:dyDescent="0.45">
      <c r="A410412" s="31"/>
    </row>
    <row r="410418" s="30" customFormat="1" ht="14.25" customHeight="1" x14ac:dyDescent="0.35"/>
    <row r="410434" spans="1:1" ht="14.25" customHeight="1" x14ac:dyDescent="0.45">
      <c r="A410434" s="31"/>
    </row>
    <row r="410440" spans="1:1" s="30" customFormat="1" ht="14.25" customHeight="1" x14ac:dyDescent="0.35"/>
    <row r="410456" spans="1:1" ht="14.25" customHeight="1" x14ac:dyDescent="0.45">
      <c r="A410456" s="31"/>
    </row>
    <row r="410462" spans="1:1" s="30" customFormat="1" ht="14.25" customHeight="1" x14ac:dyDescent="0.35"/>
    <row r="410478" spans="1:1" ht="14.25" customHeight="1" x14ac:dyDescent="0.45">
      <c r="A410478" s="31"/>
    </row>
    <row r="410484" s="30" customFormat="1" ht="14.25" customHeight="1" x14ac:dyDescent="0.35"/>
    <row r="410500" spans="1:1" ht="14.25" customHeight="1" x14ac:dyDescent="0.45">
      <c r="A410500" s="31"/>
    </row>
    <row r="410506" spans="1:1" s="30" customFormat="1" ht="14.25" customHeight="1" x14ac:dyDescent="0.35"/>
    <row r="410522" spans="1:1" ht="14.25" customHeight="1" x14ac:dyDescent="0.45">
      <c r="A410522" s="31"/>
    </row>
    <row r="410528" spans="1:1" s="30" customFormat="1" ht="14.25" customHeight="1" x14ac:dyDescent="0.35"/>
    <row r="410544" spans="1:1" ht="14.25" customHeight="1" x14ac:dyDescent="0.45">
      <c r="A410544" s="31"/>
    </row>
    <row r="410550" s="30" customFormat="1" ht="14.25" customHeight="1" x14ac:dyDescent="0.35"/>
    <row r="410566" spans="1:1" ht="14.25" customHeight="1" x14ac:dyDescent="0.45">
      <c r="A410566" s="31"/>
    </row>
    <row r="410572" spans="1:1" s="30" customFormat="1" ht="14.25" customHeight="1" x14ac:dyDescent="0.35"/>
    <row r="410588" spans="1:1" ht="14.25" customHeight="1" x14ac:dyDescent="0.45">
      <c r="A410588" s="31"/>
    </row>
    <row r="410594" s="30" customFormat="1" ht="14.25" customHeight="1" x14ac:dyDescent="0.35"/>
    <row r="410610" spans="1:1" ht="14.25" customHeight="1" x14ac:dyDescent="0.45">
      <c r="A410610" s="31"/>
    </row>
    <row r="410616" spans="1:1" s="30" customFormat="1" ht="14.25" customHeight="1" x14ac:dyDescent="0.35"/>
    <row r="410632" spans="1:1" ht="14.25" customHeight="1" x14ac:dyDescent="0.45">
      <c r="A410632" s="31"/>
    </row>
    <row r="410638" spans="1:1" s="30" customFormat="1" ht="14.25" customHeight="1" x14ac:dyDescent="0.35"/>
    <row r="410654" spans="1:1" ht="14.25" customHeight="1" x14ac:dyDescent="0.45">
      <c r="A410654" s="31"/>
    </row>
    <row r="410660" s="30" customFormat="1" ht="14.25" customHeight="1" x14ac:dyDescent="0.35"/>
    <row r="410676" spans="1:1" ht="14.25" customHeight="1" x14ac:dyDescent="0.45">
      <c r="A410676" s="31"/>
    </row>
    <row r="410682" spans="1:1" s="30" customFormat="1" ht="14.25" customHeight="1" x14ac:dyDescent="0.35"/>
    <row r="410698" spans="1:1" ht="14.25" customHeight="1" x14ac:dyDescent="0.45">
      <c r="A410698" s="31"/>
    </row>
    <row r="410704" spans="1:1" s="30" customFormat="1" ht="14.25" customHeight="1" x14ac:dyDescent="0.35"/>
    <row r="410720" spans="1:1" ht="14.25" customHeight="1" x14ac:dyDescent="0.45">
      <c r="A410720" s="31"/>
    </row>
    <row r="410726" s="30" customFormat="1" ht="14.25" customHeight="1" x14ac:dyDescent="0.35"/>
    <row r="410742" spans="1:1" ht="14.25" customHeight="1" x14ac:dyDescent="0.45">
      <c r="A410742" s="31"/>
    </row>
    <row r="410748" spans="1:1" s="30" customFormat="1" ht="14.25" customHeight="1" x14ac:dyDescent="0.35"/>
    <row r="410764" spans="1:1" ht="14.25" customHeight="1" x14ac:dyDescent="0.45">
      <c r="A410764" s="31"/>
    </row>
    <row r="410770" s="30" customFormat="1" ht="14.25" customHeight="1" x14ac:dyDescent="0.35"/>
    <row r="410786" spans="1:1" ht="14.25" customHeight="1" x14ac:dyDescent="0.45">
      <c r="A410786" s="31"/>
    </row>
    <row r="410792" spans="1:1" s="30" customFormat="1" ht="14.25" customHeight="1" x14ac:dyDescent="0.35"/>
    <row r="410808" spans="1:1" ht="14.25" customHeight="1" x14ac:dyDescent="0.45">
      <c r="A410808" s="31"/>
    </row>
    <row r="410814" spans="1:1" s="30" customFormat="1" ht="14.25" customHeight="1" x14ac:dyDescent="0.35"/>
    <row r="410830" spans="1:1" ht="14.25" customHeight="1" x14ac:dyDescent="0.45">
      <c r="A410830" s="31"/>
    </row>
    <row r="410836" s="30" customFormat="1" ht="14.25" customHeight="1" x14ac:dyDescent="0.35"/>
    <row r="410852" spans="1:1" ht="14.25" customHeight="1" x14ac:dyDescent="0.45">
      <c r="A410852" s="31"/>
    </row>
    <row r="410858" spans="1:1" s="30" customFormat="1" ht="14.25" customHeight="1" x14ac:dyDescent="0.35"/>
    <row r="410874" spans="1:1" ht="14.25" customHeight="1" x14ac:dyDescent="0.45">
      <c r="A410874" s="31"/>
    </row>
    <row r="410880" spans="1:1" s="30" customFormat="1" ht="14.25" customHeight="1" x14ac:dyDescent="0.35"/>
    <row r="410896" spans="1:1" ht="14.25" customHeight="1" x14ac:dyDescent="0.45">
      <c r="A410896" s="31"/>
    </row>
    <row r="410902" s="30" customFormat="1" ht="14.25" customHeight="1" x14ac:dyDescent="0.35"/>
    <row r="410918" spans="1:1" ht="14.25" customHeight="1" x14ac:dyDescent="0.45">
      <c r="A410918" s="31"/>
    </row>
    <row r="410924" spans="1:1" s="30" customFormat="1" ht="14.25" customHeight="1" x14ac:dyDescent="0.35"/>
    <row r="410940" spans="1:1" ht="14.25" customHeight="1" x14ac:dyDescent="0.45">
      <c r="A410940" s="31"/>
    </row>
    <row r="410946" s="30" customFormat="1" ht="14.25" customHeight="1" x14ac:dyDescent="0.35"/>
    <row r="410962" spans="1:1" ht="14.25" customHeight="1" x14ac:dyDescent="0.45">
      <c r="A410962" s="31"/>
    </row>
    <row r="410968" spans="1:1" s="30" customFormat="1" ht="14.25" customHeight="1" x14ac:dyDescent="0.35"/>
    <row r="410984" spans="1:1" ht="14.25" customHeight="1" x14ac:dyDescent="0.45">
      <c r="A410984" s="31"/>
    </row>
    <row r="410990" spans="1:1" s="30" customFormat="1" ht="14.25" customHeight="1" x14ac:dyDescent="0.35"/>
    <row r="411006" spans="1:1" ht="14.25" customHeight="1" x14ac:dyDescent="0.45">
      <c r="A411006" s="31"/>
    </row>
    <row r="411012" s="30" customFormat="1" ht="14.25" customHeight="1" x14ac:dyDescent="0.35"/>
    <row r="411028" spans="1:1" ht="14.25" customHeight="1" x14ac:dyDescent="0.45">
      <c r="A411028" s="31"/>
    </row>
    <row r="411034" spans="1:1" s="30" customFormat="1" ht="14.25" customHeight="1" x14ac:dyDescent="0.35"/>
    <row r="411050" spans="1:1" ht="14.25" customHeight="1" x14ac:dyDescent="0.45">
      <c r="A411050" s="31"/>
    </row>
    <row r="411056" spans="1:1" s="30" customFormat="1" ht="14.25" customHeight="1" x14ac:dyDescent="0.35"/>
    <row r="411072" spans="1:1" ht="14.25" customHeight="1" x14ac:dyDescent="0.45">
      <c r="A411072" s="31"/>
    </row>
    <row r="411078" s="30" customFormat="1" ht="14.25" customHeight="1" x14ac:dyDescent="0.35"/>
    <row r="411094" spans="1:1" ht="14.25" customHeight="1" x14ac:dyDescent="0.45">
      <c r="A411094" s="31"/>
    </row>
    <row r="411100" spans="1:1" s="30" customFormat="1" ht="14.25" customHeight="1" x14ac:dyDescent="0.35"/>
    <row r="411116" spans="1:1" ht="14.25" customHeight="1" x14ac:dyDescent="0.45">
      <c r="A411116" s="31"/>
    </row>
    <row r="411122" s="30" customFormat="1" ht="14.25" customHeight="1" x14ac:dyDescent="0.35"/>
    <row r="411138" spans="1:1" ht="14.25" customHeight="1" x14ac:dyDescent="0.45">
      <c r="A411138" s="31"/>
    </row>
    <row r="411144" spans="1:1" s="30" customFormat="1" ht="14.25" customHeight="1" x14ac:dyDescent="0.35"/>
    <row r="411160" spans="1:1" ht="14.25" customHeight="1" x14ac:dyDescent="0.45">
      <c r="A411160" s="31"/>
    </row>
    <row r="411166" spans="1:1" s="30" customFormat="1" ht="14.25" customHeight="1" x14ac:dyDescent="0.35"/>
    <row r="411182" spans="1:1" ht="14.25" customHeight="1" x14ac:dyDescent="0.45">
      <c r="A411182" s="31"/>
    </row>
    <row r="411188" s="30" customFormat="1" ht="14.25" customHeight="1" x14ac:dyDescent="0.35"/>
    <row r="411204" spans="1:1" ht="14.25" customHeight="1" x14ac:dyDescent="0.45">
      <c r="A411204" s="31"/>
    </row>
    <row r="411210" spans="1:1" s="30" customFormat="1" ht="14.25" customHeight="1" x14ac:dyDescent="0.35"/>
    <row r="411226" spans="1:1" ht="14.25" customHeight="1" x14ac:dyDescent="0.45">
      <c r="A411226" s="31"/>
    </row>
    <row r="411232" spans="1:1" s="30" customFormat="1" ht="14.25" customHeight="1" x14ac:dyDescent="0.35"/>
    <row r="411248" spans="1:1" ht="14.25" customHeight="1" x14ac:dyDescent="0.45">
      <c r="A411248" s="31"/>
    </row>
    <row r="411254" s="30" customFormat="1" ht="14.25" customHeight="1" x14ac:dyDescent="0.35"/>
    <row r="411270" spans="1:1" ht="14.25" customHeight="1" x14ac:dyDescent="0.45">
      <c r="A411270" s="31"/>
    </row>
    <row r="411276" spans="1:1" s="30" customFormat="1" ht="14.25" customHeight="1" x14ac:dyDescent="0.35"/>
    <row r="411292" spans="1:1" ht="14.25" customHeight="1" x14ac:dyDescent="0.45">
      <c r="A411292" s="31"/>
    </row>
    <row r="411298" s="30" customFormat="1" ht="14.25" customHeight="1" x14ac:dyDescent="0.35"/>
    <row r="411314" spans="1:1" ht="14.25" customHeight="1" x14ac:dyDescent="0.45">
      <c r="A411314" s="31"/>
    </row>
    <row r="411320" spans="1:1" s="30" customFormat="1" ht="14.25" customHeight="1" x14ac:dyDescent="0.35"/>
    <row r="411336" spans="1:1" ht="14.25" customHeight="1" x14ac:dyDescent="0.45">
      <c r="A411336" s="31"/>
    </row>
    <row r="411342" spans="1:1" s="30" customFormat="1" ht="14.25" customHeight="1" x14ac:dyDescent="0.35"/>
    <row r="411358" spans="1:1" ht="14.25" customHeight="1" x14ac:dyDescent="0.45">
      <c r="A411358" s="31"/>
    </row>
    <row r="411364" s="30" customFormat="1" ht="14.25" customHeight="1" x14ac:dyDescent="0.35"/>
    <row r="411380" spans="1:1" ht="14.25" customHeight="1" x14ac:dyDescent="0.45">
      <c r="A411380" s="31"/>
    </row>
    <row r="411386" spans="1:1" s="30" customFormat="1" ht="14.25" customHeight="1" x14ac:dyDescent="0.35"/>
    <row r="411402" spans="1:1" ht="14.25" customHeight="1" x14ac:dyDescent="0.45">
      <c r="A411402" s="31"/>
    </row>
    <row r="411408" spans="1:1" s="30" customFormat="1" ht="14.25" customHeight="1" x14ac:dyDescent="0.35"/>
    <row r="411424" spans="1:1" ht="14.25" customHeight="1" x14ac:dyDescent="0.45">
      <c r="A411424" s="31"/>
    </row>
    <row r="411430" s="30" customFormat="1" ht="14.25" customHeight="1" x14ac:dyDescent="0.35"/>
    <row r="411446" spans="1:1" ht="14.25" customHeight="1" x14ac:dyDescent="0.45">
      <c r="A411446" s="31"/>
    </row>
    <row r="411452" spans="1:1" s="30" customFormat="1" ht="14.25" customHeight="1" x14ac:dyDescent="0.35"/>
    <row r="411468" spans="1:1" ht="14.25" customHeight="1" x14ac:dyDescent="0.45">
      <c r="A411468" s="31"/>
    </row>
    <row r="411474" s="30" customFormat="1" ht="14.25" customHeight="1" x14ac:dyDescent="0.35"/>
    <row r="411490" spans="1:1" ht="14.25" customHeight="1" x14ac:dyDescent="0.45">
      <c r="A411490" s="31"/>
    </row>
    <row r="411496" spans="1:1" s="30" customFormat="1" ht="14.25" customHeight="1" x14ac:dyDescent="0.35"/>
    <row r="411512" spans="1:1" ht="14.25" customHeight="1" x14ac:dyDescent="0.45">
      <c r="A411512" s="31"/>
    </row>
    <row r="411518" spans="1:1" s="30" customFormat="1" ht="14.25" customHeight="1" x14ac:dyDescent="0.35"/>
    <row r="411534" spans="1:1" ht="14.25" customHeight="1" x14ac:dyDescent="0.45">
      <c r="A411534" s="31"/>
    </row>
    <row r="411540" s="30" customFormat="1" ht="14.25" customHeight="1" x14ac:dyDescent="0.35"/>
    <row r="411556" spans="1:1" ht="14.25" customHeight="1" x14ac:dyDescent="0.45">
      <c r="A411556" s="31"/>
    </row>
    <row r="411562" spans="1:1" s="30" customFormat="1" ht="14.25" customHeight="1" x14ac:dyDescent="0.35"/>
    <row r="411578" spans="1:1" ht="14.25" customHeight="1" x14ac:dyDescent="0.45">
      <c r="A411578" s="31"/>
    </row>
    <row r="411584" spans="1:1" s="30" customFormat="1" ht="14.25" customHeight="1" x14ac:dyDescent="0.35"/>
    <row r="411600" spans="1:1" ht="14.25" customHeight="1" x14ac:dyDescent="0.45">
      <c r="A411600" s="31"/>
    </row>
    <row r="411606" s="30" customFormat="1" ht="14.25" customHeight="1" x14ac:dyDescent="0.35"/>
    <row r="411622" spans="1:1" ht="14.25" customHeight="1" x14ac:dyDescent="0.45">
      <c r="A411622" s="31"/>
    </row>
    <row r="411628" spans="1:1" s="30" customFormat="1" ht="14.25" customHeight="1" x14ac:dyDescent="0.35"/>
    <row r="411644" spans="1:1" ht="14.25" customHeight="1" x14ac:dyDescent="0.45">
      <c r="A411644" s="31"/>
    </row>
    <row r="411650" s="30" customFormat="1" ht="14.25" customHeight="1" x14ac:dyDescent="0.35"/>
    <row r="411666" spans="1:1" ht="14.25" customHeight="1" x14ac:dyDescent="0.45">
      <c r="A411666" s="31"/>
    </row>
    <row r="411672" spans="1:1" s="30" customFormat="1" ht="14.25" customHeight="1" x14ac:dyDescent="0.35"/>
    <row r="411688" spans="1:1" ht="14.25" customHeight="1" x14ac:dyDescent="0.45">
      <c r="A411688" s="31"/>
    </row>
    <row r="411694" spans="1:1" s="30" customFormat="1" ht="14.25" customHeight="1" x14ac:dyDescent="0.35"/>
    <row r="411710" spans="1:1" ht="14.25" customHeight="1" x14ac:dyDescent="0.45">
      <c r="A411710" s="31"/>
    </row>
    <row r="411716" s="30" customFormat="1" ht="14.25" customHeight="1" x14ac:dyDescent="0.35"/>
    <row r="411732" spans="1:1" ht="14.25" customHeight="1" x14ac:dyDescent="0.45">
      <c r="A411732" s="31"/>
    </row>
    <row r="411738" spans="1:1" s="30" customFormat="1" ht="14.25" customHeight="1" x14ac:dyDescent="0.35"/>
    <row r="411754" spans="1:1" ht="14.25" customHeight="1" x14ac:dyDescent="0.45">
      <c r="A411754" s="31"/>
    </row>
    <row r="411760" spans="1:1" s="30" customFormat="1" ht="14.25" customHeight="1" x14ac:dyDescent="0.35"/>
    <row r="411776" spans="1:1" ht="14.25" customHeight="1" x14ac:dyDescent="0.45">
      <c r="A411776" s="31"/>
    </row>
    <row r="411782" s="30" customFormat="1" ht="14.25" customHeight="1" x14ac:dyDescent="0.35"/>
    <row r="411798" spans="1:1" ht="14.25" customHeight="1" x14ac:dyDescent="0.45">
      <c r="A411798" s="31"/>
    </row>
    <row r="411804" spans="1:1" s="30" customFormat="1" ht="14.25" customHeight="1" x14ac:dyDescent="0.35"/>
    <row r="411820" spans="1:1" ht="14.25" customHeight="1" x14ac:dyDescent="0.45">
      <c r="A411820" s="31"/>
    </row>
    <row r="411826" s="30" customFormat="1" ht="14.25" customHeight="1" x14ac:dyDescent="0.35"/>
    <row r="411842" spans="1:1" ht="14.25" customHeight="1" x14ac:dyDescent="0.45">
      <c r="A411842" s="31"/>
    </row>
    <row r="411848" spans="1:1" s="30" customFormat="1" ht="14.25" customHeight="1" x14ac:dyDescent="0.35"/>
    <row r="411864" spans="1:1" ht="14.25" customHeight="1" x14ac:dyDescent="0.45">
      <c r="A411864" s="31"/>
    </row>
    <row r="411870" spans="1:1" s="30" customFormat="1" ht="14.25" customHeight="1" x14ac:dyDescent="0.35"/>
    <row r="411886" spans="1:1" ht="14.25" customHeight="1" x14ac:dyDescent="0.45">
      <c r="A411886" s="31"/>
    </row>
    <row r="411892" s="30" customFormat="1" ht="14.25" customHeight="1" x14ac:dyDescent="0.35"/>
    <row r="411908" spans="1:1" ht="14.25" customHeight="1" x14ac:dyDescent="0.45">
      <c r="A411908" s="31"/>
    </row>
    <row r="411914" spans="1:1" s="30" customFormat="1" ht="14.25" customHeight="1" x14ac:dyDescent="0.35"/>
    <row r="411930" spans="1:1" ht="14.25" customHeight="1" x14ac:dyDescent="0.45">
      <c r="A411930" s="31"/>
    </row>
    <row r="411936" spans="1:1" s="30" customFormat="1" ht="14.25" customHeight="1" x14ac:dyDescent="0.35"/>
    <row r="411952" spans="1:1" ht="14.25" customHeight="1" x14ac:dyDescent="0.45">
      <c r="A411952" s="31"/>
    </row>
    <row r="411958" s="30" customFormat="1" ht="14.25" customHeight="1" x14ac:dyDescent="0.35"/>
    <row r="411974" spans="1:1" ht="14.25" customHeight="1" x14ac:dyDescent="0.45">
      <c r="A411974" s="31"/>
    </row>
    <row r="411980" spans="1:1" s="30" customFormat="1" ht="14.25" customHeight="1" x14ac:dyDescent="0.35"/>
    <row r="411996" spans="1:1" ht="14.25" customHeight="1" x14ac:dyDescent="0.45">
      <c r="A411996" s="31"/>
    </row>
    <row r="412002" s="30" customFormat="1" ht="14.25" customHeight="1" x14ac:dyDescent="0.35"/>
    <row r="412018" spans="1:1" ht="14.25" customHeight="1" x14ac:dyDescent="0.45">
      <c r="A412018" s="31"/>
    </row>
    <row r="412024" spans="1:1" s="30" customFormat="1" ht="14.25" customHeight="1" x14ac:dyDescent="0.35"/>
    <row r="412040" spans="1:1" ht="14.25" customHeight="1" x14ac:dyDescent="0.45">
      <c r="A412040" s="31"/>
    </row>
    <row r="412046" spans="1:1" s="30" customFormat="1" ht="14.25" customHeight="1" x14ac:dyDescent="0.35"/>
    <row r="412062" spans="1:1" ht="14.25" customHeight="1" x14ac:dyDescent="0.45">
      <c r="A412062" s="31"/>
    </row>
    <row r="412068" s="30" customFormat="1" ht="14.25" customHeight="1" x14ac:dyDescent="0.35"/>
    <row r="412084" spans="1:1" ht="14.25" customHeight="1" x14ac:dyDescent="0.45">
      <c r="A412084" s="31"/>
    </row>
    <row r="412090" spans="1:1" s="30" customFormat="1" ht="14.25" customHeight="1" x14ac:dyDescent="0.35"/>
    <row r="412106" spans="1:1" ht="14.25" customHeight="1" x14ac:dyDescent="0.45">
      <c r="A412106" s="31"/>
    </row>
    <row r="412112" spans="1:1" s="30" customFormat="1" ht="14.25" customHeight="1" x14ac:dyDescent="0.35"/>
    <row r="412128" spans="1:1" ht="14.25" customHeight="1" x14ac:dyDescent="0.45">
      <c r="A412128" s="31"/>
    </row>
    <row r="412134" s="30" customFormat="1" ht="14.25" customHeight="1" x14ac:dyDescent="0.35"/>
    <row r="412150" spans="1:1" ht="14.25" customHeight="1" x14ac:dyDescent="0.45">
      <c r="A412150" s="31"/>
    </row>
    <row r="412156" spans="1:1" s="30" customFormat="1" ht="14.25" customHeight="1" x14ac:dyDescent="0.35"/>
    <row r="412172" spans="1:1" ht="14.25" customHeight="1" x14ac:dyDescent="0.45">
      <c r="A412172" s="31"/>
    </row>
    <row r="412178" s="30" customFormat="1" ht="14.25" customHeight="1" x14ac:dyDescent="0.35"/>
    <row r="412194" spans="1:1" ht="14.25" customHeight="1" x14ac:dyDescent="0.45">
      <c r="A412194" s="31"/>
    </row>
    <row r="412200" spans="1:1" s="30" customFormat="1" ht="14.25" customHeight="1" x14ac:dyDescent="0.35"/>
    <row r="412216" spans="1:1" ht="14.25" customHeight="1" x14ac:dyDescent="0.45">
      <c r="A412216" s="31"/>
    </row>
    <row r="412222" spans="1:1" s="30" customFormat="1" ht="14.25" customHeight="1" x14ac:dyDescent="0.35"/>
    <row r="412238" spans="1:1" ht="14.25" customHeight="1" x14ac:dyDescent="0.45">
      <c r="A412238" s="31"/>
    </row>
    <row r="412244" s="30" customFormat="1" ht="14.25" customHeight="1" x14ac:dyDescent="0.35"/>
    <row r="412260" spans="1:1" ht="14.25" customHeight="1" x14ac:dyDescent="0.45">
      <c r="A412260" s="31"/>
    </row>
    <row r="412266" spans="1:1" s="30" customFormat="1" ht="14.25" customHeight="1" x14ac:dyDescent="0.35"/>
    <row r="412282" spans="1:1" ht="14.25" customHeight="1" x14ac:dyDescent="0.45">
      <c r="A412282" s="31"/>
    </row>
    <row r="412288" spans="1:1" s="30" customFormat="1" ht="14.25" customHeight="1" x14ac:dyDescent="0.35"/>
    <row r="412304" spans="1:1" ht="14.25" customHeight="1" x14ac:dyDescent="0.45">
      <c r="A412304" s="31"/>
    </row>
    <row r="412310" s="30" customFormat="1" ht="14.25" customHeight="1" x14ac:dyDescent="0.35"/>
    <row r="412326" spans="1:1" ht="14.25" customHeight="1" x14ac:dyDescent="0.45">
      <c r="A412326" s="31"/>
    </row>
    <row r="412332" spans="1:1" s="30" customFormat="1" ht="14.25" customHeight="1" x14ac:dyDescent="0.35"/>
    <row r="412348" spans="1:1" ht="14.25" customHeight="1" x14ac:dyDescent="0.45">
      <c r="A412348" s="31"/>
    </row>
    <row r="412354" s="30" customFormat="1" ht="14.25" customHeight="1" x14ac:dyDescent="0.35"/>
    <row r="412370" spans="1:1" ht="14.25" customHeight="1" x14ac:dyDescent="0.45">
      <c r="A412370" s="31"/>
    </row>
    <row r="412376" spans="1:1" s="30" customFormat="1" ht="14.25" customHeight="1" x14ac:dyDescent="0.35"/>
    <row r="412392" spans="1:1" ht="14.25" customHeight="1" x14ac:dyDescent="0.45">
      <c r="A412392" s="31"/>
    </row>
    <row r="412398" spans="1:1" s="30" customFormat="1" ht="14.25" customHeight="1" x14ac:dyDescent="0.35"/>
    <row r="412414" spans="1:1" ht="14.25" customHeight="1" x14ac:dyDescent="0.45">
      <c r="A412414" s="31"/>
    </row>
    <row r="412420" s="30" customFormat="1" ht="14.25" customHeight="1" x14ac:dyDescent="0.35"/>
    <row r="412436" spans="1:1" ht="14.25" customHeight="1" x14ac:dyDescent="0.45">
      <c r="A412436" s="31"/>
    </row>
    <row r="412442" spans="1:1" s="30" customFormat="1" ht="14.25" customHeight="1" x14ac:dyDescent="0.35"/>
    <row r="412458" spans="1:1" ht="14.25" customHeight="1" x14ac:dyDescent="0.45">
      <c r="A412458" s="31"/>
    </row>
    <row r="412464" spans="1:1" s="30" customFormat="1" ht="14.25" customHeight="1" x14ac:dyDescent="0.35"/>
    <row r="412480" spans="1:1" ht="14.25" customHeight="1" x14ac:dyDescent="0.45">
      <c r="A412480" s="31"/>
    </row>
    <row r="412486" s="30" customFormat="1" ht="14.25" customHeight="1" x14ac:dyDescent="0.35"/>
    <row r="412502" spans="1:1" ht="14.25" customHeight="1" x14ac:dyDescent="0.45">
      <c r="A412502" s="31"/>
    </row>
    <row r="412508" spans="1:1" s="30" customFormat="1" ht="14.25" customHeight="1" x14ac:dyDescent="0.35"/>
    <row r="412524" spans="1:1" ht="14.25" customHeight="1" x14ac:dyDescent="0.45">
      <c r="A412524" s="31"/>
    </row>
    <row r="412530" s="30" customFormat="1" ht="14.25" customHeight="1" x14ac:dyDescent="0.35"/>
    <row r="412546" spans="1:1" ht="14.25" customHeight="1" x14ac:dyDescent="0.45">
      <c r="A412546" s="31"/>
    </row>
    <row r="412552" spans="1:1" s="30" customFormat="1" ht="14.25" customHeight="1" x14ac:dyDescent="0.35"/>
    <row r="412568" spans="1:1" ht="14.25" customHeight="1" x14ac:dyDescent="0.45">
      <c r="A412568" s="31"/>
    </row>
    <row r="412574" spans="1:1" s="30" customFormat="1" ht="14.25" customHeight="1" x14ac:dyDescent="0.35"/>
    <row r="412590" spans="1:1" ht="14.25" customHeight="1" x14ac:dyDescent="0.45">
      <c r="A412590" s="31"/>
    </row>
    <row r="412596" s="30" customFormat="1" ht="14.25" customHeight="1" x14ac:dyDescent="0.35"/>
    <row r="412612" spans="1:1" ht="14.25" customHeight="1" x14ac:dyDescent="0.45">
      <c r="A412612" s="31"/>
    </row>
    <row r="412618" spans="1:1" s="30" customFormat="1" ht="14.25" customHeight="1" x14ac:dyDescent="0.35"/>
    <row r="412634" spans="1:1" ht="14.25" customHeight="1" x14ac:dyDescent="0.45">
      <c r="A412634" s="31"/>
    </row>
    <row r="412640" spans="1:1" s="30" customFormat="1" ht="14.25" customHeight="1" x14ac:dyDescent="0.35"/>
    <row r="412656" spans="1:1" ht="14.25" customHeight="1" x14ac:dyDescent="0.45">
      <c r="A412656" s="31"/>
    </row>
    <row r="412662" s="30" customFormat="1" ht="14.25" customHeight="1" x14ac:dyDescent="0.35"/>
    <row r="412678" spans="1:1" ht="14.25" customHeight="1" x14ac:dyDescent="0.45">
      <c r="A412678" s="31"/>
    </row>
    <row r="412684" spans="1:1" s="30" customFormat="1" ht="14.25" customHeight="1" x14ac:dyDescent="0.35"/>
    <row r="412700" spans="1:1" ht="14.25" customHeight="1" x14ac:dyDescent="0.45">
      <c r="A412700" s="31"/>
    </row>
    <row r="412706" s="30" customFormat="1" ht="14.25" customHeight="1" x14ac:dyDescent="0.35"/>
    <row r="412722" spans="1:1" ht="14.25" customHeight="1" x14ac:dyDescent="0.45">
      <c r="A412722" s="31"/>
    </row>
    <row r="412728" spans="1:1" s="30" customFormat="1" ht="14.25" customHeight="1" x14ac:dyDescent="0.35"/>
    <row r="412744" spans="1:1" ht="14.25" customHeight="1" x14ac:dyDescent="0.45">
      <c r="A412744" s="31"/>
    </row>
    <row r="412750" spans="1:1" s="30" customFormat="1" ht="14.25" customHeight="1" x14ac:dyDescent="0.35"/>
    <row r="412766" spans="1:1" ht="14.25" customHeight="1" x14ac:dyDescent="0.45">
      <c r="A412766" s="31"/>
    </row>
    <row r="412772" s="30" customFormat="1" ht="14.25" customHeight="1" x14ac:dyDescent="0.35"/>
    <row r="412788" spans="1:1" ht="14.25" customHeight="1" x14ac:dyDescent="0.45">
      <c r="A412788" s="31"/>
    </row>
    <row r="412794" spans="1:1" s="30" customFormat="1" ht="14.25" customHeight="1" x14ac:dyDescent="0.35"/>
    <row r="412810" spans="1:1" ht="14.25" customHeight="1" x14ac:dyDescent="0.45">
      <c r="A412810" s="31"/>
    </row>
    <row r="412816" spans="1:1" s="30" customFormat="1" ht="14.25" customHeight="1" x14ac:dyDescent="0.35"/>
    <row r="412832" spans="1:1" ht="14.25" customHeight="1" x14ac:dyDescent="0.45">
      <c r="A412832" s="31"/>
    </row>
    <row r="412838" s="30" customFormat="1" ht="14.25" customHeight="1" x14ac:dyDescent="0.35"/>
    <row r="412854" spans="1:1" ht="14.25" customHeight="1" x14ac:dyDescent="0.45">
      <c r="A412854" s="31"/>
    </row>
    <row r="412860" spans="1:1" s="30" customFormat="1" ht="14.25" customHeight="1" x14ac:dyDescent="0.35"/>
    <row r="412876" spans="1:1" ht="14.25" customHeight="1" x14ac:dyDescent="0.45">
      <c r="A412876" s="31"/>
    </row>
    <row r="412882" s="30" customFormat="1" ht="14.25" customHeight="1" x14ac:dyDescent="0.35"/>
    <row r="412898" spans="1:1" ht="14.25" customHeight="1" x14ac:dyDescent="0.45">
      <c r="A412898" s="31"/>
    </row>
    <row r="412904" spans="1:1" s="30" customFormat="1" ht="14.25" customHeight="1" x14ac:dyDescent="0.35"/>
    <row r="412920" spans="1:1" ht="14.25" customHeight="1" x14ac:dyDescent="0.45">
      <c r="A412920" s="31"/>
    </row>
    <row r="412926" spans="1:1" s="30" customFormat="1" ht="14.25" customHeight="1" x14ac:dyDescent="0.35"/>
    <row r="412942" spans="1:1" ht="14.25" customHeight="1" x14ac:dyDescent="0.45">
      <c r="A412942" s="31"/>
    </row>
    <row r="412948" s="30" customFormat="1" ht="14.25" customHeight="1" x14ac:dyDescent="0.35"/>
    <row r="412964" spans="1:1" ht="14.25" customHeight="1" x14ac:dyDescent="0.45">
      <c r="A412964" s="31"/>
    </row>
    <row r="412970" spans="1:1" s="30" customFormat="1" ht="14.25" customHeight="1" x14ac:dyDescent="0.35"/>
    <row r="412986" spans="1:1" ht="14.25" customHeight="1" x14ac:dyDescent="0.45">
      <c r="A412986" s="31"/>
    </row>
    <row r="412992" spans="1:1" s="30" customFormat="1" ht="14.25" customHeight="1" x14ac:dyDescent="0.35"/>
    <row r="413008" spans="1:1" ht="14.25" customHeight="1" x14ac:dyDescent="0.45">
      <c r="A413008" s="31"/>
    </row>
    <row r="413014" s="30" customFormat="1" ht="14.25" customHeight="1" x14ac:dyDescent="0.35"/>
    <row r="413030" spans="1:1" ht="14.25" customHeight="1" x14ac:dyDescent="0.45">
      <c r="A413030" s="31"/>
    </row>
    <row r="413036" spans="1:1" s="30" customFormat="1" ht="14.25" customHeight="1" x14ac:dyDescent="0.35"/>
    <row r="413052" spans="1:1" ht="14.25" customHeight="1" x14ac:dyDescent="0.45">
      <c r="A413052" s="31"/>
    </row>
    <row r="413058" s="30" customFormat="1" ht="14.25" customHeight="1" x14ac:dyDescent="0.35"/>
    <row r="413074" spans="1:1" ht="14.25" customHeight="1" x14ac:dyDescent="0.45">
      <c r="A413074" s="31"/>
    </row>
    <row r="413080" spans="1:1" s="30" customFormat="1" ht="14.25" customHeight="1" x14ac:dyDescent="0.35"/>
    <row r="413096" spans="1:1" ht="14.25" customHeight="1" x14ac:dyDescent="0.45">
      <c r="A413096" s="31"/>
    </row>
    <row r="413102" spans="1:1" s="30" customFormat="1" ht="14.25" customHeight="1" x14ac:dyDescent="0.35"/>
    <row r="413118" spans="1:1" ht="14.25" customHeight="1" x14ac:dyDescent="0.45">
      <c r="A413118" s="31"/>
    </row>
    <row r="413124" s="30" customFormat="1" ht="14.25" customHeight="1" x14ac:dyDescent="0.35"/>
    <row r="413140" spans="1:1" ht="14.25" customHeight="1" x14ac:dyDescent="0.45">
      <c r="A413140" s="31"/>
    </row>
    <row r="413146" spans="1:1" s="30" customFormat="1" ht="14.25" customHeight="1" x14ac:dyDescent="0.35"/>
    <row r="413162" spans="1:1" ht="14.25" customHeight="1" x14ac:dyDescent="0.45">
      <c r="A413162" s="31"/>
    </row>
    <row r="413168" spans="1:1" s="30" customFormat="1" ht="14.25" customHeight="1" x14ac:dyDescent="0.35"/>
    <row r="413184" spans="1:1" ht="14.25" customHeight="1" x14ac:dyDescent="0.45">
      <c r="A413184" s="31"/>
    </row>
    <row r="413190" s="30" customFormat="1" ht="14.25" customHeight="1" x14ac:dyDescent="0.35"/>
    <row r="413206" spans="1:1" ht="14.25" customHeight="1" x14ac:dyDescent="0.45">
      <c r="A413206" s="31"/>
    </row>
    <row r="413212" spans="1:1" s="30" customFormat="1" ht="14.25" customHeight="1" x14ac:dyDescent="0.35"/>
    <row r="413228" spans="1:1" ht="14.25" customHeight="1" x14ac:dyDescent="0.45">
      <c r="A413228" s="31"/>
    </row>
    <row r="413234" s="30" customFormat="1" ht="14.25" customHeight="1" x14ac:dyDescent="0.35"/>
    <row r="413250" spans="1:1" ht="14.25" customHeight="1" x14ac:dyDescent="0.45">
      <c r="A413250" s="31"/>
    </row>
    <row r="413256" spans="1:1" s="30" customFormat="1" ht="14.25" customHeight="1" x14ac:dyDescent="0.35"/>
    <row r="413272" spans="1:1" ht="14.25" customHeight="1" x14ac:dyDescent="0.45">
      <c r="A413272" s="31"/>
    </row>
    <row r="413278" spans="1:1" s="30" customFormat="1" ht="14.25" customHeight="1" x14ac:dyDescent="0.35"/>
    <row r="413294" spans="1:1" ht="14.25" customHeight="1" x14ac:dyDescent="0.45">
      <c r="A413294" s="31"/>
    </row>
    <row r="413300" s="30" customFormat="1" ht="14.25" customHeight="1" x14ac:dyDescent="0.35"/>
    <row r="413316" spans="1:1" ht="14.25" customHeight="1" x14ac:dyDescent="0.45">
      <c r="A413316" s="31"/>
    </row>
    <row r="413322" spans="1:1" s="30" customFormat="1" ht="14.25" customHeight="1" x14ac:dyDescent="0.35"/>
    <row r="413338" spans="1:1" ht="14.25" customHeight="1" x14ac:dyDescent="0.45">
      <c r="A413338" s="31"/>
    </row>
    <row r="413344" spans="1:1" s="30" customFormat="1" ht="14.25" customHeight="1" x14ac:dyDescent="0.35"/>
    <row r="413360" spans="1:1" ht="14.25" customHeight="1" x14ac:dyDescent="0.45">
      <c r="A413360" s="31"/>
    </row>
    <row r="413366" s="30" customFormat="1" ht="14.25" customHeight="1" x14ac:dyDescent="0.35"/>
    <row r="413382" spans="1:1" ht="14.25" customHeight="1" x14ac:dyDescent="0.45">
      <c r="A413382" s="31"/>
    </row>
    <row r="413388" spans="1:1" s="30" customFormat="1" ht="14.25" customHeight="1" x14ac:dyDescent="0.35"/>
    <row r="413404" spans="1:1" ht="14.25" customHeight="1" x14ac:dyDescent="0.45">
      <c r="A413404" s="31"/>
    </row>
    <row r="413410" s="30" customFormat="1" ht="14.25" customHeight="1" x14ac:dyDescent="0.35"/>
    <row r="413426" spans="1:1" ht="14.25" customHeight="1" x14ac:dyDescent="0.45">
      <c r="A413426" s="31"/>
    </row>
    <row r="413432" spans="1:1" s="30" customFormat="1" ht="14.25" customHeight="1" x14ac:dyDescent="0.35"/>
    <row r="413448" spans="1:1" ht="14.25" customHeight="1" x14ac:dyDescent="0.45">
      <c r="A413448" s="31"/>
    </row>
    <row r="413454" spans="1:1" s="30" customFormat="1" ht="14.25" customHeight="1" x14ac:dyDescent="0.35"/>
    <row r="413470" spans="1:1" ht="14.25" customHeight="1" x14ac:dyDescent="0.45">
      <c r="A413470" s="31"/>
    </row>
    <row r="413476" s="30" customFormat="1" ht="14.25" customHeight="1" x14ac:dyDescent="0.35"/>
    <row r="413492" spans="1:1" ht="14.25" customHeight="1" x14ac:dyDescent="0.45">
      <c r="A413492" s="31"/>
    </row>
    <row r="413498" spans="1:1" s="30" customFormat="1" ht="14.25" customHeight="1" x14ac:dyDescent="0.35"/>
    <row r="413514" spans="1:1" ht="14.25" customHeight="1" x14ac:dyDescent="0.45">
      <c r="A413514" s="31"/>
    </row>
    <row r="413520" spans="1:1" s="30" customFormat="1" ht="14.25" customHeight="1" x14ac:dyDescent="0.35"/>
    <row r="413536" spans="1:1" ht="14.25" customHeight="1" x14ac:dyDescent="0.45">
      <c r="A413536" s="31"/>
    </row>
    <row r="413542" s="30" customFormat="1" ht="14.25" customHeight="1" x14ac:dyDescent="0.35"/>
    <row r="413558" spans="1:1" ht="14.25" customHeight="1" x14ac:dyDescent="0.45">
      <c r="A413558" s="31"/>
    </row>
    <row r="413564" spans="1:1" s="30" customFormat="1" ht="14.25" customHeight="1" x14ac:dyDescent="0.35"/>
    <row r="413580" spans="1:1" ht="14.25" customHeight="1" x14ac:dyDescent="0.45">
      <c r="A413580" s="31"/>
    </row>
    <row r="413586" s="30" customFormat="1" ht="14.25" customHeight="1" x14ac:dyDescent="0.35"/>
    <row r="413602" spans="1:1" ht="14.25" customHeight="1" x14ac:dyDescent="0.45">
      <c r="A413602" s="31"/>
    </row>
    <row r="413608" spans="1:1" s="30" customFormat="1" ht="14.25" customHeight="1" x14ac:dyDescent="0.35"/>
    <row r="413624" spans="1:1" ht="14.25" customHeight="1" x14ac:dyDescent="0.45">
      <c r="A413624" s="31"/>
    </row>
    <row r="413630" spans="1:1" s="30" customFormat="1" ht="14.25" customHeight="1" x14ac:dyDescent="0.35"/>
    <row r="413646" spans="1:1" ht="14.25" customHeight="1" x14ac:dyDescent="0.45">
      <c r="A413646" s="31"/>
    </row>
    <row r="413652" s="30" customFormat="1" ht="14.25" customHeight="1" x14ac:dyDescent="0.35"/>
    <row r="413668" spans="1:1" ht="14.25" customHeight="1" x14ac:dyDescent="0.45">
      <c r="A413668" s="31"/>
    </row>
    <row r="413674" spans="1:1" s="30" customFormat="1" ht="14.25" customHeight="1" x14ac:dyDescent="0.35"/>
    <row r="413690" spans="1:1" ht="14.25" customHeight="1" x14ac:dyDescent="0.45">
      <c r="A413690" s="31"/>
    </row>
    <row r="413696" spans="1:1" s="30" customFormat="1" ht="14.25" customHeight="1" x14ac:dyDescent="0.35"/>
    <row r="413712" spans="1:1" ht="14.25" customHeight="1" x14ac:dyDescent="0.45">
      <c r="A413712" s="31"/>
    </row>
    <row r="413718" s="30" customFormat="1" ht="14.25" customHeight="1" x14ac:dyDescent="0.35"/>
    <row r="413734" spans="1:1" ht="14.25" customHeight="1" x14ac:dyDescent="0.45">
      <c r="A413734" s="31"/>
    </row>
    <row r="413740" spans="1:1" s="30" customFormat="1" ht="14.25" customHeight="1" x14ac:dyDescent="0.35"/>
    <row r="413756" spans="1:1" ht="14.25" customHeight="1" x14ac:dyDescent="0.45">
      <c r="A413756" s="31"/>
    </row>
    <row r="413762" s="30" customFormat="1" ht="14.25" customHeight="1" x14ac:dyDescent="0.35"/>
    <row r="413778" spans="1:1" ht="14.25" customHeight="1" x14ac:dyDescent="0.45">
      <c r="A413778" s="31"/>
    </row>
    <row r="413784" spans="1:1" s="30" customFormat="1" ht="14.25" customHeight="1" x14ac:dyDescent="0.35"/>
    <row r="413800" spans="1:1" ht="14.25" customHeight="1" x14ac:dyDescent="0.45">
      <c r="A413800" s="31"/>
    </row>
    <row r="413806" spans="1:1" s="30" customFormat="1" ht="14.25" customHeight="1" x14ac:dyDescent="0.35"/>
    <row r="413822" spans="1:1" ht="14.25" customHeight="1" x14ac:dyDescent="0.45">
      <c r="A413822" s="31"/>
    </row>
    <row r="413828" s="30" customFormat="1" ht="14.25" customHeight="1" x14ac:dyDescent="0.35"/>
    <row r="413844" spans="1:1" ht="14.25" customHeight="1" x14ac:dyDescent="0.45">
      <c r="A413844" s="31"/>
    </row>
    <row r="413850" spans="1:1" s="30" customFormat="1" ht="14.25" customHeight="1" x14ac:dyDescent="0.35"/>
    <row r="413866" spans="1:1" ht="14.25" customHeight="1" x14ac:dyDescent="0.45">
      <c r="A413866" s="31"/>
    </row>
    <row r="413872" spans="1:1" s="30" customFormat="1" ht="14.25" customHeight="1" x14ac:dyDescent="0.35"/>
    <row r="413888" spans="1:1" ht="14.25" customHeight="1" x14ac:dyDescent="0.45">
      <c r="A413888" s="31"/>
    </row>
    <row r="413894" s="30" customFormat="1" ht="14.25" customHeight="1" x14ac:dyDescent="0.35"/>
    <row r="413910" spans="1:1" ht="14.25" customHeight="1" x14ac:dyDescent="0.45">
      <c r="A413910" s="31"/>
    </row>
    <row r="413916" spans="1:1" s="30" customFormat="1" ht="14.25" customHeight="1" x14ac:dyDescent="0.35"/>
    <row r="413932" spans="1:1" ht="14.25" customHeight="1" x14ac:dyDescent="0.45">
      <c r="A413932" s="31"/>
    </row>
    <row r="413938" s="30" customFormat="1" ht="14.25" customHeight="1" x14ac:dyDescent="0.35"/>
    <row r="413954" spans="1:1" ht="14.25" customHeight="1" x14ac:dyDescent="0.45">
      <c r="A413954" s="31"/>
    </row>
    <row r="413960" spans="1:1" s="30" customFormat="1" ht="14.25" customHeight="1" x14ac:dyDescent="0.35"/>
    <row r="413976" spans="1:1" ht="14.25" customHeight="1" x14ac:dyDescent="0.45">
      <c r="A413976" s="31"/>
    </row>
    <row r="413982" spans="1:1" s="30" customFormat="1" ht="14.25" customHeight="1" x14ac:dyDescent="0.35"/>
    <row r="413998" spans="1:1" ht="14.25" customHeight="1" x14ac:dyDescent="0.45">
      <c r="A413998" s="31"/>
    </row>
    <row r="414004" s="30" customFormat="1" ht="14.25" customHeight="1" x14ac:dyDescent="0.35"/>
    <row r="414020" spans="1:1" ht="14.25" customHeight="1" x14ac:dyDescent="0.45">
      <c r="A414020" s="31"/>
    </row>
    <row r="414026" spans="1:1" s="30" customFormat="1" ht="14.25" customHeight="1" x14ac:dyDescent="0.35"/>
    <row r="414042" spans="1:1" ht="14.25" customHeight="1" x14ac:dyDescent="0.45">
      <c r="A414042" s="31"/>
    </row>
    <row r="414048" spans="1:1" s="30" customFormat="1" ht="14.25" customHeight="1" x14ac:dyDescent="0.35"/>
    <row r="414064" spans="1:1" ht="14.25" customHeight="1" x14ac:dyDescent="0.45">
      <c r="A414064" s="31"/>
    </row>
    <row r="414070" s="30" customFormat="1" ht="14.25" customHeight="1" x14ac:dyDescent="0.35"/>
    <row r="414086" spans="1:1" ht="14.25" customHeight="1" x14ac:dyDescent="0.45">
      <c r="A414086" s="31"/>
    </row>
    <row r="414092" spans="1:1" s="30" customFormat="1" ht="14.25" customHeight="1" x14ac:dyDescent="0.35"/>
    <row r="414108" spans="1:1" ht="14.25" customHeight="1" x14ac:dyDescent="0.45">
      <c r="A414108" s="31"/>
    </row>
    <row r="414114" s="30" customFormat="1" ht="14.25" customHeight="1" x14ac:dyDescent="0.35"/>
    <row r="414130" spans="1:1" ht="14.25" customHeight="1" x14ac:dyDescent="0.45">
      <c r="A414130" s="31"/>
    </row>
    <row r="414136" spans="1:1" s="30" customFormat="1" ht="14.25" customHeight="1" x14ac:dyDescent="0.35"/>
    <row r="414152" spans="1:1" ht="14.25" customHeight="1" x14ac:dyDescent="0.45">
      <c r="A414152" s="31"/>
    </row>
    <row r="414158" spans="1:1" s="30" customFormat="1" ht="14.25" customHeight="1" x14ac:dyDescent="0.35"/>
    <row r="414174" spans="1:1" ht="14.25" customHeight="1" x14ac:dyDescent="0.45">
      <c r="A414174" s="31"/>
    </row>
    <row r="414180" s="30" customFormat="1" ht="14.25" customHeight="1" x14ac:dyDescent="0.35"/>
    <row r="414196" spans="1:1" ht="14.25" customHeight="1" x14ac:dyDescent="0.45">
      <c r="A414196" s="31"/>
    </row>
    <row r="414202" spans="1:1" s="30" customFormat="1" ht="14.25" customHeight="1" x14ac:dyDescent="0.35"/>
    <row r="414218" spans="1:1" ht="14.25" customHeight="1" x14ac:dyDescent="0.45">
      <c r="A414218" s="31"/>
    </row>
    <row r="414224" spans="1:1" s="30" customFormat="1" ht="14.25" customHeight="1" x14ac:dyDescent="0.35"/>
    <row r="414240" spans="1:1" ht="14.25" customHeight="1" x14ac:dyDescent="0.45">
      <c r="A414240" s="31"/>
    </row>
    <row r="414246" s="30" customFormat="1" ht="14.25" customHeight="1" x14ac:dyDescent="0.35"/>
    <row r="414262" spans="1:1" ht="14.25" customHeight="1" x14ac:dyDescent="0.45">
      <c r="A414262" s="31"/>
    </row>
    <row r="414268" spans="1:1" s="30" customFormat="1" ht="14.25" customHeight="1" x14ac:dyDescent="0.35"/>
    <row r="414284" spans="1:1" ht="14.25" customHeight="1" x14ac:dyDescent="0.45">
      <c r="A414284" s="31"/>
    </row>
    <row r="414290" s="30" customFormat="1" ht="14.25" customHeight="1" x14ac:dyDescent="0.35"/>
    <row r="414306" spans="1:1" ht="14.25" customHeight="1" x14ac:dyDescent="0.45">
      <c r="A414306" s="31"/>
    </row>
    <row r="414312" spans="1:1" s="30" customFormat="1" ht="14.25" customHeight="1" x14ac:dyDescent="0.35"/>
    <row r="414328" spans="1:1" ht="14.25" customHeight="1" x14ac:dyDescent="0.45">
      <c r="A414328" s="31"/>
    </row>
    <row r="414334" spans="1:1" s="30" customFormat="1" ht="14.25" customHeight="1" x14ac:dyDescent="0.35"/>
    <row r="414350" spans="1:1" ht="14.25" customHeight="1" x14ac:dyDescent="0.45">
      <c r="A414350" s="31"/>
    </row>
    <row r="414356" s="30" customFormat="1" ht="14.25" customHeight="1" x14ac:dyDescent="0.35"/>
    <row r="414372" spans="1:1" ht="14.25" customHeight="1" x14ac:dyDescent="0.45">
      <c r="A414372" s="31"/>
    </row>
    <row r="414378" spans="1:1" s="30" customFormat="1" ht="14.25" customHeight="1" x14ac:dyDescent="0.35"/>
    <row r="414394" spans="1:1" ht="14.25" customHeight="1" x14ac:dyDescent="0.45">
      <c r="A414394" s="31"/>
    </row>
    <row r="414400" spans="1:1" s="30" customFormat="1" ht="14.25" customHeight="1" x14ac:dyDescent="0.35"/>
    <row r="414416" spans="1:1" ht="14.25" customHeight="1" x14ac:dyDescent="0.45">
      <c r="A414416" s="31"/>
    </row>
    <row r="414422" s="30" customFormat="1" ht="14.25" customHeight="1" x14ac:dyDescent="0.35"/>
    <row r="414438" spans="1:1" ht="14.25" customHeight="1" x14ac:dyDescent="0.45">
      <c r="A414438" s="31"/>
    </row>
    <row r="414444" spans="1:1" s="30" customFormat="1" ht="14.25" customHeight="1" x14ac:dyDescent="0.35"/>
    <row r="414460" spans="1:1" ht="14.25" customHeight="1" x14ac:dyDescent="0.45">
      <c r="A414460" s="31"/>
    </row>
    <row r="414466" s="30" customFormat="1" ht="14.25" customHeight="1" x14ac:dyDescent="0.35"/>
    <row r="414482" spans="1:1" ht="14.25" customHeight="1" x14ac:dyDescent="0.45">
      <c r="A414482" s="31"/>
    </row>
    <row r="414488" spans="1:1" s="30" customFormat="1" ht="14.25" customHeight="1" x14ac:dyDescent="0.35"/>
    <row r="414504" spans="1:1" ht="14.25" customHeight="1" x14ac:dyDescent="0.45">
      <c r="A414504" s="31"/>
    </row>
    <row r="414510" spans="1:1" s="30" customFormat="1" ht="14.25" customHeight="1" x14ac:dyDescent="0.35"/>
    <row r="414526" spans="1:1" ht="14.25" customHeight="1" x14ac:dyDescent="0.45">
      <c r="A414526" s="31"/>
    </row>
    <row r="414532" s="30" customFormat="1" ht="14.25" customHeight="1" x14ac:dyDescent="0.35"/>
    <row r="414548" spans="1:1" ht="14.25" customHeight="1" x14ac:dyDescent="0.45">
      <c r="A414548" s="31"/>
    </row>
    <row r="414554" spans="1:1" s="30" customFormat="1" ht="14.25" customHeight="1" x14ac:dyDescent="0.35"/>
    <row r="414570" spans="1:1" ht="14.25" customHeight="1" x14ac:dyDescent="0.45">
      <c r="A414570" s="31"/>
    </row>
    <row r="414576" spans="1:1" s="30" customFormat="1" ht="14.25" customHeight="1" x14ac:dyDescent="0.35"/>
    <row r="414592" spans="1:1" ht="14.25" customHeight="1" x14ac:dyDescent="0.45">
      <c r="A414592" s="31"/>
    </row>
    <row r="414598" s="30" customFormat="1" ht="14.25" customHeight="1" x14ac:dyDescent="0.35"/>
    <row r="414614" spans="1:1" ht="14.25" customHeight="1" x14ac:dyDescent="0.45">
      <c r="A414614" s="31"/>
    </row>
    <row r="414620" spans="1:1" s="30" customFormat="1" ht="14.25" customHeight="1" x14ac:dyDescent="0.35"/>
    <row r="414636" spans="1:1" ht="14.25" customHeight="1" x14ac:dyDescent="0.45">
      <c r="A414636" s="31"/>
    </row>
    <row r="414642" s="30" customFormat="1" ht="14.25" customHeight="1" x14ac:dyDescent="0.35"/>
    <row r="414658" spans="1:1" ht="14.25" customHeight="1" x14ac:dyDescent="0.45">
      <c r="A414658" s="31"/>
    </row>
    <row r="414664" spans="1:1" s="30" customFormat="1" ht="14.25" customHeight="1" x14ac:dyDescent="0.35"/>
    <row r="414680" spans="1:1" ht="14.25" customHeight="1" x14ac:dyDescent="0.45">
      <c r="A414680" s="31"/>
    </row>
    <row r="414686" spans="1:1" s="30" customFormat="1" ht="14.25" customHeight="1" x14ac:dyDescent="0.35"/>
    <row r="414702" spans="1:1" ht="14.25" customHeight="1" x14ac:dyDescent="0.45">
      <c r="A414702" s="31"/>
    </row>
    <row r="414708" s="30" customFormat="1" ht="14.25" customHeight="1" x14ac:dyDescent="0.35"/>
    <row r="414724" spans="1:1" ht="14.25" customHeight="1" x14ac:dyDescent="0.45">
      <c r="A414724" s="31"/>
    </row>
    <row r="414730" spans="1:1" s="30" customFormat="1" ht="14.25" customHeight="1" x14ac:dyDescent="0.35"/>
    <row r="414746" spans="1:1" ht="14.25" customHeight="1" x14ac:dyDescent="0.45">
      <c r="A414746" s="31"/>
    </row>
    <row r="414752" spans="1:1" s="30" customFormat="1" ht="14.25" customHeight="1" x14ac:dyDescent="0.35"/>
    <row r="414768" spans="1:1" ht="14.25" customHeight="1" x14ac:dyDescent="0.45">
      <c r="A414768" s="31"/>
    </row>
    <row r="414774" s="30" customFormat="1" ht="14.25" customHeight="1" x14ac:dyDescent="0.35"/>
    <row r="414790" spans="1:1" ht="14.25" customHeight="1" x14ac:dyDescent="0.45">
      <c r="A414790" s="31"/>
    </row>
    <row r="414796" spans="1:1" s="30" customFormat="1" ht="14.25" customHeight="1" x14ac:dyDescent="0.35"/>
    <row r="414812" spans="1:1" ht="14.25" customHeight="1" x14ac:dyDescent="0.45">
      <c r="A414812" s="31"/>
    </row>
    <row r="414818" s="30" customFormat="1" ht="14.25" customHeight="1" x14ac:dyDescent="0.35"/>
    <row r="414834" spans="1:1" ht="14.25" customHeight="1" x14ac:dyDescent="0.45">
      <c r="A414834" s="31"/>
    </row>
    <row r="414840" spans="1:1" s="30" customFormat="1" ht="14.25" customHeight="1" x14ac:dyDescent="0.35"/>
    <row r="414856" spans="1:1" ht="14.25" customHeight="1" x14ac:dyDescent="0.45">
      <c r="A414856" s="31"/>
    </row>
    <row r="414862" spans="1:1" s="30" customFormat="1" ht="14.25" customHeight="1" x14ac:dyDescent="0.35"/>
    <row r="414878" spans="1:1" ht="14.25" customHeight="1" x14ac:dyDescent="0.45">
      <c r="A414878" s="31"/>
    </row>
    <row r="414884" s="30" customFormat="1" ht="14.25" customHeight="1" x14ac:dyDescent="0.35"/>
    <row r="414900" spans="1:1" ht="14.25" customHeight="1" x14ac:dyDescent="0.45">
      <c r="A414900" s="31"/>
    </row>
    <row r="414906" spans="1:1" s="30" customFormat="1" ht="14.25" customHeight="1" x14ac:dyDescent="0.35"/>
    <row r="414922" spans="1:1" ht="14.25" customHeight="1" x14ac:dyDescent="0.45">
      <c r="A414922" s="31"/>
    </row>
    <row r="414928" spans="1:1" s="30" customFormat="1" ht="14.25" customHeight="1" x14ac:dyDescent="0.35"/>
    <row r="414944" spans="1:1" ht="14.25" customHeight="1" x14ac:dyDescent="0.45">
      <c r="A414944" s="31"/>
    </row>
    <row r="414950" s="30" customFormat="1" ht="14.25" customHeight="1" x14ac:dyDescent="0.35"/>
    <row r="414966" spans="1:1" ht="14.25" customHeight="1" x14ac:dyDescent="0.45">
      <c r="A414966" s="31"/>
    </row>
    <row r="414972" spans="1:1" s="30" customFormat="1" ht="14.25" customHeight="1" x14ac:dyDescent="0.35"/>
    <row r="414988" spans="1:1" ht="14.25" customHeight="1" x14ac:dyDescent="0.45">
      <c r="A414988" s="31"/>
    </row>
    <row r="414994" s="30" customFormat="1" ht="14.25" customHeight="1" x14ac:dyDescent="0.35"/>
    <row r="415010" spans="1:1" ht="14.25" customHeight="1" x14ac:dyDescent="0.45">
      <c r="A415010" s="31"/>
    </row>
    <row r="415016" spans="1:1" s="30" customFormat="1" ht="14.25" customHeight="1" x14ac:dyDescent="0.35"/>
    <row r="415032" spans="1:1" ht="14.25" customHeight="1" x14ac:dyDescent="0.45">
      <c r="A415032" s="31"/>
    </row>
    <row r="415038" spans="1:1" s="30" customFormat="1" ht="14.25" customHeight="1" x14ac:dyDescent="0.35"/>
    <row r="415054" spans="1:1" ht="14.25" customHeight="1" x14ac:dyDescent="0.45">
      <c r="A415054" s="31"/>
    </row>
    <row r="415060" s="30" customFormat="1" ht="14.25" customHeight="1" x14ac:dyDescent="0.35"/>
    <row r="415076" spans="1:1" ht="14.25" customHeight="1" x14ac:dyDescent="0.45">
      <c r="A415076" s="31"/>
    </row>
    <row r="415082" spans="1:1" s="30" customFormat="1" ht="14.25" customHeight="1" x14ac:dyDescent="0.35"/>
    <row r="415098" spans="1:1" ht="14.25" customHeight="1" x14ac:dyDescent="0.45">
      <c r="A415098" s="31"/>
    </row>
    <row r="415104" spans="1:1" s="30" customFormat="1" ht="14.25" customHeight="1" x14ac:dyDescent="0.35"/>
    <row r="415120" spans="1:1" ht="14.25" customHeight="1" x14ac:dyDescent="0.45">
      <c r="A415120" s="31"/>
    </row>
    <row r="415126" s="30" customFormat="1" ht="14.25" customHeight="1" x14ac:dyDescent="0.35"/>
    <row r="415142" spans="1:1" ht="14.25" customHeight="1" x14ac:dyDescent="0.45">
      <c r="A415142" s="31"/>
    </row>
    <row r="415148" spans="1:1" s="30" customFormat="1" ht="14.25" customHeight="1" x14ac:dyDescent="0.35"/>
    <row r="415164" spans="1:1" ht="14.25" customHeight="1" x14ac:dyDescent="0.45">
      <c r="A415164" s="31"/>
    </row>
    <row r="415170" s="30" customFormat="1" ht="14.25" customHeight="1" x14ac:dyDescent="0.35"/>
    <row r="415186" spans="1:1" ht="14.25" customHeight="1" x14ac:dyDescent="0.45">
      <c r="A415186" s="31"/>
    </row>
    <row r="415192" spans="1:1" s="30" customFormat="1" ht="14.25" customHeight="1" x14ac:dyDescent="0.35"/>
    <row r="415208" spans="1:1" ht="14.25" customHeight="1" x14ac:dyDescent="0.45">
      <c r="A415208" s="31"/>
    </row>
    <row r="415214" spans="1:1" s="30" customFormat="1" ht="14.25" customHeight="1" x14ac:dyDescent="0.35"/>
    <row r="415230" spans="1:1" ht="14.25" customHeight="1" x14ac:dyDescent="0.45">
      <c r="A415230" s="31"/>
    </row>
    <row r="415236" s="30" customFormat="1" ht="14.25" customHeight="1" x14ac:dyDescent="0.35"/>
    <row r="415252" spans="1:1" ht="14.25" customHeight="1" x14ac:dyDescent="0.45">
      <c r="A415252" s="31"/>
    </row>
    <row r="415258" spans="1:1" s="30" customFormat="1" ht="14.25" customHeight="1" x14ac:dyDescent="0.35"/>
    <row r="415274" spans="1:1" ht="14.25" customHeight="1" x14ac:dyDescent="0.45">
      <c r="A415274" s="31"/>
    </row>
    <row r="415280" spans="1:1" s="30" customFormat="1" ht="14.25" customHeight="1" x14ac:dyDescent="0.35"/>
    <row r="415296" spans="1:1" ht="14.25" customHeight="1" x14ac:dyDescent="0.45">
      <c r="A415296" s="31"/>
    </row>
    <row r="415302" s="30" customFormat="1" ht="14.25" customHeight="1" x14ac:dyDescent="0.35"/>
    <row r="415318" spans="1:1" ht="14.25" customHeight="1" x14ac:dyDescent="0.45">
      <c r="A415318" s="31"/>
    </row>
    <row r="415324" spans="1:1" s="30" customFormat="1" ht="14.25" customHeight="1" x14ac:dyDescent="0.35"/>
    <row r="415340" spans="1:1" ht="14.25" customHeight="1" x14ac:dyDescent="0.45">
      <c r="A415340" s="31"/>
    </row>
    <row r="415346" s="30" customFormat="1" ht="14.25" customHeight="1" x14ac:dyDescent="0.35"/>
    <row r="415362" spans="1:1" ht="14.25" customHeight="1" x14ac:dyDescent="0.45">
      <c r="A415362" s="31"/>
    </row>
    <row r="415368" spans="1:1" s="30" customFormat="1" ht="14.25" customHeight="1" x14ac:dyDescent="0.35"/>
    <row r="415384" spans="1:1" ht="14.25" customHeight="1" x14ac:dyDescent="0.45">
      <c r="A415384" s="31"/>
    </row>
    <row r="415390" spans="1:1" s="30" customFormat="1" ht="14.25" customHeight="1" x14ac:dyDescent="0.35"/>
    <row r="415406" spans="1:1" ht="14.25" customHeight="1" x14ac:dyDescent="0.45">
      <c r="A415406" s="31"/>
    </row>
    <row r="415412" s="30" customFormat="1" ht="14.25" customHeight="1" x14ac:dyDescent="0.35"/>
    <row r="415428" spans="1:1" ht="14.25" customHeight="1" x14ac:dyDescent="0.45">
      <c r="A415428" s="31"/>
    </row>
    <row r="415434" spans="1:1" s="30" customFormat="1" ht="14.25" customHeight="1" x14ac:dyDescent="0.35"/>
    <row r="415450" spans="1:1" ht="14.25" customHeight="1" x14ac:dyDescent="0.45">
      <c r="A415450" s="31"/>
    </row>
    <row r="415456" spans="1:1" s="30" customFormat="1" ht="14.25" customHeight="1" x14ac:dyDescent="0.35"/>
    <row r="415472" spans="1:1" ht="14.25" customHeight="1" x14ac:dyDescent="0.45">
      <c r="A415472" s="31"/>
    </row>
    <row r="415478" s="30" customFormat="1" ht="14.25" customHeight="1" x14ac:dyDescent="0.35"/>
    <row r="415494" spans="1:1" ht="14.25" customHeight="1" x14ac:dyDescent="0.45">
      <c r="A415494" s="31"/>
    </row>
    <row r="415500" spans="1:1" s="30" customFormat="1" ht="14.25" customHeight="1" x14ac:dyDescent="0.35"/>
    <row r="415516" spans="1:1" ht="14.25" customHeight="1" x14ac:dyDescent="0.45">
      <c r="A415516" s="31"/>
    </row>
    <row r="415522" s="30" customFormat="1" ht="14.25" customHeight="1" x14ac:dyDescent="0.35"/>
    <row r="415538" spans="1:1" ht="14.25" customHeight="1" x14ac:dyDescent="0.45">
      <c r="A415538" s="31"/>
    </row>
    <row r="415544" spans="1:1" s="30" customFormat="1" ht="14.25" customHeight="1" x14ac:dyDescent="0.35"/>
    <row r="415560" spans="1:1" ht="14.25" customHeight="1" x14ac:dyDescent="0.45">
      <c r="A415560" s="31"/>
    </row>
    <row r="415566" spans="1:1" s="30" customFormat="1" ht="14.25" customHeight="1" x14ac:dyDescent="0.35"/>
    <row r="415582" spans="1:1" ht="14.25" customHeight="1" x14ac:dyDescent="0.45">
      <c r="A415582" s="31"/>
    </row>
    <row r="415588" s="30" customFormat="1" ht="14.25" customHeight="1" x14ac:dyDescent="0.35"/>
    <row r="415604" spans="1:1" ht="14.25" customHeight="1" x14ac:dyDescent="0.45">
      <c r="A415604" s="31"/>
    </row>
    <row r="415610" spans="1:1" s="30" customFormat="1" ht="14.25" customHeight="1" x14ac:dyDescent="0.35"/>
    <row r="415626" spans="1:1" ht="14.25" customHeight="1" x14ac:dyDescent="0.45">
      <c r="A415626" s="31"/>
    </row>
    <row r="415632" spans="1:1" s="30" customFormat="1" ht="14.25" customHeight="1" x14ac:dyDescent="0.35"/>
    <row r="415648" spans="1:1" ht="14.25" customHeight="1" x14ac:dyDescent="0.45">
      <c r="A415648" s="31"/>
    </row>
    <row r="415654" s="30" customFormat="1" ht="14.25" customHeight="1" x14ac:dyDescent="0.35"/>
    <row r="415670" spans="1:1" ht="14.25" customHeight="1" x14ac:dyDescent="0.45">
      <c r="A415670" s="31"/>
    </row>
    <row r="415676" spans="1:1" s="30" customFormat="1" ht="14.25" customHeight="1" x14ac:dyDescent="0.35"/>
    <row r="415692" spans="1:1" ht="14.25" customHeight="1" x14ac:dyDescent="0.45">
      <c r="A415692" s="31"/>
    </row>
    <row r="415698" s="30" customFormat="1" ht="14.25" customHeight="1" x14ac:dyDescent="0.35"/>
    <row r="415714" spans="1:1" ht="14.25" customHeight="1" x14ac:dyDescent="0.45">
      <c r="A415714" s="31"/>
    </row>
    <row r="415720" spans="1:1" s="30" customFormat="1" ht="14.25" customHeight="1" x14ac:dyDescent="0.35"/>
    <row r="415736" spans="1:1" ht="14.25" customHeight="1" x14ac:dyDescent="0.45">
      <c r="A415736" s="31"/>
    </row>
    <row r="415742" spans="1:1" s="30" customFormat="1" ht="14.25" customHeight="1" x14ac:dyDescent="0.35"/>
    <row r="415758" spans="1:1" ht="14.25" customHeight="1" x14ac:dyDescent="0.45">
      <c r="A415758" s="31"/>
    </row>
    <row r="415764" s="30" customFormat="1" ht="14.25" customHeight="1" x14ac:dyDescent="0.35"/>
    <row r="415780" spans="1:1" ht="14.25" customHeight="1" x14ac:dyDescent="0.45">
      <c r="A415780" s="31"/>
    </row>
    <row r="415786" spans="1:1" s="30" customFormat="1" ht="14.25" customHeight="1" x14ac:dyDescent="0.35"/>
    <row r="415802" spans="1:1" ht="14.25" customHeight="1" x14ac:dyDescent="0.45">
      <c r="A415802" s="31"/>
    </row>
    <row r="415808" spans="1:1" s="30" customFormat="1" ht="14.25" customHeight="1" x14ac:dyDescent="0.35"/>
    <row r="415824" spans="1:1" ht="14.25" customHeight="1" x14ac:dyDescent="0.45">
      <c r="A415824" s="31"/>
    </row>
    <row r="415830" s="30" customFormat="1" ht="14.25" customHeight="1" x14ac:dyDescent="0.35"/>
    <row r="415846" spans="1:1" ht="14.25" customHeight="1" x14ac:dyDescent="0.45">
      <c r="A415846" s="31"/>
    </row>
    <row r="415852" spans="1:1" s="30" customFormat="1" ht="14.25" customHeight="1" x14ac:dyDescent="0.35"/>
    <row r="415868" spans="1:1" ht="14.25" customHeight="1" x14ac:dyDescent="0.45">
      <c r="A415868" s="31"/>
    </row>
    <row r="415874" s="30" customFormat="1" ht="14.25" customHeight="1" x14ac:dyDescent="0.35"/>
    <row r="415890" spans="1:1" ht="14.25" customHeight="1" x14ac:dyDescent="0.45">
      <c r="A415890" s="31"/>
    </row>
    <row r="415896" spans="1:1" s="30" customFormat="1" ht="14.25" customHeight="1" x14ac:dyDescent="0.35"/>
    <row r="415912" spans="1:1" ht="14.25" customHeight="1" x14ac:dyDescent="0.45">
      <c r="A415912" s="31"/>
    </row>
    <row r="415918" spans="1:1" s="30" customFormat="1" ht="14.25" customHeight="1" x14ac:dyDescent="0.35"/>
    <row r="415934" spans="1:1" ht="14.25" customHeight="1" x14ac:dyDescent="0.45">
      <c r="A415934" s="31"/>
    </row>
    <row r="415940" s="30" customFormat="1" ht="14.25" customHeight="1" x14ac:dyDescent="0.35"/>
    <row r="415956" spans="1:1" ht="14.25" customHeight="1" x14ac:dyDescent="0.45">
      <c r="A415956" s="31"/>
    </row>
    <row r="415962" spans="1:1" s="30" customFormat="1" ht="14.25" customHeight="1" x14ac:dyDescent="0.35"/>
    <row r="415978" spans="1:1" ht="14.25" customHeight="1" x14ac:dyDescent="0.45">
      <c r="A415978" s="31"/>
    </row>
    <row r="415984" spans="1:1" s="30" customFormat="1" ht="14.25" customHeight="1" x14ac:dyDescent="0.35"/>
    <row r="416000" spans="1:1" ht="14.25" customHeight="1" x14ac:dyDescent="0.45">
      <c r="A416000" s="31"/>
    </row>
    <row r="416006" s="30" customFormat="1" ht="14.25" customHeight="1" x14ac:dyDescent="0.35"/>
    <row r="416022" spans="1:1" ht="14.25" customHeight="1" x14ac:dyDescent="0.45">
      <c r="A416022" s="31"/>
    </row>
    <row r="416028" spans="1:1" s="30" customFormat="1" ht="14.25" customHeight="1" x14ac:dyDescent="0.35"/>
    <row r="416044" spans="1:1" ht="14.25" customHeight="1" x14ac:dyDescent="0.45">
      <c r="A416044" s="31"/>
    </row>
    <row r="416050" s="30" customFormat="1" ht="14.25" customHeight="1" x14ac:dyDescent="0.35"/>
    <row r="416066" spans="1:1" ht="14.25" customHeight="1" x14ac:dyDescent="0.45">
      <c r="A416066" s="31"/>
    </row>
    <row r="416072" spans="1:1" s="30" customFormat="1" ht="14.25" customHeight="1" x14ac:dyDescent="0.35"/>
    <row r="416088" spans="1:1" ht="14.25" customHeight="1" x14ac:dyDescent="0.45">
      <c r="A416088" s="31"/>
    </row>
    <row r="416094" spans="1:1" s="30" customFormat="1" ht="14.25" customHeight="1" x14ac:dyDescent="0.35"/>
    <row r="416110" spans="1:1" ht="14.25" customHeight="1" x14ac:dyDescent="0.45">
      <c r="A416110" s="31"/>
    </row>
    <row r="416116" s="30" customFormat="1" ht="14.25" customHeight="1" x14ac:dyDescent="0.35"/>
    <row r="416132" spans="1:1" ht="14.25" customHeight="1" x14ac:dyDescent="0.45">
      <c r="A416132" s="31"/>
    </row>
    <row r="416138" spans="1:1" s="30" customFormat="1" ht="14.25" customHeight="1" x14ac:dyDescent="0.35"/>
    <row r="416154" spans="1:1" ht="14.25" customHeight="1" x14ac:dyDescent="0.45">
      <c r="A416154" s="31"/>
    </row>
    <row r="416160" spans="1:1" s="30" customFormat="1" ht="14.25" customHeight="1" x14ac:dyDescent="0.35"/>
    <row r="416176" spans="1:1" ht="14.25" customHeight="1" x14ac:dyDescent="0.45">
      <c r="A416176" s="31"/>
    </row>
    <row r="416182" s="30" customFormat="1" ht="14.25" customHeight="1" x14ac:dyDescent="0.35"/>
    <row r="416198" spans="1:1" ht="14.25" customHeight="1" x14ac:dyDescent="0.45">
      <c r="A416198" s="31"/>
    </row>
    <row r="416204" spans="1:1" s="30" customFormat="1" ht="14.25" customHeight="1" x14ac:dyDescent="0.35"/>
    <row r="416220" spans="1:1" ht="14.25" customHeight="1" x14ac:dyDescent="0.45">
      <c r="A416220" s="31"/>
    </row>
    <row r="416226" s="30" customFormat="1" ht="14.25" customHeight="1" x14ac:dyDescent="0.35"/>
    <row r="416242" spans="1:1" ht="14.25" customHeight="1" x14ac:dyDescent="0.45">
      <c r="A416242" s="31"/>
    </row>
    <row r="416248" spans="1:1" s="30" customFormat="1" ht="14.25" customHeight="1" x14ac:dyDescent="0.35"/>
    <row r="416264" spans="1:1" ht="14.25" customHeight="1" x14ac:dyDescent="0.45">
      <c r="A416264" s="31"/>
    </row>
    <row r="416270" spans="1:1" s="30" customFormat="1" ht="14.25" customHeight="1" x14ac:dyDescent="0.35"/>
    <row r="416286" spans="1:1" ht="14.25" customHeight="1" x14ac:dyDescent="0.45">
      <c r="A416286" s="31"/>
    </row>
    <row r="416292" s="30" customFormat="1" ht="14.25" customHeight="1" x14ac:dyDescent="0.35"/>
    <row r="416308" spans="1:1" ht="14.25" customHeight="1" x14ac:dyDescent="0.45">
      <c r="A416308" s="31"/>
    </row>
    <row r="416314" spans="1:1" s="30" customFormat="1" ht="14.25" customHeight="1" x14ac:dyDescent="0.35"/>
    <row r="416330" spans="1:1" ht="14.25" customHeight="1" x14ac:dyDescent="0.45">
      <c r="A416330" s="31"/>
    </row>
    <row r="416336" spans="1:1" s="30" customFormat="1" ht="14.25" customHeight="1" x14ac:dyDescent="0.35"/>
    <row r="416352" spans="1:1" ht="14.25" customHeight="1" x14ac:dyDescent="0.45">
      <c r="A416352" s="31"/>
    </row>
    <row r="416358" s="30" customFormat="1" ht="14.25" customHeight="1" x14ac:dyDescent="0.35"/>
    <row r="416374" spans="1:1" ht="14.25" customHeight="1" x14ac:dyDescent="0.45">
      <c r="A416374" s="31"/>
    </row>
    <row r="416380" spans="1:1" s="30" customFormat="1" ht="14.25" customHeight="1" x14ac:dyDescent="0.35"/>
    <row r="416396" spans="1:1" ht="14.25" customHeight="1" x14ac:dyDescent="0.45">
      <c r="A416396" s="31"/>
    </row>
    <row r="416402" s="30" customFormat="1" ht="14.25" customHeight="1" x14ac:dyDescent="0.35"/>
    <row r="416418" spans="1:1" ht="14.25" customHeight="1" x14ac:dyDescent="0.45">
      <c r="A416418" s="31"/>
    </row>
    <row r="416424" spans="1:1" s="30" customFormat="1" ht="14.25" customHeight="1" x14ac:dyDescent="0.35"/>
    <row r="416440" spans="1:1" ht="14.25" customHeight="1" x14ac:dyDescent="0.45">
      <c r="A416440" s="31"/>
    </row>
    <row r="416446" spans="1:1" s="30" customFormat="1" ht="14.25" customHeight="1" x14ac:dyDescent="0.35"/>
    <row r="416462" spans="1:1" ht="14.25" customHeight="1" x14ac:dyDescent="0.45">
      <c r="A416462" s="31"/>
    </row>
    <row r="416468" s="30" customFormat="1" ht="14.25" customHeight="1" x14ac:dyDescent="0.35"/>
    <row r="416484" spans="1:1" ht="14.25" customHeight="1" x14ac:dyDescent="0.45">
      <c r="A416484" s="31"/>
    </row>
    <row r="416490" spans="1:1" s="30" customFormat="1" ht="14.25" customHeight="1" x14ac:dyDescent="0.35"/>
    <row r="416506" spans="1:1" ht="14.25" customHeight="1" x14ac:dyDescent="0.45">
      <c r="A416506" s="31"/>
    </row>
    <row r="416512" spans="1:1" s="30" customFormat="1" ht="14.25" customHeight="1" x14ac:dyDescent="0.35"/>
    <row r="416528" spans="1:1" ht="14.25" customHeight="1" x14ac:dyDescent="0.45">
      <c r="A416528" s="31"/>
    </row>
    <row r="416534" s="30" customFormat="1" ht="14.25" customHeight="1" x14ac:dyDescent="0.35"/>
    <row r="416550" spans="1:1" ht="14.25" customHeight="1" x14ac:dyDescent="0.45">
      <c r="A416550" s="31"/>
    </row>
    <row r="416556" spans="1:1" s="30" customFormat="1" ht="14.25" customHeight="1" x14ac:dyDescent="0.35"/>
    <row r="416572" spans="1:1" ht="14.25" customHeight="1" x14ac:dyDescent="0.45">
      <c r="A416572" s="31"/>
    </row>
    <row r="416578" s="30" customFormat="1" ht="14.25" customHeight="1" x14ac:dyDescent="0.35"/>
    <row r="416594" spans="1:1" ht="14.25" customHeight="1" x14ac:dyDescent="0.45">
      <c r="A416594" s="31"/>
    </row>
    <row r="416600" spans="1:1" s="30" customFormat="1" ht="14.25" customHeight="1" x14ac:dyDescent="0.35"/>
    <row r="416616" spans="1:1" ht="14.25" customHeight="1" x14ac:dyDescent="0.45">
      <c r="A416616" s="31"/>
    </row>
    <row r="416622" spans="1:1" s="30" customFormat="1" ht="14.25" customHeight="1" x14ac:dyDescent="0.35"/>
    <row r="416638" spans="1:1" ht="14.25" customHeight="1" x14ac:dyDescent="0.45">
      <c r="A416638" s="31"/>
    </row>
    <row r="416644" s="30" customFormat="1" ht="14.25" customHeight="1" x14ac:dyDescent="0.35"/>
    <row r="416660" spans="1:1" ht="14.25" customHeight="1" x14ac:dyDescent="0.45">
      <c r="A416660" s="31"/>
    </row>
    <row r="416666" spans="1:1" s="30" customFormat="1" ht="14.25" customHeight="1" x14ac:dyDescent="0.35"/>
    <row r="416682" spans="1:1" ht="14.25" customHeight="1" x14ac:dyDescent="0.45">
      <c r="A416682" s="31"/>
    </row>
    <row r="416688" spans="1:1" s="30" customFormat="1" ht="14.25" customHeight="1" x14ac:dyDescent="0.35"/>
    <row r="416704" spans="1:1" ht="14.25" customHeight="1" x14ac:dyDescent="0.45">
      <c r="A416704" s="31"/>
    </row>
    <row r="416710" s="30" customFormat="1" ht="14.25" customHeight="1" x14ac:dyDescent="0.35"/>
    <row r="416726" spans="1:1" ht="14.25" customHeight="1" x14ac:dyDescent="0.45">
      <c r="A416726" s="31"/>
    </row>
    <row r="416732" spans="1:1" s="30" customFormat="1" ht="14.25" customHeight="1" x14ac:dyDescent="0.35"/>
    <row r="416748" spans="1:1" ht="14.25" customHeight="1" x14ac:dyDescent="0.45">
      <c r="A416748" s="31"/>
    </row>
    <row r="416754" s="30" customFormat="1" ht="14.25" customHeight="1" x14ac:dyDescent="0.35"/>
    <row r="416770" spans="1:1" ht="14.25" customHeight="1" x14ac:dyDescent="0.45">
      <c r="A416770" s="31"/>
    </row>
    <row r="416776" spans="1:1" s="30" customFormat="1" ht="14.25" customHeight="1" x14ac:dyDescent="0.35"/>
    <row r="416792" spans="1:1" ht="14.25" customHeight="1" x14ac:dyDescent="0.45">
      <c r="A416792" s="31"/>
    </row>
    <row r="416798" spans="1:1" s="30" customFormat="1" ht="14.25" customHeight="1" x14ac:dyDescent="0.35"/>
    <row r="416814" spans="1:1" ht="14.25" customHeight="1" x14ac:dyDescent="0.45">
      <c r="A416814" s="31"/>
    </row>
    <row r="416820" s="30" customFormat="1" ht="14.25" customHeight="1" x14ac:dyDescent="0.35"/>
    <row r="416836" spans="1:1" ht="14.25" customHeight="1" x14ac:dyDescent="0.45">
      <c r="A416836" s="31"/>
    </row>
    <row r="416842" spans="1:1" s="30" customFormat="1" ht="14.25" customHeight="1" x14ac:dyDescent="0.35"/>
    <row r="416858" spans="1:1" ht="14.25" customHeight="1" x14ac:dyDescent="0.45">
      <c r="A416858" s="31"/>
    </row>
    <row r="416864" spans="1:1" s="30" customFormat="1" ht="14.25" customHeight="1" x14ac:dyDescent="0.35"/>
    <row r="416880" spans="1:1" ht="14.25" customHeight="1" x14ac:dyDescent="0.45">
      <c r="A416880" s="31"/>
    </row>
    <row r="416886" s="30" customFormat="1" ht="14.25" customHeight="1" x14ac:dyDescent="0.35"/>
    <row r="416902" spans="1:1" ht="14.25" customHeight="1" x14ac:dyDescent="0.45">
      <c r="A416902" s="31"/>
    </row>
    <row r="416908" spans="1:1" s="30" customFormat="1" ht="14.25" customHeight="1" x14ac:dyDescent="0.35"/>
    <row r="416924" spans="1:1" ht="14.25" customHeight="1" x14ac:dyDescent="0.45">
      <c r="A416924" s="31"/>
    </row>
    <row r="416930" s="30" customFormat="1" ht="14.25" customHeight="1" x14ac:dyDescent="0.35"/>
    <row r="416946" spans="1:1" ht="14.25" customHeight="1" x14ac:dyDescent="0.45">
      <c r="A416946" s="31"/>
    </row>
    <row r="416952" spans="1:1" s="30" customFormat="1" ht="14.25" customHeight="1" x14ac:dyDescent="0.35"/>
    <row r="416968" spans="1:1" ht="14.25" customHeight="1" x14ac:dyDescent="0.45">
      <c r="A416968" s="31"/>
    </row>
    <row r="416974" spans="1:1" s="30" customFormat="1" ht="14.25" customHeight="1" x14ac:dyDescent="0.35"/>
    <row r="416990" spans="1:1" ht="14.25" customHeight="1" x14ac:dyDescent="0.45">
      <c r="A416990" s="31"/>
    </row>
    <row r="416996" s="30" customFormat="1" ht="14.25" customHeight="1" x14ac:dyDescent="0.35"/>
    <row r="417012" spans="1:1" ht="14.25" customHeight="1" x14ac:dyDescent="0.45">
      <c r="A417012" s="31"/>
    </row>
    <row r="417018" spans="1:1" s="30" customFormat="1" ht="14.25" customHeight="1" x14ac:dyDescent="0.35"/>
    <row r="417034" spans="1:1" ht="14.25" customHeight="1" x14ac:dyDescent="0.45">
      <c r="A417034" s="31"/>
    </row>
    <row r="417040" spans="1:1" s="30" customFormat="1" ht="14.25" customHeight="1" x14ac:dyDescent="0.35"/>
    <row r="417056" spans="1:1" ht="14.25" customHeight="1" x14ac:dyDescent="0.45">
      <c r="A417056" s="31"/>
    </row>
    <row r="417062" s="30" customFormat="1" ht="14.25" customHeight="1" x14ac:dyDescent="0.35"/>
    <row r="417078" spans="1:1" ht="14.25" customHeight="1" x14ac:dyDescent="0.45">
      <c r="A417078" s="31"/>
    </row>
    <row r="417084" spans="1:1" s="30" customFormat="1" ht="14.25" customHeight="1" x14ac:dyDescent="0.35"/>
    <row r="417100" spans="1:1" ht="14.25" customHeight="1" x14ac:dyDescent="0.45">
      <c r="A417100" s="31"/>
    </row>
    <row r="417106" s="30" customFormat="1" ht="14.25" customHeight="1" x14ac:dyDescent="0.35"/>
    <row r="417122" spans="1:1" ht="14.25" customHeight="1" x14ac:dyDescent="0.45">
      <c r="A417122" s="31"/>
    </row>
    <row r="417128" spans="1:1" s="30" customFormat="1" ht="14.25" customHeight="1" x14ac:dyDescent="0.35"/>
    <row r="417144" spans="1:1" ht="14.25" customHeight="1" x14ac:dyDescent="0.45">
      <c r="A417144" s="31"/>
    </row>
    <row r="417150" spans="1:1" s="30" customFormat="1" ht="14.25" customHeight="1" x14ac:dyDescent="0.35"/>
    <row r="417166" spans="1:1" ht="14.25" customHeight="1" x14ac:dyDescent="0.45">
      <c r="A417166" s="31"/>
    </row>
    <row r="417172" s="30" customFormat="1" ht="14.25" customHeight="1" x14ac:dyDescent="0.35"/>
    <row r="417188" spans="1:1" ht="14.25" customHeight="1" x14ac:dyDescent="0.45">
      <c r="A417188" s="31"/>
    </row>
    <row r="417194" spans="1:1" s="30" customFormat="1" ht="14.25" customHeight="1" x14ac:dyDescent="0.35"/>
    <row r="417210" spans="1:1" ht="14.25" customHeight="1" x14ac:dyDescent="0.45">
      <c r="A417210" s="31"/>
    </row>
    <row r="417216" spans="1:1" s="30" customFormat="1" ht="14.25" customHeight="1" x14ac:dyDescent="0.35"/>
    <row r="417232" spans="1:1" ht="14.25" customHeight="1" x14ac:dyDescent="0.45">
      <c r="A417232" s="31"/>
    </row>
    <row r="417238" s="30" customFormat="1" ht="14.25" customHeight="1" x14ac:dyDescent="0.35"/>
    <row r="417254" spans="1:1" ht="14.25" customHeight="1" x14ac:dyDescent="0.45">
      <c r="A417254" s="31"/>
    </row>
    <row r="417260" spans="1:1" s="30" customFormat="1" ht="14.25" customHeight="1" x14ac:dyDescent="0.35"/>
    <row r="417276" spans="1:1" ht="14.25" customHeight="1" x14ac:dyDescent="0.45">
      <c r="A417276" s="31"/>
    </row>
    <row r="417282" s="30" customFormat="1" ht="14.25" customHeight="1" x14ac:dyDescent="0.35"/>
    <row r="417298" spans="1:1" ht="14.25" customHeight="1" x14ac:dyDescent="0.45">
      <c r="A417298" s="31"/>
    </row>
    <row r="417304" spans="1:1" s="30" customFormat="1" ht="14.25" customHeight="1" x14ac:dyDescent="0.35"/>
    <row r="417320" spans="1:1" ht="14.25" customHeight="1" x14ac:dyDescent="0.45">
      <c r="A417320" s="31"/>
    </row>
    <row r="417326" spans="1:1" s="30" customFormat="1" ht="14.25" customHeight="1" x14ac:dyDescent="0.35"/>
    <row r="417342" spans="1:1" ht="14.25" customHeight="1" x14ac:dyDescent="0.45">
      <c r="A417342" s="31"/>
    </row>
    <row r="417348" s="30" customFormat="1" ht="14.25" customHeight="1" x14ac:dyDescent="0.35"/>
    <row r="417364" spans="1:1" ht="14.25" customHeight="1" x14ac:dyDescent="0.45">
      <c r="A417364" s="31"/>
    </row>
    <row r="417370" spans="1:1" s="30" customFormat="1" ht="14.25" customHeight="1" x14ac:dyDescent="0.35"/>
    <row r="417386" spans="1:1" ht="14.25" customHeight="1" x14ac:dyDescent="0.45">
      <c r="A417386" s="31"/>
    </row>
    <row r="417392" spans="1:1" s="30" customFormat="1" ht="14.25" customHeight="1" x14ac:dyDescent="0.35"/>
    <row r="417408" spans="1:1" ht="14.25" customHeight="1" x14ac:dyDescent="0.45">
      <c r="A417408" s="31"/>
    </row>
    <row r="417414" s="30" customFormat="1" ht="14.25" customHeight="1" x14ac:dyDescent="0.35"/>
    <row r="417430" spans="1:1" ht="14.25" customHeight="1" x14ac:dyDescent="0.45">
      <c r="A417430" s="31"/>
    </row>
    <row r="417436" spans="1:1" s="30" customFormat="1" ht="14.25" customHeight="1" x14ac:dyDescent="0.35"/>
    <row r="417452" spans="1:1" ht="14.25" customHeight="1" x14ac:dyDescent="0.45">
      <c r="A417452" s="31"/>
    </row>
    <row r="417458" s="30" customFormat="1" ht="14.25" customHeight="1" x14ac:dyDescent="0.35"/>
    <row r="417474" spans="1:1" ht="14.25" customHeight="1" x14ac:dyDescent="0.45">
      <c r="A417474" s="31"/>
    </row>
    <row r="417480" spans="1:1" s="30" customFormat="1" ht="14.25" customHeight="1" x14ac:dyDescent="0.35"/>
    <row r="417496" spans="1:1" ht="14.25" customHeight="1" x14ac:dyDescent="0.45">
      <c r="A417496" s="31"/>
    </row>
    <row r="417502" spans="1:1" s="30" customFormat="1" ht="14.25" customHeight="1" x14ac:dyDescent="0.35"/>
    <row r="417518" spans="1:1" ht="14.25" customHeight="1" x14ac:dyDescent="0.45">
      <c r="A417518" s="31"/>
    </row>
    <row r="417524" s="30" customFormat="1" ht="14.25" customHeight="1" x14ac:dyDescent="0.35"/>
    <row r="417540" spans="1:1" ht="14.25" customHeight="1" x14ac:dyDescent="0.45">
      <c r="A417540" s="31"/>
    </row>
    <row r="417546" spans="1:1" s="30" customFormat="1" ht="14.25" customHeight="1" x14ac:dyDescent="0.35"/>
    <row r="417562" spans="1:1" ht="14.25" customHeight="1" x14ac:dyDescent="0.45">
      <c r="A417562" s="31"/>
    </row>
    <row r="417568" spans="1:1" s="30" customFormat="1" ht="14.25" customHeight="1" x14ac:dyDescent="0.35"/>
    <row r="417584" spans="1:1" ht="14.25" customHeight="1" x14ac:dyDescent="0.45">
      <c r="A417584" s="31"/>
    </row>
    <row r="417590" s="30" customFormat="1" ht="14.25" customHeight="1" x14ac:dyDescent="0.35"/>
    <row r="417606" spans="1:1" ht="14.25" customHeight="1" x14ac:dyDescent="0.45">
      <c r="A417606" s="31"/>
    </row>
    <row r="417612" spans="1:1" s="30" customFormat="1" ht="14.25" customHeight="1" x14ac:dyDescent="0.35"/>
    <row r="417628" spans="1:1" ht="14.25" customHeight="1" x14ac:dyDescent="0.45">
      <c r="A417628" s="31"/>
    </row>
    <row r="417634" s="30" customFormat="1" ht="14.25" customHeight="1" x14ac:dyDescent="0.35"/>
    <row r="417650" spans="1:1" ht="14.25" customHeight="1" x14ac:dyDescent="0.45">
      <c r="A417650" s="31"/>
    </row>
    <row r="417656" spans="1:1" s="30" customFormat="1" ht="14.25" customHeight="1" x14ac:dyDescent="0.35"/>
    <row r="417672" spans="1:1" ht="14.25" customHeight="1" x14ac:dyDescent="0.45">
      <c r="A417672" s="31"/>
    </row>
    <row r="417678" spans="1:1" s="30" customFormat="1" ht="14.25" customHeight="1" x14ac:dyDescent="0.35"/>
    <row r="417694" spans="1:1" ht="14.25" customHeight="1" x14ac:dyDescent="0.45">
      <c r="A417694" s="31"/>
    </row>
    <row r="417700" s="30" customFormat="1" ht="14.25" customHeight="1" x14ac:dyDescent="0.35"/>
    <row r="417716" spans="1:1" ht="14.25" customHeight="1" x14ac:dyDescent="0.45">
      <c r="A417716" s="31"/>
    </row>
    <row r="417722" spans="1:1" s="30" customFormat="1" ht="14.25" customHeight="1" x14ac:dyDescent="0.35"/>
    <row r="417738" spans="1:1" ht="14.25" customHeight="1" x14ac:dyDescent="0.45">
      <c r="A417738" s="31"/>
    </row>
    <row r="417744" spans="1:1" s="30" customFormat="1" ht="14.25" customHeight="1" x14ac:dyDescent="0.35"/>
    <row r="417760" spans="1:1" ht="14.25" customHeight="1" x14ac:dyDescent="0.45">
      <c r="A417760" s="31"/>
    </row>
    <row r="417766" s="30" customFormat="1" ht="14.25" customHeight="1" x14ac:dyDescent="0.35"/>
    <row r="417782" spans="1:1" ht="14.25" customHeight="1" x14ac:dyDescent="0.45">
      <c r="A417782" s="31"/>
    </row>
    <row r="417788" spans="1:1" s="30" customFormat="1" ht="14.25" customHeight="1" x14ac:dyDescent="0.35"/>
    <row r="417804" spans="1:1" ht="14.25" customHeight="1" x14ac:dyDescent="0.45">
      <c r="A417804" s="31"/>
    </row>
    <row r="417810" s="30" customFormat="1" ht="14.25" customHeight="1" x14ac:dyDescent="0.35"/>
    <row r="417826" spans="1:1" ht="14.25" customHeight="1" x14ac:dyDescent="0.45">
      <c r="A417826" s="31"/>
    </row>
    <row r="417832" spans="1:1" s="30" customFormat="1" ht="14.25" customHeight="1" x14ac:dyDescent="0.35"/>
    <row r="417848" spans="1:1" ht="14.25" customHeight="1" x14ac:dyDescent="0.45">
      <c r="A417848" s="31"/>
    </row>
    <row r="417854" spans="1:1" s="30" customFormat="1" ht="14.25" customHeight="1" x14ac:dyDescent="0.35"/>
    <row r="417870" spans="1:1" ht="14.25" customHeight="1" x14ac:dyDescent="0.45">
      <c r="A417870" s="31"/>
    </row>
    <row r="417876" s="30" customFormat="1" ht="14.25" customHeight="1" x14ac:dyDescent="0.35"/>
    <row r="417892" spans="1:1" ht="14.25" customHeight="1" x14ac:dyDescent="0.45">
      <c r="A417892" s="31"/>
    </row>
    <row r="417898" spans="1:1" s="30" customFormat="1" ht="14.25" customHeight="1" x14ac:dyDescent="0.35"/>
    <row r="417914" spans="1:1" ht="14.25" customHeight="1" x14ac:dyDescent="0.45">
      <c r="A417914" s="31"/>
    </row>
    <row r="417920" spans="1:1" s="30" customFormat="1" ht="14.25" customHeight="1" x14ac:dyDescent="0.35"/>
    <row r="417936" spans="1:1" ht="14.25" customHeight="1" x14ac:dyDescent="0.45">
      <c r="A417936" s="31"/>
    </row>
    <row r="417942" s="30" customFormat="1" ht="14.25" customHeight="1" x14ac:dyDescent="0.35"/>
    <row r="417958" spans="1:1" ht="14.25" customHeight="1" x14ac:dyDescent="0.45">
      <c r="A417958" s="31"/>
    </row>
    <row r="417964" spans="1:1" s="30" customFormat="1" ht="14.25" customHeight="1" x14ac:dyDescent="0.35"/>
    <row r="417980" spans="1:1" ht="14.25" customHeight="1" x14ac:dyDescent="0.45">
      <c r="A417980" s="31"/>
    </row>
    <row r="417986" s="30" customFormat="1" ht="14.25" customHeight="1" x14ac:dyDescent="0.35"/>
    <row r="418002" spans="1:1" ht="14.25" customHeight="1" x14ac:dyDescent="0.45">
      <c r="A418002" s="31"/>
    </row>
    <row r="418008" spans="1:1" s="30" customFormat="1" ht="14.25" customHeight="1" x14ac:dyDescent="0.35"/>
    <row r="418024" spans="1:1" ht="14.25" customHeight="1" x14ac:dyDescent="0.45">
      <c r="A418024" s="31"/>
    </row>
    <row r="418030" spans="1:1" s="30" customFormat="1" ht="14.25" customHeight="1" x14ac:dyDescent="0.35"/>
    <row r="418046" spans="1:1" ht="14.25" customHeight="1" x14ac:dyDescent="0.45">
      <c r="A418046" s="31"/>
    </row>
    <row r="418052" s="30" customFormat="1" ht="14.25" customHeight="1" x14ac:dyDescent="0.35"/>
    <row r="418068" spans="1:1" ht="14.25" customHeight="1" x14ac:dyDescent="0.45">
      <c r="A418068" s="31"/>
    </row>
    <row r="418074" spans="1:1" s="30" customFormat="1" ht="14.25" customHeight="1" x14ac:dyDescent="0.35"/>
    <row r="418090" spans="1:1" ht="14.25" customHeight="1" x14ac:dyDescent="0.45">
      <c r="A418090" s="31"/>
    </row>
    <row r="418096" spans="1:1" s="30" customFormat="1" ht="14.25" customHeight="1" x14ac:dyDescent="0.35"/>
    <row r="418112" spans="1:1" ht="14.25" customHeight="1" x14ac:dyDescent="0.45">
      <c r="A418112" s="31"/>
    </row>
    <row r="418118" s="30" customFormat="1" ht="14.25" customHeight="1" x14ac:dyDescent="0.35"/>
    <row r="418134" spans="1:1" ht="14.25" customHeight="1" x14ac:dyDescent="0.45">
      <c r="A418134" s="31"/>
    </row>
    <row r="418140" spans="1:1" s="30" customFormat="1" ht="14.25" customHeight="1" x14ac:dyDescent="0.35"/>
    <row r="418156" spans="1:1" ht="14.25" customHeight="1" x14ac:dyDescent="0.45">
      <c r="A418156" s="31"/>
    </row>
    <row r="418162" s="30" customFormat="1" ht="14.25" customHeight="1" x14ac:dyDescent="0.35"/>
    <row r="418178" spans="1:1" ht="14.25" customHeight="1" x14ac:dyDescent="0.45">
      <c r="A418178" s="31"/>
    </row>
    <row r="418184" spans="1:1" s="30" customFormat="1" ht="14.25" customHeight="1" x14ac:dyDescent="0.35"/>
    <row r="418200" spans="1:1" ht="14.25" customHeight="1" x14ac:dyDescent="0.45">
      <c r="A418200" s="31"/>
    </row>
    <row r="418206" spans="1:1" s="30" customFormat="1" ht="14.25" customHeight="1" x14ac:dyDescent="0.35"/>
    <row r="418222" spans="1:1" ht="14.25" customHeight="1" x14ac:dyDescent="0.45">
      <c r="A418222" s="31"/>
    </row>
    <row r="418228" s="30" customFormat="1" ht="14.25" customHeight="1" x14ac:dyDescent="0.35"/>
    <row r="418244" spans="1:1" ht="14.25" customHeight="1" x14ac:dyDescent="0.45">
      <c r="A418244" s="31"/>
    </row>
    <row r="418250" spans="1:1" s="30" customFormat="1" ht="14.25" customHeight="1" x14ac:dyDescent="0.35"/>
    <row r="418266" spans="1:1" ht="14.25" customHeight="1" x14ac:dyDescent="0.45">
      <c r="A418266" s="31"/>
    </row>
    <row r="418272" spans="1:1" s="30" customFormat="1" ht="14.25" customHeight="1" x14ac:dyDescent="0.35"/>
    <row r="418288" spans="1:1" ht="14.25" customHeight="1" x14ac:dyDescent="0.45">
      <c r="A418288" s="31"/>
    </row>
    <row r="418294" s="30" customFormat="1" ht="14.25" customHeight="1" x14ac:dyDescent="0.35"/>
    <row r="418310" spans="1:1" ht="14.25" customHeight="1" x14ac:dyDescent="0.45">
      <c r="A418310" s="31"/>
    </row>
    <row r="418316" spans="1:1" s="30" customFormat="1" ht="14.25" customHeight="1" x14ac:dyDescent="0.35"/>
    <row r="418332" spans="1:1" ht="14.25" customHeight="1" x14ac:dyDescent="0.45">
      <c r="A418332" s="31"/>
    </row>
    <row r="418338" s="30" customFormat="1" ht="14.25" customHeight="1" x14ac:dyDescent="0.35"/>
    <row r="418354" spans="1:1" ht="14.25" customHeight="1" x14ac:dyDescent="0.45">
      <c r="A418354" s="31"/>
    </row>
    <row r="418360" spans="1:1" s="30" customFormat="1" ht="14.25" customHeight="1" x14ac:dyDescent="0.35"/>
    <row r="418376" spans="1:1" ht="14.25" customHeight="1" x14ac:dyDescent="0.45">
      <c r="A418376" s="31"/>
    </row>
    <row r="418382" spans="1:1" s="30" customFormat="1" ht="14.25" customHeight="1" x14ac:dyDescent="0.35"/>
    <row r="418398" spans="1:1" ht="14.25" customHeight="1" x14ac:dyDescent="0.45">
      <c r="A418398" s="31"/>
    </row>
    <row r="418404" s="30" customFormat="1" ht="14.25" customHeight="1" x14ac:dyDescent="0.35"/>
    <row r="418420" spans="1:1" ht="14.25" customHeight="1" x14ac:dyDescent="0.45">
      <c r="A418420" s="31"/>
    </row>
    <row r="418426" spans="1:1" s="30" customFormat="1" ht="14.25" customHeight="1" x14ac:dyDescent="0.35"/>
    <row r="418442" spans="1:1" ht="14.25" customHeight="1" x14ac:dyDescent="0.45">
      <c r="A418442" s="31"/>
    </row>
    <row r="418448" spans="1:1" s="30" customFormat="1" ht="14.25" customHeight="1" x14ac:dyDescent="0.35"/>
    <row r="418464" spans="1:1" ht="14.25" customHeight="1" x14ac:dyDescent="0.45">
      <c r="A418464" s="31"/>
    </row>
    <row r="418470" s="30" customFormat="1" ht="14.25" customHeight="1" x14ac:dyDescent="0.35"/>
    <row r="418486" spans="1:1" ht="14.25" customHeight="1" x14ac:dyDescent="0.45">
      <c r="A418486" s="31"/>
    </row>
    <row r="418492" spans="1:1" s="30" customFormat="1" ht="14.25" customHeight="1" x14ac:dyDescent="0.35"/>
    <row r="418508" spans="1:1" ht="14.25" customHeight="1" x14ac:dyDescent="0.45">
      <c r="A418508" s="31"/>
    </row>
    <row r="418514" s="30" customFormat="1" ht="14.25" customHeight="1" x14ac:dyDescent="0.35"/>
    <row r="418530" spans="1:1" ht="14.25" customHeight="1" x14ac:dyDescent="0.45">
      <c r="A418530" s="31"/>
    </row>
    <row r="418536" spans="1:1" s="30" customFormat="1" ht="14.25" customHeight="1" x14ac:dyDescent="0.35"/>
    <row r="418552" spans="1:1" ht="14.25" customHeight="1" x14ac:dyDescent="0.45">
      <c r="A418552" s="31"/>
    </row>
    <row r="418558" spans="1:1" s="30" customFormat="1" ht="14.25" customHeight="1" x14ac:dyDescent="0.35"/>
    <row r="418574" spans="1:1" ht="14.25" customHeight="1" x14ac:dyDescent="0.45">
      <c r="A418574" s="31"/>
    </row>
    <row r="418580" s="30" customFormat="1" ht="14.25" customHeight="1" x14ac:dyDescent="0.35"/>
    <row r="418596" spans="1:1" ht="14.25" customHeight="1" x14ac:dyDescent="0.45">
      <c r="A418596" s="31"/>
    </row>
    <row r="418602" spans="1:1" s="30" customFormat="1" ht="14.25" customHeight="1" x14ac:dyDescent="0.35"/>
    <row r="418618" spans="1:1" ht="14.25" customHeight="1" x14ac:dyDescent="0.45">
      <c r="A418618" s="31"/>
    </row>
    <row r="418624" spans="1:1" s="30" customFormat="1" ht="14.25" customHeight="1" x14ac:dyDescent="0.35"/>
    <row r="418640" spans="1:1" ht="14.25" customHeight="1" x14ac:dyDescent="0.45">
      <c r="A418640" s="31"/>
    </row>
    <row r="418646" s="30" customFormat="1" ht="14.25" customHeight="1" x14ac:dyDescent="0.35"/>
    <row r="418662" spans="1:1" ht="14.25" customHeight="1" x14ac:dyDescent="0.45">
      <c r="A418662" s="31"/>
    </row>
    <row r="418668" spans="1:1" s="30" customFormat="1" ht="14.25" customHeight="1" x14ac:dyDescent="0.35"/>
    <row r="418684" spans="1:1" ht="14.25" customHeight="1" x14ac:dyDescent="0.45">
      <c r="A418684" s="31"/>
    </row>
    <row r="418690" s="30" customFormat="1" ht="14.25" customHeight="1" x14ac:dyDescent="0.35"/>
    <row r="418706" spans="1:1" ht="14.25" customHeight="1" x14ac:dyDescent="0.45">
      <c r="A418706" s="31"/>
    </row>
    <row r="418712" spans="1:1" s="30" customFormat="1" ht="14.25" customHeight="1" x14ac:dyDescent="0.35"/>
    <row r="418728" spans="1:1" ht="14.25" customHeight="1" x14ac:dyDescent="0.45">
      <c r="A418728" s="31"/>
    </row>
    <row r="418734" spans="1:1" s="30" customFormat="1" ht="14.25" customHeight="1" x14ac:dyDescent="0.35"/>
    <row r="418750" spans="1:1" ht="14.25" customHeight="1" x14ac:dyDescent="0.45">
      <c r="A418750" s="31"/>
    </row>
    <row r="418756" s="30" customFormat="1" ht="14.25" customHeight="1" x14ac:dyDescent="0.35"/>
    <row r="418772" spans="1:1" ht="14.25" customHeight="1" x14ac:dyDescent="0.45">
      <c r="A418772" s="31"/>
    </row>
    <row r="418778" spans="1:1" s="30" customFormat="1" ht="14.25" customHeight="1" x14ac:dyDescent="0.35"/>
    <row r="418794" spans="1:1" ht="14.25" customHeight="1" x14ac:dyDescent="0.45">
      <c r="A418794" s="31"/>
    </row>
    <row r="418800" spans="1:1" s="30" customFormat="1" ht="14.25" customHeight="1" x14ac:dyDescent="0.35"/>
    <row r="418816" spans="1:1" ht="14.25" customHeight="1" x14ac:dyDescent="0.45">
      <c r="A418816" s="31"/>
    </row>
    <row r="418822" s="30" customFormat="1" ht="14.25" customHeight="1" x14ac:dyDescent="0.35"/>
    <row r="418838" spans="1:1" ht="14.25" customHeight="1" x14ac:dyDescent="0.45">
      <c r="A418838" s="31"/>
    </row>
    <row r="418844" spans="1:1" s="30" customFormat="1" ht="14.25" customHeight="1" x14ac:dyDescent="0.35"/>
    <row r="418860" spans="1:1" ht="14.25" customHeight="1" x14ac:dyDescent="0.45">
      <c r="A418860" s="31"/>
    </row>
    <row r="418866" s="30" customFormat="1" ht="14.25" customHeight="1" x14ac:dyDescent="0.35"/>
    <row r="418882" spans="1:1" ht="14.25" customHeight="1" x14ac:dyDescent="0.45">
      <c r="A418882" s="31"/>
    </row>
    <row r="418888" spans="1:1" s="30" customFormat="1" ht="14.25" customHeight="1" x14ac:dyDescent="0.35"/>
    <row r="418904" spans="1:1" ht="14.25" customHeight="1" x14ac:dyDescent="0.45">
      <c r="A418904" s="31"/>
    </row>
    <row r="418910" spans="1:1" s="30" customFormat="1" ht="14.25" customHeight="1" x14ac:dyDescent="0.35"/>
    <row r="418926" spans="1:1" ht="14.25" customHeight="1" x14ac:dyDescent="0.45">
      <c r="A418926" s="31"/>
    </row>
    <row r="418932" s="30" customFormat="1" ht="14.25" customHeight="1" x14ac:dyDescent="0.35"/>
    <row r="418948" spans="1:1" ht="14.25" customHeight="1" x14ac:dyDescent="0.45">
      <c r="A418948" s="31"/>
    </row>
    <row r="418954" spans="1:1" s="30" customFormat="1" ht="14.25" customHeight="1" x14ac:dyDescent="0.35"/>
    <row r="418970" spans="1:1" ht="14.25" customHeight="1" x14ac:dyDescent="0.45">
      <c r="A418970" s="31"/>
    </row>
    <row r="418976" spans="1:1" s="30" customFormat="1" ht="14.25" customHeight="1" x14ac:dyDescent="0.35"/>
    <row r="418992" spans="1:1" ht="14.25" customHeight="1" x14ac:dyDescent="0.45">
      <c r="A418992" s="31"/>
    </row>
    <row r="418998" s="30" customFormat="1" ht="14.25" customHeight="1" x14ac:dyDescent="0.35"/>
    <row r="419014" spans="1:1" ht="14.25" customHeight="1" x14ac:dyDescent="0.45">
      <c r="A419014" s="31"/>
    </row>
    <row r="419020" spans="1:1" s="30" customFormat="1" ht="14.25" customHeight="1" x14ac:dyDescent="0.35"/>
    <row r="419036" spans="1:1" ht="14.25" customHeight="1" x14ac:dyDescent="0.45">
      <c r="A419036" s="31"/>
    </row>
    <row r="419042" s="30" customFormat="1" ht="14.25" customHeight="1" x14ac:dyDescent="0.35"/>
    <row r="419058" spans="1:1" ht="14.25" customHeight="1" x14ac:dyDescent="0.45">
      <c r="A419058" s="31"/>
    </row>
    <row r="419064" spans="1:1" s="30" customFormat="1" ht="14.25" customHeight="1" x14ac:dyDescent="0.35"/>
    <row r="419080" spans="1:1" ht="14.25" customHeight="1" x14ac:dyDescent="0.45">
      <c r="A419080" s="31"/>
    </row>
    <row r="419086" spans="1:1" s="30" customFormat="1" ht="14.25" customHeight="1" x14ac:dyDescent="0.35"/>
    <row r="419102" spans="1:1" ht="14.25" customHeight="1" x14ac:dyDescent="0.45">
      <c r="A419102" s="31"/>
    </row>
    <row r="419108" s="30" customFormat="1" ht="14.25" customHeight="1" x14ac:dyDescent="0.35"/>
    <row r="419124" spans="1:1" ht="14.25" customHeight="1" x14ac:dyDescent="0.45">
      <c r="A419124" s="31"/>
    </row>
    <row r="419130" spans="1:1" s="30" customFormat="1" ht="14.25" customHeight="1" x14ac:dyDescent="0.35"/>
    <row r="419146" spans="1:1" ht="14.25" customHeight="1" x14ac:dyDescent="0.45">
      <c r="A419146" s="31"/>
    </row>
    <row r="419152" spans="1:1" s="30" customFormat="1" ht="14.25" customHeight="1" x14ac:dyDescent="0.35"/>
    <row r="419168" spans="1:1" ht="14.25" customHeight="1" x14ac:dyDescent="0.45">
      <c r="A419168" s="31"/>
    </row>
    <row r="419174" s="30" customFormat="1" ht="14.25" customHeight="1" x14ac:dyDescent="0.35"/>
    <row r="419190" spans="1:1" ht="14.25" customHeight="1" x14ac:dyDescent="0.45">
      <c r="A419190" s="31"/>
    </row>
    <row r="419196" spans="1:1" s="30" customFormat="1" ht="14.25" customHeight="1" x14ac:dyDescent="0.35"/>
    <row r="419212" spans="1:1" ht="14.25" customHeight="1" x14ac:dyDescent="0.45">
      <c r="A419212" s="31"/>
    </row>
    <row r="419218" s="30" customFormat="1" ht="14.25" customHeight="1" x14ac:dyDescent="0.35"/>
    <row r="419234" spans="1:1" ht="14.25" customHeight="1" x14ac:dyDescent="0.45">
      <c r="A419234" s="31"/>
    </row>
    <row r="419240" spans="1:1" s="30" customFormat="1" ht="14.25" customHeight="1" x14ac:dyDescent="0.35"/>
    <row r="419256" spans="1:1" ht="14.25" customHeight="1" x14ac:dyDescent="0.45">
      <c r="A419256" s="31"/>
    </row>
    <row r="419262" spans="1:1" s="30" customFormat="1" ht="14.25" customHeight="1" x14ac:dyDescent="0.35"/>
    <row r="419278" spans="1:1" ht="14.25" customHeight="1" x14ac:dyDescent="0.45">
      <c r="A419278" s="31"/>
    </row>
    <row r="419284" s="30" customFormat="1" ht="14.25" customHeight="1" x14ac:dyDescent="0.35"/>
    <row r="419300" spans="1:1" ht="14.25" customHeight="1" x14ac:dyDescent="0.45">
      <c r="A419300" s="31"/>
    </row>
    <row r="419306" spans="1:1" s="30" customFormat="1" ht="14.25" customHeight="1" x14ac:dyDescent="0.35"/>
    <row r="419322" spans="1:1" ht="14.25" customHeight="1" x14ac:dyDescent="0.45">
      <c r="A419322" s="31"/>
    </row>
    <row r="419328" spans="1:1" s="30" customFormat="1" ht="14.25" customHeight="1" x14ac:dyDescent="0.35"/>
    <row r="419344" spans="1:1" ht="14.25" customHeight="1" x14ac:dyDescent="0.45">
      <c r="A419344" s="31"/>
    </row>
    <row r="419350" s="30" customFormat="1" ht="14.25" customHeight="1" x14ac:dyDescent="0.35"/>
    <row r="419366" spans="1:1" ht="14.25" customHeight="1" x14ac:dyDescent="0.45">
      <c r="A419366" s="31"/>
    </row>
    <row r="419372" spans="1:1" s="30" customFormat="1" ht="14.25" customHeight="1" x14ac:dyDescent="0.35"/>
    <row r="419388" spans="1:1" ht="14.25" customHeight="1" x14ac:dyDescent="0.45">
      <c r="A419388" s="31"/>
    </row>
    <row r="419394" s="30" customFormat="1" ht="14.25" customHeight="1" x14ac:dyDescent="0.35"/>
    <row r="419410" spans="1:1" ht="14.25" customHeight="1" x14ac:dyDescent="0.45">
      <c r="A419410" s="31"/>
    </row>
    <row r="419416" spans="1:1" s="30" customFormat="1" ht="14.25" customHeight="1" x14ac:dyDescent="0.35"/>
    <row r="419432" spans="1:1" ht="14.25" customHeight="1" x14ac:dyDescent="0.45">
      <c r="A419432" s="31"/>
    </row>
    <row r="419438" spans="1:1" s="30" customFormat="1" ht="14.25" customHeight="1" x14ac:dyDescent="0.35"/>
    <row r="419454" spans="1:1" ht="14.25" customHeight="1" x14ac:dyDescent="0.45">
      <c r="A419454" s="31"/>
    </row>
    <row r="419460" s="30" customFormat="1" ht="14.25" customHeight="1" x14ac:dyDescent="0.35"/>
    <row r="419476" spans="1:1" ht="14.25" customHeight="1" x14ac:dyDescent="0.45">
      <c r="A419476" s="31"/>
    </row>
    <row r="419482" spans="1:1" s="30" customFormat="1" ht="14.25" customHeight="1" x14ac:dyDescent="0.35"/>
    <row r="419498" spans="1:1" ht="14.25" customHeight="1" x14ac:dyDescent="0.45">
      <c r="A419498" s="31"/>
    </row>
    <row r="419504" spans="1:1" s="30" customFormat="1" ht="14.25" customHeight="1" x14ac:dyDescent="0.35"/>
    <row r="419520" spans="1:1" ht="14.25" customHeight="1" x14ac:dyDescent="0.45">
      <c r="A419520" s="31"/>
    </row>
    <row r="419526" s="30" customFormat="1" ht="14.25" customHeight="1" x14ac:dyDescent="0.35"/>
    <row r="419542" spans="1:1" ht="14.25" customHeight="1" x14ac:dyDescent="0.45">
      <c r="A419542" s="31"/>
    </row>
    <row r="419548" spans="1:1" s="30" customFormat="1" ht="14.25" customHeight="1" x14ac:dyDescent="0.35"/>
    <row r="419564" spans="1:1" ht="14.25" customHeight="1" x14ac:dyDescent="0.45">
      <c r="A419564" s="31"/>
    </row>
    <row r="419570" s="30" customFormat="1" ht="14.25" customHeight="1" x14ac:dyDescent="0.35"/>
    <row r="419586" spans="1:1" ht="14.25" customHeight="1" x14ac:dyDescent="0.45">
      <c r="A419586" s="31"/>
    </row>
    <row r="419592" spans="1:1" s="30" customFormat="1" ht="14.25" customHeight="1" x14ac:dyDescent="0.35"/>
    <row r="419608" spans="1:1" ht="14.25" customHeight="1" x14ac:dyDescent="0.45">
      <c r="A419608" s="31"/>
    </row>
    <row r="419614" spans="1:1" s="30" customFormat="1" ht="14.25" customHeight="1" x14ac:dyDescent="0.35"/>
    <row r="419630" spans="1:1" ht="14.25" customHeight="1" x14ac:dyDescent="0.45">
      <c r="A419630" s="31"/>
    </row>
    <row r="419636" s="30" customFormat="1" ht="14.25" customHeight="1" x14ac:dyDescent="0.35"/>
    <row r="419652" spans="1:1" ht="14.25" customHeight="1" x14ac:dyDescent="0.45">
      <c r="A419652" s="31"/>
    </row>
    <row r="419658" spans="1:1" s="30" customFormat="1" ht="14.25" customHeight="1" x14ac:dyDescent="0.35"/>
    <row r="419674" spans="1:1" ht="14.25" customHeight="1" x14ac:dyDescent="0.45">
      <c r="A419674" s="31"/>
    </row>
    <row r="419680" spans="1:1" s="30" customFormat="1" ht="14.25" customHeight="1" x14ac:dyDescent="0.35"/>
    <row r="419696" spans="1:1" ht="14.25" customHeight="1" x14ac:dyDescent="0.45">
      <c r="A419696" s="31"/>
    </row>
    <row r="419702" s="30" customFormat="1" ht="14.25" customHeight="1" x14ac:dyDescent="0.35"/>
    <row r="419718" spans="1:1" ht="14.25" customHeight="1" x14ac:dyDescent="0.45">
      <c r="A419718" s="31"/>
    </row>
    <row r="419724" spans="1:1" s="30" customFormat="1" ht="14.25" customHeight="1" x14ac:dyDescent="0.35"/>
    <row r="419740" spans="1:1" ht="14.25" customHeight="1" x14ac:dyDescent="0.45">
      <c r="A419740" s="31"/>
    </row>
    <row r="419746" s="30" customFormat="1" ht="14.25" customHeight="1" x14ac:dyDescent="0.35"/>
    <row r="419762" spans="1:1" ht="14.25" customHeight="1" x14ac:dyDescent="0.45">
      <c r="A419762" s="31"/>
    </row>
    <row r="419768" spans="1:1" s="30" customFormat="1" ht="14.25" customHeight="1" x14ac:dyDescent="0.35"/>
    <row r="419784" spans="1:1" ht="14.25" customHeight="1" x14ac:dyDescent="0.45">
      <c r="A419784" s="31"/>
    </row>
    <row r="419790" spans="1:1" s="30" customFormat="1" ht="14.25" customHeight="1" x14ac:dyDescent="0.35"/>
    <row r="419806" spans="1:1" ht="14.25" customHeight="1" x14ac:dyDescent="0.45">
      <c r="A419806" s="31"/>
    </row>
    <row r="419812" s="30" customFormat="1" ht="14.25" customHeight="1" x14ac:dyDescent="0.35"/>
    <row r="419828" spans="1:1" ht="14.25" customHeight="1" x14ac:dyDescent="0.45">
      <c r="A419828" s="31"/>
    </row>
    <row r="419834" spans="1:1" s="30" customFormat="1" ht="14.25" customHeight="1" x14ac:dyDescent="0.35"/>
    <row r="419850" spans="1:1" ht="14.25" customHeight="1" x14ac:dyDescent="0.45">
      <c r="A419850" s="31"/>
    </row>
    <row r="419856" spans="1:1" s="30" customFormat="1" ht="14.25" customHeight="1" x14ac:dyDescent="0.35"/>
    <row r="419872" spans="1:1" ht="14.25" customHeight="1" x14ac:dyDescent="0.45">
      <c r="A419872" s="31"/>
    </row>
    <row r="419878" s="30" customFormat="1" ht="14.25" customHeight="1" x14ac:dyDescent="0.35"/>
    <row r="419894" spans="1:1" ht="14.25" customHeight="1" x14ac:dyDescent="0.45">
      <c r="A419894" s="31"/>
    </row>
    <row r="419900" spans="1:1" s="30" customFormat="1" ht="14.25" customHeight="1" x14ac:dyDescent="0.35"/>
    <row r="419916" spans="1:1" ht="14.25" customHeight="1" x14ac:dyDescent="0.45">
      <c r="A419916" s="31"/>
    </row>
    <row r="419922" s="30" customFormat="1" ht="14.25" customHeight="1" x14ac:dyDescent="0.35"/>
    <row r="419938" spans="1:1" ht="14.25" customHeight="1" x14ac:dyDescent="0.45">
      <c r="A419938" s="31"/>
    </row>
    <row r="419944" spans="1:1" s="30" customFormat="1" ht="14.25" customHeight="1" x14ac:dyDescent="0.35"/>
    <row r="419960" spans="1:1" ht="14.25" customHeight="1" x14ac:dyDescent="0.45">
      <c r="A419960" s="31"/>
    </row>
    <row r="419966" spans="1:1" s="30" customFormat="1" ht="14.25" customHeight="1" x14ac:dyDescent="0.35"/>
    <row r="419982" spans="1:1" ht="14.25" customHeight="1" x14ac:dyDescent="0.45">
      <c r="A419982" s="31"/>
    </row>
    <row r="419988" s="30" customFormat="1" ht="14.25" customHeight="1" x14ac:dyDescent="0.35"/>
    <row r="420004" spans="1:1" ht="14.25" customHeight="1" x14ac:dyDescent="0.45">
      <c r="A420004" s="31"/>
    </row>
    <row r="420010" spans="1:1" s="30" customFormat="1" ht="14.25" customHeight="1" x14ac:dyDescent="0.35"/>
    <row r="420026" spans="1:1" ht="14.25" customHeight="1" x14ac:dyDescent="0.45">
      <c r="A420026" s="31"/>
    </row>
    <row r="420032" spans="1:1" s="30" customFormat="1" ht="14.25" customHeight="1" x14ac:dyDescent="0.35"/>
    <row r="420048" spans="1:1" ht="14.25" customHeight="1" x14ac:dyDescent="0.45">
      <c r="A420048" s="31"/>
    </row>
    <row r="420054" s="30" customFormat="1" ht="14.25" customHeight="1" x14ac:dyDescent="0.35"/>
    <row r="420070" spans="1:1" ht="14.25" customHeight="1" x14ac:dyDescent="0.45">
      <c r="A420070" s="31"/>
    </row>
    <row r="420076" spans="1:1" s="30" customFormat="1" ht="14.25" customHeight="1" x14ac:dyDescent="0.35"/>
    <row r="420092" spans="1:1" ht="14.25" customHeight="1" x14ac:dyDescent="0.45">
      <c r="A420092" s="31"/>
    </row>
    <row r="420098" s="30" customFormat="1" ht="14.25" customHeight="1" x14ac:dyDescent="0.35"/>
    <row r="420114" spans="1:1" ht="14.25" customHeight="1" x14ac:dyDescent="0.45">
      <c r="A420114" s="31"/>
    </row>
    <row r="420120" spans="1:1" s="30" customFormat="1" ht="14.25" customHeight="1" x14ac:dyDescent="0.35"/>
    <row r="420136" spans="1:1" ht="14.25" customHeight="1" x14ac:dyDescent="0.45">
      <c r="A420136" s="31"/>
    </row>
    <row r="420142" spans="1:1" s="30" customFormat="1" ht="14.25" customHeight="1" x14ac:dyDescent="0.35"/>
    <row r="420158" spans="1:1" ht="14.25" customHeight="1" x14ac:dyDescent="0.45">
      <c r="A420158" s="31"/>
    </row>
    <row r="420164" s="30" customFormat="1" ht="14.25" customHeight="1" x14ac:dyDescent="0.35"/>
    <row r="420180" spans="1:1" ht="14.25" customHeight="1" x14ac:dyDescent="0.45">
      <c r="A420180" s="31"/>
    </row>
    <row r="420186" spans="1:1" s="30" customFormat="1" ht="14.25" customHeight="1" x14ac:dyDescent="0.35"/>
    <row r="420202" spans="1:1" ht="14.25" customHeight="1" x14ac:dyDescent="0.45">
      <c r="A420202" s="31"/>
    </row>
    <row r="420208" spans="1:1" s="30" customFormat="1" ht="14.25" customHeight="1" x14ac:dyDescent="0.35"/>
    <row r="420224" spans="1:1" ht="14.25" customHeight="1" x14ac:dyDescent="0.45">
      <c r="A420224" s="31"/>
    </row>
    <row r="420230" s="30" customFormat="1" ht="14.25" customHeight="1" x14ac:dyDescent="0.35"/>
    <row r="420246" spans="1:1" ht="14.25" customHeight="1" x14ac:dyDescent="0.45">
      <c r="A420246" s="31"/>
    </row>
    <row r="420252" spans="1:1" s="30" customFormat="1" ht="14.25" customHeight="1" x14ac:dyDescent="0.35"/>
    <row r="420268" spans="1:1" ht="14.25" customHeight="1" x14ac:dyDescent="0.45">
      <c r="A420268" s="31"/>
    </row>
    <row r="420274" s="30" customFormat="1" ht="14.25" customHeight="1" x14ac:dyDescent="0.35"/>
    <row r="420290" spans="1:1" ht="14.25" customHeight="1" x14ac:dyDescent="0.45">
      <c r="A420290" s="31"/>
    </row>
    <row r="420296" spans="1:1" s="30" customFormat="1" ht="14.25" customHeight="1" x14ac:dyDescent="0.35"/>
    <row r="420312" spans="1:1" ht="14.25" customHeight="1" x14ac:dyDescent="0.45">
      <c r="A420312" s="31"/>
    </row>
    <row r="420318" spans="1:1" s="30" customFormat="1" ht="14.25" customHeight="1" x14ac:dyDescent="0.35"/>
    <row r="420334" spans="1:1" ht="14.25" customHeight="1" x14ac:dyDescent="0.45">
      <c r="A420334" s="31"/>
    </row>
    <row r="420340" s="30" customFormat="1" ht="14.25" customHeight="1" x14ac:dyDescent="0.35"/>
    <row r="420356" spans="1:1" ht="14.25" customHeight="1" x14ac:dyDescent="0.45">
      <c r="A420356" s="31"/>
    </row>
    <row r="420362" spans="1:1" s="30" customFormat="1" ht="14.25" customHeight="1" x14ac:dyDescent="0.35"/>
    <row r="420378" spans="1:1" ht="14.25" customHeight="1" x14ac:dyDescent="0.45">
      <c r="A420378" s="31"/>
    </row>
    <row r="420384" spans="1:1" s="30" customFormat="1" ht="14.25" customHeight="1" x14ac:dyDescent="0.35"/>
    <row r="420400" spans="1:1" ht="14.25" customHeight="1" x14ac:dyDescent="0.45">
      <c r="A420400" s="31"/>
    </row>
    <row r="420406" s="30" customFormat="1" ht="14.25" customHeight="1" x14ac:dyDescent="0.35"/>
    <row r="420422" spans="1:1" ht="14.25" customHeight="1" x14ac:dyDescent="0.45">
      <c r="A420422" s="31"/>
    </row>
    <row r="420428" spans="1:1" s="30" customFormat="1" ht="14.25" customHeight="1" x14ac:dyDescent="0.35"/>
    <row r="420444" spans="1:1" ht="14.25" customHeight="1" x14ac:dyDescent="0.45">
      <c r="A420444" s="31"/>
    </row>
    <row r="420450" s="30" customFormat="1" ht="14.25" customHeight="1" x14ac:dyDescent="0.35"/>
    <row r="420466" spans="1:1" ht="14.25" customHeight="1" x14ac:dyDescent="0.45">
      <c r="A420466" s="31"/>
    </row>
    <row r="420472" spans="1:1" s="30" customFormat="1" ht="14.25" customHeight="1" x14ac:dyDescent="0.35"/>
    <row r="420488" spans="1:1" ht="14.25" customHeight="1" x14ac:dyDescent="0.45">
      <c r="A420488" s="31"/>
    </row>
    <row r="420494" spans="1:1" s="30" customFormat="1" ht="14.25" customHeight="1" x14ac:dyDescent="0.35"/>
    <row r="420510" spans="1:1" ht="14.25" customHeight="1" x14ac:dyDescent="0.45">
      <c r="A420510" s="31"/>
    </row>
    <row r="420516" s="30" customFormat="1" ht="14.25" customHeight="1" x14ac:dyDescent="0.35"/>
    <row r="420532" spans="1:1" ht="14.25" customHeight="1" x14ac:dyDescent="0.45">
      <c r="A420532" s="31"/>
    </row>
    <row r="420538" spans="1:1" s="30" customFormat="1" ht="14.25" customHeight="1" x14ac:dyDescent="0.35"/>
    <row r="420554" spans="1:1" ht="14.25" customHeight="1" x14ac:dyDescent="0.45">
      <c r="A420554" s="31"/>
    </row>
    <row r="420560" spans="1:1" s="30" customFormat="1" ht="14.25" customHeight="1" x14ac:dyDescent="0.35"/>
    <row r="420576" spans="1:1" ht="14.25" customHeight="1" x14ac:dyDescent="0.45">
      <c r="A420576" s="31"/>
    </row>
    <row r="420582" s="30" customFormat="1" ht="14.25" customHeight="1" x14ac:dyDescent="0.35"/>
    <row r="420598" spans="1:1" ht="14.25" customHeight="1" x14ac:dyDescent="0.45">
      <c r="A420598" s="31"/>
    </row>
    <row r="420604" spans="1:1" s="30" customFormat="1" ht="14.25" customHeight="1" x14ac:dyDescent="0.35"/>
    <row r="420620" spans="1:1" ht="14.25" customHeight="1" x14ac:dyDescent="0.45">
      <c r="A420620" s="31"/>
    </row>
    <row r="420626" s="30" customFormat="1" ht="14.25" customHeight="1" x14ac:dyDescent="0.35"/>
    <row r="420642" spans="1:1" ht="14.25" customHeight="1" x14ac:dyDescent="0.45">
      <c r="A420642" s="31"/>
    </row>
    <row r="420648" spans="1:1" s="30" customFormat="1" ht="14.25" customHeight="1" x14ac:dyDescent="0.35"/>
    <row r="420664" spans="1:1" ht="14.25" customHeight="1" x14ac:dyDescent="0.45">
      <c r="A420664" s="31"/>
    </row>
    <row r="420670" spans="1:1" s="30" customFormat="1" ht="14.25" customHeight="1" x14ac:dyDescent="0.35"/>
    <row r="420686" spans="1:1" ht="14.25" customHeight="1" x14ac:dyDescent="0.45">
      <c r="A420686" s="31"/>
    </row>
    <row r="420692" s="30" customFormat="1" ht="14.25" customHeight="1" x14ac:dyDescent="0.35"/>
    <row r="420708" spans="1:1" ht="14.25" customHeight="1" x14ac:dyDescent="0.45">
      <c r="A420708" s="31"/>
    </row>
    <row r="420714" spans="1:1" s="30" customFormat="1" ht="14.25" customHeight="1" x14ac:dyDescent="0.35"/>
    <row r="420730" spans="1:1" ht="14.25" customHeight="1" x14ac:dyDescent="0.45">
      <c r="A420730" s="31"/>
    </row>
    <row r="420736" spans="1:1" s="30" customFormat="1" ht="14.25" customHeight="1" x14ac:dyDescent="0.35"/>
    <row r="420752" spans="1:1" ht="14.25" customHeight="1" x14ac:dyDescent="0.45">
      <c r="A420752" s="31"/>
    </row>
    <row r="420758" s="30" customFormat="1" ht="14.25" customHeight="1" x14ac:dyDescent="0.35"/>
    <row r="420774" spans="1:1" ht="14.25" customHeight="1" x14ac:dyDescent="0.45">
      <c r="A420774" s="31"/>
    </row>
    <row r="420780" spans="1:1" s="30" customFormat="1" ht="14.25" customHeight="1" x14ac:dyDescent="0.35"/>
    <row r="420796" spans="1:1" ht="14.25" customHeight="1" x14ac:dyDescent="0.45">
      <c r="A420796" s="31"/>
    </row>
    <row r="420802" s="30" customFormat="1" ht="14.25" customHeight="1" x14ac:dyDescent="0.35"/>
    <row r="420818" spans="1:1" ht="14.25" customHeight="1" x14ac:dyDescent="0.45">
      <c r="A420818" s="31"/>
    </row>
    <row r="420824" spans="1:1" s="30" customFormat="1" ht="14.25" customHeight="1" x14ac:dyDescent="0.35"/>
    <row r="420840" spans="1:1" ht="14.25" customHeight="1" x14ac:dyDescent="0.45">
      <c r="A420840" s="31"/>
    </row>
    <row r="420846" spans="1:1" s="30" customFormat="1" ht="14.25" customHeight="1" x14ac:dyDescent="0.35"/>
    <row r="420862" spans="1:1" ht="14.25" customHeight="1" x14ac:dyDescent="0.45">
      <c r="A420862" s="31"/>
    </row>
    <row r="420868" s="30" customFormat="1" ht="14.25" customHeight="1" x14ac:dyDescent="0.35"/>
    <row r="420884" spans="1:1" ht="14.25" customHeight="1" x14ac:dyDescent="0.45">
      <c r="A420884" s="31"/>
    </row>
    <row r="420890" spans="1:1" s="30" customFormat="1" ht="14.25" customHeight="1" x14ac:dyDescent="0.35"/>
    <row r="420906" spans="1:1" ht="14.25" customHeight="1" x14ac:dyDescent="0.45">
      <c r="A420906" s="31"/>
    </row>
    <row r="420912" spans="1:1" s="30" customFormat="1" ht="14.25" customHeight="1" x14ac:dyDescent="0.35"/>
    <row r="420928" spans="1:1" ht="14.25" customHeight="1" x14ac:dyDescent="0.45">
      <c r="A420928" s="31"/>
    </row>
    <row r="420934" s="30" customFormat="1" ht="14.25" customHeight="1" x14ac:dyDescent="0.35"/>
    <row r="420950" spans="1:1" ht="14.25" customHeight="1" x14ac:dyDescent="0.45">
      <c r="A420950" s="31"/>
    </row>
    <row r="420956" spans="1:1" s="30" customFormat="1" ht="14.25" customHeight="1" x14ac:dyDescent="0.35"/>
    <row r="420972" spans="1:1" ht="14.25" customHeight="1" x14ac:dyDescent="0.45">
      <c r="A420972" s="31"/>
    </row>
    <row r="420978" s="30" customFormat="1" ht="14.25" customHeight="1" x14ac:dyDescent="0.35"/>
    <row r="420994" spans="1:1" ht="14.25" customHeight="1" x14ac:dyDescent="0.45">
      <c r="A420994" s="31"/>
    </row>
    <row r="421000" spans="1:1" s="30" customFormat="1" ht="14.25" customHeight="1" x14ac:dyDescent="0.35"/>
    <row r="421016" spans="1:1" ht="14.25" customHeight="1" x14ac:dyDescent="0.45">
      <c r="A421016" s="31"/>
    </row>
    <row r="421022" spans="1:1" s="30" customFormat="1" ht="14.25" customHeight="1" x14ac:dyDescent="0.35"/>
    <row r="421038" spans="1:1" ht="14.25" customHeight="1" x14ac:dyDescent="0.45">
      <c r="A421038" s="31"/>
    </row>
    <row r="421044" s="30" customFormat="1" ht="14.25" customHeight="1" x14ac:dyDescent="0.35"/>
    <row r="421060" spans="1:1" ht="14.25" customHeight="1" x14ac:dyDescent="0.45">
      <c r="A421060" s="31"/>
    </row>
    <row r="421066" spans="1:1" s="30" customFormat="1" ht="14.25" customHeight="1" x14ac:dyDescent="0.35"/>
    <row r="421082" spans="1:1" ht="14.25" customHeight="1" x14ac:dyDescent="0.45">
      <c r="A421082" s="31"/>
    </row>
    <row r="421088" spans="1:1" s="30" customFormat="1" ht="14.25" customHeight="1" x14ac:dyDescent="0.35"/>
    <row r="421104" spans="1:1" ht="14.25" customHeight="1" x14ac:dyDescent="0.45">
      <c r="A421104" s="31"/>
    </row>
    <row r="421110" s="30" customFormat="1" ht="14.25" customHeight="1" x14ac:dyDescent="0.35"/>
    <row r="421126" spans="1:1" ht="14.25" customHeight="1" x14ac:dyDescent="0.45">
      <c r="A421126" s="31"/>
    </row>
    <row r="421132" spans="1:1" s="30" customFormat="1" ht="14.25" customHeight="1" x14ac:dyDescent="0.35"/>
    <row r="421148" spans="1:1" ht="14.25" customHeight="1" x14ac:dyDescent="0.45">
      <c r="A421148" s="31"/>
    </row>
    <row r="421154" s="30" customFormat="1" ht="14.25" customHeight="1" x14ac:dyDescent="0.35"/>
    <row r="421170" spans="1:1" ht="14.25" customHeight="1" x14ac:dyDescent="0.45">
      <c r="A421170" s="31"/>
    </row>
    <row r="421176" spans="1:1" s="30" customFormat="1" ht="14.25" customHeight="1" x14ac:dyDescent="0.35"/>
    <row r="421192" spans="1:1" ht="14.25" customHeight="1" x14ac:dyDescent="0.45">
      <c r="A421192" s="31"/>
    </row>
    <row r="421198" spans="1:1" s="30" customFormat="1" ht="14.25" customHeight="1" x14ac:dyDescent="0.35"/>
    <row r="421214" spans="1:1" ht="14.25" customHeight="1" x14ac:dyDescent="0.45">
      <c r="A421214" s="31"/>
    </row>
    <row r="421220" s="30" customFormat="1" ht="14.25" customHeight="1" x14ac:dyDescent="0.35"/>
    <row r="421236" spans="1:1" ht="14.25" customHeight="1" x14ac:dyDescent="0.45">
      <c r="A421236" s="31"/>
    </row>
    <row r="421242" spans="1:1" s="30" customFormat="1" ht="14.25" customHeight="1" x14ac:dyDescent="0.35"/>
    <row r="421258" spans="1:1" ht="14.25" customHeight="1" x14ac:dyDescent="0.45">
      <c r="A421258" s="31"/>
    </row>
    <row r="421264" spans="1:1" s="30" customFormat="1" ht="14.25" customHeight="1" x14ac:dyDescent="0.35"/>
    <row r="421280" spans="1:1" ht="14.25" customHeight="1" x14ac:dyDescent="0.45">
      <c r="A421280" s="31"/>
    </row>
    <row r="421286" s="30" customFormat="1" ht="14.25" customHeight="1" x14ac:dyDescent="0.35"/>
    <row r="421302" spans="1:1" ht="14.25" customHeight="1" x14ac:dyDescent="0.45">
      <c r="A421302" s="31"/>
    </row>
    <row r="421308" spans="1:1" s="30" customFormat="1" ht="14.25" customHeight="1" x14ac:dyDescent="0.35"/>
    <row r="421324" spans="1:1" ht="14.25" customHeight="1" x14ac:dyDescent="0.45">
      <c r="A421324" s="31"/>
    </row>
    <row r="421330" s="30" customFormat="1" ht="14.25" customHeight="1" x14ac:dyDescent="0.35"/>
    <row r="421346" spans="1:1" ht="14.25" customHeight="1" x14ac:dyDescent="0.45">
      <c r="A421346" s="31"/>
    </row>
    <row r="421352" spans="1:1" s="30" customFormat="1" ht="14.25" customHeight="1" x14ac:dyDescent="0.35"/>
    <row r="421368" spans="1:1" ht="14.25" customHeight="1" x14ac:dyDescent="0.45">
      <c r="A421368" s="31"/>
    </row>
    <row r="421374" spans="1:1" s="30" customFormat="1" ht="14.25" customHeight="1" x14ac:dyDescent="0.35"/>
    <row r="421390" spans="1:1" ht="14.25" customHeight="1" x14ac:dyDescent="0.45">
      <c r="A421390" s="31"/>
    </row>
    <row r="421396" s="30" customFormat="1" ht="14.25" customHeight="1" x14ac:dyDescent="0.35"/>
    <row r="421412" spans="1:1" ht="14.25" customHeight="1" x14ac:dyDescent="0.45">
      <c r="A421412" s="31"/>
    </row>
    <row r="421418" spans="1:1" s="30" customFormat="1" ht="14.25" customHeight="1" x14ac:dyDescent="0.35"/>
    <row r="421434" spans="1:1" ht="14.25" customHeight="1" x14ac:dyDescent="0.45">
      <c r="A421434" s="31"/>
    </row>
    <row r="421440" spans="1:1" s="30" customFormat="1" ht="14.25" customHeight="1" x14ac:dyDescent="0.35"/>
    <row r="421456" spans="1:1" ht="14.25" customHeight="1" x14ac:dyDescent="0.45">
      <c r="A421456" s="31"/>
    </row>
    <row r="421462" s="30" customFormat="1" ht="14.25" customHeight="1" x14ac:dyDescent="0.35"/>
    <row r="421478" spans="1:1" ht="14.25" customHeight="1" x14ac:dyDescent="0.45">
      <c r="A421478" s="31"/>
    </row>
    <row r="421484" spans="1:1" s="30" customFormat="1" ht="14.25" customHeight="1" x14ac:dyDescent="0.35"/>
    <row r="421500" spans="1:1" ht="14.25" customHeight="1" x14ac:dyDescent="0.45">
      <c r="A421500" s="31"/>
    </row>
    <row r="421506" s="30" customFormat="1" ht="14.25" customHeight="1" x14ac:dyDescent="0.35"/>
    <row r="421522" spans="1:1" ht="14.25" customHeight="1" x14ac:dyDescent="0.45">
      <c r="A421522" s="31"/>
    </row>
    <row r="421528" spans="1:1" s="30" customFormat="1" ht="14.25" customHeight="1" x14ac:dyDescent="0.35"/>
    <row r="421544" spans="1:1" ht="14.25" customHeight="1" x14ac:dyDescent="0.45">
      <c r="A421544" s="31"/>
    </row>
    <row r="421550" spans="1:1" s="30" customFormat="1" ht="14.25" customHeight="1" x14ac:dyDescent="0.35"/>
    <row r="421566" spans="1:1" ht="14.25" customHeight="1" x14ac:dyDescent="0.45">
      <c r="A421566" s="31"/>
    </row>
    <row r="421572" s="30" customFormat="1" ht="14.25" customHeight="1" x14ac:dyDescent="0.35"/>
    <row r="421588" spans="1:1" ht="14.25" customHeight="1" x14ac:dyDescent="0.45">
      <c r="A421588" s="31"/>
    </row>
    <row r="421594" spans="1:1" s="30" customFormat="1" ht="14.25" customHeight="1" x14ac:dyDescent="0.35"/>
    <row r="421610" spans="1:1" ht="14.25" customHeight="1" x14ac:dyDescent="0.45">
      <c r="A421610" s="31"/>
    </row>
    <row r="421616" spans="1:1" s="30" customFormat="1" ht="14.25" customHeight="1" x14ac:dyDescent="0.35"/>
    <row r="421632" spans="1:1" ht="14.25" customHeight="1" x14ac:dyDescent="0.45">
      <c r="A421632" s="31"/>
    </row>
    <row r="421638" s="30" customFormat="1" ht="14.25" customHeight="1" x14ac:dyDescent="0.35"/>
    <row r="421654" spans="1:1" ht="14.25" customHeight="1" x14ac:dyDescent="0.45">
      <c r="A421654" s="31"/>
    </row>
    <row r="421660" spans="1:1" s="30" customFormat="1" ht="14.25" customHeight="1" x14ac:dyDescent="0.35"/>
    <row r="421676" spans="1:1" ht="14.25" customHeight="1" x14ac:dyDescent="0.45">
      <c r="A421676" s="31"/>
    </row>
    <row r="421682" s="30" customFormat="1" ht="14.25" customHeight="1" x14ac:dyDescent="0.35"/>
    <row r="421698" spans="1:1" ht="14.25" customHeight="1" x14ac:dyDescent="0.45">
      <c r="A421698" s="31"/>
    </row>
    <row r="421704" spans="1:1" s="30" customFormat="1" ht="14.25" customHeight="1" x14ac:dyDescent="0.35"/>
    <row r="421720" spans="1:1" ht="14.25" customHeight="1" x14ac:dyDescent="0.45">
      <c r="A421720" s="31"/>
    </row>
    <row r="421726" spans="1:1" s="30" customFormat="1" ht="14.25" customHeight="1" x14ac:dyDescent="0.35"/>
    <row r="421742" spans="1:1" ht="14.25" customHeight="1" x14ac:dyDescent="0.45">
      <c r="A421742" s="31"/>
    </row>
    <row r="421748" s="30" customFormat="1" ht="14.25" customHeight="1" x14ac:dyDescent="0.35"/>
    <row r="421764" spans="1:1" ht="14.25" customHeight="1" x14ac:dyDescent="0.45">
      <c r="A421764" s="31"/>
    </row>
    <row r="421770" spans="1:1" s="30" customFormat="1" ht="14.25" customHeight="1" x14ac:dyDescent="0.35"/>
    <row r="421786" spans="1:1" ht="14.25" customHeight="1" x14ac:dyDescent="0.45">
      <c r="A421786" s="31"/>
    </row>
    <row r="421792" spans="1:1" s="30" customFormat="1" ht="14.25" customHeight="1" x14ac:dyDescent="0.35"/>
    <row r="421808" spans="1:1" ht="14.25" customHeight="1" x14ac:dyDescent="0.45">
      <c r="A421808" s="31"/>
    </row>
    <row r="421814" s="30" customFormat="1" ht="14.25" customHeight="1" x14ac:dyDescent="0.35"/>
    <row r="421830" spans="1:1" ht="14.25" customHeight="1" x14ac:dyDescent="0.45">
      <c r="A421830" s="31"/>
    </row>
    <row r="421836" spans="1:1" s="30" customFormat="1" ht="14.25" customHeight="1" x14ac:dyDescent="0.35"/>
    <row r="421852" spans="1:1" ht="14.25" customHeight="1" x14ac:dyDescent="0.45">
      <c r="A421852" s="31"/>
    </row>
    <row r="421858" s="30" customFormat="1" ht="14.25" customHeight="1" x14ac:dyDescent="0.35"/>
    <row r="421874" spans="1:1" ht="14.25" customHeight="1" x14ac:dyDescent="0.45">
      <c r="A421874" s="31"/>
    </row>
    <row r="421880" spans="1:1" s="30" customFormat="1" ht="14.25" customHeight="1" x14ac:dyDescent="0.35"/>
    <row r="421896" spans="1:1" ht="14.25" customHeight="1" x14ac:dyDescent="0.45">
      <c r="A421896" s="31"/>
    </row>
    <row r="421902" spans="1:1" s="30" customFormat="1" ht="14.25" customHeight="1" x14ac:dyDescent="0.35"/>
    <row r="421918" spans="1:1" ht="14.25" customHeight="1" x14ac:dyDescent="0.45">
      <c r="A421918" s="31"/>
    </row>
    <row r="421924" s="30" customFormat="1" ht="14.25" customHeight="1" x14ac:dyDescent="0.35"/>
    <row r="421940" spans="1:1" ht="14.25" customHeight="1" x14ac:dyDescent="0.45">
      <c r="A421940" s="31"/>
    </row>
    <row r="421946" spans="1:1" s="30" customFormat="1" ht="14.25" customHeight="1" x14ac:dyDescent="0.35"/>
    <row r="421962" spans="1:1" ht="14.25" customHeight="1" x14ac:dyDescent="0.45">
      <c r="A421962" s="31"/>
    </row>
    <row r="421968" spans="1:1" s="30" customFormat="1" ht="14.25" customHeight="1" x14ac:dyDescent="0.35"/>
    <row r="421984" spans="1:1" ht="14.25" customHeight="1" x14ac:dyDescent="0.45">
      <c r="A421984" s="31"/>
    </row>
    <row r="421990" s="30" customFormat="1" ht="14.25" customHeight="1" x14ac:dyDescent="0.35"/>
    <row r="422006" spans="1:1" ht="14.25" customHeight="1" x14ac:dyDescent="0.45">
      <c r="A422006" s="31"/>
    </row>
    <row r="422012" spans="1:1" s="30" customFormat="1" ht="14.25" customHeight="1" x14ac:dyDescent="0.35"/>
    <row r="422028" spans="1:1" ht="14.25" customHeight="1" x14ac:dyDescent="0.45">
      <c r="A422028" s="31"/>
    </row>
    <row r="422034" s="30" customFormat="1" ht="14.25" customHeight="1" x14ac:dyDescent="0.35"/>
    <row r="422050" spans="1:1" ht="14.25" customHeight="1" x14ac:dyDescent="0.45">
      <c r="A422050" s="31"/>
    </row>
    <row r="422056" spans="1:1" s="30" customFormat="1" ht="14.25" customHeight="1" x14ac:dyDescent="0.35"/>
    <row r="422072" spans="1:1" ht="14.25" customHeight="1" x14ac:dyDescent="0.45">
      <c r="A422072" s="31"/>
    </row>
    <row r="422078" spans="1:1" s="30" customFormat="1" ht="14.25" customHeight="1" x14ac:dyDescent="0.35"/>
    <row r="422094" spans="1:1" ht="14.25" customHeight="1" x14ac:dyDescent="0.45">
      <c r="A422094" s="31"/>
    </row>
    <row r="422100" s="30" customFormat="1" ht="14.25" customHeight="1" x14ac:dyDescent="0.35"/>
    <row r="422116" spans="1:1" ht="14.25" customHeight="1" x14ac:dyDescent="0.45">
      <c r="A422116" s="31"/>
    </row>
    <row r="422122" spans="1:1" s="30" customFormat="1" ht="14.25" customHeight="1" x14ac:dyDescent="0.35"/>
    <row r="422138" spans="1:1" ht="14.25" customHeight="1" x14ac:dyDescent="0.45">
      <c r="A422138" s="31"/>
    </row>
    <row r="422144" spans="1:1" s="30" customFormat="1" ht="14.25" customHeight="1" x14ac:dyDescent="0.35"/>
    <row r="422160" spans="1:1" ht="14.25" customHeight="1" x14ac:dyDescent="0.45">
      <c r="A422160" s="31"/>
    </row>
    <row r="422166" s="30" customFormat="1" ht="14.25" customHeight="1" x14ac:dyDescent="0.35"/>
    <row r="422182" spans="1:1" ht="14.25" customHeight="1" x14ac:dyDescent="0.45">
      <c r="A422182" s="31"/>
    </row>
    <row r="422188" spans="1:1" s="30" customFormat="1" ht="14.25" customHeight="1" x14ac:dyDescent="0.35"/>
    <row r="422204" spans="1:1" ht="14.25" customHeight="1" x14ac:dyDescent="0.45">
      <c r="A422204" s="31"/>
    </row>
    <row r="422210" s="30" customFormat="1" ht="14.25" customHeight="1" x14ac:dyDescent="0.35"/>
    <row r="422226" spans="1:1" ht="14.25" customHeight="1" x14ac:dyDescent="0.45">
      <c r="A422226" s="31"/>
    </row>
    <row r="422232" spans="1:1" s="30" customFormat="1" ht="14.25" customHeight="1" x14ac:dyDescent="0.35"/>
    <row r="422248" spans="1:1" ht="14.25" customHeight="1" x14ac:dyDescent="0.45">
      <c r="A422248" s="31"/>
    </row>
    <row r="422254" spans="1:1" s="30" customFormat="1" ht="14.25" customHeight="1" x14ac:dyDescent="0.35"/>
    <row r="422270" spans="1:1" ht="14.25" customHeight="1" x14ac:dyDescent="0.45">
      <c r="A422270" s="31"/>
    </row>
    <row r="422276" s="30" customFormat="1" ht="14.25" customHeight="1" x14ac:dyDescent="0.35"/>
    <row r="422292" spans="1:1" ht="14.25" customHeight="1" x14ac:dyDescent="0.45">
      <c r="A422292" s="31"/>
    </row>
    <row r="422298" spans="1:1" s="30" customFormat="1" ht="14.25" customHeight="1" x14ac:dyDescent="0.35"/>
    <row r="422314" spans="1:1" ht="14.25" customHeight="1" x14ac:dyDescent="0.45">
      <c r="A422314" s="31"/>
    </row>
    <row r="422320" spans="1:1" s="30" customFormat="1" ht="14.25" customHeight="1" x14ac:dyDescent="0.35"/>
    <row r="422336" spans="1:1" ht="14.25" customHeight="1" x14ac:dyDescent="0.45">
      <c r="A422336" s="31"/>
    </row>
    <row r="422342" s="30" customFormat="1" ht="14.25" customHeight="1" x14ac:dyDescent="0.35"/>
    <row r="422358" spans="1:1" ht="14.25" customHeight="1" x14ac:dyDescent="0.45">
      <c r="A422358" s="31"/>
    </row>
    <row r="422364" spans="1:1" s="30" customFormat="1" ht="14.25" customHeight="1" x14ac:dyDescent="0.35"/>
    <row r="422380" spans="1:1" ht="14.25" customHeight="1" x14ac:dyDescent="0.45">
      <c r="A422380" s="31"/>
    </row>
    <row r="422386" s="30" customFormat="1" ht="14.25" customHeight="1" x14ac:dyDescent="0.35"/>
    <row r="422402" spans="1:1" ht="14.25" customHeight="1" x14ac:dyDescent="0.45">
      <c r="A422402" s="31"/>
    </row>
    <row r="422408" spans="1:1" s="30" customFormat="1" ht="14.25" customHeight="1" x14ac:dyDescent="0.35"/>
    <row r="422424" spans="1:1" ht="14.25" customHeight="1" x14ac:dyDescent="0.45">
      <c r="A422424" s="31"/>
    </row>
    <row r="422430" spans="1:1" s="30" customFormat="1" ht="14.25" customHeight="1" x14ac:dyDescent="0.35"/>
    <row r="422446" spans="1:1" ht="14.25" customHeight="1" x14ac:dyDescent="0.45">
      <c r="A422446" s="31"/>
    </row>
    <row r="422452" s="30" customFormat="1" ht="14.25" customHeight="1" x14ac:dyDescent="0.35"/>
    <row r="422468" spans="1:1" ht="14.25" customHeight="1" x14ac:dyDescent="0.45">
      <c r="A422468" s="31"/>
    </row>
    <row r="422474" spans="1:1" s="30" customFormat="1" ht="14.25" customHeight="1" x14ac:dyDescent="0.35"/>
    <row r="422490" spans="1:1" ht="14.25" customHeight="1" x14ac:dyDescent="0.45">
      <c r="A422490" s="31"/>
    </row>
    <row r="422496" spans="1:1" s="30" customFormat="1" ht="14.25" customHeight="1" x14ac:dyDescent="0.35"/>
    <row r="422512" spans="1:1" ht="14.25" customHeight="1" x14ac:dyDescent="0.45">
      <c r="A422512" s="31"/>
    </row>
    <row r="422518" s="30" customFormat="1" ht="14.25" customHeight="1" x14ac:dyDescent="0.35"/>
    <row r="422534" spans="1:1" ht="14.25" customHeight="1" x14ac:dyDescent="0.45">
      <c r="A422534" s="31"/>
    </row>
    <row r="422540" spans="1:1" s="30" customFormat="1" ht="14.25" customHeight="1" x14ac:dyDescent="0.35"/>
    <row r="422556" spans="1:1" ht="14.25" customHeight="1" x14ac:dyDescent="0.45">
      <c r="A422556" s="31"/>
    </row>
    <row r="422562" s="30" customFormat="1" ht="14.25" customHeight="1" x14ac:dyDescent="0.35"/>
    <row r="422578" spans="1:1" ht="14.25" customHeight="1" x14ac:dyDescent="0.45">
      <c r="A422578" s="31"/>
    </row>
    <row r="422584" spans="1:1" s="30" customFormat="1" ht="14.25" customHeight="1" x14ac:dyDescent="0.35"/>
    <row r="422600" spans="1:1" ht="14.25" customHeight="1" x14ac:dyDescent="0.45">
      <c r="A422600" s="31"/>
    </row>
    <row r="422606" spans="1:1" s="30" customFormat="1" ht="14.25" customHeight="1" x14ac:dyDescent="0.35"/>
    <row r="422622" spans="1:1" ht="14.25" customHeight="1" x14ac:dyDescent="0.45">
      <c r="A422622" s="31"/>
    </row>
    <row r="422628" s="30" customFormat="1" ht="14.25" customHeight="1" x14ac:dyDescent="0.35"/>
    <row r="422644" spans="1:1" ht="14.25" customHeight="1" x14ac:dyDescent="0.45">
      <c r="A422644" s="31"/>
    </row>
    <row r="422650" spans="1:1" s="30" customFormat="1" ht="14.25" customHeight="1" x14ac:dyDescent="0.35"/>
    <row r="422666" spans="1:1" ht="14.25" customHeight="1" x14ac:dyDescent="0.45">
      <c r="A422666" s="31"/>
    </row>
    <row r="422672" spans="1:1" s="30" customFormat="1" ht="14.25" customHeight="1" x14ac:dyDescent="0.35"/>
    <row r="422688" spans="1:1" ht="14.25" customHeight="1" x14ac:dyDescent="0.45">
      <c r="A422688" s="31"/>
    </row>
    <row r="422694" s="30" customFormat="1" ht="14.25" customHeight="1" x14ac:dyDescent="0.35"/>
    <row r="422710" spans="1:1" ht="14.25" customHeight="1" x14ac:dyDescent="0.45">
      <c r="A422710" s="31"/>
    </row>
    <row r="422716" spans="1:1" s="30" customFormat="1" ht="14.25" customHeight="1" x14ac:dyDescent="0.35"/>
    <row r="422732" spans="1:1" ht="14.25" customHeight="1" x14ac:dyDescent="0.45">
      <c r="A422732" s="31"/>
    </row>
    <row r="422738" s="30" customFormat="1" ht="14.25" customHeight="1" x14ac:dyDescent="0.35"/>
    <row r="422754" spans="1:1" ht="14.25" customHeight="1" x14ac:dyDescent="0.45">
      <c r="A422754" s="31"/>
    </row>
    <row r="422760" spans="1:1" s="30" customFormat="1" ht="14.25" customHeight="1" x14ac:dyDescent="0.35"/>
    <row r="422776" spans="1:1" ht="14.25" customHeight="1" x14ac:dyDescent="0.45">
      <c r="A422776" s="31"/>
    </row>
    <row r="422782" spans="1:1" s="30" customFormat="1" ht="14.25" customHeight="1" x14ac:dyDescent="0.35"/>
    <row r="422798" spans="1:1" ht="14.25" customHeight="1" x14ac:dyDescent="0.45">
      <c r="A422798" s="31"/>
    </row>
    <row r="422804" s="30" customFormat="1" ht="14.25" customHeight="1" x14ac:dyDescent="0.35"/>
    <row r="422820" spans="1:1" ht="14.25" customHeight="1" x14ac:dyDescent="0.45">
      <c r="A422820" s="31"/>
    </row>
    <row r="422826" spans="1:1" s="30" customFormat="1" ht="14.25" customHeight="1" x14ac:dyDescent="0.35"/>
    <row r="422842" spans="1:1" ht="14.25" customHeight="1" x14ac:dyDescent="0.45">
      <c r="A422842" s="31"/>
    </row>
    <row r="422848" spans="1:1" s="30" customFormat="1" ht="14.25" customHeight="1" x14ac:dyDescent="0.35"/>
    <row r="422864" spans="1:1" ht="14.25" customHeight="1" x14ac:dyDescent="0.45">
      <c r="A422864" s="31"/>
    </row>
    <row r="422870" s="30" customFormat="1" ht="14.25" customHeight="1" x14ac:dyDescent="0.35"/>
    <row r="422886" spans="1:1" ht="14.25" customHeight="1" x14ac:dyDescent="0.45">
      <c r="A422886" s="31"/>
    </row>
    <row r="422892" spans="1:1" s="30" customFormat="1" ht="14.25" customHeight="1" x14ac:dyDescent="0.35"/>
    <row r="422908" spans="1:1" ht="14.25" customHeight="1" x14ac:dyDescent="0.45">
      <c r="A422908" s="31"/>
    </row>
    <row r="422914" s="30" customFormat="1" ht="14.25" customHeight="1" x14ac:dyDescent="0.35"/>
    <row r="422930" spans="1:1" ht="14.25" customHeight="1" x14ac:dyDescent="0.45">
      <c r="A422930" s="31"/>
    </row>
    <row r="422936" spans="1:1" s="30" customFormat="1" ht="14.25" customHeight="1" x14ac:dyDescent="0.35"/>
    <row r="422952" spans="1:1" ht="14.25" customHeight="1" x14ac:dyDescent="0.45">
      <c r="A422952" s="31"/>
    </row>
    <row r="422958" spans="1:1" s="30" customFormat="1" ht="14.25" customHeight="1" x14ac:dyDescent="0.35"/>
    <row r="422974" spans="1:1" ht="14.25" customHeight="1" x14ac:dyDescent="0.45">
      <c r="A422974" s="31"/>
    </row>
    <row r="422980" s="30" customFormat="1" ht="14.25" customHeight="1" x14ac:dyDescent="0.35"/>
    <row r="422996" spans="1:1" ht="14.25" customHeight="1" x14ac:dyDescent="0.45">
      <c r="A422996" s="31"/>
    </row>
    <row r="423002" spans="1:1" s="30" customFormat="1" ht="14.25" customHeight="1" x14ac:dyDescent="0.35"/>
    <row r="423018" spans="1:1" ht="14.25" customHeight="1" x14ac:dyDescent="0.45">
      <c r="A423018" s="31"/>
    </row>
    <row r="423024" spans="1:1" s="30" customFormat="1" ht="14.25" customHeight="1" x14ac:dyDescent="0.35"/>
    <row r="423040" spans="1:1" ht="14.25" customHeight="1" x14ac:dyDescent="0.45">
      <c r="A423040" s="31"/>
    </row>
    <row r="423046" s="30" customFormat="1" ht="14.25" customHeight="1" x14ac:dyDescent="0.35"/>
    <row r="423062" spans="1:1" ht="14.25" customHeight="1" x14ac:dyDescent="0.45">
      <c r="A423062" s="31"/>
    </row>
    <row r="423068" spans="1:1" s="30" customFormat="1" ht="14.25" customHeight="1" x14ac:dyDescent="0.35"/>
    <row r="423084" spans="1:1" ht="14.25" customHeight="1" x14ac:dyDescent="0.45">
      <c r="A423084" s="31"/>
    </row>
    <row r="423090" s="30" customFormat="1" ht="14.25" customHeight="1" x14ac:dyDescent="0.35"/>
    <row r="423106" spans="1:1" ht="14.25" customHeight="1" x14ac:dyDescent="0.45">
      <c r="A423106" s="31"/>
    </row>
    <row r="423112" spans="1:1" s="30" customFormat="1" ht="14.25" customHeight="1" x14ac:dyDescent="0.35"/>
    <row r="423128" spans="1:1" ht="14.25" customHeight="1" x14ac:dyDescent="0.45">
      <c r="A423128" s="31"/>
    </row>
    <row r="423134" spans="1:1" s="30" customFormat="1" ht="14.25" customHeight="1" x14ac:dyDescent="0.35"/>
    <row r="423150" spans="1:1" ht="14.25" customHeight="1" x14ac:dyDescent="0.45">
      <c r="A423150" s="31"/>
    </row>
    <row r="423156" s="30" customFormat="1" ht="14.25" customHeight="1" x14ac:dyDescent="0.35"/>
    <row r="423172" spans="1:1" ht="14.25" customHeight="1" x14ac:dyDescent="0.45">
      <c r="A423172" s="31"/>
    </row>
    <row r="423178" spans="1:1" s="30" customFormat="1" ht="14.25" customHeight="1" x14ac:dyDescent="0.35"/>
    <row r="423194" spans="1:1" ht="14.25" customHeight="1" x14ac:dyDescent="0.45">
      <c r="A423194" s="31"/>
    </row>
    <row r="423200" spans="1:1" s="30" customFormat="1" ht="14.25" customHeight="1" x14ac:dyDescent="0.35"/>
    <row r="423216" spans="1:1" ht="14.25" customHeight="1" x14ac:dyDescent="0.45">
      <c r="A423216" s="31"/>
    </row>
    <row r="423222" s="30" customFormat="1" ht="14.25" customHeight="1" x14ac:dyDescent="0.35"/>
    <row r="423238" spans="1:1" ht="14.25" customHeight="1" x14ac:dyDescent="0.45">
      <c r="A423238" s="31"/>
    </row>
    <row r="423244" spans="1:1" s="30" customFormat="1" ht="14.25" customHeight="1" x14ac:dyDescent="0.35"/>
    <row r="423260" spans="1:1" ht="14.25" customHeight="1" x14ac:dyDescent="0.45">
      <c r="A423260" s="31"/>
    </row>
    <row r="423266" s="30" customFormat="1" ht="14.25" customHeight="1" x14ac:dyDescent="0.35"/>
    <row r="423282" spans="1:1" ht="14.25" customHeight="1" x14ac:dyDescent="0.45">
      <c r="A423282" s="31"/>
    </row>
    <row r="423288" spans="1:1" s="30" customFormat="1" ht="14.25" customHeight="1" x14ac:dyDescent="0.35"/>
    <row r="423304" spans="1:1" ht="14.25" customHeight="1" x14ac:dyDescent="0.45">
      <c r="A423304" s="31"/>
    </row>
    <row r="423310" spans="1:1" s="30" customFormat="1" ht="14.25" customHeight="1" x14ac:dyDescent="0.35"/>
    <row r="423326" spans="1:1" ht="14.25" customHeight="1" x14ac:dyDescent="0.45">
      <c r="A423326" s="31"/>
    </row>
    <row r="423332" s="30" customFormat="1" ht="14.25" customHeight="1" x14ac:dyDescent="0.35"/>
    <row r="423348" spans="1:1" ht="14.25" customHeight="1" x14ac:dyDescent="0.45">
      <c r="A423348" s="31"/>
    </row>
    <row r="423354" spans="1:1" s="30" customFormat="1" ht="14.25" customHeight="1" x14ac:dyDescent="0.35"/>
    <row r="423370" spans="1:1" ht="14.25" customHeight="1" x14ac:dyDescent="0.45">
      <c r="A423370" s="31"/>
    </row>
    <row r="423376" spans="1:1" s="30" customFormat="1" ht="14.25" customHeight="1" x14ac:dyDescent="0.35"/>
    <row r="423392" spans="1:1" ht="14.25" customHeight="1" x14ac:dyDescent="0.45">
      <c r="A423392" s="31"/>
    </row>
    <row r="423398" s="30" customFormat="1" ht="14.25" customHeight="1" x14ac:dyDescent="0.35"/>
    <row r="423414" spans="1:1" ht="14.25" customHeight="1" x14ac:dyDescent="0.45">
      <c r="A423414" s="31"/>
    </row>
    <row r="423420" spans="1:1" s="30" customFormat="1" ht="14.25" customHeight="1" x14ac:dyDescent="0.35"/>
    <row r="423436" spans="1:1" ht="14.25" customHeight="1" x14ac:dyDescent="0.45">
      <c r="A423436" s="31"/>
    </row>
    <row r="423442" s="30" customFormat="1" ht="14.25" customHeight="1" x14ac:dyDescent="0.35"/>
    <row r="423458" spans="1:1" ht="14.25" customHeight="1" x14ac:dyDescent="0.45">
      <c r="A423458" s="31"/>
    </row>
    <row r="423464" spans="1:1" s="30" customFormat="1" ht="14.25" customHeight="1" x14ac:dyDescent="0.35"/>
    <row r="423480" spans="1:1" ht="14.25" customHeight="1" x14ac:dyDescent="0.45">
      <c r="A423480" s="31"/>
    </row>
    <row r="423486" spans="1:1" s="30" customFormat="1" ht="14.25" customHeight="1" x14ac:dyDescent="0.35"/>
    <row r="423502" spans="1:1" ht="14.25" customHeight="1" x14ac:dyDescent="0.45">
      <c r="A423502" s="31"/>
    </row>
    <row r="423508" s="30" customFormat="1" ht="14.25" customHeight="1" x14ac:dyDescent="0.35"/>
    <row r="423524" spans="1:1" ht="14.25" customHeight="1" x14ac:dyDescent="0.45">
      <c r="A423524" s="31"/>
    </row>
    <row r="423530" spans="1:1" s="30" customFormat="1" ht="14.25" customHeight="1" x14ac:dyDescent="0.35"/>
    <row r="423546" spans="1:1" ht="14.25" customHeight="1" x14ac:dyDescent="0.45">
      <c r="A423546" s="31"/>
    </row>
    <row r="423552" spans="1:1" s="30" customFormat="1" ht="14.25" customHeight="1" x14ac:dyDescent="0.35"/>
    <row r="423568" spans="1:1" ht="14.25" customHeight="1" x14ac:dyDescent="0.45">
      <c r="A423568" s="31"/>
    </row>
    <row r="423574" s="30" customFormat="1" ht="14.25" customHeight="1" x14ac:dyDescent="0.35"/>
    <row r="423590" spans="1:1" ht="14.25" customHeight="1" x14ac:dyDescent="0.45">
      <c r="A423590" s="31"/>
    </row>
    <row r="423596" spans="1:1" s="30" customFormat="1" ht="14.25" customHeight="1" x14ac:dyDescent="0.35"/>
    <row r="423612" spans="1:1" ht="14.25" customHeight="1" x14ac:dyDescent="0.45">
      <c r="A423612" s="31"/>
    </row>
    <row r="423618" s="30" customFormat="1" ht="14.25" customHeight="1" x14ac:dyDescent="0.35"/>
    <row r="423634" spans="1:1" ht="14.25" customHeight="1" x14ac:dyDescent="0.45">
      <c r="A423634" s="31"/>
    </row>
    <row r="423640" spans="1:1" s="30" customFormat="1" ht="14.25" customHeight="1" x14ac:dyDescent="0.35"/>
    <row r="423656" spans="1:1" ht="14.25" customHeight="1" x14ac:dyDescent="0.45">
      <c r="A423656" s="31"/>
    </row>
    <row r="423662" spans="1:1" s="30" customFormat="1" ht="14.25" customHeight="1" x14ac:dyDescent="0.35"/>
    <row r="423678" spans="1:1" ht="14.25" customHeight="1" x14ac:dyDescent="0.45">
      <c r="A423678" s="31"/>
    </row>
    <row r="423684" s="30" customFormat="1" ht="14.25" customHeight="1" x14ac:dyDescent="0.35"/>
    <row r="423700" spans="1:1" ht="14.25" customHeight="1" x14ac:dyDescent="0.45">
      <c r="A423700" s="31"/>
    </row>
    <row r="423706" spans="1:1" s="30" customFormat="1" ht="14.25" customHeight="1" x14ac:dyDescent="0.35"/>
    <row r="423722" spans="1:1" ht="14.25" customHeight="1" x14ac:dyDescent="0.45">
      <c r="A423722" s="31"/>
    </row>
    <row r="423728" spans="1:1" s="30" customFormat="1" ht="14.25" customHeight="1" x14ac:dyDescent="0.35"/>
    <row r="423744" spans="1:1" ht="14.25" customHeight="1" x14ac:dyDescent="0.45">
      <c r="A423744" s="31"/>
    </row>
    <row r="423750" s="30" customFormat="1" ht="14.25" customHeight="1" x14ac:dyDescent="0.35"/>
    <row r="423766" spans="1:1" ht="14.25" customHeight="1" x14ac:dyDescent="0.45">
      <c r="A423766" s="31"/>
    </row>
    <row r="423772" spans="1:1" s="30" customFormat="1" ht="14.25" customHeight="1" x14ac:dyDescent="0.35"/>
    <row r="423788" spans="1:1" ht="14.25" customHeight="1" x14ac:dyDescent="0.45">
      <c r="A423788" s="31"/>
    </row>
    <row r="423794" s="30" customFormat="1" ht="14.25" customHeight="1" x14ac:dyDescent="0.35"/>
    <row r="423810" spans="1:1" ht="14.25" customHeight="1" x14ac:dyDescent="0.45">
      <c r="A423810" s="31"/>
    </row>
    <row r="423816" spans="1:1" s="30" customFormat="1" ht="14.25" customHeight="1" x14ac:dyDescent="0.35"/>
    <row r="423832" spans="1:1" ht="14.25" customHeight="1" x14ac:dyDescent="0.45">
      <c r="A423832" s="31"/>
    </row>
    <row r="423838" spans="1:1" s="30" customFormat="1" ht="14.25" customHeight="1" x14ac:dyDescent="0.35"/>
    <row r="423854" spans="1:1" ht="14.25" customHeight="1" x14ac:dyDescent="0.45">
      <c r="A423854" s="31"/>
    </row>
    <row r="423860" s="30" customFormat="1" ht="14.25" customHeight="1" x14ac:dyDescent="0.35"/>
    <row r="423876" spans="1:1" ht="14.25" customHeight="1" x14ac:dyDescent="0.45">
      <c r="A423876" s="31"/>
    </row>
    <row r="423882" spans="1:1" s="30" customFormat="1" ht="14.25" customHeight="1" x14ac:dyDescent="0.35"/>
    <row r="423898" spans="1:1" ht="14.25" customHeight="1" x14ac:dyDescent="0.45">
      <c r="A423898" s="31"/>
    </row>
    <row r="423904" spans="1:1" s="30" customFormat="1" ht="14.25" customHeight="1" x14ac:dyDescent="0.35"/>
    <row r="423920" spans="1:1" ht="14.25" customHeight="1" x14ac:dyDescent="0.45">
      <c r="A423920" s="31"/>
    </row>
    <row r="423926" s="30" customFormat="1" ht="14.25" customHeight="1" x14ac:dyDescent="0.35"/>
    <row r="423942" spans="1:1" ht="14.25" customHeight="1" x14ac:dyDescent="0.45">
      <c r="A423942" s="31"/>
    </row>
    <row r="423948" spans="1:1" s="30" customFormat="1" ht="14.25" customHeight="1" x14ac:dyDescent="0.35"/>
    <row r="423964" spans="1:1" ht="14.25" customHeight="1" x14ac:dyDescent="0.45">
      <c r="A423964" s="31"/>
    </row>
    <row r="423970" s="30" customFormat="1" ht="14.25" customHeight="1" x14ac:dyDescent="0.35"/>
    <row r="423986" spans="1:1" ht="14.25" customHeight="1" x14ac:dyDescent="0.45">
      <c r="A423986" s="31"/>
    </row>
    <row r="423992" spans="1:1" s="30" customFormat="1" ht="14.25" customHeight="1" x14ac:dyDescent="0.35"/>
    <row r="424008" spans="1:1" ht="14.25" customHeight="1" x14ac:dyDescent="0.45">
      <c r="A424008" s="31"/>
    </row>
    <row r="424014" spans="1:1" s="30" customFormat="1" ht="14.25" customHeight="1" x14ac:dyDescent="0.35"/>
    <row r="424030" spans="1:1" ht="14.25" customHeight="1" x14ac:dyDescent="0.45">
      <c r="A424030" s="31"/>
    </row>
    <row r="424036" s="30" customFormat="1" ht="14.25" customHeight="1" x14ac:dyDescent="0.35"/>
    <row r="424052" spans="1:1" ht="14.25" customHeight="1" x14ac:dyDescent="0.45">
      <c r="A424052" s="31"/>
    </row>
    <row r="424058" spans="1:1" s="30" customFormat="1" ht="14.25" customHeight="1" x14ac:dyDescent="0.35"/>
    <row r="424074" spans="1:1" ht="14.25" customHeight="1" x14ac:dyDescent="0.45">
      <c r="A424074" s="31"/>
    </row>
    <row r="424080" spans="1:1" s="30" customFormat="1" ht="14.25" customHeight="1" x14ac:dyDescent="0.35"/>
    <row r="424096" spans="1:1" ht="14.25" customHeight="1" x14ac:dyDescent="0.45">
      <c r="A424096" s="31"/>
    </row>
    <row r="424102" s="30" customFormat="1" ht="14.25" customHeight="1" x14ac:dyDescent="0.35"/>
    <row r="424118" spans="1:1" ht="14.25" customHeight="1" x14ac:dyDescent="0.45">
      <c r="A424118" s="31"/>
    </row>
    <row r="424124" spans="1:1" s="30" customFormat="1" ht="14.25" customHeight="1" x14ac:dyDescent="0.35"/>
    <row r="424140" spans="1:1" ht="14.25" customHeight="1" x14ac:dyDescent="0.45">
      <c r="A424140" s="31"/>
    </row>
    <row r="424146" s="30" customFormat="1" ht="14.25" customHeight="1" x14ac:dyDescent="0.35"/>
    <row r="424162" spans="1:1" ht="14.25" customHeight="1" x14ac:dyDescent="0.45">
      <c r="A424162" s="31"/>
    </row>
    <row r="424168" spans="1:1" s="30" customFormat="1" ht="14.25" customHeight="1" x14ac:dyDescent="0.35"/>
    <row r="424184" spans="1:1" ht="14.25" customHeight="1" x14ac:dyDescent="0.45">
      <c r="A424184" s="31"/>
    </row>
    <row r="424190" spans="1:1" s="30" customFormat="1" ht="14.25" customHeight="1" x14ac:dyDescent="0.35"/>
    <row r="424206" spans="1:1" ht="14.25" customHeight="1" x14ac:dyDescent="0.45">
      <c r="A424206" s="31"/>
    </row>
    <row r="424212" s="30" customFormat="1" ht="14.25" customHeight="1" x14ac:dyDescent="0.35"/>
    <row r="424228" spans="1:1" ht="14.25" customHeight="1" x14ac:dyDescent="0.45">
      <c r="A424228" s="31"/>
    </row>
    <row r="424234" spans="1:1" s="30" customFormat="1" ht="14.25" customHeight="1" x14ac:dyDescent="0.35"/>
    <row r="424250" spans="1:1" ht="14.25" customHeight="1" x14ac:dyDescent="0.45">
      <c r="A424250" s="31"/>
    </row>
    <row r="424256" spans="1:1" s="30" customFormat="1" ht="14.25" customHeight="1" x14ac:dyDescent="0.35"/>
    <row r="424272" spans="1:1" ht="14.25" customHeight="1" x14ac:dyDescent="0.45">
      <c r="A424272" s="31"/>
    </row>
    <row r="424278" s="30" customFormat="1" ht="14.25" customHeight="1" x14ac:dyDescent="0.35"/>
    <row r="424294" spans="1:1" ht="14.25" customHeight="1" x14ac:dyDescent="0.45">
      <c r="A424294" s="31"/>
    </row>
    <row r="424300" spans="1:1" s="30" customFormat="1" ht="14.25" customHeight="1" x14ac:dyDescent="0.35"/>
    <row r="424316" spans="1:1" ht="14.25" customHeight="1" x14ac:dyDescent="0.45">
      <c r="A424316" s="31"/>
    </row>
    <row r="424322" s="30" customFormat="1" ht="14.25" customHeight="1" x14ac:dyDescent="0.35"/>
    <row r="424338" spans="1:1" ht="14.25" customHeight="1" x14ac:dyDescent="0.45">
      <c r="A424338" s="31"/>
    </row>
    <row r="424344" spans="1:1" s="30" customFormat="1" ht="14.25" customHeight="1" x14ac:dyDescent="0.35"/>
    <row r="424360" spans="1:1" ht="14.25" customHeight="1" x14ac:dyDescent="0.45">
      <c r="A424360" s="31"/>
    </row>
    <row r="424366" spans="1:1" s="30" customFormat="1" ht="14.25" customHeight="1" x14ac:dyDescent="0.35"/>
    <row r="424382" spans="1:1" ht="14.25" customHeight="1" x14ac:dyDescent="0.45">
      <c r="A424382" s="31"/>
    </row>
    <row r="424388" s="30" customFormat="1" ht="14.25" customHeight="1" x14ac:dyDescent="0.35"/>
    <row r="424404" spans="1:1" ht="14.25" customHeight="1" x14ac:dyDescent="0.45">
      <c r="A424404" s="31"/>
    </row>
    <row r="424410" spans="1:1" s="30" customFormat="1" ht="14.25" customHeight="1" x14ac:dyDescent="0.35"/>
    <row r="424426" spans="1:1" ht="14.25" customHeight="1" x14ac:dyDescent="0.45">
      <c r="A424426" s="31"/>
    </row>
    <row r="424432" spans="1:1" s="30" customFormat="1" ht="14.25" customHeight="1" x14ac:dyDescent="0.35"/>
    <row r="424448" spans="1:1" ht="14.25" customHeight="1" x14ac:dyDescent="0.45">
      <c r="A424448" s="31"/>
    </row>
    <row r="424454" s="30" customFormat="1" ht="14.25" customHeight="1" x14ac:dyDescent="0.35"/>
    <row r="424470" spans="1:1" ht="14.25" customHeight="1" x14ac:dyDescent="0.45">
      <c r="A424470" s="31"/>
    </row>
    <row r="424476" spans="1:1" s="30" customFormat="1" ht="14.25" customHeight="1" x14ac:dyDescent="0.35"/>
    <row r="424492" spans="1:1" ht="14.25" customHeight="1" x14ac:dyDescent="0.45">
      <c r="A424492" s="31"/>
    </row>
    <row r="424498" s="30" customFormat="1" ht="14.25" customHeight="1" x14ac:dyDescent="0.35"/>
    <row r="424514" spans="1:1" ht="14.25" customHeight="1" x14ac:dyDescent="0.45">
      <c r="A424514" s="31"/>
    </row>
    <row r="424520" spans="1:1" s="30" customFormat="1" ht="14.25" customHeight="1" x14ac:dyDescent="0.35"/>
    <row r="424536" spans="1:1" ht="14.25" customHeight="1" x14ac:dyDescent="0.45">
      <c r="A424536" s="31"/>
    </row>
    <row r="424542" spans="1:1" s="30" customFormat="1" ht="14.25" customHeight="1" x14ac:dyDescent="0.35"/>
    <row r="424558" spans="1:1" ht="14.25" customHeight="1" x14ac:dyDescent="0.45">
      <c r="A424558" s="31"/>
    </row>
    <row r="424564" s="30" customFormat="1" ht="14.25" customHeight="1" x14ac:dyDescent="0.35"/>
    <row r="424580" spans="1:1" ht="14.25" customHeight="1" x14ac:dyDescent="0.45">
      <c r="A424580" s="31"/>
    </row>
    <row r="424586" spans="1:1" s="30" customFormat="1" ht="14.25" customHeight="1" x14ac:dyDescent="0.35"/>
    <row r="424602" spans="1:1" ht="14.25" customHeight="1" x14ac:dyDescent="0.45">
      <c r="A424602" s="31"/>
    </row>
    <row r="424608" spans="1:1" s="30" customFormat="1" ht="14.25" customHeight="1" x14ac:dyDescent="0.35"/>
    <row r="424624" spans="1:1" ht="14.25" customHeight="1" x14ac:dyDescent="0.45">
      <c r="A424624" s="31"/>
    </row>
    <row r="424630" s="30" customFormat="1" ht="14.25" customHeight="1" x14ac:dyDescent="0.35"/>
    <row r="424646" spans="1:1" ht="14.25" customHeight="1" x14ac:dyDescent="0.45">
      <c r="A424646" s="31"/>
    </row>
    <row r="424652" spans="1:1" s="30" customFormat="1" ht="14.25" customHeight="1" x14ac:dyDescent="0.35"/>
    <row r="424668" spans="1:1" ht="14.25" customHeight="1" x14ac:dyDescent="0.45">
      <c r="A424668" s="31"/>
    </row>
    <row r="424674" s="30" customFormat="1" ht="14.25" customHeight="1" x14ac:dyDescent="0.35"/>
    <row r="424690" spans="1:1" ht="14.25" customHeight="1" x14ac:dyDescent="0.45">
      <c r="A424690" s="31"/>
    </row>
    <row r="424696" spans="1:1" s="30" customFormat="1" ht="14.25" customHeight="1" x14ac:dyDescent="0.35"/>
    <row r="424712" spans="1:1" ht="14.25" customHeight="1" x14ac:dyDescent="0.45">
      <c r="A424712" s="31"/>
    </row>
    <row r="424718" spans="1:1" s="30" customFormat="1" ht="14.25" customHeight="1" x14ac:dyDescent="0.35"/>
    <row r="424734" spans="1:1" ht="14.25" customHeight="1" x14ac:dyDescent="0.45">
      <c r="A424734" s="31"/>
    </row>
    <row r="424740" s="30" customFormat="1" ht="14.25" customHeight="1" x14ac:dyDescent="0.35"/>
    <row r="424756" spans="1:1" ht="14.25" customHeight="1" x14ac:dyDescent="0.45">
      <c r="A424756" s="31"/>
    </row>
    <row r="424762" spans="1:1" s="30" customFormat="1" ht="14.25" customHeight="1" x14ac:dyDescent="0.35"/>
    <row r="424778" spans="1:1" ht="14.25" customHeight="1" x14ac:dyDescent="0.45">
      <c r="A424778" s="31"/>
    </row>
    <row r="424784" spans="1:1" s="30" customFormat="1" ht="14.25" customHeight="1" x14ac:dyDescent="0.35"/>
    <row r="424800" spans="1:1" ht="14.25" customHeight="1" x14ac:dyDescent="0.45">
      <c r="A424800" s="31"/>
    </row>
    <row r="424806" s="30" customFormat="1" ht="14.25" customHeight="1" x14ac:dyDescent="0.35"/>
    <row r="424822" spans="1:1" ht="14.25" customHeight="1" x14ac:dyDescent="0.45">
      <c r="A424822" s="31"/>
    </row>
    <row r="424828" spans="1:1" s="30" customFormat="1" ht="14.25" customHeight="1" x14ac:dyDescent="0.35"/>
    <row r="424844" spans="1:1" ht="14.25" customHeight="1" x14ac:dyDescent="0.45">
      <c r="A424844" s="31"/>
    </row>
    <row r="424850" s="30" customFormat="1" ht="14.25" customHeight="1" x14ac:dyDescent="0.35"/>
    <row r="424866" spans="1:1" ht="14.25" customHeight="1" x14ac:dyDescent="0.45">
      <c r="A424866" s="31"/>
    </row>
    <row r="424872" spans="1:1" s="30" customFormat="1" ht="14.25" customHeight="1" x14ac:dyDescent="0.35"/>
    <row r="424888" spans="1:1" ht="14.25" customHeight="1" x14ac:dyDescent="0.45">
      <c r="A424888" s="31"/>
    </row>
    <row r="424894" spans="1:1" s="30" customFormat="1" ht="14.25" customHeight="1" x14ac:dyDescent="0.35"/>
    <row r="424910" spans="1:1" ht="14.25" customHeight="1" x14ac:dyDescent="0.45">
      <c r="A424910" s="31"/>
    </row>
    <row r="424916" s="30" customFormat="1" ht="14.25" customHeight="1" x14ac:dyDescent="0.35"/>
    <row r="424932" spans="1:1" ht="14.25" customHeight="1" x14ac:dyDescent="0.45">
      <c r="A424932" s="31"/>
    </row>
    <row r="424938" spans="1:1" s="30" customFormat="1" ht="14.25" customHeight="1" x14ac:dyDescent="0.35"/>
    <row r="424954" spans="1:1" ht="14.25" customHeight="1" x14ac:dyDescent="0.45">
      <c r="A424954" s="31"/>
    </row>
    <row r="424960" spans="1:1" s="30" customFormat="1" ht="14.25" customHeight="1" x14ac:dyDescent="0.35"/>
    <row r="424976" spans="1:1" ht="14.25" customHeight="1" x14ac:dyDescent="0.45">
      <c r="A424976" s="31"/>
    </row>
    <row r="424982" s="30" customFormat="1" ht="14.25" customHeight="1" x14ac:dyDescent="0.35"/>
    <row r="424998" spans="1:1" ht="14.25" customHeight="1" x14ac:dyDescent="0.45">
      <c r="A424998" s="31"/>
    </row>
    <row r="425004" spans="1:1" s="30" customFormat="1" ht="14.25" customHeight="1" x14ac:dyDescent="0.35"/>
    <row r="425020" spans="1:1" ht="14.25" customHeight="1" x14ac:dyDescent="0.45">
      <c r="A425020" s="31"/>
    </row>
    <row r="425026" s="30" customFormat="1" ht="14.25" customHeight="1" x14ac:dyDescent="0.35"/>
    <row r="425042" spans="1:1" ht="14.25" customHeight="1" x14ac:dyDescent="0.45">
      <c r="A425042" s="31"/>
    </row>
    <row r="425048" spans="1:1" s="30" customFormat="1" ht="14.25" customHeight="1" x14ac:dyDescent="0.35"/>
    <row r="425064" spans="1:1" ht="14.25" customHeight="1" x14ac:dyDescent="0.45">
      <c r="A425064" s="31"/>
    </row>
    <row r="425070" spans="1:1" s="30" customFormat="1" ht="14.25" customHeight="1" x14ac:dyDescent="0.35"/>
    <row r="425086" spans="1:1" ht="14.25" customHeight="1" x14ac:dyDescent="0.45">
      <c r="A425086" s="31"/>
    </row>
    <row r="425092" s="30" customFormat="1" ht="14.25" customHeight="1" x14ac:dyDescent="0.35"/>
    <row r="425108" spans="1:1" ht="14.25" customHeight="1" x14ac:dyDescent="0.45">
      <c r="A425108" s="31"/>
    </row>
    <row r="425114" spans="1:1" s="30" customFormat="1" ht="14.25" customHeight="1" x14ac:dyDescent="0.35"/>
    <row r="425130" spans="1:1" ht="14.25" customHeight="1" x14ac:dyDescent="0.45">
      <c r="A425130" s="31"/>
    </row>
    <row r="425136" spans="1:1" s="30" customFormat="1" ht="14.25" customHeight="1" x14ac:dyDescent="0.35"/>
    <row r="425152" spans="1:1" ht="14.25" customHeight="1" x14ac:dyDescent="0.45">
      <c r="A425152" s="31"/>
    </row>
    <row r="425158" s="30" customFormat="1" ht="14.25" customHeight="1" x14ac:dyDescent="0.35"/>
    <row r="425174" spans="1:1" ht="14.25" customHeight="1" x14ac:dyDescent="0.45">
      <c r="A425174" s="31"/>
    </row>
    <row r="425180" spans="1:1" s="30" customFormat="1" ht="14.25" customHeight="1" x14ac:dyDescent="0.35"/>
    <row r="425196" spans="1:1" ht="14.25" customHeight="1" x14ac:dyDescent="0.45">
      <c r="A425196" s="31"/>
    </row>
    <row r="425202" s="30" customFormat="1" ht="14.25" customHeight="1" x14ac:dyDescent="0.35"/>
    <row r="425218" spans="1:1" ht="14.25" customHeight="1" x14ac:dyDescent="0.45">
      <c r="A425218" s="31"/>
    </row>
    <row r="425224" spans="1:1" s="30" customFormat="1" ht="14.25" customHeight="1" x14ac:dyDescent="0.35"/>
    <row r="425240" spans="1:1" ht="14.25" customHeight="1" x14ac:dyDescent="0.45">
      <c r="A425240" s="31"/>
    </row>
    <row r="425246" spans="1:1" s="30" customFormat="1" ht="14.25" customHeight="1" x14ac:dyDescent="0.35"/>
    <row r="425262" spans="1:1" ht="14.25" customHeight="1" x14ac:dyDescent="0.45">
      <c r="A425262" s="31"/>
    </row>
    <row r="425268" s="30" customFormat="1" ht="14.25" customHeight="1" x14ac:dyDescent="0.35"/>
    <row r="425284" spans="1:1" ht="14.25" customHeight="1" x14ac:dyDescent="0.45">
      <c r="A425284" s="31"/>
    </row>
    <row r="425290" spans="1:1" s="30" customFormat="1" ht="14.25" customHeight="1" x14ac:dyDescent="0.35"/>
    <row r="425306" spans="1:1" ht="14.25" customHeight="1" x14ac:dyDescent="0.45">
      <c r="A425306" s="31"/>
    </row>
    <row r="425312" spans="1:1" s="30" customFormat="1" ht="14.25" customHeight="1" x14ac:dyDescent="0.35"/>
    <row r="425328" spans="1:1" ht="14.25" customHeight="1" x14ac:dyDescent="0.45">
      <c r="A425328" s="31"/>
    </row>
    <row r="425334" s="30" customFormat="1" ht="14.25" customHeight="1" x14ac:dyDescent="0.35"/>
    <row r="425350" spans="1:1" ht="14.25" customHeight="1" x14ac:dyDescent="0.45">
      <c r="A425350" s="31"/>
    </row>
    <row r="425356" spans="1:1" s="30" customFormat="1" ht="14.25" customHeight="1" x14ac:dyDescent="0.35"/>
    <row r="425372" spans="1:1" ht="14.25" customHeight="1" x14ac:dyDescent="0.45">
      <c r="A425372" s="31"/>
    </row>
    <row r="425378" s="30" customFormat="1" ht="14.25" customHeight="1" x14ac:dyDescent="0.35"/>
    <row r="425394" spans="1:1" ht="14.25" customHeight="1" x14ac:dyDescent="0.45">
      <c r="A425394" s="31"/>
    </row>
    <row r="425400" spans="1:1" s="30" customFormat="1" ht="14.25" customHeight="1" x14ac:dyDescent="0.35"/>
    <row r="425416" spans="1:1" ht="14.25" customHeight="1" x14ac:dyDescent="0.45">
      <c r="A425416" s="31"/>
    </row>
    <row r="425422" spans="1:1" s="30" customFormat="1" ht="14.25" customHeight="1" x14ac:dyDescent="0.35"/>
    <row r="425438" spans="1:1" ht="14.25" customHeight="1" x14ac:dyDescent="0.45">
      <c r="A425438" s="31"/>
    </row>
    <row r="425444" s="30" customFormat="1" ht="14.25" customHeight="1" x14ac:dyDescent="0.35"/>
    <row r="425460" spans="1:1" ht="14.25" customHeight="1" x14ac:dyDescent="0.45">
      <c r="A425460" s="31"/>
    </row>
    <row r="425466" spans="1:1" s="30" customFormat="1" ht="14.25" customHeight="1" x14ac:dyDescent="0.35"/>
    <row r="425482" spans="1:1" ht="14.25" customHeight="1" x14ac:dyDescent="0.45">
      <c r="A425482" s="31"/>
    </row>
    <row r="425488" spans="1:1" s="30" customFormat="1" ht="14.25" customHeight="1" x14ac:dyDescent="0.35"/>
    <row r="425504" spans="1:1" ht="14.25" customHeight="1" x14ac:dyDescent="0.45">
      <c r="A425504" s="31"/>
    </row>
    <row r="425510" s="30" customFormat="1" ht="14.25" customHeight="1" x14ac:dyDescent="0.35"/>
    <row r="425526" spans="1:1" ht="14.25" customHeight="1" x14ac:dyDescent="0.45">
      <c r="A425526" s="31"/>
    </row>
    <row r="425532" spans="1:1" s="30" customFormat="1" ht="14.25" customHeight="1" x14ac:dyDescent="0.35"/>
    <row r="425548" spans="1:1" ht="14.25" customHeight="1" x14ac:dyDescent="0.45">
      <c r="A425548" s="31"/>
    </row>
    <row r="425554" s="30" customFormat="1" ht="14.25" customHeight="1" x14ac:dyDescent="0.35"/>
    <row r="425570" spans="1:1" ht="14.25" customHeight="1" x14ac:dyDescent="0.45">
      <c r="A425570" s="31"/>
    </row>
    <row r="425576" spans="1:1" s="30" customFormat="1" ht="14.25" customHeight="1" x14ac:dyDescent="0.35"/>
    <row r="425592" spans="1:1" ht="14.25" customHeight="1" x14ac:dyDescent="0.45">
      <c r="A425592" s="31"/>
    </row>
    <row r="425598" spans="1:1" s="30" customFormat="1" ht="14.25" customHeight="1" x14ac:dyDescent="0.35"/>
    <row r="425614" spans="1:1" ht="14.25" customHeight="1" x14ac:dyDescent="0.45">
      <c r="A425614" s="31"/>
    </row>
    <row r="425620" s="30" customFormat="1" ht="14.25" customHeight="1" x14ac:dyDescent="0.35"/>
    <row r="425636" spans="1:1" ht="14.25" customHeight="1" x14ac:dyDescent="0.45">
      <c r="A425636" s="31"/>
    </row>
    <row r="425642" spans="1:1" s="30" customFormat="1" ht="14.25" customHeight="1" x14ac:dyDescent="0.35"/>
    <row r="425658" spans="1:1" ht="14.25" customHeight="1" x14ac:dyDescent="0.45">
      <c r="A425658" s="31"/>
    </row>
    <row r="425664" spans="1:1" s="30" customFormat="1" ht="14.25" customHeight="1" x14ac:dyDescent="0.35"/>
    <row r="425680" spans="1:1" ht="14.25" customHeight="1" x14ac:dyDescent="0.45">
      <c r="A425680" s="31"/>
    </row>
    <row r="425686" s="30" customFormat="1" ht="14.25" customHeight="1" x14ac:dyDescent="0.35"/>
    <row r="425702" spans="1:1" ht="14.25" customHeight="1" x14ac:dyDescent="0.45">
      <c r="A425702" s="31"/>
    </row>
    <row r="425708" spans="1:1" s="30" customFormat="1" ht="14.25" customHeight="1" x14ac:dyDescent="0.35"/>
    <row r="425724" spans="1:1" ht="14.25" customHeight="1" x14ac:dyDescent="0.45">
      <c r="A425724" s="31"/>
    </row>
    <row r="425730" s="30" customFormat="1" ht="14.25" customHeight="1" x14ac:dyDescent="0.35"/>
    <row r="425746" spans="1:1" ht="14.25" customHeight="1" x14ac:dyDescent="0.45">
      <c r="A425746" s="31"/>
    </row>
    <row r="425752" spans="1:1" s="30" customFormat="1" ht="14.25" customHeight="1" x14ac:dyDescent="0.35"/>
    <row r="425768" spans="1:1" ht="14.25" customHeight="1" x14ac:dyDescent="0.45">
      <c r="A425768" s="31"/>
    </row>
    <row r="425774" spans="1:1" s="30" customFormat="1" ht="14.25" customHeight="1" x14ac:dyDescent="0.35"/>
    <row r="425790" spans="1:1" ht="14.25" customHeight="1" x14ac:dyDescent="0.45">
      <c r="A425790" s="31"/>
    </row>
    <row r="425796" s="30" customFormat="1" ht="14.25" customHeight="1" x14ac:dyDescent="0.35"/>
    <row r="425812" spans="1:1" ht="14.25" customHeight="1" x14ac:dyDescent="0.45">
      <c r="A425812" s="31"/>
    </row>
    <row r="425818" spans="1:1" s="30" customFormat="1" ht="14.25" customHeight="1" x14ac:dyDescent="0.35"/>
    <row r="425834" spans="1:1" ht="14.25" customHeight="1" x14ac:dyDescent="0.45">
      <c r="A425834" s="31"/>
    </row>
    <row r="425840" spans="1:1" s="30" customFormat="1" ht="14.25" customHeight="1" x14ac:dyDescent="0.35"/>
    <row r="425856" spans="1:1" ht="14.25" customHeight="1" x14ac:dyDescent="0.45">
      <c r="A425856" s="31"/>
    </row>
    <row r="425862" s="30" customFormat="1" ht="14.25" customHeight="1" x14ac:dyDescent="0.35"/>
    <row r="425878" spans="1:1" ht="14.25" customHeight="1" x14ac:dyDescent="0.45">
      <c r="A425878" s="31"/>
    </row>
    <row r="425884" spans="1:1" s="30" customFormat="1" ht="14.25" customHeight="1" x14ac:dyDescent="0.35"/>
    <row r="425900" spans="1:1" ht="14.25" customHeight="1" x14ac:dyDescent="0.45">
      <c r="A425900" s="31"/>
    </row>
    <row r="425906" s="30" customFormat="1" ht="14.25" customHeight="1" x14ac:dyDescent="0.35"/>
    <row r="425922" spans="1:1" ht="14.25" customHeight="1" x14ac:dyDescent="0.45">
      <c r="A425922" s="31"/>
    </row>
    <row r="425928" spans="1:1" s="30" customFormat="1" ht="14.25" customHeight="1" x14ac:dyDescent="0.35"/>
    <row r="425944" spans="1:1" ht="14.25" customHeight="1" x14ac:dyDescent="0.45">
      <c r="A425944" s="31"/>
    </row>
    <row r="425950" spans="1:1" s="30" customFormat="1" ht="14.25" customHeight="1" x14ac:dyDescent="0.35"/>
    <row r="425966" spans="1:1" ht="14.25" customHeight="1" x14ac:dyDescent="0.45">
      <c r="A425966" s="31"/>
    </row>
    <row r="425972" s="30" customFormat="1" ht="14.25" customHeight="1" x14ac:dyDescent="0.35"/>
    <row r="425988" spans="1:1" ht="14.25" customHeight="1" x14ac:dyDescent="0.45">
      <c r="A425988" s="31"/>
    </row>
    <row r="425994" spans="1:1" s="30" customFormat="1" ht="14.25" customHeight="1" x14ac:dyDescent="0.35"/>
    <row r="426010" spans="1:1" ht="14.25" customHeight="1" x14ac:dyDescent="0.45">
      <c r="A426010" s="31"/>
    </row>
    <row r="426016" spans="1:1" s="30" customFormat="1" ht="14.25" customHeight="1" x14ac:dyDescent="0.35"/>
    <row r="426032" spans="1:1" ht="14.25" customHeight="1" x14ac:dyDescent="0.45">
      <c r="A426032" s="31"/>
    </row>
    <row r="426038" s="30" customFormat="1" ht="14.25" customHeight="1" x14ac:dyDescent="0.35"/>
    <row r="426054" spans="1:1" ht="14.25" customHeight="1" x14ac:dyDescent="0.45">
      <c r="A426054" s="31"/>
    </row>
    <row r="426060" spans="1:1" s="30" customFormat="1" ht="14.25" customHeight="1" x14ac:dyDescent="0.35"/>
    <row r="426076" spans="1:1" ht="14.25" customHeight="1" x14ac:dyDescent="0.45">
      <c r="A426076" s="31"/>
    </row>
    <row r="426082" s="30" customFormat="1" ht="14.25" customHeight="1" x14ac:dyDescent="0.35"/>
    <row r="426098" spans="1:1" ht="14.25" customHeight="1" x14ac:dyDescent="0.45">
      <c r="A426098" s="31"/>
    </row>
    <row r="426104" spans="1:1" s="30" customFormat="1" ht="14.25" customHeight="1" x14ac:dyDescent="0.35"/>
    <row r="426120" spans="1:1" ht="14.25" customHeight="1" x14ac:dyDescent="0.45">
      <c r="A426120" s="31"/>
    </row>
    <row r="426126" spans="1:1" s="30" customFormat="1" ht="14.25" customHeight="1" x14ac:dyDescent="0.35"/>
    <row r="426142" spans="1:1" ht="14.25" customHeight="1" x14ac:dyDescent="0.45">
      <c r="A426142" s="31"/>
    </row>
    <row r="426148" s="30" customFormat="1" ht="14.25" customHeight="1" x14ac:dyDescent="0.35"/>
    <row r="426164" spans="1:1" ht="14.25" customHeight="1" x14ac:dyDescent="0.45">
      <c r="A426164" s="31"/>
    </row>
    <row r="426170" spans="1:1" s="30" customFormat="1" ht="14.25" customHeight="1" x14ac:dyDescent="0.35"/>
    <row r="426186" spans="1:1" ht="14.25" customHeight="1" x14ac:dyDescent="0.45">
      <c r="A426186" s="31"/>
    </row>
    <row r="426192" spans="1:1" s="30" customFormat="1" ht="14.25" customHeight="1" x14ac:dyDescent="0.35"/>
    <row r="426208" spans="1:1" ht="14.25" customHeight="1" x14ac:dyDescent="0.45">
      <c r="A426208" s="31"/>
    </row>
    <row r="426214" s="30" customFormat="1" ht="14.25" customHeight="1" x14ac:dyDescent="0.35"/>
    <row r="426230" spans="1:1" ht="14.25" customHeight="1" x14ac:dyDescent="0.45">
      <c r="A426230" s="31"/>
    </row>
    <row r="426236" spans="1:1" s="30" customFormat="1" ht="14.25" customHeight="1" x14ac:dyDescent="0.35"/>
    <row r="426252" spans="1:1" ht="14.25" customHeight="1" x14ac:dyDescent="0.45">
      <c r="A426252" s="31"/>
    </row>
    <row r="426258" s="30" customFormat="1" ht="14.25" customHeight="1" x14ac:dyDescent="0.35"/>
    <row r="426274" spans="1:1" ht="14.25" customHeight="1" x14ac:dyDescent="0.45">
      <c r="A426274" s="31"/>
    </row>
    <row r="426280" spans="1:1" s="30" customFormat="1" ht="14.25" customHeight="1" x14ac:dyDescent="0.35"/>
    <row r="426296" spans="1:1" ht="14.25" customHeight="1" x14ac:dyDescent="0.45">
      <c r="A426296" s="31"/>
    </row>
    <row r="426302" spans="1:1" s="30" customFormat="1" ht="14.25" customHeight="1" x14ac:dyDescent="0.35"/>
    <row r="426318" spans="1:1" ht="14.25" customHeight="1" x14ac:dyDescent="0.45">
      <c r="A426318" s="31"/>
    </row>
    <row r="426324" s="30" customFormat="1" ht="14.25" customHeight="1" x14ac:dyDescent="0.35"/>
    <row r="426340" spans="1:1" ht="14.25" customHeight="1" x14ac:dyDescent="0.45">
      <c r="A426340" s="31"/>
    </row>
    <row r="426346" spans="1:1" s="30" customFormat="1" ht="14.25" customHeight="1" x14ac:dyDescent="0.35"/>
    <row r="426362" spans="1:1" ht="14.25" customHeight="1" x14ac:dyDescent="0.45">
      <c r="A426362" s="31"/>
    </row>
    <row r="426368" spans="1:1" s="30" customFormat="1" ht="14.25" customHeight="1" x14ac:dyDescent="0.35"/>
    <row r="426384" spans="1:1" ht="14.25" customHeight="1" x14ac:dyDescent="0.45">
      <c r="A426384" s="31"/>
    </row>
    <row r="426390" s="30" customFormat="1" ht="14.25" customHeight="1" x14ac:dyDescent="0.35"/>
    <row r="426406" spans="1:1" ht="14.25" customHeight="1" x14ac:dyDescent="0.45">
      <c r="A426406" s="31"/>
    </row>
    <row r="426412" spans="1:1" s="30" customFormat="1" ht="14.25" customHeight="1" x14ac:dyDescent="0.35"/>
    <row r="426428" spans="1:1" ht="14.25" customHeight="1" x14ac:dyDescent="0.45">
      <c r="A426428" s="31"/>
    </row>
    <row r="426434" s="30" customFormat="1" ht="14.25" customHeight="1" x14ac:dyDescent="0.35"/>
    <row r="426450" spans="1:1" ht="14.25" customHeight="1" x14ac:dyDescent="0.45">
      <c r="A426450" s="31"/>
    </row>
    <row r="426456" spans="1:1" s="30" customFormat="1" ht="14.25" customHeight="1" x14ac:dyDescent="0.35"/>
    <row r="426472" spans="1:1" ht="14.25" customHeight="1" x14ac:dyDescent="0.45">
      <c r="A426472" s="31"/>
    </row>
    <row r="426478" spans="1:1" s="30" customFormat="1" ht="14.25" customHeight="1" x14ac:dyDescent="0.35"/>
    <row r="426494" spans="1:1" ht="14.25" customHeight="1" x14ac:dyDescent="0.45">
      <c r="A426494" s="31"/>
    </row>
    <row r="426500" s="30" customFormat="1" ht="14.25" customHeight="1" x14ac:dyDescent="0.35"/>
    <row r="426516" spans="1:1" ht="14.25" customHeight="1" x14ac:dyDescent="0.45">
      <c r="A426516" s="31"/>
    </row>
    <row r="426522" spans="1:1" s="30" customFormat="1" ht="14.25" customHeight="1" x14ac:dyDescent="0.35"/>
    <row r="426538" spans="1:1" ht="14.25" customHeight="1" x14ac:dyDescent="0.45">
      <c r="A426538" s="31"/>
    </row>
    <row r="426544" spans="1:1" s="30" customFormat="1" ht="14.25" customHeight="1" x14ac:dyDescent="0.35"/>
    <row r="426560" spans="1:1" ht="14.25" customHeight="1" x14ac:dyDescent="0.45">
      <c r="A426560" s="31"/>
    </row>
    <row r="426566" s="30" customFormat="1" ht="14.25" customHeight="1" x14ac:dyDescent="0.35"/>
    <row r="426582" spans="1:1" ht="14.25" customHeight="1" x14ac:dyDescent="0.45">
      <c r="A426582" s="31"/>
    </row>
    <row r="426588" spans="1:1" s="30" customFormat="1" ht="14.25" customHeight="1" x14ac:dyDescent="0.35"/>
    <row r="426604" spans="1:1" ht="14.25" customHeight="1" x14ac:dyDescent="0.45">
      <c r="A426604" s="31"/>
    </row>
    <row r="426610" s="30" customFormat="1" ht="14.25" customHeight="1" x14ac:dyDescent="0.35"/>
    <row r="426626" spans="1:1" ht="14.25" customHeight="1" x14ac:dyDescent="0.45">
      <c r="A426626" s="31"/>
    </row>
    <row r="426632" spans="1:1" s="30" customFormat="1" ht="14.25" customHeight="1" x14ac:dyDescent="0.35"/>
    <row r="426648" spans="1:1" ht="14.25" customHeight="1" x14ac:dyDescent="0.45">
      <c r="A426648" s="31"/>
    </row>
    <row r="426654" spans="1:1" s="30" customFormat="1" ht="14.25" customHeight="1" x14ac:dyDescent="0.35"/>
    <row r="426670" spans="1:1" ht="14.25" customHeight="1" x14ac:dyDescent="0.45">
      <c r="A426670" s="31"/>
    </row>
    <row r="426676" s="30" customFormat="1" ht="14.25" customHeight="1" x14ac:dyDescent="0.35"/>
    <row r="426692" spans="1:1" ht="14.25" customHeight="1" x14ac:dyDescent="0.45">
      <c r="A426692" s="31"/>
    </row>
    <row r="426698" spans="1:1" s="30" customFormat="1" ht="14.25" customHeight="1" x14ac:dyDescent="0.35"/>
    <row r="426714" spans="1:1" ht="14.25" customHeight="1" x14ac:dyDescent="0.45">
      <c r="A426714" s="31"/>
    </row>
    <row r="426720" spans="1:1" s="30" customFormat="1" ht="14.25" customHeight="1" x14ac:dyDescent="0.35"/>
    <row r="426736" spans="1:1" ht="14.25" customHeight="1" x14ac:dyDescent="0.45">
      <c r="A426736" s="31"/>
    </row>
    <row r="426742" s="30" customFormat="1" ht="14.25" customHeight="1" x14ac:dyDescent="0.35"/>
    <row r="426758" spans="1:1" ht="14.25" customHeight="1" x14ac:dyDescent="0.45">
      <c r="A426758" s="31"/>
    </row>
    <row r="426764" spans="1:1" s="30" customFormat="1" ht="14.25" customHeight="1" x14ac:dyDescent="0.35"/>
    <row r="426780" spans="1:1" ht="14.25" customHeight="1" x14ac:dyDescent="0.45">
      <c r="A426780" s="31"/>
    </row>
    <row r="426786" s="30" customFormat="1" ht="14.25" customHeight="1" x14ac:dyDescent="0.35"/>
    <row r="426802" spans="1:1" ht="14.25" customHeight="1" x14ac:dyDescent="0.45">
      <c r="A426802" s="31"/>
    </row>
    <row r="426808" spans="1:1" s="30" customFormat="1" ht="14.25" customHeight="1" x14ac:dyDescent="0.35"/>
    <row r="426824" spans="1:1" ht="14.25" customHeight="1" x14ac:dyDescent="0.45">
      <c r="A426824" s="31"/>
    </row>
    <row r="426830" spans="1:1" s="30" customFormat="1" ht="14.25" customHeight="1" x14ac:dyDescent="0.35"/>
    <row r="426846" spans="1:1" ht="14.25" customHeight="1" x14ac:dyDescent="0.45">
      <c r="A426846" s="31"/>
    </row>
    <row r="426852" s="30" customFormat="1" ht="14.25" customHeight="1" x14ac:dyDescent="0.35"/>
    <row r="426868" spans="1:1" ht="14.25" customHeight="1" x14ac:dyDescent="0.45">
      <c r="A426868" s="31"/>
    </row>
    <row r="426874" spans="1:1" s="30" customFormat="1" ht="14.25" customHeight="1" x14ac:dyDescent="0.35"/>
    <row r="426890" spans="1:1" ht="14.25" customHeight="1" x14ac:dyDescent="0.45">
      <c r="A426890" s="31"/>
    </row>
    <row r="426896" spans="1:1" s="30" customFormat="1" ht="14.25" customHeight="1" x14ac:dyDescent="0.35"/>
    <row r="426912" spans="1:1" ht="14.25" customHeight="1" x14ac:dyDescent="0.45">
      <c r="A426912" s="31"/>
    </row>
    <row r="426918" s="30" customFormat="1" ht="14.25" customHeight="1" x14ac:dyDescent="0.35"/>
    <row r="426934" spans="1:1" ht="14.25" customHeight="1" x14ac:dyDescent="0.45">
      <c r="A426934" s="31"/>
    </row>
    <row r="426940" spans="1:1" s="30" customFormat="1" ht="14.25" customHeight="1" x14ac:dyDescent="0.35"/>
    <row r="426956" spans="1:1" ht="14.25" customHeight="1" x14ac:dyDescent="0.45">
      <c r="A426956" s="31"/>
    </row>
    <row r="426962" s="30" customFormat="1" ht="14.25" customHeight="1" x14ac:dyDescent="0.35"/>
    <row r="426978" spans="1:1" ht="14.25" customHeight="1" x14ac:dyDescent="0.45">
      <c r="A426978" s="31"/>
    </row>
    <row r="426984" spans="1:1" s="30" customFormat="1" ht="14.25" customHeight="1" x14ac:dyDescent="0.35"/>
    <row r="427000" spans="1:1" ht="14.25" customHeight="1" x14ac:dyDescent="0.45">
      <c r="A427000" s="31"/>
    </row>
    <row r="427006" spans="1:1" s="30" customFormat="1" ht="14.25" customHeight="1" x14ac:dyDescent="0.35"/>
    <row r="427022" spans="1:1" ht="14.25" customHeight="1" x14ac:dyDescent="0.45">
      <c r="A427022" s="31"/>
    </row>
    <row r="427028" s="30" customFormat="1" ht="14.25" customHeight="1" x14ac:dyDescent="0.35"/>
    <row r="427044" spans="1:1" ht="14.25" customHeight="1" x14ac:dyDescent="0.45">
      <c r="A427044" s="31"/>
    </row>
    <row r="427050" spans="1:1" s="30" customFormat="1" ht="14.25" customHeight="1" x14ac:dyDescent="0.35"/>
    <row r="427066" spans="1:1" ht="14.25" customHeight="1" x14ac:dyDescent="0.45">
      <c r="A427066" s="31"/>
    </row>
    <row r="427072" spans="1:1" s="30" customFormat="1" ht="14.25" customHeight="1" x14ac:dyDescent="0.35"/>
    <row r="427088" spans="1:1" ht="14.25" customHeight="1" x14ac:dyDescent="0.45">
      <c r="A427088" s="31"/>
    </row>
    <row r="427094" s="30" customFormat="1" ht="14.25" customHeight="1" x14ac:dyDescent="0.35"/>
    <row r="427110" spans="1:1" ht="14.25" customHeight="1" x14ac:dyDescent="0.45">
      <c r="A427110" s="31"/>
    </row>
    <row r="427116" spans="1:1" s="30" customFormat="1" ht="14.25" customHeight="1" x14ac:dyDescent="0.35"/>
    <row r="427132" spans="1:1" ht="14.25" customHeight="1" x14ac:dyDescent="0.45">
      <c r="A427132" s="31"/>
    </row>
    <row r="427138" s="30" customFormat="1" ht="14.25" customHeight="1" x14ac:dyDescent="0.35"/>
    <row r="427154" spans="1:1" ht="14.25" customHeight="1" x14ac:dyDescent="0.45">
      <c r="A427154" s="31"/>
    </row>
    <row r="427160" spans="1:1" s="30" customFormat="1" ht="14.25" customHeight="1" x14ac:dyDescent="0.35"/>
    <row r="427176" spans="1:1" ht="14.25" customHeight="1" x14ac:dyDescent="0.45">
      <c r="A427176" s="31"/>
    </row>
    <row r="427182" spans="1:1" s="30" customFormat="1" ht="14.25" customHeight="1" x14ac:dyDescent="0.35"/>
    <row r="427198" spans="1:1" ht="14.25" customHeight="1" x14ac:dyDescent="0.45">
      <c r="A427198" s="31"/>
    </row>
    <row r="427204" s="30" customFormat="1" ht="14.25" customHeight="1" x14ac:dyDescent="0.35"/>
    <row r="427220" spans="1:1" ht="14.25" customHeight="1" x14ac:dyDescent="0.45">
      <c r="A427220" s="31"/>
    </row>
    <row r="427226" spans="1:1" s="30" customFormat="1" ht="14.25" customHeight="1" x14ac:dyDescent="0.35"/>
    <row r="427242" spans="1:1" ht="14.25" customHeight="1" x14ac:dyDescent="0.45">
      <c r="A427242" s="31"/>
    </row>
    <row r="427248" spans="1:1" s="30" customFormat="1" ht="14.25" customHeight="1" x14ac:dyDescent="0.35"/>
    <row r="427264" spans="1:1" ht="14.25" customHeight="1" x14ac:dyDescent="0.45">
      <c r="A427264" s="31"/>
    </row>
    <row r="427270" s="30" customFormat="1" ht="14.25" customHeight="1" x14ac:dyDescent="0.35"/>
    <row r="427286" spans="1:1" ht="14.25" customHeight="1" x14ac:dyDescent="0.45">
      <c r="A427286" s="31"/>
    </row>
    <row r="427292" spans="1:1" s="30" customFormat="1" ht="14.25" customHeight="1" x14ac:dyDescent="0.35"/>
    <row r="427308" spans="1:1" ht="14.25" customHeight="1" x14ac:dyDescent="0.45">
      <c r="A427308" s="31"/>
    </row>
    <row r="427314" s="30" customFormat="1" ht="14.25" customHeight="1" x14ac:dyDescent="0.35"/>
    <row r="427330" spans="1:1" ht="14.25" customHeight="1" x14ac:dyDescent="0.45">
      <c r="A427330" s="31"/>
    </row>
    <row r="427336" spans="1:1" s="30" customFormat="1" ht="14.25" customHeight="1" x14ac:dyDescent="0.35"/>
    <row r="427352" spans="1:1" ht="14.25" customHeight="1" x14ac:dyDescent="0.45">
      <c r="A427352" s="31"/>
    </row>
    <row r="427358" spans="1:1" s="30" customFormat="1" ht="14.25" customHeight="1" x14ac:dyDescent="0.35"/>
    <row r="427374" spans="1:1" ht="14.25" customHeight="1" x14ac:dyDescent="0.45">
      <c r="A427374" s="31"/>
    </row>
    <row r="427380" s="30" customFormat="1" ht="14.25" customHeight="1" x14ac:dyDescent="0.35"/>
    <row r="427396" spans="1:1" ht="14.25" customHeight="1" x14ac:dyDescent="0.45">
      <c r="A427396" s="31"/>
    </row>
    <row r="427402" spans="1:1" s="30" customFormat="1" ht="14.25" customHeight="1" x14ac:dyDescent="0.35"/>
    <row r="427418" spans="1:1" ht="14.25" customHeight="1" x14ac:dyDescent="0.45">
      <c r="A427418" s="31"/>
    </row>
    <row r="427424" spans="1:1" s="30" customFormat="1" ht="14.25" customHeight="1" x14ac:dyDescent="0.35"/>
    <row r="427440" spans="1:1" ht="14.25" customHeight="1" x14ac:dyDescent="0.45">
      <c r="A427440" s="31"/>
    </row>
    <row r="427446" s="30" customFormat="1" ht="14.25" customHeight="1" x14ac:dyDescent="0.35"/>
    <row r="427462" spans="1:1" ht="14.25" customHeight="1" x14ac:dyDescent="0.45">
      <c r="A427462" s="31"/>
    </row>
    <row r="427468" spans="1:1" s="30" customFormat="1" ht="14.25" customHeight="1" x14ac:dyDescent="0.35"/>
    <row r="427484" spans="1:1" ht="14.25" customHeight="1" x14ac:dyDescent="0.45">
      <c r="A427484" s="31"/>
    </row>
    <row r="427490" s="30" customFormat="1" ht="14.25" customHeight="1" x14ac:dyDescent="0.35"/>
    <row r="427506" spans="1:1" ht="14.25" customHeight="1" x14ac:dyDescent="0.45">
      <c r="A427506" s="31"/>
    </row>
    <row r="427512" spans="1:1" s="30" customFormat="1" ht="14.25" customHeight="1" x14ac:dyDescent="0.35"/>
    <row r="427528" spans="1:1" ht="14.25" customHeight="1" x14ac:dyDescent="0.45">
      <c r="A427528" s="31"/>
    </row>
    <row r="427534" spans="1:1" s="30" customFormat="1" ht="14.25" customHeight="1" x14ac:dyDescent="0.35"/>
    <row r="427550" spans="1:1" ht="14.25" customHeight="1" x14ac:dyDescent="0.45">
      <c r="A427550" s="31"/>
    </row>
    <row r="427556" s="30" customFormat="1" ht="14.25" customHeight="1" x14ac:dyDescent="0.35"/>
    <row r="427572" spans="1:1" ht="14.25" customHeight="1" x14ac:dyDescent="0.45">
      <c r="A427572" s="31"/>
    </row>
    <row r="427578" spans="1:1" s="30" customFormat="1" ht="14.25" customHeight="1" x14ac:dyDescent="0.35"/>
    <row r="427594" spans="1:1" ht="14.25" customHeight="1" x14ac:dyDescent="0.45">
      <c r="A427594" s="31"/>
    </row>
    <row r="427600" spans="1:1" s="30" customFormat="1" ht="14.25" customHeight="1" x14ac:dyDescent="0.35"/>
    <row r="427616" spans="1:1" ht="14.25" customHeight="1" x14ac:dyDescent="0.45">
      <c r="A427616" s="31"/>
    </row>
    <row r="427622" s="30" customFormat="1" ht="14.25" customHeight="1" x14ac:dyDescent="0.35"/>
    <row r="427638" spans="1:1" ht="14.25" customHeight="1" x14ac:dyDescent="0.45">
      <c r="A427638" s="31"/>
    </row>
    <row r="427644" spans="1:1" s="30" customFormat="1" ht="14.25" customHeight="1" x14ac:dyDescent="0.35"/>
    <row r="427660" spans="1:1" ht="14.25" customHeight="1" x14ac:dyDescent="0.45">
      <c r="A427660" s="31"/>
    </row>
    <row r="427666" s="30" customFormat="1" ht="14.25" customHeight="1" x14ac:dyDescent="0.35"/>
    <row r="427682" spans="1:1" ht="14.25" customHeight="1" x14ac:dyDescent="0.45">
      <c r="A427682" s="31"/>
    </row>
    <row r="427688" spans="1:1" s="30" customFormat="1" ht="14.25" customHeight="1" x14ac:dyDescent="0.35"/>
    <row r="427704" spans="1:1" ht="14.25" customHeight="1" x14ac:dyDescent="0.45">
      <c r="A427704" s="31"/>
    </row>
    <row r="427710" spans="1:1" s="30" customFormat="1" ht="14.25" customHeight="1" x14ac:dyDescent="0.35"/>
    <row r="427726" spans="1:1" ht="14.25" customHeight="1" x14ac:dyDescent="0.45">
      <c r="A427726" s="31"/>
    </row>
    <row r="427732" s="30" customFormat="1" ht="14.25" customHeight="1" x14ac:dyDescent="0.35"/>
    <row r="427748" spans="1:1" ht="14.25" customHeight="1" x14ac:dyDescent="0.45">
      <c r="A427748" s="31"/>
    </row>
    <row r="427754" spans="1:1" s="30" customFormat="1" ht="14.25" customHeight="1" x14ac:dyDescent="0.35"/>
    <row r="427770" spans="1:1" ht="14.25" customHeight="1" x14ac:dyDescent="0.45">
      <c r="A427770" s="31"/>
    </row>
    <row r="427776" spans="1:1" s="30" customFormat="1" ht="14.25" customHeight="1" x14ac:dyDescent="0.35"/>
    <row r="427792" spans="1:1" ht="14.25" customHeight="1" x14ac:dyDescent="0.45">
      <c r="A427792" s="31"/>
    </row>
    <row r="427798" s="30" customFormat="1" ht="14.25" customHeight="1" x14ac:dyDescent="0.35"/>
    <row r="427814" spans="1:1" ht="14.25" customHeight="1" x14ac:dyDescent="0.45">
      <c r="A427814" s="31"/>
    </row>
    <row r="427820" spans="1:1" s="30" customFormat="1" ht="14.25" customHeight="1" x14ac:dyDescent="0.35"/>
    <row r="427836" spans="1:1" ht="14.25" customHeight="1" x14ac:dyDescent="0.45">
      <c r="A427836" s="31"/>
    </row>
    <row r="427842" s="30" customFormat="1" ht="14.25" customHeight="1" x14ac:dyDescent="0.35"/>
    <row r="427858" spans="1:1" ht="14.25" customHeight="1" x14ac:dyDescent="0.45">
      <c r="A427858" s="31"/>
    </row>
    <row r="427864" spans="1:1" s="30" customFormat="1" ht="14.25" customHeight="1" x14ac:dyDescent="0.35"/>
    <row r="427880" spans="1:1" ht="14.25" customHeight="1" x14ac:dyDescent="0.45">
      <c r="A427880" s="31"/>
    </row>
    <row r="427886" spans="1:1" s="30" customFormat="1" ht="14.25" customHeight="1" x14ac:dyDescent="0.35"/>
    <row r="427902" spans="1:1" ht="14.25" customHeight="1" x14ac:dyDescent="0.45">
      <c r="A427902" s="31"/>
    </row>
    <row r="427908" s="30" customFormat="1" ht="14.25" customHeight="1" x14ac:dyDescent="0.35"/>
    <row r="427924" spans="1:1" ht="14.25" customHeight="1" x14ac:dyDescent="0.45">
      <c r="A427924" s="31"/>
    </row>
    <row r="427930" spans="1:1" s="30" customFormat="1" ht="14.25" customHeight="1" x14ac:dyDescent="0.35"/>
    <row r="427946" spans="1:1" ht="14.25" customHeight="1" x14ac:dyDescent="0.45">
      <c r="A427946" s="31"/>
    </row>
    <row r="427952" spans="1:1" s="30" customFormat="1" ht="14.25" customHeight="1" x14ac:dyDescent="0.35"/>
    <row r="427968" spans="1:1" ht="14.25" customHeight="1" x14ac:dyDescent="0.45">
      <c r="A427968" s="31"/>
    </row>
    <row r="427974" s="30" customFormat="1" ht="14.25" customHeight="1" x14ac:dyDescent="0.35"/>
    <row r="427990" spans="1:1" ht="14.25" customHeight="1" x14ac:dyDescent="0.45">
      <c r="A427990" s="31"/>
    </row>
    <row r="427996" spans="1:1" s="30" customFormat="1" ht="14.25" customHeight="1" x14ac:dyDescent="0.35"/>
    <row r="428012" spans="1:1" ht="14.25" customHeight="1" x14ac:dyDescent="0.45">
      <c r="A428012" s="31"/>
    </row>
    <row r="428018" s="30" customFormat="1" ht="14.25" customHeight="1" x14ac:dyDescent="0.35"/>
    <row r="428034" spans="1:1" ht="14.25" customHeight="1" x14ac:dyDescent="0.45">
      <c r="A428034" s="31"/>
    </row>
    <row r="428040" spans="1:1" s="30" customFormat="1" ht="14.25" customHeight="1" x14ac:dyDescent="0.35"/>
    <row r="428056" spans="1:1" ht="14.25" customHeight="1" x14ac:dyDescent="0.45">
      <c r="A428056" s="31"/>
    </row>
    <row r="428062" spans="1:1" s="30" customFormat="1" ht="14.25" customHeight="1" x14ac:dyDescent="0.35"/>
    <row r="428078" spans="1:1" ht="14.25" customHeight="1" x14ac:dyDescent="0.45">
      <c r="A428078" s="31"/>
    </row>
    <row r="428084" s="30" customFormat="1" ht="14.25" customHeight="1" x14ac:dyDescent="0.35"/>
    <row r="428100" spans="1:1" ht="14.25" customHeight="1" x14ac:dyDescent="0.45">
      <c r="A428100" s="31"/>
    </row>
    <row r="428106" spans="1:1" s="30" customFormat="1" ht="14.25" customHeight="1" x14ac:dyDescent="0.35"/>
    <row r="428122" spans="1:1" ht="14.25" customHeight="1" x14ac:dyDescent="0.45">
      <c r="A428122" s="31"/>
    </row>
    <row r="428128" spans="1:1" s="30" customFormat="1" ht="14.25" customHeight="1" x14ac:dyDescent="0.35"/>
    <row r="428144" spans="1:1" ht="14.25" customHeight="1" x14ac:dyDescent="0.45">
      <c r="A428144" s="31"/>
    </row>
    <row r="428150" s="30" customFormat="1" ht="14.25" customHeight="1" x14ac:dyDescent="0.35"/>
    <row r="428166" spans="1:1" ht="14.25" customHeight="1" x14ac:dyDescent="0.45">
      <c r="A428166" s="31"/>
    </row>
    <row r="428172" spans="1:1" s="30" customFormat="1" ht="14.25" customHeight="1" x14ac:dyDescent="0.35"/>
    <row r="428188" spans="1:1" ht="14.25" customHeight="1" x14ac:dyDescent="0.45">
      <c r="A428188" s="31"/>
    </row>
    <row r="428194" s="30" customFormat="1" ht="14.25" customHeight="1" x14ac:dyDescent="0.35"/>
    <row r="428210" spans="1:1" ht="14.25" customHeight="1" x14ac:dyDescent="0.45">
      <c r="A428210" s="31"/>
    </row>
    <row r="428216" spans="1:1" s="30" customFormat="1" ht="14.25" customHeight="1" x14ac:dyDescent="0.35"/>
    <row r="428232" spans="1:1" ht="14.25" customHeight="1" x14ac:dyDescent="0.45">
      <c r="A428232" s="31"/>
    </row>
    <row r="428238" spans="1:1" s="30" customFormat="1" ht="14.25" customHeight="1" x14ac:dyDescent="0.35"/>
    <row r="428254" spans="1:1" ht="14.25" customHeight="1" x14ac:dyDescent="0.45">
      <c r="A428254" s="31"/>
    </row>
    <row r="428260" s="30" customFormat="1" ht="14.25" customHeight="1" x14ac:dyDescent="0.35"/>
    <row r="428276" spans="1:1" ht="14.25" customHeight="1" x14ac:dyDescent="0.45">
      <c r="A428276" s="31"/>
    </row>
    <row r="428282" spans="1:1" s="30" customFormat="1" ht="14.25" customHeight="1" x14ac:dyDescent="0.35"/>
    <row r="428298" spans="1:1" ht="14.25" customHeight="1" x14ac:dyDescent="0.45">
      <c r="A428298" s="31"/>
    </row>
    <row r="428304" spans="1:1" s="30" customFormat="1" ht="14.25" customHeight="1" x14ac:dyDescent="0.35"/>
    <row r="428320" spans="1:1" ht="14.25" customHeight="1" x14ac:dyDescent="0.45">
      <c r="A428320" s="31"/>
    </row>
    <row r="428326" s="30" customFormat="1" ht="14.25" customHeight="1" x14ac:dyDescent="0.35"/>
    <row r="428342" spans="1:1" ht="14.25" customHeight="1" x14ac:dyDescent="0.45">
      <c r="A428342" s="31"/>
    </row>
    <row r="428348" spans="1:1" s="30" customFormat="1" ht="14.25" customHeight="1" x14ac:dyDescent="0.35"/>
    <row r="428364" spans="1:1" ht="14.25" customHeight="1" x14ac:dyDescent="0.45">
      <c r="A428364" s="31"/>
    </row>
    <row r="428370" s="30" customFormat="1" ht="14.25" customHeight="1" x14ac:dyDescent="0.35"/>
    <row r="428386" spans="1:1" ht="14.25" customHeight="1" x14ac:dyDescent="0.45">
      <c r="A428386" s="31"/>
    </row>
    <row r="428392" spans="1:1" s="30" customFormat="1" ht="14.25" customHeight="1" x14ac:dyDescent="0.35"/>
    <row r="428408" spans="1:1" ht="14.25" customHeight="1" x14ac:dyDescent="0.45">
      <c r="A428408" s="31"/>
    </row>
    <row r="428414" spans="1:1" s="30" customFormat="1" ht="14.25" customHeight="1" x14ac:dyDescent="0.35"/>
    <row r="428430" spans="1:1" ht="14.25" customHeight="1" x14ac:dyDescent="0.45">
      <c r="A428430" s="31"/>
    </row>
    <row r="428436" s="30" customFormat="1" ht="14.25" customHeight="1" x14ac:dyDescent="0.35"/>
    <row r="428452" spans="1:1" ht="14.25" customHeight="1" x14ac:dyDescent="0.45">
      <c r="A428452" s="31"/>
    </row>
    <row r="428458" spans="1:1" s="30" customFormat="1" ht="14.25" customHeight="1" x14ac:dyDescent="0.35"/>
    <row r="428474" spans="1:1" ht="14.25" customHeight="1" x14ac:dyDescent="0.45">
      <c r="A428474" s="31"/>
    </row>
    <row r="428480" spans="1:1" s="30" customFormat="1" ht="14.25" customHeight="1" x14ac:dyDescent="0.35"/>
    <row r="428496" spans="1:1" ht="14.25" customHeight="1" x14ac:dyDescent="0.45">
      <c r="A428496" s="31"/>
    </row>
    <row r="428502" s="30" customFormat="1" ht="14.25" customHeight="1" x14ac:dyDescent="0.35"/>
    <row r="428518" spans="1:1" ht="14.25" customHeight="1" x14ac:dyDescent="0.45">
      <c r="A428518" s="31"/>
    </row>
    <row r="428524" spans="1:1" s="30" customFormat="1" ht="14.25" customHeight="1" x14ac:dyDescent="0.35"/>
    <row r="428540" spans="1:1" ht="14.25" customHeight="1" x14ac:dyDescent="0.45">
      <c r="A428540" s="31"/>
    </row>
    <row r="428546" s="30" customFormat="1" ht="14.25" customHeight="1" x14ac:dyDescent="0.35"/>
    <row r="428562" spans="1:1" ht="14.25" customHeight="1" x14ac:dyDescent="0.45">
      <c r="A428562" s="31"/>
    </row>
    <row r="428568" spans="1:1" s="30" customFormat="1" ht="14.25" customHeight="1" x14ac:dyDescent="0.35"/>
    <row r="428584" spans="1:1" ht="14.25" customHeight="1" x14ac:dyDescent="0.45">
      <c r="A428584" s="31"/>
    </row>
    <row r="428590" spans="1:1" s="30" customFormat="1" ht="14.25" customHeight="1" x14ac:dyDescent="0.35"/>
    <row r="428606" spans="1:1" ht="14.25" customHeight="1" x14ac:dyDescent="0.45">
      <c r="A428606" s="31"/>
    </row>
    <row r="428612" s="30" customFormat="1" ht="14.25" customHeight="1" x14ac:dyDescent="0.35"/>
    <row r="428628" spans="1:1" ht="14.25" customHeight="1" x14ac:dyDescent="0.45">
      <c r="A428628" s="31"/>
    </row>
    <row r="428634" spans="1:1" s="30" customFormat="1" ht="14.25" customHeight="1" x14ac:dyDescent="0.35"/>
    <row r="428650" spans="1:1" ht="14.25" customHeight="1" x14ac:dyDescent="0.45">
      <c r="A428650" s="31"/>
    </row>
    <row r="428656" spans="1:1" s="30" customFormat="1" ht="14.25" customHeight="1" x14ac:dyDescent="0.35"/>
    <row r="428672" spans="1:1" ht="14.25" customHeight="1" x14ac:dyDescent="0.45">
      <c r="A428672" s="31"/>
    </row>
    <row r="428678" s="30" customFormat="1" ht="14.25" customHeight="1" x14ac:dyDescent="0.35"/>
    <row r="428694" spans="1:1" ht="14.25" customHeight="1" x14ac:dyDescent="0.45">
      <c r="A428694" s="31"/>
    </row>
    <row r="428700" spans="1:1" s="30" customFormat="1" ht="14.25" customHeight="1" x14ac:dyDescent="0.35"/>
    <row r="428716" spans="1:1" ht="14.25" customHeight="1" x14ac:dyDescent="0.45">
      <c r="A428716" s="31"/>
    </row>
    <row r="428722" s="30" customFormat="1" ht="14.25" customHeight="1" x14ac:dyDescent="0.35"/>
    <row r="428738" spans="1:1" ht="14.25" customHeight="1" x14ac:dyDescent="0.45">
      <c r="A428738" s="31"/>
    </row>
    <row r="428744" spans="1:1" s="30" customFormat="1" ht="14.25" customHeight="1" x14ac:dyDescent="0.35"/>
    <row r="428760" spans="1:1" ht="14.25" customHeight="1" x14ac:dyDescent="0.45">
      <c r="A428760" s="31"/>
    </row>
    <row r="428766" spans="1:1" s="30" customFormat="1" ht="14.25" customHeight="1" x14ac:dyDescent="0.35"/>
    <row r="428782" spans="1:1" ht="14.25" customHeight="1" x14ac:dyDescent="0.45">
      <c r="A428782" s="31"/>
    </row>
    <row r="428788" s="30" customFormat="1" ht="14.25" customHeight="1" x14ac:dyDescent="0.35"/>
    <row r="428804" spans="1:1" ht="14.25" customHeight="1" x14ac:dyDescent="0.45">
      <c r="A428804" s="31"/>
    </row>
    <row r="428810" spans="1:1" s="30" customFormat="1" ht="14.25" customHeight="1" x14ac:dyDescent="0.35"/>
    <row r="428826" spans="1:1" ht="14.25" customHeight="1" x14ac:dyDescent="0.45">
      <c r="A428826" s="31"/>
    </row>
    <row r="428832" spans="1:1" s="30" customFormat="1" ht="14.25" customHeight="1" x14ac:dyDescent="0.35"/>
    <row r="428848" spans="1:1" ht="14.25" customHeight="1" x14ac:dyDescent="0.45">
      <c r="A428848" s="31"/>
    </row>
    <row r="428854" s="30" customFormat="1" ht="14.25" customHeight="1" x14ac:dyDescent="0.35"/>
    <row r="428870" spans="1:1" ht="14.25" customHeight="1" x14ac:dyDescent="0.45">
      <c r="A428870" s="31"/>
    </row>
    <row r="428876" spans="1:1" s="30" customFormat="1" ht="14.25" customHeight="1" x14ac:dyDescent="0.35"/>
    <row r="428892" spans="1:1" ht="14.25" customHeight="1" x14ac:dyDescent="0.45">
      <c r="A428892" s="31"/>
    </row>
    <row r="428898" s="30" customFormat="1" ht="14.25" customHeight="1" x14ac:dyDescent="0.35"/>
    <row r="428914" spans="1:1" ht="14.25" customHeight="1" x14ac:dyDescent="0.45">
      <c r="A428914" s="31"/>
    </row>
    <row r="428920" spans="1:1" s="30" customFormat="1" ht="14.25" customHeight="1" x14ac:dyDescent="0.35"/>
    <row r="428936" spans="1:1" ht="14.25" customHeight="1" x14ac:dyDescent="0.45">
      <c r="A428936" s="31"/>
    </row>
    <row r="428942" spans="1:1" s="30" customFormat="1" ht="14.25" customHeight="1" x14ac:dyDescent="0.35"/>
    <row r="428958" spans="1:1" ht="14.25" customHeight="1" x14ac:dyDescent="0.45">
      <c r="A428958" s="31"/>
    </row>
    <row r="428964" s="30" customFormat="1" ht="14.25" customHeight="1" x14ac:dyDescent="0.35"/>
    <row r="428980" spans="1:1" ht="14.25" customHeight="1" x14ac:dyDescent="0.45">
      <c r="A428980" s="31"/>
    </row>
    <row r="428986" spans="1:1" s="30" customFormat="1" ht="14.25" customHeight="1" x14ac:dyDescent="0.35"/>
    <row r="429002" spans="1:1" ht="14.25" customHeight="1" x14ac:dyDescent="0.45">
      <c r="A429002" s="31"/>
    </row>
    <row r="429008" spans="1:1" s="30" customFormat="1" ht="14.25" customHeight="1" x14ac:dyDescent="0.35"/>
    <row r="429024" spans="1:1" ht="14.25" customHeight="1" x14ac:dyDescent="0.45">
      <c r="A429024" s="31"/>
    </row>
    <row r="429030" s="30" customFormat="1" ht="14.25" customHeight="1" x14ac:dyDescent="0.35"/>
    <row r="429046" spans="1:1" ht="14.25" customHeight="1" x14ac:dyDescent="0.45">
      <c r="A429046" s="31"/>
    </row>
    <row r="429052" spans="1:1" s="30" customFormat="1" ht="14.25" customHeight="1" x14ac:dyDescent="0.35"/>
    <row r="429068" spans="1:1" ht="14.25" customHeight="1" x14ac:dyDescent="0.45">
      <c r="A429068" s="31"/>
    </row>
    <row r="429074" s="30" customFormat="1" ht="14.25" customHeight="1" x14ac:dyDescent="0.35"/>
    <row r="429090" spans="1:1" ht="14.25" customHeight="1" x14ac:dyDescent="0.45">
      <c r="A429090" s="31"/>
    </row>
    <row r="429096" spans="1:1" s="30" customFormat="1" ht="14.25" customHeight="1" x14ac:dyDescent="0.35"/>
    <row r="429112" spans="1:1" ht="14.25" customHeight="1" x14ac:dyDescent="0.45">
      <c r="A429112" s="31"/>
    </row>
    <row r="429118" spans="1:1" s="30" customFormat="1" ht="14.25" customHeight="1" x14ac:dyDescent="0.35"/>
    <row r="429134" spans="1:1" ht="14.25" customHeight="1" x14ac:dyDescent="0.45">
      <c r="A429134" s="31"/>
    </row>
    <row r="429140" s="30" customFormat="1" ht="14.25" customHeight="1" x14ac:dyDescent="0.35"/>
    <row r="429156" spans="1:1" ht="14.25" customHeight="1" x14ac:dyDescent="0.45">
      <c r="A429156" s="31"/>
    </row>
    <row r="429162" spans="1:1" s="30" customFormat="1" ht="14.25" customHeight="1" x14ac:dyDescent="0.35"/>
    <row r="429178" spans="1:1" ht="14.25" customHeight="1" x14ac:dyDescent="0.45">
      <c r="A429178" s="31"/>
    </row>
    <row r="429184" spans="1:1" s="30" customFormat="1" ht="14.25" customHeight="1" x14ac:dyDescent="0.35"/>
    <row r="429200" spans="1:1" ht="14.25" customHeight="1" x14ac:dyDescent="0.45">
      <c r="A429200" s="31"/>
    </row>
    <row r="429206" s="30" customFormat="1" ht="14.25" customHeight="1" x14ac:dyDescent="0.35"/>
    <row r="429222" spans="1:1" ht="14.25" customHeight="1" x14ac:dyDescent="0.45">
      <c r="A429222" s="31"/>
    </row>
    <row r="429228" spans="1:1" s="30" customFormat="1" ht="14.25" customHeight="1" x14ac:dyDescent="0.35"/>
    <row r="429244" spans="1:1" ht="14.25" customHeight="1" x14ac:dyDescent="0.45">
      <c r="A429244" s="31"/>
    </row>
    <row r="429250" s="30" customFormat="1" ht="14.25" customHeight="1" x14ac:dyDescent="0.35"/>
    <row r="429266" spans="1:1" ht="14.25" customHeight="1" x14ac:dyDescent="0.45">
      <c r="A429266" s="31"/>
    </row>
    <row r="429272" spans="1:1" s="30" customFormat="1" ht="14.25" customHeight="1" x14ac:dyDescent="0.35"/>
    <row r="429288" spans="1:1" ht="14.25" customHeight="1" x14ac:dyDescent="0.45">
      <c r="A429288" s="31"/>
    </row>
    <row r="429294" spans="1:1" s="30" customFormat="1" ht="14.25" customHeight="1" x14ac:dyDescent="0.35"/>
    <row r="429310" spans="1:1" ht="14.25" customHeight="1" x14ac:dyDescent="0.45">
      <c r="A429310" s="31"/>
    </row>
    <row r="429316" s="30" customFormat="1" ht="14.25" customHeight="1" x14ac:dyDescent="0.35"/>
    <row r="429332" spans="1:1" ht="14.25" customHeight="1" x14ac:dyDescent="0.45">
      <c r="A429332" s="31"/>
    </row>
    <row r="429338" spans="1:1" s="30" customFormat="1" ht="14.25" customHeight="1" x14ac:dyDescent="0.35"/>
    <row r="429354" spans="1:1" ht="14.25" customHeight="1" x14ac:dyDescent="0.45">
      <c r="A429354" s="31"/>
    </row>
    <row r="429360" spans="1:1" s="30" customFormat="1" ht="14.25" customHeight="1" x14ac:dyDescent="0.35"/>
    <row r="429376" spans="1:1" ht="14.25" customHeight="1" x14ac:dyDescent="0.45">
      <c r="A429376" s="31"/>
    </row>
    <row r="429382" s="30" customFormat="1" ht="14.25" customHeight="1" x14ac:dyDescent="0.35"/>
    <row r="429398" spans="1:1" ht="14.25" customHeight="1" x14ac:dyDescent="0.45">
      <c r="A429398" s="31"/>
    </row>
    <row r="429404" spans="1:1" s="30" customFormat="1" ht="14.25" customHeight="1" x14ac:dyDescent="0.35"/>
    <row r="429420" spans="1:1" ht="14.25" customHeight="1" x14ac:dyDescent="0.45">
      <c r="A429420" s="31"/>
    </row>
    <row r="429426" s="30" customFormat="1" ht="14.25" customHeight="1" x14ac:dyDescent="0.35"/>
    <row r="429442" spans="1:1" ht="14.25" customHeight="1" x14ac:dyDescent="0.45">
      <c r="A429442" s="31"/>
    </row>
    <row r="429448" spans="1:1" s="30" customFormat="1" ht="14.25" customHeight="1" x14ac:dyDescent="0.35"/>
    <row r="429464" spans="1:1" ht="14.25" customHeight="1" x14ac:dyDescent="0.45">
      <c r="A429464" s="31"/>
    </row>
    <row r="429470" spans="1:1" s="30" customFormat="1" ht="14.25" customHeight="1" x14ac:dyDescent="0.35"/>
    <row r="429486" spans="1:1" ht="14.25" customHeight="1" x14ac:dyDescent="0.45">
      <c r="A429486" s="31"/>
    </row>
    <row r="429492" s="30" customFormat="1" ht="14.25" customHeight="1" x14ac:dyDescent="0.35"/>
    <row r="429508" spans="1:1" ht="14.25" customHeight="1" x14ac:dyDescent="0.45">
      <c r="A429508" s="31"/>
    </row>
    <row r="429514" spans="1:1" s="30" customFormat="1" ht="14.25" customHeight="1" x14ac:dyDescent="0.35"/>
    <row r="429530" spans="1:1" ht="14.25" customHeight="1" x14ac:dyDescent="0.45">
      <c r="A429530" s="31"/>
    </row>
    <row r="429536" spans="1:1" s="30" customFormat="1" ht="14.25" customHeight="1" x14ac:dyDescent="0.35"/>
    <row r="429552" spans="1:1" ht="14.25" customHeight="1" x14ac:dyDescent="0.45">
      <c r="A429552" s="31"/>
    </row>
    <row r="429558" s="30" customFormat="1" ht="14.25" customHeight="1" x14ac:dyDescent="0.35"/>
    <row r="429574" spans="1:1" ht="14.25" customHeight="1" x14ac:dyDescent="0.45">
      <c r="A429574" s="31"/>
    </row>
    <row r="429580" spans="1:1" s="30" customFormat="1" ht="14.25" customHeight="1" x14ac:dyDescent="0.35"/>
    <row r="429596" spans="1:1" ht="14.25" customHeight="1" x14ac:dyDescent="0.45">
      <c r="A429596" s="31"/>
    </row>
    <row r="429602" s="30" customFormat="1" ht="14.25" customHeight="1" x14ac:dyDescent="0.35"/>
    <row r="429618" spans="1:1" ht="14.25" customHeight="1" x14ac:dyDescent="0.45">
      <c r="A429618" s="31"/>
    </row>
    <row r="429624" spans="1:1" s="30" customFormat="1" ht="14.25" customHeight="1" x14ac:dyDescent="0.35"/>
    <row r="429640" spans="1:1" ht="14.25" customHeight="1" x14ac:dyDescent="0.45">
      <c r="A429640" s="31"/>
    </row>
    <row r="429646" spans="1:1" s="30" customFormat="1" ht="14.25" customHeight="1" x14ac:dyDescent="0.35"/>
    <row r="429662" spans="1:1" ht="14.25" customHeight="1" x14ac:dyDescent="0.45">
      <c r="A429662" s="31"/>
    </row>
    <row r="429668" s="30" customFormat="1" ht="14.25" customHeight="1" x14ac:dyDescent="0.35"/>
    <row r="429684" spans="1:1" ht="14.25" customHeight="1" x14ac:dyDescent="0.45">
      <c r="A429684" s="31"/>
    </row>
    <row r="429690" spans="1:1" s="30" customFormat="1" ht="14.25" customHeight="1" x14ac:dyDescent="0.35"/>
    <row r="429706" spans="1:1" ht="14.25" customHeight="1" x14ac:dyDescent="0.45">
      <c r="A429706" s="31"/>
    </row>
    <row r="429712" spans="1:1" s="30" customFormat="1" ht="14.25" customHeight="1" x14ac:dyDescent="0.35"/>
    <row r="429728" spans="1:1" ht="14.25" customHeight="1" x14ac:dyDescent="0.45">
      <c r="A429728" s="31"/>
    </row>
    <row r="429734" s="30" customFormat="1" ht="14.25" customHeight="1" x14ac:dyDescent="0.35"/>
    <row r="429750" spans="1:1" ht="14.25" customHeight="1" x14ac:dyDescent="0.45">
      <c r="A429750" s="31"/>
    </row>
    <row r="429756" spans="1:1" s="30" customFormat="1" ht="14.25" customHeight="1" x14ac:dyDescent="0.35"/>
    <row r="429772" spans="1:1" ht="14.25" customHeight="1" x14ac:dyDescent="0.45">
      <c r="A429772" s="31"/>
    </row>
    <row r="429778" s="30" customFormat="1" ht="14.25" customHeight="1" x14ac:dyDescent="0.35"/>
    <row r="429794" spans="1:1" ht="14.25" customHeight="1" x14ac:dyDescent="0.45">
      <c r="A429794" s="31"/>
    </row>
    <row r="429800" spans="1:1" s="30" customFormat="1" ht="14.25" customHeight="1" x14ac:dyDescent="0.35"/>
    <row r="429816" spans="1:1" ht="14.25" customHeight="1" x14ac:dyDescent="0.45">
      <c r="A429816" s="31"/>
    </row>
    <row r="429822" spans="1:1" s="30" customFormat="1" ht="14.25" customHeight="1" x14ac:dyDescent="0.35"/>
    <row r="429838" spans="1:1" ht="14.25" customHeight="1" x14ac:dyDescent="0.45">
      <c r="A429838" s="31"/>
    </row>
    <row r="429844" s="30" customFormat="1" ht="14.25" customHeight="1" x14ac:dyDescent="0.35"/>
    <row r="429860" spans="1:1" ht="14.25" customHeight="1" x14ac:dyDescent="0.45">
      <c r="A429860" s="31"/>
    </row>
    <row r="429866" spans="1:1" s="30" customFormat="1" ht="14.25" customHeight="1" x14ac:dyDescent="0.35"/>
    <row r="429882" spans="1:1" ht="14.25" customHeight="1" x14ac:dyDescent="0.45">
      <c r="A429882" s="31"/>
    </row>
    <row r="429888" spans="1:1" s="30" customFormat="1" ht="14.25" customHeight="1" x14ac:dyDescent="0.35"/>
    <row r="429904" spans="1:1" ht="14.25" customHeight="1" x14ac:dyDescent="0.45">
      <c r="A429904" s="31"/>
    </row>
    <row r="429910" s="30" customFormat="1" ht="14.25" customHeight="1" x14ac:dyDescent="0.35"/>
    <row r="429926" spans="1:1" ht="14.25" customHeight="1" x14ac:dyDescent="0.45">
      <c r="A429926" s="31"/>
    </row>
    <row r="429932" spans="1:1" s="30" customFormat="1" ht="14.25" customHeight="1" x14ac:dyDescent="0.35"/>
    <row r="429948" spans="1:1" ht="14.25" customHeight="1" x14ac:dyDescent="0.45">
      <c r="A429948" s="31"/>
    </row>
    <row r="429954" s="30" customFormat="1" ht="14.25" customHeight="1" x14ac:dyDescent="0.35"/>
    <row r="429970" spans="1:1" ht="14.25" customHeight="1" x14ac:dyDescent="0.45">
      <c r="A429970" s="31"/>
    </row>
    <row r="429976" spans="1:1" s="30" customFormat="1" ht="14.25" customHeight="1" x14ac:dyDescent="0.35"/>
    <row r="429992" spans="1:1" ht="14.25" customHeight="1" x14ac:dyDescent="0.45">
      <c r="A429992" s="31"/>
    </row>
    <row r="429998" spans="1:1" s="30" customFormat="1" ht="14.25" customHeight="1" x14ac:dyDescent="0.35"/>
    <row r="430014" spans="1:1" ht="14.25" customHeight="1" x14ac:dyDescent="0.45">
      <c r="A430014" s="31"/>
    </row>
    <row r="430020" s="30" customFormat="1" ht="14.25" customHeight="1" x14ac:dyDescent="0.35"/>
    <row r="430036" spans="1:1" ht="14.25" customHeight="1" x14ac:dyDescent="0.45">
      <c r="A430036" s="31"/>
    </row>
    <row r="430042" spans="1:1" s="30" customFormat="1" ht="14.25" customHeight="1" x14ac:dyDescent="0.35"/>
    <row r="430058" spans="1:1" ht="14.25" customHeight="1" x14ac:dyDescent="0.45">
      <c r="A430058" s="31"/>
    </row>
    <row r="430064" spans="1:1" s="30" customFormat="1" ht="14.25" customHeight="1" x14ac:dyDescent="0.35"/>
    <row r="430080" spans="1:1" ht="14.25" customHeight="1" x14ac:dyDescent="0.45">
      <c r="A430080" s="31"/>
    </row>
    <row r="430086" s="30" customFormat="1" ht="14.25" customHeight="1" x14ac:dyDescent="0.35"/>
    <row r="430102" spans="1:1" ht="14.25" customHeight="1" x14ac:dyDescent="0.45">
      <c r="A430102" s="31"/>
    </row>
    <row r="430108" spans="1:1" s="30" customFormat="1" ht="14.25" customHeight="1" x14ac:dyDescent="0.35"/>
    <row r="430124" spans="1:1" ht="14.25" customHeight="1" x14ac:dyDescent="0.45">
      <c r="A430124" s="31"/>
    </row>
    <row r="430130" s="30" customFormat="1" ht="14.25" customHeight="1" x14ac:dyDescent="0.35"/>
    <row r="430146" spans="1:1" ht="14.25" customHeight="1" x14ac:dyDescent="0.45">
      <c r="A430146" s="31"/>
    </row>
    <row r="430152" spans="1:1" s="30" customFormat="1" ht="14.25" customHeight="1" x14ac:dyDescent="0.35"/>
    <row r="430168" spans="1:1" ht="14.25" customHeight="1" x14ac:dyDescent="0.45">
      <c r="A430168" s="31"/>
    </row>
    <row r="430174" spans="1:1" s="30" customFormat="1" ht="14.25" customHeight="1" x14ac:dyDescent="0.35"/>
    <row r="430190" spans="1:1" ht="14.25" customHeight="1" x14ac:dyDescent="0.45">
      <c r="A430190" s="31"/>
    </row>
    <row r="430196" s="30" customFormat="1" ht="14.25" customHeight="1" x14ac:dyDescent="0.35"/>
    <row r="430212" spans="1:1" ht="14.25" customHeight="1" x14ac:dyDescent="0.45">
      <c r="A430212" s="31"/>
    </row>
    <row r="430218" spans="1:1" s="30" customFormat="1" ht="14.25" customHeight="1" x14ac:dyDescent="0.35"/>
    <row r="430234" spans="1:1" ht="14.25" customHeight="1" x14ac:dyDescent="0.45">
      <c r="A430234" s="31"/>
    </row>
    <row r="430240" spans="1:1" s="30" customFormat="1" ht="14.25" customHeight="1" x14ac:dyDescent="0.35"/>
    <row r="430256" spans="1:1" ht="14.25" customHeight="1" x14ac:dyDescent="0.45">
      <c r="A430256" s="31"/>
    </row>
    <row r="430262" s="30" customFormat="1" ht="14.25" customHeight="1" x14ac:dyDescent="0.35"/>
    <row r="430278" spans="1:1" ht="14.25" customHeight="1" x14ac:dyDescent="0.45">
      <c r="A430278" s="31"/>
    </row>
    <row r="430284" spans="1:1" s="30" customFormat="1" ht="14.25" customHeight="1" x14ac:dyDescent="0.35"/>
    <row r="430300" spans="1:1" ht="14.25" customHeight="1" x14ac:dyDescent="0.45">
      <c r="A430300" s="31"/>
    </row>
    <row r="430306" s="30" customFormat="1" ht="14.25" customHeight="1" x14ac:dyDescent="0.35"/>
    <row r="430322" spans="1:1" ht="14.25" customHeight="1" x14ac:dyDescent="0.45">
      <c r="A430322" s="31"/>
    </row>
    <row r="430328" spans="1:1" s="30" customFormat="1" ht="14.25" customHeight="1" x14ac:dyDescent="0.35"/>
    <row r="430344" spans="1:1" ht="14.25" customHeight="1" x14ac:dyDescent="0.45">
      <c r="A430344" s="31"/>
    </row>
    <row r="430350" spans="1:1" s="30" customFormat="1" ht="14.25" customHeight="1" x14ac:dyDescent="0.35"/>
    <row r="430366" spans="1:1" ht="14.25" customHeight="1" x14ac:dyDescent="0.45">
      <c r="A430366" s="31"/>
    </row>
    <row r="430372" s="30" customFormat="1" ht="14.25" customHeight="1" x14ac:dyDescent="0.35"/>
    <row r="430388" spans="1:1" ht="14.25" customHeight="1" x14ac:dyDescent="0.45">
      <c r="A430388" s="31"/>
    </row>
    <row r="430394" spans="1:1" s="30" customFormat="1" ht="14.25" customHeight="1" x14ac:dyDescent="0.35"/>
    <row r="430410" spans="1:1" ht="14.25" customHeight="1" x14ac:dyDescent="0.45">
      <c r="A430410" s="31"/>
    </row>
    <row r="430416" spans="1:1" s="30" customFormat="1" ht="14.25" customHeight="1" x14ac:dyDescent="0.35"/>
    <row r="430432" spans="1:1" ht="14.25" customHeight="1" x14ac:dyDescent="0.45">
      <c r="A430432" s="31"/>
    </row>
    <row r="430438" s="30" customFormat="1" ht="14.25" customHeight="1" x14ac:dyDescent="0.35"/>
    <row r="430454" spans="1:1" ht="14.25" customHeight="1" x14ac:dyDescent="0.45">
      <c r="A430454" s="31"/>
    </row>
    <row r="430460" spans="1:1" s="30" customFormat="1" ht="14.25" customHeight="1" x14ac:dyDescent="0.35"/>
    <row r="430476" spans="1:1" ht="14.25" customHeight="1" x14ac:dyDescent="0.45">
      <c r="A430476" s="31"/>
    </row>
    <row r="430482" s="30" customFormat="1" ht="14.25" customHeight="1" x14ac:dyDescent="0.35"/>
    <row r="430498" spans="1:1" ht="14.25" customHeight="1" x14ac:dyDescent="0.45">
      <c r="A430498" s="31"/>
    </row>
    <row r="430504" spans="1:1" s="30" customFormat="1" ht="14.25" customHeight="1" x14ac:dyDescent="0.35"/>
    <row r="430520" spans="1:1" ht="14.25" customHeight="1" x14ac:dyDescent="0.45">
      <c r="A430520" s="31"/>
    </row>
    <row r="430526" spans="1:1" s="30" customFormat="1" ht="14.25" customHeight="1" x14ac:dyDescent="0.35"/>
    <row r="430542" spans="1:1" ht="14.25" customHeight="1" x14ac:dyDescent="0.45">
      <c r="A430542" s="31"/>
    </row>
    <row r="430548" s="30" customFormat="1" ht="14.25" customHeight="1" x14ac:dyDescent="0.35"/>
    <row r="430564" spans="1:1" ht="14.25" customHeight="1" x14ac:dyDescent="0.45">
      <c r="A430564" s="31"/>
    </row>
    <row r="430570" spans="1:1" s="30" customFormat="1" ht="14.25" customHeight="1" x14ac:dyDescent="0.35"/>
    <row r="430586" spans="1:1" ht="14.25" customHeight="1" x14ac:dyDescent="0.45">
      <c r="A430586" s="31"/>
    </row>
    <row r="430592" spans="1:1" s="30" customFormat="1" ht="14.25" customHeight="1" x14ac:dyDescent="0.35"/>
    <row r="430608" spans="1:1" ht="14.25" customHeight="1" x14ac:dyDescent="0.45">
      <c r="A430608" s="31"/>
    </row>
    <row r="430614" s="30" customFormat="1" ht="14.25" customHeight="1" x14ac:dyDescent="0.35"/>
    <row r="430630" spans="1:1" ht="14.25" customHeight="1" x14ac:dyDescent="0.45">
      <c r="A430630" s="31"/>
    </row>
    <row r="430636" spans="1:1" s="30" customFormat="1" ht="14.25" customHeight="1" x14ac:dyDescent="0.35"/>
    <row r="430652" spans="1:1" ht="14.25" customHeight="1" x14ac:dyDescent="0.45">
      <c r="A430652" s="31"/>
    </row>
    <row r="430658" s="30" customFormat="1" ht="14.25" customHeight="1" x14ac:dyDescent="0.35"/>
    <row r="430674" spans="1:1" ht="14.25" customHeight="1" x14ac:dyDescent="0.45">
      <c r="A430674" s="31"/>
    </row>
    <row r="430680" spans="1:1" s="30" customFormat="1" ht="14.25" customHeight="1" x14ac:dyDescent="0.35"/>
    <row r="430696" spans="1:1" ht="14.25" customHeight="1" x14ac:dyDescent="0.45">
      <c r="A430696" s="31"/>
    </row>
    <row r="430702" spans="1:1" s="30" customFormat="1" ht="14.25" customHeight="1" x14ac:dyDescent="0.35"/>
    <row r="430718" spans="1:1" ht="14.25" customHeight="1" x14ac:dyDescent="0.45">
      <c r="A430718" s="31"/>
    </row>
    <row r="430724" s="30" customFormat="1" ht="14.25" customHeight="1" x14ac:dyDescent="0.35"/>
    <row r="430740" spans="1:1" ht="14.25" customHeight="1" x14ac:dyDescent="0.45">
      <c r="A430740" s="31"/>
    </row>
    <row r="430746" spans="1:1" s="30" customFormat="1" ht="14.25" customHeight="1" x14ac:dyDescent="0.35"/>
    <row r="430762" spans="1:1" ht="14.25" customHeight="1" x14ac:dyDescent="0.45">
      <c r="A430762" s="31"/>
    </row>
    <row r="430768" spans="1:1" s="30" customFormat="1" ht="14.25" customHeight="1" x14ac:dyDescent="0.35"/>
    <row r="430784" spans="1:1" ht="14.25" customHeight="1" x14ac:dyDescent="0.45">
      <c r="A430784" s="31"/>
    </row>
    <row r="430790" s="30" customFormat="1" ht="14.25" customHeight="1" x14ac:dyDescent="0.35"/>
    <row r="430806" spans="1:1" ht="14.25" customHeight="1" x14ac:dyDescent="0.45">
      <c r="A430806" s="31"/>
    </row>
    <row r="430812" spans="1:1" s="30" customFormat="1" ht="14.25" customHeight="1" x14ac:dyDescent="0.35"/>
    <row r="430828" spans="1:1" ht="14.25" customHeight="1" x14ac:dyDescent="0.45">
      <c r="A430828" s="31"/>
    </row>
    <row r="430834" s="30" customFormat="1" ht="14.25" customHeight="1" x14ac:dyDescent="0.35"/>
    <row r="430850" spans="1:1" ht="14.25" customHeight="1" x14ac:dyDescent="0.45">
      <c r="A430850" s="31"/>
    </row>
    <row r="430856" spans="1:1" s="30" customFormat="1" ht="14.25" customHeight="1" x14ac:dyDescent="0.35"/>
    <row r="430872" spans="1:1" ht="14.25" customHeight="1" x14ac:dyDescent="0.45">
      <c r="A430872" s="31"/>
    </row>
    <row r="430878" spans="1:1" s="30" customFormat="1" ht="14.25" customHeight="1" x14ac:dyDescent="0.35"/>
    <row r="430894" spans="1:1" ht="14.25" customHeight="1" x14ac:dyDescent="0.45">
      <c r="A430894" s="31"/>
    </row>
    <row r="430900" s="30" customFormat="1" ht="14.25" customHeight="1" x14ac:dyDescent="0.35"/>
    <row r="430916" spans="1:1" ht="14.25" customHeight="1" x14ac:dyDescent="0.45">
      <c r="A430916" s="31"/>
    </row>
    <row r="430922" spans="1:1" s="30" customFormat="1" ht="14.25" customHeight="1" x14ac:dyDescent="0.35"/>
    <row r="430938" spans="1:1" ht="14.25" customHeight="1" x14ac:dyDescent="0.45">
      <c r="A430938" s="31"/>
    </row>
    <row r="430944" spans="1:1" s="30" customFormat="1" ht="14.25" customHeight="1" x14ac:dyDescent="0.35"/>
    <row r="430960" spans="1:1" ht="14.25" customHeight="1" x14ac:dyDescent="0.45">
      <c r="A430960" s="31"/>
    </row>
    <row r="430966" s="30" customFormat="1" ht="14.25" customHeight="1" x14ac:dyDescent="0.35"/>
    <row r="430982" spans="1:1" ht="14.25" customHeight="1" x14ac:dyDescent="0.45">
      <c r="A430982" s="31"/>
    </row>
    <row r="430988" spans="1:1" s="30" customFormat="1" ht="14.25" customHeight="1" x14ac:dyDescent="0.35"/>
    <row r="431004" spans="1:1" ht="14.25" customHeight="1" x14ac:dyDescent="0.45">
      <c r="A431004" s="31"/>
    </row>
    <row r="431010" s="30" customFormat="1" ht="14.25" customHeight="1" x14ac:dyDescent="0.35"/>
    <row r="431026" spans="1:1" ht="14.25" customHeight="1" x14ac:dyDescent="0.45">
      <c r="A431026" s="31"/>
    </row>
    <row r="431032" spans="1:1" s="30" customFormat="1" ht="14.25" customHeight="1" x14ac:dyDescent="0.35"/>
    <row r="431048" spans="1:1" ht="14.25" customHeight="1" x14ac:dyDescent="0.45">
      <c r="A431048" s="31"/>
    </row>
    <row r="431054" spans="1:1" s="30" customFormat="1" ht="14.25" customHeight="1" x14ac:dyDescent="0.35"/>
    <row r="431070" spans="1:1" ht="14.25" customHeight="1" x14ac:dyDescent="0.45">
      <c r="A431070" s="31"/>
    </row>
    <row r="431076" s="30" customFormat="1" ht="14.25" customHeight="1" x14ac:dyDescent="0.35"/>
    <row r="431092" spans="1:1" ht="14.25" customHeight="1" x14ac:dyDescent="0.45">
      <c r="A431092" s="31"/>
    </row>
    <row r="431098" spans="1:1" s="30" customFormat="1" ht="14.25" customHeight="1" x14ac:dyDescent="0.35"/>
    <row r="431114" spans="1:1" ht="14.25" customHeight="1" x14ac:dyDescent="0.45">
      <c r="A431114" s="31"/>
    </row>
    <row r="431120" spans="1:1" s="30" customFormat="1" ht="14.25" customHeight="1" x14ac:dyDescent="0.35"/>
    <row r="431136" spans="1:1" ht="14.25" customHeight="1" x14ac:dyDescent="0.45">
      <c r="A431136" s="31"/>
    </row>
    <row r="431142" s="30" customFormat="1" ht="14.25" customHeight="1" x14ac:dyDescent="0.35"/>
    <row r="431158" spans="1:1" ht="14.25" customHeight="1" x14ac:dyDescent="0.45">
      <c r="A431158" s="31"/>
    </row>
    <row r="431164" spans="1:1" s="30" customFormat="1" ht="14.25" customHeight="1" x14ac:dyDescent="0.35"/>
    <row r="431180" spans="1:1" ht="14.25" customHeight="1" x14ac:dyDescent="0.45">
      <c r="A431180" s="31"/>
    </row>
    <row r="431186" s="30" customFormat="1" ht="14.25" customHeight="1" x14ac:dyDescent="0.35"/>
    <row r="431202" spans="1:1" ht="14.25" customHeight="1" x14ac:dyDescent="0.45">
      <c r="A431202" s="31"/>
    </row>
    <row r="431208" spans="1:1" s="30" customFormat="1" ht="14.25" customHeight="1" x14ac:dyDescent="0.35"/>
    <row r="431224" spans="1:1" ht="14.25" customHeight="1" x14ac:dyDescent="0.45">
      <c r="A431224" s="31"/>
    </row>
    <row r="431230" spans="1:1" s="30" customFormat="1" ht="14.25" customHeight="1" x14ac:dyDescent="0.35"/>
    <row r="431246" spans="1:1" ht="14.25" customHeight="1" x14ac:dyDescent="0.45">
      <c r="A431246" s="31"/>
    </row>
    <row r="431252" s="30" customFormat="1" ht="14.25" customHeight="1" x14ac:dyDescent="0.35"/>
    <row r="431268" spans="1:1" ht="14.25" customHeight="1" x14ac:dyDescent="0.45">
      <c r="A431268" s="31"/>
    </row>
    <row r="431274" spans="1:1" s="30" customFormat="1" ht="14.25" customHeight="1" x14ac:dyDescent="0.35"/>
    <row r="431290" spans="1:1" ht="14.25" customHeight="1" x14ac:dyDescent="0.45">
      <c r="A431290" s="31"/>
    </row>
    <row r="431296" spans="1:1" s="30" customFormat="1" ht="14.25" customHeight="1" x14ac:dyDescent="0.35"/>
    <row r="431312" spans="1:1" ht="14.25" customHeight="1" x14ac:dyDescent="0.45">
      <c r="A431312" s="31"/>
    </row>
    <row r="431318" s="30" customFormat="1" ht="14.25" customHeight="1" x14ac:dyDescent="0.35"/>
    <row r="431334" spans="1:1" ht="14.25" customHeight="1" x14ac:dyDescent="0.45">
      <c r="A431334" s="31"/>
    </row>
    <row r="431340" spans="1:1" s="30" customFormat="1" ht="14.25" customHeight="1" x14ac:dyDescent="0.35"/>
    <row r="431356" spans="1:1" ht="14.25" customHeight="1" x14ac:dyDescent="0.45">
      <c r="A431356" s="31"/>
    </row>
    <row r="431362" s="30" customFormat="1" ht="14.25" customHeight="1" x14ac:dyDescent="0.35"/>
    <row r="431378" spans="1:1" ht="14.25" customHeight="1" x14ac:dyDescent="0.45">
      <c r="A431378" s="31"/>
    </row>
    <row r="431384" spans="1:1" s="30" customFormat="1" ht="14.25" customHeight="1" x14ac:dyDescent="0.35"/>
    <row r="431400" spans="1:1" ht="14.25" customHeight="1" x14ac:dyDescent="0.45">
      <c r="A431400" s="31"/>
    </row>
    <row r="431406" spans="1:1" s="30" customFormat="1" ht="14.25" customHeight="1" x14ac:dyDescent="0.35"/>
    <row r="431422" spans="1:1" ht="14.25" customHeight="1" x14ac:dyDescent="0.45">
      <c r="A431422" s="31"/>
    </row>
    <row r="431428" s="30" customFormat="1" ht="14.25" customHeight="1" x14ac:dyDescent="0.35"/>
    <row r="431444" spans="1:1" ht="14.25" customHeight="1" x14ac:dyDescent="0.45">
      <c r="A431444" s="31"/>
    </row>
    <row r="431450" spans="1:1" s="30" customFormat="1" ht="14.25" customHeight="1" x14ac:dyDescent="0.35"/>
    <row r="431466" spans="1:1" ht="14.25" customHeight="1" x14ac:dyDescent="0.45">
      <c r="A431466" s="31"/>
    </row>
    <row r="431472" spans="1:1" s="30" customFormat="1" ht="14.25" customHeight="1" x14ac:dyDescent="0.35"/>
    <row r="431488" spans="1:1" ht="14.25" customHeight="1" x14ac:dyDescent="0.45">
      <c r="A431488" s="31"/>
    </row>
    <row r="431494" s="30" customFormat="1" ht="14.25" customHeight="1" x14ac:dyDescent="0.35"/>
    <row r="431510" spans="1:1" ht="14.25" customHeight="1" x14ac:dyDescent="0.45">
      <c r="A431510" s="31"/>
    </row>
    <row r="431516" spans="1:1" s="30" customFormat="1" ht="14.25" customHeight="1" x14ac:dyDescent="0.35"/>
    <row r="431532" spans="1:1" ht="14.25" customHeight="1" x14ac:dyDescent="0.45">
      <c r="A431532" s="31"/>
    </row>
    <row r="431538" s="30" customFormat="1" ht="14.25" customHeight="1" x14ac:dyDescent="0.35"/>
    <row r="431554" spans="1:1" ht="14.25" customHeight="1" x14ac:dyDescent="0.45">
      <c r="A431554" s="31"/>
    </row>
    <row r="431560" spans="1:1" s="30" customFormat="1" ht="14.25" customHeight="1" x14ac:dyDescent="0.35"/>
    <row r="431576" spans="1:1" ht="14.25" customHeight="1" x14ac:dyDescent="0.45">
      <c r="A431576" s="31"/>
    </row>
    <row r="431582" spans="1:1" s="30" customFormat="1" ht="14.25" customHeight="1" x14ac:dyDescent="0.35"/>
    <row r="431598" spans="1:1" ht="14.25" customHeight="1" x14ac:dyDescent="0.45">
      <c r="A431598" s="31"/>
    </row>
    <row r="431604" s="30" customFormat="1" ht="14.25" customHeight="1" x14ac:dyDescent="0.35"/>
    <row r="431620" spans="1:1" ht="14.25" customHeight="1" x14ac:dyDescent="0.45">
      <c r="A431620" s="31"/>
    </row>
    <row r="431626" spans="1:1" s="30" customFormat="1" ht="14.25" customHeight="1" x14ac:dyDescent="0.35"/>
    <row r="431642" spans="1:1" ht="14.25" customHeight="1" x14ac:dyDescent="0.45">
      <c r="A431642" s="31"/>
    </row>
    <row r="431648" spans="1:1" s="30" customFormat="1" ht="14.25" customHeight="1" x14ac:dyDescent="0.35"/>
    <row r="431664" spans="1:1" ht="14.25" customHeight="1" x14ac:dyDescent="0.45">
      <c r="A431664" s="31"/>
    </row>
    <row r="431670" s="30" customFormat="1" ht="14.25" customHeight="1" x14ac:dyDescent="0.35"/>
    <row r="431686" spans="1:1" ht="14.25" customHeight="1" x14ac:dyDescent="0.45">
      <c r="A431686" s="31"/>
    </row>
    <row r="431692" spans="1:1" s="30" customFormat="1" ht="14.25" customHeight="1" x14ac:dyDescent="0.35"/>
    <row r="431708" spans="1:1" ht="14.25" customHeight="1" x14ac:dyDescent="0.45">
      <c r="A431708" s="31"/>
    </row>
    <row r="431714" s="30" customFormat="1" ht="14.25" customHeight="1" x14ac:dyDescent="0.35"/>
    <row r="431730" spans="1:1" ht="14.25" customHeight="1" x14ac:dyDescent="0.45">
      <c r="A431730" s="31"/>
    </row>
    <row r="431736" spans="1:1" s="30" customFormat="1" ht="14.25" customHeight="1" x14ac:dyDescent="0.35"/>
    <row r="431752" spans="1:1" ht="14.25" customHeight="1" x14ac:dyDescent="0.45">
      <c r="A431752" s="31"/>
    </row>
    <row r="431758" spans="1:1" s="30" customFormat="1" ht="14.25" customHeight="1" x14ac:dyDescent="0.35"/>
    <row r="431774" spans="1:1" ht="14.25" customHeight="1" x14ac:dyDescent="0.45">
      <c r="A431774" s="31"/>
    </row>
    <row r="431780" s="30" customFormat="1" ht="14.25" customHeight="1" x14ac:dyDescent="0.35"/>
    <row r="431796" spans="1:1" ht="14.25" customHeight="1" x14ac:dyDescent="0.45">
      <c r="A431796" s="31"/>
    </row>
    <row r="431802" spans="1:1" s="30" customFormat="1" ht="14.25" customHeight="1" x14ac:dyDescent="0.35"/>
    <row r="431818" spans="1:1" ht="14.25" customHeight="1" x14ac:dyDescent="0.45">
      <c r="A431818" s="31"/>
    </row>
    <row r="431824" spans="1:1" s="30" customFormat="1" ht="14.25" customHeight="1" x14ac:dyDescent="0.35"/>
    <row r="431840" spans="1:1" ht="14.25" customHeight="1" x14ac:dyDescent="0.45">
      <c r="A431840" s="31"/>
    </row>
    <row r="431846" s="30" customFormat="1" ht="14.25" customHeight="1" x14ac:dyDescent="0.35"/>
    <row r="431862" spans="1:1" ht="14.25" customHeight="1" x14ac:dyDescent="0.45">
      <c r="A431862" s="31"/>
    </row>
    <row r="431868" spans="1:1" s="30" customFormat="1" ht="14.25" customHeight="1" x14ac:dyDescent="0.35"/>
    <row r="431884" spans="1:1" ht="14.25" customHeight="1" x14ac:dyDescent="0.45">
      <c r="A431884" s="31"/>
    </row>
    <row r="431890" s="30" customFormat="1" ht="14.25" customHeight="1" x14ac:dyDescent="0.35"/>
    <row r="431906" spans="1:1" ht="14.25" customHeight="1" x14ac:dyDescent="0.45">
      <c r="A431906" s="31"/>
    </row>
    <row r="431912" spans="1:1" s="30" customFormat="1" ht="14.25" customHeight="1" x14ac:dyDescent="0.35"/>
    <row r="431928" spans="1:1" ht="14.25" customHeight="1" x14ac:dyDescent="0.45">
      <c r="A431928" s="31"/>
    </row>
    <row r="431934" spans="1:1" s="30" customFormat="1" ht="14.25" customHeight="1" x14ac:dyDescent="0.35"/>
    <row r="431950" spans="1:1" ht="14.25" customHeight="1" x14ac:dyDescent="0.45">
      <c r="A431950" s="31"/>
    </row>
    <row r="431956" s="30" customFormat="1" ht="14.25" customHeight="1" x14ac:dyDescent="0.35"/>
    <row r="431972" spans="1:1" ht="14.25" customHeight="1" x14ac:dyDescent="0.45">
      <c r="A431972" s="31"/>
    </row>
    <row r="431978" spans="1:1" s="30" customFormat="1" ht="14.25" customHeight="1" x14ac:dyDescent="0.35"/>
    <row r="431994" spans="1:1" ht="14.25" customHeight="1" x14ac:dyDescent="0.45">
      <c r="A431994" s="31"/>
    </row>
    <row r="432000" spans="1:1" s="30" customFormat="1" ht="14.25" customHeight="1" x14ac:dyDescent="0.35"/>
    <row r="432016" spans="1:1" ht="14.25" customHeight="1" x14ac:dyDescent="0.45">
      <c r="A432016" s="31"/>
    </row>
    <row r="432022" s="30" customFormat="1" ht="14.25" customHeight="1" x14ac:dyDescent="0.35"/>
    <row r="432038" spans="1:1" ht="14.25" customHeight="1" x14ac:dyDescent="0.45">
      <c r="A432038" s="31"/>
    </row>
    <row r="432044" spans="1:1" s="30" customFormat="1" ht="14.25" customHeight="1" x14ac:dyDescent="0.35"/>
    <row r="432060" spans="1:1" ht="14.25" customHeight="1" x14ac:dyDescent="0.45">
      <c r="A432060" s="31"/>
    </row>
    <row r="432066" s="30" customFormat="1" ht="14.25" customHeight="1" x14ac:dyDescent="0.35"/>
    <row r="432082" spans="1:1" ht="14.25" customHeight="1" x14ac:dyDescent="0.45">
      <c r="A432082" s="31"/>
    </row>
    <row r="432088" spans="1:1" s="30" customFormat="1" ht="14.25" customHeight="1" x14ac:dyDescent="0.35"/>
    <row r="432104" spans="1:1" ht="14.25" customHeight="1" x14ac:dyDescent="0.45">
      <c r="A432104" s="31"/>
    </row>
    <row r="432110" spans="1:1" s="30" customFormat="1" ht="14.25" customHeight="1" x14ac:dyDescent="0.35"/>
    <row r="432126" spans="1:1" ht="14.25" customHeight="1" x14ac:dyDescent="0.45">
      <c r="A432126" s="31"/>
    </row>
    <row r="432132" s="30" customFormat="1" ht="14.25" customHeight="1" x14ac:dyDescent="0.35"/>
    <row r="432148" spans="1:1" ht="14.25" customHeight="1" x14ac:dyDescent="0.45">
      <c r="A432148" s="31"/>
    </row>
    <row r="432154" spans="1:1" s="30" customFormat="1" ht="14.25" customHeight="1" x14ac:dyDescent="0.35"/>
    <row r="432170" spans="1:1" ht="14.25" customHeight="1" x14ac:dyDescent="0.45">
      <c r="A432170" s="31"/>
    </row>
    <row r="432176" spans="1:1" s="30" customFormat="1" ht="14.25" customHeight="1" x14ac:dyDescent="0.35"/>
    <row r="432192" spans="1:1" ht="14.25" customHeight="1" x14ac:dyDescent="0.45">
      <c r="A432192" s="31"/>
    </row>
    <row r="432198" s="30" customFormat="1" ht="14.25" customHeight="1" x14ac:dyDescent="0.35"/>
    <row r="432214" spans="1:1" ht="14.25" customHeight="1" x14ac:dyDescent="0.45">
      <c r="A432214" s="31"/>
    </row>
    <row r="432220" spans="1:1" s="30" customFormat="1" ht="14.25" customHeight="1" x14ac:dyDescent="0.35"/>
    <row r="432236" spans="1:1" ht="14.25" customHeight="1" x14ac:dyDescent="0.45">
      <c r="A432236" s="31"/>
    </row>
    <row r="432242" s="30" customFormat="1" ht="14.25" customHeight="1" x14ac:dyDescent="0.35"/>
    <row r="432258" spans="1:1" ht="14.25" customHeight="1" x14ac:dyDescent="0.45">
      <c r="A432258" s="31"/>
    </row>
    <row r="432264" spans="1:1" s="30" customFormat="1" ht="14.25" customHeight="1" x14ac:dyDescent="0.35"/>
    <row r="432280" spans="1:1" ht="14.25" customHeight="1" x14ac:dyDescent="0.45">
      <c r="A432280" s="31"/>
    </row>
    <row r="432286" spans="1:1" s="30" customFormat="1" ht="14.25" customHeight="1" x14ac:dyDescent="0.35"/>
    <row r="432302" spans="1:1" ht="14.25" customHeight="1" x14ac:dyDescent="0.45">
      <c r="A432302" s="31"/>
    </row>
    <row r="432308" s="30" customFormat="1" ht="14.25" customHeight="1" x14ac:dyDescent="0.35"/>
    <row r="432324" spans="1:1" ht="14.25" customHeight="1" x14ac:dyDescent="0.45">
      <c r="A432324" s="31"/>
    </row>
    <row r="432330" spans="1:1" s="30" customFormat="1" ht="14.25" customHeight="1" x14ac:dyDescent="0.35"/>
    <row r="432346" spans="1:1" ht="14.25" customHeight="1" x14ac:dyDescent="0.45">
      <c r="A432346" s="31"/>
    </row>
    <row r="432352" spans="1:1" s="30" customFormat="1" ht="14.25" customHeight="1" x14ac:dyDescent="0.35"/>
    <row r="432368" spans="1:1" ht="14.25" customHeight="1" x14ac:dyDescent="0.45">
      <c r="A432368" s="31"/>
    </row>
    <row r="432374" s="30" customFormat="1" ht="14.25" customHeight="1" x14ac:dyDescent="0.35"/>
    <row r="432390" spans="1:1" ht="14.25" customHeight="1" x14ac:dyDescent="0.45">
      <c r="A432390" s="31"/>
    </row>
    <row r="432396" spans="1:1" s="30" customFormat="1" ht="14.25" customHeight="1" x14ac:dyDescent="0.35"/>
    <row r="432412" spans="1:1" ht="14.25" customHeight="1" x14ac:dyDescent="0.45">
      <c r="A432412" s="31"/>
    </row>
    <row r="432418" s="30" customFormat="1" ht="14.25" customHeight="1" x14ac:dyDescent="0.35"/>
    <row r="432434" spans="1:1" ht="14.25" customHeight="1" x14ac:dyDescent="0.45">
      <c r="A432434" s="31"/>
    </row>
    <row r="432440" spans="1:1" s="30" customFormat="1" ht="14.25" customHeight="1" x14ac:dyDescent="0.35"/>
    <row r="432456" spans="1:1" ht="14.25" customHeight="1" x14ac:dyDescent="0.45">
      <c r="A432456" s="31"/>
    </row>
    <row r="432462" spans="1:1" s="30" customFormat="1" ht="14.25" customHeight="1" x14ac:dyDescent="0.35"/>
    <row r="432478" spans="1:1" ht="14.25" customHeight="1" x14ac:dyDescent="0.45">
      <c r="A432478" s="31"/>
    </row>
    <row r="432484" s="30" customFormat="1" ht="14.25" customHeight="1" x14ac:dyDescent="0.35"/>
    <row r="432500" spans="1:1" ht="14.25" customHeight="1" x14ac:dyDescent="0.45">
      <c r="A432500" s="31"/>
    </row>
    <row r="432506" spans="1:1" s="30" customFormat="1" ht="14.25" customHeight="1" x14ac:dyDescent="0.35"/>
    <row r="432522" spans="1:1" ht="14.25" customHeight="1" x14ac:dyDescent="0.45">
      <c r="A432522" s="31"/>
    </row>
    <row r="432528" spans="1:1" s="30" customFormat="1" ht="14.25" customHeight="1" x14ac:dyDescent="0.35"/>
    <row r="432544" spans="1:1" ht="14.25" customHeight="1" x14ac:dyDescent="0.45">
      <c r="A432544" s="31"/>
    </row>
    <row r="432550" s="30" customFormat="1" ht="14.25" customHeight="1" x14ac:dyDescent="0.35"/>
    <row r="432566" spans="1:1" ht="14.25" customHeight="1" x14ac:dyDescent="0.45">
      <c r="A432566" s="31"/>
    </row>
    <row r="432572" spans="1:1" s="30" customFormat="1" ht="14.25" customHeight="1" x14ac:dyDescent="0.35"/>
    <row r="432588" spans="1:1" ht="14.25" customHeight="1" x14ac:dyDescent="0.45">
      <c r="A432588" s="31"/>
    </row>
    <row r="432594" s="30" customFormat="1" ht="14.25" customHeight="1" x14ac:dyDescent="0.35"/>
    <row r="432610" spans="1:1" ht="14.25" customHeight="1" x14ac:dyDescent="0.45">
      <c r="A432610" s="31"/>
    </row>
    <row r="432616" spans="1:1" s="30" customFormat="1" ht="14.25" customHeight="1" x14ac:dyDescent="0.35"/>
    <row r="432632" spans="1:1" ht="14.25" customHeight="1" x14ac:dyDescent="0.45">
      <c r="A432632" s="31"/>
    </row>
    <row r="432638" spans="1:1" s="30" customFormat="1" ht="14.25" customHeight="1" x14ac:dyDescent="0.35"/>
    <row r="432654" spans="1:1" ht="14.25" customHeight="1" x14ac:dyDescent="0.45">
      <c r="A432654" s="31"/>
    </row>
    <row r="432660" s="30" customFormat="1" ht="14.25" customHeight="1" x14ac:dyDescent="0.35"/>
    <row r="432676" spans="1:1" ht="14.25" customHeight="1" x14ac:dyDescent="0.45">
      <c r="A432676" s="31"/>
    </row>
    <row r="432682" spans="1:1" s="30" customFormat="1" ht="14.25" customHeight="1" x14ac:dyDescent="0.35"/>
    <row r="432698" spans="1:1" ht="14.25" customHeight="1" x14ac:dyDescent="0.45">
      <c r="A432698" s="31"/>
    </row>
    <row r="432704" spans="1:1" s="30" customFormat="1" ht="14.25" customHeight="1" x14ac:dyDescent="0.35"/>
    <row r="432720" spans="1:1" ht="14.25" customHeight="1" x14ac:dyDescent="0.45">
      <c r="A432720" s="31"/>
    </row>
    <row r="432726" s="30" customFormat="1" ht="14.25" customHeight="1" x14ac:dyDescent="0.35"/>
    <row r="432742" spans="1:1" ht="14.25" customHeight="1" x14ac:dyDescent="0.45">
      <c r="A432742" s="31"/>
    </row>
    <row r="432748" spans="1:1" s="30" customFormat="1" ht="14.25" customHeight="1" x14ac:dyDescent="0.35"/>
    <row r="432764" spans="1:1" ht="14.25" customHeight="1" x14ac:dyDescent="0.45">
      <c r="A432764" s="31"/>
    </row>
    <row r="432770" s="30" customFormat="1" ht="14.25" customHeight="1" x14ac:dyDescent="0.35"/>
    <row r="432786" spans="1:1" ht="14.25" customHeight="1" x14ac:dyDescent="0.45">
      <c r="A432786" s="31"/>
    </row>
    <row r="432792" spans="1:1" s="30" customFormat="1" ht="14.25" customHeight="1" x14ac:dyDescent="0.35"/>
    <row r="432808" spans="1:1" ht="14.25" customHeight="1" x14ac:dyDescent="0.45">
      <c r="A432808" s="31"/>
    </row>
    <row r="432814" spans="1:1" s="30" customFormat="1" ht="14.25" customHeight="1" x14ac:dyDescent="0.35"/>
    <row r="432830" spans="1:1" ht="14.25" customHeight="1" x14ac:dyDescent="0.45">
      <c r="A432830" s="31"/>
    </row>
    <row r="432836" s="30" customFormat="1" ht="14.25" customHeight="1" x14ac:dyDescent="0.35"/>
    <row r="432852" spans="1:1" ht="14.25" customHeight="1" x14ac:dyDescent="0.45">
      <c r="A432852" s="31"/>
    </row>
    <row r="432858" spans="1:1" s="30" customFormat="1" ht="14.25" customHeight="1" x14ac:dyDescent="0.35"/>
    <row r="432874" spans="1:1" ht="14.25" customHeight="1" x14ac:dyDescent="0.45">
      <c r="A432874" s="31"/>
    </row>
    <row r="432880" spans="1:1" s="30" customFormat="1" ht="14.25" customHeight="1" x14ac:dyDescent="0.35"/>
    <row r="432896" spans="1:1" ht="14.25" customHeight="1" x14ac:dyDescent="0.45">
      <c r="A432896" s="31"/>
    </row>
    <row r="432902" s="30" customFormat="1" ht="14.25" customHeight="1" x14ac:dyDescent="0.35"/>
    <row r="432918" spans="1:1" ht="14.25" customHeight="1" x14ac:dyDescent="0.45">
      <c r="A432918" s="31"/>
    </row>
    <row r="432924" spans="1:1" s="30" customFormat="1" ht="14.25" customHeight="1" x14ac:dyDescent="0.35"/>
    <row r="432940" spans="1:1" ht="14.25" customHeight="1" x14ac:dyDescent="0.45">
      <c r="A432940" s="31"/>
    </row>
    <row r="432946" s="30" customFormat="1" ht="14.25" customHeight="1" x14ac:dyDescent="0.35"/>
    <row r="432962" spans="1:1" ht="14.25" customHeight="1" x14ac:dyDescent="0.45">
      <c r="A432962" s="31"/>
    </row>
    <row r="432968" spans="1:1" s="30" customFormat="1" ht="14.25" customHeight="1" x14ac:dyDescent="0.35"/>
    <row r="432984" spans="1:1" ht="14.25" customHeight="1" x14ac:dyDescent="0.45">
      <c r="A432984" s="31"/>
    </row>
    <row r="432990" spans="1:1" s="30" customFormat="1" ht="14.25" customHeight="1" x14ac:dyDescent="0.35"/>
    <row r="433006" spans="1:1" ht="14.25" customHeight="1" x14ac:dyDescent="0.45">
      <c r="A433006" s="31"/>
    </row>
    <row r="433012" s="30" customFormat="1" ht="14.25" customHeight="1" x14ac:dyDescent="0.35"/>
    <row r="433028" spans="1:1" ht="14.25" customHeight="1" x14ac:dyDescent="0.45">
      <c r="A433028" s="31"/>
    </row>
    <row r="433034" spans="1:1" s="30" customFormat="1" ht="14.25" customHeight="1" x14ac:dyDescent="0.35"/>
    <row r="433050" spans="1:1" ht="14.25" customHeight="1" x14ac:dyDescent="0.45">
      <c r="A433050" s="31"/>
    </row>
    <row r="433056" spans="1:1" s="30" customFormat="1" ht="14.25" customHeight="1" x14ac:dyDescent="0.35"/>
    <row r="433072" spans="1:1" ht="14.25" customHeight="1" x14ac:dyDescent="0.45">
      <c r="A433072" s="31"/>
    </row>
    <row r="433078" s="30" customFormat="1" ht="14.25" customHeight="1" x14ac:dyDescent="0.35"/>
    <row r="433094" spans="1:1" ht="14.25" customHeight="1" x14ac:dyDescent="0.45">
      <c r="A433094" s="31"/>
    </row>
    <row r="433100" spans="1:1" s="30" customFormat="1" ht="14.25" customHeight="1" x14ac:dyDescent="0.35"/>
    <row r="433116" spans="1:1" ht="14.25" customHeight="1" x14ac:dyDescent="0.45">
      <c r="A433116" s="31"/>
    </row>
    <row r="433122" s="30" customFormat="1" ht="14.25" customHeight="1" x14ac:dyDescent="0.35"/>
    <row r="433138" spans="1:1" ht="14.25" customHeight="1" x14ac:dyDescent="0.45">
      <c r="A433138" s="31"/>
    </row>
    <row r="433144" spans="1:1" s="30" customFormat="1" ht="14.25" customHeight="1" x14ac:dyDescent="0.35"/>
    <row r="433160" spans="1:1" ht="14.25" customHeight="1" x14ac:dyDescent="0.45">
      <c r="A433160" s="31"/>
    </row>
    <row r="433166" spans="1:1" s="30" customFormat="1" ht="14.25" customHeight="1" x14ac:dyDescent="0.35"/>
    <row r="433182" spans="1:1" ht="14.25" customHeight="1" x14ac:dyDescent="0.45">
      <c r="A433182" s="31"/>
    </row>
    <row r="433188" s="30" customFormat="1" ht="14.25" customHeight="1" x14ac:dyDescent="0.35"/>
    <row r="433204" spans="1:1" ht="14.25" customHeight="1" x14ac:dyDescent="0.45">
      <c r="A433204" s="31"/>
    </row>
    <row r="433210" spans="1:1" s="30" customFormat="1" ht="14.25" customHeight="1" x14ac:dyDescent="0.35"/>
    <row r="433226" spans="1:1" ht="14.25" customHeight="1" x14ac:dyDescent="0.45">
      <c r="A433226" s="31"/>
    </row>
    <row r="433232" spans="1:1" s="30" customFormat="1" ht="14.25" customHeight="1" x14ac:dyDescent="0.35"/>
    <row r="433248" spans="1:1" ht="14.25" customHeight="1" x14ac:dyDescent="0.45">
      <c r="A433248" s="31"/>
    </row>
    <row r="433254" s="30" customFormat="1" ht="14.25" customHeight="1" x14ac:dyDescent="0.35"/>
    <row r="433270" spans="1:1" ht="14.25" customHeight="1" x14ac:dyDescent="0.45">
      <c r="A433270" s="31"/>
    </row>
    <row r="433276" spans="1:1" s="30" customFormat="1" ht="14.25" customHeight="1" x14ac:dyDescent="0.35"/>
    <row r="433292" spans="1:1" ht="14.25" customHeight="1" x14ac:dyDescent="0.45">
      <c r="A433292" s="31"/>
    </row>
    <row r="433298" s="30" customFormat="1" ht="14.25" customHeight="1" x14ac:dyDescent="0.35"/>
    <row r="433314" spans="1:1" ht="14.25" customHeight="1" x14ac:dyDescent="0.45">
      <c r="A433314" s="31"/>
    </row>
    <row r="433320" spans="1:1" s="30" customFormat="1" ht="14.25" customHeight="1" x14ac:dyDescent="0.35"/>
    <row r="433336" spans="1:1" ht="14.25" customHeight="1" x14ac:dyDescent="0.45">
      <c r="A433336" s="31"/>
    </row>
    <row r="433342" spans="1:1" s="30" customFormat="1" ht="14.25" customHeight="1" x14ac:dyDescent="0.35"/>
    <row r="433358" spans="1:1" ht="14.25" customHeight="1" x14ac:dyDescent="0.45">
      <c r="A433358" s="31"/>
    </row>
    <row r="433364" s="30" customFormat="1" ht="14.25" customHeight="1" x14ac:dyDescent="0.35"/>
    <row r="433380" spans="1:1" ht="14.25" customHeight="1" x14ac:dyDescent="0.45">
      <c r="A433380" s="31"/>
    </row>
    <row r="433386" spans="1:1" s="30" customFormat="1" ht="14.25" customHeight="1" x14ac:dyDescent="0.35"/>
    <row r="433402" spans="1:1" ht="14.25" customHeight="1" x14ac:dyDescent="0.45">
      <c r="A433402" s="31"/>
    </row>
    <row r="433408" spans="1:1" s="30" customFormat="1" ht="14.25" customHeight="1" x14ac:dyDescent="0.35"/>
    <row r="433424" spans="1:1" ht="14.25" customHeight="1" x14ac:dyDescent="0.45">
      <c r="A433424" s="31"/>
    </row>
    <row r="433430" s="30" customFormat="1" ht="14.25" customHeight="1" x14ac:dyDescent="0.35"/>
    <row r="433446" spans="1:1" ht="14.25" customHeight="1" x14ac:dyDescent="0.45">
      <c r="A433446" s="31"/>
    </row>
    <row r="433452" spans="1:1" s="30" customFormat="1" ht="14.25" customHeight="1" x14ac:dyDescent="0.35"/>
    <row r="433468" spans="1:1" ht="14.25" customHeight="1" x14ac:dyDescent="0.45">
      <c r="A433468" s="31"/>
    </row>
    <row r="433474" s="30" customFormat="1" ht="14.25" customHeight="1" x14ac:dyDescent="0.35"/>
    <row r="433490" spans="1:1" ht="14.25" customHeight="1" x14ac:dyDescent="0.45">
      <c r="A433490" s="31"/>
    </row>
    <row r="433496" spans="1:1" s="30" customFormat="1" ht="14.25" customHeight="1" x14ac:dyDescent="0.35"/>
    <row r="433512" spans="1:1" ht="14.25" customHeight="1" x14ac:dyDescent="0.45">
      <c r="A433512" s="31"/>
    </row>
    <row r="433518" spans="1:1" s="30" customFormat="1" ht="14.25" customHeight="1" x14ac:dyDescent="0.35"/>
    <row r="433534" spans="1:1" ht="14.25" customHeight="1" x14ac:dyDescent="0.45">
      <c r="A433534" s="31"/>
    </row>
    <row r="433540" s="30" customFormat="1" ht="14.25" customHeight="1" x14ac:dyDescent="0.35"/>
    <row r="433556" spans="1:1" ht="14.25" customHeight="1" x14ac:dyDescent="0.45">
      <c r="A433556" s="31"/>
    </row>
    <row r="433562" spans="1:1" s="30" customFormat="1" ht="14.25" customHeight="1" x14ac:dyDescent="0.35"/>
    <row r="433578" spans="1:1" ht="14.25" customHeight="1" x14ac:dyDescent="0.45">
      <c r="A433578" s="31"/>
    </row>
    <row r="433584" spans="1:1" s="30" customFormat="1" ht="14.25" customHeight="1" x14ac:dyDescent="0.35"/>
    <row r="433600" spans="1:1" ht="14.25" customHeight="1" x14ac:dyDescent="0.45">
      <c r="A433600" s="31"/>
    </row>
    <row r="433606" s="30" customFormat="1" ht="14.25" customHeight="1" x14ac:dyDescent="0.35"/>
    <row r="433622" spans="1:1" ht="14.25" customHeight="1" x14ac:dyDescent="0.45">
      <c r="A433622" s="31"/>
    </row>
    <row r="433628" spans="1:1" s="30" customFormat="1" ht="14.25" customHeight="1" x14ac:dyDescent="0.35"/>
    <row r="433644" spans="1:1" ht="14.25" customHeight="1" x14ac:dyDescent="0.45">
      <c r="A433644" s="31"/>
    </row>
    <row r="433650" s="30" customFormat="1" ht="14.25" customHeight="1" x14ac:dyDescent="0.35"/>
    <row r="433666" spans="1:1" ht="14.25" customHeight="1" x14ac:dyDescent="0.45">
      <c r="A433666" s="31"/>
    </row>
    <row r="433672" spans="1:1" s="30" customFormat="1" ht="14.25" customHeight="1" x14ac:dyDescent="0.35"/>
    <row r="433688" spans="1:1" ht="14.25" customHeight="1" x14ac:dyDescent="0.45">
      <c r="A433688" s="31"/>
    </row>
    <row r="433694" spans="1:1" s="30" customFormat="1" ht="14.25" customHeight="1" x14ac:dyDescent="0.35"/>
    <row r="433710" spans="1:1" ht="14.25" customHeight="1" x14ac:dyDescent="0.45">
      <c r="A433710" s="31"/>
    </row>
    <row r="433716" s="30" customFormat="1" ht="14.25" customHeight="1" x14ac:dyDescent="0.35"/>
    <row r="433732" spans="1:1" ht="14.25" customHeight="1" x14ac:dyDescent="0.45">
      <c r="A433732" s="31"/>
    </row>
    <row r="433738" spans="1:1" s="30" customFormat="1" ht="14.25" customHeight="1" x14ac:dyDescent="0.35"/>
    <row r="433754" spans="1:1" ht="14.25" customHeight="1" x14ac:dyDescent="0.45">
      <c r="A433754" s="31"/>
    </row>
    <row r="433760" spans="1:1" s="30" customFormat="1" ht="14.25" customHeight="1" x14ac:dyDescent="0.35"/>
    <row r="433776" spans="1:1" ht="14.25" customHeight="1" x14ac:dyDescent="0.45">
      <c r="A433776" s="31"/>
    </row>
    <row r="433782" s="30" customFormat="1" ht="14.25" customHeight="1" x14ac:dyDescent="0.35"/>
    <row r="433798" spans="1:1" ht="14.25" customHeight="1" x14ac:dyDescent="0.45">
      <c r="A433798" s="31"/>
    </row>
    <row r="433804" spans="1:1" s="30" customFormat="1" ht="14.25" customHeight="1" x14ac:dyDescent="0.35"/>
    <row r="433820" spans="1:1" ht="14.25" customHeight="1" x14ac:dyDescent="0.45">
      <c r="A433820" s="31"/>
    </row>
    <row r="433826" s="30" customFormat="1" ht="14.25" customHeight="1" x14ac:dyDescent="0.35"/>
    <row r="433842" spans="1:1" ht="14.25" customHeight="1" x14ac:dyDescent="0.45">
      <c r="A433842" s="31"/>
    </row>
    <row r="433848" spans="1:1" s="30" customFormat="1" ht="14.25" customHeight="1" x14ac:dyDescent="0.35"/>
    <row r="433864" spans="1:1" ht="14.25" customHeight="1" x14ac:dyDescent="0.45">
      <c r="A433864" s="31"/>
    </row>
    <row r="433870" spans="1:1" s="30" customFormat="1" ht="14.25" customHeight="1" x14ac:dyDescent="0.35"/>
    <row r="433886" spans="1:1" ht="14.25" customHeight="1" x14ac:dyDescent="0.45">
      <c r="A433886" s="31"/>
    </row>
    <row r="433892" s="30" customFormat="1" ht="14.25" customHeight="1" x14ac:dyDescent="0.35"/>
    <row r="433908" spans="1:1" ht="14.25" customHeight="1" x14ac:dyDescent="0.45">
      <c r="A433908" s="31"/>
    </row>
    <row r="433914" spans="1:1" s="30" customFormat="1" ht="14.25" customHeight="1" x14ac:dyDescent="0.35"/>
    <row r="433930" spans="1:1" ht="14.25" customHeight="1" x14ac:dyDescent="0.45">
      <c r="A433930" s="31"/>
    </row>
    <row r="433936" spans="1:1" s="30" customFormat="1" ht="14.25" customHeight="1" x14ac:dyDescent="0.35"/>
    <row r="433952" spans="1:1" ht="14.25" customHeight="1" x14ac:dyDescent="0.45">
      <c r="A433952" s="31"/>
    </row>
    <row r="433958" s="30" customFormat="1" ht="14.25" customHeight="1" x14ac:dyDescent="0.35"/>
    <row r="433974" spans="1:1" ht="14.25" customHeight="1" x14ac:dyDescent="0.45">
      <c r="A433974" s="31"/>
    </row>
    <row r="433980" spans="1:1" s="30" customFormat="1" ht="14.25" customHeight="1" x14ac:dyDescent="0.35"/>
    <row r="433996" spans="1:1" ht="14.25" customHeight="1" x14ac:dyDescent="0.45">
      <c r="A433996" s="31"/>
    </row>
    <row r="434002" s="30" customFormat="1" ht="14.25" customHeight="1" x14ac:dyDescent="0.35"/>
    <row r="434018" spans="1:1" ht="14.25" customHeight="1" x14ac:dyDescent="0.45">
      <c r="A434018" s="31"/>
    </row>
    <row r="434024" spans="1:1" s="30" customFormat="1" ht="14.25" customHeight="1" x14ac:dyDescent="0.35"/>
    <row r="434040" spans="1:1" ht="14.25" customHeight="1" x14ac:dyDescent="0.45">
      <c r="A434040" s="31"/>
    </row>
    <row r="434046" spans="1:1" s="30" customFormat="1" ht="14.25" customHeight="1" x14ac:dyDescent="0.35"/>
    <row r="434062" spans="1:1" ht="14.25" customHeight="1" x14ac:dyDescent="0.45">
      <c r="A434062" s="31"/>
    </row>
    <row r="434068" s="30" customFormat="1" ht="14.25" customHeight="1" x14ac:dyDescent="0.35"/>
    <row r="434084" spans="1:1" ht="14.25" customHeight="1" x14ac:dyDescent="0.45">
      <c r="A434084" s="31"/>
    </row>
    <row r="434090" spans="1:1" s="30" customFormat="1" ht="14.25" customHeight="1" x14ac:dyDescent="0.35"/>
    <row r="434106" spans="1:1" ht="14.25" customHeight="1" x14ac:dyDescent="0.45">
      <c r="A434106" s="31"/>
    </row>
    <row r="434112" spans="1:1" s="30" customFormat="1" ht="14.25" customHeight="1" x14ac:dyDescent="0.35"/>
    <row r="434128" spans="1:1" ht="14.25" customHeight="1" x14ac:dyDescent="0.45">
      <c r="A434128" s="31"/>
    </row>
    <row r="434134" s="30" customFormat="1" ht="14.25" customHeight="1" x14ac:dyDescent="0.35"/>
    <row r="434150" spans="1:1" ht="14.25" customHeight="1" x14ac:dyDescent="0.45">
      <c r="A434150" s="31"/>
    </row>
    <row r="434156" spans="1:1" s="30" customFormat="1" ht="14.25" customHeight="1" x14ac:dyDescent="0.35"/>
    <row r="434172" spans="1:1" ht="14.25" customHeight="1" x14ac:dyDescent="0.45">
      <c r="A434172" s="31"/>
    </row>
    <row r="434178" s="30" customFormat="1" ht="14.25" customHeight="1" x14ac:dyDescent="0.35"/>
    <row r="434194" spans="1:1" ht="14.25" customHeight="1" x14ac:dyDescent="0.45">
      <c r="A434194" s="31"/>
    </row>
    <row r="434200" spans="1:1" s="30" customFormat="1" ht="14.25" customHeight="1" x14ac:dyDescent="0.35"/>
    <row r="434216" spans="1:1" ht="14.25" customHeight="1" x14ac:dyDescent="0.45">
      <c r="A434216" s="31"/>
    </row>
    <row r="434222" spans="1:1" s="30" customFormat="1" ht="14.25" customHeight="1" x14ac:dyDescent="0.35"/>
    <row r="434238" spans="1:1" ht="14.25" customHeight="1" x14ac:dyDescent="0.45">
      <c r="A434238" s="31"/>
    </row>
    <row r="434244" s="30" customFormat="1" ht="14.25" customHeight="1" x14ac:dyDescent="0.35"/>
    <row r="434260" spans="1:1" ht="14.25" customHeight="1" x14ac:dyDescent="0.45">
      <c r="A434260" s="31"/>
    </row>
    <row r="434266" spans="1:1" s="30" customFormat="1" ht="14.25" customHeight="1" x14ac:dyDescent="0.35"/>
    <row r="434282" spans="1:1" ht="14.25" customHeight="1" x14ac:dyDescent="0.45">
      <c r="A434282" s="31"/>
    </row>
    <row r="434288" spans="1:1" s="30" customFormat="1" ht="14.25" customHeight="1" x14ac:dyDescent="0.35"/>
    <row r="434304" spans="1:1" ht="14.25" customHeight="1" x14ac:dyDescent="0.45">
      <c r="A434304" s="31"/>
    </row>
    <row r="434310" s="30" customFormat="1" ht="14.25" customHeight="1" x14ac:dyDescent="0.35"/>
    <row r="434326" spans="1:1" ht="14.25" customHeight="1" x14ac:dyDescent="0.45">
      <c r="A434326" s="31"/>
    </row>
    <row r="434332" spans="1:1" s="30" customFormat="1" ht="14.25" customHeight="1" x14ac:dyDescent="0.35"/>
    <row r="434348" spans="1:1" ht="14.25" customHeight="1" x14ac:dyDescent="0.45">
      <c r="A434348" s="31"/>
    </row>
    <row r="434354" s="30" customFormat="1" ht="14.25" customHeight="1" x14ac:dyDescent="0.35"/>
    <row r="434370" spans="1:1" ht="14.25" customHeight="1" x14ac:dyDescent="0.45">
      <c r="A434370" s="31"/>
    </row>
    <row r="434376" spans="1:1" s="30" customFormat="1" ht="14.25" customHeight="1" x14ac:dyDescent="0.35"/>
    <row r="434392" spans="1:1" ht="14.25" customHeight="1" x14ac:dyDescent="0.45">
      <c r="A434392" s="31"/>
    </row>
    <row r="434398" spans="1:1" s="30" customFormat="1" ht="14.25" customHeight="1" x14ac:dyDescent="0.35"/>
    <row r="434414" spans="1:1" ht="14.25" customHeight="1" x14ac:dyDescent="0.45">
      <c r="A434414" s="31"/>
    </row>
    <row r="434420" s="30" customFormat="1" ht="14.25" customHeight="1" x14ac:dyDescent="0.35"/>
    <row r="434436" spans="1:1" ht="14.25" customHeight="1" x14ac:dyDescent="0.45">
      <c r="A434436" s="31"/>
    </row>
    <row r="434442" spans="1:1" s="30" customFormat="1" ht="14.25" customHeight="1" x14ac:dyDescent="0.35"/>
    <row r="434458" spans="1:1" ht="14.25" customHeight="1" x14ac:dyDescent="0.45">
      <c r="A434458" s="31"/>
    </row>
    <row r="434464" spans="1:1" s="30" customFormat="1" ht="14.25" customHeight="1" x14ac:dyDescent="0.35"/>
    <row r="434480" spans="1:1" ht="14.25" customHeight="1" x14ac:dyDescent="0.45">
      <c r="A434480" s="31"/>
    </row>
    <row r="434486" s="30" customFormat="1" ht="14.25" customHeight="1" x14ac:dyDescent="0.35"/>
    <row r="434502" spans="1:1" ht="14.25" customHeight="1" x14ac:dyDescent="0.45">
      <c r="A434502" s="31"/>
    </row>
    <row r="434508" spans="1:1" s="30" customFormat="1" ht="14.25" customHeight="1" x14ac:dyDescent="0.35"/>
    <row r="434524" spans="1:1" ht="14.25" customHeight="1" x14ac:dyDescent="0.45">
      <c r="A434524" s="31"/>
    </row>
    <row r="434530" s="30" customFormat="1" ht="14.25" customHeight="1" x14ac:dyDescent="0.35"/>
    <row r="434546" spans="1:1" ht="14.25" customHeight="1" x14ac:dyDescent="0.45">
      <c r="A434546" s="31"/>
    </row>
    <row r="434552" spans="1:1" s="30" customFormat="1" ht="14.25" customHeight="1" x14ac:dyDescent="0.35"/>
    <row r="434568" spans="1:1" ht="14.25" customHeight="1" x14ac:dyDescent="0.45">
      <c r="A434568" s="31"/>
    </row>
    <row r="434574" spans="1:1" s="30" customFormat="1" ht="14.25" customHeight="1" x14ac:dyDescent="0.35"/>
    <row r="434590" spans="1:1" ht="14.25" customHeight="1" x14ac:dyDescent="0.45">
      <c r="A434590" s="31"/>
    </row>
    <row r="434596" s="30" customFormat="1" ht="14.25" customHeight="1" x14ac:dyDescent="0.35"/>
    <row r="434612" spans="1:1" ht="14.25" customHeight="1" x14ac:dyDescent="0.45">
      <c r="A434612" s="31"/>
    </row>
    <row r="434618" spans="1:1" s="30" customFormat="1" ht="14.25" customHeight="1" x14ac:dyDescent="0.35"/>
    <row r="434634" spans="1:1" ht="14.25" customHeight="1" x14ac:dyDescent="0.45">
      <c r="A434634" s="31"/>
    </row>
    <row r="434640" spans="1:1" s="30" customFormat="1" ht="14.25" customHeight="1" x14ac:dyDescent="0.35"/>
    <row r="434656" spans="1:1" ht="14.25" customHeight="1" x14ac:dyDescent="0.45">
      <c r="A434656" s="31"/>
    </row>
    <row r="434662" s="30" customFormat="1" ht="14.25" customHeight="1" x14ac:dyDescent="0.35"/>
    <row r="434678" spans="1:1" ht="14.25" customHeight="1" x14ac:dyDescent="0.45">
      <c r="A434678" s="31"/>
    </row>
    <row r="434684" spans="1:1" s="30" customFormat="1" ht="14.25" customHeight="1" x14ac:dyDescent="0.35"/>
    <row r="434700" spans="1:1" ht="14.25" customHeight="1" x14ac:dyDescent="0.45">
      <c r="A434700" s="31"/>
    </row>
    <row r="434706" s="30" customFormat="1" ht="14.25" customHeight="1" x14ac:dyDescent="0.35"/>
    <row r="434722" spans="1:1" ht="14.25" customHeight="1" x14ac:dyDescent="0.45">
      <c r="A434722" s="31"/>
    </row>
    <row r="434728" spans="1:1" s="30" customFormat="1" ht="14.25" customHeight="1" x14ac:dyDescent="0.35"/>
    <row r="434744" spans="1:1" ht="14.25" customHeight="1" x14ac:dyDescent="0.45">
      <c r="A434744" s="31"/>
    </row>
    <row r="434750" spans="1:1" s="30" customFormat="1" ht="14.25" customHeight="1" x14ac:dyDescent="0.35"/>
    <row r="434766" spans="1:1" ht="14.25" customHeight="1" x14ac:dyDescent="0.45">
      <c r="A434766" s="31"/>
    </row>
    <row r="434772" s="30" customFormat="1" ht="14.25" customHeight="1" x14ac:dyDescent="0.35"/>
    <row r="434788" spans="1:1" ht="14.25" customHeight="1" x14ac:dyDescent="0.45">
      <c r="A434788" s="31"/>
    </row>
    <row r="434794" spans="1:1" s="30" customFormat="1" ht="14.25" customHeight="1" x14ac:dyDescent="0.35"/>
    <row r="434810" spans="1:1" ht="14.25" customHeight="1" x14ac:dyDescent="0.45">
      <c r="A434810" s="31"/>
    </row>
    <row r="434816" spans="1:1" s="30" customFormat="1" ht="14.25" customHeight="1" x14ac:dyDescent="0.35"/>
    <row r="434832" spans="1:1" ht="14.25" customHeight="1" x14ac:dyDescent="0.45">
      <c r="A434832" s="31"/>
    </row>
    <row r="434838" s="30" customFormat="1" ht="14.25" customHeight="1" x14ac:dyDescent="0.35"/>
    <row r="434854" spans="1:1" ht="14.25" customHeight="1" x14ac:dyDescent="0.45">
      <c r="A434854" s="31"/>
    </row>
    <row r="434860" spans="1:1" s="30" customFormat="1" ht="14.25" customHeight="1" x14ac:dyDescent="0.35"/>
    <row r="434876" spans="1:1" ht="14.25" customHeight="1" x14ac:dyDescent="0.45">
      <c r="A434876" s="31"/>
    </row>
    <row r="434882" s="30" customFormat="1" ht="14.25" customHeight="1" x14ac:dyDescent="0.35"/>
    <row r="434898" spans="1:1" ht="14.25" customHeight="1" x14ac:dyDescent="0.45">
      <c r="A434898" s="31"/>
    </row>
    <row r="434904" spans="1:1" s="30" customFormat="1" ht="14.25" customHeight="1" x14ac:dyDescent="0.35"/>
    <row r="434920" spans="1:1" ht="14.25" customHeight="1" x14ac:dyDescent="0.45">
      <c r="A434920" s="31"/>
    </row>
    <row r="434926" spans="1:1" s="30" customFormat="1" ht="14.25" customHeight="1" x14ac:dyDescent="0.35"/>
    <row r="434942" spans="1:1" ht="14.25" customHeight="1" x14ac:dyDescent="0.45">
      <c r="A434942" s="31"/>
    </row>
    <row r="434948" s="30" customFormat="1" ht="14.25" customHeight="1" x14ac:dyDescent="0.35"/>
    <row r="434964" spans="1:1" ht="14.25" customHeight="1" x14ac:dyDescent="0.45">
      <c r="A434964" s="31"/>
    </row>
    <row r="434970" spans="1:1" s="30" customFormat="1" ht="14.25" customHeight="1" x14ac:dyDescent="0.35"/>
    <row r="434986" spans="1:1" ht="14.25" customHeight="1" x14ac:dyDescent="0.45">
      <c r="A434986" s="31"/>
    </row>
    <row r="434992" spans="1:1" s="30" customFormat="1" ht="14.25" customHeight="1" x14ac:dyDescent="0.35"/>
    <row r="435008" spans="1:1" ht="14.25" customHeight="1" x14ac:dyDescent="0.45">
      <c r="A435008" s="31"/>
    </row>
    <row r="435014" s="30" customFormat="1" ht="14.25" customHeight="1" x14ac:dyDescent="0.35"/>
    <row r="435030" spans="1:1" ht="14.25" customHeight="1" x14ac:dyDescent="0.45">
      <c r="A435030" s="31"/>
    </row>
    <row r="435036" spans="1:1" s="30" customFormat="1" ht="14.25" customHeight="1" x14ac:dyDescent="0.35"/>
    <row r="435052" spans="1:1" ht="14.25" customHeight="1" x14ac:dyDescent="0.45">
      <c r="A435052" s="31"/>
    </row>
    <row r="435058" s="30" customFormat="1" ht="14.25" customHeight="1" x14ac:dyDescent="0.35"/>
    <row r="435074" spans="1:1" ht="14.25" customHeight="1" x14ac:dyDescent="0.45">
      <c r="A435074" s="31"/>
    </row>
    <row r="435080" spans="1:1" s="30" customFormat="1" ht="14.25" customHeight="1" x14ac:dyDescent="0.35"/>
    <row r="435096" spans="1:1" ht="14.25" customHeight="1" x14ac:dyDescent="0.45">
      <c r="A435096" s="31"/>
    </row>
    <row r="435102" spans="1:1" s="30" customFormat="1" ht="14.25" customHeight="1" x14ac:dyDescent="0.35"/>
    <row r="435118" spans="1:1" ht="14.25" customHeight="1" x14ac:dyDescent="0.45">
      <c r="A435118" s="31"/>
    </row>
    <row r="435124" s="30" customFormat="1" ht="14.25" customHeight="1" x14ac:dyDescent="0.35"/>
    <row r="435140" spans="1:1" ht="14.25" customHeight="1" x14ac:dyDescent="0.45">
      <c r="A435140" s="31"/>
    </row>
    <row r="435146" spans="1:1" s="30" customFormat="1" ht="14.25" customHeight="1" x14ac:dyDescent="0.35"/>
    <row r="435162" spans="1:1" ht="14.25" customHeight="1" x14ac:dyDescent="0.45">
      <c r="A435162" s="31"/>
    </row>
    <row r="435168" spans="1:1" s="30" customFormat="1" ht="14.25" customHeight="1" x14ac:dyDescent="0.35"/>
    <row r="435184" spans="1:1" ht="14.25" customHeight="1" x14ac:dyDescent="0.45">
      <c r="A435184" s="31"/>
    </row>
    <row r="435190" s="30" customFormat="1" ht="14.25" customHeight="1" x14ac:dyDescent="0.35"/>
    <row r="435206" spans="1:1" ht="14.25" customHeight="1" x14ac:dyDescent="0.45">
      <c r="A435206" s="31"/>
    </row>
    <row r="435212" spans="1:1" s="30" customFormat="1" ht="14.25" customHeight="1" x14ac:dyDescent="0.35"/>
    <row r="435228" spans="1:1" ht="14.25" customHeight="1" x14ac:dyDescent="0.45">
      <c r="A435228" s="31"/>
    </row>
    <row r="435234" s="30" customFormat="1" ht="14.25" customHeight="1" x14ac:dyDescent="0.35"/>
    <row r="435250" spans="1:1" ht="14.25" customHeight="1" x14ac:dyDescent="0.45">
      <c r="A435250" s="31"/>
    </row>
    <row r="435256" spans="1:1" s="30" customFormat="1" ht="14.25" customHeight="1" x14ac:dyDescent="0.35"/>
    <row r="435272" spans="1:1" ht="14.25" customHeight="1" x14ac:dyDescent="0.45">
      <c r="A435272" s="31"/>
    </row>
    <row r="435278" spans="1:1" s="30" customFormat="1" ht="14.25" customHeight="1" x14ac:dyDescent="0.35"/>
    <row r="435294" spans="1:1" ht="14.25" customHeight="1" x14ac:dyDescent="0.45">
      <c r="A435294" s="31"/>
    </row>
    <row r="435300" s="30" customFormat="1" ht="14.25" customHeight="1" x14ac:dyDescent="0.35"/>
    <row r="435316" spans="1:1" ht="14.25" customHeight="1" x14ac:dyDescent="0.45">
      <c r="A435316" s="31"/>
    </row>
    <row r="435322" spans="1:1" s="30" customFormat="1" ht="14.25" customHeight="1" x14ac:dyDescent="0.35"/>
    <row r="435338" spans="1:1" ht="14.25" customHeight="1" x14ac:dyDescent="0.45">
      <c r="A435338" s="31"/>
    </row>
    <row r="435344" spans="1:1" s="30" customFormat="1" ht="14.25" customHeight="1" x14ac:dyDescent="0.35"/>
    <row r="435360" spans="1:1" ht="14.25" customHeight="1" x14ac:dyDescent="0.45">
      <c r="A435360" s="31"/>
    </row>
    <row r="435366" s="30" customFormat="1" ht="14.25" customHeight="1" x14ac:dyDescent="0.35"/>
    <row r="435382" spans="1:1" ht="14.25" customHeight="1" x14ac:dyDescent="0.45">
      <c r="A435382" s="31"/>
    </row>
    <row r="435388" spans="1:1" s="30" customFormat="1" ht="14.25" customHeight="1" x14ac:dyDescent="0.35"/>
    <row r="435404" spans="1:1" ht="14.25" customHeight="1" x14ac:dyDescent="0.45">
      <c r="A435404" s="31"/>
    </row>
    <row r="435410" s="30" customFormat="1" ht="14.25" customHeight="1" x14ac:dyDescent="0.35"/>
    <row r="435426" spans="1:1" ht="14.25" customHeight="1" x14ac:dyDescent="0.45">
      <c r="A435426" s="31"/>
    </row>
    <row r="435432" spans="1:1" s="30" customFormat="1" ht="14.25" customHeight="1" x14ac:dyDescent="0.35"/>
    <row r="435448" spans="1:1" ht="14.25" customHeight="1" x14ac:dyDescent="0.45">
      <c r="A435448" s="31"/>
    </row>
    <row r="435454" spans="1:1" s="30" customFormat="1" ht="14.25" customHeight="1" x14ac:dyDescent="0.35"/>
    <row r="435470" spans="1:1" ht="14.25" customHeight="1" x14ac:dyDescent="0.45">
      <c r="A435470" s="31"/>
    </row>
    <row r="435476" s="30" customFormat="1" ht="14.25" customHeight="1" x14ac:dyDescent="0.35"/>
    <row r="435492" spans="1:1" ht="14.25" customHeight="1" x14ac:dyDescent="0.45">
      <c r="A435492" s="31"/>
    </row>
    <row r="435498" spans="1:1" s="30" customFormat="1" ht="14.25" customHeight="1" x14ac:dyDescent="0.35"/>
    <row r="435514" spans="1:1" ht="14.25" customHeight="1" x14ac:dyDescent="0.45">
      <c r="A435514" s="31"/>
    </row>
    <row r="435520" spans="1:1" s="30" customFormat="1" ht="14.25" customHeight="1" x14ac:dyDescent="0.35"/>
    <row r="435536" spans="1:1" ht="14.25" customHeight="1" x14ac:dyDescent="0.45">
      <c r="A435536" s="31"/>
    </row>
    <row r="435542" s="30" customFormat="1" ht="14.25" customHeight="1" x14ac:dyDescent="0.35"/>
    <row r="435558" spans="1:1" ht="14.25" customHeight="1" x14ac:dyDescent="0.45">
      <c r="A435558" s="31"/>
    </row>
    <row r="435564" spans="1:1" s="30" customFormat="1" ht="14.25" customHeight="1" x14ac:dyDescent="0.35"/>
    <row r="435580" spans="1:1" ht="14.25" customHeight="1" x14ac:dyDescent="0.45">
      <c r="A435580" s="31"/>
    </row>
    <row r="435586" s="30" customFormat="1" ht="14.25" customHeight="1" x14ac:dyDescent="0.35"/>
    <row r="435602" spans="1:1" ht="14.25" customHeight="1" x14ac:dyDescent="0.45">
      <c r="A435602" s="31"/>
    </row>
    <row r="435608" spans="1:1" s="30" customFormat="1" ht="14.25" customHeight="1" x14ac:dyDescent="0.35"/>
    <row r="435624" spans="1:1" ht="14.25" customHeight="1" x14ac:dyDescent="0.45">
      <c r="A435624" s="31"/>
    </row>
    <row r="435630" spans="1:1" s="30" customFormat="1" ht="14.25" customHeight="1" x14ac:dyDescent="0.35"/>
    <row r="435646" spans="1:1" ht="14.25" customHeight="1" x14ac:dyDescent="0.45">
      <c r="A435646" s="31"/>
    </row>
    <row r="435652" s="30" customFormat="1" ht="14.25" customHeight="1" x14ac:dyDescent="0.35"/>
    <row r="435668" spans="1:1" ht="14.25" customHeight="1" x14ac:dyDescent="0.45">
      <c r="A435668" s="31"/>
    </row>
    <row r="435674" spans="1:1" s="30" customFormat="1" ht="14.25" customHeight="1" x14ac:dyDescent="0.35"/>
    <row r="435690" spans="1:1" ht="14.25" customHeight="1" x14ac:dyDescent="0.45">
      <c r="A435690" s="31"/>
    </row>
    <row r="435696" spans="1:1" s="30" customFormat="1" ht="14.25" customHeight="1" x14ac:dyDescent="0.35"/>
    <row r="435712" spans="1:1" ht="14.25" customHeight="1" x14ac:dyDescent="0.45">
      <c r="A435712" s="31"/>
    </row>
    <row r="435718" s="30" customFormat="1" ht="14.25" customHeight="1" x14ac:dyDescent="0.35"/>
    <row r="435734" spans="1:1" ht="14.25" customHeight="1" x14ac:dyDescent="0.45">
      <c r="A435734" s="31"/>
    </row>
    <row r="435740" spans="1:1" s="30" customFormat="1" ht="14.25" customHeight="1" x14ac:dyDescent="0.35"/>
    <row r="435756" spans="1:1" ht="14.25" customHeight="1" x14ac:dyDescent="0.45">
      <c r="A435756" s="31"/>
    </row>
    <row r="435762" s="30" customFormat="1" ht="14.25" customHeight="1" x14ac:dyDescent="0.35"/>
    <row r="435778" spans="1:1" ht="14.25" customHeight="1" x14ac:dyDescent="0.45">
      <c r="A435778" s="31"/>
    </row>
    <row r="435784" spans="1:1" s="30" customFormat="1" ht="14.25" customHeight="1" x14ac:dyDescent="0.35"/>
    <row r="435800" spans="1:1" ht="14.25" customHeight="1" x14ac:dyDescent="0.45">
      <c r="A435800" s="31"/>
    </row>
    <row r="435806" spans="1:1" s="30" customFormat="1" ht="14.25" customHeight="1" x14ac:dyDescent="0.35"/>
    <row r="435822" spans="1:1" ht="14.25" customHeight="1" x14ac:dyDescent="0.45">
      <c r="A435822" s="31"/>
    </row>
    <row r="435828" s="30" customFormat="1" ht="14.25" customHeight="1" x14ac:dyDescent="0.35"/>
    <row r="435844" spans="1:1" ht="14.25" customHeight="1" x14ac:dyDescent="0.45">
      <c r="A435844" s="31"/>
    </row>
    <row r="435850" spans="1:1" s="30" customFormat="1" ht="14.25" customHeight="1" x14ac:dyDescent="0.35"/>
    <row r="435866" spans="1:1" ht="14.25" customHeight="1" x14ac:dyDescent="0.45">
      <c r="A435866" s="31"/>
    </row>
    <row r="435872" spans="1:1" s="30" customFormat="1" ht="14.25" customHeight="1" x14ac:dyDescent="0.35"/>
    <row r="435888" spans="1:1" ht="14.25" customHeight="1" x14ac:dyDescent="0.45">
      <c r="A435888" s="31"/>
    </row>
    <row r="435894" s="30" customFormat="1" ht="14.25" customHeight="1" x14ac:dyDescent="0.35"/>
    <row r="435910" spans="1:1" ht="14.25" customHeight="1" x14ac:dyDescent="0.45">
      <c r="A435910" s="31"/>
    </row>
    <row r="435916" spans="1:1" s="30" customFormat="1" ht="14.25" customHeight="1" x14ac:dyDescent="0.35"/>
    <row r="435932" spans="1:1" ht="14.25" customHeight="1" x14ac:dyDescent="0.45">
      <c r="A435932" s="31"/>
    </row>
    <row r="435938" s="30" customFormat="1" ht="14.25" customHeight="1" x14ac:dyDescent="0.35"/>
    <row r="435954" spans="1:1" ht="14.25" customHeight="1" x14ac:dyDescent="0.45">
      <c r="A435954" s="31"/>
    </row>
    <row r="435960" spans="1:1" s="30" customFormat="1" ht="14.25" customHeight="1" x14ac:dyDescent="0.35"/>
    <row r="435976" spans="1:1" ht="14.25" customHeight="1" x14ac:dyDescent="0.45">
      <c r="A435976" s="31"/>
    </row>
    <row r="435982" spans="1:1" s="30" customFormat="1" ht="14.25" customHeight="1" x14ac:dyDescent="0.35"/>
    <row r="435998" spans="1:1" ht="14.25" customHeight="1" x14ac:dyDescent="0.45">
      <c r="A435998" s="31"/>
    </row>
    <row r="436004" s="30" customFormat="1" ht="14.25" customHeight="1" x14ac:dyDescent="0.35"/>
    <row r="436020" spans="1:1" ht="14.25" customHeight="1" x14ac:dyDescent="0.45">
      <c r="A436020" s="31"/>
    </row>
    <row r="436026" spans="1:1" s="30" customFormat="1" ht="14.25" customHeight="1" x14ac:dyDescent="0.35"/>
    <row r="436042" spans="1:1" ht="14.25" customHeight="1" x14ac:dyDescent="0.45">
      <c r="A436042" s="31"/>
    </row>
    <row r="436048" spans="1:1" s="30" customFormat="1" ht="14.25" customHeight="1" x14ac:dyDescent="0.35"/>
    <row r="436064" spans="1:1" ht="14.25" customHeight="1" x14ac:dyDescent="0.45">
      <c r="A436064" s="31"/>
    </row>
    <row r="436070" s="30" customFormat="1" ht="14.25" customHeight="1" x14ac:dyDescent="0.35"/>
    <row r="436086" spans="1:1" ht="14.25" customHeight="1" x14ac:dyDescent="0.45">
      <c r="A436086" s="31"/>
    </row>
    <row r="436092" spans="1:1" s="30" customFormat="1" ht="14.25" customHeight="1" x14ac:dyDescent="0.35"/>
    <row r="436108" spans="1:1" ht="14.25" customHeight="1" x14ac:dyDescent="0.45">
      <c r="A436108" s="31"/>
    </row>
    <row r="436114" s="30" customFormat="1" ht="14.25" customHeight="1" x14ac:dyDescent="0.35"/>
    <row r="436130" spans="1:1" ht="14.25" customHeight="1" x14ac:dyDescent="0.45">
      <c r="A436130" s="31"/>
    </row>
    <row r="436136" spans="1:1" s="30" customFormat="1" ht="14.25" customHeight="1" x14ac:dyDescent="0.35"/>
    <row r="436152" spans="1:1" ht="14.25" customHeight="1" x14ac:dyDescent="0.45">
      <c r="A436152" s="31"/>
    </row>
    <row r="436158" spans="1:1" s="30" customFormat="1" ht="14.25" customHeight="1" x14ac:dyDescent="0.35"/>
    <row r="436174" spans="1:1" ht="14.25" customHeight="1" x14ac:dyDescent="0.45">
      <c r="A436174" s="31"/>
    </row>
    <row r="436180" s="30" customFormat="1" ht="14.25" customHeight="1" x14ac:dyDescent="0.35"/>
    <row r="436196" spans="1:1" ht="14.25" customHeight="1" x14ac:dyDescent="0.45">
      <c r="A436196" s="31"/>
    </row>
    <row r="436202" spans="1:1" s="30" customFormat="1" ht="14.25" customHeight="1" x14ac:dyDescent="0.35"/>
    <row r="436218" spans="1:1" ht="14.25" customHeight="1" x14ac:dyDescent="0.45">
      <c r="A436218" s="31"/>
    </row>
    <row r="436224" spans="1:1" s="30" customFormat="1" ht="14.25" customHeight="1" x14ac:dyDescent="0.35"/>
    <row r="436240" spans="1:1" ht="14.25" customHeight="1" x14ac:dyDescent="0.45">
      <c r="A436240" s="31"/>
    </row>
    <row r="436246" s="30" customFormat="1" ht="14.25" customHeight="1" x14ac:dyDescent="0.35"/>
    <row r="436262" spans="1:1" ht="14.25" customHeight="1" x14ac:dyDescent="0.45">
      <c r="A436262" s="31"/>
    </row>
    <row r="436268" spans="1:1" s="30" customFormat="1" ht="14.25" customHeight="1" x14ac:dyDescent="0.35"/>
    <row r="436284" spans="1:1" ht="14.25" customHeight="1" x14ac:dyDescent="0.45">
      <c r="A436284" s="31"/>
    </row>
    <row r="436290" s="30" customFormat="1" ht="14.25" customHeight="1" x14ac:dyDescent="0.35"/>
    <row r="436306" spans="1:1" ht="14.25" customHeight="1" x14ac:dyDescent="0.45">
      <c r="A436306" s="31"/>
    </row>
    <row r="436312" spans="1:1" s="30" customFormat="1" ht="14.25" customHeight="1" x14ac:dyDescent="0.35"/>
    <row r="436328" spans="1:1" ht="14.25" customHeight="1" x14ac:dyDescent="0.45">
      <c r="A436328" s="31"/>
    </row>
    <row r="436334" spans="1:1" s="30" customFormat="1" ht="14.25" customHeight="1" x14ac:dyDescent="0.35"/>
    <row r="436350" spans="1:1" ht="14.25" customHeight="1" x14ac:dyDescent="0.45">
      <c r="A436350" s="31"/>
    </row>
    <row r="436356" s="30" customFormat="1" ht="14.25" customHeight="1" x14ac:dyDescent="0.35"/>
    <row r="436372" spans="1:1" ht="14.25" customHeight="1" x14ac:dyDescent="0.45">
      <c r="A436372" s="31"/>
    </row>
    <row r="436378" spans="1:1" s="30" customFormat="1" ht="14.25" customHeight="1" x14ac:dyDescent="0.35"/>
    <row r="436394" spans="1:1" ht="14.25" customHeight="1" x14ac:dyDescent="0.45">
      <c r="A436394" s="31"/>
    </row>
    <row r="436400" spans="1:1" s="30" customFormat="1" ht="14.25" customHeight="1" x14ac:dyDescent="0.35"/>
    <row r="436416" spans="1:1" ht="14.25" customHeight="1" x14ac:dyDescent="0.45">
      <c r="A436416" s="31"/>
    </row>
    <row r="436422" s="30" customFormat="1" ht="14.25" customHeight="1" x14ac:dyDescent="0.35"/>
    <row r="436438" spans="1:1" ht="14.25" customHeight="1" x14ac:dyDescent="0.45">
      <c r="A436438" s="31"/>
    </row>
    <row r="436444" spans="1:1" s="30" customFormat="1" ht="14.25" customHeight="1" x14ac:dyDescent="0.35"/>
    <row r="436460" spans="1:1" ht="14.25" customHeight="1" x14ac:dyDescent="0.45">
      <c r="A436460" s="31"/>
    </row>
    <row r="436466" s="30" customFormat="1" ht="14.25" customHeight="1" x14ac:dyDescent="0.35"/>
    <row r="436482" spans="1:1" ht="14.25" customHeight="1" x14ac:dyDescent="0.45">
      <c r="A436482" s="31"/>
    </row>
    <row r="436488" spans="1:1" s="30" customFormat="1" ht="14.25" customHeight="1" x14ac:dyDescent="0.35"/>
    <row r="436504" spans="1:1" ht="14.25" customHeight="1" x14ac:dyDescent="0.45">
      <c r="A436504" s="31"/>
    </row>
    <row r="436510" spans="1:1" s="30" customFormat="1" ht="14.25" customHeight="1" x14ac:dyDescent="0.35"/>
    <row r="436526" spans="1:1" ht="14.25" customHeight="1" x14ac:dyDescent="0.45">
      <c r="A436526" s="31"/>
    </row>
    <row r="436532" s="30" customFormat="1" ht="14.25" customHeight="1" x14ac:dyDescent="0.35"/>
    <row r="436548" spans="1:1" ht="14.25" customHeight="1" x14ac:dyDescent="0.45">
      <c r="A436548" s="31"/>
    </row>
    <row r="436554" spans="1:1" s="30" customFormat="1" ht="14.25" customHeight="1" x14ac:dyDescent="0.35"/>
    <row r="436570" spans="1:1" ht="14.25" customHeight="1" x14ac:dyDescent="0.45">
      <c r="A436570" s="31"/>
    </row>
    <row r="436576" spans="1:1" s="30" customFormat="1" ht="14.25" customHeight="1" x14ac:dyDescent="0.35"/>
    <row r="436592" spans="1:1" ht="14.25" customHeight="1" x14ac:dyDescent="0.45">
      <c r="A436592" s="31"/>
    </row>
    <row r="436598" s="30" customFormat="1" ht="14.25" customHeight="1" x14ac:dyDescent="0.35"/>
    <row r="436614" spans="1:1" ht="14.25" customHeight="1" x14ac:dyDescent="0.45">
      <c r="A436614" s="31"/>
    </row>
    <row r="436620" spans="1:1" s="30" customFormat="1" ht="14.25" customHeight="1" x14ac:dyDescent="0.35"/>
    <row r="436636" spans="1:1" ht="14.25" customHeight="1" x14ac:dyDescent="0.45">
      <c r="A436636" s="31"/>
    </row>
    <row r="436642" s="30" customFormat="1" ht="14.25" customHeight="1" x14ac:dyDescent="0.35"/>
    <row r="436658" spans="1:1" ht="14.25" customHeight="1" x14ac:dyDescent="0.45">
      <c r="A436658" s="31"/>
    </row>
    <row r="436664" spans="1:1" s="30" customFormat="1" ht="14.25" customHeight="1" x14ac:dyDescent="0.35"/>
    <row r="436680" spans="1:1" ht="14.25" customHeight="1" x14ac:dyDescent="0.45">
      <c r="A436680" s="31"/>
    </row>
    <row r="436686" spans="1:1" s="30" customFormat="1" ht="14.25" customHeight="1" x14ac:dyDescent="0.35"/>
    <row r="436702" spans="1:1" ht="14.25" customHeight="1" x14ac:dyDescent="0.45">
      <c r="A436702" s="31"/>
    </row>
    <row r="436708" s="30" customFormat="1" ht="14.25" customHeight="1" x14ac:dyDescent="0.35"/>
    <row r="436724" spans="1:1" ht="14.25" customHeight="1" x14ac:dyDescent="0.45">
      <c r="A436724" s="31"/>
    </row>
    <row r="436730" spans="1:1" s="30" customFormat="1" ht="14.25" customHeight="1" x14ac:dyDescent="0.35"/>
    <row r="436746" spans="1:1" ht="14.25" customHeight="1" x14ac:dyDescent="0.45">
      <c r="A436746" s="31"/>
    </row>
    <row r="436752" spans="1:1" s="30" customFormat="1" ht="14.25" customHeight="1" x14ac:dyDescent="0.35"/>
    <row r="436768" spans="1:1" ht="14.25" customHeight="1" x14ac:dyDescent="0.45">
      <c r="A436768" s="31"/>
    </row>
    <row r="436774" s="30" customFormat="1" ht="14.25" customHeight="1" x14ac:dyDescent="0.35"/>
    <row r="436790" spans="1:1" ht="14.25" customHeight="1" x14ac:dyDescent="0.45">
      <c r="A436790" s="31"/>
    </row>
    <row r="436796" spans="1:1" s="30" customFormat="1" ht="14.25" customHeight="1" x14ac:dyDescent="0.35"/>
    <row r="436812" spans="1:1" ht="14.25" customHeight="1" x14ac:dyDescent="0.45">
      <c r="A436812" s="31"/>
    </row>
    <row r="436818" s="30" customFormat="1" ht="14.25" customHeight="1" x14ac:dyDescent="0.35"/>
    <row r="436834" spans="1:1" ht="14.25" customHeight="1" x14ac:dyDescent="0.45">
      <c r="A436834" s="31"/>
    </row>
    <row r="436840" spans="1:1" s="30" customFormat="1" ht="14.25" customHeight="1" x14ac:dyDescent="0.35"/>
    <row r="436856" spans="1:1" ht="14.25" customHeight="1" x14ac:dyDescent="0.45">
      <c r="A436856" s="31"/>
    </row>
    <row r="436862" spans="1:1" s="30" customFormat="1" ht="14.25" customHeight="1" x14ac:dyDescent="0.35"/>
    <row r="436878" spans="1:1" ht="14.25" customHeight="1" x14ac:dyDescent="0.45">
      <c r="A436878" s="31"/>
    </row>
    <row r="436884" s="30" customFormat="1" ht="14.25" customHeight="1" x14ac:dyDescent="0.35"/>
    <row r="436900" spans="1:1" ht="14.25" customHeight="1" x14ac:dyDescent="0.45">
      <c r="A436900" s="31"/>
    </row>
    <row r="436906" spans="1:1" s="30" customFormat="1" ht="14.25" customHeight="1" x14ac:dyDescent="0.35"/>
    <row r="436922" spans="1:1" ht="14.25" customHeight="1" x14ac:dyDescent="0.45">
      <c r="A436922" s="31"/>
    </row>
    <row r="436928" spans="1:1" s="30" customFormat="1" ht="14.25" customHeight="1" x14ac:dyDescent="0.35"/>
    <row r="436944" spans="1:1" ht="14.25" customHeight="1" x14ac:dyDescent="0.45">
      <c r="A436944" s="31"/>
    </row>
    <row r="436950" s="30" customFormat="1" ht="14.25" customHeight="1" x14ac:dyDescent="0.35"/>
    <row r="436966" spans="1:1" ht="14.25" customHeight="1" x14ac:dyDescent="0.45">
      <c r="A436966" s="31"/>
    </row>
    <row r="436972" spans="1:1" s="30" customFormat="1" ht="14.25" customHeight="1" x14ac:dyDescent="0.35"/>
    <row r="436988" spans="1:1" ht="14.25" customHeight="1" x14ac:dyDescent="0.45">
      <c r="A436988" s="31"/>
    </row>
    <row r="436994" s="30" customFormat="1" ht="14.25" customHeight="1" x14ac:dyDescent="0.35"/>
    <row r="437010" spans="1:1" ht="14.25" customHeight="1" x14ac:dyDescent="0.45">
      <c r="A437010" s="31"/>
    </row>
    <row r="437016" spans="1:1" s="30" customFormat="1" ht="14.25" customHeight="1" x14ac:dyDescent="0.35"/>
    <row r="437032" spans="1:1" ht="14.25" customHeight="1" x14ac:dyDescent="0.45">
      <c r="A437032" s="31"/>
    </row>
    <row r="437038" spans="1:1" s="30" customFormat="1" ht="14.25" customHeight="1" x14ac:dyDescent="0.35"/>
    <row r="437054" spans="1:1" ht="14.25" customHeight="1" x14ac:dyDescent="0.45">
      <c r="A437054" s="31"/>
    </row>
    <row r="437060" s="30" customFormat="1" ht="14.25" customHeight="1" x14ac:dyDescent="0.35"/>
    <row r="437076" spans="1:1" ht="14.25" customHeight="1" x14ac:dyDescent="0.45">
      <c r="A437076" s="31"/>
    </row>
    <row r="437082" spans="1:1" s="30" customFormat="1" ht="14.25" customHeight="1" x14ac:dyDescent="0.35"/>
    <row r="437098" spans="1:1" ht="14.25" customHeight="1" x14ac:dyDescent="0.45">
      <c r="A437098" s="31"/>
    </row>
    <row r="437104" spans="1:1" s="30" customFormat="1" ht="14.25" customHeight="1" x14ac:dyDescent="0.35"/>
    <row r="437120" spans="1:1" ht="14.25" customHeight="1" x14ac:dyDescent="0.45">
      <c r="A437120" s="31"/>
    </row>
    <row r="437126" s="30" customFormat="1" ht="14.25" customHeight="1" x14ac:dyDescent="0.35"/>
    <row r="437142" spans="1:1" ht="14.25" customHeight="1" x14ac:dyDescent="0.45">
      <c r="A437142" s="31"/>
    </row>
    <row r="437148" spans="1:1" s="30" customFormat="1" ht="14.25" customHeight="1" x14ac:dyDescent="0.35"/>
    <row r="437164" spans="1:1" ht="14.25" customHeight="1" x14ac:dyDescent="0.45">
      <c r="A437164" s="31"/>
    </row>
    <row r="437170" s="30" customFormat="1" ht="14.25" customHeight="1" x14ac:dyDescent="0.35"/>
    <row r="437186" spans="1:1" ht="14.25" customHeight="1" x14ac:dyDescent="0.45">
      <c r="A437186" s="31"/>
    </row>
    <row r="437192" spans="1:1" s="30" customFormat="1" ht="14.25" customHeight="1" x14ac:dyDescent="0.35"/>
    <row r="437208" spans="1:1" ht="14.25" customHeight="1" x14ac:dyDescent="0.45">
      <c r="A437208" s="31"/>
    </row>
    <row r="437214" spans="1:1" s="30" customFormat="1" ht="14.25" customHeight="1" x14ac:dyDescent="0.35"/>
    <row r="437230" spans="1:1" ht="14.25" customHeight="1" x14ac:dyDescent="0.45">
      <c r="A437230" s="31"/>
    </row>
    <row r="437236" s="30" customFormat="1" ht="14.25" customHeight="1" x14ac:dyDescent="0.35"/>
    <row r="437252" spans="1:1" ht="14.25" customHeight="1" x14ac:dyDescent="0.45">
      <c r="A437252" s="31"/>
    </row>
    <row r="437258" spans="1:1" s="30" customFormat="1" ht="14.25" customHeight="1" x14ac:dyDescent="0.35"/>
    <row r="437274" spans="1:1" ht="14.25" customHeight="1" x14ac:dyDescent="0.45">
      <c r="A437274" s="31"/>
    </row>
    <row r="437280" spans="1:1" s="30" customFormat="1" ht="14.25" customHeight="1" x14ac:dyDescent="0.35"/>
    <row r="437296" spans="1:1" ht="14.25" customHeight="1" x14ac:dyDescent="0.45">
      <c r="A437296" s="31"/>
    </row>
    <row r="437302" s="30" customFormat="1" ht="14.25" customHeight="1" x14ac:dyDescent="0.35"/>
    <row r="437318" spans="1:1" ht="14.25" customHeight="1" x14ac:dyDescent="0.45">
      <c r="A437318" s="31"/>
    </row>
    <row r="437324" spans="1:1" s="30" customFormat="1" ht="14.25" customHeight="1" x14ac:dyDescent="0.35"/>
    <row r="437340" spans="1:1" ht="14.25" customHeight="1" x14ac:dyDescent="0.45">
      <c r="A437340" s="31"/>
    </row>
    <row r="437346" s="30" customFormat="1" ht="14.25" customHeight="1" x14ac:dyDescent="0.35"/>
    <row r="437362" spans="1:1" ht="14.25" customHeight="1" x14ac:dyDescent="0.45">
      <c r="A437362" s="31"/>
    </row>
    <row r="437368" spans="1:1" s="30" customFormat="1" ht="14.25" customHeight="1" x14ac:dyDescent="0.35"/>
    <row r="437384" spans="1:1" ht="14.25" customHeight="1" x14ac:dyDescent="0.45">
      <c r="A437384" s="31"/>
    </row>
    <row r="437390" spans="1:1" s="30" customFormat="1" ht="14.25" customHeight="1" x14ac:dyDescent="0.35"/>
    <row r="437406" spans="1:1" ht="14.25" customHeight="1" x14ac:dyDescent="0.45">
      <c r="A437406" s="31"/>
    </row>
    <row r="437412" s="30" customFormat="1" ht="14.25" customHeight="1" x14ac:dyDescent="0.35"/>
    <row r="437428" spans="1:1" ht="14.25" customHeight="1" x14ac:dyDescent="0.45">
      <c r="A437428" s="31"/>
    </row>
    <row r="437434" spans="1:1" s="30" customFormat="1" ht="14.25" customHeight="1" x14ac:dyDescent="0.35"/>
    <row r="437450" spans="1:1" ht="14.25" customHeight="1" x14ac:dyDescent="0.45">
      <c r="A437450" s="31"/>
    </row>
    <row r="437456" spans="1:1" s="30" customFormat="1" ht="14.25" customHeight="1" x14ac:dyDescent="0.35"/>
    <row r="437472" spans="1:1" ht="14.25" customHeight="1" x14ac:dyDescent="0.45">
      <c r="A437472" s="31"/>
    </row>
    <row r="437478" s="30" customFormat="1" ht="14.25" customHeight="1" x14ac:dyDescent="0.35"/>
    <row r="437494" spans="1:1" ht="14.25" customHeight="1" x14ac:dyDescent="0.45">
      <c r="A437494" s="31"/>
    </row>
    <row r="437500" spans="1:1" s="30" customFormat="1" ht="14.25" customHeight="1" x14ac:dyDescent="0.35"/>
    <row r="437516" spans="1:1" ht="14.25" customHeight="1" x14ac:dyDescent="0.45">
      <c r="A437516" s="31"/>
    </row>
    <row r="437522" s="30" customFormat="1" ht="14.25" customHeight="1" x14ac:dyDescent="0.35"/>
    <row r="437538" spans="1:1" ht="14.25" customHeight="1" x14ac:dyDescent="0.45">
      <c r="A437538" s="31"/>
    </row>
    <row r="437544" spans="1:1" s="30" customFormat="1" ht="14.25" customHeight="1" x14ac:dyDescent="0.35"/>
    <row r="437560" spans="1:1" ht="14.25" customHeight="1" x14ac:dyDescent="0.45">
      <c r="A437560" s="31"/>
    </row>
    <row r="437566" spans="1:1" s="30" customFormat="1" ht="14.25" customHeight="1" x14ac:dyDescent="0.35"/>
    <row r="437582" spans="1:1" ht="14.25" customHeight="1" x14ac:dyDescent="0.45">
      <c r="A437582" s="31"/>
    </row>
    <row r="437588" s="30" customFormat="1" ht="14.25" customHeight="1" x14ac:dyDescent="0.35"/>
    <row r="437604" spans="1:1" ht="14.25" customHeight="1" x14ac:dyDescent="0.45">
      <c r="A437604" s="31"/>
    </row>
    <row r="437610" spans="1:1" s="30" customFormat="1" ht="14.25" customHeight="1" x14ac:dyDescent="0.35"/>
    <row r="437626" spans="1:1" ht="14.25" customHeight="1" x14ac:dyDescent="0.45">
      <c r="A437626" s="31"/>
    </row>
    <row r="437632" spans="1:1" s="30" customFormat="1" ht="14.25" customHeight="1" x14ac:dyDescent="0.35"/>
    <row r="437648" spans="1:1" ht="14.25" customHeight="1" x14ac:dyDescent="0.45">
      <c r="A437648" s="31"/>
    </row>
    <row r="437654" s="30" customFormat="1" ht="14.25" customHeight="1" x14ac:dyDescent="0.35"/>
    <row r="437670" spans="1:1" ht="14.25" customHeight="1" x14ac:dyDescent="0.45">
      <c r="A437670" s="31"/>
    </row>
    <row r="437676" spans="1:1" s="30" customFormat="1" ht="14.25" customHeight="1" x14ac:dyDescent="0.35"/>
    <row r="437692" spans="1:1" ht="14.25" customHeight="1" x14ac:dyDescent="0.45">
      <c r="A437692" s="31"/>
    </row>
    <row r="437698" s="30" customFormat="1" ht="14.25" customHeight="1" x14ac:dyDescent="0.35"/>
    <row r="437714" spans="1:1" ht="14.25" customHeight="1" x14ac:dyDescent="0.45">
      <c r="A437714" s="31"/>
    </row>
    <row r="437720" spans="1:1" s="30" customFormat="1" ht="14.25" customHeight="1" x14ac:dyDescent="0.35"/>
    <row r="437736" spans="1:1" ht="14.25" customHeight="1" x14ac:dyDescent="0.45">
      <c r="A437736" s="31"/>
    </row>
    <row r="437742" spans="1:1" s="30" customFormat="1" ht="14.25" customHeight="1" x14ac:dyDescent="0.35"/>
    <row r="437758" spans="1:1" ht="14.25" customHeight="1" x14ac:dyDescent="0.45">
      <c r="A437758" s="31"/>
    </row>
    <row r="437764" s="30" customFormat="1" ht="14.25" customHeight="1" x14ac:dyDescent="0.35"/>
    <row r="437780" spans="1:1" ht="14.25" customHeight="1" x14ac:dyDescent="0.45">
      <c r="A437780" s="31"/>
    </row>
    <row r="437786" spans="1:1" s="30" customFormat="1" ht="14.25" customHeight="1" x14ac:dyDescent="0.35"/>
    <row r="437802" spans="1:1" ht="14.25" customHeight="1" x14ac:dyDescent="0.45">
      <c r="A437802" s="31"/>
    </row>
    <row r="437808" spans="1:1" s="30" customFormat="1" ht="14.25" customHeight="1" x14ac:dyDescent="0.35"/>
    <row r="437824" spans="1:1" ht="14.25" customHeight="1" x14ac:dyDescent="0.45">
      <c r="A437824" s="31"/>
    </row>
    <row r="437830" s="30" customFormat="1" ht="14.25" customHeight="1" x14ac:dyDescent="0.35"/>
    <row r="437846" spans="1:1" ht="14.25" customHeight="1" x14ac:dyDescent="0.45">
      <c r="A437846" s="31"/>
    </row>
    <row r="437852" spans="1:1" s="30" customFormat="1" ht="14.25" customHeight="1" x14ac:dyDescent="0.35"/>
    <row r="437868" spans="1:1" ht="14.25" customHeight="1" x14ac:dyDescent="0.45">
      <c r="A437868" s="31"/>
    </row>
    <row r="437874" s="30" customFormat="1" ht="14.25" customHeight="1" x14ac:dyDescent="0.35"/>
    <row r="437890" spans="1:1" ht="14.25" customHeight="1" x14ac:dyDescent="0.45">
      <c r="A437890" s="31"/>
    </row>
    <row r="437896" spans="1:1" s="30" customFormat="1" ht="14.25" customHeight="1" x14ac:dyDescent="0.35"/>
    <row r="437912" spans="1:1" ht="14.25" customHeight="1" x14ac:dyDescent="0.45">
      <c r="A437912" s="31"/>
    </row>
    <row r="437918" spans="1:1" s="30" customFormat="1" ht="14.25" customHeight="1" x14ac:dyDescent="0.35"/>
    <row r="437934" spans="1:1" ht="14.25" customHeight="1" x14ac:dyDescent="0.45">
      <c r="A437934" s="31"/>
    </row>
    <row r="437940" s="30" customFormat="1" ht="14.25" customHeight="1" x14ac:dyDescent="0.35"/>
    <row r="437956" spans="1:1" ht="14.25" customHeight="1" x14ac:dyDescent="0.45">
      <c r="A437956" s="31"/>
    </row>
    <row r="437962" spans="1:1" s="30" customFormat="1" ht="14.25" customHeight="1" x14ac:dyDescent="0.35"/>
    <row r="437978" spans="1:1" ht="14.25" customHeight="1" x14ac:dyDescent="0.45">
      <c r="A437978" s="31"/>
    </row>
    <row r="437984" spans="1:1" s="30" customFormat="1" ht="14.25" customHeight="1" x14ac:dyDescent="0.35"/>
    <row r="438000" spans="1:1" ht="14.25" customHeight="1" x14ac:dyDescent="0.45">
      <c r="A438000" s="31"/>
    </row>
    <row r="438006" s="30" customFormat="1" ht="14.25" customHeight="1" x14ac:dyDescent="0.35"/>
    <row r="438022" spans="1:1" ht="14.25" customHeight="1" x14ac:dyDescent="0.45">
      <c r="A438022" s="31"/>
    </row>
    <row r="438028" spans="1:1" s="30" customFormat="1" ht="14.25" customHeight="1" x14ac:dyDescent="0.35"/>
    <row r="438044" spans="1:1" ht="14.25" customHeight="1" x14ac:dyDescent="0.45">
      <c r="A438044" s="31"/>
    </row>
    <row r="438050" s="30" customFormat="1" ht="14.25" customHeight="1" x14ac:dyDescent="0.35"/>
    <row r="438066" spans="1:1" ht="14.25" customHeight="1" x14ac:dyDescent="0.45">
      <c r="A438066" s="31"/>
    </row>
    <row r="438072" spans="1:1" s="30" customFormat="1" ht="14.25" customHeight="1" x14ac:dyDescent="0.35"/>
    <row r="438088" spans="1:1" ht="14.25" customHeight="1" x14ac:dyDescent="0.45">
      <c r="A438088" s="31"/>
    </row>
    <row r="438094" spans="1:1" s="30" customFormat="1" ht="14.25" customHeight="1" x14ac:dyDescent="0.35"/>
    <row r="438110" spans="1:1" ht="14.25" customHeight="1" x14ac:dyDescent="0.45">
      <c r="A438110" s="31"/>
    </row>
    <row r="438116" s="30" customFormat="1" ht="14.25" customHeight="1" x14ac:dyDescent="0.35"/>
    <row r="438132" spans="1:1" ht="14.25" customHeight="1" x14ac:dyDescent="0.45">
      <c r="A438132" s="31"/>
    </row>
    <row r="438138" spans="1:1" s="30" customFormat="1" ht="14.25" customHeight="1" x14ac:dyDescent="0.35"/>
    <row r="438154" spans="1:1" ht="14.25" customHeight="1" x14ac:dyDescent="0.45">
      <c r="A438154" s="31"/>
    </row>
    <row r="438160" spans="1:1" s="30" customFormat="1" ht="14.25" customHeight="1" x14ac:dyDescent="0.35"/>
    <row r="438176" spans="1:1" ht="14.25" customHeight="1" x14ac:dyDescent="0.45">
      <c r="A438176" s="31"/>
    </row>
    <row r="438182" s="30" customFormat="1" ht="14.25" customHeight="1" x14ac:dyDescent="0.35"/>
    <row r="438198" spans="1:1" ht="14.25" customHeight="1" x14ac:dyDescent="0.45">
      <c r="A438198" s="31"/>
    </row>
    <row r="438204" spans="1:1" s="30" customFormat="1" ht="14.25" customHeight="1" x14ac:dyDescent="0.35"/>
    <row r="438220" spans="1:1" ht="14.25" customHeight="1" x14ac:dyDescent="0.45">
      <c r="A438220" s="31"/>
    </row>
    <row r="438226" s="30" customFormat="1" ht="14.25" customHeight="1" x14ac:dyDescent="0.35"/>
    <row r="438242" spans="1:1" ht="14.25" customHeight="1" x14ac:dyDescent="0.45">
      <c r="A438242" s="31"/>
    </row>
    <row r="438248" spans="1:1" s="30" customFormat="1" ht="14.25" customHeight="1" x14ac:dyDescent="0.35"/>
    <row r="438264" spans="1:1" ht="14.25" customHeight="1" x14ac:dyDescent="0.45">
      <c r="A438264" s="31"/>
    </row>
    <row r="438270" spans="1:1" s="30" customFormat="1" ht="14.25" customHeight="1" x14ac:dyDescent="0.35"/>
    <row r="438286" spans="1:1" ht="14.25" customHeight="1" x14ac:dyDescent="0.45">
      <c r="A438286" s="31"/>
    </row>
    <row r="438292" s="30" customFormat="1" ht="14.25" customHeight="1" x14ac:dyDescent="0.35"/>
    <row r="438308" spans="1:1" ht="14.25" customHeight="1" x14ac:dyDescent="0.45">
      <c r="A438308" s="31"/>
    </row>
    <row r="438314" spans="1:1" s="30" customFormat="1" ht="14.25" customHeight="1" x14ac:dyDescent="0.35"/>
    <row r="438330" spans="1:1" ht="14.25" customHeight="1" x14ac:dyDescent="0.45">
      <c r="A438330" s="31"/>
    </row>
    <row r="438336" spans="1:1" s="30" customFormat="1" ht="14.25" customHeight="1" x14ac:dyDescent="0.35"/>
    <row r="438352" spans="1:1" ht="14.25" customHeight="1" x14ac:dyDescent="0.45">
      <c r="A438352" s="31"/>
    </row>
    <row r="438358" s="30" customFormat="1" ht="14.25" customHeight="1" x14ac:dyDescent="0.35"/>
    <row r="438374" spans="1:1" ht="14.25" customHeight="1" x14ac:dyDescent="0.45">
      <c r="A438374" s="31"/>
    </row>
    <row r="438380" spans="1:1" s="30" customFormat="1" ht="14.25" customHeight="1" x14ac:dyDescent="0.35"/>
    <row r="438396" spans="1:1" ht="14.25" customHeight="1" x14ac:dyDescent="0.45">
      <c r="A438396" s="31"/>
    </row>
    <row r="438402" s="30" customFormat="1" ht="14.25" customHeight="1" x14ac:dyDescent="0.35"/>
    <row r="438418" spans="1:1" ht="14.25" customHeight="1" x14ac:dyDescent="0.45">
      <c r="A438418" s="31"/>
    </row>
    <row r="438424" spans="1:1" s="30" customFormat="1" ht="14.25" customHeight="1" x14ac:dyDescent="0.35"/>
    <row r="438440" spans="1:1" ht="14.25" customHeight="1" x14ac:dyDescent="0.45">
      <c r="A438440" s="31"/>
    </row>
    <row r="438446" spans="1:1" s="30" customFormat="1" ht="14.25" customHeight="1" x14ac:dyDescent="0.35"/>
    <row r="438462" spans="1:1" ht="14.25" customHeight="1" x14ac:dyDescent="0.45">
      <c r="A438462" s="31"/>
    </row>
    <row r="438468" s="30" customFormat="1" ht="14.25" customHeight="1" x14ac:dyDescent="0.35"/>
    <row r="438484" spans="1:1" ht="14.25" customHeight="1" x14ac:dyDescent="0.45">
      <c r="A438484" s="31"/>
    </row>
    <row r="438490" spans="1:1" s="30" customFormat="1" ht="14.25" customHeight="1" x14ac:dyDescent="0.35"/>
    <row r="438506" spans="1:1" ht="14.25" customHeight="1" x14ac:dyDescent="0.45">
      <c r="A438506" s="31"/>
    </row>
    <row r="438512" spans="1:1" s="30" customFormat="1" ht="14.25" customHeight="1" x14ac:dyDescent="0.35"/>
    <row r="438528" spans="1:1" ht="14.25" customHeight="1" x14ac:dyDescent="0.45">
      <c r="A438528" s="31"/>
    </row>
    <row r="438534" s="30" customFormat="1" ht="14.25" customHeight="1" x14ac:dyDescent="0.35"/>
    <row r="438550" spans="1:1" ht="14.25" customHeight="1" x14ac:dyDescent="0.45">
      <c r="A438550" s="31"/>
    </row>
    <row r="438556" spans="1:1" s="30" customFormat="1" ht="14.25" customHeight="1" x14ac:dyDescent="0.35"/>
    <row r="438572" spans="1:1" ht="14.25" customHeight="1" x14ac:dyDescent="0.45">
      <c r="A438572" s="31"/>
    </row>
    <row r="438578" s="30" customFormat="1" ht="14.25" customHeight="1" x14ac:dyDescent="0.35"/>
    <row r="438594" spans="1:1" ht="14.25" customHeight="1" x14ac:dyDescent="0.45">
      <c r="A438594" s="31"/>
    </row>
    <row r="438600" spans="1:1" s="30" customFormat="1" ht="14.25" customHeight="1" x14ac:dyDescent="0.35"/>
    <row r="438616" spans="1:1" ht="14.25" customHeight="1" x14ac:dyDescent="0.45">
      <c r="A438616" s="31"/>
    </row>
    <row r="438622" spans="1:1" s="30" customFormat="1" ht="14.25" customHeight="1" x14ac:dyDescent="0.35"/>
    <row r="438638" spans="1:1" ht="14.25" customHeight="1" x14ac:dyDescent="0.45">
      <c r="A438638" s="31"/>
    </row>
    <row r="438644" s="30" customFormat="1" ht="14.25" customHeight="1" x14ac:dyDescent="0.35"/>
    <row r="438660" spans="1:1" ht="14.25" customHeight="1" x14ac:dyDescent="0.45">
      <c r="A438660" s="31"/>
    </row>
    <row r="438666" spans="1:1" s="30" customFormat="1" ht="14.25" customHeight="1" x14ac:dyDescent="0.35"/>
    <row r="438682" spans="1:1" ht="14.25" customHeight="1" x14ac:dyDescent="0.45">
      <c r="A438682" s="31"/>
    </row>
    <row r="438688" spans="1:1" s="30" customFormat="1" ht="14.25" customHeight="1" x14ac:dyDescent="0.35"/>
    <row r="438704" spans="1:1" ht="14.25" customHeight="1" x14ac:dyDescent="0.45">
      <c r="A438704" s="31"/>
    </row>
    <row r="438710" s="30" customFormat="1" ht="14.25" customHeight="1" x14ac:dyDescent="0.35"/>
    <row r="438726" spans="1:1" ht="14.25" customHeight="1" x14ac:dyDescent="0.45">
      <c r="A438726" s="31"/>
    </row>
    <row r="438732" spans="1:1" s="30" customFormat="1" ht="14.25" customHeight="1" x14ac:dyDescent="0.35"/>
    <row r="438748" spans="1:1" ht="14.25" customHeight="1" x14ac:dyDescent="0.45">
      <c r="A438748" s="31"/>
    </row>
    <row r="438754" s="30" customFormat="1" ht="14.25" customHeight="1" x14ac:dyDescent="0.35"/>
    <row r="438770" spans="1:1" ht="14.25" customHeight="1" x14ac:dyDescent="0.45">
      <c r="A438770" s="31"/>
    </row>
    <row r="438776" spans="1:1" s="30" customFormat="1" ht="14.25" customHeight="1" x14ac:dyDescent="0.35"/>
    <row r="438792" spans="1:1" ht="14.25" customHeight="1" x14ac:dyDescent="0.45">
      <c r="A438792" s="31"/>
    </row>
    <row r="438798" spans="1:1" s="30" customFormat="1" ht="14.25" customHeight="1" x14ac:dyDescent="0.35"/>
    <row r="438814" spans="1:1" ht="14.25" customHeight="1" x14ac:dyDescent="0.45">
      <c r="A438814" s="31"/>
    </row>
    <row r="438820" s="30" customFormat="1" ht="14.25" customHeight="1" x14ac:dyDescent="0.35"/>
    <row r="438836" spans="1:1" ht="14.25" customHeight="1" x14ac:dyDescent="0.45">
      <c r="A438836" s="31"/>
    </row>
    <row r="438842" spans="1:1" s="30" customFormat="1" ht="14.25" customHeight="1" x14ac:dyDescent="0.35"/>
    <row r="438858" spans="1:1" ht="14.25" customHeight="1" x14ac:dyDescent="0.45">
      <c r="A438858" s="31"/>
    </row>
    <row r="438864" spans="1:1" s="30" customFormat="1" ht="14.25" customHeight="1" x14ac:dyDescent="0.35"/>
    <row r="438880" spans="1:1" ht="14.25" customHeight="1" x14ac:dyDescent="0.45">
      <c r="A438880" s="31"/>
    </row>
    <row r="438886" s="30" customFormat="1" ht="14.25" customHeight="1" x14ac:dyDescent="0.35"/>
    <row r="438902" spans="1:1" ht="14.25" customHeight="1" x14ac:dyDescent="0.45">
      <c r="A438902" s="31"/>
    </row>
    <row r="438908" spans="1:1" s="30" customFormat="1" ht="14.25" customHeight="1" x14ac:dyDescent="0.35"/>
    <row r="438924" spans="1:1" ht="14.25" customHeight="1" x14ac:dyDescent="0.45">
      <c r="A438924" s="31"/>
    </row>
    <row r="438930" s="30" customFormat="1" ht="14.25" customHeight="1" x14ac:dyDescent="0.35"/>
    <row r="438946" spans="1:1" ht="14.25" customHeight="1" x14ac:dyDescent="0.45">
      <c r="A438946" s="31"/>
    </row>
    <row r="438952" spans="1:1" s="30" customFormat="1" ht="14.25" customHeight="1" x14ac:dyDescent="0.35"/>
    <row r="438968" spans="1:1" ht="14.25" customHeight="1" x14ac:dyDescent="0.45">
      <c r="A438968" s="31"/>
    </row>
    <row r="438974" spans="1:1" s="30" customFormat="1" ht="14.25" customHeight="1" x14ac:dyDescent="0.35"/>
    <row r="438990" spans="1:1" ht="14.25" customHeight="1" x14ac:dyDescent="0.45">
      <c r="A438990" s="31"/>
    </row>
    <row r="438996" s="30" customFormat="1" ht="14.25" customHeight="1" x14ac:dyDescent="0.35"/>
    <row r="439012" spans="1:1" ht="14.25" customHeight="1" x14ac:dyDescent="0.45">
      <c r="A439012" s="31"/>
    </row>
    <row r="439018" spans="1:1" s="30" customFormat="1" ht="14.25" customHeight="1" x14ac:dyDescent="0.35"/>
    <row r="439034" spans="1:1" ht="14.25" customHeight="1" x14ac:dyDescent="0.45">
      <c r="A439034" s="31"/>
    </row>
    <row r="439040" spans="1:1" s="30" customFormat="1" ht="14.25" customHeight="1" x14ac:dyDescent="0.35"/>
    <row r="439056" spans="1:1" ht="14.25" customHeight="1" x14ac:dyDescent="0.45">
      <c r="A439056" s="31"/>
    </row>
    <row r="439062" s="30" customFormat="1" ht="14.25" customHeight="1" x14ac:dyDescent="0.35"/>
    <row r="439078" spans="1:1" ht="14.25" customHeight="1" x14ac:dyDescent="0.45">
      <c r="A439078" s="31"/>
    </row>
    <row r="439084" spans="1:1" s="30" customFormat="1" ht="14.25" customHeight="1" x14ac:dyDescent="0.35"/>
    <row r="439100" spans="1:1" ht="14.25" customHeight="1" x14ac:dyDescent="0.45">
      <c r="A439100" s="31"/>
    </row>
    <row r="439106" s="30" customFormat="1" ht="14.25" customHeight="1" x14ac:dyDescent="0.35"/>
    <row r="439122" spans="1:1" ht="14.25" customHeight="1" x14ac:dyDescent="0.45">
      <c r="A439122" s="31"/>
    </row>
    <row r="439128" spans="1:1" s="30" customFormat="1" ht="14.25" customHeight="1" x14ac:dyDescent="0.35"/>
    <row r="439144" spans="1:1" ht="14.25" customHeight="1" x14ac:dyDescent="0.45">
      <c r="A439144" s="31"/>
    </row>
    <row r="439150" spans="1:1" s="30" customFormat="1" ht="14.25" customHeight="1" x14ac:dyDescent="0.35"/>
    <row r="439166" spans="1:1" ht="14.25" customHeight="1" x14ac:dyDescent="0.45">
      <c r="A439166" s="31"/>
    </row>
    <row r="439172" s="30" customFormat="1" ht="14.25" customHeight="1" x14ac:dyDescent="0.35"/>
    <row r="439188" spans="1:1" ht="14.25" customHeight="1" x14ac:dyDescent="0.45">
      <c r="A439188" s="31"/>
    </row>
    <row r="439194" spans="1:1" s="30" customFormat="1" ht="14.25" customHeight="1" x14ac:dyDescent="0.35"/>
    <row r="439210" spans="1:1" ht="14.25" customHeight="1" x14ac:dyDescent="0.45">
      <c r="A439210" s="31"/>
    </row>
    <row r="439216" spans="1:1" s="30" customFormat="1" ht="14.25" customHeight="1" x14ac:dyDescent="0.35"/>
    <row r="439232" spans="1:1" ht="14.25" customHeight="1" x14ac:dyDescent="0.45">
      <c r="A439232" s="31"/>
    </row>
    <row r="439238" s="30" customFormat="1" ht="14.25" customHeight="1" x14ac:dyDescent="0.35"/>
    <row r="439254" spans="1:1" ht="14.25" customHeight="1" x14ac:dyDescent="0.45">
      <c r="A439254" s="31"/>
    </row>
    <row r="439260" spans="1:1" s="30" customFormat="1" ht="14.25" customHeight="1" x14ac:dyDescent="0.35"/>
    <row r="439276" spans="1:1" ht="14.25" customHeight="1" x14ac:dyDescent="0.45">
      <c r="A439276" s="31"/>
    </row>
    <row r="439282" s="30" customFormat="1" ht="14.25" customHeight="1" x14ac:dyDescent="0.35"/>
    <row r="439298" spans="1:1" ht="14.25" customHeight="1" x14ac:dyDescent="0.45">
      <c r="A439298" s="31"/>
    </row>
    <row r="439304" spans="1:1" s="30" customFormat="1" ht="14.25" customHeight="1" x14ac:dyDescent="0.35"/>
    <row r="439320" spans="1:1" ht="14.25" customHeight="1" x14ac:dyDescent="0.45">
      <c r="A439320" s="31"/>
    </row>
    <row r="439326" spans="1:1" s="30" customFormat="1" ht="14.25" customHeight="1" x14ac:dyDescent="0.35"/>
    <row r="439342" spans="1:1" ht="14.25" customHeight="1" x14ac:dyDescent="0.45">
      <c r="A439342" s="31"/>
    </row>
    <row r="439348" s="30" customFormat="1" ht="14.25" customHeight="1" x14ac:dyDescent="0.35"/>
    <row r="439364" spans="1:1" ht="14.25" customHeight="1" x14ac:dyDescent="0.45">
      <c r="A439364" s="31"/>
    </row>
    <row r="439370" spans="1:1" s="30" customFormat="1" ht="14.25" customHeight="1" x14ac:dyDescent="0.35"/>
    <row r="439386" spans="1:1" ht="14.25" customHeight="1" x14ac:dyDescent="0.45">
      <c r="A439386" s="31"/>
    </row>
    <row r="439392" spans="1:1" s="30" customFormat="1" ht="14.25" customHeight="1" x14ac:dyDescent="0.35"/>
    <row r="439408" spans="1:1" ht="14.25" customHeight="1" x14ac:dyDescent="0.45">
      <c r="A439408" s="31"/>
    </row>
    <row r="439414" s="30" customFormat="1" ht="14.25" customHeight="1" x14ac:dyDescent="0.35"/>
    <row r="439430" spans="1:1" ht="14.25" customHeight="1" x14ac:dyDescent="0.45">
      <c r="A439430" s="31"/>
    </row>
    <row r="439436" spans="1:1" s="30" customFormat="1" ht="14.25" customHeight="1" x14ac:dyDescent="0.35"/>
    <row r="439452" spans="1:1" ht="14.25" customHeight="1" x14ac:dyDescent="0.45">
      <c r="A439452" s="31"/>
    </row>
    <row r="439458" s="30" customFormat="1" ht="14.25" customHeight="1" x14ac:dyDescent="0.35"/>
    <row r="439474" spans="1:1" ht="14.25" customHeight="1" x14ac:dyDescent="0.45">
      <c r="A439474" s="31"/>
    </row>
    <row r="439480" spans="1:1" s="30" customFormat="1" ht="14.25" customHeight="1" x14ac:dyDescent="0.35"/>
    <row r="439496" spans="1:1" ht="14.25" customHeight="1" x14ac:dyDescent="0.45">
      <c r="A439496" s="31"/>
    </row>
    <row r="439502" spans="1:1" s="30" customFormat="1" ht="14.25" customHeight="1" x14ac:dyDescent="0.35"/>
    <row r="439518" spans="1:1" ht="14.25" customHeight="1" x14ac:dyDescent="0.45">
      <c r="A439518" s="31"/>
    </row>
    <row r="439524" s="30" customFormat="1" ht="14.25" customHeight="1" x14ac:dyDescent="0.35"/>
    <row r="439540" spans="1:1" ht="14.25" customHeight="1" x14ac:dyDescent="0.45">
      <c r="A439540" s="31"/>
    </row>
    <row r="439546" spans="1:1" s="30" customFormat="1" ht="14.25" customHeight="1" x14ac:dyDescent="0.35"/>
    <row r="439562" spans="1:1" ht="14.25" customHeight="1" x14ac:dyDescent="0.45">
      <c r="A439562" s="31"/>
    </row>
    <row r="439568" spans="1:1" s="30" customFormat="1" ht="14.25" customHeight="1" x14ac:dyDescent="0.35"/>
    <row r="439584" spans="1:1" ht="14.25" customHeight="1" x14ac:dyDescent="0.45">
      <c r="A439584" s="31"/>
    </row>
    <row r="439590" s="30" customFormat="1" ht="14.25" customHeight="1" x14ac:dyDescent="0.35"/>
    <row r="439606" spans="1:1" ht="14.25" customHeight="1" x14ac:dyDescent="0.45">
      <c r="A439606" s="31"/>
    </row>
    <row r="439612" spans="1:1" s="30" customFormat="1" ht="14.25" customHeight="1" x14ac:dyDescent="0.35"/>
    <row r="439628" spans="1:1" ht="14.25" customHeight="1" x14ac:dyDescent="0.45">
      <c r="A439628" s="31"/>
    </row>
    <row r="439634" s="30" customFormat="1" ht="14.25" customHeight="1" x14ac:dyDescent="0.35"/>
    <row r="439650" spans="1:1" ht="14.25" customHeight="1" x14ac:dyDescent="0.45">
      <c r="A439650" s="31"/>
    </row>
    <row r="439656" spans="1:1" s="30" customFormat="1" ht="14.25" customHeight="1" x14ac:dyDescent="0.35"/>
    <row r="439672" spans="1:1" ht="14.25" customHeight="1" x14ac:dyDescent="0.45">
      <c r="A439672" s="31"/>
    </row>
    <row r="439678" spans="1:1" s="30" customFormat="1" ht="14.25" customHeight="1" x14ac:dyDescent="0.35"/>
    <row r="439694" spans="1:1" ht="14.25" customHeight="1" x14ac:dyDescent="0.45">
      <c r="A439694" s="31"/>
    </row>
    <row r="439700" s="30" customFormat="1" ht="14.25" customHeight="1" x14ac:dyDescent="0.35"/>
    <row r="439716" spans="1:1" ht="14.25" customHeight="1" x14ac:dyDescent="0.45">
      <c r="A439716" s="31"/>
    </row>
    <row r="439722" spans="1:1" s="30" customFormat="1" ht="14.25" customHeight="1" x14ac:dyDescent="0.35"/>
    <row r="439738" spans="1:1" ht="14.25" customHeight="1" x14ac:dyDescent="0.45">
      <c r="A439738" s="31"/>
    </row>
    <row r="439744" spans="1:1" s="30" customFormat="1" ht="14.25" customHeight="1" x14ac:dyDescent="0.35"/>
    <row r="439760" spans="1:1" ht="14.25" customHeight="1" x14ac:dyDescent="0.45">
      <c r="A439760" s="31"/>
    </row>
    <row r="439766" s="30" customFormat="1" ht="14.25" customHeight="1" x14ac:dyDescent="0.35"/>
    <row r="439782" spans="1:1" ht="14.25" customHeight="1" x14ac:dyDescent="0.45">
      <c r="A439782" s="31"/>
    </row>
    <row r="439788" spans="1:1" s="30" customFormat="1" ht="14.25" customHeight="1" x14ac:dyDescent="0.35"/>
    <row r="439804" spans="1:1" ht="14.25" customHeight="1" x14ac:dyDescent="0.45">
      <c r="A439804" s="31"/>
    </row>
    <row r="439810" s="30" customFormat="1" ht="14.25" customHeight="1" x14ac:dyDescent="0.35"/>
    <row r="439826" spans="1:1" ht="14.25" customHeight="1" x14ac:dyDescent="0.45">
      <c r="A439826" s="31"/>
    </row>
    <row r="439832" spans="1:1" s="30" customFormat="1" ht="14.25" customHeight="1" x14ac:dyDescent="0.35"/>
    <row r="439848" spans="1:1" ht="14.25" customHeight="1" x14ac:dyDescent="0.45">
      <c r="A439848" s="31"/>
    </row>
    <row r="439854" spans="1:1" s="30" customFormat="1" ht="14.25" customHeight="1" x14ac:dyDescent="0.35"/>
    <row r="439870" spans="1:1" ht="14.25" customHeight="1" x14ac:dyDescent="0.45">
      <c r="A439870" s="31"/>
    </row>
    <row r="439876" s="30" customFormat="1" ht="14.25" customHeight="1" x14ac:dyDescent="0.35"/>
    <row r="439892" spans="1:1" ht="14.25" customHeight="1" x14ac:dyDescent="0.45">
      <c r="A439892" s="31"/>
    </row>
    <row r="439898" spans="1:1" s="30" customFormat="1" ht="14.25" customHeight="1" x14ac:dyDescent="0.35"/>
    <row r="439914" spans="1:1" ht="14.25" customHeight="1" x14ac:dyDescent="0.45">
      <c r="A439914" s="31"/>
    </row>
    <row r="439920" spans="1:1" s="30" customFormat="1" ht="14.25" customHeight="1" x14ac:dyDescent="0.35"/>
    <row r="439936" spans="1:1" ht="14.25" customHeight="1" x14ac:dyDescent="0.45">
      <c r="A439936" s="31"/>
    </row>
    <row r="439942" s="30" customFormat="1" ht="14.25" customHeight="1" x14ac:dyDescent="0.35"/>
    <row r="439958" spans="1:1" ht="14.25" customHeight="1" x14ac:dyDescent="0.45">
      <c r="A439958" s="31"/>
    </row>
    <row r="439964" spans="1:1" s="30" customFormat="1" ht="14.25" customHeight="1" x14ac:dyDescent="0.35"/>
    <row r="439980" spans="1:1" ht="14.25" customHeight="1" x14ac:dyDescent="0.45">
      <c r="A439980" s="31"/>
    </row>
    <row r="439986" s="30" customFormat="1" ht="14.25" customHeight="1" x14ac:dyDescent="0.35"/>
    <row r="440002" spans="1:1" ht="14.25" customHeight="1" x14ac:dyDescent="0.45">
      <c r="A440002" s="31"/>
    </row>
    <row r="440008" spans="1:1" s="30" customFormat="1" ht="14.25" customHeight="1" x14ac:dyDescent="0.35"/>
    <row r="440024" spans="1:1" ht="14.25" customHeight="1" x14ac:dyDescent="0.45">
      <c r="A440024" s="31"/>
    </row>
    <row r="440030" spans="1:1" s="30" customFormat="1" ht="14.25" customHeight="1" x14ac:dyDescent="0.35"/>
    <row r="440046" spans="1:1" ht="14.25" customHeight="1" x14ac:dyDescent="0.45">
      <c r="A440046" s="31"/>
    </row>
    <row r="440052" s="30" customFormat="1" ht="14.25" customHeight="1" x14ac:dyDescent="0.35"/>
    <row r="440068" spans="1:1" ht="14.25" customHeight="1" x14ac:dyDescent="0.45">
      <c r="A440068" s="31"/>
    </row>
    <row r="440074" spans="1:1" s="30" customFormat="1" ht="14.25" customHeight="1" x14ac:dyDescent="0.35"/>
    <row r="440090" spans="1:1" ht="14.25" customHeight="1" x14ac:dyDescent="0.45">
      <c r="A440090" s="31"/>
    </row>
    <row r="440096" spans="1:1" s="30" customFormat="1" ht="14.25" customHeight="1" x14ac:dyDescent="0.35"/>
    <row r="440112" spans="1:1" ht="14.25" customHeight="1" x14ac:dyDescent="0.45">
      <c r="A440112" s="31"/>
    </row>
    <row r="440118" s="30" customFormat="1" ht="14.25" customHeight="1" x14ac:dyDescent="0.35"/>
    <row r="440134" spans="1:1" ht="14.25" customHeight="1" x14ac:dyDescent="0.45">
      <c r="A440134" s="31"/>
    </row>
    <row r="440140" spans="1:1" s="30" customFormat="1" ht="14.25" customHeight="1" x14ac:dyDescent="0.35"/>
    <row r="440156" spans="1:1" ht="14.25" customHeight="1" x14ac:dyDescent="0.45">
      <c r="A440156" s="31"/>
    </row>
    <row r="440162" s="30" customFormat="1" ht="14.25" customHeight="1" x14ac:dyDescent="0.35"/>
    <row r="440178" spans="1:1" ht="14.25" customHeight="1" x14ac:dyDescent="0.45">
      <c r="A440178" s="31"/>
    </row>
    <row r="440184" spans="1:1" s="30" customFormat="1" ht="14.25" customHeight="1" x14ac:dyDescent="0.35"/>
    <row r="440200" spans="1:1" ht="14.25" customHeight="1" x14ac:dyDescent="0.45">
      <c r="A440200" s="31"/>
    </row>
    <row r="440206" spans="1:1" s="30" customFormat="1" ht="14.25" customHeight="1" x14ac:dyDescent="0.35"/>
    <row r="440222" spans="1:1" ht="14.25" customHeight="1" x14ac:dyDescent="0.45">
      <c r="A440222" s="31"/>
    </row>
    <row r="440228" s="30" customFormat="1" ht="14.25" customHeight="1" x14ac:dyDescent="0.35"/>
    <row r="440244" spans="1:1" ht="14.25" customHeight="1" x14ac:dyDescent="0.45">
      <c r="A440244" s="31"/>
    </row>
    <row r="440250" spans="1:1" s="30" customFormat="1" ht="14.25" customHeight="1" x14ac:dyDescent="0.35"/>
    <row r="440266" spans="1:1" ht="14.25" customHeight="1" x14ac:dyDescent="0.45">
      <c r="A440266" s="31"/>
    </row>
    <row r="440272" spans="1:1" s="30" customFormat="1" ht="14.25" customHeight="1" x14ac:dyDescent="0.35"/>
    <row r="440288" spans="1:1" ht="14.25" customHeight="1" x14ac:dyDescent="0.45">
      <c r="A440288" s="31"/>
    </row>
    <row r="440294" s="30" customFormat="1" ht="14.25" customHeight="1" x14ac:dyDescent="0.35"/>
    <row r="440310" spans="1:1" ht="14.25" customHeight="1" x14ac:dyDescent="0.45">
      <c r="A440310" s="31"/>
    </row>
    <row r="440316" spans="1:1" s="30" customFormat="1" ht="14.25" customHeight="1" x14ac:dyDescent="0.35"/>
    <row r="440332" spans="1:1" ht="14.25" customHeight="1" x14ac:dyDescent="0.45">
      <c r="A440332" s="31"/>
    </row>
    <row r="440338" s="30" customFormat="1" ht="14.25" customHeight="1" x14ac:dyDescent="0.35"/>
    <row r="440354" spans="1:1" ht="14.25" customHeight="1" x14ac:dyDescent="0.45">
      <c r="A440354" s="31"/>
    </row>
    <row r="440360" spans="1:1" s="30" customFormat="1" ht="14.25" customHeight="1" x14ac:dyDescent="0.35"/>
    <row r="440376" spans="1:1" ht="14.25" customHeight="1" x14ac:dyDescent="0.45">
      <c r="A440376" s="31"/>
    </row>
    <row r="440382" spans="1:1" s="30" customFormat="1" ht="14.25" customHeight="1" x14ac:dyDescent="0.35"/>
    <row r="440398" spans="1:1" ht="14.25" customHeight="1" x14ac:dyDescent="0.45">
      <c r="A440398" s="31"/>
    </row>
    <row r="440404" s="30" customFormat="1" ht="14.25" customHeight="1" x14ac:dyDescent="0.35"/>
    <row r="440420" spans="1:1" ht="14.25" customHeight="1" x14ac:dyDescent="0.45">
      <c r="A440420" s="31"/>
    </row>
    <row r="440426" spans="1:1" s="30" customFormat="1" ht="14.25" customHeight="1" x14ac:dyDescent="0.35"/>
    <row r="440442" spans="1:1" ht="14.25" customHeight="1" x14ac:dyDescent="0.45">
      <c r="A440442" s="31"/>
    </row>
    <row r="440448" spans="1:1" s="30" customFormat="1" ht="14.25" customHeight="1" x14ac:dyDescent="0.35"/>
    <row r="440464" spans="1:1" ht="14.25" customHeight="1" x14ac:dyDescent="0.45">
      <c r="A440464" s="31"/>
    </row>
    <row r="440470" s="30" customFormat="1" ht="14.25" customHeight="1" x14ac:dyDescent="0.35"/>
    <row r="440486" spans="1:1" ht="14.25" customHeight="1" x14ac:dyDescent="0.45">
      <c r="A440486" s="31"/>
    </row>
    <row r="440492" spans="1:1" s="30" customFormat="1" ht="14.25" customHeight="1" x14ac:dyDescent="0.35"/>
    <row r="440508" spans="1:1" ht="14.25" customHeight="1" x14ac:dyDescent="0.45">
      <c r="A440508" s="31"/>
    </row>
    <row r="440514" s="30" customFormat="1" ht="14.25" customHeight="1" x14ac:dyDescent="0.35"/>
    <row r="440530" spans="1:1" ht="14.25" customHeight="1" x14ac:dyDescent="0.45">
      <c r="A440530" s="31"/>
    </row>
    <row r="440536" spans="1:1" s="30" customFormat="1" ht="14.25" customHeight="1" x14ac:dyDescent="0.35"/>
    <row r="440552" spans="1:1" ht="14.25" customHeight="1" x14ac:dyDescent="0.45">
      <c r="A440552" s="31"/>
    </row>
    <row r="440558" spans="1:1" s="30" customFormat="1" ht="14.25" customHeight="1" x14ac:dyDescent="0.35"/>
    <row r="440574" spans="1:1" ht="14.25" customHeight="1" x14ac:dyDescent="0.45">
      <c r="A440574" s="31"/>
    </row>
    <row r="440580" s="30" customFormat="1" ht="14.25" customHeight="1" x14ac:dyDescent="0.35"/>
    <row r="440596" spans="1:1" ht="14.25" customHeight="1" x14ac:dyDescent="0.45">
      <c r="A440596" s="31"/>
    </row>
    <row r="440602" spans="1:1" s="30" customFormat="1" ht="14.25" customHeight="1" x14ac:dyDescent="0.35"/>
    <row r="440618" spans="1:1" ht="14.25" customHeight="1" x14ac:dyDescent="0.45">
      <c r="A440618" s="31"/>
    </row>
    <row r="440624" spans="1:1" s="30" customFormat="1" ht="14.25" customHeight="1" x14ac:dyDescent="0.35"/>
    <row r="440640" spans="1:1" ht="14.25" customHeight="1" x14ac:dyDescent="0.45">
      <c r="A440640" s="31"/>
    </row>
    <row r="440646" s="30" customFormat="1" ht="14.25" customHeight="1" x14ac:dyDescent="0.35"/>
    <row r="440662" spans="1:1" ht="14.25" customHeight="1" x14ac:dyDescent="0.45">
      <c r="A440662" s="31"/>
    </row>
    <row r="440668" spans="1:1" s="30" customFormat="1" ht="14.25" customHeight="1" x14ac:dyDescent="0.35"/>
    <row r="440684" spans="1:1" ht="14.25" customHeight="1" x14ac:dyDescent="0.45">
      <c r="A440684" s="31"/>
    </row>
    <row r="440690" s="30" customFormat="1" ht="14.25" customHeight="1" x14ac:dyDescent="0.35"/>
    <row r="440706" spans="1:1" ht="14.25" customHeight="1" x14ac:dyDescent="0.45">
      <c r="A440706" s="31"/>
    </row>
    <row r="440712" spans="1:1" s="30" customFormat="1" ht="14.25" customHeight="1" x14ac:dyDescent="0.35"/>
    <row r="440728" spans="1:1" ht="14.25" customHeight="1" x14ac:dyDescent="0.45">
      <c r="A440728" s="31"/>
    </row>
    <row r="440734" spans="1:1" s="30" customFormat="1" ht="14.25" customHeight="1" x14ac:dyDescent="0.35"/>
    <row r="440750" spans="1:1" ht="14.25" customHeight="1" x14ac:dyDescent="0.45">
      <c r="A440750" s="31"/>
    </row>
    <row r="440756" s="30" customFormat="1" ht="14.25" customHeight="1" x14ac:dyDescent="0.35"/>
    <row r="440772" spans="1:1" ht="14.25" customHeight="1" x14ac:dyDescent="0.45">
      <c r="A440772" s="31"/>
    </row>
    <row r="440778" spans="1:1" s="30" customFormat="1" ht="14.25" customHeight="1" x14ac:dyDescent="0.35"/>
    <row r="440794" spans="1:1" ht="14.25" customHeight="1" x14ac:dyDescent="0.45">
      <c r="A440794" s="31"/>
    </row>
    <row r="440800" spans="1:1" s="30" customFormat="1" ht="14.25" customHeight="1" x14ac:dyDescent="0.35"/>
    <row r="440816" spans="1:1" ht="14.25" customHeight="1" x14ac:dyDescent="0.45">
      <c r="A440816" s="31"/>
    </row>
    <row r="440822" s="30" customFormat="1" ht="14.25" customHeight="1" x14ac:dyDescent="0.35"/>
    <row r="440838" spans="1:1" ht="14.25" customHeight="1" x14ac:dyDescent="0.45">
      <c r="A440838" s="31"/>
    </row>
    <row r="440844" spans="1:1" s="30" customFormat="1" ht="14.25" customHeight="1" x14ac:dyDescent="0.35"/>
    <row r="440860" spans="1:1" ht="14.25" customHeight="1" x14ac:dyDescent="0.45">
      <c r="A440860" s="31"/>
    </row>
    <row r="440866" s="30" customFormat="1" ht="14.25" customHeight="1" x14ac:dyDescent="0.35"/>
    <row r="440882" spans="1:1" ht="14.25" customHeight="1" x14ac:dyDescent="0.45">
      <c r="A440882" s="31"/>
    </row>
    <row r="440888" spans="1:1" s="30" customFormat="1" ht="14.25" customHeight="1" x14ac:dyDescent="0.35"/>
    <row r="440904" spans="1:1" ht="14.25" customHeight="1" x14ac:dyDescent="0.45">
      <c r="A440904" s="31"/>
    </row>
    <row r="440910" spans="1:1" s="30" customFormat="1" ht="14.25" customHeight="1" x14ac:dyDescent="0.35"/>
    <row r="440926" spans="1:1" ht="14.25" customHeight="1" x14ac:dyDescent="0.45">
      <c r="A440926" s="31"/>
    </row>
    <row r="440932" s="30" customFormat="1" ht="14.25" customHeight="1" x14ac:dyDescent="0.35"/>
    <row r="440948" spans="1:1" ht="14.25" customHeight="1" x14ac:dyDescent="0.45">
      <c r="A440948" s="31"/>
    </row>
    <row r="440954" spans="1:1" s="30" customFormat="1" ht="14.25" customHeight="1" x14ac:dyDescent="0.35"/>
    <row r="440970" spans="1:1" ht="14.25" customHeight="1" x14ac:dyDescent="0.45">
      <c r="A440970" s="31"/>
    </row>
    <row r="440976" spans="1:1" s="30" customFormat="1" ht="14.25" customHeight="1" x14ac:dyDescent="0.35"/>
    <row r="440992" spans="1:1" ht="14.25" customHeight="1" x14ac:dyDescent="0.45">
      <c r="A440992" s="31"/>
    </row>
    <row r="440998" s="30" customFormat="1" ht="14.25" customHeight="1" x14ac:dyDescent="0.35"/>
    <row r="441014" spans="1:1" ht="14.25" customHeight="1" x14ac:dyDescent="0.45">
      <c r="A441014" s="31"/>
    </row>
    <row r="441020" spans="1:1" s="30" customFormat="1" ht="14.25" customHeight="1" x14ac:dyDescent="0.35"/>
    <row r="441036" spans="1:1" ht="14.25" customHeight="1" x14ac:dyDescent="0.45">
      <c r="A441036" s="31"/>
    </row>
    <row r="441042" s="30" customFormat="1" ht="14.25" customHeight="1" x14ac:dyDescent="0.35"/>
    <row r="441058" spans="1:1" ht="14.25" customHeight="1" x14ac:dyDescent="0.45">
      <c r="A441058" s="31"/>
    </row>
    <row r="441064" spans="1:1" s="30" customFormat="1" ht="14.25" customHeight="1" x14ac:dyDescent="0.35"/>
    <row r="441080" spans="1:1" ht="14.25" customHeight="1" x14ac:dyDescent="0.45">
      <c r="A441080" s="31"/>
    </row>
    <row r="441086" spans="1:1" s="30" customFormat="1" ht="14.25" customHeight="1" x14ac:dyDescent="0.35"/>
    <row r="441102" spans="1:1" ht="14.25" customHeight="1" x14ac:dyDescent="0.45">
      <c r="A441102" s="31"/>
    </row>
    <row r="441108" s="30" customFormat="1" ht="14.25" customHeight="1" x14ac:dyDescent="0.35"/>
    <row r="441124" spans="1:1" ht="14.25" customHeight="1" x14ac:dyDescent="0.45">
      <c r="A441124" s="31"/>
    </row>
    <row r="441130" spans="1:1" s="30" customFormat="1" ht="14.25" customHeight="1" x14ac:dyDescent="0.35"/>
    <row r="441146" spans="1:1" ht="14.25" customHeight="1" x14ac:dyDescent="0.45">
      <c r="A441146" s="31"/>
    </row>
    <row r="441152" spans="1:1" s="30" customFormat="1" ht="14.25" customHeight="1" x14ac:dyDescent="0.35"/>
    <row r="441168" spans="1:1" ht="14.25" customHeight="1" x14ac:dyDescent="0.45">
      <c r="A441168" s="31"/>
    </row>
    <row r="441174" s="30" customFormat="1" ht="14.25" customHeight="1" x14ac:dyDescent="0.35"/>
    <row r="441190" spans="1:1" ht="14.25" customHeight="1" x14ac:dyDescent="0.45">
      <c r="A441190" s="31"/>
    </row>
    <row r="441196" spans="1:1" s="30" customFormat="1" ht="14.25" customHeight="1" x14ac:dyDescent="0.35"/>
    <row r="441212" spans="1:1" ht="14.25" customHeight="1" x14ac:dyDescent="0.45">
      <c r="A441212" s="31"/>
    </row>
    <row r="441218" s="30" customFormat="1" ht="14.25" customHeight="1" x14ac:dyDescent="0.35"/>
    <row r="441234" spans="1:1" ht="14.25" customHeight="1" x14ac:dyDescent="0.45">
      <c r="A441234" s="31"/>
    </row>
    <row r="441240" spans="1:1" s="30" customFormat="1" ht="14.25" customHeight="1" x14ac:dyDescent="0.35"/>
    <row r="441256" spans="1:1" ht="14.25" customHeight="1" x14ac:dyDescent="0.45">
      <c r="A441256" s="31"/>
    </row>
    <row r="441262" spans="1:1" s="30" customFormat="1" ht="14.25" customHeight="1" x14ac:dyDescent="0.35"/>
    <row r="441278" spans="1:1" ht="14.25" customHeight="1" x14ac:dyDescent="0.45">
      <c r="A441278" s="31"/>
    </row>
    <row r="441284" s="30" customFormat="1" ht="14.25" customHeight="1" x14ac:dyDescent="0.35"/>
    <row r="441300" spans="1:1" ht="14.25" customHeight="1" x14ac:dyDescent="0.45">
      <c r="A441300" s="31"/>
    </row>
    <row r="441306" spans="1:1" s="30" customFormat="1" ht="14.25" customHeight="1" x14ac:dyDescent="0.35"/>
    <row r="441322" spans="1:1" ht="14.25" customHeight="1" x14ac:dyDescent="0.45">
      <c r="A441322" s="31"/>
    </row>
    <row r="441328" spans="1:1" s="30" customFormat="1" ht="14.25" customHeight="1" x14ac:dyDescent="0.35"/>
    <row r="441344" spans="1:1" ht="14.25" customHeight="1" x14ac:dyDescent="0.45">
      <c r="A441344" s="31"/>
    </row>
    <row r="441350" s="30" customFormat="1" ht="14.25" customHeight="1" x14ac:dyDescent="0.35"/>
    <row r="441366" spans="1:1" ht="14.25" customHeight="1" x14ac:dyDescent="0.45">
      <c r="A441366" s="31"/>
    </row>
    <row r="441372" spans="1:1" s="30" customFormat="1" ht="14.25" customHeight="1" x14ac:dyDescent="0.35"/>
    <row r="441388" spans="1:1" ht="14.25" customHeight="1" x14ac:dyDescent="0.45">
      <c r="A441388" s="31"/>
    </row>
    <row r="441394" s="30" customFormat="1" ht="14.25" customHeight="1" x14ac:dyDescent="0.35"/>
    <row r="441410" spans="1:1" ht="14.25" customHeight="1" x14ac:dyDescent="0.45">
      <c r="A441410" s="31"/>
    </row>
    <row r="441416" spans="1:1" s="30" customFormat="1" ht="14.25" customHeight="1" x14ac:dyDescent="0.35"/>
    <row r="441432" spans="1:1" ht="14.25" customHeight="1" x14ac:dyDescent="0.45">
      <c r="A441432" s="31"/>
    </row>
    <row r="441438" spans="1:1" s="30" customFormat="1" ht="14.25" customHeight="1" x14ac:dyDescent="0.35"/>
    <row r="441454" spans="1:1" ht="14.25" customHeight="1" x14ac:dyDescent="0.45">
      <c r="A441454" s="31"/>
    </row>
    <row r="441460" s="30" customFormat="1" ht="14.25" customHeight="1" x14ac:dyDescent="0.35"/>
    <row r="441476" spans="1:1" ht="14.25" customHeight="1" x14ac:dyDescent="0.45">
      <c r="A441476" s="31"/>
    </row>
    <row r="441482" spans="1:1" s="30" customFormat="1" ht="14.25" customHeight="1" x14ac:dyDescent="0.35"/>
    <row r="441498" spans="1:1" ht="14.25" customHeight="1" x14ac:dyDescent="0.45">
      <c r="A441498" s="31"/>
    </row>
    <row r="441504" spans="1:1" s="30" customFormat="1" ht="14.25" customHeight="1" x14ac:dyDescent="0.35"/>
    <row r="441520" spans="1:1" ht="14.25" customHeight="1" x14ac:dyDescent="0.45">
      <c r="A441520" s="31"/>
    </row>
    <row r="441526" s="30" customFormat="1" ht="14.25" customHeight="1" x14ac:dyDescent="0.35"/>
    <row r="441542" spans="1:1" ht="14.25" customHeight="1" x14ac:dyDescent="0.45">
      <c r="A441542" s="31"/>
    </row>
    <row r="441548" spans="1:1" s="30" customFormat="1" ht="14.25" customHeight="1" x14ac:dyDescent="0.35"/>
    <row r="441564" spans="1:1" ht="14.25" customHeight="1" x14ac:dyDescent="0.45">
      <c r="A441564" s="31"/>
    </row>
    <row r="441570" s="30" customFormat="1" ht="14.25" customHeight="1" x14ac:dyDescent="0.35"/>
    <row r="441586" spans="1:1" ht="14.25" customHeight="1" x14ac:dyDescent="0.45">
      <c r="A441586" s="31"/>
    </row>
    <row r="441592" spans="1:1" s="30" customFormat="1" ht="14.25" customHeight="1" x14ac:dyDescent="0.35"/>
    <row r="441608" spans="1:1" ht="14.25" customHeight="1" x14ac:dyDescent="0.45">
      <c r="A441608" s="31"/>
    </row>
    <row r="441614" spans="1:1" s="30" customFormat="1" ht="14.25" customHeight="1" x14ac:dyDescent="0.35"/>
    <row r="441630" spans="1:1" ht="14.25" customHeight="1" x14ac:dyDescent="0.45">
      <c r="A441630" s="31"/>
    </row>
    <row r="441636" s="30" customFormat="1" ht="14.25" customHeight="1" x14ac:dyDescent="0.35"/>
    <row r="441652" spans="1:1" ht="14.25" customHeight="1" x14ac:dyDescent="0.45">
      <c r="A441652" s="31"/>
    </row>
    <row r="441658" spans="1:1" s="30" customFormat="1" ht="14.25" customHeight="1" x14ac:dyDescent="0.35"/>
    <row r="441674" spans="1:1" ht="14.25" customHeight="1" x14ac:dyDescent="0.45">
      <c r="A441674" s="31"/>
    </row>
    <row r="441680" spans="1:1" s="30" customFormat="1" ht="14.25" customHeight="1" x14ac:dyDescent="0.35"/>
    <row r="441696" spans="1:1" ht="14.25" customHeight="1" x14ac:dyDescent="0.45">
      <c r="A441696" s="31"/>
    </row>
    <row r="441702" s="30" customFormat="1" ht="14.25" customHeight="1" x14ac:dyDescent="0.35"/>
    <row r="441718" spans="1:1" ht="14.25" customHeight="1" x14ac:dyDescent="0.45">
      <c r="A441718" s="31"/>
    </row>
    <row r="441724" spans="1:1" s="30" customFormat="1" ht="14.25" customHeight="1" x14ac:dyDescent="0.35"/>
    <row r="441740" spans="1:1" ht="14.25" customHeight="1" x14ac:dyDescent="0.45">
      <c r="A441740" s="31"/>
    </row>
    <row r="441746" s="30" customFormat="1" ht="14.25" customHeight="1" x14ac:dyDescent="0.35"/>
    <row r="441762" spans="1:1" ht="14.25" customHeight="1" x14ac:dyDescent="0.45">
      <c r="A441762" s="31"/>
    </row>
    <row r="441768" spans="1:1" s="30" customFormat="1" ht="14.25" customHeight="1" x14ac:dyDescent="0.35"/>
    <row r="441784" spans="1:1" ht="14.25" customHeight="1" x14ac:dyDescent="0.45">
      <c r="A441784" s="31"/>
    </row>
    <row r="441790" spans="1:1" s="30" customFormat="1" ht="14.25" customHeight="1" x14ac:dyDescent="0.35"/>
    <row r="441806" spans="1:1" ht="14.25" customHeight="1" x14ac:dyDescent="0.45">
      <c r="A441806" s="31"/>
    </row>
    <row r="441812" s="30" customFormat="1" ht="14.25" customHeight="1" x14ac:dyDescent="0.35"/>
    <row r="441828" spans="1:1" ht="14.25" customHeight="1" x14ac:dyDescent="0.45">
      <c r="A441828" s="31"/>
    </row>
    <row r="441834" spans="1:1" s="30" customFormat="1" ht="14.25" customHeight="1" x14ac:dyDescent="0.35"/>
    <row r="441850" spans="1:1" ht="14.25" customHeight="1" x14ac:dyDescent="0.45">
      <c r="A441850" s="31"/>
    </row>
    <row r="441856" spans="1:1" s="30" customFormat="1" ht="14.25" customHeight="1" x14ac:dyDescent="0.35"/>
    <row r="441872" spans="1:1" ht="14.25" customHeight="1" x14ac:dyDescent="0.45">
      <c r="A441872" s="31"/>
    </row>
    <row r="441878" s="30" customFormat="1" ht="14.25" customHeight="1" x14ac:dyDescent="0.35"/>
    <row r="441894" spans="1:1" ht="14.25" customHeight="1" x14ac:dyDescent="0.45">
      <c r="A441894" s="31"/>
    </row>
    <row r="441900" spans="1:1" s="30" customFormat="1" ht="14.25" customHeight="1" x14ac:dyDescent="0.35"/>
    <row r="441916" spans="1:1" ht="14.25" customHeight="1" x14ac:dyDescent="0.45">
      <c r="A441916" s="31"/>
    </row>
    <row r="441922" s="30" customFormat="1" ht="14.25" customHeight="1" x14ac:dyDescent="0.35"/>
    <row r="441938" spans="1:1" ht="14.25" customHeight="1" x14ac:dyDescent="0.45">
      <c r="A441938" s="31"/>
    </row>
    <row r="441944" spans="1:1" s="30" customFormat="1" ht="14.25" customHeight="1" x14ac:dyDescent="0.35"/>
    <row r="441960" spans="1:1" ht="14.25" customHeight="1" x14ac:dyDescent="0.45">
      <c r="A441960" s="31"/>
    </row>
    <row r="441966" spans="1:1" s="30" customFormat="1" ht="14.25" customHeight="1" x14ac:dyDescent="0.35"/>
    <row r="441982" spans="1:1" ht="14.25" customHeight="1" x14ac:dyDescent="0.45">
      <c r="A441982" s="31"/>
    </row>
    <row r="441988" s="30" customFormat="1" ht="14.25" customHeight="1" x14ac:dyDescent="0.35"/>
    <row r="442004" spans="1:1" ht="14.25" customHeight="1" x14ac:dyDescent="0.45">
      <c r="A442004" s="31"/>
    </row>
    <row r="442010" spans="1:1" s="30" customFormat="1" ht="14.25" customHeight="1" x14ac:dyDescent="0.35"/>
    <row r="442026" spans="1:1" ht="14.25" customHeight="1" x14ac:dyDescent="0.45">
      <c r="A442026" s="31"/>
    </row>
    <row r="442032" spans="1:1" s="30" customFormat="1" ht="14.25" customHeight="1" x14ac:dyDescent="0.35"/>
    <row r="442048" spans="1:1" ht="14.25" customHeight="1" x14ac:dyDescent="0.45">
      <c r="A442048" s="31"/>
    </row>
    <row r="442054" s="30" customFormat="1" ht="14.25" customHeight="1" x14ac:dyDescent="0.35"/>
    <row r="442070" spans="1:1" ht="14.25" customHeight="1" x14ac:dyDescent="0.45">
      <c r="A442070" s="31"/>
    </row>
    <row r="442076" spans="1:1" s="30" customFormat="1" ht="14.25" customHeight="1" x14ac:dyDescent="0.35"/>
    <row r="442092" spans="1:1" ht="14.25" customHeight="1" x14ac:dyDescent="0.45">
      <c r="A442092" s="31"/>
    </row>
    <row r="442098" s="30" customFormat="1" ht="14.25" customHeight="1" x14ac:dyDescent="0.35"/>
    <row r="442114" spans="1:1" ht="14.25" customHeight="1" x14ac:dyDescent="0.45">
      <c r="A442114" s="31"/>
    </row>
    <row r="442120" spans="1:1" s="30" customFormat="1" ht="14.25" customHeight="1" x14ac:dyDescent="0.35"/>
    <row r="442136" spans="1:1" ht="14.25" customHeight="1" x14ac:dyDescent="0.45">
      <c r="A442136" s="31"/>
    </row>
    <row r="442142" spans="1:1" s="30" customFormat="1" ht="14.25" customHeight="1" x14ac:dyDescent="0.35"/>
    <row r="442158" spans="1:1" ht="14.25" customHeight="1" x14ac:dyDescent="0.45">
      <c r="A442158" s="31"/>
    </row>
    <row r="442164" s="30" customFormat="1" ht="14.25" customHeight="1" x14ac:dyDescent="0.35"/>
    <row r="442180" spans="1:1" ht="14.25" customHeight="1" x14ac:dyDescent="0.45">
      <c r="A442180" s="31"/>
    </row>
    <row r="442186" spans="1:1" s="30" customFormat="1" ht="14.25" customHeight="1" x14ac:dyDescent="0.35"/>
    <row r="442202" spans="1:1" ht="14.25" customHeight="1" x14ac:dyDescent="0.45">
      <c r="A442202" s="31"/>
    </row>
    <row r="442208" spans="1:1" s="30" customFormat="1" ht="14.25" customHeight="1" x14ac:dyDescent="0.35"/>
    <row r="442224" spans="1:1" ht="14.25" customHeight="1" x14ac:dyDescent="0.45">
      <c r="A442224" s="31"/>
    </row>
    <row r="442230" s="30" customFormat="1" ht="14.25" customHeight="1" x14ac:dyDescent="0.35"/>
    <row r="442246" spans="1:1" ht="14.25" customHeight="1" x14ac:dyDescent="0.45">
      <c r="A442246" s="31"/>
    </row>
    <row r="442252" spans="1:1" s="30" customFormat="1" ht="14.25" customHeight="1" x14ac:dyDescent="0.35"/>
    <row r="442268" spans="1:1" ht="14.25" customHeight="1" x14ac:dyDescent="0.45">
      <c r="A442268" s="31"/>
    </row>
    <row r="442274" s="30" customFormat="1" ht="14.25" customHeight="1" x14ac:dyDescent="0.35"/>
    <row r="442290" spans="1:1" ht="14.25" customHeight="1" x14ac:dyDescent="0.45">
      <c r="A442290" s="31"/>
    </row>
    <row r="442296" spans="1:1" s="30" customFormat="1" ht="14.25" customHeight="1" x14ac:dyDescent="0.35"/>
    <row r="442312" spans="1:1" ht="14.25" customHeight="1" x14ac:dyDescent="0.45">
      <c r="A442312" s="31"/>
    </row>
    <row r="442318" spans="1:1" s="30" customFormat="1" ht="14.25" customHeight="1" x14ac:dyDescent="0.35"/>
    <row r="442334" spans="1:1" ht="14.25" customHeight="1" x14ac:dyDescent="0.45">
      <c r="A442334" s="31"/>
    </row>
    <row r="442340" s="30" customFormat="1" ht="14.25" customHeight="1" x14ac:dyDescent="0.35"/>
    <row r="442356" spans="1:1" ht="14.25" customHeight="1" x14ac:dyDescent="0.45">
      <c r="A442356" s="31"/>
    </row>
    <row r="442362" spans="1:1" s="30" customFormat="1" ht="14.25" customHeight="1" x14ac:dyDescent="0.35"/>
    <row r="442378" spans="1:1" ht="14.25" customHeight="1" x14ac:dyDescent="0.45">
      <c r="A442378" s="31"/>
    </row>
    <row r="442384" spans="1:1" s="30" customFormat="1" ht="14.25" customHeight="1" x14ac:dyDescent="0.35"/>
    <row r="442400" spans="1:1" ht="14.25" customHeight="1" x14ac:dyDescent="0.45">
      <c r="A442400" s="31"/>
    </row>
    <row r="442406" s="30" customFormat="1" ht="14.25" customHeight="1" x14ac:dyDescent="0.35"/>
    <row r="442422" spans="1:1" ht="14.25" customHeight="1" x14ac:dyDescent="0.45">
      <c r="A442422" s="31"/>
    </row>
    <row r="442428" spans="1:1" s="30" customFormat="1" ht="14.25" customHeight="1" x14ac:dyDescent="0.35"/>
    <row r="442444" spans="1:1" ht="14.25" customHeight="1" x14ac:dyDescent="0.45">
      <c r="A442444" s="31"/>
    </row>
    <row r="442450" s="30" customFormat="1" ht="14.25" customHeight="1" x14ac:dyDescent="0.35"/>
    <row r="442466" spans="1:1" ht="14.25" customHeight="1" x14ac:dyDescent="0.45">
      <c r="A442466" s="31"/>
    </row>
    <row r="442472" spans="1:1" s="30" customFormat="1" ht="14.25" customHeight="1" x14ac:dyDescent="0.35"/>
    <row r="442488" spans="1:1" ht="14.25" customHeight="1" x14ac:dyDescent="0.45">
      <c r="A442488" s="31"/>
    </row>
    <row r="442494" spans="1:1" s="30" customFormat="1" ht="14.25" customHeight="1" x14ac:dyDescent="0.35"/>
    <row r="442510" spans="1:1" ht="14.25" customHeight="1" x14ac:dyDescent="0.45">
      <c r="A442510" s="31"/>
    </row>
    <row r="442516" s="30" customFormat="1" ht="14.25" customHeight="1" x14ac:dyDescent="0.35"/>
    <row r="442532" spans="1:1" ht="14.25" customHeight="1" x14ac:dyDescent="0.45">
      <c r="A442532" s="31"/>
    </row>
    <row r="442538" spans="1:1" s="30" customFormat="1" ht="14.25" customHeight="1" x14ac:dyDescent="0.35"/>
    <row r="442554" spans="1:1" ht="14.25" customHeight="1" x14ac:dyDescent="0.45">
      <c r="A442554" s="31"/>
    </row>
    <row r="442560" spans="1:1" s="30" customFormat="1" ht="14.25" customHeight="1" x14ac:dyDescent="0.35"/>
    <row r="442576" spans="1:1" ht="14.25" customHeight="1" x14ac:dyDescent="0.45">
      <c r="A442576" s="31"/>
    </row>
    <row r="442582" s="30" customFormat="1" ht="14.25" customHeight="1" x14ac:dyDescent="0.35"/>
    <row r="442598" spans="1:1" ht="14.25" customHeight="1" x14ac:dyDescent="0.45">
      <c r="A442598" s="31"/>
    </row>
    <row r="442604" spans="1:1" s="30" customFormat="1" ht="14.25" customHeight="1" x14ac:dyDescent="0.35"/>
    <row r="442620" spans="1:1" ht="14.25" customHeight="1" x14ac:dyDescent="0.45">
      <c r="A442620" s="31"/>
    </row>
    <row r="442626" s="30" customFormat="1" ht="14.25" customHeight="1" x14ac:dyDescent="0.35"/>
    <row r="442642" spans="1:1" ht="14.25" customHeight="1" x14ac:dyDescent="0.45">
      <c r="A442642" s="31"/>
    </row>
    <row r="442648" spans="1:1" s="30" customFormat="1" ht="14.25" customHeight="1" x14ac:dyDescent="0.35"/>
    <row r="442664" spans="1:1" ht="14.25" customHeight="1" x14ac:dyDescent="0.45">
      <c r="A442664" s="31"/>
    </row>
    <row r="442670" spans="1:1" s="30" customFormat="1" ht="14.25" customHeight="1" x14ac:dyDescent="0.35"/>
    <row r="442686" spans="1:1" ht="14.25" customHeight="1" x14ac:dyDescent="0.45">
      <c r="A442686" s="31"/>
    </row>
    <row r="442692" s="30" customFormat="1" ht="14.25" customHeight="1" x14ac:dyDescent="0.35"/>
    <row r="442708" spans="1:1" ht="14.25" customHeight="1" x14ac:dyDescent="0.45">
      <c r="A442708" s="31"/>
    </row>
    <row r="442714" spans="1:1" s="30" customFormat="1" ht="14.25" customHeight="1" x14ac:dyDescent="0.35"/>
    <row r="442730" spans="1:1" ht="14.25" customHeight="1" x14ac:dyDescent="0.45">
      <c r="A442730" s="31"/>
    </row>
    <row r="442736" spans="1:1" s="30" customFormat="1" ht="14.25" customHeight="1" x14ac:dyDescent="0.35"/>
    <row r="442752" spans="1:1" ht="14.25" customHeight="1" x14ac:dyDescent="0.45">
      <c r="A442752" s="31"/>
    </row>
    <row r="442758" s="30" customFormat="1" ht="14.25" customHeight="1" x14ac:dyDescent="0.35"/>
    <row r="442774" spans="1:1" ht="14.25" customHeight="1" x14ac:dyDescent="0.45">
      <c r="A442774" s="31"/>
    </row>
    <row r="442780" spans="1:1" s="30" customFormat="1" ht="14.25" customHeight="1" x14ac:dyDescent="0.35"/>
    <row r="442796" spans="1:1" ht="14.25" customHeight="1" x14ac:dyDescent="0.45">
      <c r="A442796" s="31"/>
    </row>
    <row r="442802" s="30" customFormat="1" ht="14.25" customHeight="1" x14ac:dyDescent="0.35"/>
    <row r="442818" spans="1:1" ht="14.25" customHeight="1" x14ac:dyDescent="0.45">
      <c r="A442818" s="31"/>
    </row>
    <row r="442824" spans="1:1" s="30" customFormat="1" ht="14.25" customHeight="1" x14ac:dyDescent="0.35"/>
    <row r="442840" spans="1:1" ht="14.25" customHeight="1" x14ac:dyDescent="0.45">
      <c r="A442840" s="31"/>
    </row>
    <row r="442846" spans="1:1" s="30" customFormat="1" ht="14.25" customHeight="1" x14ac:dyDescent="0.35"/>
    <row r="442862" spans="1:1" ht="14.25" customHeight="1" x14ac:dyDescent="0.45">
      <c r="A442862" s="31"/>
    </row>
    <row r="442868" s="30" customFormat="1" ht="14.25" customHeight="1" x14ac:dyDescent="0.35"/>
    <row r="442884" spans="1:1" ht="14.25" customHeight="1" x14ac:dyDescent="0.45">
      <c r="A442884" s="31"/>
    </row>
    <row r="442890" spans="1:1" s="30" customFormat="1" ht="14.25" customHeight="1" x14ac:dyDescent="0.35"/>
    <row r="442906" spans="1:1" ht="14.25" customHeight="1" x14ac:dyDescent="0.45">
      <c r="A442906" s="31"/>
    </row>
    <row r="442912" spans="1:1" s="30" customFormat="1" ht="14.25" customHeight="1" x14ac:dyDescent="0.35"/>
    <row r="442928" spans="1:1" ht="14.25" customHeight="1" x14ac:dyDescent="0.45">
      <c r="A442928" s="31"/>
    </row>
    <row r="442934" s="30" customFormat="1" ht="14.25" customHeight="1" x14ac:dyDescent="0.35"/>
    <row r="442950" spans="1:1" ht="14.25" customHeight="1" x14ac:dyDescent="0.45">
      <c r="A442950" s="31"/>
    </row>
    <row r="442956" spans="1:1" s="30" customFormat="1" ht="14.25" customHeight="1" x14ac:dyDescent="0.35"/>
    <row r="442972" spans="1:1" ht="14.25" customHeight="1" x14ac:dyDescent="0.45">
      <c r="A442972" s="31"/>
    </row>
    <row r="442978" s="30" customFormat="1" ht="14.25" customHeight="1" x14ac:dyDescent="0.35"/>
    <row r="442994" spans="1:1" ht="14.25" customHeight="1" x14ac:dyDescent="0.45">
      <c r="A442994" s="31"/>
    </row>
    <row r="443000" spans="1:1" s="30" customFormat="1" ht="14.25" customHeight="1" x14ac:dyDescent="0.35"/>
    <row r="443016" spans="1:1" ht="14.25" customHeight="1" x14ac:dyDescent="0.45">
      <c r="A443016" s="31"/>
    </row>
    <row r="443022" spans="1:1" s="30" customFormat="1" ht="14.25" customHeight="1" x14ac:dyDescent="0.35"/>
    <row r="443038" spans="1:1" ht="14.25" customHeight="1" x14ac:dyDescent="0.45">
      <c r="A443038" s="31"/>
    </row>
    <row r="443044" s="30" customFormat="1" ht="14.25" customHeight="1" x14ac:dyDescent="0.35"/>
    <row r="443060" spans="1:1" ht="14.25" customHeight="1" x14ac:dyDescent="0.45">
      <c r="A443060" s="31"/>
    </row>
    <row r="443066" spans="1:1" s="30" customFormat="1" ht="14.25" customHeight="1" x14ac:dyDescent="0.35"/>
    <row r="443082" spans="1:1" ht="14.25" customHeight="1" x14ac:dyDescent="0.45">
      <c r="A443082" s="31"/>
    </row>
    <row r="443088" spans="1:1" s="30" customFormat="1" ht="14.25" customHeight="1" x14ac:dyDescent="0.35"/>
    <row r="443104" spans="1:1" ht="14.25" customHeight="1" x14ac:dyDescent="0.45">
      <c r="A443104" s="31"/>
    </row>
    <row r="443110" s="30" customFormat="1" ht="14.25" customHeight="1" x14ac:dyDescent="0.35"/>
    <row r="443126" spans="1:1" ht="14.25" customHeight="1" x14ac:dyDescent="0.45">
      <c r="A443126" s="31"/>
    </row>
    <row r="443132" spans="1:1" s="30" customFormat="1" ht="14.25" customHeight="1" x14ac:dyDescent="0.35"/>
    <row r="443148" spans="1:1" ht="14.25" customHeight="1" x14ac:dyDescent="0.45">
      <c r="A443148" s="31"/>
    </row>
    <row r="443154" s="30" customFormat="1" ht="14.25" customHeight="1" x14ac:dyDescent="0.35"/>
    <row r="443170" spans="1:1" ht="14.25" customHeight="1" x14ac:dyDescent="0.45">
      <c r="A443170" s="31"/>
    </row>
    <row r="443176" spans="1:1" s="30" customFormat="1" ht="14.25" customHeight="1" x14ac:dyDescent="0.35"/>
    <row r="443192" spans="1:1" ht="14.25" customHeight="1" x14ac:dyDescent="0.45">
      <c r="A443192" s="31"/>
    </row>
    <row r="443198" spans="1:1" s="30" customFormat="1" ht="14.25" customHeight="1" x14ac:dyDescent="0.35"/>
    <row r="443214" spans="1:1" ht="14.25" customHeight="1" x14ac:dyDescent="0.45">
      <c r="A443214" s="31"/>
    </row>
    <row r="443220" s="30" customFormat="1" ht="14.25" customHeight="1" x14ac:dyDescent="0.35"/>
    <row r="443236" spans="1:1" ht="14.25" customHeight="1" x14ac:dyDescent="0.45">
      <c r="A443236" s="31"/>
    </row>
    <row r="443242" spans="1:1" s="30" customFormat="1" ht="14.25" customHeight="1" x14ac:dyDescent="0.35"/>
    <row r="443258" spans="1:1" ht="14.25" customHeight="1" x14ac:dyDescent="0.45">
      <c r="A443258" s="31"/>
    </row>
    <row r="443264" spans="1:1" s="30" customFormat="1" ht="14.25" customHeight="1" x14ac:dyDescent="0.35"/>
    <row r="443280" spans="1:1" ht="14.25" customHeight="1" x14ac:dyDescent="0.45">
      <c r="A443280" s="31"/>
    </row>
    <row r="443286" s="30" customFormat="1" ht="14.25" customHeight="1" x14ac:dyDescent="0.35"/>
    <row r="443302" spans="1:1" ht="14.25" customHeight="1" x14ac:dyDescent="0.45">
      <c r="A443302" s="31"/>
    </row>
    <row r="443308" spans="1:1" s="30" customFormat="1" ht="14.25" customHeight="1" x14ac:dyDescent="0.35"/>
    <row r="443324" spans="1:1" ht="14.25" customHeight="1" x14ac:dyDescent="0.45">
      <c r="A443324" s="31"/>
    </row>
    <row r="443330" s="30" customFormat="1" ht="14.25" customHeight="1" x14ac:dyDescent="0.35"/>
    <row r="443346" spans="1:1" ht="14.25" customHeight="1" x14ac:dyDescent="0.45">
      <c r="A443346" s="31"/>
    </row>
    <row r="443352" spans="1:1" s="30" customFormat="1" ht="14.25" customHeight="1" x14ac:dyDescent="0.35"/>
    <row r="443368" spans="1:1" ht="14.25" customHeight="1" x14ac:dyDescent="0.45">
      <c r="A443368" s="31"/>
    </row>
    <row r="443374" spans="1:1" s="30" customFormat="1" ht="14.25" customHeight="1" x14ac:dyDescent="0.35"/>
    <row r="443390" spans="1:1" ht="14.25" customHeight="1" x14ac:dyDescent="0.45">
      <c r="A443390" s="31"/>
    </row>
    <row r="443396" s="30" customFormat="1" ht="14.25" customHeight="1" x14ac:dyDescent="0.35"/>
    <row r="443412" spans="1:1" ht="14.25" customHeight="1" x14ac:dyDescent="0.45">
      <c r="A443412" s="31"/>
    </row>
    <row r="443418" spans="1:1" s="30" customFormat="1" ht="14.25" customHeight="1" x14ac:dyDescent="0.35"/>
    <row r="443434" spans="1:1" ht="14.25" customHeight="1" x14ac:dyDescent="0.45">
      <c r="A443434" s="31"/>
    </row>
    <row r="443440" spans="1:1" s="30" customFormat="1" ht="14.25" customHeight="1" x14ac:dyDescent="0.35"/>
    <row r="443456" spans="1:1" ht="14.25" customHeight="1" x14ac:dyDescent="0.45">
      <c r="A443456" s="31"/>
    </row>
    <row r="443462" s="30" customFormat="1" ht="14.25" customHeight="1" x14ac:dyDescent="0.35"/>
    <row r="443478" spans="1:1" ht="14.25" customHeight="1" x14ac:dyDescent="0.45">
      <c r="A443478" s="31"/>
    </row>
    <row r="443484" spans="1:1" s="30" customFormat="1" ht="14.25" customHeight="1" x14ac:dyDescent="0.35"/>
    <row r="443500" spans="1:1" ht="14.25" customHeight="1" x14ac:dyDescent="0.45">
      <c r="A443500" s="31"/>
    </row>
    <row r="443506" s="30" customFormat="1" ht="14.25" customHeight="1" x14ac:dyDescent="0.35"/>
    <row r="443522" spans="1:1" ht="14.25" customHeight="1" x14ac:dyDescent="0.45">
      <c r="A443522" s="31"/>
    </row>
    <row r="443528" spans="1:1" s="30" customFormat="1" ht="14.25" customHeight="1" x14ac:dyDescent="0.35"/>
    <row r="443544" spans="1:1" ht="14.25" customHeight="1" x14ac:dyDescent="0.45">
      <c r="A443544" s="31"/>
    </row>
    <row r="443550" spans="1:1" s="30" customFormat="1" ht="14.25" customHeight="1" x14ac:dyDescent="0.35"/>
    <row r="443566" spans="1:1" ht="14.25" customHeight="1" x14ac:dyDescent="0.45">
      <c r="A443566" s="31"/>
    </row>
    <row r="443572" s="30" customFormat="1" ht="14.25" customHeight="1" x14ac:dyDescent="0.35"/>
    <row r="443588" spans="1:1" ht="14.25" customHeight="1" x14ac:dyDescent="0.45">
      <c r="A443588" s="31"/>
    </row>
    <row r="443594" spans="1:1" s="30" customFormat="1" ht="14.25" customHeight="1" x14ac:dyDescent="0.35"/>
    <row r="443610" spans="1:1" ht="14.25" customHeight="1" x14ac:dyDescent="0.45">
      <c r="A443610" s="31"/>
    </row>
    <row r="443616" spans="1:1" s="30" customFormat="1" ht="14.25" customHeight="1" x14ac:dyDescent="0.35"/>
    <row r="443632" spans="1:1" ht="14.25" customHeight="1" x14ac:dyDescent="0.45">
      <c r="A443632" s="31"/>
    </row>
    <row r="443638" s="30" customFormat="1" ht="14.25" customHeight="1" x14ac:dyDescent="0.35"/>
    <row r="443654" spans="1:1" ht="14.25" customHeight="1" x14ac:dyDescent="0.45">
      <c r="A443654" s="31"/>
    </row>
    <row r="443660" spans="1:1" s="30" customFormat="1" ht="14.25" customHeight="1" x14ac:dyDescent="0.35"/>
    <row r="443676" spans="1:1" ht="14.25" customHeight="1" x14ac:dyDescent="0.45">
      <c r="A443676" s="31"/>
    </row>
    <row r="443682" s="30" customFormat="1" ht="14.25" customHeight="1" x14ac:dyDescent="0.35"/>
    <row r="443698" spans="1:1" ht="14.25" customHeight="1" x14ac:dyDescent="0.45">
      <c r="A443698" s="31"/>
    </row>
    <row r="443704" spans="1:1" s="30" customFormat="1" ht="14.25" customHeight="1" x14ac:dyDescent="0.35"/>
    <row r="443720" spans="1:1" ht="14.25" customHeight="1" x14ac:dyDescent="0.45">
      <c r="A443720" s="31"/>
    </row>
    <row r="443726" spans="1:1" s="30" customFormat="1" ht="14.25" customHeight="1" x14ac:dyDescent="0.35"/>
    <row r="443742" spans="1:1" ht="14.25" customHeight="1" x14ac:dyDescent="0.45">
      <c r="A443742" s="31"/>
    </row>
    <row r="443748" s="30" customFormat="1" ht="14.25" customHeight="1" x14ac:dyDescent="0.35"/>
    <row r="443764" spans="1:1" ht="14.25" customHeight="1" x14ac:dyDescent="0.45">
      <c r="A443764" s="31"/>
    </row>
    <row r="443770" spans="1:1" s="30" customFormat="1" ht="14.25" customHeight="1" x14ac:dyDescent="0.35"/>
    <row r="443786" spans="1:1" ht="14.25" customHeight="1" x14ac:dyDescent="0.45">
      <c r="A443786" s="31"/>
    </row>
    <row r="443792" spans="1:1" s="30" customFormat="1" ht="14.25" customHeight="1" x14ac:dyDescent="0.35"/>
    <row r="443808" spans="1:1" ht="14.25" customHeight="1" x14ac:dyDescent="0.45">
      <c r="A443808" s="31"/>
    </row>
    <row r="443814" s="30" customFormat="1" ht="14.25" customHeight="1" x14ac:dyDescent="0.35"/>
    <row r="443830" spans="1:1" ht="14.25" customHeight="1" x14ac:dyDescent="0.45">
      <c r="A443830" s="31"/>
    </row>
    <row r="443836" spans="1:1" s="30" customFormat="1" ht="14.25" customHeight="1" x14ac:dyDescent="0.35"/>
    <row r="443852" spans="1:1" ht="14.25" customHeight="1" x14ac:dyDescent="0.45">
      <c r="A443852" s="31"/>
    </row>
    <row r="443858" s="30" customFormat="1" ht="14.25" customHeight="1" x14ac:dyDescent="0.35"/>
    <row r="443874" spans="1:1" ht="14.25" customHeight="1" x14ac:dyDescent="0.45">
      <c r="A443874" s="31"/>
    </row>
    <row r="443880" spans="1:1" s="30" customFormat="1" ht="14.25" customHeight="1" x14ac:dyDescent="0.35"/>
    <row r="443896" spans="1:1" ht="14.25" customHeight="1" x14ac:dyDescent="0.45">
      <c r="A443896" s="31"/>
    </row>
    <row r="443902" spans="1:1" s="30" customFormat="1" ht="14.25" customHeight="1" x14ac:dyDescent="0.35"/>
    <row r="443918" spans="1:1" ht="14.25" customHeight="1" x14ac:dyDescent="0.45">
      <c r="A443918" s="31"/>
    </row>
    <row r="443924" s="30" customFormat="1" ht="14.25" customHeight="1" x14ac:dyDescent="0.35"/>
    <row r="443940" spans="1:1" ht="14.25" customHeight="1" x14ac:dyDescent="0.45">
      <c r="A443940" s="31"/>
    </row>
    <row r="443946" spans="1:1" s="30" customFormat="1" ht="14.25" customHeight="1" x14ac:dyDescent="0.35"/>
    <row r="443962" spans="1:1" ht="14.25" customHeight="1" x14ac:dyDescent="0.45">
      <c r="A443962" s="31"/>
    </row>
    <row r="443968" spans="1:1" s="30" customFormat="1" ht="14.25" customHeight="1" x14ac:dyDescent="0.35"/>
    <row r="443984" spans="1:1" ht="14.25" customHeight="1" x14ac:dyDescent="0.45">
      <c r="A443984" s="31"/>
    </row>
    <row r="443990" s="30" customFormat="1" ht="14.25" customHeight="1" x14ac:dyDescent="0.35"/>
    <row r="444006" spans="1:1" ht="14.25" customHeight="1" x14ac:dyDescent="0.45">
      <c r="A444006" s="31"/>
    </row>
    <row r="444012" spans="1:1" s="30" customFormat="1" ht="14.25" customHeight="1" x14ac:dyDescent="0.35"/>
    <row r="444028" spans="1:1" ht="14.25" customHeight="1" x14ac:dyDescent="0.45">
      <c r="A444028" s="31"/>
    </row>
    <row r="444034" s="30" customFormat="1" ht="14.25" customHeight="1" x14ac:dyDescent="0.35"/>
    <row r="444050" spans="1:1" ht="14.25" customHeight="1" x14ac:dyDescent="0.45">
      <c r="A444050" s="31"/>
    </row>
    <row r="444056" spans="1:1" s="30" customFormat="1" ht="14.25" customHeight="1" x14ac:dyDescent="0.35"/>
    <row r="444072" spans="1:1" ht="14.25" customHeight="1" x14ac:dyDescent="0.45">
      <c r="A444072" s="31"/>
    </row>
    <row r="444078" spans="1:1" s="30" customFormat="1" ht="14.25" customHeight="1" x14ac:dyDescent="0.35"/>
    <row r="444094" spans="1:1" ht="14.25" customHeight="1" x14ac:dyDescent="0.45">
      <c r="A444094" s="31"/>
    </row>
    <row r="444100" s="30" customFormat="1" ht="14.25" customHeight="1" x14ac:dyDescent="0.35"/>
    <row r="444116" spans="1:1" ht="14.25" customHeight="1" x14ac:dyDescent="0.45">
      <c r="A444116" s="31"/>
    </row>
    <row r="444122" spans="1:1" s="30" customFormat="1" ht="14.25" customHeight="1" x14ac:dyDescent="0.35"/>
    <row r="444138" spans="1:1" ht="14.25" customHeight="1" x14ac:dyDescent="0.45">
      <c r="A444138" s="31"/>
    </row>
    <row r="444144" spans="1:1" s="30" customFormat="1" ht="14.25" customHeight="1" x14ac:dyDescent="0.35"/>
    <row r="444160" spans="1:1" ht="14.25" customHeight="1" x14ac:dyDescent="0.45">
      <c r="A444160" s="31"/>
    </row>
    <row r="444166" s="30" customFormat="1" ht="14.25" customHeight="1" x14ac:dyDescent="0.35"/>
    <row r="444182" spans="1:1" ht="14.25" customHeight="1" x14ac:dyDescent="0.45">
      <c r="A444182" s="31"/>
    </row>
    <row r="444188" spans="1:1" s="30" customFormat="1" ht="14.25" customHeight="1" x14ac:dyDescent="0.35"/>
    <row r="444204" spans="1:1" ht="14.25" customHeight="1" x14ac:dyDescent="0.45">
      <c r="A444204" s="31"/>
    </row>
    <row r="444210" s="30" customFormat="1" ht="14.25" customHeight="1" x14ac:dyDescent="0.35"/>
    <row r="444226" spans="1:1" ht="14.25" customHeight="1" x14ac:dyDescent="0.45">
      <c r="A444226" s="31"/>
    </row>
    <row r="444232" spans="1:1" s="30" customFormat="1" ht="14.25" customHeight="1" x14ac:dyDescent="0.35"/>
    <row r="444248" spans="1:1" ht="14.25" customHeight="1" x14ac:dyDescent="0.45">
      <c r="A444248" s="31"/>
    </row>
    <row r="444254" spans="1:1" s="30" customFormat="1" ht="14.25" customHeight="1" x14ac:dyDescent="0.35"/>
    <row r="444270" spans="1:1" ht="14.25" customHeight="1" x14ac:dyDescent="0.45">
      <c r="A444270" s="31"/>
    </row>
    <row r="444276" s="30" customFormat="1" ht="14.25" customHeight="1" x14ac:dyDescent="0.35"/>
    <row r="444292" spans="1:1" ht="14.25" customHeight="1" x14ac:dyDescent="0.45">
      <c r="A444292" s="31"/>
    </row>
    <row r="444298" spans="1:1" s="30" customFormat="1" ht="14.25" customHeight="1" x14ac:dyDescent="0.35"/>
    <row r="444314" spans="1:1" ht="14.25" customHeight="1" x14ac:dyDescent="0.45">
      <c r="A444314" s="31"/>
    </row>
    <row r="444320" spans="1:1" s="30" customFormat="1" ht="14.25" customHeight="1" x14ac:dyDescent="0.35"/>
    <row r="444336" spans="1:1" ht="14.25" customHeight="1" x14ac:dyDescent="0.45">
      <c r="A444336" s="31"/>
    </row>
    <row r="444342" s="30" customFormat="1" ht="14.25" customHeight="1" x14ac:dyDescent="0.35"/>
    <row r="444358" spans="1:1" ht="14.25" customHeight="1" x14ac:dyDescent="0.45">
      <c r="A444358" s="31"/>
    </row>
    <row r="444364" spans="1:1" s="30" customFormat="1" ht="14.25" customHeight="1" x14ac:dyDescent="0.35"/>
    <row r="444380" spans="1:1" ht="14.25" customHeight="1" x14ac:dyDescent="0.45">
      <c r="A444380" s="31"/>
    </row>
    <row r="444386" s="30" customFormat="1" ht="14.25" customHeight="1" x14ac:dyDescent="0.35"/>
    <row r="444402" spans="1:1" ht="14.25" customHeight="1" x14ac:dyDescent="0.45">
      <c r="A444402" s="31"/>
    </row>
    <row r="444408" spans="1:1" s="30" customFormat="1" ht="14.25" customHeight="1" x14ac:dyDescent="0.35"/>
    <row r="444424" spans="1:1" ht="14.25" customHeight="1" x14ac:dyDescent="0.45">
      <c r="A444424" s="31"/>
    </row>
    <row r="444430" spans="1:1" s="30" customFormat="1" ht="14.25" customHeight="1" x14ac:dyDescent="0.35"/>
    <row r="444446" spans="1:1" ht="14.25" customHeight="1" x14ac:dyDescent="0.45">
      <c r="A444446" s="31"/>
    </row>
    <row r="444452" s="30" customFormat="1" ht="14.25" customHeight="1" x14ac:dyDescent="0.35"/>
    <row r="444468" spans="1:1" ht="14.25" customHeight="1" x14ac:dyDescent="0.45">
      <c r="A444468" s="31"/>
    </row>
    <row r="444474" spans="1:1" s="30" customFormat="1" ht="14.25" customHeight="1" x14ac:dyDescent="0.35"/>
    <row r="444490" spans="1:1" ht="14.25" customHeight="1" x14ac:dyDescent="0.45">
      <c r="A444490" s="31"/>
    </row>
    <row r="444496" spans="1:1" s="30" customFormat="1" ht="14.25" customHeight="1" x14ac:dyDescent="0.35"/>
    <row r="444512" spans="1:1" ht="14.25" customHeight="1" x14ac:dyDescent="0.45">
      <c r="A444512" s="31"/>
    </row>
    <row r="444518" s="30" customFormat="1" ht="14.25" customHeight="1" x14ac:dyDescent="0.35"/>
    <row r="444534" spans="1:1" ht="14.25" customHeight="1" x14ac:dyDescent="0.45">
      <c r="A444534" s="31"/>
    </row>
    <row r="444540" spans="1:1" s="30" customFormat="1" ht="14.25" customHeight="1" x14ac:dyDescent="0.35"/>
    <row r="444556" spans="1:1" ht="14.25" customHeight="1" x14ac:dyDescent="0.45">
      <c r="A444556" s="31"/>
    </row>
    <row r="444562" s="30" customFormat="1" ht="14.25" customHeight="1" x14ac:dyDescent="0.35"/>
    <row r="444578" spans="1:1" ht="14.25" customHeight="1" x14ac:dyDescent="0.45">
      <c r="A444578" s="31"/>
    </row>
    <row r="444584" spans="1:1" s="30" customFormat="1" ht="14.25" customHeight="1" x14ac:dyDescent="0.35"/>
    <row r="444600" spans="1:1" ht="14.25" customHeight="1" x14ac:dyDescent="0.45">
      <c r="A444600" s="31"/>
    </row>
    <row r="444606" spans="1:1" s="30" customFormat="1" ht="14.25" customHeight="1" x14ac:dyDescent="0.35"/>
    <row r="444622" spans="1:1" ht="14.25" customHeight="1" x14ac:dyDescent="0.45">
      <c r="A444622" s="31"/>
    </row>
    <row r="444628" s="30" customFormat="1" ht="14.25" customHeight="1" x14ac:dyDescent="0.35"/>
    <row r="444644" spans="1:1" ht="14.25" customHeight="1" x14ac:dyDescent="0.45">
      <c r="A444644" s="31"/>
    </row>
    <row r="444650" spans="1:1" s="30" customFormat="1" ht="14.25" customHeight="1" x14ac:dyDescent="0.35"/>
    <row r="444666" spans="1:1" ht="14.25" customHeight="1" x14ac:dyDescent="0.45">
      <c r="A444666" s="31"/>
    </row>
    <row r="444672" spans="1:1" s="30" customFormat="1" ht="14.25" customHeight="1" x14ac:dyDescent="0.35"/>
    <row r="444688" spans="1:1" ht="14.25" customHeight="1" x14ac:dyDescent="0.45">
      <c r="A444688" s="31"/>
    </row>
    <row r="444694" s="30" customFormat="1" ht="14.25" customHeight="1" x14ac:dyDescent="0.35"/>
    <row r="444710" spans="1:1" ht="14.25" customHeight="1" x14ac:dyDescent="0.45">
      <c r="A444710" s="31"/>
    </row>
    <row r="444716" spans="1:1" s="30" customFormat="1" ht="14.25" customHeight="1" x14ac:dyDescent="0.35"/>
    <row r="444732" spans="1:1" ht="14.25" customHeight="1" x14ac:dyDescent="0.45">
      <c r="A444732" s="31"/>
    </row>
    <row r="444738" s="30" customFormat="1" ht="14.25" customHeight="1" x14ac:dyDescent="0.35"/>
    <row r="444754" spans="1:1" ht="14.25" customHeight="1" x14ac:dyDescent="0.45">
      <c r="A444754" s="31"/>
    </row>
    <row r="444760" spans="1:1" s="30" customFormat="1" ht="14.25" customHeight="1" x14ac:dyDescent="0.35"/>
    <row r="444776" spans="1:1" ht="14.25" customHeight="1" x14ac:dyDescent="0.45">
      <c r="A444776" s="31"/>
    </row>
    <row r="444782" spans="1:1" s="30" customFormat="1" ht="14.25" customHeight="1" x14ac:dyDescent="0.35"/>
    <row r="444798" spans="1:1" ht="14.25" customHeight="1" x14ac:dyDescent="0.45">
      <c r="A444798" s="31"/>
    </row>
    <row r="444804" s="30" customFormat="1" ht="14.25" customHeight="1" x14ac:dyDescent="0.35"/>
    <row r="444820" spans="1:1" ht="14.25" customHeight="1" x14ac:dyDescent="0.45">
      <c r="A444820" s="31"/>
    </row>
    <row r="444826" spans="1:1" s="30" customFormat="1" ht="14.25" customHeight="1" x14ac:dyDescent="0.35"/>
    <row r="444842" spans="1:1" ht="14.25" customHeight="1" x14ac:dyDescent="0.45">
      <c r="A444842" s="31"/>
    </row>
    <row r="444848" spans="1:1" s="30" customFormat="1" ht="14.25" customHeight="1" x14ac:dyDescent="0.35"/>
    <row r="444864" spans="1:1" ht="14.25" customHeight="1" x14ac:dyDescent="0.45">
      <c r="A444864" s="31"/>
    </row>
    <row r="444870" s="30" customFormat="1" ht="14.25" customHeight="1" x14ac:dyDescent="0.35"/>
    <row r="444886" spans="1:1" ht="14.25" customHeight="1" x14ac:dyDescent="0.45">
      <c r="A444886" s="31"/>
    </row>
    <row r="444892" spans="1:1" s="30" customFormat="1" ht="14.25" customHeight="1" x14ac:dyDescent="0.35"/>
    <row r="444908" spans="1:1" ht="14.25" customHeight="1" x14ac:dyDescent="0.45">
      <c r="A444908" s="31"/>
    </row>
    <row r="444914" s="30" customFormat="1" ht="14.25" customHeight="1" x14ac:dyDescent="0.35"/>
    <row r="444930" spans="1:1" ht="14.25" customHeight="1" x14ac:dyDescent="0.45">
      <c r="A444930" s="31"/>
    </row>
    <row r="444936" spans="1:1" s="30" customFormat="1" ht="14.25" customHeight="1" x14ac:dyDescent="0.35"/>
    <row r="444952" spans="1:1" ht="14.25" customHeight="1" x14ac:dyDescent="0.45">
      <c r="A444952" s="31"/>
    </row>
    <row r="444958" spans="1:1" s="30" customFormat="1" ht="14.25" customHeight="1" x14ac:dyDescent="0.35"/>
    <row r="444974" spans="1:1" ht="14.25" customHeight="1" x14ac:dyDescent="0.45">
      <c r="A444974" s="31"/>
    </row>
    <row r="444980" s="30" customFormat="1" ht="14.25" customHeight="1" x14ac:dyDescent="0.35"/>
    <row r="444996" spans="1:1" ht="14.25" customHeight="1" x14ac:dyDescent="0.45">
      <c r="A444996" s="31"/>
    </row>
    <row r="445002" spans="1:1" s="30" customFormat="1" ht="14.25" customHeight="1" x14ac:dyDescent="0.35"/>
    <row r="445018" spans="1:1" ht="14.25" customHeight="1" x14ac:dyDescent="0.45">
      <c r="A445018" s="31"/>
    </row>
    <row r="445024" spans="1:1" s="30" customFormat="1" ht="14.25" customHeight="1" x14ac:dyDescent="0.35"/>
    <row r="445040" spans="1:1" ht="14.25" customHeight="1" x14ac:dyDescent="0.45">
      <c r="A445040" s="31"/>
    </row>
    <row r="445046" s="30" customFormat="1" ht="14.25" customHeight="1" x14ac:dyDescent="0.35"/>
    <row r="445062" spans="1:1" ht="14.25" customHeight="1" x14ac:dyDescent="0.45">
      <c r="A445062" s="31"/>
    </row>
    <row r="445068" spans="1:1" s="30" customFormat="1" ht="14.25" customHeight="1" x14ac:dyDescent="0.35"/>
    <row r="445084" spans="1:1" ht="14.25" customHeight="1" x14ac:dyDescent="0.45">
      <c r="A445084" s="31"/>
    </row>
    <row r="445090" s="30" customFormat="1" ht="14.25" customHeight="1" x14ac:dyDescent="0.35"/>
    <row r="445106" spans="1:1" ht="14.25" customHeight="1" x14ac:dyDescent="0.45">
      <c r="A445106" s="31"/>
    </row>
    <row r="445112" spans="1:1" s="30" customFormat="1" ht="14.25" customHeight="1" x14ac:dyDescent="0.35"/>
    <row r="445128" spans="1:1" ht="14.25" customHeight="1" x14ac:dyDescent="0.45">
      <c r="A445128" s="31"/>
    </row>
    <row r="445134" spans="1:1" s="30" customFormat="1" ht="14.25" customHeight="1" x14ac:dyDescent="0.35"/>
    <row r="445150" spans="1:1" ht="14.25" customHeight="1" x14ac:dyDescent="0.45">
      <c r="A445150" s="31"/>
    </row>
    <row r="445156" s="30" customFormat="1" ht="14.25" customHeight="1" x14ac:dyDescent="0.35"/>
    <row r="445172" spans="1:1" ht="14.25" customHeight="1" x14ac:dyDescent="0.45">
      <c r="A445172" s="31"/>
    </row>
    <row r="445178" spans="1:1" s="30" customFormat="1" ht="14.25" customHeight="1" x14ac:dyDescent="0.35"/>
    <row r="445194" spans="1:1" ht="14.25" customHeight="1" x14ac:dyDescent="0.45">
      <c r="A445194" s="31"/>
    </row>
    <row r="445200" spans="1:1" s="30" customFormat="1" ht="14.25" customHeight="1" x14ac:dyDescent="0.35"/>
    <row r="445216" spans="1:1" ht="14.25" customHeight="1" x14ac:dyDescent="0.45">
      <c r="A445216" s="31"/>
    </row>
    <row r="445222" s="30" customFormat="1" ht="14.25" customHeight="1" x14ac:dyDescent="0.35"/>
    <row r="445238" spans="1:1" ht="14.25" customHeight="1" x14ac:dyDescent="0.45">
      <c r="A445238" s="31"/>
    </row>
    <row r="445244" spans="1:1" s="30" customFormat="1" ht="14.25" customHeight="1" x14ac:dyDescent="0.35"/>
    <row r="445260" spans="1:1" ht="14.25" customHeight="1" x14ac:dyDescent="0.45">
      <c r="A445260" s="31"/>
    </row>
    <row r="445266" s="30" customFormat="1" ht="14.25" customHeight="1" x14ac:dyDescent="0.35"/>
    <row r="445282" spans="1:1" ht="14.25" customHeight="1" x14ac:dyDescent="0.45">
      <c r="A445282" s="31"/>
    </row>
    <row r="445288" spans="1:1" s="30" customFormat="1" ht="14.25" customHeight="1" x14ac:dyDescent="0.35"/>
    <row r="445304" spans="1:1" ht="14.25" customHeight="1" x14ac:dyDescent="0.45">
      <c r="A445304" s="31"/>
    </row>
    <row r="445310" spans="1:1" s="30" customFormat="1" ht="14.25" customHeight="1" x14ac:dyDescent="0.35"/>
    <row r="445326" spans="1:1" ht="14.25" customHeight="1" x14ac:dyDescent="0.45">
      <c r="A445326" s="31"/>
    </row>
    <row r="445332" s="30" customFormat="1" ht="14.25" customHeight="1" x14ac:dyDescent="0.35"/>
    <row r="445348" spans="1:1" ht="14.25" customHeight="1" x14ac:dyDescent="0.45">
      <c r="A445348" s="31"/>
    </row>
    <row r="445354" spans="1:1" s="30" customFormat="1" ht="14.25" customHeight="1" x14ac:dyDescent="0.35"/>
    <row r="445370" spans="1:1" ht="14.25" customHeight="1" x14ac:dyDescent="0.45">
      <c r="A445370" s="31"/>
    </row>
    <row r="445376" spans="1:1" s="30" customFormat="1" ht="14.25" customHeight="1" x14ac:dyDescent="0.35"/>
    <row r="445392" spans="1:1" ht="14.25" customHeight="1" x14ac:dyDescent="0.45">
      <c r="A445392" s="31"/>
    </row>
    <row r="445398" s="30" customFormat="1" ht="14.25" customHeight="1" x14ac:dyDescent="0.35"/>
    <row r="445414" spans="1:1" ht="14.25" customHeight="1" x14ac:dyDescent="0.45">
      <c r="A445414" s="31"/>
    </row>
    <row r="445420" spans="1:1" s="30" customFormat="1" ht="14.25" customHeight="1" x14ac:dyDescent="0.35"/>
    <row r="445436" spans="1:1" ht="14.25" customHeight="1" x14ac:dyDescent="0.45">
      <c r="A445436" s="31"/>
    </row>
    <row r="445442" s="30" customFormat="1" ht="14.25" customHeight="1" x14ac:dyDescent="0.35"/>
    <row r="445458" spans="1:1" ht="14.25" customHeight="1" x14ac:dyDescent="0.45">
      <c r="A445458" s="31"/>
    </row>
    <row r="445464" spans="1:1" s="30" customFormat="1" ht="14.25" customHeight="1" x14ac:dyDescent="0.35"/>
    <row r="445480" spans="1:1" ht="14.25" customHeight="1" x14ac:dyDescent="0.45">
      <c r="A445480" s="31"/>
    </row>
    <row r="445486" spans="1:1" s="30" customFormat="1" ht="14.25" customHeight="1" x14ac:dyDescent="0.35"/>
    <row r="445502" spans="1:1" ht="14.25" customHeight="1" x14ac:dyDescent="0.45">
      <c r="A445502" s="31"/>
    </row>
    <row r="445508" s="30" customFormat="1" ht="14.25" customHeight="1" x14ac:dyDescent="0.35"/>
    <row r="445524" spans="1:1" ht="14.25" customHeight="1" x14ac:dyDescent="0.45">
      <c r="A445524" s="31"/>
    </row>
    <row r="445530" spans="1:1" s="30" customFormat="1" ht="14.25" customHeight="1" x14ac:dyDescent="0.35"/>
    <row r="445546" spans="1:1" ht="14.25" customHeight="1" x14ac:dyDescent="0.45">
      <c r="A445546" s="31"/>
    </row>
    <row r="445552" spans="1:1" s="30" customFormat="1" ht="14.25" customHeight="1" x14ac:dyDescent="0.35"/>
    <row r="445568" spans="1:1" ht="14.25" customHeight="1" x14ac:dyDescent="0.45">
      <c r="A445568" s="31"/>
    </row>
    <row r="445574" s="30" customFormat="1" ht="14.25" customHeight="1" x14ac:dyDescent="0.35"/>
    <row r="445590" spans="1:1" ht="14.25" customHeight="1" x14ac:dyDescent="0.45">
      <c r="A445590" s="31"/>
    </row>
    <row r="445596" spans="1:1" s="30" customFormat="1" ht="14.25" customHeight="1" x14ac:dyDescent="0.35"/>
    <row r="445612" spans="1:1" ht="14.25" customHeight="1" x14ac:dyDescent="0.45">
      <c r="A445612" s="31"/>
    </row>
    <row r="445618" s="30" customFormat="1" ht="14.25" customHeight="1" x14ac:dyDescent="0.35"/>
    <row r="445634" spans="1:1" ht="14.25" customHeight="1" x14ac:dyDescent="0.45">
      <c r="A445634" s="31"/>
    </row>
    <row r="445640" spans="1:1" s="30" customFormat="1" ht="14.25" customHeight="1" x14ac:dyDescent="0.35"/>
    <row r="445656" spans="1:1" ht="14.25" customHeight="1" x14ac:dyDescent="0.45">
      <c r="A445656" s="31"/>
    </row>
    <row r="445662" spans="1:1" s="30" customFormat="1" ht="14.25" customHeight="1" x14ac:dyDescent="0.35"/>
    <row r="445678" spans="1:1" ht="14.25" customHeight="1" x14ac:dyDescent="0.45">
      <c r="A445678" s="31"/>
    </row>
    <row r="445684" s="30" customFormat="1" ht="14.25" customHeight="1" x14ac:dyDescent="0.35"/>
    <row r="445700" spans="1:1" ht="14.25" customHeight="1" x14ac:dyDescent="0.45">
      <c r="A445700" s="31"/>
    </row>
    <row r="445706" spans="1:1" s="30" customFormat="1" ht="14.25" customHeight="1" x14ac:dyDescent="0.35"/>
    <row r="445722" spans="1:1" ht="14.25" customHeight="1" x14ac:dyDescent="0.45">
      <c r="A445722" s="31"/>
    </row>
    <row r="445728" spans="1:1" s="30" customFormat="1" ht="14.25" customHeight="1" x14ac:dyDescent="0.35"/>
    <row r="445744" spans="1:1" ht="14.25" customHeight="1" x14ac:dyDescent="0.45">
      <c r="A445744" s="31"/>
    </row>
    <row r="445750" s="30" customFormat="1" ht="14.25" customHeight="1" x14ac:dyDescent="0.35"/>
    <row r="445766" spans="1:1" ht="14.25" customHeight="1" x14ac:dyDescent="0.45">
      <c r="A445766" s="31"/>
    </row>
    <row r="445772" spans="1:1" s="30" customFormat="1" ht="14.25" customHeight="1" x14ac:dyDescent="0.35"/>
    <row r="445788" spans="1:1" ht="14.25" customHeight="1" x14ac:dyDescent="0.45">
      <c r="A445788" s="31"/>
    </row>
    <row r="445794" s="30" customFormat="1" ht="14.25" customHeight="1" x14ac:dyDescent="0.35"/>
    <row r="445810" spans="1:1" ht="14.25" customHeight="1" x14ac:dyDescent="0.45">
      <c r="A445810" s="31"/>
    </row>
    <row r="445816" spans="1:1" s="30" customFormat="1" ht="14.25" customHeight="1" x14ac:dyDescent="0.35"/>
    <row r="445832" spans="1:1" ht="14.25" customHeight="1" x14ac:dyDescent="0.45">
      <c r="A445832" s="31"/>
    </row>
    <row r="445838" spans="1:1" s="30" customFormat="1" ht="14.25" customHeight="1" x14ac:dyDescent="0.35"/>
    <row r="445854" spans="1:1" ht="14.25" customHeight="1" x14ac:dyDescent="0.45">
      <c r="A445854" s="31"/>
    </row>
    <row r="445860" s="30" customFormat="1" ht="14.25" customHeight="1" x14ac:dyDescent="0.35"/>
    <row r="445876" spans="1:1" ht="14.25" customHeight="1" x14ac:dyDescent="0.45">
      <c r="A445876" s="31"/>
    </row>
    <row r="445882" spans="1:1" s="30" customFormat="1" ht="14.25" customHeight="1" x14ac:dyDescent="0.35"/>
    <row r="445898" spans="1:1" ht="14.25" customHeight="1" x14ac:dyDescent="0.45">
      <c r="A445898" s="31"/>
    </row>
    <row r="445904" spans="1:1" s="30" customFormat="1" ht="14.25" customHeight="1" x14ac:dyDescent="0.35"/>
    <row r="445920" spans="1:1" ht="14.25" customHeight="1" x14ac:dyDescent="0.45">
      <c r="A445920" s="31"/>
    </row>
    <row r="445926" s="30" customFormat="1" ht="14.25" customHeight="1" x14ac:dyDescent="0.35"/>
    <row r="445942" spans="1:1" ht="14.25" customHeight="1" x14ac:dyDescent="0.45">
      <c r="A445942" s="31"/>
    </row>
    <row r="445948" spans="1:1" s="30" customFormat="1" ht="14.25" customHeight="1" x14ac:dyDescent="0.35"/>
    <row r="445964" spans="1:1" ht="14.25" customHeight="1" x14ac:dyDescent="0.45">
      <c r="A445964" s="31"/>
    </row>
    <row r="445970" s="30" customFormat="1" ht="14.25" customHeight="1" x14ac:dyDescent="0.35"/>
    <row r="445986" spans="1:1" ht="14.25" customHeight="1" x14ac:dyDescent="0.45">
      <c r="A445986" s="31"/>
    </row>
    <row r="445992" spans="1:1" s="30" customFormat="1" ht="14.25" customHeight="1" x14ac:dyDescent="0.35"/>
    <row r="446008" spans="1:1" ht="14.25" customHeight="1" x14ac:dyDescent="0.45">
      <c r="A446008" s="31"/>
    </row>
    <row r="446014" spans="1:1" s="30" customFormat="1" ht="14.25" customHeight="1" x14ac:dyDescent="0.35"/>
    <row r="446030" spans="1:1" ht="14.25" customHeight="1" x14ac:dyDescent="0.45">
      <c r="A446030" s="31"/>
    </row>
    <row r="446036" s="30" customFormat="1" ht="14.25" customHeight="1" x14ac:dyDescent="0.35"/>
    <row r="446052" spans="1:1" ht="14.25" customHeight="1" x14ac:dyDescent="0.45">
      <c r="A446052" s="31"/>
    </row>
    <row r="446058" spans="1:1" s="30" customFormat="1" ht="14.25" customHeight="1" x14ac:dyDescent="0.35"/>
    <row r="446074" spans="1:1" ht="14.25" customHeight="1" x14ac:dyDescent="0.45">
      <c r="A446074" s="31"/>
    </row>
    <row r="446080" spans="1:1" s="30" customFormat="1" ht="14.25" customHeight="1" x14ac:dyDescent="0.35"/>
    <row r="446096" spans="1:1" ht="14.25" customHeight="1" x14ac:dyDescent="0.45">
      <c r="A446096" s="31"/>
    </row>
    <row r="446102" s="30" customFormat="1" ht="14.25" customHeight="1" x14ac:dyDescent="0.35"/>
    <row r="446118" spans="1:1" ht="14.25" customHeight="1" x14ac:dyDescent="0.45">
      <c r="A446118" s="31"/>
    </row>
    <row r="446124" spans="1:1" s="30" customFormat="1" ht="14.25" customHeight="1" x14ac:dyDescent="0.35"/>
    <row r="446140" spans="1:1" ht="14.25" customHeight="1" x14ac:dyDescent="0.45">
      <c r="A446140" s="31"/>
    </row>
    <row r="446146" s="30" customFormat="1" ht="14.25" customHeight="1" x14ac:dyDescent="0.35"/>
    <row r="446162" spans="1:1" ht="14.25" customHeight="1" x14ac:dyDescent="0.45">
      <c r="A446162" s="31"/>
    </row>
    <row r="446168" spans="1:1" s="30" customFormat="1" ht="14.25" customHeight="1" x14ac:dyDescent="0.35"/>
    <row r="446184" spans="1:1" ht="14.25" customHeight="1" x14ac:dyDescent="0.45">
      <c r="A446184" s="31"/>
    </row>
    <row r="446190" spans="1:1" s="30" customFormat="1" ht="14.25" customHeight="1" x14ac:dyDescent="0.35"/>
    <row r="446206" spans="1:1" ht="14.25" customHeight="1" x14ac:dyDescent="0.45">
      <c r="A446206" s="31"/>
    </row>
    <row r="446212" s="30" customFormat="1" ht="14.25" customHeight="1" x14ac:dyDescent="0.35"/>
    <row r="446228" spans="1:1" ht="14.25" customHeight="1" x14ac:dyDescent="0.45">
      <c r="A446228" s="31"/>
    </row>
    <row r="446234" spans="1:1" s="30" customFormat="1" ht="14.25" customHeight="1" x14ac:dyDescent="0.35"/>
    <row r="446250" spans="1:1" ht="14.25" customHeight="1" x14ac:dyDescent="0.45">
      <c r="A446250" s="31"/>
    </row>
    <row r="446256" spans="1:1" s="30" customFormat="1" ht="14.25" customHeight="1" x14ac:dyDescent="0.35"/>
    <row r="446272" spans="1:1" ht="14.25" customHeight="1" x14ac:dyDescent="0.45">
      <c r="A446272" s="31"/>
    </row>
    <row r="446278" s="30" customFormat="1" ht="14.25" customHeight="1" x14ac:dyDescent="0.35"/>
    <row r="446294" spans="1:1" ht="14.25" customHeight="1" x14ac:dyDescent="0.45">
      <c r="A446294" s="31"/>
    </row>
    <row r="446300" spans="1:1" s="30" customFormat="1" ht="14.25" customHeight="1" x14ac:dyDescent="0.35"/>
    <row r="446316" spans="1:1" ht="14.25" customHeight="1" x14ac:dyDescent="0.45">
      <c r="A446316" s="31"/>
    </row>
    <row r="446322" s="30" customFormat="1" ht="14.25" customHeight="1" x14ac:dyDescent="0.35"/>
    <row r="446338" spans="1:1" ht="14.25" customHeight="1" x14ac:dyDescent="0.45">
      <c r="A446338" s="31"/>
    </row>
    <row r="446344" spans="1:1" s="30" customFormat="1" ht="14.25" customHeight="1" x14ac:dyDescent="0.35"/>
    <row r="446360" spans="1:1" ht="14.25" customHeight="1" x14ac:dyDescent="0.45">
      <c r="A446360" s="31"/>
    </row>
    <row r="446366" spans="1:1" s="30" customFormat="1" ht="14.25" customHeight="1" x14ac:dyDescent="0.35"/>
    <row r="446382" spans="1:1" ht="14.25" customHeight="1" x14ac:dyDescent="0.45">
      <c r="A446382" s="31"/>
    </row>
    <row r="446388" s="30" customFormat="1" ht="14.25" customHeight="1" x14ac:dyDescent="0.35"/>
    <row r="446404" spans="1:1" ht="14.25" customHeight="1" x14ac:dyDescent="0.45">
      <c r="A446404" s="31"/>
    </row>
    <row r="446410" spans="1:1" s="30" customFormat="1" ht="14.25" customHeight="1" x14ac:dyDescent="0.35"/>
    <row r="446426" spans="1:1" ht="14.25" customHeight="1" x14ac:dyDescent="0.45">
      <c r="A446426" s="31"/>
    </row>
    <row r="446432" spans="1:1" s="30" customFormat="1" ht="14.25" customHeight="1" x14ac:dyDescent="0.35"/>
    <row r="446448" spans="1:1" ht="14.25" customHeight="1" x14ac:dyDescent="0.45">
      <c r="A446448" s="31"/>
    </row>
    <row r="446454" s="30" customFormat="1" ht="14.25" customHeight="1" x14ac:dyDescent="0.35"/>
    <row r="446470" spans="1:1" ht="14.25" customHeight="1" x14ac:dyDescent="0.45">
      <c r="A446470" s="31"/>
    </row>
    <row r="446476" spans="1:1" s="30" customFormat="1" ht="14.25" customHeight="1" x14ac:dyDescent="0.35"/>
    <row r="446492" spans="1:1" ht="14.25" customHeight="1" x14ac:dyDescent="0.45">
      <c r="A446492" s="31"/>
    </row>
    <row r="446498" s="30" customFormat="1" ht="14.25" customHeight="1" x14ac:dyDescent="0.35"/>
    <row r="446514" spans="1:1" ht="14.25" customHeight="1" x14ac:dyDescent="0.45">
      <c r="A446514" s="31"/>
    </row>
    <row r="446520" spans="1:1" s="30" customFormat="1" ht="14.25" customHeight="1" x14ac:dyDescent="0.35"/>
    <row r="446536" spans="1:1" ht="14.25" customHeight="1" x14ac:dyDescent="0.45">
      <c r="A446536" s="31"/>
    </row>
    <row r="446542" spans="1:1" s="30" customFormat="1" ht="14.25" customHeight="1" x14ac:dyDescent="0.35"/>
    <row r="446558" spans="1:1" ht="14.25" customHeight="1" x14ac:dyDescent="0.45">
      <c r="A446558" s="31"/>
    </row>
    <row r="446564" s="30" customFormat="1" ht="14.25" customHeight="1" x14ac:dyDescent="0.35"/>
    <row r="446580" spans="1:1" ht="14.25" customHeight="1" x14ac:dyDescent="0.45">
      <c r="A446580" s="31"/>
    </row>
    <row r="446586" spans="1:1" s="30" customFormat="1" ht="14.25" customHeight="1" x14ac:dyDescent="0.35"/>
    <row r="446602" spans="1:1" ht="14.25" customHeight="1" x14ac:dyDescent="0.45">
      <c r="A446602" s="31"/>
    </row>
    <row r="446608" spans="1:1" s="30" customFormat="1" ht="14.25" customHeight="1" x14ac:dyDescent="0.35"/>
    <row r="446624" spans="1:1" ht="14.25" customHeight="1" x14ac:dyDescent="0.45">
      <c r="A446624" s="31"/>
    </row>
    <row r="446630" s="30" customFormat="1" ht="14.25" customHeight="1" x14ac:dyDescent="0.35"/>
    <row r="446646" spans="1:1" ht="14.25" customHeight="1" x14ac:dyDescent="0.45">
      <c r="A446646" s="31"/>
    </row>
    <row r="446652" spans="1:1" s="30" customFormat="1" ht="14.25" customHeight="1" x14ac:dyDescent="0.35"/>
    <row r="446668" spans="1:1" ht="14.25" customHeight="1" x14ac:dyDescent="0.45">
      <c r="A446668" s="31"/>
    </row>
    <row r="446674" s="30" customFormat="1" ht="14.25" customHeight="1" x14ac:dyDescent="0.35"/>
    <row r="446690" spans="1:1" ht="14.25" customHeight="1" x14ac:dyDescent="0.45">
      <c r="A446690" s="31"/>
    </row>
    <row r="446696" spans="1:1" s="30" customFormat="1" ht="14.25" customHeight="1" x14ac:dyDescent="0.35"/>
    <row r="446712" spans="1:1" ht="14.25" customHeight="1" x14ac:dyDescent="0.45">
      <c r="A446712" s="31"/>
    </row>
    <row r="446718" spans="1:1" s="30" customFormat="1" ht="14.25" customHeight="1" x14ac:dyDescent="0.35"/>
    <row r="446734" spans="1:1" ht="14.25" customHeight="1" x14ac:dyDescent="0.45">
      <c r="A446734" s="31"/>
    </row>
    <row r="446740" s="30" customFormat="1" ht="14.25" customHeight="1" x14ac:dyDescent="0.35"/>
    <row r="446756" spans="1:1" ht="14.25" customHeight="1" x14ac:dyDescent="0.45">
      <c r="A446756" s="31"/>
    </row>
    <row r="446762" spans="1:1" s="30" customFormat="1" ht="14.25" customHeight="1" x14ac:dyDescent="0.35"/>
    <row r="446778" spans="1:1" ht="14.25" customHeight="1" x14ac:dyDescent="0.45">
      <c r="A446778" s="31"/>
    </row>
    <row r="446784" spans="1:1" s="30" customFormat="1" ht="14.25" customHeight="1" x14ac:dyDescent="0.35"/>
    <row r="446800" spans="1:1" ht="14.25" customHeight="1" x14ac:dyDescent="0.45">
      <c r="A446800" s="31"/>
    </row>
    <row r="446806" s="30" customFormat="1" ht="14.25" customHeight="1" x14ac:dyDescent="0.35"/>
    <row r="446822" spans="1:1" ht="14.25" customHeight="1" x14ac:dyDescent="0.45">
      <c r="A446822" s="31"/>
    </row>
    <row r="446828" spans="1:1" s="30" customFormat="1" ht="14.25" customHeight="1" x14ac:dyDescent="0.35"/>
    <row r="446844" spans="1:1" ht="14.25" customHeight="1" x14ac:dyDescent="0.45">
      <c r="A446844" s="31"/>
    </row>
    <row r="446850" s="30" customFormat="1" ht="14.25" customHeight="1" x14ac:dyDescent="0.35"/>
    <row r="446866" spans="1:1" ht="14.25" customHeight="1" x14ac:dyDescent="0.45">
      <c r="A446866" s="31"/>
    </row>
    <row r="446872" spans="1:1" s="30" customFormat="1" ht="14.25" customHeight="1" x14ac:dyDescent="0.35"/>
    <row r="446888" spans="1:1" ht="14.25" customHeight="1" x14ac:dyDescent="0.45">
      <c r="A446888" s="31"/>
    </row>
    <row r="446894" spans="1:1" s="30" customFormat="1" ht="14.25" customHeight="1" x14ac:dyDescent="0.35"/>
    <row r="446910" spans="1:1" ht="14.25" customHeight="1" x14ac:dyDescent="0.45">
      <c r="A446910" s="31"/>
    </row>
    <row r="446916" s="30" customFormat="1" ht="14.25" customHeight="1" x14ac:dyDescent="0.35"/>
    <row r="446932" spans="1:1" ht="14.25" customHeight="1" x14ac:dyDescent="0.45">
      <c r="A446932" s="31"/>
    </row>
    <row r="446938" spans="1:1" s="30" customFormat="1" ht="14.25" customHeight="1" x14ac:dyDescent="0.35"/>
    <row r="446954" spans="1:1" ht="14.25" customHeight="1" x14ac:dyDescent="0.45">
      <c r="A446954" s="31"/>
    </row>
    <row r="446960" spans="1:1" s="30" customFormat="1" ht="14.25" customHeight="1" x14ac:dyDescent="0.35"/>
    <row r="446976" spans="1:1" ht="14.25" customHeight="1" x14ac:dyDescent="0.45">
      <c r="A446976" s="31"/>
    </row>
    <row r="446982" s="30" customFormat="1" ht="14.25" customHeight="1" x14ac:dyDescent="0.35"/>
    <row r="446998" spans="1:1" ht="14.25" customHeight="1" x14ac:dyDescent="0.45">
      <c r="A446998" s="31"/>
    </row>
    <row r="447004" spans="1:1" s="30" customFormat="1" ht="14.25" customHeight="1" x14ac:dyDescent="0.35"/>
    <row r="447020" spans="1:1" ht="14.25" customHeight="1" x14ac:dyDescent="0.45">
      <c r="A447020" s="31"/>
    </row>
    <row r="447026" s="30" customFormat="1" ht="14.25" customHeight="1" x14ac:dyDescent="0.35"/>
    <row r="447042" spans="1:1" ht="14.25" customHeight="1" x14ac:dyDescent="0.45">
      <c r="A447042" s="31"/>
    </row>
    <row r="447048" spans="1:1" s="30" customFormat="1" ht="14.25" customHeight="1" x14ac:dyDescent="0.35"/>
    <row r="447064" spans="1:1" ht="14.25" customHeight="1" x14ac:dyDescent="0.45">
      <c r="A447064" s="31"/>
    </row>
    <row r="447070" spans="1:1" s="30" customFormat="1" ht="14.25" customHeight="1" x14ac:dyDescent="0.35"/>
    <row r="447086" spans="1:1" ht="14.25" customHeight="1" x14ac:dyDescent="0.45">
      <c r="A447086" s="31"/>
    </row>
    <row r="447092" s="30" customFormat="1" ht="14.25" customHeight="1" x14ac:dyDescent="0.35"/>
    <row r="447108" spans="1:1" ht="14.25" customHeight="1" x14ac:dyDescent="0.45">
      <c r="A447108" s="31"/>
    </row>
    <row r="447114" spans="1:1" s="30" customFormat="1" ht="14.25" customHeight="1" x14ac:dyDescent="0.35"/>
    <row r="447130" spans="1:1" ht="14.25" customHeight="1" x14ac:dyDescent="0.45">
      <c r="A447130" s="31"/>
    </row>
    <row r="447136" spans="1:1" s="30" customFormat="1" ht="14.25" customHeight="1" x14ac:dyDescent="0.35"/>
    <row r="447152" spans="1:1" ht="14.25" customHeight="1" x14ac:dyDescent="0.45">
      <c r="A447152" s="31"/>
    </row>
    <row r="447158" s="30" customFormat="1" ht="14.25" customHeight="1" x14ac:dyDescent="0.35"/>
    <row r="447174" spans="1:1" ht="14.25" customHeight="1" x14ac:dyDescent="0.45">
      <c r="A447174" s="31"/>
    </row>
    <row r="447180" spans="1:1" s="30" customFormat="1" ht="14.25" customHeight="1" x14ac:dyDescent="0.35"/>
    <row r="447196" spans="1:1" ht="14.25" customHeight="1" x14ac:dyDescent="0.45">
      <c r="A447196" s="31"/>
    </row>
    <row r="447202" s="30" customFormat="1" ht="14.25" customHeight="1" x14ac:dyDescent="0.35"/>
    <row r="447218" spans="1:1" ht="14.25" customHeight="1" x14ac:dyDescent="0.45">
      <c r="A447218" s="31"/>
    </row>
    <row r="447224" spans="1:1" s="30" customFormat="1" ht="14.25" customHeight="1" x14ac:dyDescent="0.35"/>
    <row r="447240" spans="1:1" ht="14.25" customHeight="1" x14ac:dyDescent="0.45">
      <c r="A447240" s="31"/>
    </row>
    <row r="447246" spans="1:1" s="30" customFormat="1" ht="14.25" customHeight="1" x14ac:dyDescent="0.35"/>
    <row r="447262" spans="1:1" ht="14.25" customHeight="1" x14ac:dyDescent="0.45">
      <c r="A447262" s="31"/>
    </row>
    <row r="447268" s="30" customFormat="1" ht="14.25" customHeight="1" x14ac:dyDescent="0.35"/>
    <row r="447284" spans="1:1" ht="14.25" customHeight="1" x14ac:dyDescent="0.45">
      <c r="A447284" s="31"/>
    </row>
    <row r="447290" spans="1:1" s="30" customFormat="1" ht="14.25" customHeight="1" x14ac:dyDescent="0.35"/>
    <row r="447306" spans="1:1" ht="14.25" customHeight="1" x14ac:dyDescent="0.45">
      <c r="A447306" s="31"/>
    </row>
    <row r="447312" spans="1:1" s="30" customFormat="1" ht="14.25" customHeight="1" x14ac:dyDescent="0.35"/>
    <row r="447328" spans="1:1" ht="14.25" customHeight="1" x14ac:dyDescent="0.45">
      <c r="A447328" s="31"/>
    </row>
    <row r="447334" s="30" customFormat="1" ht="14.25" customHeight="1" x14ac:dyDescent="0.35"/>
    <row r="447350" spans="1:1" ht="14.25" customHeight="1" x14ac:dyDescent="0.45">
      <c r="A447350" s="31"/>
    </row>
    <row r="447356" spans="1:1" s="30" customFormat="1" ht="14.25" customHeight="1" x14ac:dyDescent="0.35"/>
    <row r="447372" spans="1:1" ht="14.25" customHeight="1" x14ac:dyDescent="0.45">
      <c r="A447372" s="31"/>
    </row>
    <row r="447378" s="30" customFormat="1" ht="14.25" customHeight="1" x14ac:dyDescent="0.35"/>
    <row r="447394" spans="1:1" ht="14.25" customHeight="1" x14ac:dyDescent="0.45">
      <c r="A447394" s="31"/>
    </row>
    <row r="447400" spans="1:1" s="30" customFormat="1" ht="14.25" customHeight="1" x14ac:dyDescent="0.35"/>
    <row r="447416" spans="1:1" ht="14.25" customHeight="1" x14ac:dyDescent="0.45">
      <c r="A447416" s="31"/>
    </row>
    <row r="447422" spans="1:1" s="30" customFormat="1" ht="14.25" customHeight="1" x14ac:dyDescent="0.35"/>
    <row r="447438" spans="1:1" ht="14.25" customHeight="1" x14ac:dyDescent="0.45">
      <c r="A447438" s="31"/>
    </row>
    <row r="447444" s="30" customFormat="1" ht="14.25" customHeight="1" x14ac:dyDescent="0.35"/>
    <row r="447460" spans="1:1" ht="14.25" customHeight="1" x14ac:dyDescent="0.45">
      <c r="A447460" s="31"/>
    </row>
    <row r="447466" spans="1:1" s="30" customFormat="1" ht="14.25" customHeight="1" x14ac:dyDescent="0.35"/>
    <row r="447482" spans="1:1" ht="14.25" customHeight="1" x14ac:dyDescent="0.45">
      <c r="A447482" s="31"/>
    </row>
    <row r="447488" spans="1:1" s="30" customFormat="1" ht="14.25" customHeight="1" x14ac:dyDescent="0.35"/>
    <row r="447504" spans="1:1" ht="14.25" customHeight="1" x14ac:dyDescent="0.45">
      <c r="A447504" s="31"/>
    </row>
    <row r="447510" s="30" customFormat="1" ht="14.25" customHeight="1" x14ac:dyDescent="0.35"/>
    <row r="447526" spans="1:1" ht="14.25" customHeight="1" x14ac:dyDescent="0.45">
      <c r="A447526" s="31"/>
    </row>
    <row r="447532" spans="1:1" s="30" customFormat="1" ht="14.25" customHeight="1" x14ac:dyDescent="0.35"/>
    <row r="447548" spans="1:1" ht="14.25" customHeight="1" x14ac:dyDescent="0.45">
      <c r="A447548" s="31"/>
    </row>
    <row r="447554" s="30" customFormat="1" ht="14.25" customHeight="1" x14ac:dyDescent="0.35"/>
    <row r="447570" spans="1:1" ht="14.25" customHeight="1" x14ac:dyDescent="0.45">
      <c r="A447570" s="31"/>
    </row>
    <row r="447576" spans="1:1" s="30" customFormat="1" ht="14.25" customHeight="1" x14ac:dyDescent="0.35"/>
    <row r="447592" spans="1:1" ht="14.25" customHeight="1" x14ac:dyDescent="0.45">
      <c r="A447592" s="31"/>
    </row>
    <row r="447598" spans="1:1" s="30" customFormat="1" ht="14.25" customHeight="1" x14ac:dyDescent="0.35"/>
    <row r="447614" spans="1:1" ht="14.25" customHeight="1" x14ac:dyDescent="0.45">
      <c r="A447614" s="31"/>
    </row>
    <row r="447620" s="30" customFormat="1" ht="14.25" customHeight="1" x14ac:dyDescent="0.35"/>
    <row r="447636" spans="1:1" ht="14.25" customHeight="1" x14ac:dyDescent="0.45">
      <c r="A447636" s="31"/>
    </row>
    <row r="447642" spans="1:1" s="30" customFormat="1" ht="14.25" customHeight="1" x14ac:dyDescent="0.35"/>
    <row r="447658" spans="1:1" ht="14.25" customHeight="1" x14ac:dyDescent="0.45">
      <c r="A447658" s="31"/>
    </row>
    <row r="447664" spans="1:1" s="30" customFormat="1" ht="14.25" customHeight="1" x14ac:dyDescent="0.35"/>
    <row r="447680" spans="1:1" ht="14.25" customHeight="1" x14ac:dyDescent="0.45">
      <c r="A447680" s="31"/>
    </row>
    <row r="447686" s="30" customFormat="1" ht="14.25" customHeight="1" x14ac:dyDescent="0.35"/>
    <row r="447702" spans="1:1" ht="14.25" customHeight="1" x14ac:dyDescent="0.45">
      <c r="A447702" s="31"/>
    </row>
    <row r="447708" spans="1:1" s="30" customFormat="1" ht="14.25" customHeight="1" x14ac:dyDescent="0.35"/>
    <row r="447724" spans="1:1" ht="14.25" customHeight="1" x14ac:dyDescent="0.45">
      <c r="A447724" s="31"/>
    </row>
    <row r="447730" s="30" customFormat="1" ht="14.25" customHeight="1" x14ac:dyDescent="0.35"/>
    <row r="447746" spans="1:1" ht="14.25" customHeight="1" x14ac:dyDescent="0.45">
      <c r="A447746" s="31"/>
    </row>
    <row r="447752" spans="1:1" s="30" customFormat="1" ht="14.25" customHeight="1" x14ac:dyDescent="0.35"/>
    <row r="447768" spans="1:1" ht="14.25" customHeight="1" x14ac:dyDescent="0.45">
      <c r="A447768" s="31"/>
    </row>
    <row r="447774" spans="1:1" s="30" customFormat="1" ht="14.25" customHeight="1" x14ac:dyDescent="0.35"/>
    <row r="447790" spans="1:1" ht="14.25" customHeight="1" x14ac:dyDescent="0.45">
      <c r="A447790" s="31"/>
    </row>
    <row r="447796" s="30" customFormat="1" ht="14.25" customHeight="1" x14ac:dyDescent="0.35"/>
    <row r="447812" spans="1:1" ht="14.25" customHeight="1" x14ac:dyDescent="0.45">
      <c r="A447812" s="31"/>
    </row>
    <row r="447818" spans="1:1" s="30" customFormat="1" ht="14.25" customHeight="1" x14ac:dyDescent="0.35"/>
    <row r="447834" spans="1:1" ht="14.25" customHeight="1" x14ac:dyDescent="0.45">
      <c r="A447834" s="31"/>
    </row>
    <row r="447840" spans="1:1" s="30" customFormat="1" ht="14.25" customHeight="1" x14ac:dyDescent="0.35"/>
    <row r="447856" spans="1:1" ht="14.25" customHeight="1" x14ac:dyDescent="0.45">
      <c r="A447856" s="31"/>
    </row>
    <row r="447862" s="30" customFormat="1" ht="14.25" customHeight="1" x14ac:dyDescent="0.35"/>
    <row r="447878" spans="1:1" ht="14.25" customHeight="1" x14ac:dyDescent="0.45">
      <c r="A447878" s="31"/>
    </row>
    <row r="447884" spans="1:1" s="30" customFormat="1" ht="14.25" customHeight="1" x14ac:dyDescent="0.35"/>
    <row r="447900" spans="1:1" ht="14.25" customHeight="1" x14ac:dyDescent="0.45">
      <c r="A447900" s="31"/>
    </row>
    <row r="447906" s="30" customFormat="1" ht="14.25" customHeight="1" x14ac:dyDescent="0.35"/>
    <row r="447922" spans="1:1" ht="14.25" customHeight="1" x14ac:dyDescent="0.45">
      <c r="A447922" s="31"/>
    </row>
    <row r="447928" spans="1:1" s="30" customFormat="1" ht="14.25" customHeight="1" x14ac:dyDescent="0.35"/>
    <row r="447944" spans="1:1" ht="14.25" customHeight="1" x14ac:dyDescent="0.45">
      <c r="A447944" s="31"/>
    </row>
    <row r="447950" spans="1:1" s="30" customFormat="1" ht="14.25" customHeight="1" x14ac:dyDescent="0.35"/>
    <row r="447966" spans="1:1" ht="14.25" customHeight="1" x14ac:dyDescent="0.45">
      <c r="A447966" s="31"/>
    </row>
    <row r="447972" s="30" customFormat="1" ht="14.25" customHeight="1" x14ac:dyDescent="0.35"/>
    <row r="447988" spans="1:1" ht="14.25" customHeight="1" x14ac:dyDescent="0.45">
      <c r="A447988" s="31"/>
    </row>
    <row r="447994" spans="1:1" s="30" customFormat="1" ht="14.25" customHeight="1" x14ac:dyDescent="0.35"/>
    <row r="448010" spans="1:1" ht="14.25" customHeight="1" x14ac:dyDescent="0.45">
      <c r="A448010" s="31"/>
    </row>
    <row r="448016" spans="1:1" s="30" customFormat="1" ht="14.25" customHeight="1" x14ac:dyDescent="0.35"/>
    <row r="448032" spans="1:1" ht="14.25" customHeight="1" x14ac:dyDescent="0.45">
      <c r="A448032" s="31"/>
    </row>
    <row r="448038" s="30" customFormat="1" ht="14.25" customHeight="1" x14ac:dyDescent="0.35"/>
    <row r="448054" spans="1:1" ht="14.25" customHeight="1" x14ac:dyDescent="0.45">
      <c r="A448054" s="31"/>
    </row>
    <row r="448060" spans="1:1" s="30" customFormat="1" ht="14.25" customHeight="1" x14ac:dyDescent="0.35"/>
    <row r="448076" spans="1:1" ht="14.25" customHeight="1" x14ac:dyDescent="0.45">
      <c r="A448076" s="31"/>
    </row>
    <row r="448082" s="30" customFormat="1" ht="14.25" customHeight="1" x14ac:dyDescent="0.35"/>
    <row r="448098" spans="1:1" ht="14.25" customHeight="1" x14ac:dyDescent="0.45">
      <c r="A448098" s="31"/>
    </row>
    <row r="448104" spans="1:1" s="30" customFormat="1" ht="14.25" customHeight="1" x14ac:dyDescent="0.35"/>
    <row r="448120" spans="1:1" ht="14.25" customHeight="1" x14ac:dyDescent="0.45">
      <c r="A448120" s="31"/>
    </row>
    <row r="448126" spans="1:1" s="30" customFormat="1" ht="14.25" customHeight="1" x14ac:dyDescent="0.35"/>
    <row r="448142" spans="1:1" ht="14.25" customHeight="1" x14ac:dyDescent="0.45">
      <c r="A448142" s="31"/>
    </row>
    <row r="448148" s="30" customFormat="1" ht="14.25" customHeight="1" x14ac:dyDescent="0.35"/>
    <row r="448164" spans="1:1" ht="14.25" customHeight="1" x14ac:dyDescent="0.45">
      <c r="A448164" s="31"/>
    </row>
    <row r="448170" spans="1:1" s="30" customFormat="1" ht="14.25" customHeight="1" x14ac:dyDescent="0.35"/>
    <row r="448186" spans="1:1" ht="14.25" customHeight="1" x14ac:dyDescent="0.45">
      <c r="A448186" s="31"/>
    </row>
    <row r="448192" spans="1:1" s="30" customFormat="1" ht="14.25" customHeight="1" x14ac:dyDescent="0.35"/>
    <row r="448208" spans="1:1" ht="14.25" customHeight="1" x14ac:dyDescent="0.45">
      <c r="A448208" s="31"/>
    </row>
    <row r="448214" s="30" customFormat="1" ht="14.25" customHeight="1" x14ac:dyDescent="0.35"/>
    <row r="448230" spans="1:1" ht="14.25" customHeight="1" x14ac:dyDescent="0.45">
      <c r="A448230" s="31"/>
    </row>
    <row r="448236" spans="1:1" s="30" customFormat="1" ht="14.25" customHeight="1" x14ac:dyDescent="0.35"/>
    <row r="448252" spans="1:1" ht="14.25" customHeight="1" x14ac:dyDescent="0.45">
      <c r="A448252" s="31"/>
    </row>
    <row r="448258" s="30" customFormat="1" ht="14.25" customHeight="1" x14ac:dyDescent="0.35"/>
    <row r="448274" spans="1:1" ht="14.25" customHeight="1" x14ac:dyDescent="0.45">
      <c r="A448274" s="31"/>
    </row>
    <row r="448280" spans="1:1" s="30" customFormat="1" ht="14.25" customHeight="1" x14ac:dyDescent="0.35"/>
    <row r="448296" spans="1:1" ht="14.25" customHeight="1" x14ac:dyDescent="0.45">
      <c r="A448296" s="31"/>
    </row>
    <row r="448302" spans="1:1" s="30" customFormat="1" ht="14.25" customHeight="1" x14ac:dyDescent="0.35"/>
    <row r="448318" spans="1:1" ht="14.25" customHeight="1" x14ac:dyDescent="0.45">
      <c r="A448318" s="31"/>
    </row>
    <row r="448324" s="30" customFormat="1" ht="14.25" customHeight="1" x14ac:dyDescent="0.35"/>
    <row r="448340" spans="1:1" ht="14.25" customHeight="1" x14ac:dyDescent="0.45">
      <c r="A448340" s="31"/>
    </row>
    <row r="448346" spans="1:1" s="30" customFormat="1" ht="14.25" customHeight="1" x14ac:dyDescent="0.35"/>
    <row r="448362" spans="1:1" ht="14.25" customHeight="1" x14ac:dyDescent="0.45">
      <c r="A448362" s="31"/>
    </row>
    <row r="448368" spans="1:1" s="30" customFormat="1" ht="14.25" customHeight="1" x14ac:dyDescent="0.35"/>
    <row r="448384" spans="1:1" ht="14.25" customHeight="1" x14ac:dyDescent="0.45">
      <c r="A448384" s="31"/>
    </row>
    <row r="448390" s="30" customFormat="1" ht="14.25" customHeight="1" x14ac:dyDescent="0.35"/>
    <row r="448406" spans="1:1" ht="14.25" customHeight="1" x14ac:dyDescent="0.45">
      <c r="A448406" s="31"/>
    </row>
    <row r="448412" spans="1:1" s="30" customFormat="1" ht="14.25" customHeight="1" x14ac:dyDescent="0.35"/>
    <row r="448428" spans="1:1" ht="14.25" customHeight="1" x14ac:dyDescent="0.45">
      <c r="A448428" s="31"/>
    </row>
    <row r="448434" s="30" customFormat="1" ht="14.25" customHeight="1" x14ac:dyDescent="0.35"/>
    <row r="448450" spans="1:1" ht="14.25" customHeight="1" x14ac:dyDescent="0.45">
      <c r="A448450" s="31"/>
    </row>
    <row r="448456" spans="1:1" s="30" customFormat="1" ht="14.25" customHeight="1" x14ac:dyDescent="0.35"/>
    <row r="448472" spans="1:1" ht="14.25" customHeight="1" x14ac:dyDescent="0.45">
      <c r="A448472" s="31"/>
    </row>
    <row r="448478" spans="1:1" s="30" customFormat="1" ht="14.25" customHeight="1" x14ac:dyDescent="0.35"/>
    <row r="448494" spans="1:1" ht="14.25" customHeight="1" x14ac:dyDescent="0.45">
      <c r="A448494" s="31"/>
    </row>
    <row r="448500" s="30" customFormat="1" ht="14.25" customHeight="1" x14ac:dyDescent="0.35"/>
    <row r="448516" spans="1:1" ht="14.25" customHeight="1" x14ac:dyDescent="0.45">
      <c r="A448516" s="31"/>
    </row>
    <row r="448522" spans="1:1" s="30" customFormat="1" ht="14.25" customHeight="1" x14ac:dyDescent="0.35"/>
    <row r="448538" spans="1:1" ht="14.25" customHeight="1" x14ac:dyDescent="0.45">
      <c r="A448538" s="31"/>
    </row>
    <row r="448544" spans="1:1" s="30" customFormat="1" ht="14.25" customHeight="1" x14ac:dyDescent="0.35"/>
    <row r="448560" spans="1:1" ht="14.25" customHeight="1" x14ac:dyDescent="0.45">
      <c r="A448560" s="31"/>
    </row>
    <row r="448566" s="30" customFormat="1" ht="14.25" customHeight="1" x14ac:dyDescent="0.35"/>
    <row r="448582" spans="1:1" ht="14.25" customHeight="1" x14ac:dyDescent="0.45">
      <c r="A448582" s="31"/>
    </row>
    <row r="448588" spans="1:1" s="30" customFormat="1" ht="14.25" customHeight="1" x14ac:dyDescent="0.35"/>
    <row r="448604" spans="1:1" ht="14.25" customHeight="1" x14ac:dyDescent="0.45">
      <c r="A448604" s="31"/>
    </row>
    <row r="448610" s="30" customFormat="1" ht="14.25" customHeight="1" x14ac:dyDescent="0.35"/>
    <row r="448626" spans="1:1" ht="14.25" customHeight="1" x14ac:dyDescent="0.45">
      <c r="A448626" s="31"/>
    </row>
    <row r="448632" spans="1:1" s="30" customFormat="1" ht="14.25" customHeight="1" x14ac:dyDescent="0.35"/>
    <row r="448648" spans="1:1" ht="14.25" customHeight="1" x14ac:dyDescent="0.45">
      <c r="A448648" s="31"/>
    </row>
    <row r="448654" spans="1:1" s="30" customFormat="1" ht="14.25" customHeight="1" x14ac:dyDescent="0.35"/>
    <row r="448670" spans="1:1" ht="14.25" customHeight="1" x14ac:dyDescent="0.45">
      <c r="A448670" s="31"/>
    </row>
    <row r="448676" s="30" customFormat="1" ht="14.25" customHeight="1" x14ac:dyDescent="0.35"/>
    <row r="448692" spans="1:1" ht="14.25" customHeight="1" x14ac:dyDescent="0.45">
      <c r="A448692" s="31"/>
    </row>
    <row r="448698" spans="1:1" s="30" customFormat="1" ht="14.25" customHeight="1" x14ac:dyDescent="0.35"/>
    <row r="448714" spans="1:1" ht="14.25" customHeight="1" x14ac:dyDescent="0.45">
      <c r="A448714" s="31"/>
    </row>
    <row r="448720" spans="1:1" s="30" customFormat="1" ht="14.25" customHeight="1" x14ac:dyDescent="0.35"/>
    <row r="448736" spans="1:1" ht="14.25" customHeight="1" x14ac:dyDescent="0.45">
      <c r="A448736" s="31"/>
    </row>
    <row r="448742" s="30" customFormat="1" ht="14.25" customHeight="1" x14ac:dyDescent="0.35"/>
    <row r="448758" spans="1:1" ht="14.25" customHeight="1" x14ac:dyDescent="0.45">
      <c r="A448758" s="31"/>
    </row>
    <row r="448764" spans="1:1" s="30" customFormat="1" ht="14.25" customHeight="1" x14ac:dyDescent="0.35"/>
    <row r="448780" spans="1:1" ht="14.25" customHeight="1" x14ac:dyDescent="0.45">
      <c r="A448780" s="31"/>
    </row>
    <row r="448786" s="30" customFormat="1" ht="14.25" customHeight="1" x14ac:dyDescent="0.35"/>
    <row r="448802" spans="1:1" ht="14.25" customHeight="1" x14ac:dyDescent="0.45">
      <c r="A448802" s="31"/>
    </row>
    <row r="448808" spans="1:1" s="30" customFormat="1" ht="14.25" customHeight="1" x14ac:dyDescent="0.35"/>
    <row r="448824" spans="1:1" ht="14.25" customHeight="1" x14ac:dyDescent="0.45">
      <c r="A448824" s="31"/>
    </row>
    <row r="448830" spans="1:1" s="30" customFormat="1" ht="14.25" customHeight="1" x14ac:dyDescent="0.35"/>
    <row r="448846" spans="1:1" ht="14.25" customHeight="1" x14ac:dyDescent="0.45">
      <c r="A448846" s="31"/>
    </row>
    <row r="448852" s="30" customFormat="1" ht="14.25" customHeight="1" x14ac:dyDescent="0.35"/>
    <row r="448868" spans="1:1" ht="14.25" customHeight="1" x14ac:dyDescent="0.45">
      <c r="A448868" s="31"/>
    </row>
    <row r="448874" spans="1:1" s="30" customFormat="1" ht="14.25" customHeight="1" x14ac:dyDescent="0.35"/>
    <row r="448890" spans="1:1" ht="14.25" customHeight="1" x14ac:dyDescent="0.45">
      <c r="A448890" s="31"/>
    </row>
    <row r="448896" spans="1:1" s="30" customFormat="1" ht="14.25" customHeight="1" x14ac:dyDescent="0.35"/>
    <row r="448912" spans="1:1" ht="14.25" customHeight="1" x14ac:dyDescent="0.45">
      <c r="A448912" s="31"/>
    </row>
    <row r="448918" s="30" customFormat="1" ht="14.25" customHeight="1" x14ac:dyDescent="0.35"/>
    <row r="448934" spans="1:1" ht="14.25" customHeight="1" x14ac:dyDescent="0.45">
      <c r="A448934" s="31"/>
    </row>
    <row r="448940" spans="1:1" s="30" customFormat="1" ht="14.25" customHeight="1" x14ac:dyDescent="0.35"/>
    <row r="448956" spans="1:1" ht="14.25" customHeight="1" x14ac:dyDescent="0.45">
      <c r="A448956" s="31"/>
    </row>
    <row r="448962" s="30" customFormat="1" ht="14.25" customHeight="1" x14ac:dyDescent="0.35"/>
    <row r="448978" spans="1:1" ht="14.25" customHeight="1" x14ac:dyDescent="0.45">
      <c r="A448978" s="31"/>
    </row>
    <row r="448984" spans="1:1" s="30" customFormat="1" ht="14.25" customHeight="1" x14ac:dyDescent="0.35"/>
    <row r="449000" spans="1:1" ht="14.25" customHeight="1" x14ac:dyDescent="0.45">
      <c r="A449000" s="31"/>
    </row>
    <row r="449006" spans="1:1" s="30" customFormat="1" ht="14.25" customHeight="1" x14ac:dyDescent="0.35"/>
    <row r="449022" spans="1:1" ht="14.25" customHeight="1" x14ac:dyDescent="0.45">
      <c r="A449022" s="31"/>
    </row>
    <row r="449028" s="30" customFormat="1" ht="14.25" customHeight="1" x14ac:dyDescent="0.35"/>
    <row r="449044" spans="1:1" ht="14.25" customHeight="1" x14ac:dyDescent="0.45">
      <c r="A449044" s="31"/>
    </row>
    <row r="449050" spans="1:1" s="30" customFormat="1" ht="14.25" customHeight="1" x14ac:dyDescent="0.35"/>
    <row r="449066" spans="1:1" ht="14.25" customHeight="1" x14ac:dyDescent="0.45">
      <c r="A449066" s="31"/>
    </row>
    <row r="449072" spans="1:1" s="30" customFormat="1" ht="14.25" customHeight="1" x14ac:dyDescent="0.35"/>
    <row r="449088" spans="1:1" ht="14.25" customHeight="1" x14ac:dyDescent="0.45">
      <c r="A449088" s="31"/>
    </row>
    <row r="449094" s="30" customFormat="1" ht="14.25" customHeight="1" x14ac:dyDescent="0.35"/>
    <row r="449110" spans="1:1" ht="14.25" customHeight="1" x14ac:dyDescent="0.45">
      <c r="A449110" s="31"/>
    </row>
    <row r="449116" spans="1:1" s="30" customFormat="1" ht="14.25" customHeight="1" x14ac:dyDescent="0.35"/>
    <row r="449132" spans="1:1" ht="14.25" customHeight="1" x14ac:dyDescent="0.45">
      <c r="A449132" s="31"/>
    </row>
    <row r="449138" s="30" customFormat="1" ht="14.25" customHeight="1" x14ac:dyDescent="0.35"/>
    <row r="449154" spans="1:1" ht="14.25" customHeight="1" x14ac:dyDescent="0.45">
      <c r="A449154" s="31"/>
    </row>
    <row r="449160" spans="1:1" s="30" customFormat="1" ht="14.25" customHeight="1" x14ac:dyDescent="0.35"/>
    <row r="449176" spans="1:1" ht="14.25" customHeight="1" x14ac:dyDescent="0.45">
      <c r="A449176" s="31"/>
    </row>
    <row r="449182" spans="1:1" s="30" customFormat="1" ht="14.25" customHeight="1" x14ac:dyDescent="0.35"/>
    <row r="449198" spans="1:1" ht="14.25" customHeight="1" x14ac:dyDescent="0.45">
      <c r="A449198" s="31"/>
    </row>
    <row r="449204" s="30" customFormat="1" ht="14.25" customHeight="1" x14ac:dyDescent="0.35"/>
    <row r="449220" spans="1:1" ht="14.25" customHeight="1" x14ac:dyDescent="0.45">
      <c r="A449220" s="31"/>
    </row>
    <row r="449226" spans="1:1" s="30" customFormat="1" ht="14.25" customHeight="1" x14ac:dyDescent="0.35"/>
    <row r="449242" spans="1:1" ht="14.25" customHeight="1" x14ac:dyDescent="0.45">
      <c r="A449242" s="31"/>
    </row>
    <row r="449248" spans="1:1" s="30" customFormat="1" ht="14.25" customHeight="1" x14ac:dyDescent="0.35"/>
    <row r="449264" spans="1:1" ht="14.25" customHeight="1" x14ac:dyDescent="0.45">
      <c r="A449264" s="31"/>
    </row>
    <row r="449270" s="30" customFormat="1" ht="14.25" customHeight="1" x14ac:dyDescent="0.35"/>
    <row r="449286" spans="1:1" ht="14.25" customHeight="1" x14ac:dyDescent="0.45">
      <c r="A449286" s="31"/>
    </row>
    <row r="449292" spans="1:1" s="30" customFormat="1" ht="14.25" customHeight="1" x14ac:dyDescent="0.35"/>
    <row r="449308" spans="1:1" ht="14.25" customHeight="1" x14ac:dyDescent="0.45">
      <c r="A449308" s="31"/>
    </row>
    <row r="449314" s="30" customFormat="1" ht="14.25" customHeight="1" x14ac:dyDescent="0.35"/>
    <row r="449330" spans="1:1" ht="14.25" customHeight="1" x14ac:dyDescent="0.45">
      <c r="A449330" s="31"/>
    </row>
    <row r="449336" spans="1:1" s="30" customFormat="1" ht="14.25" customHeight="1" x14ac:dyDescent="0.35"/>
    <row r="449352" spans="1:1" ht="14.25" customHeight="1" x14ac:dyDescent="0.45">
      <c r="A449352" s="31"/>
    </row>
    <row r="449358" spans="1:1" s="30" customFormat="1" ht="14.25" customHeight="1" x14ac:dyDescent="0.35"/>
    <row r="449374" spans="1:1" ht="14.25" customHeight="1" x14ac:dyDescent="0.45">
      <c r="A449374" s="31"/>
    </row>
    <row r="449380" s="30" customFormat="1" ht="14.25" customHeight="1" x14ac:dyDescent="0.35"/>
    <row r="449396" spans="1:1" ht="14.25" customHeight="1" x14ac:dyDescent="0.45">
      <c r="A449396" s="31"/>
    </row>
    <row r="449402" spans="1:1" s="30" customFormat="1" ht="14.25" customHeight="1" x14ac:dyDescent="0.35"/>
    <row r="449418" spans="1:1" ht="14.25" customHeight="1" x14ac:dyDescent="0.45">
      <c r="A449418" s="31"/>
    </row>
    <row r="449424" spans="1:1" s="30" customFormat="1" ht="14.25" customHeight="1" x14ac:dyDescent="0.35"/>
    <row r="449440" spans="1:1" ht="14.25" customHeight="1" x14ac:dyDescent="0.45">
      <c r="A449440" s="31"/>
    </row>
    <row r="449446" s="30" customFormat="1" ht="14.25" customHeight="1" x14ac:dyDescent="0.35"/>
    <row r="449462" spans="1:1" ht="14.25" customHeight="1" x14ac:dyDescent="0.45">
      <c r="A449462" s="31"/>
    </row>
    <row r="449468" spans="1:1" s="30" customFormat="1" ht="14.25" customHeight="1" x14ac:dyDescent="0.35"/>
    <row r="449484" spans="1:1" ht="14.25" customHeight="1" x14ac:dyDescent="0.45">
      <c r="A449484" s="31"/>
    </row>
    <row r="449490" s="30" customFormat="1" ht="14.25" customHeight="1" x14ac:dyDescent="0.35"/>
    <row r="449506" spans="1:1" ht="14.25" customHeight="1" x14ac:dyDescent="0.45">
      <c r="A449506" s="31"/>
    </row>
    <row r="449512" spans="1:1" s="30" customFormat="1" ht="14.25" customHeight="1" x14ac:dyDescent="0.35"/>
    <row r="449528" spans="1:1" ht="14.25" customHeight="1" x14ac:dyDescent="0.45">
      <c r="A449528" s="31"/>
    </row>
    <row r="449534" spans="1:1" s="30" customFormat="1" ht="14.25" customHeight="1" x14ac:dyDescent="0.35"/>
    <row r="449550" spans="1:1" ht="14.25" customHeight="1" x14ac:dyDescent="0.45">
      <c r="A449550" s="31"/>
    </row>
    <row r="449556" s="30" customFormat="1" ht="14.25" customHeight="1" x14ac:dyDescent="0.35"/>
    <row r="449572" spans="1:1" ht="14.25" customHeight="1" x14ac:dyDescent="0.45">
      <c r="A449572" s="31"/>
    </row>
    <row r="449578" spans="1:1" s="30" customFormat="1" ht="14.25" customHeight="1" x14ac:dyDescent="0.35"/>
    <row r="449594" spans="1:1" ht="14.25" customHeight="1" x14ac:dyDescent="0.45">
      <c r="A449594" s="31"/>
    </row>
    <row r="449600" spans="1:1" s="30" customFormat="1" ht="14.25" customHeight="1" x14ac:dyDescent="0.35"/>
    <row r="449616" spans="1:1" ht="14.25" customHeight="1" x14ac:dyDescent="0.45">
      <c r="A449616" s="31"/>
    </row>
    <row r="449622" s="30" customFormat="1" ht="14.25" customHeight="1" x14ac:dyDescent="0.35"/>
    <row r="449638" spans="1:1" ht="14.25" customHeight="1" x14ac:dyDescent="0.45">
      <c r="A449638" s="31"/>
    </row>
    <row r="449644" spans="1:1" s="30" customFormat="1" ht="14.25" customHeight="1" x14ac:dyDescent="0.35"/>
    <row r="449660" spans="1:1" ht="14.25" customHeight="1" x14ac:dyDescent="0.45">
      <c r="A449660" s="31"/>
    </row>
    <row r="449666" s="30" customFormat="1" ht="14.25" customHeight="1" x14ac:dyDescent="0.35"/>
    <row r="449682" spans="1:1" ht="14.25" customHeight="1" x14ac:dyDescent="0.45">
      <c r="A449682" s="31"/>
    </row>
    <row r="449688" spans="1:1" s="30" customFormat="1" ht="14.25" customHeight="1" x14ac:dyDescent="0.35"/>
    <row r="449704" spans="1:1" ht="14.25" customHeight="1" x14ac:dyDescent="0.45">
      <c r="A449704" s="31"/>
    </row>
    <row r="449710" spans="1:1" s="30" customFormat="1" ht="14.25" customHeight="1" x14ac:dyDescent="0.35"/>
    <row r="449726" spans="1:1" ht="14.25" customHeight="1" x14ac:dyDescent="0.45">
      <c r="A449726" s="31"/>
    </row>
    <row r="449732" s="30" customFormat="1" ht="14.25" customHeight="1" x14ac:dyDescent="0.35"/>
    <row r="449748" spans="1:1" ht="14.25" customHeight="1" x14ac:dyDescent="0.45">
      <c r="A449748" s="31"/>
    </row>
    <row r="449754" spans="1:1" s="30" customFormat="1" ht="14.25" customHeight="1" x14ac:dyDescent="0.35"/>
    <row r="449770" spans="1:1" ht="14.25" customHeight="1" x14ac:dyDescent="0.45">
      <c r="A449770" s="31"/>
    </row>
    <row r="449776" spans="1:1" s="30" customFormat="1" ht="14.25" customHeight="1" x14ac:dyDescent="0.35"/>
    <row r="449792" spans="1:1" ht="14.25" customHeight="1" x14ac:dyDescent="0.45">
      <c r="A449792" s="31"/>
    </row>
    <row r="449798" s="30" customFormat="1" ht="14.25" customHeight="1" x14ac:dyDescent="0.35"/>
    <row r="449814" spans="1:1" ht="14.25" customHeight="1" x14ac:dyDescent="0.45">
      <c r="A449814" s="31"/>
    </row>
    <row r="449820" spans="1:1" s="30" customFormat="1" ht="14.25" customHeight="1" x14ac:dyDescent="0.35"/>
    <row r="449836" spans="1:1" ht="14.25" customHeight="1" x14ac:dyDescent="0.45">
      <c r="A449836" s="31"/>
    </row>
    <row r="449842" s="30" customFormat="1" ht="14.25" customHeight="1" x14ac:dyDescent="0.35"/>
    <row r="449858" spans="1:1" ht="14.25" customHeight="1" x14ac:dyDescent="0.45">
      <c r="A449858" s="31"/>
    </row>
    <row r="449864" spans="1:1" s="30" customFormat="1" ht="14.25" customHeight="1" x14ac:dyDescent="0.35"/>
    <row r="449880" spans="1:1" ht="14.25" customHeight="1" x14ac:dyDescent="0.45">
      <c r="A449880" s="31"/>
    </row>
    <row r="449886" spans="1:1" s="30" customFormat="1" ht="14.25" customHeight="1" x14ac:dyDescent="0.35"/>
    <row r="449902" spans="1:1" ht="14.25" customHeight="1" x14ac:dyDescent="0.45">
      <c r="A449902" s="31"/>
    </row>
    <row r="449908" s="30" customFormat="1" ht="14.25" customHeight="1" x14ac:dyDescent="0.35"/>
    <row r="449924" spans="1:1" ht="14.25" customHeight="1" x14ac:dyDescent="0.45">
      <c r="A449924" s="31"/>
    </row>
    <row r="449930" spans="1:1" s="30" customFormat="1" ht="14.25" customHeight="1" x14ac:dyDescent="0.35"/>
    <row r="449946" spans="1:1" ht="14.25" customHeight="1" x14ac:dyDescent="0.45">
      <c r="A449946" s="31"/>
    </row>
    <row r="449952" spans="1:1" s="30" customFormat="1" ht="14.25" customHeight="1" x14ac:dyDescent="0.35"/>
    <row r="449968" spans="1:1" ht="14.25" customHeight="1" x14ac:dyDescent="0.45">
      <c r="A449968" s="31"/>
    </row>
    <row r="449974" s="30" customFormat="1" ht="14.25" customHeight="1" x14ac:dyDescent="0.35"/>
    <row r="449990" spans="1:1" ht="14.25" customHeight="1" x14ac:dyDescent="0.45">
      <c r="A449990" s="31"/>
    </row>
    <row r="449996" spans="1:1" s="30" customFormat="1" ht="14.25" customHeight="1" x14ac:dyDescent="0.35"/>
    <row r="450012" spans="1:1" ht="14.25" customHeight="1" x14ac:dyDescent="0.45">
      <c r="A450012" s="31"/>
    </row>
    <row r="450018" s="30" customFormat="1" ht="14.25" customHeight="1" x14ac:dyDescent="0.35"/>
    <row r="450034" spans="1:1" ht="14.25" customHeight="1" x14ac:dyDescent="0.45">
      <c r="A450034" s="31"/>
    </row>
    <row r="450040" spans="1:1" s="30" customFormat="1" ht="14.25" customHeight="1" x14ac:dyDescent="0.35"/>
    <row r="450056" spans="1:1" ht="14.25" customHeight="1" x14ac:dyDescent="0.45">
      <c r="A450056" s="31"/>
    </row>
    <row r="450062" spans="1:1" s="30" customFormat="1" ht="14.25" customHeight="1" x14ac:dyDescent="0.35"/>
    <row r="450078" spans="1:1" ht="14.25" customHeight="1" x14ac:dyDescent="0.45">
      <c r="A450078" s="31"/>
    </row>
    <row r="450084" s="30" customFormat="1" ht="14.25" customHeight="1" x14ac:dyDescent="0.35"/>
    <row r="450100" spans="1:1" ht="14.25" customHeight="1" x14ac:dyDescent="0.45">
      <c r="A450100" s="31"/>
    </row>
    <row r="450106" spans="1:1" s="30" customFormat="1" ht="14.25" customHeight="1" x14ac:dyDescent="0.35"/>
    <row r="450122" spans="1:1" ht="14.25" customHeight="1" x14ac:dyDescent="0.45">
      <c r="A450122" s="31"/>
    </row>
    <row r="450128" spans="1:1" s="30" customFormat="1" ht="14.25" customHeight="1" x14ac:dyDescent="0.35"/>
    <row r="450144" spans="1:1" ht="14.25" customHeight="1" x14ac:dyDescent="0.45">
      <c r="A450144" s="31"/>
    </row>
    <row r="450150" s="30" customFormat="1" ht="14.25" customHeight="1" x14ac:dyDescent="0.35"/>
    <row r="450166" spans="1:1" ht="14.25" customHeight="1" x14ac:dyDescent="0.45">
      <c r="A450166" s="31"/>
    </row>
    <row r="450172" spans="1:1" s="30" customFormat="1" ht="14.25" customHeight="1" x14ac:dyDescent="0.35"/>
    <row r="450188" spans="1:1" ht="14.25" customHeight="1" x14ac:dyDescent="0.45">
      <c r="A450188" s="31"/>
    </row>
    <row r="450194" s="30" customFormat="1" ht="14.25" customHeight="1" x14ac:dyDescent="0.35"/>
    <row r="450210" spans="1:1" ht="14.25" customHeight="1" x14ac:dyDescent="0.45">
      <c r="A450210" s="31"/>
    </row>
    <row r="450216" spans="1:1" s="30" customFormat="1" ht="14.25" customHeight="1" x14ac:dyDescent="0.35"/>
    <row r="450232" spans="1:1" ht="14.25" customHeight="1" x14ac:dyDescent="0.45">
      <c r="A450232" s="31"/>
    </row>
    <row r="450238" spans="1:1" s="30" customFormat="1" ht="14.25" customHeight="1" x14ac:dyDescent="0.35"/>
    <row r="450254" spans="1:1" ht="14.25" customHeight="1" x14ac:dyDescent="0.45">
      <c r="A450254" s="31"/>
    </row>
    <row r="450260" s="30" customFormat="1" ht="14.25" customHeight="1" x14ac:dyDescent="0.35"/>
    <row r="450276" spans="1:1" ht="14.25" customHeight="1" x14ac:dyDescent="0.45">
      <c r="A450276" s="31"/>
    </row>
    <row r="450282" spans="1:1" s="30" customFormat="1" ht="14.25" customHeight="1" x14ac:dyDescent="0.35"/>
    <row r="450298" spans="1:1" ht="14.25" customHeight="1" x14ac:dyDescent="0.45">
      <c r="A450298" s="31"/>
    </row>
    <row r="450304" spans="1:1" s="30" customFormat="1" ht="14.25" customHeight="1" x14ac:dyDescent="0.35"/>
    <row r="450320" spans="1:1" ht="14.25" customHeight="1" x14ac:dyDescent="0.45">
      <c r="A450320" s="31"/>
    </row>
    <row r="450326" s="30" customFormat="1" ht="14.25" customHeight="1" x14ac:dyDescent="0.35"/>
    <row r="450342" spans="1:1" ht="14.25" customHeight="1" x14ac:dyDescent="0.45">
      <c r="A450342" s="31"/>
    </row>
    <row r="450348" spans="1:1" s="30" customFormat="1" ht="14.25" customHeight="1" x14ac:dyDescent="0.35"/>
    <row r="450364" spans="1:1" ht="14.25" customHeight="1" x14ac:dyDescent="0.45">
      <c r="A450364" s="31"/>
    </row>
    <row r="450370" s="30" customFormat="1" ht="14.25" customHeight="1" x14ac:dyDescent="0.35"/>
    <row r="450386" spans="1:1" ht="14.25" customHeight="1" x14ac:dyDescent="0.45">
      <c r="A450386" s="31"/>
    </row>
    <row r="450392" spans="1:1" s="30" customFormat="1" ht="14.25" customHeight="1" x14ac:dyDescent="0.35"/>
    <row r="450408" spans="1:1" ht="14.25" customHeight="1" x14ac:dyDescent="0.45">
      <c r="A450408" s="31"/>
    </row>
    <row r="450414" spans="1:1" s="30" customFormat="1" ht="14.25" customHeight="1" x14ac:dyDescent="0.35"/>
    <row r="450430" spans="1:1" ht="14.25" customHeight="1" x14ac:dyDescent="0.45">
      <c r="A450430" s="31"/>
    </row>
    <row r="450436" s="30" customFormat="1" ht="14.25" customHeight="1" x14ac:dyDescent="0.35"/>
    <row r="450452" spans="1:1" ht="14.25" customHeight="1" x14ac:dyDescent="0.45">
      <c r="A450452" s="31"/>
    </row>
    <row r="450458" spans="1:1" s="30" customFormat="1" ht="14.25" customHeight="1" x14ac:dyDescent="0.35"/>
    <row r="450474" spans="1:1" ht="14.25" customHeight="1" x14ac:dyDescent="0.45">
      <c r="A450474" s="31"/>
    </row>
    <row r="450480" spans="1:1" s="30" customFormat="1" ht="14.25" customHeight="1" x14ac:dyDescent="0.35"/>
    <row r="450496" spans="1:1" ht="14.25" customHeight="1" x14ac:dyDescent="0.45">
      <c r="A450496" s="31"/>
    </row>
    <row r="450502" s="30" customFormat="1" ht="14.25" customHeight="1" x14ac:dyDescent="0.35"/>
    <row r="450518" spans="1:1" ht="14.25" customHeight="1" x14ac:dyDescent="0.45">
      <c r="A450518" s="31"/>
    </row>
    <row r="450524" spans="1:1" s="30" customFormat="1" ht="14.25" customHeight="1" x14ac:dyDescent="0.35"/>
    <row r="450540" spans="1:1" ht="14.25" customHeight="1" x14ac:dyDescent="0.45">
      <c r="A450540" s="31"/>
    </row>
    <row r="450546" s="30" customFormat="1" ht="14.25" customHeight="1" x14ac:dyDescent="0.35"/>
    <row r="450562" spans="1:1" ht="14.25" customHeight="1" x14ac:dyDescent="0.45">
      <c r="A450562" s="31"/>
    </row>
    <row r="450568" spans="1:1" s="30" customFormat="1" ht="14.25" customHeight="1" x14ac:dyDescent="0.35"/>
    <row r="450584" spans="1:1" ht="14.25" customHeight="1" x14ac:dyDescent="0.45">
      <c r="A450584" s="31"/>
    </row>
    <row r="450590" spans="1:1" s="30" customFormat="1" ht="14.25" customHeight="1" x14ac:dyDescent="0.35"/>
    <row r="450606" spans="1:1" ht="14.25" customHeight="1" x14ac:dyDescent="0.45">
      <c r="A450606" s="31"/>
    </row>
    <row r="450612" s="30" customFormat="1" ht="14.25" customHeight="1" x14ac:dyDescent="0.35"/>
    <row r="450628" spans="1:1" ht="14.25" customHeight="1" x14ac:dyDescent="0.45">
      <c r="A450628" s="31"/>
    </row>
    <row r="450634" spans="1:1" s="30" customFormat="1" ht="14.25" customHeight="1" x14ac:dyDescent="0.35"/>
    <row r="450650" spans="1:1" ht="14.25" customHeight="1" x14ac:dyDescent="0.45">
      <c r="A450650" s="31"/>
    </row>
    <row r="450656" spans="1:1" s="30" customFormat="1" ht="14.25" customHeight="1" x14ac:dyDescent="0.35"/>
    <row r="450672" spans="1:1" ht="14.25" customHeight="1" x14ac:dyDescent="0.45">
      <c r="A450672" s="31"/>
    </row>
    <row r="450678" s="30" customFormat="1" ht="14.25" customHeight="1" x14ac:dyDescent="0.35"/>
    <row r="450694" spans="1:1" ht="14.25" customHeight="1" x14ac:dyDescent="0.45">
      <c r="A450694" s="31"/>
    </row>
    <row r="450700" spans="1:1" s="30" customFormat="1" ht="14.25" customHeight="1" x14ac:dyDescent="0.35"/>
    <row r="450716" spans="1:1" ht="14.25" customHeight="1" x14ac:dyDescent="0.45">
      <c r="A450716" s="31"/>
    </row>
    <row r="450722" s="30" customFormat="1" ht="14.25" customHeight="1" x14ac:dyDescent="0.35"/>
    <row r="450738" spans="1:1" ht="14.25" customHeight="1" x14ac:dyDescent="0.45">
      <c r="A450738" s="31"/>
    </row>
    <row r="450744" spans="1:1" s="30" customFormat="1" ht="14.25" customHeight="1" x14ac:dyDescent="0.35"/>
    <row r="450760" spans="1:1" ht="14.25" customHeight="1" x14ac:dyDescent="0.45">
      <c r="A450760" s="31"/>
    </row>
    <row r="450766" spans="1:1" s="30" customFormat="1" ht="14.25" customHeight="1" x14ac:dyDescent="0.35"/>
    <row r="450782" spans="1:1" ht="14.25" customHeight="1" x14ac:dyDescent="0.45">
      <c r="A450782" s="31"/>
    </row>
    <row r="450788" s="30" customFormat="1" ht="14.25" customHeight="1" x14ac:dyDescent="0.35"/>
    <row r="450804" spans="1:1" ht="14.25" customHeight="1" x14ac:dyDescent="0.45">
      <c r="A450804" s="31"/>
    </row>
    <row r="450810" spans="1:1" s="30" customFormat="1" ht="14.25" customHeight="1" x14ac:dyDescent="0.35"/>
    <row r="450826" spans="1:1" ht="14.25" customHeight="1" x14ac:dyDescent="0.45">
      <c r="A450826" s="31"/>
    </row>
    <row r="450832" spans="1:1" s="30" customFormat="1" ht="14.25" customHeight="1" x14ac:dyDescent="0.35"/>
    <row r="450848" spans="1:1" ht="14.25" customHeight="1" x14ac:dyDescent="0.45">
      <c r="A450848" s="31"/>
    </row>
    <row r="450854" s="30" customFormat="1" ht="14.25" customHeight="1" x14ac:dyDescent="0.35"/>
    <row r="450870" spans="1:1" ht="14.25" customHeight="1" x14ac:dyDescent="0.45">
      <c r="A450870" s="31"/>
    </row>
    <row r="450876" spans="1:1" s="30" customFormat="1" ht="14.25" customHeight="1" x14ac:dyDescent="0.35"/>
    <row r="450892" spans="1:1" ht="14.25" customHeight="1" x14ac:dyDescent="0.45">
      <c r="A450892" s="31"/>
    </row>
    <row r="450898" s="30" customFormat="1" ht="14.25" customHeight="1" x14ac:dyDescent="0.35"/>
    <row r="450914" spans="1:1" ht="14.25" customHeight="1" x14ac:dyDescent="0.45">
      <c r="A450914" s="31"/>
    </row>
    <row r="450920" spans="1:1" s="30" customFormat="1" ht="14.25" customHeight="1" x14ac:dyDescent="0.35"/>
    <row r="450936" spans="1:1" ht="14.25" customHeight="1" x14ac:dyDescent="0.45">
      <c r="A450936" s="31"/>
    </row>
    <row r="450942" spans="1:1" s="30" customFormat="1" ht="14.25" customHeight="1" x14ac:dyDescent="0.35"/>
    <row r="450958" spans="1:1" ht="14.25" customHeight="1" x14ac:dyDescent="0.45">
      <c r="A450958" s="31"/>
    </row>
    <row r="450964" s="30" customFormat="1" ht="14.25" customHeight="1" x14ac:dyDescent="0.35"/>
    <row r="450980" spans="1:1" ht="14.25" customHeight="1" x14ac:dyDescent="0.45">
      <c r="A450980" s="31"/>
    </row>
    <row r="450986" spans="1:1" s="30" customFormat="1" ht="14.25" customHeight="1" x14ac:dyDescent="0.35"/>
    <row r="451002" spans="1:1" ht="14.25" customHeight="1" x14ac:dyDescent="0.45">
      <c r="A451002" s="31"/>
    </row>
    <row r="451008" spans="1:1" s="30" customFormat="1" ht="14.25" customHeight="1" x14ac:dyDescent="0.35"/>
    <row r="451024" spans="1:1" ht="14.25" customHeight="1" x14ac:dyDescent="0.45">
      <c r="A451024" s="31"/>
    </row>
    <row r="451030" s="30" customFormat="1" ht="14.25" customHeight="1" x14ac:dyDescent="0.35"/>
    <row r="451046" spans="1:1" ht="14.25" customHeight="1" x14ac:dyDescent="0.45">
      <c r="A451046" s="31"/>
    </row>
    <row r="451052" spans="1:1" s="30" customFormat="1" ht="14.25" customHeight="1" x14ac:dyDescent="0.35"/>
    <row r="451068" spans="1:1" ht="14.25" customHeight="1" x14ac:dyDescent="0.45">
      <c r="A451068" s="31"/>
    </row>
    <row r="451074" s="30" customFormat="1" ht="14.25" customHeight="1" x14ac:dyDescent="0.35"/>
    <row r="451090" spans="1:1" ht="14.25" customHeight="1" x14ac:dyDescent="0.45">
      <c r="A451090" s="31"/>
    </row>
    <row r="451096" spans="1:1" s="30" customFormat="1" ht="14.25" customHeight="1" x14ac:dyDescent="0.35"/>
    <row r="451112" spans="1:1" ht="14.25" customHeight="1" x14ac:dyDescent="0.45">
      <c r="A451112" s="31"/>
    </row>
    <row r="451118" spans="1:1" s="30" customFormat="1" ht="14.25" customHeight="1" x14ac:dyDescent="0.35"/>
    <row r="451134" spans="1:1" ht="14.25" customHeight="1" x14ac:dyDescent="0.45">
      <c r="A451134" s="31"/>
    </row>
    <row r="451140" s="30" customFormat="1" ht="14.25" customHeight="1" x14ac:dyDescent="0.35"/>
    <row r="451156" spans="1:1" ht="14.25" customHeight="1" x14ac:dyDescent="0.45">
      <c r="A451156" s="31"/>
    </row>
    <row r="451162" spans="1:1" s="30" customFormat="1" ht="14.25" customHeight="1" x14ac:dyDescent="0.35"/>
    <row r="451178" spans="1:1" ht="14.25" customHeight="1" x14ac:dyDescent="0.45">
      <c r="A451178" s="31"/>
    </row>
    <row r="451184" spans="1:1" s="30" customFormat="1" ht="14.25" customHeight="1" x14ac:dyDescent="0.35"/>
    <row r="451200" spans="1:1" ht="14.25" customHeight="1" x14ac:dyDescent="0.45">
      <c r="A451200" s="31"/>
    </row>
    <row r="451206" s="30" customFormat="1" ht="14.25" customHeight="1" x14ac:dyDescent="0.35"/>
    <row r="451222" spans="1:1" ht="14.25" customHeight="1" x14ac:dyDescent="0.45">
      <c r="A451222" s="31"/>
    </row>
    <row r="451228" spans="1:1" s="30" customFormat="1" ht="14.25" customHeight="1" x14ac:dyDescent="0.35"/>
    <row r="451244" spans="1:1" ht="14.25" customHeight="1" x14ac:dyDescent="0.45">
      <c r="A451244" s="31"/>
    </row>
    <row r="451250" s="30" customFormat="1" ht="14.25" customHeight="1" x14ac:dyDescent="0.35"/>
    <row r="451266" spans="1:1" ht="14.25" customHeight="1" x14ac:dyDescent="0.45">
      <c r="A451266" s="31"/>
    </row>
    <row r="451272" spans="1:1" s="30" customFormat="1" ht="14.25" customHeight="1" x14ac:dyDescent="0.35"/>
    <row r="451288" spans="1:1" ht="14.25" customHeight="1" x14ac:dyDescent="0.45">
      <c r="A451288" s="31"/>
    </row>
    <row r="451294" spans="1:1" s="30" customFormat="1" ht="14.25" customHeight="1" x14ac:dyDescent="0.35"/>
    <row r="451310" spans="1:1" ht="14.25" customHeight="1" x14ac:dyDescent="0.45">
      <c r="A451310" s="31"/>
    </row>
    <row r="451316" s="30" customFormat="1" ht="14.25" customHeight="1" x14ac:dyDescent="0.35"/>
    <row r="451332" spans="1:1" ht="14.25" customHeight="1" x14ac:dyDescent="0.45">
      <c r="A451332" s="31"/>
    </row>
    <row r="451338" spans="1:1" s="30" customFormat="1" ht="14.25" customHeight="1" x14ac:dyDescent="0.35"/>
    <row r="451354" spans="1:1" ht="14.25" customHeight="1" x14ac:dyDescent="0.45">
      <c r="A451354" s="31"/>
    </row>
    <row r="451360" spans="1:1" s="30" customFormat="1" ht="14.25" customHeight="1" x14ac:dyDescent="0.35"/>
    <row r="451376" spans="1:1" ht="14.25" customHeight="1" x14ac:dyDescent="0.45">
      <c r="A451376" s="31"/>
    </row>
    <row r="451382" s="30" customFormat="1" ht="14.25" customHeight="1" x14ac:dyDescent="0.35"/>
    <row r="451398" spans="1:1" ht="14.25" customHeight="1" x14ac:dyDescent="0.45">
      <c r="A451398" s="31"/>
    </row>
    <row r="451404" spans="1:1" s="30" customFormat="1" ht="14.25" customHeight="1" x14ac:dyDescent="0.35"/>
    <row r="451420" spans="1:1" ht="14.25" customHeight="1" x14ac:dyDescent="0.45">
      <c r="A451420" s="31"/>
    </row>
    <row r="451426" s="30" customFormat="1" ht="14.25" customHeight="1" x14ac:dyDescent="0.35"/>
    <row r="451442" spans="1:1" ht="14.25" customHeight="1" x14ac:dyDescent="0.45">
      <c r="A451442" s="31"/>
    </row>
    <row r="451448" spans="1:1" s="30" customFormat="1" ht="14.25" customHeight="1" x14ac:dyDescent="0.35"/>
    <row r="451464" spans="1:1" ht="14.25" customHeight="1" x14ac:dyDescent="0.45">
      <c r="A451464" s="31"/>
    </row>
    <row r="451470" spans="1:1" s="30" customFormat="1" ht="14.25" customHeight="1" x14ac:dyDescent="0.35"/>
    <row r="451486" spans="1:1" ht="14.25" customHeight="1" x14ac:dyDescent="0.45">
      <c r="A451486" s="31"/>
    </row>
    <row r="451492" s="30" customFormat="1" ht="14.25" customHeight="1" x14ac:dyDescent="0.35"/>
    <row r="451508" spans="1:1" ht="14.25" customHeight="1" x14ac:dyDescent="0.45">
      <c r="A451508" s="31"/>
    </row>
    <row r="451514" spans="1:1" s="30" customFormat="1" ht="14.25" customHeight="1" x14ac:dyDescent="0.35"/>
    <row r="451530" spans="1:1" ht="14.25" customHeight="1" x14ac:dyDescent="0.45">
      <c r="A451530" s="31"/>
    </row>
    <row r="451536" spans="1:1" s="30" customFormat="1" ht="14.25" customHeight="1" x14ac:dyDescent="0.35"/>
    <row r="451552" spans="1:1" ht="14.25" customHeight="1" x14ac:dyDescent="0.45">
      <c r="A451552" s="31"/>
    </row>
    <row r="451558" s="30" customFormat="1" ht="14.25" customHeight="1" x14ac:dyDescent="0.35"/>
    <row r="451574" spans="1:1" ht="14.25" customHeight="1" x14ac:dyDescent="0.45">
      <c r="A451574" s="31"/>
    </row>
    <row r="451580" spans="1:1" s="30" customFormat="1" ht="14.25" customHeight="1" x14ac:dyDescent="0.35"/>
    <row r="451596" spans="1:1" ht="14.25" customHeight="1" x14ac:dyDescent="0.45">
      <c r="A451596" s="31"/>
    </row>
    <row r="451602" s="30" customFormat="1" ht="14.25" customHeight="1" x14ac:dyDescent="0.35"/>
    <row r="451618" spans="1:1" ht="14.25" customHeight="1" x14ac:dyDescent="0.45">
      <c r="A451618" s="31"/>
    </row>
    <row r="451624" spans="1:1" s="30" customFormat="1" ht="14.25" customHeight="1" x14ac:dyDescent="0.35"/>
    <row r="451640" spans="1:1" ht="14.25" customHeight="1" x14ac:dyDescent="0.45">
      <c r="A451640" s="31"/>
    </row>
    <row r="451646" spans="1:1" s="30" customFormat="1" ht="14.25" customHeight="1" x14ac:dyDescent="0.35"/>
    <row r="451662" spans="1:1" ht="14.25" customHeight="1" x14ac:dyDescent="0.45">
      <c r="A451662" s="31"/>
    </row>
    <row r="451668" s="30" customFormat="1" ht="14.25" customHeight="1" x14ac:dyDescent="0.35"/>
    <row r="451684" spans="1:1" ht="14.25" customHeight="1" x14ac:dyDescent="0.45">
      <c r="A451684" s="31"/>
    </row>
    <row r="451690" spans="1:1" s="30" customFormat="1" ht="14.25" customHeight="1" x14ac:dyDescent="0.35"/>
    <row r="451706" spans="1:1" ht="14.25" customHeight="1" x14ac:dyDescent="0.45">
      <c r="A451706" s="31"/>
    </row>
    <row r="451712" spans="1:1" s="30" customFormat="1" ht="14.25" customHeight="1" x14ac:dyDescent="0.35"/>
    <row r="451728" spans="1:1" ht="14.25" customHeight="1" x14ac:dyDescent="0.45">
      <c r="A451728" s="31"/>
    </row>
    <row r="451734" s="30" customFormat="1" ht="14.25" customHeight="1" x14ac:dyDescent="0.35"/>
    <row r="451750" spans="1:1" ht="14.25" customHeight="1" x14ac:dyDescent="0.45">
      <c r="A451750" s="31"/>
    </row>
    <row r="451756" spans="1:1" s="30" customFormat="1" ht="14.25" customHeight="1" x14ac:dyDescent="0.35"/>
    <row r="451772" spans="1:1" ht="14.25" customHeight="1" x14ac:dyDescent="0.45">
      <c r="A451772" s="31"/>
    </row>
    <row r="451778" s="30" customFormat="1" ht="14.25" customHeight="1" x14ac:dyDescent="0.35"/>
    <row r="451794" spans="1:1" ht="14.25" customHeight="1" x14ac:dyDescent="0.45">
      <c r="A451794" s="31"/>
    </row>
    <row r="451800" spans="1:1" s="30" customFormat="1" ht="14.25" customHeight="1" x14ac:dyDescent="0.35"/>
    <row r="451816" spans="1:1" ht="14.25" customHeight="1" x14ac:dyDescent="0.45">
      <c r="A451816" s="31"/>
    </row>
    <row r="451822" spans="1:1" s="30" customFormat="1" ht="14.25" customHeight="1" x14ac:dyDescent="0.35"/>
    <row r="451838" spans="1:1" ht="14.25" customHeight="1" x14ac:dyDescent="0.45">
      <c r="A451838" s="31"/>
    </row>
    <row r="451844" s="30" customFormat="1" ht="14.25" customHeight="1" x14ac:dyDescent="0.35"/>
    <row r="451860" spans="1:1" ht="14.25" customHeight="1" x14ac:dyDescent="0.45">
      <c r="A451860" s="31"/>
    </row>
    <row r="451866" spans="1:1" s="30" customFormat="1" ht="14.25" customHeight="1" x14ac:dyDescent="0.35"/>
    <row r="451882" spans="1:1" ht="14.25" customHeight="1" x14ac:dyDescent="0.45">
      <c r="A451882" s="31"/>
    </row>
    <row r="451888" spans="1:1" s="30" customFormat="1" ht="14.25" customHeight="1" x14ac:dyDescent="0.35"/>
    <row r="451904" spans="1:1" ht="14.25" customHeight="1" x14ac:dyDescent="0.45">
      <c r="A451904" s="31"/>
    </row>
    <row r="451910" s="30" customFormat="1" ht="14.25" customHeight="1" x14ac:dyDescent="0.35"/>
    <row r="451926" spans="1:1" ht="14.25" customHeight="1" x14ac:dyDescent="0.45">
      <c r="A451926" s="31"/>
    </row>
    <row r="451932" spans="1:1" s="30" customFormat="1" ht="14.25" customHeight="1" x14ac:dyDescent="0.35"/>
    <row r="451948" spans="1:1" ht="14.25" customHeight="1" x14ac:dyDescent="0.45">
      <c r="A451948" s="31"/>
    </row>
    <row r="451954" s="30" customFormat="1" ht="14.25" customHeight="1" x14ac:dyDescent="0.35"/>
    <row r="451970" spans="1:1" ht="14.25" customHeight="1" x14ac:dyDescent="0.45">
      <c r="A451970" s="31"/>
    </row>
    <row r="451976" spans="1:1" s="30" customFormat="1" ht="14.25" customHeight="1" x14ac:dyDescent="0.35"/>
    <row r="451992" spans="1:1" ht="14.25" customHeight="1" x14ac:dyDescent="0.45">
      <c r="A451992" s="31"/>
    </row>
    <row r="451998" spans="1:1" s="30" customFormat="1" ht="14.25" customHeight="1" x14ac:dyDescent="0.35"/>
    <row r="452014" spans="1:1" ht="14.25" customHeight="1" x14ac:dyDescent="0.45">
      <c r="A452014" s="31"/>
    </row>
    <row r="452020" s="30" customFormat="1" ht="14.25" customHeight="1" x14ac:dyDescent="0.35"/>
    <row r="452036" spans="1:1" ht="14.25" customHeight="1" x14ac:dyDescent="0.45">
      <c r="A452036" s="31"/>
    </row>
    <row r="452042" spans="1:1" s="30" customFormat="1" ht="14.25" customHeight="1" x14ac:dyDescent="0.35"/>
    <row r="452058" spans="1:1" ht="14.25" customHeight="1" x14ac:dyDescent="0.45">
      <c r="A452058" s="31"/>
    </row>
    <row r="452064" spans="1:1" s="30" customFormat="1" ht="14.25" customHeight="1" x14ac:dyDescent="0.35"/>
    <row r="452080" spans="1:1" ht="14.25" customHeight="1" x14ac:dyDescent="0.45">
      <c r="A452080" s="31"/>
    </row>
    <row r="452086" s="30" customFormat="1" ht="14.25" customHeight="1" x14ac:dyDescent="0.35"/>
    <row r="452102" spans="1:1" ht="14.25" customHeight="1" x14ac:dyDescent="0.45">
      <c r="A452102" s="31"/>
    </row>
    <row r="452108" spans="1:1" s="30" customFormat="1" ht="14.25" customHeight="1" x14ac:dyDescent="0.35"/>
    <row r="452124" spans="1:1" ht="14.25" customHeight="1" x14ac:dyDescent="0.45">
      <c r="A452124" s="31"/>
    </row>
    <row r="452130" s="30" customFormat="1" ht="14.25" customHeight="1" x14ac:dyDescent="0.35"/>
    <row r="452146" spans="1:1" ht="14.25" customHeight="1" x14ac:dyDescent="0.45">
      <c r="A452146" s="31"/>
    </row>
    <row r="452152" spans="1:1" s="30" customFormat="1" ht="14.25" customHeight="1" x14ac:dyDescent="0.35"/>
    <row r="452168" spans="1:1" ht="14.25" customHeight="1" x14ac:dyDescent="0.45">
      <c r="A452168" s="31"/>
    </row>
    <row r="452174" spans="1:1" s="30" customFormat="1" ht="14.25" customHeight="1" x14ac:dyDescent="0.35"/>
    <row r="452190" spans="1:1" ht="14.25" customHeight="1" x14ac:dyDescent="0.45">
      <c r="A452190" s="31"/>
    </row>
    <row r="452196" s="30" customFormat="1" ht="14.25" customHeight="1" x14ac:dyDescent="0.35"/>
    <row r="452212" spans="1:1" ht="14.25" customHeight="1" x14ac:dyDescent="0.45">
      <c r="A452212" s="31"/>
    </row>
    <row r="452218" spans="1:1" s="30" customFormat="1" ht="14.25" customHeight="1" x14ac:dyDescent="0.35"/>
    <row r="452234" spans="1:1" ht="14.25" customHeight="1" x14ac:dyDescent="0.45">
      <c r="A452234" s="31"/>
    </row>
    <row r="452240" spans="1:1" s="30" customFormat="1" ht="14.25" customHeight="1" x14ac:dyDescent="0.35"/>
    <row r="452256" spans="1:1" ht="14.25" customHeight="1" x14ac:dyDescent="0.45">
      <c r="A452256" s="31"/>
    </row>
    <row r="452262" s="30" customFormat="1" ht="14.25" customHeight="1" x14ac:dyDescent="0.35"/>
    <row r="452278" spans="1:1" ht="14.25" customHeight="1" x14ac:dyDescent="0.45">
      <c r="A452278" s="31"/>
    </row>
    <row r="452284" spans="1:1" s="30" customFormat="1" ht="14.25" customHeight="1" x14ac:dyDescent="0.35"/>
    <row r="452300" spans="1:1" ht="14.25" customHeight="1" x14ac:dyDescent="0.45">
      <c r="A452300" s="31"/>
    </row>
    <row r="452306" s="30" customFormat="1" ht="14.25" customHeight="1" x14ac:dyDescent="0.35"/>
    <row r="452322" spans="1:1" ht="14.25" customHeight="1" x14ac:dyDescent="0.45">
      <c r="A452322" s="31"/>
    </row>
    <row r="452328" spans="1:1" s="30" customFormat="1" ht="14.25" customHeight="1" x14ac:dyDescent="0.35"/>
    <row r="452344" spans="1:1" ht="14.25" customHeight="1" x14ac:dyDescent="0.45">
      <c r="A452344" s="31"/>
    </row>
    <row r="452350" spans="1:1" s="30" customFormat="1" ht="14.25" customHeight="1" x14ac:dyDescent="0.35"/>
    <row r="452366" spans="1:1" ht="14.25" customHeight="1" x14ac:dyDescent="0.45">
      <c r="A452366" s="31"/>
    </row>
    <row r="452372" s="30" customFormat="1" ht="14.25" customHeight="1" x14ac:dyDescent="0.35"/>
    <row r="452388" spans="1:1" ht="14.25" customHeight="1" x14ac:dyDescent="0.45">
      <c r="A452388" s="31"/>
    </row>
    <row r="452394" spans="1:1" s="30" customFormat="1" ht="14.25" customHeight="1" x14ac:dyDescent="0.35"/>
    <row r="452410" spans="1:1" ht="14.25" customHeight="1" x14ac:dyDescent="0.45">
      <c r="A452410" s="31"/>
    </row>
    <row r="452416" spans="1:1" s="30" customFormat="1" ht="14.25" customHeight="1" x14ac:dyDescent="0.35"/>
    <row r="452432" spans="1:1" ht="14.25" customHeight="1" x14ac:dyDescent="0.45">
      <c r="A452432" s="31"/>
    </row>
    <row r="452438" s="30" customFormat="1" ht="14.25" customHeight="1" x14ac:dyDescent="0.35"/>
    <row r="452454" spans="1:1" ht="14.25" customHeight="1" x14ac:dyDescent="0.45">
      <c r="A452454" s="31"/>
    </row>
    <row r="452460" spans="1:1" s="30" customFormat="1" ht="14.25" customHeight="1" x14ac:dyDescent="0.35"/>
    <row r="452476" spans="1:1" ht="14.25" customHeight="1" x14ac:dyDescent="0.45">
      <c r="A452476" s="31"/>
    </row>
    <row r="452482" s="30" customFormat="1" ht="14.25" customHeight="1" x14ac:dyDescent="0.35"/>
    <row r="452498" spans="1:1" ht="14.25" customHeight="1" x14ac:dyDescent="0.45">
      <c r="A452498" s="31"/>
    </row>
    <row r="452504" spans="1:1" s="30" customFormat="1" ht="14.25" customHeight="1" x14ac:dyDescent="0.35"/>
    <row r="452520" spans="1:1" ht="14.25" customHeight="1" x14ac:dyDescent="0.45">
      <c r="A452520" s="31"/>
    </row>
    <row r="452526" spans="1:1" s="30" customFormat="1" ht="14.25" customHeight="1" x14ac:dyDescent="0.35"/>
    <row r="452542" spans="1:1" ht="14.25" customHeight="1" x14ac:dyDescent="0.45">
      <c r="A452542" s="31"/>
    </row>
    <row r="452548" s="30" customFormat="1" ht="14.25" customHeight="1" x14ac:dyDescent="0.35"/>
    <row r="452564" spans="1:1" ht="14.25" customHeight="1" x14ac:dyDescent="0.45">
      <c r="A452564" s="31"/>
    </row>
    <row r="452570" spans="1:1" s="30" customFormat="1" ht="14.25" customHeight="1" x14ac:dyDescent="0.35"/>
    <row r="452586" spans="1:1" ht="14.25" customHeight="1" x14ac:dyDescent="0.45">
      <c r="A452586" s="31"/>
    </row>
    <row r="452592" spans="1:1" s="30" customFormat="1" ht="14.25" customHeight="1" x14ac:dyDescent="0.35"/>
    <row r="452608" spans="1:1" ht="14.25" customHeight="1" x14ac:dyDescent="0.45">
      <c r="A452608" s="31"/>
    </row>
    <row r="452614" s="30" customFormat="1" ht="14.25" customHeight="1" x14ac:dyDescent="0.35"/>
    <row r="452630" spans="1:1" ht="14.25" customHeight="1" x14ac:dyDescent="0.45">
      <c r="A452630" s="31"/>
    </row>
    <row r="452636" spans="1:1" s="30" customFormat="1" ht="14.25" customHeight="1" x14ac:dyDescent="0.35"/>
    <row r="452652" spans="1:1" ht="14.25" customHeight="1" x14ac:dyDescent="0.45">
      <c r="A452652" s="31"/>
    </row>
    <row r="452658" s="30" customFormat="1" ht="14.25" customHeight="1" x14ac:dyDescent="0.35"/>
    <row r="452674" spans="1:1" ht="14.25" customHeight="1" x14ac:dyDescent="0.45">
      <c r="A452674" s="31"/>
    </row>
    <row r="452680" spans="1:1" s="30" customFormat="1" ht="14.25" customHeight="1" x14ac:dyDescent="0.35"/>
    <row r="452696" spans="1:1" ht="14.25" customHeight="1" x14ac:dyDescent="0.45">
      <c r="A452696" s="31"/>
    </row>
    <row r="452702" spans="1:1" s="30" customFormat="1" ht="14.25" customHeight="1" x14ac:dyDescent="0.35"/>
    <row r="452718" spans="1:1" ht="14.25" customHeight="1" x14ac:dyDescent="0.45">
      <c r="A452718" s="31"/>
    </row>
    <row r="452724" s="30" customFormat="1" ht="14.25" customHeight="1" x14ac:dyDescent="0.35"/>
    <row r="452740" spans="1:1" ht="14.25" customHeight="1" x14ac:dyDescent="0.45">
      <c r="A452740" s="31"/>
    </row>
    <row r="452746" spans="1:1" s="30" customFormat="1" ht="14.25" customHeight="1" x14ac:dyDescent="0.35"/>
    <row r="452762" spans="1:1" ht="14.25" customHeight="1" x14ac:dyDescent="0.45">
      <c r="A452762" s="31"/>
    </row>
    <row r="452768" spans="1:1" s="30" customFormat="1" ht="14.25" customHeight="1" x14ac:dyDescent="0.35"/>
    <row r="452784" spans="1:1" ht="14.25" customHeight="1" x14ac:dyDescent="0.45">
      <c r="A452784" s="31"/>
    </row>
    <row r="452790" s="30" customFormat="1" ht="14.25" customHeight="1" x14ac:dyDescent="0.35"/>
    <row r="452806" spans="1:1" ht="14.25" customHeight="1" x14ac:dyDescent="0.45">
      <c r="A452806" s="31"/>
    </row>
    <row r="452812" spans="1:1" s="30" customFormat="1" ht="14.25" customHeight="1" x14ac:dyDescent="0.35"/>
    <row r="452828" spans="1:1" ht="14.25" customHeight="1" x14ac:dyDescent="0.45">
      <c r="A452828" s="31"/>
    </row>
    <row r="452834" s="30" customFormat="1" ht="14.25" customHeight="1" x14ac:dyDescent="0.35"/>
    <row r="452850" spans="1:1" ht="14.25" customHeight="1" x14ac:dyDescent="0.45">
      <c r="A452850" s="31"/>
    </row>
    <row r="452856" spans="1:1" s="30" customFormat="1" ht="14.25" customHeight="1" x14ac:dyDescent="0.35"/>
    <row r="452872" spans="1:1" ht="14.25" customHeight="1" x14ac:dyDescent="0.45">
      <c r="A452872" s="31"/>
    </row>
    <row r="452878" spans="1:1" s="30" customFormat="1" ht="14.25" customHeight="1" x14ac:dyDescent="0.35"/>
    <row r="452894" spans="1:1" ht="14.25" customHeight="1" x14ac:dyDescent="0.45">
      <c r="A452894" s="31"/>
    </row>
    <row r="452900" s="30" customFormat="1" ht="14.25" customHeight="1" x14ac:dyDescent="0.35"/>
    <row r="452916" spans="1:1" ht="14.25" customHeight="1" x14ac:dyDescent="0.45">
      <c r="A452916" s="31"/>
    </row>
    <row r="452922" spans="1:1" s="30" customFormat="1" ht="14.25" customHeight="1" x14ac:dyDescent="0.35"/>
    <row r="452938" spans="1:1" ht="14.25" customHeight="1" x14ac:dyDescent="0.45">
      <c r="A452938" s="31"/>
    </row>
    <row r="452944" spans="1:1" s="30" customFormat="1" ht="14.25" customHeight="1" x14ac:dyDescent="0.35"/>
    <row r="452960" spans="1:1" ht="14.25" customHeight="1" x14ac:dyDescent="0.45">
      <c r="A452960" s="31"/>
    </row>
    <row r="452966" s="30" customFormat="1" ht="14.25" customHeight="1" x14ac:dyDescent="0.35"/>
    <row r="452982" spans="1:1" ht="14.25" customHeight="1" x14ac:dyDescent="0.45">
      <c r="A452982" s="31"/>
    </row>
    <row r="452988" spans="1:1" s="30" customFormat="1" ht="14.25" customHeight="1" x14ac:dyDescent="0.35"/>
    <row r="453004" spans="1:1" ht="14.25" customHeight="1" x14ac:dyDescent="0.45">
      <c r="A453004" s="31"/>
    </row>
    <row r="453010" s="30" customFormat="1" ht="14.25" customHeight="1" x14ac:dyDescent="0.35"/>
    <row r="453026" spans="1:1" ht="14.25" customHeight="1" x14ac:dyDescent="0.45">
      <c r="A453026" s="31"/>
    </row>
    <row r="453032" spans="1:1" s="30" customFormat="1" ht="14.25" customHeight="1" x14ac:dyDescent="0.35"/>
    <row r="453048" spans="1:1" ht="14.25" customHeight="1" x14ac:dyDescent="0.45">
      <c r="A453048" s="31"/>
    </row>
    <row r="453054" spans="1:1" s="30" customFormat="1" ht="14.25" customHeight="1" x14ac:dyDescent="0.35"/>
    <row r="453070" spans="1:1" ht="14.25" customHeight="1" x14ac:dyDescent="0.45">
      <c r="A453070" s="31"/>
    </row>
    <row r="453076" s="30" customFormat="1" ht="14.25" customHeight="1" x14ac:dyDescent="0.35"/>
    <row r="453092" spans="1:1" ht="14.25" customHeight="1" x14ac:dyDescent="0.45">
      <c r="A453092" s="31"/>
    </row>
    <row r="453098" spans="1:1" s="30" customFormat="1" ht="14.25" customHeight="1" x14ac:dyDescent="0.35"/>
    <row r="453114" spans="1:1" ht="14.25" customHeight="1" x14ac:dyDescent="0.45">
      <c r="A453114" s="31"/>
    </row>
    <row r="453120" spans="1:1" s="30" customFormat="1" ht="14.25" customHeight="1" x14ac:dyDescent="0.35"/>
    <row r="453136" spans="1:1" ht="14.25" customHeight="1" x14ac:dyDescent="0.45">
      <c r="A453136" s="31"/>
    </row>
    <row r="453142" s="30" customFormat="1" ht="14.25" customHeight="1" x14ac:dyDescent="0.35"/>
    <row r="453158" spans="1:1" ht="14.25" customHeight="1" x14ac:dyDescent="0.45">
      <c r="A453158" s="31"/>
    </row>
    <row r="453164" spans="1:1" s="30" customFormat="1" ht="14.25" customHeight="1" x14ac:dyDescent="0.35"/>
    <row r="453180" spans="1:1" ht="14.25" customHeight="1" x14ac:dyDescent="0.45">
      <c r="A453180" s="31"/>
    </row>
    <row r="453186" s="30" customFormat="1" ht="14.25" customHeight="1" x14ac:dyDescent="0.35"/>
    <row r="453202" spans="1:1" ht="14.25" customHeight="1" x14ac:dyDescent="0.45">
      <c r="A453202" s="31"/>
    </row>
    <row r="453208" spans="1:1" s="30" customFormat="1" ht="14.25" customHeight="1" x14ac:dyDescent="0.35"/>
    <row r="453224" spans="1:1" ht="14.25" customHeight="1" x14ac:dyDescent="0.45">
      <c r="A453224" s="31"/>
    </row>
    <row r="453230" spans="1:1" s="30" customFormat="1" ht="14.25" customHeight="1" x14ac:dyDescent="0.35"/>
    <row r="453246" spans="1:1" ht="14.25" customHeight="1" x14ac:dyDescent="0.45">
      <c r="A453246" s="31"/>
    </row>
    <row r="453252" s="30" customFormat="1" ht="14.25" customHeight="1" x14ac:dyDescent="0.35"/>
    <row r="453268" spans="1:1" ht="14.25" customHeight="1" x14ac:dyDescent="0.45">
      <c r="A453268" s="31"/>
    </row>
    <row r="453274" spans="1:1" s="30" customFormat="1" ht="14.25" customHeight="1" x14ac:dyDescent="0.35"/>
    <row r="453290" spans="1:1" ht="14.25" customHeight="1" x14ac:dyDescent="0.45">
      <c r="A453290" s="31"/>
    </row>
    <row r="453296" spans="1:1" s="30" customFormat="1" ht="14.25" customHeight="1" x14ac:dyDescent="0.35"/>
    <row r="453312" spans="1:1" ht="14.25" customHeight="1" x14ac:dyDescent="0.45">
      <c r="A453312" s="31"/>
    </row>
    <row r="453318" s="30" customFormat="1" ht="14.25" customHeight="1" x14ac:dyDescent="0.35"/>
    <row r="453334" spans="1:1" ht="14.25" customHeight="1" x14ac:dyDescent="0.45">
      <c r="A453334" s="31"/>
    </row>
    <row r="453340" spans="1:1" s="30" customFormat="1" ht="14.25" customHeight="1" x14ac:dyDescent="0.35"/>
    <row r="453356" spans="1:1" ht="14.25" customHeight="1" x14ac:dyDescent="0.45">
      <c r="A453356" s="31"/>
    </row>
    <row r="453362" s="30" customFormat="1" ht="14.25" customHeight="1" x14ac:dyDescent="0.35"/>
    <row r="453378" spans="1:1" ht="14.25" customHeight="1" x14ac:dyDescent="0.45">
      <c r="A453378" s="31"/>
    </row>
    <row r="453384" spans="1:1" s="30" customFormat="1" ht="14.25" customHeight="1" x14ac:dyDescent="0.35"/>
    <row r="453400" spans="1:1" ht="14.25" customHeight="1" x14ac:dyDescent="0.45">
      <c r="A453400" s="31"/>
    </row>
    <row r="453406" spans="1:1" s="30" customFormat="1" ht="14.25" customHeight="1" x14ac:dyDescent="0.35"/>
    <row r="453422" spans="1:1" ht="14.25" customHeight="1" x14ac:dyDescent="0.45">
      <c r="A453422" s="31"/>
    </row>
    <row r="453428" s="30" customFormat="1" ht="14.25" customHeight="1" x14ac:dyDescent="0.35"/>
    <row r="453444" spans="1:1" ht="14.25" customHeight="1" x14ac:dyDescent="0.45">
      <c r="A453444" s="31"/>
    </row>
    <row r="453450" spans="1:1" s="30" customFormat="1" ht="14.25" customHeight="1" x14ac:dyDescent="0.35"/>
    <row r="453466" spans="1:1" ht="14.25" customHeight="1" x14ac:dyDescent="0.45">
      <c r="A453466" s="31"/>
    </row>
    <row r="453472" spans="1:1" s="30" customFormat="1" ht="14.25" customHeight="1" x14ac:dyDescent="0.35"/>
    <row r="453488" spans="1:1" ht="14.25" customHeight="1" x14ac:dyDescent="0.45">
      <c r="A453488" s="31"/>
    </row>
    <row r="453494" s="30" customFormat="1" ht="14.25" customHeight="1" x14ac:dyDescent="0.35"/>
    <row r="453510" spans="1:1" ht="14.25" customHeight="1" x14ac:dyDescent="0.45">
      <c r="A453510" s="31"/>
    </row>
    <row r="453516" spans="1:1" s="30" customFormat="1" ht="14.25" customHeight="1" x14ac:dyDescent="0.35"/>
    <row r="453532" spans="1:1" ht="14.25" customHeight="1" x14ac:dyDescent="0.45">
      <c r="A453532" s="31"/>
    </row>
    <row r="453538" s="30" customFormat="1" ht="14.25" customHeight="1" x14ac:dyDescent="0.35"/>
    <row r="453554" spans="1:1" ht="14.25" customHeight="1" x14ac:dyDescent="0.45">
      <c r="A453554" s="31"/>
    </row>
    <row r="453560" spans="1:1" s="30" customFormat="1" ht="14.25" customHeight="1" x14ac:dyDescent="0.35"/>
    <row r="453576" spans="1:1" ht="14.25" customHeight="1" x14ac:dyDescent="0.45">
      <c r="A453576" s="31"/>
    </row>
    <row r="453582" spans="1:1" s="30" customFormat="1" ht="14.25" customHeight="1" x14ac:dyDescent="0.35"/>
    <row r="453598" spans="1:1" ht="14.25" customHeight="1" x14ac:dyDescent="0.45">
      <c r="A453598" s="31"/>
    </row>
    <row r="453604" s="30" customFormat="1" ht="14.25" customHeight="1" x14ac:dyDescent="0.35"/>
    <row r="453620" spans="1:1" ht="14.25" customHeight="1" x14ac:dyDescent="0.45">
      <c r="A453620" s="31"/>
    </row>
    <row r="453626" spans="1:1" s="30" customFormat="1" ht="14.25" customHeight="1" x14ac:dyDescent="0.35"/>
    <row r="453642" spans="1:1" ht="14.25" customHeight="1" x14ac:dyDescent="0.45">
      <c r="A453642" s="31"/>
    </row>
    <row r="453648" spans="1:1" s="30" customFormat="1" ht="14.25" customHeight="1" x14ac:dyDescent="0.35"/>
    <row r="453664" spans="1:1" ht="14.25" customHeight="1" x14ac:dyDescent="0.45">
      <c r="A453664" s="31"/>
    </row>
    <row r="453670" s="30" customFormat="1" ht="14.25" customHeight="1" x14ac:dyDescent="0.35"/>
    <row r="453686" spans="1:1" ht="14.25" customHeight="1" x14ac:dyDescent="0.45">
      <c r="A453686" s="31"/>
    </row>
    <row r="453692" spans="1:1" s="30" customFormat="1" ht="14.25" customHeight="1" x14ac:dyDescent="0.35"/>
    <row r="453708" spans="1:1" ht="14.25" customHeight="1" x14ac:dyDescent="0.45">
      <c r="A453708" s="31"/>
    </row>
    <row r="453714" s="30" customFormat="1" ht="14.25" customHeight="1" x14ac:dyDescent="0.35"/>
    <row r="453730" spans="1:1" ht="14.25" customHeight="1" x14ac:dyDescent="0.45">
      <c r="A453730" s="31"/>
    </row>
    <row r="453736" spans="1:1" s="30" customFormat="1" ht="14.25" customHeight="1" x14ac:dyDescent="0.35"/>
    <row r="453752" spans="1:1" ht="14.25" customHeight="1" x14ac:dyDescent="0.45">
      <c r="A453752" s="31"/>
    </row>
    <row r="453758" spans="1:1" s="30" customFormat="1" ht="14.25" customHeight="1" x14ac:dyDescent="0.35"/>
    <row r="453774" spans="1:1" ht="14.25" customHeight="1" x14ac:dyDescent="0.45">
      <c r="A453774" s="31"/>
    </row>
    <row r="453780" s="30" customFormat="1" ht="14.25" customHeight="1" x14ac:dyDescent="0.35"/>
    <row r="453796" spans="1:1" ht="14.25" customHeight="1" x14ac:dyDescent="0.45">
      <c r="A453796" s="31"/>
    </row>
    <row r="453802" spans="1:1" s="30" customFormat="1" ht="14.25" customHeight="1" x14ac:dyDescent="0.35"/>
    <row r="453818" spans="1:1" ht="14.25" customHeight="1" x14ac:dyDescent="0.45">
      <c r="A453818" s="31"/>
    </row>
    <row r="453824" spans="1:1" s="30" customFormat="1" ht="14.25" customHeight="1" x14ac:dyDescent="0.35"/>
    <row r="453840" spans="1:1" ht="14.25" customHeight="1" x14ac:dyDescent="0.45">
      <c r="A453840" s="31"/>
    </row>
    <row r="453846" s="30" customFormat="1" ht="14.25" customHeight="1" x14ac:dyDescent="0.35"/>
    <row r="453862" spans="1:1" ht="14.25" customHeight="1" x14ac:dyDescent="0.45">
      <c r="A453862" s="31"/>
    </row>
    <row r="453868" spans="1:1" s="30" customFormat="1" ht="14.25" customHeight="1" x14ac:dyDescent="0.35"/>
    <row r="453884" spans="1:1" ht="14.25" customHeight="1" x14ac:dyDescent="0.45">
      <c r="A453884" s="31"/>
    </row>
    <row r="453890" s="30" customFormat="1" ht="14.25" customHeight="1" x14ac:dyDescent="0.35"/>
    <row r="453906" spans="1:1" ht="14.25" customHeight="1" x14ac:dyDescent="0.45">
      <c r="A453906" s="31"/>
    </row>
    <row r="453912" spans="1:1" s="30" customFormat="1" ht="14.25" customHeight="1" x14ac:dyDescent="0.35"/>
    <row r="453928" spans="1:1" ht="14.25" customHeight="1" x14ac:dyDescent="0.45">
      <c r="A453928" s="31"/>
    </row>
    <row r="453934" spans="1:1" s="30" customFormat="1" ht="14.25" customHeight="1" x14ac:dyDescent="0.35"/>
    <row r="453950" spans="1:1" ht="14.25" customHeight="1" x14ac:dyDescent="0.45">
      <c r="A453950" s="31"/>
    </row>
    <row r="453956" s="30" customFormat="1" ht="14.25" customHeight="1" x14ac:dyDescent="0.35"/>
    <row r="453972" spans="1:1" ht="14.25" customHeight="1" x14ac:dyDescent="0.45">
      <c r="A453972" s="31"/>
    </row>
    <row r="453978" spans="1:1" s="30" customFormat="1" ht="14.25" customHeight="1" x14ac:dyDescent="0.35"/>
    <row r="453994" spans="1:1" ht="14.25" customHeight="1" x14ac:dyDescent="0.45">
      <c r="A453994" s="31"/>
    </row>
    <row r="454000" spans="1:1" s="30" customFormat="1" ht="14.25" customHeight="1" x14ac:dyDescent="0.35"/>
    <row r="454016" spans="1:1" ht="14.25" customHeight="1" x14ac:dyDescent="0.45">
      <c r="A454016" s="31"/>
    </row>
    <row r="454022" s="30" customFormat="1" ht="14.25" customHeight="1" x14ac:dyDescent="0.35"/>
    <row r="454038" spans="1:1" ht="14.25" customHeight="1" x14ac:dyDescent="0.45">
      <c r="A454038" s="31"/>
    </row>
    <row r="454044" spans="1:1" s="30" customFormat="1" ht="14.25" customHeight="1" x14ac:dyDescent="0.35"/>
    <row r="454060" spans="1:1" ht="14.25" customHeight="1" x14ac:dyDescent="0.45">
      <c r="A454060" s="31"/>
    </row>
    <row r="454066" s="30" customFormat="1" ht="14.25" customHeight="1" x14ac:dyDescent="0.35"/>
    <row r="454082" spans="1:1" ht="14.25" customHeight="1" x14ac:dyDescent="0.45">
      <c r="A454082" s="31"/>
    </row>
    <row r="454088" spans="1:1" s="30" customFormat="1" ht="14.25" customHeight="1" x14ac:dyDescent="0.35"/>
    <row r="454104" spans="1:1" ht="14.25" customHeight="1" x14ac:dyDescent="0.45">
      <c r="A454104" s="31"/>
    </row>
    <row r="454110" spans="1:1" s="30" customFormat="1" ht="14.25" customHeight="1" x14ac:dyDescent="0.35"/>
    <row r="454126" spans="1:1" ht="14.25" customHeight="1" x14ac:dyDescent="0.45">
      <c r="A454126" s="31"/>
    </row>
    <row r="454132" s="30" customFormat="1" ht="14.25" customHeight="1" x14ac:dyDescent="0.35"/>
    <row r="454148" spans="1:1" ht="14.25" customHeight="1" x14ac:dyDescent="0.45">
      <c r="A454148" s="31"/>
    </row>
    <row r="454154" spans="1:1" s="30" customFormat="1" ht="14.25" customHeight="1" x14ac:dyDescent="0.35"/>
    <row r="454170" spans="1:1" ht="14.25" customHeight="1" x14ac:dyDescent="0.45">
      <c r="A454170" s="31"/>
    </row>
    <row r="454176" spans="1:1" s="30" customFormat="1" ht="14.25" customHeight="1" x14ac:dyDescent="0.35"/>
    <row r="454192" spans="1:1" ht="14.25" customHeight="1" x14ac:dyDescent="0.45">
      <c r="A454192" s="31"/>
    </row>
    <row r="454198" s="30" customFormat="1" ht="14.25" customHeight="1" x14ac:dyDescent="0.35"/>
    <row r="454214" spans="1:1" ht="14.25" customHeight="1" x14ac:dyDescent="0.45">
      <c r="A454214" s="31"/>
    </row>
    <row r="454220" spans="1:1" s="30" customFormat="1" ht="14.25" customHeight="1" x14ac:dyDescent="0.35"/>
    <row r="454236" spans="1:1" ht="14.25" customHeight="1" x14ac:dyDescent="0.45">
      <c r="A454236" s="31"/>
    </row>
    <row r="454242" s="30" customFormat="1" ht="14.25" customHeight="1" x14ac:dyDescent="0.35"/>
    <row r="454258" spans="1:1" ht="14.25" customHeight="1" x14ac:dyDescent="0.45">
      <c r="A454258" s="31"/>
    </row>
    <row r="454264" spans="1:1" s="30" customFormat="1" ht="14.25" customHeight="1" x14ac:dyDescent="0.35"/>
    <row r="454280" spans="1:1" ht="14.25" customHeight="1" x14ac:dyDescent="0.45">
      <c r="A454280" s="31"/>
    </row>
    <row r="454286" spans="1:1" s="30" customFormat="1" ht="14.25" customHeight="1" x14ac:dyDescent="0.35"/>
    <row r="454302" spans="1:1" ht="14.25" customHeight="1" x14ac:dyDescent="0.45">
      <c r="A454302" s="31"/>
    </row>
    <row r="454308" s="30" customFormat="1" ht="14.25" customHeight="1" x14ac:dyDescent="0.35"/>
    <row r="454324" spans="1:1" ht="14.25" customHeight="1" x14ac:dyDescent="0.45">
      <c r="A454324" s="31"/>
    </row>
    <row r="454330" spans="1:1" s="30" customFormat="1" ht="14.25" customHeight="1" x14ac:dyDescent="0.35"/>
    <row r="454346" spans="1:1" ht="14.25" customHeight="1" x14ac:dyDescent="0.45">
      <c r="A454346" s="31"/>
    </row>
    <row r="454352" spans="1:1" s="30" customFormat="1" ht="14.25" customHeight="1" x14ac:dyDescent="0.35"/>
    <row r="454368" spans="1:1" ht="14.25" customHeight="1" x14ac:dyDescent="0.45">
      <c r="A454368" s="31"/>
    </row>
    <row r="454374" s="30" customFormat="1" ht="14.25" customHeight="1" x14ac:dyDescent="0.35"/>
    <row r="454390" spans="1:1" ht="14.25" customHeight="1" x14ac:dyDescent="0.45">
      <c r="A454390" s="31"/>
    </row>
    <row r="454396" spans="1:1" s="30" customFormat="1" ht="14.25" customHeight="1" x14ac:dyDescent="0.35"/>
    <row r="454412" spans="1:1" ht="14.25" customHeight="1" x14ac:dyDescent="0.45">
      <c r="A454412" s="31"/>
    </row>
    <row r="454418" s="30" customFormat="1" ht="14.25" customHeight="1" x14ac:dyDescent="0.35"/>
    <row r="454434" spans="1:1" ht="14.25" customHeight="1" x14ac:dyDescent="0.45">
      <c r="A454434" s="31"/>
    </row>
    <row r="454440" spans="1:1" s="30" customFormat="1" ht="14.25" customHeight="1" x14ac:dyDescent="0.35"/>
    <row r="454456" spans="1:1" ht="14.25" customHeight="1" x14ac:dyDescent="0.45">
      <c r="A454456" s="31"/>
    </row>
    <row r="454462" spans="1:1" s="30" customFormat="1" ht="14.25" customHeight="1" x14ac:dyDescent="0.35"/>
    <row r="454478" spans="1:1" ht="14.25" customHeight="1" x14ac:dyDescent="0.45">
      <c r="A454478" s="31"/>
    </row>
    <row r="454484" s="30" customFormat="1" ht="14.25" customHeight="1" x14ac:dyDescent="0.35"/>
    <row r="454500" spans="1:1" ht="14.25" customHeight="1" x14ac:dyDescent="0.45">
      <c r="A454500" s="31"/>
    </row>
    <row r="454506" spans="1:1" s="30" customFormat="1" ht="14.25" customHeight="1" x14ac:dyDescent="0.35"/>
    <row r="454522" spans="1:1" ht="14.25" customHeight="1" x14ac:dyDescent="0.45">
      <c r="A454522" s="31"/>
    </row>
    <row r="454528" spans="1:1" s="30" customFormat="1" ht="14.25" customHeight="1" x14ac:dyDescent="0.35"/>
    <row r="454544" spans="1:1" ht="14.25" customHeight="1" x14ac:dyDescent="0.45">
      <c r="A454544" s="31"/>
    </row>
    <row r="454550" s="30" customFormat="1" ht="14.25" customHeight="1" x14ac:dyDescent="0.35"/>
    <row r="454566" spans="1:1" ht="14.25" customHeight="1" x14ac:dyDescent="0.45">
      <c r="A454566" s="31"/>
    </row>
    <row r="454572" spans="1:1" s="30" customFormat="1" ht="14.25" customHeight="1" x14ac:dyDescent="0.35"/>
    <row r="454588" spans="1:1" ht="14.25" customHeight="1" x14ac:dyDescent="0.45">
      <c r="A454588" s="31"/>
    </row>
    <row r="454594" s="30" customFormat="1" ht="14.25" customHeight="1" x14ac:dyDescent="0.35"/>
    <row r="454610" spans="1:1" ht="14.25" customHeight="1" x14ac:dyDescent="0.45">
      <c r="A454610" s="31"/>
    </row>
    <row r="454616" spans="1:1" s="30" customFormat="1" ht="14.25" customHeight="1" x14ac:dyDescent="0.35"/>
    <row r="454632" spans="1:1" ht="14.25" customHeight="1" x14ac:dyDescent="0.45">
      <c r="A454632" s="31"/>
    </row>
    <row r="454638" spans="1:1" s="30" customFormat="1" ht="14.25" customHeight="1" x14ac:dyDescent="0.35"/>
    <row r="454654" spans="1:1" ht="14.25" customHeight="1" x14ac:dyDescent="0.45">
      <c r="A454654" s="31"/>
    </row>
    <row r="454660" s="30" customFormat="1" ht="14.25" customHeight="1" x14ac:dyDescent="0.35"/>
    <row r="454676" spans="1:1" ht="14.25" customHeight="1" x14ac:dyDescent="0.45">
      <c r="A454676" s="31"/>
    </row>
    <row r="454682" spans="1:1" s="30" customFormat="1" ht="14.25" customHeight="1" x14ac:dyDescent="0.35"/>
    <row r="454698" spans="1:1" ht="14.25" customHeight="1" x14ac:dyDescent="0.45">
      <c r="A454698" s="31"/>
    </row>
    <row r="454704" spans="1:1" s="30" customFormat="1" ht="14.25" customHeight="1" x14ac:dyDescent="0.35"/>
    <row r="454720" spans="1:1" ht="14.25" customHeight="1" x14ac:dyDescent="0.45">
      <c r="A454720" s="31"/>
    </row>
    <row r="454726" s="30" customFormat="1" ht="14.25" customHeight="1" x14ac:dyDescent="0.35"/>
    <row r="454742" spans="1:1" ht="14.25" customHeight="1" x14ac:dyDescent="0.45">
      <c r="A454742" s="31"/>
    </row>
    <row r="454748" spans="1:1" s="30" customFormat="1" ht="14.25" customHeight="1" x14ac:dyDescent="0.35"/>
    <row r="454764" spans="1:1" ht="14.25" customHeight="1" x14ac:dyDescent="0.45">
      <c r="A454764" s="31"/>
    </row>
    <row r="454770" s="30" customFormat="1" ht="14.25" customHeight="1" x14ac:dyDescent="0.35"/>
    <row r="454786" spans="1:1" ht="14.25" customHeight="1" x14ac:dyDescent="0.45">
      <c r="A454786" s="31"/>
    </row>
    <row r="454792" spans="1:1" s="30" customFormat="1" ht="14.25" customHeight="1" x14ac:dyDescent="0.35"/>
    <row r="454808" spans="1:1" ht="14.25" customHeight="1" x14ac:dyDescent="0.45">
      <c r="A454808" s="31"/>
    </row>
    <row r="454814" spans="1:1" s="30" customFormat="1" ht="14.25" customHeight="1" x14ac:dyDescent="0.35"/>
    <row r="454830" spans="1:1" ht="14.25" customHeight="1" x14ac:dyDescent="0.45">
      <c r="A454830" s="31"/>
    </row>
    <row r="454836" s="30" customFormat="1" ht="14.25" customHeight="1" x14ac:dyDescent="0.35"/>
    <row r="454852" spans="1:1" ht="14.25" customHeight="1" x14ac:dyDescent="0.45">
      <c r="A454852" s="31"/>
    </row>
    <row r="454858" spans="1:1" s="30" customFormat="1" ht="14.25" customHeight="1" x14ac:dyDescent="0.35"/>
    <row r="454874" spans="1:1" ht="14.25" customHeight="1" x14ac:dyDescent="0.45">
      <c r="A454874" s="31"/>
    </row>
    <row r="454880" spans="1:1" s="30" customFormat="1" ht="14.25" customHeight="1" x14ac:dyDescent="0.35"/>
    <row r="454896" spans="1:1" ht="14.25" customHeight="1" x14ac:dyDescent="0.45">
      <c r="A454896" s="31"/>
    </row>
    <row r="454902" s="30" customFormat="1" ht="14.25" customHeight="1" x14ac:dyDescent="0.35"/>
    <row r="454918" spans="1:1" ht="14.25" customHeight="1" x14ac:dyDescent="0.45">
      <c r="A454918" s="31"/>
    </row>
    <row r="454924" spans="1:1" s="30" customFormat="1" ht="14.25" customHeight="1" x14ac:dyDescent="0.35"/>
    <row r="454940" spans="1:1" ht="14.25" customHeight="1" x14ac:dyDescent="0.45">
      <c r="A454940" s="31"/>
    </row>
    <row r="454946" s="30" customFormat="1" ht="14.25" customHeight="1" x14ac:dyDescent="0.35"/>
    <row r="454962" spans="1:1" ht="14.25" customHeight="1" x14ac:dyDescent="0.45">
      <c r="A454962" s="31"/>
    </row>
    <row r="454968" spans="1:1" s="30" customFormat="1" ht="14.25" customHeight="1" x14ac:dyDescent="0.35"/>
    <row r="454984" spans="1:1" ht="14.25" customHeight="1" x14ac:dyDescent="0.45">
      <c r="A454984" s="31"/>
    </row>
    <row r="454990" spans="1:1" s="30" customFormat="1" ht="14.25" customHeight="1" x14ac:dyDescent="0.35"/>
    <row r="455006" spans="1:1" ht="14.25" customHeight="1" x14ac:dyDescent="0.45">
      <c r="A455006" s="31"/>
    </row>
    <row r="455012" s="30" customFormat="1" ht="14.25" customHeight="1" x14ac:dyDescent="0.35"/>
    <row r="455028" spans="1:1" ht="14.25" customHeight="1" x14ac:dyDescent="0.45">
      <c r="A455028" s="31"/>
    </row>
    <row r="455034" spans="1:1" s="30" customFormat="1" ht="14.25" customHeight="1" x14ac:dyDescent="0.35"/>
    <row r="455050" spans="1:1" ht="14.25" customHeight="1" x14ac:dyDescent="0.45">
      <c r="A455050" s="31"/>
    </row>
    <row r="455056" spans="1:1" s="30" customFormat="1" ht="14.25" customHeight="1" x14ac:dyDescent="0.35"/>
    <row r="455072" spans="1:1" ht="14.25" customHeight="1" x14ac:dyDescent="0.45">
      <c r="A455072" s="31"/>
    </row>
    <row r="455078" s="30" customFormat="1" ht="14.25" customHeight="1" x14ac:dyDescent="0.35"/>
    <row r="455094" spans="1:1" ht="14.25" customHeight="1" x14ac:dyDescent="0.45">
      <c r="A455094" s="31"/>
    </row>
    <row r="455100" spans="1:1" s="30" customFormat="1" ht="14.25" customHeight="1" x14ac:dyDescent="0.35"/>
    <row r="455116" spans="1:1" ht="14.25" customHeight="1" x14ac:dyDescent="0.45">
      <c r="A455116" s="31"/>
    </row>
    <row r="455122" s="30" customFormat="1" ht="14.25" customHeight="1" x14ac:dyDescent="0.35"/>
    <row r="455138" spans="1:1" ht="14.25" customHeight="1" x14ac:dyDescent="0.45">
      <c r="A455138" s="31"/>
    </row>
    <row r="455144" spans="1:1" s="30" customFormat="1" ht="14.25" customHeight="1" x14ac:dyDescent="0.35"/>
    <row r="455160" spans="1:1" ht="14.25" customHeight="1" x14ac:dyDescent="0.45">
      <c r="A455160" s="31"/>
    </row>
    <row r="455166" spans="1:1" s="30" customFormat="1" ht="14.25" customHeight="1" x14ac:dyDescent="0.35"/>
    <row r="455182" spans="1:1" ht="14.25" customHeight="1" x14ac:dyDescent="0.45">
      <c r="A455182" s="31"/>
    </row>
    <row r="455188" s="30" customFormat="1" ht="14.25" customHeight="1" x14ac:dyDescent="0.35"/>
    <row r="455204" spans="1:1" ht="14.25" customHeight="1" x14ac:dyDescent="0.45">
      <c r="A455204" s="31"/>
    </row>
    <row r="455210" spans="1:1" s="30" customFormat="1" ht="14.25" customHeight="1" x14ac:dyDescent="0.35"/>
    <row r="455226" spans="1:1" ht="14.25" customHeight="1" x14ac:dyDescent="0.45">
      <c r="A455226" s="31"/>
    </row>
    <row r="455232" spans="1:1" s="30" customFormat="1" ht="14.25" customHeight="1" x14ac:dyDescent="0.35"/>
    <row r="455248" spans="1:1" ht="14.25" customHeight="1" x14ac:dyDescent="0.45">
      <c r="A455248" s="31"/>
    </row>
    <row r="455254" s="30" customFormat="1" ht="14.25" customHeight="1" x14ac:dyDescent="0.35"/>
    <row r="455270" spans="1:1" ht="14.25" customHeight="1" x14ac:dyDescent="0.45">
      <c r="A455270" s="31"/>
    </row>
    <row r="455276" spans="1:1" s="30" customFormat="1" ht="14.25" customHeight="1" x14ac:dyDescent="0.35"/>
    <row r="455292" spans="1:1" ht="14.25" customHeight="1" x14ac:dyDescent="0.45">
      <c r="A455292" s="31"/>
    </row>
    <row r="455298" s="30" customFormat="1" ht="14.25" customHeight="1" x14ac:dyDescent="0.35"/>
    <row r="455314" spans="1:1" ht="14.25" customHeight="1" x14ac:dyDescent="0.45">
      <c r="A455314" s="31"/>
    </row>
    <row r="455320" spans="1:1" s="30" customFormat="1" ht="14.25" customHeight="1" x14ac:dyDescent="0.35"/>
    <row r="455336" spans="1:1" ht="14.25" customHeight="1" x14ac:dyDescent="0.45">
      <c r="A455336" s="31"/>
    </row>
    <row r="455342" spans="1:1" s="30" customFormat="1" ht="14.25" customHeight="1" x14ac:dyDescent="0.35"/>
    <row r="455358" spans="1:1" ht="14.25" customHeight="1" x14ac:dyDescent="0.45">
      <c r="A455358" s="31"/>
    </row>
    <row r="455364" s="30" customFormat="1" ht="14.25" customHeight="1" x14ac:dyDescent="0.35"/>
    <row r="455380" spans="1:1" ht="14.25" customHeight="1" x14ac:dyDescent="0.45">
      <c r="A455380" s="31"/>
    </row>
    <row r="455386" spans="1:1" s="30" customFormat="1" ht="14.25" customHeight="1" x14ac:dyDescent="0.35"/>
    <row r="455402" spans="1:1" ht="14.25" customHeight="1" x14ac:dyDescent="0.45">
      <c r="A455402" s="31"/>
    </row>
    <row r="455408" spans="1:1" s="30" customFormat="1" ht="14.25" customHeight="1" x14ac:dyDescent="0.35"/>
    <row r="455424" spans="1:1" ht="14.25" customHeight="1" x14ac:dyDescent="0.45">
      <c r="A455424" s="31"/>
    </row>
    <row r="455430" s="30" customFormat="1" ht="14.25" customHeight="1" x14ac:dyDescent="0.35"/>
    <row r="455446" spans="1:1" ht="14.25" customHeight="1" x14ac:dyDescent="0.45">
      <c r="A455446" s="31"/>
    </row>
    <row r="455452" spans="1:1" s="30" customFormat="1" ht="14.25" customHeight="1" x14ac:dyDescent="0.35"/>
    <row r="455468" spans="1:1" ht="14.25" customHeight="1" x14ac:dyDescent="0.45">
      <c r="A455468" s="31"/>
    </row>
    <row r="455474" s="30" customFormat="1" ht="14.25" customHeight="1" x14ac:dyDescent="0.35"/>
    <row r="455490" spans="1:1" ht="14.25" customHeight="1" x14ac:dyDescent="0.45">
      <c r="A455490" s="31"/>
    </row>
    <row r="455496" spans="1:1" s="30" customFormat="1" ht="14.25" customHeight="1" x14ac:dyDescent="0.35"/>
    <row r="455512" spans="1:1" ht="14.25" customHeight="1" x14ac:dyDescent="0.45">
      <c r="A455512" s="31"/>
    </row>
    <row r="455518" spans="1:1" s="30" customFormat="1" ht="14.25" customHeight="1" x14ac:dyDescent="0.35"/>
    <row r="455534" spans="1:1" ht="14.25" customHeight="1" x14ac:dyDescent="0.45">
      <c r="A455534" s="31"/>
    </row>
    <row r="455540" s="30" customFormat="1" ht="14.25" customHeight="1" x14ac:dyDescent="0.35"/>
    <row r="455556" spans="1:1" ht="14.25" customHeight="1" x14ac:dyDescent="0.45">
      <c r="A455556" s="31"/>
    </row>
    <row r="455562" spans="1:1" s="30" customFormat="1" ht="14.25" customHeight="1" x14ac:dyDescent="0.35"/>
    <row r="455578" spans="1:1" ht="14.25" customHeight="1" x14ac:dyDescent="0.45">
      <c r="A455578" s="31"/>
    </row>
    <row r="455584" spans="1:1" s="30" customFormat="1" ht="14.25" customHeight="1" x14ac:dyDescent="0.35"/>
    <row r="455600" spans="1:1" ht="14.25" customHeight="1" x14ac:dyDescent="0.45">
      <c r="A455600" s="31"/>
    </row>
    <row r="455606" s="30" customFormat="1" ht="14.25" customHeight="1" x14ac:dyDescent="0.35"/>
    <row r="455622" spans="1:1" ht="14.25" customHeight="1" x14ac:dyDescent="0.45">
      <c r="A455622" s="31"/>
    </row>
    <row r="455628" spans="1:1" s="30" customFormat="1" ht="14.25" customHeight="1" x14ac:dyDescent="0.35"/>
    <row r="455644" spans="1:1" ht="14.25" customHeight="1" x14ac:dyDescent="0.45">
      <c r="A455644" s="31"/>
    </row>
    <row r="455650" s="30" customFormat="1" ht="14.25" customHeight="1" x14ac:dyDescent="0.35"/>
    <row r="455666" spans="1:1" ht="14.25" customHeight="1" x14ac:dyDescent="0.45">
      <c r="A455666" s="31"/>
    </row>
    <row r="455672" spans="1:1" s="30" customFormat="1" ht="14.25" customHeight="1" x14ac:dyDescent="0.35"/>
    <row r="455688" spans="1:1" ht="14.25" customHeight="1" x14ac:dyDescent="0.45">
      <c r="A455688" s="31"/>
    </row>
    <row r="455694" spans="1:1" s="30" customFormat="1" ht="14.25" customHeight="1" x14ac:dyDescent="0.35"/>
    <row r="455710" spans="1:1" ht="14.25" customHeight="1" x14ac:dyDescent="0.45">
      <c r="A455710" s="31"/>
    </row>
    <row r="455716" s="30" customFormat="1" ht="14.25" customHeight="1" x14ac:dyDescent="0.35"/>
    <row r="455732" spans="1:1" ht="14.25" customHeight="1" x14ac:dyDescent="0.45">
      <c r="A455732" s="31"/>
    </row>
    <row r="455738" spans="1:1" s="30" customFormat="1" ht="14.25" customHeight="1" x14ac:dyDescent="0.35"/>
    <row r="455754" spans="1:1" ht="14.25" customHeight="1" x14ac:dyDescent="0.45">
      <c r="A455754" s="31"/>
    </row>
    <row r="455760" spans="1:1" s="30" customFormat="1" ht="14.25" customHeight="1" x14ac:dyDescent="0.35"/>
    <row r="455776" spans="1:1" ht="14.25" customHeight="1" x14ac:dyDescent="0.45">
      <c r="A455776" s="31"/>
    </row>
    <row r="455782" s="30" customFormat="1" ht="14.25" customHeight="1" x14ac:dyDescent="0.35"/>
    <row r="455798" spans="1:1" ht="14.25" customHeight="1" x14ac:dyDescent="0.45">
      <c r="A455798" s="31"/>
    </row>
    <row r="455804" spans="1:1" s="30" customFormat="1" ht="14.25" customHeight="1" x14ac:dyDescent="0.35"/>
    <row r="455820" spans="1:1" ht="14.25" customHeight="1" x14ac:dyDescent="0.45">
      <c r="A455820" s="31"/>
    </row>
    <row r="455826" s="30" customFormat="1" ht="14.25" customHeight="1" x14ac:dyDescent="0.35"/>
    <row r="455842" spans="1:1" ht="14.25" customHeight="1" x14ac:dyDescent="0.45">
      <c r="A455842" s="31"/>
    </row>
    <row r="455848" spans="1:1" s="30" customFormat="1" ht="14.25" customHeight="1" x14ac:dyDescent="0.35"/>
    <row r="455864" spans="1:1" ht="14.25" customHeight="1" x14ac:dyDescent="0.45">
      <c r="A455864" s="31"/>
    </row>
    <row r="455870" spans="1:1" s="30" customFormat="1" ht="14.25" customHeight="1" x14ac:dyDescent="0.35"/>
    <row r="455886" spans="1:1" ht="14.25" customHeight="1" x14ac:dyDescent="0.45">
      <c r="A455886" s="31"/>
    </row>
    <row r="455892" s="30" customFormat="1" ht="14.25" customHeight="1" x14ac:dyDescent="0.35"/>
    <row r="455908" spans="1:1" ht="14.25" customHeight="1" x14ac:dyDescent="0.45">
      <c r="A455908" s="31"/>
    </row>
    <row r="455914" spans="1:1" s="30" customFormat="1" ht="14.25" customHeight="1" x14ac:dyDescent="0.35"/>
    <row r="455930" spans="1:1" ht="14.25" customHeight="1" x14ac:dyDescent="0.45">
      <c r="A455930" s="31"/>
    </row>
    <row r="455936" spans="1:1" s="30" customFormat="1" ht="14.25" customHeight="1" x14ac:dyDescent="0.35"/>
    <row r="455952" spans="1:1" ht="14.25" customHeight="1" x14ac:dyDescent="0.45">
      <c r="A455952" s="31"/>
    </row>
    <row r="455958" s="30" customFormat="1" ht="14.25" customHeight="1" x14ac:dyDescent="0.35"/>
    <row r="455974" spans="1:1" ht="14.25" customHeight="1" x14ac:dyDescent="0.45">
      <c r="A455974" s="31"/>
    </row>
    <row r="455980" spans="1:1" s="30" customFormat="1" ht="14.25" customHeight="1" x14ac:dyDescent="0.35"/>
    <row r="455996" spans="1:1" ht="14.25" customHeight="1" x14ac:dyDescent="0.45">
      <c r="A455996" s="31"/>
    </row>
    <row r="456002" s="30" customFormat="1" ht="14.25" customHeight="1" x14ac:dyDescent="0.35"/>
    <row r="456018" spans="1:1" ht="14.25" customHeight="1" x14ac:dyDescent="0.45">
      <c r="A456018" s="31"/>
    </row>
    <row r="456024" spans="1:1" s="30" customFormat="1" ht="14.25" customHeight="1" x14ac:dyDescent="0.35"/>
    <row r="456040" spans="1:1" ht="14.25" customHeight="1" x14ac:dyDescent="0.45">
      <c r="A456040" s="31"/>
    </row>
    <row r="456046" spans="1:1" s="30" customFormat="1" ht="14.25" customHeight="1" x14ac:dyDescent="0.35"/>
    <row r="456062" spans="1:1" ht="14.25" customHeight="1" x14ac:dyDescent="0.45">
      <c r="A456062" s="31"/>
    </row>
    <row r="456068" s="30" customFormat="1" ht="14.25" customHeight="1" x14ac:dyDescent="0.35"/>
    <row r="456084" spans="1:1" ht="14.25" customHeight="1" x14ac:dyDescent="0.45">
      <c r="A456084" s="31"/>
    </row>
    <row r="456090" spans="1:1" s="30" customFormat="1" ht="14.25" customHeight="1" x14ac:dyDescent="0.35"/>
    <row r="456106" spans="1:1" ht="14.25" customHeight="1" x14ac:dyDescent="0.45">
      <c r="A456106" s="31"/>
    </row>
    <row r="456112" spans="1:1" s="30" customFormat="1" ht="14.25" customHeight="1" x14ac:dyDescent="0.35"/>
    <row r="456128" spans="1:1" ht="14.25" customHeight="1" x14ac:dyDescent="0.45">
      <c r="A456128" s="31"/>
    </row>
    <row r="456134" s="30" customFormat="1" ht="14.25" customHeight="1" x14ac:dyDescent="0.35"/>
    <row r="456150" spans="1:1" ht="14.25" customHeight="1" x14ac:dyDescent="0.45">
      <c r="A456150" s="31"/>
    </row>
    <row r="456156" spans="1:1" s="30" customFormat="1" ht="14.25" customHeight="1" x14ac:dyDescent="0.35"/>
    <row r="456172" spans="1:1" ht="14.25" customHeight="1" x14ac:dyDescent="0.45">
      <c r="A456172" s="31"/>
    </row>
    <row r="456178" s="30" customFormat="1" ht="14.25" customHeight="1" x14ac:dyDescent="0.35"/>
    <row r="456194" spans="1:1" ht="14.25" customHeight="1" x14ac:dyDescent="0.45">
      <c r="A456194" s="31"/>
    </row>
    <row r="456200" spans="1:1" s="30" customFormat="1" ht="14.25" customHeight="1" x14ac:dyDescent="0.35"/>
    <row r="456216" spans="1:1" ht="14.25" customHeight="1" x14ac:dyDescent="0.45">
      <c r="A456216" s="31"/>
    </row>
    <row r="456222" spans="1:1" s="30" customFormat="1" ht="14.25" customHeight="1" x14ac:dyDescent="0.35"/>
    <row r="456238" spans="1:1" ht="14.25" customHeight="1" x14ac:dyDescent="0.45">
      <c r="A456238" s="31"/>
    </row>
    <row r="456244" s="30" customFormat="1" ht="14.25" customHeight="1" x14ac:dyDescent="0.35"/>
    <row r="456260" spans="1:1" ht="14.25" customHeight="1" x14ac:dyDescent="0.45">
      <c r="A456260" s="31"/>
    </row>
    <row r="456266" spans="1:1" s="30" customFormat="1" ht="14.25" customHeight="1" x14ac:dyDescent="0.35"/>
    <row r="456282" spans="1:1" ht="14.25" customHeight="1" x14ac:dyDescent="0.45">
      <c r="A456282" s="31"/>
    </row>
    <row r="456288" spans="1:1" s="30" customFormat="1" ht="14.25" customHeight="1" x14ac:dyDescent="0.35"/>
    <row r="456304" spans="1:1" ht="14.25" customHeight="1" x14ac:dyDescent="0.45">
      <c r="A456304" s="31"/>
    </row>
    <row r="456310" s="30" customFormat="1" ht="14.25" customHeight="1" x14ac:dyDescent="0.35"/>
    <row r="456326" spans="1:1" ht="14.25" customHeight="1" x14ac:dyDescent="0.45">
      <c r="A456326" s="31"/>
    </row>
    <row r="456332" spans="1:1" s="30" customFormat="1" ht="14.25" customHeight="1" x14ac:dyDescent="0.35"/>
    <row r="456348" spans="1:1" ht="14.25" customHeight="1" x14ac:dyDescent="0.45">
      <c r="A456348" s="31"/>
    </row>
    <row r="456354" s="30" customFormat="1" ht="14.25" customHeight="1" x14ac:dyDescent="0.35"/>
    <row r="456370" spans="1:1" ht="14.25" customHeight="1" x14ac:dyDescent="0.45">
      <c r="A456370" s="31"/>
    </row>
    <row r="456376" spans="1:1" s="30" customFormat="1" ht="14.25" customHeight="1" x14ac:dyDescent="0.35"/>
    <row r="456392" spans="1:1" ht="14.25" customHeight="1" x14ac:dyDescent="0.45">
      <c r="A456392" s="31"/>
    </row>
    <row r="456398" spans="1:1" s="30" customFormat="1" ht="14.25" customHeight="1" x14ac:dyDescent="0.35"/>
    <row r="456414" spans="1:1" ht="14.25" customHeight="1" x14ac:dyDescent="0.45">
      <c r="A456414" s="31"/>
    </row>
    <row r="456420" s="30" customFormat="1" ht="14.25" customHeight="1" x14ac:dyDescent="0.35"/>
    <row r="456436" spans="1:1" ht="14.25" customHeight="1" x14ac:dyDescent="0.45">
      <c r="A456436" s="31"/>
    </row>
    <row r="456442" spans="1:1" s="30" customFormat="1" ht="14.25" customHeight="1" x14ac:dyDescent="0.35"/>
    <row r="456458" spans="1:1" ht="14.25" customHeight="1" x14ac:dyDescent="0.45">
      <c r="A456458" s="31"/>
    </row>
    <row r="456464" spans="1:1" s="30" customFormat="1" ht="14.25" customHeight="1" x14ac:dyDescent="0.35"/>
    <row r="456480" spans="1:1" ht="14.25" customHeight="1" x14ac:dyDescent="0.45">
      <c r="A456480" s="31"/>
    </row>
    <row r="456486" s="30" customFormat="1" ht="14.25" customHeight="1" x14ac:dyDescent="0.35"/>
    <row r="456502" spans="1:1" ht="14.25" customHeight="1" x14ac:dyDescent="0.45">
      <c r="A456502" s="31"/>
    </row>
    <row r="456508" spans="1:1" s="30" customFormat="1" ht="14.25" customHeight="1" x14ac:dyDescent="0.35"/>
    <row r="456524" spans="1:1" ht="14.25" customHeight="1" x14ac:dyDescent="0.45">
      <c r="A456524" s="31"/>
    </row>
    <row r="456530" s="30" customFormat="1" ht="14.25" customHeight="1" x14ac:dyDescent="0.35"/>
    <row r="456546" spans="1:1" ht="14.25" customHeight="1" x14ac:dyDescent="0.45">
      <c r="A456546" s="31"/>
    </row>
    <row r="456552" spans="1:1" s="30" customFormat="1" ht="14.25" customHeight="1" x14ac:dyDescent="0.35"/>
    <row r="456568" spans="1:1" ht="14.25" customHeight="1" x14ac:dyDescent="0.45">
      <c r="A456568" s="31"/>
    </row>
    <row r="456574" spans="1:1" s="30" customFormat="1" ht="14.25" customHeight="1" x14ac:dyDescent="0.35"/>
    <row r="456590" spans="1:1" ht="14.25" customHeight="1" x14ac:dyDescent="0.45">
      <c r="A456590" s="31"/>
    </row>
    <row r="456596" s="30" customFormat="1" ht="14.25" customHeight="1" x14ac:dyDescent="0.35"/>
    <row r="456612" spans="1:1" ht="14.25" customHeight="1" x14ac:dyDescent="0.45">
      <c r="A456612" s="31"/>
    </row>
    <row r="456618" spans="1:1" s="30" customFormat="1" ht="14.25" customHeight="1" x14ac:dyDescent="0.35"/>
    <row r="456634" spans="1:1" ht="14.25" customHeight="1" x14ac:dyDescent="0.45">
      <c r="A456634" s="31"/>
    </row>
    <row r="456640" spans="1:1" s="30" customFormat="1" ht="14.25" customHeight="1" x14ac:dyDescent="0.35"/>
    <row r="456656" spans="1:1" ht="14.25" customHeight="1" x14ac:dyDescent="0.45">
      <c r="A456656" s="31"/>
    </row>
    <row r="456662" s="30" customFormat="1" ht="14.25" customHeight="1" x14ac:dyDescent="0.35"/>
    <row r="456678" spans="1:1" ht="14.25" customHeight="1" x14ac:dyDescent="0.45">
      <c r="A456678" s="31"/>
    </row>
    <row r="456684" spans="1:1" s="30" customFormat="1" ht="14.25" customHeight="1" x14ac:dyDescent="0.35"/>
    <row r="456700" spans="1:1" ht="14.25" customHeight="1" x14ac:dyDescent="0.45">
      <c r="A456700" s="31"/>
    </row>
    <row r="456706" s="30" customFormat="1" ht="14.25" customHeight="1" x14ac:dyDescent="0.35"/>
    <row r="456722" spans="1:1" ht="14.25" customHeight="1" x14ac:dyDescent="0.45">
      <c r="A456722" s="31"/>
    </row>
    <row r="456728" spans="1:1" s="30" customFormat="1" ht="14.25" customHeight="1" x14ac:dyDescent="0.35"/>
    <row r="456744" spans="1:1" ht="14.25" customHeight="1" x14ac:dyDescent="0.45">
      <c r="A456744" s="31"/>
    </row>
    <row r="456750" spans="1:1" s="30" customFormat="1" ht="14.25" customHeight="1" x14ac:dyDescent="0.35"/>
    <row r="456766" spans="1:1" ht="14.25" customHeight="1" x14ac:dyDescent="0.45">
      <c r="A456766" s="31"/>
    </row>
    <row r="456772" s="30" customFormat="1" ht="14.25" customHeight="1" x14ac:dyDescent="0.35"/>
    <row r="456788" spans="1:1" ht="14.25" customHeight="1" x14ac:dyDescent="0.45">
      <c r="A456788" s="31"/>
    </row>
    <row r="456794" spans="1:1" s="30" customFormat="1" ht="14.25" customHeight="1" x14ac:dyDescent="0.35"/>
    <row r="456810" spans="1:1" ht="14.25" customHeight="1" x14ac:dyDescent="0.45">
      <c r="A456810" s="31"/>
    </row>
    <row r="456816" spans="1:1" s="30" customFormat="1" ht="14.25" customHeight="1" x14ac:dyDescent="0.35"/>
    <row r="456832" spans="1:1" ht="14.25" customHeight="1" x14ac:dyDescent="0.45">
      <c r="A456832" s="31"/>
    </row>
    <row r="456838" s="30" customFormat="1" ht="14.25" customHeight="1" x14ac:dyDescent="0.35"/>
    <row r="456854" spans="1:1" ht="14.25" customHeight="1" x14ac:dyDescent="0.45">
      <c r="A456854" s="31"/>
    </row>
    <row r="456860" spans="1:1" s="30" customFormat="1" ht="14.25" customHeight="1" x14ac:dyDescent="0.35"/>
    <row r="456876" spans="1:1" ht="14.25" customHeight="1" x14ac:dyDescent="0.45">
      <c r="A456876" s="31"/>
    </row>
    <row r="456882" s="30" customFormat="1" ht="14.25" customHeight="1" x14ac:dyDescent="0.35"/>
    <row r="456898" spans="1:1" ht="14.25" customHeight="1" x14ac:dyDescent="0.45">
      <c r="A456898" s="31"/>
    </row>
    <row r="456904" spans="1:1" s="30" customFormat="1" ht="14.25" customHeight="1" x14ac:dyDescent="0.35"/>
    <row r="456920" spans="1:1" ht="14.25" customHeight="1" x14ac:dyDescent="0.45">
      <c r="A456920" s="31"/>
    </row>
    <row r="456926" spans="1:1" s="30" customFormat="1" ht="14.25" customHeight="1" x14ac:dyDescent="0.35"/>
    <row r="456942" spans="1:1" ht="14.25" customHeight="1" x14ac:dyDescent="0.45">
      <c r="A456942" s="31"/>
    </row>
    <row r="456948" s="30" customFormat="1" ht="14.25" customHeight="1" x14ac:dyDescent="0.35"/>
    <row r="456964" spans="1:1" ht="14.25" customHeight="1" x14ac:dyDescent="0.45">
      <c r="A456964" s="31"/>
    </row>
    <row r="456970" spans="1:1" s="30" customFormat="1" ht="14.25" customHeight="1" x14ac:dyDescent="0.35"/>
    <row r="456986" spans="1:1" ht="14.25" customHeight="1" x14ac:dyDescent="0.45">
      <c r="A456986" s="31"/>
    </row>
    <row r="456992" spans="1:1" s="30" customFormat="1" ht="14.25" customHeight="1" x14ac:dyDescent="0.35"/>
    <row r="457008" spans="1:1" ht="14.25" customHeight="1" x14ac:dyDescent="0.45">
      <c r="A457008" s="31"/>
    </row>
    <row r="457014" s="30" customFormat="1" ht="14.25" customHeight="1" x14ac:dyDescent="0.35"/>
    <row r="457030" spans="1:1" ht="14.25" customHeight="1" x14ac:dyDescent="0.45">
      <c r="A457030" s="31"/>
    </row>
    <row r="457036" spans="1:1" s="30" customFormat="1" ht="14.25" customHeight="1" x14ac:dyDescent="0.35"/>
    <row r="457052" spans="1:1" ht="14.25" customHeight="1" x14ac:dyDescent="0.45">
      <c r="A457052" s="31"/>
    </row>
    <row r="457058" s="30" customFormat="1" ht="14.25" customHeight="1" x14ac:dyDescent="0.35"/>
    <row r="457074" spans="1:1" ht="14.25" customHeight="1" x14ac:dyDescent="0.45">
      <c r="A457074" s="31"/>
    </row>
    <row r="457080" spans="1:1" s="30" customFormat="1" ht="14.25" customHeight="1" x14ac:dyDescent="0.35"/>
    <row r="457096" spans="1:1" ht="14.25" customHeight="1" x14ac:dyDescent="0.45">
      <c r="A457096" s="31"/>
    </row>
    <row r="457102" spans="1:1" s="30" customFormat="1" ht="14.25" customHeight="1" x14ac:dyDescent="0.35"/>
    <row r="457118" spans="1:1" ht="14.25" customHeight="1" x14ac:dyDescent="0.45">
      <c r="A457118" s="31"/>
    </row>
    <row r="457124" s="30" customFormat="1" ht="14.25" customHeight="1" x14ac:dyDescent="0.35"/>
    <row r="457140" spans="1:1" ht="14.25" customHeight="1" x14ac:dyDescent="0.45">
      <c r="A457140" s="31"/>
    </row>
    <row r="457146" spans="1:1" s="30" customFormat="1" ht="14.25" customHeight="1" x14ac:dyDescent="0.35"/>
    <row r="457162" spans="1:1" ht="14.25" customHeight="1" x14ac:dyDescent="0.45">
      <c r="A457162" s="31"/>
    </row>
    <row r="457168" spans="1:1" s="30" customFormat="1" ht="14.25" customHeight="1" x14ac:dyDescent="0.35"/>
    <row r="457184" spans="1:1" ht="14.25" customHeight="1" x14ac:dyDescent="0.45">
      <c r="A457184" s="31"/>
    </row>
    <row r="457190" s="30" customFormat="1" ht="14.25" customHeight="1" x14ac:dyDescent="0.35"/>
    <row r="457206" spans="1:1" ht="14.25" customHeight="1" x14ac:dyDescent="0.45">
      <c r="A457206" s="31"/>
    </row>
    <row r="457212" spans="1:1" s="30" customFormat="1" ht="14.25" customHeight="1" x14ac:dyDescent="0.35"/>
    <row r="457228" spans="1:1" ht="14.25" customHeight="1" x14ac:dyDescent="0.45">
      <c r="A457228" s="31"/>
    </row>
    <row r="457234" s="30" customFormat="1" ht="14.25" customHeight="1" x14ac:dyDescent="0.35"/>
    <row r="457250" spans="1:1" ht="14.25" customHeight="1" x14ac:dyDescent="0.45">
      <c r="A457250" s="31"/>
    </row>
    <row r="457256" spans="1:1" s="30" customFormat="1" ht="14.25" customHeight="1" x14ac:dyDescent="0.35"/>
    <row r="457272" spans="1:1" ht="14.25" customHeight="1" x14ac:dyDescent="0.45">
      <c r="A457272" s="31"/>
    </row>
    <row r="457278" spans="1:1" s="30" customFormat="1" ht="14.25" customHeight="1" x14ac:dyDescent="0.35"/>
    <row r="457294" spans="1:1" ht="14.25" customHeight="1" x14ac:dyDescent="0.45">
      <c r="A457294" s="31"/>
    </row>
    <row r="457300" s="30" customFormat="1" ht="14.25" customHeight="1" x14ac:dyDescent="0.35"/>
    <row r="457316" spans="1:1" ht="14.25" customHeight="1" x14ac:dyDescent="0.45">
      <c r="A457316" s="31"/>
    </row>
    <row r="457322" spans="1:1" s="30" customFormat="1" ht="14.25" customHeight="1" x14ac:dyDescent="0.35"/>
    <row r="457338" spans="1:1" ht="14.25" customHeight="1" x14ac:dyDescent="0.45">
      <c r="A457338" s="31"/>
    </row>
    <row r="457344" spans="1:1" s="30" customFormat="1" ht="14.25" customHeight="1" x14ac:dyDescent="0.35"/>
    <row r="457360" spans="1:1" ht="14.25" customHeight="1" x14ac:dyDescent="0.45">
      <c r="A457360" s="31"/>
    </row>
    <row r="457366" s="30" customFormat="1" ht="14.25" customHeight="1" x14ac:dyDescent="0.35"/>
    <row r="457382" spans="1:1" ht="14.25" customHeight="1" x14ac:dyDescent="0.45">
      <c r="A457382" s="31"/>
    </row>
    <row r="457388" spans="1:1" s="30" customFormat="1" ht="14.25" customHeight="1" x14ac:dyDescent="0.35"/>
    <row r="457404" spans="1:1" ht="14.25" customHeight="1" x14ac:dyDescent="0.45">
      <c r="A457404" s="31"/>
    </row>
    <row r="457410" s="30" customFormat="1" ht="14.25" customHeight="1" x14ac:dyDescent="0.35"/>
    <row r="457426" spans="1:1" ht="14.25" customHeight="1" x14ac:dyDescent="0.45">
      <c r="A457426" s="31"/>
    </row>
    <row r="457432" spans="1:1" s="30" customFormat="1" ht="14.25" customHeight="1" x14ac:dyDescent="0.35"/>
    <row r="457448" spans="1:1" ht="14.25" customHeight="1" x14ac:dyDescent="0.45">
      <c r="A457448" s="31"/>
    </row>
    <row r="457454" spans="1:1" s="30" customFormat="1" ht="14.25" customHeight="1" x14ac:dyDescent="0.35"/>
    <row r="457470" spans="1:1" ht="14.25" customHeight="1" x14ac:dyDescent="0.45">
      <c r="A457470" s="31"/>
    </row>
    <row r="457476" s="30" customFormat="1" ht="14.25" customHeight="1" x14ac:dyDescent="0.35"/>
    <row r="457492" spans="1:1" ht="14.25" customHeight="1" x14ac:dyDescent="0.45">
      <c r="A457492" s="31"/>
    </row>
    <row r="457498" spans="1:1" s="30" customFormat="1" ht="14.25" customHeight="1" x14ac:dyDescent="0.35"/>
    <row r="457514" spans="1:1" ht="14.25" customHeight="1" x14ac:dyDescent="0.45">
      <c r="A457514" s="31"/>
    </row>
    <row r="457520" spans="1:1" s="30" customFormat="1" ht="14.25" customHeight="1" x14ac:dyDescent="0.35"/>
    <row r="457536" spans="1:1" ht="14.25" customHeight="1" x14ac:dyDescent="0.45">
      <c r="A457536" s="31"/>
    </row>
    <row r="457542" s="30" customFormat="1" ht="14.25" customHeight="1" x14ac:dyDescent="0.35"/>
    <row r="457558" spans="1:1" ht="14.25" customHeight="1" x14ac:dyDescent="0.45">
      <c r="A457558" s="31"/>
    </row>
    <row r="457564" spans="1:1" s="30" customFormat="1" ht="14.25" customHeight="1" x14ac:dyDescent="0.35"/>
    <row r="457580" spans="1:1" ht="14.25" customHeight="1" x14ac:dyDescent="0.45">
      <c r="A457580" s="31"/>
    </row>
    <row r="457586" s="30" customFormat="1" ht="14.25" customHeight="1" x14ac:dyDescent="0.35"/>
    <row r="457602" spans="1:1" ht="14.25" customHeight="1" x14ac:dyDescent="0.45">
      <c r="A457602" s="31"/>
    </row>
    <row r="457608" spans="1:1" s="30" customFormat="1" ht="14.25" customHeight="1" x14ac:dyDescent="0.35"/>
    <row r="457624" spans="1:1" ht="14.25" customHeight="1" x14ac:dyDescent="0.45">
      <c r="A457624" s="31"/>
    </row>
    <row r="457630" spans="1:1" s="30" customFormat="1" ht="14.25" customHeight="1" x14ac:dyDescent="0.35"/>
    <row r="457646" spans="1:1" ht="14.25" customHeight="1" x14ac:dyDescent="0.45">
      <c r="A457646" s="31"/>
    </row>
    <row r="457652" s="30" customFormat="1" ht="14.25" customHeight="1" x14ac:dyDescent="0.35"/>
    <row r="457668" spans="1:1" ht="14.25" customHeight="1" x14ac:dyDescent="0.45">
      <c r="A457668" s="31"/>
    </row>
    <row r="457674" spans="1:1" s="30" customFormat="1" ht="14.25" customHeight="1" x14ac:dyDescent="0.35"/>
    <row r="457690" spans="1:1" ht="14.25" customHeight="1" x14ac:dyDescent="0.45">
      <c r="A457690" s="31"/>
    </row>
    <row r="457696" spans="1:1" s="30" customFormat="1" ht="14.25" customHeight="1" x14ac:dyDescent="0.35"/>
    <row r="457712" spans="1:1" ht="14.25" customHeight="1" x14ac:dyDescent="0.45">
      <c r="A457712" s="31"/>
    </row>
    <row r="457718" s="30" customFormat="1" ht="14.25" customHeight="1" x14ac:dyDescent="0.35"/>
    <row r="457734" spans="1:1" ht="14.25" customHeight="1" x14ac:dyDescent="0.45">
      <c r="A457734" s="31"/>
    </row>
    <row r="457740" spans="1:1" s="30" customFormat="1" ht="14.25" customHeight="1" x14ac:dyDescent="0.35"/>
    <row r="457756" spans="1:1" ht="14.25" customHeight="1" x14ac:dyDescent="0.45">
      <c r="A457756" s="31"/>
    </row>
    <row r="457762" s="30" customFormat="1" ht="14.25" customHeight="1" x14ac:dyDescent="0.35"/>
    <row r="457778" spans="1:1" ht="14.25" customHeight="1" x14ac:dyDescent="0.45">
      <c r="A457778" s="31"/>
    </row>
    <row r="457784" spans="1:1" s="30" customFormat="1" ht="14.25" customHeight="1" x14ac:dyDescent="0.35"/>
    <row r="457800" spans="1:1" ht="14.25" customHeight="1" x14ac:dyDescent="0.45">
      <c r="A457800" s="31"/>
    </row>
    <row r="457806" spans="1:1" s="30" customFormat="1" ht="14.25" customHeight="1" x14ac:dyDescent="0.35"/>
    <row r="457822" spans="1:1" ht="14.25" customHeight="1" x14ac:dyDescent="0.45">
      <c r="A457822" s="31"/>
    </row>
    <row r="457828" s="30" customFormat="1" ht="14.25" customHeight="1" x14ac:dyDescent="0.35"/>
    <row r="457844" spans="1:1" ht="14.25" customHeight="1" x14ac:dyDescent="0.45">
      <c r="A457844" s="31"/>
    </row>
    <row r="457850" spans="1:1" s="30" customFormat="1" ht="14.25" customHeight="1" x14ac:dyDescent="0.35"/>
    <row r="457866" spans="1:1" ht="14.25" customHeight="1" x14ac:dyDescent="0.45">
      <c r="A457866" s="31"/>
    </row>
    <row r="457872" spans="1:1" s="30" customFormat="1" ht="14.25" customHeight="1" x14ac:dyDescent="0.35"/>
    <row r="457888" spans="1:1" ht="14.25" customHeight="1" x14ac:dyDescent="0.45">
      <c r="A457888" s="31"/>
    </row>
    <row r="457894" s="30" customFormat="1" ht="14.25" customHeight="1" x14ac:dyDescent="0.35"/>
    <row r="457910" spans="1:1" ht="14.25" customHeight="1" x14ac:dyDescent="0.45">
      <c r="A457910" s="31"/>
    </row>
    <row r="457916" spans="1:1" s="30" customFormat="1" ht="14.25" customHeight="1" x14ac:dyDescent="0.35"/>
    <row r="457932" spans="1:1" ht="14.25" customHeight="1" x14ac:dyDescent="0.45">
      <c r="A457932" s="31"/>
    </row>
    <row r="457938" s="30" customFormat="1" ht="14.25" customHeight="1" x14ac:dyDescent="0.35"/>
    <row r="457954" spans="1:1" ht="14.25" customHeight="1" x14ac:dyDescent="0.45">
      <c r="A457954" s="31"/>
    </row>
    <row r="457960" spans="1:1" s="30" customFormat="1" ht="14.25" customHeight="1" x14ac:dyDescent="0.35"/>
    <row r="457976" spans="1:1" ht="14.25" customHeight="1" x14ac:dyDescent="0.45">
      <c r="A457976" s="31"/>
    </row>
    <row r="457982" spans="1:1" s="30" customFormat="1" ht="14.25" customHeight="1" x14ac:dyDescent="0.35"/>
    <row r="457998" spans="1:1" ht="14.25" customHeight="1" x14ac:dyDescent="0.45">
      <c r="A457998" s="31"/>
    </row>
    <row r="458004" s="30" customFormat="1" ht="14.25" customHeight="1" x14ac:dyDescent="0.35"/>
    <row r="458020" spans="1:1" ht="14.25" customHeight="1" x14ac:dyDescent="0.45">
      <c r="A458020" s="31"/>
    </row>
    <row r="458026" spans="1:1" s="30" customFormat="1" ht="14.25" customHeight="1" x14ac:dyDescent="0.35"/>
    <row r="458042" spans="1:1" ht="14.25" customHeight="1" x14ac:dyDescent="0.45">
      <c r="A458042" s="31"/>
    </row>
    <row r="458048" spans="1:1" s="30" customFormat="1" ht="14.25" customHeight="1" x14ac:dyDescent="0.35"/>
    <row r="458064" spans="1:1" ht="14.25" customHeight="1" x14ac:dyDescent="0.45">
      <c r="A458064" s="31"/>
    </row>
    <row r="458070" s="30" customFormat="1" ht="14.25" customHeight="1" x14ac:dyDescent="0.35"/>
    <row r="458086" spans="1:1" ht="14.25" customHeight="1" x14ac:dyDescent="0.45">
      <c r="A458086" s="31"/>
    </row>
    <row r="458092" spans="1:1" s="30" customFormat="1" ht="14.25" customHeight="1" x14ac:dyDescent="0.35"/>
    <row r="458108" spans="1:1" ht="14.25" customHeight="1" x14ac:dyDescent="0.45">
      <c r="A458108" s="31"/>
    </row>
    <row r="458114" s="30" customFormat="1" ht="14.25" customHeight="1" x14ac:dyDescent="0.35"/>
    <row r="458130" spans="1:1" ht="14.25" customHeight="1" x14ac:dyDescent="0.45">
      <c r="A458130" s="31"/>
    </row>
    <row r="458136" spans="1:1" s="30" customFormat="1" ht="14.25" customHeight="1" x14ac:dyDescent="0.35"/>
    <row r="458152" spans="1:1" ht="14.25" customHeight="1" x14ac:dyDescent="0.45">
      <c r="A458152" s="31"/>
    </row>
    <row r="458158" spans="1:1" s="30" customFormat="1" ht="14.25" customHeight="1" x14ac:dyDescent="0.35"/>
    <row r="458174" spans="1:1" ht="14.25" customHeight="1" x14ac:dyDescent="0.45">
      <c r="A458174" s="31"/>
    </row>
    <row r="458180" s="30" customFormat="1" ht="14.25" customHeight="1" x14ac:dyDescent="0.35"/>
    <row r="458196" spans="1:1" ht="14.25" customHeight="1" x14ac:dyDescent="0.45">
      <c r="A458196" s="31"/>
    </row>
    <row r="458202" spans="1:1" s="30" customFormat="1" ht="14.25" customHeight="1" x14ac:dyDescent="0.35"/>
    <row r="458218" spans="1:1" ht="14.25" customHeight="1" x14ac:dyDescent="0.45">
      <c r="A458218" s="31"/>
    </row>
    <row r="458224" spans="1:1" s="30" customFormat="1" ht="14.25" customHeight="1" x14ac:dyDescent="0.35"/>
    <row r="458240" spans="1:1" ht="14.25" customHeight="1" x14ac:dyDescent="0.45">
      <c r="A458240" s="31"/>
    </row>
    <row r="458246" s="30" customFormat="1" ht="14.25" customHeight="1" x14ac:dyDescent="0.35"/>
    <row r="458262" spans="1:1" ht="14.25" customHeight="1" x14ac:dyDescent="0.45">
      <c r="A458262" s="31"/>
    </row>
    <row r="458268" spans="1:1" s="30" customFormat="1" ht="14.25" customHeight="1" x14ac:dyDescent="0.35"/>
    <row r="458284" spans="1:1" ht="14.25" customHeight="1" x14ac:dyDescent="0.45">
      <c r="A458284" s="31"/>
    </row>
    <row r="458290" s="30" customFormat="1" ht="14.25" customHeight="1" x14ac:dyDescent="0.35"/>
    <row r="458306" spans="1:1" ht="14.25" customHeight="1" x14ac:dyDescent="0.45">
      <c r="A458306" s="31"/>
    </row>
    <row r="458312" spans="1:1" s="30" customFormat="1" ht="14.25" customHeight="1" x14ac:dyDescent="0.35"/>
    <row r="458328" spans="1:1" ht="14.25" customHeight="1" x14ac:dyDescent="0.45">
      <c r="A458328" s="31"/>
    </row>
    <row r="458334" spans="1:1" s="30" customFormat="1" ht="14.25" customHeight="1" x14ac:dyDescent="0.35"/>
    <row r="458350" spans="1:1" ht="14.25" customHeight="1" x14ac:dyDescent="0.45">
      <c r="A458350" s="31"/>
    </row>
    <row r="458356" s="30" customFormat="1" ht="14.25" customHeight="1" x14ac:dyDescent="0.35"/>
    <row r="458372" spans="1:1" ht="14.25" customHeight="1" x14ac:dyDescent="0.45">
      <c r="A458372" s="31"/>
    </row>
    <row r="458378" spans="1:1" s="30" customFormat="1" ht="14.25" customHeight="1" x14ac:dyDescent="0.35"/>
    <row r="458394" spans="1:1" ht="14.25" customHeight="1" x14ac:dyDescent="0.45">
      <c r="A458394" s="31"/>
    </row>
    <row r="458400" spans="1:1" s="30" customFormat="1" ht="14.25" customHeight="1" x14ac:dyDescent="0.35"/>
    <row r="458416" spans="1:1" ht="14.25" customHeight="1" x14ac:dyDescent="0.45">
      <c r="A458416" s="31"/>
    </row>
    <row r="458422" s="30" customFormat="1" ht="14.25" customHeight="1" x14ac:dyDescent="0.35"/>
    <row r="458438" spans="1:1" ht="14.25" customHeight="1" x14ac:dyDescent="0.45">
      <c r="A458438" s="31"/>
    </row>
    <row r="458444" spans="1:1" s="30" customFormat="1" ht="14.25" customHeight="1" x14ac:dyDescent="0.35"/>
    <row r="458460" spans="1:1" ht="14.25" customHeight="1" x14ac:dyDescent="0.45">
      <c r="A458460" s="31"/>
    </row>
    <row r="458466" s="30" customFormat="1" ht="14.25" customHeight="1" x14ac:dyDescent="0.35"/>
    <row r="458482" spans="1:1" ht="14.25" customHeight="1" x14ac:dyDescent="0.45">
      <c r="A458482" s="31"/>
    </row>
    <row r="458488" spans="1:1" s="30" customFormat="1" ht="14.25" customHeight="1" x14ac:dyDescent="0.35"/>
    <row r="458504" spans="1:1" ht="14.25" customHeight="1" x14ac:dyDescent="0.45">
      <c r="A458504" s="31"/>
    </row>
    <row r="458510" spans="1:1" s="30" customFormat="1" ht="14.25" customHeight="1" x14ac:dyDescent="0.35"/>
    <row r="458526" spans="1:1" ht="14.25" customHeight="1" x14ac:dyDescent="0.45">
      <c r="A458526" s="31"/>
    </row>
    <row r="458532" s="30" customFormat="1" ht="14.25" customHeight="1" x14ac:dyDescent="0.35"/>
    <row r="458548" spans="1:1" ht="14.25" customHeight="1" x14ac:dyDescent="0.45">
      <c r="A458548" s="31"/>
    </row>
    <row r="458554" spans="1:1" s="30" customFormat="1" ht="14.25" customHeight="1" x14ac:dyDescent="0.35"/>
    <row r="458570" spans="1:1" ht="14.25" customHeight="1" x14ac:dyDescent="0.45">
      <c r="A458570" s="31"/>
    </row>
    <row r="458576" spans="1:1" s="30" customFormat="1" ht="14.25" customHeight="1" x14ac:dyDescent="0.35"/>
    <row r="458592" spans="1:1" ht="14.25" customHeight="1" x14ac:dyDescent="0.45">
      <c r="A458592" s="31"/>
    </row>
    <row r="458598" s="30" customFormat="1" ht="14.25" customHeight="1" x14ac:dyDescent="0.35"/>
    <row r="458614" spans="1:1" ht="14.25" customHeight="1" x14ac:dyDescent="0.45">
      <c r="A458614" s="31"/>
    </row>
    <row r="458620" spans="1:1" s="30" customFormat="1" ht="14.25" customHeight="1" x14ac:dyDescent="0.35"/>
    <row r="458636" spans="1:1" ht="14.25" customHeight="1" x14ac:dyDescent="0.45">
      <c r="A458636" s="31"/>
    </row>
    <row r="458642" s="30" customFormat="1" ht="14.25" customHeight="1" x14ac:dyDescent="0.35"/>
    <row r="458658" spans="1:1" ht="14.25" customHeight="1" x14ac:dyDescent="0.45">
      <c r="A458658" s="31"/>
    </row>
    <row r="458664" spans="1:1" s="30" customFormat="1" ht="14.25" customHeight="1" x14ac:dyDescent="0.35"/>
    <row r="458680" spans="1:1" ht="14.25" customHeight="1" x14ac:dyDescent="0.45">
      <c r="A458680" s="31"/>
    </row>
    <row r="458686" spans="1:1" s="30" customFormat="1" ht="14.25" customHeight="1" x14ac:dyDescent="0.35"/>
    <row r="458702" spans="1:1" ht="14.25" customHeight="1" x14ac:dyDescent="0.45">
      <c r="A458702" s="31"/>
    </row>
    <row r="458708" s="30" customFormat="1" ht="14.25" customHeight="1" x14ac:dyDescent="0.35"/>
    <row r="458724" spans="1:1" ht="14.25" customHeight="1" x14ac:dyDescent="0.45">
      <c r="A458724" s="31"/>
    </row>
    <row r="458730" spans="1:1" s="30" customFormat="1" ht="14.25" customHeight="1" x14ac:dyDescent="0.35"/>
    <row r="458746" spans="1:1" ht="14.25" customHeight="1" x14ac:dyDescent="0.45">
      <c r="A458746" s="31"/>
    </row>
    <row r="458752" spans="1:1" s="30" customFormat="1" ht="14.25" customHeight="1" x14ac:dyDescent="0.35"/>
    <row r="458768" spans="1:1" ht="14.25" customHeight="1" x14ac:dyDescent="0.45">
      <c r="A458768" s="31"/>
    </row>
    <row r="458774" s="30" customFormat="1" ht="14.25" customHeight="1" x14ac:dyDescent="0.35"/>
    <row r="458790" spans="1:1" ht="14.25" customHeight="1" x14ac:dyDescent="0.45">
      <c r="A458790" s="31"/>
    </row>
    <row r="458796" spans="1:1" s="30" customFormat="1" ht="14.25" customHeight="1" x14ac:dyDescent="0.35"/>
    <row r="458812" spans="1:1" ht="14.25" customHeight="1" x14ac:dyDescent="0.45">
      <c r="A458812" s="31"/>
    </row>
    <row r="458818" s="30" customFormat="1" ht="14.25" customHeight="1" x14ac:dyDescent="0.35"/>
    <row r="458834" spans="1:1" ht="14.25" customHeight="1" x14ac:dyDescent="0.45">
      <c r="A458834" s="31"/>
    </row>
    <row r="458840" spans="1:1" s="30" customFormat="1" ht="14.25" customHeight="1" x14ac:dyDescent="0.35"/>
    <row r="458856" spans="1:1" ht="14.25" customHeight="1" x14ac:dyDescent="0.45">
      <c r="A458856" s="31"/>
    </row>
    <row r="458862" spans="1:1" s="30" customFormat="1" ht="14.25" customHeight="1" x14ac:dyDescent="0.35"/>
    <row r="458878" spans="1:1" ht="14.25" customHeight="1" x14ac:dyDescent="0.45">
      <c r="A458878" s="31"/>
    </row>
    <row r="458884" s="30" customFormat="1" ht="14.25" customHeight="1" x14ac:dyDescent="0.35"/>
    <row r="458900" spans="1:1" ht="14.25" customHeight="1" x14ac:dyDescent="0.45">
      <c r="A458900" s="31"/>
    </row>
    <row r="458906" spans="1:1" s="30" customFormat="1" ht="14.25" customHeight="1" x14ac:dyDescent="0.35"/>
    <row r="458922" spans="1:1" ht="14.25" customHeight="1" x14ac:dyDescent="0.45">
      <c r="A458922" s="31"/>
    </row>
    <row r="458928" spans="1:1" s="30" customFormat="1" ht="14.25" customHeight="1" x14ac:dyDescent="0.35"/>
    <row r="458944" spans="1:1" ht="14.25" customHeight="1" x14ac:dyDescent="0.45">
      <c r="A458944" s="31"/>
    </row>
    <row r="458950" s="30" customFormat="1" ht="14.25" customHeight="1" x14ac:dyDescent="0.35"/>
    <row r="458966" spans="1:1" ht="14.25" customHeight="1" x14ac:dyDescent="0.45">
      <c r="A458966" s="31"/>
    </row>
    <row r="458972" spans="1:1" s="30" customFormat="1" ht="14.25" customHeight="1" x14ac:dyDescent="0.35"/>
    <row r="458988" spans="1:1" ht="14.25" customHeight="1" x14ac:dyDescent="0.45">
      <c r="A458988" s="31"/>
    </row>
    <row r="458994" s="30" customFormat="1" ht="14.25" customHeight="1" x14ac:dyDescent="0.35"/>
    <row r="459010" spans="1:1" ht="14.25" customHeight="1" x14ac:dyDescent="0.45">
      <c r="A459010" s="31"/>
    </row>
    <row r="459016" spans="1:1" s="30" customFormat="1" ht="14.25" customHeight="1" x14ac:dyDescent="0.35"/>
    <row r="459032" spans="1:1" ht="14.25" customHeight="1" x14ac:dyDescent="0.45">
      <c r="A459032" s="31"/>
    </row>
    <row r="459038" spans="1:1" s="30" customFormat="1" ht="14.25" customHeight="1" x14ac:dyDescent="0.35"/>
    <row r="459054" spans="1:1" ht="14.25" customHeight="1" x14ac:dyDescent="0.45">
      <c r="A459054" s="31"/>
    </row>
    <row r="459060" s="30" customFormat="1" ht="14.25" customHeight="1" x14ac:dyDescent="0.35"/>
    <row r="459076" spans="1:1" ht="14.25" customHeight="1" x14ac:dyDescent="0.45">
      <c r="A459076" s="31"/>
    </row>
    <row r="459082" spans="1:1" s="30" customFormat="1" ht="14.25" customHeight="1" x14ac:dyDescent="0.35"/>
    <row r="459098" spans="1:1" ht="14.25" customHeight="1" x14ac:dyDescent="0.45">
      <c r="A459098" s="31"/>
    </row>
    <row r="459104" spans="1:1" s="30" customFormat="1" ht="14.25" customHeight="1" x14ac:dyDescent="0.35"/>
    <row r="459120" spans="1:1" ht="14.25" customHeight="1" x14ac:dyDescent="0.45">
      <c r="A459120" s="31"/>
    </row>
    <row r="459126" s="30" customFormat="1" ht="14.25" customHeight="1" x14ac:dyDescent="0.35"/>
    <row r="459142" spans="1:1" ht="14.25" customHeight="1" x14ac:dyDescent="0.45">
      <c r="A459142" s="31"/>
    </row>
    <row r="459148" spans="1:1" s="30" customFormat="1" ht="14.25" customHeight="1" x14ac:dyDescent="0.35"/>
    <row r="459164" spans="1:1" ht="14.25" customHeight="1" x14ac:dyDescent="0.45">
      <c r="A459164" s="31"/>
    </row>
    <row r="459170" s="30" customFormat="1" ht="14.25" customHeight="1" x14ac:dyDescent="0.35"/>
    <row r="459186" spans="1:1" ht="14.25" customHeight="1" x14ac:dyDescent="0.45">
      <c r="A459186" s="31"/>
    </row>
    <row r="459192" spans="1:1" s="30" customFormat="1" ht="14.25" customHeight="1" x14ac:dyDescent="0.35"/>
    <row r="459208" spans="1:1" ht="14.25" customHeight="1" x14ac:dyDescent="0.45">
      <c r="A459208" s="31"/>
    </row>
    <row r="459214" spans="1:1" s="30" customFormat="1" ht="14.25" customHeight="1" x14ac:dyDescent="0.35"/>
    <row r="459230" spans="1:1" ht="14.25" customHeight="1" x14ac:dyDescent="0.45">
      <c r="A459230" s="31"/>
    </row>
    <row r="459236" s="30" customFormat="1" ht="14.25" customHeight="1" x14ac:dyDescent="0.35"/>
    <row r="459252" spans="1:1" ht="14.25" customHeight="1" x14ac:dyDescent="0.45">
      <c r="A459252" s="31"/>
    </row>
    <row r="459258" spans="1:1" s="30" customFormat="1" ht="14.25" customHeight="1" x14ac:dyDescent="0.35"/>
    <row r="459274" spans="1:1" ht="14.25" customHeight="1" x14ac:dyDescent="0.45">
      <c r="A459274" s="31"/>
    </row>
    <row r="459280" spans="1:1" s="30" customFormat="1" ht="14.25" customHeight="1" x14ac:dyDescent="0.35"/>
    <row r="459296" spans="1:1" ht="14.25" customHeight="1" x14ac:dyDescent="0.45">
      <c r="A459296" s="31"/>
    </row>
    <row r="459302" s="30" customFormat="1" ht="14.25" customHeight="1" x14ac:dyDescent="0.35"/>
    <row r="459318" spans="1:1" ht="14.25" customHeight="1" x14ac:dyDescent="0.45">
      <c r="A459318" s="31"/>
    </row>
    <row r="459324" spans="1:1" s="30" customFormat="1" ht="14.25" customHeight="1" x14ac:dyDescent="0.35"/>
    <row r="459340" spans="1:1" ht="14.25" customHeight="1" x14ac:dyDescent="0.45">
      <c r="A459340" s="31"/>
    </row>
    <row r="459346" s="30" customFormat="1" ht="14.25" customHeight="1" x14ac:dyDescent="0.35"/>
    <row r="459362" spans="1:1" ht="14.25" customHeight="1" x14ac:dyDescent="0.45">
      <c r="A459362" s="31"/>
    </row>
    <row r="459368" spans="1:1" s="30" customFormat="1" ht="14.25" customHeight="1" x14ac:dyDescent="0.35"/>
    <row r="459384" spans="1:1" ht="14.25" customHeight="1" x14ac:dyDescent="0.45">
      <c r="A459384" s="31"/>
    </row>
    <row r="459390" spans="1:1" s="30" customFormat="1" ht="14.25" customHeight="1" x14ac:dyDescent="0.35"/>
    <row r="459406" spans="1:1" ht="14.25" customHeight="1" x14ac:dyDescent="0.45">
      <c r="A459406" s="31"/>
    </row>
    <row r="459412" s="30" customFormat="1" ht="14.25" customHeight="1" x14ac:dyDescent="0.35"/>
    <row r="459428" spans="1:1" ht="14.25" customHeight="1" x14ac:dyDescent="0.45">
      <c r="A459428" s="31"/>
    </row>
    <row r="459434" spans="1:1" s="30" customFormat="1" ht="14.25" customHeight="1" x14ac:dyDescent="0.35"/>
    <row r="459450" spans="1:1" ht="14.25" customHeight="1" x14ac:dyDescent="0.45">
      <c r="A459450" s="31"/>
    </row>
    <row r="459456" spans="1:1" s="30" customFormat="1" ht="14.25" customHeight="1" x14ac:dyDescent="0.35"/>
    <row r="459472" spans="1:1" ht="14.25" customHeight="1" x14ac:dyDescent="0.45">
      <c r="A459472" s="31"/>
    </row>
    <row r="459478" s="30" customFormat="1" ht="14.25" customHeight="1" x14ac:dyDescent="0.35"/>
    <row r="459494" spans="1:1" ht="14.25" customHeight="1" x14ac:dyDescent="0.45">
      <c r="A459494" s="31"/>
    </row>
    <row r="459500" spans="1:1" s="30" customFormat="1" ht="14.25" customHeight="1" x14ac:dyDescent="0.35"/>
    <row r="459516" spans="1:1" ht="14.25" customHeight="1" x14ac:dyDescent="0.45">
      <c r="A459516" s="31"/>
    </row>
    <row r="459522" s="30" customFormat="1" ht="14.25" customHeight="1" x14ac:dyDescent="0.35"/>
    <row r="459538" spans="1:1" ht="14.25" customHeight="1" x14ac:dyDescent="0.45">
      <c r="A459538" s="31"/>
    </row>
    <row r="459544" spans="1:1" s="30" customFormat="1" ht="14.25" customHeight="1" x14ac:dyDescent="0.35"/>
    <row r="459560" spans="1:1" ht="14.25" customHeight="1" x14ac:dyDescent="0.45">
      <c r="A459560" s="31"/>
    </row>
    <row r="459566" spans="1:1" s="30" customFormat="1" ht="14.25" customHeight="1" x14ac:dyDescent="0.35"/>
    <row r="459582" spans="1:1" ht="14.25" customHeight="1" x14ac:dyDescent="0.45">
      <c r="A459582" s="31"/>
    </row>
    <row r="459588" s="30" customFormat="1" ht="14.25" customHeight="1" x14ac:dyDescent="0.35"/>
    <row r="459604" spans="1:1" ht="14.25" customHeight="1" x14ac:dyDescent="0.45">
      <c r="A459604" s="31"/>
    </row>
    <row r="459610" spans="1:1" s="30" customFormat="1" ht="14.25" customHeight="1" x14ac:dyDescent="0.35"/>
    <row r="459626" spans="1:1" ht="14.25" customHeight="1" x14ac:dyDescent="0.45">
      <c r="A459626" s="31"/>
    </row>
    <row r="459632" spans="1:1" s="30" customFormat="1" ht="14.25" customHeight="1" x14ac:dyDescent="0.35"/>
    <row r="459648" spans="1:1" ht="14.25" customHeight="1" x14ac:dyDescent="0.45">
      <c r="A459648" s="31"/>
    </row>
    <row r="459654" s="30" customFormat="1" ht="14.25" customHeight="1" x14ac:dyDescent="0.35"/>
    <row r="459670" spans="1:1" ht="14.25" customHeight="1" x14ac:dyDescent="0.45">
      <c r="A459670" s="31"/>
    </row>
    <row r="459676" spans="1:1" s="30" customFormat="1" ht="14.25" customHeight="1" x14ac:dyDescent="0.35"/>
    <row r="459692" spans="1:1" ht="14.25" customHeight="1" x14ac:dyDescent="0.45">
      <c r="A459692" s="31"/>
    </row>
    <row r="459698" s="30" customFormat="1" ht="14.25" customHeight="1" x14ac:dyDescent="0.35"/>
    <row r="459714" spans="1:1" ht="14.25" customHeight="1" x14ac:dyDescent="0.45">
      <c r="A459714" s="31"/>
    </row>
    <row r="459720" spans="1:1" s="30" customFormat="1" ht="14.25" customHeight="1" x14ac:dyDescent="0.35"/>
    <row r="459736" spans="1:1" ht="14.25" customHeight="1" x14ac:dyDescent="0.45">
      <c r="A459736" s="31"/>
    </row>
    <row r="459742" spans="1:1" s="30" customFormat="1" ht="14.25" customHeight="1" x14ac:dyDescent="0.35"/>
    <row r="459758" spans="1:1" ht="14.25" customHeight="1" x14ac:dyDescent="0.45">
      <c r="A459758" s="31"/>
    </row>
    <row r="459764" s="30" customFormat="1" ht="14.25" customHeight="1" x14ac:dyDescent="0.35"/>
    <row r="459780" spans="1:1" ht="14.25" customHeight="1" x14ac:dyDescent="0.45">
      <c r="A459780" s="31"/>
    </row>
    <row r="459786" spans="1:1" s="30" customFormat="1" ht="14.25" customHeight="1" x14ac:dyDescent="0.35"/>
    <row r="459802" spans="1:1" ht="14.25" customHeight="1" x14ac:dyDescent="0.45">
      <c r="A459802" s="31"/>
    </row>
    <row r="459808" spans="1:1" s="30" customFormat="1" ht="14.25" customHeight="1" x14ac:dyDescent="0.35"/>
    <row r="459824" spans="1:1" ht="14.25" customHeight="1" x14ac:dyDescent="0.45">
      <c r="A459824" s="31"/>
    </row>
    <row r="459830" s="30" customFormat="1" ht="14.25" customHeight="1" x14ac:dyDescent="0.35"/>
    <row r="459846" spans="1:1" ht="14.25" customHeight="1" x14ac:dyDescent="0.45">
      <c r="A459846" s="31"/>
    </row>
    <row r="459852" spans="1:1" s="30" customFormat="1" ht="14.25" customHeight="1" x14ac:dyDescent="0.35"/>
    <row r="459868" spans="1:1" ht="14.25" customHeight="1" x14ac:dyDescent="0.45">
      <c r="A459868" s="31"/>
    </row>
    <row r="459874" s="30" customFormat="1" ht="14.25" customHeight="1" x14ac:dyDescent="0.35"/>
    <row r="459890" spans="1:1" ht="14.25" customHeight="1" x14ac:dyDescent="0.45">
      <c r="A459890" s="31"/>
    </row>
    <row r="459896" spans="1:1" s="30" customFormat="1" ht="14.25" customHeight="1" x14ac:dyDescent="0.35"/>
    <row r="459912" spans="1:1" ht="14.25" customHeight="1" x14ac:dyDescent="0.45">
      <c r="A459912" s="31"/>
    </row>
    <row r="459918" spans="1:1" s="30" customFormat="1" ht="14.25" customHeight="1" x14ac:dyDescent="0.35"/>
    <row r="459934" spans="1:1" ht="14.25" customHeight="1" x14ac:dyDescent="0.45">
      <c r="A459934" s="31"/>
    </row>
    <row r="459940" s="30" customFormat="1" ht="14.25" customHeight="1" x14ac:dyDescent="0.35"/>
    <row r="459956" spans="1:1" ht="14.25" customHeight="1" x14ac:dyDescent="0.45">
      <c r="A459956" s="31"/>
    </row>
    <row r="459962" spans="1:1" s="30" customFormat="1" ht="14.25" customHeight="1" x14ac:dyDescent="0.35"/>
    <row r="459978" spans="1:1" ht="14.25" customHeight="1" x14ac:dyDescent="0.45">
      <c r="A459978" s="31"/>
    </row>
    <row r="459984" spans="1:1" s="30" customFormat="1" ht="14.25" customHeight="1" x14ac:dyDescent="0.35"/>
    <row r="460000" spans="1:1" ht="14.25" customHeight="1" x14ac:dyDescent="0.45">
      <c r="A460000" s="31"/>
    </row>
    <row r="460006" s="30" customFormat="1" ht="14.25" customHeight="1" x14ac:dyDescent="0.35"/>
    <row r="460022" spans="1:1" ht="14.25" customHeight="1" x14ac:dyDescent="0.45">
      <c r="A460022" s="31"/>
    </row>
    <row r="460028" spans="1:1" s="30" customFormat="1" ht="14.25" customHeight="1" x14ac:dyDescent="0.35"/>
    <row r="460044" spans="1:1" ht="14.25" customHeight="1" x14ac:dyDescent="0.45">
      <c r="A460044" s="31"/>
    </row>
    <row r="460050" s="30" customFormat="1" ht="14.25" customHeight="1" x14ac:dyDescent="0.35"/>
    <row r="460066" spans="1:1" ht="14.25" customHeight="1" x14ac:dyDescent="0.45">
      <c r="A460066" s="31"/>
    </row>
    <row r="460072" spans="1:1" s="30" customFormat="1" ht="14.25" customHeight="1" x14ac:dyDescent="0.35"/>
    <row r="460088" spans="1:1" ht="14.25" customHeight="1" x14ac:dyDescent="0.45">
      <c r="A460088" s="31"/>
    </row>
    <row r="460094" spans="1:1" s="30" customFormat="1" ht="14.25" customHeight="1" x14ac:dyDescent="0.35"/>
    <row r="460110" spans="1:1" ht="14.25" customHeight="1" x14ac:dyDescent="0.45">
      <c r="A460110" s="31"/>
    </row>
    <row r="460116" s="30" customFormat="1" ht="14.25" customHeight="1" x14ac:dyDescent="0.35"/>
    <row r="460132" spans="1:1" ht="14.25" customHeight="1" x14ac:dyDescent="0.45">
      <c r="A460132" s="31"/>
    </row>
    <row r="460138" spans="1:1" s="30" customFormat="1" ht="14.25" customHeight="1" x14ac:dyDescent="0.35"/>
    <row r="460154" spans="1:1" ht="14.25" customHeight="1" x14ac:dyDescent="0.45">
      <c r="A460154" s="31"/>
    </row>
    <row r="460160" spans="1:1" s="30" customFormat="1" ht="14.25" customHeight="1" x14ac:dyDescent="0.35"/>
    <row r="460176" spans="1:1" ht="14.25" customHeight="1" x14ac:dyDescent="0.45">
      <c r="A460176" s="31"/>
    </row>
    <row r="460182" s="30" customFormat="1" ht="14.25" customHeight="1" x14ac:dyDescent="0.35"/>
    <row r="460198" spans="1:1" ht="14.25" customHeight="1" x14ac:dyDescent="0.45">
      <c r="A460198" s="31"/>
    </row>
    <row r="460204" spans="1:1" s="30" customFormat="1" ht="14.25" customHeight="1" x14ac:dyDescent="0.35"/>
    <row r="460220" spans="1:1" ht="14.25" customHeight="1" x14ac:dyDescent="0.45">
      <c r="A460220" s="31"/>
    </row>
    <row r="460226" s="30" customFormat="1" ht="14.25" customHeight="1" x14ac:dyDescent="0.35"/>
    <row r="460242" spans="1:1" ht="14.25" customHeight="1" x14ac:dyDescent="0.45">
      <c r="A460242" s="31"/>
    </row>
    <row r="460248" spans="1:1" s="30" customFormat="1" ht="14.25" customHeight="1" x14ac:dyDescent="0.35"/>
    <row r="460264" spans="1:1" ht="14.25" customHeight="1" x14ac:dyDescent="0.45">
      <c r="A460264" s="31"/>
    </row>
    <row r="460270" spans="1:1" s="30" customFormat="1" ht="14.25" customHeight="1" x14ac:dyDescent="0.35"/>
    <row r="460286" spans="1:1" ht="14.25" customHeight="1" x14ac:dyDescent="0.45">
      <c r="A460286" s="31"/>
    </row>
    <row r="460292" s="30" customFormat="1" ht="14.25" customHeight="1" x14ac:dyDescent="0.35"/>
    <row r="460308" spans="1:1" ht="14.25" customHeight="1" x14ac:dyDescent="0.45">
      <c r="A460308" s="31"/>
    </row>
    <row r="460314" spans="1:1" s="30" customFormat="1" ht="14.25" customHeight="1" x14ac:dyDescent="0.35"/>
    <row r="460330" spans="1:1" ht="14.25" customHeight="1" x14ac:dyDescent="0.45">
      <c r="A460330" s="31"/>
    </row>
    <row r="460336" spans="1:1" s="30" customFormat="1" ht="14.25" customHeight="1" x14ac:dyDescent="0.35"/>
    <row r="460352" spans="1:1" ht="14.25" customHeight="1" x14ac:dyDescent="0.45">
      <c r="A460352" s="31"/>
    </row>
    <row r="460358" s="30" customFormat="1" ht="14.25" customHeight="1" x14ac:dyDescent="0.35"/>
    <row r="460374" spans="1:1" ht="14.25" customHeight="1" x14ac:dyDescent="0.45">
      <c r="A460374" s="31"/>
    </row>
    <row r="460380" spans="1:1" s="30" customFormat="1" ht="14.25" customHeight="1" x14ac:dyDescent="0.35"/>
    <row r="460396" spans="1:1" ht="14.25" customHeight="1" x14ac:dyDescent="0.45">
      <c r="A460396" s="31"/>
    </row>
    <row r="460402" s="30" customFormat="1" ht="14.25" customHeight="1" x14ac:dyDescent="0.35"/>
    <row r="460418" spans="1:1" ht="14.25" customHeight="1" x14ac:dyDescent="0.45">
      <c r="A460418" s="31"/>
    </row>
    <row r="460424" spans="1:1" s="30" customFormat="1" ht="14.25" customHeight="1" x14ac:dyDescent="0.35"/>
    <row r="460440" spans="1:1" ht="14.25" customHeight="1" x14ac:dyDescent="0.45">
      <c r="A460440" s="31"/>
    </row>
    <row r="460446" spans="1:1" s="30" customFormat="1" ht="14.25" customHeight="1" x14ac:dyDescent="0.35"/>
    <row r="460462" spans="1:1" ht="14.25" customHeight="1" x14ac:dyDescent="0.45">
      <c r="A460462" s="31"/>
    </row>
    <row r="460468" s="30" customFormat="1" ht="14.25" customHeight="1" x14ac:dyDescent="0.35"/>
    <row r="460484" spans="1:1" ht="14.25" customHeight="1" x14ac:dyDescent="0.45">
      <c r="A460484" s="31"/>
    </row>
    <row r="460490" spans="1:1" s="30" customFormat="1" ht="14.25" customHeight="1" x14ac:dyDescent="0.35"/>
    <row r="460506" spans="1:1" ht="14.25" customHeight="1" x14ac:dyDescent="0.45">
      <c r="A460506" s="31"/>
    </row>
    <row r="460512" spans="1:1" s="30" customFormat="1" ht="14.25" customHeight="1" x14ac:dyDescent="0.35"/>
    <row r="460528" spans="1:1" ht="14.25" customHeight="1" x14ac:dyDescent="0.45">
      <c r="A460528" s="31"/>
    </row>
    <row r="460534" s="30" customFormat="1" ht="14.25" customHeight="1" x14ac:dyDescent="0.35"/>
    <row r="460550" spans="1:1" ht="14.25" customHeight="1" x14ac:dyDescent="0.45">
      <c r="A460550" s="31"/>
    </row>
    <row r="460556" spans="1:1" s="30" customFormat="1" ht="14.25" customHeight="1" x14ac:dyDescent="0.35"/>
    <row r="460572" spans="1:1" ht="14.25" customHeight="1" x14ac:dyDescent="0.45">
      <c r="A460572" s="31"/>
    </row>
    <row r="460578" s="30" customFormat="1" ht="14.25" customHeight="1" x14ac:dyDescent="0.35"/>
    <row r="460594" spans="1:1" ht="14.25" customHeight="1" x14ac:dyDescent="0.45">
      <c r="A460594" s="31"/>
    </row>
    <row r="460600" spans="1:1" s="30" customFormat="1" ht="14.25" customHeight="1" x14ac:dyDescent="0.35"/>
    <row r="460616" spans="1:1" ht="14.25" customHeight="1" x14ac:dyDescent="0.45">
      <c r="A460616" s="31"/>
    </row>
    <row r="460622" spans="1:1" s="30" customFormat="1" ht="14.25" customHeight="1" x14ac:dyDescent="0.35"/>
    <row r="460638" spans="1:1" ht="14.25" customHeight="1" x14ac:dyDescent="0.45">
      <c r="A460638" s="31"/>
    </row>
    <row r="460644" s="30" customFormat="1" ht="14.25" customHeight="1" x14ac:dyDescent="0.35"/>
    <row r="460660" spans="1:1" ht="14.25" customHeight="1" x14ac:dyDescent="0.45">
      <c r="A460660" s="31"/>
    </row>
    <row r="460666" spans="1:1" s="30" customFormat="1" ht="14.25" customHeight="1" x14ac:dyDescent="0.35"/>
    <row r="460682" spans="1:1" ht="14.25" customHeight="1" x14ac:dyDescent="0.45">
      <c r="A460682" s="31"/>
    </row>
    <row r="460688" spans="1:1" s="30" customFormat="1" ht="14.25" customHeight="1" x14ac:dyDescent="0.35"/>
    <row r="460704" spans="1:1" ht="14.25" customHeight="1" x14ac:dyDescent="0.45">
      <c r="A460704" s="31"/>
    </row>
    <row r="460710" s="30" customFormat="1" ht="14.25" customHeight="1" x14ac:dyDescent="0.35"/>
    <row r="460726" spans="1:1" ht="14.25" customHeight="1" x14ac:dyDescent="0.45">
      <c r="A460726" s="31"/>
    </row>
    <row r="460732" spans="1:1" s="30" customFormat="1" ht="14.25" customHeight="1" x14ac:dyDescent="0.35"/>
    <row r="460748" spans="1:1" ht="14.25" customHeight="1" x14ac:dyDescent="0.45">
      <c r="A460748" s="31"/>
    </row>
    <row r="460754" s="30" customFormat="1" ht="14.25" customHeight="1" x14ac:dyDescent="0.35"/>
    <row r="460770" spans="1:1" ht="14.25" customHeight="1" x14ac:dyDescent="0.45">
      <c r="A460770" s="31"/>
    </row>
    <row r="460776" spans="1:1" s="30" customFormat="1" ht="14.25" customHeight="1" x14ac:dyDescent="0.35"/>
    <row r="460792" spans="1:1" ht="14.25" customHeight="1" x14ac:dyDescent="0.45">
      <c r="A460792" s="31"/>
    </row>
    <row r="460798" spans="1:1" s="30" customFormat="1" ht="14.25" customHeight="1" x14ac:dyDescent="0.35"/>
    <row r="460814" spans="1:1" ht="14.25" customHeight="1" x14ac:dyDescent="0.45">
      <c r="A460814" s="31"/>
    </row>
    <row r="460820" s="30" customFormat="1" ht="14.25" customHeight="1" x14ac:dyDescent="0.35"/>
    <row r="460836" spans="1:1" ht="14.25" customHeight="1" x14ac:dyDescent="0.45">
      <c r="A460836" s="31"/>
    </row>
    <row r="460842" spans="1:1" s="30" customFormat="1" ht="14.25" customHeight="1" x14ac:dyDescent="0.35"/>
    <row r="460858" spans="1:1" ht="14.25" customHeight="1" x14ac:dyDescent="0.45">
      <c r="A460858" s="31"/>
    </row>
    <row r="460864" spans="1:1" s="30" customFormat="1" ht="14.25" customHeight="1" x14ac:dyDescent="0.35"/>
    <row r="460880" spans="1:1" ht="14.25" customHeight="1" x14ac:dyDescent="0.45">
      <c r="A460880" s="31"/>
    </row>
    <row r="460886" s="30" customFormat="1" ht="14.25" customHeight="1" x14ac:dyDescent="0.35"/>
    <row r="460902" spans="1:1" ht="14.25" customHeight="1" x14ac:dyDescent="0.45">
      <c r="A460902" s="31"/>
    </row>
    <row r="460908" spans="1:1" s="30" customFormat="1" ht="14.25" customHeight="1" x14ac:dyDescent="0.35"/>
    <row r="460924" spans="1:1" ht="14.25" customHeight="1" x14ac:dyDescent="0.45">
      <c r="A460924" s="31"/>
    </row>
    <row r="460930" s="30" customFormat="1" ht="14.25" customHeight="1" x14ac:dyDescent="0.35"/>
    <row r="460946" spans="1:1" ht="14.25" customHeight="1" x14ac:dyDescent="0.45">
      <c r="A460946" s="31"/>
    </row>
    <row r="460952" spans="1:1" s="30" customFormat="1" ht="14.25" customHeight="1" x14ac:dyDescent="0.35"/>
    <row r="460968" spans="1:1" ht="14.25" customHeight="1" x14ac:dyDescent="0.45">
      <c r="A460968" s="31"/>
    </row>
    <row r="460974" spans="1:1" s="30" customFormat="1" ht="14.25" customHeight="1" x14ac:dyDescent="0.35"/>
    <row r="460990" spans="1:1" ht="14.25" customHeight="1" x14ac:dyDescent="0.45">
      <c r="A460990" s="31"/>
    </row>
    <row r="460996" s="30" customFormat="1" ht="14.25" customHeight="1" x14ac:dyDescent="0.35"/>
    <row r="461012" spans="1:1" ht="14.25" customHeight="1" x14ac:dyDescent="0.45">
      <c r="A461012" s="31"/>
    </row>
    <row r="461018" spans="1:1" s="30" customFormat="1" ht="14.25" customHeight="1" x14ac:dyDescent="0.35"/>
    <row r="461034" spans="1:1" ht="14.25" customHeight="1" x14ac:dyDescent="0.45">
      <c r="A461034" s="31"/>
    </row>
    <row r="461040" spans="1:1" s="30" customFormat="1" ht="14.25" customHeight="1" x14ac:dyDescent="0.35"/>
    <row r="461056" spans="1:1" ht="14.25" customHeight="1" x14ac:dyDescent="0.45">
      <c r="A461056" s="31"/>
    </row>
    <row r="461062" s="30" customFormat="1" ht="14.25" customHeight="1" x14ac:dyDescent="0.35"/>
    <row r="461078" spans="1:1" ht="14.25" customHeight="1" x14ac:dyDescent="0.45">
      <c r="A461078" s="31"/>
    </row>
    <row r="461084" spans="1:1" s="30" customFormat="1" ht="14.25" customHeight="1" x14ac:dyDescent="0.35"/>
    <row r="461100" spans="1:1" ht="14.25" customHeight="1" x14ac:dyDescent="0.45">
      <c r="A461100" s="31"/>
    </row>
    <row r="461106" s="30" customFormat="1" ht="14.25" customHeight="1" x14ac:dyDescent="0.35"/>
    <row r="461122" spans="1:1" ht="14.25" customHeight="1" x14ac:dyDescent="0.45">
      <c r="A461122" s="31"/>
    </row>
    <row r="461128" spans="1:1" s="30" customFormat="1" ht="14.25" customHeight="1" x14ac:dyDescent="0.35"/>
    <row r="461144" spans="1:1" ht="14.25" customHeight="1" x14ac:dyDescent="0.45">
      <c r="A461144" s="31"/>
    </row>
    <row r="461150" spans="1:1" s="30" customFormat="1" ht="14.25" customHeight="1" x14ac:dyDescent="0.35"/>
    <row r="461166" spans="1:1" ht="14.25" customHeight="1" x14ac:dyDescent="0.45">
      <c r="A461166" s="31"/>
    </row>
    <row r="461172" s="30" customFormat="1" ht="14.25" customHeight="1" x14ac:dyDescent="0.35"/>
    <row r="461188" spans="1:1" ht="14.25" customHeight="1" x14ac:dyDescent="0.45">
      <c r="A461188" s="31"/>
    </row>
    <row r="461194" spans="1:1" s="30" customFormat="1" ht="14.25" customHeight="1" x14ac:dyDescent="0.35"/>
    <row r="461210" spans="1:1" ht="14.25" customHeight="1" x14ac:dyDescent="0.45">
      <c r="A461210" s="31"/>
    </row>
    <row r="461216" spans="1:1" s="30" customFormat="1" ht="14.25" customHeight="1" x14ac:dyDescent="0.35"/>
    <row r="461232" spans="1:1" ht="14.25" customHeight="1" x14ac:dyDescent="0.45">
      <c r="A461232" s="31"/>
    </row>
    <row r="461238" s="30" customFormat="1" ht="14.25" customHeight="1" x14ac:dyDescent="0.35"/>
    <row r="461254" spans="1:1" ht="14.25" customHeight="1" x14ac:dyDescent="0.45">
      <c r="A461254" s="31"/>
    </row>
    <row r="461260" spans="1:1" s="30" customFormat="1" ht="14.25" customHeight="1" x14ac:dyDescent="0.35"/>
    <row r="461276" spans="1:1" ht="14.25" customHeight="1" x14ac:dyDescent="0.45">
      <c r="A461276" s="31"/>
    </row>
    <row r="461282" s="30" customFormat="1" ht="14.25" customHeight="1" x14ac:dyDescent="0.35"/>
    <row r="461298" spans="1:1" ht="14.25" customHeight="1" x14ac:dyDescent="0.45">
      <c r="A461298" s="31"/>
    </row>
    <row r="461304" spans="1:1" s="30" customFormat="1" ht="14.25" customHeight="1" x14ac:dyDescent="0.35"/>
    <row r="461320" spans="1:1" ht="14.25" customHeight="1" x14ac:dyDescent="0.45">
      <c r="A461320" s="31"/>
    </row>
    <row r="461326" spans="1:1" s="30" customFormat="1" ht="14.25" customHeight="1" x14ac:dyDescent="0.35"/>
    <row r="461342" spans="1:1" ht="14.25" customHeight="1" x14ac:dyDescent="0.45">
      <c r="A461342" s="31"/>
    </row>
    <row r="461348" s="30" customFormat="1" ht="14.25" customHeight="1" x14ac:dyDescent="0.35"/>
    <row r="461364" spans="1:1" ht="14.25" customHeight="1" x14ac:dyDescent="0.45">
      <c r="A461364" s="31"/>
    </row>
    <row r="461370" spans="1:1" s="30" customFormat="1" ht="14.25" customHeight="1" x14ac:dyDescent="0.35"/>
    <row r="461386" spans="1:1" ht="14.25" customHeight="1" x14ac:dyDescent="0.45">
      <c r="A461386" s="31"/>
    </row>
    <row r="461392" spans="1:1" s="30" customFormat="1" ht="14.25" customHeight="1" x14ac:dyDescent="0.35"/>
    <row r="461408" spans="1:1" ht="14.25" customHeight="1" x14ac:dyDescent="0.45">
      <c r="A461408" s="31"/>
    </row>
    <row r="461414" s="30" customFormat="1" ht="14.25" customHeight="1" x14ac:dyDescent="0.35"/>
    <row r="461430" spans="1:1" ht="14.25" customHeight="1" x14ac:dyDescent="0.45">
      <c r="A461430" s="31"/>
    </row>
    <row r="461436" spans="1:1" s="30" customFormat="1" ht="14.25" customHeight="1" x14ac:dyDescent="0.35"/>
    <row r="461452" spans="1:1" ht="14.25" customHeight="1" x14ac:dyDescent="0.45">
      <c r="A461452" s="31"/>
    </row>
    <row r="461458" s="30" customFormat="1" ht="14.25" customHeight="1" x14ac:dyDescent="0.35"/>
    <row r="461474" spans="1:1" ht="14.25" customHeight="1" x14ac:dyDescent="0.45">
      <c r="A461474" s="31"/>
    </row>
    <row r="461480" spans="1:1" s="30" customFormat="1" ht="14.25" customHeight="1" x14ac:dyDescent="0.35"/>
    <row r="461496" spans="1:1" ht="14.25" customHeight="1" x14ac:dyDescent="0.45">
      <c r="A461496" s="31"/>
    </row>
    <row r="461502" spans="1:1" s="30" customFormat="1" ht="14.25" customHeight="1" x14ac:dyDescent="0.35"/>
    <row r="461518" spans="1:1" ht="14.25" customHeight="1" x14ac:dyDescent="0.45">
      <c r="A461518" s="31"/>
    </row>
    <row r="461524" s="30" customFormat="1" ht="14.25" customHeight="1" x14ac:dyDescent="0.35"/>
    <row r="461540" spans="1:1" ht="14.25" customHeight="1" x14ac:dyDescent="0.45">
      <c r="A461540" s="31"/>
    </row>
    <row r="461546" spans="1:1" s="30" customFormat="1" ht="14.25" customHeight="1" x14ac:dyDescent="0.35"/>
    <row r="461562" spans="1:1" ht="14.25" customHeight="1" x14ac:dyDescent="0.45">
      <c r="A461562" s="31"/>
    </row>
    <row r="461568" spans="1:1" s="30" customFormat="1" ht="14.25" customHeight="1" x14ac:dyDescent="0.35"/>
    <row r="461584" spans="1:1" ht="14.25" customHeight="1" x14ac:dyDescent="0.45">
      <c r="A461584" s="31"/>
    </row>
    <row r="461590" s="30" customFormat="1" ht="14.25" customHeight="1" x14ac:dyDescent="0.35"/>
    <row r="461606" spans="1:1" ht="14.25" customHeight="1" x14ac:dyDescent="0.45">
      <c r="A461606" s="31"/>
    </row>
    <row r="461612" spans="1:1" s="30" customFormat="1" ht="14.25" customHeight="1" x14ac:dyDescent="0.35"/>
    <row r="461628" spans="1:1" ht="14.25" customHeight="1" x14ac:dyDescent="0.45">
      <c r="A461628" s="31"/>
    </row>
    <row r="461634" s="30" customFormat="1" ht="14.25" customHeight="1" x14ac:dyDescent="0.35"/>
    <row r="461650" spans="1:1" ht="14.25" customHeight="1" x14ac:dyDescent="0.45">
      <c r="A461650" s="31"/>
    </row>
    <row r="461656" spans="1:1" s="30" customFormat="1" ht="14.25" customHeight="1" x14ac:dyDescent="0.35"/>
    <row r="461672" spans="1:1" ht="14.25" customHeight="1" x14ac:dyDescent="0.45">
      <c r="A461672" s="31"/>
    </row>
    <row r="461678" spans="1:1" s="30" customFormat="1" ht="14.25" customHeight="1" x14ac:dyDescent="0.35"/>
    <row r="461694" spans="1:1" ht="14.25" customHeight="1" x14ac:dyDescent="0.45">
      <c r="A461694" s="31"/>
    </row>
    <row r="461700" s="30" customFormat="1" ht="14.25" customHeight="1" x14ac:dyDescent="0.35"/>
    <row r="461716" spans="1:1" ht="14.25" customHeight="1" x14ac:dyDescent="0.45">
      <c r="A461716" s="31"/>
    </row>
    <row r="461722" spans="1:1" s="30" customFormat="1" ht="14.25" customHeight="1" x14ac:dyDescent="0.35"/>
    <row r="461738" spans="1:1" ht="14.25" customHeight="1" x14ac:dyDescent="0.45">
      <c r="A461738" s="31"/>
    </row>
    <row r="461744" spans="1:1" s="30" customFormat="1" ht="14.25" customHeight="1" x14ac:dyDescent="0.35"/>
    <row r="461760" spans="1:1" ht="14.25" customHeight="1" x14ac:dyDescent="0.45">
      <c r="A461760" s="31"/>
    </row>
    <row r="461766" s="30" customFormat="1" ht="14.25" customHeight="1" x14ac:dyDescent="0.35"/>
    <row r="461782" spans="1:1" ht="14.25" customHeight="1" x14ac:dyDescent="0.45">
      <c r="A461782" s="31"/>
    </row>
    <row r="461788" spans="1:1" s="30" customFormat="1" ht="14.25" customHeight="1" x14ac:dyDescent="0.35"/>
    <row r="461804" spans="1:1" ht="14.25" customHeight="1" x14ac:dyDescent="0.45">
      <c r="A461804" s="31"/>
    </row>
    <row r="461810" s="30" customFormat="1" ht="14.25" customHeight="1" x14ac:dyDescent="0.35"/>
    <row r="461826" spans="1:1" ht="14.25" customHeight="1" x14ac:dyDescent="0.45">
      <c r="A461826" s="31"/>
    </row>
    <row r="461832" spans="1:1" s="30" customFormat="1" ht="14.25" customHeight="1" x14ac:dyDescent="0.35"/>
    <row r="461848" spans="1:1" ht="14.25" customHeight="1" x14ac:dyDescent="0.45">
      <c r="A461848" s="31"/>
    </row>
    <row r="461854" spans="1:1" s="30" customFormat="1" ht="14.25" customHeight="1" x14ac:dyDescent="0.35"/>
    <row r="461870" spans="1:1" ht="14.25" customHeight="1" x14ac:dyDescent="0.45">
      <c r="A461870" s="31"/>
    </row>
    <row r="461876" s="30" customFormat="1" ht="14.25" customHeight="1" x14ac:dyDescent="0.35"/>
    <row r="461892" spans="1:1" ht="14.25" customHeight="1" x14ac:dyDescent="0.45">
      <c r="A461892" s="31"/>
    </row>
    <row r="461898" spans="1:1" s="30" customFormat="1" ht="14.25" customHeight="1" x14ac:dyDescent="0.35"/>
    <row r="461914" spans="1:1" ht="14.25" customHeight="1" x14ac:dyDescent="0.45">
      <c r="A461914" s="31"/>
    </row>
    <row r="461920" spans="1:1" s="30" customFormat="1" ht="14.25" customHeight="1" x14ac:dyDescent="0.35"/>
    <row r="461936" spans="1:1" ht="14.25" customHeight="1" x14ac:dyDescent="0.45">
      <c r="A461936" s="31"/>
    </row>
    <row r="461942" s="30" customFormat="1" ht="14.25" customHeight="1" x14ac:dyDescent="0.35"/>
    <row r="461958" spans="1:1" ht="14.25" customHeight="1" x14ac:dyDescent="0.45">
      <c r="A461958" s="31"/>
    </row>
    <row r="461964" spans="1:1" s="30" customFormat="1" ht="14.25" customHeight="1" x14ac:dyDescent="0.35"/>
    <row r="461980" spans="1:1" ht="14.25" customHeight="1" x14ac:dyDescent="0.45">
      <c r="A461980" s="31"/>
    </row>
    <row r="461986" s="30" customFormat="1" ht="14.25" customHeight="1" x14ac:dyDescent="0.35"/>
    <row r="462002" spans="1:1" ht="14.25" customHeight="1" x14ac:dyDescent="0.45">
      <c r="A462002" s="31"/>
    </row>
    <row r="462008" spans="1:1" s="30" customFormat="1" ht="14.25" customHeight="1" x14ac:dyDescent="0.35"/>
    <row r="462024" spans="1:1" ht="14.25" customHeight="1" x14ac:dyDescent="0.45">
      <c r="A462024" s="31"/>
    </row>
    <row r="462030" spans="1:1" s="30" customFormat="1" ht="14.25" customHeight="1" x14ac:dyDescent="0.35"/>
    <row r="462046" spans="1:1" ht="14.25" customHeight="1" x14ac:dyDescent="0.45">
      <c r="A462046" s="31"/>
    </row>
    <row r="462052" s="30" customFormat="1" ht="14.25" customHeight="1" x14ac:dyDescent="0.35"/>
    <row r="462068" spans="1:1" ht="14.25" customHeight="1" x14ac:dyDescent="0.45">
      <c r="A462068" s="31"/>
    </row>
    <row r="462074" spans="1:1" s="30" customFormat="1" ht="14.25" customHeight="1" x14ac:dyDescent="0.35"/>
    <row r="462090" spans="1:1" ht="14.25" customHeight="1" x14ac:dyDescent="0.45">
      <c r="A462090" s="31"/>
    </row>
    <row r="462096" spans="1:1" s="30" customFormat="1" ht="14.25" customHeight="1" x14ac:dyDescent="0.35"/>
    <row r="462112" spans="1:1" ht="14.25" customHeight="1" x14ac:dyDescent="0.45">
      <c r="A462112" s="31"/>
    </row>
    <row r="462118" s="30" customFormat="1" ht="14.25" customHeight="1" x14ac:dyDescent="0.35"/>
    <row r="462134" spans="1:1" ht="14.25" customHeight="1" x14ac:dyDescent="0.45">
      <c r="A462134" s="31"/>
    </row>
    <row r="462140" spans="1:1" s="30" customFormat="1" ht="14.25" customHeight="1" x14ac:dyDescent="0.35"/>
    <row r="462156" spans="1:1" ht="14.25" customHeight="1" x14ac:dyDescent="0.45">
      <c r="A462156" s="31"/>
    </row>
    <row r="462162" s="30" customFormat="1" ht="14.25" customHeight="1" x14ac:dyDescent="0.35"/>
    <row r="462178" spans="1:1" ht="14.25" customHeight="1" x14ac:dyDescent="0.45">
      <c r="A462178" s="31"/>
    </row>
    <row r="462184" spans="1:1" s="30" customFormat="1" ht="14.25" customHeight="1" x14ac:dyDescent="0.35"/>
    <row r="462200" spans="1:1" ht="14.25" customHeight="1" x14ac:dyDescent="0.45">
      <c r="A462200" s="31"/>
    </row>
    <row r="462206" spans="1:1" s="30" customFormat="1" ht="14.25" customHeight="1" x14ac:dyDescent="0.35"/>
    <row r="462222" spans="1:1" ht="14.25" customHeight="1" x14ac:dyDescent="0.45">
      <c r="A462222" s="31"/>
    </row>
    <row r="462228" s="30" customFormat="1" ht="14.25" customHeight="1" x14ac:dyDescent="0.35"/>
    <row r="462244" spans="1:1" ht="14.25" customHeight="1" x14ac:dyDescent="0.45">
      <c r="A462244" s="31"/>
    </row>
    <row r="462250" spans="1:1" s="30" customFormat="1" ht="14.25" customHeight="1" x14ac:dyDescent="0.35"/>
    <row r="462266" spans="1:1" ht="14.25" customHeight="1" x14ac:dyDescent="0.45">
      <c r="A462266" s="31"/>
    </row>
    <row r="462272" spans="1:1" s="30" customFormat="1" ht="14.25" customHeight="1" x14ac:dyDescent="0.35"/>
    <row r="462288" spans="1:1" ht="14.25" customHeight="1" x14ac:dyDescent="0.45">
      <c r="A462288" s="31"/>
    </row>
    <row r="462294" s="30" customFormat="1" ht="14.25" customHeight="1" x14ac:dyDescent="0.35"/>
    <row r="462310" spans="1:1" ht="14.25" customHeight="1" x14ac:dyDescent="0.45">
      <c r="A462310" s="31"/>
    </row>
    <row r="462316" spans="1:1" s="30" customFormat="1" ht="14.25" customHeight="1" x14ac:dyDescent="0.35"/>
    <row r="462332" spans="1:1" ht="14.25" customHeight="1" x14ac:dyDescent="0.45">
      <c r="A462332" s="31"/>
    </row>
    <row r="462338" s="30" customFormat="1" ht="14.25" customHeight="1" x14ac:dyDescent="0.35"/>
    <row r="462354" spans="1:1" ht="14.25" customHeight="1" x14ac:dyDescent="0.45">
      <c r="A462354" s="31"/>
    </row>
    <row r="462360" spans="1:1" s="30" customFormat="1" ht="14.25" customHeight="1" x14ac:dyDescent="0.35"/>
    <row r="462376" spans="1:1" ht="14.25" customHeight="1" x14ac:dyDescent="0.45">
      <c r="A462376" s="31"/>
    </row>
    <row r="462382" spans="1:1" s="30" customFormat="1" ht="14.25" customHeight="1" x14ac:dyDescent="0.35"/>
    <row r="462398" spans="1:1" ht="14.25" customHeight="1" x14ac:dyDescent="0.45">
      <c r="A462398" s="31"/>
    </row>
    <row r="462404" s="30" customFormat="1" ht="14.25" customHeight="1" x14ac:dyDescent="0.35"/>
    <row r="462420" spans="1:1" ht="14.25" customHeight="1" x14ac:dyDescent="0.45">
      <c r="A462420" s="31"/>
    </row>
    <row r="462426" spans="1:1" s="30" customFormat="1" ht="14.25" customHeight="1" x14ac:dyDescent="0.35"/>
    <row r="462442" spans="1:1" ht="14.25" customHeight="1" x14ac:dyDescent="0.45">
      <c r="A462442" s="31"/>
    </row>
    <row r="462448" spans="1:1" s="30" customFormat="1" ht="14.25" customHeight="1" x14ac:dyDescent="0.35"/>
    <row r="462464" spans="1:1" ht="14.25" customHeight="1" x14ac:dyDescent="0.45">
      <c r="A462464" s="31"/>
    </row>
    <row r="462470" s="30" customFormat="1" ht="14.25" customHeight="1" x14ac:dyDescent="0.35"/>
    <row r="462486" spans="1:1" ht="14.25" customHeight="1" x14ac:dyDescent="0.45">
      <c r="A462486" s="31"/>
    </row>
    <row r="462492" spans="1:1" s="30" customFormat="1" ht="14.25" customHeight="1" x14ac:dyDescent="0.35"/>
    <row r="462508" spans="1:1" ht="14.25" customHeight="1" x14ac:dyDescent="0.45">
      <c r="A462508" s="31"/>
    </row>
    <row r="462514" s="30" customFormat="1" ht="14.25" customHeight="1" x14ac:dyDescent="0.35"/>
    <row r="462530" spans="1:1" ht="14.25" customHeight="1" x14ac:dyDescent="0.45">
      <c r="A462530" s="31"/>
    </row>
    <row r="462536" spans="1:1" s="30" customFormat="1" ht="14.25" customHeight="1" x14ac:dyDescent="0.35"/>
    <row r="462552" spans="1:1" ht="14.25" customHeight="1" x14ac:dyDescent="0.45">
      <c r="A462552" s="31"/>
    </row>
    <row r="462558" spans="1:1" s="30" customFormat="1" ht="14.25" customHeight="1" x14ac:dyDescent="0.35"/>
    <row r="462574" spans="1:1" ht="14.25" customHeight="1" x14ac:dyDescent="0.45">
      <c r="A462574" s="31"/>
    </row>
    <row r="462580" s="30" customFormat="1" ht="14.25" customHeight="1" x14ac:dyDescent="0.35"/>
    <row r="462596" spans="1:1" ht="14.25" customHeight="1" x14ac:dyDescent="0.45">
      <c r="A462596" s="31"/>
    </row>
    <row r="462602" spans="1:1" s="30" customFormat="1" ht="14.25" customHeight="1" x14ac:dyDescent="0.35"/>
    <row r="462618" spans="1:1" ht="14.25" customHeight="1" x14ac:dyDescent="0.45">
      <c r="A462618" s="31"/>
    </row>
    <row r="462624" spans="1:1" s="30" customFormat="1" ht="14.25" customHeight="1" x14ac:dyDescent="0.35"/>
    <row r="462640" spans="1:1" ht="14.25" customHeight="1" x14ac:dyDescent="0.45">
      <c r="A462640" s="31"/>
    </row>
    <row r="462646" s="30" customFormat="1" ht="14.25" customHeight="1" x14ac:dyDescent="0.35"/>
    <row r="462662" spans="1:1" ht="14.25" customHeight="1" x14ac:dyDescent="0.45">
      <c r="A462662" s="31"/>
    </row>
    <row r="462668" spans="1:1" s="30" customFormat="1" ht="14.25" customHeight="1" x14ac:dyDescent="0.35"/>
    <row r="462684" spans="1:1" ht="14.25" customHeight="1" x14ac:dyDescent="0.45">
      <c r="A462684" s="31"/>
    </row>
    <row r="462690" s="30" customFormat="1" ht="14.25" customHeight="1" x14ac:dyDescent="0.35"/>
    <row r="462706" spans="1:1" ht="14.25" customHeight="1" x14ac:dyDescent="0.45">
      <c r="A462706" s="31"/>
    </row>
    <row r="462712" spans="1:1" s="30" customFormat="1" ht="14.25" customHeight="1" x14ac:dyDescent="0.35"/>
    <row r="462728" spans="1:1" ht="14.25" customHeight="1" x14ac:dyDescent="0.45">
      <c r="A462728" s="31"/>
    </row>
    <row r="462734" spans="1:1" s="30" customFormat="1" ht="14.25" customHeight="1" x14ac:dyDescent="0.35"/>
    <row r="462750" spans="1:1" ht="14.25" customHeight="1" x14ac:dyDescent="0.45">
      <c r="A462750" s="31"/>
    </row>
    <row r="462756" s="30" customFormat="1" ht="14.25" customHeight="1" x14ac:dyDescent="0.35"/>
    <row r="462772" spans="1:1" ht="14.25" customHeight="1" x14ac:dyDescent="0.45">
      <c r="A462772" s="31"/>
    </row>
    <row r="462778" spans="1:1" s="30" customFormat="1" ht="14.25" customHeight="1" x14ac:dyDescent="0.35"/>
    <row r="462794" spans="1:1" ht="14.25" customHeight="1" x14ac:dyDescent="0.45">
      <c r="A462794" s="31"/>
    </row>
    <row r="462800" spans="1:1" s="30" customFormat="1" ht="14.25" customHeight="1" x14ac:dyDescent="0.35"/>
    <row r="462816" spans="1:1" ht="14.25" customHeight="1" x14ac:dyDescent="0.45">
      <c r="A462816" s="31"/>
    </row>
    <row r="462822" s="30" customFormat="1" ht="14.25" customHeight="1" x14ac:dyDescent="0.35"/>
    <row r="462838" spans="1:1" ht="14.25" customHeight="1" x14ac:dyDescent="0.45">
      <c r="A462838" s="31"/>
    </row>
    <row r="462844" spans="1:1" s="30" customFormat="1" ht="14.25" customHeight="1" x14ac:dyDescent="0.35"/>
    <row r="462860" spans="1:1" ht="14.25" customHeight="1" x14ac:dyDescent="0.45">
      <c r="A462860" s="31"/>
    </row>
    <row r="462866" s="30" customFormat="1" ht="14.25" customHeight="1" x14ac:dyDescent="0.35"/>
    <row r="462882" spans="1:1" ht="14.25" customHeight="1" x14ac:dyDescent="0.45">
      <c r="A462882" s="31"/>
    </row>
    <row r="462888" spans="1:1" s="30" customFormat="1" ht="14.25" customHeight="1" x14ac:dyDescent="0.35"/>
    <row r="462904" spans="1:1" ht="14.25" customHeight="1" x14ac:dyDescent="0.45">
      <c r="A462904" s="31"/>
    </row>
    <row r="462910" spans="1:1" s="30" customFormat="1" ht="14.25" customHeight="1" x14ac:dyDescent="0.35"/>
    <row r="462926" spans="1:1" ht="14.25" customHeight="1" x14ac:dyDescent="0.45">
      <c r="A462926" s="31"/>
    </row>
    <row r="462932" s="30" customFormat="1" ht="14.25" customHeight="1" x14ac:dyDescent="0.35"/>
    <row r="462948" spans="1:1" ht="14.25" customHeight="1" x14ac:dyDescent="0.45">
      <c r="A462948" s="31"/>
    </row>
    <row r="462954" spans="1:1" s="30" customFormat="1" ht="14.25" customHeight="1" x14ac:dyDescent="0.35"/>
    <row r="462970" spans="1:1" ht="14.25" customHeight="1" x14ac:dyDescent="0.45">
      <c r="A462970" s="31"/>
    </row>
    <row r="462976" spans="1:1" s="30" customFormat="1" ht="14.25" customHeight="1" x14ac:dyDescent="0.35"/>
    <row r="462992" spans="1:1" ht="14.25" customHeight="1" x14ac:dyDescent="0.45">
      <c r="A462992" s="31"/>
    </row>
    <row r="462998" s="30" customFormat="1" ht="14.25" customHeight="1" x14ac:dyDescent="0.35"/>
    <row r="463014" spans="1:1" ht="14.25" customHeight="1" x14ac:dyDescent="0.45">
      <c r="A463014" s="31"/>
    </row>
    <row r="463020" spans="1:1" s="30" customFormat="1" ht="14.25" customHeight="1" x14ac:dyDescent="0.35"/>
    <row r="463036" spans="1:1" ht="14.25" customHeight="1" x14ac:dyDescent="0.45">
      <c r="A463036" s="31"/>
    </row>
    <row r="463042" s="30" customFormat="1" ht="14.25" customHeight="1" x14ac:dyDescent="0.35"/>
    <row r="463058" spans="1:1" ht="14.25" customHeight="1" x14ac:dyDescent="0.45">
      <c r="A463058" s="31"/>
    </row>
    <row r="463064" spans="1:1" s="30" customFormat="1" ht="14.25" customHeight="1" x14ac:dyDescent="0.35"/>
    <row r="463080" spans="1:1" ht="14.25" customHeight="1" x14ac:dyDescent="0.45">
      <c r="A463080" s="31"/>
    </row>
    <row r="463086" spans="1:1" s="30" customFormat="1" ht="14.25" customHeight="1" x14ac:dyDescent="0.35"/>
    <row r="463102" spans="1:1" ht="14.25" customHeight="1" x14ac:dyDescent="0.45">
      <c r="A463102" s="31"/>
    </row>
    <row r="463108" s="30" customFormat="1" ht="14.25" customHeight="1" x14ac:dyDescent="0.35"/>
    <row r="463124" spans="1:1" ht="14.25" customHeight="1" x14ac:dyDescent="0.45">
      <c r="A463124" s="31"/>
    </row>
    <row r="463130" spans="1:1" s="30" customFormat="1" ht="14.25" customHeight="1" x14ac:dyDescent="0.35"/>
    <row r="463146" spans="1:1" ht="14.25" customHeight="1" x14ac:dyDescent="0.45">
      <c r="A463146" s="31"/>
    </row>
    <row r="463152" spans="1:1" s="30" customFormat="1" ht="14.25" customHeight="1" x14ac:dyDescent="0.35"/>
    <row r="463168" spans="1:1" ht="14.25" customHeight="1" x14ac:dyDescent="0.45">
      <c r="A463168" s="31"/>
    </row>
    <row r="463174" s="30" customFormat="1" ht="14.25" customHeight="1" x14ac:dyDescent="0.35"/>
    <row r="463190" spans="1:1" ht="14.25" customHeight="1" x14ac:dyDescent="0.45">
      <c r="A463190" s="31"/>
    </row>
    <row r="463196" spans="1:1" s="30" customFormat="1" ht="14.25" customHeight="1" x14ac:dyDescent="0.35"/>
    <row r="463212" spans="1:1" ht="14.25" customHeight="1" x14ac:dyDescent="0.45">
      <c r="A463212" s="31"/>
    </row>
    <row r="463218" s="30" customFormat="1" ht="14.25" customHeight="1" x14ac:dyDescent="0.35"/>
    <row r="463234" spans="1:1" ht="14.25" customHeight="1" x14ac:dyDescent="0.45">
      <c r="A463234" s="31"/>
    </row>
    <row r="463240" spans="1:1" s="30" customFormat="1" ht="14.25" customHeight="1" x14ac:dyDescent="0.35"/>
    <row r="463256" spans="1:1" ht="14.25" customHeight="1" x14ac:dyDescent="0.45">
      <c r="A463256" s="31"/>
    </row>
    <row r="463262" spans="1:1" s="30" customFormat="1" ht="14.25" customHeight="1" x14ac:dyDescent="0.35"/>
    <row r="463278" spans="1:1" ht="14.25" customHeight="1" x14ac:dyDescent="0.45">
      <c r="A463278" s="31"/>
    </row>
    <row r="463284" s="30" customFormat="1" ht="14.25" customHeight="1" x14ac:dyDescent="0.35"/>
    <row r="463300" spans="1:1" ht="14.25" customHeight="1" x14ac:dyDescent="0.45">
      <c r="A463300" s="31"/>
    </row>
    <row r="463306" spans="1:1" s="30" customFormat="1" ht="14.25" customHeight="1" x14ac:dyDescent="0.35"/>
    <row r="463322" spans="1:1" ht="14.25" customHeight="1" x14ac:dyDescent="0.45">
      <c r="A463322" s="31"/>
    </row>
    <row r="463328" spans="1:1" s="30" customFormat="1" ht="14.25" customHeight="1" x14ac:dyDescent="0.35"/>
    <row r="463344" spans="1:1" ht="14.25" customHeight="1" x14ac:dyDescent="0.45">
      <c r="A463344" s="31"/>
    </row>
    <row r="463350" s="30" customFormat="1" ht="14.25" customHeight="1" x14ac:dyDescent="0.35"/>
    <row r="463366" spans="1:1" ht="14.25" customHeight="1" x14ac:dyDescent="0.45">
      <c r="A463366" s="31"/>
    </row>
    <row r="463372" spans="1:1" s="30" customFormat="1" ht="14.25" customHeight="1" x14ac:dyDescent="0.35"/>
    <row r="463388" spans="1:1" ht="14.25" customHeight="1" x14ac:dyDescent="0.45">
      <c r="A463388" s="31"/>
    </row>
    <row r="463394" s="30" customFormat="1" ht="14.25" customHeight="1" x14ac:dyDescent="0.35"/>
    <row r="463410" spans="1:1" ht="14.25" customHeight="1" x14ac:dyDescent="0.45">
      <c r="A463410" s="31"/>
    </row>
    <row r="463416" spans="1:1" s="30" customFormat="1" ht="14.25" customHeight="1" x14ac:dyDescent="0.35"/>
    <row r="463432" spans="1:1" ht="14.25" customHeight="1" x14ac:dyDescent="0.45">
      <c r="A463432" s="31"/>
    </row>
    <row r="463438" spans="1:1" s="30" customFormat="1" ht="14.25" customHeight="1" x14ac:dyDescent="0.35"/>
    <row r="463454" spans="1:1" ht="14.25" customHeight="1" x14ac:dyDescent="0.45">
      <c r="A463454" s="31"/>
    </row>
    <row r="463460" s="30" customFormat="1" ht="14.25" customHeight="1" x14ac:dyDescent="0.35"/>
    <row r="463476" spans="1:1" ht="14.25" customHeight="1" x14ac:dyDescent="0.45">
      <c r="A463476" s="31"/>
    </row>
    <row r="463482" spans="1:1" s="30" customFormat="1" ht="14.25" customHeight="1" x14ac:dyDescent="0.35"/>
    <row r="463498" spans="1:1" ht="14.25" customHeight="1" x14ac:dyDescent="0.45">
      <c r="A463498" s="31"/>
    </row>
    <row r="463504" spans="1:1" s="30" customFormat="1" ht="14.25" customHeight="1" x14ac:dyDescent="0.35"/>
    <row r="463520" spans="1:1" ht="14.25" customHeight="1" x14ac:dyDescent="0.45">
      <c r="A463520" s="31"/>
    </row>
    <row r="463526" s="30" customFormat="1" ht="14.25" customHeight="1" x14ac:dyDescent="0.35"/>
    <row r="463542" spans="1:1" ht="14.25" customHeight="1" x14ac:dyDescent="0.45">
      <c r="A463542" s="31"/>
    </row>
    <row r="463548" spans="1:1" s="30" customFormat="1" ht="14.25" customHeight="1" x14ac:dyDescent="0.35"/>
    <row r="463564" spans="1:1" ht="14.25" customHeight="1" x14ac:dyDescent="0.45">
      <c r="A463564" s="31"/>
    </row>
    <row r="463570" s="30" customFormat="1" ht="14.25" customHeight="1" x14ac:dyDescent="0.35"/>
    <row r="463586" spans="1:1" ht="14.25" customHeight="1" x14ac:dyDescent="0.45">
      <c r="A463586" s="31"/>
    </row>
    <row r="463592" spans="1:1" s="30" customFormat="1" ht="14.25" customHeight="1" x14ac:dyDescent="0.35"/>
    <row r="463608" spans="1:1" ht="14.25" customHeight="1" x14ac:dyDescent="0.45">
      <c r="A463608" s="31"/>
    </row>
    <row r="463614" spans="1:1" s="30" customFormat="1" ht="14.25" customHeight="1" x14ac:dyDescent="0.35"/>
    <row r="463630" spans="1:1" ht="14.25" customHeight="1" x14ac:dyDescent="0.45">
      <c r="A463630" s="31"/>
    </row>
    <row r="463636" s="30" customFormat="1" ht="14.25" customHeight="1" x14ac:dyDescent="0.35"/>
    <row r="463652" spans="1:1" ht="14.25" customHeight="1" x14ac:dyDescent="0.45">
      <c r="A463652" s="31"/>
    </row>
    <row r="463658" spans="1:1" s="30" customFormat="1" ht="14.25" customHeight="1" x14ac:dyDescent="0.35"/>
    <row r="463674" spans="1:1" ht="14.25" customHeight="1" x14ac:dyDescent="0.45">
      <c r="A463674" s="31"/>
    </row>
    <row r="463680" spans="1:1" s="30" customFormat="1" ht="14.25" customHeight="1" x14ac:dyDescent="0.35"/>
    <row r="463696" spans="1:1" ht="14.25" customHeight="1" x14ac:dyDescent="0.45">
      <c r="A463696" s="31"/>
    </row>
    <row r="463702" s="30" customFormat="1" ht="14.25" customHeight="1" x14ac:dyDescent="0.35"/>
    <row r="463718" spans="1:1" ht="14.25" customHeight="1" x14ac:dyDescent="0.45">
      <c r="A463718" s="31"/>
    </row>
    <row r="463724" spans="1:1" s="30" customFormat="1" ht="14.25" customHeight="1" x14ac:dyDescent="0.35"/>
    <row r="463740" spans="1:1" ht="14.25" customHeight="1" x14ac:dyDescent="0.45">
      <c r="A463740" s="31"/>
    </row>
    <row r="463746" s="30" customFormat="1" ht="14.25" customHeight="1" x14ac:dyDescent="0.35"/>
    <row r="463762" spans="1:1" ht="14.25" customHeight="1" x14ac:dyDescent="0.45">
      <c r="A463762" s="31"/>
    </row>
    <row r="463768" spans="1:1" s="30" customFormat="1" ht="14.25" customHeight="1" x14ac:dyDescent="0.35"/>
    <row r="463784" spans="1:1" ht="14.25" customHeight="1" x14ac:dyDescent="0.45">
      <c r="A463784" s="31"/>
    </row>
    <row r="463790" spans="1:1" s="30" customFormat="1" ht="14.25" customHeight="1" x14ac:dyDescent="0.35"/>
    <row r="463806" spans="1:1" ht="14.25" customHeight="1" x14ac:dyDescent="0.45">
      <c r="A463806" s="31"/>
    </row>
    <row r="463812" s="30" customFormat="1" ht="14.25" customHeight="1" x14ac:dyDescent="0.35"/>
    <row r="463828" spans="1:1" ht="14.25" customHeight="1" x14ac:dyDescent="0.45">
      <c r="A463828" s="31"/>
    </row>
    <row r="463834" spans="1:1" s="30" customFormat="1" ht="14.25" customHeight="1" x14ac:dyDescent="0.35"/>
    <row r="463850" spans="1:1" ht="14.25" customHeight="1" x14ac:dyDescent="0.45">
      <c r="A463850" s="31"/>
    </row>
    <row r="463856" spans="1:1" s="30" customFormat="1" ht="14.25" customHeight="1" x14ac:dyDescent="0.35"/>
    <row r="463872" spans="1:1" ht="14.25" customHeight="1" x14ac:dyDescent="0.45">
      <c r="A463872" s="31"/>
    </row>
    <row r="463878" s="30" customFormat="1" ht="14.25" customHeight="1" x14ac:dyDescent="0.35"/>
    <row r="463894" spans="1:1" ht="14.25" customHeight="1" x14ac:dyDescent="0.45">
      <c r="A463894" s="31"/>
    </row>
    <row r="463900" spans="1:1" s="30" customFormat="1" ht="14.25" customHeight="1" x14ac:dyDescent="0.35"/>
    <row r="463916" spans="1:1" ht="14.25" customHeight="1" x14ac:dyDescent="0.45">
      <c r="A463916" s="31"/>
    </row>
    <row r="463922" s="30" customFormat="1" ht="14.25" customHeight="1" x14ac:dyDescent="0.35"/>
    <row r="463938" spans="1:1" ht="14.25" customHeight="1" x14ac:dyDescent="0.45">
      <c r="A463938" s="31"/>
    </row>
    <row r="463944" spans="1:1" s="30" customFormat="1" ht="14.25" customHeight="1" x14ac:dyDescent="0.35"/>
    <row r="463960" spans="1:1" ht="14.25" customHeight="1" x14ac:dyDescent="0.45">
      <c r="A463960" s="31"/>
    </row>
    <row r="463966" spans="1:1" s="30" customFormat="1" ht="14.25" customHeight="1" x14ac:dyDescent="0.35"/>
    <row r="463982" spans="1:1" ht="14.25" customHeight="1" x14ac:dyDescent="0.45">
      <c r="A463982" s="31"/>
    </row>
    <row r="463988" s="30" customFormat="1" ht="14.25" customHeight="1" x14ac:dyDescent="0.35"/>
    <row r="464004" spans="1:1" ht="14.25" customHeight="1" x14ac:dyDescent="0.45">
      <c r="A464004" s="31"/>
    </row>
    <row r="464010" spans="1:1" s="30" customFormat="1" ht="14.25" customHeight="1" x14ac:dyDescent="0.35"/>
    <row r="464026" spans="1:1" ht="14.25" customHeight="1" x14ac:dyDescent="0.45">
      <c r="A464026" s="31"/>
    </row>
    <row r="464032" spans="1:1" s="30" customFormat="1" ht="14.25" customHeight="1" x14ac:dyDescent="0.35"/>
    <row r="464048" spans="1:1" ht="14.25" customHeight="1" x14ac:dyDescent="0.45">
      <c r="A464048" s="31"/>
    </row>
    <row r="464054" s="30" customFormat="1" ht="14.25" customHeight="1" x14ac:dyDescent="0.35"/>
    <row r="464070" spans="1:1" ht="14.25" customHeight="1" x14ac:dyDescent="0.45">
      <c r="A464070" s="31"/>
    </row>
    <row r="464076" spans="1:1" s="30" customFormat="1" ht="14.25" customHeight="1" x14ac:dyDescent="0.35"/>
    <row r="464092" spans="1:1" ht="14.25" customHeight="1" x14ac:dyDescent="0.45">
      <c r="A464092" s="31"/>
    </row>
    <row r="464098" s="30" customFormat="1" ht="14.25" customHeight="1" x14ac:dyDescent="0.35"/>
    <row r="464114" spans="1:1" ht="14.25" customHeight="1" x14ac:dyDescent="0.45">
      <c r="A464114" s="31"/>
    </row>
    <row r="464120" spans="1:1" s="30" customFormat="1" ht="14.25" customHeight="1" x14ac:dyDescent="0.35"/>
    <row r="464136" spans="1:1" ht="14.25" customHeight="1" x14ac:dyDescent="0.45">
      <c r="A464136" s="31"/>
    </row>
    <row r="464142" spans="1:1" s="30" customFormat="1" ht="14.25" customHeight="1" x14ac:dyDescent="0.35"/>
    <row r="464158" spans="1:1" ht="14.25" customHeight="1" x14ac:dyDescent="0.45">
      <c r="A464158" s="31"/>
    </row>
    <row r="464164" s="30" customFormat="1" ht="14.25" customHeight="1" x14ac:dyDescent="0.35"/>
    <row r="464180" spans="1:1" ht="14.25" customHeight="1" x14ac:dyDescent="0.45">
      <c r="A464180" s="31"/>
    </row>
    <row r="464186" spans="1:1" s="30" customFormat="1" ht="14.25" customHeight="1" x14ac:dyDescent="0.35"/>
    <row r="464202" spans="1:1" ht="14.25" customHeight="1" x14ac:dyDescent="0.45">
      <c r="A464202" s="31"/>
    </row>
    <row r="464208" spans="1:1" s="30" customFormat="1" ht="14.25" customHeight="1" x14ac:dyDescent="0.35"/>
    <row r="464224" spans="1:1" ht="14.25" customHeight="1" x14ac:dyDescent="0.45">
      <c r="A464224" s="31"/>
    </row>
    <row r="464230" s="30" customFormat="1" ht="14.25" customHeight="1" x14ac:dyDescent="0.35"/>
    <row r="464246" spans="1:1" ht="14.25" customHeight="1" x14ac:dyDescent="0.45">
      <c r="A464246" s="31"/>
    </row>
    <row r="464252" spans="1:1" s="30" customFormat="1" ht="14.25" customHeight="1" x14ac:dyDescent="0.35"/>
    <row r="464268" spans="1:1" ht="14.25" customHeight="1" x14ac:dyDescent="0.45">
      <c r="A464268" s="31"/>
    </row>
    <row r="464274" s="30" customFormat="1" ht="14.25" customHeight="1" x14ac:dyDescent="0.35"/>
    <row r="464290" spans="1:1" ht="14.25" customHeight="1" x14ac:dyDescent="0.45">
      <c r="A464290" s="31"/>
    </row>
    <row r="464296" spans="1:1" s="30" customFormat="1" ht="14.25" customHeight="1" x14ac:dyDescent="0.35"/>
    <row r="464312" spans="1:1" ht="14.25" customHeight="1" x14ac:dyDescent="0.45">
      <c r="A464312" s="31"/>
    </row>
    <row r="464318" spans="1:1" s="30" customFormat="1" ht="14.25" customHeight="1" x14ac:dyDescent="0.35"/>
    <row r="464334" spans="1:1" ht="14.25" customHeight="1" x14ac:dyDescent="0.45">
      <c r="A464334" s="31"/>
    </row>
    <row r="464340" s="30" customFormat="1" ht="14.25" customHeight="1" x14ac:dyDescent="0.35"/>
    <row r="464356" spans="1:1" ht="14.25" customHeight="1" x14ac:dyDescent="0.45">
      <c r="A464356" s="31"/>
    </row>
    <row r="464362" spans="1:1" s="30" customFormat="1" ht="14.25" customHeight="1" x14ac:dyDescent="0.35"/>
    <row r="464378" spans="1:1" ht="14.25" customHeight="1" x14ac:dyDescent="0.45">
      <c r="A464378" s="31"/>
    </row>
    <row r="464384" spans="1:1" s="30" customFormat="1" ht="14.25" customHeight="1" x14ac:dyDescent="0.35"/>
    <row r="464400" spans="1:1" ht="14.25" customHeight="1" x14ac:dyDescent="0.45">
      <c r="A464400" s="31"/>
    </row>
    <row r="464406" s="30" customFormat="1" ht="14.25" customHeight="1" x14ac:dyDescent="0.35"/>
    <row r="464422" spans="1:1" ht="14.25" customHeight="1" x14ac:dyDescent="0.45">
      <c r="A464422" s="31"/>
    </row>
    <row r="464428" spans="1:1" s="30" customFormat="1" ht="14.25" customHeight="1" x14ac:dyDescent="0.35"/>
    <row r="464444" spans="1:1" ht="14.25" customHeight="1" x14ac:dyDescent="0.45">
      <c r="A464444" s="31"/>
    </row>
    <row r="464450" s="30" customFormat="1" ht="14.25" customHeight="1" x14ac:dyDescent="0.35"/>
    <row r="464466" spans="1:1" ht="14.25" customHeight="1" x14ac:dyDescent="0.45">
      <c r="A464466" s="31"/>
    </row>
    <row r="464472" spans="1:1" s="30" customFormat="1" ht="14.25" customHeight="1" x14ac:dyDescent="0.35"/>
    <row r="464488" spans="1:1" ht="14.25" customHeight="1" x14ac:dyDescent="0.45">
      <c r="A464488" s="31"/>
    </row>
    <row r="464494" spans="1:1" s="30" customFormat="1" ht="14.25" customHeight="1" x14ac:dyDescent="0.35"/>
    <row r="464510" spans="1:1" ht="14.25" customHeight="1" x14ac:dyDescent="0.45">
      <c r="A464510" s="31"/>
    </row>
    <row r="464516" s="30" customFormat="1" ht="14.25" customHeight="1" x14ac:dyDescent="0.35"/>
    <row r="464532" spans="1:1" ht="14.25" customHeight="1" x14ac:dyDescent="0.45">
      <c r="A464532" s="31"/>
    </row>
    <row r="464538" spans="1:1" s="30" customFormat="1" ht="14.25" customHeight="1" x14ac:dyDescent="0.35"/>
    <row r="464554" spans="1:1" ht="14.25" customHeight="1" x14ac:dyDescent="0.45">
      <c r="A464554" s="31"/>
    </row>
    <row r="464560" spans="1:1" s="30" customFormat="1" ht="14.25" customHeight="1" x14ac:dyDescent="0.35"/>
    <row r="464576" spans="1:1" ht="14.25" customHeight="1" x14ac:dyDescent="0.45">
      <c r="A464576" s="31"/>
    </row>
    <row r="464582" s="30" customFormat="1" ht="14.25" customHeight="1" x14ac:dyDescent="0.35"/>
    <row r="464598" spans="1:1" ht="14.25" customHeight="1" x14ac:dyDescent="0.45">
      <c r="A464598" s="31"/>
    </row>
    <row r="464604" spans="1:1" s="30" customFormat="1" ht="14.25" customHeight="1" x14ac:dyDescent="0.35"/>
    <row r="464620" spans="1:1" ht="14.25" customHeight="1" x14ac:dyDescent="0.45">
      <c r="A464620" s="31"/>
    </row>
    <row r="464626" s="30" customFormat="1" ht="14.25" customHeight="1" x14ac:dyDescent="0.35"/>
    <row r="464642" spans="1:1" ht="14.25" customHeight="1" x14ac:dyDescent="0.45">
      <c r="A464642" s="31"/>
    </row>
    <row r="464648" spans="1:1" s="30" customFormat="1" ht="14.25" customHeight="1" x14ac:dyDescent="0.35"/>
    <row r="464664" spans="1:1" ht="14.25" customHeight="1" x14ac:dyDescent="0.45">
      <c r="A464664" s="31"/>
    </row>
    <row r="464670" spans="1:1" s="30" customFormat="1" ht="14.25" customHeight="1" x14ac:dyDescent="0.35"/>
    <row r="464686" spans="1:1" ht="14.25" customHeight="1" x14ac:dyDescent="0.45">
      <c r="A464686" s="31"/>
    </row>
    <row r="464692" s="30" customFormat="1" ht="14.25" customHeight="1" x14ac:dyDescent="0.35"/>
    <row r="464708" spans="1:1" ht="14.25" customHeight="1" x14ac:dyDescent="0.45">
      <c r="A464708" s="31"/>
    </row>
    <row r="464714" spans="1:1" s="30" customFormat="1" ht="14.25" customHeight="1" x14ac:dyDescent="0.35"/>
    <row r="464730" spans="1:1" ht="14.25" customHeight="1" x14ac:dyDescent="0.45">
      <c r="A464730" s="31"/>
    </row>
    <row r="464736" spans="1:1" s="30" customFormat="1" ht="14.25" customHeight="1" x14ac:dyDescent="0.35"/>
    <row r="464752" spans="1:1" ht="14.25" customHeight="1" x14ac:dyDescent="0.45">
      <c r="A464752" s="31"/>
    </row>
    <row r="464758" s="30" customFormat="1" ht="14.25" customHeight="1" x14ac:dyDescent="0.35"/>
    <row r="464774" spans="1:1" ht="14.25" customHeight="1" x14ac:dyDescent="0.45">
      <c r="A464774" s="31"/>
    </row>
    <row r="464780" spans="1:1" s="30" customFormat="1" ht="14.25" customHeight="1" x14ac:dyDescent="0.35"/>
    <row r="464796" spans="1:1" ht="14.25" customHeight="1" x14ac:dyDescent="0.45">
      <c r="A464796" s="31"/>
    </row>
    <row r="464802" s="30" customFormat="1" ht="14.25" customHeight="1" x14ac:dyDescent="0.35"/>
    <row r="464818" spans="1:1" ht="14.25" customHeight="1" x14ac:dyDescent="0.45">
      <c r="A464818" s="31"/>
    </row>
    <row r="464824" spans="1:1" s="30" customFormat="1" ht="14.25" customHeight="1" x14ac:dyDescent="0.35"/>
    <row r="464840" spans="1:1" ht="14.25" customHeight="1" x14ac:dyDescent="0.45">
      <c r="A464840" s="31"/>
    </row>
    <row r="464846" spans="1:1" s="30" customFormat="1" ht="14.25" customHeight="1" x14ac:dyDescent="0.35"/>
    <row r="464862" spans="1:1" ht="14.25" customHeight="1" x14ac:dyDescent="0.45">
      <c r="A464862" s="31"/>
    </row>
    <row r="464868" s="30" customFormat="1" ht="14.25" customHeight="1" x14ac:dyDescent="0.35"/>
    <row r="464884" spans="1:1" ht="14.25" customHeight="1" x14ac:dyDescent="0.45">
      <c r="A464884" s="31"/>
    </row>
    <row r="464890" spans="1:1" s="30" customFormat="1" ht="14.25" customHeight="1" x14ac:dyDescent="0.35"/>
    <row r="464906" spans="1:1" ht="14.25" customHeight="1" x14ac:dyDescent="0.45">
      <c r="A464906" s="31"/>
    </row>
    <row r="464912" spans="1:1" s="30" customFormat="1" ht="14.25" customHeight="1" x14ac:dyDescent="0.35"/>
    <row r="464928" spans="1:1" ht="14.25" customHeight="1" x14ac:dyDescent="0.45">
      <c r="A464928" s="31"/>
    </row>
    <row r="464934" s="30" customFormat="1" ht="14.25" customHeight="1" x14ac:dyDescent="0.35"/>
    <row r="464950" spans="1:1" ht="14.25" customHeight="1" x14ac:dyDescent="0.45">
      <c r="A464950" s="31"/>
    </row>
    <row r="464956" spans="1:1" s="30" customFormat="1" ht="14.25" customHeight="1" x14ac:dyDescent="0.35"/>
    <row r="464972" spans="1:1" ht="14.25" customHeight="1" x14ac:dyDescent="0.45">
      <c r="A464972" s="31"/>
    </row>
    <row r="464978" s="30" customFormat="1" ht="14.25" customHeight="1" x14ac:dyDescent="0.35"/>
    <row r="464994" spans="1:1" ht="14.25" customHeight="1" x14ac:dyDescent="0.45">
      <c r="A464994" s="31"/>
    </row>
    <row r="465000" spans="1:1" s="30" customFormat="1" ht="14.25" customHeight="1" x14ac:dyDescent="0.35"/>
    <row r="465016" spans="1:1" ht="14.25" customHeight="1" x14ac:dyDescent="0.45">
      <c r="A465016" s="31"/>
    </row>
    <row r="465022" spans="1:1" s="30" customFormat="1" ht="14.25" customHeight="1" x14ac:dyDescent="0.35"/>
    <row r="465038" spans="1:1" ht="14.25" customHeight="1" x14ac:dyDescent="0.45">
      <c r="A465038" s="31"/>
    </row>
    <row r="465044" s="30" customFormat="1" ht="14.25" customHeight="1" x14ac:dyDescent="0.35"/>
    <row r="465060" spans="1:1" ht="14.25" customHeight="1" x14ac:dyDescent="0.45">
      <c r="A465060" s="31"/>
    </row>
    <row r="465066" spans="1:1" s="30" customFormat="1" ht="14.25" customHeight="1" x14ac:dyDescent="0.35"/>
    <row r="465082" spans="1:1" ht="14.25" customHeight="1" x14ac:dyDescent="0.45">
      <c r="A465082" s="31"/>
    </row>
    <row r="465088" spans="1:1" s="30" customFormat="1" ht="14.25" customHeight="1" x14ac:dyDescent="0.35"/>
    <row r="465104" spans="1:1" ht="14.25" customHeight="1" x14ac:dyDescent="0.45">
      <c r="A465104" s="31"/>
    </row>
    <row r="465110" s="30" customFormat="1" ht="14.25" customHeight="1" x14ac:dyDescent="0.35"/>
    <row r="465126" spans="1:1" ht="14.25" customHeight="1" x14ac:dyDescent="0.45">
      <c r="A465126" s="31"/>
    </row>
    <row r="465132" spans="1:1" s="30" customFormat="1" ht="14.25" customHeight="1" x14ac:dyDescent="0.35"/>
    <row r="465148" spans="1:1" ht="14.25" customHeight="1" x14ac:dyDescent="0.45">
      <c r="A465148" s="31"/>
    </row>
    <row r="465154" s="30" customFormat="1" ht="14.25" customHeight="1" x14ac:dyDescent="0.35"/>
    <row r="465170" spans="1:1" ht="14.25" customHeight="1" x14ac:dyDescent="0.45">
      <c r="A465170" s="31"/>
    </row>
    <row r="465176" spans="1:1" s="30" customFormat="1" ht="14.25" customHeight="1" x14ac:dyDescent="0.35"/>
    <row r="465192" spans="1:1" ht="14.25" customHeight="1" x14ac:dyDescent="0.45">
      <c r="A465192" s="31"/>
    </row>
    <row r="465198" spans="1:1" s="30" customFormat="1" ht="14.25" customHeight="1" x14ac:dyDescent="0.35"/>
    <row r="465214" spans="1:1" ht="14.25" customHeight="1" x14ac:dyDescent="0.45">
      <c r="A465214" s="31"/>
    </row>
    <row r="465220" s="30" customFormat="1" ht="14.25" customHeight="1" x14ac:dyDescent="0.35"/>
    <row r="465236" spans="1:1" ht="14.25" customHeight="1" x14ac:dyDescent="0.45">
      <c r="A465236" s="31"/>
    </row>
    <row r="465242" spans="1:1" s="30" customFormat="1" ht="14.25" customHeight="1" x14ac:dyDescent="0.35"/>
    <row r="465258" spans="1:1" ht="14.25" customHeight="1" x14ac:dyDescent="0.45">
      <c r="A465258" s="31"/>
    </row>
    <row r="465264" spans="1:1" s="30" customFormat="1" ht="14.25" customHeight="1" x14ac:dyDescent="0.35"/>
    <row r="465280" spans="1:1" ht="14.25" customHeight="1" x14ac:dyDescent="0.45">
      <c r="A465280" s="31"/>
    </row>
    <row r="465286" s="30" customFormat="1" ht="14.25" customHeight="1" x14ac:dyDescent="0.35"/>
    <row r="465302" spans="1:1" ht="14.25" customHeight="1" x14ac:dyDescent="0.45">
      <c r="A465302" s="31"/>
    </row>
    <row r="465308" spans="1:1" s="30" customFormat="1" ht="14.25" customHeight="1" x14ac:dyDescent="0.35"/>
    <row r="465324" spans="1:1" ht="14.25" customHeight="1" x14ac:dyDescent="0.45">
      <c r="A465324" s="31"/>
    </row>
    <row r="465330" s="30" customFormat="1" ht="14.25" customHeight="1" x14ac:dyDescent="0.35"/>
    <row r="465346" spans="1:1" ht="14.25" customHeight="1" x14ac:dyDescent="0.45">
      <c r="A465346" s="31"/>
    </row>
    <row r="465352" spans="1:1" s="30" customFormat="1" ht="14.25" customHeight="1" x14ac:dyDescent="0.35"/>
    <row r="465368" spans="1:1" ht="14.25" customHeight="1" x14ac:dyDescent="0.45">
      <c r="A465368" s="31"/>
    </row>
    <row r="465374" spans="1:1" s="30" customFormat="1" ht="14.25" customHeight="1" x14ac:dyDescent="0.35"/>
    <row r="465390" spans="1:1" ht="14.25" customHeight="1" x14ac:dyDescent="0.45">
      <c r="A465390" s="31"/>
    </row>
    <row r="465396" s="30" customFormat="1" ht="14.25" customHeight="1" x14ac:dyDescent="0.35"/>
    <row r="465412" spans="1:1" ht="14.25" customHeight="1" x14ac:dyDescent="0.45">
      <c r="A465412" s="31"/>
    </row>
    <row r="465418" spans="1:1" s="30" customFormat="1" ht="14.25" customHeight="1" x14ac:dyDescent="0.35"/>
    <row r="465434" spans="1:1" ht="14.25" customHeight="1" x14ac:dyDescent="0.45">
      <c r="A465434" s="31"/>
    </row>
    <row r="465440" spans="1:1" s="30" customFormat="1" ht="14.25" customHeight="1" x14ac:dyDescent="0.35"/>
    <row r="465456" spans="1:1" ht="14.25" customHeight="1" x14ac:dyDescent="0.45">
      <c r="A465456" s="31"/>
    </row>
    <row r="465462" s="30" customFormat="1" ht="14.25" customHeight="1" x14ac:dyDescent="0.35"/>
    <row r="465478" spans="1:1" ht="14.25" customHeight="1" x14ac:dyDescent="0.45">
      <c r="A465478" s="31"/>
    </row>
    <row r="465484" spans="1:1" s="30" customFormat="1" ht="14.25" customHeight="1" x14ac:dyDescent="0.35"/>
    <row r="465500" spans="1:1" ht="14.25" customHeight="1" x14ac:dyDescent="0.45">
      <c r="A465500" s="31"/>
    </row>
    <row r="465506" s="30" customFormat="1" ht="14.25" customHeight="1" x14ac:dyDescent="0.35"/>
    <row r="465522" spans="1:1" ht="14.25" customHeight="1" x14ac:dyDescent="0.45">
      <c r="A465522" s="31"/>
    </row>
    <row r="465528" spans="1:1" s="30" customFormat="1" ht="14.25" customHeight="1" x14ac:dyDescent="0.35"/>
    <row r="465544" spans="1:1" ht="14.25" customHeight="1" x14ac:dyDescent="0.45">
      <c r="A465544" s="31"/>
    </row>
    <row r="465550" spans="1:1" s="30" customFormat="1" ht="14.25" customHeight="1" x14ac:dyDescent="0.35"/>
    <row r="465566" spans="1:1" ht="14.25" customHeight="1" x14ac:dyDescent="0.45">
      <c r="A465566" s="31"/>
    </row>
    <row r="465572" s="30" customFormat="1" ht="14.25" customHeight="1" x14ac:dyDescent="0.35"/>
    <row r="465588" spans="1:1" ht="14.25" customHeight="1" x14ac:dyDescent="0.45">
      <c r="A465588" s="31"/>
    </row>
    <row r="465594" spans="1:1" s="30" customFormat="1" ht="14.25" customHeight="1" x14ac:dyDescent="0.35"/>
    <row r="465610" spans="1:1" ht="14.25" customHeight="1" x14ac:dyDescent="0.45">
      <c r="A465610" s="31"/>
    </row>
    <row r="465616" spans="1:1" s="30" customFormat="1" ht="14.25" customHeight="1" x14ac:dyDescent="0.35"/>
    <row r="465632" spans="1:1" ht="14.25" customHeight="1" x14ac:dyDescent="0.45">
      <c r="A465632" s="31"/>
    </row>
    <row r="465638" s="30" customFormat="1" ht="14.25" customHeight="1" x14ac:dyDescent="0.35"/>
    <row r="465654" spans="1:1" ht="14.25" customHeight="1" x14ac:dyDescent="0.45">
      <c r="A465654" s="31"/>
    </row>
    <row r="465660" spans="1:1" s="30" customFormat="1" ht="14.25" customHeight="1" x14ac:dyDescent="0.35"/>
    <row r="465676" spans="1:1" ht="14.25" customHeight="1" x14ac:dyDescent="0.45">
      <c r="A465676" s="31"/>
    </row>
    <row r="465682" s="30" customFormat="1" ht="14.25" customHeight="1" x14ac:dyDescent="0.35"/>
    <row r="465698" spans="1:1" ht="14.25" customHeight="1" x14ac:dyDescent="0.45">
      <c r="A465698" s="31"/>
    </row>
    <row r="465704" spans="1:1" s="30" customFormat="1" ht="14.25" customHeight="1" x14ac:dyDescent="0.35"/>
    <row r="465720" spans="1:1" ht="14.25" customHeight="1" x14ac:dyDescent="0.45">
      <c r="A465720" s="31"/>
    </row>
    <row r="465726" spans="1:1" s="30" customFormat="1" ht="14.25" customHeight="1" x14ac:dyDescent="0.35"/>
    <row r="465742" spans="1:1" ht="14.25" customHeight="1" x14ac:dyDescent="0.45">
      <c r="A465742" s="31"/>
    </row>
    <row r="465748" s="30" customFormat="1" ht="14.25" customHeight="1" x14ac:dyDescent="0.35"/>
    <row r="465764" spans="1:1" ht="14.25" customHeight="1" x14ac:dyDescent="0.45">
      <c r="A465764" s="31"/>
    </row>
    <row r="465770" spans="1:1" s="30" customFormat="1" ht="14.25" customHeight="1" x14ac:dyDescent="0.35"/>
    <row r="465786" spans="1:1" ht="14.25" customHeight="1" x14ac:dyDescent="0.45">
      <c r="A465786" s="31"/>
    </row>
    <row r="465792" spans="1:1" s="30" customFormat="1" ht="14.25" customHeight="1" x14ac:dyDescent="0.35"/>
    <row r="465808" spans="1:1" ht="14.25" customHeight="1" x14ac:dyDescent="0.45">
      <c r="A465808" s="31"/>
    </row>
    <row r="465814" s="30" customFormat="1" ht="14.25" customHeight="1" x14ac:dyDescent="0.35"/>
    <row r="465830" spans="1:1" ht="14.25" customHeight="1" x14ac:dyDescent="0.45">
      <c r="A465830" s="31"/>
    </row>
    <row r="465836" spans="1:1" s="30" customFormat="1" ht="14.25" customHeight="1" x14ac:dyDescent="0.35"/>
    <row r="465852" spans="1:1" ht="14.25" customHeight="1" x14ac:dyDescent="0.45">
      <c r="A465852" s="31"/>
    </row>
    <row r="465858" s="30" customFormat="1" ht="14.25" customHeight="1" x14ac:dyDescent="0.35"/>
    <row r="465874" spans="1:1" ht="14.25" customHeight="1" x14ac:dyDescent="0.45">
      <c r="A465874" s="31"/>
    </row>
    <row r="465880" spans="1:1" s="30" customFormat="1" ht="14.25" customHeight="1" x14ac:dyDescent="0.35"/>
    <row r="465896" spans="1:1" ht="14.25" customHeight="1" x14ac:dyDescent="0.45">
      <c r="A465896" s="31"/>
    </row>
    <row r="465902" spans="1:1" s="30" customFormat="1" ht="14.25" customHeight="1" x14ac:dyDescent="0.35"/>
    <row r="465918" spans="1:1" ht="14.25" customHeight="1" x14ac:dyDescent="0.45">
      <c r="A465918" s="31"/>
    </row>
    <row r="465924" s="30" customFormat="1" ht="14.25" customHeight="1" x14ac:dyDescent="0.35"/>
    <row r="465940" spans="1:1" ht="14.25" customHeight="1" x14ac:dyDescent="0.45">
      <c r="A465940" s="31"/>
    </row>
    <row r="465946" spans="1:1" s="30" customFormat="1" ht="14.25" customHeight="1" x14ac:dyDescent="0.35"/>
    <row r="465962" spans="1:1" ht="14.25" customHeight="1" x14ac:dyDescent="0.45">
      <c r="A465962" s="31"/>
    </row>
    <row r="465968" spans="1:1" s="30" customFormat="1" ht="14.25" customHeight="1" x14ac:dyDescent="0.35"/>
    <row r="465984" spans="1:1" ht="14.25" customHeight="1" x14ac:dyDescent="0.45">
      <c r="A465984" s="31"/>
    </row>
    <row r="465990" s="30" customFormat="1" ht="14.25" customHeight="1" x14ac:dyDescent="0.35"/>
    <row r="466006" spans="1:1" ht="14.25" customHeight="1" x14ac:dyDescent="0.45">
      <c r="A466006" s="31"/>
    </row>
    <row r="466012" spans="1:1" s="30" customFormat="1" ht="14.25" customHeight="1" x14ac:dyDescent="0.35"/>
    <row r="466028" spans="1:1" ht="14.25" customHeight="1" x14ac:dyDescent="0.45">
      <c r="A466028" s="31"/>
    </row>
    <row r="466034" s="30" customFormat="1" ht="14.25" customHeight="1" x14ac:dyDescent="0.35"/>
    <row r="466050" spans="1:1" ht="14.25" customHeight="1" x14ac:dyDescent="0.45">
      <c r="A466050" s="31"/>
    </row>
    <row r="466056" spans="1:1" s="30" customFormat="1" ht="14.25" customHeight="1" x14ac:dyDescent="0.35"/>
    <row r="466072" spans="1:1" ht="14.25" customHeight="1" x14ac:dyDescent="0.45">
      <c r="A466072" s="31"/>
    </row>
    <row r="466078" spans="1:1" s="30" customFormat="1" ht="14.25" customHeight="1" x14ac:dyDescent="0.35"/>
    <row r="466094" spans="1:1" ht="14.25" customHeight="1" x14ac:dyDescent="0.45">
      <c r="A466094" s="31"/>
    </row>
    <row r="466100" s="30" customFormat="1" ht="14.25" customHeight="1" x14ac:dyDescent="0.35"/>
    <row r="466116" spans="1:1" ht="14.25" customHeight="1" x14ac:dyDescent="0.45">
      <c r="A466116" s="31"/>
    </row>
    <row r="466122" spans="1:1" s="30" customFormat="1" ht="14.25" customHeight="1" x14ac:dyDescent="0.35"/>
    <row r="466138" spans="1:1" ht="14.25" customHeight="1" x14ac:dyDescent="0.45">
      <c r="A466138" s="31"/>
    </row>
    <row r="466144" spans="1:1" s="30" customFormat="1" ht="14.25" customHeight="1" x14ac:dyDescent="0.35"/>
    <row r="466160" spans="1:1" ht="14.25" customHeight="1" x14ac:dyDescent="0.45">
      <c r="A466160" s="31"/>
    </row>
    <row r="466166" s="30" customFormat="1" ht="14.25" customHeight="1" x14ac:dyDescent="0.35"/>
    <row r="466182" spans="1:1" ht="14.25" customHeight="1" x14ac:dyDescent="0.45">
      <c r="A466182" s="31"/>
    </row>
    <row r="466188" spans="1:1" s="30" customFormat="1" ht="14.25" customHeight="1" x14ac:dyDescent="0.35"/>
    <row r="466204" spans="1:1" ht="14.25" customHeight="1" x14ac:dyDescent="0.45">
      <c r="A466204" s="31"/>
    </row>
    <row r="466210" s="30" customFormat="1" ht="14.25" customHeight="1" x14ac:dyDescent="0.35"/>
    <row r="466226" spans="1:1" ht="14.25" customHeight="1" x14ac:dyDescent="0.45">
      <c r="A466226" s="31"/>
    </row>
    <row r="466232" spans="1:1" s="30" customFormat="1" ht="14.25" customHeight="1" x14ac:dyDescent="0.35"/>
    <row r="466248" spans="1:1" ht="14.25" customHeight="1" x14ac:dyDescent="0.45">
      <c r="A466248" s="31"/>
    </row>
    <row r="466254" spans="1:1" s="30" customFormat="1" ht="14.25" customHeight="1" x14ac:dyDescent="0.35"/>
    <row r="466270" spans="1:1" ht="14.25" customHeight="1" x14ac:dyDescent="0.45">
      <c r="A466270" s="31"/>
    </row>
    <row r="466276" s="30" customFormat="1" ht="14.25" customHeight="1" x14ac:dyDescent="0.35"/>
    <row r="466292" spans="1:1" ht="14.25" customHeight="1" x14ac:dyDescent="0.45">
      <c r="A466292" s="31"/>
    </row>
    <row r="466298" spans="1:1" s="30" customFormat="1" ht="14.25" customHeight="1" x14ac:dyDescent="0.35"/>
    <row r="466314" spans="1:1" ht="14.25" customHeight="1" x14ac:dyDescent="0.45">
      <c r="A466314" s="31"/>
    </row>
    <row r="466320" spans="1:1" s="30" customFormat="1" ht="14.25" customHeight="1" x14ac:dyDescent="0.35"/>
    <row r="466336" spans="1:1" ht="14.25" customHeight="1" x14ac:dyDescent="0.45">
      <c r="A466336" s="31"/>
    </row>
    <row r="466342" s="30" customFormat="1" ht="14.25" customHeight="1" x14ac:dyDescent="0.35"/>
    <row r="466358" spans="1:1" ht="14.25" customHeight="1" x14ac:dyDescent="0.45">
      <c r="A466358" s="31"/>
    </row>
    <row r="466364" spans="1:1" s="30" customFormat="1" ht="14.25" customHeight="1" x14ac:dyDescent="0.35"/>
    <row r="466380" spans="1:1" ht="14.25" customHeight="1" x14ac:dyDescent="0.45">
      <c r="A466380" s="31"/>
    </row>
    <row r="466386" s="30" customFormat="1" ht="14.25" customHeight="1" x14ac:dyDescent="0.35"/>
    <row r="466402" spans="1:1" ht="14.25" customHeight="1" x14ac:dyDescent="0.45">
      <c r="A466402" s="31"/>
    </row>
    <row r="466408" spans="1:1" s="30" customFormat="1" ht="14.25" customHeight="1" x14ac:dyDescent="0.35"/>
    <row r="466424" spans="1:1" ht="14.25" customHeight="1" x14ac:dyDescent="0.45">
      <c r="A466424" s="31"/>
    </row>
    <row r="466430" spans="1:1" s="30" customFormat="1" ht="14.25" customHeight="1" x14ac:dyDescent="0.35"/>
    <row r="466446" spans="1:1" ht="14.25" customHeight="1" x14ac:dyDescent="0.45">
      <c r="A466446" s="31"/>
    </row>
    <row r="466452" s="30" customFormat="1" ht="14.25" customHeight="1" x14ac:dyDescent="0.35"/>
    <row r="466468" spans="1:1" ht="14.25" customHeight="1" x14ac:dyDescent="0.45">
      <c r="A466468" s="31"/>
    </row>
    <row r="466474" spans="1:1" s="30" customFormat="1" ht="14.25" customHeight="1" x14ac:dyDescent="0.35"/>
    <row r="466490" spans="1:1" ht="14.25" customHeight="1" x14ac:dyDescent="0.45">
      <c r="A466490" s="31"/>
    </row>
    <row r="466496" spans="1:1" s="30" customFormat="1" ht="14.25" customHeight="1" x14ac:dyDescent="0.35"/>
    <row r="466512" spans="1:1" ht="14.25" customHeight="1" x14ac:dyDescent="0.45">
      <c r="A466512" s="31"/>
    </row>
    <row r="466518" s="30" customFormat="1" ht="14.25" customHeight="1" x14ac:dyDescent="0.35"/>
    <row r="466534" spans="1:1" ht="14.25" customHeight="1" x14ac:dyDescent="0.45">
      <c r="A466534" s="31"/>
    </row>
    <row r="466540" spans="1:1" s="30" customFormat="1" ht="14.25" customHeight="1" x14ac:dyDescent="0.35"/>
    <row r="466556" spans="1:1" ht="14.25" customHeight="1" x14ac:dyDescent="0.45">
      <c r="A466556" s="31"/>
    </row>
    <row r="466562" s="30" customFormat="1" ht="14.25" customHeight="1" x14ac:dyDescent="0.35"/>
    <row r="466578" spans="1:1" ht="14.25" customHeight="1" x14ac:dyDescent="0.45">
      <c r="A466578" s="31"/>
    </row>
    <row r="466584" spans="1:1" s="30" customFormat="1" ht="14.25" customHeight="1" x14ac:dyDescent="0.35"/>
    <row r="466600" spans="1:1" ht="14.25" customHeight="1" x14ac:dyDescent="0.45">
      <c r="A466600" s="31"/>
    </row>
    <row r="466606" spans="1:1" s="30" customFormat="1" ht="14.25" customHeight="1" x14ac:dyDescent="0.35"/>
    <row r="466622" spans="1:1" ht="14.25" customHeight="1" x14ac:dyDescent="0.45">
      <c r="A466622" s="31"/>
    </row>
    <row r="466628" s="30" customFormat="1" ht="14.25" customHeight="1" x14ac:dyDescent="0.35"/>
    <row r="466644" spans="1:1" ht="14.25" customHeight="1" x14ac:dyDescent="0.45">
      <c r="A466644" s="31"/>
    </row>
    <row r="466650" spans="1:1" s="30" customFormat="1" ht="14.25" customHeight="1" x14ac:dyDescent="0.35"/>
    <row r="466666" spans="1:1" ht="14.25" customHeight="1" x14ac:dyDescent="0.45">
      <c r="A466666" s="31"/>
    </row>
    <row r="466672" spans="1:1" s="30" customFormat="1" ht="14.25" customHeight="1" x14ac:dyDescent="0.35"/>
    <row r="466688" spans="1:1" ht="14.25" customHeight="1" x14ac:dyDescent="0.45">
      <c r="A466688" s="31"/>
    </row>
    <row r="466694" s="30" customFormat="1" ht="14.25" customHeight="1" x14ac:dyDescent="0.35"/>
    <row r="466710" spans="1:1" ht="14.25" customHeight="1" x14ac:dyDescent="0.45">
      <c r="A466710" s="31"/>
    </row>
    <row r="466716" spans="1:1" s="30" customFormat="1" ht="14.25" customHeight="1" x14ac:dyDescent="0.35"/>
    <row r="466732" spans="1:1" ht="14.25" customHeight="1" x14ac:dyDescent="0.45">
      <c r="A466732" s="31"/>
    </row>
    <row r="466738" s="30" customFormat="1" ht="14.25" customHeight="1" x14ac:dyDescent="0.35"/>
    <row r="466754" spans="1:1" ht="14.25" customHeight="1" x14ac:dyDescent="0.45">
      <c r="A466754" s="31"/>
    </row>
    <row r="466760" spans="1:1" s="30" customFormat="1" ht="14.25" customHeight="1" x14ac:dyDescent="0.35"/>
    <row r="466776" spans="1:1" ht="14.25" customHeight="1" x14ac:dyDescent="0.45">
      <c r="A466776" s="31"/>
    </row>
    <row r="466782" spans="1:1" s="30" customFormat="1" ht="14.25" customHeight="1" x14ac:dyDescent="0.35"/>
    <row r="466798" spans="1:1" ht="14.25" customHeight="1" x14ac:dyDescent="0.45">
      <c r="A466798" s="31"/>
    </row>
    <row r="466804" s="30" customFormat="1" ht="14.25" customHeight="1" x14ac:dyDescent="0.35"/>
    <row r="466820" spans="1:1" ht="14.25" customHeight="1" x14ac:dyDescent="0.45">
      <c r="A466820" s="31"/>
    </row>
    <row r="466826" spans="1:1" s="30" customFormat="1" ht="14.25" customHeight="1" x14ac:dyDescent="0.35"/>
    <row r="466842" spans="1:1" ht="14.25" customHeight="1" x14ac:dyDescent="0.45">
      <c r="A466842" s="31"/>
    </row>
    <row r="466848" spans="1:1" s="30" customFormat="1" ht="14.25" customHeight="1" x14ac:dyDescent="0.35"/>
    <row r="466864" spans="1:1" ht="14.25" customHeight="1" x14ac:dyDescent="0.45">
      <c r="A466864" s="31"/>
    </row>
    <row r="466870" s="30" customFormat="1" ht="14.25" customHeight="1" x14ac:dyDescent="0.35"/>
    <row r="466886" spans="1:1" ht="14.25" customHeight="1" x14ac:dyDescent="0.45">
      <c r="A466886" s="31"/>
    </row>
    <row r="466892" spans="1:1" s="30" customFormat="1" ht="14.25" customHeight="1" x14ac:dyDescent="0.35"/>
    <row r="466908" spans="1:1" ht="14.25" customHeight="1" x14ac:dyDescent="0.45">
      <c r="A466908" s="31"/>
    </row>
    <row r="466914" s="30" customFormat="1" ht="14.25" customHeight="1" x14ac:dyDescent="0.35"/>
    <row r="466930" spans="1:1" ht="14.25" customHeight="1" x14ac:dyDescent="0.45">
      <c r="A466930" s="31"/>
    </row>
    <row r="466936" spans="1:1" s="30" customFormat="1" ht="14.25" customHeight="1" x14ac:dyDescent="0.35"/>
    <row r="466952" spans="1:1" ht="14.25" customHeight="1" x14ac:dyDescent="0.45">
      <c r="A466952" s="31"/>
    </row>
    <row r="466958" spans="1:1" s="30" customFormat="1" ht="14.25" customHeight="1" x14ac:dyDescent="0.35"/>
    <row r="466974" spans="1:1" ht="14.25" customHeight="1" x14ac:dyDescent="0.45">
      <c r="A466974" s="31"/>
    </row>
    <row r="466980" s="30" customFormat="1" ht="14.25" customHeight="1" x14ac:dyDescent="0.35"/>
    <row r="466996" spans="1:1" ht="14.25" customHeight="1" x14ac:dyDescent="0.45">
      <c r="A466996" s="31"/>
    </row>
    <row r="467002" spans="1:1" s="30" customFormat="1" ht="14.25" customHeight="1" x14ac:dyDescent="0.35"/>
    <row r="467018" spans="1:1" ht="14.25" customHeight="1" x14ac:dyDescent="0.45">
      <c r="A467018" s="31"/>
    </row>
    <row r="467024" spans="1:1" s="30" customFormat="1" ht="14.25" customHeight="1" x14ac:dyDescent="0.35"/>
    <row r="467040" spans="1:1" ht="14.25" customHeight="1" x14ac:dyDescent="0.45">
      <c r="A467040" s="31"/>
    </row>
    <row r="467046" s="30" customFormat="1" ht="14.25" customHeight="1" x14ac:dyDescent="0.35"/>
    <row r="467062" spans="1:1" ht="14.25" customHeight="1" x14ac:dyDescent="0.45">
      <c r="A467062" s="31"/>
    </row>
    <row r="467068" spans="1:1" s="30" customFormat="1" ht="14.25" customHeight="1" x14ac:dyDescent="0.35"/>
    <row r="467084" spans="1:1" ht="14.25" customHeight="1" x14ac:dyDescent="0.45">
      <c r="A467084" s="31"/>
    </row>
    <row r="467090" s="30" customFormat="1" ht="14.25" customHeight="1" x14ac:dyDescent="0.35"/>
    <row r="467106" spans="1:1" ht="14.25" customHeight="1" x14ac:dyDescent="0.45">
      <c r="A467106" s="31"/>
    </row>
    <row r="467112" spans="1:1" s="30" customFormat="1" ht="14.25" customHeight="1" x14ac:dyDescent="0.35"/>
    <row r="467128" spans="1:1" ht="14.25" customHeight="1" x14ac:dyDescent="0.45">
      <c r="A467128" s="31"/>
    </row>
    <row r="467134" spans="1:1" s="30" customFormat="1" ht="14.25" customHeight="1" x14ac:dyDescent="0.35"/>
    <row r="467150" spans="1:1" ht="14.25" customHeight="1" x14ac:dyDescent="0.45">
      <c r="A467150" s="31"/>
    </row>
    <row r="467156" s="30" customFormat="1" ht="14.25" customHeight="1" x14ac:dyDescent="0.35"/>
    <row r="467172" spans="1:1" ht="14.25" customHeight="1" x14ac:dyDescent="0.45">
      <c r="A467172" s="31"/>
    </row>
    <row r="467178" spans="1:1" s="30" customFormat="1" ht="14.25" customHeight="1" x14ac:dyDescent="0.35"/>
    <row r="467194" spans="1:1" ht="14.25" customHeight="1" x14ac:dyDescent="0.45">
      <c r="A467194" s="31"/>
    </row>
    <row r="467200" spans="1:1" s="30" customFormat="1" ht="14.25" customHeight="1" x14ac:dyDescent="0.35"/>
    <row r="467216" spans="1:1" ht="14.25" customHeight="1" x14ac:dyDescent="0.45">
      <c r="A467216" s="31"/>
    </row>
    <row r="467222" s="30" customFormat="1" ht="14.25" customHeight="1" x14ac:dyDescent="0.35"/>
    <row r="467238" spans="1:1" ht="14.25" customHeight="1" x14ac:dyDescent="0.45">
      <c r="A467238" s="31"/>
    </row>
    <row r="467244" spans="1:1" s="30" customFormat="1" ht="14.25" customHeight="1" x14ac:dyDescent="0.35"/>
    <row r="467260" spans="1:1" ht="14.25" customHeight="1" x14ac:dyDescent="0.45">
      <c r="A467260" s="31"/>
    </row>
    <row r="467266" s="30" customFormat="1" ht="14.25" customHeight="1" x14ac:dyDescent="0.35"/>
    <row r="467282" spans="1:1" ht="14.25" customHeight="1" x14ac:dyDescent="0.45">
      <c r="A467282" s="31"/>
    </row>
    <row r="467288" spans="1:1" s="30" customFormat="1" ht="14.25" customHeight="1" x14ac:dyDescent="0.35"/>
    <row r="467304" spans="1:1" ht="14.25" customHeight="1" x14ac:dyDescent="0.45">
      <c r="A467304" s="31"/>
    </row>
    <row r="467310" spans="1:1" s="30" customFormat="1" ht="14.25" customHeight="1" x14ac:dyDescent="0.35"/>
    <row r="467326" spans="1:1" ht="14.25" customHeight="1" x14ac:dyDescent="0.45">
      <c r="A467326" s="31"/>
    </row>
    <row r="467332" s="30" customFormat="1" ht="14.25" customHeight="1" x14ac:dyDescent="0.35"/>
    <row r="467348" spans="1:1" ht="14.25" customHeight="1" x14ac:dyDescent="0.45">
      <c r="A467348" s="31"/>
    </row>
    <row r="467354" spans="1:1" s="30" customFormat="1" ht="14.25" customHeight="1" x14ac:dyDescent="0.35"/>
    <row r="467370" spans="1:1" ht="14.25" customHeight="1" x14ac:dyDescent="0.45">
      <c r="A467370" s="31"/>
    </row>
    <row r="467376" spans="1:1" s="30" customFormat="1" ht="14.25" customHeight="1" x14ac:dyDescent="0.35"/>
    <row r="467392" spans="1:1" ht="14.25" customHeight="1" x14ac:dyDescent="0.45">
      <c r="A467392" s="31"/>
    </row>
    <row r="467398" s="30" customFormat="1" ht="14.25" customHeight="1" x14ac:dyDescent="0.35"/>
    <row r="467414" spans="1:1" ht="14.25" customHeight="1" x14ac:dyDescent="0.45">
      <c r="A467414" s="31"/>
    </row>
    <row r="467420" spans="1:1" s="30" customFormat="1" ht="14.25" customHeight="1" x14ac:dyDescent="0.35"/>
    <row r="467436" spans="1:1" ht="14.25" customHeight="1" x14ac:dyDescent="0.45">
      <c r="A467436" s="31"/>
    </row>
    <row r="467442" s="30" customFormat="1" ht="14.25" customHeight="1" x14ac:dyDescent="0.35"/>
    <row r="467458" spans="1:1" ht="14.25" customHeight="1" x14ac:dyDescent="0.45">
      <c r="A467458" s="31"/>
    </row>
    <row r="467464" spans="1:1" s="30" customFormat="1" ht="14.25" customHeight="1" x14ac:dyDescent="0.35"/>
    <row r="467480" spans="1:1" ht="14.25" customHeight="1" x14ac:dyDescent="0.45">
      <c r="A467480" s="31"/>
    </row>
    <row r="467486" spans="1:1" s="30" customFormat="1" ht="14.25" customHeight="1" x14ac:dyDescent="0.35"/>
    <row r="467502" spans="1:1" ht="14.25" customHeight="1" x14ac:dyDescent="0.45">
      <c r="A467502" s="31"/>
    </row>
    <row r="467508" s="30" customFormat="1" ht="14.25" customHeight="1" x14ac:dyDescent="0.35"/>
    <row r="467524" spans="1:1" ht="14.25" customHeight="1" x14ac:dyDescent="0.45">
      <c r="A467524" s="31"/>
    </row>
    <row r="467530" spans="1:1" s="30" customFormat="1" ht="14.25" customHeight="1" x14ac:dyDescent="0.35"/>
    <row r="467546" spans="1:1" ht="14.25" customHeight="1" x14ac:dyDescent="0.45">
      <c r="A467546" s="31"/>
    </row>
    <row r="467552" spans="1:1" s="30" customFormat="1" ht="14.25" customHeight="1" x14ac:dyDescent="0.35"/>
    <row r="467568" spans="1:1" ht="14.25" customHeight="1" x14ac:dyDescent="0.45">
      <c r="A467568" s="31"/>
    </row>
    <row r="467574" s="30" customFormat="1" ht="14.25" customHeight="1" x14ac:dyDescent="0.35"/>
    <row r="467590" spans="1:1" ht="14.25" customHeight="1" x14ac:dyDescent="0.45">
      <c r="A467590" s="31"/>
    </row>
    <row r="467596" spans="1:1" s="30" customFormat="1" ht="14.25" customHeight="1" x14ac:dyDescent="0.35"/>
    <row r="467612" spans="1:1" ht="14.25" customHeight="1" x14ac:dyDescent="0.45">
      <c r="A467612" s="31"/>
    </row>
    <row r="467618" s="30" customFormat="1" ht="14.25" customHeight="1" x14ac:dyDescent="0.35"/>
    <row r="467634" spans="1:1" ht="14.25" customHeight="1" x14ac:dyDescent="0.45">
      <c r="A467634" s="31"/>
    </row>
    <row r="467640" spans="1:1" s="30" customFormat="1" ht="14.25" customHeight="1" x14ac:dyDescent="0.35"/>
    <row r="467656" spans="1:1" ht="14.25" customHeight="1" x14ac:dyDescent="0.45">
      <c r="A467656" s="31"/>
    </row>
    <row r="467662" spans="1:1" s="30" customFormat="1" ht="14.25" customHeight="1" x14ac:dyDescent="0.35"/>
    <row r="467678" spans="1:1" ht="14.25" customHeight="1" x14ac:dyDescent="0.45">
      <c r="A467678" s="31"/>
    </row>
    <row r="467684" s="30" customFormat="1" ht="14.25" customHeight="1" x14ac:dyDescent="0.35"/>
    <row r="467700" spans="1:1" ht="14.25" customHeight="1" x14ac:dyDescent="0.45">
      <c r="A467700" s="31"/>
    </row>
    <row r="467706" spans="1:1" s="30" customFormat="1" ht="14.25" customHeight="1" x14ac:dyDescent="0.35"/>
    <row r="467722" spans="1:1" ht="14.25" customHeight="1" x14ac:dyDescent="0.45">
      <c r="A467722" s="31"/>
    </row>
    <row r="467728" spans="1:1" s="30" customFormat="1" ht="14.25" customHeight="1" x14ac:dyDescent="0.35"/>
    <row r="467744" spans="1:1" ht="14.25" customHeight="1" x14ac:dyDescent="0.45">
      <c r="A467744" s="31"/>
    </row>
    <row r="467750" s="30" customFormat="1" ht="14.25" customHeight="1" x14ac:dyDescent="0.35"/>
    <row r="467766" spans="1:1" ht="14.25" customHeight="1" x14ac:dyDescent="0.45">
      <c r="A467766" s="31"/>
    </row>
    <row r="467772" spans="1:1" s="30" customFormat="1" ht="14.25" customHeight="1" x14ac:dyDescent="0.35"/>
    <row r="467788" spans="1:1" ht="14.25" customHeight="1" x14ac:dyDescent="0.45">
      <c r="A467788" s="31"/>
    </row>
    <row r="467794" s="30" customFormat="1" ht="14.25" customHeight="1" x14ac:dyDescent="0.35"/>
    <row r="467810" spans="1:1" ht="14.25" customHeight="1" x14ac:dyDescent="0.45">
      <c r="A467810" s="31"/>
    </row>
    <row r="467816" spans="1:1" s="30" customFormat="1" ht="14.25" customHeight="1" x14ac:dyDescent="0.35"/>
    <row r="467832" spans="1:1" ht="14.25" customHeight="1" x14ac:dyDescent="0.45">
      <c r="A467832" s="31"/>
    </row>
    <row r="467838" spans="1:1" s="30" customFormat="1" ht="14.25" customHeight="1" x14ac:dyDescent="0.35"/>
    <row r="467854" spans="1:1" ht="14.25" customHeight="1" x14ac:dyDescent="0.45">
      <c r="A467854" s="31"/>
    </row>
    <row r="467860" s="30" customFormat="1" ht="14.25" customHeight="1" x14ac:dyDescent="0.35"/>
    <row r="467876" spans="1:1" ht="14.25" customHeight="1" x14ac:dyDescent="0.45">
      <c r="A467876" s="31"/>
    </row>
    <row r="467882" spans="1:1" s="30" customFormat="1" ht="14.25" customHeight="1" x14ac:dyDescent="0.35"/>
    <row r="467898" spans="1:1" ht="14.25" customHeight="1" x14ac:dyDescent="0.45">
      <c r="A467898" s="31"/>
    </row>
    <row r="467904" spans="1:1" s="30" customFormat="1" ht="14.25" customHeight="1" x14ac:dyDescent="0.35"/>
    <row r="467920" spans="1:1" ht="14.25" customHeight="1" x14ac:dyDescent="0.45">
      <c r="A467920" s="31"/>
    </row>
    <row r="467926" s="30" customFormat="1" ht="14.25" customHeight="1" x14ac:dyDescent="0.35"/>
    <row r="467942" spans="1:1" ht="14.25" customHeight="1" x14ac:dyDescent="0.45">
      <c r="A467942" s="31"/>
    </row>
    <row r="467948" spans="1:1" s="30" customFormat="1" ht="14.25" customHeight="1" x14ac:dyDescent="0.35"/>
    <row r="467964" spans="1:1" ht="14.25" customHeight="1" x14ac:dyDescent="0.45">
      <c r="A467964" s="31"/>
    </row>
    <row r="467970" s="30" customFormat="1" ht="14.25" customHeight="1" x14ac:dyDescent="0.35"/>
    <row r="467986" spans="1:1" ht="14.25" customHeight="1" x14ac:dyDescent="0.45">
      <c r="A467986" s="31"/>
    </row>
    <row r="467992" spans="1:1" s="30" customFormat="1" ht="14.25" customHeight="1" x14ac:dyDescent="0.35"/>
    <row r="468008" spans="1:1" ht="14.25" customHeight="1" x14ac:dyDescent="0.45">
      <c r="A468008" s="31"/>
    </row>
    <row r="468014" spans="1:1" s="30" customFormat="1" ht="14.25" customHeight="1" x14ac:dyDescent="0.35"/>
    <row r="468030" spans="1:1" ht="14.25" customHeight="1" x14ac:dyDescent="0.45">
      <c r="A468030" s="31"/>
    </row>
    <row r="468036" s="30" customFormat="1" ht="14.25" customHeight="1" x14ac:dyDescent="0.35"/>
    <row r="468052" spans="1:1" ht="14.25" customHeight="1" x14ac:dyDescent="0.45">
      <c r="A468052" s="31"/>
    </row>
    <row r="468058" spans="1:1" s="30" customFormat="1" ht="14.25" customHeight="1" x14ac:dyDescent="0.35"/>
    <row r="468074" spans="1:1" ht="14.25" customHeight="1" x14ac:dyDescent="0.45">
      <c r="A468074" s="31"/>
    </row>
    <row r="468080" spans="1:1" s="30" customFormat="1" ht="14.25" customHeight="1" x14ac:dyDescent="0.35"/>
    <row r="468096" spans="1:1" ht="14.25" customHeight="1" x14ac:dyDescent="0.45">
      <c r="A468096" s="31"/>
    </row>
    <row r="468102" s="30" customFormat="1" ht="14.25" customHeight="1" x14ac:dyDescent="0.35"/>
    <row r="468118" spans="1:1" ht="14.25" customHeight="1" x14ac:dyDescent="0.45">
      <c r="A468118" s="31"/>
    </row>
    <row r="468124" spans="1:1" s="30" customFormat="1" ht="14.25" customHeight="1" x14ac:dyDescent="0.35"/>
    <row r="468140" spans="1:1" ht="14.25" customHeight="1" x14ac:dyDescent="0.45">
      <c r="A468140" s="31"/>
    </row>
    <row r="468146" s="30" customFormat="1" ht="14.25" customHeight="1" x14ac:dyDescent="0.35"/>
    <row r="468162" spans="1:1" ht="14.25" customHeight="1" x14ac:dyDescent="0.45">
      <c r="A468162" s="31"/>
    </row>
    <row r="468168" spans="1:1" s="30" customFormat="1" ht="14.25" customHeight="1" x14ac:dyDescent="0.35"/>
    <row r="468184" spans="1:1" ht="14.25" customHeight="1" x14ac:dyDescent="0.45">
      <c r="A468184" s="31"/>
    </row>
    <row r="468190" spans="1:1" s="30" customFormat="1" ht="14.25" customHeight="1" x14ac:dyDescent="0.35"/>
    <row r="468206" spans="1:1" ht="14.25" customHeight="1" x14ac:dyDescent="0.45">
      <c r="A468206" s="31"/>
    </row>
    <row r="468212" s="30" customFormat="1" ht="14.25" customHeight="1" x14ac:dyDescent="0.35"/>
    <row r="468228" spans="1:1" ht="14.25" customHeight="1" x14ac:dyDescent="0.45">
      <c r="A468228" s="31"/>
    </row>
    <row r="468234" spans="1:1" s="30" customFormat="1" ht="14.25" customHeight="1" x14ac:dyDescent="0.35"/>
    <row r="468250" spans="1:1" ht="14.25" customHeight="1" x14ac:dyDescent="0.45">
      <c r="A468250" s="31"/>
    </row>
    <row r="468256" spans="1:1" s="30" customFormat="1" ht="14.25" customHeight="1" x14ac:dyDescent="0.35"/>
    <row r="468272" spans="1:1" ht="14.25" customHeight="1" x14ac:dyDescent="0.45">
      <c r="A468272" s="31"/>
    </row>
    <row r="468278" s="30" customFormat="1" ht="14.25" customHeight="1" x14ac:dyDescent="0.35"/>
    <row r="468294" spans="1:1" ht="14.25" customHeight="1" x14ac:dyDescent="0.45">
      <c r="A468294" s="31"/>
    </row>
    <row r="468300" spans="1:1" s="30" customFormat="1" ht="14.25" customHeight="1" x14ac:dyDescent="0.35"/>
    <row r="468316" spans="1:1" ht="14.25" customHeight="1" x14ac:dyDescent="0.45">
      <c r="A468316" s="31"/>
    </row>
    <row r="468322" s="30" customFormat="1" ht="14.25" customHeight="1" x14ac:dyDescent="0.35"/>
    <row r="468338" spans="1:1" ht="14.25" customHeight="1" x14ac:dyDescent="0.45">
      <c r="A468338" s="31"/>
    </row>
    <row r="468344" spans="1:1" s="30" customFormat="1" ht="14.25" customHeight="1" x14ac:dyDescent="0.35"/>
    <row r="468360" spans="1:1" ht="14.25" customHeight="1" x14ac:dyDescent="0.45">
      <c r="A468360" s="31"/>
    </row>
    <row r="468366" spans="1:1" s="30" customFormat="1" ht="14.25" customHeight="1" x14ac:dyDescent="0.35"/>
    <row r="468382" spans="1:1" ht="14.25" customHeight="1" x14ac:dyDescent="0.45">
      <c r="A468382" s="31"/>
    </row>
    <row r="468388" s="30" customFormat="1" ht="14.25" customHeight="1" x14ac:dyDescent="0.35"/>
    <row r="468404" spans="1:1" ht="14.25" customHeight="1" x14ac:dyDescent="0.45">
      <c r="A468404" s="31"/>
    </row>
    <row r="468410" spans="1:1" s="30" customFormat="1" ht="14.25" customHeight="1" x14ac:dyDescent="0.35"/>
    <row r="468426" spans="1:1" ht="14.25" customHeight="1" x14ac:dyDescent="0.45">
      <c r="A468426" s="31"/>
    </row>
    <row r="468432" spans="1:1" s="30" customFormat="1" ht="14.25" customHeight="1" x14ac:dyDescent="0.35"/>
    <row r="468448" spans="1:1" ht="14.25" customHeight="1" x14ac:dyDescent="0.45">
      <c r="A468448" s="31"/>
    </row>
    <row r="468454" s="30" customFormat="1" ht="14.25" customHeight="1" x14ac:dyDescent="0.35"/>
    <row r="468470" spans="1:1" ht="14.25" customHeight="1" x14ac:dyDescent="0.45">
      <c r="A468470" s="31"/>
    </row>
    <row r="468476" spans="1:1" s="30" customFormat="1" ht="14.25" customHeight="1" x14ac:dyDescent="0.35"/>
    <row r="468492" spans="1:1" ht="14.25" customHeight="1" x14ac:dyDescent="0.45">
      <c r="A468492" s="31"/>
    </row>
    <row r="468498" s="30" customFormat="1" ht="14.25" customHeight="1" x14ac:dyDescent="0.35"/>
    <row r="468514" spans="1:1" ht="14.25" customHeight="1" x14ac:dyDescent="0.45">
      <c r="A468514" s="31"/>
    </row>
    <row r="468520" spans="1:1" s="30" customFormat="1" ht="14.25" customHeight="1" x14ac:dyDescent="0.35"/>
    <row r="468536" spans="1:1" ht="14.25" customHeight="1" x14ac:dyDescent="0.45">
      <c r="A468536" s="31"/>
    </row>
    <row r="468542" spans="1:1" s="30" customFormat="1" ht="14.25" customHeight="1" x14ac:dyDescent="0.35"/>
    <row r="468558" spans="1:1" ht="14.25" customHeight="1" x14ac:dyDescent="0.45">
      <c r="A468558" s="31"/>
    </row>
    <row r="468564" s="30" customFormat="1" ht="14.25" customHeight="1" x14ac:dyDescent="0.35"/>
    <row r="468580" spans="1:1" ht="14.25" customHeight="1" x14ac:dyDescent="0.45">
      <c r="A468580" s="31"/>
    </row>
    <row r="468586" spans="1:1" s="30" customFormat="1" ht="14.25" customHeight="1" x14ac:dyDescent="0.35"/>
    <row r="468602" spans="1:1" ht="14.25" customHeight="1" x14ac:dyDescent="0.45">
      <c r="A468602" s="31"/>
    </row>
    <row r="468608" spans="1:1" s="30" customFormat="1" ht="14.25" customHeight="1" x14ac:dyDescent="0.35"/>
    <row r="468624" spans="1:1" ht="14.25" customHeight="1" x14ac:dyDescent="0.45">
      <c r="A468624" s="31"/>
    </row>
    <row r="468630" s="30" customFormat="1" ht="14.25" customHeight="1" x14ac:dyDescent="0.35"/>
    <row r="468646" spans="1:1" ht="14.25" customHeight="1" x14ac:dyDescent="0.45">
      <c r="A468646" s="31"/>
    </row>
    <row r="468652" spans="1:1" s="30" customFormat="1" ht="14.25" customHeight="1" x14ac:dyDescent="0.35"/>
    <row r="468668" spans="1:1" ht="14.25" customHeight="1" x14ac:dyDescent="0.45">
      <c r="A468668" s="31"/>
    </row>
    <row r="468674" s="30" customFormat="1" ht="14.25" customHeight="1" x14ac:dyDescent="0.35"/>
    <row r="468690" spans="1:1" ht="14.25" customHeight="1" x14ac:dyDescent="0.45">
      <c r="A468690" s="31"/>
    </row>
    <row r="468696" spans="1:1" s="30" customFormat="1" ht="14.25" customHeight="1" x14ac:dyDescent="0.35"/>
    <row r="468712" spans="1:1" ht="14.25" customHeight="1" x14ac:dyDescent="0.45">
      <c r="A468712" s="31"/>
    </row>
    <row r="468718" spans="1:1" s="30" customFormat="1" ht="14.25" customHeight="1" x14ac:dyDescent="0.35"/>
    <row r="468734" spans="1:1" ht="14.25" customHeight="1" x14ac:dyDescent="0.45">
      <c r="A468734" s="31"/>
    </row>
    <row r="468740" s="30" customFormat="1" ht="14.25" customHeight="1" x14ac:dyDescent="0.35"/>
    <row r="468756" spans="1:1" ht="14.25" customHeight="1" x14ac:dyDescent="0.45">
      <c r="A468756" s="31"/>
    </row>
    <row r="468762" spans="1:1" s="30" customFormat="1" ht="14.25" customHeight="1" x14ac:dyDescent="0.35"/>
    <row r="468778" spans="1:1" ht="14.25" customHeight="1" x14ac:dyDescent="0.45">
      <c r="A468778" s="31"/>
    </row>
    <row r="468784" spans="1:1" s="30" customFormat="1" ht="14.25" customHeight="1" x14ac:dyDescent="0.35"/>
    <row r="468800" spans="1:1" ht="14.25" customHeight="1" x14ac:dyDescent="0.45">
      <c r="A468800" s="31"/>
    </row>
    <row r="468806" s="30" customFormat="1" ht="14.25" customHeight="1" x14ac:dyDescent="0.35"/>
    <row r="468822" spans="1:1" ht="14.25" customHeight="1" x14ac:dyDescent="0.45">
      <c r="A468822" s="31"/>
    </row>
    <row r="468828" spans="1:1" s="30" customFormat="1" ht="14.25" customHeight="1" x14ac:dyDescent="0.35"/>
    <row r="468844" spans="1:1" ht="14.25" customHeight="1" x14ac:dyDescent="0.45">
      <c r="A468844" s="31"/>
    </row>
    <row r="468850" s="30" customFormat="1" ht="14.25" customHeight="1" x14ac:dyDescent="0.35"/>
    <row r="468866" spans="1:1" ht="14.25" customHeight="1" x14ac:dyDescent="0.45">
      <c r="A468866" s="31"/>
    </row>
    <row r="468872" spans="1:1" s="30" customFormat="1" ht="14.25" customHeight="1" x14ac:dyDescent="0.35"/>
    <row r="468888" spans="1:1" ht="14.25" customHeight="1" x14ac:dyDescent="0.45">
      <c r="A468888" s="31"/>
    </row>
    <row r="468894" spans="1:1" s="30" customFormat="1" ht="14.25" customHeight="1" x14ac:dyDescent="0.35"/>
    <row r="468910" spans="1:1" ht="14.25" customHeight="1" x14ac:dyDescent="0.45">
      <c r="A468910" s="31"/>
    </row>
    <row r="468916" s="30" customFormat="1" ht="14.25" customHeight="1" x14ac:dyDescent="0.35"/>
    <row r="468932" spans="1:1" ht="14.25" customHeight="1" x14ac:dyDescent="0.45">
      <c r="A468932" s="31"/>
    </row>
    <row r="468938" spans="1:1" s="30" customFormat="1" ht="14.25" customHeight="1" x14ac:dyDescent="0.35"/>
    <row r="468954" spans="1:1" ht="14.25" customHeight="1" x14ac:dyDescent="0.45">
      <c r="A468954" s="31"/>
    </row>
    <row r="468960" spans="1:1" s="30" customFormat="1" ht="14.25" customHeight="1" x14ac:dyDescent="0.35"/>
    <row r="468976" spans="1:1" ht="14.25" customHeight="1" x14ac:dyDescent="0.45">
      <c r="A468976" s="31"/>
    </row>
    <row r="468982" s="30" customFormat="1" ht="14.25" customHeight="1" x14ac:dyDescent="0.35"/>
    <row r="468998" spans="1:1" ht="14.25" customHeight="1" x14ac:dyDescent="0.45">
      <c r="A468998" s="31"/>
    </row>
    <row r="469004" spans="1:1" s="30" customFormat="1" ht="14.25" customHeight="1" x14ac:dyDescent="0.35"/>
    <row r="469020" spans="1:1" ht="14.25" customHeight="1" x14ac:dyDescent="0.45">
      <c r="A469020" s="31"/>
    </row>
    <row r="469026" s="30" customFormat="1" ht="14.25" customHeight="1" x14ac:dyDescent="0.35"/>
    <row r="469042" spans="1:1" ht="14.25" customHeight="1" x14ac:dyDescent="0.45">
      <c r="A469042" s="31"/>
    </row>
    <row r="469048" spans="1:1" s="30" customFormat="1" ht="14.25" customHeight="1" x14ac:dyDescent="0.35"/>
    <row r="469064" spans="1:1" ht="14.25" customHeight="1" x14ac:dyDescent="0.45">
      <c r="A469064" s="31"/>
    </row>
    <row r="469070" spans="1:1" s="30" customFormat="1" ht="14.25" customHeight="1" x14ac:dyDescent="0.35"/>
    <row r="469086" spans="1:1" ht="14.25" customHeight="1" x14ac:dyDescent="0.45">
      <c r="A469086" s="31"/>
    </row>
    <row r="469092" s="30" customFormat="1" ht="14.25" customHeight="1" x14ac:dyDescent="0.35"/>
    <row r="469108" spans="1:1" ht="14.25" customHeight="1" x14ac:dyDescent="0.45">
      <c r="A469108" s="31"/>
    </row>
    <row r="469114" spans="1:1" s="30" customFormat="1" ht="14.25" customHeight="1" x14ac:dyDescent="0.35"/>
    <row r="469130" spans="1:1" ht="14.25" customHeight="1" x14ac:dyDescent="0.45">
      <c r="A469130" s="31"/>
    </row>
    <row r="469136" spans="1:1" s="30" customFormat="1" ht="14.25" customHeight="1" x14ac:dyDescent="0.35"/>
    <row r="469152" spans="1:1" ht="14.25" customHeight="1" x14ac:dyDescent="0.45">
      <c r="A469152" s="31"/>
    </row>
    <row r="469158" s="30" customFormat="1" ht="14.25" customHeight="1" x14ac:dyDescent="0.35"/>
    <row r="469174" spans="1:1" ht="14.25" customHeight="1" x14ac:dyDescent="0.45">
      <c r="A469174" s="31"/>
    </row>
    <row r="469180" spans="1:1" s="30" customFormat="1" ht="14.25" customHeight="1" x14ac:dyDescent="0.35"/>
    <row r="469196" spans="1:1" ht="14.25" customHeight="1" x14ac:dyDescent="0.45">
      <c r="A469196" s="31"/>
    </row>
    <row r="469202" s="30" customFormat="1" ht="14.25" customHeight="1" x14ac:dyDescent="0.35"/>
    <row r="469218" spans="1:1" ht="14.25" customHeight="1" x14ac:dyDescent="0.45">
      <c r="A469218" s="31"/>
    </row>
    <row r="469224" spans="1:1" s="30" customFormat="1" ht="14.25" customHeight="1" x14ac:dyDescent="0.35"/>
    <row r="469240" spans="1:1" ht="14.25" customHeight="1" x14ac:dyDescent="0.45">
      <c r="A469240" s="31"/>
    </row>
    <row r="469246" spans="1:1" s="30" customFormat="1" ht="14.25" customHeight="1" x14ac:dyDescent="0.35"/>
    <row r="469262" spans="1:1" ht="14.25" customHeight="1" x14ac:dyDescent="0.45">
      <c r="A469262" s="31"/>
    </row>
    <row r="469268" s="30" customFormat="1" ht="14.25" customHeight="1" x14ac:dyDescent="0.35"/>
    <row r="469284" spans="1:1" ht="14.25" customHeight="1" x14ac:dyDescent="0.45">
      <c r="A469284" s="31"/>
    </row>
    <row r="469290" spans="1:1" s="30" customFormat="1" ht="14.25" customHeight="1" x14ac:dyDescent="0.35"/>
    <row r="469306" spans="1:1" ht="14.25" customHeight="1" x14ac:dyDescent="0.45">
      <c r="A469306" s="31"/>
    </row>
    <row r="469312" spans="1:1" s="30" customFormat="1" ht="14.25" customHeight="1" x14ac:dyDescent="0.35"/>
    <row r="469328" spans="1:1" ht="14.25" customHeight="1" x14ac:dyDescent="0.45">
      <c r="A469328" s="31"/>
    </row>
    <row r="469334" s="30" customFormat="1" ht="14.25" customHeight="1" x14ac:dyDescent="0.35"/>
    <row r="469350" spans="1:1" ht="14.25" customHeight="1" x14ac:dyDescent="0.45">
      <c r="A469350" s="31"/>
    </row>
    <row r="469356" spans="1:1" s="30" customFormat="1" ht="14.25" customHeight="1" x14ac:dyDescent="0.35"/>
    <row r="469372" spans="1:1" ht="14.25" customHeight="1" x14ac:dyDescent="0.45">
      <c r="A469372" s="31"/>
    </row>
    <row r="469378" s="30" customFormat="1" ht="14.25" customHeight="1" x14ac:dyDescent="0.35"/>
    <row r="469394" spans="1:1" ht="14.25" customHeight="1" x14ac:dyDescent="0.45">
      <c r="A469394" s="31"/>
    </row>
    <row r="469400" spans="1:1" s="30" customFormat="1" ht="14.25" customHeight="1" x14ac:dyDescent="0.35"/>
    <row r="469416" spans="1:1" ht="14.25" customHeight="1" x14ac:dyDescent="0.45">
      <c r="A469416" s="31"/>
    </row>
    <row r="469422" spans="1:1" s="30" customFormat="1" ht="14.25" customHeight="1" x14ac:dyDescent="0.35"/>
    <row r="469438" spans="1:1" ht="14.25" customHeight="1" x14ac:dyDescent="0.45">
      <c r="A469438" s="31"/>
    </row>
    <row r="469444" s="30" customFormat="1" ht="14.25" customHeight="1" x14ac:dyDescent="0.35"/>
    <row r="469460" spans="1:1" ht="14.25" customHeight="1" x14ac:dyDescent="0.45">
      <c r="A469460" s="31"/>
    </row>
    <row r="469466" spans="1:1" s="30" customFormat="1" ht="14.25" customHeight="1" x14ac:dyDescent="0.35"/>
    <row r="469482" spans="1:1" ht="14.25" customHeight="1" x14ac:dyDescent="0.45">
      <c r="A469482" s="31"/>
    </row>
    <row r="469488" spans="1:1" s="30" customFormat="1" ht="14.25" customHeight="1" x14ac:dyDescent="0.35"/>
    <row r="469504" spans="1:1" ht="14.25" customHeight="1" x14ac:dyDescent="0.45">
      <c r="A469504" s="31"/>
    </row>
    <row r="469510" s="30" customFormat="1" ht="14.25" customHeight="1" x14ac:dyDescent="0.35"/>
    <row r="469526" spans="1:1" ht="14.25" customHeight="1" x14ac:dyDescent="0.45">
      <c r="A469526" s="31"/>
    </row>
    <row r="469532" spans="1:1" s="30" customFormat="1" ht="14.25" customHeight="1" x14ac:dyDescent="0.35"/>
    <row r="469548" spans="1:1" ht="14.25" customHeight="1" x14ac:dyDescent="0.45">
      <c r="A469548" s="31"/>
    </row>
    <row r="469554" s="30" customFormat="1" ht="14.25" customHeight="1" x14ac:dyDescent="0.35"/>
    <row r="469570" spans="1:1" ht="14.25" customHeight="1" x14ac:dyDescent="0.45">
      <c r="A469570" s="31"/>
    </row>
    <row r="469576" spans="1:1" s="30" customFormat="1" ht="14.25" customHeight="1" x14ac:dyDescent="0.35"/>
    <row r="469592" spans="1:1" ht="14.25" customHeight="1" x14ac:dyDescent="0.45">
      <c r="A469592" s="31"/>
    </row>
    <row r="469598" spans="1:1" s="30" customFormat="1" ht="14.25" customHeight="1" x14ac:dyDescent="0.35"/>
    <row r="469614" spans="1:1" ht="14.25" customHeight="1" x14ac:dyDescent="0.45">
      <c r="A469614" s="31"/>
    </row>
    <row r="469620" s="30" customFormat="1" ht="14.25" customHeight="1" x14ac:dyDescent="0.35"/>
    <row r="469636" spans="1:1" ht="14.25" customHeight="1" x14ac:dyDescent="0.45">
      <c r="A469636" s="31"/>
    </row>
    <row r="469642" spans="1:1" s="30" customFormat="1" ht="14.25" customHeight="1" x14ac:dyDescent="0.35"/>
    <row r="469658" spans="1:1" ht="14.25" customHeight="1" x14ac:dyDescent="0.45">
      <c r="A469658" s="31"/>
    </row>
    <row r="469664" spans="1:1" s="30" customFormat="1" ht="14.25" customHeight="1" x14ac:dyDescent="0.35"/>
    <row r="469680" spans="1:1" ht="14.25" customHeight="1" x14ac:dyDescent="0.45">
      <c r="A469680" s="31"/>
    </row>
    <row r="469686" s="30" customFormat="1" ht="14.25" customHeight="1" x14ac:dyDescent="0.35"/>
    <row r="469702" spans="1:1" ht="14.25" customHeight="1" x14ac:dyDescent="0.45">
      <c r="A469702" s="31"/>
    </row>
    <row r="469708" spans="1:1" s="30" customFormat="1" ht="14.25" customHeight="1" x14ac:dyDescent="0.35"/>
    <row r="469724" spans="1:1" ht="14.25" customHeight="1" x14ac:dyDescent="0.45">
      <c r="A469724" s="31"/>
    </row>
    <row r="469730" s="30" customFormat="1" ht="14.25" customHeight="1" x14ac:dyDescent="0.35"/>
    <row r="469746" spans="1:1" ht="14.25" customHeight="1" x14ac:dyDescent="0.45">
      <c r="A469746" s="31"/>
    </row>
    <row r="469752" spans="1:1" s="30" customFormat="1" ht="14.25" customHeight="1" x14ac:dyDescent="0.35"/>
    <row r="469768" spans="1:1" ht="14.25" customHeight="1" x14ac:dyDescent="0.45">
      <c r="A469768" s="31"/>
    </row>
    <row r="469774" spans="1:1" s="30" customFormat="1" ht="14.25" customHeight="1" x14ac:dyDescent="0.35"/>
    <row r="469790" spans="1:1" ht="14.25" customHeight="1" x14ac:dyDescent="0.45">
      <c r="A469790" s="31"/>
    </row>
    <row r="469796" s="30" customFormat="1" ht="14.25" customHeight="1" x14ac:dyDescent="0.35"/>
    <row r="469812" spans="1:1" ht="14.25" customHeight="1" x14ac:dyDescent="0.45">
      <c r="A469812" s="31"/>
    </row>
    <row r="469818" spans="1:1" s="30" customFormat="1" ht="14.25" customHeight="1" x14ac:dyDescent="0.35"/>
    <row r="469834" spans="1:1" ht="14.25" customHeight="1" x14ac:dyDescent="0.45">
      <c r="A469834" s="31"/>
    </row>
    <row r="469840" spans="1:1" s="30" customFormat="1" ht="14.25" customHeight="1" x14ac:dyDescent="0.35"/>
    <row r="469856" spans="1:1" ht="14.25" customHeight="1" x14ac:dyDescent="0.45">
      <c r="A469856" s="31"/>
    </row>
    <row r="469862" s="30" customFormat="1" ht="14.25" customHeight="1" x14ac:dyDescent="0.35"/>
    <row r="469878" spans="1:1" ht="14.25" customHeight="1" x14ac:dyDescent="0.45">
      <c r="A469878" s="31"/>
    </row>
    <row r="469884" spans="1:1" s="30" customFormat="1" ht="14.25" customHeight="1" x14ac:dyDescent="0.35"/>
    <row r="469900" spans="1:1" ht="14.25" customHeight="1" x14ac:dyDescent="0.45">
      <c r="A469900" s="31"/>
    </row>
    <row r="469906" s="30" customFormat="1" ht="14.25" customHeight="1" x14ac:dyDescent="0.35"/>
    <row r="469922" spans="1:1" ht="14.25" customHeight="1" x14ac:dyDescent="0.45">
      <c r="A469922" s="31"/>
    </row>
    <row r="469928" spans="1:1" s="30" customFormat="1" ht="14.25" customHeight="1" x14ac:dyDescent="0.35"/>
    <row r="469944" spans="1:1" ht="14.25" customHeight="1" x14ac:dyDescent="0.45">
      <c r="A469944" s="31"/>
    </row>
    <row r="469950" spans="1:1" s="30" customFormat="1" ht="14.25" customHeight="1" x14ac:dyDescent="0.35"/>
    <row r="469966" spans="1:1" ht="14.25" customHeight="1" x14ac:dyDescent="0.45">
      <c r="A469966" s="31"/>
    </row>
    <row r="469972" s="30" customFormat="1" ht="14.25" customHeight="1" x14ac:dyDescent="0.35"/>
    <row r="469988" spans="1:1" ht="14.25" customHeight="1" x14ac:dyDescent="0.45">
      <c r="A469988" s="31"/>
    </row>
    <row r="469994" spans="1:1" s="30" customFormat="1" ht="14.25" customHeight="1" x14ac:dyDescent="0.35"/>
    <row r="470010" spans="1:1" ht="14.25" customHeight="1" x14ac:dyDescent="0.45">
      <c r="A470010" s="31"/>
    </row>
    <row r="470016" spans="1:1" s="30" customFormat="1" ht="14.25" customHeight="1" x14ac:dyDescent="0.35"/>
    <row r="470032" spans="1:1" ht="14.25" customHeight="1" x14ac:dyDescent="0.45">
      <c r="A470032" s="31"/>
    </row>
    <row r="470038" s="30" customFormat="1" ht="14.25" customHeight="1" x14ac:dyDescent="0.35"/>
    <row r="470054" spans="1:1" ht="14.25" customHeight="1" x14ac:dyDescent="0.45">
      <c r="A470054" s="31"/>
    </row>
    <row r="470060" spans="1:1" s="30" customFormat="1" ht="14.25" customHeight="1" x14ac:dyDescent="0.35"/>
    <row r="470076" spans="1:1" ht="14.25" customHeight="1" x14ac:dyDescent="0.45">
      <c r="A470076" s="31"/>
    </row>
    <row r="470082" s="30" customFormat="1" ht="14.25" customHeight="1" x14ac:dyDescent="0.35"/>
    <row r="470098" spans="1:1" ht="14.25" customHeight="1" x14ac:dyDescent="0.45">
      <c r="A470098" s="31"/>
    </row>
    <row r="470104" spans="1:1" s="30" customFormat="1" ht="14.25" customHeight="1" x14ac:dyDescent="0.35"/>
    <row r="470120" spans="1:1" ht="14.25" customHeight="1" x14ac:dyDescent="0.45">
      <c r="A470120" s="31"/>
    </row>
    <row r="470126" spans="1:1" s="30" customFormat="1" ht="14.25" customHeight="1" x14ac:dyDescent="0.35"/>
    <row r="470142" spans="1:1" ht="14.25" customHeight="1" x14ac:dyDescent="0.45">
      <c r="A470142" s="31"/>
    </row>
    <row r="470148" s="30" customFormat="1" ht="14.25" customHeight="1" x14ac:dyDescent="0.35"/>
    <row r="470164" spans="1:1" ht="14.25" customHeight="1" x14ac:dyDescent="0.45">
      <c r="A470164" s="31"/>
    </row>
    <row r="470170" spans="1:1" s="30" customFormat="1" ht="14.25" customHeight="1" x14ac:dyDescent="0.35"/>
    <row r="470186" spans="1:1" ht="14.25" customHeight="1" x14ac:dyDescent="0.45">
      <c r="A470186" s="31"/>
    </row>
    <row r="470192" spans="1:1" s="30" customFormat="1" ht="14.25" customHeight="1" x14ac:dyDescent="0.35"/>
    <row r="470208" spans="1:1" ht="14.25" customHeight="1" x14ac:dyDescent="0.45">
      <c r="A470208" s="31"/>
    </row>
    <row r="470214" s="30" customFormat="1" ht="14.25" customHeight="1" x14ac:dyDescent="0.35"/>
    <row r="470230" spans="1:1" ht="14.25" customHeight="1" x14ac:dyDescent="0.45">
      <c r="A470230" s="31"/>
    </row>
    <row r="470236" spans="1:1" s="30" customFormat="1" ht="14.25" customHeight="1" x14ac:dyDescent="0.35"/>
    <row r="470252" spans="1:1" ht="14.25" customHeight="1" x14ac:dyDescent="0.45">
      <c r="A470252" s="31"/>
    </row>
    <row r="470258" s="30" customFormat="1" ht="14.25" customHeight="1" x14ac:dyDescent="0.35"/>
    <row r="470274" spans="1:1" ht="14.25" customHeight="1" x14ac:dyDescent="0.45">
      <c r="A470274" s="31"/>
    </row>
    <row r="470280" spans="1:1" s="30" customFormat="1" ht="14.25" customHeight="1" x14ac:dyDescent="0.35"/>
    <row r="470296" spans="1:1" ht="14.25" customHeight="1" x14ac:dyDescent="0.45">
      <c r="A470296" s="31"/>
    </row>
    <row r="470302" spans="1:1" s="30" customFormat="1" ht="14.25" customHeight="1" x14ac:dyDescent="0.35"/>
    <row r="470318" spans="1:1" ht="14.25" customHeight="1" x14ac:dyDescent="0.45">
      <c r="A470318" s="31"/>
    </row>
    <row r="470324" s="30" customFormat="1" ht="14.25" customHeight="1" x14ac:dyDescent="0.35"/>
    <row r="470340" spans="1:1" ht="14.25" customHeight="1" x14ac:dyDescent="0.45">
      <c r="A470340" s="31"/>
    </row>
    <row r="470346" spans="1:1" s="30" customFormat="1" ht="14.25" customHeight="1" x14ac:dyDescent="0.35"/>
    <row r="470362" spans="1:1" ht="14.25" customHeight="1" x14ac:dyDescent="0.45">
      <c r="A470362" s="31"/>
    </row>
    <row r="470368" spans="1:1" s="30" customFormat="1" ht="14.25" customHeight="1" x14ac:dyDescent="0.35"/>
    <row r="470384" spans="1:1" ht="14.25" customHeight="1" x14ac:dyDescent="0.45">
      <c r="A470384" s="31"/>
    </row>
    <row r="470390" s="30" customFormat="1" ht="14.25" customHeight="1" x14ac:dyDescent="0.35"/>
    <row r="470406" spans="1:1" ht="14.25" customHeight="1" x14ac:dyDescent="0.45">
      <c r="A470406" s="31"/>
    </row>
    <row r="470412" spans="1:1" s="30" customFormat="1" ht="14.25" customHeight="1" x14ac:dyDescent="0.35"/>
    <row r="470428" spans="1:1" ht="14.25" customHeight="1" x14ac:dyDescent="0.45">
      <c r="A470428" s="31"/>
    </row>
    <row r="470434" s="30" customFormat="1" ht="14.25" customHeight="1" x14ac:dyDescent="0.35"/>
    <row r="470450" spans="1:1" ht="14.25" customHeight="1" x14ac:dyDescent="0.45">
      <c r="A470450" s="31"/>
    </row>
    <row r="470456" spans="1:1" s="30" customFormat="1" ht="14.25" customHeight="1" x14ac:dyDescent="0.35"/>
    <row r="470472" spans="1:1" ht="14.25" customHeight="1" x14ac:dyDescent="0.45">
      <c r="A470472" s="31"/>
    </row>
    <row r="470478" spans="1:1" s="30" customFormat="1" ht="14.25" customHeight="1" x14ac:dyDescent="0.35"/>
    <row r="470494" spans="1:1" ht="14.25" customHeight="1" x14ac:dyDescent="0.45">
      <c r="A470494" s="31"/>
    </row>
    <row r="470500" s="30" customFormat="1" ht="14.25" customHeight="1" x14ac:dyDescent="0.35"/>
    <row r="470516" spans="1:1" ht="14.25" customHeight="1" x14ac:dyDescent="0.45">
      <c r="A470516" s="31"/>
    </row>
    <row r="470522" spans="1:1" s="30" customFormat="1" ht="14.25" customHeight="1" x14ac:dyDescent="0.35"/>
    <row r="470538" spans="1:1" ht="14.25" customHeight="1" x14ac:dyDescent="0.45">
      <c r="A470538" s="31"/>
    </row>
    <row r="470544" spans="1:1" s="30" customFormat="1" ht="14.25" customHeight="1" x14ac:dyDescent="0.35"/>
    <row r="470560" spans="1:1" ht="14.25" customHeight="1" x14ac:dyDescent="0.45">
      <c r="A470560" s="31"/>
    </row>
    <row r="470566" s="30" customFormat="1" ht="14.25" customHeight="1" x14ac:dyDescent="0.35"/>
    <row r="470582" spans="1:1" ht="14.25" customHeight="1" x14ac:dyDescent="0.45">
      <c r="A470582" s="31"/>
    </row>
    <row r="470588" spans="1:1" s="30" customFormat="1" ht="14.25" customHeight="1" x14ac:dyDescent="0.35"/>
    <row r="470604" spans="1:1" ht="14.25" customHeight="1" x14ac:dyDescent="0.45">
      <c r="A470604" s="31"/>
    </row>
    <row r="470610" s="30" customFormat="1" ht="14.25" customHeight="1" x14ac:dyDescent="0.35"/>
    <row r="470626" spans="1:1" ht="14.25" customHeight="1" x14ac:dyDescent="0.45">
      <c r="A470626" s="31"/>
    </row>
    <row r="470632" spans="1:1" s="30" customFormat="1" ht="14.25" customHeight="1" x14ac:dyDescent="0.35"/>
    <row r="470648" spans="1:1" ht="14.25" customHeight="1" x14ac:dyDescent="0.45">
      <c r="A470648" s="31"/>
    </row>
    <row r="470654" spans="1:1" s="30" customFormat="1" ht="14.25" customHeight="1" x14ac:dyDescent="0.35"/>
    <row r="470670" spans="1:1" ht="14.25" customHeight="1" x14ac:dyDescent="0.45">
      <c r="A470670" s="31"/>
    </row>
    <row r="470676" s="30" customFormat="1" ht="14.25" customHeight="1" x14ac:dyDescent="0.35"/>
    <row r="470692" spans="1:1" ht="14.25" customHeight="1" x14ac:dyDescent="0.45">
      <c r="A470692" s="31"/>
    </row>
    <row r="470698" spans="1:1" s="30" customFormat="1" ht="14.25" customHeight="1" x14ac:dyDescent="0.35"/>
    <row r="470714" spans="1:1" ht="14.25" customHeight="1" x14ac:dyDescent="0.45">
      <c r="A470714" s="31"/>
    </row>
    <row r="470720" spans="1:1" s="30" customFormat="1" ht="14.25" customHeight="1" x14ac:dyDescent="0.35"/>
    <row r="470736" spans="1:1" ht="14.25" customHeight="1" x14ac:dyDescent="0.45">
      <c r="A470736" s="31"/>
    </row>
    <row r="470742" s="30" customFormat="1" ht="14.25" customHeight="1" x14ac:dyDescent="0.35"/>
    <row r="470758" spans="1:1" ht="14.25" customHeight="1" x14ac:dyDescent="0.45">
      <c r="A470758" s="31"/>
    </row>
    <row r="470764" spans="1:1" s="30" customFormat="1" ht="14.25" customHeight="1" x14ac:dyDescent="0.35"/>
    <row r="470780" spans="1:1" ht="14.25" customHeight="1" x14ac:dyDescent="0.45">
      <c r="A470780" s="31"/>
    </row>
    <row r="470786" s="30" customFormat="1" ht="14.25" customHeight="1" x14ac:dyDescent="0.35"/>
    <row r="470802" spans="1:1" ht="14.25" customHeight="1" x14ac:dyDescent="0.45">
      <c r="A470802" s="31"/>
    </row>
    <row r="470808" spans="1:1" s="30" customFormat="1" ht="14.25" customHeight="1" x14ac:dyDescent="0.35"/>
    <row r="470824" spans="1:1" ht="14.25" customHeight="1" x14ac:dyDescent="0.45">
      <c r="A470824" s="31"/>
    </row>
    <row r="470830" spans="1:1" s="30" customFormat="1" ht="14.25" customHeight="1" x14ac:dyDescent="0.35"/>
    <row r="470846" spans="1:1" ht="14.25" customHeight="1" x14ac:dyDescent="0.45">
      <c r="A470846" s="31"/>
    </row>
    <row r="470852" s="30" customFormat="1" ht="14.25" customHeight="1" x14ac:dyDescent="0.35"/>
    <row r="470868" spans="1:1" ht="14.25" customHeight="1" x14ac:dyDescent="0.45">
      <c r="A470868" s="31"/>
    </row>
    <row r="470874" spans="1:1" s="30" customFormat="1" ht="14.25" customHeight="1" x14ac:dyDescent="0.35"/>
    <row r="470890" spans="1:1" ht="14.25" customHeight="1" x14ac:dyDescent="0.45">
      <c r="A470890" s="31"/>
    </row>
    <row r="470896" spans="1:1" s="30" customFormat="1" ht="14.25" customHeight="1" x14ac:dyDescent="0.35"/>
    <row r="470912" spans="1:1" ht="14.25" customHeight="1" x14ac:dyDescent="0.45">
      <c r="A470912" s="31"/>
    </row>
    <row r="470918" s="30" customFormat="1" ht="14.25" customHeight="1" x14ac:dyDescent="0.35"/>
    <row r="470934" spans="1:1" ht="14.25" customHeight="1" x14ac:dyDescent="0.45">
      <c r="A470934" s="31"/>
    </row>
    <row r="470940" spans="1:1" s="30" customFormat="1" ht="14.25" customHeight="1" x14ac:dyDescent="0.35"/>
    <row r="470956" spans="1:1" ht="14.25" customHeight="1" x14ac:dyDescent="0.45">
      <c r="A470956" s="31"/>
    </row>
    <row r="470962" s="30" customFormat="1" ht="14.25" customHeight="1" x14ac:dyDescent="0.35"/>
    <row r="470978" spans="1:1" ht="14.25" customHeight="1" x14ac:dyDescent="0.45">
      <c r="A470978" s="31"/>
    </row>
    <row r="470984" spans="1:1" s="30" customFormat="1" ht="14.25" customHeight="1" x14ac:dyDescent="0.35"/>
    <row r="471000" spans="1:1" ht="14.25" customHeight="1" x14ac:dyDescent="0.45">
      <c r="A471000" s="31"/>
    </row>
    <row r="471006" spans="1:1" s="30" customFormat="1" ht="14.25" customHeight="1" x14ac:dyDescent="0.35"/>
    <row r="471022" spans="1:1" ht="14.25" customHeight="1" x14ac:dyDescent="0.45">
      <c r="A471022" s="31"/>
    </row>
    <row r="471028" s="30" customFormat="1" ht="14.25" customHeight="1" x14ac:dyDescent="0.35"/>
    <row r="471044" spans="1:1" ht="14.25" customHeight="1" x14ac:dyDescent="0.45">
      <c r="A471044" s="31"/>
    </row>
    <row r="471050" spans="1:1" s="30" customFormat="1" ht="14.25" customHeight="1" x14ac:dyDescent="0.35"/>
    <row r="471066" spans="1:1" ht="14.25" customHeight="1" x14ac:dyDescent="0.45">
      <c r="A471066" s="31"/>
    </row>
    <row r="471072" spans="1:1" s="30" customFormat="1" ht="14.25" customHeight="1" x14ac:dyDescent="0.35"/>
    <row r="471088" spans="1:1" ht="14.25" customHeight="1" x14ac:dyDescent="0.45">
      <c r="A471088" s="31"/>
    </row>
    <row r="471094" s="30" customFormat="1" ht="14.25" customHeight="1" x14ac:dyDescent="0.35"/>
    <row r="471110" spans="1:1" ht="14.25" customHeight="1" x14ac:dyDescent="0.45">
      <c r="A471110" s="31"/>
    </row>
    <row r="471116" spans="1:1" s="30" customFormat="1" ht="14.25" customHeight="1" x14ac:dyDescent="0.35"/>
    <row r="471132" spans="1:1" ht="14.25" customHeight="1" x14ac:dyDescent="0.45">
      <c r="A471132" s="31"/>
    </row>
    <row r="471138" s="30" customFormat="1" ht="14.25" customHeight="1" x14ac:dyDescent="0.35"/>
    <row r="471154" spans="1:1" ht="14.25" customHeight="1" x14ac:dyDescent="0.45">
      <c r="A471154" s="31"/>
    </row>
    <row r="471160" spans="1:1" s="30" customFormat="1" ht="14.25" customHeight="1" x14ac:dyDescent="0.35"/>
    <row r="471176" spans="1:1" ht="14.25" customHeight="1" x14ac:dyDescent="0.45">
      <c r="A471176" s="31"/>
    </row>
    <row r="471182" spans="1:1" s="30" customFormat="1" ht="14.25" customHeight="1" x14ac:dyDescent="0.35"/>
    <row r="471198" spans="1:1" ht="14.25" customHeight="1" x14ac:dyDescent="0.45">
      <c r="A471198" s="31"/>
    </row>
    <row r="471204" s="30" customFormat="1" ht="14.25" customHeight="1" x14ac:dyDescent="0.35"/>
    <row r="471220" spans="1:1" ht="14.25" customHeight="1" x14ac:dyDescent="0.45">
      <c r="A471220" s="31"/>
    </row>
    <row r="471226" spans="1:1" s="30" customFormat="1" ht="14.25" customHeight="1" x14ac:dyDescent="0.35"/>
    <row r="471242" spans="1:1" ht="14.25" customHeight="1" x14ac:dyDescent="0.45">
      <c r="A471242" s="31"/>
    </row>
    <row r="471248" spans="1:1" s="30" customFormat="1" ht="14.25" customHeight="1" x14ac:dyDescent="0.35"/>
    <row r="471264" spans="1:1" ht="14.25" customHeight="1" x14ac:dyDescent="0.45">
      <c r="A471264" s="31"/>
    </row>
    <row r="471270" s="30" customFormat="1" ht="14.25" customHeight="1" x14ac:dyDescent="0.35"/>
    <row r="471286" spans="1:1" ht="14.25" customHeight="1" x14ac:dyDescent="0.45">
      <c r="A471286" s="31"/>
    </row>
    <row r="471292" spans="1:1" s="30" customFormat="1" ht="14.25" customHeight="1" x14ac:dyDescent="0.35"/>
    <row r="471308" spans="1:1" ht="14.25" customHeight="1" x14ac:dyDescent="0.45">
      <c r="A471308" s="31"/>
    </row>
    <row r="471314" s="30" customFormat="1" ht="14.25" customHeight="1" x14ac:dyDescent="0.35"/>
    <row r="471330" spans="1:1" ht="14.25" customHeight="1" x14ac:dyDescent="0.45">
      <c r="A471330" s="31"/>
    </row>
    <row r="471336" spans="1:1" s="30" customFormat="1" ht="14.25" customHeight="1" x14ac:dyDescent="0.35"/>
    <row r="471352" spans="1:1" ht="14.25" customHeight="1" x14ac:dyDescent="0.45">
      <c r="A471352" s="31"/>
    </row>
    <row r="471358" spans="1:1" s="30" customFormat="1" ht="14.25" customHeight="1" x14ac:dyDescent="0.35"/>
    <row r="471374" spans="1:1" ht="14.25" customHeight="1" x14ac:dyDescent="0.45">
      <c r="A471374" s="31"/>
    </row>
    <row r="471380" s="30" customFormat="1" ht="14.25" customHeight="1" x14ac:dyDescent="0.35"/>
    <row r="471396" spans="1:1" ht="14.25" customHeight="1" x14ac:dyDescent="0.45">
      <c r="A471396" s="31"/>
    </row>
    <row r="471402" spans="1:1" s="30" customFormat="1" ht="14.25" customHeight="1" x14ac:dyDescent="0.35"/>
    <row r="471418" spans="1:1" ht="14.25" customHeight="1" x14ac:dyDescent="0.45">
      <c r="A471418" s="31"/>
    </row>
    <row r="471424" spans="1:1" s="30" customFormat="1" ht="14.25" customHeight="1" x14ac:dyDescent="0.35"/>
    <row r="471440" spans="1:1" ht="14.25" customHeight="1" x14ac:dyDescent="0.45">
      <c r="A471440" s="31"/>
    </row>
    <row r="471446" s="30" customFormat="1" ht="14.25" customHeight="1" x14ac:dyDescent="0.35"/>
    <row r="471462" spans="1:1" ht="14.25" customHeight="1" x14ac:dyDescent="0.45">
      <c r="A471462" s="31"/>
    </row>
    <row r="471468" spans="1:1" s="30" customFormat="1" ht="14.25" customHeight="1" x14ac:dyDescent="0.35"/>
    <row r="471484" spans="1:1" ht="14.25" customHeight="1" x14ac:dyDescent="0.45">
      <c r="A471484" s="31"/>
    </row>
    <row r="471490" s="30" customFormat="1" ht="14.25" customHeight="1" x14ac:dyDescent="0.35"/>
    <row r="471506" spans="1:1" ht="14.25" customHeight="1" x14ac:dyDescent="0.45">
      <c r="A471506" s="31"/>
    </row>
    <row r="471512" spans="1:1" s="30" customFormat="1" ht="14.25" customHeight="1" x14ac:dyDescent="0.35"/>
    <row r="471528" spans="1:1" ht="14.25" customHeight="1" x14ac:dyDescent="0.45">
      <c r="A471528" s="31"/>
    </row>
    <row r="471534" spans="1:1" s="30" customFormat="1" ht="14.25" customHeight="1" x14ac:dyDescent="0.35"/>
    <row r="471550" spans="1:1" ht="14.25" customHeight="1" x14ac:dyDescent="0.45">
      <c r="A471550" s="31"/>
    </row>
    <row r="471556" s="30" customFormat="1" ht="14.25" customHeight="1" x14ac:dyDescent="0.35"/>
    <row r="471572" spans="1:1" ht="14.25" customHeight="1" x14ac:dyDescent="0.45">
      <c r="A471572" s="31"/>
    </row>
    <row r="471578" spans="1:1" s="30" customFormat="1" ht="14.25" customHeight="1" x14ac:dyDescent="0.35"/>
    <row r="471594" spans="1:1" ht="14.25" customHeight="1" x14ac:dyDescent="0.45">
      <c r="A471594" s="31"/>
    </row>
    <row r="471600" spans="1:1" s="30" customFormat="1" ht="14.25" customHeight="1" x14ac:dyDescent="0.35"/>
    <row r="471616" spans="1:1" ht="14.25" customHeight="1" x14ac:dyDescent="0.45">
      <c r="A471616" s="31"/>
    </row>
    <row r="471622" s="30" customFormat="1" ht="14.25" customHeight="1" x14ac:dyDescent="0.35"/>
    <row r="471638" spans="1:1" ht="14.25" customHeight="1" x14ac:dyDescent="0.45">
      <c r="A471638" s="31"/>
    </row>
    <row r="471644" spans="1:1" s="30" customFormat="1" ht="14.25" customHeight="1" x14ac:dyDescent="0.35"/>
    <row r="471660" spans="1:1" ht="14.25" customHeight="1" x14ac:dyDescent="0.45">
      <c r="A471660" s="31"/>
    </row>
    <row r="471666" s="30" customFormat="1" ht="14.25" customHeight="1" x14ac:dyDescent="0.35"/>
    <row r="471682" spans="1:1" ht="14.25" customHeight="1" x14ac:dyDescent="0.45">
      <c r="A471682" s="31"/>
    </row>
    <row r="471688" spans="1:1" s="30" customFormat="1" ht="14.25" customHeight="1" x14ac:dyDescent="0.35"/>
    <row r="471704" spans="1:1" ht="14.25" customHeight="1" x14ac:dyDescent="0.45">
      <c r="A471704" s="31"/>
    </row>
    <row r="471710" spans="1:1" s="30" customFormat="1" ht="14.25" customHeight="1" x14ac:dyDescent="0.35"/>
    <row r="471726" spans="1:1" ht="14.25" customHeight="1" x14ac:dyDescent="0.45">
      <c r="A471726" s="31"/>
    </row>
    <row r="471732" s="30" customFormat="1" ht="14.25" customHeight="1" x14ac:dyDescent="0.35"/>
    <row r="471748" spans="1:1" ht="14.25" customHeight="1" x14ac:dyDescent="0.45">
      <c r="A471748" s="31"/>
    </row>
    <row r="471754" spans="1:1" s="30" customFormat="1" ht="14.25" customHeight="1" x14ac:dyDescent="0.35"/>
    <row r="471770" spans="1:1" ht="14.25" customHeight="1" x14ac:dyDescent="0.45">
      <c r="A471770" s="31"/>
    </row>
    <row r="471776" spans="1:1" s="30" customFormat="1" ht="14.25" customHeight="1" x14ac:dyDescent="0.35"/>
    <row r="471792" spans="1:1" ht="14.25" customHeight="1" x14ac:dyDescent="0.45">
      <c r="A471792" s="31"/>
    </row>
    <row r="471798" s="30" customFormat="1" ht="14.25" customHeight="1" x14ac:dyDescent="0.35"/>
    <row r="471814" spans="1:1" ht="14.25" customHeight="1" x14ac:dyDescent="0.45">
      <c r="A471814" s="31"/>
    </row>
    <row r="471820" spans="1:1" s="30" customFormat="1" ht="14.25" customHeight="1" x14ac:dyDescent="0.35"/>
    <row r="471836" spans="1:1" ht="14.25" customHeight="1" x14ac:dyDescent="0.45">
      <c r="A471836" s="31"/>
    </row>
    <row r="471842" s="30" customFormat="1" ht="14.25" customHeight="1" x14ac:dyDescent="0.35"/>
    <row r="471858" spans="1:1" ht="14.25" customHeight="1" x14ac:dyDescent="0.45">
      <c r="A471858" s="31"/>
    </row>
    <row r="471864" spans="1:1" s="30" customFormat="1" ht="14.25" customHeight="1" x14ac:dyDescent="0.35"/>
    <row r="471880" spans="1:1" ht="14.25" customHeight="1" x14ac:dyDescent="0.45">
      <c r="A471880" s="31"/>
    </row>
    <row r="471886" spans="1:1" s="30" customFormat="1" ht="14.25" customHeight="1" x14ac:dyDescent="0.35"/>
    <row r="471902" spans="1:1" ht="14.25" customHeight="1" x14ac:dyDescent="0.45">
      <c r="A471902" s="31"/>
    </row>
    <row r="471908" s="30" customFormat="1" ht="14.25" customHeight="1" x14ac:dyDescent="0.35"/>
    <row r="471924" spans="1:1" ht="14.25" customHeight="1" x14ac:dyDescent="0.45">
      <c r="A471924" s="31"/>
    </row>
    <row r="471930" spans="1:1" s="30" customFormat="1" ht="14.25" customHeight="1" x14ac:dyDescent="0.35"/>
    <row r="471946" spans="1:1" ht="14.25" customHeight="1" x14ac:dyDescent="0.45">
      <c r="A471946" s="31"/>
    </row>
    <row r="471952" spans="1:1" s="30" customFormat="1" ht="14.25" customHeight="1" x14ac:dyDescent="0.35"/>
    <row r="471968" spans="1:1" ht="14.25" customHeight="1" x14ac:dyDescent="0.45">
      <c r="A471968" s="31"/>
    </row>
    <row r="471974" s="30" customFormat="1" ht="14.25" customHeight="1" x14ac:dyDescent="0.35"/>
    <row r="471990" spans="1:1" ht="14.25" customHeight="1" x14ac:dyDescent="0.45">
      <c r="A471990" s="31"/>
    </row>
    <row r="471996" spans="1:1" s="30" customFormat="1" ht="14.25" customHeight="1" x14ac:dyDescent="0.35"/>
    <row r="472012" spans="1:1" ht="14.25" customHeight="1" x14ac:dyDescent="0.45">
      <c r="A472012" s="31"/>
    </row>
    <row r="472018" s="30" customFormat="1" ht="14.25" customHeight="1" x14ac:dyDescent="0.35"/>
    <row r="472034" spans="1:1" ht="14.25" customHeight="1" x14ac:dyDescent="0.45">
      <c r="A472034" s="31"/>
    </row>
    <row r="472040" spans="1:1" s="30" customFormat="1" ht="14.25" customHeight="1" x14ac:dyDescent="0.35"/>
    <row r="472056" spans="1:1" ht="14.25" customHeight="1" x14ac:dyDescent="0.45">
      <c r="A472056" s="31"/>
    </row>
    <row r="472062" spans="1:1" s="30" customFormat="1" ht="14.25" customHeight="1" x14ac:dyDescent="0.35"/>
    <row r="472078" spans="1:1" ht="14.25" customHeight="1" x14ac:dyDescent="0.45">
      <c r="A472078" s="31"/>
    </row>
    <row r="472084" s="30" customFormat="1" ht="14.25" customHeight="1" x14ac:dyDescent="0.35"/>
    <row r="472100" spans="1:1" ht="14.25" customHeight="1" x14ac:dyDescent="0.45">
      <c r="A472100" s="31"/>
    </row>
    <row r="472106" spans="1:1" s="30" customFormat="1" ht="14.25" customHeight="1" x14ac:dyDescent="0.35"/>
    <row r="472122" spans="1:1" ht="14.25" customHeight="1" x14ac:dyDescent="0.45">
      <c r="A472122" s="31"/>
    </row>
    <row r="472128" spans="1:1" s="30" customFormat="1" ht="14.25" customHeight="1" x14ac:dyDescent="0.35"/>
    <row r="472144" spans="1:1" ht="14.25" customHeight="1" x14ac:dyDescent="0.45">
      <c r="A472144" s="31"/>
    </row>
    <row r="472150" s="30" customFormat="1" ht="14.25" customHeight="1" x14ac:dyDescent="0.35"/>
    <row r="472166" spans="1:1" ht="14.25" customHeight="1" x14ac:dyDescent="0.45">
      <c r="A472166" s="31"/>
    </row>
    <row r="472172" spans="1:1" s="30" customFormat="1" ht="14.25" customHeight="1" x14ac:dyDescent="0.35"/>
    <row r="472188" spans="1:1" ht="14.25" customHeight="1" x14ac:dyDescent="0.45">
      <c r="A472188" s="31"/>
    </row>
    <row r="472194" s="30" customFormat="1" ht="14.25" customHeight="1" x14ac:dyDescent="0.35"/>
    <row r="472210" spans="1:1" ht="14.25" customHeight="1" x14ac:dyDescent="0.45">
      <c r="A472210" s="31"/>
    </row>
    <row r="472216" spans="1:1" s="30" customFormat="1" ht="14.25" customHeight="1" x14ac:dyDescent="0.35"/>
    <row r="472232" spans="1:1" ht="14.25" customHeight="1" x14ac:dyDescent="0.45">
      <c r="A472232" s="31"/>
    </row>
    <row r="472238" spans="1:1" s="30" customFormat="1" ht="14.25" customHeight="1" x14ac:dyDescent="0.35"/>
    <row r="472254" spans="1:1" ht="14.25" customHeight="1" x14ac:dyDescent="0.45">
      <c r="A472254" s="31"/>
    </row>
    <row r="472260" s="30" customFormat="1" ht="14.25" customHeight="1" x14ac:dyDescent="0.35"/>
    <row r="472276" spans="1:1" ht="14.25" customHeight="1" x14ac:dyDescent="0.45">
      <c r="A472276" s="31"/>
    </row>
    <row r="472282" spans="1:1" s="30" customFormat="1" ht="14.25" customHeight="1" x14ac:dyDescent="0.35"/>
    <row r="472298" spans="1:1" ht="14.25" customHeight="1" x14ac:dyDescent="0.45">
      <c r="A472298" s="31"/>
    </row>
    <row r="472304" spans="1:1" s="30" customFormat="1" ht="14.25" customHeight="1" x14ac:dyDescent="0.35"/>
    <row r="472320" spans="1:1" ht="14.25" customHeight="1" x14ac:dyDescent="0.45">
      <c r="A472320" s="31"/>
    </row>
    <row r="472326" s="30" customFormat="1" ht="14.25" customHeight="1" x14ac:dyDescent="0.35"/>
    <row r="472342" spans="1:1" ht="14.25" customHeight="1" x14ac:dyDescent="0.45">
      <c r="A472342" s="31"/>
    </row>
    <row r="472348" spans="1:1" s="30" customFormat="1" ht="14.25" customHeight="1" x14ac:dyDescent="0.35"/>
    <row r="472364" spans="1:1" ht="14.25" customHeight="1" x14ac:dyDescent="0.45">
      <c r="A472364" s="31"/>
    </row>
    <row r="472370" s="30" customFormat="1" ht="14.25" customHeight="1" x14ac:dyDescent="0.35"/>
    <row r="472386" spans="1:1" ht="14.25" customHeight="1" x14ac:dyDescent="0.45">
      <c r="A472386" s="31"/>
    </row>
    <row r="472392" spans="1:1" s="30" customFormat="1" ht="14.25" customHeight="1" x14ac:dyDescent="0.35"/>
    <row r="472408" spans="1:1" ht="14.25" customHeight="1" x14ac:dyDescent="0.45">
      <c r="A472408" s="31"/>
    </row>
    <row r="472414" spans="1:1" s="30" customFormat="1" ht="14.25" customHeight="1" x14ac:dyDescent="0.35"/>
    <row r="472430" spans="1:1" ht="14.25" customHeight="1" x14ac:dyDescent="0.45">
      <c r="A472430" s="31"/>
    </row>
    <row r="472436" s="30" customFormat="1" ht="14.25" customHeight="1" x14ac:dyDescent="0.35"/>
    <row r="472452" spans="1:1" ht="14.25" customHeight="1" x14ac:dyDescent="0.45">
      <c r="A472452" s="31"/>
    </row>
    <row r="472458" spans="1:1" s="30" customFormat="1" ht="14.25" customHeight="1" x14ac:dyDescent="0.35"/>
    <row r="472474" spans="1:1" ht="14.25" customHeight="1" x14ac:dyDescent="0.45">
      <c r="A472474" s="31"/>
    </row>
    <row r="472480" spans="1:1" s="30" customFormat="1" ht="14.25" customHeight="1" x14ac:dyDescent="0.35"/>
    <row r="472496" spans="1:1" ht="14.25" customHeight="1" x14ac:dyDescent="0.45">
      <c r="A472496" s="31"/>
    </row>
    <row r="472502" s="30" customFormat="1" ht="14.25" customHeight="1" x14ac:dyDescent="0.35"/>
    <row r="472518" spans="1:1" ht="14.25" customHeight="1" x14ac:dyDescent="0.45">
      <c r="A472518" s="31"/>
    </row>
    <row r="472524" spans="1:1" s="30" customFormat="1" ht="14.25" customHeight="1" x14ac:dyDescent="0.35"/>
    <row r="472540" spans="1:1" ht="14.25" customHeight="1" x14ac:dyDescent="0.45">
      <c r="A472540" s="31"/>
    </row>
    <row r="472546" s="30" customFormat="1" ht="14.25" customHeight="1" x14ac:dyDescent="0.35"/>
    <row r="472562" spans="1:1" ht="14.25" customHeight="1" x14ac:dyDescent="0.45">
      <c r="A472562" s="31"/>
    </row>
    <row r="472568" spans="1:1" s="30" customFormat="1" ht="14.25" customHeight="1" x14ac:dyDescent="0.35"/>
    <row r="472584" spans="1:1" ht="14.25" customHeight="1" x14ac:dyDescent="0.45">
      <c r="A472584" s="31"/>
    </row>
    <row r="472590" spans="1:1" s="30" customFormat="1" ht="14.25" customHeight="1" x14ac:dyDescent="0.35"/>
    <row r="472606" spans="1:1" ht="14.25" customHeight="1" x14ac:dyDescent="0.45">
      <c r="A472606" s="31"/>
    </row>
    <row r="472612" s="30" customFormat="1" ht="14.25" customHeight="1" x14ac:dyDescent="0.35"/>
    <row r="472628" spans="1:1" ht="14.25" customHeight="1" x14ac:dyDescent="0.45">
      <c r="A472628" s="31"/>
    </row>
    <row r="472634" spans="1:1" s="30" customFormat="1" ht="14.25" customHeight="1" x14ac:dyDescent="0.35"/>
    <row r="472650" spans="1:1" ht="14.25" customHeight="1" x14ac:dyDescent="0.45">
      <c r="A472650" s="31"/>
    </row>
    <row r="472656" spans="1:1" s="30" customFormat="1" ht="14.25" customHeight="1" x14ac:dyDescent="0.35"/>
    <row r="472672" spans="1:1" ht="14.25" customHeight="1" x14ac:dyDescent="0.45">
      <c r="A472672" s="31"/>
    </row>
    <row r="472678" s="30" customFormat="1" ht="14.25" customHeight="1" x14ac:dyDescent="0.35"/>
    <row r="472694" spans="1:1" ht="14.25" customHeight="1" x14ac:dyDescent="0.45">
      <c r="A472694" s="31"/>
    </row>
    <row r="472700" spans="1:1" s="30" customFormat="1" ht="14.25" customHeight="1" x14ac:dyDescent="0.35"/>
    <row r="472716" spans="1:1" ht="14.25" customHeight="1" x14ac:dyDescent="0.45">
      <c r="A472716" s="31"/>
    </row>
    <row r="472722" s="30" customFormat="1" ht="14.25" customHeight="1" x14ac:dyDescent="0.35"/>
    <row r="472738" spans="1:1" ht="14.25" customHeight="1" x14ac:dyDescent="0.45">
      <c r="A472738" s="31"/>
    </row>
    <row r="472744" spans="1:1" s="30" customFormat="1" ht="14.25" customHeight="1" x14ac:dyDescent="0.35"/>
    <row r="472760" spans="1:1" ht="14.25" customHeight="1" x14ac:dyDescent="0.45">
      <c r="A472760" s="31"/>
    </row>
    <row r="472766" spans="1:1" s="30" customFormat="1" ht="14.25" customHeight="1" x14ac:dyDescent="0.35"/>
    <row r="472782" spans="1:1" ht="14.25" customHeight="1" x14ac:dyDescent="0.45">
      <c r="A472782" s="31"/>
    </row>
    <row r="472788" s="30" customFormat="1" ht="14.25" customHeight="1" x14ac:dyDescent="0.35"/>
    <row r="472804" spans="1:1" ht="14.25" customHeight="1" x14ac:dyDescent="0.45">
      <c r="A472804" s="31"/>
    </row>
    <row r="472810" spans="1:1" s="30" customFormat="1" ht="14.25" customHeight="1" x14ac:dyDescent="0.35"/>
    <row r="472826" spans="1:1" ht="14.25" customHeight="1" x14ac:dyDescent="0.45">
      <c r="A472826" s="31"/>
    </row>
    <row r="472832" spans="1:1" s="30" customFormat="1" ht="14.25" customHeight="1" x14ac:dyDescent="0.35"/>
    <row r="472848" spans="1:1" ht="14.25" customHeight="1" x14ac:dyDescent="0.45">
      <c r="A472848" s="31"/>
    </row>
    <row r="472854" s="30" customFormat="1" ht="14.25" customHeight="1" x14ac:dyDescent="0.35"/>
    <row r="472870" spans="1:1" ht="14.25" customHeight="1" x14ac:dyDescent="0.45">
      <c r="A472870" s="31"/>
    </row>
    <row r="472876" spans="1:1" s="30" customFormat="1" ht="14.25" customHeight="1" x14ac:dyDescent="0.35"/>
    <row r="472892" spans="1:1" ht="14.25" customHeight="1" x14ac:dyDescent="0.45">
      <c r="A472892" s="31"/>
    </row>
    <row r="472898" s="30" customFormat="1" ht="14.25" customHeight="1" x14ac:dyDescent="0.35"/>
    <row r="472914" spans="1:1" ht="14.25" customHeight="1" x14ac:dyDescent="0.45">
      <c r="A472914" s="31"/>
    </row>
    <row r="472920" spans="1:1" s="30" customFormat="1" ht="14.25" customHeight="1" x14ac:dyDescent="0.35"/>
    <row r="472936" spans="1:1" ht="14.25" customHeight="1" x14ac:dyDescent="0.45">
      <c r="A472936" s="31"/>
    </row>
    <row r="472942" spans="1:1" s="30" customFormat="1" ht="14.25" customHeight="1" x14ac:dyDescent="0.35"/>
    <row r="472958" spans="1:1" ht="14.25" customHeight="1" x14ac:dyDescent="0.45">
      <c r="A472958" s="31"/>
    </row>
    <row r="472964" s="30" customFormat="1" ht="14.25" customHeight="1" x14ac:dyDescent="0.35"/>
    <row r="472980" spans="1:1" ht="14.25" customHeight="1" x14ac:dyDescent="0.45">
      <c r="A472980" s="31"/>
    </row>
    <row r="472986" spans="1:1" s="30" customFormat="1" ht="14.25" customHeight="1" x14ac:dyDescent="0.35"/>
    <row r="473002" spans="1:1" ht="14.25" customHeight="1" x14ac:dyDescent="0.45">
      <c r="A473002" s="31"/>
    </row>
    <row r="473008" spans="1:1" s="30" customFormat="1" ht="14.25" customHeight="1" x14ac:dyDescent="0.35"/>
    <row r="473024" spans="1:1" ht="14.25" customHeight="1" x14ac:dyDescent="0.45">
      <c r="A473024" s="31"/>
    </row>
    <row r="473030" s="30" customFormat="1" ht="14.25" customHeight="1" x14ac:dyDescent="0.35"/>
    <row r="473046" spans="1:1" ht="14.25" customHeight="1" x14ac:dyDescent="0.45">
      <c r="A473046" s="31"/>
    </row>
    <row r="473052" spans="1:1" s="30" customFormat="1" ht="14.25" customHeight="1" x14ac:dyDescent="0.35"/>
    <row r="473068" spans="1:1" ht="14.25" customHeight="1" x14ac:dyDescent="0.45">
      <c r="A473068" s="31"/>
    </row>
    <row r="473074" s="30" customFormat="1" ht="14.25" customHeight="1" x14ac:dyDescent="0.35"/>
    <row r="473090" spans="1:1" ht="14.25" customHeight="1" x14ac:dyDescent="0.45">
      <c r="A473090" s="31"/>
    </row>
    <row r="473096" spans="1:1" s="30" customFormat="1" ht="14.25" customHeight="1" x14ac:dyDescent="0.35"/>
    <row r="473112" spans="1:1" ht="14.25" customHeight="1" x14ac:dyDescent="0.45">
      <c r="A473112" s="31"/>
    </row>
    <row r="473118" spans="1:1" s="30" customFormat="1" ht="14.25" customHeight="1" x14ac:dyDescent="0.35"/>
    <row r="473134" spans="1:1" ht="14.25" customHeight="1" x14ac:dyDescent="0.45">
      <c r="A473134" s="31"/>
    </row>
    <row r="473140" s="30" customFormat="1" ht="14.25" customHeight="1" x14ac:dyDescent="0.35"/>
    <row r="473156" spans="1:1" ht="14.25" customHeight="1" x14ac:dyDescent="0.45">
      <c r="A473156" s="31"/>
    </row>
    <row r="473162" spans="1:1" s="30" customFormat="1" ht="14.25" customHeight="1" x14ac:dyDescent="0.35"/>
    <row r="473178" spans="1:1" ht="14.25" customHeight="1" x14ac:dyDescent="0.45">
      <c r="A473178" s="31"/>
    </row>
    <row r="473184" spans="1:1" s="30" customFormat="1" ht="14.25" customHeight="1" x14ac:dyDescent="0.35"/>
    <row r="473200" spans="1:1" ht="14.25" customHeight="1" x14ac:dyDescent="0.45">
      <c r="A473200" s="31"/>
    </row>
    <row r="473206" s="30" customFormat="1" ht="14.25" customHeight="1" x14ac:dyDescent="0.35"/>
    <row r="473222" spans="1:1" ht="14.25" customHeight="1" x14ac:dyDescent="0.45">
      <c r="A473222" s="31"/>
    </row>
    <row r="473228" spans="1:1" s="30" customFormat="1" ht="14.25" customHeight="1" x14ac:dyDescent="0.35"/>
    <row r="473244" spans="1:1" ht="14.25" customHeight="1" x14ac:dyDescent="0.45">
      <c r="A473244" s="31"/>
    </row>
    <row r="473250" s="30" customFormat="1" ht="14.25" customHeight="1" x14ac:dyDescent="0.35"/>
    <row r="473266" spans="1:1" ht="14.25" customHeight="1" x14ac:dyDescent="0.45">
      <c r="A473266" s="31"/>
    </row>
    <row r="473272" spans="1:1" s="30" customFormat="1" ht="14.25" customHeight="1" x14ac:dyDescent="0.35"/>
    <row r="473288" spans="1:1" ht="14.25" customHeight="1" x14ac:dyDescent="0.45">
      <c r="A473288" s="31"/>
    </row>
    <row r="473294" spans="1:1" s="30" customFormat="1" ht="14.25" customHeight="1" x14ac:dyDescent="0.35"/>
    <row r="473310" spans="1:1" ht="14.25" customHeight="1" x14ac:dyDescent="0.45">
      <c r="A473310" s="31"/>
    </row>
    <row r="473316" s="30" customFormat="1" ht="14.25" customHeight="1" x14ac:dyDescent="0.35"/>
    <row r="473332" spans="1:1" ht="14.25" customHeight="1" x14ac:dyDescent="0.45">
      <c r="A473332" s="31"/>
    </row>
    <row r="473338" spans="1:1" s="30" customFormat="1" ht="14.25" customHeight="1" x14ac:dyDescent="0.35"/>
    <row r="473354" spans="1:1" ht="14.25" customHeight="1" x14ac:dyDescent="0.45">
      <c r="A473354" s="31"/>
    </row>
    <row r="473360" spans="1:1" s="30" customFormat="1" ht="14.25" customHeight="1" x14ac:dyDescent="0.35"/>
    <row r="473376" spans="1:1" ht="14.25" customHeight="1" x14ac:dyDescent="0.45">
      <c r="A473376" s="31"/>
    </row>
    <row r="473382" s="30" customFormat="1" ht="14.25" customHeight="1" x14ac:dyDescent="0.35"/>
    <row r="473398" spans="1:1" ht="14.25" customHeight="1" x14ac:dyDescent="0.45">
      <c r="A473398" s="31"/>
    </row>
    <row r="473404" spans="1:1" s="30" customFormat="1" ht="14.25" customHeight="1" x14ac:dyDescent="0.35"/>
    <row r="473420" spans="1:1" ht="14.25" customHeight="1" x14ac:dyDescent="0.45">
      <c r="A473420" s="31"/>
    </row>
    <row r="473426" s="30" customFormat="1" ht="14.25" customHeight="1" x14ac:dyDescent="0.35"/>
    <row r="473442" spans="1:1" ht="14.25" customHeight="1" x14ac:dyDescent="0.45">
      <c r="A473442" s="31"/>
    </row>
    <row r="473448" spans="1:1" s="30" customFormat="1" ht="14.25" customHeight="1" x14ac:dyDescent="0.35"/>
    <row r="473464" spans="1:1" ht="14.25" customHeight="1" x14ac:dyDescent="0.45">
      <c r="A473464" s="31"/>
    </row>
    <row r="473470" spans="1:1" s="30" customFormat="1" ht="14.25" customHeight="1" x14ac:dyDescent="0.35"/>
    <row r="473486" spans="1:1" ht="14.25" customHeight="1" x14ac:dyDescent="0.45">
      <c r="A473486" s="31"/>
    </row>
    <row r="473492" s="30" customFormat="1" ht="14.25" customHeight="1" x14ac:dyDescent="0.35"/>
    <row r="473508" spans="1:1" ht="14.25" customHeight="1" x14ac:dyDescent="0.45">
      <c r="A473508" s="31"/>
    </row>
    <row r="473514" spans="1:1" s="30" customFormat="1" ht="14.25" customHeight="1" x14ac:dyDescent="0.35"/>
    <row r="473530" spans="1:1" ht="14.25" customHeight="1" x14ac:dyDescent="0.45">
      <c r="A473530" s="31"/>
    </row>
    <row r="473536" spans="1:1" s="30" customFormat="1" ht="14.25" customHeight="1" x14ac:dyDescent="0.35"/>
    <row r="473552" spans="1:1" ht="14.25" customHeight="1" x14ac:dyDescent="0.45">
      <c r="A473552" s="31"/>
    </row>
    <row r="473558" s="30" customFormat="1" ht="14.25" customHeight="1" x14ac:dyDescent="0.35"/>
    <row r="473574" spans="1:1" ht="14.25" customHeight="1" x14ac:dyDescent="0.45">
      <c r="A473574" s="31"/>
    </row>
    <row r="473580" spans="1:1" s="30" customFormat="1" ht="14.25" customHeight="1" x14ac:dyDescent="0.35"/>
    <row r="473596" spans="1:1" ht="14.25" customHeight="1" x14ac:dyDescent="0.45">
      <c r="A473596" s="31"/>
    </row>
    <row r="473602" s="30" customFormat="1" ht="14.25" customHeight="1" x14ac:dyDescent="0.35"/>
    <row r="473618" spans="1:1" ht="14.25" customHeight="1" x14ac:dyDescent="0.45">
      <c r="A473618" s="31"/>
    </row>
    <row r="473624" spans="1:1" s="30" customFormat="1" ht="14.25" customHeight="1" x14ac:dyDescent="0.35"/>
    <row r="473640" spans="1:1" ht="14.25" customHeight="1" x14ac:dyDescent="0.45">
      <c r="A473640" s="31"/>
    </row>
    <row r="473646" spans="1:1" s="30" customFormat="1" ht="14.25" customHeight="1" x14ac:dyDescent="0.35"/>
    <row r="473662" spans="1:1" ht="14.25" customHeight="1" x14ac:dyDescent="0.45">
      <c r="A473662" s="31"/>
    </row>
    <row r="473668" s="30" customFormat="1" ht="14.25" customHeight="1" x14ac:dyDescent="0.35"/>
    <row r="473684" spans="1:1" ht="14.25" customHeight="1" x14ac:dyDescent="0.45">
      <c r="A473684" s="31"/>
    </row>
    <row r="473690" spans="1:1" s="30" customFormat="1" ht="14.25" customHeight="1" x14ac:dyDescent="0.35"/>
    <row r="473706" spans="1:1" ht="14.25" customHeight="1" x14ac:dyDescent="0.45">
      <c r="A473706" s="31"/>
    </row>
    <row r="473712" spans="1:1" s="30" customFormat="1" ht="14.25" customHeight="1" x14ac:dyDescent="0.35"/>
    <row r="473728" spans="1:1" ht="14.25" customHeight="1" x14ac:dyDescent="0.45">
      <c r="A473728" s="31"/>
    </row>
    <row r="473734" s="30" customFormat="1" ht="14.25" customHeight="1" x14ac:dyDescent="0.35"/>
    <row r="473750" spans="1:1" ht="14.25" customHeight="1" x14ac:dyDescent="0.45">
      <c r="A473750" s="31"/>
    </row>
    <row r="473756" spans="1:1" s="30" customFormat="1" ht="14.25" customHeight="1" x14ac:dyDescent="0.35"/>
    <row r="473772" spans="1:1" ht="14.25" customHeight="1" x14ac:dyDescent="0.45">
      <c r="A473772" s="31"/>
    </row>
    <row r="473778" s="30" customFormat="1" ht="14.25" customHeight="1" x14ac:dyDescent="0.35"/>
    <row r="473794" spans="1:1" ht="14.25" customHeight="1" x14ac:dyDescent="0.45">
      <c r="A473794" s="31"/>
    </row>
    <row r="473800" spans="1:1" s="30" customFormat="1" ht="14.25" customHeight="1" x14ac:dyDescent="0.35"/>
    <row r="473816" spans="1:1" ht="14.25" customHeight="1" x14ac:dyDescent="0.45">
      <c r="A473816" s="31"/>
    </row>
    <row r="473822" spans="1:1" s="30" customFormat="1" ht="14.25" customHeight="1" x14ac:dyDescent="0.35"/>
    <row r="473838" spans="1:1" ht="14.25" customHeight="1" x14ac:dyDescent="0.45">
      <c r="A473838" s="31"/>
    </row>
    <row r="473844" s="30" customFormat="1" ht="14.25" customHeight="1" x14ac:dyDescent="0.35"/>
    <row r="473860" spans="1:1" ht="14.25" customHeight="1" x14ac:dyDescent="0.45">
      <c r="A473860" s="31"/>
    </row>
    <row r="473866" spans="1:1" s="30" customFormat="1" ht="14.25" customHeight="1" x14ac:dyDescent="0.35"/>
    <row r="473882" spans="1:1" ht="14.25" customHeight="1" x14ac:dyDescent="0.45">
      <c r="A473882" s="31"/>
    </row>
    <row r="473888" spans="1:1" s="30" customFormat="1" ht="14.25" customHeight="1" x14ac:dyDescent="0.35"/>
    <row r="473904" spans="1:1" ht="14.25" customHeight="1" x14ac:dyDescent="0.45">
      <c r="A473904" s="31"/>
    </row>
    <row r="473910" s="30" customFormat="1" ht="14.25" customHeight="1" x14ac:dyDescent="0.35"/>
    <row r="473926" spans="1:1" ht="14.25" customHeight="1" x14ac:dyDescent="0.45">
      <c r="A473926" s="31"/>
    </row>
    <row r="473932" spans="1:1" s="30" customFormat="1" ht="14.25" customHeight="1" x14ac:dyDescent="0.35"/>
    <row r="473948" spans="1:1" ht="14.25" customHeight="1" x14ac:dyDescent="0.45">
      <c r="A473948" s="31"/>
    </row>
    <row r="473954" s="30" customFormat="1" ht="14.25" customHeight="1" x14ac:dyDescent="0.35"/>
    <row r="473970" spans="1:1" ht="14.25" customHeight="1" x14ac:dyDescent="0.45">
      <c r="A473970" s="31"/>
    </row>
    <row r="473976" spans="1:1" s="30" customFormat="1" ht="14.25" customHeight="1" x14ac:dyDescent="0.35"/>
    <row r="473992" spans="1:1" ht="14.25" customHeight="1" x14ac:dyDescent="0.45">
      <c r="A473992" s="31"/>
    </row>
    <row r="473998" spans="1:1" s="30" customFormat="1" ht="14.25" customHeight="1" x14ac:dyDescent="0.35"/>
    <row r="474014" spans="1:1" ht="14.25" customHeight="1" x14ac:dyDescent="0.45">
      <c r="A474014" s="31"/>
    </row>
    <row r="474020" s="30" customFormat="1" ht="14.25" customHeight="1" x14ac:dyDescent="0.35"/>
    <row r="474036" spans="1:1" ht="14.25" customHeight="1" x14ac:dyDescent="0.45">
      <c r="A474036" s="31"/>
    </row>
    <row r="474042" spans="1:1" s="30" customFormat="1" ht="14.25" customHeight="1" x14ac:dyDescent="0.35"/>
    <row r="474058" spans="1:1" ht="14.25" customHeight="1" x14ac:dyDescent="0.45">
      <c r="A474058" s="31"/>
    </row>
    <row r="474064" spans="1:1" s="30" customFormat="1" ht="14.25" customHeight="1" x14ac:dyDescent="0.35"/>
    <row r="474080" spans="1:1" ht="14.25" customHeight="1" x14ac:dyDescent="0.45">
      <c r="A474080" s="31"/>
    </row>
    <row r="474086" s="30" customFormat="1" ht="14.25" customHeight="1" x14ac:dyDescent="0.35"/>
    <row r="474102" spans="1:1" ht="14.25" customHeight="1" x14ac:dyDescent="0.45">
      <c r="A474102" s="31"/>
    </row>
    <row r="474108" spans="1:1" s="30" customFormat="1" ht="14.25" customHeight="1" x14ac:dyDescent="0.35"/>
    <row r="474124" spans="1:1" ht="14.25" customHeight="1" x14ac:dyDescent="0.45">
      <c r="A474124" s="31"/>
    </row>
    <row r="474130" s="30" customFormat="1" ht="14.25" customHeight="1" x14ac:dyDescent="0.35"/>
    <row r="474146" spans="1:1" ht="14.25" customHeight="1" x14ac:dyDescent="0.45">
      <c r="A474146" s="31"/>
    </row>
    <row r="474152" spans="1:1" s="30" customFormat="1" ht="14.25" customHeight="1" x14ac:dyDescent="0.35"/>
    <row r="474168" spans="1:1" ht="14.25" customHeight="1" x14ac:dyDescent="0.45">
      <c r="A474168" s="31"/>
    </row>
    <row r="474174" spans="1:1" s="30" customFormat="1" ht="14.25" customHeight="1" x14ac:dyDescent="0.35"/>
    <row r="474190" spans="1:1" ht="14.25" customHeight="1" x14ac:dyDescent="0.45">
      <c r="A474190" s="31"/>
    </row>
    <row r="474196" s="30" customFormat="1" ht="14.25" customHeight="1" x14ac:dyDescent="0.35"/>
    <row r="474212" spans="1:1" ht="14.25" customHeight="1" x14ac:dyDescent="0.45">
      <c r="A474212" s="31"/>
    </row>
    <row r="474218" spans="1:1" s="30" customFormat="1" ht="14.25" customHeight="1" x14ac:dyDescent="0.35"/>
    <row r="474234" spans="1:1" ht="14.25" customHeight="1" x14ac:dyDescent="0.45">
      <c r="A474234" s="31"/>
    </row>
    <row r="474240" spans="1:1" s="30" customFormat="1" ht="14.25" customHeight="1" x14ac:dyDescent="0.35"/>
    <row r="474256" spans="1:1" ht="14.25" customHeight="1" x14ac:dyDescent="0.45">
      <c r="A474256" s="31"/>
    </row>
    <row r="474262" s="30" customFormat="1" ht="14.25" customHeight="1" x14ac:dyDescent="0.35"/>
    <row r="474278" spans="1:1" ht="14.25" customHeight="1" x14ac:dyDescent="0.45">
      <c r="A474278" s="31"/>
    </row>
    <row r="474284" spans="1:1" s="30" customFormat="1" ht="14.25" customHeight="1" x14ac:dyDescent="0.35"/>
    <row r="474300" spans="1:1" ht="14.25" customHeight="1" x14ac:dyDescent="0.45">
      <c r="A474300" s="31"/>
    </row>
    <row r="474306" s="30" customFormat="1" ht="14.25" customHeight="1" x14ac:dyDescent="0.35"/>
    <row r="474322" spans="1:1" ht="14.25" customHeight="1" x14ac:dyDescent="0.45">
      <c r="A474322" s="31"/>
    </row>
    <row r="474328" spans="1:1" s="30" customFormat="1" ht="14.25" customHeight="1" x14ac:dyDescent="0.35"/>
    <row r="474344" spans="1:1" ht="14.25" customHeight="1" x14ac:dyDescent="0.45">
      <c r="A474344" s="31"/>
    </row>
    <row r="474350" spans="1:1" s="30" customFormat="1" ht="14.25" customHeight="1" x14ac:dyDescent="0.35"/>
    <row r="474366" spans="1:1" ht="14.25" customHeight="1" x14ac:dyDescent="0.45">
      <c r="A474366" s="31"/>
    </row>
    <row r="474372" s="30" customFormat="1" ht="14.25" customHeight="1" x14ac:dyDescent="0.35"/>
    <row r="474388" spans="1:1" ht="14.25" customHeight="1" x14ac:dyDescent="0.45">
      <c r="A474388" s="31"/>
    </row>
    <row r="474394" spans="1:1" s="30" customFormat="1" ht="14.25" customHeight="1" x14ac:dyDescent="0.35"/>
    <row r="474410" spans="1:1" ht="14.25" customHeight="1" x14ac:dyDescent="0.45">
      <c r="A474410" s="31"/>
    </row>
    <row r="474416" spans="1:1" s="30" customFormat="1" ht="14.25" customHeight="1" x14ac:dyDescent="0.35"/>
    <row r="474432" spans="1:1" ht="14.25" customHeight="1" x14ac:dyDescent="0.45">
      <c r="A474432" s="31"/>
    </row>
    <row r="474438" s="30" customFormat="1" ht="14.25" customHeight="1" x14ac:dyDescent="0.35"/>
    <row r="474454" spans="1:1" ht="14.25" customHeight="1" x14ac:dyDescent="0.45">
      <c r="A474454" s="31"/>
    </row>
    <row r="474460" spans="1:1" s="30" customFormat="1" ht="14.25" customHeight="1" x14ac:dyDescent="0.35"/>
    <row r="474476" spans="1:1" ht="14.25" customHeight="1" x14ac:dyDescent="0.45">
      <c r="A474476" s="31"/>
    </row>
    <row r="474482" s="30" customFormat="1" ht="14.25" customHeight="1" x14ac:dyDescent="0.35"/>
    <row r="474498" spans="1:1" ht="14.25" customHeight="1" x14ac:dyDescent="0.45">
      <c r="A474498" s="31"/>
    </row>
    <row r="474504" spans="1:1" s="30" customFormat="1" ht="14.25" customHeight="1" x14ac:dyDescent="0.35"/>
    <row r="474520" spans="1:1" ht="14.25" customHeight="1" x14ac:dyDescent="0.45">
      <c r="A474520" s="31"/>
    </row>
    <row r="474526" spans="1:1" s="30" customFormat="1" ht="14.25" customHeight="1" x14ac:dyDescent="0.35"/>
    <row r="474542" spans="1:1" ht="14.25" customHeight="1" x14ac:dyDescent="0.45">
      <c r="A474542" s="31"/>
    </row>
    <row r="474548" s="30" customFormat="1" ht="14.25" customHeight="1" x14ac:dyDescent="0.35"/>
    <row r="474564" spans="1:1" ht="14.25" customHeight="1" x14ac:dyDescent="0.45">
      <c r="A474564" s="31"/>
    </row>
    <row r="474570" spans="1:1" s="30" customFormat="1" ht="14.25" customHeight="1" x14ac:dyDescent="0.35"/>
    <row r="474586" spans="1:1" ht="14.25" customHeight="1" x14ac:dyDescent="0.45">
      <c r="A474586" s="31"/>
    </row>
    <row r="474592" spans="1:1" s="30" customFormat="1" ht="14.25" customHeight="1" x14ac:dyDescent="0.35"/>
    <row r="474608" spans="1:1" ht="14.25" customHeight="1" x14ac:dyDescent="0.45">
      <c r="A474608" s="31"/>
    </row>
    <row r="474614" s="30" customFormat="1" ht="14.25" customHeight="1" x14ac:dyDescent="0.35"/>
    <row r="474630" spans="1:1" ht="14.25" customHeight="1" x14ac:dyDescent="0.45">
      <c r="A474630" s="31"/>
    </row>
    <row r="474636" spans="1:1" s="30" customFormat="1" ht="14.25" customHeight="1" x14ac:dyDescent="0.35"/>
    <row r="474652" spans="1:1" ht="14.25" customHeight="1" x14ac:dyDescent="0.45">
      <c r="A474652" s="31"/>
    </row>
    <row r="474658" s="30" customFormat="1" ht="14.25" customHeight="1" x14ac:dyDescent="0.35"/>
    <row r="474674" spans="1:1" ht="14.25" customHeight="1" x14ac:dyDescent="0.45">
      <c r="A474674" s="31"/>
    </row>
    <row r="474680" spans="1:1" s="30" customFormat="1" ht="14.25" customHeight="1" x14ac:dyDescent="0.35"/>
    <row r="474696" spans="1:1" ht="14.25" customHeight="1" x14ac:dyDescent="0.45">
      <c r="A474696" s="31"/>
    </row>
    <row r="474702" spans="1:1" s="30" customFormat="1" ht="14.25" customHeight="1" x14ac:dyDescent="0.35"/>
    <row r="474718" spans="1:1" ht="14.25" customHeight="1" x14ac:dyDescent="0.45">
      <c r="A474718" s="31"/>
    </row>
    <row r="474724" s="30" customFormat="1" ht="14.25" customHeight="1" x14ac:dyDescent="0.35"/>
    <row r="474740" spans="1:1" ht="14.25" customHeight="1" x14ac:dyDescent="0.45">
      <c r="A474740" s="31"/>
    </row>
    <row r="474746" spans="1:1" s="30" customFormat="1" ht="14.25" customHeight="1" x14ac:dyDescent="0.35"/>
    <row r="474762" spans="1:1" ht="14.25" customHeight="1" x14ac:dyDescent="0.45">
      <c r="A474762" s="31"/>
    </row>
    <row r="474768" spans="1:1" s="30" customFormat="1" ht="14.25" customHeight="1" x14ac:dyDescent="0.35"/>
    <row r="474784" spans="1:1" ht="14.25" customHeight="1" x14ac:dyDescent="0.45">
      <c r="A474784" s="31"/>
    </row>
    <row r="474790" s="30" customFormat="1" ht="14.25" customHeight="1" x14ac:dyDescent="0.35"/>
    <row r="474806" spans="1:1" ht="14.25" customHeight="1" x14ac:dyDescent="0.45">
      <c r="A474806" s="31"/>
    </row>
    <row r="474812" spans="1:1" s="30" customFormat="1" ht="14.25" customHeight="1" x14ac:dyDescent="0.35"/>
    <row r="474828" spans="1:1" ht="14.25" customHeight="1" x14ac:dyDescent="0.45">
      <c r="A474828" s="31"/>
    </row>
    <row r="474834" s="30" customFormat="1" ht="14.25" customHeight="1" x14ac:dyDescent="0.35"/>
    <row r="474850" spans="1:1" ht="14.25" customHeight="1" x14ac:dyDescent="0.45">
      <c r="A474850" s="31"/>
    </row>
    <row r="474856" spans="1:1" s="30" customFormat="1" ht="14.25" customHeight="1" x14ac:dyDescent="0.35"/>
    <row r="474872" spans="1:1" ht="14.25" customHeight="1" x14ac:dyDescent="0.45">
      <c r="A474872" s="31"/>
    </row>
    <row r="474878" spans="1:1" s="30" customFormat="1" ht="14.25" customHeight="1" x14ac:dyDescent="0.35"/>
    <row r="474894" spans="1:1" ht="14.25" customHeight="1" x14ac:dyDescent="0.45">
      <c r="A474894" s="31"/>
    </row>
    <row r="474900" s="30" customFormat="1" ht="14.25" customHeight="1" x14ac:dyDescent="0.35"/>
    <row r="474916" spans="1:1" ht="14.25" customHeight="1" x14ac:dyDescent="0.45">
      <c r="A474916" s="31"/>
    </row>
    <row r="474922" spans="1:1" s="30" customFormat="1" ht="14.25" customHeight="1" x14ac:dyDescent="0.35"/>
    <row r="474938" spans="1:1" ht="14.25" customHeight="1" x14ac:dyDescent="0.45">
      <c r="A474938" s="31"/>
    </row>
    <row r="474944" spans="1:1" s="30" customFormat="1" ht="14.25" customHeight="1" x14ac:dyDescent="0.35"/>
    <row r="474960" spans="1:1" ht="14.25" customHeight="1" x14ac:dyDescent="0.45">
      <c r="A474960" s="31"/>
    </row>
    <row r="474966" s="30" customFormat="1" ht="14.25" customHeight="1" x14ac:dyDescent="0.35"/>
    <row r="474982" spans="1:1" ht="14.25" customHeight="1" x14ac:dyDescent="0.45">
      <c r="A474982" s="31"/>
    </row>
    <row r="474988" spans="1:1" s="30" customFormat="1" ht="14.25" customHeight="1" x14ac:dyDescent="0.35"/>
    <row r="475004" spans="1:1" ht="14.25" customHeight="1" x14ac:dyDescent="0.45">
      <c r="A475004" s="31"/>
    </row>
    <row r="475010" s="30" customFormat="1" ht="14.25" customHeight="1" x14ac:dyDescent="0.35"/>
    <row r="475026" spans="1:1" ht="14.25" customHeight="1" x14ac:dyDescent="0.45">
      <c r="A475026" s="31"/>
    </row>
    <row r="475032" spans="1:1" s="30" customFormat="1" ht="14.25" customHeight="1" x14ac:dyDescent="0.35"/>
    <row r="475048" spans="1:1" ht="14.25" customHeight="1" x14ac:dyDescent="0.45">
      <c r="A475048" s="31"/>
    </row>
    <row r="475054" spans="1:1" s="30" customFormat="1" ht="14.25" customHeight="1" x14ac:dyDescent="0.35"/>
    <row r="475070" spans="1:1" ht="14.25" customHeight="1" x14ac:dyDescent="0.45">
      <c r="A475070" s="31"/>
    </row>
    <row r="475076" s="30" customFormat="1" ht="14.25" customHeight="1" x14ac:dyDescent="0.35"/>
    <row r="475092" spans="1:1" ht="14.25" customHeight="1" x14ac:dyDescent="0.45">
      <c r="A475092" s="31"/>
    </row>
    <row r="475098" spans="1:1" s="30" customFormat="1" ht="14.25" customHeight="1" x14ac:dyDescent="0.35"/>
    <row r="475114" spans="1:1" ht="14.25" customHeight="1" x14ac:dyDescent="0.45">
      <c r="A475114" s="31"/>
    </row>
    <row r="475120" spans="1:1" s="30" customFormat="1" ht="14.25" customHeight="1" x14ac:dyDescent="0.35"/>
    <row r="475136" spans="1:1" ht="14.25" customHeight="1" x14ac:dyDescent="0.45">
      <c r="A475136" s="31"/>
    </row>
    <row r="475142" s="30" customFormat="1" ht="14.25" customHeight="1" x14ac:dyDescent="0.35"/>
    <row r="475158" spans="1:1" ht="14.25" customHeight="1" x14ac:dyDescent="0.45">
      <c r="A475158" s="31"/>
    </row>
    <row r="475164" spans="1:1" s="30" customFormat="1" ht="14.25" customHeight="1" x14ac:dyDescent="0.35"/>
    <row r="475180" spans="1:1" ht="14.25" customHeight="1" x14ac:dyDescent="0.45">
      <c r="A475180" s="31"/>
    </row>
    <row r="475186" s="30" customFormat="1" ht="14.25" customHeight="1" x14ac:dyDescent="0.35"/>
    <row r="475202" spans="1:1" ht="14.25" customHeight="1" x14ac:dyDescent="0.45">
      <c r="A475202" s="31"/>
    </row>
    <row r="475208" spans="1:1" s="30" customFormat="1" ht="14.25" customHeight="1" x14ac:dyDescent="0.35"/>
    <row r="475224" spans="1:1" ht="14.25" customHeight="1" x14ac:dyDescent="0.45">
      <c r="A475224" s="31"/>
    </row>
    <row r="475230" spans="1:1" s="30" customFormat="1" ht="14.25" customHeight="1" x14ac:dyDescent="0.35"/>
    <row r="475246" spans="1:1" ht="14.25" customHeight="1" x14ac:dyDescent="0.45">
      <c r="A475246" s="31"/>
    </row>
    <row r="475252" s="30" customFormat="1" ht="14.25" customHeight="1" x14ac:dyDescent="0.35"/>
    <row r="475268" spans="1:1" ht="14.25" customHeight="1" x14ac:dyDescent="0.45">
      <c r="A475268" s="31"/>
    </row>
    <row r="475274" spans="1:1" s="30" customFormat="1" ht="14.25" customHeight="1" x14ac:dyDescent="0.35"/>
    <row r="475290" spans="1:1" ht="14.25" customHeight="1" x14ac:dyDescent="0.45">
      <c r="A475290" s="31"/>
    </row>
    <row r="475296" spans="1:1" s="30" customFormat="1" ht="14.25" customHeight="1" x14ac:dyDescent="0.35"/>
    <row r="475312" spans="1:1" ht="14.25" customHeight="1" x14ac:dyDescent="0.45">
      <c r="A475312" s="31"/>
    </row>
    <row r="475318" s="30" customFormat="1" ht="14.25" customHeight="1" x14ac:dyDescent="0.35"/>
    <row r="475334" spans="1:1" ht="14.25" customHeight="1" x14ac:dyDescent="0.45">
      <c r="A475334" s="31"/>
    </row>
    <row r="475340" spans="1:1" s="30" customFormat="1" ht="14.25" customHeight="1" x14ac:dyDescent="0.35"/>
    <row r="475356" spans="1:1" ht="14.25" customHeight="1" x14ac:dyDescent="0.45">
      <c r="A475356" s="31"/>
    </row>
    <row r="475362" s="30" customFormat="1" ht="14.25" customHeight="1" x14ac:dyDescent="0.35"/>
    <row r="475378" spans="1:1" ht="14.25" customHeight="1" x14ac:dyDescent="0.45">
      <c r="A475378" s="31"/>
    </row>
    <row r="475384" spans="1:1" s="30" customFormat="1" ht="14.25" customHeight="1" x14ac:dyDescent="0.35"/>
    <row r="475400" spans="1:1" ht="14.25" customHeight="1" x14ac:dyDescent="0.45">
      <c r="A475400" s="31"/>
    </row>
    <row r="475406" spans="1:1" s="30" customFormat="1" ht="14.25" customHeight="1" x14ac:dyDescent="0.35"/>
    <row r="475422" spans="1:1" ht="14.25" customHeight="1" x14ac:dyDescent="0.45">
      <c r="A475422" s="31"/>
    </row>
    <row r="475428" s="30" customFormat="1" ht="14.25" customHeight="1" x14ac:dyDescent="0.35"/>
    <row r="475444" spans="1:1" ht="14.25" customHeight="1" x14ac:dyDescent="0.45">
      <c r="A475444" s="31"/>
    </row>
    <row r="475450" spans="1:1" s="30" customFormat="1" ht="14.25" customHeight="1" x14ac:dyDescent="0.35"/>
    <row r="475466" spans="1:1" ht="14.25" customHeight="1" x14ac:dyDescent="0.45">
      <c r="A475466" s="31"/>
    </row>
    <row r="475472" spans="1:1" s="30" customFormat="1" ht="14.25" customHeight="1" x14ac:dyDescent="0.35"/>
    <row r="475488" spans="1:1" ht="14.25" customHeight="1" x14ac:dyDescent="0.45">
      <c r="A475488" s="31"/>
    </row>
    <row r="475494" s="30" customFormat="1" ht="14.25" customHeight="1" x14ac:dyDescent="0.35"/>
    <row r="475510" spans="1:1" ht="14.25" customHeight="1" x14ac:dyDescent="0.45">
      <c r="A475510" s="31"/>
    </row>
    <row r="475516" spans="1:1" s="30" customFormat="1" ht="14.25" customHeight="1" x14ac:dyDescent="0.35"/>
    <row r="475532" spans="1:1" ht="14.25" customHeight="1" x14ac:dyDescent="0.45">
      <c r="A475532" s="31"/>
    </row>
    <row r="475538" s="30" customFormat="1" ht="14.25" customHeight="1" x14ac:dyDescent="0.35"/>
    <row r="475554" spans="1:1" ht="14.25" customHeight="1" x14ac:dyDescent="0.45">
      <c r="A475554" s="31"/>
    </row>
    <row r="475560" spans="1:1" s="30" customFormat="1" ht="14.25" customHeight="1" x14ac:dyDescent="0.35"/>
    <row r="475576" spans="1:1" ht="14.25" customHeight="1" x14ac:dyDescent="0.45">
      <c r="A475576" s="31"/>
    </row>
    <row r="475582" spans="1:1" s="30" customFormat="1" ht="14.25" customHeight="1" x14ac:dyDescent="0.35"/>
    <row r="475598" spans="1:1" ht="14.25" customHeight="1" x14ac:dyDescent="0.45">
      <c r="A475598" s="31"/>
    </row>
    <row r="475604" s="30" customFormat="1" ht="14.25" customHeight="1" x14ac:dyDescent="0.35"/>
    <row r="475620" spans="1:1" ht="14.25" customHeight="1" x14ac:dyDescent="0.45">
      <c r="A475620" s="31"/>
    </row>
    <row r="475626" spans="1:1" s="30" customFormat="1" ht="14.25" customHeight="1" x14ac:dyDescent="0.35"/>
    <row r="475642" spans="1:1" ht="14.25" customHeight="1" x14ac:dyDescent="0.45">
      <c r="A475642" s="31"/>
    </row>
    <row r="475648" spans="1:1" s="30" customFormat="1" ht="14.25" customHeight="1" x14ac:dyDescent="0.35"/>
    <row r="475664" spans="1:1" ht="14.25" customHeight="1" x14ac:dyDescent="0.45">
      <c r="A475664" s="31"/>
    </row>
    <row r="475670" s="30" customFormat="1" ht="14.25" customHeight="1" x14ac:dyDescent="0.35"/>
    <row r="475686" spans="1:1" ht="14.25" customHeight="1" x14ac:dyDescent="0.45">
      <c r="A475686" s="31"/>
    </row>
    <row r="475692" spans="1:1" s="30" customFormat="1" ht="14.25" customHeight="1" x14ac:dyDescent="0.35"/>
    <row r="475708" spans="1:1" ht="14.25" customHeight="1" x14ac:dyDescent="0.45">
      <c r="A475708" s="31"/>
    </row>
    <row r="475714" s="30" customFormat="1" ht="14.25" customHeight="1" x14ac:dyDescent="0.35"/>
    <row r="475730" spans="1:1" ht="14.25" customHeight="1" x14ac:dyDescent="0.45">
      <c r="A475730" s="31"/>
    </row>
    <row r="475736" spans="1:1" s="30" customFormat="1" ht="14.25" customHeight="1" x14ac:dyDescent="0.35"/>
    <row r="475752" spans="1:1" ht="14.25" customHeight="1" x14ac:dyDescent="0.45">
      <c r="A475752" s="31"/>
    </row>
    <row r="475758" spans="1:1" s="30" customFormat="1" ht="14.25" customHeight="1" x14ac:dyDescent="0.35"/>
    <row r="475774" spans="1:1" ht="14.25" customHeight="1" x14ac:dyDescent="0.45">
      <c r="A475774" s="31"/>
    </row>
    <row r="475780" s="30" customFormat="1" ht="14.25" customHeight="1" x14ac:dyDescent="0.35"/>
    <row r="475796" spans="1:1" ht="14.25" customHeight="1" x14ac:dyDescent="0.45">
      <c r="A475796" s="31"/>
    </row>
    <row r="475802" spans="1:1" s="30" customFormat="1" ht="14.25" customHeight="1" x14ac:dyDescent="0.35"/>
    <row r="475818" spans="1:1" ht="14.25" customHeight="1" x14ac:dyDescent="0.45">
      <c r="A475818" s="31"/>
    </row>
    <row r="475824" spans="1:1" s="30" customFormat="1" ht="14.25" customHeight="1" x14ac:dyDescent="0.35"/>
    <row r="475840" spans="1:1" ht="14.25" customHeight="1" x14ac:dyDescent="0.45">
      <c r="A475840" s="31"/>
    </row>
    <row r="475846" s="30" customFormat="1" ht="14.25" customHeight="1" x14ac:dyDescent="0.35"/>
    <row r="475862" spans="1:1" ht="14.25" customHeight="1" x14ac:dyDescent="0.45">
      <c r="A475862" s="31"/>
    </row>
    <row r="475868" spans="1:1" s="30" customFormat="1" ht="14.25" customHeight="1" x14ac:dyDescent="0.35"/>
    <row r="475884" spans="1:1" ht="14.25" customHeight="1" x14ac:dyDescent="0.45">
      <c r="A475884" s="31"/>
    </row>
    <row r="475890" s="30" customFormat="1" ht="14.25" customHeight="1" x14ac:dyDescent="0.35"/>
    <row r="475906" spans="1:1" ht="14.25" customHeight="1" x14ac:dyDescent="0.45">
      <c r="A475906" s="31"/>
    </row>
    <row r="475912" spans="1:1" s="30" customFormat="1" ht="14.25" customHeight="1" x14ac:dyDescent="0.35"/>
    <row r="475928" spans="1:1" ht="14.25" customHeight="1" x14ac:dyDescent="0.45">
      <c r="A475928" s="31"/>
    </row>
    <row r="475934" spans="1:1" s="30" customFormat="1" ht="14.25" customHeight="1" x14ac:dyDescent="0.35"/>
    <row r="475950" spans="1:1" ht="14.25" customHeight="1" x14ac:dyDescent="0.45">
      <c r="A475950" s="31"/>
    </row>
    <row r="475956" s="30" customFormat="1" ht="14.25" customHeight="1" x14ac:dyDescent="0.35"/>
    <row r="475972" spans="1:1" ht="14.25" customHeight="1" x14ac:dyDescent="0.45">
      <c r="A475972" s="31"/>
    </row>
    <row r="475978" spans="1:1" s="30" customFormat="1" ht="14.25" customHeight="1" x14ac:dyDescent="0.35"/>
    <row r="475994" spans="1:1" ht="14.25" customHeight="1" x14ac:dyDescent="0.45">
      <c r="A475994" s="31"/>
    </row>
    <row r="476000" spans="1:1" s="30" customFormat="1" ht="14.25" customHeight="1" x14ac:dyDescent="0.35"/>
    <row r="476016" spans="1:1" ht="14.25" customHeight="1" x14ac:dyDescent="0.45">
      <c r="A476016" s="31"/>
    </row>
    <row r="476022" s="30" customFormat="1" ht="14.25" customHeight="1" x14ac:dyDescent="0.35"/>
    <row r="476038" spans="1:1" ht="14.25" customHeight="1" x14ac:dyDescent="0.45">
      <c r="A476038" s="31"/>
    </row>
    <row r="476044" spans="1:1" s="30" customFormat="1" ht="14.25" customHeight="1" x14ac:dyDescent="0.35"/>
    <row r="476060" spans="1:1" ht="14.25" customHeight="1" x14ac:dyDescent="0.45">
      <c r="A476060" s="31"/>
    </row>
    <row r="476066" s="30" customFormat="1" ht="14.25" customHeight="1" x14ac:dyDescent="0.35"/>
    <row r="476082" spans="1:1" ht="14.25" customHeight="1" x14ac:dyDescent="0.45">
      <c r="A476082" s="31"/>
    </row>
    <row r="476088" spans="1:1" s="30" customFormat="1" ht="14.25" customHeight="1" x14ac:dyDescent="0.35"/>
    <row r="476104" spans="1:1" ht="14.25" customHeight="1" x14ac:dyDescent="0.45">
      <c r="A476104" s="31"/>
    </row>
    <row r="476110" spans="1:1" s="30" customFormat="1" ht="14.25" customHeight="1" x14ac:dyDescent="0.35"/>
    <row r="476126" spans="1:1" ht="14.25" customHeight="1" x14ac:dyDescent="0.45">
      <c r="A476126" s="31"/>
    </row>
    <row r="476132" s="30" customFormat="1" ht="14.25" customHeight="1" x14ac:dyDescent="0.35"/>
    <row r="476148" spans="1:1" ht="14.25" customHeight="1" x14ac:dyDescent="0.45">
      <c r="A476148" s="31"/>
    </row>
    <row r="476154" spans="1:1" s="30" customFormat="1" ht="14.25" customHeight="1" x14ac:dyDescent="0.35"/>
    <row r="476170" spans="1:1" ht="14.25" customHeight="1" x14ac:dyDescent="0.45">
      <c r="A476170" s="31"/>
    </row>
    <row r="476176" spans="1:1" s="30" customFormat="1" ht="14.25" customHeight="1" x14ac:dyDescent="0.35"/>
    <row r="476192" spans="1:1" ht="14.25" customHeight="1" x14ac:dyDescent="0.45">
      <c r="A476192" s="31"/>
    </row>
    <row r="476198" s="30" customFormat="1" ht="14.25" customHeight="1" x14ac:dyDescent="0.35"/>
    <row r="476214" spans="1:1" ht="14.25" customHeight="1" x14ac:dyDescent="0.45">
      <c r="A476214" s="31"/>
    </row>
    <row r="476220" spans="1:1" s="30" customFormat="1" ht="14.25" customHeight="1" x14ac:dyDescent="0.35"/>
    <row r="476236" spans="1:1" ht="14.25" customHeight="1" x14ac:dyDescent="0.45">
      <c r="A476236" s="31"/>
    </row>
    <row r="476242" s="30" customFormat="1" ht="14.25" customHeight="1" x14ac:dyDescent="0.35"/>
    <row r="476258" spans="1:1" ht="14.25" customHeight="1" x14ac:dyDescent="0.45">
      <c r="A476258" s="31"/>
    </row>
    <row r="476264" spans="1:1" s="30" customFormat="1" ht="14.25" customHeight="1" x14ac:dyDescent="0.35"/>
    <row r="476280" spans="1:1" ht="14.25" customHeight="1" x14ac:dyDescent="0.45">
      <c r="A476280" s="31"/>
    </row>
    <row r="476286" spans="1:1" s="30" customFormat="1" ht="14.25" customHeight="1" x14ac:dyDescent="0.35"/>
    <row r="476302" spans="1:1" ht="14.25" customHeight="1" x14ac:dyDescent="0.45">
      <c r="A476302" s="31"/>
    </row>
    <row r="476308" s="30" customFormat="1" ht="14.25" customHeight="1" x14ac:dyDescent="0.35"/>
    <row r="476324" spans="1:1" ht="14.25" customHeight="1" x14ac:dyDescent="0.45">
      <c r="A476324" s="31"/>
    </row>
    <row r="476330" spans="1:1" s="30" customFormat="1" ht="14.25" customHeight="1" x14ac:dyDescent="0.35"/>
    <row r="476346" spans="1:1" ht="14.25" customHeight="1" x14ac:dyDescent="0.45">
      <c r="A476346" s="31"/>
    </row>
    <row r="476352" spans="1:1" s="30" customFormat="1" ht="14.25" customHeight="1" x14ac:dyDescent="0.35"/>
    <row r="476368" spans="1:1" ht="14.25" customHeight="1" x14ac:dyDescent="0.45">
      <c r="A476368" s="31"/>
    </row>
    <row r="476374" s="30" customFormat="1" ht="14.25" customHeight="1" x14ac:dyDescent="0.35"/>
    <row r="476390" spans="1:1" ht="14.25" customHeight="1" x14ac:dyDescent="0.45">
      <c r="A476390" s="31"/>
    </row>
    <row r="476396" spans="1:1" s="30" customFormat="1" ht="14.25" customHeight="1" x14ac:dyDescent="0.35"/>
    <row r="476412" spans="1:1" ht="14.25" customHeight="1" x14ac:dyDescent="0.45">
      <c r="A476412" s="31"/>
    </row>
    <row r="476418" s="30" customFormat="1" ht="14.25" customHeight="1" x14ac:dyDescent="0.35"/>
    <row r="476434" spans="1:1" ht="14.25" customHeight="1" x14ac:dyDescent="0.45">
      <c r="A476434" s="31"/>
    </row>
    <row r="476440" spans="1:1" s="30" customFormat="1" ht="14.25" customHeight="1" x14ac:dyDescent="0.35"/>
    <row r="476456" spans="1:1" ht="14.25" customHeight="1" x14ac:dyDescent="0.45">
      <c r="A476456" s="31"/>
    </row>
    <row r="476462" spans="1:1" s="30" customFormat="1" ht="14.25" customHeight="1" x14ac:dyDescent="0.35"/>
    <row r="476478" spans="1:1" ht="14.25" customHeight="1" x14ac:dyDescent="0.45">
      <c r="A476478" s="31"/>
    </row>
    <row r="476484" s="30" customFormat="1" ht="14.25" customHeight="1" x14ac:dyDescent="0.35"/>
    <row r="476500" spans="1:1" ht="14.25" customHeight="1" x14ac:dyDescent="0.45">
      <c r="A476500" s="31"/>
    </row>
    <row r="476506" spans="1:1" s="30" customFormat="1" ht="14.25" customHeight="1" x14ac:dyDescent="0.35"/>
    <row r="476522" spans="1:1" ht="14.25" customHeight="1" x14ac:dyDescent="0.45">
      <c r="A476522" s="31"/>
    </row>
    <row r="476528" spans="1:1" s="30" customFormat="1" ht="14.25" customHeight="1" x14ac:dyDescent="0.35"/>
    <row r="476544" spans="1:1" ht="14.25" customHeight="1" x14ac:dyDescent="0.45">
      <c r="A476544" s="31"/>
    </row>
    <row r="476550" s="30" customFormat="1" ht="14.25" customHeight="1" x14ac:dyDescent="0.35"/>
    <row r="476566" spans="1:1" ht="14.25" customHeight="1" x14ac:dyDescent="0.45">
      <c r="A476566" s="31"/>
    </row>
    <row r="476572" spans="1:1" s="30" customFormat="1" ht="14.25" customHeight="1" x14ac:dyDescent="0.35"/>
    <row r="476588" spans="1:1" ht="14.25" customHeight="1" x14ac:dyDescent="0.45">
      <c r="A476588" s="31"/>
    </row>
    <row r="476594" s="30" customFormat="1" ht="14.25" customHeight="1" x14ac:dyDescent="0.35"/>
    <row r="476610" spans="1:1" ht="14.25" customHeight="1" x14ac:dyDescent="0.45">
      <c r="A476610" s="31"/>
    </row>
    <row r="476616" spans="1:1" s="30" customFormat="1" ht="14.25" customHeight="1" x14ac:dyDescent="0.35"/>
    <row r="476632" spans="1:1" ht="14.25" customHeight="1" x14ac:dyDescent="0.45">
      <c r="A476632" s="31"/>
    </row>
    <row r="476638" spans="1:1" s="30" customFormat="1" ht="14.25" customHeight="1" x14ac:dyDescent="0.35"/>
    <row r="476654" spans="1:1" ht="14.25" customHeight="1" x14ac:dyDescent="0.45">
      <c r="A476654" s="31"/>
    </row>
    <row r="476660" s="30" customFormat="1" ht="14.25" customHeight="1" x14ac:dyDescent="0.35"/>
    <row r="476676" spans="1:1" ht="14.25" customHeight="1" x14ac:dyDescent="0.45">
      <c r="A476676" s="31"/>
    </row>
    <row r="476682" spans="1:1" s="30" customFormat="1" ht="14.25" customHeight="1" x14ac:dyDescent="0.35"/>
    <row r="476698" spans="1:1" ht="14.25" customHeight="1" x14ac:dyDescent="0.45">
      <c r="A476698" s="31"/>
    </row>
    <row r="476704" spans="1:1" s="30" customFormat="1" ht="14.25" customHeight="1" x14ac:dyDescent="0.35"/>
    <row r="476720" spans="1:1" ht="14.25" customHeight="1" x14ac:dyDescent="0.45">
      <c r="A476720" s="31"/>
    </row>
    <row r="476726" s="30" customFormat="1" ht="14.25" customHeight="1" x14ac:dyDescent="0.35"/>
    <row r="476742" spans="1:1" ht="14.25" customHeight="1" x14ac:dyDescent="0.45">
      <c r="A476742" s="31"/>
    </row>
    <row r="476748" spans="1:1" s="30" customFormat="1" ht="14.25" customHeight="1" x14ac:dyDescent="0.35"/>
    <row r="476764" spans="1:1" ht="14.25" customHeight="1" x14ac:dyDescent="0.45">
      <c r="A476764" s="31"/>
    </row>
    <row r="476770" s="30" customFormat="1" ht="14.25" customHeight="1" x14ac:dyDescent="0.35"/>
    <row r="476786" spans="1:1" ht="14.25" customHeight="1" x14ac:dyDescent="0.45">
      <c r="A476786" s="31"/>
    </row>
    <row r="476792" spans="1:1" s="30" customFormat="1" ht="14.25" customHeight="1" x14ac:dyDescent="0.35"/>
    <row r="476808" spans="1:1" ht="14.25" customHeight="1" x14ac:dyDescent="0.45">
      <c r="A476808" s="31"/>
    </row>
    <row r="476814" spans="1:1" s="30" customFormat="1" ht="14.25" customHeight="1" x14ac:dyDescent="0.35"/>
    <row r="476830" spans="1:1" ht="14.25" customHeight="1" x14ac:dyDescent="0.45">
      <c r="A476830" s="31"/>
    </row>
    <row r="476836" s="30" customFormat="1" ht="14.25" customHeight="1" x14ac:dyDescent="0.35"/>
    <row r="476852" spans="1:1" ht="14.25" customHeight="1" x14ac:dyDescent="0.45">
      <c r="A476852" s="31"/>
    </row>
    <row r="476858" spans="1:1" s="30" customFormat="1" ht="14.25" customHeight="1" x14ac:dyDescent="0.35"/>
    <row r="476874" spans="1:1" ht="14.25" customHeight="1" x14ac:dyDescent="0.45">
      <c r="A476874" s="31"/>
    </row>
    <row r="476880" spans="1:1" s="30" customFormat="1" ht="14.25" customHeight="1" x14ac:dyDescent="0.35"/>
    <row r="476896" spans="1:1" ht="14.25" customHeight="1" x14ac:dyDescent="0.45">
      <c r="A476896" s="31"/>
    </row>
    <row r="476902" s="30" customFormat="1" ht="14.25" customHeight="1" x14ac:dyDescent="0.35"/>
    <row r="476918" spans="1:1" ht="14.25" customHeight="1" x14ac:dyDescent="0.45">
      <c r="A476918" s="31"/>
    </row>
    <row r="476924" spans="1:1" s="30" customFormat="1" ht="14.25" customHeight="1" x14ac:dyDescent="0.35"/>
    <row r="476940" spans="1:1" ht="14.25" customHeight="1" x14ac:dyDescent="0.45">
      <c r="A476940" s="31"/>
    </row>
    <row r="476946" s="30" customFormat="1" ht="14.25" customHeight="1" x14ac:dyDescent="0.35"/>
    <row r="476962" spans="1:1" ht="14.25" customHeight="1" x14ac:dyDescent="0.45">
      <c r="A476962" s="31"/>
    </row>
    <row r="476968" spans="1:1" s="30" customFormat="1" ht="14.25" customHeight="1" x14ac:dyDescent="0.35"/>
    <row r="476984" spans="1:1" ht="14.25" customHeight="1" x14ac:dyDescent="0.45">
      <c r="A476984" s="31"/>
    </row>
    <row r="476990" spans="1:1" s="30" customFormat="1" ht="14.25" customHeight="1" x14ac:dyDescent="0.35"/>
    <row r="477006" spans="1:1" ht="14.25" customHeight="1" x14ac:dyDescent="0.45">
      <c r="A477006" s="31"/>
    </row>
    <row r="477012" s="30" customFormat="1" ht="14.25" customHeight="1" x14ac:dyDescent="0.35"/>
    <row r="477028" spans="1:1" ht="14.25" customHeight="1" x14ac:dyDescent="0.45">
      <c r="A477028" s="31"/>
    </row>
    <row r="477034" spans="1:1" s="30" customFormat="1" ht="14.25" customHeight="1" x14ac:dyDescent="0.35"/>
    <row r="477050" spans="1:1" ht="14.25" customHeight="1" x14ac:dyDescent="0.45">
      <c r="A477050" s="31"/>
    </row>
    <row r="477056" spans="1:1" s="30" customFormat="1" ht="14.25" customHeight="1" x14ac:dyDescent="0.35"/>
    <row r="477072" spans="1:1" ht="14.25" customHeight="1" x14ac:dyDescent="0.45">
      <c r="A477072" s="31"/>
    </row>
    <row r="477078" s="30" customFormat="1" ht="14.25" customHeight="1" x14ac:dyDescent="0.35"/>
    <row r="477094" spans="1:1" ht="14.25" customHeight="1" x14ac:dyDescent="0.45">
      <c r="A477094" s="31"/>
    </row>
    <row r="477100" spans="1:1" s="30" customFormat="1" ht="14.25" customHeight="1" x14ac:dyDescent="0.35"/>
    <row r="477116" spans="1:1" ht="14.25" customHeight="1" x14ac:dyDescent="0.45">
      <c r="A477116" s="31"/>
    </row>
    <row r="477122" s="30" customFormat="1" ht="14.25" customHeight="1" x14ac:dyDescent="0.35"/>
    <row r="477138" spans="1:1" ht="14.25" customHeight="1" x14ac:dyDescent="0.45">
      <c r="A477138" s="31"/>
    </row>
    <row r="477144" spans="1:1" s="30" customFormat="1" ht="14.25" customHeight="1" x14ac:dyDescent="0.35"/>
    <row r="477160" spans="1:1" ht="14.25" customHeight="1" x14ac:dyDescent="0.45">
      <c r="A477160" s="31"/>
    </row>
    <row r="477166" spans="1:1" s="30" customFormat="1" ht="14.25" customHeight="1" x14ac:dyDescent="0.35"/>
    <row r="477182" spans="1:1" ht="14.25" customHeight="1" x14ac:dyDescent="0.45">
      <c r="A477182" s="31"/>
    </row>
    <row r="477188" s="30" customFormat="1" ht="14.25" customHeight="1" x14ac:dyDescent="0.35"/>
    <row r="477204" spans="1:1" ht="14.25" customHeight="1" x14ac:dyDescent="0.45">
      <c r="A477204" s="31"/>
    </row>
    <row r="477210" spans="1:1" s="30" customFormat="1" ht="14.25" customHeight="1" x14ac:dyDescent="0.35"/>
    <row r="477226" spans="1:1" ht="14.25" customHeight="1" x14ac:dyDescent="0.45">
      <c r="A477226" s="31"/>
    </row>
    <row r="477232" spans="1:1" s="30" customFormat="1" ht="14.25" customHeight="1" x14ac:dyDescent="0.35"/>
    <row r="477248" spans="1:1" ht="14.25" customHeight="1" x14ac:dyDescent="0.45">
      <c r="A477248" s="31"/>
    </row>
    <row r="477254" s="30" customFormat="1" ht="14.25" customHeight="1" x14ac:dyDescent="0.35"/>
    <row r="477270" spans="1:1" ht="14.25" customHeight="1" x14ac:dyDescent="0.45">
      <c r="A477270" s="31"/>
    </row>
    <row r="477276" spans="1:1" s="30" customFormat="1" ht="14.25" customHeight="1" x14ac:dyDescent="0.35"/>
    <row r="477292" spans="1:1" ht="14.25" customHeight="1" x14ac:dyDescent="0.45">
      <c r="A477292" s="31"/>
    </row>
    <row r="477298" s="30" customFormat="1" ht="14.25" customHeight="1" x14ac:dyDescent="0.35"/>
    <row r="477314" spans="1:1" ht="14.25" customHeight="1" x14ac:dyDescent="0.45">
      <c r="A477314" s="31"/>
    </row>
    <row r="477320" spans="1:1" s="30" customFormat="1" ht="14.25" customHeight="1" x14ac:dyDescent="0.35"/>
    <row r="477336" spans="1:1" ht="14.25" customHeight="1" x14ac:dyDescent="0.45">
      <c r="A477336" s="31"/>
    </row>
    <row r="477342" spans="1:1" s="30" customFormat="1" ht="14.25" customHeight="1" x14ac:dyDescent="0.35"/>
    <row r="477358" spans="1:1" ht="14.25" customHeight="1" x14ac:dyDescent="0.45">
      <c r="A477358" s="31"/>
    </row>
    <row r="477364" s="30" customFormat="1" ht="14.25" customHeight="1" x14ac:dyDescent="0.35"/>
    <row r="477380" spans="1:1" ht="14.25" customHeight="1" x14ac:dyDescent="0.45">
      <c r="A477380" s="31"/>
    </row>
    <row r="477386" spans="1:1" s="30" customFormat="1" ht="14.25" customHeight="1" x14ac:dyDescent="0.35"/>
    <row r="477402" spans="1:1" ht="14.25" customHeight="1" x14ac:dyDescent="0.45">
      <c r="A477402" s="31"/>
    </row>
    <row r="477408" spans="1:1" s="30" customFormat="1" ht="14.25" customHeight="1" x14ac:dyDescent="0.35"/>
    <row r="477424" spans="1:1" ht="14.25" customHeight="1" x14ac:dyDescent="0.45">
      <c r="A477424" s="31"/>
    </row>
    <row r="477430" s="30" customFormat="1" ht="14.25" customHeight="1" x14ac:dyDescent="0.35"/>
    <row r="477446" spans="1:1" ht="14.25" customHeight="1" x14ac:dyDescent="0.45">
      <c r="A477446" s="31"/>
    </row>
    <row r="477452" spans="1:1" s="30" customFormat="1" ht="14.25" customHeight="1" x14ac:dyDescent="0.35"/>
    <row r="477468" spans="1:1" ht="14.25" customHeight="1" x14ac:dyDescent="0.45">
      <c r="A477468" s="31"/>
    </row>
    <row r="477474" s="30" customFormat="1" ht="14.25" customHeight="1" x14ac:dyDescent="0.35"/>
    <row r="477490" spans="1:1" ht="14.25" customHeight="1" x14ac:dyDescent="0.45">
      <c r="A477490" s="31"/>
    </row>
    <row r="477496" spans="1:1" s="30" customFormat="1" ht="14.25" customHeight="1" x14ac:dyDescent="0.35"/>
    <row r="477512" spans="1:1" ht="14.25" customHeight="1" x14ac:dyDescent="0.45">
      <c r="A477512" s="31"/>
    </row>
    <row r="477518" spans="1:1" s="30" customFormat="1" ht="14.25" customHeight="1" x14ac:dyDescent="0.35"/>
    <row r="477534" spans="1:1" ht="14.25" customHeight="1" x14ac:dyDescent="0.45">
      <c r="A477534" s="31"/>
    </row>
    <row r="477540" s="30" customFormat="1" ht="14.25" customHeight="1" x14ac:dyDescent="0.35"/>
    <row r="477556" spans="1:1" ht="14.25" customHeight="1" x14ac:dyDescent="0.45">
      <c r="A477556" s="31"/>
    </row>
    <row r="477562" spans="1:1" s="30" customFormat="1" ht="14.25" customHeight="1" x14ac:dyDescent="0.35"/>
    <row r="477578" spans="1:1" ht="14.25" customHeight="1" x14ac:dyDescent="0.45">
      <c r="A477578" s="31"/>
    </row>
    <row r="477584" spans="1:1" s="30" customFormat="1" ht="14.25" customHeight="1" x14ac:dyDescent="0.35"/>
    <row r="477600" spans="1:1" ht="14.25" customHeight="1" x14ac:dyDescent="0.45">
      <c r="A477600" s="31"/>
    </row>
    <row r="477606" s="30" customFormat="1" ht="14.25" customHeight="1" x14ac:dyDescent="0.35"/>
    <row r="477622" spans="1:1" ht="14.25" customHeight="1" x14ac:dyDescent="0.45">
      <c r="A477622" s="31"/>
    </row>
    <row r="477628" spans="1:1" s="30" customFormat="1" ht="14.25" customHeight="1" x14ac:dyDescent="0.35"/>
    <row r="477644" spans="1:1" ht="14.25" customHeight="1" x14ac:dyDescent="0.45">
      <c r="A477644" s="31"/>
    </row>
    <row r="477650" s="30" customFormat="1" ht="14.25" customHeight="1" x14ac:dyDescent="0.35"/>
    <row r="477666" spans="1:1" ht="14.25" customHeight="1" x14ac:dyDescent="0.45">
      <c r="A477666" s="31"/>
    </row>
    <row r="477672" spans="1:1" s="30" customFormat="1" ht="14.25" customHeight="1" x14ac:dyDescent="0.35"/>
    <row r="477688" spans="1:1" ht="14.25" customHeight="1" x14ac:dyDescent="0.45">
      <c r="A477688" s="31"/>
    </row>
    <row r="477694" spans="1:1" s="30" customFormat="1" ht="14.25" customHeight="1" x14ac:dyDescent="0.35"/>
    <row r="477710" spans="1:1" ht="14.25" customHeight="1" x14ac:dyDescent="0.45">
      <c r="A477710" s="31"/>
    </row>
    <row r="477716" s="30" customFormat="1" ht="14.25" customHeight="1" x14ac:dyDescent="0.35"/>
    <row r="477732" spans="1:1" ht="14.25" customHeight="1" x14ac:dyDescent="0.45">
      <c r="A477732" s="31"/>
    </row>
    <row r="477738" spans="1:1" s="30" customFormat="1" ht="14.25" customHeight="1" x14ac:dyDescent="0.35"/>
    <row r="477754" spans="1:1" ht="14.25" customHeight="1" x14ac:dyDescent="0.45">
      <c r="A477754" s="31"/>
    </row>
    <row r="477760" spans="1:1" s="30" customFormat="1" ht="14.25" customHeight="1" x14ac:dyDescent="0.35"/>
    <row r="477776" spans="1:1" ht="14.25" customHeight="1" x14ac:dyDescent="0.45">
      <c r="A477776" s="31"/>
    </row>
    <row r="477782" s="30" customFormat="1" ht="14.25" customHeight="1" x14ac:dyDescent="0.35"/>
    <row r="477798" spans="1:1" ht="14.25" customHeight="1" x14ac:dyDescent="0.45">
      <c r="A477798" s="31"/>
    </row>
    <row r="477804" spans="1:1" s="30" customFormat="1" ht="14.25" customHeight="1" x14ac:dyDescent="0.35"/>
    <row r="477820" spans="1:1" ht="14.25" customHeight="1" x14ac:dyDescent="0.45">
      <c r="A477820" s="31"/>
    </row>
    <row r="477826" s="30" customFormat="1" ht="14.25" customHeight="1" x14ac:dyDescent="0.35"/>
    <row r="477842" spans="1:1" ht="14.25" customHeight="1" x14ac:dyDescent="0.45">
      <c r="A477842" s="31"/>
    </row>
    <row r="477848" spans="1:1" s="30" customFormat="1" ht="14.25" customHeight="1" x14ac:dyDescent="0.35"/>
    <row r="477864" spans="1:1" ht="14.25" customHeight="1" x14ac:dyDescent="0.45">
      <c r="A477864" s="31"/>
    </row>
    <row r="477870" spans="1:1" s="30" customFormat="1" ht="14.25" customHeight="1" x14ac:dyDescent="0.35"/>
    <row r="477886" spans="1:1" ht="14.25" customHeight="1" x14ac:dyDescent="0.45">
      <c r="A477886" s="31"/>
    </row>
    <row r="477892" s="30" customFormat="1" ht="14.25" customHeight="1" x14ac:dyDescent="0.35"/>
    <row r="477908" spans="1:1" ht="14.25" customHeight="1" x14ac:dyDescent="0.45">
      <c r="A477908" s="31"/>
    </row>
    <row r="477914" spans="1:1" s="30" customFormat="1" ht="14.25" customHeight="1" x14ac:dyDescent="0.35"/>
    <row r="477930" spans="1:1" ht="14.25" customHeight="1" x14ac:dyDescent="0.45">
      <c r="A477930" s="31"/>
    </row>
    <row r="477936" spans="1:1" s="30" customFormat="1" ht="14.25" customHeight="1" x14ac:dyDescent="0.35"/>
    <row r="477952" spans="1:1" ht="14.25" customHeight="1" x14ac:dyDescent="0.45">
      <c r="A477952" s="31"/>
    </row>
    <row r="477958" s="30" customFormat="1" ht="14.25" customHeight="1" x14ac:dyDescent="0.35"/>
    <row r="477974" spans="1:1" ht="14.25" customHeight="1" x14ac:dyDescent="0.45">
      <c r="A477974" s="31"/>
    </row>
    <row r="477980" spans="1:1" s="30" customFormat="1" ht="14.25" customHeight="1" x14ac:dyDescent="0.35"/>
    <row r="477996" spans="1:1" ht="14.25" customHeight="1" x14ac:dyDescent="0.45">
      <c r="A477996" s="31"/>
    </row>
    <row r="478002" s="30" customFormat="1" ht="14.25" customHeight="1" x14ac:dyDescent="0.35"/>
    <row r="478018" spans="1:1" ht="14.25" customHeight="1" x14ac:dyDescent="0.45">
      <c r="A478018" s="31"/>
    </row>
    <row r="478024" spans="1:1" s="30" customFormat="1" ht="14.25" customHeight="1" x14ac:dyDescent="0.35"/>
    <row r="478040" spans="1:1" ht="14.25" customHeight="1" x14ac:dyDescent="0.45">
      <c r="A478040" s="31"/>
    </row>
    <row r="478046" spans="1:1" s="30" customFormat="1" ht="14.25" customHeight="1" x14ac:dyDescent="0.35"/>
    <row r="478062" spans="1:1" ht="14.25" customHeight="1" x14ac:dyDescent="0.45">
      <c r="A478062" s="31"/>
    </row>
    <row r="478068" s="30" customFormat="1" ht="14.25" customHeight="1" x14ac:dyDescent="0.35"/>
    <row r="478084" spans="1:1" ht="14.25" customHeight="1" x14ac:dyDescent="0.45">
      <c r="A478084" s="31"/>
    </row>
    <row r="478090" spans="1:1" s="30" customFormat="1" ht="14.25" customHeight="1" x14ac:dyDescent="0.35"/>
    <row r="478106" spans="1:1" ht="14.25" customHeight="1" x14ac:dyDescent="0.45">
      <c r="A478106" s="31"/>
    </row>
    <row r="478112" spans="1:1" s="30" customFormat="1" ht="14.25" customHeight="1" x14ac:dyDescent="0.35"/>
    <row r="478128" spans="1:1" ht="14.25" customHeight="1" x14ac:dyDescent="0.45">
      <c r="A478128" s="31"/>
    </row>
    <row r="478134" s="30" customFormat="1" ht="14.25" customHeight="1" x14ac:dyDescent="0.35"/>
    <row r="478150" spans="1:1" ht="14.25" customHeight="1" x14ac:dyDescent="0.45">
      <c r="A478150" s="31"/>
    </row>
    <row r="478156" spans="1:1" s="30" customFormat="1" ht="14.25" customHeight="1" x14ac:dyDescent="0.35"/>
    <row r="478172" spans="1:1" ht="14.25" customHeight="1" x14ac:dyDescent="0.45">
      <c r="A478172" s="31"/>
    </row>
    <row r="478178" s="30" customFormat="1" ht="14.25" customHeight="1" x14ac:dyDescent="0.35"/>
    <row r="478194" spans="1:1" ht="14.25" customHeight="1" x14ac:dyDescent="0.45">
      <c r="A478194" s="31"/>
    </row>
    <row r="478200" spans="1:1" s="30" customFormat="1" ht="14.25" customHeight="1" x14ac:dyDescent="0.35"/>
    <row r="478216" spans="1:1" ht="14.25" customHeight="1" x14ac:dyDescent="0.45">
      <c r="A478216" s="31"/>
    </row>
    <row r="478222" spans="1:1" s="30" customFormat="1" ht="14.25" customHeight="1" x14ac:dyDescent="0.35"/>
    <row r="478238" spans="1:1" ht="14.25" customHeight="1" x14ac:dyDescent="0.45">
      <c r="A478238" s="31"/>
    </row>
    <row r="478244" s="30" customFormat="1" ht="14.25" customHeight="1" x14ac:dyDescent="0.35"/>
    <row r="478260" spans="1:1" ht="14.25" customHeight="1" x14ac:dyDescent="0.45">
      <c r="A478260" s="31"/>
    </row>
    <row r="478266" spans="1:1" s="30" customFormat="1" ht="14.25" customHeight="1" x14ac:dyDescent="0.35"/>
    <row r="478282" spans="1:1" ht="14.25" customHeight="1" x14ac:dyDescent="0.45">
      <c r="A478282" s="31"/>
    </row>
    <row r="478288" spans="1:1" s="30" customFormat="1" ht="14.25" customHeight="1" x14ac:dyDescent="0.35"/>
    <row r="478304" spans="1:1" ht="14.25" customHeight="1" x14ac:dyDescent="0.45">
      <c r="A478304" s="31"/>
    </row>
    <row r="478310" s="30" customFormat="1" ht="14.25" customHeight="1" x14ac:dyDescent="0.35"/>
    <row r="478326" spans="1:1" ht="14.25" customHeight="1" x14ac:dyDescent="0.45">
      <c r="A478326" s="31"/>
    </row>
    <row r="478332" spans="1:1" s="30" customFormat="1" ht="14.25" customHeight="1" x14ac:dyDescent="0.35"/>
    <row r="478348" spans="1:1" ht="14.25" customHeight="1" x14ac:dyDescent="0.45">
      <c r="A478348" s="31"/>
    </row>
    <row r="478354" s="30" customFormat="1" ht="14.25" customHeight="1" x14ac:dyDescent="0.35"/>
    <row r="478370" spans="1:1" ht="14.25" customHeight="1" x14ac:dyDescent="0.45">
      <c r="A478370" s="31"/>
    </row>
    <row r="478376" spans="1:1" s="30" customFormat="1" ht="14.25" customHeight="1" x14ac:dyDescent="0.35"/>
    <row r="478392" spans="1:1" ht="14.25" customHeight="1" x14ac:dyDescent="0.45">
      <c r="A478392" s="31"/>
    </row>
    <row r="478398" spans="1:1" s="30" customFormat="1" ht="14.25" customHeight="1" x14ac:dyDescent="0.35"/>
    <row r="478414" spans="1:1" ht="14.25" customHeight="1" x14ac:dyDescent="0.45">
      <c r="A478414" s="31"/>
    </row>
    <row r="478420" s="30" customFormat="1" ht="14.25" customHeight="1" x14ac:dyDescent="0.35"/>
    <row r="478436" spans="1:1" ht="14.25" customHeight="1" x14ac:dyDescent="0.45">
      <c r="A478436" s="31"/>
    </row>
    <row r="478442" spans="1:1" s="30" customFormat="1" ht="14.25" customHeight="1" x14ac:dyDescent="0.35"/>
    <row r="478458" spans="1:1" ht="14.25" customHeight="1" x14ac:dyDescent="0.45">
      <c r="A478458" s="31"/>
    </row>
    <row r="478464" spans="1:1" s="30" customFormat="1" ht="14.25" customHeight="1" x14ac:dyDescent="0.35"/>
    <row r="478480" spans="1:1" ht="14.25" customHeight="1" x14ac:dyDescent="0.45">
      <c r="A478480" s="31"/>
    </row>
    <row r="478486" s="30" customFormat="1" ht="14.25" customHeight="1" x14ac:dyDescent="0.35"/>
    <row r="478502" spans="1:1" ht="14.25" customHeight="1" x14ac:dyDescent="0.45">
      <c r="A478502" s="31"/>
    </row>
    <row r="478508" spans="1:1" s="30" customFormat="1" ht="14.25" customHeight="1" x14ac:dyDescent="0.35"/>
    <row r="478524" spans="1:1" ht="14.25" customHeight="1" x14ac:dyDescent="0.45">
      <c r="A478524" s="31"/>
    </row>
    <row r="478530" s="30" customFormat="1" ht="14.25" customHeight="1" x14ac:dyDescent="0.35"/>
    <row r="478546" spans="1:1" ht="14.25" customHeight="1" x14ac:dyDescent="0.45">
      <c r="A478546" s="31"/>
    </row>
    <row r="478552" spans="1:1" s="30" customFormat="1" ht="14.25" customHeight="1" x14ac:dyDescent="0.35"/>
    <row r="478568" spans="1:1" ht="14.25" customHeight="1" x14ac:dyDescent="0.45">
      <c r="A478568" s="31"/>
    </row>
    <row r="478574" spans="1:1" s="30" customFormat="1" ht="14.25" customHeight="1" x14ac:dyDescent="0.35"/>
    <row r="478590" spans="1:1" ht="14.25" customHeight="1" x14ac:dyDescent="0.45">
      <c r="A478590" s="31"/>
    </row>
    <row r="478596" s="30" customFormat="1" ht="14.25" customHeight="1" x14ac:dyDescent="0.35"/>
    <row r="478612" spans="1:1" ht="14.25" customHeight="1" x14ac:dyDescent="0.45">
      <c r="A478612" s="31"/>
    </row>
    <row r="478618" spans="1:1" s="30" customFormat="1" ht="14.25" customHeight="1" x14ac:dyDescent="0.35"/>
    <row r="478634" spans="1:1" ht="14.25" customHeight="1" x14ac:dyDescent="0.45">
      <c r="A478634" s="31"/>
    </row>
    <row r="478640" spans="1:1" s="30" customFormat="1" ht="14.25" customHeight="1" x14ac:dyDescent="0.35"/>
    <row r="478656" spans="1:1" ht="14.25" customHeight="1" x14ac:dyDescent="0.45">
      <c r="A478656" s="31"/>
    </row>
    <row r="478662" s="30" customFormat="1" ht="14.25" customHeight="1" x14ac:dyDescent="0.35"/>
    <row r="478678" spans="1:1" ht="14.25" customHeight="1" x14ac:dyDescent="0.45">
      <c r="A478678" s="31"/>
    </row>
    <row r="478684" spans="1:1" s="30" customFormat="1" ht="14.25" customHeight="1" x14ac:dyDescent="0.35"/>
    <row r="478700" spans="1:1" ht="14.25" customHeight="1" x14ac:dyDescent="0.45">
      <c r="A478700" s="31"/>
    </row>
    <row r="478706" s="30" customFormat="1" ht="14.25" customHeight="1" x14ac:dyDescent="0.35"/>
    <row r="478722" spans="1:1" ht="14.25" customHeight="1" x14ac:dyDescent="0.45">
      <c r="A478722" s="31"/>
    </row>
    <row r="478728" spans="1:1" s="30" customFormat="1" ht="14.25" customHeight="1" x14ac:dyDescent="0.35"/>
    <row r="478744" spans="1:1" ht="14.25" customHeight="1" x14ac:dyDescent="0.45">
      <c r="A478744" s="31"/>
    </row>
    <row r="478750" spans="1:1" s="30" customFormat="1" ht="14.25" customHeight="1" x14ac:dyDescent="0.35"/>
    <row r="478766" spans="1:1" ht="14.25" customHeight="1" x14ac:dyDescent="0.45">
      <c r="A478766" s="31"/>
    </row>
    <row r="478772" s="30" customFormat="1" ht="14.25" customHeight="1" x14ac:dyDescent="0.35"/>
    <row r="478788" spans="1:1" ht="14.25" customHeight="1" x14ac:dyDescent="0.45">
      <c r="A478788" s="31"/>
    </row>
    <row r="478794" spans="1:1" s="30" customFormat="1" ht="14.25" customHeight="1" x14ac:dyDescent="0.35"/>
    <row r="478810" spans="1:1" ht="14.25" customHeight="1" x14ac:dyDescent="0.45">
      <c r="A478810" s="31"/>
    </row>
    <row r="478816" spans="1:1" s="30" customFormat="1" ht="14.25" customHeight="1" x14ac:dyDescent="0.35"/>
    <row r="478832" spans="1:1" ht="14.25" customHeight="1" x14ac:dyDescent="0.45">
      <c r="A478832" s="31"/>
    </row>
    <row r="478838" s="30" customFormat="1" ht="14.25" customHeight="1" x14ac:dyDescent="0.35"/>
    <row r="478854" spans="1:1" ht="14.25" customHeight="1" x14ac:dyDescent="0.45">
      <c r="A478854" s="31"/>
    </row>
    <row r="478860" spans="1:1" s="30" customFormat="1" ht="14.25" customHeight="1" x14ac:dyDescent="0.35"/>
    <row r="478876" spans="1:1" ht="14.25" customHeight="1" x14ac:dyDescent="0.45">
      <c r="A478876" s="31"/>
    </row>
    <row r="478882" s="30" customFormat="1" ht="14.25" customHeight="1" x14ac:dyDescent="0.35"/>
    <row r="478898" spans="1:1" ht="14.25" customHeight="1" x14ac:dyDescent="0.45">
      <c r="A478898" s="31"/>
    </row>
    <row r="478904" spans="1:1" s="30" customFormat="1" ht="14.25" customHeight="1" x14ac:dyDescent="0.35"/>
    <row r="478920" spans="1:1" ht="14.25" customHeight="1" x14ac:dyDescent="0.45">
      <c r="A478920" s="31"/>
    </row>
    <row r="478926" spans="1:1" s="30" customFormat="1" ht="14.25" customHeight="1" x14ac:dyDescent="0.35"/>
    <row r="478942" spans="1:1" ht="14.25" customHeight="1" x14ac:dyDescent="0.45">
      <c r="A478942" s="31"/>
    </row>
    <row r="478948" s="30" customFormat="1" ht="14.25" customHeight="1" x14ac:dyDescent="0.35"/>
    <row r="478964" spans="1:1" ht="14.25" customHeight="1" x14ac:dyDescent="0.45">
      <c r="A478964" s="31"/>
    </row>
    <row r="478970" spans="1:1" s="30" customFormat="1" ht="14.25" customHeight="1" x14ac:dyDescent="0.35"/>
    <row r="478986" spans="1:1" ht="14.25" customHeight="1" x14ac:dyDescent="0.45">
      <c r="A478986" s="31"/>
    </row>
    <row r="478992" spans="1:1" s="30" customFormat="1" ht="14.25" customHeight="1" x14ac:dyDescent="0.35"/>
    <row r="479008" spans="1:1" ht="14.25" customHeight="1" x14ac:dyDescent="0.45">
      <c r="A479008" s="31"/>
    </row>
    <row r="479014" s="30" customFormat="1" ht="14.25" customHeight="1" x14ac:dyDescent="0.35"/>
    <row r="479030" spans="1:1" ht="14.25" customHeight="1" x14ac:dyDescent="0.45">
      <c r="A479030" s="31"/>
    </row>
    <row r="479036" spans="1:1" s="30" customFormat="1" ht="14.25" customHeight="1" x14ac:dyDescent="0.35"/>
    <row r="479052" spans="1:1" ht="14.25" customHeight="1" x14ac:dyDescent="0.45">
      <c r="A479052" s="31"/>
    </row>
    <row r="479058" s="30" customFormat="1" ht="14.25" customHeight="1" x14ac:dyDescent="0.35"/>
    <row r="479074" spans="1:1" ht="14.25" customHeight="1" x14ac:dyDescent="0.45">
      <c r="A479074" s="31"/>
    </row>
    <row r="479080" spans="1:1" s="30" customFormat="1" ht="14.25" customHeight="1" x14ac:dyDescent="0.35"/>
    <row r="479096" spans="1:1" ht="14.25" customHeight="1" x14ac:dyDescent="0.45">
      <c r="A479096" s="31"/>
    </row>
    <row r="479102" spans="1:1" s="30" customFormat="1" ht="14.25" customHeight="1" x14ac:dyDescent="0.35"/>
    <row r="479118" spans="1:1" ht="14.25" customHeight="1" x14ac:dyDescent="0.45">
      <c r="A479118" s="31"/>
    </row>
    <row r="479124" s="30" customFormat="1" ht="14.25" customHeight="1" x14ac:dyDescent="0.35"/>
    <row r="479140" spans="1:1" ht="14.25" customHeight="1" x14ac:dyDescent="0.45">
      <c r="A479140" s="31"/>
    </row>
    <row r="479146" spans="1:1" s="30" customFormat="1" ht="14.25" customHeight="1" x14ac:dyDescent="0.35"/>
    <row r="479162" spans="1:1" ht="14.25" customHeight="1" x14ac:dyDescent="0.45">
      <c r="A479162" s="31"/>
    </row>
    <row r="479168" spans="1:1" s="30" customFormat="1" ht="14.25" customHeight="1" x14ac:dyDescent="0.35"/>
    <row r="479184" spans="1:1" ht="14.25" customHeight="1" x14ac:dyDescent="0.45">
      <c r="A479184" s="31"/>
    </row>
    <row r="479190" s="30" customFormat="1" ht="14.25" customHeight="1" x14ac:dyDescent="0.35"/>
    <row r="479206" spans="1:1" ht="14.25" customHeight="1" x14ac:dyDescent="0.45">
      <c r="A479206" s="31"/>
    </row>
    <row r="479212" spans="1:1" s="30" customFormat="1" ht="14.25" customHeight="1" x14ac:dyDescent="0.35"/>
    <row r="479228" spans="1:1" ht="14.25" customHeight="1" x14ac:dyDescent="0.45">
      <c r="A479228" s="31"/>
    </row>
    <row r="479234" s="30" customFormat="1" ht="14.25" customHeight="1" x14ac:dyDescent="0.35"/>
    <row r="479250" spans="1:1" ht="14.25" customHeight="1" x14ac:dyDescent="0.45">
      <c r="A479250" s="31"/>
    </row>
    <row r="479256" spans="1:1" s="30" customFormat="1" ht="14.25" customHeight="1" x14ac:dyDescent="0.35"/>
    <row r="479272" spans="1:1" ht="14.25" customHeight="1" x14ac:dyDescent="0.45">
      <c r="A479272" s="31"/>
    </row>
    <row r="479278" spans="1:1" s="30" customFormat="1" ht="14.25" customHeight="1" x14ac:dyDescent="0.35"/>
    <row r="479294" spans="1:1" ht="14.25" customHeight="1" x14ac:dyDescent="0.45">
      <c r="A479294" s="31"/>
    </row>
    <row r="479300" s="30" customFormat="1" ht="14.25" customHeight="1" x14ac:dyDescent="0.35"/>
    <row r="479316" spans="1:1" ht="14.25" customHeight="1" x14ac:dyDescent="0.45">
      <c r="A479316" s="31"/>
    </row>
    <row r="479322" spans="1:1" s="30" customFormat="1" ht="14.25" customHeight="1" x14ac:dyDescent="0.35"/>
    <row r="479338" spans="1:1" ht="14.25" customHeight="1" x14ac:dyDescent="0.45">
      <c r="A479338" s="31"/>
    </row>
    <row r="479344" spans="1:1" s="30" customFormat="1" ht="14.25" customHeight="1" x14ac:dyDescent="0.35"/>
    <row r="479360" spans="1:1" ht="14.25" customHeight="1" x14ac:dyDescent="0.45">
      <c r="A479360" s="31"/>
    </row>
    <row r="479366" s="30" customFormat="1" ht="14.25" customHeight="1" x14ac:dyDescent="0.35"/>
    <row r="479382" spans="1:1" ht="14.25" customHeight="1" x14ac:dyDescent="0.45">
      <c r="A479382" s="31"/>
    </row>
    <row r="479388" spans="1:1" s="30" customFormat="1" ht="14.25" customHeight="1" x14ac:dyDescent="0.35"/>
    <row r="479404" spans="1:1" ht="14.25" customHeight="1" x14ac:dyDescent="0.45">
      <c r="A479404" s="31"/>
    </row>
    <row r="479410" s="30" customFormat="1" ht="14.25" customHeight="1" x14ac:dyDescent="0.35"/>
    <row r="479426" spans="1:1" ht="14.25" customHeight="1" x14ac:dyDescent="0.45">
      <c r="A479426" s="31"/>
    </row>
    <row r="479432" spans="1:1" s="30" customFormat="1" ht="14.25" customHeight="1" x14ac:dyDescent="0.35"/>
    <row r="479448" spans="1:1" ht="14.25" customHeight="1" x14ac:dyDescent="0.45">
      <c r="A479448" s="31"/>
    </row>
    <row r="479454" spans="1:1" s="30" customFormat="1" ht="14.25" customHeight="1" x14ac:dyDescent="0.35"/>
    <row r="479470" spans="1:1" ht="14.25" customHeight="1" x14ac:dyDescent="0.45">
      <c r="A479470" s="31"/>
    </row>
    <row r="479476" s="30" customFormat="1" ht="14.25" customHeight="1" x14ac:dyDescent="0.35"/>
    <row r="479492" spans="1:1" ht="14.25" customHeight="1" x14ac:dyDescent="0.45">
      <c r="A479492" s="31"/>
    </row>
    <row r="479498" spans="1:1" s="30" customFormat="1" ht="14.25" customHeight="1" x14ac:dyDescent="0.35"/>
    <row r="479514" spans="1:1" ht="14.25" customHeight="1" x14ac:dyDescent="0.45">
      <c r="A479514" s="31"/>
    </row>
    <row r="479520" spans="1:1" s="30" customFormat="1" ht="14.25" customHeight="1" x14ac:dyDescent="0.35"/>
    <row r="479536" spans="1:1" ht="14.25" customHeight="1" x14ac:dyDescent="0.45">
      <c r="A479536" s="31"/>
    </row>
    <row r="479542" s="30" customFormat="1" ht="14.25" customHeight="1" x14ac:dyDescent="0.35"/>
    <row r="479558" spans="1:1" ht="14.25" customHeight="1" x14ac:dyDescent="0.45">
      <c r="A479558" s="31"/>
    </row>
    <row r="479564" spans="1:1" s="30" customFormat="1" ht="14.25" customHeight="1" x14ac:dyDescent="0.35"/>
    <row r="479580" spans="1:1" ht="14.25" customHeight="1" x14ac:dyDescent="0.45">
      <c r="A479580" s="31"/>
    </row>
    <row r="479586" s="30" customFormat="1" ht="14.25" customHeight="1" x14ac:dyDescent="0.35"/>
    <row r="479602" spans="1:1" ht="14.25" customHeight="1" x14ac:dyDescent="0.45">
      <c r="A479602" s="31"/>
    </row>
    <row r="479608" spans="1:1" s="30" customFormat="1" ht="14.25" customHeight="1" x14ac:dyDescent="0.35"/>
    <row r="479624" spans="1:1" ht="14.25" customHeight="1" x14ac:dyDescent="0.45">
      <c r="A479624" s="31"/>
    </row>
    <row r="479630" spans="1:1" s="30" customFormat="1" ht="14.25" customHeight="1" x14ac:dyDescent="0.35"/>
    <row r="479646" spans="1:1" ht="14.25" customHeight="1" x14ac:dyDescent="0.45">
      <c r="A479646" s="31"/>
    </row>
    <row r="479652" s="30" customFormat="1" ht="14.25" customHeight="1" x14ac:dyDescent="0.35"/>
    <row r="479668" spans="1:1" ht="14.25" customHeight="1" x14ac:dyDescent="0.45">
      <c r="A479668" s="31"/>
    </row>
    <row r="479674" spans="1:1" s="30" customFormat="1" ht="14.25" customHeight="1" x14ac:dyDescent="0.35"/>
    <row r="479690" spans="1:1" ht="14.25" customHeight="1" x14ac:dyDescent="0.45">
      <c r="A479690" s="31"/>
    </row>
    <row r="479696" spans="1:1" s="30" customFormat="1" ht="14.25" customHeight="1" x14ac:dyDescent="0.35"/>
    <row r="479712" spans="1:1" ht="14.25" customHeight="1" x14ac:dyDescent="0.45">
      <c r="A479712" s="31"/>
    </row>
    <row r="479718" s="30" customFormat="1" ht="14.25" customHeight="1" x14ac:dyDescent="0.35"/>
    <row r="479734" spans="1:1" ht="14.25" customHeight="1" x14ac:dyDescent="0.45">
      <c r="A479734" s="31"/>
    </row>
    <row r="479740" spans="1:1" s="30" customFormat="1" ht="14.25" customHeight="1" x14ac:dyDescent="0.35"/>
    <row r="479756" spans="1:1" ht="14.25" customHeight="1" x14ac:dyDescent="0.45">
      <c r="A479756" s="31"/>
    </row>
    <row r="479762" s="30" customFormat="1" ht="14.25" customHeight="1" x14ac:dyDescent="0.35"/>
    <row r="479778" spans="1:1" ht="14.25" customHeight="1" x14ac:dyDescent="0.45">
      <c r="A479778" s="31"/>
    </row>
    <row r="479784" spans="1:1" s="30" customFormat="1" ht="14.25" customHeight="1" x14ac:dyDescent="0.35"/>
    <row r="479800" spans="1:1" ht="14.25" customHeight="1" x14ac:dyDescent="0.45">
      <c r="A479800" s="31"/>
    </row>
    <row r="479806" spans="1:1" s="30" customFormat="1" ht="14.25" customHeight="1" x14ac:dyDescent="0.35"/>
    <row r="479822" spans="1:1" ht="14.25" customHeight="1" x14ac:dyDescent="0.45">
      <c r="A479822" s="31"/>
    </row>
    <row r="479828" s="30" customFormat="1" ht="14.25" customHeight="1" x14ac:dyDescent="0.35"/>
    <row r="479844" spans="1:1" ht="14.25" customHeight="1" x14ac:dyDescent="0.45">
      <c r="A479844" s="31"/>
    </row>
    <row r="479850" spans="1:1" s="30" customFormat="1" ht="14.25" customHeight="1" x14ac:dyDescent="0.35"/>
    <row r="479866" spans="1:1" ht="14.25" customHeight="1" x14ac:dyDescent="0.45">
      <c r="A479866" s="31"/>
    </row>
    <row r="479872" spans="1:1" s="30" customFormat="1" ht="14.25" customHeight="1" x14ac:dyDescent="0.35"/>
    <row r="479888" spans="1:1" ht="14.25" customHeight="1" x14ac:dyDescent="0.45">
      <c r="A479888" s="31"/>
    </row>
    <row r="479894" s="30" customFormat="1" ht="14.25" customHeight="1" x14ac:dyDescent="0.35"/>
    <row r="479910" spans="1:1" ht="14.25" customHeight="1" x14ac:dyDescent="0.45">
      <c r="A479910" s="31"/>
    </row>
    <row r="479916" spans="1:1" s="30" customFormat="1" ht="14.25" customHeight="1" x14ac:dyDescent="0.35"/>
    <row r="479932" spans="1:1" ht="14.25" customHeight="1" x14ac:dyDescent="0.45">
      <c r="A479932" s="31"/>
    </row>
    <row r="479938" s="30" customFormat="1" ht="14.25" customHeight="1" x14ac:dyDescent="0.35"/>
    <row r="479954" spans="1:1" ht="14.25" customHeight="1" x14ac:dyDescent="0.45">
      <c r="A479954" s="31"/>
    </row>
    <row r="479960" spans="1:1" s="30" customFormat="1" ht="14.25" customHeight="1" x14ac:dyDescent="0.35"/>
    <row r="479976" spans="1:1" ht="14.25" customHeight="1" x14ac:dyDescent="0.45">
      <c r="A479976" s="31"/>
    </row>
    <row r="479982" spans="1:1" s="30" customFormat="1" ht="14.25" customHeight="1" x14ac:dyDescent="0.35"/>
    <row r="479998" spans="1:1" ht="14.25" customHeight="1" x14ac:dyDescent="0.45">
      <c r="A479998" s="31"/>
    </row>
    <row r="480004" s="30" customFormat="1" ht="14.25" customHeight="1" x14ac:dyDescent="0.35"/>
    <row r="480020" spans="1:1" ht="14.25" customHeight="1" x14ac:dyDescent="0.45">
      <c r="A480020" s="31"/>
    </row>
    <row r="480026" spans="1:1" s="30" customFormat="1" ht="14.25" customHeight="1" x14ac:dyDescent="0.35"/>
    <row r="480042" spans="1:1" ht="14.25" customHeight="1" x14ac:dyDescent="0.45">
      <c r="A480042" s="31"/>
    </row>
    <row r="480048" spans="1:1" s="30" customFormat="1" ht="14.25" customHeight="1" x14ac:dyDescent="0.35"/>
    <row r="480064" spans="1:1" ht="14.25" customHeight="1" x14ac:dyDescent="0.45">
      <c r="A480064" s="31"/>
    </row>
    <row r="480070" s="30" customFormat="1" ht="14.25" customHeight="1" x14ac:dyDescent="0.35"/>
    <row r="480086" spans="1:1" ht="14.25" customHeight="1" x14ac:dyDescent="0.45">
      <c r="A480086" s="31"/>
    </row>
    <row r="480092" spans="1:1" s="30" customFormat="1" ht="14.25" customHeight="1" x14ac:dyDescent="0.35"/>
    <row r="480108" spans="1:1" ht="14.25" customHeight="1" x14ac:dyDescent="0.45">
      <c r="A480108" s="31"/>
    </row>
    <row r="480114" s="30" customFormat="1" ht="14.25" customHeight="1" x14ac:dyDescent="0.35"/>
    <row r="480130" spans="1:1" ht="14.25" customHeight="1" x14ac:dyDescent="0.45">
      <c r="A480130" s="31"/>
    </row>
    <row r="480136" spans="1:1" s="30" customFormat="1" ht="14.25" customHeight="1" x14ac:dyDescent="0.35"/>
    <row r="480152" spans="1:1" ht="14.25" customHeight="1" x14ac:dyDescent="0.45">
      <c r="A480152" s="31"/>
    </row>
    <row r="480158" spans="1:1" s="30" customFormat="1" ht="14.25" customHeight="1" x14ac:dyDescent="0.35"/>
    <row r="480174" spans="1:1" ht="14.25" customHeight="1" x14ac:dyDescent="0.45">
      <c r="A480174" s="31"/>
    </row>
    <row r="480180" s="30" customFormat="1" ht="14.25" customHeight="1" x14ac:dyDescent="0.35"/>
    <row r="480196" spans="1:1" ht="14.25" customHeight="1" x14ac:dyDescent="0.45">
      <c r="A480196" s="31"/>
    </row>
    <row r="480202" spans="1:1" s="30" customFormat="1" ht="14.25" customHeight="1" x14ac:dyDescent="0.35"/>
    <row r="480218" spans="1:1" ht="14.25" customHeight="1" x14ac:dyDescent="0.45">
      <c r="A480218" s="31"/>
    </row>
    <row r="480224" spans="1:1" s="30" customFormat="1" ht="14.25" customHeight="1" x14ac:dyDescent="0.35"/>
    <row r="480240" spans="1:1" ht="14.25" customHeight="1" x14ac:dyDescent="0.45">
      <c r="A480240" s="31"/>
    </row>
    <row r="480246" s="30" customFormat="1" ht="14.25" customHeight="1" x14ac:dyDescent="0.35"/>
    <row r="480262" spans="1:1" ht="14.25" customHeight="1" x14ac:dyDescent="0.45">
      <c r="A480262" s="31"/>
    </row>
    <row r="480268" spans="1:1" s="30" customFormat="1" ht="14.25" customHeight="1" x14ac:dyDescent="0.35"/>
    <row r="480284" spans="1:1" ht="14.25" customHeight="1" x14ac:dyDescent="0.45">
      <c r="A480284" s="31"/>
    </row>
    <row r="480290" s="30" customFormat="1" ht="14.25" customHeight="1" x14ac:dyDescent="0.35"/>
    <row r="480306" spans="1:1" ht="14.25" customHeight="1" x14ac:dyDescent="0.45">
      <c r="A480306" s="31"/>
    </row>
    <row r="480312" spans="1:1" s="30" customFormat="1" ht="14.25" customHeight="1" x14ac:dyDescent="0.35"/>
    <row r="480328" spans="1:1" ht="14.25" customHeight="1" x14ac:dyDescent="0.45">
      <c r="A480328" s="31"/>
    </row>
    <row r="480334" spans="1:1" s="30" customFormat="1" ht="14.25" customHeight="1" x14ac:dyDescent="0.35"/>
    <row r="480350" spans="1:1" ht="14.25" customHeight="1" x14ac:dyDescent="0.45">
      <c r="A480350" s="31"/>
    </row>
    <row r="480356" s="30" customFormat="1" ht="14.25" customHeight="1" x14ac:dyDescent="0.35"/>
    <row r="480372" spans="1:1" ht="14.25" customHeight="1" x14ac:dyDescent="0.45">
      <c r="A480372" s="31"/>
    </row>
    <row r="480378" spans="1:1" s="30" customFormat="1" ht="14.25" customHeight="1" x14ac:dyDescent="0.35"/>
    <row r="480394" spans="1:1" ht="14.25" customHeight="1" x14ac:dyDescent="0.45">
      <c r="A480394" s="31"/>
    </row>
    <row r="480400" spans="1:1" s="30" customFormat="1" ht="14.25" customHeight="1" x14ac:dyDescent="0.35"/>
    <row r="480416" spans="1:1" ht="14.25" customHeight="1" x14ac:dyDescent="0.45">
      <c r="A480416" s="31"/>
    </row>
    <row r="480422" s="30" customFormat="1" ht="14.25" customHeight="1" x14ac:dyDescent="0.35"/>
    <row r="480438" spans="1:1" ht="14.25" customHeight="1" x14ac:dyDescent="0.45">
      <c r="A480438" s="31"/>
    </row>
    <row r="480444" spans="1:1" s="30" customFormat="1" ht="14.25" customHeight="1" x14ac:dyDescent="0.35"/>
    <row r="480460" spans="1:1" ht="14.25" customHeight="1" x14ac:dyDescent="0.45">
      <c r="A480460" s="31"/>
    </row>
    <row r="480466" s="30" customFormat="1" ht="14.25" customHeight="1" x14ac:dyDescent="0.35"/>
    <row r="480482" spans="1:1" ht="14.25" customHeight="1" x14ac:dyDescent="0.45">
      <c r="A480482" s="31"/>
    </row>
    <row r="480488" spans="1:1" s="30" customFormat="1" ht="14.25" customHeight="1" x14ac:dyDescent="0.35"/>
    <row r="480504" spans="1:1" ht="14.25" customHeight="1" x14ac:dyDescent="0.45">
      <c r="A480504" s="31"/>
    </row>
    <row r="480510" spans="1:1" s="30" customFormat="1" ht="14.25" customHeight="1" x14ac:dyDescent="0.35"/>
    <row r="480526" spans="1:1" ht="14.25" customHeight="1" x14ac:dyDescent="0.45">
      <c r="A480526" s="31"/>
    </row>
    <row r="480532" s="30" customFormat="1" ht="14.25" customHeight="1" x14ac:dyDescent="0.35"/>
    <row r="480548" spans="1:1" ht="14.25" customHeight="1" x14ac:dyDescent="0.45">
      <c r="A480548" s="31"/>
    </row>
    <row r="480554" spans="1:1" s="30" customFormat="1" ht="14.25" customHeight="1" x14ac:dyDescent="0.35"/>
    <row r="480570" spans="1:1" ht="14.25" customHeight="1" x14ac:dyDescent="0.45">
      <c r="A480570" s="31"/>
    </row>
    <row r="480576" spans="1:1" s="30" customFormat="1" ht="14.25" customHeight="1" x14ac:dyDescent="0.35"/>
    <row r="480592" spans="1:1" ht="14.25" customHeight="1" x14ac:dyDescent="0.45">
      <c r="A480592" s="31"/>
    </row>
    <row r="480598" s="30" customFormat="1" ht="14.25" customHeight="1" x14ac:dyDescent="0.35"/>
    <row r="480614" spans="1:1" ht="14.25" customHeight="1" x14ac:dyDescent="0.45">
      <c r="A480614" s="31"/>
    </row>
    <row r="480620" spans="1:1" s="30" customFormat="1" ht="14.25" customHeight="1" x14ac:dyDescent="0.35"/>
    <row r="480636" spans="1:1" ht="14.25" customHeight="1" x14ac:dyDescent="0.45">
      <c r="A480636" s="31"/>
    </row>
    <row r="480642" s="30" customFormat="1" ht="14.25" customHeight="1" x14ac:dyDescent="0.35"/>
    <row r="480658" spans="1:1" ht="14.25" customHeight="1" x14ac:dyDescent="0.45">
      <c r="A480658" s="31"/>
    </row>
    <row r="480664" spans="1:1" s="30" customFormat="1" ht="14.25" customHeight="1" x14ac:dyDescent="0.35"/>
    <row r="480680" spans="1:1" ht="14.25" customHeight="1" x14ac:dyDescent="0.45">
      <c r="A480680" s="31"/>
    </row>
    <row r="480686" spans="1:1" s="30" customFormat="1" ht="14.25" customHeight="1" x14ac:dyDescent="0.35"/>
    <row r="480702" spans="1:1" ht="14.25" customHeight="1" x14ac:dyDescent="0.45">
      <c r="A480702" s="31"/>
    </row>
    <row r="480708" s="30" customFormat="1" ht="14.25" customHeight="1" x14ac:dyDescent="0.35"/>
    <row r="480724" spans="1:1" ht="14.25" customHeight="1" x14ac:dyDescent="0.45">
      <c r="A480724" s="31"/>
    </row>
    <row r="480730" spans="1:1" s="30" customFormat="1" ht="14.25" customHeight="1" x14ac:dyDescent="0.35"/>
    <row r="480746" spans="1:1" ht="14.25" customHeight="1" x14ac:dyDescent="0.45">
      <c r="A480746" s="31"/>
    </row>
    <row r="480752" spans="1:1" s="30" customFormat="1" ht="14.25" customHeight="1" x14ac:dyDescent="0.35"/>
    <row r="480768" spans="1:1" ht="14.25" customHeight="1" x14ac:dyDescent="0.45">
      <c r="A480768" s="31"/>
    </row>
    <row r="480774" s="30" customFormat="1" ht="14.25" customHeight="1" x14ac:dyDescent="0.35"/>
    <row r="480790" spans="1:1" ht="14.25" customHeight="1" x14ac:dyDescent="0.45">
      <c r="A480790" s="31"/>
    </row>
    <row r="480796" spans="1:1" s="30" customFormat="1" ht="14.25" customHeight="1" x14ac:dyDescent="0.35"/>
    <row r="480812" spans="1:1" ht="14.25" customHeight="1" x14ac:dyDescent="0.45">
      <c r="A480812" s="31"/>
    </row>
    <row r="480818" s="30" customFormat="1" ht="14.25" customHeight="1" x14ac:dyDescent="0.35"/>
    <row r="480834" spans="1:1" ht="14.25" customHeight="1" x14ac:dyDescent="0.45">
      <c r="A480834" s="31"/>
    </row>
    <row r="480840" spans="1:1" s="30" customFormat="1" ht="14.25" customHeight="1" x14ac:dyDescent="0.35"/>
    <row r="480856" spans="1:1" ht="14.25" customHeight="1" x14ac:dyDescent="0.45">
      <c r="A480856" s="31"/>
    </row>
    <row r="480862" spans="1:1" s="30" customFormat="1" ht="14.25" customHeight="1" x14ac:dyDescent="0.35"/>
    <row r="480878" spans="1:1" ht="14.25" customHeight="1" x14ac:dyDescent="0.45">
      <c r="A480878" s="31"/>
    </row>
    <row r="480884" s="30" customFormat="1" ht="14.25" customHeight="1" x14ac:dyDescent="0.35"/>
    <row r="480900" spans="1:1" ht="14.25" customHeight="1" x14ac:dyDescent="0.45">
      <c r="A480900" s="31"/>
    </row>
    <row r="480906" spans="1:1" s="30" customFormat="1" ht="14.25" customHeight="1" x14ac:dyDescent="0.35"/>
    <row r="480922" spans="1:1" ht="14.25" customHeight="1" x14ac:dyDescent="0.45">
      <c r="A480922" s="31"/>
    </row>
    <row r="480928" spans="1:1" s="30" customFormat="1" ht="14.25" customHeight="1" x14ac:dyDescent="0.35"/>
    <row r="480944" spans="1:1" ht="14.25" customHeight="1" x14ac:dyDescent="0.45">
      <c r="A480944" s="31"/>
    </row>
    <row r="480950" s="30" customFormat="1" ht="14.25" customHeight="1" x14ac:dyDescent="0.35"/>
    <row r="480966" spans="1:1" ht="14.25" customHeight="1" x14ac:dyDescent="0.45">
      <c r="A480966" s="31"/>
    </row>
    <row r="480972" spans="1:1" s="30" customFormat="1" ht="14.25" customHeight="1" x14ac:dyDescent="0.35"/>
    <row r="480988" spans="1:1" ht="14.25" customHeight="1" x14ac:dyDescent="0.45">
      <c r="A480988" s="31"/>
    </row>
    <row r="480994" s="30" customFormat="1" ht="14.25" customHeight="1" x14ac:dyDescent="0.35"/>
    <row r="481010" spans="1:1" ht="14.25" customHeight="1" x14ac:dyDescent="0.45">
      <c r="A481010" s="31"/>
    </row>
    <row r="481016" spans="1:1" s="30" customFormat="1" ht="14.25" customHeight="1" x14ac:dyDescent="0.35"/>
    <row r="481032" spans="1:1" ht="14.25" customHeight="1" x14ac:dyDescent="0.45">
      <c r="A481032" s="31"/>
    </row>
    <row r="481038" spans="1:1" s="30" customFormat="1" ht="14.25" customHeight="1" x14ac:dyDescent="0.35"/>
    <row r="481054" spans="1:1" ht="14.25" customHeight="1" x14ac:dyDescent="0.45">
      <c r="A481054" s="31"/>
    </row>
    <row r="481060" s="30" customFormat="1" ht="14.25" customHeight="1" x14ac:dyDescent="0.35"/>
    <row r="481076" spans="1:1" ht="14.25" customHeight="1" x14ac:dyDescent="0.45">
      <c r="A481076" s="31"/>
    </row>
    <row r="481082" spans="1:1" s="30" customFormat="1" ht="14.25" customHeight="1" x14ac:dyDescent="0.35"/>
    <row r="481098" spans="1:1" ht="14.25" customHeight="1" x14ac:dyDescent="0.45">
      <c r="A481098" s="31"/>
    </row>
    <row r="481104" spans="1:1" s="30" customFormat="1" ht="14.25" customHeight="1" x14ac:dyDescent="0.35"/>
    <row r="481120" spans="1:1" ht="14.25" customHeight="1" x14ac:dyDescent="0.45">
      <c r="A481120" s="31"/>
    </row>
    <row r="481126" s="30" customFormat="1" ht="14.25" customHeight="1" x14ac:dyDescent="0.35"/>
    <row r="481142" spans="1:1" ht="14.25" customHeight="1" x14ac:dyDescent="0.45">
      <c r="A481142" s="31"/>
    </row>
    <row r="481148" spans="1:1" s="30" customFormat="1" ht="14.25" customHeight="1" x14ac:dyDescent="0.35"/>
    <row r="481164" spans="1:1" ht="14.25" customHeight="1" x14ac:dyDescent="0.45">
      <c r="A481164" s="31"/>
    </row>
    <row r="481170" s="30" customFormat="1" ht="14.25" customHeight="1" x14ac:dyDescent="0.35"/>
    <row r="481186" spans="1:1" ht="14.25" customHeight="1" x14ac:dyDescent="0.45">
      <c r="A481186" s="31"/>
    </row>
    <row r="481192" spans="1:1" s="30" customFormat="1" ht="14.25" customHeight="1" x14ac:dyDescent="0.35"/>
    <row r="481208" spans="1:1" ht="14.25" customHeight="1" x14ac:dyDescent="0.45">
      <c r="A481208" s="31"/>
    </row>
    <row r="481214" spans="1:1" s="30" customFormat="1" ht="14.25" customHeight="1" x14ac:dyDescent="0.35"/>
    <row r="481230" spans="1:1" ht="14.25" customHeight="1" x14ac:dyDescent="0.45">
      <c r="A481230" s="31"/>
    </row>
    <row r="481236" s="30" customFormat="1" ht="14.25" customHeight="1" x14ac:dyDescent="0.35"/>
    <row r="481252" spans="1:1" ht="14.25" customHeight="1" x14ac:dyDescent="0.45">
      <c r="A481252" s="31"/>
    </row>
    <row r="481258" spans="1:1" s="30" customFormat="1" ht="14.25" customHeight="1" x14ac:dyDescent="0.35"/>
    <row r="481274" spans="1:1" ht="14.25" customHeight="1" x14ac:dyDescent="0.45">
      <c r="A481274" s="31"/>
    </row>
    <row r="481280" spans="1:1" s="30" customFormat="1" ht="14.25" customHeight="1" x14ac:dyDescent="0.35"/>
    <row r="481296" spans="1:1" ht="14.25" customHeight="1" x14ac:dyDescent="0.45">
      <c r="A481296" s="31"/>
    </row>
    <row r="481302" s="30" customFormat="1" ht="14.25" customHeight="1" x14ac:dyDescent="0.35"/>
    <row r="481318" spans="1:1" ht="14.25" customHeight="1" x14ac:dyDescent="0.45">
      <c r="A481318" s="31"/>
    </row>
    <row r="481324" spans="1:1" s="30" customFormat="1" ht="14.25" customHeight="1" x14ac:dyDescent="0.35"/>
    <row r="481340" spans="1:1" ht="14.25" customHeight="1" x14ac:dyDescent="0.45">
      <c r="A481340" s="31"/>
    </row>
    <row r="481346" s="30" customFormat="1" ht="14.25" customHeight="1" x14ac:dyDescent="0.35"/>
    <row r="481362" spans="1:1" ht="14.25" customHeight="1" x14ac:dyDescent="0.45">
      <c r="A481362" s="31"/>
    </row>
    <row r="481368" spans="1:1" s="30" customFormat="1" ht="14.25" customHeight="1" x14ac:dyDescent="0.35"/>
    <row r="481384" spans="1:1" ht="14.25" customHeight="1" x14ac:dyDescent="0.45">
      <c r="A481384" s="31"/>
    </row>
    <row r="481390" spans="1:1" s="30" customFormat="1" ht="14.25" customHeight="1" x14ac:dyDescent="0.35"/>
    <row r="481406" spans="1:1" ht="14.25" customHeight="1" x14ac:dyDescent="0.45">
      <c r="A481406" s="31"/>
    </row>
    <row r="481412" s="30" customFormat="1" ht="14.25" customHeight="1" x14ac:dyDescent="0.35"/>
    <row r="481428" spans="1:1" ht="14.25" customHeight="1" x14ac:dyDescent="0.45">
      <c r="A481428" s="31"/>
    </row>
    <row r="481434" spans="1:1" s="30" customFormat="1" ht="14.25" customHeight="1" x14ac:dyDescent="0.35"/>
    <row r="481450" spans="1:1" ht="14.25" customHeight="1" x14ac:dyDescent="0.45">
      <c r="A481450" s="31"/>
    </row>
    <row r="481456" spans="1:1" s="30" customFormat="1" ht="14.25" customHeight="1" x14ac:dyDescent="0.35"/>
    <row r="481472" spans="1:1" ht="14.25" customHeight="1" x14ac:dyDescent="0.45">
      <c r="A481472" s="31"/>
    </row>
    <row r="481478" s="30" customFormat="1" ht="14.25" customHeight="1" x14ac:dyDescent="0.35"/>
    <row r="481494" spans="1:1" ht="14.25" customHeight="1" x14ac:dyDescent="0.45">
      <c r="A481494" s="31"/>
    </row>
    <row r="481500" spans="1:1" s="30" customFormat="1" ht="14.25" customHeight="1" x14ac:dyDescent="0.35"/>
    <row r="481516" spans="1:1" ht="14.25" customHeight="1" x14ac:dyDescent="0.45">
      <c r="A481516" s="31"/>
    </row>
    <row r="481522" s="30" customFormat="1" ht="14.25" customHeight="1" x14ac:dyDescent="0.35"/>
    <row r="481538" spans="1:1" ht="14.25" customHeight="1" x14ac:dyDescent="0.45">
      <c r="A481538" s="31"/>
    </row>
    <row r="481544" spans="1:1" s="30" customFormat="1" ht="14.25" customHeight="1" x14ac:dyDescent="0.35"/>
    <row r="481560" spans="1:1" ht="14.25" customHeight="1" x14ac:dyDescent="0.45">
      <c r="A481560" s="31"/>
    </row>
    <row r="481566" spans="1:1" s="30" customFormat="1" ht="14.25" customHeight="1" x14ac:dyDescent="0.35"/>
    <row r="481582" spans="1:1" ht="14.25" customHeight="1" x14ac:dyDescent="0.45">
      <c r="A481582" s="31"/>
    </row>
    <row r="481588" s="30" customFormat="1" ht="14.25" customHeight="1" x14ac:dyDescent="0.35"/>
    <row r="481604" spans="1:1" ht="14.25" customHeight="1" x14ac:dyDescent="0.45">
      <c r="A481604" s="31"/>
    </row>
    <row r="481610" spans="1:1" s="30" customFormat="1" ht="14.25" customHeight="1" x14ac:dyDescent="0.35"/>
    <row r="481626" spans="1:1" ht="14.25" customHeight="1" x14ac:dyDescent="0.45">
      <c r="A481626" s="31"/>
    </row>
    <row r="481632" spans="1:1" s="30" customFormat="1" ht="14.25" customHeight="1" x14ac:dyDescent="0.35"/>
    <row r="481648" spans="1:1" ht="14.25" customHeight="1" x14ac:dyDescent="0.45">
      <c r="A481648" s="31"/>
    </row>
    <row r="481654" s="30" customFormat="1" ht="14.25" customHeight="1" x14ac:dyDescent="0.35"/>
    <row r="481670" spans="1:1" ht="14.25" customHeight="1" x14ac:dyDescent="0.45">
      <c r="A481670" s="31"/>
    </row>
    <row r="481676" spans="1:1" s="30" customFormat="1" ht="14.25" customHeight="1" x14ac:dyDescent="0.35"/>
    <row r="481692" spans="1:1" ht="14.25" customHeight="1" x14ac:dyDescent="0.45">
      <c r="A481692" s="31"/>
    </row>
    <row r="481698" s="30" customFormat="1" ht="14.25" customHeight="1" x14ac:dyDescent="0.35"/>
    <row r="481714" spans="1:1" ht="14.25" customHeight="1" x14ac:dyDescent="0.45">
      <c r="A481714" s="31"/>
    </row>
    <row r="481720" spans="1:1" s="30" customFormat="1" ht="14.25" customHeight="1" x14ac:dyDescent="0.35"/>
    <row r="481736" spans="1:1" ht="14.25" customHeight="1" x14ac:dyDescent="0.45">
      <c r="A481736" s="31"/>
    </row>
    <row r="481742" spans="1:1" s="30" customFormat="1" ht="14.25" customHeight="1" x14ac:dyDescent="0.35"/>
    <row r="481758" spans="1:1" ht="14.25" customHeight="1" x14ac:dyDescent="0.45">
      <c r="A481758" s="31"/>
    </row>
    <row r="481764" s="30" customFormat="1" ht="14.25" customHeight="1" x14ac:dyDescent="0.35"/>
    <row r="481780" spans="1:1" ht="14.25" customHeight="1" x14ac:dyDescent="0.45">
      <c r="A481780" s="31"/>
    </row>
    <row r="481786" spans="1:1" s="30" customFormat="1" ht="14.25" customHeight="1" x14ac:dyDescent="0.35"/>
    <row r="481802" spans="1:1" ht="14.25" customHeight="1" x14ac:dyDescent="0.45">
      <c r="A481802" s="31"/>
    </row>
    <row r="481808" spans="1:1" s="30" customFormat="1" ht="14.25" customHeight="1" x14ac:dyDescent="0.35"/>
    <row r="481824" spans="1:1" ht="14.25" customHeight="1" x14ac:dyDescent="0.45">
      <c r="A481824" s="31"/>
    </row>
    <row r="481830" s="30" customFormat="1" ht="14.25" customHeight="1" x14ac:dyDescent="0.35"/>
    <row r="481846" spans="1:1" ht="14.25" customHeight="1" x14ac:dyDescent="0.45">
      <c r="A481846" s="31"/>
    </row>
    <row r="481852" spans="1:1" s="30" customFormat="1" ht="14.25" customHeight="1" x14ac:dyDescent="0.35"/>
    <row r="481868" spans="1:1" ht="14.25" customHeight="1" x14ac:dyDescent="0.45">
      <c r="A481868" s="31"/>
    </row>
    <row r="481874" s="30" customFormat="1" ht="14.25" customHeight="1" x14ac:dyDescent="0.35"/>
    <row r="481890" spans="1:1" ht="14.25" customHeight="1" x14ac:dyDescent="0.45">
      <c r="A481890" s="31"/>
    </row>
    <row r="481896" spans="1:1" s="30" customFormat="1" ht="14.25" customHeight="1" x14ac:dyDescent="0.35"/>
    <row r="481912" spans="1:1" ht="14.25" customHeight="1" x14ac:dyDescent="0.45">
      <c r="A481912" s="31"/>
    </row>
    <row r="481918" spans="1:1" s="30" customFormat="1" ht="14.25" customHeight="1" x14ac:dyDescent="0.35"/>
    <row r="481934" spans="1:1" ht="14.25" customHeight="1" x14ac:dyDescent="0.45">
      <c r="A481934" s="31"/>
    </row>
    <row r="481940" s="30" customFormat="1" ht="14.25" customHeight="1" x14ac:dyDescent="0.35"/>
    <row r="481956" spans="1:1" ht="14.25" customHeight="1" x14ac:dyDescent="0.45">
      <c r="A481956" s="31"/>
    </row>
    <row r="481962" spans="1:1" s="30" customFormat="1" ht="14.25" customHeight="1" x14ac:dyDescent="0.35"/>
    <row r="481978" spans="1:1" ht="14.25" customHeight="1" x14ac:dyDescent="0.45">
      <c r="A481978" s="31"/>
    </row>
    <row r="481984" spans="1:1" s="30" customFormat="1" ht="14.25" customHeight="1" x14ac:dyDescent="0.35"/>
    <row r="482000" spans="1:1" ht="14.25" customHeight="1" x14ac:dyDescent="0.45">
      <c r="A482000" s="31"/>
    </row>
    <row r="482006" s="30" customFormat="1" ht="14.25" customHeight="1" x14ac:dyDescent="0.35"/>
    <row r="482022" spans="1:1" ht="14.25" customHeight="1" x14ac:dyDescent="0.45">
      <c r="A482022" s="31"/>
    </row>
    <row r="482028" spans="1:1" s="30" customFormat="1" ht="14.25" customHeight="1" x14ac:dyDescent="0.35"/>
    <row r="482044" spans="1:1" ht="14.25" customHeight="1" x14ac:dyDescent="0.45">
      <c r="A482044" s="31"/>
    </row>
    <row r="482050" s="30" customFormat="1" ht="14.25" customHeight="1" x14ac:dyDescent="0.35"/>
    <row r="482066" spans="1:1" ht="14.25" customHeight="1" x14ac:dyDescent="0.45">
      <c r="A482066" s="31"/>
    </row>
    <row r="482072" spans="1:1" s="30" customFormat="1" ht="14.25" customHeight="1" x14ac:dyDescent="0.35"/>
    <row r="482088" spans="1:1" ht="14.25" customHeight="1" x14ac:dyDescent="0.45">
      <c r="A482088" s="31"/>
    </row>
    <row r="482094" spans="1:1" s="30" customFormat="1" ht="14.25" customHeight="1" x14ac:dyDescent="0.35"/>
    <row r="482110" spans="1:1" ht="14.25" customHeight="1" x14ac:dyDescent="0.45">
      <c r="A482110" s="31"/>
    </row>
    <row r="482116" s="30" customFormat="1" ht="14.25" customHeight="1" x14ac:dyDescent="0.35"/>
    <row r="482132" spans="1:1" ht="14.25" customHeight="1" x14ac:dyDescent="0.45">
      <c r="A482132" s="31"/>
    </row>
    <row r="482138" spans="1:1" s="30" customFormat="1" ht="14.25" customHeight="1" x14ac:dyDescent="0.35"/>
    <row r="482154" spans="1:1" ht="14.25" customHeight="1" x14ac:dyDescent="0.45">
      <c r="A482154" s="31"/>
    </row>
    <row r="482160" spans="1:1" s="30" customFormat="1" ht="14.25" customHeight="1" x14ac:dyDescent="0.35"/>
    <row r="482176" spans="1:1" ht="14.25" customHeight="1" x14ac:dyDescent="0.45">
      <c r="A482176" s="31"/>
    </row>
    <row r="482182" s="30" customFormat="1" ht="14.25" customHeight="1" x14ac:dyDescent="0.35"/>
    <row r="482198" spans="1:1" ht="14.25" customHeight="1" x14ac:dyDescent="0.45">
      <c r="A482198" s="31"/>
    </row>
    <row r="482204" spans="1:1" s="30" customFormat="1" ht="14.25" customHeight="1" x14ac:dyDescent="0.35"/>
    <row r="482220" spans="1:1" ht="14.25" customHeight="1" x14ac:dyDescent="0.45">
      <c r="A482220" s="31"/>
    </row>
    <row r="482226" s="30" customFormat="1" ht="14.25" customHeight="1" x14ac:dyDescent="0.35"/>
    <row r="482242" spans="1:1" ht="14.25" customHeight="1" x14ac:dyDescent="0.45">
      <c r="A482242" s="31"/>
    </row>
    <row r="482248" spans="1:1" s="30" customFormat="1" ht="14.25" customHeight="1" x14ac:dyDescent="0.35"/>
    <row r="482264" spans="1:1" ht="14.25" customHeight="1" x14ac:dyDescent="0.45">
      <c r="A482264" s="31"/>
    </row>
    <row r="482270" spans="1:1" s="30" customFormat="1" ht="14.25" customHeight="1" x14ac:dyDescent="0.35"/>
    <row r="482286" spans="1:1" ht="14.25" customHeight="1" x14ac:dyDescent="0.45">
      <c r="A482286" s="31"/>
    </row>
    <row r="482292" s="30" customFormat="1" ht="14.25" customHeight="1" x14ac:dyDescent="0.35"/>
    <row r="482308" spans="1:1" ht="14.25" customHeight="1" x14ac:dyDescent="0.45">
      <c r="A482308" s="31"/>
    </row>
    <row r="482314" spans="1:1" s="30" customFormat="1" ht="14.25" customHeight="1" x14ac:dyDescent="0.35"/>
    <row r="482330" spans="1:1" ht="14.25" customHeight="1" x14ac:dyDescent="0.45">
      <c r="A482330" s="31"/>
    </row>
    <row r="482336" spans="1:1" s="30" customFormat="1" ht="14.25" customHeight="1" x14ac:dyDescent="0.35"/>
    <row r="482352" spans="1:1" ht="14.25" customHeight="1" x14ac:dyDescent="0.45">
      <c r="A482352" s="31"/>
    </row>
    <row r="482358" s="30" customFormat="1" ht="14.25" customHeight="1" x14ac:dyDescent="0.35"/>
    <row r="482374" spans="1:1" ht="14.25" customHeight="1" x14ac:dyDescent="0.45">
      <c r="A482374" s="31"/>
    </row>
    <row r="482380" spans="1:1" s="30" customFormat="1" ht="14.25" customHeight="1" x14ac:dyDescent="0.35"/>
    <row r="482396" spans="1:1" ht="14.25" customHeight="1" x14ac:dyDescent="0.45">
      <c r="A482396" s="31"/>
    </row>
    <row r="482402" s="30" customFormat="1" ht="14.25" customHeight="1" x14ac:dyDescent="0.35"/>
    <row r="482418" spans="1:1" ht="14.25" customHeight="1" x14ac:dyDescent="0.45">
      <c r="A482418" s="31"/>
    </row>
    <row r="482424" spans="1:1" s="30" customFormat="1" ht="14.25" customHeight="1" x14ac:dyDescent="0.35"/>
    <row r="482440" spans="1:1" ht="14.25" customHeight="1" x14ac:dyDescent="0.45">
      <c r="A482440" s="31"/>
    </row>
    <row r="482446" spans="1:1" s="30" customFormat="1" ht="14.25" customHeight="1" x14ac:dyDescent="0.35"/>
    <row r="482462" spans="1:1" ht="14.25" customHeight="1" x14ac:dyDescent="0.45">
      <c r="A482462" s="31"/>
    </row>
    <row r="482468" s="30" customFormat="1" ht="14.25" customHeight="1" x14ac:dyDescent="0.35"/>
    <row r="482484" spans="1:1" ht="14.25" customHeight="1" x14ac:dyDescent="0.45">
      <c r="A482484" s="31"/>
    </row>
    <row r="482490" spans="1:1" s="30" customFormat="1" ht="14.25" customHeight="1" x14ac:dyDescent="0.35"/>
    <row r="482506" spans="1:1" ht="14.25" customHeight="1" x14ac:dyDescent="0.45">
      <c r="A482506" s="31"/>
    </row>
    <row r="482512" spans="1:1" s="30" customFormat="1" ht="14.25" customHeight="1" x14ac:dyDescent="0.35"/>
    <row r="482528" spans="1:1" ht="14.25" customHeight="1" x14ac:dyDescent="0.45">
      <c r="A482528" s="31"/>
    </row>
    <row r="482534" s="30" customFormat="1" ht="14.25" customHeight="1" x14ac:dyDescent="0.35"/>
    <row r="482550" spans="1:1" ht="14.25" customHeight="1" x14ac:dyDescent="0.45">
      <c r="A482550" s="31"/>
    </row>
    <row r="482556" spans="1:1" s="30" customFormat="1" ht="14.25" customHeight="1" x14ac:dyDescent="0.35"/>
    <row r="482572" spans="1:1" ht="14.25" customHeight="1" x14ac:dyDescent="0.45">
      <c r="A482572" s="31"/>
    </row>
    <row r="482578" s="30" customFormat="1" ht="14.25" customHeight="1" x14ac:dyDescent="0.35"/>
    <row r="482594" spans="1:1" ht="14.25" customHeight="1" x14ac:dyDescent="0.45">
      <c r="A482594" s="31"/>
    </row>
    <row r="482600" spans="1:1" s="30" customFormat="1" ht="14.25" customHeight="1" x14ac:dyDescent="0.35"/>
    <row r="482616" spans="1:1" ht="14.25" customHeight="1" x14ac:dyDescent="0.45">
      <c r="A482616" s="31"/>
    </row>
    <row r="482622" spans="1:1" s="30" customFormat="1" ht="14.25" customHeight="1" x14ac:dyDescent="0.35"/>
    <row r="482638" spans="1:1" ht="14.25" customHeight="1" x14ac:dyDescent="0.45">
      <c r="A482638" s="31"/>
    </row>
    <row r="482644" s="30" customFormat="1" ht="14.25" customHeight="1" x14ac:dyDescent="0.35"/>
    <row r="482660" spans="1:1" ht="14.25" customHeight="1" x14ac:dyDescent="0.45">
      <c r="A482660" s="31"/>
    </row>
    <row r="482666" spans="1:1" s="30" customFormat="1" ht="14.25" customHeight="1" x14ac:dyDescent="0.35"/>
    <row r="482682" spans="1:1" ht="14.25" customHeight="1" x14ac:dyDescent="0.45">
      <c r="A482682" s="31"/>
    </row>
    <row r="482688" spans="1:1" s="30" customFormat="1" ht="14.25" customHeight="1" x14ac:dyDescent="0.35"/>
    <row r="482704" spans="1:1" ht="14.25" customHeight="1" x14ac:dyDescent="0.45">
      <c r="A482704" s="31"/>
    </row>
    <row r="482710" s="30" customFormat="1" ht="14.25" customHeight="1" x14ac:dyDescent="0.35"/>
    <row r="482726" spans="1:1" ht="14.25" customHeight="1" x14ac:dyDescent="0.45">
      <c r="A482726" s="31"/>
    </row>
    <row r="482732" spans="1:1" s="30" customFormat="1" ht="14.25" customHeight="1" x14ac:dyDescent="0.35"/>
    <row r="482748" spans="1:1" ht="14.25" customHeight="1" x14ac:dyDescent="0.45">
      <c r="A482748" s="31"/>
    </row>
    <row r="482754" s="30" customFormat="1" ht="14.25" customHeight="1" x14ac:dyDescent="0.35"/>
    <row r="482770" spans="1:1" ht="14.25" customHeight="1" x14ac:dyDescent="0.45">
      <c r="A482770" s="31"/>
    </row>
    <row r="482776" spans="1:1" s="30" customFormat="1" ht="14.25" customHeight="1" x14ac:dyDescent="0.35"/>
    <row r="482792" spans="1:1" ht="14.25" customHeight="1" x14ac:dyDescent="0.45">
      <c r="A482792" s="31"/>
    </row>
    <row r="482798" spans="1:1" s="30" customFormat="1" ht="14.25" customHeight="1" x14ac:dyDescent="0.35"/>
    <row r="482814" spans="1:1" ht="14.25" customHeight="1" x14ac:dyDescent="0.45">
      <c r="A482814" s="31"/>
    </row>
    <row r="482820" s="30" customFormat="1" ht="14.25" customHeight="1" x14ac:dyDescent="0.35"/>
    <row r="482836" spans="1:1" ht="14.25" customHeight="1" x14ac:dyDescent="0.45">
      <c r="A482836" s="31"/>
    </row>
    <row r="482842" spans="1:1" s="30" customFormat="1" ht="14.25" customHeight="1" x14ac:dyDescent="0.35"/>
    <row r="482858" spans="1:1" ht="14.25" customHeight="1" x14ac:dyDescent="0.45">
      <c r="A482858" s="31"/>
    </row>
    <row r="482864" spans="1:1" s="30" customFormat="1" ht="14.25" customHeight="1" x14ac:dyDescent="0.35"/>
    <row r="482880" spans="1:1" ht="14.25" customHeight="1" x14ac:dyDescent="0.45">
      <c r="A482880" s="31"/>
    </row>
    <row r="482886" s="30" customFormat="1" ht="14.25" customHeight="1" x14ac:dyDescent="0.35"/>
    <row r="482902" spans="1:1" ht="14.25" customHeight="1" x14ac:dyDescent="0.45">
      <c r="A482902" s="31"/>
    </row>
    <row r="482908" spans="1:1" s="30" customFormat="1" ht="14.25" customHeight="1" x14ac:dyDescent="0.35"/>
    <row r="482924" spans="1:1" ht="14.25" customHeight="1" x14ac:dyDescent="0.45">
      <c r="A482924" s="31"/>
    </row>
    <row r="482930" s="30" customFormat="1" ht="14.25" customHeight="1" x14ac:dyDescent="0.35"/>
    <row r="482946" spans="1:1" ht="14.25" customHeight="1" x14ac:dyDescent="0.45">
      <c r="A482946" s="31"/>
    </row>
    <row r="482952" spans="1:1" s="30" customFormat="1" ht="14.25" customHeight="1" x14ac:dyDescent="0.35"/>
    <row r="482968" spans="1:1" ht="14.25" customHeight="1" x14ac:dyDescent="0.45">
      <c r="A482968" s="31"/>
    </row>
    <row r="482974" spans="1:1" s="30" customFormat="1" ht="14.25" customHeight="1" x14ac:dyDescent="0.35"/>
    <row r="482990" spans="1:1" ht="14.25" customHeight="1" x14ac:dyDescent="0.45">
      <c r="A482990" s="31"/>
    </row>
    <row r="482996" s="30" customFormat="1" ht="14.25" customHeight="1" x14ac:dyDescent="0.35"/>
    <row r="483012" spans="1:1" ht="14.25" customHeight="1" x14ac:dyDescent="0.45">
      <c r="A483012" s="31"/>
    </row>
    <row r="483018" spans="1:1" s="30" customFormat="1" ht="14.25" customHeight="1" x14ac:dyDescent="0.35"/>
    <row r="483034" spans="1:1" ht="14.25" customHeight="1" x14ac:dyDescent="0.45">
      <c r="A483034" s="31"/>
    </row>
    <row r="483040" spans="1:1" s="30" customFormat="1" ht="14.25" customHeight="1" x14ac:dyDescent="0.35"/>
    <row r="483056" spans="1:1" ht="14.25" customHeight="1" x14ac:dyDescent="0.45">
      <c r="A483056" s="31"/>
    </row>
    <row r="483062" s="30" customFormat="1" ht="14.25" customHeight="1" x14ac:dyDescent="0.35"/>
    <row r="483078" spans="1:1" ht="14.25" customHeight="1" x14ac:dyDescent="0.45">
      <c r="A483078" s="31"/>
    </row>
    <row r="483084" spans="1:1" s="30" customFormat="1" ht="14.25" customHeight="1" x14ac:dyDescent="0.35"/>
    <row r="483100" spans="1:1" ht="14.25" customHeight="1" x14ac:dyDescent="0.45">
      <c r="A483100" s="31"/>
    </row>
    <row r="483106" s="30" customFormat="1" ht="14.25" customHeight="1" x14ac:dyDescent="0.35"/>
    <row r="483122" spans="1:1" ht="14.25" customHeight="1" x14ac:dyDescent="0.45">
      <c r="A483122" s="31"/>
    </row>
    <row r="483128" spans="1:1" s="30" customFormat="1" ht="14.25" customHeight="1" x14ac:dyDescent="0.35"/>
    <row r="483144" spans="1:1" ht="14.25" customHeight="1" x14ac:dyDescent="0.45">
      <c r="A483144" s="31"/>
    </row>
    <row r="483150" spans="1:1" s="30" customFormat="1" ht="14.25" customHeight="1" x14ac:dyDescent="0.35"/>
    <row r="483166" spans="1:1" ht="14.25" customHeight="1" x14ac:dyDescent="0.45">
      <c r="A483166" s="31"/>
    </row>
    <row r="483172" s="30" customFormat="1" ht="14.25" customHeight="1" x14ac:dyDescent="0.35"/>
    <row r="483188" spans="1:1" ht="14.25" customHeight="1" x14ac:dyDescent="0.45">
      <c r="A483188" s="31"/>
    </row>
    <row r="483194" spans="1:1" s="30" customFormat="1" ht="14.25" customHeight="1" x14ac:dyDescent="0.35"/>
    <row r="483210" spans="1:1" ht="14.25" customHeight="1" x14ac:dyDescent="0.45">
      <c r="A483210" s="31"/>
    </row>
    <row r="483216" spans="1:1" s="30" customFormat="1" ht="14.25" customHeight="1" x14ac:dyDescent="0.35"/>
    <row r="483232" spans="1:1" ht="14.25" customHeight="1" x14ac:dyDescent="0.45">
      <c r="A483232" s="31"/>
    </row>
    <row r="483238" s="30" customFormat="1" ht="14.25" customHeight="1" x14ac:dyDescent="0.35"/>
    <row r="483254" spans="1:1" ht="14.25" customHeight="1" x14ac:dyDescent="0.45">
      <c r="A483254" s="31"/>
    </row>
    <row r="483260" spans="1:1" s="30" customFormat="1" ht="14.25" customHeight="1" x14ac:dyDescent="0.35"/>
    <row r="483276" spans="1:1" ht="14.25" customHeight="1" x14ac:dyDescent="0.45">
      <c r="A483276" s="31"/>
    </row>
    <row r="483282" s="30" customFormat="1" ht="14.25" customHeight="1" x14ac:dyDescent="0.35"/>
    <row r="483298" spans="1:1" ht="14.25" customHeight="1" x14ac:dyDescent="0.45">
      <c r="A483298" s="31"/>
    </row>
    <row r="483304" spans="1:1" s="30" customFormat="1" ht="14.25" customHeight="1" x14ac:dyDescent="0.35"/>
    <row r="483320" spans="1:1" ht="14.25" customHeight="1" x14ac:dyDescent="0.45">
      <c r="A483320" s="31"/>
    </row>
    <row r="483326" spans="1:1" s="30" customFormat="1" ht="14.25" customHeight="1" x14ac:dyDescent="0.35"/>
    <row r="483342" spans="1:1" ht="14.25" customHeight="1" x14ac:dyDescent="0.45">
      <c r="A483342" s="31"/>
    </row>
    <row r="483348" s="30" customFormat="1" ht="14.25" customHeight="1" x14ac:dyDescent="0.35"/>
    <row r="483364" spans="1:1" ht="14.25" customHeight="1" x14ac:dyDescent="0.45">
      <c r="A483364" s="31"/>
    </row>
    <row r="483370" spans="1:1" s="30" customFormat="1" ht="14.25" customHeight="1" x14ac:dyDescent="0.35"/>
    <row r="483386" spans="1:1" ht="14.25" customHeight="1" x14ac:dyDescent="0.45">
      <c r="A483386" s="31"/>
    </row>
    <row r="483392" spans="1:1" s="30" customFormat="1" ht="14.25" customHeight="1" x14ac:dyDescent="0.35"/>
    <row r="483408" spans="1:1" ht="14.25" customHeight="1" x14ac:dyDescent="0.45">
      <c r="A483408" s="31"/>
    </row>
    <row r="483414" s="30" customFormat="1" ht="14.25" customHeight="1" x14ac:dyDescent="0.35"/>
    <row r="483430" spans="1:1" ht="14.25" customHeight="1" x14ac:dyDescent="0.45">
      <c r="A483430" s="31"/>
    </row>
    <row r="483436" spans="1:1" s="30" customFormat="1" ht="14.25" customHeight="1" x14ac:dyDescent="0.35"/>
    <row r="483452" spans="1:1" ht="14.25" customHeight="1" x14ac:dyDescent="0.45">
      <c r="A483452" s="31"/>
    </row>
    <row r="483458" s="30" customFormat="1" ht="14.25" customHeight="1" x14ac:dyDescent="0.35"/>
    <row r="483474" spans="1:1" ht="14.25" customHeight="1" x14ac:dyDescent="0.45">
      <c r="A483474" s="31"/>
    </row>
    <row r="483480" spans="1:1" s="30" customFormat="1" ht="14.25" customHeight="1" x14ac:dyDescent="0.35"/>
    <row r="483496" spans="1:1" ht="14.25" customHeight="1" x14ac:dyDescent="0.45">
      <c r="A483496" s="31"/>
    </row>
    <row r="483502" spans="1:1" s="30" customFormat="1" ht="14.25" customHeight="1" x14ac:dyDescent="0.35"/>
    <row r="483518" spans="1:1" ht="14.25" customHeight="1" x14ac:dyDescent="0.45">
      <c r="A483518" s="31"/>
    </row>
    <row r="483524" s="30" customFormat="1" ht="14.25" customHeight="1" x14ac:dyDescent="0.35"/>
    <row r="483540" spans="1:1" ht="14.25" customHeight="1" x14ac:dyDescent="0.45">
      <c r="A483540" s="31"/>
    </row>
    <row r="483546" spans="1:1" s="30" customFormat="1" ht="14.25" customHeight="1" x14ac:dyDescent="0.35"/>
    <row r="483562" spans="1:1" ht="14.25" customHeight="1" x14ac:dyDescent="0.45">
      <c r="A483562" s="31"/>
    </row>
    <row r="483568" spans="1:1" s="30" customFormat="1" ht="14.25" customHeight="1" x14ac:dyDescent="0.35"/>
    <row r="483584" spans="1:1" ht="14.25" customHeight="1" x14ac:dyDescent="0.45">
      <c r="A483584" s="31"/>
    </row>
    <row r="483590" s="30" customFormat="1" ht="14.25" customHeight="1" x14ac:dyDescent="0.35"/>
    <row r="483606" spans="1:1" ht="14.25" customHeight="1" x14ac:dyDescent="0.45">
      <c r="A483606" s="31"/>
    </row>
    <row r="483612" spans="1:1" s="30" customFormat="1" ht="14.25" customHeight="1" x14ac:dyDescent="0.35"/>
    <row r="483628" spans="1:1" ht="14.25" customHeight="1" x14ac:dyDescent="0.45">
      <c r="A483628" s="31"/>
    </row>
    <row r="483634" s="30" customFormat="1" ht="14.25" customHeight="1" x14ac:dyDescent="0.35"/>
    <row r="483650" spans="1:1" ht="14.25" customHeight="1" x14ac:dyDescent="0.45">
      <c r="A483650" s="31"/>
    </row>
    <row r="483656" spans="1:1" s="30" customFormat="1" ht="14.25" customHeight="1" x14ac:dyDescent="0.35"/>
    <row r="483672" spans="1:1" ht="14.25" customHeight="1" x14ac:dyDescent="0.45">
      <c r="A483672" s="31"/>
    </row>
    <row r="483678" spans="1:1" s="30" customFormat="1" ht="14.25" customHeight="1" x14ac:dyDescent="0.35"/>
    <row r="483694" spans="1:1" ht="14.25" customHeight="1" x14ac:dyDescent="0.45">
      <c r="A483694" s="31"/>
    </row>
    <row r="483700" s="30" customFormat="1" ht="14.25" customHeight="1" x14ac:dyDescent="0.35"/>
    <row r="483716" spans="1:1" ht="14.25" customHeight="1" x14ac:dyDescent="0.45">
      <c r="A483716" s="31"/>
    </row>
    <row r="483722" spans="1:1" s="30" customFormat="1" ht="14.25" customHeight="1" x14ac:dyDescent="0.35"/>
    <row r="483738" spans="1:1" ht="14.25" customHeight="1" x14ac:dyDescent="0.45">
      <c r="A483738" s="31"/>
    </row>
    <row r="483744" spans="1:1" s="30" customFormat="1" ht="14.25" customHeight="1" x14ac:dyDescent="0.35"/>
    <row r="483760" spans="1:1" ht="14.25" customHeight="1" x14ac:dyDescent="0.45">
      <c r="A483760" s="31"/>
    </row>
    <row r="483766" s="30" customFormat="1" ht="14.25" customHeight="1" x14ac:dyDescent="0.35"/>
    <row r="483782" spans="1:1" ht="14.25" customHeight="1" x14ac:dyDescent="0.45">
      <c r="A483782" s="31"/>
    </row>
    <row r="483788" spans="1:1" s="30" customFormat="1" ht="14.25" customHeight="1" x14ac:dyDescent="0.35"/>
    <row r="483804" spans="1:1" ht="14.25" customHeight="1" x14ac:dyDescent="0.45">
      <c r="A483804" s="31"/>
    </row>
    <row r="483810" s="30" customFormat="1" ht="14.25" customHeight="1" x14ac:dyDescent="0.35"/>
    <row r="483826" spans="1:1" ht="14.25" customHeight="1" x14ac:dyDescent="0.45">
      <c r="A483826" s="31"/>
    </row>
    <row r="483832" spans="1:1" s="30" customFormat="1" ht="14.25" customHeight="1" x14ac:dyDescent="0.35"/>
    <row r="483848" spans="1:1" ht="14.25" customHeight="1" x14ac:dyDescent="0.45">
      <c r="A483848" s="31"/>
    </row>
    <row r="483854" spans="1:1" s="30" customFormat="1" ht="14.25" customHeight="1" x14ac:dyDescent="0.35"/>
    <row r="483870" spans="1:1" ht="14.25" customHeight="1" x14ac:dyDescent="0.45">
      <c r="A483870" s="31"/>
    </row>
    <row r="483876" s="30" customFormat="1" ht="14.25" customHeight="1" x14ac:dyDescent="0.35"/>
    <row r="483892" spans="1:1" ht="14.25" customHeight="1" x14ac:dyDescent="0.45">
      <c r="A483892" s="31"/>
    </row>
    <row r="483898" spans="1:1" s="30" customFormat="1" ht="14.25" customHeight="1" x14ac:dyDescent="0.35"/>
    <row r="483914" spans="1:1" ht="14.25" customHeight="1" x14ac:dyDescent="0.45">
      <c r="A483914" s="31"/>
    </row>
    <row r="483920" spans="1:1" s="30" customFormat="1" ht="14.25" customHeight="1" x14ac:dyDescent="0.35"/>
    <row r="483936" spans="1:1" ht="14.25" customHeight="1" x14ac:dyDescent="0.45">
      <c r="A483936" s="31"/>
    </row>
    <row r="483942" s="30" customFormat="1" ht="14.25" customHeight="1" x14ac:dyDescent="0.35"/>
    <row r="483958" spans="1:1" ht="14.25" customHeight="1" x14ac:dyDescent="0.45">
      <c r="A483958" s="31"/>
    </row>
    <row r="483964" spans="1:1" s="30" customFormat="1" ht="14.25" customHeight="1" x14ac:dyDescent="0.35"/>
    <row r="483980" spans="1:1" ht="14.25" customHeight="1" x14ac:dyDescent="0.45">
      <c r="A483980" s="31"/>
    </row>
    <row r="483986" s="30" customFormat="1" ht="14.25" customHeight="1" x14ac:dyDescent="0.35"/>
    <row r="484002" spans="1:1" ht="14.25" customHeight="1" x14ac:dyDescent="0.45">
      <c r="A484002" s="31"/>
    </row>
    <row r="484008" spans="1:1" s="30" customFormat="1" ht="14.25" customHeight="1" x14ac:dyDescent="0.35"/>
    <row r="484024" spans="1:1" ht="14.25" customHeight="1" x14ac:dyDescent="0.45">
      <c r="A484024" s="31"/>
    </row>
    <row r="484030" spans="1:1" s="30" customFormat="1" ht="14.25" customHeight="1" x14ac:dyDescent="0.35"/>
    <row r="484046" spans="1:1" ht="14.25" customHeight="1" x14ac:dyDescent="0.45">
      <c r="A484046" s="31"/>
    </row>
    <row r="484052" s="30" customFormat="1" ht="14.25" customHeight="1" x14ac:dyDescent="0.35"/>
    <row r="484068" spans="1:1" ht="14.25" customHeight="1" x14ac:dyDescent="0.45">
      <c r="A484068" s="31"/>
    </row>
    <row r="484074" spans="1:1" s="30" customFormat="1" ht="14.25" customHeight="1" x14ac:dyDescent="0.35"/>
    <row r="484090" spans="1:1" ht="14.25" customHeight="1" x14ac:dyDescent="0.45">
      <c r="A484090" s="31"/>
    </row>
    <row r="484096" spans="1:1" s="30" customFormat="1" ht="14.25" customHeight="1" x14ac:dyDescent="0.35"/>
    <row r="484112" spans="1:1" ht="14.25" customHeight="1" x14ac:dyDescent="0.45">
      <c r="A484112" s="31"/>
    </row>
    <row r="484118" s="30" customFormat="1" ht="14.25" customHeight="1" x14ac:dyDescent="0.35"/>
    <row r="484134" spans="1:1" ht="14.25" customHeight="1" x14ac:dyDescent="0.45">
      <c r="A484134" s="31"/>
    </row>
    <row r="484140" spans="1:1" s="30" customFormat="1" ht="14.25" customHeight="1" x14ac:dyDescent="0.35"/>
    <row r="484156" spans="1:1" ht="14.25" customHeight="1" x14ac:dyDescent="0.45">
      <c r="A484156" s="31"/>
    </row>
    <row r="484162" s="30" customFormat="1" ht="14.25" customHeight="1" x14ac:dyDescent="0.35"/>
    <row r="484178" spans="1:1" ht="14.25" customHeight="1" x14ac:dyDescent="0.45">
      <c r="A484178" s="31"/>
    </row>
    <row r="484184" spans="1:1" s="30" customFormat="1" ht="14.25" customHeight="1" x14ac:dyDescent="0.35"/>
    <row r="484200" spans="1:1" ht="14.25" customHeight="1" x14ac:dyDescent="0.45">
      <c r="A484200" s="31"/>
    </row>
    <row r="484206" spans="1:1" s="30" customFormat="1" ht="14.25" customHeight="1" x14ac:dyDescent="0.35"/>
    <row r="484222" spans="1:1" ht="14.25" customHeight="1" x14ac:dyDescent="0.45">
      <c r="A484222" s="31"/>
    </row>
    <row r="484228" s="30" customFormat="1" ht="14.25" customHeight="1" x14ac:dyDescent="0.35"/>
    <row r="484244" spans="1:1" ht="14.25" customHeight="1" x14ac:dyDescent="0.45">
      <c r="A484244" s="31"/>
    </row>
    <row r="484250" spans="1:1" s="30" customFormat="1" ht="14.25" customHeight="1" x14ac:dyDescent="0.35"/>
    <row r="484266" spans="1:1" ht="14.25" customHeight="1" x14ac:dyDescent="0.45">
      <c r="A484266" s="31"/>
    </row>
    <row r="484272" spans="1:1" s="30" customFormat="1" ht="14.25" customHeight="1" x14ac:dyDescent="0.35"/>
    <row r="484288" spans="1:1" ht="14.25" customHeight="1" x14ac:dyDescent="0.45">
      <c r="A484288" s="31"/>
    </row>
    <row r="484294" s="30" customFormat="1" ht="14.25" customHeight="1" x14ac:dyDescent="0.35"/>
    <row r="484310" spans="1:1" ht="14.25" customHeight="1" x14ac:dyDescent="0.45">
      <c r="A484310" s="31"/>
    </row>
    <row r="484316" spans="1:1" s="30" customFormat="1" ht="14.25" customHeight="1" x14ac:dyDescent="0.35"/>
    <row r="484332" spans="1:1" ht="14.25" customHeight="1" x14ac:dyDescent="0.45">
      <c r="A484332" s="31"/>
    </row>
    <row r="484338" s="30" customFormat="1" ht="14.25" customHeight="1" x14ac:dyDescent="0.35"/>
    <row r="484354" spans="1:1" ht="14.25" customHeight="1" x14ac:dyDescent="0.45">
      <c r="A484354" s="31"/>
    </row>
    <row r="484360" spans="1:1" s="30" customFormat="1" ht="14.25" customHeight="1" x14ac:dyDescent="0.35"/>
    <row r="484376" spans="1:1" ht="14.25" customHeight="1" x14ac:dyDescent="0.45">
      <c r="A484376" s="31"/>
    </row>
    <row r="484382" spans="1:1" s="30" customFormat="1" ht="14.25" customHeight="1" x14ac:dyDescent="0.35"/>
    <row r="484398" spans="1:1" ht="14.25" customHeight="1" x14ac:dyDescent="0.45">
      <c r="A484398" s="31"/>
    </row>
    <row r="484404" s="30" customFormat="1" ht="14.25" customHeight="1" x14ac:dyDescent="0.35"/>
    <row r="484420" spans="1:1" ht="14.25" customHeight="1" x14ac:dyDescent="0.45">
      <c r="A484420" s="31"/>
    </row>
    <row r="484426" spans="1:1" s="30" customFormat="1" ht="14.25" customHeight="1" x14ac:dyDescent="0.35"/>
    <row r="484442" spans="1:1" ht="14.25" customHeight="1" x14ac:dyDescent="0.45">
      <c r="A484442" s="31"/>
    </row>
    <row r="484448" spans="1:1" s="30" customFormat="1" ht="14.25" customHeight="1" x14ac:dyDescent="0.35"/>
    <row r="484464" spans="1:1" ht="14.25" customHeight="1" x14ac:dyDescent="0.45">
      <c r="A484464" s="31"/>
    </row>
    <row r="484470" s="30" customFormat="1" ht="14.25" customHeight="1" x14ac:dyDescent="0.35"/>
    <row r="484486" spans="1:1" ht="14.25" customHeight="1" x14ac:dyDescent="0.45">
      <c r="A484486" s="31"/>
    </row>
    <row r="484492" spans="1:1" s="30" customFormat="1" ht="14.25" customHeight="1" x14ac:dyDescent="0.35"/>
    <row r="484508" spans="1:1" ht="14.25" customHeight="1" x14ac:dyDescent="0.45">
      <c r="A484508" s="31"/>
    </row>
    <row r="484514" s="30" customFormat="1" ht="14.25" customHeight="1" x14ac:dyDescent="0.35"/>
    <row r="484530" spans="1:1" ht="14.25" customHeight="1" x14ac:dyDescent="0.45">
      <c r="A484530" s="31"/>
    </row>
    <row r="484536" spans="1:1" s="30" customFormat="1" ht="14.25" customHeight="1" x14ac:dyDescent="0.35"/>
    <row r="484552" spans="1:1" ht="14.25" customHeight="1" x14ac:dyDescent="0.45">
      <c r="A484552" s="31"/>
    </row>
    <row r="484558" spans="1:1" s="30" customFormat="1" ht="14.25" customHeight="1" x14ac:dyDescent="0.35"/>
    <row r="484574" spans="1:1" ht="14.25" customHeight="1" x14ac:dyDescent="0.45">
      <c r="A484574" s="31"/>
    </row>
    <row r="484580" s="30" customFormat="1" ht="14.25" customHeight="1" x14ac:dyDescent="0.35"/>
    <row r="484596" spans="1:1" ht="14.25" customHeight="1" x14ac:dyDescent="0.45">
      <c r="A484596" s="31"/>
    </row>
    <row r="484602" spans="1:1" s="30" customFormat="1" ht="14.25" customHeight="1" x14ac:dyDescent="0.35"/>
    <row r="484618" spans="1:1" ht="14.25" customHeight="1" x14ac:dyDescent="0.45">
      <c r="A484618" s="31"/>
    </row>
    <row r="484624" spans="1:1" s="30" customFormat="1" ht="14.25" customHeight="1" x14ac:dyDescent="0.35"/>
    <row r="484640" spans="1:1" ht="14.25" customHeight="1" x14ac:dyDescent="0.45">
      <c r="A484640" s="31"/>
    </row>
    <row r="484646" s="30" customFormat="1" ht="14.25" customHeight="1" x14ac:dyDescent="0.35"/>
    <row r="484662" spans="1:1" ht="14.25" customHeight="1" x14ac:dyDescent="0.45">
      <c r="A484662" s="31"/>
    </row>
    <row r="484668" spans="1:1" s="30" customFormat="1" ht="14.25" customHeight="1" x14ac:dyDescent="0.35"/>
    <row r="484684" spans="1:1" ht="14.25" customHeight="1" x14ac:dyDescent="0.45">
      <c r="A484684" s="31"/>
    </row>
    <row r="484690" s="30" customFormat="1" ht="14.25" customHeight="1" x14ac:dyDescent="0.35"/>
    <row r="484706" spans="1:1" ht="14.25" customHeight="1" x14ac:dyDescent="0.45">
      <c r="A484706" s="31"/>
    </row>
    <row r="484712" spans="1:1" s="30" customFormat="1" ht="14.25" customHeight="1" x14ac:dyDescent="0.35"/>
    <row r="484728" spans="1:1" ht="14.25" customHeight="1" x14ac:dyDescent="0.45">
      <c r="A484728" s="31"/>
    </row>
    <row r="484734" spans="1:1" s="30" customFormat="1" ht="14.25" customHeight="1" x14ac:dyDescent="0.35"/>
    <row r="484750" spans="1:1" ht="14.25" customHeight="1" x14ac:dyDescent="0.45">
      <c r="A484750" s="31"/>
    </row>
    <row r="484756" s="30" customFormat="1" ht="14.25" customHeight="1" x14ac:dyDescent="0.35"/>
    <row r="484772" spans="1:1" ht="14.25" customHeight="1" x14ac:dyDescent="0.45">
      <c r="A484772" s="31"/>
    </row>
    <row r="484778" spans="1:1" s="30" customFormat="1" ht="14.25" customHeight="1" x14ac:dyDescent="0.35"/>
    <row r="484794" spans="1:1" ht="14.25" customHeight="1" x14ac:dyDescent="0.45">
      <c r="A484794" s="31"/>
    </row>
    <row r="484800" spans="1:1" s="30" customFormat="1" ht="14.25" customHeight="1" x14ac:dyDescent="0.35"/>
    <row r="484816" spans="1:1" ht="14.25" customHeight="1" x14ac:dyDescent="0.45">
      <c r="A484816" s="31"/>
    </row>
    <row r="484822" s="30" customFormat="1" ht="14.25" customHeight="1" x14ac:dyDescent="0.35"/>
    <row r="484838" spans="1:1" ht="14.25" customHeight="1" x14ac:dyDescent="0.45">
      <c r="A484838" s="31"/>
    </row>
    <row r="484844" spans="1:1" s="30" customFormat="1" ht="14.25" customHeight="1" x14ac:dyDescent="0.35"/>
    <row r="484860" spans="1:1" ht="14.25" customHeight="1" x14ac:dyDescent="0.45">
      <c r="A484860" s="31"/>
    </row>
    <row r="484866" s="30" customFormat="1" ht="14.25" customHeight="1" x14ac:dyDescent="0.35"/>
    <row r="484882" spans="1:1" ht="14.25" customHeight="1" x14ac:dyDescent="0.45">
      <c r="A484882" s="31"/>
    </row>
    <row r="484888" spans="1:1" s="30" customFormat="1" ht="14.25" customHeight="1" x14ac:dyDescent="0.35"/>
    <row r="484904" spans="1:1" ht="14.25" customHeight="1" x14ac:dyDescent="0.45">
      <c r="A484904" s="31"/>
    </row>
    <row r="484910" spans="1:1" s="30" customFormat="1" ht="14.25" customHeight="1" x14ac:dyDescent="0.35"/>
    <row r="484926" spans="1:1" ht="14.25" customHeight="1" x14ac:dyDescent="0.45">
      <c r="A484926" s="31"/>
    </row>
    <row r="484932" s="30" customFormat="1" ht="14.25" customHeight="1" x14ac:dyDescent="0.35"/>
    <row r="484948" spans="1:1" ht="14.25" customHeight="1" x14ac:dyDescent="0.45">
      <c r="A484948" s="31"/>
    </row>
    <row r="484954" spans="1:1" s="30" customFormat="1" ht="14.25" customHeight="1" x14ac:dyDescent="0.35"/>
    <row r="484970" spans="1:1" ht="14.25" customHeight="1" x14ac:dyDescent="0.45">
      <c r="A484970" s="31"/>
    </row>
    <row r="484976" spans="1:1" s="30" customFormat="1" ht="14.25" customHeight="1" x14ac:dyDescent="0.35"/>
    <row r="484992" spans="1:1" ht="14.25" customHeight="1" x14ac:dyDescent="0.45">
      <c r="A484992" s="31"/>
    </row>
    <row r="484998" s="30" customFormat="1" ht="14.25" customHeight="1" x14ac:dyDescent="0.35"/>
    <row r="485014" spans="1:1" ht="14.25" customHeight="1" x14ac:dyDescent="0.45">
      <c r="A485014" s="31"/>
    </row>
    <row r="485020" spans="1:1" s="30" customFormat="1" ht="14.25" customHeight="1" x14ac:dyDescent="0.35"/>
    <row r="485036" spans="1:1" ht="14.25" customHeight="1" x14ac:dyDescent="0.45">
      <c r="A485036" s="31"/>
    </row>
    <row r="485042" s="30" customFormat="1" ht="14.25" customHeight="1" x14ac:dyDescent="0.35"/>
    <row r="485058" spans="1:1" ht="14.25" customHeight="1" x14ac:dyDescent="0.45">
      <c r="A485058" s="31"/>
    </row>
    <row r="485064" spans="1:1" s="30" customFormat="1" ht="14.25" customHeight="1" x14ac:dyDescent="0.35"/>
    <row r="485080" spans="1:1" ht="14.25" customHeight="1" x14ac:dyDescent="0.45">
      <c r="A485080" s="31"/>
    </row>
    <row r="485086" spans="1:1" s="30" customFormat="1" ht="14.25" customHeight="1" x14ac:dyDescent="0.35"/>
    <row r="485102" spans="1:1" ht="14.25" customHeight="1" x14ac:dyDescent="0.45">
      <c r="A485102" s="31"/>
    </row>
    <row r="485108" s="30" customFormat="1" ht="14.25" customHeight="1" x14ac:dyDescent="0.35"/>
    <row r="485124" spans="1:1" ht="14.25" customHeight="1" x14ac:dyDescent="0.45">
      <c r="A485124" s="31"/>
    </row>
    <row r="485130" spans="1:1" s="30" customFormat="1" ht="14.25" customHeight="1" x14ac:dyDescent="0.35"/>
    <row r="485146" spans="1:1" ht="14.25" customHeight="1" x14ac:dyDescent="0.45">
      <c r="A485146" s="31"/>
    </row>
    <row r="485152" spans="1:1" s="30" customFormat="1" ht="14.25" customHeight="1" x14ac:dyDescent="0.35"/>
    <row r="485168" spans="1:1" ht="14.25" customHeight="1" x14ac:dyDescent="0.45">
      <c r="A485168" s="31"/>
    </row>
    <row r="485174" s="30" customFormat="1" ht="14.25" customHeight="1" x14ac:dyDescent="0.35"/>
    <row r="485190" spans="1:1" ht="14.25" customHeight="1" x14ac:dyDescent="0.45">
      <c r="A485190" s="31"/>
    </row>
    <row r="485196" spans="1:1" s="30" customFormat="1" ht="14.25" customHeight="1" x14ac:dyDescent="0.35"/>
    <row r="485212" spans="1:1" ht="14.25" customHeight="1" x14ac:dyDescent="0.45">
      <c r="A485212" s="31"/>
    </row>
    <row r="485218" s="30" customFormat="1" ht="14.25" customHeight="1" x14ac:dyDescent="0.35"/>
    <row r="485234" spans="1:1" ht="14.25" customHeight="1" x14ac:dyDescent="0.45">
      <c r="A485234" s="31"/>
    </row>
    <row r="485240" spans="1:1" s="30" customFormat="1" ht="14.25" customHeight="1" x14ac:dyDescent="0.35"/>
    <row r="485256" spans="1:1" ht="14.25" customHeight="1" x14ac:dyDescent="0.45">
      <c r="A485256" s="31"/>
    </row>
    <row r="485262" spans="1:1" s="30" customFormat="1" ht="14.25" customHeight="1" x14ac:dyDescent="0.35"/>
    <row r="485278" spans="1:1" ht="14.25" customHeight="1" x14ac:dyDescent="0.45">
      <c r="A485278" s="31"/>
    </row>
    <row r="485284" s="30" customFormat="1" ht="14.25" customHeight="1" x14ac:dyDescent="0.35"/>
    <row r="485300" spans="1:1" ht="14.25" customHeight="1" x14ac:dyDescent="0.45">
      <c r="A485300" s="31"/>
    </row>
    <row r="485306" spans="1:1" s="30" customFormat="1" ht="14.25" customHeight="1" x14ac:dyDescent="0.35"/>
    <row r="485322" spans="1:1" ht="14.25" customHeight="1" x14ac:dyDescent="0.45">
      <c r="A485322" s="31"/>
    </row>
    <row r="485328" spans="1:1" s="30" customFormat="1" ht="14.25" customHeight="1" x14ac:dyDescent="0.35"/>
    <row r="485344" spans="1:1" ht="14.25" customHeight="1" x14ac:dyDescent="0.45">
      <c r="A485344" s="31"/>
    </row>
    <row r="485350" s="30" customFormat="1" ht="14.25" customHeight="1" x14ac:dyDescent="0.35"/>
    <row r="485366" spans="1:1" ht="14.25" customHeight="1" x14ac:dyDescent="0.45">
      <c r="A485366" s="31"/>
    </row>
    <row r="485372" spans="1:1" s="30" customFormat="1" ht="14.25" customHeight="1" x14ac:dyDescent="0.35"/>
    <row r="485388" spans="1:1" ht="14.25" customHeight="1" x14ac:dyDescent="0.45">
      <c r="A485388" s="31"/>
    </row>
    <row r="485394" s="30" customFormat="1" ht="14.25" customHeight="1" x14ac:dyDescent="0.35"/>
    <row r="485410" spans="1:1" ht="14.25" customHeight="1" x14ac:dyDescent="0.45">
      <c r="A485410" s="31"/>
    </row>
    <row r="485416" spans="1:1" s="30" customFormat="1" ht="14.25" customHeight="1" x14ac:dyDescent="0.35"/>
    <row r="485432" spans="1:1" ht="14.25" customHeight="1" x14ac:dyDescent="0.45">
      <c r="A485432" s="31"/>
    </row>
    <row r="485438" spans="1:1" s="30" customFormat="1" ht="14.25" customHeight="1" x14ac:dyDescent="0.35"/>
    <row r="485454" spans="1:1" ht="14.25" customHeight="1" x14ac:dyDescent="0.45">
      <c r="A485454" s="31"/>
    </row>
    <row r="485460" s="30" customFormat="1" ht="14.25" customHeight="1" x14ac:dyDescent="0.35"/>
    <row r="485476" spans="1:1" ht="14.25" customHeight="1" x14ac:dyDescent="0.45">
      <c r="A485476" s="31"/>
    </row>
    <row r="485482" spans="1:1" s="30" customFormat="1" ht="14.25" customHeight="1" x14ac:dyDescent="0.35"/>
    <row r="485498" spans="1:1" ht="14.25" customHeight="1" x14ac:dyDescent="0.45">
      <c r="A485498" s="31"/>
    </row>
    <row r="485504" spans="1:1" s="30" customFormat="1" ht="14.25" customHeight="1" x14ac:dyDescent="0.35"/>
    <row r="485520" spans="1:1" ht="14.25" customHeight="1" x14ac:dyDescent="0.45">
      <c r="A485520" s="31"/>
    </row>
    <row r="485526" s="30" customFormat="1" ht="14.25" customHeight="1" x14ac:dyDescent="0.35"/>
    <row r="485542" spans="1:1" ht="14.25" customHeight="1" x14ac:dyDescent="0.45">
      <c r="A485542" s="31"/>
    </row>
    <row r="485548" spans="1:1" s="30" customFormat="1" ht="14.25" customHeight="1" x14ac:dyDescent="0.35"/>
    <row r="485564" spans="1:1" ht="14.25" customHeight="1" x14ac:dyDescent="0.45">
      <c r="A485564" s="31"/>
    </row>
    <row r="485570" s="30" customFormat="1" ht="14.25" customHeight="1" x14ac:dyDescent="0.35"/>
    <row r="485586" spans="1:1" ht="14.25" customHeight="1" x14ac:dyDescent="0.45">
      <c r="A485586" s="31"/>
    </row>
    <row r="485592" spans="1:1" s="30" customFormat="1" ht="14.25" customHeight="1" x14ac:dyDescent="0.35"/>
    <row r="485608" spans="1:1" ht="14.25" customHeight="1" x14ac:dyDescent="0.45">
      <c r="A485608" s="31"/>
    </row>
    <row r="485614" spans="1:1" s="30" customFormat="1" ht="14.25" customHeight="1" x14ac:dyDescent="0.35"/>
    <row r="485630" spans="1:1" ht="14.25" customHeight="1" x14ac:dyDescent="0.45">
      <c r="A485630" s="31"/>
    </row>
    <row r="485636" s="30" customFormat="1" ht="14.25" customHeight="1" x14ac:dyDescent="0.35"/>
    <row r="485652" spans="1:1" ht="14.25" customHeight="1" x14ac:dyDescent="0.45">
      <c r="A485652" s="31"/>
    </row>
    <row r="485658" spans="1:1" s="30" customFormat="1" ht="14.25" customHeight="1" x14ac:dyDescent="0.35"/>
    <row r="485674" spans="1:1" ht="14.25" customHeight="1" x14ac:dyDescent="0.45">
      <c r="A485674" s="31"/>
    </row>
    <row r="485680" spans="1:1" s="30" customFormat="1" ht="14.25" customHeight="1" x14ac:dyDescent="0.35"/>
    <row r="485696" spans="1:1" ht="14.25" customHeight="1" x14ac:dyDescent="0.45">
      <c r="A485696" s="31"/>
    </row>
    <row r="485702" s="30" customFormat="1" ht="14.25" customHeight="1" x14ac:dyDescent="0.35"/>
    <row r="485718" spans="1:1" ht="14.25" customHeight="1" x14ac:dyDescent="0.45">
      <c r="A485718" s="31"/>
    </row>
    <row r="485724" spans="1:1" s="30" customFormat="1" ht="14.25" customHeight="1" x14ac:dyDescent="0.35"/>
    <row r="485740" spans="1:1" ht="14.25" customHeight="1" x14ac:dyDescent="0.45">
      <c r="A485740" s="31"/>
    </row>
    <row r="485746" s="30" customFormat="1" ht="14.25" customHeight="1" x14ac:dyDescent="0.35"/>
    <row r="485762" spans="1:1" ht="14.25" customHeight="1" x14ac:dyDescent="0.45">
      <c r="A485762" s="31"/>
    </row>
    <row r="485768" spans="1:1" s="30" customFormat="1" ht="14.25" customHeight="1" x14ac:dyDescent="0.35"/>
    <row r="485784" spans="1:1" ht="14.25" customHeight="1" x14ac:dyDescent="0.45">
      <c r="A485784" s="31"/>
    </row>
    <row r="485790" spans="1:1" s="30" customFormat="1" ht="14.25" customHeight="1" x14ac:dyDescent="0.35"/>
    <row r="485806" spans="1:1" ht="14.25" customHeight="1" x14ac:dyDescent="0.45">
      <c r="A485806" s="31"/>
    </row>
    <row r="485812" s="30" customFormat="1" ht="14.25" customHeight="1" x14ac:dyDescent="0.35"/>
    <row r="485828" spans="1:1" ht="14.25" customHeight="1" x14ac:dyDescent="0.45">
      <c r="A485828" s="31"/>
    </row>
    <row r="485834" spans="1:1" s="30" customFormat="1" ht="14.25" customHeight="1" x14ac:dyDescent="0.35"/>
    <row r="485850" spans="1:1" ht="14.25" customHeight="1" x14ac:dyDescent="0.45">
      <c r="A485850" s="31"/>
    </row>
    <row r="485856" spans="1:1" s="30" customFormat="1" ht="14.25" customHeight="1" x14ac:dyDescent="0.35"/>
    <row r="485872" spans="1:1" ht="14.25" customHeight="1" x14ac:dyDescent="0.45">
      <c r="A485872" s="31"/>
    </row>
    <row r="485878" s="30" customFormat="1" ht="14.25" customHeight="1" x14ac:dyDescent="0.35"/>
    <row r="485894" spans="1:1" ht="14.25" customHeight="1" x14ac:dyDescent="0.45">
      <c r="A485894" s="31"/>
    </row>
    <row r="485900" spans="1:1" s="30" customFormat="1" ht="14.25" customHeight="1" x14ac:dyDescent="0.35"/>
    <row r="485916" spans="1:1" ht="14.25" customHeight="1" x14ac:dyDescent="0.45">
      <c r="A485916" s="31"/>
    </row>
    <row r="485922" s="30" customFormat="1" ht="14.25" customHeight="1" x14ac:dyDescent="0.35"/>
    <row r="485938" spans="1:1" ht="14.25" customHeight="1" x14ac:dyDescent="0.45">
      <c r="A485938" s="31"/>
    </row>
    <row r="485944" spans="1:1" s="30" customFormat="1" ht="14.25" customHeight="1" x14ac:dyDescent="0.35"/>
    <row r="485960" spans="1:1" ht="14.25" customHeight="1" x14ac:dyDescent="0.45">
      <c r="A485960" s="31"/>
    </row>
    <row r="485966" spans="1:1" s="30" customFormat="1" ht="14.25" customHeight="1" x14ac:dyDescent="0.35"/>
    <row r="485982" spans="1:1" ht="14.25" customHeight="1" x14ac:dyDescent="0.45">
      <c r="A485982" s="31"/>
    </row>
    <row r="485988" s="30" customFormat="1" ht="14.25" customHeight="1" x14ac:dyDescent="0.35"/>
    <row r="486004" spans="1:1" ht="14.25" customHeight="1" x14ac:dyDescent="0.45">
      <c r="A486004" s="31"/>
    </row>
    <row r="486010" spans="1:1" s="30" customFormat="1" ht="14.25" customHeight="1" x14ac:dyDescent="0.35"/>
    <row r="486026" spans="1:1" ht="14.25" customHeight="1" x14ac:dyDescent="0.45">
      <c r="A486026" s="31"/>
    </row>
    <row r="486032" spans="1:1" s="30" customFormat="1" ht="14.25" customHeight="1" x14ac:dyDescent="0.35"/>
    <row r="486048" spans="1:1" ht="14.25" customHeight="1" x14ac:dyDescent="0.45">
      <c r="A486048" s="31"/>
    </row>
    <row r="486054" s="30" customFormat="1" ht="14.25" customHeight="1" x14ac:dyDescent="0.35"/>
    <row r="486070" spans="1:1" ht="14.25" customHeight="1" x14ac:dyDescent="0.45">
      <c r="A486070" s="31"/>
    </row>
    <row r="486076" spans="1:1" s="30" customFormat="1" ht="14.25" customHeight="1" x14ac:dyDescent="0.35"/>
    <row r="486092" spans="1:1" ht="14.25" customHeight="1" x14ac:dyDescent="0.45">
      <c r="A486092" s="31"/>
    </row>
    <row r="486098" s="30" customFormat="1" ht="14.25" customHeight="1" x14ac:dyDescent="0.35"/>
    <row r="486114" spans="1:1" ht="14.25" customHeight="1" x14ac:dyDescent="0.45">
      <c r="A486114" s="31"/>
    </row>
    <row r="486120" spans="1:1" s="30" customFormat="1" ht="14.25" customHeight="1" x14ac:dyDescent="0.35"/>
    <row r="486136" spans="1:1" ht="14.25" customHeight="1" x14ac:dyDescent="0.45">
      <c r="A486136" s="31"/>
    </row>
    <row r="486142" spans="1:1" s="30" customFormat="1" ht="14.25" customHeight="1" x14ac:dyDescent="0.35"/>
    <row r="486158" spans="1:1" ht="14.25" customHeight="1" x14ac:dyDescent="0.45">
      <c r="A486158" s="31"/>
    </row>
    <row r="486164" s="30" customFormat="1" ht="14.25" customHeight="1" x14ac:dyDescent="0.35"/>
    <row r="486180" spans="1:1" ht="14.25" customHeight="1" x14ac:dyDescent="0.45">
      <c r="A486180" s="31"/>
    </row>
    <row r="486186" spans="1:1" s="30" customFormat="1" ht="14.25" customHeight="1" x14ac:dyDescent="0.35"/>
    <row r="486202" spans="1:1" ht="14.25" customHeight="1" x14ac:dyDescent="0.45">
      <c r="A486202" s="31"/>
    </row>
    <row r="486208" spans="1:1" s="30" customFormat="1" ht="14.25" customHeight="1" x14ac:dyDescent="0.35"/>
    <row r="486224" spans="1:1" ht="14.25" customHeight="1" x14ac:dyDescent="0.45">
      <c r="A486224" s="31"/>
    </row>
    <row r="486230" s="30" customFormat="1" ht="14.25" customHeight="1" x14ac:dyDescent="0.35"/>
    <row r="486246" spans="1:1" ht="14.25" customHeight="1" x14ac:dyDescent="0.45">
      <c r="A486246" s="31"/>
    </row>
    <row r="486252" spans="1:1" s="30" customFormat="1" ht="14.25" customHeight="1" x14ac:dyDescent="0.35"/>
    <row r="486268" spans="1:1" ht="14.25" customHeight="1" x14ac:dyDescent="0.45">
      <c r="A486268" s="31"/>
    </row>
    <row r="486274" s="30" customFormat="1" ht="14.25" customHeight="1" x14ac:dyDescent="0.35"/>
    <row r="486290" spans="1:1" ht="14.25" customHeight="1" x14ac:dyDescent="0.45">
      <c r="A486290" s="31"/>
    </row>
    <row r="486296" spans="1:1" s="30" customFormat="1" ht="14.25" customHeight="1" x14ac:dyDescent="0.35"/>
    <row r="486312" spans="1:1" ht="14.25" customHeight="1" x14ac:dyDescent="0.45">
      <c r="A486312" s="31"/>
    </row>
    <row r="486318" spans="1:1" s="30" customFormat="1" ht="14.25" customHeight="1" x14ac:dyDescent="0.35"/>
    <row r="486334" spans="1:1" ht="14.25" customHeight="1" x14ac:dyDescent="0.45">
      <c r="A486334" s="31"/>
    </row>
    <row r="486340" s="30" customFormat="1" ht="14.25" customHeight="1" x14ac:dyDescent="0.35"/>
    <row r="486356" spans="1:1" ht="14.25" customHeight="1" x14ac:dyDescent="0.45">
      <c r="A486356" s="31"/>
    </row>
    <row r="486362" spans="1:1" s="30" customFormat="1" ht="14.25" customHeight="1" x14ac:dyDescent="0.35"/>
    <row r="486378" spans="1:1" ht="14.25" customHeight="1" x14ac:dyDescent="0.45">
      <c r="A486378" s="31"/>
    </row>
    <row r="486384" spans="1:1" s="30" customFormat="1" ht="14.25" customHeight="1" x14ac:dyDescent="0.35"/>
    <row r="486400" spans="1:1" ht="14.25" customHeight="1" x14ac:dyDescent="0.45">
      <c r="A486400" s="31"/>
    </row>
    <row r="486406" s="30" customFormat="1" ht="14.25" customHeight="1" x14ac:dyDescent="0.35"/>
    <row r="486422" spans="1:1" ht="14.25" customHeight="1" x14ac:dyDescent="0.45">
      <c r="A486422" s="31"/>
    </row>
    <row r="486428" spans="1:1" s="30" customFormat="1" ht="14.25" customHeight="1" x14ac:dyDescent="0.35"/>
    <row r="486444" spans="1:1" ht="14.25" customHeight="1" x14ac:dyDescent="0.45">
      <c r="A486444" s="31"/>
    </row>
    <row r="486450" s="30" customFormat="1" ht="14.25" customHeight="1" x14ac:dyDescent="0.35"/>
    <row r="486466" spans="1:1" ht="14.25" customHeight="1" x14ac:dyDescent="0.45">
      <c r="A486466" s="31"/>
    </row>
    <row r="486472" spans="1:1" s="30" customFormat="1" ht="14.25" customHeight="1" x14ac:dyDescent="0.35"/>
    <row r="486488" spans="1:1" ht="14.25" customHeight="1" x14ac:dyDescent="0.45">
      <c r="A486488" s="31"/>
    </row>
    <row r="486494" spans="1:1" s="30" customFormat="1" ht="14.25" customHeight="1" x14ac:dyDescent="0.35"/>
    <row r="486510" spans="1:1" ht="14.25" customHeight="1" x14ac:dyDescent="0.45">
      <c r="A486510" s="31"/>
    </row>
    <row r="486516" s="30" customFormat="1" ht="14.25" customHeight="1" x14ac:dyDescent="0.35"/>
    <row r="486532" spans="1:1" ht="14.25" customHeight="1" x14ac:dyDescent="0.45">
      <c r="A486532" s="31"/>
    </row>
    <row r="486538" spans="1:1" s="30" customFormat="1" ht="14.25" customHeight="1" x14ac:dyDescent="0.35"/>
    <row r="486554" spans="1:1" ht="14.25" customHeight="1" x14ac:dyDescent="0.45">
      <c r="A486554" s="31"/>
    </row>
    <row r="486560" spans="1:1" s="30" customFormat="1" ht="14.25" customHeight="1" x14ac:dyDescent="0.35"/>
    <row r="486576" spans="1:1" ht="14.25" customHeight="1" x14ac:dyDescent="0.45">
      <c r="A486576" s="31"/>
    </row>
    <row r="486582" s="30" customFormat="1" ht="14.25" customHeight="1" x14ac:dyDescent="0.35"/>
    <row r="486598" spans="1:1" ht="14.25" customHeight="1" x14ac:dyDescent="0.45">
      <c r="A486598" s="31"/>
    </row>
    <row r="486604" spans="1:1" s="30" customFormat="1" ht="14.25" customHeight="1" x14ac:dyDescent="0.35"/>
    <row r="486620" spans="1:1" ht="14.25" customHeight="1" x14ac:dyDescent="0.45">
      <c r="A486620" s="31"/>
    </row>
    <row r="486626" s="30" customFormat="1" ht="14.25" customHeight="1" x14ac:dyDescent="0.35"/>
    <row r="486642" spans="1:1" ht="14.25" customHeight="1" x14ac:dyDescent="0.45">
      <c r="A486642" s="31"/>
    </row>
    <row r="486648" spans="1:1" s="30" customFormat="1" ht="14.25" customHeight="1" x14ac:dyDescent="0.35"/>
    <row r="486664" spans="1:1" ht="14.25" customHeight="1" x14ac:dyDescent="0.45">
      <c r="A486664" s="31"/>
    </row>
    <row r="486670" spans="1:1" s="30" customFormat="1" ht="14.25" customHeight="1" x14ac:dyDescent="0.35"/>
    <row r="486686" spans="1:1" ht="14.25" customHeight="1" x14ac:dyDescent="0.45">
      <c r="A486686" s="31"/>
    </row>
    <row r="486692" s="30" customFormat="1" ht="14.25" customHeight="1" x14ac:dyDescent="0.35"/>
    <row r="486708" spans="1:1" ht="14.25" customHeight="1" x14ac:dyDescent="0.45">
      <c r="A486708" s="31"/>
    </row>
    <row r="486714" spans="1:1" s="30" customFormat="1" ht="14.25" customHeight="1" x14ac:dyDescent="0.35"/>
    <row r="486730" spans="1:1" ht="14.25" customHeight="1" x14ac:dyDescent="0.45">
      <c r="A486730" s="31"/>
    </row>
    <row r="486736" spans="1:1" s="30" customFormat="1" ht="14.25" customHeight="1" x14ac:dyDescent="0.35"/>
    <row r="486752" spans="1:1" ht="14.25" customHeight="1" x14ac:dyDescent="0.45">
      <c r="A486752" s="31"/>
    </row>
    <row r="486758" s="30" customFormat="1" ht="14.25" customHeight="1" x14ac:dyDescent="0.35"/>
    <row r="486774" spans="1:1" ht="14.25" customHeight="1" x14ac:dyDescent="0.45">
      <c r="A486774" s="31"/>
    </row>
    <row r="486780" spans="1:1" s="30" customFormat="1" ht="14.25" customHeight="1" x14ac:dyDescent="0.35"/>
    <row r="486796" spans="1:1" ht="14.25" customHeight="1" x14ac:dyDescent="0.45">
      <c r="A486796" s="31"/>
    </row>
    <row r="486802" s="30" customFormat="1" ht="14.25" customHeight="1" x14ac:dyDescent="0.35"/>
    <row r="486818" spans="1:1" ht="14.25" customHeight="1" x14ac:dyDescent="0.45">
      <c r="A486818" s="31"/>
    </row>
    <row r="486824" spans="1:1" s="30" customFormat="1" ht="14.25" customHeight="1" x14ac:dyDescent="0.35"/>
    <row r="486840" spans="1:1" ht="14.25" customHeight="1" x14ac:dyDescent="0.45">
      <c r="A486840" s="31"/>
    </row>
    <row r="486846" spans="1:1" s="30" customFormat="1" ht="14.25" customHeight="1" x14ac:dyDescent="0.35"/>
    <row r="486862" spans="1:1" ht="14.25" customHeight="1" x14ac:dyDescent="0.45">
      <c r="A486862" s="31"/>
    </row>
    <row r="486868" s="30" customFormat="1" ht="14.25" customHeight="1" x14ac:dyDescent="0.35"/>
    <row r="486884" spans="1:1" ht="14.25" customHeight="1" x14ac:dyDescent="0.45">
      <c r="A486884" s="31"/>
    </row>
    <row r="486890" spans="1:1" s="30" customFormat="1" ht="14.25" customHeight="1" x14ac:dyDescent="0.35"/>
    <row r="486906" spans="1:1" ht="14.25" customHeight="1" x14ac:dyDescent="0.45">
      <c r="A486906" s="31"/>
    </row>
    <row r="486912" spans="1:1" s="30" customFormat="1" ht="14.25" customHeight="1" x14ac:dyDescent="0.35"/>
    <row r="486928" spans="1:1" ht="14.25" customHeight="1" x14ac:dyDescent="0.45">
      <c r="A486928" s="31"/>
    </row>
    <row r="486934" s="30" customFormat="1" ht="14.25" customHeight="1" x14ac:dyDescent="0.35"/>
    <row r="486950" spans="1:1" ht="14.25" customHeight="1" x14ac:dyDescent="0.45">
      <c r="A486950" s="31"/>
    </row>
    <row r="486956" spans="1:1" s="30" customFormat="1" ht="14.25" customHeight="1" x14ac:dyDescent="0.35"/>
    <row r="486972" spans="1:1" ht="14.25" customHeight="1" x14ac:dyDescent="0.45">
      <c r="A486972" s="31"/>
    </row>
    <row r="486978" s="30" customFormat="1" ht="14.25" customHeight="1" x14ac:dyDescent="0.35"/>
    <row r="486994" spans="1:1" ht="14.25" customHeight="1" x14ac:dyDescent="0.45">
      <c r="A486994" s="31"/>
    </row>
    <row r="487000" spans="1:1" s="30" customFormat="1" ht="14.25" customHeight="1" x14ac:dyDescent="0.35"/>
    <row r="487016" spans="1:1" ht="14.25" customHeight="1" x14ac:dyDescent="0.45">
      <c r="A487016" s="31"/>
    </row>
    <row r="487022" spans="1:1" s="30" customFormat="1" ht="14.25" customHeight="1" x14ac:dyDescent="0.35"/>
    <row r="487038" spans="1:1" ht="14.25" customHeight="1" x14ac:dyDescent="0.45">
      <c r="A487038" s="31"/>
    </row>
    <row r="487044" s="30" customFormat="1" ht="14.25" customHeight="1" x14ac:dyDescent="0.35"/>
    <row r="487060" spans="1:1" ht="14.25" customHeight="1" x14ac:dyDescent="0.45">
      <c r="A487060" s="31"/>
    </row>
    <row r="487066" spans="1:1" s="30" customFormat="1" ht="14.25" customHeight="1" x14ac:dyDescent="0.35"/>
    <row r="487082" spans="1:1" ht="14.25" customHeight="1" x14ac:dyDescent="0.45">
      <c r="A487082" s="31"/>
    </row>
    <row r="487088" spans="1:1" s="30" customFormat="1" ht="14.25" customHeight="1" x14ac:dyDescent="0.35"/>
    <row r="487104" spans="1:1" ht="14.25" customHeight="1" x14ac:dyDescent="0.45">
      <c r="A487104" s="31"/>
    </row>
    <row r="487110" s="30" customFormat="1" ht="14.25" customHeight="1" x14ac:dyDescent="0.35"/>
    <row r="487126" spans="1:1" ht="14.25" customHeight="1" x14ac:dyDescent="0.45">
      <c r="A487126" s="31"/>
    </row>
    <row r="487132" spans="1:1" s="30" customFormat="1" ht="14.25" customHeight="1" x14ac:dyDescent="0.35"/>
    <row r="487148" spans="1:1" ht="14.25" customHeight="1" x14ac:dyDescent="0.45">
      <c r="A487148" s="31"/>
    </row>
    <row r="487154" s="30" customFormat="1" ht="14.25" customHeight="1" x14ac:dyDescent="0.35"/>
    <row r="487170" spans="1:1" ht="14.25" customHeight="1" x14ac:dyDescent="0.45">
      <c r="A487170" s="31"/>
    </row>
    <row r="487176" spans="1:1" s="30" customFormat="1" ht="14.25" customHeight="1" x14ac:dyDescent="0.35"/>
    <row r="487192" spans="1:1" ht="14.25" customHeight="1" x14ac:dyDescent="0.45">
      <c r="A487192" s="31"/>
    </row>
    <row r="487198" spans="1:1" s="30" customFormat="1" ht="14.25" customHeight="1" x14ac:dyDescent="0.35"/>
    <row r="487214" spans="1:1" ht="14.25" customHeight="1" x14ac:dyDescent="0.45">
      <c r="A487214" s="31"/>
    </row>
    <row r="487220" s="30" customFormat="1" ht="14.25" customHeight="1" x14ac:dyDescent="0.35"/>
    <row r="487236" spans="1:1" ht="14.25" customHeight="1" x14ac:dyDescent="0.45">
      <c r="A487236" s="31"/>
    </row>
    <row r="487242" spans="1:1" s="30" customFormat="1" ht="14.25" customHeight="1" x14ac:dyDescent="0.35"/>
    <row r="487258" spans="1:1" ht="14.25" customHeight="1" x14ac:dyDescent="0.45">
      <c r="A487258" s="31"/>
    </row>
    <row r="487264" spans="1:1" s="30" customFormat="1" ht="14.25" customHeight="1" x14ac:dyDescent="0.35"/>
    <row r="487280" spans="1:1" ht="14.25" customHeight="1" x14ac:dyDescent="0.45">
      <c r="A487280" s="31"/>
    </row>
    <row r="487286" s="30" customFormat="1" ht="14.25" customHeight="1" x14ac:dyDescent="0.35"/>
    <row r="487302" spans="1:1" ht="14.25" customHeight="1" x14ac:dyDescent="0.45">
      <c r="A487302" s="31"/>
    </row>
    <row r="487308" spans="1:1" s="30" customFormat="1" ht="14.25" customHeight="1" x14ac:dyDescent="0.35"/>
    <row r="487324" spans="1:1" ht="14.25" customHeight="1" x14ac:dyDescent="0.45">
      <c r="A487324" s="31"/>
    </row>
    <row r="487330" s="30" customFormat="1" ht="14.25" customHeight="1" x14ac:dyDescent="0.35"/>
    <row r="487346" spans="1:1" ht="14.25" customHeight="1" x14ac:dyDescent="0.45">
      <c r="A487346" s="31"/>
    </row>
    <row r="487352" spans="1:1" s="30" customFormat="1" ht="14.25" customHeight="1" x14ac:dyDescent="0.35"/>
    <row r="487368" spans="1:1" ht="14.25" customHeight="1" x14ac:dyDescent="0.45">
      <c r="A487368" s="31"/>
    </row>
    <row r="487374" spans="1:1" s="30" customFormat="1" ht="14.25" customHeight="1" x14ac:dyDescent="0.35"/>
    <row r="487390" spans="1:1" ht="14.25" customHeight="1" x14ac:dyDescent="0.45">
      <c r="A487390" s="31"/>
    </row>
    <row r="487396" s="30" customFormat="1" ht="14.25" customHeight="1" x14ac:dyDescent="0.35"/>
    <row r="487412" spans="1:1" ht="14.25" customHeight="1" x14ac:dyDescent="0.45">
      <c r="A487412" s="31"/>
    </row>
    <row r="487418" spans="1:1" s="30" customFormat="1" ht="14.25" customHeight="1" x14ac:dyDescent="0.35"/>
    <row r="487434" spans="1:1" ht="14.25" customHeight="1" x14ac:dyDescent="0.45">
      <c r="A487434" s="31"/>
    </row>
    <row r="487440" spans="1:1" s="30" customFormat="1" ht="14.25" customHeight="1" x14ac:dyDescent="0.35"/>
    <row r="487456" spans="1:1" ht="14.25" customHeight="1" x14ac:dyDescent="0.45">
      <c r="A487456" s="31"/>
    </row>
    <row r="487462" s="30" customFormat="1" ht="14.25" customHeight="1" x14ac:dyDescent="0.35"/>
    <row r="487478" spans="1:1" ht="14.25" customHeight="1" x14ac:dyDescent="0.45">
      <c r="A487478" s="31"/>
    </row>
    <row r="487484" spans="1:1" s="30" customFormat="1" ht="14.25" customHeight="1" x14ac:dyDescent="0.35"/>
    <row r="487500" spans="1:1" ht="14.25" customHeight="1" x14ac:dyDescent="0.45">
      <c r="A487500" s="31"/>
    </row>
    <row r="487506" s="30" customFormat="1" ht="14.25" customHeight="1" x14ac:dyDescent="0.35"/>
    <row r="487522" spans="1:1" ht="14.25" customHeight="1" x14ac:dyDescent="0.45">
      <c r="A487522" s="31"/>
    </row>
    <row r="487528" spans="1:1" s="30" customFormat="1" ht="14.25" customHeight="1" x14ac:dyDescent="0.35"/>
    <row r="487544" spans="1:1" ht="14.25" customHeight="1" x14ac:dyDescent="0.45">
      <c r="A487544" s="31"/>
    </row>
    <row r="487550" spans="1:1" s="30" customFormat="1" ht="14.25" customHeight="1" x14ac:dyDescent="0.35"/>
    <row r="487566" spans="1:1" ht="14.25" customHeight="1" x14ac:dyDescent="0.45">
      <c r="A487566" s="31"/>
    </row>
    <row r="487572" s="30" customFormat="1" ht="14.25" customHeight="1" x14ac:dyDescent="0.35"/>
    <row r="487588" spans="1:1" ht="14.25" customHeight="1" x14ac:dyDescent="0.45">
      <c r="A487588" s="31"/>
    </row>
    <row r="487594" spans="1:1" s="30" customFormat="1" ht="14.25" customHeight="1" x14ac:dyDescent="0.35"/>
    <row r="487610" spans="1:1" ht="14.25" customHeight="1" x14ac:dyDescent="0.45">
      <c r="A487610" s="31"/>
    </row>
    <row r="487616" spans="1:1" s="30" customFormat="1" ht="14.25" customHeight="1" x14ac:dyDescent="0.35"/>
    <row r="487632" spans="1:1" ht="14.25" customHeight="1" x14ac:dyDescent="0.45">
      <c r="A487632" s="31"/>
    </row>
    <row r="487638" s="30" customFormat="1" ht="14.25" customHeight="1" x14ac:dyDescent="0.35"/>
    <row r="487654" spans="1:1" ht="14.25" customHeight="1" x14ac:dyDescent="0.45">
      <c r="A487654" s="31"/>
    </row>
    <row r="487660" spans="1:1" s="30" customFormat="1" ht="14.25" customHeight="1" x14ac:dyDescent="0.35"/>
    <row r="487676" spans="1:1" ht="14.25" customHeight="1" x14ac:dyDescent="0.45">
      <c r="A487676" s="31"/>
    </row>
    <row r="487682" s="30" customFormat="1" ht="14.25" customHeight="1" x14ac:dyDescent="0.35"/>
    <row r="487698" spans="1:1" ht="14.25" customHeight="1" x14ac:dyDescent="0.45">
      <c r="A487698" s="31"/>
    </row>
    <row r="487704" spans="1:1" s="30" customFormat="1" ht="14.25" customHeight="1" x14ac:dyDescent="0.35"/>
    <row r="487720" spans="1:1" ht="14.25" customHeight="1" x14ac:dyDescent="0.45">
      <c r="A487720" s="31"/>
    </row>
    <row r="487726" spans="1:1" s="30" customFormat="1" ht="14.25" customHeight="1" x14ac:dyDescent="0.35"/>
    <row r="487742" spans="1:1" ht="14.25" customHeight="1" x14ac:dyDescent="0.45">
      <c r="A487742" s="31"/>
    </row>
    <row r="487748" s="30" customFormat="1" ht="14.25" customHeight="1" x14ac:dyDescent="0.35"/>
    <row r="487764" spans="1:1" ht="14.25" customHeight="1" x14ac:dyDescent="0.45">
      <c r="A487764" s="31"/>
    </row>
    <row r="487770" spans="1:1" s="30" customFormat="1" ht="14.25" customHeight="1" x14ac:dyDescent="0.35"/>
    <row r="487786" spans="1:1" ht="14.25" customHeight="1" x14ac:dyDescent="0.45">
      <c r="A487786" s="31"/>
    </row>
    <row r="487792" spans="1:1" s="30" customFormat="1" ht="14.25" customHeight="1" x14ac:dyDescent="0.35"/>
    <row r="487808" spans="1:1" ht="14.25" customHeight="1" x14ac:dyDescent="0.45">
      <c r="A487808" s="31"/>
    </row>
    <row r="487814" s="30" customFormat="1" ht="14.25" customHeight="1" x14ac:dyDescent="0.35"/>
    <row r="487830" spans="1:1" ht="14.25" customHeight="1" x14ac:dyDescent="0.45">
      <c r="A487830" s="31"/>
    </row>
    <row r="487836" spans="1:1" s="30" customFormat="1" ht="14.25" customHeight="1" x14ac:dyDescent="0.35"/>
    <row r="487852" spans="1:1" ht="14.25" customHeight="1" x14ac:dyDescent="0.45">
      <c r="A487852" s="31"/>
    </row>
    <row r="487858" s="30" customFormat="1" ht="14.25" customHeight="1" x14ac:dyDescent="0.35"/>
    <row r="487874" spans="1:1" ht="14.25" customHeight="1" x14ac:dyDescent="0.45">
      <c r="A487874" s="31"/>
    </row>
    <row r="487880" spans="1:1" s="30" customFormat="1" ht="14.25" customHeight="1" x14ac:dyDescent="0.35"/>
    <row r="487896" spans="1:1" ht="14.25" customHeight="1" x14ac:dyDescent="0.45">
      <c r="A487896" s="31"/>
    </row>
    <row r="487902" spans="1:1" s="30" customFormat="1" ht="14.25" customHeight="1" x14ac:dyDescent="0.35"/>
    <row r="487918" spans="1:1" ht="14.25" customHeight="1" x14ac:dyDescent="0.45">
      <c r="A487918" s="31"/>
    </row>
    <row r="487924" s="30" customFormat="1" ht="14.25" customHeight="1" x14ac:dyDescent="0.35"/>
    <row r="487940" spans="1:1" ht="14.25" customHeight="1" x14ac:dyDescent="0.45">
      <c r="A487940" s="31"/>
    </row>
    <row r="487946" spans="1:1" s="30" customFormat="1" ht="14.25" customHeight="1" x14ac:dyDescent="0.35"/>
    <row r="487962" spans="1:1" ht="14.25" customHeight="1" x14ac:dyDescent="0.45">
      <c r="A487962" s="31"/>
    </row>
    <row r="487968" spans="1:1" s="30" customFormat="1" ht="14.25" customHeight="1" x14ac:dyDescent="0.35"/>
    <row r="487984" spans="1:1" ht="14.25" customHeight="1" x14ac:dyDescent="0.45">
      <c r="A487984" s="31"/>
    </row>
    <row r="487990" s="30" customFormat="1" ht="14.25" customHeight="1" x14ac:dyDescent="0.35"/>
    <row r="488006" spans="1:1" ht="14.25" customHeight="1" x14ac:dyDescent="0.45">
      <c r="A488006" s="31"/>
    </row>
    <row r="488012" spans="1:1" s="30" customFormat="1" ht="14.25" customHeight="1" x14ac:dyDescent="0.35"/>
    <row r="488028" spans="1:1" ht="14.25" customHeight="1" x14ac:dyDescent="0.45">
      <c r="A488028" s="31"/>
    </row>
    <row r="488034" s="30" customFormat="1" ht="14.25" customHeight="1" x14ac:dyDescent="0.35"/>
    <row r="488050" spans="1:1" ht="14.25" customHeight="1" x14ac:dyDescent="0.45">
      <c r="A488050" s="31"/>
    </row>
    <row r="488056" spans="1:1" s="30" customFormat="1" ht="14.25" customHeight="1" x14ac:dyDescent="0.35"/>
    <row r="488072" spans="1:1" ht="14.25" customHeight="1" x14ac:dyDescent="0.45">
      <c r="A488072" s="31"/>
    </row>
    <row r="488078" spans="1:1" s="30" customFormat="1" ht="14.25" customHeight="1" x14ac:dyDescent="0.35"/>
    <row r="488094" spans="1:1" ht="14.25" customHeight="1" x14ac:dyDescent="0.45">
      <c r="A488094" s="31"/>
    </row>
    <row r="488100" s="30" customFormat="1" ht="14.25" customHeight="1" x14ac:dyDescent="0.35"/>
    <row r="488116" spans="1:1" ht="14.25" customHeight="1" x14ac:dyDescent="0.45">
      <c r="A488116" s="31"/>
    </row>
    <row r="488122" spans="1:1" s="30" customFormat="1" ht="14.25" customHeight="1" x14ac:dyDescent="0.35"/>
    <row r="488138" spans="1:1" ht="14.25" customHeight="1" x14ac:dyDescent="0.45">
      <c r="A488138" s="31"/>
    </row>
    <row r="488144" spans="1:1" s="30" customFormat="1" ht="14.25" customHeight="1" x14ac:dyDescent="0.35"/>
    <row r="488160" spans="1:1" ht="14.25" customHeight="1" x14ac:dyDescent="0.45">
      <c r="A488160" s="31"/>
    </row>
    <row r="488166" s="30" customFormat="1" ht="14.25" customHeight="1" x14ac:dyDescent="0.35"/>
    <row r="488182" spans="1:1" ht="14.25" customHeight="1" x14ac:dyDescent="0.45">
      <c r="A488182" s="31"/>
    </row>
    <row r="488188" spans="1:1" s="30" customFormat="1" ht="14.25" customHeight="1" x14ac:dyDescent="0.35"/>
    <row r="488204" spans="1:1" ht="14.25" customHeight="1" x14ac:dyDescent="0.45">
      <c r="A488204" s="31"/>
    </row>
    <row r="488210" s="30" customFormat="1" ht="14.25" customHeight="1" x14ac:dyDescent="0.35"/>
    <row r="488226" spans="1:1" ht="14.25" customHeight="1" x14ac:dyDescent="0.45">
      <c r="A488226" s="31"/>
    </row>
    <row r="488232" spans="1:1" s="30" customFormat="1" ht="14.25" customHeight="1" x14ac:dyDescent="0.35"/>
    <row r="488248" spans="1:1" ht="14.25" customHeight="1" x14ac:dyDescent="0.45">
      <c r="A488248" s="31"/>
    </row>
    <row r="488254" spans="1:1" s="30" customFormat="1" ht="14.25" customHeight="1" x14ac:dyDescent="0.35"/>
    <row r="488270" spans="1:1" ht="14.25" customHeight="1" x14ac:dyDescent="0.45">
      <c r="A488270" s="31"/>
    </row>
    <row r="488276" s="30" customFormat="1" ht="14.25" customHeight="1" x14ac:dyDescent="0.35"/>
    <row r="488292" spans="1:1" ht="14.25" customHeight="1" x14ac:dyDescent="0.45">
      <c r="A488292" s="31"/>
    </row>
    <row r="488298" spans="1:1" s="30" customFormat="1" ht="14.25" customHeight="1" x14ac:dyDescent="0.35"/>
    <row r="488314" spans="1:1" ht="14.25" customHeight="1" x14ac:dyDescent="0.45">
      <c r="A488314" s="31"/>
    </row>
    <row r="488320" spans="1:1" s="30" customFormat="1" ht="14.25" customHeight="1" x14ac:dyDescent="0.35"/>
    <row r="488336" spans="1:1" ht="14.25" customHeight="1" x14ac:dyDescent="0.45">
      <c r="A488336" s="31"/>
    </row>
    <row r="488342" s="30" customFormat="1" ht="14.25" customHeight="1" x14ac:dyDescent="0.35"/>
    <row r="488358" spans="1:1" ht="14.25" customHeight="1" x14ac:dyDescent="0.45">
      <c r="A488358" s="31"/>
    </row>
    <row r="488364" spans="1:1" s="30" customFormat="1" ht="14.25" customHeight="1" x14ac:dyDescent="0.35"/>
    <row r="488380" spans="1:1" ht="14.25" customHeight="1" x14ac:dyDescent="0.45">
      <c r="A488380" s="31"/>
    </row>
    <row r="488386" s="30" customFormat="1" ht="14.25" customHeight="1" x14ac:dyDescent="0.35"/>
    <row r="488402" spans="1:1" ht="14.25" customHeight="1" x14ac:dyDescent="0.45">
      <c r="A488402" s="31"/>
    </row>
    <row r="488408" spans="1:1" s="30" customFormat="1" ht="14.25" customHeight="1" x14ac:dyDescent="0.35"/>
    <row r="488424" spans="1:1" ht="14.25" customHeight="1" x14ac:dyDescent="0.45">
      <c r="A488424" s="31"/>
    </row>
    <row r="488430" spans="1:1" s="30" customFormat="1" ht="14.25" customHeight="1" x14ac:dyDescent="0.35"/>
    <row r="488446" spans="1:1" ht="14.25" customHeight="1" x14ac:dyDescent="0.45">
      <c r="A488446" s="31"/>
    </row>
    <row r="488452" s="30" customFormat="1" ht="14.25" customHeight="1" x14ac:dyDescent="0.35"/>
    <row r="488468" spans="1:1" ht="14.25" customHeight="1" x14ac:dyDescent="0.45">
      <c r="A488468" s="31"/>
    </row>
    <row r="488474" spans="1:1" s="30" customFormat="1" ht="14.25" customHeight="1" x14ac:dyDescent="0.35"/>
    <row r="488490" spans="1:1" ht="14.25" customHeight="1" x14ac:dyDescent="0.45">
      <c r="A488490" s="31"/>
    </row>
    <row r="488496" spans="1:1" s="30" customFormat="1" ht="14.25" customHeight="1" x14ac:dyDescent="0.35"/>
    <row r="488512" spans="1:1" ht="14.25" customHeight="1" x14ac:dyDescent="0.45">
      <c r="A488512" s="31"/>
    </row>
    <row r="488518" s="30" customFormat="1" ht="14.25" customHeight="1" x14ac:dyDescent="0.35"/>
    <row r="488534" spans="1:1" ht="14.25" customHeight="1" x14ac:dyDescent="0.45">
      <c r="A488534" s="31"/>
    </row>
    <row r="488540" spans="1:1" s="30" customFormat="1" ht="14.25" customHeight="1" x14ac:dyDescent="0.35"/>
    <row r="488556" spans="1:1" ht="14.25" customHeight="1" x14ac:dyDescent="0.45">
      <c r="A488556" s="31"/>
    </row>
    <row r="488562" s="30" customFormat="1" ht="14.25" customHeight="1" x14ac:dyDescent="0.35"/>
    <row r="488578" spans="1:1" ht="14.25" customHeight="1" x14ac:dyDescent="0.45">
      <c r="A488578" s="31"/>
    </row>
    <row r="488584" spans="1:1" s="30" customFormat="1" ht="14.25" customHeight="1" x14ac:dyDescent="0.35"/>
    <row r="488600" spans="1:1" ht="14.25" customHeight="1" x14ac:dyDescent="0.45">
      <c r="A488600" s="31"/>
    </row>
    <row r="488606" spans="1:1" s="30" customFormat="1" ht="14.25" customHeight="1" x14ac:dyDescent="0.35"/>
    <row r="488622" spans="1:1" ht="14.25" customHeight="1" x14ac:dyDescent="0.45">
      <c r="A488622" s="31"/>
    </row>
    <row r="488628" s="30" customFormat="1" ht="14.25" customHeight="1" x14ac:dyDescent="0.35"/>
    <row r="488644" spans="1:1" ht="14.25" customHeight="1" x14ac:dyDescent="0.45">
      <c r="A488644" s="31"/>
    </row>
    <row r="488650" spans="1:1" s="30" customFormat="1" ht="14.25" customHeight="1" x14ac:dyDescent="0.35"/>
    <row r="488666" spans="1:1" ht="14.25" customHeight="1" x14ac:dyDescent="0.45">
      <c r="A488666" s="31"/>
    </row>
    <row r="488672" spans="1:1" s="30" customFormat="1" ht="14.25" customHeight="1" x14ac:dyDescent="0.35"/>
    <row r="488688" spans="1:1" ht="14.25" customHeight="1" x14ac:dyDescent="0.45">
      <c r="A488688" s="31"/>
    </row>
    <row r="488694" s="30" customFormat="1" ht="14.25" customHeight="1" x14ac:dyDescent="0.35"/>
    <row r="488710" spans="1:1" ht="14.25" customHeight="1" x14ac:dyDescent="0.45">
      <c r="A488710" s="31"/>
    </row>
    <row r="488716" spans="1:1" s="30" customFormat="1" ht="14.25" customHeight="1" x14ac:dyDescent="0.35"/>
    <row r="488732" spans="1:1" ht="14.25" customHeight="1" x14ac:dyDescent="0.45">
      <c r="A488732" s="31"/>
    </row>
    <row r="488738" s="30" customFormat="1" ht="14.25" customHeight="1" x14ac:dyDescent="0.35"/>
    <row r="488754" spans="1:1" ht="14.25" customHeight="1" x14ac:dyDescent="0.45">
      <c r="A488754" s="31"/>
    </row>
    <row r="488760" spans="1:1" s="30" customFormat="1" ht="14.25" customHeight="1" x14ac:dyDescent="0.35"/>
    <row r="488776" spans="1:1" ht="14.25" customHeight="1" x14ac:dyDescent="0.45">
      <c r="A488776" s="31"/>
    </row>
    <row r="488782" spans="1:1" s="30" customFormat="1" ht="14.25" customHeight="1" x14ac:dyDescent="0.35"/>
    <row r="488798" spans="1:1" ht="14.25" customHeight="1" x14ac:dyDescent="0.45">
      <c r="A488798" s="31"/>
    </row>
    <row r="488804" s="30" customFormat="1" ht="14.25" customHeight="1" x14ac:dyDescent="0.35"/>
    <row r="488820" spans="1:1" ht="14.25" customHeight="1" x14ac:dyDescent="0.45">
      <c r="A488820" s="31"/>
    </row>
    <row r="488826" spans="1:1" s="30" customFormat="1" ht="14.25" customHeight="1" x14ac:dyDescent="0.35"/>
    <row r="488842" spans="1:1" ht="14.25" customHeight="1" x14ac:dyDescent="0.45">
      <c r="A488842" s="31"/>
    </row>
    <row r="488848" spans="1:1" s="30" customFormat="1" ht="14.25" customHeight="1" x14ac:dyDescent="0.35"/>
    <row r="488864" spans="1:1" ht="14.25" customHeight="1" x14ac:dyDescent="0.45">
      <c r="A488864" s="31"/>
    </row>
    <row r="488870" s="30" customFormat="1" ht="14.25" customHeight="1" x14ac:dyDescent="0.35"/>
    <row r="488886" spans="1:1" ht="14.25" customHeight="1" x14ac:dyDescent="0.45">
      <c r="A488886" s="31"/>
    </row>
    <row r="488892" spans="1:1" s="30" customFormat="1" ht="14.25" customHeight="1" x14ac:dyDescent="0.35"/>
    <row r="488908" spans="1:1" ht="14.25" customHeight="1" x14ac:dyDescent="0.45">
      <c r="A488908" s="31"/>
    </row>
    <row r="488914" s="30" customFormat="1" ht="14.25" customHeight="1" x14ac:dyDescent="0.35"/>
    <row r="488930" spans="1:1" ht="14.25" customHeight="1" x14ac:dyDescent="0.45">
      <c r="A488930" s="31"/>
    </row>
    <row r="488936" spans="1:1" s="30" customFormat="1" ht="14.25" customHeight="1" x14ac:dyDescent="0.35"/>
    <row r="488952" spans="1:1" ht="14.25" customHeight="1" x14ac:dyDescent="0.45">
      <c r="A488952" s="31"/>
    </row>
    <row r="488958" spans="1:1" s="30" customFormat="1" ht="14.25" customHeight="1" x14ac:dyDescent="0.35"/>
    <row r="488974" spans="1:1" ht="14.25" customHeight="1" x14ac:dyDescent="0.45">
      <c r="A488974" s="31"/>
    </row>
    <row r="488980" s="30" customFormat="1" ht="14.25" customHeight="1" x14ac:dyDescent="0.35"/>
    <row r="488996" spans="1:1" ht="14.25" customHeight="1" x14ac:dyDescent="0.45">
      <c r="A488996" s="31"/>
    </row>
    <row r="489002" spans="1:1" s="30" customFormat="1" ht="14.25" customHeight="1" x14ac:dyDescent="0.35"/>
    <row r="489018" spans="1:1" ht="14.25" customHeight="1" x14ac:dyDescent="0.45">
      <c r="A489018" s="31"/>
    </row>
    <row r="489024" spans="1:1" s="30" customFormat="1" ht="14.25" customHeight="1" x14ac:dyDescent="0.35"/>
    <row r="489040" spans="1:1" ht="14.25" customHeight="1" x14ac:dyDescent="0.45">
      <c r="A489040" s="31"/>
    </row>
    <row r="489046" s="30" customFormat="1" ht="14.25" customHeight="1" x14ac:dyDescent="0.35"/>
    <row r="489062" spans="1:1" ht="14.25" customHeight="1" x14ac:dyDescent="0.45">
      <c r="A489062" s="31"/>
    </row>
    <row r="489068" spans="1:1" s="30" customFormat="1" ht="14.25" customHeight="1" x14ac:dyDescent="0.35"/>
    <row r="489084" spans="1:1" ht="14.25" customHeight="1" x14ac:dyDescent="0.45">
      <c r="A489084" s="31"/>
    </row>
    <row r="489090" s="30" customFormat="1" ht="14.25" customHeight="1" x14ac:dyDescent="0.35"/>
    <row r="489106" spans="1:1" ht="14.25" customHeight="1" x14ac:dyDescent="0.45">
      <c r="A489106" s="31"/>
    </row>
    <row r="489112" spans="1:1" s="30" customFormat="1" ht="14.25" customHeight="1" x14ac:dyDescent="0.35"/>
    <row r="489128" spans="1:1" ht="14.25" customHeight="1" x14ac:dyDescent="0.45">
      <c r="A489128" s="31"/>
    </row>
    <row r="489134" spans="1:1" s="30" customFormat="1" ht="14.25" customHeight="1" x14ac:dyDescent="0.35"/>
    <row r="489150" spans="1:1" ht="14.25" customHeight="1" x14ac:dyDescent="0.45">
      <c r="A489150" s="31"/>
    </row>
    <row r="489156" s="30" customFormat="1" ht="14.25" customHeight="1" x14ac:dyDescent="0.35"/>
    <row r="489172" spans="1:1" ht="14.25" customHeight="1" x14ac:dyDescent="0.45">
      <c r="A489172" s="31"/>
    </row>
    <row r="489178" spans="1:1" s="30" customFormat="1" ht="14.25" customHeight="1" x14ac:dyDescent="0.35"/>
    <row r="489194" spans="1:1" ht="14.25" customHeight="1" x14ac:dyDescent="0.45">
      <c r="A489194" s="31"/>
    </row>
    <row r="489200" spans="1:1" s="30" customFormat="1" ht="14.25" customHeight="1" x14ac:dyDescent="0.35"/>
    <row r="489216" spans="1:1" ht="14.25" customHeight="1" x14ac:dyDescent="0.45">
      <c r="A489216" s="31"/>
    </row>
    <row r="489222" s="30" customFormat="1" ht="14.25" customHeight="1" x14ac:dyDescent="0.35"/>
    <row r="489238" spans="1:1" ht="14.25" customHeight="1" x14ac:dyDescent="0.45">
      <c r="A489238" s="31"/>
    </row>
    <row r="489244" spans="1:1" s="30" customFormat="1" ht="14.25" customHeight="1" x14ac:dyDescent="0.35"/>
    <row r="489260" spans="1:1" ht="14.25" customHeight="1" x14ac:dyDescent="0.45">
      <c r="A489260" s="31"/>
    </row>
    <row r="489266" s="30" customFormat="1" ht="14.25" customHeight="1" x14ac:dyDescent="0.35"/>
    <row r="489282" spans="1:1" ht="14.25" customHeight="1" x14ac:dyDescent="0.45">
      <c r="A489282" s="31"/>
    </row>
    <row r="489288" spans="1:1" s="30" customFormat="1" ht="14.25" customHeight="1" x14ac:dyDescent="0.35"/>
    <row r="489304" spans="1:1" ht="14.25" customHeight="1" x14ac:dyDescent="0.45">
      <c r="A489304" s="31"/>
    </row>
    <row r="489310" spans="1:1" s="30" customFormat="1" ht="14.25" customHeight="1" x14ac:dyDescent="0.35"/>
    <row r="489326" spans="1:1" ht="14.25" customHeight="1" x14ac:dyDescent="0.45">
      <c r="A489326" s="31"/>
    </row>
    <row r="489332" s="30" customFormat="1" ht="14.25" customHeight="1" x14ac:dyDescent="0.35"/>
    <row r="489348" spans="1:1" ht="14.25" customHeight="1" x14ac:dyDescent="0.45">
      <c r="A489348" s="31"/>
    </row>
    <row r="489354" spans="1:1" s="30" customFormat="1" ht="14.25" customHeight="1" x14ac:dyDescent="0.35"/>
    <row r="489370" spans="1:1" ht="14.25" customHeight="1" x14ac:dyDescent="0.45">
      <c r="A489370" s="31"/>
    </row>
    <row r="489376" spans="1:1" s="30" customFormat="1" ht="14.25" customHeight="1" x14ac:dyDescent="0.35"/>
    <row r="489392" spans="1:1" ht="14.25" customHeight="1" x14ac:dyDescent="0.45">
      <c r="A489392" s="31"/>
    </row>
    <row r="489398" s="30" customFormat="1" ht="14.25" customHeight="1" x14ac:dyDescent="0.35"/>
    <row r="489414" spans="1:1" ht="14.25" customHeight="1" x14ac:dyDescent="0.45">
      <c r="A489414" s="31"/>
    </row>
    <row r="489420" spans="1:1" s="30" customFormat="1" ht="14.25" customHeight="1" x14ac:dyDescent="0.35"/>
    <row r="489436" spans="1:1" ht="14.25" customHeight="1" x14ac:dyDescent="0.45">
      <c r="A489436" s="31"/>
    </row>
    <row r="489442" s="30" customFormat="1" ht="14.25" customHeight="1" x14ac:dyDescent="0.35"/>
    <row r="489458" spans="1:1" ht="14.25" customHeight="1" x14ac:dyDescent="0.45">
      <c r="A489458" s="31"/>
    </row>
    <row r="489464" spans="1:1" s="30" customFormat="1" ht="14.25" customHeight="1" x14ac:dyDescent="0.35"/>
    <row r="489480" spans="1:1" ht="14.25" customHeight="1" x14ac:dyDescent="0.45">
      <c r="A489480" s="31"/>
    </row>
    <row r="489486" spans="1:1" s="30" customFormat="1" ht="14.25" customHeight="1" x14ac:dyDescent="0.35"/>
    <row r="489502" spans="1:1" ht="14.25" customHeight="1" x14ac:dyDescent="0.45">
      <c r="A489502" s="31"/>
    </row>
    <row r="489508" s="30" customFormat="1" ht="14.25" customHeight="1" x14ac:dyDescent="0.35"/>
    <row r="489524" spans="1:1" ht="14.25" customHeight="1" x14ac:dyDescent="0.45">
      <c r="A489524" s="31"/>
    </row>
    <row r="489530" spans="1:1" s="30" customFormat="1" ht="14.25" customHeight="1" x14ac:dyDescent="0.35"/>
    <row r="489546" spans="1:1" ht="14.25" customHeight="1" x14ac:dyDescent="0.45">
      <c r="A489546" s="31"/>
    </row>
    <row r="489552" spans="1:1" s="30" customFormat="1" ht="14.25" customHeight="1" x14ac:dyDescent="0.35"/>
    <row r="489568" spans="1:1" ht="14.25" customHeight="1" x14ac:dyDescent="0.45">
      <c r="A489568" s="31"/>
    </row>
    <row r="489574" s="30" customFormat="1" ht="14.25" customHeight="1" x14ac:dyDescent="0.35"/>
    <row r="489590" spans="1:1" ht="14.25" customHeight="1" x14ac:dyDescent="0.45">
      <c r="A489590" s="31"/>
    </row>
    <row r="489596" spans="1:1" s="30" customFormat="1" ht="14.25" customHeight="1" x14ac:dyDescent="0.35"/>
    <row r="489612" spans="1:1" ht="14.25" customHeight="1" x14ac:dyDescent="0.45">
      <c r="A489612" s="31"/>
    </row>
    <row r="489618" s="30" customFormat="1" ht="14.25" customHeight="1" x14ac:dyDescent="0.35"/>
    <row r="489634" spans="1:1" ht="14.25" customHeight="1" x14ac:dyDescent="0.45">
      <c r="A489634" s="31"/>
    </row>
    <row r="489640" spans="1:1" s="30" customFormat="1" ht="14.25" customHeight="1" x14ac:dyDescent="0.35"/>
    <row r="489656" spans="1:1" ht="14.25" customHeight="1" x14ac:dyDescent="0.45">
      <c r="A489656" s="31"/>
    </row>
    <row r="489662" spans="1:1" s="30" customFormat="1" ht="14.25" customHeight="1" x14ac:dyDescent="0.35"/>
    <row r="489678" spans="1:1" ht="14.25" customHeight="1" x14ac:dyDescent="0.45">
      <c r="A489678" s="31"/>
    </row>
    <row r="489684" s="30" customFormat="1" ht="14.25" customHeight="1" x14ac:dyDescent="0.35"/>
    <row r="489700" spans="1:1" ht="14.25" customHeight="1" x14ac:dyDescent="0.45">
      <c r="A489700" s="31"/>
    </row>
    <row r="489706" spans="1:1" s="30" customFormat="1" ht="14.25" customHeight="1" x14ac:dyDescent="0.35"/>
    <row r="489722" spans="1:1" ht="14.25" customHeight="1" x14ac:dyDescent="0.45">
      <c r="A489722" s="31"/>
    </row>
    <row r="489728" spans="1:1" s="30" customFormat="1" ht="14.25" customHeight="1" x14ac:dyDescent="0.35"/>
    <row r="489744" spans="1:1" ht="14.25" customHeight="1" x14ac:dyDescent="0.45">
      <c r="A489744" s="31"/>
    </row>
    <row r="489750" s="30" customFormat="1" ht="14.25" customHeight="1" x14ac:dyDescent="0.35"/>
    <row r="489766" spans="1:1" ht="14.25" customHeight="1" x14ac:dyDescent="0.45">
      <c r="A489766" s="31"/>
    </row>
    <row r="489772" spans="1:1" s="30" customFormat="1" ht="14.25" customHeight="1" x14ac:dyDescent="0.35"/>
    <row r="489788" spans="1:1" ht="14.25" customHeight="1" x14ac:dyDescent="0.45">
      <c r="A489788" s="31"/>
    </row>
    <row r="489794" s="30" customFormat="1" ht="14.25" customHeight="1" x14ac:dyDescent="0.35"/>
    <row r="489810" spans="1:1" ht="14.25" customHeight="1" x14ac:dyDescent="0.45">
      <c r="A489810" s="31"/>
    </row>
    <row r="489816" spans="1:1" s="30" customFormat="1" ht="14.25" customHeight="1" x14ac:dyDescent="0.35"/>
    <row r="489832" spans="1:1" ht="14.25" customHeight="1" x14ac:dyDescent="0.45">
      <c r="A489832" s="31"/>
    </row>
    <row r="489838" spans="1:1" s="30" customFormat="1" ht="14.25" customHeight="1" x14ac:dyDescent="0.35"/>
    <row r="489854" spans="1:1" ht="14.25" customHeight="1" x14ac:dyDescent="0.45">
      <c r="A489854" s="31"/>
    </row>
    <row r="489860" s="30" customFormat="1" ht="14.25" customHeight="1" x14ac:dyDescent="0.35"/>
    <row r="489876" spans="1:1" ht="14.25" customHeight="1" x14ac:dyDescent="0.45">
      <c r="A489876" s="31"/>
    </row>
    <row r="489882" spans="1:1" s="30" customFormat="1" ht="14.25" customHeight="1" x14ac:dyDescent="0.35"/>
    <row r="489898" spans="1:1" ht="14.25" customHeight="1" x14ac:dyDescent="0.45">
      <c r="A489898" s="31"/>
    </row>
    <row r="489904" spans="1:1" s="30" customFormat="1" ht="14.25" customHeight="1" x14ac:dyDescent="0.35"/>
    <row r="489920" spans="1:1" ht="14.25" customHeight="1" x14ac:dyDescent="0.45">
      <c r="A489920" s="31"/>
    </row>
    <row r="489926" s="30" customFormat="1" ht="14.25" customHeight="1" x14ac:dyDescent="0.35"/>
    <row r="489942" spans="1:1" ht="14.25" customHeight="1" x14ac:dyDescent="0.45">
      <c r="A489942" s="31"/>
    </row>
    <row r="489948" spans="1:1" s="30" customFormat="1" ht="14.25" customHeight="1" x14ac:dyDescent="0.35"/>
    <row r="489964" spans="1:1" ht="14.25" customHeight="1" x14ac:dyDescent="0.45">
      <c r="A489964" s="31"/>
    </row>
    <row r="489970" s="30" customFormat="1" ht="14.25" customHeight="1" x14ac:dyDescent="0.35"/>
    <row r="489986" spans="1:1" ht="14.25" customHeight="1" x14ac:dyDescent="0.45">
      <c r="A489986" s="31"/>
    </row>
    <row r="489992" spans="1:1" s="30" customFormat="1" ht="14.25" customHeight="1" x14ac:dyDescent="0.35"/>
    <row r="490008" spans="1:1" ht="14.25" customHeight="1" x14ac:dyDescent="0.45">
      <c r="A490008" s="31"/>
    </row>
    <row r="490014" spans="1:1" s="30" customFormat="1" ht="14.25" customHeight="1" x14ac:dyDescent="0.35"/>
    <row r="490030" spans="1:1" ht="14.25" customHeight="1" x14ac:dyDescent="0.45">
      <c r="A490030" s="31"/>
    </row>
    <row r="490036" s="30" customFormat="1" ht="14.25" customHeight="1" x14ac:dyDescent="0.35"/>
    <row r="490052" spans="1:1" ht="14.25" customHeight="1" x14ac:dyDescent="0.45">
      <c r="A490052" s="31"/>
    </row>
    <row r="490058" spans="1:1" s="30" customFormat="1" ht="14.25" customHeight="1" x14ac:dyDescent="0.35"/>
    <row r="490074" spans="1:1" ht="14.25" customHeight="1" x14ac:dyDescent="0.45">
      <c r="A490074" s="31"/>
    </row>
    <row r="490080" spans="1:1" s="30" customFormat="1" ht="14.25" customHeight="1" x14ac:dyDescent="0.35"/>
    <row r="490096" spans="1:1" ht="14.25" customHeight="1" x14ac:dyDescent="0.45">
      <c r="A490096" s="31"/>
    </row>
    <row r="490102" s="30" customFormat="1" ht="14.25" customHeight="1" x14ac:dyDescent="0.35"/>
    <row r="490118" spans="1:1" ht="14.25" customHeight="1" x14ac:dyDescent="0.45">
      <c r="A490118" s="31"/>
    </row>
    <row r="490124" spans="1:1" s="30" customFormat="1" ht="14.25" customHeight="1" x14ac:dyDescent="0.35"/>
    <row r="490140" spans="1:1" ht="14.25" customHeight="1" x14ac:dyDescent="0.45">
      <c r="A490140" s="31"/>
    </row>
    <row r="490146" s="30" customFormat="1" ht="14.25" customHeight="1" x14ac:dyDescent="0.35"/>
    <row r="490162" spans="1:1" ht="14.25" customHeight="1" x14ac:dyDescent="0.45">
      <c r="A490162" s="31"/>
    </row>
    <row r="490168" spans="1:1" s="30" customFormat="1" ht="14.25" customHeight="1" x14ac:dyDescent="0.35"/>
    <row r="490184" spans="1:1" ht="14.25" customHeight="1" x14ac:dyDescent="0.45">
      <c r="A490184" s="31"/>
    </row>
    <row r="490190" spans="1:1" s="30" customFormat="1" ht="14.25" customHeight="1" x14ac:dyDescent="0.35"/>
    <row r="490206" spans="1:1" ht="14.25" customHeight="1" x14ac:dyDescent="0.45">
      <c r="A490206" s="31"/>
    </row>
    <row r="490212" s="30" customFormat="1" ht="14.25" customHeight="1" x14ac:dyDescent="0.35"/>
    <row r="490228" spans="1:1" ht="14.25" customHeight="1" x14ac:dyDescent="0.45">
      <c r="A490228" s="31"/>
    </row>
    <row r="490234" spans="1:1" s="30" customFormat="1" ht="14.25" customHeight="1" x14ac:dyDescent="0.35"/>
    <row r="490250" spans="1:1" ht="14.25" customHeight="1" x14ac:dyDescent="0.45">
      <c r="A490250" s="31"/>
    </row>
    <row r="490256" spans="1:1" s="30" customFormat="1" ht="14.25" customHeight="1" x14ac:dyDescent="0.35"/>
    <row r="490272" spans="1:1" ht="14.25" customHeight="1" x14ac:dyDescent="0.45">
      <c r="A490272" s="31"/>
    </row>
    <row r="490278" s="30" customFormat="1" ht="14.25" customHeight="1" x14ac:dyDescent="0.35"/>
    <row r="490294" spans="1:1" ht="14.25" customHeight="1" x14ac:dyDescent="0.45">
      <c r="A490294" s="31"/>
    </row>
    <row r="490300" spans="1:1" s="30" customFormat="1" ht="14.25" customHeight="1" x14ac:dyDescent="0.35"/>
    <row r="490316" spans="1:1" ht="14.25" customHeight="1" x14ac:dyDescent="0.45">
      <c r="A490316" s="31"/>
    </row>
    <row r="490322" s="30" customFormat="1" ht="14.25" customHeight="1" x14ac:dyDescent="0.35"/>
    <row r="490338" spans="1:1" ht="14.25" customHeight="1" x14ac:dyDescent="0.45">
      <c r="A490338" s="31"/>
    </row>
    <row r="490344" spans="1:1" s="30" customFormat="1" ht="14.25" customHeight="1" x14ac:dyDescent="0.35"/>
    <row r="490360" spans="1:1" ht="14.25" customHeight="1" x14ac:dyDescent="0.45">
      <c r="A490360" s="31"/>
    </row>
    <row r="490366" spans="1:1" s="30" customFormat="1" ht="14.25" customHeight="1" x14ac:dyDescent="0.35"/>
    <row r="490382" spans="1:1" ht="14.25" customHeight="1" x14ac:dyDescent="0.45">
      <c r="A490382" s="31"/>
    </row>
    <row r="490388" s="30" customFormat="1" ht="14.25" customHeight="1" x14ac:dyDescent="0.35"/>
    <row r="490404" spans="1:1" ht="14.25" customHeight="1" x14ac:dyDescent="0.45">
      <c r="A490404" s="31"/>
    </row>
    <row r="490410" spans="1:1" s="30" customFormat="1" ht="14.25" customHeight="1" x14ac:dyDescent="0.35"/>
    <row r="490426" spans="1:1" ht="14.25" customHeight="1" x14ac:dyDescent="0.45">
      <c r="A490426" s="31"/>
    </row>
    <row r="490432" spans="1:1" s="30" customFormat="1" ht="14.25" customHeight="1" x14ac:dyDescent="0.35"/>
    <row r="490448" spans="1:1" ht="14.25" customHeight="1" x14ac:dyDescent="0.45">
      <c r="A490448" s="31"/>
    </row>
    <row r="490454" s="30" customFormat="1" ht="14.25" customHeight="1" x14ac:dyDescent="0.35"/>
    <row r="490470" spans="1:1" ht="14.25" customHeight="1" x14ac:dyDescent="0.45">
      <c r="A490470" s="31"/>
    </row>
    <row r="490476" spans="1:1" s="30" customFormat="1" ht="14.25" customHeight="1" x14ac:dyDescent="0.35"/>
    <row r="490492" spans="1:1" ht="14.25" customHeight="1" x14ac:dyDescent="0.45">
      <c r="A490492" s="31"/>
    </row>
    <row r="490498" s="30" customFormat="1" ht="14.25" customHeight="1" x14ac:dyDescent="0.35"/>
    <row r="490514" spans="1:1" ht="14.25" customHeight="1" x14ac:dyDescent="0.45">
      <c r="A490514" s="31"/>
    </row>
    <row r="490520" spans="1:1" s="30" customFormat="1" ht="14.25" customHeight="1" x14ac:dyDescent="0.35"/>
    <row r="490536" spans="1:1" ht="14.25" customHeight="1" x14ac:dyDescent="0.45">
      <c r="A490536" s="31"/>
    </row>
    <row r="490542" spans="1:1" s="30" customFormat="1" ht="14.25" customHeight="1" x14ac:dyDescent="0.35"/>
    <row r="490558" spans="1:1" ht="14.25" customHeight="1" x14ac:dyDescent="0.45">
      <c r="A490558" s="31"/>
    </row>
    <row r="490564" s="30" customFormat="1" ht="14.25" customHeight="1" x14ac:dyDescent="0.35"/>
    <row r="490580" spans="1:1" ht="14.25" customHeight="1" x14ac:dyDescent="0.45">
      <c r="A490580" s="31"/>
    </row>
    <row r="490586" spans="1:1" s="30" customFormat="1" ht="14.25" customHeight="1" x14ac:dyDescent="0.35"/>
    <row r="490602" spans="1:1" ht="14.25" customHeight="1" x14ac:dyDescent="0.45">
      <c r="A490602" s="31"/>
    </row>
    <row r="490608" spans="1:1" s="30" customFormat="1" ht="14.25" customHeight="1" x14ac:dyDescent="0.35"/>
    <row r="490624" spans="1:1" ht="14.25" customHeight="1" x14ac:dyDescent="0.45">
      <c r="A490624" s="31"/>
    </row>
    <row r="490630" s="30" customFormat="1" ht="14.25" customHeight="1" x14ac:dyDescent="0.35"/>
    <row r="490646" spans="1:1" ht="14.25" customHeight="1" x14ac:dyDescent="0.45">
      <c r="A490646" s="31"/>
    </row>
    <row r="490652" spans="1:1" s="30" customFormat="1" ht="14.25" customHeight="1" x14ac:dyDescent="0.35"/>
    <row r="490668" spans="1:1" ht="14.25" customHeight="1" x14ac:dyDescent="0.45">
      <c r="A490668" s="31"/>
    </row>
    <row r="490674" s="30" customFormat="1" ht="14.25" customHeight="1" x14ac:dyDescent="0.35"/>
    <row r="490690" spans="1:1" ht="14.25" customHeight="1" x14ac:dyDescent="0.45">
      <c r="A490690" s="31"/>
    </row>
    <row r="490696" spans="1:1" s="30" customFormat="1" ht="14.25" customHeight="1" x14ac:dyDescent="0.35"/>
    <row r="490712" spans="1:1" ht="14.25" customHeight="1" x14ac:dyDescent="0.45">
      <c r="A490712" s="31"/>
    </row>
    <row r="490718" spans="1:1" s="30" customFormat="1" ht="14.25" customHeight="1" x14ac:dyDescent="0.35"/>
    <row r="490734" spans="1:1" ht="14.25" customHeight="1" x14ac:dyDescent="0.45">
      <c r="A490734" s="31"/>
    </row>
    <row r="490740" s="30" customFormat="1" ht="14.25" customHeight="1" x14ac:dyDescent="0.35"/>
    <row r="490756" spans="1:1" ht="14.25" customHeight="1" x14ac:dyDescent="0.45">
      <c r="A490756" s="31"/>
    </row>
    <row r="490762" spans="1:1" s="30" customFormat="1" ht="14.25" customHeight="1" x14ac:dyDescent="0.35"/>
    <row r="490778" spans="1:1" ht="14.25" customHeight="1" x14ac:dyDescent="0.45">
      <c r="A490778" s="31"/>
    </row>
    <row r="490784" spans="1:1" s="30" customFormat="1" ht="14.25" customHeight="1" x14ac:dyDescent="0.35"/>
    <row r="490800" spans="1:1" ht="14.25" customHeight="1" x14ac:dyDescent="0.45">
      <c r="A490800" s="31"/>
    </row>
    <row r="490806" s="30" customFormat="1" ht="14.25" customHeight="1" x14ac:dyDescent="0.35"/>
    <row r="490822" spans="1:1" ht="14.25" customHeight="1" x14ac:dyDescent="0.45">
      <c r="A490822" s="31"/>
    </row>
    <row r="490828" spans="1:1" s="30" customFormat="1" ht="14.25" customHeight="1" x14ac:dyDescent="0.35"/>
    <row r="490844" spans="1:1" ht="14.25" customHeight="1" x14ac:dyDescent="0.45">
      <c r="A490844" s="31"/>
    </row>
    <row r="490850" s="30" customFormat="1" ht="14.25" customHeight="1" x14ac:dyDescent="0.35"/>
    <row r="490866" spans="1:1" ht="14.25" customHeight="1" x14ac:dyDescent="0.45">
      <c r="A490866" s="31"/>
    </row>
    <row r="490872" spans="1:1" s="30" customFormat="1" ht="14.25" customHeight="1" x14ac:dyDescent="0.35"/>
    <row r="490888" spans="1:1" ht="14.25" customHeight="1" x14ac:dyDescent="0.45">
      <c r="A490888" s="31"/>
    </row>
    <row r="490894" spans="1:1" s="30" customFormat="1" ht="14.25" customHeight="1" x14ac:dyDescent="0.35"/>
    <row r="490910" spans="1:1" ht="14.25" customHeight="1" x14ac:dyDescent="0.45">
      <c r="A490910" s="31"/>
    </row>
    <row r="490916" s="30" customFormat="1" ht="14.25" customHeight="1" x14ac:dyDescent="0.35"/>
    <row r="490932" spans="1:1" ht="14.25" customHeight="1" x14ac:dyDescent="0.45">
      <c r="A490932" s="31"/>
    </row>
    <row r="490938" spans="1:1" s="30" customFormat="1" ht="14.25" customHeight="1" x14ac:dyDescent="0.35"/>
    <row r="490954" spans="1:1" ht="14.25" customHeight="1" x14ac:dyDescent="0.45">
      <c r="A490954" s="31"/>
    </row>
    <row r="490960" spans="1:1" s="30" customFormat="1" ht="14.25" customHeight="1" x14ac:dyDescent="0.35"/>
    <row r="490976" spans="1:1" ht="14.25" customHeight="1" x14ac:dyDescent="0.45">
      <c r="A490976" s="31"/>
    </row>
    <row r="490982" s="30" customFormat="1" ht="14.25" customHeight="1" x14ac:dyDescent="0.35"/>
    <row r="490998" spans="1:1" ht="14.25" customHeight="1" x14ac:dyDescent="0.45">
      <c r="A490998" s="31"/>
    </row>
    <row r="491004" spans="1:1" s="30" customFormat="1" ht="14.25" customHeight="1" x14ac:dyDescent="0.35"/>
    <row r="491020" spans="1:1" ht="14.25" customHeight="1" x14ac:dyDescent="0.45">
      <c r="A491020" s="31"/>
    </row>
    <row r="491026" s="30" customFormat="1" ht="14.25" customHeight="1" x14ac:dyDescent="0.35"/>
    <row r="491042" spans="1:1" ht="14.25" customHeight="1" x14ac:dyDescent="0.45">
      <c r="A491042" s="31"/>
    </row>
    <row r="491048" spans="1:1" s="30" customFormat="1" ht="14.25" customHeight="1" x14ac:dyDescent="0.35"/>
    <row r="491064" spans="1:1" ht="14.25" customHeight="1" x14ac:dyDescent="0.45">
      <c r="A491064" s="31"/>
    </row>
    <row r="491070" spans="1:1" s="30" customFormat="1" ht="14.25" customHeight="1" x14ac:dyDescent="0.35"/>
    <row r="491086" spans="1:1" ht="14.25" customHeight="1" x14ac:dyDescent="0.45">
      <c r="A491086" s="31"/>
    </row>
    <row r="491092" s="30" customFormat="1" ht="14.25" customHeight="1" x14ac:dyDescent="0.35"/>
    <row r="491108" spans="1:1" ht="14.25" customHeight="1" x14ac:dyDescent="0.45">
      <c r="A491108" s="31"/>
    </row>
    <row r="491114" spans="1:1" s="30" customFormat="1" ht="14.25" customHeight="1" x14ac:dyDescent="0.35"/>
    <row r="491130" spans="1:1" ht="14.25" customHeight="1" x14ac:dyDescent="0.45">
      <c r="A491130" s="31"/>
    </row>
    <row r="491136" spans="1:1" s="30" customFormat="1" ht="14.25" customHeight="1" x14ac:dyDescent="0.35"/>
    <row r="491152" spans="1:1" ht="14.25" customHeight="1" x14ac:dyDescent="0.45">
      <c r="A491152" s="31"/>
    </row>
    <row r="491158" s="30" customFormat="1" ht="14.25" customHeight="1" x14ac:dyDescent="0.35"/>
    <row r="491174" spans="1:1" ht="14.25" customHeight="1" x14ac:dyDescent="0.45">
      <c r="A491174" s="31"/>
    </row>
    <row r="491180" spans="1:1" s="30" customFormat="1" ht="14.25" customHeight="1" x14ac:dyDescent="0.35"/>
    <row r="491196" spans="1:1" ht="14.25" customHeight="1" x14ac:dyDescent="0.45">
      <c r="A491196" s="31"/>
    </row>
    <row r="491202" s="30" customFormat="1" ht="14.25" customHeight="1" x14ac:dyDescent="0.35"/>
    <row r="491218" spans="1:1" ht="14.25" customHeight="1" x14ac:dyDescent="0.45">
      <c r="A491218" s="31"/>
    </row>
    <row r="491224" spans="1:1" s="30" customFormat="1" ht="14.25" customHeight="1" x14ac:dyDescent="0.35"/>
    <row r="491240" spans="1:1" ht="14.25" customHeight="1" x14ac:dyDescent="0.45">
      <c r="A491240" s="31"/>
    </row>
    <row r="491246" spans="1:1" s="30" customFormat="1" ht="14.25" customHeight="1" x14ac:dyDescent="0.35"/>
    <row r="491262" spans="1:1" ht="14.25" customHeight="1" x14ac:dyDescent="0.45">
      <c r="A491262" s="31"/>
    </row>
    <row r="491268" s="30" customFormat="1" ht="14.25" customHeight="1" x14ac:dyDescent="0.35"/>
    <row r="491284" spans="1:1" ht="14.25" customHeight="1" x14ac:dyDescent="0.45">
      <c r="A491284" s="31"/>
    </row>
    <row r="491290" spans="1:1" s="30" customFormat="1" ht="14.25" customHeight="1" x14ac:dyDescent="0.35"/>
    <row r="491306" spans="1:1" ht="14.25" customHeight="1" x14ac:dyDescent="0.45">
      <c r="A491306" s="31"/>
    </row>
    <row r="491312" spans="1:1" s="30" customFormat="1" ht="14.25" customHeight="1" x14ac:dyDescent="0.35"/>
    <row r="491328" spans="1:1" ht="14.25" customHeight="1" x14ac:dyDescent="0.45">
      <c r="A491328" s="31"/>
    </row>
    <row r="491334" s="30" customFormat="1" ht="14.25" customHeight="1" x14ac:dyDescent="0.35"/>
    <row r="491350" spans="1:1" ht="14.25" customHeight="1" x14ac:dyDescent="0.45">
      <c r="A491350" s="31"/>
    </row>
    <row r="491356" spans="1:1" s="30" customFormat="1" ht="14.25" customHeight="1" x14ac:dyDescent="0.35"/>
    <row r="491372" spans="1:1" ht="14.25" customHeight="1" x14ac:dyDescent="0.45">
      <c r="A491372" s="31"/>
    </row>
    <row r="491378" s="30" customFormat="1" ht="14.25" customHeight="1" x14ac:dyDescent="0.35"/>
    <row r="491394" spans="1:1" ht="14.25" customHeight="1" x14ac:dyDescent="0.45">
      <c r="A491394" s="31"/>
    </row>
    <row r="491400" spans="1:1" s="30" customFormat="1" ht="14.25" customHeight="1" x14ac:dyDescent="0.35"/>
    <row r="491416" spans="1:1" ht="14.25" customHeight="1" x14ac:dyDescent="0.45">
      <c r="A491416" s="31"/>
    </row>
    <row r="491422" spans="1:1" s="30" customFormat="1" ht="14.25" customHeight="1" x14ac:dyDescent="0.35"/>
    <row r="491438" spans="1:1" ht="14.25" customHeight="1" x14ac:dyDescent="0.45">
      <c r="A491438" s="31"/>
    </row>
    <row r="491444" s="30" customFormat="1" ht="14.25" customHeight="1" x14ac:dyDescent="0.35"/>
    <row r="491460" spans="1:1" ht="14.25" customHeight="1" x14ac:dyDescent="0.45">
      <c r="A491460" s="31"/>
    </row>
    <row r="491466" spans="1:1" s="30" customFormat="1" ht="14.25" customHeight="1" x14ac:dyDescent="0.35"/>
    <row r="491482" spans="1:1" ht="14.25" customHeight="1" x14ac:dyDescent="0.45">
      <c r="A491482" s="31"/>
    </row>
    <row r="491488" spans="1:1" s="30" customFormat="1" ht="14.25" customHeight="1" x14ac:dyDescent="0.35"/>
    <row r="491504" spans="1:1" ht="14.25" customHeight="1" x14ac:dyDescent="0.45">
      <c r="A491504" s="31"/>
    </row>
    <row r="491510" s="30" customFormat="1" ht="14.25" customHeight="1" x14ac:dyDescent="0.35"/>
    <row r="491526" spans="1:1" ht="14.25" customHeight="1" x14ac:dyDescent="0.45">
      <c r="A491526" s="31"/>
    </row>
    <row r="491532" spans="1:1" s="30" customFormat="1" ht="14.25" customHeight="1" x14ac:dyDescent="0.35"/>
    <row r="491548" spans="1:1" ht="14.25" customHeight="1" x14ac:dyDescent="0.45">
      <c r="A491548" s="31"/>
    </row>
    <row r="491554" s="30" customFormat="1" ht="14.25" customHeight="1" x14ac:dyDescent="0.35"/>
    <row r="491570" spans="1:1" ht="14.25" customHeight="1" x14ac:dyDescent="0.45">
      <c r="A491570" s="31"/>
    </row>
    <row r="491576" spans="1:1" s="30" customFormat="1" ht="14.25" customHeight="1" x14ac:dyDescent="0.35"/>
    <row r="491592" spans="1:1" ht="14.25" customHeight="1" x14ac:dyDescent="0.45">
      <c r="A491592" s="31"/>
    </row>
    <row r="491598" spans="1:1" s="30" customFormat="1" ht="14.25" customHeight="1" x14ac:dyDescent="0.35"/>
    <row r="491614" spans="1:1" ht="14.25" customHeight="1" x14ac:dyDescent="0.45">
      <c r="A491614" s="31"/>
    </row>
    <row r="491620" s="30" customFormat="1" ht="14.25" customHeight="1" x14ac:dyDescent="0.35"/>
    <row r="491636" spans="1:1" ht="14.25" customHeight="1" x14ac:dyDescent="0.45">
      <c r="A491636" s="31"/>
    </row>
    <row r="491642" spans="1:1" s="30" customFormat="1" ht="14.25" customHeight="1" x14ac:dyDescent="0.35"/>
    <row r="491658" spans="1:1" ht="14.25" customHeight="1" x14ac:dyDescent="0.45">
      <c r="A491658" s="31"/>
    </row>
    <row r="491664" spans="1:1" s="30" customFormat="1" ht="14.25" customHeight="1" x14ac:dyDescent="0.35"/>
    <row r="491680" spans="1:1" ht="14.25" customHeight="1" x14ac:dyDescent="0.45">
      <c r="A491680" s="31"/>
    </row>
    <row r="491686" s="30" customFormat="1" ht="14.25" customHeight="1" x14ac:dyDescent="0.35"/>
    <row r="491702" spans="1:1" ht="14.25" customHeight="1" x14ac:dyDescent="0.45">
      <c r="A491702" s="31"/>
    </row>
    <row r="491708" spans="1:1" s="30" customFormat="1" ht="14.25" customHeight="1" x14ac:dyDescent="0.35"/>
    <row r="491724" spans="1:1" ht="14.25" customHeight="1" x14ac:dyDescent="0.45">
      <c r="A491724" s="31"/>
    </row>
    <row r="491730" s="30" customFormat="1" ht="14.25" customHeight="1" x14ac:dyDescent="0.35"/>
    <row r="491746" spans="1:1" ht="14.25" customHeight="1" x14ac:dyDescent="0.45">
      <c r="A491746" s="31"/>
    </row>
    <row r="491752" spans="1:1" s="30" customFormat="1" ht="14.25" customHeight="1" x14ac:dyDescent="0.35"/>
    <row r="491768" spans="1:1" ht="14.25" customHeight="1" x14ac:dyDescent="0.45">
      <c r="A491768" s="31"/>
    </row>
    <row r="491774" spans="1:1" s="30" customFormat="1" ht="14.25" customHeight="1" x14ac:dyDescent="0.35"/>
    <row r="491790" spans="1:1" ht="14.25" customHeight="1" x14ac:dyDescent="0.45">
      <c r="A491790" s="31"/>
    </row>
    <row r="491796" s="30" customFormat="1" ht="14.25" customHeight="1" x14ac:dyDescent="0.35"/>
    <row r="491812" spans="1:1" ht="14.25" customHeight="1" x14ac:dyDescent="0.45">
      <c r="A491812" s="31"/>
    </row>
    <row r="491818" spans="1:1" s="30" customFormat="1" ht="14.25" customHeight="1" x14ac:dyDescent="0.35"/>
    <row r="491834" spans="1:1" ht="14.25" customHeight="1" x14ac:dyDescent="0.45">
      <c r="A491834" s="31"/>
    </row>
    <row r="491840" spans="1:1" s="30" customFormat="1" ht="14.25" customHeight="1" x14ac:dyDescent="0.35"/>
    <row r="491856" spans="1:1" ht="14.25" customHeight="1" x14ac:dyDescent="0.45">
      <c r="A491856" s="31"/>
    </row>
    <row r="491862" s="30" customFormat="1" ht="14.25" customHeight="1" x14ac:dyDescent="0.35"/>
    <row r="491878" spans="1:1" ht="14.25" customHeight="1" x14ac:dyDescent="0.45">
      <c r="A491878" s="31"/>
    </row>
    <row r="491884" spans="1:1" s="30" customFormat="1" ht="14.25" customHeight="1" x14ac:dyDescent="0.35"/>
    <row r="491900" spans="1:1" ht="14.25" customHeight="1" x14ac:dyDescent="0.45">
      <c r="A491900" s="31"/>
    </row>
    <row r="491906" s="30" customFormat="1" ht="14.25" customHeight="1" x14ac:dyDescent="0.35"/>
    <row r="491922" spans="1:1" ht="14.25" customHeight="1" x14ac:dyDescent="0.45">
      <c r="A491922" s="31"/>
    </row>
    <row r="491928" spans="1:1" s="30" customFormat="1" ht="14.25" customHeight="1" x14ac:dyDescent="0.35"/>
    <row r="491944" spans="1:1" ht="14.25" customHeight="1" x14ac:dyDescent="0.45">
      <c r="A491944" s="31"/>
    </row>
    <row r="491950" spans="1:1" s="30" customFormat="1" ht="14.25" customHeight="1" x14ac:dyDescent="0.35"/>
    <row r="491966" spans="1:1" ht="14.25" customHeight="1" x14ac:dyDescent="0.45">
      <c r="A491966" s="31"/>
    </row>
    <row r="491972" s="30" customFormat="1" ht="14.25" customHeight="1" x14ac:dyDescent="0.35"/>
    <row r="491988" spans="1:1" ht="14.25" customHeight="1" x14ac:dyDescent="0.45">
      <c r="A491988" s="31"/>
    </row>
    <row r="491994" spans="1:1" s="30" customFormat="1" ht="14.25" customHeight="1" x14ac:dyDescent="0.35"/>
    <row r="492010" spans="1:1" ht="14.25" customHeight="1" x14ac:dyDescent="0.45">
      <c r="A492010" s="31"/>
    </row>
    <row r="492016" spans="1:1" s="30" customFormat="1" ht="14.25" customHeight="1" x14ac:dyDescent="0.35"/>
    <row r="492032" spans="1:1" ht="14.25" customHeight="1" x14ac:dyDescent="0.45">
      <c r="A492032" s="31"/>
    </row>
    <row r="492038" s="30" customFormat="1" ht="14.25" customHeight="1" x14ac:dyDescent="0.35"/>
    <row r="492054" spans="1:1" ht="14.25" customHeight="1" x14ac:dyDescent="0.45">
      <c r="A492054" s="31"/>
    </row>
    <row r="492060" spans="1:1" s="30" customFormat="1" ht="14.25" customHeight="1" x14ac:dyDescent="0.35"/>
    <row r="492076" spans="1:1" ht="14.25" customHeight="1" x14ac:dyDescent="0.45">
      <c r="A492076" s="31"/>
    </row>
    <row r="492082" s="30" customFormat="1" ht="14.25" customHeight="1" x14ac:dyDescent="0.35"/>
    <row r="492098" spans="1:1" ht="14.25" customHeight="1" x14ac:dyDescent="0.45">
      <c r="A492098" s="31"/>
    </row>
    <row r="492104" spans="1:1" s="30" customFormat="1" ht="14.25" customHeight="1" x14ac:dyDescent="0.35"/>
    <row r="492120" spans="1:1" ht="14.25" customHeight="1" x14ac:dyDescent="0.45">
      <c r="A492120" s="31"/>
    </row>
    <row r="492126" spans="1:1" s="30" customFormat="1" ht="14.25" customHeight="1" x14ac:dyDescent="0.35"/>
    <row r="492142" spans="1:1" ht="14.25" customHeight="1" x14ac:dyDescent="0.45">
      <c r="A492142" s="31"/>
    </row>
    <row r="492148" s="30" customFormat="1" ht="14.25" customHeight="1" x14ac:dyDescent="0.35"/>
    <row r="492164" spans="1:1" ht="14.25" customHeight="1" x14ac:dyDescent="0.45">
      <c r="A492164" s="31"/>
    </row>
    <row r="492170" spans="1:1" s="30" customFormat="1" ht="14.25" customHeight="1" x14ac:dyDescent="0.35"/>
    <row r="492186" spans="1:1" ht="14.25" customHeight="1" x14ac:dyDescent="0.45">
      <c r="A492186" s="31"/>
    </row>
    <row r="492192" spans="1:1" s="30" customFormat="1" ht="14.25" customHeight="1" x14ac:dyDescent="0.35"/>
    <row r="492208" spans="1:1" ht="14.25" customHeight="1" x14ac:dyDescent="0.45">
      <c r="A492208" s="31"/>
    </row>
    <row r="492214" s="30" customFormat="1" ht="14.25" customHeight="1" x14ac:dyDescent="0.35"/>
    <row r="492230" spans="1:1" ht="14.25" customHeight="1" x14ac:dyDescent="0.45">
      <c r="A492230" s="31"/>
    </row>
    <row r="492236" spans="1:1" s="30" customFormat="1" ht="14.25" customHeight="1" x14ac:dyDescent="0.35"/>
    <row r="492252" spans="1:1" ht="14.25" customHeight="1" x14ac:dyDescent="0.45">
      <c r="A492252" s="31"/>
    </row>
    <row r="492258" s="30" customFormat="1" ht="14.25" customHeight="1" x14ac:dyDescent="0.35"/>
    <row r="492274" spans="1:1" ht="14.25" customHeight="1" x14ac:dyDescent="0.45">
      <c r="A492274" s="31"/>
    </row>
    <row r="492280" spans="1:1" s="30" customFormat="1" ht="14.25" customHeight="1" x14ac:dyDescent="0.35"/>
    <row r="492296" spans="1:1" ht="14.25" customHeight="1" x14ac:dyDescent="0.45">
      <c r="A492296" s="31"/>
    </row>
    <row r="492302" spans="1:1" s="30" customFormat="1" ht="14.25" customHeight="1" x14ac:dyDescent="0.35"/>
    <row r="492318" spans="1:1" ht="14.25" customHeight="1" x14ac:dyDescent="0.45">
      <c r="A492318" s="31"/>
    </row>
    <row r="492324" s="30" customFormat="1" ht="14.25" customHeight="1" x14ac:dyDescent="0.35"/>
    <row r="492340" spans="1:1" ht="14.25" customHeight="1" x14ac:dyDescent="0.45">
      <c r="A492340" s="31"/>
    </row>
    <row r="492346" spans="1:1" s="30" customFormat="1" ht="14.25" customHeight="1" x14ac:dyDescent="0.35"/>
    <row r="492362" spans="1:1" ht="14.25" customHeight="1" x14ac:dyDescent="0.45">
      <c r="A492362" s="31"/>
    </row>
    <row r="492368" spans="1:1" s="30" customFormat="1" ht="14.25" customHeight="1" x14ac:dyDescent="0.35"/>
    <row r="492384" spans="1:1" ht="14.25" customHeight="1" x14ac:dyDescent="0.45">
      <c r="A492384" s="31"/>
    </row>
    <row r="492390" s="30" customFormat="1" ht="14.25" customHeight="1" x14ac:dyDescent="0.35"/>
    <row r="492406" spans="1:1" ht="14.25" customHeight="1" x14ac:dyDescent="0.45">
      <c r="A492406" s="31"/>
    </row>
    <row r="492412" spans="1:1" s="30" customFormat="1" ht="14.25" customHeight="1" x14ac:dyDescent="0.35"/>
    <row r="492428" spans="1:1" ht="14.25" customHeight="1" x14ac:dyDescent="0.45">
      <c r="A492428" s="31"/>
    </row>
    <row r="492434" s="30" customFormat="1" ht="14.25" customHeight="1" x14ac:dyDescent="0.35"/>
    <row r="492450" spans="1:1" ht="14.25" customHeight="1" x14ac:dyDescent="0.45">
      <c r="A492450" s="31"/>
    </row>
    <row r="492456" spans="1:1" s="30" customFormat="1" ht="14.25" customHeight="1" x14ac:dyDescent="0.35"/>
    <row r="492472" spans="1:1" ht="14.25" customHeight="1" x14ac:dyDescent="0.45">
      <c r="A492472" s="31"/>
    </row>
    <row r="492478" spans="1:1" s="30" customFormat="1" ht="14.25" customHeight="1" x14ac:dyDescent="0.35"/>
    <row r="492494" spans="1:1" ht="14.25" customHeight="1" x14ac:dyDescent="0.45">
      <c r="A492494" s="31"/>
    </row>
    <row r="492500" s="30" customFormat="1" ht="14.25" customHeight="1" x14ac:dyDescent="0.35"/>
    <row r="492516" spans="1:1" ht="14.25" customHeight="1" x14ac:dyDescent="0.45">
      <c r="A492516" s="31"/>
    </row>
    <row r="492522" spans="1:1" s="30" customFormat="1" ht="14.25" customHeight="1" x14ac:dyDescent="0.35"/>
    <row r="492538" spans="1:1" ht="14.25" customHeight="1" x14ac:dyDescent="0.45">
      <c r="A492538" s="31"/>
    </row>
    <row r="492544" spans="1:1" s="30" customFormat="1" ht="14.25" customHeight="1" x14ac:dyDescent="0.35"/>
    <row r="492560" spans="1:1" ht="14.25" customHeight="1" x14ac:dyDescent="0.45">
      <c r="A492560" s="31"/>
    </row>
    <row r="492566" s="30" customFormat="1" ht="14.25" customHeight="1" x14ac:dyDescent="0.35"/>
    <row r="492582" spans="1:1" ht="14.25" customHeight="1" x14ac:dyDescent="0.45">
      <c r="A492582" s="31"/>
    </row>
    <row r="492588" spans="1:1" s="30" customFormat="1" ht="14.25" customHeight="1" x14ac:dyDescent="0.35"/>
    <row r="492604" spans="1:1" ht="14.25" customHeight="1" x14ac:dyDescent="0.45">
      <c r="A492604" s="31"/>
    </row>
    <row r="492610" s="30" customFormat="1" ht="14.25" customHeight="1" x14ac:dyDescent="0.35"/>
    <row r="492626" spans="1:1" ht="14.25" customHeight="1" x14ac:dyDescent="0.45">
      <c r="A492626" s="31"/>
    </row>
    <row r="492632" spans="1:1" s="30" customFormat="1" ht="14.25" customHeight="1" x14ac:dyDescent="0.35"/>
    <row r="492648" spans="1:1" ht="14.25" customHeight="1" x14ac:dyDescent="0.45">
      <c r="A492648" s="31"/>
    </row>
    <row r="492654" spans="1:1" s="30" customFormat="1" ht="14.25" customHeight="1" x14ac:dyDescent="0.35"/>
    <row r="492670" spans="1:1" ht="14.25" customHeight="1" x14ac:dyDescent="0.45">
      <c r="A492670" s="31"/>
    </row>
    <row r="492676" s="30" customFormat="1" ht="14.25" customHeight="1" x14ac:dyDescent="0.35"/>
    <row r="492692" spans="1:1" ht="14.25" customHeight="1" x14ac:dyDescent="0.45">
      <c r="A492692" s="31"/>
    </row>
    <row r="492698" spans="1:1" s="30" customFormat="1" ht="14.25" customHeight="1" x14ac:dyDescent="0.35"/>
    <row r="492714" spans="1:1" ht="14.25" customHeight="1" x14ac:dyDescent="0.45">
      <c r="A492714" s="31"/>
    </row>
    <row r="492720" spans="1:1" s="30" customFormat="1" ht="14.25" customHeight="1" x14ac:dyDescent="0.35"/>
    <row r="492736" spans="1:1" ht="14.25" customHeight="1" x14ac:dyDescent="0.45">
      <c r="A492736" s="31"/>
    </row>
    <row r="492742" s="30" customFormat="1" ht="14.25" customHeight="1" x14ac:dyDescent="0.35"/>
    <row r="492758" spans="1:1" ht="14.25" customHeight="1" x14ac:dyDescent="0.45">
      <c r="A492758" s="31"/>
    </row>
    <row r="492764" spans="1:1" s="30" customFormat="1" ht="14.25" customHeight="1" x14ac:dyDescent="0.35"/>
    <row r="492780" spans="1:1" ht="14.25" customHeight="1" x14ac:dyDescent="0.45">
      <c r="A492780" s="31"/>
    </row>
    <row r="492786" s="30" customFormat="1" ht="14.25" customHeight="1" x14ac:dyDescent="0.35"/>
    <row r="492802" spans="1:1" ht="14.25" customHeight="1" x14ac:dyDescent="0.45">
      <c r="A492802" s="31"/>
    </row>
    <row r="492808" spans="1:1" s="30" customFormat="1" ht="14.25" customHeight="1" x14ac:dyDescent="0.35"/>
    <row r="492824" spans="1:1" ht="14.25" customHeight="1" x14ac:dyDescent="0.45">
      <c r="A492824" s="31"/>
    </row>
    <row r="492830" spans="1:1" s="30" customFormat="1" ht="14.25" customHeight="1" x14ac:dyDescent="0.35"/>
    <row r="492846" spans="1:1" ht="14.25" customHeight="1" x14ac:dyDescent="0.45">
      <c r="A492846" s="31"/>
    </row>
    <row r="492852" s="30" customFormat="1" ht="14.25" customHeight="1" x14ac:dyDescent="0.35"/>
    <row r="492868" spans="1:1" ht="14.25" customHeight="1" x14ac:dyDescent="0.45">
      <c r="A492868" s="31"/>
    </row>
    <row r="492874" spans="1:1" s="30" customFormat="1" ht="14.25" customHeight="1" x14ac:dyDescent="0.35"/>
    <row r="492890" spans="1:1" ht="14.25" customHeight="1" x14ac:dyDescent="0.45">
      <c r="A492890" s="31"/>
    </row>
    <row r="492896" spans="1:1" s="30" customFormat="1" ht="14.25" customHeight="1" x14ac:dyDescent="0.35"/>
    <row r="492912" spans="1:1" ht="14.25" customHeight="1" x14ac:dyDescent="0.45">
      <c r="A492912" s="31"/>
    </row>
    <row r="492918" s="30" customFormat="1" ht="14.25" customHeight="1" x14ac:dyDescent="0.35"/>
    <row r="492934" spans="1:1" ht="14.25" customHeight="1" x14ac:dyDescent="0.45">
      <c r="A492934" s="31"/>
    </row>
    <row r="492940" spans="1:1" s="30" customFormat="1" ht="14.25" customHeight="1" x14ac:dyDescent="0.35"/>
    <row r="492956" spans="1:1" ht="14.25" customHeight="1" x14ac:dyDescent="0.45">
      <c r="A492956" s="31"/>
    </row>
    <row r="492962" s="30" customFormat="1" ht="14.25" customHeight="1" x14ac:dyDescent="0.35"/>
    <row r="492978" spans="1:1" ht="14.25" customHeight="1" x14ac:dyDescent="0.45">
      <c r="A492978" s="31"/>
    </row>
    <row r="492984" spans="1:1" s="30" customFormat="1" ht="14.25" customHeight="1" x14ac:dyDescent="0.35"/>
    <row r="493000" spans="1:1" ht="14.25" customHeight="1" x14ac:dyDescent="0.45">
      <c r="A493000" s="31"/>
    </row>
    <row r="493006" spans="1:1" s="30" customFormat="1" ht="14.25" customHeight="1" x14ac:dyDescent="0.35"/>
    <row r="493022" spans="1:1" ht="14.25" customHeight="1" x14ac:dyDescent="0.45">
      <c r="A493022" s="31"/>
    </row>
    <row r="493028" s="30" customFormat="1" ht="14.25" customHeight="1" x14ac:dyDescent="0.35"/>
    <row r="493044" spans="1:1" ht="14.25" customHeight="1" x14ac:dyDescent="0.45">
      <c r="A493044" s="31"/>
    </row>
    <row r="493050" spans="1:1" s="30" customFormat="1" ht="14.25" customHeight="1" x14ac:dyDescent="0.35"/>
    <row r="493066" spans="1:1" ht="14.25" customHeight="1" x14ac:dyDescent="0.45">
      <c r="A493066" s="31"/>
    </row>
    <row r="493072" spans="1:1" s="30" customFormat="1" ht="14.25" customHeight="1" x14ac:dyDescent="0.35"/>
    <row r="493088" spans="1:1" ht="14.25" customHeight="1" x14ac:dyDescent="0.45">
      <c r="A493088" s="31"/>
    </row>
    <row r="493094" s="30" customFormat="1" ht="14.25" customHeight="1" x14ac:dyDescent="0.35"/>
    <row r="493110" spans="1:1" ht="14.25" customHeight="1" x14ac:dyDescent="0.45">
      <c r="A493110" s="31"/>
    </row>
    <row r="493116" spans="1:1" s="30" customFormat="1" ht="14.25" customHeight="1" x14ac:dyDescent="0.35"/>
    <row r="493132" spans="1:1" ht="14.25" customHeight="1" x14ac:dyDescent="0.45">
      <c r="A493132" s="31"/>
    </row>
    <row r="493138" s="30" customFormat="1" ht="14.25" customHeight="1" x14ac:dyDescent="0.35"/>
    <row r="493154" spans="1:1" ht="14.25" customHeight="1" x14ac:dyDescent="0.45">
      <c r="A493154" s="31"/>
    </row>
    <row r="493160" spans="1:1" s="30" customFormat="1" ht="14.25" customHeight="1" x14ac:dyDescent="0.35"/>
    <row r="493176" spans="1:1" ht="14.25" customHeight="1" x14ac:dyDescent="0.45">
      <c r="A493176" s="31"/>
    </row>
    <row r="493182" spans="1:1" s="30" customFormat="1" ht="14.25" customHeight="1" x14ac:dyDescent="0.35"/>
    <row r="493198" spans="1:1" ht="14.25" customHeight="1" x14ac:dyDescent="0.45">
      <c r="A493198" s="31"/>
    </row>
    <row r="493204" s="30" customFormat="1" ht="14.25" customHeight="1" x14ac:dyDescent="0.35"/>
    <row r="493220" spans="1:1" ht="14.25" customHeight="1" x14ac:dyDescent="0.45">
      <c r="A493220" s="31"/>
    </row>
    <row r="493226" spans="1:1" s="30" customFormat="1" ht="14.25" customHeight="1" x14ac:dyDescent="0.35"/>
    <row r="493242" spans="1:1" ht="14.25" customHeight="1" x14ac:dyDescent="0.45">
      <c r="A493242" s="31"/>
    </row>
    <row r="493248" spans="1:1" s="30" customFormat="1" ht="14.25" customHeight="1" x14ac:dyDescent="0.35"/>
    <row r="493264" spans="1:1" ht="14.25" customHeight="1" x14ac:dyDescent="0.45">
      <c r="A493264" s="31"/>
    </row>
    <row r="493270" s="30" customFormat="1" ht="14.25" customHeight="1" x14ac:dyDescent="0.35"/>
    <row r="493286" spans="1:1" ht="14.25" customHeight="1" x14ac:dyDescent="0.45">
      <c r="A493286" s="31"/>
    </row>
    <row r="493292" spans="1:1" s="30" customFormat="1" ht="14.25" customHeight="1" x14ac:dyDescent="0.35"/>
    <row r="493308" spans="1:1" ht="14.25" customHeight="1" x14ac:dyDescent="0.45">
      <c r="A493308" s="31"/>
    </row>
    <row r="493314" s="30" customFormat="1" ht="14.25" customHeight="1" x14ac:dyDescent="0.35"/>
    <row r="493330" spans="1:1" ht="14.25" customHeight="1" x14ac:dyDescent="0.45">
      <c r="A493330" s="31"/>
    </row>
    <row r="493336" spans="1:1" s="30" customFormat="1" ht="14.25" customHeight="1" x14ac:dyDescent="0.35"/>
    <row r="493352" spans="1:1" ht="14.25" customHeight="1" x14ac:dyDescent="0.45">
      <c r="A493352" s="31"/>
    </row>
    <row r="493358" spans="1:1" s="30" customFormat="1" ht="14.25" customHeight="1" x14ac:dyDescent="0.35"/>
    <row r="493374" spans="1:1" ht="14.25" customHeight="1" x14ac:dyDescent="0.45">
      <c r="A493374" s="31"/>
    </row>
    <row r="493380" s="30" customFormat="1" ht="14.25" customHeight="1" x14ac:dyDescent="0.35"/>
    <row r="493396" spans="1:1" ht="14.25" customHeight="1" x14ac:dyDescent="0.45">
      <c r="A493396" s="31"/>
    </row>
    <row r="493402" spans="1:1" s="30" customFormat="1" ht="14.25" customHeight="1" x14ac:dyDescent="0.35"/>
    <row r="493418" spans="1:1" ht="14.25" customHeight="1" x14ac:dyDescent="0.45">
      <c r="A493418" s="31"/>
    </row>
    <row r="493424" spans="1:1" s="30" customFormat="1" ht="14.25" customHeight="1" x14ac:dyDescent="0.35"/>
    <row r="493440" spans="1:1" ht="14.25" customHeight="1" x14ac:dyDescent="0.45">
      <c r="A493440" s="31"/>
    </row>
    <row r="493446" s="30" customFormat="1" ht="14.25" customHeight="1" x14ac:dyDescent="0.35"/>
    <row r="493462" spans="1:1" ht="14.25" customHeight="1" x14ac:dyDescent="0.45">
      <c r="A493462" s="31"/>
    </row>
    <row r="493468" spans="1:1" s="30" customFormat="1" ht="14.25" customHeight="1" x14ac:dyDescent="0.35"/>
    <row r="493484" spans="1:1" ht="14.25" customHeight="1" x14ac:dyDescent="0.45">
      <c r="A493484" s="31"/>
    </row>
    <row r="493490" s="30" customFormat="1" ht="14.25" customHeight="1" x14ac:dyDescent="0.35"/>
    <row r="493506" spans="1:1" ht="14.25" customHeight="1" x14ac:dyDescent="0.45">
      <c r="A493506" s="31"/>
    </row>
    <row r="493512" spans="1:1" s="30" customFormat="1" ht="14.25" customHeight="1" x14ac:dyDescent="0.35"/>
    <row r="493528" spans="1:1" ht="14.25" customHeight="1" x14ac:dyDescent="0.45">
      <c r="A493528" s="31"/>
    </row>
    <row r="493534" spans="1:1" s="30" customFormat="1" ht="14.25" customHeight="1" x14ac:dyDescent="0.35"/>
    <row r="493550" spans="1:1" ht="14.25" customHeight="1" x14ac:dyDescent="0.45">
      <c r="A493550" s="31"/>
    </row>
    <row r="493556" s="30" customFormat="1" ht="14.25" customHeight="1" x14ac:dyDescent="0.35"/>
    <row r="493572" spans="1:1" ht="14.25" customHeight="1" x14ac:dyDescent="0.45">
      <c r="A493572" s="31"/>
    </row>
    <row r="493578" spans="1:1" s="30" customFormat="1" ht="14.25" customHeight="1" x14ac:dyDescent="0.35"/>
    <row r="493594" spans="1:1" ht="14.25" customHeight="1" x14ac:dyDescent="0.45">
      <c r="A493594" s="31"/>
    </row>
    <row r="493600" spans="1:1" s="30" customFormat="1" ht="14.25" customHeight="1" x14ac:dyDescent="0.35"/>
    <row r="493616" spans="1:1" ht="14.25" customHeight="1" x14ac:dyDescent="0.45">
      <c r="A493616" s="31"/>
    </row>
    <row r="493622" s="30" customFormat="1" ht="14.25" customHeight="1" x14ac:dyDescent="0.35"/>
    <row r="493638" spans="1:1" ht="14.25" customHeight="1" x14ac:dyDescent="0.45">
      <c r="A493638" s="31"/>
    </row>
    <row r="493644" spans="1:1" s="30" customFormat="1" ht="14.25" customHeight="1" x14ac:dyDescent="0.35"/>
    <row r="493660" spans="1:1" ht="14.25" customHeight="1" x14ac:dyDescent="0.45">
      <c r="A493660" s="31"/>
    </row>
    <row r="493666" s="30" customFormat="1" ht="14.25" customHeight="1" x14ac:dyDescent="0.35"/>
    <row r="493682" spans="1:1" ht="14.25" customHeight="1" x14ac:dyDescent="0.45">
      <c r="A493682" s="31"/>
    </row>
    <row r="493688" spans="1:1" s="30" customFormat="1" ht="14.25" customHeight="1" x14ac:dyDescent="0.35"/>
    <row r="493704" spans="1:1" ht="14.25" customHeight="1" x14ac:dyDescent="0.45">
      <c r="A493704" s="31"/>
    </row>
    <row r="493710" spans="1:1" s="30" customFormat="1" ht="14.25" customHeight="1" x14ac:dyDescent="0.35"/>
    <row r="493726" spans="1:1" ht="14.25" customHeight="1" x14ac:dyDescent="0.45">
      <c r="A493726" s="31"/>
    </row>
    <row r="493732" s="30" customFormat="1" ht="14.25" customHeight="1" x14ac:dyDescent="0.35"/>
    <row r="493748" spans="1:1" ht="14.25" customHeight="1" x14ac:dyDescent="0.45">
      <c r="A493748" s="31"/>
    </row>
    <row r="493754" spans="1:1" s="30" customFormat="1" ht="14.25" customHeight="1" x14ac:dyDescent="0.35"/>
    <row r="493770" spans="1:1" ht="14.25" customHeight="1" x14ac:dyDescent="0.45">
      <c r="A493770" s="31"/>
    </row>
    <row r="493776" spans="1:1" s="30" customFormat="1" ht="14.25" customHeight="1" x14ac:dyDescent="0.35"/>
    <row r="493792" spans="1:1" ht="14.25" customHeight="1" x14ac:dyDescent="0.45">
      <c r="A493792" s="31"/>
    </row>
    <row r="493798" s="30" customFormat="1" ht="14.25" customHeight="1" x14ac:dyDescent="0.35"/>
    <row r="493814" spans="1:1" ht="14.25" customHeight="1" x14ac:dyDescent="0.45">
      <c r="A493814" s="31"/>
    </row>
    <row r="493820" spans="1:1" s="30" customFormat="1" ht="14.25" customHeight="1" x14ac:dyDescent="0.35"/>
    <row r="493836" spans="1:1" ht="14.25" customHeight="1" x14ac:dyDescent="0.45">
      <c r="A493836" s="31"/>
    </row>
    <row r="493842" s="30" customFormat="1" ht="14.25" customHeight="1" x14ac:dyDescent="0.35"/>
    <row r="493858" spans="1:1" ht="14.25" customHeight="1" x14ac:dyDescent="0.45">
      <c r="A493858" s="31"/>
    </row>
    <row r="493864" spans="1:1" s="30" customFormat="1" ht="14.25" customHeight="1" x14ac:dyDescent="0.35"/>
    <row r="493880" spans="1:1" ht="14.25" customHeight="1" x14ac:dyDescent="0.45">
      <c r="A493880" s="31"/>
    </row>
    <row r="493886" spans="1:1" s="30" customFormat="1" ht="14.25" customHeight="1" x14ac:dyDescent="0.35"/>
    <row r="493902" spans="1:1" ht="14.25" customHeight="1" x14ac:dyDescent="0.45">
      <c r="A493902" s="31"/>
    </row>
    <row r="493908" s="30" customFormat="1" ht="14.25" customHeight="1" x14ac:dyDescent="0.35"/>
    <row r="493924" spans="1:1" ht="14.25" customHeight="1" x14ac:dyDescent="0.45">
      <c r="A493924" s="31"/>
    </row>
    <row r="493930" spans="1:1" s="30" customFormat="1" ht="14.25" customHeight="1" x14ac:dyDescent="0.35"/>
    <row r="493946" spans="1:1" ht="14.25" customHeight="1" x14ac:dyDescent="0.45">
      <c r="A493946" s="31"/>
    </row>
    <row r="493952" spans="1:1" s="30" customFormat="1" ht="14.25" customHeight="1" x14ac:dyDescent="0.35"/>
    <row r="493968" spans="1:1" ht="14.25" customHeight="1" x14ac:dyDescent="0.45">
      <c r="A493968" s="31"/>
    </row>
    <row r="493974" s="30" customFormat="1" ht="14.25" customHeight="1" x14ac:dyDescent="0.35"/>
    <row r="493990" spans="1:1" ht="14.25" customHeight="1" x14ac:dyDescent="0.45">
      <c r="A493990" s="31"/>
    </row>
    <row r="493996" spans="1:1" s="30" customFormat="1" ht="14.25" customHeight="1" x14ac:dyDescent="0.35"/>
    <row r="494012" spans="1:1" ht="14.25" customHeight="1" x14ac:dyDescent="0.45">
      <c r="A494012" s="31"/>
    </row>
    <row r="494018" s="30" customFormat="1" ht="14.25" customHeight="1" x14ac:dyDescent="0.35"/>
    <row r="494034" spans="1:1" ht="14.25" customHeight="1" x14ac:dyDescent="0.45">
      <c r="A494034" s="31"/>
    </row>
    <row r="494040" spans="1:1" s="30" customFormat="1" ht="14.25" customHeight="1" x14ac:dyDescent="0.35"/>
    <row r="494056" spans="1:1" ht="14.25" customHeight="1" x14ac:dyDescent="0.45">
      <c r="A494056" s="31"/>
    </row>
    <row r="494062" spans="1:1" s="30" customFormat="1" ht="14.25" customHeight="1" x14ac:dyDescent="0.35"/>
    <row r="494078" spans="1:1" ht="14.25" customHeight="1" x14ac:dyDescent="0.45">
      <c r="A494078" s="31"/>
    </row>
    <row r="494084" s="30" customFormat="1" ht="14.25" customHeight="1" x14ac:dyDescent="0.35"/>
    <row r="494100" spans="1:1" ht="14.25" customHeight="1" x14ac:dyDescent="0.45">
      <c r="A494100" s="31"/>
    </row>
    <row r="494106" spans="1:1" s="30" customFormat="1" ht="14.25" customHeight="1" x14ac:dyDescent="0.35"/>
    <row r="494122" spans="1:1" ht="14.25" customHeight="1" x14ac:dyDescent="0.45">
      <c r="A494122" s="31"/>
    </row>
    <row r="494128" spans="1:1" s="30" customFormat="1" ht="14.25" customHeight="1" x14ac:dyDescent="0.35"/>
    <row r="494144" spans="1:1" ht="14.25" customHeight="1" x14ac:dyDescent="0.45">
      <c r="A494144" s="31"/>
    </row>
    <row r="494150" s="30" customFormat="1" ht="14.25" customHeight="1" x14ac:dyDescent="0.35"/>
    <row r="494166" spans="1:1" ht="14.25" customHeight="1" x14ac:dyDescent="0.45">
      <c r="A494166" s="31"/>
    </row>
    <row r="494172" spans="1:1" s="30" customFormat="1" ht="14.25" customHeight="1" x14ac:dyDescent="0.35"/>
    <row r="494188" spans="1:1" ht="14.25" customHeight="1" x14ac:dyDescent="0.45">
      <c r="A494188" s="31"/>
    </row>
    <row r="494194" s="30" customFormat="1" ht="14.25" customHeight="1" x14ac:dyDescent="0.35"/>
    <row r="494210" spans="1:1" ht="14.25" customHeight="1" x14ac:dyDescent="0.45">
      <c r="A494210" s="31"/>
    </row>
    <row r="494216" spans="1:1" s="30" customFormat="1" ht="14.25" customHeight="1" x14ac:dyDescent="0.35"/>
    <row r="494232" spans="1:1" ht="14.25" customHeight="1" x14ac:dyDescent="0.45">
      <c r="A494232" s="31"/>
    </row>
    <row r="494238" spans="1:1" s="30" customFormat="1" ht="14.25" customHeight="1" x14ac:dyDescent="0.35"/>
    <row r="494254" spans="1:1" ht="14.25" customHeight="1" x14ac:dyDescent="0.45">
      <c r="A494254" s="31"/>
    </row>
    <row r="494260" s="30" customFormat="1" ht="14.25" customHeight="1" x14ac:dyDescent="0.35"/>
    <row r="494276" spans="1:1" ht="14.25" customHeight="1" x14ac:dyDescent="0.45">
      <c r="A494276" s="31"/>
    </row>
    <row r="494282" spans="1:1" s="30" customFormat="1" ht="14.25" customHeight="1" x14ac:dyDescent="0.35"/>
    <row r="494298" spans="1:1" ht="14.25" customHeight="1" x14ac:dyDescent="0.45">
      <c r="A494298" s="31"/>
    </row>
    <row r="494304" spans="1:1" s="30" customFormat="1" ht="14.25" customHeight="1" x14ac:dyDescent="0.35"/>
    <row r="494320" spans="1:1" ht="14.25" customHeight="1" x14ac:dyDescent="0.45">
      <c r="A494320" s="31"/>
    </row>
    <row r="494326" s="30" customFormat="1" ht="14.25" customHeight="1" x14ac:dyDescent="0.35"/>
    <row r="494342" spans="1:1" ht="14.25" customHeight="1" x14ac:dyDescent="0.45">
      <c r="A494342" s="31"/>
    </row>
    <row r="494348" spans="1:1" s="30" customFormat="1" ht="14.25" customHeight="1" x14ac:dyDescent="0.35"/>
    <row r="494364" spans="1:1" ht="14.25" customHeight="1" x14ac:dyDescent="0.45">
      <c r="A494364" s="31"/>
    </row>
    <row r="494370" s="30" customFormat="1" ht="14.25" customHeight="1" x14ac:dyDescent="0.35"/>
    <row r="494386" spans="1:1" ht="14.25" customHeight="1" x14ac:dyDescent="0.45">
      <c r="A494386" s="31"/>
    </row>
    <row r="494392" spans="1:1" s="30" customFormat="1" ht="14.25" customHeight="1" x14ac:dyDescent="0.35"/>
    <row r="494408" spans="1:1" ht="14.25" customHeight="1" x14ac:dyDescent="0.45">
      <c r="A494408" s="31"/>
    </row>
    <row r="494414" spans="1:1" s="30" customFormat="1" ht="14.25" customHeight="1" x14ac:dyDescent="0.35"/>
    <row r="494430" spans="1:1" ht="14.25" customHeight="1" x14ac:dyDescent="0.45">
      <c r="A494430" s="31"/>
    </row>
    <row r="494436" s="30" customFormat="1" ht="14.25" customHeight="1" x14ac:dyDescent="0.35"/>
    <row r="494452" spans="1:1" ht="14.25" customHeight="1" x14ac:dyDescent="0.45">
      <c r="A494452" s="31"/>
    </row>
    <row r="494458" spans="1:1" s="30" customFormat="1" ht="14.25" customHeight="1" x14ac:dyDescent="0.35"/>
    <row r="494474" spans="1:1" ht="14.25" customHeight="1" x14ac:dyDescent="0.45">
      <c r="A494474" s="31"/>
    </row>
    <row r="494480" spans="1:1" s="30" customFormat="1" ht="14.25" customHeight="1" x14ac:dyDescent="0.35"/>
    <row r="494496" spans="1:1" ht="14.25" customHeight="1" x14ac:dyDescent="0.45">
      <c r="A494496" s="31"/>
    </row>
    <row r="494502" s="30" customFormat="1" ht="14.25" customHeight="1" x14ac:dyDescent="0.35"/>
    <row r="494518" spans="1:1" ht="14.25" customHeight="1" x14ac:dyDescent="0.45">
      <c r="A494518" s="31"/>
    </row>
    <row r="494524" spans="1:1" s="30" customFormat="1" ht="14.25" customHeight="1" x14ac:dyDescent="0.35"/>
    <row r="494540" spans="1:1" ht="14.25" customHeight="1" x14ac:dyDescent="0.45">
      <c r="A494540" s="31"/>
    </row>
    <row r="494546" s="30" customFormat="1" ht="14.25" customHeight="1" x14ac:dyDescent="0.35"/>
    <row r="494562" spans="1:1" ht="14.25" customHeight="1" x14ac:dyDescent="0.45">
      <c r="A494562" s="31"/>
    </row>
    <row r="494568" spans="1:1" s="30" customFormat="1" ht="14.25" customHeight="1" x14ac:dyDescent="0.35"/>
    <row r="494584" spans="1:1" ht="14.25" customHeight="1" x14ac:dyDescent="0.45">
      <c r="A494584" s="31"/>
    </row>
    <row r="494590" spans="1:1" s="30" customFormat="1" ht="14.25" customHeight="1" x14ac:dyDescent="0.35"/>
    <row r="494606" spans="1:1" ht="14.25" customHeight="1" x14ac:dyDescent="0.45">
      <c r="A494606" s="31"/>
    </row>
    <row r="494612" s="30" customFormat="1" ht="14.25" customHeight="1" x14ac:dyDescent="0.35"/>
    <row r="494628" spans="1:1" ht="14.25" customHeight="1" x14ac:dyDescent="0.45">
      <c r="A494628" s="31"/>
    </row>
    <row r="494634" spans="1:1" s="30" customFormat="1" ht="14.25" customHeight="1" x14ac:dyDescent="0.35"/>
    <row r="494650" spans="1:1" ht="14.25" customHeight="1" x14ac:dyDescent="0.45">
      <c r="A494650" s="31"/>
    </row>
    <row r="494656" spans="1:1" s="30" customFormat="1" ht="14.25" customHeight="1" x14ac:dyDescent="0.35"/>
    <row r="494672" spans="1:1" ht="14.25" customHeight="1" x14ac:dyDescent="0.45">
      <c r="A494672" s="31"/>
    </row>
    <row r="494678" s="30" customFormat="1" ht="14.25" customHeight="1" x14ac:dyDescent="0.35"/>
    <row r="494694" spans="1:1" ht="14.25" customHeight="1" x14ac:dyDescent="0.45">
      <c r="A494694" s="31"/>
    </row>
    <row r="494700" spans="1:1" s="30" customFormat="1" ht="14.25" customHeight="1" x14ac:dyDescent="0.35"/>
    <row r="494716" spans="1:1" ht="14.25" customHeight="1" x14ac:dyDescent="0.45">
      <c r="A494716" s="31"/>
    </row>
    <row r="494722" s="30" customFormat="1" ht="14.25" customHeight="1" x14ac:dyDescent="0.35"/>
    <row r="494738" spans="1:1" ht="14.25" customHeight="1" x14ac:dyDescent="0.45">
      <c r="A494738" s="31"/>
    </row>
    <row r="494744" spans="1:1" s="30" customFormat="1" ht="14.25" customHeight="1" x14ac:dyDescent="0.35"/>
    <row r="494760" spans="1:1" ht="14.25" customHeight="1" x14ac:dyDescent="0.45">
      <c r="A494760" s="31"/>
    </row>
    <row r="494766" spans="1:1" s="30" customFormat="1" ht="14.25" customHeight="1" x14ac:dyDescent="0.35"/>
    <row r="494782" spans="1:1" ht="14.25" customHeight="1" x14ac:dyDescent="0.45">
      <c r="A494782" s="31"/>
    </row>
    <row r="494788" s="30" customFormat="1" ht="14.25" customHeight="1" x14ac:dyDescent="0.35"/>
    <row r="494804" spans="1:1" ht="14.25" customHeight="1" x14ac:dyDescent="0.45">
      <c r="A494804" s="31"/>
    </row>
    <row r="494810" spans="1:1" s="30" customFormat="1" ht="14.25" customHeight="1" x14ac:dyDescent="0.35"/>
    <row r="494826" spans="1:1" ht="14.25" customHeight="1" x14ac:dyDescent="0.45">
      <c r="A494826" s="31"/>
    </row>
    <row r="494832" spans="1:1" s="30" customFormat="1" ht="14.25" customHeight="1" x14ac:dyDescent="0.35"/>
    <row r="494848" spans="1:1" ht="14.25" customHeight="1" x14ac:dyDescent="0.45">
      <c r="A494848" s="31"/>
    </row>
    <row r="494854" s="30" customFormat="1" ht="14.25" customHeight="1" x14ac:dyDescent="0.35"/>
    <row r="494870" spans="1:1" ht="14.25" customHeight="1" x14ac:dyDescent="0.45">
      <c r="A494870" s="31"/>
    </row>
    <row r="494876" spans="1:1" s="30" customFormat="1" ht="14.25" customHeight="1" x14ac:dyDescent="0.35"/>
    <row r="494892" spans="1:1" ht="14.25" customHeight="1" x14ac:dyDescent="0.45">
      <c r="A494892" s="31"/>
    </row>
    <row r="494898" s="30" customFormat="1" ht="14.25" customHeight="1" x14ac:dyDescent="0.35"/>
    <row r="494914" spans="1:1" ht="14.25" customHeight="1" x14ac:dyDescent="0.45">
      <c r="A494914" s="31"/>
    </row>
    <row r="494920" spans="1:1" s="30" customFormat="1" ht="14.25" customHeight="1" x14ac:dyDescent="0.35"/>
    <row r="494936" spans="1:1" ht="14.25" customHeight="1" x14ac:dyDescent="0.45">
      <c r="A494936" s="31"/>
    </row>
    <row r="494942" spans="1:1" s="30" customFormat="1" ht="14.25" customHeight="1" x14ac:dyDescent="0.35"/>
    <row r="494958" spans="1:1" ht="14.25" customHeight="1" x14ac:dyDescent="0.45">
      <c r="A494958" s="31"/>
    </row>
    <row r="494964" s="30" customFormat="1" ht="14.25" customHeight="1" x14ac:dyDescent="0.35"/>
    <row r="494980" spans="1:1" ht="14.25" customHeight="1" x14ac:dyDescent="0.45">
      <c r="A494980" s="31"/>
    </row>
    <row r="494986" spans="1:1" s="30" customFormat="1" ht="14.25" customHeight="1" x14ac:dyDescent="0.35"/>
    <row r="495002" spans="1:1" ht="14.25" customHeight="1" x14ac:dyDescent="0.45">
      <c r="A495002" s="31"/>
    </row>
    <row r="495008" spans="1:1" s="30" customFormat="1" ht="14.25" customHeight="1" x14ac:dyDescent="0.35"/>
    <row r="495024" spans="1:1" ht="14.25" customHeight="1" x14ac:dyDescent="0.45">
      <c r="A495024" s="31"/>
    </row>
    <row r="495030" s="30" customFormat="1" ht="14.25" customHeight="1" x14ac:dyDescent="0.35"/>
    <row r="495046" spans="1:1" ht="14.25" customHeight="1" x14ac:dyDescent="0.45">
      <c r="A495046" s="31"/>
    </row>
    <row r="495052" spans="1:1" s="30" customFormat="1" ht="14.25" customHeight="1" x14ac:dyDescent="0.35"/>
    <row r="495068" spans="1:1" ht="14.25" customHeight="1" x14ac:dyDescent="0.45">
      <c r="A495068" s="31"/>
    </row>
    <row r="495074" s="30" customFormat="1" ht="14.25" customHeight="1" x14ac:dyDescent="0.35"/>
    <row r="495090" spans="1:1" ht="14.25" customHeight="1" x14ac:dyDescent="0.45">
      <c r="A495090" s="31"/>
    </row>
    <row r="495096" spans="1:1" s="30" customFormat="1" ht="14.25" customHeight="1" x14ac:dyDescent="0.35"/>
    <row r="495112" spans="1:1" ht="14.25" customHeight="1" x14ac:dyDescent="0.45">
      <c r="A495112" s="31"/>
    </row>
    <row r="495118" spans="1:1" s="30" customFormat="1" ht="14.25" customHeight="1" x14ac:dyDescent="0.35"/>
    <row r="495134" spans="1:1" ht="14.25" customHeight="1" x14ac:dyDescent="0.45">
      <c r="A495134" s="31"/>
    </row>
    <row r="495140" s="30" customFormat="1" ht="14.25" customHeight="1" x14ac:dyDescent="0.35"/>
    <row r="495156" spans="1:1" ht="14.25" customHeight="1" x14ac:dyDescent="0.45">
      <c r="A495156" s="31"/>
    </row>
    <row r="495162" spans="1:1" s="30" customFormat="1" ht="14.25" customHeight="1" x14ac:dyDescent="0.35"/>
    <row r="495178" spans="1:1" ht="14.25" customHeight="1" x14ac:dyDescent="0.45">
      <c r="A495178" s="31"/>
    </row>
    <row r="495184" spans="1:1" s="30" customFormat="1" ht="14.25" customHeight="1" x14ac:dyDescent="0.35"/>
    <row r="495200" spans="1:1" ht="14.25" customHeight="1" x14ac:dyDescent="0.45">
      <c r="A495200" s="31"/>
    </row>
    <row r="495206" s="30" customFormat="1" ht="14.25" customHeight="1" x14ac:dyDescent="0.35"/>
    <row r="495222" spans="1:1" ht="14.25" customHeight="1" x14ac:dyDescent="0.45">
      <c r="A495222" s="31"/>
    </row>
    <row r="495228" spans="1:1" s="30" customFormat="1" ht="14.25" customHeight="1" x14ac:dyDescent="0.35"/>
    <row r="495244" spans="1:1" ht="14.25" customHeight="1" x14ac:dyDescent="0.45">
      <c r="A495244" s="31"/>
    </row>
    <row r="495250" s="30" customFormat="1" ht="14.25" customHeight="1" x14ac:dyDescent="0.35"/>
    <row r="495266" spans="1:1" ht="14.25" customHeight="1" x14ac:dyDescent="0.45">
      <c r="A495266" s="31"/>
    </row>
    <row r="495272" spans="1:1" s="30" customFormat="1" ht="14.25" customHeight="1" x14ac:dyDescent="0.35"/>
    <row r="495288" spans="1:1" ht="14.25" customHeight="1" x14ac:dyDescent="0.45">
      <c r="A495288" s="31"/>
    </row>
    <row r="495294" spans="1:1" s="30" customFormat="1" ht="14.25" customHeight="1" x14ac:dyDescent="0.35"/>
    <row r="495310" spans="1:1" ht="14.25" customHeight="1" x14ac:dyDescent="0.45">
      <c r="A495310" s="31"/>
    </row>
    <row r="495316" s="30" customFormat="1" ht="14.25" customHeight="1" x14ac:dyDescent="0.35"/>
    <row r="495332" spans="1:1" ht="14.25" customHeight="1" x14ac:dyDescent="0.45">
      <c r="A495332" s="31"/>
    </row>
    <row r="495338" spans="1:1" s="30" customFormat="1" ht="14.25" customHeight="1" x14ac:dyDescent="0.35"/>
    <row r="495354" spans="1:1" ht="14.25" customHeight="1" x14ac:dyDescent="0.45">
      <c r="A495354" s="31"/>
    </row>
    <row r="495360" spans="1:1" s="30" customFormat="1" ht="14.25" customHeight="1" x14ac:dyDescent="0.35"/>
    <row r="495376" spans="1:1" ht="14.25" customHeight="1" x14ac:dyDescent="0.45">
      <c r="A495376" s="31"/>
    </row>
    <row r="495382" s="30" customFormat="1" ht="14.25" customHeight="1" x14ac:dyDescent="0.35"/>
    <row r="495398" spans="1:1" ht="14.25" customHeight="1" x14ac:dyDescent="0.45">
      <c r="A495398" s="31"/>
    </row>
    <row r="495404" spans="1:1" s="30" customFormat="1" ht="14.25" customHeight="1" x14ac:dyDescent="0.35"/>
    <row r="495420" spans="1:1" ht="14.25" customHeight="1" x14ac:dyDescent="0.45">
      <c r="A495420" s="31"/>
    </row>
    <row r="495426" s="30" customFormat="1" ht="14.25" customHeight="1" x14ac:dyDescent="0.35"/>
    <row r="495442" spans="1:1" ht="14.25" customHeight="1" x14ac:dyDescent="0.45">
      <c r="A495442" s="31"/>
    </row>
    <row r="495448" spans="1:1" s="30" customFormat="1" ht="14.25" customHeight="1" x14ac:dyDescent="0.35"/>
    <row r="495464" spans="1:1" ht="14.25" customHeight="1" x14ac:dyDescent="0.45">
      <c r="A495464" s="31"/>
    </row>
    <row r="495470" spans="1:1" s="30" customFormat="1" ht="14.25" customHeight="1" x14ac:dyDescent="0.35"/>
    <row r="495486" spans="1:1" ht="14.25" customHeight="1" x14ac:dyDescent="0.45">
      <c r="A495486" s="31"/>
    </row>
    <row r="495492" s="30" customFormat="1" ht="14.25" customHeight="1" x14ac:dyDescent="0.35"/>
    <row r="495508" spans="1:1" ht="14.25" customHeight="1" x14ac:dyDescent="0.45">
      <c r="A495508" s="31"/>
    </row>
    <row r="495514" spans="1:1" s="30" customFormat="1" ht="14.25" customHeight="1" x14ac:dyDescent="0.35"/>
    <row r="495530" spans="1:1" ht="14.25" customHeight="1" x14ac:dyDescent="0.45">
      <c r="A495530" s="31"/>
    </row>
    <row r="495536" spans="1:1" s="30" customFormat="1" ht="14.25" customHeight="1" x14ac:dyDescent="0.35"/>
    <row r="495552" spans="1:1" ht="14.25" customHeight="1" x14ac:dyDescent="0.45">
      <c r="A495552" s="31"/>
    </row>
    <row r="495558" s="30" customFormat="1" ht="14.25" customHeight="1" x14ac:dyDescent="0.35"/>
    <row r="495574" spans="1:1" ht="14.25" customHeight="1" x14ac:dyDescent="0.45">
      <c r="A495574" s="31"/>
    </row>
    <row r="495580" spans="1:1" s="30" customFormat="1" ht="14.25" customHeight="1" x14ac:dyDescent="0.35"/>
    <row r="495596" spans="1:1" ht="14.25" customHeight="1" x14ac:dyDescent="0.45">
      <c r="A495596" s="31"/>
    </row>
    <row r="495602" s="30" customFormat="1" ht="14.25" customHeight="1" x14ac:dyDescent="0.35"/>
    <row r="495618" spans="1:1" ht="14.25" customHeight="1" x14ac:dyDescent="0.45">
      <c r="A495618" s="31"/>
    </row>
    <row r="495624" spans="1:1" s="30" customFormat="1" ht="14.25" customHeight="1" x14ac:dyDescent="0.35"/>
    <row r="495640" spans="1:1" ht="14.25" customHeight="1" x14ac:dyDescent="0.45">
      <c r="A495640" s="31"/>
    </row>
    <row r="495646" spans="1:1" s="30" customFormat="1" ht="14.25" customHeight="1" x14ac:dyDescent="0.35"/>
    <row r="495662" spans="1:1" ht="14.25" customHeight="1" x14ac:dyDescent="0.45">
      <c r="A495662" s="31"/>
    </row>
    <row r="495668" s="30" customFormat="1" ht="14.25" customHeight="1" x14ac:dyDescent="0.35"/>
    <row r="495684" spans="1:1" ht="14.25" customHeight="1" x14ac:dyDescent="0.45">
      <c r="A495684" s="31"/>
    </row>
    <row r="495690" spans="1:1" s="30" customFormat="1" ht="14.25" customHeight="1" x14ac:dyDescent="0.35"/>
    <row r="495706" spans="1:1" ht="14.25" customHeight="1" x14ac:dyDescent="0.45">
      <c r="A495706" s="31"/>
    </row>
    <row r="495712" spans="1:1" s="30" customFormat="1" ht="14.25" customHeight="1" x14ac:dyDescent="0.35"/>
    <row r="495728" spans="1:1" ht="14.25" customHeight="1" x14ac:dyDescent="0.45">
      <c r="A495728" s="31"/>
    </row>
    <row r="495734" s="30" customFormat="1" ht="14.25" customHeight="1" x14ac:dyDescent="0.35"/>
    <row r="495750" spans="1:1" ht="14.25" customHeight="1" x14ac:dyDescent="0.45">
      <c r="A495750" s="31"/>
    </row>
    <row r="495756" spans="1:1" s="30" customFormat="1" ht="14.25" customHeight="1" x14ac:dyDescent="0.35"/>
    <row r="495772" spans="1:1" ht="14.25" customHeight="1" x14ac:dyDescent="0.45">
      <c r="A495772" s="31"/>
    </row>
    <row r="495778" s="30" customFormat="1" ht="14.25" customHeight="1" x14ac:dyDescent="0.35"/>
    <row r="495794" spans="1:1" ht="14.25" customHeight="1" x14ac:dyDescent="0.45">
      <c r="A495794" s="31"/>
    </row>
    <row r="495800" spans="1:1" s="30" customFormat="1" ht="14.25" customHeight="1" x14ac:dyDescent="0.35"/>
    <row r="495816" spans="1:1" ht="14.25" customHeight="1" x14ac:dyDescent="0.45">
      <c r="A495816" s="31"/>
    </row>
    <row r="495822" spans="1:1" s="30" customFormat="1" ht="14.25" customHeight="1" x14ac:dyDescent="0.35"/>
    <row r="495838" spans="1:1" ht="14.25" customHeight="1" x14ac:dyDescent="0.45">
      <c r="A495838" s="31"/>
    </row>
    <row r="495844" s="30" customFormat="1" ht="14.25" customHeight="1" x14ac:dyDescent="0.35"/>
    <row r="495860" spans="1:1" ht="14.25" customHeight="1" x14ac:dyDescent="0.45">
      <c r="A495860" s="31"/>
    </row>
    <row r="495866" spans="1:1" s="30" customFormat="1" ht="14.25" customHeight="1" x14ac:dyDescent="0.35"/>
    <row r="495882" spans="1:1" ht="14.25" customHeight="1" x14ac:dyDescent="0.45">
      <c r="A495882" s="31"/>
    </row>
    <row r="495888" spans="1:1" s="30" customFormat="1" ht="14.25" customHeight="1" x14ac:dyDescent="0.35"/>
    <row r="495904" spans="1:1" ht="14.25" customHeight="1" x14ac:dyDescent="0.45">
      <c r="A495904" s="31"/>
    </row>
    <row r="495910" s="30" customFormat="1" ht="14.25" customHeight="1" x14ac:dyDescent="0.35"/>
    <row r="495926" spans="1:1" ht="14.25" customHeight="1" x14ac:dyDescent="0.45">
      <c r="A495926" s="31"/>
    </row>
    <row r="495932" spans="1:1" s="30" customFormat="1" ht="14.25" customHeight="1" x14ac:dyDescent="0.35"/>
    <row r="495948" spans="1:1" ht="14.25" customHeight="1" x14ac:dyDescent="0.45">
      <c r="A495948" s="31"/>
    </row>
    <row r="495954" s="30" customFormat="1" ht="14.25" customHeight="1" x14ac:dyDescent="0.35"/>
    <row r="495970" spans="1:1" ht="14.25" customHeight="1" x14ac:dyDescent="0.45">
      <c r="A495970" s="31"/>
    </row>
    <row r="495976" spans="1:1" s="30" customFormat="1" ht="14.25" customHeight="1" x14ac:dyDescent="0.35"/>
    <row r="495992" spans="1:1" ht="14.25" customHeight="1" x14ac:dyDescent="0.45">
      <c r="A495992" s="31"/>
    </row>
    <row r="495998" spans="1:1" s="30" customFormat="1" ht="14.25" customHeight="1" x14ac:dyDescent="0.35"/>
    <row r="496014" spans="1:1" ht="14.25" customHeight="1" x14ac:dyDescent="0.45">
      <c r="A496014" s="31"/>
    </row>
    <row r="496020" s="30" customFormat="1" ht="14.25" customHeight="1" x14ac:dyDescent="0.35"/>
    <row r="496036" spans="1:1" ht="14.25" customHeight="1" x14ac:dyDescent="0.45">
      <c r="A496036" s="31"/>
    </row>
    <row r="496042" spans="1:1" s="30" customFormat="1" ht="14.25" customHeight="1" x14ac:dyDescent="0.35"/>
    <row r="496058" spans="1:1" ht="14.25" customHeight="1" x14ac:dyDescent="0.45">
      <c r="A496058" s="31"/>
    </row>
    <row r="496064" spans="1:1" s="30" customFormat="1" ht="14.25" customHeight="1" x14ac:dyDescent="0.35"/>
    <row r="496080" spans="1:1" ht="14.25" customHeight="1" x14ac:dyDescent="0.45">
      <c r="A496080" s="31"/>
    </row>
    <row r="496086" s="30" customFormat="1" ht="14.25" customHeight="1" x14ac:dyDescent="0.35"/>
    <row r="496102" spans="1:1" ht="14.25" customHeight="1" x14ac:dyDescent="0.45">
      <c r="A496102" s="31"/>
    </row>
    <row r="496108" spans="1:1" s="30" customFormat="1" ht="14.25" customHeight="1" x14ac:dyDescent="0.35"/>
    <row r="496124" spans="1:1" ht="14.25" customHeight="1" x14ac:dyDescent="0.45">
      <c r="A496124" s="31"/>
    </row>
    <row r="496130" s="30" customFormat="1" ht="14.25" customHeight="1" x14ac:dyDescent="0.35"/>
    <row r="496146" spans="1:1" ht="14.25" customHeight="1" x14ac:dyDescent="0.45">
      <c r="A496146" s="31"/>
    </row>
    <row r="496152" spans="1:1" s="30" customFormat="1" ht="14.25" customHeight="1" x14ac:dyDescent="0.35"/>
    <row r="496168" spans="1:1" ht="14.25" customHeight="1" x14ac:dyDescent="0.45">
      <c r="A496168" s="31"/>
    </row>
    <row r="496174" spans="1:1" s="30" customFormat="1" ht="14.25" customHeight="1" x14ac:dyDescent="0.35"/>
    <row r="496190" spans="1:1" ht="14.25" customHeight="1" x14ac:dyDescent="0.45">
      <c r="A496190" s="31"/>
    </row>
    <row r="496196" s="30" customFormat="1" ht="14.25" customHeight="1" x14ac:dyDescent="0.35"/>
    <row r="496212" spans="1:1" ht="14.25" customHeight="1" x14ac:dyDescent="0.45">
      <c r="A496212" s="31"/>
    </row>
    <row r="496218" spans="1:1" s="30" customFormat="1" ht="14.25" customHeight="1" x14ac:dyDescent="0.35"/>
    <row r="496234" spans="1:1" ht="14.25" customHeight="1" x14ac:dyDescent="0.45">
      <c r="A496234" s="31"/>
    </row>
    <row r="496240" spans="1:1" s="30" customFormat="1" ht="14.25" customHeight="1" x14ac:dyDescent="0.35"/>
    <row r="496256" spans="1:1" ht="14.25" customHeight="1" x14ac:dyDescent="0.45">
      <c r="A496256" s="31"/>
    </row>
    <row r="496262" s="30" customFormat="1" ht="14.25" customHeight="1" x14ac:dyDescent="0.35"/>
    <row r="496278" spans="1:1" ht="14.25" customHeight="1" x14ac:dyDescent="0.45">
      <c r="A496278" s="31"/>
    </row>
    <row r="496284" spans="1:1" s="30" customFormat="1" ht="14.25" customHeight="1" x14ac:dyDescent="0.35"/>
    <row r="496300" spans="1:1" ht="14.25" customHeight="1" x14ac:dyDescent="0.45">
      <c r="A496300" s="31"/>
    </row>
    <row r="496306" s="30" customFormat="1" ht="14.25" customHeight="1" x14ac:dyDescent="0.35"/>
    <row r="496322" spans="1:1" ht="14.25" customHeight="1" x14ac:dyDescent="0.45">
      <c r="A496322" s="31"/>
    </row>
    <row r="496328" spans="1:1" s="30" customFormat="1" ht="14.25" customHeight="1" x14ac:dyDescent="0.35"/>
    <row r="496344" spans="1:1" ht="14.25" customHeight="1" x14ac:dyDescent="0.45">
      <c r="A496344" s="31"/>
    </row>
    <row r="496350" spans="1:1" s="30" customFormat="1" ht="14.25" customHeight="1" x14ac:dyDescent="0.35"/>
    <row r="496366" spans="1:1" ht="14.25" customHeight="1" x14ac:dyDescent="0.45">
      <c r="A496366" s="31"/>
    </row>
    <row r="496372" s="30" customFormat="1" ht="14.25" customHeight="1" x14ac:dyDescent="0.35"/>
    <row r="496388" spans="1:1" ht="14.25" customHeight="1" x14ac:dyDescent="0.45">
      <c r="A496388" s="31"/>
    </row>
    <row r="496394" spans="1:1" s="30" customFormat="1" ht="14.25" customHeight="1" x14ac:dyDescent="0.35"/>
    <row r="496410" spans="1:1" ht="14.25" customHeight="1" x14ac:dyDescent="0.45">
      <c r="A496410" s="31"/>
    </row>
    <row r="496416" spans="1:1" s="30" customFormat="1" ht="14.25" customHeight="1" x14ac:dyDescent="0.35"/>
    <row r="496432" spans="1:1" ht="14.25" customHeight="1" x14ac:dyDescent="0.45">
      <c r="A496432" s="31"/>
    </row>
    <row r="496438" s="30" customFormat="1" ht="14.25" customHeight="1" x14ac:dyDescent="0.35"/>
    <row r="496454" spans="1:1" ht="14.25" customHeight="1" x14ac:dyDescent="0.45">
      <c r="A496454" s="31"/>
    </row>
    <row r="496460" spans="1:1" s="30" customFormat="1" ht="14.25" customHeight="1" x14ac:dyDescent="0.35"/>
    <row r="496476" spans="1:1" ht="14.25" customHeight="1" x14ac:dyDescent="0.45">
      <c r="A496476" s="31"/>
    </row>
    <row r="496482" s="30" customFormat="1" ht="14.25" customHeight="1" x14ac:dyDescent="0.35"/>
    <row r="496498" spans="1:1" ht="14.25" customHeight="1" x14ac:dyDescent="0.45">
      <c r="A496498" s="31"/>
    </row>
    <row r="496504" spans="1:1" s="30" customFormat="1" ht="14.25" customHeight="1" x14ac:dyDescent="0.35"/>
    <row r="496520" spans="1:1" ht="14.25" customHeight="1" x14ac:dyDescent="0.45">
      <c r="A496520" s="31"/>
    </row>
    <row r="496526" spans="1:1" s="30" customFormat="1" ht="14.25" customHeight="1" x14ac:dyDescent="0.35"/>
    <row r="496542" spans="1:1" ht="14.25" customHeight="1" x14ac:dyDescent="0.45">
      <c r="A496542" s="31"/>
    </row>
    <row r="496548" s="30" customFormat="1" ht="14.25" customHeight="1" x14ac:dyDescent="0.35"/>
    <row r="496564" spans="1:1" ht="14.25" customHeight="1" x14ac:dyDescent="0.45">
      <c r="A496564" s="31"/>
    </row>
    <row r="496570" spans="1:1" s="30" customFormat="1" ht="14.25" customHeight="1" x14ac:dyDescent="0.35"/>
    <row r="496586" spans="1:1" ht="14.25" customHeight="1" x14ac:dyDescent="0.45">
      <c r="A496586" s="31"/>
    </row>
    <row r="496592" spans="1:1" s="30" customFormat="1" ht="14.25" customHeight="1" x14ac:dyDescent="0.35"/>
    <row r="496608" spans="1:1" ht="14.25" customHeight="1" x14ac:dyDescent="0.45">
      <c r="A496608" s="31"/>
    </row>
    <row r="496614" s="30" customFormat="1" ht="14.25" customHeight="1" x14ac:dyDescent="0.35"/>
    <row r="496630" spans="1:1" ht="14.25" customHeight="1" x14ac:dyDescent="0.45">
      <c r="A496630" s="31"/>
    </row>
    <row r="496636" spans="1:1" s="30" customFormat="1" ht="14.25" customHeight="1" x14ac:dyDescent="0.35"/>
    <row r="496652" spans="1:1" ht="14.25" customHeight="1" x14ac:dyDescent="0.45">
      <c r="A496652" s="31"/>
    </row>
    <row r="496658" s="30" customFormat="1" ht="14.25" customHeight="1" x14ac:dyDescent="0.35"/>
    <row r="496674" spans="1:1" ht="14.25" customHeight="1" x14ac:dyDescent="0.45">
      <c r="A496674" s="31"/>
    </row>
    <row r="496680" spans="1:1" s="30" customFormat="1" ht="14.25" customHeight="1" x14ac:dyDescent="0.35"/>
    <row r="496696" spans="1:1" ht="14.25" customHeight="1" x14ac:dyDescent="0.45">
      <c r="A496696" s="31"/>
    </row>
    <row r="496702" spans="1:1" s="30" customFormat="1" ht="14.25" customHeight="1" x14ac:dyDescent="0.35"/>
    <row r="496718" spans="1:1" ht="14.25" customHeight="1" x14ac:dyDescent="0.45">
      <c r="A496718" s="31"/>
    </row>
    <row r="496724" s="30" customFormat="1" ht="14.25" customHeight="1" x14ac:dyDescent="0.35"/>
    <row r="496740" spans="1:1" ht="14.25" customHeight="1" x14ac:dyDescent="0.45">
      <c r="A496740" s="31"/>
    </row>
    <row r="496746" spans="1:1" s="30" customFormat="1" ht="14.25" customHeight="1" x14ac:dyDescent="0.35"/>
    <row r="496762" spans="1:1" ht="14.25" customHeight="1" x14ac:dyDescent="0.45">
      <c r="A496762" s="31"/>
    </row>
    <row r="496768" spans="1:1" s="30" customFormat="1" ht="14.25" customHeight="1" x14ac:dyDescent="0.35"/>
    <row r="496784" spans="1:1" ht="14.25" customHeight="1" x14ac:dyDescent="0.45">
      <c r="A496784" s="31"/>
    </row>
    <row r="496790" s="30" customFormat="1" ht="14.25" customHeight="1" x14ac:dyDescent="0.35"/>
    <row r="496806" spans="1:1" ht="14.25" customHeight="1" x14ac:dyDescent="0.45">
      <c r="A496806" s="31"/>
    </row>
    <row r="496812" spans="1:1" s="30" customFormat="1" ht="14.25" customHeight="1" x14ac:dyDescent="0.35"/>
    <row r="496828" spans="1:1" ht="14.25" customHeight="1" x14ac:dyDescent="0.45">
      <c r="A496828" s="31"/>
    </row>
    <row r="496834" s="30" customFormat="1" ht="14.25" customHeight="1" x14ac:dyDescent="0.35"/>
    <row r="496850" spans="1:1" ht="14.25" customHeight="1" x14ac:dyDescent="0.45">
      <c r="A496850" s="31"/>
    </row>
    <row r="496856" spans="1:1" s="30" customFormat="1" ht="14.25" customHeight="1" x14ac:dyDescent="0.35"/>
    <row r="496872" spans="1:1" ht="14.25" customHeight="1" x14ac:dyDescent="0.45">
      <c r="A496872" s="31"/>
    </row>
    <row r="496878" spans="1:1" s="30" customFormat="1" ht="14.25" customHeight="1" x14ac:dyDescent="0.35"/>
    <row r="496894" spans="1:1" ht="14.25" customHeight="1" x14ac:dyDescent="0.45">
      <c r="A496894" s="31"/>
    </row>
    <row r="496900" s="30" customFormat="1" ht="14.25" customHeight="1" x14ac:dyDescent="0.35"/>
    <row r="496916" spans="1:1" ht="14.25" customHeight="1" x14ac:dyDescent="0.45">
      <c r="A496916" s="31"/>
    </row>
    <row r="496922" spans="1:1" s="30" customFormat="1" ht="14.25" customHeight="1" x14ac:dyDescent="0.35"/>
    <row r="496938" spans="1:1" ht="14.25" customHeight="1" x14ac:dyDescent="0.45">
      <c r="A496938" s="31"/>
    </row>
    <row r="496944" spans="1:1" s="30" customFormat="1" ht="14.25" customHeight="1" x14ac:dyDescent="0.35"/>
    <row r="496960" spans="1:1" ht="14.25" customHeight="1" x14ac:dyDescent="0.45">
      <c r="A496960" s="31"/>
    </row>
    <row r="496966" s="30" customFormat="1" ht="14.25" customHeight="1" x14ac:dyDescent="0.35"/>
    <row r="496982" spans="1:1" ht="14.25" customHeight="1" x14ac:dyDescent="0.45">
      <c r="A496982" s="31"/>
    </row>
    <row r="496988" spans="1:1" s="30" customFormat="1" ht="14.25" customHeight="1" x14ac:dyDescent="0.35"/>
    <row r="497004" spans="1:1" ht="14.25" customHeight="1" x14ac:dyDescent="0.45">
      <c r="A497004" s="31"/>
    </row>
    <row r="497010" s="30" customFormat="1" ht="14.25" customHeight="1" x14ac:dyDescent="0.35"/>
    <row r="497026" spans="1:1" ht="14.25" customHeight="1" x14ac:dyDescent="0.45">
      <c r="A497026" s="31"/>
    </row>
    <row r="497032" spans="1:1" s="30" customFormat="1" ht="14.25" customHeight="1" x14ac:dyDescent="0.35"/>
    <row r="497048" spans="1:1" ht="14.25" customHeight="1" x14ac:dyDescent="0.45">
      <c r="A497048" s="31"/>
    </row>
    <row r="497054" spans="1:1" s="30" customFormat="1" ht="14.25" customHeight="1" x14ac:dyDescent="0.35"/>
    <row r="497070" spans="1:1" ht="14.25" customHeight="1" x14ac:dyDescent="0.45">
      <c r="A497070" s="31"/>
    </row>
    <row r="497076" s="30" customFormat="1" ht="14.25" customHeight="1" x14ac:dyDescent="0.35"/>
    <row r="497092" spans="1:1" ht="14.25" customHeight="1" x14ac:dyDescent="0.45">
      <c r="A497092" s="31"/>
    </row>
    <row r="497098" spans="1:1" s="30" customFormat="1" ht="14.25" customHeight="1" x14ac:dyDescent="0.35"/>
    <row r="497114" spans="1:1" ht="14.25" customHeight="1" x14ac:dyDescent="0.45">
      <c r="A497114" s="31"/>
    </row>
    <row r="497120" spans="1:1" s="30" customFormat="1" ht="14.25" customHeight="1" x14ac:dyDescent="0.35"/>
    <row r="497136" spans="1:1" ht="14.25" customHeight="1" x14ac:dyDescent="0.45">
      <c r="A497136" s="31"/>
    </row>
    <row r="497142" s="30" customFormat="1" ht="14.25" customHeight="1" x14ac:dyDescent="0.35"/>
    <row r="497158" spans="1:1" ht="14.25" customHeight="1" x14ac:dyDescent="0.45">
      <c r="A497158" s="31"/>
    </row>
    <row r="497164" spans="1:1" s="30" customFormat="1" ht="14.25" customHeight="1" x14ac:dyDescent="0.35"/>
    <row r="497180" spans="1:1" ht="14.25" customHeight="1" x14ac:dyDescent="0.45">
      <c r="A497180" s="31"/>
    </row>
    <row r="497186" s="30" customFormat="1" ht="14.25" customHeight="1" x14ac:dyDescent="0.35"/>
    <row r="497202" spans="1:1" ht="14.25" customHeight="1" x14ac:dyDescent="0.45">
      <c r="A497202" s="31"/>
    </row>
    <row r="497208" spans="1:1" s="30" customFormat="1" ht="14.25" customHeight="1" x14ac:dyDescent="0.35"/>
    <row r="497224" spans="1:1" ht="14.25" customHeight="1" x14ac:dyDescent="0.45">
      <c r="A497224" s="31"/>
    </row>
    <row r="497230" spans="1:1" s="30" customFormat="1" ht="14.25" customHeight="1" x14ac:dyDescent="0.35"/>
    <row r="497246" spans="1:1" ht="14.25" customHeight="1" x14ac:dyDescent="0.45">
      <c r="A497246" s="31"/>
    </row>
    <row r="497252" s="30" customFormat="1" ht="14.25" customHeight="1" x14ac:dyDescent="0.35"/>
    <row r="497268" spans="1:1" ht="14.25" customHeight="1" x14ac:dyDescent="0.45">
      <c r="A497268" s="31"/>
    </row>
    <row r="497274" spans="1:1" s="30" customFormat="1" ht="14.25" customHeight="1" x14ac:dyDescent="0.35"/>
    <row r="497290" spans="1:1" ht="14.25" customHeight="1" x14ac:dyDescent="0.45">
      <c r="A497290" s="31"/>
    </row>
    <row r="497296" spans="1:1" s="30" customFormat="1" ht="14.25" customHeight="1" x14ac:dyDescent="0.35"/>
    <row r="497312" spans="1:1" ht="14.25" customHeight="1" x14ac:dyDescent="0.45">
      <c r="A497312" s="31"/>
    </row>
    <row r="497318" s="30" customFormat="1" ht="14.25" customHeight="1" x14ac:dyDescent="0.35"/>
    <row r="497334" spans="1:1" ht="14.25" customHeight="1" x14ac:dyDescent="0.45">
      <c r="A497334" s="31"/>
    </row>
    <row r="497340" spans="1:1" s="30" customFormat="1" ht="14.25" customHeight="1" x14ac:dyDescent="0.35"/>
    <row r="497356" spans="1:1" ht="14.25" customHeight="1" x14ac:dyDescent="0.45">
      <c r="A497356" s="31"/>
    </row>
    <row r="497362" s="30" customFormat="1" ht="14.25" customHeight="1" x14ac:dyDescent="0.35"/>
    <row r="497378" spans="1:1" ht="14.25" customHeight="1" x14ac:dyDescent="0.45">
      <c r="A497378" s="31"/>
    </row>
    <row r="497384" spans="1:1" s="30" customFormat="1" ht="14.25" customHeight="1" x14ac:dyDescent="0.35"/>
    <row r="497400" spans="1:1" ht="14.25" customHeight="1" x14ac:dyDescent="0.45">
      <c r="A497400" s="31"/>
    </row>
    <row r="497406" spans="1:1" s="30" customFormat="1" ht="14.25" customHeight="1" x14ac:dyDescent="0.35"/>
    <row r="497422" spans="1:1" ht="14.25" customHeight="1" x14ac:dyDescent="0.45">
      <c r="A497422" s="31"/>
    </row>
    <row r="497428" s="30" customFormat="1" ht="14.25" customHeight="1" x14ac:dyDescent="0.35"/>
    <row r="497444" spans="1:1" ht="14.25" customHeight="1" x14ac:dyDescent="0.45">
      <c r="A497444" s="31"/>
    </row>
    <row r="497450" spans="1:1" s="30" customFormat="1" ht="14.25" customHeight="1" x14ac:dyDescent="0.35"/>
    <row r="497466" spans="1:1" ht="14.25" customHeight="1" x14ac:dyDescent="0.45">
      <c r="A497466" s="31"/>
    </row>
    <row r="497472" spans="1:1" s="30" customFormat="1" ht="14.25" customHeight="1" x14ac:dyDescent="0.35"/>
    <row r="497488" spans="1:1" ht="14.25" customHeight="1" x14ac:dyDescent="0.45">
      <c r="A497488" s="31"/>
    </row>
    <row r="497494" s="30" customFormat="1" ht="14.25" customHeight="1" x14ac:dyDescent="0.35"/>
    <row r="497510" spans="1:1" ht="14.25" customHeight="1" x14ac:dyDescent="0.45">
      <c r="A497510" s="31"/>
    </row>
    <row r="497516" spans="1:1" s="30" customFormat="1" ht="14.25" customHeight="1" x14ac:dyDescent="0.35"/>
    <row r="497532" spans="1:1" ht="14.25" customHeight="1" x14ac:dyDescent="0.45">
      <c r="A497532" s="31"/>
    </row>
    <row r="497538" s="30" customFormat="1" ht="14.25" customHeight="1" x14ac:dyDescent="0.35"/>
    <row r="497554" spans="1:1" ht="14.25" customHeight="1" x14ac:dyDescent="0.45">
      <c r="A497554" s="31"/>
    </row>
    <row r="497560" spans="1:1" s="30" customFormat="1" ht="14.25" customHeight="1" x14ac:dyDescent="0.35"/>
    <row r="497576" spans="1:1" ht="14.25" customHeight="1" x14ac:dyDescent="0.45">
      <c r="A497576" s="31"/>
    </row>
    <row r="497582" spans="1:1" s="30" customFormat="1" ht="14.25" customHeight="1" x14ac:dyDescent="0.35"/>
    <row r="497598" spans="1:1" ht="14.25" customHeight="1" x14ac:dyDescent="0.45">
      <c r="A497598" s="31"/>
    </row>
    <row r="497604" s="30" customFormat="1" ht="14.25" customHeight="1" x14ac:dyDescent="0.35"/>
    <row r="497620" spans="1:1" ht="14.25" customHeight="1" x14ac:dyDescent="0.45">
      <c r="A497620" s="31"/>
    </row>
    <row r="497626" spans="1:1" s="30" customFormat="1" ht="14.25" customHeight="1" x14ac:dyDescent="0.35"/>
    <row r="497642" spans="1:1" ht="14.25" customHeight="1" x14ac:dyDescent="0.45">
      <c r="A497642" s="31"/>
    </row>
    <row r="497648" spans="1:1" s="30" customFormat="1" ht="14.25" customHeight="1" x14ac:dyDescent="0.35"/>
    <row r="497664" spans="1:1" ht="14.25" customHeight="1" x14ac:dyDescent="0.45">
      <c r="A497664" s="31"/>
    </row>
    <row r="497670" s="30" customFormat="1" ht="14.25" customHeight="1" x14ac:dyDescent="0.35"/>
    <row r="497686" spans="1:1" ht="14.25" customHeight="1" x14ac:dyDescent="0.45">
      <c r="A497686" s="31"/>
    </row>
    <row r="497692" spans="1:1" s="30" customFormat="1" ht="14.25" customHeight="1" x14ac:dyDescent="0.35"/>
    <row r="497708" spans="1:1" ht="14.25" customHeight="1" x14ac:dyDescent="0.45">
      <c r="A497708" s="31"/>
    </row>
    <row r="497714" s="30" customFormat="1" ht="14.25" customHeight="1" x14ac:dyDescent="0.35"/>
    <row r="497730" spans="1:1" ht="14.25" customHeight="1" x14ac:dyDescent="0.45">
      <c r="A497730" s="31"/>
    </row>
    <row r="497736" spans="1:1" s="30" customFormat="1" ht="14.25" customHeight="1" x14ac:dyDescent="0.35"/>
    <row r="497752" spans="1:1" ht="14.25" customHeight="1" x14ac:dyDescent="0.45">
      <c r="A497752" s="31"/>
    </row>
    <row r="497758" spans="1:1" s="30" customFormat="1" ht="14.25" customHeight="1" x14ac:dyDescent="0.35"/>
    <row r="497774" spans="1:1" ht="14.25" customHeight="1" x14ac:dyDescent="0.45">
      <c r="A497774" s="31"/>
    </row>
    <row r="497780" s="30" customFormat="1" ht="14.25" customHeight="1" x14ac:dyDescent="0.35"/>
    <row r="497796" spans="1:1" ht="14.25" customHeight="1" x14ac:dyDescent="0.45">
      <c r="A497796" s="31"/>
    </row>
    <row r="497802" spans="1:1" s="30" customFormat="1" ht="14.25" customHeight="1" x14ac:dyDescent="0.35"/>
    <row r="497818" spans="1:1" ht="14.25" customHeight="1" x14ac:dyDescent="0.45">
      <c r="A497818" s="31"/>
    </row>
    <row r="497824" spans="1:1" s="30" customFormat="1" ht="14.25" customHeight="1" x14ac:dyDescent="0.35"/>
    <row r="497840" spans="1:1" ht="14.25" customHeight="1" x14ac:dyDescent="0.45">
      <c r="A497840" s="31"/>
    </row>
    <row r="497846" s="30" customFormat="1" ht="14.25" customHeight="1" x14ac:dyDescent="0.35"/>
    <row r="497862" spans="1:1" ht="14.25" customHeight="1" x14ac:dyDescent="0.45">
      <c r="A497862" s="31"/>
    </row>
    <row r="497868" spans="1:1" s="30" customFormat="1" ht="14.25" customHeight="1" x14ac:dyDescent="0.35"/>
    <row r="497884" spans="1:1" ht="14.25" customHeight="1" x14ac:dyDescent="0.45">
      <c r="A497884" s="31"/>
    </row>
    <row r="497890" s="30" customFormat="1" ht="14.25" customHeight="1" x14ac:dyDescent="0.35"/>
    <row r="497906" spans="1:1" ht="14.25" customHeight="1" x14ac:dyDescent="0.45">
      <c r="A497906" s="31"/>
    </row>
    <row r="497912" spans="1:1" s="30" customFormat="1" ht="14.25" customHeight="1" x14ac:dyDescent="0.35"/>
    <row r="497928" spans="1:1" ht="14.25" customHeight="1" x14ac:dyDescent="0.45">
      <c r="A497928" s="31"/>
    </row>
    <row r="497934" spans="1:1" s="30" customFormat="1" ht="14.25" customHeight="1" x14ac:dyDescent="0.35"/>
    <row r="497950" spans="1:1" ht="14.25" customHeight="1" x14ac:dyDescent="0.45">
      <c r="A497950" s="31"/>
    </row>
    <row r="497956" s="30" customFormat="1" ht="14.25" customHeight="1" x14ac:dyDescent="0.35"/>
    <row r="497972" spans="1:1" ht="14.25" customHeight="1" x14ac:dyDescent="0.45">
      <c r="A497972" s="31"/>
    </row>
    <row r="497978" spans="1:1" s="30" customFormat="1" ht="14.25" customHeight="1" x14ac:dyDescent="0.35"/>
    <row r="497994" spans="1:1" ht="14.25" customHeight="1" x14ac:dyDescent="0.45">
      <c r="A497994" s="31"/>
    </row>
    <row r="498000" spans="1:1" s="30" customFormat="1" ht="14.25" customHeight="1" x14ac:dyDescent="0.35"/>
    <row r="498016" spans="1:1" ht="14.25" customHeight="1" x14ac:dyDescent="0.45">
      <c r="A498016" s="31"/>
    </row>
    <row r="498022" s="30" customFormat="1" ht="14.25" customHeight="1" x14ac:dyDescent="0.35"/>
    <row r="498038" spans="1:1" ht="14.25" customHeight="1" x14ac:dyDescent="0.45">
      <c r="A498038" s="31"/>
    </row>
    <row r="498044" spans="1:1" s="30" customFormat="1" ht="14.25" customHeight="1" x14ac:dyDescent="0.35"/>
    <row r="498060" spans="1:1" ht="14.25" customHeight="1" x14ac:dyDescent="0.45">
      <c r="A498060" s="31"/>
    </row>
    <row r="498066" s="30" customFormat="1" ht="14.25" customHeight="1" x14ac:dyDescent="0.35"/>
    <row r="498082" spans="1:1" ht="14.25" customHeight="1" x14ac:dyDescent="0.45">
      <c r="A498082" s="31"/>
    </row>
    <row r="498088" spans="1:1" s="30" customFormat="1" ht="14.25" customHeight="1" x14ac:dyDescent="0.35"/>
    <row r="498104" spans="1:1" ht="14.25" customHeight="1" x14ac:dyDescent="0.45">
      <c r="A498104" s="31"/>
    </row>
    <row r="498110" spans="1:1" s="30" customFormat="1" ht="14.25" customHeight="1" x14ac:dyDescent="0.35"/>
    <row r="498126" spans="1:1" ht="14.25" customHeight="1" x14ac:dyDescent="0.45">
      <c r="A498126" s="31"/>
    </row>
    <row r="498132" s="30" customFormat="1" ht="14.25" customHeight="1" x14ac:dyDescent="0.35"/>
    <row r="498148" spans="1:1" ht="14.25" customHeight="1" x14ac:dyDescent="0.45">
      <c r="A498148" s="31"/>
    </row>
    <row r="498154" spans="1:1" s="30" customFormat="1" ht="14.25" customHeight="1" x14ac:dyDescent="0.35"/>
    <row r="498170" spans="1:1" ht="14.25" customHeight="1" x14ac:dyDescent="0.45">
      <c r="A498170" s="31"/>
    </row>
    <row r="498176" spans="1:1" s="30" customFormat="1" ht="14.25" customHeight="1" x14ac:dyDescent="0.35"/>
    <row r="498192" spans="1:1" ht="14.25" customHeight="1" x14ac:dyDescent="0.45">
      <c r="A498192" s="31"/>
    </row>
    <row r="498198" s="30" customFormat="1" ht="14.25" customHeight="1" x14ac:dyDescent="0.35"/>
    <row r="498214" spans="1:1" ht="14.25" customHeight="1" x14ac:dyDescent="0.45">
      <c r="A498214" s="31"/>
    </row>
    <row r="498220" spans="1:1" s="30" customFormat="1" ht="14.25" customHeight="1" x14ac:dyDescent="0.35"/>
    <row r="498236" spans="1:1" ht="14.25" customHeight="1" x14ac:dyDescent="0.45">
      <c r="A498236" s="31"/>
    </row>
    <row r="498242" s="30" customFormat="1" ht="14.25" customHeight="1" x14ac:dyDescent="0.35"/>
    <row r="498258" spans="1:1" ht="14.25" customHeight="1" x14ac:dyDescent="0.45">
      <c r="A498258" s="31"/>
    </row>
    <row r="498264" spans="1:1" s="30" customFormat="1" ht="14.25" customHeight="1" x14ac:dyDescent="0.35"/>
    <row r="498280" spans="1:1" ht="14.25" customHeight="1" x14ac:dyDescent="0.45">
      <c r="A498280" s="31"/>
    </row>
    <row r="498286" spans="1:1" s="30" customFormat="1" ht="14.25" customHeight="1" x14ac:dyDescent="0.35"/>
    <row r="498302" spans="1:1" ht="14.25" customHeight="1" x14ac:dyDescent="0.45">
      <c r="A498302" s="31"/>
    </row>
    <row r="498308" s="30" customFormat="1" ht="14.25" customHeight="1" x14ac:dyDescent="0.35"/>
    <row r="498324" spans="1:1" ht="14.25" customHeight="1" x14ac:dyDescent="0.45">
      <c r="A498324" s="31"/>
    </row>
    <row r="498330" spans="1:1" s="30" customFormat="1" ht="14.25" customHeight="1" x14ac:dyDescent="0.35"/>
    <row r="498346" spans="1:1" ht="14.25" customHeight="1" x14ac:dyDescent="0.45">
      <c r="A498346" s="31"/>
    </row>
    <row r="498352" spans="1:1" s="30" customFormat="1" ht="14.25" customHeight="1" x14ac:dyDescent="0.35"/>
    <row r="498368" spans="1:1" ht="14.25" customHeight="1" x14ac:dyDescent="0.45">
      <c r="A498368" s="31"/>
    </row>
    <row r="498374" s="30" customFormat="1" ht="14.25" customHeight="1" x14ac:dyDescent="0.35"/>
    <row r="498390" spans="1:1" ht="14.25" customHeight="1" x14ac:dyDescent="0.45">
      <c r="A498390" s="31"/>
    </row>
    <row r="498396" spans="1:1" s="30" customFormat="1" ht="14.25" customHeight="1" x14ac:dyDescent="0.35"/>
    <row r="498412" spans="1:1" ht="14.25" customHeight="1" x14ac:dyDescent="0.45">
      <c r="A498412" s="31"/>
    </row>
    <row r="498418" s="30" customFormat="1" ht="14.25" customHeight="1" x14ac:dyDescent="0.35"/>
    <row r="498434" spans="1:1" ht="14.25" customHeight="1" x14ac:dyDescent="0.45">
      <c r="A498434" s="31"/>
    </row>
    <row r="498440" spans="1:1" s="30" customFormat="1" ht="14.25" customHeight="1" x14ac:dyDescent="0.35"/>
    <row r="498456" spans="1:1" ht="14.25" customHeight="1" x14ac:dyDescent="0.45">
      <c r="A498456" s="31"/>
    </row>
    <row r="498462" spans="1:1" s="30" customFormat="1" ht="14.25" customHeight="1" x14ac:dyDescent="0.35"/>
    <row r="498478" spans="1:1" ht="14.25" customHeight="1" x14ac:dyDescent="0.45">
      <c r="A498478" s="31"/>
    </row>
    <row r="498484" s="30" customFormat="1" ht="14.25" customHeight="1" x14ac:dyDescent="0.35"/>
    <row r="498500" spans="1:1" ht="14.25" customHeight="1" x14ac:dyDescent="0.45">
      <c r="A498500" s="31"/>
    </row>
    <row r="498506" spans="1:1" s="30" customFormat="1" ht="14.25" customHeight="1" x14ac:dyDescent="0.35"/>
    <row r="498522" spans="1:1" ht="14.25" customHeight="1" x14ac:dyDescent="0.45">
      <c r="A498522" s="31"/>
    </row>
    <row r="498528" spans="1:1" s="30" customFormat="1" ht="14.25" customHeight="1" x14ac:dyDescent="0.35"/>
    <row r="498544" spans="1:1" ht="14.25" customHeight="1" x14ac:dyDescent="0.45">
      <c r="A498544" s="31"/>
    </row>
    <row r="498550" s="30" customFormat="1" ht="14.25" customHeight="1" x14ac:dyDescent="0.35"/>
    <row r="498566" spans="1:1" ht="14.25" customHeight="1" x14ac:dyDescent="0.45">
      <c r="A498566" s="31"/>
    </row>
    <row r="498572" spans="1:1" s="30" customFormat="1" ht="14.25" customHeight="1" x14ac:dyDescent="0.35"/>
    <row r="498588" spans="1:1" ht="14.25" customHeight="1" x14ac:dyDescent="0.45">
      <c r="A498588" s="31"/>
    </row>
    <row r="498594" s="30" customFormat="1" ht="14.25" customHeight="1" x14ac:dyDescent="0.35"/>
    <row r="498610" spans="1:1" ht="14.25" customHeight="1" x14ac:dyDescent="0.45">
      <c r="A498610" s="31"/>
    </row>
    <row r="498616" spans="1:1" s="30" customFormat="1" ht="14.25" customHeight="1" x14ac:dyDescent="0.35"/>
    <row r="498632" spans="1:1" ht="14.25" customHeight="1" x14ac:dyDescent="0.45">
      <c r="A498632" s="31"/>
    </row>
    <row r="498638" spans="1:1" s="30" customFormat="1" ht="14.25" customHeight="1" x14ac:dyDescent="0.35"/>
    <row r="498654" spans="1:1" ht="14.25" customHeight="1" x14ac:dyDescent="0.45">
      <c r="A498654" s="31"/>
    </row>
    <row r="498660" s="30" customFormat="1" ht="14.25" customHeight="1" x14ac:dyDescent="0.35"/>
    <row r="498676" spans="1:1" ht="14.25" customHeight="1" x14ac:dyDescent="0.45">
      <c r="A498676" s="31"/>
    </row>
    <row r="498682" spans="1:1" s="30" customFormat="1" ht="14.25" customHeight="1" x14ac:dyDescent="0.35"/>
    <row r="498698" spans="1:1" ht="14.25" customHeight="1" x14ac:dyDescent="0.45">
      <c r="A498698" s="31"/>
    </row>
    <row r="498704" spans="1:1" s="30" customFormat="1" ht="14.25" customHeight="1" x14ac:dyDescent="0.35"/>
    <row r="498720" spans="1:1" ht="14.25" customHeight="1" x14ac:dyDescent="0.45">
      <c r="A498720" s="31"/>
    </row>
    <row r="498726" s="30" customFormat="1" ht="14.25" customHeight="1" x14ac:dyDescent="0.35"/>
    <row r="498742" spans="1:1" ht="14.25" customHeight="1" x14ac:dyDescent="0.45">
      <c r="A498742" s="31"/>
    </row>
    <row r="498748" spans="1:1" s="30" customFormat="1" ht="14.25" customHeight="1" x14ac:dyDescent="0.35"/>
    <row r="498764" spans="1:1" ht="14.25" customHeight="1" x14ac:dyDescent="0.45">
      <c r="A498764" s="31"/>
    </row>
    <row r="498770" s="30" customFormat="1" ht="14.25" customHeight="1" x14ac:dyDescent="0.35"/>
    <row r="498786" spans="1:1" ht="14.25" customHeight="1" x14ac:dyDescent="0.45">
      <c r="A498786" s="31"/>
    </row>
    <row r="498792" spans="1:1" s="30" customFormat="1" ht="14.25" customHeight="1" x14ac:dyDescent="0.35"/>
    <row r="498808" spans="1:1" ht="14.25" customHeight="1" x14ac:dyDescent="0.45">
      <c r="A498808" s="31"/>
    </row>
    <row r="498814" spans="1:1" s="30" customFormat="1" ht="14.25" customHeight="1" x14ac:dyDescent="0.35"/>
    <row r="498830" spans="1:1" ht="14.25" customHeight="1" x14ac:dyDescent="0.45">
      <c r="A498830" s="31"/>
    </row>
    <row r="498836" s="30" customFormat="1" ht="14.25" customHeight="1" x14ac:dyDescent="0.35"/>
    <row r="498852" spans="1:1" ht="14.25" customHeight="1" x14ac:dyDescent="0.45">
      <c r="A498852" s="31"/>
    </row>
    <row r="498858" spans="1:1" s="30" customFormat="1" ht="14.25" customHeight="1" x14ac:dyDescent="0.35"/>
    <row r="498874" spans="1:1" ht="14.25" customHeight="1" x14ac:dyDescent="0.45">
      <c r="A498874" s="31"/>
    </row>
    <row r="498880" spans="1:1" s="30" customFormat="1" ht="14.25" customHeight="1" x14ac:dyDescent="0.35"/>
    <row r="498896" spans="1:1" ht="14.25" customHeight="1" x14ac:dyDescent="0.45">
      <c r="A498896" s="31"/>
    </row>
    <row r="498902" s="30" customFormat="1" ht="14.25" customHeight="1" x14ac:dyDescent="0.35"/>
    <row r="498918" spans="1:1" ht="14.25" customHeight="1" x14ac:dyDescent="0.45">
      <c r="A498918" s="31"/>
    </row>
    <row r="498924" spans="1:1" s="30" customFormat="1" ht="14.25" customHeight="1" x14ac:dyDescent="0.35"/>
    <row r="498940" spans="1:1" ht="14.25" customHeight="1" x14ac:dyDescent="0.45">
      <c r="A498940" s="31"/>
    </row>
    <row r="498946" s="30" customFormat="1" ht="14.25" customHeight="1" x14ac:dyDescent="0.35"/>
    <row r="498962" spans="1:1" ht="14.25" customHeight="1" x14ac:dyDescent="0.45">
      <c r="A498962" s="31"/>
    </row>
    <row r="498968" spans="1:1" s="30" customFormat="1" ht="14.25" customHeight="1" x14ac:dyDescent="0.35"/>
    <row r="498984" spans="1:1" ht="14.25" customHeight="1" x14ac:dyDescent="0.45">
      <c r="A498984" s="31"/>
    </row>
    <row r="498990" spans="1:1" s="30" customFormat="1" ht="14.25" customHeight="1" x14ac:dyDescent="0.35"/>
    <row r="499006" spans="1:1" ht="14.25" customHeight="1" x14ac:dyDescent="0.45">
      <c r="A499006" s="31"/>
    </row>
    <row r="499012" s="30" customFormat="1" ht="14.25" customHeight="1" x14ac:dyDescent="0.35"/>
    <row r="499028" spans="1:1" ht="14.25" customHeight="1" x14ac:dyDescent="0.45">
      <c r="A499028" s="31"/>
    </row>
    <row r="499034" spans="1:1" s="30" customFormat="1" ht="14.25" customHeight="1" x14ac:dyDescent="0.35"/>
    <row r="499050" spans="1:1" ht="14.25" customHeight="1" x14ac:dyDescent="0.45">
      <c r="A499050" s="31"/>
    </row>
    <row r="499056" spans="1:1" s="30" customFormat="1" ht="14.25" customHeight="1" x14ac:dyDescent="0.35"/>
    <row r="499072" spans="1:1" ht="14.25" customHeight="1" x14ac:dyDescent="0.45">
      <c r="A499072" s="31"/>
    </row>
    <row r="499078" s="30" customFormat="1" ht="14.25" customHeight="1" x14ac:dyDescent="0.35"/>
    <row r="499094" spans="1:1" ht="14.25" customHeight="1" x14ac:dyDescent="0.45">
      <c r="A499094" s="31"/>
    </row>
    <row r="499100" spans="1:1" s="30" customFormat="1" ht="14.25" customHeight="1" x14ac:dyDescent="0.35"/>
    <row r="499116" spans="1:1" ht="14.25" customHeight="1" x14ac:dyDescent="0.45">
      <c r="A499116" s="31"/>
    </row>
    <row r="499122" s="30" customFormat="1" ht="14.25" customHeight="1" x14ac:dyDescent="0.35"/>
    <row r="499138" spans="1:1" ht="14.25" customHeight="1" x14ac:dyDescent="0.45">
      <c r="A499138" s="31"/>
    </row>
    <row r="499144" spans="1:1" s="30" customFormat="1" ht="14.25" customHeight="1" x14ac:dyDescent="0.35"/>
    <row r="499160" spans="1:1" ht="14.25" customHeight="1" x14ac:dyDescent="0.45">
      <c r="A499160" s="31"/>
    </row>
    <row r="499166" spans="1:1" s="30" customFormat="1" ht="14.25" customHeight="1" x14ac:dyDescent="0.35"/>
    <row r="499182" spans="1:1" ht="14.25" customHeight="1" x14ac:dyDescent="0.45">
      <c r="A499182" s="31"/>
    </row>
    <row r="499188" s="30" customFormat="1" ht="14.25" customHeight="1" x14ac:dyDescent="0.35"/>
    <row r="499204" spans="1:1" ht="14.25" customHeight="1" x14ac:dyDescent="0.45">
      <c r="A499204" s="31"/>
    </row>
    <row r="499210" spans="1:1" s="30" customFormat="1" ht="14.25" customHeight="1" x14ac:dyDescent="0.35"/>
    <row r="499226" spans="1:1" ht="14.25" customHeight="1" x14ac:dyDescent="0.45">
      <c r="A499226" s="31"/>
    </row>
    <row r="499232" spans="1:1" s="30" customFormat="1" ht="14.25" customHeight="1" x14ac:dyDescent="0.35"/>
    <row r="499248" spans="1:1" ht="14.25" customHeight="1" x14ac:dyDescent="0.45">
      <c r="A499248" s="31"/>
    </row>
    <row r="499254" s="30" customFormat="1" ht="14.25" customHeight="1" x14ac:dyDescent="0.35"/>
    <row r="499270" spans="1:1" ht="14.25" customHeight="1" x14ac:dyDescent="0.45">
      <c r="A499270" s="31"/>
    </row>
    <row r="499276" spans="1:1" s="30" customFormat="1" ht="14.25" customHeight="1" x14ac:dyDescent="0.35"/>
    <row r="499292" spans="1:1" ht="14.25" customHeight="1" x14ac:dyDescent="0.45">
      <c r="A499292" s="31"/>
    </row>
    <row r="499298" s="30" customFormat="1" ht="14.25" customHeight="1" x14ac:dyDescent="0.35"/>
    <row r="499314" spans="1:1" ht="14.25" customHeight="1" x14ac:dyDescent="0.45">
      <c r="A499314" s="31"/>
    </row>
    <row r="499320" spans="1:1" s="30" customFormat="1" ht="14.25" customHeight="1" x14ac:dyDescent="0.35"/>
    <row r="499336" spans="1:1" ht="14.25" customHeight="1" x14ac:dyDescent="0.45">
      <c r="A499336" s="31"/>
    </row>
    <row r="499342" spans="1:1" s="30" customFormat="1" ht="14.25" customHeight="1" x14ac:dyDescent="0.35"/>
    <row r="499358" spans="1:1" ht="14.25" customHeight="1" x14ac:dyDescent="0.45">
      <c r="A499358" s="31"/>
    </row>
    <row r="499364" s="30" customFormat="1" ht="14.25" customHeight="1" x14ac:dyDescent="0.35"/>
    <row r="499380" spans="1:1" ht="14.25" customHeight="1" x14ac:dyDescent="0.45">
      <c r="A499380" s="31"/>
    </row>
    <row r="499386" spans="1:1" s="30" customFormat="1" ht="14.25" customHeight="1" x14ac:dyDescent="0.35"/>
    <row r="499402" spans="1:1" ht="14.25" customHeight="1" x14ac:dyDescent="0.45">
      <c r="A499402" s="31"/>
    </row>
    <row r="499408" spans="1:1" s="30" customFormat="1" ht="14.25" customHeight="1" x14ac:dyDescent="0.35"/>
    <row r="499424" spans="1:1" ht="14.25" customHeight="1" x14ac:dyDescent="0.45">
      <c r="A499424" s="31"/>
    </row>
    <row r="499430" s="30" customFormat="1" ht="14.25" customHeight="1" x14ac:dyDescent="0.35"/>
    <row r="499446" spans="1:1" ht="14.25" customHeight="1" x14ac:dyDescent="0.45">
      <c r="A499446" s="31"/>
    </row>
    <row r="499452" spans="1:1" s="30" customFormat="1" ht="14.25" customHeight="1" x14ac:dyDescent="0.35"/>
    <row r="499468" spans="1:1" ht="14.25" customHeight="1" x14ac:dyDescent="0.45">
      <c r="A499468" s="31"/>
    </row>
    <row r="499474" s="30" customFormat="1" ht="14.25" customHeight="1" x14ac:dyDescent="0.35"/>
    <row r="499490" spans="1:1" ht="14.25" customHeight="1" x14ac:dyDescent="0.45">
      <c r="A499490" s="31"/>
    </row>
    <row r="499496" spans="1:1" s="30" customFormat="1" ht="14.25" customHeight="1" x14ac:dyDescent="0.35"/>
    <row r="499512" spans="1:1" ht="14.25" customHeight="1" x14ac:dyDescent="0.45">
      <c r="A499512" s="31"/>
    </row>
    <row r="499518" spans="1:1" s="30" customFormat="1" ht="14.25" customHeight="1" x14ac:dyDescent="0.35"/>
    <row r="499534" spans="1:1" ht="14.25" customHeight="1" x14ac:dyDescent="0.45">
      <c r="A499534" s="31"/>
    </row>
    <row r="499540" s="30" customFormat="1" ht="14.25" customHeight="1" x14ac:dyDescent="0.35"/>
    <row r="499556" spans="1:1" ht="14.25" customHeight="1" x14ac:dyDescent="0.45">
      <c r="A499556" s="31"/>
    </row>
    <row r="499562" spans="1:1" s="30" customFormat="1" ht="14.25" customHeight="1" x14ac:dyDescent="0.35"/>
    <row r="499578" spans="1:1" ht="14.25" customHeight="1" x14ac:dyDescent="0.45">
      <c r="A499578" s="31"/>
    </row>
    <row r="499584" spans="1:1" s="30" customFormat="1" ht="14.25" customHeight="1" x14ac:dyDescent="0.35"/>
    <row r="499600" spans="1:1" ht="14.25" customHeight="1" x14ac:dyDescent="0.45">
      <c r="A499600" s="31"/>
    </row>
    <row r="499606" s="30" customFormat="1" ht="14.25" customHeight="1" x14ac:dyDescent="0.35"/>
    <row r="499622" spans="1:1" ht="14.25" customHeight="1" x14ac:dyDescent="0.45">
      <c r="A499622" s="31"/>
    </row>
    <row r="499628" spans="1:1" s="30" customFormat="1" ht="14.25" customHeight="1" x14ac:dyDescent="0.35"/>
    <row r="499644" spans="1:1" ht="14.25" customHeight="1" x14ac:dyDescent="0.45">
      <c r="A499644" s="31"/>
    </row>
    <row r="499650" s="30" customFormat="1" ht="14.25" customHeight="1" x14ac:dyDescent="0.35"/>
    <row r="499666" spans="1:1" ht="14.25" customHeight="1" x14ac:dyDescent="0.45">
      <c r="A499666" s="31"/>
    </row>
    <row r="499672" spans="1:1" s="30" customFormat="1" ht="14.25" customHeight="1" x14ac:dyDescent="0.35"/>
    <row r="499688" spans="1:1" ht="14.25" customHeight="1" x14ac:dyDescent="0.45">
      <c r="A499688" s="31"/>
    </row>
    <row r="499694" spans="1:1" s="30" customFormat="1" ht="14.25" customHeight="1" x14ac:dyDescent="0.35"/>
    <row r="499710" spans="1:1" ht="14.25" customHeight="1" x14ac:dyDescent="0.45">
      <c r="A499710" s="31"/>
    </row>
    <row r="499716" s="30" customFormat="1" ht="14.25" customHeight="1" x14ac:dyDescent="0.35"/>
    <row r="499732" spans="1:1" ht="14.25" customHeight="1" x14ac:dyDescent="0.45">
      <c r="A499732" s="31"/>
    </row>
    <row r="499738" spans="1:1" s="30" customFormat="1" ht="14.25" customHeight="1" x14ac:dyDescent="0.35"/>
    <row r="499754" spans="1:1" ht="14.25" customHeight="1" x14ac:dyDescent="0.45">
      <c r="A499754" s="31"/>
    </row>
    <row r="499760" spans="1:1" s="30" customFormat="1" ht="14.25" customHeight="1" x14ac:dyDescent="0.35"/>
    <row r="499776" spans="1:1" ht="14.25" customHeight="1" x14ac:dyDescent="0.45">
      <c r="A499776" s="31"/>
    </row>
    <row r="499782" s="30" customFormat="1" ht="14.25" customHeight="1" x14ac:dyDescent="0.35"/>
    <row r="499798" spans="1:1" ht="14.25" customHeight="1" x14ac:dyDescent="0.45">
      <c r="A499798" s="31"/>
    </row>
    <row r="499804" spans="1:1" s="30" customFormat="1" ht="14.25" customHeight="1" x14ac:dyDescent="0.35"/>
    <row r="499820" spans="1:1" ht="14.25" customHeight="1" x14ac:dyDescent="0.45">
      <c r="A499820" s="31"/>
    </row>
    <row r="499826" s="30" customFormat="1" ht="14.25" customHeight="1" x14ac:dyDescent="0.35"/>
    <row r="499842" spans="1:1" ht="14.25" customHeight="1" x14ac:dyDescent="0.45">
      <c r="A499842" s="31"/>
    </row>
    <row r="499848" spans="1:1" s="30" customFormat="1" ht="14.25" customHeight="1" x14ac:dyDescent="0.35"/>
    <row r="499864" spans="1:1" ht="14.25" customHeight="1" x14ac:dyDescent="0.45">
      <c r="A499864" s="31"/>
    </row>
    <row r="499870" spans="1:1" s="30" customFormat="1" ht="14.25" customHeight="1" x14ac:dyDescent="0.35"/>
    <row r="499886" spans="1:1" ht="14.25" customHeight="1" x14ac:dyDescent="0.45">
      <c r="A499886" s="31"/>
    </row>
    <row r="499892" s="30" customFormat="1" ht="14.25" customHeight="1" x14ac:dyDescent="0.35"/>
    <row r="499908" spans="1:1" ht="14.25" customHeight="1" x14ac:dyDescent="0.45">
      <c r="A499908" s="31"/>
    </row>
    <row r="499914" spans="1:1" s="30" customFormat="1" ht="14.25" customHeight="1" x14ac:dyDescent="0.35"/>
    <row r="499930" spans="1:1" ht="14.25" customHeight="1" x14ac:dyDescent="0.45">
      <c r="A499930" s="31"/>
    </row>
    <row r="499936" spans="1:1" s="30" customFormat="1" ht="14.25" customHeight="1" x14ac:dyDescent="0.35"/>
    <row r="499952" spans="1:1" ht="14.25" customHeight="1" x14ac:dyDescent="0.45">
      <c r="A499952" s="31"/>
    </row>
    <row r="499958" s="30" customFormat="1" ht="14.25" customHeight="1" x14ac:dyDescent="0.35"/>
    <row r="499974" spans="1:1" ht="14.25" customHeight="1" x14ac:dyDescent="0.45">
      <c r="A499974" s="31"/>
    </row>
    <row r="499980" spans="1:1" s="30" customFormat="1" ht="14.25" customHeight="1" x14ac:dyDescent="0.35"/>
    <row r="499996" spans="1:1" ht="14.25" customHeight="1" x14ac:dyDescent="0.45">
      <c r="A499996" s="31"/>
    </row>
    <row r="500002" s="30" customFormat="1" ht="14.25" customHeight="1" x14ac:dyDescent="0.35"/>
    <row r="500018" spans="1:1" ht="14.25" customHeight="1" x14ac:dyDescent="0.45">
      <c r="A500018" s="31"/>
    </row>
    <row r="500024" spans="1:1" s="30" customFormat="1" ht="14.25" customHeight="1" x14ac:dyDescent="0.35"/>
    <row r="500040" spans="1:1" ht="14.25" customHeight="1" x14ac:dyDescent="0.45">
      <c r="A500040" s="31"/>
    </row>
    <row r="500046" spans="1:1" s="30" customFormat="1" ht="14.25" customHeight="1" x14ac:dyDescent="0.35"/>
    <row r="500062" spans="1:1" ht="14.25" customHeight="1" x14ac:dyDescent="0.45">
      <c r="A500062" s="31"/>
    </row>
    <row r="500068" s="30" customFormat="1" ht="14.25" customHeight="1" x14ac:dyDescent="0.35"/>
    <row r="500084" spans="1:1" ht="14.25" customHeight="1" x14ac:dyDescent="0.45">
      <c r="A500084" s="31"/>
    </row>
    <row r="500090" spans="1:1" s="30" customFormat="1" ht="14.25" customHeight="1" x14ac:dyDescent="0.35"/>
    <row r="500106" spans="1:1" ht="14.25" customHeight="1" x14ac:dyDescent="0.45">
      <c r="A500106" s="31"/>
    </row>
    <row r="500112" spans="1:1" s="30" customFormat="1" ht="14.25" customHeight="1" x14ac:dyDescent="0.35"/>
    <row r="500128" spans="1:1" ht="14.25" customHeight="1" x14ac:dyDescent="0.45">
      <c r="A500128" s="31"/>
    </row>
    <row r="500134" s="30" customFormat="1" ht="14.25" customHeight="1" x14ac:dyDescent="0.35"/>
    <row r="500150" spans="1:1" ht="14.25" customHeight="1" x14ac:dyDescent="0.45">
      <c r="A500150" s="31"/>
    </row>
    <row r="500156" spans="1:1" s="30" customFormat="1" ht="14.25" customHeight="1" x14ac:dyDescent="0.35"/>
    <row r="500172" spans="1:1" ht="14.25" customHeight="1" x14ac:dyDescent="0.45">
      <c r="A500172" s="31"/>
    </row>
    <row r="500178" s="30" customFormat="1" ht="14.25" customHeight="1" x14ac:dyDescent="0.35"/>
    <row r="500194" spans="1:1" ht="14.25" customHeight="1" x14ac:dyDescent="0.45">
      <c r="A500194" s="31"/>
    </row>
    <row r="500200" spans="1:1" s="30" customFormat="1" ht="14.25" customHeight="1" x14ac:dyDescent="0.35"/>
    <row r="500216" spans="1:1" ht="14.25" customHeight="1" x14ac:dyDescent="0.45">
      <c r="A500216" s="31"/>
    </row>
    <row r="500222" spans="1:1" s="30" customFormat="1" ht="14.25" customHeight="1" x14ac:dyDescent="0.35"/>
    <row r="500238" spans="1:1" ht="14.25" customHeight="1" x14ac:dyDescent="0.45">
      <c r="A500238" s="31"/>
    </row>
    <row r="500244" s="30" customFormat="1" ht="14.25" customHeight="1" x14ac:dyDescent="0.35"/>
    <row r="500260" spans="1:1" ht="14.25" customHeight="1" x14ac:dyDescent="0.45">
      <c r="A500260" s="31"/>
    </row>
    <row r="500266" spans="1:1" s="30" customFormat="1" ht="14.25" customHeight="1" x14ac:dyDescent="0.35"/>
    <row r="500282" spans="1:1" ht="14.25" customHeight="1" x14ac:dyDescent="0.45">
      <c r="A500282" s="31"/>
    </row>
    <row r="500288" spans="1:1" s="30" customFormat="1" ht="14.25" customHeight="1" x14ac:dyDescent="0.35"/>
    <row r="500304" spans="1:1" ht="14.25" customHeight="1" x14ac:dyDescent="0.45">
      <c r="A500304" s="31"/>
    </row>
    <row r="500310" s="30" customFormat="1" ht="14.25" customHeight="1" x14ac:dyDescent="0.35"/>
    <row r="500326" spans="1:1" ht="14.25" customHeight="1" x14ac:dyDescent="0.45">
      <c r="A500326" s="31"/>
    </row>
    <row r="500332" spans="1:1" s="30" customFormat="1" ht="14.25" customHeight="1" x14ac:dyDescent="0.35"/>
    <row r="500348" spans="1:1" ht="14.25" customHeight="1" x14ac:dyDescent="0.45">
      <c r="A500348" s="31"/>
    </row>
    <row r="500354" s="30" customFormat="1" ht="14.25" customHeight="1" x14ac:dyDescent="0.35"/>
    <row r="500370" spans="1:1" ht="14.25" customHeight="1" x14ac:dyDescent="0.45">
      <c r="A500370" s="31"/>
    </row>
    <row r="500376" spans="1:1" s="30" customFormat="1" ht="14.25" customHeight="1" x14ac:dyDescent="0.35"/>
    <row r="500392" spans="1:1" ht="14.25" customHeight="1" x14ac:dyDescent="0.45">
      <c r="A500392" s="31"/>
    </row>
    <row r="500398" spans="1:1" s="30" customFormat="1" ht="14.25" customHeight="1" x14ac:dyDescent="0.35"/>
    <row r="500414" spans="1:1" ht="14.25" customHeight="1" x14ac:dyDescent="0.45">
      <c r="A500414" s="31"/>
    </row>
    <row r="500420" s="30" customFormat="1" ht="14.25" customHeight="1" x14ac:dyDescent="0.35"/>
    <row r="500436" spans="1:1" ht="14.25" customHeight="1" x14ac:dyDescent="0.45">
      <c r="A500436" s="31"/>
    </row>
    <row r="500442" spans="1:1" s="30" customFormat="1" ht="14.25" customHeight="1" x14ac:dyDescent="0.35"/>
    <row r="500458" spans="1:1" ht="14.25" customHeight="1" x14ac:dyDescent="0.45">
      <c r="A500458" s="31"/>
    </row>
    <row r="500464" spans="1:1" s="30" customFormat="1" ht="14.25" customHeight="1" x14ac:dyDescent="0.35"/>
    <row r="500480" spans="1:1" ht="14.25" customHeight="1" x14ac:dyDescent="0.45">
      <c r="A500480" s="31"/>
    </row>
    <row r="500486" s="30" customFormat="1" ht="14.25" customHeight="1" x14ac:dyDescent="0.35"/>
    <row r="500502" spans="1:1" ht="14.25" customHeight="1" x14ac:dyDescent="0.45">
      <c r="A500502" s="31"/>
    </row>
    <row r="500508" spans="1:1" s="30" customFormat="1" ht="14.25" customHeight="1" x14ac:dyDescent="0.35"/>
    <row r="500524" spans="1:1" ht="14.25" customHeight="1" x14ac:dyDescent="0.45">
      <c r="A500524" s="31"/>
    </row>
    <row r="500530" s="30" customFormat="1" ht="14.25" customHeight="1" x14ac:dyDescent="0.35"/>
    <row r="500546" spans="1:1" ht="14.25" customHeight="1" x14ac:dyDescent="0.45">
      <c r="A500546" s="31"/>
    </row>
    <row r="500552" spans="1:1" s="30" customFormat="1" ht="14.25" customHeight="1" x14ac:dyDescent="0.35"/>
    <row r="500568" spans="1:1" ht="14.25" customHeight="1" x14ac:dyDescent="0.45">
      <c r="A500568" s="31"/>
    </row>
    <row r="500574" spans="1:1" s="30" customFormat="1" ht="14.25" customHeight="1" x14ac:dyDescent="0.35"/>
    <row r="500590" spans="1:1" ht="14.25" customHeight="1" x14ac:dyDescent="0.45">
      <c r="A500590" s="31"/>
    </row>
    <row r="500596" s="30" customFormat="1" ht="14.25" customHeight="1" x14ac:dyDescent="0.35"/>
    <row r="500612" spans="1:1" ht="14.25" customHeight="1" x14ac:dyDescent="0.45">
      <c r="A500612" s="31"/>
    </row>
    <row r="500618" spans="1:1" s="30" customFormat="1" ht="14.25" customHeight="1" x14ac:dyDescent="0.35"/>
    <row r="500634" spans="1:1" ht="14.25" customHeight="1" x14ac:dyDescent="0.45">
      <c r="A500634" s="31"/>
    </row>
    <row r="500640" spans="1:1" s="30" customFormat="1" ht="14.25" customHeight="1" x14ac:dyDescent="0.35"/>
    <row r="500656" spans="1:1" ht="14.25" customHeight="1" x14ac:dyDescent="0.45">
      <c r="A500656" s="31"/>
    </row>
    <row r="500662" s="30" customFormat="1" ht="14.25" customHeight="1" x14ac:dyDescent="0.35"/>
    <row r="500678" spans="1:1" ht="14.25" customHeight="1" x14ac:dyDescent="0.45">
      <c r="A500678" s="31"/>
    </row>
    <row r="500684" spans="1:1" s="30" customFormat="1" ht="14.25" customHeight="1" x14ac:dyDescent="0.35"/>
    <row r="500700" spans="1:1" ht="14.25" customHeight="1" x14ac:dyDescent="0.45">
      <c r="A500700" s="31"/>
    </row>
    <row r="500706" s="30" customFormat="1" ht="14.25" customHeight="1" x14ac:dyDescent="0.35"/>
    <row r="500722" spans="1:1" ht="14.25" customHeight="1" x14ac:dyDescent="0.45">
      <c r="A500722" s="31"/>
    </row>
    <row r="500728" spans="1:1" s="30" customFormat="1" ht="14.25" customHeight="1" x14ac:dyDescent="0.35"/>
    <row r="500744" spans="1:1" ht="14.25" customHeight="1" x14ac:dyDescent="0.45">
      <c r="A500744" s="31"/>
    </row>
    <row r="500750" spans="1:1" s="30" customFormat="1" ht="14.25" customHeight="1" x14ac:dyDescent="0.35"/>
    <row r="500766" spans="1:1" ht="14.25" customHeight="1" x14ac:dyDescent="0.45">
      <c r="A500766" s="31"/>
    </row>
    <row r="500772" s="30" customFormat="1" ht="14.25" customHeight="1" x14ac:dyDescent="0.35"/>
    <row r="500788" spans="1:1" ht="14.25" customHeight="1" x14ac:dyDescent="0.45">
      <c r="A500788" s="31"/>
    </row>
    <row r="500794" spans="1:1" s="30" customFormat="1" ht="14.25" customHeight="1" x14ac:dyDescent="0.35"/>
    <row r="500810" spans="1:1" ht="14.25" customHeight="1" x14ac:dyDescent="0.45">
      <c r="A500810" s="31"/>
    </row>
    <row r="500816" spans="1:1" s="30" customFormat="1" ht="14.25" customHeight="1" x14ac:dyDescent="0.35"/>
    <row r="500832" spans="1:1" ht="14.25" customHeight="1" x14ac:dyDescent="0.45">
      <c r="A500832" s="31"/>
    </row>
    <row r="500838" s="30" customFormat="1" ht="14.25" customHeight="1" x14ac:dyDescent="0.35"/>
    <row r="500854" spans="1:1" ht="14.25" customHeight="1" x14ac:dyDescent="0.45">
      <c r="A500854" s="31"/>
    </row>
    <row r="500860" spans="1:1" s="30" customFormat="1" ht="14.25" customHeight="1" x14ac:dyDescent="0.35"/>
    <row r="500876" spans="1:1" ht="14.25" customHeight="1" x14ac:dyDescent="0.45">
      <c r="A500876" s="31"/>
    </row>
    <row r="500882" s="30" customFormat="1" ht="14.25" customHeight="1" x14ac:dyDescent="0.35"/>
    <row r="500898" spans="1:1" ht="14.25" customHeight="1" x14ac:dyDescent="0.45">
      <c r="A500898" s="31"/>
    </row>
    <row r="500904" spans="1:1" s="30" customFormat="1" ht="14.25" customHeight="1" x14ac:dyDescent="0.35"/>
    <row r="500920" spans="1:1" ht="14.25" customHeight="1" x14ac:dyDescent="0.45">
      <c r="A500920" s="31"/>
    </row>
    <row r="500926" spans="1:1" s="30" customFormat="1" ht="14.25" customHeight="1" x14ac:dyDescent="0.35"/>
    <row r="500942" spans="1:1" ht="14.25" customHeight="1" x14ac:dyDescent="0.45">
      <c r="A500942" s="31"/>
    </row>
    <row r="500948" s="30" customFormat="1" ht="14.25" customHeight="1" x14ac:dyDescent="0.35"/>
    <row r="500964" spans="1:1" ht="14.25" customHeight="1" x14ac:dyDescent="0.45">
      <c r="A500964" s="31"/>
    </row>
    <row r="500970" spans="1:1" s="30" customFormat="1" ht="14.25" customHeight="1" x14ac:dyDescent="0.35"/>
    <row r="500986" spans="1:1" ht="14.25" customHeight="1" x14ac:dyDescent="0.45">
      <c r="A500986" s="31"/>
    </row>
    <row r="500992" spans="1:1" s="30" customFormat="1" ht="14.25" customHeight="1" x14ac:dyDescent="0.35"/>
    <row r="501008" spans="1:1" ht="14.25" customHeight="1" x14ac:dyDescent="0.45">
      <c r="A501008" s="31"/>
    </row>
    <row r="501014" s="30" customFormat="1" ht="14.25" customHeight="1" x14ac:dyDescent="0.35"/>
    <row r="501030" spans="1:1" ht="14.25" customHeight="1" x14ac:dyDescent="0.45">
      <c r="A501030" s="31"/>
    </row>
    <row r="501036" spans="1:1" s="30" customFormat="1" ht="14.25" customHeight="1" x14ac:dyDescent="0.35"/>
    <row r="501052" spans="1:1" ht="14.25" customHeight="1" x14ac:dyDescent="0.45">
      <c r="A501052" s="31"/>
    </row>
    <row r="501058" s="30" customFormat="1" ht="14.25" customHeight="1" x14ac:dyDescent="0.35"/>
    <row r="501074" spans="1:1" ht="14.25" customHeight="1" x14ac:dyDescent="0.45">
      <c r="A501074" s="31"/>
    </row>
    <row r="501080" spans="1:1" s="30" customFormat="1" ht="14.25" customHeight="1" x14ac:dyDescent="0.35"/>
    <row r="501096" spans="1:1" ht="14.25" customHeight="1" x14ac:dyDescent="0.45">
      <c r="A501096" s="31"/>
    </row>
    <row r="501102" spans="1:1" s="30" customFormat="1" ht="14.25" customHeight="1" x14ac:dyDescent="0.35"/>
    <row r="501118" spans="1:1" ht="14.25" customHeight="1" x14ac:dyDescent="0.45">
      <c r="A501118" s="31"/>
    </row>
    <row r="501124" s="30" customFormat="1" ht="14.25" customHeight="1" x14ac:dyDescent="0.35"/>
    <row r="501140" spans="1:1" ht="14.25" customHeight="1" x14ac:dyDescent="0.45">
      <c r="A501140" s="31"/>
    </row>
    <row r="501146" spans="1:1" s="30" customFormat="1" ht="14.25" customHeight="1" x14ac:dyDescent="0.35"/>
    <row r="501162" spans="1:1" ht="14.25" customHeight="1" x14ac:dyDescent="0.45">
      <c r="A501162" s="31"/>
    </row>
    <row r="501168" spans="1:1" s="30" customFormat="1" ht="14.25" customHeight="1" x14ac:dyDescent="0.35"/>
    <row r="501184" spans="1:1" ht="14.25" customHeight="1" x14ac:dyDescent="0.45">
      <c r="A501184" s="31"/>
    </row>
    <row r="501190" s="30" customFormat="1" ht="14.25" customHeight="1" x14ac:dyDescent="0.35"/>
    <row r="501206" spans="1:1" ht="14.25" customHeight="1" x14ac:dyDescent="0.45">
      <c r="A501206" s="31"/>
    </row>
    <row r="501212" spans="1:1" s="30" customFormat="1" ht="14.25" customHeight="1" x14ac:dyDescent="0.35"/>
    <row r="501228" spans="1:1" ht="14.25" customHeight="1" x14ac:dyDescent="0.45">
      <c r="A501228" s="31"/>
    </row>
    <row r="501234" s="30" customFormat="1" ht="14.25" customHeight="1" x14ac:dyDescent="0.35"/>
    <row r="501250" spans="1:1" ht="14.25" customHeight="1" x14ac:dyDescent="0.45">
      <c r="A501250" s="31"/>
    </row>
    <row r="501256" spans="1:1" s="30" customFormat="1" ht="14.25" customHeight="1" x14ac:dyDescent="0.35"/>
    <row r="501272" spans="1:1" ht="14.25" customHeight="1" x14ac:dyDescent="0.45">
      <c r="A501272" s="31"/>
    </row>
    <row r="501278" spans="1:1" s="30" customFormat="1" ht="14.25" customHeight="1" x14ac:dyDescent="0.35"/>
    <row r="501294" spans="1:1" ht="14.25" customHeight="1" x14ac:dyDescent="0.45">
      <c r="A501294" s="31"/>
    </row>
    <row r="501300" s="30" customFormat="1" ht="14.25" customHeight="1" x14ac:dyDescent="0.35"/>
    <row r="501316" spans="1:1" ht="14.25" customHeight="1" x14ac:dyDescent="0.45">
      <c r="A501316" s="31"/>
    </row>
    <row r="501322" spans="1:1" s="30" customFormat="1" ht="14.25" customHeight="1" x14ac:dyDescent="0.35"/>
    <row r="501338" spans="1:1" ht="14.25" customHeight="1" x14ac:dyDescent="0.45">
      <c r="A501338" s="31"/>
    </row>
    <row r="501344" spans="1:1" s="30" customFormat="1" ht="14.25" customHeight="1" x14ac:dyDescent="0.35"/>
    <row r="501360" spans="1:1" ht="14.25" customHeight="1" x14ac:dyDescent="0.45">
      <c r="A501360" s="31"/>
    </row>
    <row r="501366" s="30" customFormat="1" ht="14.25" customHeight="1" x14ac:dyDescent="0.35"/>
    <row r="501382" spans="1:1" ht="14.25" customHeight="1" x14ac:dyDescent="0.45">
      <c r="A501382" s="31"/>
    </row>
    <row r="501388" spans="1:1" s="30" customFormat="1" ht="14.25" customHeight="1" x14ac:dyDescent="0.35"/>
    <row r="501404" spans="1:1" ht="14.25" customHeight="1" x14ac:dyDescent="0.45">
      <c r="A501404" s="31"/>
    </row>
    <row r="501410" s="30" customFormat="1" ht="14.25" customHeight="1" x14ac:dyDescent="0.35"/>
    <row r="501426" spans="1:1" ht="14.25" customHeight="1" x14ac:dyDescent="0.45">
      <c r="A501426" s="31"/>
    </row>
    <row r="501432" spans="1:1" s="30" customFormat="1" ht="14.25" customHeight="1" x14ac:dyDescent="0.35"/>
    <row r="501448" spans="1:1" ht="14.25" customHeight="1" x14ac:dyDescent="0.45">
      <c r="A501448" s="31"/>
    </row>
    <row r="501454" spans="1:1" s="30" customFormat="1" ht="14.25" customHeight="1" x14ac:dyDescent="0.35"/>
    <row r="501470" spans="1:1" ht="14.25" customHeight="1" x14ac:dyDescent="0.45">
      <c r="A501470" s="31"/>
    </row>
    <row r="501476" s="30" customFormat="1" ht="14.25" customHeight="1" x14ac:dyDescent="0.35"/>
    <row r="501492" spans="1:1" ht="14.25" customHeight="1" x14ac:dyDescent="0.45">
      <c r="A501492" s="31"/>
    </row>
    <row r="501498" spans="1:1" s="30" customFormat="1" ht="14.25" customHeight="1" x14ac:dyDescent="0.35"/>
    <row r="501514" spans="1:1" ht="14.25" customHeight="1" x14ac:dyDescent="0.45">
      <c r="A501514" s="31"/>
    </row>
    <row r="501520" spans="1:1" s="30" customFormat="1" ht="14.25" customHeight="1" x14ac:dyDescent="0.35"/>
    <row r="501536" spans="1:1" ht="14.25" customHeight="1" x14ac:dyDescent="0.45">
      <c r="A501536" s="31"/>
    </row>
    <row r="501542" s="30" customFormat="1" ht="14.25" customHeight="1" x14ac:dyDescent="0.35"/>
    <row r="501558" spans="1:1" ht="14.25" customHeight="1" x14ac:dyDescent="0.45">
      <c r="A501558" s="31"/>
    </row>
    <row r="501564" spans="1:1" s="30" customFormat="1" ht="14.25" customHeight="1" x14ac:dyDescent="0.35"/>
    <row r="501580" spans="1:1" ht="14.25" customHeight="1" x14ac:dyDescent="0.45">
      <c r="A501580" s="31"/>
    </row>
    <row r="501586" s="30" customFormat="1" ht="14.25" customHeight="1" x14ac:dyDescent="0.35"/>
    <row r="501602" spans="1:1" ht="14.25" customHeight="1" x14ac:dyDescent="0.45">
      <c r="A501602" s="31"/>
    </row>
    <row r="501608" spans="1:1" s="30" customFormat="1" ht="14.25" customHeight="1" x14ac:dyDescent="0.35"/>
    <row r="501624" spans="1:1" ht="14.25" customHeight="1" x14ac:dyDescent="0.45">
      <c r="A501624" s="31"/>
    </row>
    <row r="501630" spans="1:1" s="30" customFormat="1" ht="14.25" customHeight="1" x14ac:dyDescent="0.35"/>
    <row r="501646" spans="1:1" ht="14.25" customHeight="1" x14ac:dyDescent="0.45">
      <c r="A501646" s="31"/>
    </row>
    <row r="501652" s="30" customFormat="1" ht="14.25" customHeight="1" x14ac:dyDescent="0.35"/>
    <row r="501668" spans="1:1" ht="14.25" customHeight="1" x14ac:dyDescent="0.45">
      <c r="A501668" s="31"/>
    </row>
    <row r="501674" spans="1:1" s="30" customFormat="1" ht="14.25" customHeight="1" x14ac:dyDescent="0.35"/>
    <row r="501690" spans="1:1" ht="14.25" customHeight="1" x14ac:dyDescent="0.45">
      <c r="A501690" s="31"/>
    </row>
    <row r="501696" spans="1:1" s="30" customFormat="1" ht="14.25" customHeight="1" x14ac:dyDescent="0.35"/>
    <row r="501712" spans="1:1" ht="14.25" customHeight="1" x14ac:dyDescent="0.45">
      <c r="A501712" s="31"/>
    </row>
    <row r="501718" s="30" customFormat="1" ht="14.25" customHeight="1" x14ac:dyDescent="0.35"/>
    <row r="501734" spans="1:1" ht="14.25" customHeight="1" x14ac:dyDescent="0.45">
      <c r="A501734" s="31"/>
    </row>
    <row r="501740" spans="1:1" s="30" customFormat="1" ht="14.25" customHeight="1" x14ac:dyDescent="0.35"/>
    <row r="501756" spans="1:1" ht="14.25" customHeight="1" x14ac:dyDescent="0.45">
      <c r="A501756" s="31"/>
    </row>
    <row r="501762" s="30" customFormat="1" ht="14.25" customHeight="1" x14ac:dyDescent="0.35"/>
    <row r="501778" spans="1:1" ht="14.25" customHeight="1" x14ac:dyDescent="0.45">
      <c r="A501778" s="31"/>
    </row>
    <row r="501784" spans="1:1" s="30" customFormat="1" ht="14.25" customHeight="1" x14ac:dyDescent="0.35"/>
    <row r="501800" spans="1:1" ht="14.25" customHeight="1" x14ac:dyDescent="0.45">
      <c r="A501800" s="31"/>
    </row>
    <row r="501806" spans="1:1" s="30" customFormat="1" ht="14.25" customHeight="1" x14ac:dyDescent="0.35"/>
    <row r="501822" spans="1:1" ht="14.25" customHeight="1" x14ac:dyDescent="0.45">
      <c r="A501822" s="31"/>
    </row>
    <row r="501828" s="30" customFormat="1" ht="14.25" customHeight="1" x14ac:dyDescent="0.35"/>
    <row r="501844" spans="1:1" ht="14.25" customHeight="1" x14ac:dyDescent="0.45">
      <c r="A501844" s="31"/>
    </row>
    <row r="501850" spans="1:1" s="30" customFormat="1" ht="14.25" customHeight="1" x14ac:dyDescent="0.35"/>
    <row r="501866" spans="1:1" ht="14.25" customHeight="1" x14ac:dyDescent="0.45">
      <c r="A501866" s="31"/>
    </row>
    <row r="501872" spans="1:1" s="30" customFormat="1" ht="14.25" customHeight="1" x14ac:dyDescent="0.35"/>
    <row r="501888" spans="1:1" ht="14.25" customHeight="1" x14ac:dyDescent="0.45">
      <c r="A501888" s="31"/>
    </row>
    <row r="501894" s="30" customFormat="1" ht="14.25" customHeight="1" x14ac:dyDescent="0.35"/>
    <row r="501910" spans="1:1" ht="14.25" customHeight="1" x14ac:dyDescent="0.45">
      <c r="A501910" s="31"/>
    </row>
    <row r="501916" spans="1:1" s="30" customFormat="1" ht="14.25" customHeight="1" x14ac:dyDescent="0.35"/>
    <row r="501932" spans="1:1" ht="14.25" customHeight="1" x14ac:dyDescent="0.45">
      <c r="A501932" s="31"/>
    </row>
    <row r="501938" s="30" customFormat="1" ht="14.25" customHeight="1" x14ac:dyDescent="0.35"/>
    <row r="501954" spans="1:1" ht="14.25" customHeight="1" x14ac:dyDescent="0.45">
      <c r="A501954" s="31"/>
    </row>
    <row r="501960" spans="1:1" s="30" customFormat="1" ht="14.25" customHeight="1" x14ac:dyDescent="0.35"/>
    <row r="501976" spans="1:1" ht="14.25" customHeight="1" x14ac:dyDescent="0.45">
      <c r="A501976" s="31"/>
    </row>
    <row r="501982" spans="1:1" s="30" customFormat="1" ht="14.25" customHeight="1" x14ac:dyDescent="0.35"/>
    <row r="501998" spans="1:1" ht="14.25" customHeight="1" x14ac:dyDescent="0.45">
      <c r="A501998" s="31"/>
    </row>
    <row r="502004" s="30" customFormat="1" ht="14.25" customHeight="1" x14ac:dyDescent="0.35"/>
    <row r="502020" spans="1:1" ht="14.25" customHeight="1" x14ac:dyDescent="0.45">
      <c r="A502020" s="31"/>
    </row>
    <row r="502026" spans="1:1" s="30" customFormat="1" ht="14.25" customHeight="1" x14ac:dyDescent="0.35"/>
    <row r="502042" spans="1:1" ht="14.25" customHeight="1" x14ac:dyDescent="0.45">
      <c r="A502042" s="31"/>
    </row>
    <row r="502048" spans="1:1" s="30" customFormat="1" ht="14.25" customHeight="1" x14ac:dyDescent="0.35"/>
    <row r="502064" spans="1:1" ht="14.25" customHeight="1" x14ac:dyDescent="0.45">
      <c r="A502064" s="31"/>
    </row>
    <row r="502070" s="30" customFormat="1" ht="14.25" customHeight="1" x14ac:dyDescent="0.35"/>
    <row r="502086" spans="1:1" ht="14.25" customHeight="1" x14ac:dyDescent="0.45">
      <c r="A502086" s="31"/>
    </row>
    <row r="502092" spans="1:1" s="30" customFormat="1" ht="14.25" customHeight="1" x14ac:dyDescent="0.35"/>
    <row r="502108" spans="1:1" ht="14.25" customHeight="1" x14ac:dyDescent="0.45">
      <c r="A502108" s="31"/>
    </row>
    <row r="502114" s="30" customFormat="1" ht="14.25" customHeight="1" x14ac:dyDescent="0.35"/>
    <row r="502130" spans="1:1" ht="14.25" customHeight="1" x14ac:dyDescent="0.45">
      <c r="A502130" s="31"/>
    </row>
    <row r="502136" spans="1:1" s="30" customFormat="1" ht="14.25" customHeight="1" x14ac:dyDescent="0.35"/>
    <row r="502152" spans="1:1" ht="14.25" customHeight="1" x14ac:dyDescent="0.45">
      <c r="A502152" s="31"/>
    </row>
    <row r="502158" spans="1:1" s="30" customFormat="1" ht="14.25" customHeight="1" x14ac:dyDescent="0.35"/>
    <row r="502174" spans="1:1" ht="14.25" customHeight="1" x14ac:dyDescent="0.45">
      <c r="A502174" s="31"/>
    </row>
    <row r="502180" s="30" customFormat="1" ht="14.25" customHeight="1" x14ac:dyDescent="0.35"/>
    <row r="502196" spans="1:1" ht="14.25" customHeight="1" x14ac:dyDescent="0.45">
      <c r="A502196" s="31"/>
    </row>
    <row r="502202" spans="1:1" s="30" customFormat="1" ht="14.25" customHeight="1" x14ac:dyDescent="0.35"/>
    <row r="502218" spans="1:1" ht="14.25" customHeight="1" x14ac:dyDescent="0.45">
      <c r="A502218" s="31"/>
    </row>
    <row r="502224" spans="1:1" s="30" customFormat="1" ht="14.25" customHeight="1" x14ac:dyDescent="0.35"/>
    <row r="502240" spans="1:1" ht="14.25" customHeight="1" x14ac:dyDescent="0.45">
      <c r="A502240" s="31"/>
    </row>
    <row r="502246" s="30" customFormat="1" ht="14.25" customHeight="1" x14ac:dyDescent="0.35"/>
    <row r="502262" spans="1:1" ht="14.25" customHeight="1" x14ac:dyDescent="0.45">
      <c r="A502262" s="31"/>
    </row>
    <row r="502268" spans="1:1" s="30" customFormat="1" ht="14.25" customHeight="1" x14ac:dyDescent="0.35"/>
    <row r="502284" spans="1:1" ht="14.25" customHeight="1" x14ac:dyDescent="0.45">
      <c r="A502284" s="31"/>
    </row>
    <row r="502290" s="30" customFormat="1" ht="14.25" customHeight="1" x14ac:dyDescent="0.35"/>
    <row r="502306" spans="1:1" ht="14.25" customHeight="1" x14ac:dyDescent="0.45">
      <c r="A502306" s="31"/>
    </row>
    <row r="502312" spans="1:1" s="30" customFormat="1" ht="14.25" customHeight="1" x14ac:dyDescent="0.35"/>
    <row r="502328" spans="1:1" ht="14.25" customHeight="1" x14ac:dyDescent="0.45">
      <c r="A502328" s="31"/>
    </row>
    <row r="502334" spans="1:1" s="30" customFormat="1" ht="14.25" customHeight="1" x14ac:dyDescent="0.35"/>
    <row r="502350" spans="1:1" ht="14.25" customHeight="1" x14ac:dyDescent="0.45">
      <c r="A502350" s="31"/>
    </row>
    <row r="502356" s="30" customFormat="1" ht="14.25" customHeight="1" x14ac:dyDescent="0.35"/>
    <row r="502372" spans="1:1" ht="14.25" customHeight="1" x14ac:dyDescent="0.45">
      <c r="A502372" s="31"/>
    </row>
    <row r="502378" spans="1:1" s="30" customFormat="1" ht="14.25" customHeight="1" x14ac:dyDescent="0.35"/>
    <row r="502394" spans="1:1" ht="14.25" customHeight="1" x14ac:dyDescent="0.45">
      <c r="A502394" s="31"/>
    </row>
    <row r="502400" spans="1:1" s="30" customFormat="1" ht="14.25" customHeight="1" x14ac:dyDescent="0.35"/>
    <row r="502416" spans="1:1" ht="14.25" customHeight="1" x14ac:dyDescent="0.45">
      <c r="A502416" s="31"/>
    </row>
    <row r="502422" s="30" customFormat="1" ht="14.25" customHeight="1" x14ac:dyDescent="0.35"/>
    <row r="502438" spans="1:1" ht="14.25" customHeight="1" x14ac:dyDescent="0.45">
      <c r="A502438" s="31"/>
    </row>
    <row r="502444" spans="1:1" s="30" customFormat="1" ht="14.25" customHeight="1" x14ac:dyDescent="0.35"/>
    <row r="502460" spans="1:1" ht="14.25" customHeight="1" x14ac:dyDescent="0.45">
      <c r="A502460" s="31"/>
    </row>
    <row r="502466" s="30" customFormat="1" ht="14.25" customHeight="1" x14ac:dyDescent="0.35"/>
    <row r="502482" spans="1:1" ht="14.25" customHeight="1" x14ac:dyDescent="0.45">
      <c r="A502482" s="31"/>
    </row>
    <row r="502488" spans="1:1" s="30" customFormat="1" ht="14.25" customHeight="1" x14ac:dyDescent="0.35"/>
    <row r="502504" spans="1:1" ht="14.25" customHeight="1" x14ac:dyDescent="0.45">
      <c r="A502504" s="31"/>
    </row>
    <row r="502510" spans="1:1" s="30" customFormat="1" ht="14.25" customHeight="1" x14ac:dyDescent="0.35"/>
    <row r="502526" spans="1:1" ht="14.25" customHeight="1" x14ac:dyDescent="0.45">
      <c r="A502526" s="31"/>
    </row>
    <row r="502532" s="30" customFormat="1" ht="14.25" customHeight="1" x14ac:dyDescent="0.35"/>
    <row r="502548" spans="1:1" ht="14.25" customHeight="1" x14ac:dyDescent="0.45">
      <c r="A502548" s="31"/>
    </row>
    <row r="502554" spans="1:1" s="30" customFormat="1" ht="14.25" customHeight="1" x14ac:dyDescent="0.35"/>
    <row r="502570" spans="1:1" ht="14.25" customHeight="1" x14ac:dyDescent="0.45">
      <c r="A502570" s="31"/>
    </row>
    <row r="502576" spans="1:1" s="30" customFormat="1" ht="14.25" customHeight="1" x14ac:dyDescent="0.35"/>
    <row r="502592" spans="1:1" ht="14.25" customHeight="1" x14ac:dyDescent="0.45">
      <c r="A502592" s="31"/>
    </row>
    <row r="502598" s="30" customFormat="1" ht="14.25" customHeight="1" x14ac:dyDescent="0.35"/>
    <row r="502614" spans="1:1" ht="14.25" customHeight="1" x14ac:dyDescent="0.45">
      <c r="A502614" s="31"/>
    </row>
    <row r="502620" spans="1:1" s="30" customFormat="1" ht="14.25" customHeight="1" x14ac:dyDescent="0.35"/>
    <row r="502636" spans="1:1" ht="14.25" customHeight="1" x14ac:dyDescent="0.45">
      <c r="A502636" s="31"/>
    </row>
    <row r="502642" s="30" customFormat="1" ht="14.25" customHeight="1" x14ac:dyDescent="0.35"/>
    <row r="502658" spans="1:1" ht="14.25" customHeight="1" x14ac:dyDescent="0.45">
      <c r="A502658" s="31"/>
    </row>
    <row r="502664" spans="1:1" s="30" customFormat="1" ht="14.25" customHeight="1" x14ac:dyDescent="0.35"/>
    <row r="502680" spans="1:1" ht="14.25" customHeight="1" x14ac:dyDescent="0.45">
      <c r="A502680" s="31"/>
    </row>
    <row r="502686" spans="1:1" s="30" customFormat="1" ht="14.25" customHeight="1" x14ac:dyDescent="0.35"/>
    <row r="502702" spans="1:1" ht="14.25" customHeight="1" x14ac:dyDescent="0.45">
      <c r="A502702" s="31"/>
    </row>
    <row r="502708" s="30" customFormat="1" ht="14.25" customHeight="1" x14ac:dyDescent="0.35"/>
    <row r="502724" spans="1:1" ht="14.25" customHeight="1" x14ac:dyDescent="0.45">
      <c r="A502724" s="31"/>
    </row>
    <row r="502730" spans="1:1" s="30" customFormat="1" ht="14.25" customHeight="1" x14ac:dyDescent="0.35"/>
    <row r="502746" spans="1:1" ht="14.25" customHeight="1" x14ac:dyDescent="0.45">
      <c r="A502746" s="31"/>
    </row>
    <row r="502752" spans="1:1" s="30" customFormat="1" ht="14.25" customHeight="1" x14ac:dyDescent="0.35"/>
    <row r="502768" spans="1:1" ht="14.25" customHeight="1" x14ac:dyDescent="0.45">
      <c r="A502768" s="31"/>
    </row>
    <row r="502774" s="30" customFormat="1" ht="14.25" customHeight="1" x14ac:dyDescent="0.35"/>
    <row r="502790" spans="1:1" ht="14.25" customHeight="1" x14ac:dyDescent="0.45">
      <c r="A502790" s="31"/>
    </row>
    <row r="502796" spans="1:1" s="30" customFormat="1" ht="14.25" customHeight="1" x14ac:dyDescent="0.35"/>
    <row r="502812" spans="1:1" ht="14.25" customHeight="1" x14ac:dyDescent="0.45">
      <c r="A502812" s="31"/>
    </row>
    <row r="502818" s="30" customFormat="1" ht="14.25" customHeight="1" x14ac:dyDescent="0.35"/>
    <row r="502834" spans="1:1" ht="14.25" customHeight="1" x14ac:dyDescent="0.45">
      <c r="A502834" s="31"/>
    </row>
    <row r="502840" spans="1:1" s="30" customFormat="1" ht="14.25" customHeight="1" x14ac:dyDescent="0.35"/>
    <row r="502856" spans="1:1" ht="14.25" customHeight="1" x14ac:dyDescent="0.45">
      <c r="A502856" s="31"/>
    </row>
    <row r="502862" spans="1:1" s="30" customFormat="1" ht="14.25" customHeight="1" x14ac:dyDescent="0.35"/>
    <row r="502878" spans="1:1" ht="14.25" customHeight="1" x14ac:dyDescent="0.45">
      <c r="A502878" s="31"/>
    </row>
    <row r="502884" s="30" customFormat="1" ht="14.25" customHeight="1" x14ac:dyDescent="0.35"/>
    <row r="502900" spans="1:1" ht="14.25" customHeight="1" x14ac:dyDescent="0.45">
      <c r="A502900" s="31"/>
    </row>
    <row r="502906" spans="1:1" s="30" customFormat="1" ht="14.25" customHeight="1" x14ac:dyDescent="0.35"/>
    <row r="502922" spans="1:1" ht="14.25" customHeight="1" x14ac:dyDescent="0.45">
      <c r="A502922" s="31"/>
    </row>
    <row r="502928" spans="1:1" s="30" customFormat="1" ht="14.25" customHeight="1" x14ac:dyDescent="0.35"/>
    <row r="502944" spans="1:1" ht="14.25" customHeight="1" x14ac:dyDescent="0.45">
      <c r="A502944" s="31"/>
    </row>
    <row r="502950" s="30" customFormat="1" ht="14.25" customHeight="1" x14ac:dyDescent="0.35"/>
    <row r="502966" spans="1:1" ht="14.25" customHeight="1" x14ac:dyDescent="0.45">
      <c r="A502966" s="31"/>
    </row>
    <row r="502972" spans="1:1" s="30" customFormat="1" ht="14.25" customHeight="1" x14ac:dyDescent="0.35"/>
    <row r="502988" spans="1:1" ht="14.25" customHeight="1" x14ac:dyDescent="0.45">
      <c r="A502988" s="31"/>
    </row>
    <row r="502994" s="30" customFormat="1" ht="14.25" customHeight="1" x14ac:dyDescent="0.35"/>
    <row r="503010" spans="1:1" ht="14.25" customHeight="1" x14ac:dyDescent="0.45">
      <c r="A503010" s="31"/>
    </row>
    <row r="503016" spans="1:1" s="30" customFormat="1" ht="14.25" customHeight="1" x14ac:dyDescent="0.35"/>
    <row r="503032" spans="1:1" ht="14.25" customHeight="1" x14ac:dyDescent="0.45">
      <c r="A503032" s="31"/>
    </row>
    <row r="503038" spans="1:1" s="30" customFormat="1" ht="14.25" customHeight="1" x14ac:dyDescent="0.35"/>
    <row r="503054" spans="1:1" ht="14.25" customHeight="1" x14ac:dyDescent="0.45">
      <c r="A503054" s="31"/>
    </row>
    <row r="503060" s="30" customFormat="1" ht="14.25" customHeight="1" x14ac:dyDescent="0.35"/>
    <row r="503076" spans="1:1" ht="14.25" customHeight="1" x14ac:dyDescent="0.45">
      <c r="A503076" s="31"/>
    </row>
    <row r="503082" spans="1:1" s="30" customFormat="1" ht="14.25" customHeight="1" x14ac:dyDescent="0.35"/>
    <row r="503098" spans="1:1" ht="14.25" customHeight="1" x14ac:dyDescent="0.45">
      <c r="A503098" s="31"/>
    </row>
    <row r="503104" spans="1:1" s="30" customFormat="1" ht="14.25" customHeight="1" x14ac:dyDescent="0.35"/>
    <row r="503120" spans="1:1" ht="14.25" customHeight="1" x14ac:dyDescent="0.45">
      <c r="A503120" s="31"/>
    </row>
    <row r="503126" s="30" customFormat="1" ht="14.25" customHeight="1" x14ac:dyDescent="0.35"/>
    <row r="503142" spans="1:1" ht="14.25" customHeight="1" x14ac:dyDescent="0.45">
      <c r="A503142" s="31"/>
    </row>
    <row r="503148" spans="1:1" s="30" customFormat="1" ht="14.25" customHeight="1" x14ac:dyDescent="0.35"/>
    <row r="503164" spans="1:1" ht="14.25" customHeight="1" x14ac:dyDescent="0.45">
      <c r="A503164" s="31"/>
    </row>
    <row r="503170" s="30" customFormat="1" ht="14.25" customHeight="1" x14ac:dyDescent="0.35"/>
    <row r="503186" spans="1:1" ht="14.25" customHeight="1" x14ac:dyDescent="0.45">
      <c r="A503186" s="31"/>
    </row>
    <row r="503192" spans="1:1" s="30" customFormat="1" ht="14.25" customHeight="1" x14ac:dyDescent="0.35"/>
    <row r="503208" spans="1:1" ht="14.25" customHeight="1" x14ac:dyDescent="0.45">
      <c r="A503208" s="31"/>
    </row>
    <row r="503214" spans="1:1" s="30" customFormat="1" ht="14.25" customHeight="1" x14ac:dyDescent="0.35"/>
    <row r="503230" spans="1:1" ht="14.25" customHeight="1" x14ac:dyDescent="0.45">
      <c r="A503230" s="31"/>
    </row>
    <row r="503236" s="30" customFormat="1" ht="14.25" customHeight="1" x14ac:dyDescent="0.35"/>
    <row r="503252" spans="1:1" ht="14.25" customHeight="1" x14ac:dyDescent="0.45">
      <c r="A503252" s="31"/>
    </row>
    <row r="503258" spans="1:1" s="30" customFormat="1" ht="14.25" customHeight="1" x14ac:dyDescent="0.35"/>
    <row r="503274" spans="1:1" ht="14.25" customHeight="1" x14ac:dyDescent="0.45">
      <c r="A503274" s="31"/>
    </row>
    <row r="503280" spans="1:1" s="30" customFormat="1" ht="14.25" customHeight="1" x14ac:dyDescent="0.35"/>
    <row r="503296" spans="1:1" ht="14.25" customHeight="1" x14ac:dyDescent="0.45">
      <c r="A503296" s="31"/>
    </row>
    <row r="503302" s="30" customFormat="1" ht="14.25" customHeight="1" x14ac:dyDescent="0.35"/>
    <row r="503318" spans="1:1" ht="14.25" customHeight="1" x14ac:dyDescent="0.45">
      <c r="A503318" s="31"/>
    </row>
    <row r="503324" spans="1:1" s="30" customFormat="1" ht="14.25" customHeight="1" x14ac:dyDescent="0.35"/>
    <row r="503340" spans="1:1" ht="14.25" customHeight="1" x14ac:dyDescent="0.45">
      <c r="A503340" s="31"/>
    </row>
    <row r="503346" s="30" customFormat="1" ht="14.25" customHeight="1" x14ac:dyDescent="0.35"/>
    <row r="503362" spans="1:1" ht="14.25" customHeight="1" x14ac:dyDescent="0.45">
      <c r="A503362" s="31"/>
    </row>
    <row r="503368" spans="1:1" s="30" customFormat="1" ht="14.25" customHeight="1" x14ac:dyDescent="0.35"/>
    <row r="503384" spans="1:1" ht="14.25" customHeight="1" x14ac:dyDescent="0.45">
      <c r="A503384" s="31"/>
    </row>
    <row r="503390" spans="1:1" s="30" customFormat="1" ht="14.25" customHeight="1" x14ac:dyDescent="0.35"/>
    <row r="503406" spans="1:1" ht="14.25" customHeight="1" x14ac:dyDescent="0.45">
      <c r="A503406" s="31"/>
    </row>
    <row r="503412" s="30" customFormat="1" ht="14.25" customHeight="1" x14ac:dyDescent="0.35"/>
    <row r="503428" spans="1:1" ht="14.25" customHeight="1" x14ac:dyDescent="0.45">
      <c r="A503428" s="31"/>
    </row>
    <row r="503434" spans="1:1" s="30" customFormat="1" ht="14.25" customHeight="1" x14ac:dyDescent="0.35"/>
    <row r="503450" spans="1:1" ht="14.25" customHeight="1" x14ac:dyDescent="0.45">
      <c r="A503450" s="31"/>
    </row>
    <row r="503456" spans="1:1" s="30" customFormat="1" ht="14.25" customHeight="1" x14ac:dyDescent="0.35"/>
    <row r="503472" spans="1:1" ht="14.25" customHeight="1" x14ac:dyDescent="0.45">
      <c r="A503472" s="31"/>
    </row>
    <row r="503478" s="30" customFormat="1" ht="14.25" customHeight="1" x14ac:dyDescent="0.35"/>
    <row r="503494" spans="1:1" ht="14.25" customHeight="1" x14ac:dyDescent="0.45">
      <c r="A503494" s="31"/>
    </row>
    <row r="503500" spans="1:1" s="30" customFormat="1" ht="14.25" customHeight="1" x14ac:dyDescent="0.35"/>
    <row r="503516" spans="1:1" ht="14.25" customHeight="1" x14ac:dyDescent="0.45">
      <c r="A503516" s="31"/>
    </row>
    <row r="503522" s="30" customFormat="1" ht="14.25" customHeight="1" x14ac:dyDescent="0.35"/>
    <row r="503538" spans="1:1" ht="14.25" customHeight="1" x14ac:dyDescent="0.45">
      <c r="A503538" s="31"/>
    </row>
    <row r="503544" spans="1:1" s="30" customFormat="1" ht="14.25" customHeight="1" x14ac:dyDescent="0.35"/>
    <row r="503560" spans="1:1" ht="14.25" customHeight="1" x14ac:dyDescent="0.45">
      <c r="A503560" s="31"/>
    </row>
    <row r="503566" spans="1:1" s="30" customFormat="1" ht="14.25" customHeight="1" x14ac:dyDescent="0.35"/>
    <row r="503582" spans="1:1" ht="14.25" customHeight="1" x14ac:dyDescent="0.45">
      <c r="A503582" s="31"/>
    </row>
    <row r="503588" s="30" customFormat="1" ht="14.25" customHeight="1" x14ac:dyDescent="0.35"/>
    <row r="503604" spans="1:1" ht="14.25" customHeight="1" x14ac:dyDescent="0.45">
      <c r="A503604" s="31"/>
    </row>
    <row r="503610" spans="1:1" s="30" customFormat="1" ht="14.25" customHeight="1" x14ac:dyDescent="0.35"/>
    <row r="503626" spans="1:1" ht="14.25" customHeight="1" x14ac:dyDescent="0.45">
      <c r="A503626" s="31"/>
    </row>
    <row r="503632" spans="1:1" s="30" customFormat="1" ht="14.25" customHeight="1" x14ac:dyDescent="0.35"/>
    <row r="503648" spans="1:1" ht="14.25" customHeight="1" x14ac:dyDescent="0.45">
      <c r="A503648" s="31"/>
    </row>
    <row r="503654" s="30" customFormat="1" ht="14.25" customHeight="1" x14ac:dyDescent="0.35"/>
    <row r="503670" spans="1:1" ht="14.25" customHeight="1" x14ac:dyDescent="0.45">
      <c r="A503670" s="31"/>
    </row>
    <row r="503676" spans="1:1" s="30" customFormat="1" ht="14.25" customHeight="1" x14ac:dyDescent="0.35"/>
    <row r="503692" spans="1:1" ht="14.25" customHeight="1" x14ac:dyDescent="0.45">
      <c r="A503692" s="31"/>
    </row>
    <row r="503698" s="30" customFormat="1" ht="14.25" customHeight="1" x14ac:dyDescent="0.35"/>
    <row r="503714" spans="1:1" ht="14.25" customHeight="1" x14ac:dyDescent="0.45">
      <c r="A503714" s="31"/>
    </row>
    <row r="503720" spans="1:1" s="30" customFormat="1" ht="14.25" customHeight="1" x14ac:dyDescent="0.35"/>
    <row r="503736" spans="1:1" ht="14.25" customHeight="1" x14ac:dyDescent="0.45">
      <c r="A503736" s="31"/>
    </row>
    <row r="503742" spans="1:1" s="30" customFormat="1" ht="14.25" customHeight="1" x14ac:dyDescent="0.35"/>
    <row r="503758" spans="1:1" ht="14.25" customHeight="1" x14ac:dyDescent="0.45">
      <c r="A503758" s="31"/>
    </row>
    <row r="503764" s="30" customFormat="1" ht="14.25" customHeight="1" x14ac:dyDescent="0.35"/>
    <row r="503780" spans="1:1" ht="14.25" customHeight="1" x14ac:dyDescent="0.45">
      <c r="A503780" s="31"/>
    </row>
    <row r="503786" spans="1:1" s="30" customFormat="1" ht="14.25" customHeight="1" x14ac:dyDescent="0.35"/>
    <row r="503802" spans="1:1" ht="14.25" customHeight="1" x14ac:dyDescent="0.45">
      <c r="A503802" s="31"/>
    </row>
    <row r="503808" spans="1:1" s="30" customFormat="1" ht="14.25" customHeight="1" x14ac:dyDescent="0.35"/>
    <row r="503824" spans="1:1" ht="14.25" customHeight="1" x14ac:dyDescent="0.45">
      <c r="A503824" s="31"/>
    </row>
    <row r="503830" s="30" customFormat="1" ht="14.25" customHeight="1" x14ac:dyDescent="0.35"/>
    <row r="503846" spans="1:1" ht="14.25" customHeight="1" x14ac:dyDescent="0.45">
      <c r="A503846" s="31"/>
    </row>
    <row r="503852" spans="1:1" s="30" customFormat="1" ht="14.25" customHeight="1" x14ac:dyDescent="0.35"/>
    <row r="503868" spans="1:1" ht="14.25" customHeight="1" x14ac:dyDescent="0.45">
      <c r="A503868" s="31"/>
    </row>
    <row r="503874" s="30" customFormat="1" ht="14.25" customHeight="1" x14ac:dyDescent="0.35"/>
    <row r="503890" spans="1:1" ht="14.25" customHeight="1" x14ac:dyDescent="0.45">
      <c r="A503890" s="31"/>
    </row>
    <row r="503896" spans="1:1" s="30" customFormat="1" ht="14.25" customHeight="1" x14ac:dyDescent="0.35"/>
    <row r="503912" spans="1:1" ht="14.25" customHeight="1" x14ac:dyDescent="0.45">
      <c r="A503912" s="31"/>
    </row>
    <row r="503918" spans="1:1" s="30" customFormat="1" ht="14.25" customHeight="1" x14ac:dyDescent="0.35"/>
    <row r="503934" spans="1:1" ht="14.25" customHeight="1" x14ac:dyDescent="0.45">
      <c r="A503934" s="31"/>
    </row>
    <row r="503940" s="30" customFormat="1" ht="14.25" customHeight="1" x14ac:dyDescent="0.35"/>
    <row r="503956" spans="1:1" ht="14.25" customHeight="1" x14ac:dyDescent="0.45">
      <c r="A503956" s="31"/>
    </row>
    <row r="503962" spans="1:1" s="30" customFormat="1" ht="14.25" customHeight="1" x14ac:dyDescent="0.35"/>
    <row r="503978" spans="1:1" ht="14.25" customHeight="1" x14ac:dyDescent="0.45">
      <c r="A503978" s="31"/>
    </row>
    <row r="503984" spans="1:1" s="30" customFormat="1" ht="14.25" customHeight="1" x14ac:dyDescent="0.35"/>
    <row r="504000" spans="1:1" ht="14.25" customHeight="1" x14ac:dyDescent="0.45">
      <c r="A504000" s="31"/>
    </row>
    <row r="504006" s="30" customFormat="1" ht="14.25" customHeight="1" x14ac:dyDescent="0.35"/>
    <row r="504022" spans="1:1" ht="14.25" customHeight="1" x14ac:dyDescent="0.45">
      <c r="A504022" s="31"/>
    </row>
    <row r="504028" spans="1:1" s="30" customFormat="1" ht="14.25" customHeight="1" x14ac:dyDescent="0.35"/>
    <row r="504044" spans="1:1" ht="14.25" customHeight="1" x14ac:dyDescent="0.45">
      <c r="A504044" s="31"/>
    </row>
    <row r="504050" s="30" customFormat="1" ht="14.25" customHeight="1" x14ac:dyDescent="0.35"/>
    <row r="504066" spans="1:1" ht="14.25" customHeight="1" x14ac:dyDescent="0.45">
      <c r="A504066" s="31"/>
    </row>
    <row r="504072" spans="1:1" s="30" customFormat="1" ht="14.25" customHeight="1" x14ac:dyDescent="0.35"/>
    <row r="504088" spans="1:1" ht="14.25" customHeight="1" x14ac:dyDescent="0.45">
      <c r="A504088" s="31"/>
    </row>
    <row r="504094" spans="1:1" s="30" customFormat="1" ht="14.25" customHeight="1" x14ac:dyDescent="0.35"/>
    <row r="504110" spans="1:1" ht="14.25" customHeight="1" x14ac:dyDescent="0.45">
      <c r="A504110" s="31"/>
    </row>
    <row r="504116" s="30" customFormat="1" ht="14.25" customHeight="1" x14ac:dyDescent="0.35"/>
    <row r="504132" spans="1:1" ht="14.25" customHeight="1" x14ac:dyDescent="0.45">
      <c r="A504132" s="31"/>
    </row>
    <row r="504138" spans="1:1" s="30" customFormat="1" ht="14.25" customHeight="1" x14ac:dyDescent="0.35"/>
    <row r="504154" spans="1:1" ht="14.25" customHeight="1" x14ac:dyDescent="0.45">
      <c r="A504154" s="31"/>
    </row>
    <row r="504160" spans="1:1" s="30" customFormat="1" ht="14.25" customHeight="1" x14ac:dyDescent="0.35"/>
    <row r="504176" spans="1:1" ht="14.25" customHeight="1" x14ac:dyDescent="0.45">
      <c r="A504176" s="31"/>
    </row>
    <row r="504182" s="30" customFormat="1" ht="14.25" customHeight="1" x14ac:dyDescent="0.35"/>
    <row r="504198" spans="1:1" ht="14.25" customHeight="1" x14ac:dyDescent="0.45">
      <c r="A504198" s="31"/>
    </row>
    <row r="504204" spans="1:1" s="30" customFormat="1" ht="14.25" customHeight="1" x14ac:dyDescent="0.35"/>
    <row r="504220" spans="1:1" ht="14.25" customHeight="1" x14ac:dyDescent="0.45">
      <c r="A504220" s="31"/>
    </row>
    <row r="504226" s="30" customFormat="1" ht="14.25" customHeight="1" x14ac:dyDescent="0.35"/>
    <row r="504242" spans="1:1" ht="14.25" customHeight="1" x14ac:dyDescent="0.45">
      <c r="A504242" s="31"/>
    </row>
    <row r="504248" spans="1:1" s="30" customFormat="1" ht="14.25" customHeight="1" x14ac:dyDescent="0.35"/>
    <row r="504264" spans="1:1" ht="14.25" customHeight="1" x14ac:dyDescent="0.45">
      <c r="A504264" s="31"/>
    </row>
    <row r="504270" spans="1:1" s="30" customFormat="1" ht="14.25" customHeight="1" x14ac:dyDescent="0.35"/>
    <row r="504286" spans="1:1" ht="14.25" customHeight="1" x14ac:dyDescent="0.45">
      <c r="A504286" s="31"/>
    </row>
    <row r="504292" s="30" customFormat="1" ht="14.25" customHeight="1" x14ac:dyDescent="0.35"/>
    <row r="504308" spans="1:1" ht="14.25" customHeight="1" x14ac:dyDescent="0.45">
      <c r="A504308" s="31"/>
    </row>
    <row r="504314" spans="1:1" s="30" customFormat="1" ht="14.25" customHeight="1" x14ac:dyDescent="0.35"/>
    <row r="504330" spans="1:1" ht="14.25" customHeight="1" x14ac:dyDescent="0.45">
      <c r="A504330" s="31"/>
    </row>
    <row r="504336" spans="1:1" s="30" customFormat="1" ht="14.25" customHeight="1" x14ac:dyDescent="0.35"/>
    <row r="504352" spans="1:1" ht="14.25" customHeight="1" x14ac:dyDescent="0.45">
      <c r="A504352" s="31"/>
    </row>
    <row r="504358" s="30" customFormat="1" ht="14.25" customHeight="1" x14ac:dyDescent="0.35"/>
    <row r="504374" spans="1:1" ht="14.25" customHeight="1" x14ac:dyDescent="0.45">
      <c r="A504374" s="31"/>
    </row>
    <row r="504380" spans="1:1" s="30" customFormat="1" ht="14.25" customHeight="1" x14ac:dyDescent="0.35"/>
    <row r="504396" spans="1:1" ht="14.25" customHeight="1" x14ac:dyDescent="0.45">
      <c r="A504396" s="31"/>
    </row>
    <row r="504402" s="30" customFormat="1" ht="14.25" customHeight="1" x14ac:dyDescent="0.35"/>
    <row r="504418" spans="1:1" ht="14.25" customHeight="1" x14ac:dyDescent="0.45">
      <c r="A504418" s="31"/>
    </row>
    <row r="504424" spans="1:1" s="30" customFormat="1" ht="14.25" customHeight="1" x14ac:dyDescent="0.35"/>
    <row r="504440" spans="1:1" ht="14.25" customHeight="1" x14ac:dyDescent="0.45">
      <c r="A504440" s="31"/>
    </row>
    <row r="504446" spans="1:1" s="30" customFormat="1" ht="14.25" customHeight="1" x14ac:dyDescent="0.35"/>
    <row r="504462" spans="1:1" ht="14.25" customHeight="1" x14ac:dyDescent="0.45">
      <c r="A504462" s="31"/>
    </row>
    <row r="504468" s="30" customFormat="1" ht="14.25" customHeight="1" x14ac:dyDescent="0.35"/>
    <row r="504484" spans="1:1" ht="14.25" customHeight="1" x14ac:dyDescent="0.45">
      <c r="A504484" s="31"/>
    </row>
    <row r="504490" spans="1:1" s="30" customFormat="1" ht="14.25" customHeight="1" x14ac:dyDescent="0.35"/>
    <row r="504506" spans="1:1" ht="14.25" customHeight="1" x14ac:dyDescent="0.45">
      <c r="A504506" s="31"/>
    </row>
    <row r="504512" spans="1:1" s="30" customFormat="1" ht="14.25" customHeight="1" x14ac:dyDescent="0.35"/>
    <row r="504528" spans="1:1" ht="14.25" customHeight="1" x14ac:dyDescent="0.45">
      <c r="A504528" s="31"/>
    </row>
    <row r="504534" s="30" customFormat="1" ht="14.25" customHeight="1" x14ac:dyDescent="0.35"/>
    <row r="504550" spans="1:1" ht="14.25" customHeight="1" x14ac:dyDescent="0.45">
      <c r="A504550" s="31"/>
    </row>
    <row r="504556" spans="1:1" s="30" customFormat="1" ht="14.25" customHeight="1" x14ac:dyDescent="0.35"/>
    <row r="504572" spans="1:1" ht="14.25" customHeight="1" x14ac:dyDescent="0.45">
      <c r="A504572" s="31"/>
    </row>
    <row r="504578" s="30" customFormat="1" ht="14.25" customHeight="1" x14ac:dyDescent="0.35"/>
    <row r="504594" spans="1:1" ht="14.25" customHeight="1" x14ac:dyDescent="0.45">
      <c r="A504594" s="31"/>
    </row>
    <row r="504600" spans="1:1" s="30" customFormat="1" ht="14.25" customHeight="1" x14ac:dyDescent="0.35"/>
    <row r="504616" spans="1:1" ht="14.25" customHeight="1" x14ac:dyDescent="0.45">
      <c r="A504616" s="31"/>
    </row>
    <row r="504622" spans="1:1" s="30" customFormat="1" ht="14.25" customHeight="1" x14ac:dyDescent="0.35"/>
    <row r="504638" spans="1:1" ht="14.25" customHeight="1" x14ac:dyDescent="0.45">
      <c r="A504638" s="31"/>
    </row>
    <row r="504644" s="30" customFormat="1" ht="14.25" customHeight="1" x14ac:dyDescent="0.35"/>
    <row r="504660" spans="1:1" ht="14.25" customHeight="1" x14ac:dyDescent="0.45">
      <c r="A504660" s="31"/>
    </row>
    <row r="504666" spans="1:1" s="30" customFormat="1" ht="14.25" customHeight="1" x14ac:dyDescent="0.35"/>
    <row r="504682" spans="1:1" ht="14.25" customHeight="1" x14ac:dyDescent="0.45">
      <c r="A504682" s="31"/>
    </row>
    <row r="504688" spans="1:1" s="30" customFormat="1" ht="14.25" customHeight="1" x14ac:dyDescent="0.35"/>
    <row r="504704" spans="1:1" ht="14.25" customHeight="1" x14ac:dyDescent="0.45">
      <c r="A504704" s="31"/>
    </row>
    <row r="504710" s="30" customFormat="1" ht="14.25" customHeight="1" x14ac:dyDescent="0.35"/>
    <row r="504726" spans="1:1" ht="14.25" customHeight="1" x14ac:dyDescent="0.45">
      <c r="A504726" s="31"/>
    </row>
    <row r="504732" spans="1:1" s="30" customFormat="1" ht="14.25" customHeight="1" x14ac:dyDescent="0.35"/>
    <row r="504748" spans="1:1" ht="14.25" customHeight="1" x14ac:dyDescent="0.45">
      <c r="A504748" s="31"/>
    </row>
    <row r="504754" s="30" customFormat="1" ht="14.25" customHeight="1" x14ac:dyDescent="0.35"/>
    <row r="504770" spans="1:1" ht="14.25" customHeight="1" x14ac:dyDescent="0.45">
      <c r="A504770" s="31"/>
    </row>
    <row r="504776" spans="1:1" s="30" customFormat="1" ht="14.25" customHeight="1" x14ac:dyDescent="0.35"/>
    <row r="504792" spans="1:1" ht="14.25" customHeight="1" x14ac:dyDescent="0.45">
      <c r="A504792" s="31"/>
    </row>
    <row r="504798" spans="1:1" s="30" customFormat="1" ht="14.25" customHeight="1" x14ac:dyDescent="0.35"/>
    <row r="504814" spans="1:1" ht="14.25" customHeight="1" x14ac:dyDescent="0.45">
      <c r="A504814" s="31"/>
    </row>
    <row r="504820" s="30" customFormat="1" ht="14.25" customHeight="1" x14ac:dyDescent="0.35"/>
    <row r="504836" spans="1:1" ht="14.25" customHeight="1" x14ac:dyDescent="0.45">
      <c r="A504836" s="31"/>
    </row>
    <row r="504842" spans="1:1" s="30" customFormat="1" ht="14.25" customHeight="1" x14ac:dyDescent="0.35"/>
    <row r="504858" spans="1:1" ht="14.25" customHeight="1" x14ac:dyDescent="0.45">
      <c r="A504858" s="31"/>
    </row>
    <row r="504864" spans="1:1" s="30" customFormat="1" ht="14.25" customHeight="1" x14ac:dyDescent="0.35"/>
    <row r="504880" spans="1:1" ht="14.25" customHeight="1" x14ac:dyDescent="0.45">
      <c r="A504880" s="31"/>
    </row>
    <row r="504886" s="30" customFormat="1" ht="14.25" customHeight="1" x14ac:dyDescent="0.35"/>
    <row r="504902" spans="1:1" ht="14.25" customHeight="1" x14ac:dyDescent="0.45">
      <c r="A504902" s="31"/>
    </row>
    <row r="504908" spans="1:1" s="30" customFormat="1" ht="14.25" customHeight="1" x14ac:dyDescent="0.35"/>
    <row r="504924" spans="1:1" ht="14.25" customHeight="1" x14ac:dyDescent="0.45">
      <c r="A504924" s="31"/>
    </row>
    <row r="504930" s="30" customFormat="1" ht="14.25" customHeight="1" x14ac:dyDescent="0.35"/>
    <row r="504946" spans="1:1" ht="14.25" customHeight="1" x14ac:dyDescent="0.45">
      <c r="A504946" s="31"/>
    </row>
    <row r="504952" spans="1:1" s="30" customFormat="1" ht="14.25" customHeight="1" x14ac:dyDescent="0.35"/>
    <row r="504968" spans="1:1" ht="14.25" customHeight="1" x14ac:dyDescent="0.45">
      <c r="A504968" s="31"/>
    </row>
    <row r="504974" spans="1:1" s="30" customFormat="1" ht="14.25" customHeight="1" x14ac:dyDescent="0.35"/>
    <row r="504990" spans="1:1" ht="14.25" customHeight="1" x14ac:dyDescent="0.45">
      <c r="A504990" s="31"/>
    </row>
    <row r="504996" s="30" customFormat="1" ht="14.25" customHeight="1" x14ac:dyDescent="0.35"/>
    <row r="505012" spans="1:1" ht="14.25" customHeight="1" x14ac:dyDescent="0.45">
      <c r="A505012" s="31"/>
    </row>
    <row r="505018" spans="1:1" s="30" customFormat="1" ht="14.25" customHeight="1" x14ac:dyDescent="0.35"/>
    <row r="505034" spans="1:1" ht="14.25" customHeight="1" x14ac:dyDescent="0.45">
      <c r="A505034" s="31"/>
    </row>
    <row r="505040" spans="1:1" s="30" customFormat="1" ht="14.25" customHeight="1" x14ac:dyDescent="0.35"/>
    <row r="505056" spans="1:1" ht="14.25" customHeight="1" x14ac:dyDescent="0.45">
      <c r="A505056" s="31"/>
    </row>
    <row r="505062" s="30" customFormat="1" ht="14.25" customHeight="1" x14ac:dyDescent="0.35"/>
    <row r="505078" spans="1:1" ht="14.25" customHeight="1" x14ac:dyDescent="0.45">
      <c r="A505078" s="31"/>
    </row>
    <row r="505084" spans="1:1" s="30" customFormat="1" ht="14.25" customHeight="1" x14ac:dyDescent="0.35"/>
    <row r="505100" spans="1:1" ht="14.25" customHeight="1" x14ac:dyDescent="0.45">
      <c r="A505100" s="31"/>
    </row>
    <row r="505106" s="30" customFormat="1" ht="14.25" customHeight="1" x14ac:dyDescent="0.35"/>
    <row r="505122" spans="1:1" ht="14.25" customHeight="1" x14ac:dyDescent="0.45">
      <c r="A505122" s="31"/>
    </row>
    <row r="505128" spans="1:1" s="30" customFormat="1" ht="14.25" customHeight="1" x14ac:dyDescent="0.35"/>
    <row r="505144" spans="1:1" ht="14.25" customHeight="1" x14ac:dyDescent="0.45">
      <c r="A505144" s="31"/>
    </row>
    <row r="505150" spans="1:1" s="30" customFormat="1" ht="14.25" customHeight="1" x14ac:dyDescent="0.35"/>
    <row r="505166" spans="1:1" ht="14.25" customHeight="1" x14ac:dyDescent="0.45">
      <c r="A505166" s="31"/>
    </row>
    <row r="505172" s="30" customFormat="1" ht="14.25" customHeight="1" x14ac:dyDescent="0.35"/>
    <row r="505188" spans="1:1" ht="14.25" customHeight="1" x14ac:dyDescent="0.45">
      <c r="A505188" s="31"/>
    </row>
    <row r="505194" spans="1:1" s="30" customFormat="1" ht="14.25" customHeight="1" x14ac:dyDescent="0.35"/>
    <row r="505210" spans="1:1" ht="14.25" customHeight="1" x14ac:dyDescent="0.45">
      <c r="A505210" s="31"/>
    </row>
    <row r="505216" spans="1:1" s="30" customFormat="1" ht="14.25" customHeight="1" x14ac:dyDescent="0.35"/>
    <row r="505232" spans="1:1" ht="14.25" customHeight="1" x14ac:dyDescent="0.45">
      <c r="A505232" s="31"/>
    </row>
    <row r="505238" s="30" customFormat="1" ht="14.25" customHeight="1" x14ac:dyDescent="0.35"/>
    <row r="505254" spans="1:1" ht="14.25" customHeight="1" x14ac:dyDescent="0.45">
      <c r="A505254" s="31"/>
    </row>
    <row r="505260" spans="1:1" s="30" customFormat="1" ht="14.25" customHeight="1" x14ac:dyDescent="0.35"/>
    <row r="505276" spans="1:1" ht="14.25" customHeight="1" x14ac:dyDescent="0.45">
      <c r="A505276" s="31"/>
    </row>
    <row r="505282" s="30" customFormat="1" ht="14.25" customHeight="1" x14ac:dyDescent="0.35"/>
    <row r="505298" spans="1:1" ht="14.25" customHeight="1" x14ac:dyDescent="0.45">
      <c r="A505298" s="31"/>
    </row>
    <row r="505304" spans="1:1" s="30" customFormat="1" ht="14.25" customHeight="1" x14ac:dyDescent="0.35"/>
    <row r="505320" spans="1:1" ht="14.25" customHeight="1" x14ac:dyDescent="0.45">
      <c r="A505320" s="31"/>
    </row>
    <row r="505326" spans="1:1" s="30" customFormat="1" ht="14.25" customHeight="1" x14ac:dyDescent="0.35"/>
    <row r="505342" spans="1:1" ht="14.25" customHeight="1" x14ac:dyDescent="0.45">
      <c r="A505342" s="31"/>
    </row>
    <row r="505348" s="30" customFormat="1" ht="14.25" customHeight="1" x14ac:dyDescent="0.35"/>
    <row r="505364" spans="1:1" ht="14.25" customHeight="1" x14ac:dyDescent="0.45">
      <c r="A505364" s="31"/>
    </row>
    <row r="505370" spans="1:1" s="30" customFormat="1" ht="14.25" customHeight="1" x14ac:dyDescent="0.35"/>
    <row r="505386" spans="1:1" ht="14.25" customHeight="1" x14ac:dyDescent="0.45">
      <c r="A505386" s="31"/>
    </row>
    <row r="505392" spans="1:1" s="30" customFormat="1" ht="14.25" customHeight="1" x14ac:dyDescent="0.35"/>
    <row r="505408" spans="1:1" ht="14.25" customHeight="1" x14ac:dyDescent="0.45">
      <c r="A505408" s="31"/>
    </row>
    <row r="505414" s="30" customFormat="1" ht="14.25" customHeight="1" x14ac:dyDescent="0.35"/>
    <row r="505430" spans="1:1" ht="14.25" customHeight="1" x14ac:dyDescent="0.45">
      <c r="A505430" s="31"/>
    </row>
    <row r="505436" spans="1:1" s="30" customFormat="1" ht="14.25" customHeight="1" x14ac:dyDescent="0.35"/>
    <row r="505452" spans="1:1" ht="14.25" customHeight="1" x14ac:dyDescent="0.45">
      <c r="A505452" s="31"/>
    </row>
    <row r="505458" s="30" customFormat="1" ht="14.25" customHeight="1" x14ac:dyDescent="0.35"/>
    <row r="505474" spans="1:1" ht="14.25" customHeight="1" x14ac:dyDescent="0.45">
      <c r="A505474" s="31"/>
    </row>
    <row r="505480" spans="1:1" s="30" customFormat="1" ht="14.25" customHeight="1" x14ac:dyDescent="0.35"/>
    <row r="505496" spans="1:1" ht="14.25" customHeight="1" x14ac:dyDescent="0.45">
      <c r="A505496" s="31"/>
    </row>
    <row r="505502" spans="1:1" s="30" customFormat="1" ht="14.25" customHeight="1" x14ac:dyDescent="0.35"/>
    <row r="505518" spans="1:1" ht="14.25" customHeight="1" x14ac:dyDescent="0.45">
      <c r="A505518" s="31"/>
    </row>
    <row r="505524" s="30" customFormat="1" ht="14.25" customHeight="1" x14ac:dyDescent="0.35"/>
    <row r="505540" spans="1:1" ht="14.25" customHeight="1" x14ac:dyDescent="0.45">
      <c r="A505540" s="31"/>
    </row>
    <row r="505546" spans="1:1" s="30" customFormat="1" ht="14.25" customHeight="1" x14ac:dyDescent="0.35"/>
    <row r="505562" spans="1:1" ht="14.25" customHeight="1" x14ac:dyDescent="0.45">
      <c r="A505562" s="31"/>
    </row>
    <row r="505568" spans="1:1" s="30" customFormat="1" ht="14.25" customHeight="1" x14ac:dyDescent="0.35"/>
    <row r="505584" spans="1:1" ht="14.25" customHeight="1" x14ac:dyDescent="0.45">
      <c r="A505584" s="31"/>
    </row>
    <row r="505590" s="30" customFormat="1" ht="14.25" customHeight="1" x14ac:dyDescent="0.35"/>
    <row r="505606" spans="1:1" ht="14.25" customHeight="1" x14ac:dyDescent="0.45">
      <c r="A505606" s="31"/>
    </row>
    <row r="505612" spans="1:1" s="30" customFormat="1" ht="14.25" customHeight="1" x14ac:dyDescent="0.35"/>
    <row r="505628" spans="1:1" ht="14.25" customHeight="1" x14ac:dyDescent="0.45">
      <c r="A505628" s="31"/>
    </row>
    <row r="505634" s="30" customFormat="1" ht="14.25" customHeight="1" x14ac:dyDescent="0.35"/>
    <row r="505650" spans="1:1" ht="14.25" customHeight="1" x14ac:dyDescent="0.45">
      <c r="A505650" s="31"/>
    </row>
    <row r="505656" spans="1:1" s="30" customFormat="1" ht="14.25" customHeight="1" x14ac:dyDescent="0.35"/>
    <row r="505672" spans="1:1" ht="14.25" customHeight="1" x14ac:dyDescent="0.45">
      <c r="A505672" s="31"/>
    </row>
    <row r="505678" spans="1:1" s="30" customFormat="1" ht="14.25" customHeight="1" x14ac:dyDescent="0.35"/>
    <row r="505694" spans="1:1" ht="14.25" customHeight="1" x14ac:dyDescent="0.45">
      <c r="A505694" s="31"/>
    </row>
    <row r="505700" s="30" customFormat="1" ht="14.25" customHeight="1" x14ac:dyDescent="0.35"/>
    <row r="505716" spans="1:1" ht="14.25" customHeight="1" x14ac:dyDescent="0.45">
      <c r="A505716" s="31"/>
    </row>
    <row r="505722" spans="1:1" s="30" customFormat="1" ht="14.25" customHeight="1" x14ac:dyDescent="0.35"/>
    <row r="505738" spans="1:1" ht="14.25" customHeight="1" x14ac:dyDescent="0.45">
      <c r="A505738" s="31"/>
    </row>
    <row r="505744" spans="1:1" s="30" customFormat="1" ht="14.25" customHeight="1" x14ac:dyDescent="0.35"/>
    <row r="505760" spans="1:1" ht="14.25" customHeight="1" x14ac:dyDescent="0.45">
      <c r="A505760" s="31"/>
    </row>
    <row r="505766" s="30" customFormat="1" ht="14.25" customHeight="1" x14ac:dyDescent="0.35"/>
    <row r="505782" spans="1:1" ht="14.25" customHeight="1" x14ac:dyDescent="0.45">
      <c r="A505782" s="31"/>
    </row>
    <row r="505788" spans="1:1" s="30" customFormat="1" ht="14.25" customHeight="1" x14ac:dyDescent="0.35"/>
    <row r="505804" spans="1:1" ht="14.25" customHeight="1" x14ac:dyDescent="0.45">
      <c r="A505804" s="31"/>
    </row>
    <row r="505810" s="30" customFormat="1" ht="14.25" customHeight="1" x14ac:dyDescent="0.35"/>
    <row r="505826" spans="1:1" ht="14.25" customHeight="1" x14ac:dyDescent="0.45">
      <c r="A505826" s="31"/>
    </row>
    <row r="505832" spans="1:1" s="30" customFormat="1" ht="14.25" customHeight="1" x14ac:dyDescent="0.35"/>
    <row r="505848" spans="1:1" ht="14.25" customHeight="1" x14ac:dyDescent="0.45">
      <c r="A505848" s="31"/>
    </row>
    <row r="505854" spans="1:1" s="30" customFormat="1" ht="14.25" customHeight="1" x14ac:dyDescent="0.35"/>
    <row r="505870" spans="1:1" ht="14.25" customHeight="1" x14ac:dyDescent="0.45">
      <c r="A505870" s="31"/>
    </row>
    <row r="505876" s="30" customFormat="1" ht="14.25" customHeight="1" x14ac:dyDescent="0.35"/>
    <row r="505892" spans="1:1" ht="14.25" customHeight="1" x14ac:dyDescent="0.45">
      <c r="A505892" s="31"/>
    </row>
    <row r="505898" spans="1:1" s="30" customFormat="1" ht="14.25" customHeight="1" x14ac:dyDescent="0.35"/>
    <row r="505914" spans="1:1" ht="14.25" customHeight="1" x14ac:dyDescent="0.45">
      <c r="A505914" s="31"/>
    </row>
    <row r="505920" spans="1:1" s="30" customFormat="1" ht="14.25" customHeight="1" x14ac:dyDescent="0.35"/>
    <row r="505936" spans="1:1" ht="14.25" customHeight="1" x14ac:dyDescent="0.45">
      <c r="A505936" s="31"/>
    </row>
    <row r="505942" s="30" customFormat="1" ht="14.25" customHeight="1" x14ac:dyDescent="0.35"/>
    <row r="505958" spans="1:1" ht="14.25" customHeight="1" x14ac:dyDescent="0.45">
      <c r="A505958" s="31"/>
    </row>
    <row r="505964" spans="1:1" s="30" customFormat="1" ht="14.25" customHeight="1" x14ac:dyDescent="0.35"/>
    <row r="505980" spans="1:1" ht="14.25" customHeight="1" x14ac:dyDescent="0.45">
      <c r="A505980" s="31"/>
    </row>
    <row r="505986" s="30" customFormat="1" ht="14.25" customHeight="1" x14ac:dyDescent="0.35"/>
    <row r="506002" spans="1:1" ht="14.25" customHeight="1" x14ac:dyDescent="0.45">
      <c r="A506002" s="31"/>
    </row>
    <row r="506008" spans="1:1" s="30" customFormat="1" ht="14.25" customHeight="1" x14ac:dyDescent="0.35"/>
    <row r="506024" spans="1:1" ht="14.25" customHeight="1" x14ac:dyDescent="0.45">
      <c r="A506024" s="31"/>
    </row>
    <row r="506030" spans="1:1" s="30" customFormat="1" ht="14.25" customHeight="1" x14ac:dyDescent="0.35"/>
    <row r="506046" spans="1:1" ht="14.25" customHeight="1" x14ac:dyDescent="0.45">
      <c r="A506046" s="31"/>
    </row>
    <row r="506052" s="30" customFormat="1" ht="14.25" customHeight="1" x14ac:dyDescent="0.35"/>
    <row r="506068" spans="1:1" ht="14.25" customHeight="1" x14ac:dyDescent="0.45">
      <c r="A506068" s="31"/>
    </row>
    <row r="506074" spans="1:1" s="30" customFormat="1" ht="14.25" customHeight="1" x14ac:dyDescent="0.35"/>
    <row r="506090" spans="1:1" ht="14.25" customHeight="1" x14ac:dyDescent="0.45">
      <c r="A506090" s="31"/>
    </row>
    <row r="506096" spans="1:1" s="30" customFormat="1" ht="14.25" customHeight="1" x14ac:dyDescent="0.35"/>
    <row r="506112" spans="1:1" ht="14.25" customHeight="1" x14ac:dyDescent="0.45">
      <c r="A506112" s="31"/>
    </row>
    <row r="506118" s="30" customFormat="1" ht="14.25" customHeight="1" x14ac:dyDescent="0.35"/>
    <row r="506134" spans="1:1" ht="14.25" customHeight="1" x14ac:dyDescent="0.45">
      <c r="A506134" s="31"/>
    </row>
    <row r="506140" spans="1:1" s="30" customFormat="1" ht="14.25" customHeight="1" x14ac:dyDescent="0.35"/>
    <row r="506156" spans="1:1" ht="14.25" customHeight="1" x14ac:dyDescent="0.45">
      <c r="A506156" s="31"/>
    </row>
    <row r="506162" s="30" customFormat="1" ht="14.25" customHeight="1" x14ac:dyDescent="0.35"/>
    <row r="506178" spans="1:1" ht="14.25" customHeight="1" x14ac:dyDescent="0.45">
      <c r="A506178" s="31"/>
    </row>
    <row r="506184" spans="1:1" s="30" customFormat="1" ht="14.25" customHeight="1" x14ac:dyDescent="0.35"/>
    <row r="506200" spans="1:1" ht="14.25" customHeight="1" x14ac:dyDescent="0.45">
      <c r="A506200" s="31"/>
    </row>
    <row r="506206" spans="1:1" s="30" customFormat="1" ht="14.25" customHeight="1" x14ac:dyDescent="0.35"/>
    <row r="506222" spans="1:1" ht="14.25" customHeight="1" x14ac:dyDescent="0.45">
      <c r="A506222" s="31"/>
    </row>
    <row r="506228" s="30" customFormat="1" ht="14.25" customHeight="1" x14ac:dyDescent="0.35"/>
    <row r="506244" spans="1:1" ht="14.25" customHeight="1" x14ac:dyDescent="0.45">
      <c r="A506244" s="31"/>
    </row>
    <row r="506250" spans="1:1" s="30" customFormat="1" ht="14.25" customHeight="1" x14ac:dyDescent="0.35"/>
    <row r="506266" spans="1:1" ht="14.25" customHeight="1" x14ac:dyDescent="0.45">
      <c r="A506266" s="31"/>
    </row>
    <row r="506272" spans="1:1" s="30" customFormat="1" ht="14.25" customHeight="1" x14ac:dyDescent="0.35"/>
    <row r="506288" spans="1:1" ht="14.25" customHeight="1" x14ac:dyDescent="0.45">
      <c r="A506288" s="31"/>
    </row>
    <row r="506294" s="30" customFormat="1" ht="14.25" customHeight="1" x14ac:dyDescent="0.35"/>
    <row r="506310" spans="1:1" ht="14.25" customHeight="1" x14ac:dyDescent="0.45">
      <c r="A506310" s="31"/>
    </row>
    <row r="506316" spans="1:1" s="30" customFormat="1" ht="14.25" customHeight="1" x14ac:dyDescent="0.35"/>
    <row r="506332" spans="1:1" ht="14.25" customHeight="1" x14ac:dyDescent="0.45">
      <c r="A506332" s="31"/>
    </row>
    <row r="506338" s="30" customFormat="1" ht="14.25" customHeight="1" x14ac:dyDescent="0.35"/>
    <row r="506354" spans="1:1" ht="14.25" customHeight="1" x14ac:dyDescent="0.45">
      <c r="A506354" s="31"/>
    </row>
    <row r="506360" spans="1:1" s="30" customFormat="1" ht="14.25" customHeight="1" x14ac:dyDescent="0.35"/>
    <row r="506376" spans="1:1" ht="14.25" customHeight="1" x14ac:dyDescent="0.45">
      <c r="A506376" s="31"/>
    </row>
    <row r="506382" spans="1:1" s="30" customFormat="1" ht="14.25" customHeight="1" x14ac:dyDescent="0.35"/>
    <row r="506398" spans="1:1" ht="14.25" customHeight="1" x14ac:dyDescent="0.45">
      <c r="A506398" s="31"/>
    </row>
    <row r="506404" s="30" customFormat="1" ht="14.25" customHeight="1" x14ac:dyDescent="0.35"/>
    <row r="506420" spans="1:1" ht="14.25" customHeight="1" x14ac:dyDescent="0.45">
      <c r="A506420" s="31"/>
    </row>
    <row r="506426" spans="1:1" s="30" customFormat="1" ht="14.25" customHeight="1" x14ac:dyDescent="0.35"/>
    <row r="506442" spans="1:1" ht="14.25" customHeight="1" x14ac:dyDescent="0.45">
      <c r="A506442" s="31"/>
    </row>
    <row r="506448" spans="1:1" s="30" customFormat="1" ht="14.25" customHeight="1" x14ac:dyDescent="0.35"/>
    <row r="506464" spans="1:1" ht="14.25" customHeight="1" x14ac:dyDescent="0.45">
      <c r="A506464" s="31"/>
    </row>
    <row r="506470" s="30" customFormat="1" ht="14.25" customHeight="1" x14ac:dyDescent="0.35"/>
    <row r="506486" spans="1:1" ht="14.25" customHeight="1" x14ac:dyDescent="0.45">
      <c r="A506486" s="31"/>
    </row>
    <row r="506492" spans="1:1" s="30" customFormat="1" ht="14.25" customHeight="1" x14ac:dyDescent="0.35"/>
    <row r="506508" spans="1:1" ht="14.25" customHeight="1" x14ac:dyDescent="0.45">
      <c r="A506508" s="31"/>
    </row>
    <row r="506514" s="30" customFormat="1" ht="14.25" customHeight="1" x14ac:dyDescent="0.35"/>
    <row r="506530" spans="1:1" ht="14.25" customHeight="1" x14ac:dyDescent="0.45">
      <c r="A506530" s="31"/>
    </row>
    <row r="506536" spans="1:1" s="30" customFormat="1" ht="14.25" customHeight="1" x14ac:dyDescent="0.35"/>
    <row r="506552" spans="1:1" ht="14.25" customHeight="1" x14ac:dyDescent="0.45">
      <c r="A506552" s="31"/>
    </row>
    <row r="506558" spans="1:1" s="30" customFormat="1" ht="14.25" customHeight="1" x14ac:dyDescent="0.35"/>
    <row r="506574" spans="1:1" ht="14.25" customHeight="1" x14ac:dyDescent="0.45">
      <c r="A506574" s="31"/>
    </row>
    <row r="506580" s="30" customFormat="1" ht="14.25" customHeight="1" x14ac:dyDescent="0.35"/>
    <row r="506596" spans="1:1" ht="14.25" customHeight="1" x14ac:dyDescent="0.45">
      <c r="A506596" s="31"/>
    </row>
    <row r="506602" spans="1:1" s="30" customFormat="1" ht="14.25" customHeight="1" x14ac:dyDescent="0.35"/>
    <row r="506618" spans="1:1" ht="14.25" customHeight="1" x14ac:dyDescent="0.45">
      <c r="A506618" s="31"/>
    </row>
    <row r="506624" spans="1:1" s="30" customFormat="1" ht="14.25" customHeight="1" x14ac:dyDescent="0.35"/>
    <row r="506640" spans="1:1" ht="14.25" customHeight="1" x14ac:dyDescent="0.45">
      <c r="A506640" s="31"/>
    </row>
    <row r="506646" s="30" customFormat="1" ht="14.25" customHeight="1" x14ac:dyDescent="0.35"/>
    <row r="506662" spans="1:1" ht="14.25" customHeight="1" x14ac:dyDescent="0.45">
      <c r="A506662" s="31"/>
    </row>
    <row r="506668" spans="1:1" s="30" customFormat="1" ht="14.25" customHeight="1" x14ac:dyDescent="0.35"/>
    <row r="506684" spans="1:1" ht="14.25" customHeight="1" x14ac:dyDescent="0.45">
      <c r="A506684" s="31"/>
    </row>
    <row r="506690" s="30" customFormat="1" ht="14.25" customHeight="1" x14ac:dyDescent="0.35"/>
    <row r="506706" spans="1:1" ht="14.25" customHeight="1" x14ac:dyDescent="0.45">
      <c r="A506706" s="31"/>
    </row>
    <row r="506712" spans="1:1" s="30" customFormat="1" ht="14.25" customHeight="1" x14ac:dyDescent="0.35"/>
    <row r="506728" spans="1:1" ht="14.25" customHeight="1" x14ac:dyDescent="0.45">
      <c r="A506728" s="31"/>
    </row>
    <row r="506734" spans="1:1" s="30" customFormat="1" ht="14.25" customHeight="1" x14ac:dyDescent="0.35"/>
    <row r="506750" spans="1:1" ht="14.25" customHeight="1" x14ac:dyDescent="0.45">
      <c r="A506750" s="31"/>
    </row>
    <row r="506756" s="30" customFormat="1" ht="14.25" customHeight="1" x14ac:dyDescent="0.35"/>
    <row r="506772" spans="1:1" ht="14.25" customHeight="1" x14ac:dyDescent="0.45">
      <c r="A506772" s="31"/>
    </row>
    <row r="506778" spans="1:1" s="30" customFormat="1" ht="14.25" customHeight="1" x14ac:dyDescent="0.35"/>
    <row r="506794" spans="1:1" ht="14.25" customHeight="1" x14ac:dyDescent="0.45">
      <c r="A506794" s="31"/>
    </row>
    <row r="506800" spans="1:1" s="30" customFormat="1" ht="14.25" customHeight="1" x14ac:dyDescent="0.35"/>
    <row r="506816" spans="1:1" ht="14.25" customHeight="1" x14ac:dyDescent="0.45">
      <c r="A506816" s="31"/>
    </row>
    <row r="506822" s="30" customFormat="1" ht="14.25" customHeight="1" x14ac:dyDescent="0.35"/>
    <row r="506838" spans="1:1" ht="14.25" customHeight="1" x14ac:dyDescent="0.45">
      <c r="A506838" s="31"/>
    </row>
    <row r="506844" spans="1:1" s="30" customFormat="1" ht="14.25" customHeight="1" x14ac:dyDescent="0.35"/>
    <row r="506860" spans="1:1" ht="14.25" customHeight="1" x14ac:dyDescent="0.45">
      <c r="A506860" s="31"/>
    </row>
    <row r="506866" s="30" customFormat="1" ht="14.25" customHeight="1" x14ac:dyDescent="0.35"/>
    <row r="506882" spans="1:1" ht="14.25" customHeight="1" x14ac:dyDescent="0.45">
      <c r="A506882" s="31"/>
    </row>
    <row r="506888" spans="1:1" s="30" customFormat="1" ht="14.25" customHeight="1" x14ac:dyDescent="0.35"/>
    <row r="506904" spans="1:1" ht="14.25" customHeight="1" x14ac:dyDescent="0.45">
      <c r="A506904" s="31"/>
    </row>
    <row r="506910" spans="1:1" s="30" customFormat="1" ht="14.25" customHeight="1" x14ac:dyDescent="0.35"/>
    <row r="506926" spans="1:1" ht="14.25" customHeight="1" x14ac:dyDescent="0.45">
      <c r="A506926" s="31"/>
    </row>
    <row r="506932" s="30" customFormat="1" ht="14.25" customHeight="1" x14ac:dyDescent="0.35"/>
    <row r="506948" spans="1:1" ht="14.25" customHeight="1" x14ac:dyDescent="0.45">
      <c r="A506948" s="31"/>
    </row>
    <row r="506954" spans="1:1" s="30" customFormat="1" ht="14.25" customHeight="1" x14ac:dyDescent="0.35"/>
    <row r="506970" spans="1:1" ht="14.25" customHeight="1" x14ac:dyDescent="0.45">
      <c r="A506970" s="31"/>
    </row>
    <row r="506976" spans="1:1" s="30" customFormat="1" ht="14.25" customHeight="1" x14ac:dyDescent="0.35"/>
    <row r="506992" spans="1:1" ht="14.25" customHeight="1" x14ac:dyDescent="0.45">
      <c r="A506992" s="31"/>
    </row>
    <row r="506998" s="30" customFormat="1" ht="14.25" customHeight="1" x14ac:dyDescent="0.35"/>
    <row r="507014" spans="1:1" ht="14.25" customHeight="1" x14ac:dyDescent="0.45">
      <c r="A507014" s="31"/>
    </row>
    <row r="507020" spans="1:1" s="30" customFormat="1" ht="14.25" customHeight="1" x14ac:dyDescent="0.35"/>
    <row r="507036" spans="1:1" ht="14.25" customHeight="1" x14ac:dyDescent="0.45">
      <c r="A507036" s="31"/>
    </row>
    <row r="507042" s="30" customFormat="1" ht="14.25" customHeight="1" x14ac:dyDescent="0.35"/>
    <row r="507058" spans="1:1" ht="14.25" customHeight="1" x14ac:dyDescent="0.45">
      <c r="A507058" s="31"/>
    </row>
    <row r="507064" spans="1:1" s="30" customFormat="1" ht="14.25" customHeight="1" x14ac:dyDescent="0.35"/>
    <row r="507080" spans="1:1" ht="14.25" customHeight="1" x14ac:dyDescent="0.45">
      <c r="A507080" s="31"/>
    </row>
    <row r="507086" spans="1:1" s="30" customFormat="1" ht="14.25" customHeight="1" x14ac:dyDescent="0.35"/>
    <row r="507102" spans="1:1" ht="14.25" customHeight="1" x14ac:dyDescent="0.45">
      <c r="A507102" s="31"/>
    </row>
    <row r="507108" s="30" customFormat="1" ht="14.25" customHeight="1" x14ac:dyDescent="0.35"/>
    <row r="507124" spans="1:1" ht="14.25" customHeight="1" x14ac:dyDescent="0.45">
      <c r="A507124" s="31"/>
    </row>
    <row r="507130" spans="1:1" s="30" customFormat="1" ht="14.25" customHeight="1" x14ac:dyDescent="0.35"/>
    <row r="507146" spans="1:1" ht="14.25" customHeight="1" x14ac:dyDescent="0.45">
      <c r="A507146" s="31"/>
    </row>
    <row r="507152" spans="1:1" s="30" customFormat="1" ht="14.25" customHeight="1" x14ac:dyDescent="0.35"/>
    <row r="507168" spans="1:1" ht="14.25" customHeight="1" x14ac:dyDescent="0.45">
      <c r="A507168" s="31"/>
    </row>
    <row r="507174" s="30" customFormat="1" ht="14.25" customHeight="1" x14ac:dyDescent="0.35"/>
    <row r="507190" spans="1:1" ht="14.25" customHeight="1" x14ac:dyDescent="0.45">
      <c r="A507190" s="31"/>
    </row>
    <row r="507196" spans="1:1" s="30" customFormat="1" ht="14.25" customHeight="1" x14ac:dyDescent="0.35"/>
    <row r="507212" spans="1:1" ht="14.25" customHeight="1" x14ac:dyDescent="0.45">
      <c r="A507212" s="31"/>
    </row>
    <row r="507218" s="30" customFormat="1" ht="14.25" customHeight="1" x14ac:dyDescent="0.35"/>
    <row r="507234" spans="1:1" ht="14.25" customHeight="1" x14ac:dyDescent="0.45">
      <c r="A507234" s="31"/>
    </row>
    <row r="507240" spans="1:1" s="30" customFormat="1" ht="14.25" customHeight="1" x14ac:dyDescent="0.35"/>
    <row r="507256" spans="1:1" ht="14.25" customHeight="1" x14ac:dyDescent="0.45">
      <c r="A507256" s="31"/>
    </row>
    <row r="507262" spans="1:1" s="30" customFormat="1" ht="14.25" customHeight="1" x14ac:dyDescent="0.35"/>
    <row r="507278" spans="1:1" ht="14.25" customHeight="1" x14ac:dyDescent="0.45">
      <c r="A507278" s="31"/>
    </row>
    <row r="507284" s="30" customFormat="1" ht="14.25" customHeight="1" x14ac:dyDescent="0.35"/>
    <row r="507300" spans="1:1" ht="14.25" customHeight="1" x14ac:dyDescent="0.45">
      <c r="A507300" s="31"/>
    </row>
    <row r="507306" spans="1:1" s="30" customFormat="1" ht="14.25" customHeight="1" x14ac:dyDescent="0.35"/>
    <row r="507322" spans="1:1" ht="14.25" customHeight="1" x14ac:dyDescent="0.45">
      <c r="A507322" s="31"/>
    </row>
    <row r="507328" spans="1:1" s="30" customFormat="1" ht="14.25" customHeight="1" x14ac:dyDescent="0.35"/>
    <row r="507344" spans="1:1" ht="14.25" customHeight="1" x14ac:dyDescent="0.45">
      <c r="A507344" s="31"/>
    </row>
    <row r="507350" s="30" customFormat="1" ht="14.25" customHeight="1" x14ac:dyDescent="0.35"/>
    <row r="507366" spans="1:1" ht="14.25" customHeight="1" x14ac:dyDescent="0.45">
      <c r="A507366" s="31"/>
    </row>
    <row r="507372" spans="1:1" s="30" customFormat="1" ht="14.25" customHeight="1" x14ac:dyDescent="0.35"/>
    <row r="507388" spans="1:1" ht="14.25" customHeight="1" x14ac:dyDescent="0.45">
      <c r="A507388" s="31"/>
    </row>
    <row r="507394" s="30" customFormat="1" ht="14.25" customHeight="1" x14ac:dyDescent="0.35"/>
    <row r="507410" spans="1:1" ht="14.25" customHeight="1" x14ac:dyDescent="0.45">
      <c r="A507410" s="31"/>
    </row>
    <row r="507416" spans="1:1" s="30" customFormat="1" ht="14.25" customHeight="1" x14ac:dyDescent="0.35"/>
    <row r="507432" spans="1:1" ht="14.25" customHeight="1" x14ac:dyDescent="0.45">
      <c r="A507432" s="31"/>
    </row>
    <row r="507438" spans="1:1" s="30" customFormat="1" ht="14.25" customHeight="1" x14ac:dyDescent="0.35"/>
    <row r="507454" spans="1:1" ht="14.25" customHeight="1" x14ac:dyDescent="0.45">
      <c r="A507454" s="31"/>
    </row>
    <row r="507460" s="30" customFormat="1" ht="14.25" customHeight="1" x14ac:dyDescent="0.35"/>
    <row r="507476" spans="1:1" ht="14.25" customHeight="1" x14ac:dyDescent="0.45">
      <c r="A507476" s="31"/>
    </row>
    <row r="507482" spans="1:1" s="30" customFormat="1" ht="14.25" customHeight="1" x14ac:dyDescent="0.35"/>
    <row r="507498" spans="1:1" ht="14.25" customHeight="1" x14ac:dyDescent="0.45">
      <c r="A507498" s="31"/>
    </row>
    <row r="507504" spans="1:1" s="30" customFormat="1" ht="14.25" customHeight="1" x14ac:dyDescent="0.35"/>
    <row r="507520" spans="1:1" ht="14.25" customHeight="1" x14ac:dyDescent="0.45">
      <c r="A507520" s="31"/>
    </row>
    <row r="507526" s="30" customFormat="1" ht="14.25" customHeight="1" x14ac:dyDescent="0.35"/>
    <row r="507542" spans="1:1" ht="14.25" customHeight="1" x14ac:dyDescent="0.45">
      <c r="A507542" s="31"/>
    </row>
    <row r="507548" spans="1:1" s="30" customFormat="1" ht="14.25" customHeight="1" x14ac:dyDescent="0.35"/>
    <row r="507564" spans="1:1" ht="14.25" customHeight="1" x14ac:dyDescent="0.45">
      <c r="A507564" s="31"/>
    </row>
    <row r="507570" s="30" customFormat="1" ht="14.25" customHeight="1" x14ac:dyDescent="0.35"/>
    <row r="507586" spans="1:1" ht="14.25" customHeight="1" x14ac:dyDescent="0.45">
      <c r="A507586" s="31"/>
    </row>
    <row r="507592" spans="1:1" s="30" customFormat="1" ht="14.25" customHeight="1" x14ac:dyDescent="0.35"/>
    <row r="507608" spans="1:1" ht="14.25" customHeight="1" x14ac:dyDescent="0.45">
      <c r="A507608" s="31"/>
    </row>
    <row r="507614" spans="1:1" s="30" customFormat="1" ht="14.25" customHeight="1" x14ac:dyDescent="0.35"/>
    <row r="507630" spans="1:1" ht="14.25" customHeight="1" x14ac:dyDescent="0.45">
      <c r="A507630" s="31"/>
    </row>
    <row r="507636" s="30" customFormat="1" ht="14.25" customHeight="1" x14ac:dyDescent="0.35"/>
    <row r="507652" spans="1:1" ht="14.25" customHeight="1" x14ac:dyDescent="0.45">
      <c r="A507652" s="31"/>
    </row>
    <row r="507658" spans="1:1" s="30" customFormat="1" ht="14.25" customHeight="1" x14ac:dyDescent="0.35"/>
    <row r="507674" spans="1:1" ht="14.25" customHeight="1" x14ac:dyDescent="0.45">
      <c r="A507674" s="31"/>
    </row>
    <row r="507680" spans="1:1" s="30" customFormat="1" ht="14.25" customHeight="1" x14ac:dyDescent="0.35"/>
    <row r="507696" spans="1:1" ht="14.25" customHeight="1" x14ac:dyDescent="0.45">
      <c r="A507696" s="31"/>
    </row>
    <row r="507702" s="30" customFormat="1" ht="14.25" customHeight="1" x14ac:dyDescent="0.35"/>
    <row r="507718" spans="1:1" ht="14.25" customHeight="1" x14ac:dyDescent="0.45">
      <c r="A507718" s="31"/>
    </row>
    <row r="507724" spans="1:1" s="30" customFormat="1" ht="14.25" customHeight="1" x14ac:dyDescent="0.35"/>
    <row r="507740" spans="1:1" ht="14.25" customHeight="1" x14ac:dyDescent="0.45">
      <c r="A507740" s="31"/>
    </row>
    <row r="507746" s="30" customFormat="1" ht="14.25" customHeight="1" x14ac:dyDescent="0.35"/>
    <row r="507762" spans="1:1" ht="14.25" customHeight="1" x14ac:dyDescent="0.45">
      <c r="A507762" s="31"/>
    </row>
    <row r="507768" spans="1:1" s="30" customFormat="1" ht="14.25" customHeight="1" x14ac:dyDescent="0.35"/>
    <row r="507784" spans="1:1" ht="14.25" customHeight="1" x14ac:dyDescent="0.45">
      <c r="A507784" s="31"/>
    </row>
    <row r="507790" spans="1:1" s="30" customFormat="1" ht="14.25" customHeight="1" x14ac:dyDescent="0.35"/>
    <row r="507806" spans="1:1" ht="14.25" customHeight="1" x14ac:dyDescent="0.45">
      <c r="A507806" s="31"/>
    </row>
    <row r="507812" s="30" customFormat="1" ht="14.25" customHeight="1" x14ac:dyDescent="0.35"/>
    <row r="507828" spans="1:1" ht="14.25" customHeight="1" x14ac:dyDescent="0.45">
      <c r="A507828" s="31"/>
    </row>
    <row r="507834" spans="1:1" s="30" customFormat="1" ht="14.25" customHeight="1" x14ac:dyDescent="0.35"/>
    <row r="507850" spans="1:1" ht="14.25" customHeight="1" x14ac:dyDescent="0.45">
      <c r="A507850" s="31"/>
    </row>
    <row r="507856" spans="1:1" s="30" customFormat="1" ht="14.25" customHeight="1" x14ac:dyDescent="0.35"/>
    <row r="507872" spans="1:1" ht="14.25" customHeight="1" x14ac:dyDescent="0.45">
      <c r="A507872" s="31"/>
    </row>
    <row r="507878" s="30" customFormat="1" ht="14.25" customHeight="1" x14ac:dyDescent="0.35"/>
    <row r="507894" spans="1:1" ht="14.25" customHeight="1" x14ac:dyDescent="0.45">
      <c r="A507894" s="31"/>
    </row>
    <row r="507900" spans="1:1" s="30" customFormat="1" ht="14.25" customHeight="1" x14ac:dyDescent="0.35"/>
    <row r="507916" spans="1:1" ht="14.25" customHeight="1" x14ac:dyDescent="0.45">
      <c r="A507916" s="31"/>
    </row>
    <row r="507922" s="30" customFormat="1" ht="14.25" customHeight="1" x14ac:dyDescent="0.35"/>
    <row r="507938" spans="1:1" ht="14.25" customHeight="1" x14ac:dyDescent="0.45">
      <c r="A507938" s="31"/>
    </row>
    <row r="507944" spans="1:1" s="30" customFormat="1" ht="14.25" customHeight="1" x14ac:dyDescent="0.35"/>
    <row r="507960" spans="1:1" ht="14.25" customHeight="1" x14ac:dyDescent="0.45">
      <c r="A507960" s="31"/>
    </row>
    <row r="507966" spans="1:1" s="30" customFormat="1" ht="14.25" customHeight="1" x14ac:dyDescent="0.35"/>
    <row r="507982" spans="1:1" ht="14.25" customHeight="1" x14ac:dyDescent="0.45">
      <c r="A507982" s="31"/>
    </row>
    <row r="507988" s="30" customFormat="1" ht="14.25" customHeight="1" x14ac:dyDescent="0.35"/>
    <row r="508004" spans="1:1" ht="14.25" customHeight="1" x14ac:dyDescent="0.45">
      <c r="A508004" s="31"/>
    </row>
    <row r="508010" spans="1:1" s="30" customFormat="1" ht="14.25" customHeight="1" x14ac:dyDescent="0.35"/>
    <row r="508026" spans="1:1" ht="14.25" customHeight="1" x14ac:dyDescent="0.45">
      <c r="A508026" s="31"/>
    </row>
    <row r="508032" spans="1:1" s="30" customFormat="1" ht="14.25" customHeight="1" x14ac:dyDescent="0.35"/>
    <row r="508048" spans="1:1" ht="14.25" customHeight="1" x14ac:dyDescent="0.45">
      <c r="A508048" s="31"/>
    </row>
    <row r="508054" s="30" customFormat="1" ht="14.25" customHeight="1" x14ac:dyDescent="0.35"/>
    <row r="508070" spans="1:1" ht="14.25" customHeight="1" x14ac:dyDescent="0.45">
      <c r="A508070" s="31"/>
    </row>
    <row r="508076" spans="1:1" s="30" customFormat="1" ht="14.25" customHeight="1" x14ac:dyDescent="0.35"/>
    <row r="508092" spans="1:1" ht="14.25" customHeight="1" x14ac:dyDescent="0.45">
      <c r="A508092" s="31"/>
    </row>
    <row r="508098" s="30" customFormat="1" ht="14.25" customHeight="1" x14ac:dyDescent="0.35"/>
    <row r="508114" spans="1:1" ht="14.25" customHeight="1" x14ac:dyDescent="0.45">
      <c r="A508114" s="31"/>
    </row>
    <row r="508120" spans="1:1" s="30" customFormat="1" ht="14.25" customHeight="1" x14ac:dyDescent="0.35"/>
    <row r="508136" spans="1:1" ht="14.25" customHeight="1" x14ac:dyDescent="0.45">
      <c r="A508136" s="31"/>
    </row>
    <row r="508142" spans="1:1" s="30" customFormat="1" ht="14.25" customHeight="1" x14ac:dyDescent="0.35"/>
    <row r="508158" spans="1:1" ht="14.25" customHeight="1" x14ac:dyDescent="0.45">
      <c r="A508158" s="31"/>
    </row>
    <row r="508164" s="30" customFormat="1" ht="14.25" customHeight="1" x14ac:dyDescent="0.35"/>
    <row r="508180" spans="1:1" ht="14.25" customHeight="1" x14ac:dyDescent="0.45">
      <c r="A508180" s="31"/>
    </row>
    <row r="508186" spans="1:1" s="30" customFormat="1" ht="14.25" customHeight="1" x14ac:dyDescent="0.35"/>
    <row r="508202" spans="1:1" ht="14.25" customHeight="1" x14ac:dyDescent="0.45">
      <c r="A508202" s="31"/>
    </row>
    <row r="508208" spans="1:1" s="30" customFormat="1" ht="14.25" customHeight="1" x14ac:dyDescent="0.35"/>
    <row r="508224" spans="1:1" ht="14.25" customHeight="1" x14ac:dyDescent="0.45">
      <c r="A508224" s="31"/>
    </row>
    <row r="508230" s="30" customFormat="1" ht="14.25" customHeight="1" x14ac:dyDescent="0.35"/>
    <row r="508246" spans="1:1" ht="14.25" customHeight="1" x14ac:dyDescent="0.45">
      <c r="A508246" s="31"/>
    </row>
    <row r="508252" spans="1:1" s="30" customFormat="1" ht="14.25" customHeight="1" x14ac:dyDescent="0.35"/>
    <row r="508268" spans="1:1" ht="14.25" customHeight="1" x14ac:dyDescent="0.45">
      <c r="A508268" s="31"/>
    </row>
    <row r="508274" s="30" customFormat="1" ht="14.25" customHeight="1" x14ac:dyDescent="0.35"/>
    <row r="508290" spans="1:1" ht="14.25" customHeight="1" x14ac:dyDescent="0.45">
      <c r="A508290" s="31"/>
    </row>
    <row r="508296" spans="1:1" s="30" customFormat="1" ht="14.25" customHeight="1" x14ac:dyDescent="0.35"/>
    <row r="508312" spans="1:1" ht="14.25" customHeight="1" x14ac:dyDescent="0.45">
      <c r="A508312" s="31"/>
    </row>
    <row r="508318" spans="1:1" s="30" customFormat="1" ht="14.25" customHeight="1" x14ac:dyDescent="0.35"/>
    <row r="508334" spans="1:1" ht="14.25" customHeight="1" x14ac:dyDescent="0.45">
      <c r="A508334" s="31"/>
    </row>
    <row r="508340" s="30" customFormat="1" ht="14.25" customHeight="1" x14ac:dyDescent="0.35"/>
    <row r="508356" spans="1:1" ht="14.25" customHeight="1" x14ac:dyDescent="0.45">
      <c r="A508356" s="31"/>
    </row>
    <row r="508362" spans="1:1" s="30" customFormat="1" ht="14.25" customHeight="1" x14ac:dyDescent="0.35"/>
    <row r="508378" spans="1:1" ht="14.25" customHeight="1" x14ac:dyDescent="0.45">
      <c r="A508378" s="31"/>
    </row>
    <row r="508384" spans="1:1" s="30" customFormat="1" ht="14.25" customHeight="1" x14ac:dyDescent="0.35"/>
    <row r="508400" spans="1:1" ht="14.25" customHeight="1" x14ac:dyDescent="0.45">
      <c r="A508400" s="31"/>
    </row>
    <row r="508406" s="30" customFormat="1" ht="14.25" customHeight="1" x14ac:dyDescent="0.35"/>
    <row r="508422" spans="1:1" ht="14.25" customHeight="1" x14ac:dyDescent="0.45">
      <c r="A508422" s="31"/>
    </row>
    <row r="508428" spans="1:1" s="30" customFormat="1" ht="14.25" customHeight="1" x14ac:dyDescent="0.35"/>
    <row r="508444" spans="1:1" ht="14.25" customHeight="1" x14ac:dyDescent="0.45">
      <c r="A508444" s="31"/>
    </row>
    <row r="508450" s="30" customFormat="1" ht="14.25" customHeight="1" x14ac:dyDescent="0.35"/>
    <row r="508466" spans="1:1" ht="14.25" customHeight="1" x14ac:dyDescent="0.45">
      <c r="A508466" s="31"/>
    </row>
    <row r="508472" spans="1:1" s="30" customFormat="1" ht="14.25" customHeight="1" x14ac:dyDescent="0.35"/>
    <row r="508488" spans="1:1" ht="14.25" customHeight="1" x14ac:dyDescent="0.45">
      <c r="A508488" s="31"/>
    </row>
    <row r="508494" spans="1:1" s="30" customFormat="1" ht="14.25" customHeight="1" x14ac:dyDescent="0.35"/>
    <row r="508510" spans="1:1" ht="14.25" customHeight="1" x14ac:dyDescent="0.45">
      <c r="A508510" s="31"/>
    </row>
    <row r="508516" s="30" customFormat="1" ht="14.25" customHeight="1" x14ac:dyDescent="0.35"/>
    <row r="508532" spans="1:1" ht="14.25" customHeight="1" x14ac:dyDescent="0.45">
      <c r="A508532" s="31"/>
    </row>
    <row r="508538" spans="1:1" s="30" customFormat="1" ht="14.25" customHeight="1" x14ac:dyDescent="0.35"/>
    <row r="508554" spans="1:1" ht="14.25" customHeight="1" x14ac:dyDescent="0.45">
      <c r="A508554" s="31"/>
    </row>
    <row r="508560" spans="1:1" s="30" customFormat="1" ht="14.25" customHeight="1" x14ac:dyDescent="0.35"/>
    <row r="508576" spans="1:1" ht="14.25" customHeight="1" x14ac:dyDescent="0.45">
      <c r="A508576" s="31"/>
    </row>
    <row r="508582" s="30" customFormat="1" ht="14.25" customHeight="1" x14ac:dyDescent="0.35"/>
    <row r="508598" spans="1:1" ht="14.25" customHeight="1" x14ac:dyDescent="0.45">
      <c r="A508598" s="31"/>
    </row>
    <row r="508604" spans="1:1" s="30" customFormat="1" ht="14.25" customHeight="1" x14ac:dyDescent="0.35"/>
    <row r="508620" spans="1:1" ht="14.25" customHeight="1" x14ac:dyDescent="0.45">
      <c r="A508620" s="31"/>
    </row>
    <row r="508626" s="30" customFormat="1" ht="14.25" customHeight="1" x14ac:dyDescent="0.35"/>
    <row r="508642" spans="1:1" ht="14.25" customHeight="1" x14ac:dyDescent="0.45">
      <c r="A508642" s="31"/>
    </row>
    <row r="508648" spans="1:1" s="30" customFormat="1" ht="14.25" customHeight="1" x14ac:dyDescent="0.35"/>
    <row r="508664" spans="1:1" ht="14.25" customHeight="1" x14ac:dyDescent="0.45">
      <c r="A508664" s="31"/>
    </row>
    <row r="508670" spans="1:1" s="30" customFormat="1" ht="14.25" customHeight="1" x14ac:dyDescent="0.35"/>
    <row r="508686" spans="1:1" ht="14.25" customHeight="1" x14ac:dyDescent="0.45">
      <c r="A508686" s="31"/>
    </row>
    <row r="508692" s="30" customFormat="1" ht="14.25" customHeight="1" x14ac:dyDescent="0.35"/>
    <row r="508708" spans="1:1" ht="14.25" customHeight="1" x14ac:dyDescent="0.45">
      <c r="A508708" s="31"/>
    </row>
    <row r="508714" spans="1:1" s="30" customFormat="1" ht="14.25" customHeight="1" x14ac:dyDescent="0.35"/>
    <row r="508730" spans="1:1" ht="14.25" customHeight="1" x14ac:dyDescent="0.45">
      <c r="A508730" s="31"/>
    </row>
    <row r="508736" spans="1:1" s="30" customFormat="1" ht="14.25" customHeight="1" x14ac:dyDescent="0.35"/>
    <row r="508752" spans="1:1" ht="14.25" customHeight="1" x14ac:dyDescent="0.45">
      <c r="A508752" s="31"/>
    </row>
    <row r="508758" s="30" customFormat="1" ht="14.25" customHeight="1" x14ac:dyDescent="0.35"/>
    <row r="508774" spans="1:1" ht="14.25" customHeight="1" x14ac:dyDescent="0.45">
      <c r="A508774" s="31"/>
    </row>
    <row r="508780" spans="1:1" s="30" customFormat="1" ht="14.25" customHeight="1" x14ac:dyDescent="0.35"/>
    <row r="508796" spans="1:1" ht="14.25" customHeight="1" x14ac:dyDescent="0.45">
      <c r="A508796" s="31"/>
    </row>
    <row r="508802" s="30" customFormat="1" ht="14.25" customHeight="1" x14ac:dyDescent="0.35"/>
    <row r="508818" spans="1:1" ht="14.25" customHeight="1" x14ac:dyDescent="0.45">
      <c r="A508818" s="31"/>
    </row>
    <row r="508824" spans="1:1" s="30" customFormat="1" ht="14.25" customHeight="1" x14ac:dyDescent="0.35"/>
    <row r="508840" spans="1:1" ht="14.25" customHeight="1" x14ac:dyDescent="0.45">
      <c r="A508840" s="31"/>
    </row>
    <row r="508846" spans="1:1" s="30" customFormat="1" ht="14.25" customHeight="1" x14ac:dyDescent="0.35"/>
    <row r="508862" spans="1:1" ht="14.25" customHeight="1" x14ac:dyDescent="0.45">
      <c r="A508862" s="31"/>
    </row>
    <row r="508868" s="30" customFormat="1" ht="14.25" customHeight="1" x14ac:dyDescent="0.35"/>
    <row r="508884" spans="1:1" ht="14.25" customHeight="1" x14ac:dyDescent="0.45">
      <c r="A508884" s="31"/>
    </row>
    <row r="508890" spans="1:1" s="30" customFormat="1" ht="14.25" customHeight="1" x14ac:dyDescent="0.35"/>
    <row r="508906" spans="1:1" ht="14.25" customHeight="1" x14ac:dyDescent="0.45">
      <c r="A508906" s="31"/>
    </row>
    <row r="508912" spans="1:1" s="30" customFormat="1" ht="14.25" customHeight="1" x14ac:dyDescent="0.35"/>
    <row r="508928" spans="1:1" ht="14.25" customHeight="1" x14ac:dyDescent="0.45">
      <c r="A508928" s="31"/>
    </row>
    <row r="508934" s="30" customFormat="1" ht="14.25" customHeight="1" x14ac:dyDescent="0.35"/>
    <row r="508950" spans="1:1" ht="14.25" customHeight="1" x14ac:dyDescent="0.45">
      <c r="A508950" s="31"/>
    </row>
    <row r="508956" spans="1:1" s="30" customFormat="1" ht="14.25" customHeight="1" x14ac:dyDescent="0.35"/>
    <row r="508972" spans="1:1" ht="14.25" customHeight="1" x14ac:dyDescent="0.45">
      <c r="A508972" s="31"/>
    </row>
    <row r="508978" s="30" customFormat="1" ht="14.25" customHeight="1" x14ac:dyDescent="0.35"/>
    <row r="508994" spans="1:1" ht="14.25" customHeight="1" x14ac:dyDescent="0.45">
      <c r="A508994" s="31"/>
    </row>
    <row r="509000" spans="1:1" s="30" customFormat="1" ht="14.25" customHeight="1" x14ac:dyDescent="0.35"/>
    <row r="509016" spans="1:1" ht="14.25" customHeight="1" x14ac:dyDescent="0.45">
      <c r="A509016" s="31"/>
    </row>
    <row r="509022" spans="1:1" s="30" customFormat="1" ht="14.25" customHeight="1" x14ac:dyDescent="0.35"/>
    <row r="509038" spans="1:1" ht="14.25" customHeight="1" x14ac:dyDescent="0.45">
      <c r="A509038" s="31"/>
    </row>
    <row r="509044" s="30" customFormat="1" ht="14.25" customHeight="1" x14ac:dyDescent="0.35"/>
    <row r="509060" spans="1:1" ht="14.25" customHeight="1" x14ac:dyDescent="0.45">
      <c r="A509060" s="31"/>
    </row>
    <row r="509066" spans="1:1" s="30" customFormat="1" ht="14.25" customHeight="1" x14ac:dyDescent="0.35"/>
    <row r="509082" spans="1:1" ht="14.25" customHeight="1" x14ac:dyDescent="0.45">
      <c r="A509082" s="31"/>
    </row>
    <row r="509088" spans="1:1" s="30" customFormat="1" ht="14.25" customHeight="1" x14ac:dyDescent="0.35"/>
    <row r="509104" spans="1:1" ht="14.25" customHeight="1" x14ac:dyDescent="0.45">
      <c r="A509104" s="31"/>
    </row>
    <row r="509110" s="30" customFormat="1" ht="14.25" customHeight="1" x14ac:dyDescent="0.35"/>
    <row r="509126" spans="1:1" ht="14.25" customHeight="1" x14ac:dyDescent="0.45">
      <c r="A509126" s="31"/>
    </row>
    <row r="509132" spans="1:1" s="30" customFormat="1" ht="14.25" customHeight="1" x14ac:dyDescent="0.35"/>
    <row r="509148" spans="1:1" ht="14.25" customHeight="1" x14ac:dyDescent="0.45">
      <c r="A509148" s="31"/>
    </row>
    <row r="509154" s="30" customFormat="1" ht="14.25" customHeight="1" x14ac:dyDescent="0.35"/>
    <row r="509170" spans="1:1" ht="14.25" customHeight="1" x14ac:dyDescent="0.45">
      <c r="A509170" s="31"/>
    </row>
    <row r="509176" spans="1:1" s="30" customFormat="1" ht="14.25" customHeight="1" x14ac:dyDescent="0.35"/>
    <row r="509192" spans="1:1" ht="14.25" customHeight="1" x14ac:dyDescent="0.45">
      <c r="A509192" s="31"/>
    </row>
    <row r="509198" spans="1:1" s="30" customFormat="1" ht="14.25" customHeight="1" x14ac:dyDescent="0.35"/>
    <row r="509214" spans="1:1" ht="14.25" customHeight="1" x14ac:dyDescent="0.45">
      <c r="A509214" s="31"/>
    </row>
    <row r="509220" s="30" customFormat="1" ht="14.25" customHeight="1" x14ac:dyDescent="0.35"/>
    <row r="509236" spans="1:1" ht="14.25" customHeight="1" x14ac:dyDescent="0.45">
      <c r="A509236" s="31"/>
    </row>
    <row r="509242" spans="1:1" s="30" customFormat="1" ht="14.25" customHeight="1" x14ac:dyDescent="0.35"/>
    <row r="509258" spans="1:1" ht="14.25" customHeight="1" x14ac:dyDescent="0.45">
      <c r="A509258" s="31"/>
    </row>
    <row r="509264" spans="1:1" s="30" customFormat="1" ht="14.25" customHeight="1" x14ac:dyDescent="0.35"/>
    <row r="509280" spans="1:1" ht="14.25" customHeight="1" x14ac:dyDescent="0.45">
      <c r="A509280" s="31"/>
    </row>
    <row r="509286" s="30" customFormat="1" ht="14.25" customHeight="1" x14ac:dyDescent="0.35"/>
    <row r="509302" spans="1:1" ht="14.25" customHeight="1" x14ac:dyDescent="0.45">
      <c r="A509302" s="31"/>
    </row>
    <row r="509308" spans="1:1" s="30" customFormat="1" ht="14.25" customHeight="1" x14ac:dyDescent="0.35"/>
    <row r="509324" spans="1:1" ht="14.25" customHeight="1" x14ac:dyDescent="0.45">
      <c r="A509324" s="31"/>
    </row>
    <row r="509330" s="30" customFormat="1" ht="14.25" customHeight="1" x14ac:dyDescent="0.35"/>
    <row r="509346" spans="1:1" ht="14.25" customHeight="1" x14ac:dyDescent="0.45">
      <c r="A509346" s="31"/>
    </row>
    <row r="509352" spans="1:1" s="30" customFormat="1" ht="14.25" customHeight="1" x14ac:dyDescent="0.35"/>
    <row r="509368" spans="1:1" ht="14.25" customHeight="1" x14ac:dyDescent="0.45">
      <c r="A509368" s="31"/>
    </row>
    <row r="509374" spans="1:1" s="30" customFormat="1" ht="14.25" customHeight="1" x14ac:dyDescent="0.35"/>
    <row r="509390" spans="1:1" ht="14.25" customHeight="1" x14ac:dyDescent="0.45">
      <c r="A509390" s="31"/>
    </row>
    <row r="509396" s="30" customFormat="1" ht="14.25" customHeight="1" x14ac:dyDescent="0.35"/>
    <row r="509412" spans="1:1" ht="14.25" customHeight="1" x14ac:dyDescent="0.45">
      <c r="A509412" s="31"/>
    </row>
    <row r="509418" spans="1:1" s="30" customFormat="1" ht="14.25" customHeight="1" x14ac:dyDescent="0.35"/>
    <row r="509434" spans="1:1" ht="14.25" customHeight="1" x14ac:dyDescent="0.45">
      <c r="A509434" s="31"/>
    </row>
    <row r="509440" spans="1:1" s="30" customFormat="1" ht="14.25" customHeight="1" x14ac:dyDescent="0.35"/>
    <row r="509456" spans="1:1" ht="14.25" customHeight="1" x14ac:dyDescent="0.45">
      <c r="A509456" s="31"/>
    </row>
    <row r="509462" s="30" customFormat="1" ht="14.25" customHeight="1" x14ac:dyDescent="0.35"/>
    <row r="509478" spans="1:1" ht="14.25" customHeight="1" x14ac:dyDescent="0.45">
      <c r="A509478" s="31"/>
    </row>
    <row r="509484" spans="1:1" s="30" customFormat="1" ht="14.25" customHeight="1" x14ac:dyDescent="0.35"/>
    <row r="509500" spans="1:1" ht="14.25" customHeight="1" x14ac:dyDescent="0.45">
      <c r="A509500" s="31"/>
    </row>
    <row r="509506" s="30" customFormat="1" ht="14.25" customHeight="1" x14ac:dyDescent="0.35"/>
    <row r="509522" spans="1:1" ht="14.25" customHeight="1" x14ac:dyDescent="0.45">
      <c r="A509522" s="31"/>
    </row>
    <row r="509528" spans="1:1" s="30" customFormat="1" ht="14.25" customHeight="1" x14ac:dyDescent="0.35"/>
    <row r="509544" spans="1:1" ht="14.25" customHeight="1" x14ac:dyDescent="0.45">
      <c r="A509544" s="31"/>
    </row>
    <row r="509550" spans="1:1" s="30" customFormat="1" ht="14.25" customHeight="1" x14ac:dyDescent="0.35"/>
    <row r="509566" spans="1:1" ht="14.25" customHeight="1" x14ac:dyDescent="0.45">
      <c r="A509566" s="31"/>
    </row>
    <row r="509572" s="30" customFormat="1" ht="14.25" customHeight="1" x14ac:dyDescent="0.35"/>
    <row r="509588" spans="1:1" ht="14.25" customHeight="1" x14ac:dyDescent="0.45">
      <c r="A509588" s="31"/>
    </row>
    <row r="509594" spans="1:1" s="30" customFormat="1" ht="14.25" customHeight="1" x14ac:dyDescent="0.35"/>
    <row r="509610" spans="1:1" ht="14.25" customHeight="1" x14ac:dyDescent="0.45">
      <c r="A509610" s="31"/>
    </row>
    <row r="509616" spans="1:1" s="30" customFormat="1" ht="14.25" customHeight="1" x14ac:dyDescent="0.35"/>
    <row r="509632" spans="1:1" ht="14.25" customHeight="1" x14ac:dyDescent="0.45">
      <c r="A509632" s="31"/>
    </row>
    <row r="509638" s="30" customFormat="1" ht="14.25" customHeight="1" x14ac:dyDescent="0.35"/>
    <row r="509654" spans="1:1" ht="14.25" customHeight="1" x14ac:dyDescent="0.45">
      <c r="A509654" s="31"/>
    </row>
    <row r="509660" spans="1:1" s="30" customFormat="1" ht="14.25" customHeight="1" x14ac:dyDescent="0.35"/>
    <row r="509676" spans="1:1" ht="14.25" customHeight="1" x14ac:dyDescent="0.45">
      <c r="A509676" s="31"/>
    </row>
    <row r="509682" s="30" customFormat="1" ht="14.25" customHeight="1" x14ac:dyDescent="0.35"/>
    <row r="509698" spans="1:1" ht="14.25" customHeight="1" x14ac:dyDescent="0.45">
      <c r="A509698" s="31"/>
    </row>
    <row r="509704" spans="1:1" s="30" customFormat="1" ht="14.25" customHeight="1" x14ac:dyDescent="0.35"/>
    <row r="509720" spans="1:1" ht="14.25" customHeight="1" x14ac:dyDescent="0.45">
      <c r="A509720" s="31"/>
    </row>
    <row r="509726" spans="1:1" s="30" customFormat="1" ht="14.25" customHeight="1" x14ac:dyDescent="0.35"/>
    <row r="509742" spans="1:1" ht="14.25" customHeight="1" x14ac:dyDescent="0.45">
      <c r="A509742" s="31"/>
    </row>
    <row r="509748" s="30" customFormat="1" ht="14.25" customHeight="1" x14ac:dyDescent="0.35"/>
    <row r="509764" spans="1:1" ht="14.25" customHeight="1" x14ac:dyDescent="0.45">
      <c r="A509764" s="31"/>
    </row>
    <row r="509770" spans="1:1" s="30" customFormat="1" ht="14.25" customHeight="1" x14ac:dyDescent="0.35"/>
    <row r="509786" spans="1:1" ht="14.25" customHeight="1" x14ac:dyDescent="0.45">
      <c r="A509786" s="31"/>
    </row>
    <row r="509792" spans="1:1" s="30" customFormat="1" ht="14.25" customHeight="1" x14ac:dyDescent="0.35"/>
    <row r="509808" spans="1:1" ht="14.25" customHeight="1" x14ac:dyDescent="0.45">
      <c r="A509808" s="31"/>
    </row>
    <row r="509814" s="30" customFormat="1" ht="14.25" customHeight="1" x14ac:dyDescent="0.35"/>
    <row r="509830" spans="1:1" ht="14.25" customHeight="1" x14ac:dyDescent="0.45">
      <c r="A509830" s="31"/>
    </row>
    <row r="509836" spans="1:1" s="30" customFormat="1" ht="14.25" customHeight="1" x14ac:dyDescent="0.35"/>
    <row r="509852" spans="1:1" ht="14.25" customHeight="1" x14ac:dyDescent="0.45">
      <c r="A509852" s="31"/>
    </row>
    <row r="509858" s="30" customFormat="1" ht="14.25" customHeight="1" x14ac:dyDescent="0.35"/>
    <row r="509874" spans="1:1" ht="14.25" customHeight="1" x14ac:dyDescent="0.45">
      <c r="A509874" s="31"/>
    </row>
    <row r="509880" spans="1:1" s="30" customFormat="1" ht="14.25" customHeight="1" x14ac:dyDescent="0.35"/>
    <row r="509896" spans="1:1" ht="14.25" customHeight="1" x14ac:dyDescent="0.45">
      <c r="A509896" s="31"/>
    </row>
    <row r="509902" spans="1:1" s="30" customFormat="1" ht="14.25" customHeight="1" x14ac:dyDescent="0.35"/>
    <row r="509918" spans="1:1" ht="14.25" customHeight="1" x14ac:dyDescent="0.45">
      <c r="A509918" s="31"/>
    </row>
    <row r="509924" s="30" customFormat="1" ht="14.25" customHeight="1" x14ac:dyDescent="0.35"/>
    <row r="509940" spans="1:1" ht="14.25" customHeight="1" x14ac:dyDescent="0.45">
      <c r="A509940" s="31"/>
    </row>
    <row r="509946" spans="1:1" s="30" customFormat="1" ht="14.25" customHeight="1" x14ac:dyDescent="0.35"/>
    <row r="509962" spans="1:1" ht="14.25" customHeight="1" x14ac:dyDescent="0.45">
      <c r="A509962" s="31"/>
    </row>
    <row r="509968" spans="1:1" s="30" customFormat="1" ht="14.25" customHeight="1" x14ac:dyDescent="0.35"/>
    <row r="509984" spans="1:1" ht="14.25" customHeight="1" x14ac:dyDescent="0.45">
      <c r="A509984" s="31"/>
    </row>
    <row r="509990" s="30" customFormat="1" ht="14.25" customHeight="1" x14ac:dyDescent="0.35"/>
    <row r="510006" spans="1:1" ht="14.25" customHeight="1" x14ac:dyDescent="0.45">
      <c r="A510006" s="31"/>
    </row>
    <row r="510012" spans="1:1" s="30" customFormat="1" ht="14.25" customHeight="1" x14ac:dyDescent="0.35"/>
    <row r="510028" spans="1:1" ht="14.25" customHeight="1" x14ac:dyDescent="0.45">
      <c r="A510028" s="31"/>
    </row>
    <row r="510034" s="30" customFormat="1" ht="14.25" customHeight="1" x14ac:dyDescent="0.35"/>
    <row r="510050" spans="1:1" ht="14.25" customHeight="1" x14ac:dyDescent="0.45">
      <c r="A510050" s="31"/>
    </row>
    <row r="510056" spans="1:1" s="30" customFormat="1" ht="14.25" customHeight="1" x14ac:dyDescent="0.35"/>
    <row r="510072" spans="1:1" ht="14.25" customHeight="1" x14ac:dyDescent="0.45">
      <c r="A510072" s="31"/>
    </row>
    <row r="510078" spans="1:1" s="30" customFormat="1" ht="14.25" customHeight="1" x14ac:dyDescent="0.35"/>
    <row r="510094" spans="1:1" ht="14.25" customHeight="1" x14ac:dyDescent="0.45">
      <c r="A510094" s="31"/>
    </row>
    <row r="510100" s="30" customFormat="1" ht="14.25" customHeight="1" x14ac:dyDescent="0.35"/>
    <row r="510116" spans="1:1" ht="14.25" customHeight="1" x14ac:dyDescent="0.45">
      <c r="A510116" s="31"/>
    </row>
    <row r="510122" spans="1:1" s="30" customFormat="1" ht="14.25" customHeight="1" x14ac:dyDescent="0.35"/>
    <row r="510138" spans="1:1" ht="14.25" customHeight="1" x14ac:dyDescent="0.45">
      <c r="A510138" s="31"/>
    </row>
    <row r="510144" spans="1:1" s="30" customFormat="1" ht="14.25" customHeight="1" x14ac:dyDescent="0.35"/>
    <row r="510160" spans="1:1" ht="14.25" customHeight="1" x14ac:dyDescent="0.45">
      <c r="A510160" s="31"/>
    </row>
    <row r="510166" s="30" customFormat="1" ht="14.25" customHeight="1" x14ac:dyDescent="0.35"/>
    <row r="510182" spans="1:1" ht="14.25" customHeight="1" x14ac:dyDescent="0.45">
      <c r="A510182" s="31"/>
    </row>
    <row r="510188" spans="1:1" s="30" customFormat="1" ht="14.25" customHeight="1" x14ac:dyDescent="0.35"/>
    <row r="510204" spans="1:1" ht="14.25" customHeight="1" x14ac:dyDescent="0.45">
      <c r="A510204" s="31"/>
    </row>
    <row r="510210" s="30" customFormat="1" ht="14.25" customHeight="1" x14ac:dyDescent="0.35"/>
    <row r="510226" spans="1:1" ht="14.25" customHeight="1" x14ac:dyDescent="0.45">
      <c r="A510226" s="31"/>
    </row>
    <row r="510232" spans="1:1" s="30" customFormat="1" ht="14.25" customHeight="1" x14ac:dyDescent="0.35"/>
    <row r="510248" spans="1:1" ht="14.25" customHeight="1" x14ac:dyDescent="0.45">
      <c r="A510248" s="31"/>
    </row>
    <row r="510254" spans="1:1" s="30" customFormat="1" ht="14.25" customHeight="1" x14ac:dyDescent="0.35"/>
    <row r="510270" spans="1:1" ht="14.25" customHeight="1" x14ac:dyDescent="0.45">
      <c r="A510270" s="31"/>
    </row>
    <row r="510276" s="30" customFormat="1" ht="14.25" customHeight="1" x14ac:dyDescent="0.35"/>
    <row r="510292" spans="1:1" ht="14.25" customHeight="1" x14ac:dyDescent="0.45">
      <c r="A510292" s="31"/>
    </row>
    <row r="510298" spans="1:1" s="30" customFormat="1" ht="14.25" customHeight="1" x14ac:dyDescent="0.35"/>
    <row r="510314" spans="1:1" ht="14.25" customHeight="1" x14ac:dyDescent="0.45">
      <c r="A510314" s="31"/>
    </row>
    <row r="510320" spans="1:1" s="30" customFormat="1" ht="14.25" customHeight="1" x14ac:dyDescent="0.35"/>
    <row r="510336" spans="1:1" ht="14.25" customHeight="1" x14ac:dyDescent="0.45">
      <c r="A510336" s="31"/>
    </row>
    <row r="510342" s="30" customFormat="1" ht="14.25" customHeight="1" x14ac:dyDescent="0.35"/>
    <row r="510358" spans="1:1" ht="14.25" customHeight="1" x14ac:dyDescent="0.45">
      <c r="A510358" s="31"/>
    </row>
    <row r="510364" spans="1:1" s="30" customFormat="1" ht="14.25" customHeight="1" x14ac:dyDescent="0.35"/>
    <row r="510380" spans="1:1" ht="14.25" customHeight="1" x14ac:dyDescent="0.45">
      <c r="A510380" s="31"/>
    </row>
    <row r="510386" s="30" customFormat="1" ht="14.25" customHeight="1" x14ac:dyDescent="0.35"/>
    <row r="510402" spans="1:1" ht="14.25" customHeight="1" x14ac:dyDescent="0.45">
      <c r="A510402" s="31"/>
    </row>
    <row r="510408" spans="1:1" s="30" customFormat="1" ht="14.25" customHeight="1" x14ac:dyDescent="0.35"/>
    <row r="510424" spans="1:1" ht="14.25" customHeight="1" x14ac:dyDescent="0.45">
      <c r="A510424" s="31"/>
    </row>
    <row r="510430" spans="1:1" s="30" customFormat="1" ht="14.25" customHeight="1" x14ac:dyDescent="0.35"/>
    <row r="510446" spans="1:1" ht="14.25" customHeight="1" x14ac:dyDescent="0.45">
      <c r="A510446" s="31"/>
    </row>
    <row r="510452" s="30" customFormat="1" ht="14.25" customHeight="1" x14ac:dyDescent="0.35"/>
    <row r="510468" spans="1:1" ht="14.25" customHeight="1" x14ac:dyDescent="0.45">
      <c r="A510468" s="31"/>
    </row>
    <row r="510474" spans="1:1" s="30" customFormat="1" ht="14.25" customHeight="1" x14ac:dyDescent="0.35"/>
    <row r="510490" spans="1:1" ht="14.25" customHeight="1" x14ac:dyDescent="0.45">
      <c r="A510490" s="31"/>
    </row>
    <row r="510496" spans="1:1" s="30" customFormat="1" ht="14.25" customHeight="1" x14ac:dyDescent="0.35"/>
    <row r="510512" spans="1:1" ht="14.25" customHeight="1" x14ac:dyDescent="0.45">
      <c r="A510512" s="31"/>
    </row>
    <row r="510518" s="30" customFormat="1" ht="14.25" customHeight="1" x14ac:dyDescent="0.35"/>
    <row r="510534" spans="1:1" ht="14.25" customHeight="1" x14ac:dyDescent="0.45">
      <c r="A510534" s="31"/>
    </row>
    <row r="510540" spans="1:1" s="30" customFormat="1" ht="14.25" customHeight="1" x14ac:dyDescent="0.35"/>
    <row r="510556" spans="1:1" ht="14.25" customHeight="1" x14ac:dyDescent="0.45">
      <c r="A510556" s="31"/>
    </row>
    <row r="510562" s="30" customFormat="1" ht="14.25" customHeight="1" x14ac:dyDescent="0.35"/>
    <row r="510578" spans="1:1" ht="14.25" customHeight="1" x14ac:dyDescent="0.45">
      <c r="A510578" s="31"/>
    </row>
    <row r="510584" spans="1:1" s="30" customFormat="1" ht="14.25" customHeight="1" x14ac:dyDescent="0.35"/>
    <row r="510600" spans="1:1" ht="14.25" customHeight="1" x14ac:dyDescent="0.45">
      <c r="A510600" s="31"/>
    </row>
    <row r="510606" spans="1:1" s="30" customFormat="1" ht="14.25" customHeight="1" x14ac:dyDescent="0.35"/>
    <row r="510622" spans="1:1" ht="14.25" customHeight="1" x14ac:dyDescent="0.45">
      <c r="A510622" s="31"/>
    </row>
    <row r="510628" s="30" customFormat="1" ht="14.25" customHeight="1" x14ac:dyDescent="0.35"/>
    <row r="510644" spans="1:1" ht="14.25" customHeight="1" x14ac:dyDescent="0.45">
      <c r="A510644" s="31"/>
    </row>
    <row r="510650" spans="1:1" s="30" customFormat="1" ht="14.25" customHeight="1" x14ac:dyDescent="0.35"/>
    <row r="510666" spans="1:1" ht="14.25" customHeight="1" x14ac:dyDescent="0.45">
      <c r="A510666" s="31"/>
    </row>
    <row r="510672" spans="1:1" s="30" customFormat="1" ht="14.25" customHeight="1" x14ac:dyDescent="0.35"/>
    <row r="510688" spans="1:1" ht="14.25" customHeight="1" x14ac:dyDescent="0.45">
      <c r="A510688" s="31"/>
    </row>
    <row r="510694" s="30" customFormat="1" ht="14.25" customHeight="1" x14ac:dyDescent="0.35"/>
    <row r="510710" spans="1:1" ht="14.25" customHeight="1" x14ac:dyDescent="0.45">
      <c r="A510710" s="31"/>
    </row>
    <row r="510716" spans="1:1" s="30" customFormat="1" ht="14.25" customHeight="1" x14ac:dyDescent="0.35"/>
    <row r="510732" spans="1:1" ht="14.25" customHeight="1" x14ac:dyDescent="0.45">
      <c r="A510732" s="31"/>
    </row>
    <row r="510738" s="30" customFormat="1" ht="14.25" customHeight="1" x14ac:dyDescent="0.35"/>
    <row r="510754" spans="1:1" ht="14.25" customHeight="1" x14ac:dyDescent="0.45">
      <c r="A510754" s="31"/>
    </row>
    <row r="510760" spans="1:1" s="30" customFormat="1" ht="14.25" customHeight="1" x14ac:dyDescent="0.35"/>
    <row r="510776" spans="1:1" ht="14.25" customHeight="1" x14ac:dyDescent="0.45">
      <c r="A510776" s="31"/>
    </row>
    <row r="510782" spans="1:1" s="30" customFormat="1" ht="14.25" customHeight="1" x14ac:dyDescent="0.35"/>
    <row r="510798" spans="1:1" ht="14.25" customHeight="1" x14ac:dyDescent="0.45">
      <c r="A510798" s="31"/>
    </row>
    <row r="510804" s="30" customFormat="1" ht="14.25" customHeight="1" x14ac:dyDescent="0.35"/>
    <row r="510820" spans="1:1" ht="14.25" customHeight="1" x14ac:dyDescent="0.45">
      <c r="A510820" s="31"/>
    </row>
    <row r="510826" spans="1:1" s="30" customFormat="1" ht="14.25" customHeight="1" x14ac:dyDescent="0.35"/>
    <row r="510842" spans="1:1" ht="14.25" customHeight="1" x14ac:dyDescent="0.45">
      <c r="A510842" s="31"/>
    </row>
    <row r="510848" spans="1:1" s="30" customFormat="1" ht="14.25" customHeight="1" x14ac:dyDescent="0.35"/>
    <row r="510864" spans="1:1" ht="14.25" customHeight="1" x14ac:dyDescent="0.45">
      <c r="A510864" s="31"/>
    </row>
    <row r="510870" s="30" customFormat="1" ht="14.25" customHeight="1" x14ac:dyDescent="0.35"/>
    <row r="510886" spans="1:1" ht="14.25" customHeight="1" x14ac:dyDescent="0.45">
      <c r="A510886" s="31"/>
    </row>
    <row r="510892" spans="1:1" s="30" customFormat="1" ht="14.25" customHeight="1" x14ac:dyDescent="0.35"/>
    <row r="510908" spans="1:1" ht="14.25" customHeight="1" x14ac:dyDescent="0.45">
      <c r="A510908" s="31"/>
    </row>
    <row r="510914" s="30" customFormat="1" ht="14.25" customHeight="1" x14ac:dyDescent="0.35"/>
    <row r="510930" spans="1:1" ht="14.25" customHeight="1" x14ac:dyDescent="0.45">
      <c r="A510930" s="31"/>
    </row>
    <row r="510936" spans="1:1" s="30" customFormat="1" ht="14.25" customHeight="1" x14ac:dyDescent="0.35"/>
    <row r="510952" spans="1:1" ht="14.25" customHeight="1" x14ac:dyDescent="0.45">
      <c r="A510952" s="31"/>
    </row>
    <row r="510958" spans="1:1" s="30" customFormat="1" ht="14.25" customHeight="1" x14ac:dyDescent="0.35"/>
    <row r="510974" spans="1:1" ht="14.25" customHeight="1" x14ac:dyDescent="0.45">
      <c r="A510974" s="31"/>
    </row>
    <row r="510980" s="30" customFormat="1" ht="14.25" customHeight="1" x14ac:dyDescent="0.35"/>
    <row r="510996" spans="1:1" ht="14.25" customHeight="1" x14ac:dyDescent="0.45">
      <c r="A510996" s="31"/>
    </row>
    <row r="511002" spans="1:1" s="30" customFormat="1" ht="14.25" customHeight="1" x14ac:dyDescent="0.35"/>
    <row r="511018" spans="1:1" ht="14.25" customHeight="1" x14ac:dyDescent="0.45">
      <c r="A511018" s="31"/>
    </row>
    <row r="511024" spans="1:1" s="30" customFormat="1" ht="14.25" customHeight="1" x14ac:dyDescent="0.35"/>
    <row r="511040" spans="1:1" ht="14.25" customHeight="1" x14ac:dyDescent="0.45">
      <c r="A511040" s="31"/>
    </row>
    <row r="511046" s="30" customFormat="1" ht="14.25" customHeight="1" x14ac:dyDescent="0.35"/>
    <row r="511062" spans="1:1" ht="14.25" customHeight="1" x14ac:dyDescent="0.45">
      <c r="A511062" s="31"/>
    </row>
    <row r="511068" spans="1:1" s="30" customFormat="1" ht="14.25" customHeight="1" x14ac:dyDescent="0.35"/>
    <row r="511084" spans="1:1" ht="14.25" customHeight="1" x14ac:dyDescent="0.45">
      <c r="A511084" s="31"/>
    </row>
    <row r="511090" s="30" customFormat="1" ht="14.25" customHeight="1" x14ac:dyDescent="0.35"/>
    <row r="511106" spans="1:1" ht="14.25" customHeight="1" x14ac:dyDescent="0.45">
      <c r="A511106" s="31"/>
    </row>
    <row r="511112" spans="1:1" s="30" customFormat="1" ht="14.25" customHeight="1" x14ac:dyDescent="0.35"/>
    <row r="511128" spans="1:1" ht="14.25" customHeight="1" x14ac:dyDescent="0.45">
      <c r="A511128" s="31"/>
    </row>
    <row r="511134" spans="1:1" s="30" customFormat="1" ht="14.25" customHeight="1" x14ac:dyDescent="0.35"/>
    <row r="511150" spans="1:1" ht="14.25" customHeight="1" x14ac:dyDescent="0.45">
      <c r="A511150" s="31"/>
    </row>
    <row r="511156" s="30" customFormat="1" ht="14.25" customHeight="1" x14ac:dyDescent="0.35"/>
    <row r="511172" spans="1:1" ht="14.25" customHeight="1" x14ac:dyDescent="0.45">
      <c r="A511172" s="31"/>
    </row>
    <row r="511178" spans="1:1" s="30" customFormat="1" ht="14.25" customHeight="1" x14ac:dyDescent="0.35"/>
    <row r="511194" spans="1:1" ht="14.25" customHeight="1" x14ac:dyDescent="0.45">
      <c r="A511194" s="31"/>
    </row>
    <row r="511200" spans="1:1" s="30" customFormat="1" ht="14.25" customHeight="1" x14ac:dyDescent="0.35"/>
    <row r="511216" spans="1:1" ht="14.25" customHeight="1" x14ac:dyDescent="0.45">
      <c r="A511216" s="31"/>
    </row>
    <row r="511222" s="30" customFormat="1" ht="14.25" customHeight="1" x14ac:dyDescent="0.35"/>
    <row r="511238" spans="1:1" ht="14.25" customHeight="1" x14ac:dyDescent="0.45">
      <c r="A511238" s="31"/>
    </row>
    <row r="511244" spans="1:1" s="30" customFormat="1" ht="14.25" customHeight="1" x14ac:dyDescent="0.35"/>
    <row r="511260" spans="1:1" ht="14.25" customHeight="1" x14ac:dyDescent="0.45">
      <c r="A511260" s="31"/>
    </row>
    <row r="511266" s="30" customFormat="1" ht="14.25" customHeight="1" x14ac:dyDescent="0.35"/>
    <row r="511282" spans="1:1" ht="14.25" customHeight="1" x14ac:dyDescent="0.45">
      <c r="A511282" s="31"/>
    </row>
    <row r="511288" spans="1:1" s="30" customFormat="1" ht="14.25" customHeight="1" x14ac:dyDescent="0.35"/>
    <row r="511304" spans="1:1" ht="14.25" customHeight="1" x14ac:dyDescent="0.45">
      <c r="A511304" s="31"/>
    </row>
    <row r="511310" spans="1:1" s="30" customFormat="1" ht="14.25" customHeight="1" x14ac:dyDescent="0.35"/>
    <row r="511326" spans="1:1" ht="14.25" customHeight="1" x14ac:dyDescent="0.45">
      <c r="A511326" s="31"/>
    </row>
    <row r="511332" s="30" customFormat="1" ht="14.25" customHeight="1" x14ac:dyDescent="0.35"/>
    <row r="511348" spans="1:1" ht="14.25" customHeight="1" x14ac:dyDescent="0.45">
      <c r="A511348" s="31"/>
    </row>
    <row r="511354" spans="1:1" s="30" customFormat="1" ht="14.25" customHeight="1" x14ac:dyDescent="0.35"/>
    <row r="511370" spans="1:1" ht="14.25" customHeight="1" x14ac:dyDescent="0.45">
      <c r="A511370" s="31"/>
    </row>
    <row r="511376" spans="1:1" s="30" customFormat="1" ht="14.25" customHeight="1" x14ac:dyDescent="0.35"/>
    <row r="511392" spans="1:1" ht="14.25" customHeight="1" x14ac:dyDescent="0.45">
      <c r="A511392" s="31"/>
    </row>
    <row r="511398" s="30" customFormat="1" ht="14.25" customHeight="1" x14ac:dyDescent="0.35"/>
    <row r="511414" spans="1:1" ht="14.25" customHeight="1" x14ac:dyDescent="0.45">
      <c r="A511414" s="31"/>
    </row>
    <row r="511420" spans="1:1" s="30" customFormat="1" ht="14.25" customHeight="1" x14ac:dyDescent="0.35"/>
    <row r="511436" spans="1:1" ht="14.25" customHeight="1" x14ac:dyDescent="0.45">
      <c r="A511436" s="31"/>
    </row>
    <row r="511442" s="30" customFormat="1" ht="14.25" customHeight="1" x14ac:dyDescent="0.35"/>
    <row r="511458" spans="1:1" ht="14.25" customHeight="1" x14ac:dyDescent="0.45">
      <c r="A511458" s="31"/>
    </row>
    <row r="511464" spans="1:1" s="30" customFormat="1" ht="14.25" customHeight="1" x14ac:dyDescent="0.35"/>
    <row r="511480" spans="1:1" ht="14.25" customHeight="1" x14ac:dyDescent="0.45">
      <c r="A511480" s="31"/>
    </row>
    <row r="511486" spans="1:1" s="30" customFormat="1" ht="14.25" customHeight="1" x14ac:dyDescent="0.35"/>
    <row r="511502" spans="1:1" ht="14.25" customHeight="1" x14ac:dyDescent="0.45">
      <c r="A511502" s="31"/>
    </row>
    <row r="511508" s="30" customFormat="1" ht="14.25" customHeight="1" x14ac:dyDescent="0.35"/>
    <row r="511524" spans="1:1" ht="14.25" customHeight="1" x14ac:dyDescent="0.45">
      <c r="A511524" s="31"/>
    </row>
    <row r="511530" spans="1:1" s="30" customFormat="1" ht="14.25" customHeight="1" x14ac:dyDescent="0.35"/>
    <row r="511546" spans="1:1" ht="14.25" customHeight="1" x14ac:dyDescent="0.45">
      <c r="A511546" s="31"/>
    </row>
    <row r="511552" spans="1:1" s="30" customFormat="1" ht="14.25" customHeight="1" x14ac:dyDescent="0.35"/>
    <row r="511568" spans="1:1" ht="14.25" customHeight="1" x14ac:dyDescent="0.45">
      <c r="A511568" s="31"/>
    </row>
    <row r="511574" s="30" customFormat="1" ht="14.25" customHeight="1" x14ac:dyDescent="0.35"/>
    <row r="511590" spans="1:1" ht="14.25" customHeight="1" x14ac:dyDescent="0.45">
      <c r="A511590" s="31"/>
    </row>
    <row r="511596" spans="1:1" s="30" customFormat="1" ht="14.25" customHeight="1" x14ac:dyDescent="0.35"/>
    <row r="511612" spans="1:1" ht="14.25" customHeight="1" x14ac:dyDescent="0.45">
      <c r="A511612" s="31"/>
    </row>
    <row r="511618" s="30" customFormat="1" ht="14.25" customHeight="1" x14ac:dyDescent="0.35"/>
    <row r="511634" spans="1:1" ht="14.25" customHeight="1" x14ac:dyDescent="0.45">
      <c r="A511634" s="31"/>
    </row>
    <row r="511640" spans="1:1" s="30" customFormat="1" ht="14.25" customHeight="1" x14ac:dyDescent="0.35"/>
    <row r="511656" spans="1:1" ht="14.25" customHeight="1" x14ac:dyDescent="0.45">
      <c r="A511656" s="31"/>
    </row>
    <row r="511662" spans="1:1" s="30" customFormat="1" ht="14.25" customHeight="1" x14ac:dyDescent="0.35"/>
    <row r="511678" spans="1:1" ht="14.25" customHeight="1" x14ac:dyDescent="0.45">
      <c r="A511678" s="31"/>
    </row>
    <row r="511684" s="30" customFormat="1" ht="14.25" customHeight="1" x14ac:dyDescent="0.35"/>
    <row r="511700" spans="1:1" ht="14.25" customHeight="1" x14ac:dyDescent="0.45">
      <c r="A511700" s="31"/>
    </row>
    <row r="511706" spans="1:1" s="30" customFormat="1" ht="14.25" customHeight="1" x14ac:dyDescent="0.35"/>
    <row r="511722" spans="1:1" ht="14.25" customHeight="1" x14ac:dyDescent="0.45">
      <c r="A511722" s="31"/>
    </row>
    <row r="511728" spans="1:1" s="30" customFormat="1" ht="14.25" customHeight="1" x14ac:dyDescent="0.35"/>
    <row r="511744" spans="1:1" ht="14.25" customHeight="1" x14ac:dyDescent="0.45">
      <c r="A511744" s="31"/>
    </row>
    <row r="511750" s="30" customFormat="1" ht="14.25" customHeight="1" x14ac:dyDescent="0.35"/>
    <row r="511766" spans="1:1" ht="14.25" customHeight="1" x14ac:dyDescent="0.45">
      <c r="A511766" s="31"/>
    </row>
    <row r="511772" spans="1:1" s="30" customFormat="1" ht="14.25" customHeight="1" x14ac:dyDescent="0.35"/>
    <row r="511788" spans="1:1" ht="14.25" customHeight="1" x14ac:dyDescent="0.45">
      <c r="A511788" s="31"/>
    </row>
    <row r="511794" s="30" customFormat="1" ht="14.25" customHeight="1" x14ac:dyDescent="0.35"/>
    <row r="511810" spans="1:1" ht="14.25" customHeight="1" x14ac:dyDescent="0.45">
      <c r="A511810" s="31"/>
    </row>
    <row r="511816" spans="1:1" s="30" customFormat="1" ht="14.25" customHeight="1" x14ac:dyDescent="0.35"/>
    <row r="511832" spans="1:1" ht="14.25" customHeight="1" x14ac:dyDescent="0.45">
      <c r="A511832" s="31"/>
    </row>
    <row r="511838" spans="1:1" s="30" customFormat="1" ht="14.25" customHeight="1" x14ac:dyDescent="0.35"/>
    <row r="511854" spans="1:1" ht="14.25" customHeight="1" x14ac:dyDescent="0.45">
      <c r="A511854" s="31"/>
    </row>
    <row r="511860" s="30" customFormat="1" ht="14.25" customHeight="1" x14ac:dyDescent="0.35"/>
    <row r="511876" spans="1:1" ht="14.25" customHeight="1" x14ac:dyDescent="0.45">
      <c r="A511876" s="31"/>
    </row>
    <row r="511882" spans="1:1" s="30" customFormat="1" ht="14.25" customHeight="1" x14ac:dyDescent="0.35"/>
    <row r="511898" spans="1:1" ht="14.25" customHeight="1" x14ac:dyDescent="0.45">
      <c r="A511898" s="31"/>
    </row>
    <row r="511904" spans="1:1" s="30" customFormat="1" ht="14.25" customHeight="1" x14ac:dyDescent="0.35"/>
    <row r="511920" spans="1:1" ht="14.25" customHeight="1" x14ac:dyDescent="0.45">
      <c r="A511920" s="31"/>
    </row>
    <row r="511926" s="30" customFormat="1" ht="14.25" customHeight="1" x14ac:dyDescent="0.35"/>
    <row r="511942" spans="1:1" ht="14.25" customHeight="1" x14ac:dyDescent="0.45">
      <c r="A511942" s="31"/>
    </row>
    <row r="511948" spans="1:1" s="30" customFormat="1" ht="14.25" customHeight="1" x14ac:dyDescent="0.35"/>
    <row r="511964" spans="1:1" ht="14.25" customHeight="1" x14ac:dyDescent="0.45">
      <c r="A511964" s="31"/>
    </row>
    <row r="511970" s="30" customFormat="1" ht="14.25" customHeight="1" x14ac:dyDescent="0.35"/>
    <row r="511986" spans="1:1" ht="14.25" customHeight="1" x14ac:dyDescent="0.45">
      <c r="A511986" s="31"/>
    </row>
    <row r="511992" spans="1:1" s="30" customFormat="1" ht="14.25" customHeight="1" x14ac:dyDescent="0.35"/>
    <row r="512008" spans="1:1" ht="14.25" customHeight="1" x14ac:dyDescent="0.45">
      <c r="A512008" s="31"/>
    </row>
    <row r="512014" spans="1:1" s="30" customFormat="1" ht="14.25" customHeight="1" x14ac:dyDescent="0.35"/>
    <row r="512030" spans="1:1" ht="14.25" customHeight="1" x14ac:dyDescent="0.45">
      <c r="A512030" s="31"/>
    </row>
    <row r="512036" s="30" customFormat="1" ht="14.25" customHeight="1" x14ac:dyDescent="0.35"/>
    <row r="512052" spans="1:1" ht="14.25" customHeight="1" x14ac:dyDescent="0.45">
      <c r="A512052" s="31"/>
    </row>
    <row r="512058" spans="1:1" s="30" customFormat="1" ht="14.25" customHeight="1" x14ac:dyDescent="0.35"/>
    <row r="512074" spans="1:1" ht="14.25" customHeight="1" x14ac:dyDescent="0.45">
      <c r="A512074" s="31"/>
    </row>
    <row r="512080" spans="1:1" s="30" customFormat="1" ht="14.25" customHeight="1" x14ac:dyDescent="0.35"/>
    <row r="512096" spans="1:1" ht="14.25" customHeight="1" x14ac:dyDescent="0.45">
      <c r="A512096" s="31"/>
    </row>
    <row r="512102" s="30" customFormat="1" ht="14.25" customHeight="1" x14ac:dyDescent="0.35"/>
    <row r="512118" spans="1:1" ht="14.25" customHeight="1" x14ac:dyDescent="0.45">
      <c r="A512118" s="31"/>
    </row>
    <row r="512124" spans="1:1" s="30" customFormat="1" ht="14.25" customHeight="1" x14ac:dyDescent="0.35"/>
    <row r="512140" spans="1:1" ht="14.25" customHeight="1" x14ac:dyDescent="0.45">
      <c r="A512140" s="31"/>
    </row>
    <row r="512146" s="30" customFormat="1" ht="14.25" customHeight="1" x14ac:dyDescent="0.35"/>
    <row r="512162" spans="1:1" ht="14.25" customHeight="1" x14ac:dyDescent="0.45">
      <c r="A512162" s="31"/>
    </row>
    <row r="512168" spans="1:1" s="30" customFormat="1" ht="14.25" customHeight="1" x14ac:dyDescent="0.35"/>
    <row r="512184" spans="1:1" ht="14.25" customHeight="1" x14ac:dyDescent="0.45">
      <c r="A512184" s="31"/>
    </row>
    <row r="512190" spans="1:1" s="30" customFormat="1" ht="14.25" customHeight="1" x14ac:dyDescent="0.35"/>
    <row r="512206" spans="1:1" ht="14.25" customHeight="1" x14ac:dyDescent="0.45">
      <c r="A512206" s="31"/>
    </row>
    <row r="512212" s="30" customFormat="1" ht="14.25" customHeight="1" x14ac:dyDescent="0.35"/>
    <row r="512228" spans="1:1" ht="14.25" customHeight="1" x14ac:dyDescent="0.45">
      <c r="A512228" s="31"/>
    </row>
    <row r="512234" spans="1:1" s="30" customFormat="1" ht="14.25" customHeight="1" x14ac:dyDescent="0.35"/>
    <row r="512250" spans="1:1" ht="14.25" customHeight="1" x14ac:dyDescent="0.45">
      <c r="A512250" s="31"/>
    </row>
    <row r="512256" spans="1:1" s="30" customFormat="1" ht="14.25" customHeight="1" x14ac:dyDescent="0.35"/>
    <row r="512272" spans="1:1" ht="14.25" customHeight="1" x14ac:dyDescent="0.45">
      <c r="A512272" s="31"/>
    </row>
    <row r="512278" s="30" customFormat="1" ht="14.25" customHeight="1" x14ac:dyDescent="0.35"/>
    <row r="512294" spans="1:1" ht="14.25" customHeight="1" x14ac:dyDescent="0.45">
      <c r="A512294" s="31"/>
    </row>
    <row r="512300" spans="1:1" s="30" customFormat="1" ht="14.25" customHeight="1" x14ac:dyDescent="0.35"/>
    <row r="512316" spans="1:1" ht="14.25" customHeight="1" x14ac:dyDescent="0.45">
      <c r="A512316" s="31"/>
    </row>
    <row r="512322" s="30" customFormat="1" ht="14.25" customHeight="1" x14ac:dyDescent="0.35"/>
    <row r="512338" spans="1:1" ht="14.25" customHeight="1" x14ac:dyDescent="0.45">
      <c r="A512338" s="31"/>
    </row>
    <row r="512344" spans="1:1" s="30" customFormat="1" ht="14.25" customHeight="1" x14ac:dyDescent="0.35"/>
    <row r="512360" spans="1:1" ht="14.25" customHeight="1" x14ac:dyDescent="0.45">
      <c r="A512360" s="31"/>
    </row>
    <row r="512366" spans="1:1" s="30" customFormat="1" ht="14.25" customHeight="1" x14ac:dyDescent="0.35"/>
    <row r="512382" spans="1:1" ht="14.25" customHeight="1" x14ac:dyDescent="0.45">
      <c r="A512382" s="31"/>
    </row>
    <row r="512388" s="30" customFormat="1" ht="14.25" customHeight="1" x14ac:dyDescent="0.35"/>
    <row r="512404" spans="1:1" ht="14.25" customHeight="1" x14ac:dyDescent="0.45">
      <c r="A512404" s="31"/>
    </row>
    <row r="512410" spans="1:1" s="30" customFormat="1" ht="14.25" customHeight="1" x14ac:dyDescent="0.35"/>
    <row r="512426" spans="1:1" ht="14.25" customHeight="1" x14ac:dyDescent="0.45">
      <c r="A512426" s="31"/>
    </row>
    <row r="512432" spans="1:1" s="30" customFormat="1" ht="14.25" customHeight="1" x14ac:dyDescent="0.35"/>
    <row r="512448" spans="1:1" ht="14.25" customHeight="1" x14ac:dyDescent="0.45">
      <c r="A512448" s="31"/>
    </row>
    <row r="512454" s="30" customFormat="1" ht="14.25" customHeight="1" x14ac:dyDescent="0.35"/>
    <row r="512470" spans="1:1" ht="14.25" customHeight="1" x14ac:dyDescent="0.45">
      <c r="A512470" s="31"/>
    </row>
    <row r="512476" spans="1:1" s="30" customFormat="1" ht="14.25" customHeight="1" x14ac:dyDescent="0.35"/>
    <row r="512492" spans="1:1" ht="14.25" customHeight="1" x14ac:dyDescent="0.45">
      <c r="A512492" s="31"/>
    </row>
    <row r="512498" s="30" customFormat="1" ht="14.25" customHeight="1" x14ac:dyDescent="0.35"/>
    <row r="512514" spans="1:1" ht="14.25" customHeight="1" x14ac:dyDescent="0.45">
      <c r="A512514" s="31"/>
    </row>
    <row r="512520" spans="1:1" s="30" customFormat="1" ht="14.25" customHeight="1" x14ac:dyDescent="0.35"/>
    <row r="512536" spans="1:1" ht="14.25" customHeight="1" x14ac:dyDescent="0.45">
      <c r="A512536" s="31"/>
    </row>
    <row r="512542" spans="1:1" s="30" customFormat="1" ht="14.25" customHeight="1" x14ac:dyDescent="0.35"/>
    <row r="512558" spans="1:1" ht="14.25" customHeight="1" x14ac:dyDescent="0.45">
      <c r="A512558" s="31"/>
    </row>
    <row r="512564" s="30" customFormat="1" ht="14.25" customHeight="1" x14ac:dyDescent="0.35"/>
    <row r="512580" spans="1:1" ht="14.25" customHeight="1" x14ac:dyDescent="0.45">
      <c r="A512580" s="31"/>
    </row>
    <row r="512586" spans="1:1" s="30" customFormat="1" ht="14.25" customHeight="1" x14ac:dyDescent="0.35"/>
    <row r="512602" spans="1:1" ht="14.25" customHeight="1" x14ac:dyDescent="0.45">
      <c r="A512602" s="31"/>
    </row>
    <row r="512608" spans="1:1" s="30" customFormat="1" ht="14.25" customHeight="1" x14ac:dyDescent="0.35"/>
    <row r="512624" spans="1:1" ht="14.25" customHeight="1" x14ac:dyDescent="0.45">
      <c r="A512624" s="31"/>
    </row>
    <row r="512630" s="30" customFormat="1" ht="14.25" customHeight="1" x14ac:dyDescent="0.35"/>
    <row r="512646" spans="1:1" ht="14.25" customHeight="1" x14ac:dyDescent="0.45">
      <c r="A512646" s="31"/>
    </row>
    <row r="512652" spans="1:1" s="30" customFormat="1" ht="14.25" customHeight="1" x14ac:dyDescent="0.35"/>
    <row r="512668" spans="1:1" ht="14.25" customHeight="1" x14ac:dyDescent="0.45">
      <c r="A512668" s="31"/>
    </row>
    <row r="512674" s="30" customFormat="1" ht="14.25" customHeight="1" x14ac:dyDescent="0.35"/>
    <row r="512690" spans="1:1" ht="14.25" customHeight="1" x14ac:dyDescent="0.45">
      <c r="A512690" s="31"/>
    </row>
    <row r="512696" spans="1:1" s="30" customFormat="1" ht="14.25" customHeight="1" x14ac:dyDescent="0.35"/>
    <row r="512712" spans="1:1" ht="14.25" customHeight="1" x14ac:dyDescent="0.45">
      <c r="A512712" s="31"/>
    </row>
    <row r="512718" spans="1:1" s="30" customFormat="1" ht="14.25" customHeight="1" x14ac:dyDescent="0.35"/>
    <row r="512734" spans="1:1" ht="14.25" customHeight="1" x14ac:dyDescent="0.45">
      <c r="A512734" s="31"/>
    </row>
    <row r="512740" s="30" customFormat="1" ht="14.25" customHeight="1" x14ac:dyDescent="0.35"/>
    <row r="512756" spans="1:1" ht="14.25" customHeight="1" x14ac:dyDescent="0.45">
      <c r="A512756" s="31"/>
    </row>
    <row r="512762" spans="1:1" s="30" customFormat="1" ht="14.25" customHeight="1" x14ac:dyDescent="0.35"/>
    <row r="512778" spans="1:1" ht="14.25" customHeight="1" x14ac:dyDescent="0.45">
      <c r="A512778" s="31"/>
    </row>
    <row r="512784" spans="1:1" s="30" customFormat="1" ht="14.25" customHeight="1" x14ac:dyDescent="0.35"/>
    <row r="512800" spans="1:1" ht="14.25" customHeight="1" x14ac:dyDescent="0.45">
      <c r="A512800" s="31"/>
    </row>
    <row r="512806" s="30" customFormat="1" ht="14.25" customHeight="1" x14ac:dyDescent="0.35"/>
    <row r="512822" spans="1:1" ht="14.25" customHeight="1" x14ac:dyDescent="0.45">
      <c r="A512822" s="31"/>
    </row>
    <row r="512828" spans="1:1" s="30" customFormat="1" ht="14.25" customHeight="1" x14ac:dyDescent="0.35"/>
    <row r="512844" spans="1:1" ht="14.25" customHeight="1" x14ac:dyDescent="0.45">
      <c r="A512844" s="31"/>
    </row>
    <row r="512850" s="30" customFormat="1" ht="14.25" customHeight="1" x14ac:dyDescent="0.35"/>
    <row r="512866" spans="1:1" ht="14.25" customHeight="1" x14ac:dyDescent="0.45">
      <c r="A512866" s="31"/>
    </row>
    <row r="512872" spans="1:1" s="30" customFormat="1" ht="14.25" customHeight="1" x14ac:dyDescent="0.35"/>
    <row r="512888" spans="1:1" ht="14.25" customHeight="1" x14ac:dyDescent="0.45">
      <c r="A512888" s="31"/>
    </row>
    <row r="512894" spans="1:1" s="30" customFormat="1" ht="14.25" customHeight="1" x14ac:dyDescent="0.35"/>
    <row r="512910" spans="1:1" ht="14.25" customHeight="1" x14ac:dyDescent="0.45">
      <c r="A512910" s="31"/>
    </row>
    <row r="512916" s="30" customFormat="1" ht="14.25" customHeight="1" x14ac:dyDescent="0.35"/>
    <row r="512932" spans="1:1" ht="14.25" customHeight="1" x14ac:dyDescent="0.45">
      <c r="A512932" s="31"/>
    </row>
    <row r="512938" spans="1:1" s="30" customFormat="1" ht="14.25" customHeight="1" x14ac:dyDescent="0.35"/>
    <row r="512954" spans="1:1" ht="14.25" customHeight="1" x14ac:dyDescent="0.45">
      <c r="A512954" s="31"/>
    </row>
    <row r="512960" spans="1:1" s="30" customFormat="1" ht="14.25" customHeight="1" x14ac:dyDescent="0.35"/>
    <row r="512976" spans="1:1" ht="14.25" customHeight="1" x14ac:dyDescent="0.45">
      <c r="A512976" s="31"/>
    </row>
    <row r="512982" s="30" customFormat="1" ht="14.25" customHeight="1" x14ac:dyDescent="0.35"/>
    <row r="512998" spans="1:1" ht="14.25" customHeight="1" x14ac:dyDescent="0.45">
      <c r="A512998" s="31"/>
    </row>
    <row r="513004" spans="1:1" s="30" customFormat="1" ht="14.25" customHeight="1" x14ac:dyDescent="0.35"/>
    <row r="513020" spans="1:1" ht="14.25" customHeight="1" x14ac:dyDescent="0.45">
      <c r="A513020" s="31"/>
    </row>
    <row r="513026" s="30" customFormat="1" ht="14.25" customHeight="1" x14ac:dyDescent="0.35"/>
    <row r="513042" spans="1:1" ht="14.25" customHeight="1" x14ac:dyDescent="0.45">
      <c r="A513042" s="31"/>
    </row>
    <row r="513048" spans="1:1" s="30" customFormat="1" ht="14.25" customHeight="1" x14ac:dyDescent="0.35"/>
    <row r="513064" spans="1:1" ht="14.25" customHeight="1" x14ac:dyDescent="0.45">
      <c r="A513064" s="31"/>
    </row>
    <row r="513070" spans="1:1" s="30" customFormat="1" ht="14.25" customHeight="1" x14ac:dyDescent="0.35"/>
    <row r="513086" spans="1:1" ht="14.25" customHeight="1" x14ac:dyDescent="0.45">
      <c r="A513086" s="31"/>
    </row>
    <row r="513092" s="30" customFormat="1" ht="14.25" customHeight="1" x14ac:dyDescent="0.35"/>
    <row r="513108" spans="1:1" ht="14.25" customHeight="1" x14ac:dyDescent="0.45">
      <c r="A513108" s="31"/>
    </row>
    <row r="513114" spans="1:1" s="30" customFormat="1" ht="14.25" customHeight="1" x14ac:dyDescent="0.35"/>
    <row r="513130" spans="1:1" ht="14.25" customHeight="1" x14ac:dyDescent="0.45">
      <c r="A513130" s="31"/>
    </row>
    <row r="513136" spans="1:1" s="30" customFormat="1" ht="14.25" customHeight="1" x14ac:dyDescent="0.35"/>
    <row r="513152" spans="1:1" ht="14.25" customHeight="1" x14ac:dyDescent="0.45">
      <c r="A513152" s="31"/>
    </row>
    <row r="513158" s="30" customFormat="1" ht="14.25" customHeight="1" x14ac:dyDescent="0.35"/>
    <row r="513174" spans="1:1" ht="14.25" customHeight="1" x14ac:dyDescent="0.45">
      <c r="A513174" s="31"/>
    </row>
    <row r="513180" spans="1:1" s="30" customFormat="1" ht="14.25" customHeight="1" x14ac:dyDescent="0.35"/>
    <row r="513196" spans="1:1" ht="14.25" customHeight="1" x14ac:dyDescent="0.45">
      <c r="A513196" s="31"/>
    </row>
    <row r="513202" s="30" customFormat="1" ht="14.25" customHeight="1" x14ac:dyDescent="0.35"/>
    <row r="513218" spans="1:1" ht="14.25" customHeight="1" x14ac:dyDescent="0.45">
      <c r="A513218" s="31"/>
    </row>
    <row r="513224" spans="1:1" s="30" customFormat="1" ht="14.25" customHeight="1" x14ac:dyDescent="0.35"/>
    <row r="513240" spans="1:1" ht="14.25" customHeight="1" x14ac:dyDescent="0.45">
      <c r="A513240" s="31"/>
    </row>
    <row r="513246" spans="1:1" s="30" customFormat="1" ht="14.25" customHeight="1" x14ac:dyDescent="0.35"/>
    <row r="513262" spans="1:1" ht="14.25" customHeight="1" x14ac:dyDescent="0.45">
      <c r="A513262" s="31"/>
    </row>
    <row r="513268" s="30" customFormat="1" ht="14.25" customHeight="1" x14ac:dyDescent="0.35"/>
    <row r="513284" spans="1:1" ht="14.25" customHeight="1" x14ac:dyDescent="0.45">
      <c r="A513284" s="31"/>
    </row>
    <row r="513290" spans="1:1" s="30" customFormat="1" ht="14.25" customHeight="1" x14ac:dyDescent="0.35"/>
    <row r="513306" spans="1:1" ht="14.25" customHeight="1" x14ac:dyDescent="0.45">
      <c r="A513306" s="31"/>
    </row>
    <row r="513312" spans="1:1" s="30" customFormat="1" ht="14.25" customHeight="1" x14ac:dyDescent="0.35"/>
    <row r="513328" spans="1:1" ht="14.25" customHeight="1" x14ac:dyDescent="0.45">
      <c r="A513328" s="31"/>
    </row>
    <row r="513334" s="30" customFormat="1" ht="14.25" customHeight="1" x14ac:dyDescent="0.35"/>
    <row r="513350" spans="1:1" ht="14.25" customHeight="1" x14ac:dyDescent="0.45">
      <c r="A513350" s="31"/>
    </row>
    <row r="513356" spans="1:1" s="30" customFormat="1" ht="14.25" customHeight="1" x14ac:dyDescent="0.35"/>
    <row r="513372" spans="1:1" ht="14.25" customHeight="1" x14ac:dyDescent="0.45">
      <c r="A513372" s="31"/>
    </row>
    <row r="513378" s="30" customFormat="1" ht="14.25" customHeight="1" x14ac:dyDescent="0.35"/>
    <row r="513394" spans="1:1" ht="14.25" customHeight="1" x14ac:dyDescent="0.45">
      <c r="A513394" s="31"/>
    </row>
    <row r="513400" spans="1:1" s="30" customFormat="1" ht="14.25" customHeight="1" x14ac:dyDescent="0.35"/>
    <row r="513416" spans="1:1" ht="14.25" customHeight="1" x14ac:dyDescent="0.45">
      <c r="A513416" s="31"/>
    </row>
    <row r="513422" spans="1:1" s="30" customFormat="1" ht="14.25" customHeight="1" x14ac:dyDescent="0.35"/>
    <row r="513438" spans="1:1" ht="14.25" customHeight="1" x14ac:dyDescent="0.45">
      <c r="A513438" s="31"/>
    </row>
    <row r="513444" s="30" customFormat="1" ht="14.25" customHeight="1" x14ac:dyDescent="0.35"/>
    <row r="513460" spans="1:1" ht="14.25" customHeight="1" x14ac:dyDescent="0.45">
      <c r="A513460" s="31"/>
    </row>
    <row r="513466" spans="1:1" s="30" customFormat="1" ht="14.25" customHeight="1" x14ac:dyDescent="0.35"/>
    <row r="513482" spans="1:1" ht="14.25" customHeight="1" x14ac:dyDescent="0.45">
      <c r="A513482" s="31"/>
    </row>
    <row r="513488" spans="1:1" s="30" customFormat="1" ht="14.25" customHeight="1" x14ac:dyDescent="0.35"/>
    <row r="513504" spans="1:1" ht="14.25" customHeight="1" x14ac:dyDescent="0.45">
      <c r="A513504" s="31"/>
    </row>
    <row r="513510" s="30" customFormat="1" ht="14.25" customHeight="1" x14ac:dyDescent="0.35"/>
    <row r="513526" spans="1:1" ht="14.25" customHeight="1" x14ac:dyDescent="0.45">
      <c r="A513526" s="31"/>
    </row>
    <row r="513532" spans="1:1" s="30" customFormat="1" ht="14.25" customHeight="1" x14ac:dyDescent="0.35"/>
    <row r="513548" spans="1:1" ht="14.25" customHeight="1" x14ac:dyDescent="0.45">
      <c r="A513548" s="31"/>
    </row>
    <row r="513554" s="30" customFormat="1" ht="14.25" customHeight="1" x14ac:dyDescent="0.35"/>
    <row r="513570" spans="1:1" ht="14.25" customHeight="1" x14ac:dyDescent="0.45">
      <c r="A513570" s="31"/>
    </row>
    <row r="513576" spans="1:1" s="30" customFormat="1" ht="14.25" customHeight="1" x14ac:dyDescent="0.35"/>
    <row r="513592" spans="1:1" ht="14.25" customHeight="1" x14ac:dyDescent="0.45">
      <c r="A513592" s="31"/>
    </row>
    <row r="513598" spans="1:1" s="30" customFormat="1" ht="14.25" customHeight="1" x14ac:dyDescent="0.35"/>
    <row r="513614" spans="1:1" ht="14.25" customHeight="1" x14ac:dyDescent="0.45">
      <c r="A513614" s="31"/>
    </row>
    <row r="513620" s="30" customFormat="1" ht="14.25" customHeight="1" x14ac:dyDescent="0.35"/>
    <row r="513636" spans="1:1" ht="14.25" customHeight="1" x14ac:dyDescent="0.45">
      <c r="A513636" s="31"/>
    </row>
    <row r="513642" spans="1:1" s="30" customFormat="1" ht="14.25" customHeight="1" x14ac:dyDescent="0.35"/>
    <row r="513658" spans="1:1" ht="14.25" customHeight="1" x14ac:dyDescent="0.45">
      <c r="A513658" s="31"/>
    </row>
    <row r="513664" spans="1:1" s="30" customFormat="1" ht="14.25" customHeight="1" x14ac:dyDescent="0.35"/>
    <row r="513680" spans="1:1" ht="14.25" customHeight="1" x14ac:dyDescent="0.45">
      <c r="A513680" s="31"/>
    </row>
    <row r="513686" s="30" customFormat="1" ht="14.25" customHeight="1" x14ac:dyDescent="0.35"/>
    <row r="513702" spans="1:1" ht="14.25" customHeight="1" x14ac:dyDescent="0.45">
      <c r="A513702" s="31"/>
    </row>
    <row r="513708" spans="1:1" s="30" customFormat="1" ht="14.25" customHeight="1" x14ac:dyDescent="0.35"/>
    <row r="513724" spans="1:1" ht="14.25" customHeight="1" x14ac:dyDescent="0.45">
      <c r="A513724" s="31"/>
    </row>
    <row r="513730" s="30" customFormat="1" ht="14.25" customHeight="1" x14ac:dyDescent="0.35"/>
    <row r="513746" spans="1:1" ht="14.25" customHeight="1" x14ac:dyDescent="0.45">
      <c r="A513746" s="31"/>
    </row>
    <row r="513752" spans="1:1" s="30" customFormat="1" ht="14.25" customHeight="1" x14ac:dyDescent="0.35"/>
    <row r="513768" spans="1:1" ht="14.25" customHeight="1" x14ac:dyDescent="0.45">
      <c r="A513768" s="31"/>
    </row>
    <row r="513774" spans="1:1" s="30" customFormat="1" ht="14.25" customHeight="1" x14ac:dyDescent="0.35"/>
    <row r="513790" spans="1:1" ht="14.25" customHeight="1" x14ac:dyDescent="0.45">
      <c r="A513790" s="31"/>
    </row>
    <row r="513796" s="30" customFormat="1" ht="14.25" customHeight="1" x14ac:dyDescent="0.35"/>
    <row r="513812" spans="1:1" ht="14.25" customHeight="1" x14ac:dyDescent="0.45">
      <c r="A513812" s="31"/>
    </row>
    <row r="513818" spans="1:1" s="30" customFormat="1" ht="14.25" customHeight="1" x14ac:dyDescent="0.35"/>
    <row r="513834" spans="1:1" ht="14.25" customHeight="1" x14ac:dyDescent="0.45">
      <c r="A513834" s="31"/>
    </row>
    <row r="513840" spans="1:1" s="30" customFormat="1" ht="14.25" customHeight="1" x14ac:dyDescent="0.35"/>
    <row r="513856" spans="1:1" ht="14.25" customHeight="1" x14ac:dyDescent="0.45">
      <c r="A513856" s="31"/>
    </row>
    <row r="513862" s="30" customFormat="1" ht="14.25" customHeight="1" x14ac:dyDescent="0.35"/>
    <row r="513878" spans="1:1" ht="14.25" customHeight="1" x14ac:dyDescent="0.45">
      <c r="A513878" s="31"/>
    </row>
    <row r="513884" spans="1:1" s="30" customFormat="1" ht="14.25" customHeight="1" x14ac:dyDescent="0.35"/>
    <row r="513900" spans="1:1" ht="14.25" customHeight="1" x14ac:dyDescent="0.45">
      <c r="A513900" s="31"/>
    </row>
    <row r="513906" s="30" customFormat="1" ht="14.25" customHeight="1" x14ac:dyDescent="0.35"/>
    <row r="513922" spans="1:1" ht="14.25" customHeight="1" x14ac:dyDescent="0.45">
      <c r="A513922" s="31"/>
    </row>
    <row r="513928" spans="1:1" s="30" customFormat="1" ht="14.25" customHeight="1" x14ac:dyDescent="0.35"/>
    <row r="513944" spans="1:1" ht="14.25" customHeight="1" x14ac:dyDescent="0.45">
      <c r="A513944" s="31"/>
    </row>
    <row r="513950" spans="1:1" s="30" customFormat="1" ht="14.25" customHeight="1" x14ac:dyDescent="0.35"/>
    <row r="513966" spans="1:1" ht="14.25" customHeight="1" x14ac:dyDescent="0.45">
      <c r="A513966" s="31"/>
    </row>
    <row r="513972" s="30" customFormat="1" ht="14.25" customHeight="1" x14ac:dyDescent="0.35"/>
    <row r="513988" spans="1:1" ht="14.25" customHeight="1" x14ac:dyDescent="0.45">
      <c r="A513988" s="31"/>
    </row>
    <row r="513994" spans="1:1" s="30" customFormat="1" ht="14.25" customHeight="1" x14ac:dyDescent="0.35"/>
    <row r="514010" spans="1:1" ht="14.25" customHeight="1" x14ac:dyDescent="0.45">
      <c r="A514010" s="31"/>
    </row>
    <row r="514016" spans="1:1" s="30" customFormat="1" ht="14.25" customHeight="1" x14ac:dyDescent="0.35"/>
    <row r="514032" spans="1:1" ht="14.25" customHeight="1" x14ac:dyDescent="0.45">
      <c r="A514032" s="31"/>
    </row>
    <row r="514038" s="30" customFormat="1" ht="14.25" customHeight="1" x14ac:dyDescent="0.35"/>
    <row r="514054" spans="1:1" ht="14.25" customHeight="1" x14ac:dyDescent="0.45">
      <c r="A514054" s="31"/>
    </row>
    <row r="514060" spans="1:1" s="30" customFormat="1" ht="14.25" customHeight="1" x14ac:dyDescent="0.35"/>
    <row r="514076" spans="1:1" ht="14.25" customHeight="1" x14ac:dyDescent="0.45">
      <c r="A514076" s="31"/>
    </row>
    <row r="514082" s="30" customFormat="1" ht="14.25" customHeight="1" x14ac:dyDescent="0.35"/>
    <row r="514098" spans="1:1" ht="14.25" customHeight="1" x14ac:dyDescent="0.45">
      <c r="A514098" s="31"/>
    </row>
    <row r="514104" spans="1:1" s="30" customFormat="1" ht="14.25" customHeight="1" x14ac:dyDescent="0.35"/>
    <row r="514120" spans="1:1" ht="14.25" customHeight="1" x14ac:dyDescent="0.45">
      <c r="A514120" s="31"/>
    </row>
    <row r="514126" spans="1:1" s="30" customFormat="1" ht="14.25" customHeight="1" x14ac:dyDescent="0.35"/>
    <row r="514142" spans="1:1" ht="14.25" customHeight="1" x14ac:dyDescent="0.45">
      <c r="A514142" s="31"/>
    </row>
    <row r="514148" s="30" customFormat="1" ht="14.25" customHeight="1" x14ac:dyDescent="0.35"/>
    <row r="514164" spans="1:1" ht="14.25" customHeight="1" x14ac:dyDescent="0.45">
      <c r="A514164" s="31"/>
    </row>
    <row r="514170" spans="1:1" s="30" customFormat="1" ht="14.25" customHeight="1" x14ac:dyDescent="0.35"/>
    <row r="514186" spans="1:1" ht="14.25" customHeight="1" x14ac:dyDescent="0.45">
      <c r="A514186" s="31"/>
    </row>
    <row r="514192" spans="1:1" s="30" customFormat="1" ht="14.25" customHeight="1" x14ac:dyDescent="0.35"/>
    <row r="514208" spans="1:1" ht="14.25" customHeight="1" x14ac:dyDescent="0.45">
      <c r="A514208" s="31"/>
    </row>
    <row r="514214" s="30" customFormat="1" ht="14.25" customHeight="1" x14ac:dyDescent="0.35"/>
    <row r="514230" spans="1:1" ht="14.25" customHeight="1" x14ac:dyDescent="0.45">
      <c r="A514230" s="31"/>
    </row>
    <row r="514236" spans="1:1" s="30" customFormat="1" ht="14.25" customHeight="1" x14ac:dyDescent="0.35"/>
    <row r="514252" spans="1:1" ht="14.25" customHeight="1" x14ac:dyDescent="0.45">
      <c r="A514252" s="31"/>
    </row>
    <row r="514258" s="30" customFormat="1" ht="14.25" customHeight="1" x14ac:dyDescent="0.35"/>
    <row r="514274" spans="1:1" ht="14.25" customHeight="1" x14ac:dyDescent="0.45">
      <c r="A514274" s="31"/>
    </row>
    <row r="514280" spans="1:1" s="30" customFormat="1" ht="14.25" customHeight="1" x14ac:dyDescent="0.35"/>
    <row r="514296" spans="1:1" ht="14.25" customHeight="1" x14ac:dyDescent="0.45">
      <c r="A514296" s="31"/>
    </row>
    <row r="514302" spans="1:1" s="30" customFormat="1" ht="14.25" customHeight="1" x14ac:dyDescent="0.35"/>
    <row r="514318" spans="1:1" ht="14.25" customHeight="1" x14ac:dyDescent="0.45">
      <c r="A514318" s="31"/>
    </row>
    <row r="514324" s="30" customFormat="1" ht="14.25" customHeight="1" x14ac:dyDescent="0.35"/>
    <row r="514340" spans="1:1" ht="14.25" customHeight="1" x14ac:dyDescent="0.45">
      <c r="A514340" s="31"/>
    </row>
    <row r="514346" spans="1:1" s="30" customFormat="1" ht="14.25" customHeight="1" x14ac:dyDescent="0.35"/>
    <row r="514362" spans="1:1" ht="14.25" customHeight="1" x14ac:dyDescent="0.45">
      <c r="A514362" s="31"/>
    </row>
    <row r="514368" spans="1:1" s="30" customFormat="1" ht="14.25" customHeight="1" x14ac:dyDescent="0.35"/>
    <row r="514384" spans="1:1" ht="14.25" customHeight="1" x14ac:dyDescent="0.45">
      <c r="A514384" s="31"/>
    </row>
    <row r="514390" s="30" customFormat="1" ht="14.25" customHeight="1" x14ac:dyDescent="0.35"/>
    <row r="514406" spans="1:1" ht="14.25" customHeight="1" x14ac:dyDescent="0.45">
      <c r="A514406" s="31"/>
    </row>
    <row r="514412" spans="1:1" s="30" customFormat="1" ht="14.25" customHeight="1" x14ac:dyDescent="0.35"/>
    <row r="514428" spans="1:1" ht="14.25" customHeight="1" x14ac:dyDescent="0.45">
      <c r="A514428" s="31"/>
    </row>
    <row r="514434" s="30" customFormat="1" ht="14.25" customHeight="1" x14ac:dyDescent="0.35"/>
    <row r="514450" spans="1:1" ht="14.25" customHeight="1" x14ac:dyDescent="0.45">
      <c r="A514450" s="31"/>
    </row>
    <row r="514456" spans="1:1" s="30" customFormat="1" ht="14.25" customHeight="1" x14ac:dyDescent="0.35"/>
    <row r="514472" spans="1:1" ht="14.25" customHeight="1" x14ac:dyDescent="0.45">
      <c r="A514472" s="31"/>
    </row>
    <row r="514478" spans="1:1" s="30" customFormat="1" ht="14.25" customHeight="1" x14ac:dyDescent="0.35"/>
    <row r="514494" spans="1:1" ht="14.25" customHeight="1" x14ac:dyDescent="0.45">
      <c r="A514494" s="31"/>
    </row>
    <row r="514500" s="30" customFormat="1" ht="14.25" customHeight="1" x14ac:dyDescent="0.35"/>
    <row r="514516" spans="1:1" ht="14.25" customHeight="1" x14ac:dyDescent="0.45">
      <c r="A514516" s="31"/>
    </row>
    <row r="514522" spans="1:1" s="30" customFormat="1" ht="14.25" customHeight="1" x14ac:dyDescent="0.35"/>
    <row r="514538" spans="1:1" ht="14.25" customHeight="1" x14ac:dyDescent="0.45">
      <c r="A514538" s="31"/>
    </row>
    <row r="514544" spans="1:1" s="30" customFormat="1" ht="14.25" customHeight="1" x14ac:dyDescent="0.35"/>
    <row r="514560" spans="1:1" ht="14.25" customHeight="1" x14ac:dyDescent="0.45">
      <c r="A514560" s="31"/>
    </row>
    <row r="514566" s="30" customFormat="1" ht="14.25" customHeight="1" x14ac:dyDescent="0.35"/>
    <row r="514582" spans="1:1" ht="14.25" customHeight="1" x14ac:dyDescent="0.45">
      <c r="A514582" s="31"/>
    </row>
    <row r="514588" spans="1:1" s="30" customFormat="1" ht="14.25" customHeight="1" x14ac:dyDescent="0.35"/>
    <row r="514604" spans="1:1" ht="14.25" customHeight="1" x14ac:dyDescent="0.45">
      <c r="A514604" s="31"/>
    </row>
    <row r="514610" s="30" customFormat="1" ht="14.25" customHeight="1" x14ac:dyDescent="0.35"/>
    <row r="514626" spans="1:1" ht="14.25" customHeight="1" x14ac:dyDescent="0.45">
      <c r="A514626" s="31"/>
    </row>
    <row r="514632" spans="1:1" s="30" customFormat="1" ht="14.25" customHeight="1" x14ac:dyDescent="0.35"/>
    <row r="514648" spans="1:1" ht="14.25" customHeight="1" x14ac:dyDescent="0.45">
      <c r="A514648" s="31"/>
    </row>
    <row r="514654" spans="1:1" s="30" customFormat="1" ht="14.25" customHeight="1" x14ac:dyDescent="0.35"/>
    <row r="514670" spans="1:1" ht="14.25" customHeight="1" x14ac:dyDescent="0.45">
      <c r="A514670" s="31"/>
    </row>
    <row r="514676" s="30" customFormat="1" ht="14.25" customHeight="1" x14ac:dyDescent="0.35"/>
    <row r="514692" spans="1:1" ht="14.25" customHeight="1" x14ac:dyDescent="0.45">
      <c r="A514692" s="31"/>
    </row>
    <row r="514698" spans="1:1" s="30" customFormat="1" ht="14.25" customHeight="1" x14ac:dyDescent="0.35"/>
    <row r="514714" spans="1:1" ht="14.25" customHeight="1" x14ac:dyDescent="0.45">
      <c r="A514714" s="31"/>
    </row>
    <row r="514720" spans="1:1" s="30" customFormat="1" ht="14.25" customHeight="1" x14ac:dyDescent="0.35"/>
    <row r="514736" spans="1:1" ht="14.25" customHeight="1" x14ac:dyDescent="0.45">
      <c r="A514736" s="31"/>
    </row>
    <row r="514742" s="30" customFormat="1" ht="14.25" customHeight="1" x14ac:dyDescent="0.35"/>
    <row r="514758" spans="1:1" ht="14.25" customHeight="1" x14ac:dyDescent="0.45">
      <c r="A514758" s="31"/>
    </row>
    <row r="514764" spans="1:1" s="30" customFormat="1" ht="14.25" customHeight="1" x14ac:dyDescent="0.35"/>
    <row r="514780" spans="1:1" ht="14.25" customHeight="1" x14ac:dyDescent="0.45">
      <c r="A514780" s="31"/>
    </row>
    <row r="514786" s="30" customFormat="1" ht="14.25" customHeight="1" x14ac:dyDescent="0.35"/>
    <row r="514802" spans="1:1" ht="14.25" customHeight="1" x14ac:dyDescent="0.45">
      <c r="A514802" s="31"/>
    </row>
    <row r="514808" spans="1:1" s="30" customFormat="1" ht="14.25" customHeight="1" x14ac:dyDescent="0.35"/>
    <row r="514824" spans="1:1" ht="14.25" customHeight="1" x14ac:dyDescent="0.45">
      <c r="A514824" s="31"/>
    </row>
    <row r="514830" spans="1:1" s="30" customFormat="1" ht="14.25" customHeight="1" x14ac:dyDescent="0.35"/>
    <row r="514846" spans="1:1" ht="14.25" customHeight="1" x14ac:dyDescent="0.45">
      <c r="A514846" s="31"/>
    </row>
    <row r="514852" s="30" customFormat="1" ht="14.25" customHeight="1" x14ac:dyDescent="0.35"/>
    <row r="514868" spans="1:1" ht="14.25" customHeight="1" x14ac:dyDescent="0.45">
      <c r="A514868" s="31"/>
    </row>
    <row r="514874" spans="1:1" s="30" customFormat="1" ht="14.25" customHeight="1" x14ac:dyDescent="0.35"/>
    <row r="514890" spans="1:1" ht="14.25" customHeight="1" x14ac:dyDescent="0.45">
      <c r="A514890" s="31"/>
    </row>
    <row r="514896" spans="1:1" s="30" customFormat="1" ht="14.25" customHeight="1" x14ac:dyDescent="0.35"/>
    <row r="514912" spans="1:1" ht="14.25" customHeight="1" x14ac:dyDescent="0.45">
      <c r="A514912" s="31"/>
    </row>
    <row r="514918" s="30" customFormat="1" ht="14.25" customHeight="1" x14ac:dyDescent="0.35"/>
    <row r="514934" spans="1:1" ht="14.25" customHeight="1" x14ac:dyDescent="0.45">
      <c r="A514934" s="31"/>
    </row>
    <row r="514940" spans="1:1" s="30" customFormat="1" ht="14.25" customHeight="1" x14ac:dyDescent="0.35"/>
    <row r="514956" spans="1:1" ht="14.25" customHeight="1" x14ac:dyDescent="0.45">
      <c r="A514956" s="31"/>
    </row>
    <row r="514962" s="30" customFormat="1" ht="14.25" customHeight="1" x14ac:dyDescent="0.35"/>
    <row r="514978" spans="1:1" ht="14.25" customHeight="1" x14ac:dyDescent="0.45">
      <c r="A514978" s="31"/>
    </row>
    <row r="514984" spans="1:1" s="30" customFormat="1" ht="14.25" customHeight="1" x14ac:dyDescent="0.35"/>
    <row r="515000" spans="1:1" ht="14.25" customHeight="1" x14ac:dyDescent="0.45">
      <c r="A515000" s="31"/>
    </row>
    <row r="515006" spans="1:1" s="30" customFormat="1" ht="14.25" customHeight="1" x14ac:dyDescent="0.35"/>
    <row r="515022" spans="1:1" ht="14.25" customHeight="1" x14ac:dyDescent="0.45">
      <c r="A515022" s="31"/>
    </row>
    <row r="515028" s="30" customFormat="1" ht="14.25" customHeight="1" x14ac:dyDescent="0.35"/>
    <row r="515044" spans="1:1" ht="14.25" customHeight="1" x14ac:dyDescent="0.45">
      <c r="A515044" s="31"/>
    </row>
    <row r="515050" spans="1:1" s="30" customFormat="1" ht="14.25" customHeight="1" x14ac:dyDescent="0.35"/>
    <row r="515066" spans="1:1" ht="14.25" customHeight="1" x14ac:dyDescent="0.45">
      <c r="A515066" s="31"/>
    </row>
    <row r="515072" spans="1:1" s="30" customFormat="1" ht="14.25" customHeight="1" x14ac:dyDescent="0.35"/>
    <row r="515088" spans="1:1" ht="14.25" customHeight="1" x14ac:dyDescent="0.45">
      <c r="A515088" s="31"/>
    </row>
    <row r="515094" s="30" customFormat="1" ht="14.25" customHeight="1" x14ac:dyDescent="0.35"/>
    <row r="515110" spans="1:1" ht="14.25" customHeight="1" x14ac:dyDescent="0.45">
      <c r="A515110" s="31"/>
    </row>
    <row r="515116" spans="1:1" s="30" customFormat="1" ht="14.25" customHeight="1" x14ac:dyDescent="0.35"/>
    <row r="515132" spans="1:1" ht="14.25" customHeight="1" x14ac:dyDescent="0.45">
      <c r="A515132" s="31"/>
    </row>
    <row r="515138" s="30" customFormat="1" ht="14.25" customHeight="1" x14ac:dyDescent="0.35"/>
    <row r="515154" spans="1:1" ht="14.25" customHeight="1" x14ac:dyDescent="0.45">
      <c r="A515154" s="31"/>
    </row>
    <row r="515160" spans="1:1" s="30" customFormat="1" ht="14.25" customHeight="1" x14ac:dyDescent="0.35"/>
    <row r="515176" spans="1:1" ht="14.25" customHeight="1" x14ac:dyDescent="0.45">
      <c r="A515176" s="31"/>
    </row>
    <row r="515182" spans="1:1" s="30" customFormat="1" ht="14.25" customHeight="1" x14ac:dyDescent="0.35"/>
    <row r="515198" spans="1:1" ht="14.25" customHeight="1" x14ac:dyDescent="0.45">
      <c r="A515198" s="31"/>
    </row>
    <row r="515204" s="30" customFormat="1" ht="14.25" customHeight="1" x14ac:dyDescent="0.35"/>
    <row r="515220" spans="1:1" ht="14.25" customHeight="1" x14ac:dyDescent="0.45">
      <c r="A515220" s="31"/>
    </row>
    <row r="515226" spans="1:1" s="30" customFormat="1" ht="14.25" customHeight="1" x14ac:dyDescent="0.35"/>
    <row r="515242" spans="1:1" ht="14.25" customHeight="1" x14ac:dyDescent="0.45">
      <c r="A515242" s="31"/>
    </row>
    <row r="515248" spans="1:1" s="30" customFormat="1" ht="14.25" customHeight="1" x14ac:dyDescent="0.35"/>
    <row r="515264" spans="1:1" ht="14.25" customHeight="1" x14ac:dyDescent="0.45">
      <c r="A515264" s="31"/>
    </row>
    <row r="515270" s="30" customFormat="1" ht="14.25" customHeight="1" x14ac:dyDescent="0.35"/>
    <row r="515286" spans="1:1" ht="14.25" customHeight="1" x14ac:dyDescent="0.45">
      <c r="A515286" s="31"/>
    </row>
    <row r="515292" spans="1:1" s="30" customFormat="1" ht="14.25" customHeight="1" x14ac:dyDescent="0.35"/>
    <row r="515308" spans="1:1" ht="14.25" customHeight="1" x14ac:dyDescent="0.45">
      <c r="A515308" s="31"/>
    </row>
    <row r="515314" s="30" customFormat="1" ht="14.25" customHeight="1" x14ac:dyDescent="0.35"/>
    <row r="515330" spans="1:1" ht="14.25" customHeight="1" x14ac:dyDescent="0.45">
      <c r="A515330" s="31"/>
    </row>
    <row r="515336" spans="1:1" s="30" customFormat="1" ht="14.25" customHeight="1" x14ac:dyDescent="0.35"/>
    <row r="515352" spans="1:1" ht="14.25" customHeight="1" x14ac:dyDescent="0.45">
      <c r="A515352" s="31"/>
    </row>
    <row r="515358" spans="1:1" s="30" customFormat="1" ht="14.25" customHeight="1" x14ac:dyDescent="0.35"/>
    <row r="515374" spans="1:1" ht="14.25" customHeight="1" x14ac:dyDescent="0.45">
      <c r="A515374" s="31"/>
    </row>
    <row r="515380" s="30" customFormat="1" ht="14.25" customHeight="1" x14ac:dyDescent="0.35"/>
    <row r="515396" spans="1:1" ht="14.25" customHeight="1" x14ac:dyDescent="0.45">
      <c r="A515396" s="31"/>
    </row>
    <row r="515402" spans="1:1" s="30" customFormat="1" ht="14.25" customHeight="1" x14ac:dyDescent="0.35"/>
    <row r="515418" spans="1:1" ht="14.25" customHeight="1" x14ac:dyDescent="0.45">
      <c r="A515418" s="31"/>
    </row>
    <row r="515424" spans="1:1" s="30" customFormat="1" ht="14.25" customHeight="1" x14ac:dyDescent="0.35"/>
    <row r="515440" spans="1:1" ht="14.25" customHeight="1" x14ac:dyDescent="0.45">
      <c r="A515440" s="31"/>
    </row>
    <row r="515446" s="30" customFormat="1" ht="14.25" customHeight="1" x14ac:dyDescent="0.35"/>
    <row r="515462" spans="1:1" ht="14.25" customHeight="1" x14ac:dyDescent="0.45">
      <c r="A515462" s="31"/>
    </row>
    <row r="515468" spans="1:1" s="30" customFormat="1" ht="14.25" customHeight="1" x14ac:dyDescent="0.35"/>
    <row r="515484" spans="1:1" ht="14.25" customHeight="1" x14ac:dyDescent="0.45">
      <c r="A515484" s="31"/>
    </row>
    <row r="515490" s="30" customFormat="1" ht="14.25" customHeight="1" x14ac:dyDescent="0.35"/>
    <row r="515506" spans="1:1" ht="14.25" customHeight="1" x14ac:dyDescent="0.45">
      <c r="A515506" s="31"/>
    </row>
    <row r="515512" spans="1:1" s="30" customFormat="1" ht="14.25" customHeight="1" x14ac:dyDescent="0.35"/>
    <row r="515528" spans="1:1" ht="14.25" customHeight="1" x14ac:dyDescent="0.45">
      <c r="A515528" s="31"/>
    </row>
    <row r="515534" spans="1:1" s="30" customFormat="1" ht="14.25" customHeight="1" x14ac:dyDescent="0.35"/>
    <row r="515550" spans="1:1" ht="14.25" customHeight="1" x14ac:dyDescent="0.45">
      <c r="A515550" s="31"/>
    </row>
    <row r="515556" s="30" customFormat="1" ht="14.25" customHeight="1" x14ac:dyDescent="0.35"/>
    <row r="515572" spans="1:1" ht="14.25" customHeight="1" x14ac:dyDescent="0.45">
      <c r="A515572" s="31"/>
    </row>
    <row r="515578" spans="1:1" s="30" customFormat="1" ht="14.25" customHeight="1" x14ac:dyDescent="0.35"/>
    <row r="515594" spans="1:1" ht="14.25" customHeight="1" x14ac:dyDescent="0.45">
      <c r="A515594" s="31"/>
    </row>
    <row r="515600" spans="1:1" s="30" customFormat="1" ht="14.25" customHeight="1" x14ac:dyDescent="0.35"/>
    <row r="515616" spans="1:1" ht="14.25" customHeight="1" x14ac:dyDescent="0.45">
      <c r="A515616" s="31"/>
    </row>
    <row r="515622" s="30" customFormat="1" ht="14.25" customHeight="1" x14ac:dyDescent="0.35"/>
    <row r="515638" spans="1:1" ht="14.25" customHeight="1" x14ac:dyDescent="0.45">
      <c r="A515638" s="31"/>
    </row>
    <row r="515644" spans="1:1" s="30" customFormat="1" ht="14.25" customHeight="1" x14ac:dyDescent="0.35"/>
    <row r="515660" spans="1:1" ht="14.25" customHeight="1" x14ac:dyDescent="0.45">
      <c r="A515660" s="31"/>
    </row>
    <row r="515666" s="30" customFormat="1" ht="14.25" customHeight="1" x14ac:dyDescent="0.35"/>
    <row r="515682" spans="1:1" ht="14.25" customHeight="1" x14ac:dyDescent="0.45">
      <c r="A515682" s="31"/>
    </row>
    <row r="515688" spans="1:1" s="30" customFormat="1" ht="14.25" customHeight="1" x14ac:dyDescent="0.35"/>
    <row r="515704" spans="1:1" ht="14.25" customHeight="1" x14ac:dyDescent="0.45">
      <c r="A515704" s="31"/>
    </row>
    <row r="515710" spans="1:1" s="30" customFormat="1" ht="14.25" customHeight="1" x14ac:dyDescent="0.35"/>
    <row r="515726" spans="1:1" ht="14.25" customHeight="1" x14ac:dyDescent="0.45">
      <c r="A515726" s="31"/>
    </row>
    <row r="515732" s="30" customFormat="1" ht="14.25" customHeight="1" x14ac:dyDescent="0.35"/>
    <row r="515748" spans="1:1" ht="14.25" customHeight="1" x14ac:dyDescent="0.45">
      <c r="A515748" s="31"/>
    </row>
    <row r="515754" spans="1:1" s="30" customFormat="1" ht="14.25" customHeight="1" x14ac:dyDescent="0.35"/>
    <row r="515770" spans="1:1" ht="14.25" customHeight="1" x14ac:dyDescent="0.45">
      <c r="A515770" s="31"/>
    </row>
    <row r="515776" spans="1:1" s="30" customFormat="1" ht="14.25" customHeight="1" x14ac:dyDescent="0.35"/>
    <row r="515792" spans="1:1" ht="14.25" customHeight="1" x14ac:dyDescent="0.45">
      <c r="A515792" s="31"/>
    </row>
    <row r="515798" s="30" customFormat="1" ht="14.25" customHeight="1" x14ac:dyDescent="0.35"/>
    <row r="515814" spans="1:1" ht="14.25" customHeight="1" x14ac:dyDescent="0.45">
      <c r="A515814" s="31"/>
    </row>
    <row r="515820" spans="1:1" s="30" customFormat="1" ht="14.25" customHeight="1" x14ac:dyDescent="0.35"/>
    <row r="515836" spans="1:1" ht="14.25" customHeight="1" x14ac:dyDescent="0.45">
      <c r="A515836" s="31"/>
    </row>
    <row r="515842" s="30" customFormat="1" ht="14.25" customHeight="1" x14ac:dyDescent="0.35"/>
    <row r="515858" spans="1:1" ht="14.25" customHeight="1" x14ac:dyDescent="0.45">
      <c r="A515858" s="31"/>
    </row>
    <row r="515864" spans="1:1" s="30" customFormat="1" ht="14.25" customHeight="1" x14ac:dyDescent="0.35"/>
    <row r="515880" spans="1:1" ht="14.25" customHeight="1" x14ac:dyDescent="0.45">
      <c r="A515880" s="31"/>
    </row>
    <row r="515886" spans="1:1" s="30" customFormat="1" ht="14.25" customHeight="1" x14ac:dyDescent="0.35"/>
    <row r="515902" spans="1:1" ht="14.25" customHeight="1" x14ac:dyDescent="0.45">
      <c r="A515902" s="31"/>
    </row>
    <row r="515908" s="30" customFormat="1" ht="14.25" customHeight="1" x14ac:dyDescent="0.35"/>
    <row r="515924" spans="1:1" ht="14.25" customHeight="1" x14ac:dyDescent="0.45">
      <c r="A515924" s="31"/>
    </row>
    <row r="515930" spans="1:1" s="30" customFormat="1" ht="14.25" customHeight="1" x14ac:dyDescent="0.35"/>
    <row r="515946" spans="1:1" ht="14.25" customHeight="1" x14ac:dyDescent="0.45">
      <c r="A515946" s="31"/>
    </row>
    <row r="515952" spans="1:1" s="30" customFormat="1" ht="14.25" customHeight="1" x14ac:dyDescent="0.35"/>
    <row r="515968" spans="1:1" ht="14.25" customHeight="1" x14ac:dyDescent="0.45">
      <c r="A515968" s="31"/>
    </row>
    <row r="515974" s="30" customFormat="1" ht="14.25" customHeight="1" x14ac:dyDescent="0.35"/>
    <row r="515990" spans="1:1" ht="14.25" customHeight="1" x14ac:dyDescent="0.45">
      <c r="A515990" s="31"/>
    </row>
    <row r="515996" spans="1:1" s="30" customFormat="1" ht="14.25" customHeight="1" x14ac:dyDescent="0.35"/>
    <row r="516012" spans="1:1" ht="14.25" customHeight="1" x14ac:dyDescent="0.45">
      <c r="A516012" s="31"/>
    </row>
    <row r="516018" s="30" customFormat="1" ht="14.25" customHeight="1" x14ac:dyDescent="0.35"/>
    <row r="516034" spans="1:1" ht="14.25" customHeight="1" x14ac:dyDescent="0.45">
      <c r="A516034" s="31"/>
    </row>
    <row r="516040" spans="1:1" s="30" customFormat="1" ht="14.25" customHeight="1" x14ac:dyDescent="0.35"/>
    <row r="516056" spans="1:1" ht="14.25" customHeight="1" x14ac:dyDescent="0.45">
      <c r="A516056" s="31"/>
    </row>
    <row r="516062" spans="1:1" s="30" customFormat="1" ht="14.25" customHeight="1" x14ac:dyDescent="0.35"/>
    <row r="516078" spans="1:1" ht="14.25" customHeight="1" x14ac:dyDescent="0.45">
      <c r="A516078" s="31"/>
    </row>
    <row r="516084" s="30" customFormat="1" ht="14.25" customHeight="1" x14ac:dyDescent="0.35"/>
    <row r="516100" spans="1:1" ht="14.25" customHeight="1" x14ac:dyDescent="0.45">
      <c r="A516100" s="31"/>
    </row>
    <row r="516106" spans="1:1" s="30" customFormat="1" ht="14.25" customHeight="1" x14ac:dyDescent="0.35"/>
    <row r="516122" spans="1:1" ht="14.25" customHeight="1" x14ac:dyDescent="0.45">
      <c r="A516122" s="31"/>
    </row>
    <row r="516128" spans="1:1" s="30" customFormat="1" ht="14.25" customHeight="1" x14ac:dyDescent="0.35"/>
    <row r="516144" spans="1:1" ht="14.25" customHeight="1" x14ac:dyDescent="0.45">
      <c r="A516144" s="31"/>
    </row>
    <row r="516150" s="30" customFormat="1" ht="14.25" customHeight="1" x14ac:dyDescent="0.35"/>
    <row r="516166" spans="1:1" ht="14.25" customHeight="1" x14ac:dyDescent="0.45">
      <c r="A516166" s="31"/>
    </row>
    <row r="516172" spans="1:1" s="30" customFormat="1" ht="14.25" customHeight="1" x14ac:dyDescent="0.35"/>
    <row r="516188" spans="1:1" ht="14.25" customHeight="1" x14ac:dyDescent="0.45">
      <c r="A516188" s="31"/>
    </row>
    <row r="516194" s="30" customFormat="1" ht="14.25" customHeight="1" x14ac:dyDescent="0.35"/>
    <row r="516210" spans="1:1" ht="14.25" customHeight="1" x14ac:dyDescent="0.45">
      <c r="A516210" s="31"/>
    </row>
    <row r="516216" spans="1:1" s="30" customFormat="1" ht="14.25" customHeight="1" x14ac:dyDescent="0.35"/>
    <row r="516232" spans="1:1" ht="14.25" customHeight="1" x14ac:dyDescent="0.45">
      <c r="A516232" s="31"/>
    </row>
    <row r="516238" spans="1:1" s="30" customFormat="1" ht="14.25" customHeight="1" x14ac:dyDescent="0.35"/>
    <row r="516254" spans="1:1" ht="14.25" customHeight="1" x14ac:dyDescent="0.45">
      <c r="A516254" s="31"/>
    </row>
    <row r="516260" s="30" customFormat="1" ht="14.25" customHeight="1" x14ac:dyDescent="0.35"/>
    <row r="516276" spans="1:1" ht="14.25" customHeight="1" x14ac:dyDescent="0.45">
      <c r="A516276" s="31"/>
    </row>
    <row r="516282" spans="1:1" s="30" customFormat="1" ht="14.25" customHeight="1" x14ac:dyDescent="0.35"/>
    <row r="516298" spans="1:1" ht="14.25" customHeight="1" x14ac:dyDescent="0.45">
      <c r="A516298" s="31"/>
    </row>
    <row r="516304" spans="1:1" s="30" customFormat="1" ht="14.25" customHeight="1" x14ac:dyDescent="0.35"/>
    <row r="516320" spans="1:1" ht="14.25" customHeight="1" x14ac:dyDescent="0.45">
      <c r="A516320" s="31"/>
    </row>
    <row r="516326" s="30" customFormat="1" ht="14.25" customHeight="1" x14ac:dyDescent="0.35"/>
    <row r="516342" spans="1:1" ht="14.25" customHeight="1" x14ac:dyDescent="0.45">
      <c r="A516342" s="31"/>
    </row>
    <row r="516348" spans="1:1" s="30" customFormat="1" ht="14.25" customHeight="1" x14ac:dyDescent="0.35"/>
    <row r="516364" spans="1:1" ht="14.25" customHeight="1" x14ac:dyDescent="0.45">
      <c r="A516364" s="31"/>
    </row>
    <row r="516370" s="30" customFormat="1" ht="14.25" customHeight="1" x14ac:dyDescent="0.35"/>
    <row r="516386" spans="1:1" ht="14.25" customHeight="1" x14ac:dyDescent="0.45">
      <c r="A516386" s="31"/>
    </row>
    <row r="516392" spans="1:1" s="30" customFormat="1" ht="14.25" customHeight="1" x14ac:dyDescent="0.35"/>
    <row r="516408" spans="1:1" ht="14.25" customHeight="1" x14ac:dyDescent="0.45">
      <c r="A516408" s="31"/>
    </row>
    <row r="516414" spans="1:1" s="30" customFormat="1" ht="14.25" customHeight="1" x14ac:dyDescent="0.35"/>
    <row r="516430" spans="1:1" ht="14.25" customHeight="1" x14ac:dyDescent="0.45">
      <c r="A516430" s="31"/>
    </row>
    <row r="516436" s="30" customFormat="1" ht="14.25" customHeight="1" x14ac:dyDescent="0.35"/>
    <row r="516452" spans="1:1" ht="14.25" customHeight="1" x14ac:dyDescent="0.45">
      <c r="A516452" s="31"/>
    </row>
    <row r="516458" spans="1:1" s="30" customFormat="1" ht="14.25" customHeight="1" x14ac:dyDescent="0.35"/>
    <row r="516474" spans="1:1" ht="14.25" customHeight="1" x14ac:dyDescent="0.45">
      <c r="A516474" s="31"/>
    </row>
    <row r="516480" spans="1:1" s="30" customFormat="1" ht="14.25" customHeight="1" x14ac:dyDescent="0.35"/>
    <row r="516496" spans="1:1" ht="14.25" customHeight="1" x14ac:dyDescent="0.45">
      <c r="A516496" s="31"/>
    </row>
    <row r="516502" s="30" customFormat="1" ht="14.25" customHeight="1" x14ac:dyDescent="0.35"/>
    <row r="516518" spans="1:1" ht="14.25" customHeight="1" x14ac:dyDescent="0.45">
      <c r="A516518" s="31"/>
    </row>
    <row r="516524" spans="1:1" s="30" customFormat="1" ht="14.25" customHeight="1" x14ac:dyDescent="0.35"/>
    <row r="516540" spans="1:1" ht="14.25" customHeight="1" x14ac:dyDescent="0.45">
      <c r="A516540" s="31"/>
    </row>
    <row r="516546" s="30" customFormat="1" ht="14.25" customHeight="1" x14ac:dyDescent="0.35"/>
    <row r="516562" spans="1:1" ht="14.25" customHeight="1" x14ac:dyDescent="0.45">
      <c r="A516562" s="31"/>
    </row>
    <row r="516568" spans="1:1" s="30" customFormat="1" ht="14.25" customHeight="1" x14ac:dyDescent="0.35"/>
    <row r="516584" spans="1:1" ht="14.25" customHeight="1" x14ac:dyDescent="0.45">
      <c r="A516584" s="31"/>
    </row>
    <row r="516590" spans="1:1" s="30" customFormat="1" ht="14.25" customHeight="1" x14ac:dyDescent="0.35"/>
    <row r="516606" spans="1:1" ht="14.25" customHeight="1" x14ac:dyDescent="0.45">
      <c r="A516606" s="31"/>
    </row>
    <row r="516612" s="30" customFormat="1" ht="14.25" customHeight="1" x14ac:dyDescent="0.35"/>
    <row r="516628" spans="1:1" ht="14.25" customHeight="1" x14ac:dyDescent="0.45">
      <c r="A516628" s="31"/>
    </row>
    <row r="516634" spans="1:1" s="30" customFormat="1" ht="14.25" customHeight="1" x14ac:dyDescent="0.35"/>
    <row r="516650" spans="1:1" ht="14.25" customHeight="1" x14ac:dyDescent="0.45">
      <c r="A516650" s="31"/>
    </row>
    <row r="516656" spans="1:1" s="30" customFormat="1" ht="14.25" customHeight="1" x14ac:dyDescent="0.35"/>
    <row r="516672" spans="1:1" ht="14.25" customHeight="1" x14ac:dyDescent="0.45">
      <c r="A516672" s="31"/>
    </row>
    <row r="516678" s="30" customFormat="1" ht="14.25" customHeight="1" x14ac:dyDescent="0.35"/>
    <row r="516694" spans="1:1" ht="14.25" customHeight="1" x14ac:dyDescent="0.45">
      <c r="A516694" s="31"/>
    </row>
    <row r="516700" spans="1:1" s="30" customFormat="1" ht="14.25" customHeight="1" x14ac:dyDescent="0.35"/>
    <row r="516716" spans="1:1" ht="14.25" customHeight="1" x14ac:dyDescent="0.45">
      <c r="A516716" s="31"/>
    </row>
    <row r="516722" s="30" customFormat="1" ht="14.25" customHeight="1" x14ac:dyDescent="0.35"/>
    <row r="516738" spans="1:1" ht="14.25" customHeight="1" x14ac:dyDescent="0.45">
      <c r="A516738" s="31"/>
    </row>
    <row r="516744" spans="1:1" s="30" customFormat="1" ht="14.25" customHeight="1" x14ac:dyDescent="0.35"/>
    <row r="516760" spans="1:1" ht="14.25" customHeight="1" x14ac:dyDescent="0.45">
      <c r="A516760" s="31"/>
    </row>
    <row r="516766" spans="1:1" s="30" customFormat="1" ht="14.25" customHeight="1" x14ac:dyDescent="0.35"/>
    <row r="516782" spans="1:1" ht="14.25" customHeight="1" x14ac:dyDescent="0.45">
      <c r="A516782" s="31"/>
    </row>
    <row r="516788" s="30" customFormat="1" ht="14.25" customHeight="1" x14ac:dyDescent="0.35"/>
    <row r="516804" spans="1:1" ht="14.25" customHeight="1" x14ac:dyDescent="0.45">
      <c r="A516804" s="31"/>
    </row>
    <row r="516810" spans="1:1" s="30" customFormat="1" ht="14.25" customHeight="1" x14ac:dyDescent="0.35"/>
    <row r="516826" spans="1:1" ht="14.25" customHeight="1" x14ac:dyDescent="0.45">
      <c r="A516826" s="31"/>
    </row>
    <row r="516832" spans="1:1" s="30" customFormat="1" ht="14.25" customHeight="1" x14ac:dyDescent="0.35"/>
    <row r="516848" spans="1:1" ht="14.25" customHeight="1" x14ac:dyDescent="0.45">
      <c r="A516848" s="31"/>
    </row>
    <row r="516854" s="30" customFormat="1" ht="14.25" customHeight="1" x14ac:dyDescent="0.35"/>
    <row r="516870" spans="1:1" ht="14.25" customHeight="1" x14ac:dyDescent="0.45">
      <c r="A516870" s="31"/>
    </row>
    <row r="516876" spans="1:1" s="30" customFormat="1" ht="14.25" customHeight="1" x14ac:dyDescent="0.35"/>
    <row r="516892" spans="1:1" ht="14.25" customHeight="1" x14ac:dyDescent="0.45">
      <c r="A516892" s="31"/>
    </row>
    <row r="516898" s="30" customFormat="1" ht="14.25" customHeight="1" x14ac:dyDescent="0.35"/>
    <row r="516914" spans="1:1" ht="14.25" customHeight="1" x14ac:dyDescent="0.45">
      <c r="A516914" s="31"/>
    </row>
    <row r="516920" spans="1:1" s="30" customFormat="1" ht="14.25" customHeight="1" x14ac:dyDescent="0.35"/>
    <row r="516936" spans="1:1" ht="14.25" customHeight="1" x14ac:dyDescent="0.45">
      <c r="A516936" s="31"/>
    </row>
    <row r="516942" spans="1:1" s="30" customFormat="1" ht="14.25" customHeight="1" x14ac:dyDescent="0.35"/>
    <row r="516958" spans="1:1" ht="14.25" customHeight="1" x14ac:dyDescent="0.45">
      <c r="A516958" s="31"/>
    </row>
    <row r="516964" s="30" customFormat="1" ht="14.25" customHeight="1" x14ac:dyDescent="0.35"/>
    <row r="516980" spans="1:1" ht="14.25" customHeight="1" x14ac:dyDescent="0.45">
      <c r="A516980" s="31"/>
    </row>
    <row r="516986" spans="1:1" s="30" customFormat="1" ht="14.25" customHeight="1" x14ac:dyDescent="0.35"/>
    <row r="517002" spans="1:1" ht="14.25" customHeight="1" x14ac:dyDescent="0.45">
      <c r="A517002" s="31"/>
    </row>
    <row r="517008" spans="1:1" s="30" customFormat="1" ht="14.25" customHeight="1" x14ac:dyDescent="0.35"/>
    <row r="517024" spans="1:1" ht="14.25" customHeight="1" x14ac:dyDescent="0.45">
      <c r="A517024" s="31"/>
    </row>
    <row r="517030" s="30" customFormat="1" ht="14.25" customHeight="1" x14ac:dyDescent="0.35"/>
    <row r="517046" spans="1:1" ht="14.25" customHeight="1" x14ac:dyDescent="0.45">
      <c r="A517046" s="31"/>
    </row>
    <row r="517052" spans="1:1" s="30" customFormat="1" ht="14.25" customHeight="1" x14ac:dyDescent="0.35"/>
    <row r="517068" spans="1:1" ht="14.25" customHeight="1" x14ac:dyDescent="0.45">
      <c r="A517068" s="31"/>
    </row>
    <row r="517074" s="30" customFormat="1" ht="14.25" customHeight="1" x14ac:dyDescent="0.35"/>
    <row r="517090" spans="1:1" ht="14.25" customHeight="1" x14ac:dyDescent="0.45">
      <c r="A517090" s="31"/>
    </row>
    <row r="517096" spans="1:1" s="30" customFormat="1" ht="14.25" customHeight="1" x14ac:dyDescent="0.35"/>
    <row r="517112" spans="1:1" ht="14.25" customHeight="1" x14ac:dyDescent="0.45">
      <c r="A517112" s="31"/>
    </row>
    <row r="517118" spans="1:1" s="30" customFormat="1" ht="14.25" customHeight="1" x14ac:dyDescent="0.35"/>
    <row r="517134" spans="1:1" ht="14.25" customHeight="1" x14ac:dyDescent="0.45">
      <c r="A517134" s="31"/>
    </row>
    <row r="517140" s="30" customFormat="1" ht="14.25" customHeight="1" x14ac:dyDescent="0.35"/>
    <row r="517156" spans="1:1" ht="14.25" customHeight="1" x14ac:dyDescent="0.45">
      <c r="A517156" s="31"/>
    </row>
    <row r="517162" spans="1:1" s="30" customFormat="1" ht="14.25" customHeight="1" x14ac:dyDescent="0.35"/>
    <row r="517178" spans="1:1" ht="14.25" customHeight="1" x14ac:dyDescent="0.45">
      <c r="A517178" s="31"/>
    </row>
    <row r="517184" spans="1:1" s="30" customFormat="1" ht="14.25" customHeight="1" x14ac:dyDescent="0.35"/>
    <row r="517200" spans="1:1" ht="14.25" customHeight="1" x14ac:dyDescent="0.45">
      <c r="A517200" s="31"/>
    </row>
    <row r="517206" s="30" customFormat="1" ht="14.25" customHeight="1" x14ac:dyDescent="0.35"/>
    <row r="517222" spans="1:1" ht="14.25" customHeight="1" x14ac:dyDescent="0.45">
      <c r="A517222" s="31"/>
    </row>
    <row r="517228" spans="1:1" s="30" customFormat="1" ht="14.25" customHeight="1" x14ac:dyDescent="0.35"/>
    <row r="517244" spans="1:1" ht="14.25" customHeight="1" x14ac:dyDescent="0.45">
      <c r="A517244" s="31"/>
    </row>
    <row r="517250" s="30" customFormat="1" ht="14.25" customHeight="1" x14ac:dyDescent="0.35"/>
    <row r="517266" spans="1:1" ht="14.25" customHeight="1" x14ac:dyDescent="0.45">
      <c r="A517266" s="31"/>
    </row>
    <row r="517272" spans="1:1" s="30" customFormat="1" ht="14.25" customHeight="1" x14ac:dyDescent="0.35"/>
    <row r="517288" spans="1:1" ht="14.25" customHeight="1" x14ac:dyDescent="0.45">
      <c r="A517288" s="31"/>
    </row>
    <row r="517294" spans="1:1" s="30" customFormat="1" ht="14.25" customHeight="1" x14ac:dyDescent="0.35"/>
    <row r="517310" spans="1:1" ht="14.25" customHeight="1" x14ac:dyDescent="0.45">
      <c r="A517310" s="31"/>
    </row>
    <row r="517316" s="30" customFormat="1" ht="14.25" customHeight="1" x14ac:dyDescent="0.35"/>
    <row r="517332" spans="1:1" ht="14.25" customHeight="1" x14ac:dyDescent="0.45">
      <c r="A517332" s="31"/>
    </row>
    <row r="517338" spans="1:1" s="30" customFormat="1" ht="14.25" customHeight="1" x14ac:dyDescent="0.35"/>
    <row r="517354" spans="1:1" ht="14.25" customHeight="1" x14ac:dyDescent="0.45">
      <c r="A517354" s="31"/>
    </row>
    <row r="517360" spans="1:1" s="30" customFormat="1" ht="14.25" customHeight="1" x14ac:dyDescent="0.35"/>
    <row r="517376" spans="1:1" ht="14.25" customHeight="1" x14ac:dyDescent="0.45">
      <c r="A517376" s="31"/>
    </row>
    <row r="517382" s="30" customFormat="1" ht="14.25" customHeight="1" x14ac:dyDescent="0.35"/>
    <row r="517398" spans="1:1" ht="14.25" customHeight="1" x14ac:dyDescent="0.45">
      <c r="A517398" s="31"/>
    </row>
    <row r="517404" spans="1:1" s="30" customFormat="1" ht="14.25" customHeight="1" x14ac:dyDescent="0.35"/>
    <row r="517420" spans="1:1" ht="14.25" customHeight="1" x14ac:dyDescent="0.45">
      <c r="A517420" s="31"/>
    </row>
    <row r="517426" s="30" customFormat="1" ht="14.25" customHeight="1" x14ac:dyDescent="0.35"/>
    <row r="517442" spans="1:1" ht="14.25" customHeight="1" x14ac:dyDescent="0.45">
      <c r="A517442" s="31"/>
    </row>
    <row r="517448" spans="1:1" s="30" customFormat="1" ht="14.25" customHeight="1" x14ac:dyDescent="0.35"/>
    <row r="517464" spans="1:1" ht="14.25" customHeight="1" x14ac:dyDescent="0.45">
      <c r="A517464" s="31"/>
    </row>
    <row r="517470" spans="1:1" s="30" customFormat="1" ht="14.25" customHeight="1" x14ac:dyDescent="0.35"/>
    <row r="517486" spans="1:1" ht="14.25" customHeight="1" x14ac:dyDescent="0.45">
      <c r="A517486" s="31"/>
    </row>
    <row r="517492" s="30" customFormat="1" ht="14.25" customHeight="1" x14ac:dyDescent="0.35"/>
    <row r="517508" spans="1:1" ht="14.25" customHeight="1" x14ac:dyDescent="0.45">
      <c r="A517508" s="31"/>
    </row>
    <row r="517514" spans="1:1" s="30" customFormat="1" ht="14.25" customHeight="1" x14ac:dyDescent="0.35"/>
    <row r="517530" spans="1:1" ht="14.25" customHeight="1" x14ac:dyDescent="0.45">
      <c r="A517530" s="31"/>
    </row>
    <row r="517536" spans="1:1" s="30" customFormat="1" ht="14.25" customHeight="1" x14ac:dyDescent="0.35"/>
    <row r="517552" spans="1:1" ht="14.25" customHeight="1" x14ac:dyDescent="0.45">
      <c r="A517552" s="31"/>
    </row>
    <row r="517558" s="30" customFormat="1" ht="14.25" customHeight="1" x14ac:dyDescent="0.35"/>
    <row r="517574" spans="1:1" ht="14.25" customHeight="1" x14ac:dyDescent="0.45">
      <c r="A517574" s="31"/>
    </row>
    <row r="517580" spans="1:1" s="30" customFormat="1" ht="14.25" customHeight="1" x14ac:dyDescent="0.35"/>
    <row r="517596" spans="1:1" ht="14.25" customHeight="1" x14ac:dyDescent="0.45">
      <c r="A517596" s="31"/>
    </row>
    <row r="517602" s="30" customFormat="1" ht="14.25" customHeight="1" x14ac:dyDescent="0.35"/>
    <row r="517618" spans="1:1" ht="14.25" customHeight="1" x14ac:dyDescent="0.45">
      <c r="A517618" s="31"/>
    </row>
    <row r="517624" spans="1:1" s="30" customFormat="1" ht="14.25" customHeight="1" x14ac:dyDescent="0.35"/>
    <row r="517640" spans="1:1" ht="14.25" customHeight="1" x14ac:dyDescent="0.45">
      <c r="A517640" s="31"/>
    </row>
    <row r="517646" spans="1:1" s="30" customFormat="1" ht="14.25" customHeight="1" x14ac:dyDescent="0.35"/>
    <row r="517662" spans="1:1" ht="14.25" customHeight="1" x14ac:dyDescent="0.45">
      <c r="A517662" s="31"/>
    </row>
    <row r="517668" s="30" customFormat="1" ht="14.25" customHeight="1" x14ac:dyDescent="0.35"/>
    <row r="517684" spans="1:1" ht="14.25" customHeight="1" x14ac:dyDescent="0.45">
      <c r="A517684" s="31"/>
    </row>
    <row r="517690" spans="1:1" s="30" customFormat="1" ht="14.25" customHeight="1" x14ac:dyDescent="0.35"/>
    <row r="517706" spans="1:1" ht="14.25" customHeight="1" x14ac:dyDescent="0.45">
      <c r="A517706" s="31"/>
    </row>
    <row r="517712" spans="1:1" s="30" customFormat="1" ht="14.25" customHeight="1" x14ac:dyDescent="0.35"/>
    <row r="517728" spans="1:1" ht="14.25" customHeight="1" x14ac:dyDescent="0.45">
      <c r="A517728" s="31"/>
    </row>
    <row r="517734" s="30" customFormat="1" ht="14.25" customHeight="1" x14ac:dyDescent="0.35"/>
    <row r="517750" spans="1:1" ht="14.25" customHeight="1" x14ac:dyDescent="0.45">
      <c r="A517750" s="31"/>
    </row>
    <row r="517756" spans="1:1" s="30" customFormat="1" ht="14.25" customHeight="1" x14ac:dyDescent="0.35"/>
    <row r="517772" spans="1:1" ht="14.25" customHeight="1" x14ac:dyDescent="0.45">
      <c r="A517772" s="31"/>
    </row>
    <row r="517778" s="30" customFormat="1" ht="14.25" customHeight="1" x14ac:dyDescent="0.35"/>
    <row r="517794" spans="1:1" ht="14.25" customHeight="1" x14ac:dyDescent="0.45">
      <c r="A517794" s="31"/>
    </row>
    <row r="517800" spans="1:1" s="30" customFormat="1" ht="14.25" customHeight="1" x14ac:dyDescent="0.35"/>
    <row r="517816" spans="1:1" ht="14.25" customHeight="1" x14ac:dyDescent="0.45">
      <c r="A517816" s="31"/>
    </row>
    <row r="517822" spans="1:1" s="30" customFormat="1" ht="14.25" customHeight="1" x14ac:dyDescent="0.35"/>
    <row r="517838" spans="1:1" ht="14.25" customHeight="1" x14ac:dyDescent="0.45">
      <c r="A517838" s="31"/>
    </row>
    <row r="517844" s="30" customFormat="1" ht="14.25" customHeight="1" x14ac:dyDescent="0.35"/>
    <row r="517860" spans="1:1" ht="14.25" customHeight="1" x14ac:dyDescent="0.45">
      <c r="A517860" s="31"/>
    </row>
    <row r="517866" spans="1:1" s="30" customFormat="1" ht="14.25" customHeight="1" x14ac:dyDescent="0.35"/>
    <row r="517882" spans="1:1" ht="14.25" customHeight="1" x14ac:dyDescent="0.45">
      <c r="A517882" s="31"/>
    </row>
    <row r="517888" spans="1:1" s="30" customFormat="1" ht="14.25" customHeight="1" x14ac:dyDescent="0.35"/>
    <row r="517904" spans="1:1" ht="14.25" customHeight="1" x14ac:dyDescent="0.45">
      <c r="A517904" s="31"/>
    </row>
    <row r="517910" s="30" customFormat="1" ht="14.25" customHeight="1" x14ac:dyDescent="0.35"/>
    <row r="517926" spans="1:1" ht="14.25" customHeight="1" x14ac:dyDescent="0.45">
      <c r="A517926" s="31"/>
    </row>
    <row r="517932" spans="1:1" s="30" customFormat="1" ht="14.25" customHeight="1" x14ac:dyDescent="0.35"/>
    <row r="517948" spans="1:1" ht="14.25" customHeight="1" x14ac:dyDescent="0.45">
      <c r="A517948" s="31"/>
    </row>
    <row r="517954" s="30" customFormat="1" ht="14.25" customHeight="1" x14ac:dyDescent="0.35"/>
    <row r="517970" spans="1:1" ht="14.25" customHeight="1" x14ac:dyDescent="0.45">
      <c r="A517970" s="31"/>
    </row>
    <row r="517976" spans="1:1" s="30" customFormat="1" ht="14.25" customHeight="1" x14ac:dyDescent="0.35"/>
    <row r="517992" spans="1:1" ht="14.25" customHeight="1" x14ac:dyDescent="0.45">
      <c r="A517992" s="31"/>
    </row>
    <row r="517998" spans="1:1" s="30" customFormat="1" ht="14.25" customHeight="1" x14ac:dyDescent="0.35"/>
    <row r="518014" spans="1:1" ht="14.25" customHeight="1" x14ac:dyDescent="0.45">
      <c r="A518014" s="31"/>
    </row>
    <row r="518020" s="30" customFormat="1" ht="14.25" customHeight="1" x14ac:dyDescent="0.35"/>
    <row r="518036" spans="1:1" ht="14.25" customHeight="1" x14ac:dyDescent="0.45">
      <c r="A518036" s="31"/>
    </row>
    <row r="518042" spans="1:1" s="30" customFormat="1" ht="14.25" customHeight="1" x14ac:dyDescent="0.35"/>
    <row r="518058" spans="1:1" ht="14.25" customHeight="1" x14ac:dyDescent="0.45">
      <c r="A518058" s="31"/>
    </row>
    <row r="518064" spans="1:1" s="30" customFormat="1" ht="14.25" customHeight="1" x14ac:dyDescent="0.35"/>
    <row r="518080" spans="1:1" ht="14.25" customHeight="1" x14ac:dyDescent="0.45">
      <c r="A518080" s="31"/>
    </row>
    <row r="518086" s="30" customFormat="1" ht="14.25" customHeight="1" x14ac:dyDescent="0.35"/>
    <row r="518102" spans="1:1" ht="14.25" customHeight="1" x14ac:dyDescent="0.45">
      <c r="A518102" s="31"/>
    </row>
    <row r="518108" spans="1:1" s="30" customFormat="1" ht="14.25" customHeight="1" x14ac:dyDescent="0.35"/>
    <row r="518124" spans="1:1" ht="14.25" customHeight="1" x14ac:dyDescent="0.45">
      <c r="A518124" s="31"/>
    </row>
    <row r="518130" s="30" customFormat="1" ht="14.25" customHeight="1" x14ac:dyDescent="0.35"/>
    <row r="518146" spans="1:1" ht="14.25" customHeight="1" x14ac:dyDescent="0.45">
      <c r="A518146" s="31"/>
    </row>
    <row r="518152" spans="1:1" s="30" customFormat="1" ht="14.25" customHeight="1" x14ac:dyDescent="0.35"/>
    <row r="518168" spans="1:1" ht="14.25" customHeight="1" x14ac:dyDescent="0.45">
      <c r="A518168" s="31"/>
    </row>
    <row r="518174" spans="1:1" s="30" customFormat="1" ht="14.25" customHeight="1" x14ac:dyDescent="0.35"/>
    <row r="518190" spans="1:1" ht="14.25" customHeight="1" x14ac:dyDescent="0.45">
      <c r="A518190" s="31"/>
    </row>
    <row r="518196" s="30" customFormat="1" ht="14.25" customHeight="1" x14ac:dyDescent="0.35"/>
    <row r="518212" spans="1:1" ht="14.25" customHeight="1" x14ac:dyDescent="0.45">
      <c r="A518212" s="31"/>
    </row>
    <row r="518218" spans="1:1" s="30" customFormat="1" ht="14.25" customHeight="1" x14ac:dyDescent="0.35"/>
    <row r="518234" spans="1:1" ht="14.25" customHeight="1" x14ac:dyDescent="0.45">
      <c r="A518234" s="31"/>
    </row>
    <row r="518240" spans="1:1" s="30" customFormat="1" ht="14.25" customHeight="1" x14ac:dyDescent="0.35"/>
    <row r="518256" spans="1:1" ht="14.25" customHeight="1" x14ac:dyDescent="0.45">
      <c r="A518256" s="31"/>
    </row>
    <row r="518262" s="30" customFormat="1" ht="14.25" customHeight="1" x14ac:dyDescent="0.35"/>
    <row r="518278" spans="1:1" ht="14.25" customHeight="1" x14ac:dyDescent="0.45">
      <c r="A518278" s="31"/>
    </row>
    <row r="518284" spans="1:1" s="30" customFormat="1" ht="14.25" customHeight="1" x14ac:dyDescent="0.35"/>
    <row r="518300" spans="1:1" ht="14.25" customHeight="1" x14ac:dyDescent="0.45">
      <c r="A518300" s="31"/>
    </row>
    <row r="518306" s="30" customFormat="1" ht="14.25" customHeight="1" x14ac:dyDescent="0.35"/>
    <row r="518322" spans="1:1" ht="14.25" customHeight="1" x14ac:dyDescent="0.45">
      <c r="A518322" s="31"/>
    </row>
    <row r="518328" spans="1:1" s="30" customFormat="1" ht="14.25" customHeight="1" x14ac:dyDescent="0.35"/>
    <row r="518344" spans="1:1" ht="14.25" customHeight="1" x14ac:dyDescent="0.45">
      <c r="A518344" s="31"/>
    </row>
    <row r="518350" spans="1:1" s="30" customFormat="1" ht="14.25" customHeight="1" x14ac:dyDescent="0.35"/>
    <row r="518366" spans="1:1" ht="14.25" customHeight="1" x14ac:dyDescent="0.45">
      <c r="A518366" s="31"/>
    </row>
    <row r="518372" s="30" customFormat="1" ht="14.25" customHeight="1" x14ac:dyDescent="0.35"/>
    <row r="518388" spans="1:1" ht="14.25" customHeight="1" x14ac:dyDescent="0.45">
      <c r="A518388" s="31"/>
    </row>
    <row r="518394" spans="1:1" s="30" customFormat="1" ht="14.25" customHeight="1" x14ac:dyDescent="0.35"/>
    <row r="518410" spans="1:1" ht="14.25" customHeight="1" x14ac:dyDescent="0.45">
      <c r="A518410" s="31"/>
    </row>
    <row r="518416" spans="1:1" s="30" customFormat="1" ht="14.25" customHeight="1" x14ac:dyDescent="0.35"/>
    <row r="518432" spans="1:1" ht="14.25" customHeight="1" x14ac:dyDescent="0.45">
      <c r="A518432" s="31"/>
    </row>
    <row r="518438" s="30" customFormat="1" ht="14.25" customHeight="1" x14ac:dyDescent="0.35"/>
    <row r="518454" spans="1:1" ht="14.25" customHeight="1" x14ac:dyDescent="0.45">
      <c r="A518454" s="31"/>
    </row>
    <row r="518460" spans="1:1" s="30" customFormat="1" ht="14.25" customHeight="1" x14ac:dyDescent="0.35"/>
    <row r="518476" spans="1:1" ht="14.25" customHeight="1" x14ac:dyDescent="0.45">
      <c r="A518476" s="31"/>
    </row>
    <row r="518482" s="30" customFormat="1" ht="14.25" customHeight="1" x14ac:dyDescent="0.35"/>
    <row r="518498" spans="1:1" ht="14.25" customHeight="1" x14ac:dyDescent="0.45">
      <c r="A518498" s="31"/>
    </row>
    <row r="518504" spans="1:1" s="30" customFormat="1" ht="14.25" customHeight="1" x14ac:dyDescent="0.35"/>
    <row r="518520" spans="1:1" ht="14.25" customHeight="1" x14ac:dyDescent="0.45">
      <c r="A518520" s="31"/>
    </row>
    <row r="518526" spans="1:1" s="30" customFormat="1" ht="14.25" customHeight="1" x14ac:dyDescent="0.35"/>
    <row r="518542" spans="1:1" ht="14.25" customHeight="1" x14ac:dyDescent="0.45">
      <c r="A518542" s="31"/>
    </row>
    <row r="518548" s="30" customFormat="1" ht="14.25" customHeight="1" x14ac:dyDescent="0.35"/>
    <row r="518564" spans="1:1" ht="14.25" customHeight="1" x14ac:dyDescent="0.45">
      <c r="A518564" s="31"/>
    </row>
    <row r="518570" spans="1:1" s="30" customFormat="1" ht="14.25" customHeight="1" x14ac:dyDescent="0.35"/>
    <row r="518586" spans="1:1" ht="14.25" customHeight="1" x14ac:dyDescent="0.45">
      <c r="A518586" s="31"/>
    </row>
    <row r="518592" spans="1:1" s="30" customFormat="1" ht="14.25" customHeight="1" x14ac:dyDescent="0.35"/>
    <row r="518608" spans="1:1" ht="14.25" customHeight="1" x14ac:dyDescent="0.45">
      <c r="A518608" s="31"/>
    </row>
    <row r="518614" s="30" customFormat="1" ht="14.25" customHeight="1" x14ac:dyDescent="0.35"/>
    <row r="518630" spans="1:1" ht="14.25" customHeight="1" x14ac:dyDescent="0.45">
      <c r="A518630" s="31"/>
    </row>
    <row r="518636" spans="1:1" s="30" customFormat="1" ht="14.25" customHeight="1" x14ac:dyDescent="0.35"/>
    <row r="518652" spans="1:1" ht="14.25" customHeight="1" x14ac:dyDescent="0.45">
      <c r="A518652" s="31"/>
    </row>
    <row r="518658" s="30" customFormat="1" ht="14.25" customHeight="1" x14ac:dyDescent="0.35"/>
    <row r="518674" spans="1:1" ht="14.25" customHeight="1" x14ac:dyDescent="0.45">
      <c r="A518674" s="31"/>
    </row>
    <row r="518680" spans="1:1" s="30" customFormat="1" ht="14.25" customHeight="1" x14ac:dyDescent="0.35"/>
    <row r="518696" spans="1:1" ht="14.25" customHeight="1" x14ac:dyDescent="0.45">
      <c r="A518696" s="31"/>
    </row>
    <row r="518702" spans="1:1" s="30" customFormat="1" ht="14.25" customHeight="1" x14ac:dyDescent="0.35"/>
    <row r="518718" spans="1:1" ht="14.25" customHeight="1" x14ac:dyDescent="0.45">
      <c r="A518718" s="31"/>
    </row>
    <row r="518724" s="30" customFormat="1" ht="14.25" customHeight="1" x14ac:dyDescent="0.35"/>
    <row r="518740" spans="1:1" ht="14.25" customHeight="1" x14ac:dyDescent="0.45">
      <c r="A518740" s="31"/>
    </row>
    <row r="518746" spans="1:1" s="30" customFormat="1" ht="14.25" customHeight="1" x14ac:dyDescent="0.35"/>
    <row r="518762" spans="1:1" ht="14.25" customHeight="1" x14ac:dyDescent="0.45">
      <c r="A518762" s="31"/>
    </row>
    <row r="518768" spans="1:1" s="30" customFormat="1" ht="14.25" customHeight="1" x14ac:dyDescent="0.35"/>
    <row r="518784" spans="1:1" ht="14.25" customHeight="1" x14ac:dyDescent="0.45">
      <c r="A518784" s="31"/>
    </row>
    <row r="518790" s="30" customFormat="1" ht="14.25" customHeight="1" x14ac:dyDescent="0.35"/>
    <row r="518806" spans="1:1" ht="14.25" customHeight="1" x14ac:dyDescent="0.45">
      <c r="A518806" s="31"/>
    </row>
    <row r="518812" spans="1:1" s="30" customFormat="1" ht="14.25" customHeight="1" x14ac:dyDescent="0.35"/>
    <row r="518828" spans="1:1" ht="14.25" customHeight="1" x14ac:dyDescent="0.45">
      <c r="A518828" s="31"/>
    </row>
    <row r="518834" s="30" customFormat="1" ht="14.25" customHeight="1" x14ac:dyDescent="0.35"/>
    <row r="518850" spans="1:1" ht="14.25" customHeight="1" x14ac:dyDescent="0.45">
      <c r="A518850" s="31"/>
    </row>
    <row r="518856" spans="1:1" s="30" customFormat="1" ht="14.25" customHeight="1" x14ac:dyDescent="0.35"/>
    <row r="518872" spans="1:1" ht="14.25" customHeight="1" x14ac:dyDescent="0.45">
      <c r="A518872" s="31"/>
    </row>
    <row r="518878" spans="1:1" s="30" customFormat="1" ht="14.25" customHeight="1" x14ac:dyDescent="0.35"/>
    <row r="518894" spans="1:1" ht="14.25" customHeight="1" x14ac:dyDescent="0.45">
      <c r="A518894" s="31"/>
    </row>
    <row r="518900" s="30" customFormat="1" ht="14.25" customHeight="1" x14ac:dyDescent="0.35"/>
    <row r="518916" spans="1:1" ht="14.25" customHeight="1" x14ac:dyDescent="0.45">
      <c r="A518916" s="31"/>
    </row>
    <row r="518922" spans="1:1" s="30" customFormat="1" ht="14.25" customHeight="1" x14ac:dyDescent="0.35"/>
    <row r="518938" spans="1:1" ht="14.25" customHeight="1" x14ac:dyDescent="0.45">
      <c r="A518938" s="31"/>
    </row>
    <row r="518944" spans="1:1" s="30" customFormat="1" ht="14.25" customHeight="1" x14ac:dyDescent="0.35"/>
    <row r="518960" spans="1:1" ht="14.25" customHeight="1" x14ac:dyDescent="0.45">
      <c r="A518960" s="31"/>
    </row>
    <row r="518966" s="30" customFormat="1" ht="14.25" customHeight="1" x14ac:dyDescent="0.35"/>
    <row r="518982" spans="1:1" ht="14.25" customHeight="1" x14ac:dyDescent="0.45">
      <c r="A518982" s="31"/>
    </row>
    <row r="518988" spans="1:1" s="30" customFormat="1" ht="14.25" customHeight="1" x14ac:dyDescent="0.35"/>
    <row r="519004" spans="1:1" ht="14.25" customHeight="1" x14ac:dyDescent="0.45">
      <c r="A519004" s="31"/>
    </row>
    <row r="519010" s="30" customFormat="1" ht="14.25" customHeight="1" x14ac:dyDescent="0.35"/>
    <row r="519026" spans="1:1" ht="14.25" customHeight="1" x14ac:dyDescent="0.45">
      <c r="A519026" s="31"/>
    </row>
    <row r="519032" spans="1:1" s="30" customFormat="1" ht="14.25" customHeight="1" x14ac:dyDescent="0.35"/>
    <row r="519048" spans="1:1" ht="14.25" customHeight="1" x14ac:dyDescent="0.45">
      <c r="A519048" s="31"/>
    </row>
    <row r="519054" spans="1:1" s="30" customFormat="1" ht="14.25" customHeight="1" x14ac:dyDescent="0.35"/>
    <row r="519070" spans="1:1" ht="14.25" customHeight="1" x14ac:dyDescent="0.45">
      <c r="A519070" s="31"/>
    </row>
    <row r="519076" s="30" customFormat="1" ht="14.25" customHeight="1" x14ac:dyDescent="0.35"/>
    <row r="519092" spans="1:1" ht="14.25" customHeight="1" x14ac:dyDescent="0.45">
      <c r="A519092" s="31"/>
    </row>
    <row r="519098" spans="1:1" s="30" customFormat="1" ht="14.25" customHeight="1" x14ac:dyDescent="0.35"/>
    <row r="519114" spans="1:1" ht="14.25" customHeight="1" x14ac:dyDescent="0.45">
      <c r="A519114" s="31"/>
    </row>
    <row r="519120" spans="1:1" s="30" customFormat="1" ht="14.25" customHeight="1" x14ac:dyDescent="0.35"/>
    <row r="519136" spans="1:1" ht="14.25" customHeight="1" x14ac:dyDescent="0.45">
      <c r="A519136" s="31"/>
    </row>
    <row r="519142" s="30" customFormat="1" ht="14.25" customHeight="1" x14ac:dyDescent="0.35"/>
    <row r="519158" spans="1:1" ht="14.25" customHeight="1" x14ac:dyDescent="0.45">
      <c r="A519158" s="31"/>
    </row>
    <row r="519164" spans="1:1" s="30" customFormat="1" ht="14.25" customHeight="1" x14ac:dyDescent="0.35"/>
    <row r="519180" spans="1:1" ht="14.25" customHeight="1" x14ac:dyDescent="0.45">
      <c r="A519180" s="31"/>
    </row>
    <row r="519186" s="30" customFormat="1" ht="14.25" customHeight="1" x14ac:dyDescent="0.35"/>
    <row r="519202" spans="1:1" ht="14.25" customHeight="1" x14ac:dyDescent="0.45">
      <c r="A519202" s="31"/>
    </row>
    <row r="519208" spans="1:1" s="30" customFormat="1" ht="14.25" customHeight="1" x14ac:dyDescent="0.35"/>
    <row r="519224" spans="1:1" ht="14.25" customHeight="1" x14ac:dyDescent="0.45">
      <c r="A519224" s="31"/>
    </row>
    <row r="519230" spans="1:1" s="30" customFormat="1" ht="14.25" customHeight="1" x14ac:dyDescent="0.35"/>
    <row r="519246" spans="1:1" ht="14.25" customHeight="1" x14ac:dyDescent="0.45">
      <c r="A519246" s="31"/>
    </row>
    <row r="519252" s="30" customFormat="1" ht="14.25" customHeight="1" x14ac:dyDescent="0.35"/>
    <row r="519268" spans="1:1" ht="14.25" customHeight="1" x14ac:dyDescent="0.45">
      <c r="A519268" s="31"/>
    </row>
    <row r="519274" spans="1:1" s="30" customFormat="1" ht="14.25" customHeight="1" x14ac:dyDescent="0.35"/>
    <row r="519290" spans="1:1" ht="14.25" customHeight="1" x14ac:dyDescent="0.45">
      <c r="A519290" s="31"/>
    </row>
    <row r="519296" spans="1:1" s="30" customFormat="1" ht="14.25" customHeight="1" x14ac:dyDescent="0.35"/>
    <row r="519312" spans="1:1" ht="14.25" customHeight="1" x14ac:dyDescent="0.45">
      <c r="A519312" s="31"/>
    </row>
    <row r="519318" s="30" customFormat="1" ht="14.25" customHeight="1" x14ac:dyDescent="0.35"/>
    <row r="519334" spans="1:1" ht="14.25" customHeight="1" x14ac:dyDescent="0.45">
      <c r="A519334" s="31"/>
    </row>
    <row r="519340" spans="1:1" s="30" customFormat="1" ht="14.25" customHeight="1" x14ac:dyDescent="0.35"/>
    <row r="519356" spans="1:1" ht="14.25" customHeight="1" x14ac:dyDescent="0.45">
      <c r="A519356" s="31"/>
    </row>
    <row r="519362" s="30" customFormat="1" ht="14.25" customHeight="1" x14ac:dyDescent="0.35"/>
    <row r="519378" spans="1:1" ht="14.25" customHeight="1" x14ac:dyDescent="0.45">
      <c r="A519378" s="31"/>
    </row>
    <row r="519384" spans="1:1" s="30" customFormat="1" ht="14.25" customHeight="1" x14ac:dyDescent="0.35"/>
    <row r="519400" spans="1:1" ht="14.25" customHeight="1" x14ac:dyDescent="0.45">
      <c r="A519400" s="31"/>
    </row>
    <row r="519406" spans="1:1" s="30" customFormat="1" ht="14.25" customHeight="1" x14ac:dyDescent="0.35"/>
    <row r="519422" spans="1:1" ht="14.25" customHeight="1" x14ac:dyDescent="0.45">
      <c r="A519422" s="31"/>
    </row>
    <row r="519428" s="30" customFormat="1" ht="14.25" customHeight="1" x14ac:dyDescent="0.35"/>
    <row r="519444" spans="1:1" ht="14.25" customHeight="1" x14ac:dyDescent="0.45">
      <c r="A519444" s="31"/>
    </row>
    <row r="519450" spans="1:1" s="30" customFormat="1" ht="14.25" customHeight="1" x14ac:dyDescent="0.35"/>
    <row r="519466" spans="1:1" ht="14.25" customHeight="1" x14ac:dyDescent="0.45">
      <c r="A519466" s="31"/>
    </row>
    <row r="519472" spans="1:1" s="30" customFormat="1" ht="14.25" customHeight="1" x14ac:dyDescent="0.35"/>
    <row r="519488" spans="1:1" ht="14.25" customHeight="1" x14ac:dyDescent="0.45">
      <c r="A519488" s="31"/>
    </row>
    <row r="519494" s="30" customFormat="1" ht="14.25" customHeight="1" x14ac:dyDescent="0.35"/>
    <row r="519510" spans="1:1" ht="14.25" customHeight="1" x14ac:dyDescent="0.45">
      <c r="A519510" s="31"/>
    </row>
    <row r="519516" spans="1:1" s="30" customFormat="1" ht="14.25" customHeight="1" x14ac:dyDescent="0.35"/>
    <row r="519532" spans="1:1" ht="14.25" customHeight="1" x14ac:dyDescent="0.45">
      <c r="A519532" s="31"/>
    </row>
    <row r="519538" s="30" customFormat="1" ht="14.25" customHeight="1" x14ac:dyDescent="0.35"/>
    <row r="519554" spans="1:1" ht="14.25" customHeight="1" x14ac:dyDescent="0.45">
      <c r="A519554" s="31"/>
    </row>
    <row r="519560" spans="1:1" s="30" customFormat="1" ht="14.25" customHeight="1" x14ac:dyDescent="0.35"/>
    <row r="519576" spans="1:1" ht="14.25" customHeight="1" x14ac:dyDescent="0.45">
      <c r="A519576" s="31"/>
    </row>
    <row r="519582" spans="1:1" s="30" customFormat="1" ht="14.25" customHeight="1" x14ac:dyDescent="0.35"/>
    <row r="519598" spans="1:1" ht="14.25" customHeight="1" x14ac:dyDescent="0.45">
      <c r="A519598" s="31"/>
    </row>
    <row r="519604" s="30" customFormat="1" ht="14.25" customHeight="1" x14ac:dyDescent="0.35"/>
    <row r="519620" spans="1:1" ht="14.25" customHeight="1" x14ac:dyDescent="0.45">
      <c r="A519620" s="31"/>
    </row>
    <row r="519626" spans="1:1" s="30" customFormat="1" ht="14.25" customHeight="1" x14ac:dyDescent="0.35"/>
    <row r="519642" spans="1:1" ht="14.25" customHeight="1" x14ac:dyDescent="0.45">
      <c r="A519642" s="31"/>
    </row>
    <row r="519648" spans="1:1" s="30" customFormat="1" ht="14.25" customHeight="1" x14ac:dyDescent="0.35"/>
    <row r="519664" spans="1:1" ht="14.25" customHeight="1" x14ac:dyDescent="0.45">
      <c r="A519664" s="31"/>
    </row>
    <row r="519670" s="30" customFormat="1" ht="14.25" customHeight="1" x14ac:dyDescent="0.35"/>
    <row r="519686" spans="1:1" ht="14.25" customHeight="1" x14ac:dyDescent="0.45">
      <c r="A519686" s="31"/>
    </row>
    <row r="519692" spans="1:1" s="30" customFormat="1" ht="14.25" customHeight="1" x14ac:dyDescent="0.35"/>
    <row r="519708" spans="1:1" ht="14.25" customHeight="1" x14ac:dyDescent="0.45">
      <c r="A519708" s="31"/>
    </row>
    <row r="519714" s="30" customFormat="1" ht="14.25" customHeight="1" x14ac:dyDescent="0.35"/>
    <row r="519730" spans="1:1" ht="14.25" customHeight="1" x14ac:dyDescent="0.45">
      <c r="A519730" s="31"/>
    </row>
    <row r="519736" spans="1:1" s="30" customFormat="1" ht="14.25" customHeight="1" x14ac:dyDescent="0.35"/>
    <row r="519752" spans="1:1" ht="14.25" customHeight="1" x14ac:dyDescent="0.45">
      <c r="A519752" s="31"/>
    </row>
    <row r="519758" spans="1:1" s="30" customFormat="1" ht="14.25" customHeight="1" x14ac:dyDescent="0.35"/>
    <row r="519774" spans="1:1" ht="14.25" customHeight="1" x14ac:dyDescent="0.45">
      <c r="A519774" s="31"/>
    </row>
    <row r="519780" s="30" customFormat="1" ht="14.25" customHeight="1" x14ac:dyDescent="0.35"/>
    <row r="519796" spans="1:1" ht="14.25" customHeight="1" x14ac:dyDescent="0.45">
      <c r="A519796" s="31"/>
    </row>
    <row r="519802" spans="1:1" s="30" customFormat="1" ht="14.25" customHeight="1" x14ac:dyDescent="0.35"/>
    <row r="519818" spans="1:1" ht="14.25" customHeight="1" x14ac:dyDescent="0.45">
      <c r="A519818" s="31"/>
    </row>
    <row r="519824" spans="1:1" s="30" customFormat="1" ht="14.25" customHeight="1" x14ac:dyDescent="0.35"/>
    <row r="519840" spans="1:1" ht="14.25" customHeight="1" x14ac:dyDescent="0.45">
      <c r="A519840" s="31"/>
    </row>
    <row r="519846" s="30" customFormat="1" ht="14.25" customHeight="1" x14ac:dyDescent="0.35"/>
    <row r="519862" spans="1:1" ht="14.25" customHeight="1" x14ac:dyDescent="0.45">
      <c r="A519862" s="31"/>
    </row>
    <row r="519868" spans="1:1" s="30" customFormat="1" ht="14.25" customHeight="1" x14ac:dyDescent="0.35"/>
    <row r="519884" spans="1:1" ht="14.25" customHeight="1" x14ac:dyDescent="0.45">
      <c r="A519884" s="31"/>
    </row>
    <row r="519890" s="30" customFormat="1" ht="14.25" customHeight="1" x14ac:dyDescent="0.35"/>
    <row r="519906" spans="1:1" ht="14.25" customHeight="1" x14ac:dyDescent="0.45">
      <c r="A519906" s="31"/>
    </row>
    <row r="519912" spans="1:1" s="30" customFormat="1" ht="14.25" customHeight="1" x14ac:dyDescent="0.35"/>
    <row r="519928" spans="1:1" ht="14.25" customHeight="1" x14ac:dyDescent="0.45">
      <c r="A519928" s="31"/>
    </row>
    <row r="519934" spans="1:1" s="30" customFormat="1" ht="14.25" customHeight="1" x14ac:dyDescent="0.35"/>
    <row r="519950" spans="1:1" ht="14.25" customHeight="1" x14ac:dyDescent="0.45">
      <c r="A519950" s="31"/>
    </row>
    <row r="519956" s="30" customFormat="1" ht="14.25" customHeight="1" x14ac:dyDescent="0.35"/>
    <row r="519972" spans="1:1" ht="14.25" customHeight="1" x14ac:dyDescent="0.45">
      <c r="A519972" s="31"/>
    </row>
    <row r="519978" spans="1:1" s="30" customFormat="1" ht="14.25" customHeight="1" x14ac:dyDescent="0.35"/>
    <row r="519994" spans="1:1" ht="14.25" customHeight="1" x14ac:dyDescent="0.45">
      <c r="A519994" s="31"/>
    </row>
    <row r="520000" spans="1:1" s="30" customFormat="1" ht="14.25" customHeight="1" x14ac:dyDescent="0.35"/>
    <row r="520016" spans="1:1" ht="14.25" customHeight="1" x14ac:dyDescent="0.45">
      <c r="A520016" s="31"/>
    </row>
    <row r="520022" s="30" customFormat="1" ht="14.25" customHeight="1" x14ac:dyDescent="0.35"/>
    <row r="520038" spans="1:1" ht="14.25" customHeight="1" x14ac:dyDescent="0.45">
      <c r="A520038" s="31"/>
    </row>
    <row r="520044" spans="1:1" s="30" customFormat="1" ht="14.25" customHeight="1" x14ac:dyDescent="0.35"/>
    <row r="520060" spans="1:1" ht="14.25" customHeight="1" x14ac:dyDescent="0.45">
      <c r="A520060" s="31"/>
    </row>
    <row r="520066" s="30" customFormat="1" ht="14.25" customHeight="1" x14ac:dyDescent="0.35"/>
    <row r="520082" spans="1:1" ht="14.25" customHeight="1" x14ac:dyDescent="0.45">
      <c r="A520082" s="31"/>
    </row>
    <row r="520088" spans="1:1" s="30" customFormat="1" ht="14.25" customHeight="1" x14ac:dyDescent="0.35"/>
    <row r="520104" spans="1:1" ht="14.25" customHeight="1" x14ac:dyDescent="0.45">
      <c r="A520104" s="31"/>
    </row>
    <row r="520110" spans="1:1" s="30" customFormat="1" ht="14.25" customHeight="1" x14ac:dyDescent="0.35"/>
    <row r="520126" spans="1:1" ht="14.25" customHeight="1" x14ac:dyDescent="0.45">
      <c r="A520126" s="31"/>
    </row>
    <row r="520132" s="30" customFormat="1" ht="14.25" customHeight="1" x14ac:dyDescent="0.35"/>
    <row r="520148" spans="1:1" ht="14.25" customHeight="1" x14ac:dyDescent="0.45">
      <c r="A520148" s="31"/>
    </row>
    <row r="520154" spans="1:1" s="30" customFormat="1" ht="14.25" customHeight="1" x14ac:dyDescent="0.35"/>
    <row r="520170" spans="1:1" ht="14.25" customHeight="1" x14ac:dyDescent="0.45">
      <c r="A520170" s="31"/>
    </row>
    <row r="520176" spans="1:1" s="30" customFormat="1" ht="14.25" customHeight="1" x14ac:dyDescent="0.35"/>
    <row r="520192" spans="1:1" ht="14.25" customHeight="1" x14ac:dyDescent="0.45">
      <c r="A520192" s="31"/>
    </row>
    <row r="520198" s="30" customFormat="1" ht="14.25" customHeight="1" x14ac:dyDescent="0.35"/>
    <row r="520214" spans="1:1" ht="14.25" customHeight="1" x14ac:dyDescent="0.45">
      <c r="A520214" s="31"/>
    </row>
    <row r="520220" spans="1:1" s="30" customFormat="1" ht="14.25" customHeight="1" x14ac:dyDescent="0.35"/>
    <row r="520236" spans="1:1" ht="14.25" customHeight="1" x14ac:dyDescent="0.45">
      <c r="A520236" s="31"/>
    </row>
    <row r="520242" s="30" customFormat="1" ht="14.25" customHeight="1" x14ac:dyDescent="0.35"/>
    <row r="520258" spans="1:1" ht="14.25" customHeight="1" x14ac:dyDescent="0.45">
      <c r="A520258" s="31"/>
    </row>
    <row r="520264" spans="1:1" s="30" customFormat="1" ht="14.25" customHeight="1" x14ac:dyDescent="0.35"/>
    <row r="520280" spans="1:1" ht="14.25" customHeight="1" x14ac:dyDescent="0.45">
      <c r="A520280" s="31"/>
    </row>
    <row r="520286" spans="1:1" s="30" customFormat="1" ht="14.25" customHeight="1" x14ac:dyDescent="0.35"/>
    <row r="520302" spans="1:1" ht="14.25" customHeight="1" x14ac:dyDescent="0.45">
      <c r="A520302" s="31"/>
    </row>
    <row r="520308" s="30" customFormat="1" ht="14.25" customHeight="1" x14ac:dyDescent="0.35"/>
    <row r="520324" spans="1:1" ht="14.25" customHeight="1" x14ac:dyDescent="0.45">
      <c r="A520324" s="31"/>
    </row>
    <row r="520330" spans="1:1" s="30" customFormat="1" ht="14.25" customHeight="1" x14ac:dyDescent="0.35"/>
    <row r="520346" spans="1:1" ht="14.25" customHeight="1" x14ac:dyDescent="0.45">
      <c r="A520346" s="31"/>
    </row>
    <row r="520352" spans="1:1" s="30" customFormat="1" ht="14.25" customHeight="1" x14ac:dyDescent="0.35"/>
    <row r="520368" spans="1:1" ht="14.25" customHeight="1" x14ac:dyDescent="0.45">
      <c r="A520368" s="31"/>
    </row>
    <row r="520374" s="30" customFormat="1" ht="14.25" customHeight="1" x14ac:dyDescent="0.35"/>
    <row r="520390" spans="1:1" ht="14.25" customHeight="1" x14ac:dyDescent="0.45">
      <c r="A520390" s="31"/>
    </row>
    <row r="520396" spans="1:1" s="30" customFormat="1" ht="14.25" customHeight="1" x14ac:dyDescent="0.35"/>
    <row r="520412" spans="1:1" ht="14.25" customHeight="1" x14ac:dyDescent="0.45">
      <c r="A520412" s="31"/>
    </row>
    <row r="520418" s="30" customFormat="1" ht="14.25" customHeight="1" x14ac:dyDescent="0.35"/>
    <row r="520434" spans="1:1" ht="14.25" customHeight="1" x14ac:dyDescent="0.45">
      <c r="A520434" s="31"/>
    </row>
    <row r="520440" spans="1:1" s="30" customFormat="1" ht="14.25" customHeight="1" x14ac:dyDescent="0.35"/>
    <row r="520456" spans="1:1" ht="14.25" customHeight="1" x14ac:dyDescent="0.45">
      <c r="A520456" s="31"/>
    </row>
    <row r="520462" spans="1:1" s="30" customFormat="1" ht="14.25" customHeight="1" x14ac:dyDescent="0.35"/>
    <row r="520478" spans="1:1" ht="14.25" customHeight="1" x14ac:dyDescent="0.45">
      <c r="A520478" s="31"/>
    </row>
    <row r="520484" s="30" customFormat="1" ht="14.25" customHeight="1" x14ac:dyDescent="0.35"/>
    <row r="520500" spans="1:1" ht="14.25" customHeight="1" x14ac:dyDescent="0.45">
      <c r="A520500" s="31"/>
    </row>
    <row r="520506" spans="1:1" s="30" customFormat="1" ht="14.25" customHeight="1" x14ac:dyDescent="0.35"/>
    <row r="520522" spans="1:1" ht="14.25" customHeight="1" x14ac:dyDescent="0.45">
      <c r="A520522" s="31"/>
    </row>
    <row r="520528" spans="1:1" s="30" customFormat="1" ht="14.25" customHeight="1" x14ac:dyDescent="0.35"/>
    <row r="520544" spans="1:1" ht="14.25" customHeight="1" x14ac:dyDescent="0.45">
      <c r="A520544" s="31"/>
    </row>
    <row r="520550" s="30" customFormat="1" ht="14.25" customHeight="1" x14ac:dyDescent="0.35"/>
    <row r="520566" spans="1:1" ht="14.25" customHeight="1" x14ac:dyDescent="0.45">
      <c r="A520566" s="31"/>
    </row>
    <row r="520572" spans="1:1" s="30" customFormat="1" ht="14.25" customHeight="1" x14ac:dyDescent="0.35"/>
    <row r="520588" spans="1:1" ht="14.25" customHeight="1" x14ac:dyDescent="0.45">
      <c r="A520588" s="31"/>
    </row>
    <row r="520594" s="30" customFormat="1" ht="14.25" customHeight="1" x14ac:dyDescent="0.35"/>
    <row r="520610" spans="1:1" ht="14.25" customHeight="1" x14ac:dyDescent="0.45">
      <c r="A520610" s="31"/>
    </row>
    <row r="520616" spans="1:1" s="30" customFormat="1" ht="14.25" customHeight="1" x14ac:dyDescent="0.35"/>
    <row r="520632" spans="1:1" ht="14.25" customHeight="1" x14ac:dyDescent="0.45">
      <c r="A520632" s="31"/>
    </row>
    <row r="520638" spans="1:1" s="30" customFormat="1" ht="14.25" customHeight="1" x14ac:dyDescent="0.35"/>
    <row r="520654" spans="1:1" ht="14.25" customHeight="1" x14ac:dyDescent="0.45">
      <c r="A520654" s="31"/>
    </row>
    <row r="520660" s="30" customFormat="1" ht="14.25" customHeight="1" x14ac:dyDescent="0.35"/>
    <row r="520676" spans="1:1" ht="14.25" customHeight="1" x14ac:dyDescent="0.45">
      <c r="A520676" s="31"/>
    </row>
    <row r="520682" spans="1:1" s="30" customFormat="1" ht="14.25" customHeight="1" x14ac:dyDescent="0.35"/>
    <row r="520698" spans="1:1" ht="14.25" customHeight="1" x14ac:dyDescent="0.45">
      <c r="A520698" s="31"/>
    </row>
    <row r="520704" spans="1:1" s="30" customFormat="1" ht="14.25" customHeight="1" x14ac:dyDescent="0.35"/>
    <row r="520720" spans="1:1" ht="14.25" customHeight="1" x14ac:dyDescent="0.45">
      <c r="A520720" s="31"/>
    </row>
    <row r="520726" s="30" customFormat="1" ht="14.25" customHeight="1" x14ac:dyDescent="0.35"/>
    <row r="520742" spans="1:1" ht="14.25" customHeight="1" x14ac:dyDescent="0.45">
      <c r="A520742" s="31"/>
    </row>
    <row r="520748" spans="1:1" s="30" customFormat="1" ht="14.25" customHeight="1" x14ac:dyDescent="0.35"/>
    <row r="520764" spans="1:1" ht="14.25" customHeight="1" x14ac:dyDescent="0.45">
      <c r="A520764" s="31"/>
    </row>
    <row r="520770" s="30" customFormat="1" ht="14.25" customHeight="1" x14ac:dyDescent="0.35"/>
    <row r="520786" spans="1:1" ht="14.25" customHeight="1" x14ac:dyDescent="0.45">
      <c r="A520786" s="31"/>
    </row>
    <row r="520792" spans="1:1" s="30" customFormat="1" ht="14.25" customHeight="1" x14ac:dyDescent="0.35"/>
    <row r="520808" spans="1:1" ht="14.25" customHeight="1" x14ac:dyDescent="0.45">
      <c r="A520808" s="31"/>
    </row>
    <row r="520814" spans="1:1" s="30" customFormat="1" ht="14.25" customHeight="1" x14ac:dyDescent="0.35"/>
    <row r="520830" spans="1:1" ht="14.25" customHeight="1" x14ac:dyDescent="0.45">
      <c r="A520830" s="31"/>
    </row>
    <row r="520836" s="30" customFormat="1" ht="14.25" customHeight="1" x14ac:dyDescent="0.35"/>
    <row r="520852" spans="1:1" ht="14.25" customHeight="1" x14ac:dyDescent="0.45">
      <c r="A520852" s="31"/>
    </row>
    <row r="520858" spans="1:1" s="30" customFormat="1" ht="14.25" customHeight="1" x14ac:dyDescent="0.35"/>
    <row r="520874" spans="1:1" ht="14.25" customHeight="1" x14ac:dyDescent="0.45">
      <c r="A520874" s="31"/>
    </row>
    <row r="520880" spans="1:1" s="30" customFormat="1" ht="14.25" customHeight="1" x14ac:dyDescent="0.35"/>
    <row r="520896" spans="1:1" ht="14.25" customHeight="1" x14ac:dyDescent="0.45">
      <c r="A520896" s="31"/>
    </row>
    <row r="520902" s="30" customFormat="1" ht="14.25" customHeight="1" x14ac:dyDescent="0.35"/>
    <row r="520918" spans="1:1" ht="14.25" customHeight="1" x14ac:dyDescent="0.45">
      <c r="A520918" s="31"/>
    </row>
    <row r="520924" spans="1:1" s="30" customFormat="1" ht="14.25" customHeight="1" x14ac:dyDescent="0.35"/>
    <row r="520940" spans="1:1" ht="14.25" customHeight="1" x14ac:dyDescent="0.45">
      <c r="A520940" s="31"/>
    </row>
    <row r="520946" s="30" customFormat="1" ht="14.25" customHeight="1" x14ac:dyDescent="0.35"/>
    <row r="520962" spans="1:1" ht="14.25" customHeight="1" x14ac:dyDescent="0.45">
      <c r="A520962" s="31"/>
    </row>
    <row r="520968" spans="1:1" s="30" customFormat="1" ht="14.25" customHeight="1" x14ac:dyDescent="0.35"/>
    <row r="520984" spans="1:1" ht="14.25" customHeight="1" x14ac:dyDescent="0.45">
      <c r="A520984" s="31"/>
    </row>
    <row r="520990" spans="1:1" s="30" customFormat="1" ht="14.25" customHeight="1" x14ac:dyDescent="0.35"/>
    <row r="521006" spans="1:1" ht="14.25" customHeight="1" x14ac:dyDescent="0.45">
      <c r="A521006" s="31"/>
    </row>
    <row r="521012" s="30" customFormat="1" ht="14.25" customHeight="1" x14ac:dyDescent="0.35"/>
    <row r="521028" spans="1:1" ht="14.25" customHeight="1" x14ac:dyDescent="0.45">
      <c r="A521028" s="31"/>
    </row>
    <row r="521034" spans="1:1" s="30" customFormat="1" ht="14.25" customHeight="1" x14ac:dyDescent="0.35"/>
    <row r="521050" spans="1:1" ht="14.25" customHeight="1" x14ac:dyDescent="0.45">
      <c r="A521050" s="31"/>
    </row>
    <row r="521056" spans="1:1" s="30" customFormat="1" ht="14.25" customHeight="1" x14ac:dyDescent="0.35"/>
    <row r="521072" spans="1:1" ht="14.25" customHeight="1" x14ac:dyDescent="0.45">
      <c r="A521072" s="31"/>
    </row>
    <row r="521078" s="30" customFormat="1" ht="14.25" customHeight="1" x14ac:dyDescent="0.35"/>
    <row r="521094" spans="1:1" ht="14.25" customHeight="1" x14ac:dyDescent="0.45">
      <c r="A521094" s="31"/>
    </row>
    <row r="521100" spans="1:1" s="30" customFormat="1" ht="14.25" customHeight="1" x14ac:dyDescent="0.35"/>
    <row r="521116" spans="1:1" ht="14.25" customHeight="1" x14ac:dyDescent="0.45">
      <c r="A521116" s="31"/>
    </row>
    <row r="521122" s="30" customFormat="1" ht="14.25" customHeight="1" x14ac:dyDescent="0.35"/>
    <row r="521138" spans="1:1" ht="14.25" customHeight="1" x14ac:dyDescent="0.45">
      <c r="A521138" s="31"/>
    </row>
    <row r="521144" spans="1:1" s="30" customFormat="1" ht="14.25" customHeight="1" x14ac:dyDescent="0.35"/>
    <row r="521160" spans="1:1" ht="14.25" customHeight="1" x14ac:dyDescent="0.45">
      <c r="A521160" s="31"/>
    </row>
    <row r="521166" spans="1:1" s="30" customFormat="1" ht="14.25" customHeight="1" x14ac:dyDescent="0.35"/>
    <row r="521182" spans="1:1" ht="14.25" customHeight="1" x14ac:dyDescent="0.45">
      <c r="A521182" s="31"/>
    </row>
    <row r="521188" s="30" customFormat="1" ht="14.25" customHeight="1" x14ac:dyDescent="0.35"/>
    <row r="521204" spans="1:1" ht="14.25" customHeight="1" x14ac:dyDescent="0.45">
      <c r="A521204" s="31"/>
    </row>
    <row r="521210" spans="1:1" s="30" customFormat="1" ht="14.25" customHeight="1" x14ac:dyDescent="0.35"/>
    <row r="521226" spans="1:1" ht="14.25" customHeight="1" x14ac:dyDescent="0.45">
      <c r="A521226" s="31"/>
    </row>
    <row r="521232" spans="1:1" s="30" customFormat="1" ht="14.25" customHeight="1" x14ac:dyDescent="0.35"/>
    <row r="521248" spans="1:1" ht="14.25" customHeight="1" x14ac:dyDescent="0.45">
      <c r="A521248" s="31"/>
    </row>
    <row r="521254" s="30" customFormat="1" ht="14.25" customHeight="1" x14ac:dyDescent="0.35"/>
    <row r="521270" spans="1:1" ht="14.25" customHeight="1" x14ac:dyDescent="0.45">
      <c r="A521270" s="31"/>
    </row>
    <row r="521276" spans="1:1" s="30" customFormat="1" ht="14.25" customHeight="1" x14ac:dyDescent="0.35"/>
    <row r="521292" spans="1:1" ht="14.25" customHeight="1" x14ac:dyDescent="0.45">
      <c r="A521292" s="31"/>
    </row>
    <row r="521298" s="30" customFormat="1" ht="14.25" customHeight="1" x14ac:dyDescent="0.35"/>
    <row r="521314" spans="1:1" ht="14.25" customHeight="1" x14ac:dyDescent="0.45">
      <c r="A521314" s="31"/>
    </row>
    <row r="521320" spans="1:1" s="30" customFormat="1" ht="14.25" customHeight="1" x14ac:dyDescent="0.35"/>
    <row r="521336" spans="1:1" ht="14.25" customHeight="1" x14ac:dyDescent="0.45">
      <c r="A521336" s="31"/>
    </row>
    <row r="521342" spans="1:1" s="30" customFormat="1" ht="14.25" customHeight="1" x14ac:dyDescent="0.35"/>
    <row r="521358" spans="1:1" ht="14.25" customHeight="1" x14ac:dyDescent="0.45">
      <c r="A521358" s="31"/>
    </row>
    <row r="521364" s="30" customFormat="1" ht="14.25" customHeight="1" x14ac:dyDescent="0.35"/>
    <row r="521380" spans="1:1" ht="14.25" customHeight="1" x14ac:dyDescent="0.45">
      <c r="A521380" s="31"/>
    </row>
    <row r="521386" spans="1:1" s="30" customFormat="1" ht="14.25" customHeight="1" x14ac:dyDescent="0.35"/>
    <row r="521402" spans="1:1" ht="14.25" customHeight="1" x14ac:dyDescent="0.45">
      <c r="A521402" s="31"/>
    </row>
    <row r="521408" spans="1:1" s="30" customFormat="1" ht="14.25" customHeight="1" x14ac:dyDescent="0.35"/>
    <row r="521424" spans="1:1" ht="14.25" customHeight="1" x14ac:dyDescent="0.45">
      <c r="A521424" s="31"/>
    </row>
    <row r="521430" s="30" customFormat="1" ht="14.25" customHeight="1" x14ac:dyDescent="0.35"/>
    <row r="521446" spans="1:1" ht="14.25" customHeight="1" x14ac:dyDescent="0.45">
      <c r="A521446" s="31"/>
    </row>
    <row r="521452" spans="1:1" s="30" customFormat="1" ht="14.25" customHeight="1" x14ac:dyDescent="0.35"/>
    <row r="521468" spans="1:1" ht="14.25" customHeight="1" x14ac:dyDescent="0.45">
      <c r="A521468" s="31"/>
    </row>
    <row r="521474" s="30" customFormat="1" ht="14.25" customHeight="1" x14ac:dyDescent="0.35"/>
    <row r="521490" spans="1:1" ht="14.25" customHeight="1" x14ac:dyDescent="0.45">
      <c r="A521490" s="31"/>
    </row>
    <row r="521496" spans="1:1" s="30" customFormat="1" ht="14.25" customHeight="1" x14ac:dyDescent="0.35"/>
    <row r="521512" spans="1:1" ht="14.25" customHeight="1" x14ac:dyDescent="0.45">
      <c r="A521512" s="31"/>
    </row>
    <row r="521518" spans="1:1" s="30" customFormat="1" ht="14.25" customHeight="1" x14ac:dyDescent="0.35"/>
    <row r="521534" spans="1:1" ht="14.25" customHeight="1" x14ac:dyDescent="0.45">
      <c r="A521534" s="31"/>
    </row>
    <row r="521540" s="30" customFormat="1" ht="14.25" customHeight="1" x14ac:dyDescent="0.35"/>
    <row r="521556" spans="1:1" ht="14.25" customHeight="1" x14ac:dyDescent="0.45">
      <c r="A521556" s="31"/>
    </row>
    <row r="521562" spans="1:1" s="30" customFormat="1" ht="14.25" customHeight="1" x14ac:dyDescent="0.35"/>
    <row r="521578" spans="1:1" ht="14.25" customHeight="1" x14ac:dyDescent="0.45">
      <c r="A521578" s="31"/>
    </row>
    <row r="521584" spans="1:1" s="30" customFormat="1" ht="14.25" customHeight="1" x14ac:dyDescent="0.35"/>
    <row r="521600" spans="1:1" ht="14.25" customHeight="1" x14ac:dyDescent="0.45">
      <c r="A521600" s="31"/>
    </row>
    <row r="521606" s="30" customFormat="1" ht="14.25" customHeight="1" x14ac:dyDescent="0.35"/>
    <row r="521622" spans="1:1" ht="14.25" customHeight="1" x14ac:dyDescent="0.45">
      <c r="A521622" s="31"/>
    </row>
    <row r="521628" spans="1:1" s="30" customFormat="1" ht="14.25" customHeight="1" x14ac:dyDescent="0.35"/>
    <row r="521644" spans="1:1" ht="14.25" customHeight="1" x14ac:dyDescent="0.45">
      <c r="A521644" s="31"/>
    </row>
    <row r="521650" s="30" customFormat="1" ht="14.25" customHeight="1" x14ac:dyDescent="0.35"/>
    <row r="521666" spans="1:1" ht="14.25" customHeight="1" x14ac:dyDescent="0.45">
      <c r="A521666" s="31"/>
    </row>
    <row r="521672" spans="1:1" s="30" customFormat="1" ht="14.25" customHeight="1" x14ac:dyDescent="0.35"/>
    <row r="521688" spans="1:1" ht="14.25" customHeight="1" x14ac:dyDescent="0.45">
      <c r="A521688" s="31"/>
    </row>
    <row r="521694" spans="1:1" s="30" customFormat="1" ht="14.25" customHeight="1" x14ac:dyDescent="0.35"/>
    <row r="521710" spans="1:1" ht="14.25" customHeight="1" x14ac:dyDescent="0.45">
      <c r="A521710" s="31"/>
    </row>
    <row r="521716" s="30" customFormat="1" ht="14.25" customHeight="1" x14ac:dyDescent="0.35"/>
    <row r="521732" spans="1:1" ht="14.25" customHeight="1" x14ac:dyDescent="0.45">
      <c r="A521732" s="31"/>
    </row>
    <row r="521738" spans="1:1" s="30" customFormat="1" ht="14.25" customHeight="1" x14ac:dyDescent="0.35"/>
    <row r="521754" spans="1:1" ht="14.25" customHeight="1" x14ac:dyDescent="0.45">
      <c r="A521754" s="31"/>
    </row>
    <row r="521760" spans="1:1" s="30" customFormat="1" ht="14.25" customHeight="1" x14ac:dyDescent="0.35"/>
    <row r="521776" spans="1:1" ht="14.25" customHeight="1" x14ac:dyDescent="0.45">
      <c r="A521776" s="31"/>
    </row>
    <row r="521782" s="30" customFormat="1" ht="14.25" customHeight="1" x14ac:dyDescent="0.35"/>
    <row r="521798" spans="1:1" ht="14.25" customHeight="1" x14ac:dyDescent="0.45">
      <c r="A521798" s="31"/>
    </row>
    <row r="521804" spans="1:1" s="30" customFormat="1" ht="14.25" customHeight="1" x14ac:dyDescent="0.35"/>
    <row r="521820" spans="1:1" ht="14.25" customHeight="1" x14ac:dyDescent="0.45">
      <c r="A521820" s="31"/>
    </row>
    <row r="521826" s="30" customFormat="1" ht="14.25" customHeight="1" x14ac:dyDescent="0.35"/>
    <row r="521842" spans="1:1" ht="14.25" customHeight="1" x14ac:dyDescent="0.45">
      <c r="A521842" s="31"/>
    </row>
    <row r="521848" spans="1:1" s="30" customFormat="1" ht="14.25" customHeight="1" x14ac:dyDescent="0.35"/>
    <row r="521864" spans="1:1" ht="14.25" customHeight="1" x14ac:dyDescent="0.45">
      <c r="A521864" s="31"/>
    </row>
    <row r="521870" spans="1:1" s="30" customFormat="1" ht="14.25" customHeight="1" x14ac:dyDescent="0.35"/>
    <row r="521886" spans="1:1" ht="14.25" customHeight="1" x14ac:dyDescent="0.45">
      <c r="A521886" s="31"/>
    </row>
    <row r="521892" s="30" customFormat="1" ht="14.25" customHeight="1" x14ac:dyDescent="0.35"/>
    <row r="521908" spans="1:1" ht="14.25" customHeight="1" x14ac:dyDescent="0.45">
      <c r="A521908" s="31"/>
    </row>
    <row r="521914" spans="1:1" s="30" customFormat="1" ht="14.25" customHeight="1" x14ac:dyDescent="0.35"/>
    <row r="521930" spans="1:1" ht="14.25" customHeight="1" x14ac:dyDescent="0.45">
      <c r="A521930" s="31"/>
    </row>
    <row r="521936" spans="1:1" s="30" customFormat="1" ht="14.25" customHeight="1" x14ac:dyDescent="0.35"/>
    <row r="521952" spans="1:1" ht="14.25" customHeight="1" x14ac:dyDescent="0.45">
      <c r="A521952" s="31"/>
    </row>
    <row r="521958" s="30" customFormat="1" ht="14.25" customHeight="1" x14ac:dyDescent="0.35"/>
    <row r="521974" spans="1:1" ht="14.25" customHeight="1" x14ac:dyDescent="0.45">
      <c r="A521974" s="31"/>
    </row>
    <row r="521980" spans="1:1" s="30" customFormat="1" ht="14.25" customHeight="1" x14ac:dyDescent="0.35"/>
    <row r="521996" spans="1:1" ht="14.25" customHeight="1" x14ac:dyDescent="0.45">
      <c r="A521996" s="31"/>
    </row>
    <row r="522002" s="30" customFormat="1" ht="14.25" customHeight="1" x14ac:dyDescent="0.35"/>
    <row r="522018" spans="1:1" ht="14.25" customHeight="1" x14ac:dyDescent="0.45">
      <c r="A522018" s="31"/>
    </row>
    <row r="522024" spans="1:1" s="30" customFormat="1" ht="14.25" customHeight="1" x14ac:dyDescent="0.35"/>
    <row r="522040" spans="1:1" ht="14.25" customHeight="1" x14ac:dyDescent="0.45">
      <c r="A522040" s="31"/>
    </row>
    <row r="522046" spans="1:1" s="30" customFormat="1" ht="14.25" customHeight="1" x14ac:dyDescent="0.35"/>
    <row r="522062" spans="1:1" ht="14.25" customHeight="1" x14ac:dyDescent="0.45">
      <c r="A522062" s="31"/>
    </row>
    <row r="522068" s="30" customFormat="1" ht="14.25" customHeight="1" x14ac:dyDescent="0.35"/>
    <row r="522084" spans="1:1" ht="14.25" customHeight="1" x14ac:dyDescent="0.45">
      <c r="A522084" s="31"/>
    </row>
    <row r="522090" spans="1:1" s="30" customFormat="1" ht="14.25" customHeight="1" x14ac:dyDescent="0.35"/>
    <row r="522106" spans="1:1" ht="14.25" customHeight="1" x14ac:dyDescent="0.45">
      <c r="A522106" s="31"/>
    </row>
    <row r="522112" spans="1:1" s="30" customFormat="1" ht="14.25" customHeight="1" x14ac:dyDescent="0.35"/>
    <row r="522128" spans="1:1" ht="14.25" customHeight="1" x14ac:dyDescent="0.45">
      <c r="A522128" s="31"/>
    </row>
    <row r="522134" s="30" customFormat="1" ht="14.25" customHeight="1" x14ac:dyDescent="0.35"/>
    <row r="522150" spans="1:1" ht="14.25" customHeight="1" x14ac:dyDescent="0.45">
      <c r="A522150" s="31"/>
    </row>
    <row r="522156" spans="1:1" s="30" customFormat="1" ht="14.25" customHeight="1" x14ac:dyDescent="0.35"/>
    <row r="522172" spans="1:1" ht="14.25" customHeight="1" x14ac:dyDescent="0.45">
      <c r="A522172" s="31"/>
    </row>
    <row r="522178" s="30" customFormat="1" ht="14.25" customHeight="1" x14ac:dyDescent="0.35"/>
    <row r="522194" spans="1:1" ht="14.25" customHeight="1" x14ac:dyDescent="0.45">
      <c r="A522194" s="31"/>
    </row>
    <row r="522200" spans="1:1" s="30" customFormat="1" ht="14.25" customHeight="1" x14ac:dyDescent="0.35"/>
    <row r="522216" spans="1:1" ht="14.25" customHeight="1" x14ac:dyDescent="0.45">
      <c r="A522216" s="31"/>
    </row>
    <row r="522222" spans="1:1" s="30" customFormat="1" ht="14.25" customHeight="1" x14ac:dyDescent="0.35"/>
    <row r="522238" spans="1:1" ht="14.25" customHeight="1" x14ac:dyDescent="0.45">
      <c r="A522238" s="31"/>
    </row>
    <row r="522244" s="30" customFormat="1" ht="14.25" customHeight="1" x14ac:dyDescent="0.35"/>
    <row r="522260" spans="1:1" ht="14.25" customHeight="1" x14ac:dyDescent="0.45">
      <c r="A522260" s="31"/>
    </row>
    <row r="522266" spans="1:1" s="30" customFormat="1" ht="14.25" customHeight="1" x14ac:dyDescent="0.35"/>
    <row r="522282" spans="1:1" ht="14.25" customHeight="1" x14ac:dyDescent="0.45">
      <c r="A522282" s="31"/>
    </row>
    <row r="522288" spans="1:1" s="30" customFormat="1" ht="14.25" customHeight="1" x14ac:dyDescent="0.35"/>
    <row r="522304" spans="1:1" ht="14.25" customHeight="1" x14ac:dyDescent="0.45">
      <c r="A522304" s="31"/>
    </row>
    <row r="522310" s="30" customFormat="1" ht="14.25" customHeight="1" x14ac:dyDescent="0.35"/>
    <row r="522326" spans="1:1" ht="14.25" customHeight="1" x14ac:dyDescent="0.45">
      <c r="A522326" s="31"/>
    </row>
    <row r="522332" spans="1:1" s="30" customFormat="1" ht="14.25" customHeight="1" x14ac:dyDescent="0.35"/>
    <row r="522348" spans="1:1" ht="14.25" customHeight="1" x14ac:dyDescent="0.45">
      <c r="A522348" s="31"/>
    </row>
    <row r="522354" s="30" customFormat="1" ht="14.25" customHeight="1" x14ac:dyDescent="0.35"/>
    <row r="522370" spans="1:1" ht="14.25" customHeight="1" x14ac:dyDescent="0.45">
      <c r="A522370" s="31"/>
    </row>
    <row r="522376" spans="1:1" s="30" customFormat="1" ht="14.25" customHeight="1" x14ac:dyDescent="0.35"/>
    <row r="522392" spans="1:1" ht="14.25" customHeight="1" x14ac:dyDescent="0.45">
      <c r="A522392" s="31"/>
    </row>
    <row r="522398" spans="1:1" s="30" customFormat="1" ht="14.25" customHeight="1" x14ac:dyDescent="0.35"/>
    <row r="522414" spans="1:1" ht="14.25" customHeight="1" x14ac:dyDescent="0.45">
      <c r="A522414" s="31"/>
    </row>
    <row r="522420" s="30" customFormat="1" ht="14.25" customHeight="1" x14ac:dyDescent="0.35"/>
    <row r="522436" spans="1:1" ht="14.25" customHeight="1" x14ac:dyDescent="0.45">
      <c r="A522436" s="31"/>
    </row>
    <row r="522442" spans="1:1" s="30" customFormat="1" ht="14.25" customHeight="1" x14ac:dyDescent="0.35"/>
    <row r="522458" spans="1:1" ht="14.25" customHeight="1" x14ac:dyDescent="0.45">
      <c r="A522458" s="31"/>
    </row>
    <row r="522464" spans="1:1" s="30" customFormat="1" ht="14.25" customHeight="1" x14ac:dyDescent="0.35"/>
    <row r="522480" spans="1:1" ht="14.25" customHeight="1" x14ac:dyDescent="0.45">
      <c r="A522480" s="31"/>
    </row>
    <row r="522486" s="30" customFormat="1" ht="14.25" customHeight="1" x14ac:dyDescent="0.35"/>
    <row r="522502" spans="1:1" ht="14.25" customHeight="1" x14ac:dyDescent="0.45">
      <c r="A522502" s="31"/>
    </row>
    <row r="522508" spans="1:1" s="30" customFormat="1" ht="14.25" customHeight="1" x14ac:dyDescent="0.35"/>
    <row r="522524" spans="1:1" ht="14.25" customHeight="1" x14ac:dyDescent="0.45">
      <c r="A522524" s="31"/>
    </row>
    <row r="522530" s="30" customFormat="1" ht="14.25" customHeight="1" x14ac:dyDescent="0.35"/>
    <row r="522546" spans="1:1" ht="14.25" customHeight="1" x14ac:dyDescent="0.45">
      <c r="A522546" s="31"/>
    </row>
    <row r="522552" spans="1:1" s="30" customFormat="1" ht="14.25" customHeight="1" x14ac:dyDescent="0.35"/>
    <row r="522568" spans="1:1" ht="14.25" customHeight="1" x14ac:dyDescent="0.45">
      <c r="A522568" s="31"/>
    </row>
    <row r="522574" spans="1:1" s="30" customFormat="1" ht="14.25" customHeight="1" x14ac:dyDescent="0.35"/>
    <row r="522590" spans="1:1" ht="14.25" customHeight="1" x14ac:dyDescent="0.45">
      <c r="A522590" s="31"/>
    </row>
    <row r="522596" s="30" customFormat="1" ht="14.25" customHeight="1" x14ac:dyDescent="0.35"/>
    <row r="522612" spans="1:1" ht="14.25" customHeight="1" x14ac:dyDescent="0.45">
      <c r="A522612" s="31"/>
    </row>
    <row r="522618" spans="1:1" s="30" customFormat="1" ht="14.25" customHeight="1" x14ac:dyDescent="0.35"/>
    <row r="522634" spans="1:1" ht="14.25" customHeight="1" x14ac:dyDescent="0.45">
      <c r="A522634" s="31"/>
    </row>
    <row r="522640" spans="1:1" s="30" customFormat="1" ht="14.25" customHeight="1" x14ac:dyDescent="0.35"/>
    <row r="522656" spans="1:1" ht="14.25" customHeight="1" x14ac:dyDescent="0.45">
      <c r="A522656" s="31"/>
    </row>
    <row r="522662" s="30" customFormat="1" ht="14.25" customHeight="1" x14ac:dyDescent="0.35"/>
    <row r="522678" spans="1:1" ht="14.25" customHeight="1" x14ac:dyDescent="0.45">
      <c r="A522678" s="31"/>
    </row>
    <row r="522684" spans="1:1" s="30" customFormat="1" ht="14.25" customHeight="1" x14ac:dyDescent="0.35"/>
    <row r="522700" spans="1:1" ht="14.25" customHeight="1" x14ac:dyDescent="0.45">
      <c r="A522700" s="31"/>
    </row>
    <row r="522706" s="30" customFormat="1" ht="14.25" customHeight="1" x14ac:dyDescent="0.35"/>
    <row r="522722" spans="1:1" ht="14.25" customHeight="1" x14ac:dyDescent="0.45">
      <c r="A522722" s="31"/>
    </row>
    <row r="522728" spans="1:1" s="30" customFormat="1" ht="14.25" customHeight="1" x14ac:dyDescent="0.35"/>
    <row r="522744" spans="1:1" ht="14.25" customHeight="1" x14ac:dyDescent="0.45">
      <c r="A522744" s="31"/>
    </row>
    <row r="522750" spans="1:1" s="30" customFormat="1" ht="14.25" customHeight="1" x14ac:dyDescent="0.35"/>
    <row r="522766" spans="1:1" ht="14.25" customHeight="1" x14ac:dyDescent="0.45">
      <c r="A522766" s="31"/>
    </row>
    <row r="522772" s="30" customFormat="1" ht="14.25" customHeight="1" x14ac:dyDescent="0.35"/>
    <row r="522788" spans="1:1" ht="14.25" customHeight="1" x14ac:dyDescent="0.45">
      <c r="A522788" s="31"/>
    </row>
    <row r="522794" spans="1:1" s="30" customFormat="1" ht="14.25" customHeight="1" x14ac:dyDescent="0.35"/>
    <row r="522810" spans="1:1" ht="14.25" customHeight="1" x14ac:dyDescent="0.45">
      <c r="A522810" s="31"/>
    </row>
    <row r="522816" spans="1:1" s="30" customFormat="1" ht="14.25" customHeight="1" x14ac:dyDescent="0.35"/>
    <row r="522832" spans="1:1" ht="14.25" customHeight="1" x14ac:dyDescent="0.45">
      <c r="A522832" s="31"/>
    </row>
    <row r="522838" s="30" customFormat="1" ht="14.25" customHeight="1" x14ac:dyDescent="0.35"/>
    <row r="522854" spans="1:1" ht="14.25" customHeight="1" x14ac:dyDescent="0.45">
      <c r="A522854" s="31"/>
    </row>
    <row r="522860" spans="1:1" s="30" customFormat="1" ht="14.25" customHeight="1" x14ac:dyDescent="0.35"/>
    <row r="522876" spans="1:1" ht="14.25" customHeight="1" x14ac:dyDescent="0.45">
      <c r="A522876" s="31"/>
    </row>
    <row r="522882" s="30" customFormat="1" ht="14.25" customHeight="1" x14ac:dyDescent="0.35"/>
    <row r="522898" spans="1:1" ht="14.25" customHeight="1" x14ac:dyDescent="0.45">
      <c r="A522898" s="31"/>
    </row>
    <row r="522904" spans="1:1" s="30" customFormat="1" ht="14.25" customHeight="1" x14ac:dyDescent="0.35"/>
    <row r="522920" spans="1:1" ht="14.25" customHeight="1" x14ac:dyDescent="0.45">
      <c r="A522920" s="31"/>
    </row>
    <row r="522926" spans="1:1" s="30" customFormat="1" ht="14.25" customHeight="1" x14ac:dyDescent="0.35"/>
    <row r="522942" spans="1:1" ht="14.25" customHeight="1" x14ac:dyDescent="0.45">
      <c r="A522942" s="31"/>
    </row>
    <row r="522948" s="30" customFormat="1" ht="14.25" customHeight="1" x14ac:dyDescent="0.35"/>
    <row r="522964" spans="1:1" ht="14.25" customHeight="1" x14ac:dyDescent="0.45">
      <c r="A522964" s="31"/>
    </row>
    <row r="522970" spans="1:1" s="30" customFormat="1" ht="14.25" customHeight="1" x14ac:dyDescent="0.35"/>
    <row r="522986" spans="1:1" ht="14.25" customHeight="1" x14ac:dyDescent="0.45">
      <c r="A522986" s="31"/>
    </row>
    <row r="522992" spans="1:1" s="30" customFormat="1" ht="14.25" customHeight="1" x14ac:dyDescent="0.35"/>
    <row r="523008" spans="1:1" ht="14.25" customHeight="1" x14ac:dyDescent="0.45">
      <c r="A523008" s="31"/>
    </row>
    <row r="523014" s="30" customFormat="1" ht="14.25" customHeight="1" x14ac:dyDescent="0.35"/>
    <row r="523030" spans="1:1" ht="14.25" customHeight="1" x14ac:dyDescent="0.45">
      <c r="A523030" s="31"/>
    </row>
    <row r="523036" spans="1:1" s="30" customFormat="1" ht="14.25" customHeight="1" x14ac:dyDescent="0.35"/>
    <row r="523052" spans="1:1" ht="14.25" customHeight="1" x14ac:dyDescent="0.45">
      <c r="A523052" s="31"/>
    </row>
    <row r="523058" s="30" customFormat="1" ht="14.25" customHeight="1" x14ac:dyDescent="0.35"/>
    <row r="523074" spans="1:1" ht="14.25" customHeight="1" x14ac:dyDescent="0.45">
      <c r="A523074" s="31"/>
    </row>
    <row r="523080" spans="1:1" s="30" customFormat="1" ht="14.25" customHeight="1" x14ac:dyDescent="0.35"/>
    <row r="523096" spans="1:1" ht="14.25" customHeight="1" x14ac:dyDescent="0.45">
      <c r="A523096" s="31"/>
    </row>
    <row r="523102" spans="1:1" s="30" customFormat="1" ht="14.25" customHeight="1" x14ac:dyDescent="0.35"/>
    <row r="523118" spans="1:1" ht="14.25" customHeight="1" x14ac:dyDescent="0.45">
      <c r="A523118" s="31"/>
    </row>
    <row r="523124" s="30" customFormat="1" ht="14.25" customHeight="1" x14ac:dyDescent="0.35"/>
    <row r="523140" spans="1:1" ht="14.25" customHeight="1" x14ac:dyDescent="0.45">
      <c r="A523140" s="31"/>
    </row>
    <row r="523146" spans="1:1" s="30" customFormat="1" ht="14.25" customHeight="1" x14ac:dyDescent="0.35"/>
    <row r="523162" spans="1:1" ht="14.25" customHeight="1" x14ac:dyDescent="0.45">
      <c r="A523162" s="31"/>
    </row>
    <row r="523168" spans="1:1" s="30" customFormat="1" ht="14.25" customHeight="1" x14ac:dyDescent="0.35"/>
    <row r="523184" spans="1:1" ht="14.25" customHeight="1" x14ac:dyDescent="0.45">
      <c r="A523184" s="31"/>
    </row>
    <row r="523190" s="30" customFormat="1" ht="14.25" customHeight="1" x14ac:dyDescent="0.35"/>
    <row r="523206" spans="1:1" ht="14.25" customHeight="1" x14ac:dyDescent="0.45">
      <c r="A523206" s="31"/>
    </row>
    <row r="523212" spans="1:1" s="30" customFormat="1" ht="14.25" customHeight="1" x14ac:dyDescent="0.35"/>
    <row r="523228" spans="1:1" ht="14.25" customHeight="1" x14ac:dyDescent="0.45">
      <c r="A523228" s="31"/>
    </row>
    <row r="523234" s="30" customFormat="1" ht="14.25" customHeight="1" x14ac:dyDescent="0.35"/>
    <row r="523250" spans="1:1" ht="14.25" customHeight="1" x14ac:dyDescent="0.45">
      <c r="A523250" s="31"/>
    </row>
    <row r="523256" spans="1:1" s="30" customFormat="1" ht="14.25" customHeight="1" x14ac:dyDescent="0.35"/>
    <row r="523272" spans="1:1" ht="14.25" customHeight="1" x14ac:dyDescent="0.45">
      <c r="A523272" s="31"/>
    </row>
    <row r="523278" spans="1:1" s="30" customFormat="1" ht="14.25" customHeight="1" x14ac:dyDescent="0.35"/>
    <row r="523294" spans="1:1" ht="14.25" customHeight="1" x14ac:dyDescent="0.45">
      <c r="A523294" s="31"/>
    </row>
    <row r="523300" s="30" customFormat="1" ht="14.25" customHeight="1" x14ac:dyDescent="0.35"/>
    <row r="523316" spans="1:1" ht="14.25" customHeight="1" x14ac:dyDescent="0.45">
      <c r="A523316" s="31"/>
    </row>
    <row r="523322" spans="1:1" s="30" customFormat="1" ht="14.25" customHeight="1" x14ac:dyDescent="0.35"/>
    <row r="523338" spans="1:1" ht="14.25" customHeight="1" x14ac:dyDescent="0.45">
      <c r="A523338" s="31"/>
    </row>
    <row r="523344" spans="1:1" s="30" customFormat="1" ht="14.25" customHeight="1" x14ac:dyDescent="0.35"/>
    <row r="523360" spans="1:1" ht="14.25" customHeight="1" x14ac:dyDescent="0.45">
      <c r="A523360" s="31"/>
    </row>
    <row r="523366" s="30" customFormat="1" ht="14.25" customHeight="1" x14ac:dyDescent="0.35"/>
    <row r="523382" spans="1:1" ht="14.25" customHeight="1" x14ac:dyDescent="0.45">
      <c r="A523382" s="31"/>
    </row>
    <row r="523388" spans="1:1" s="30" customFormat="1" ht="14.25" customHeight="1" x14ac:dyDescent="0.35"/>
    <row r="523404" spans="1:1" ht="14.25" customHeight="1" x14ac:dyDescent="0.45">
      <c r="A523404" s="31"/>
    </row>
    <row r="523410" s="30" customFormat="1" ht="14.25" customHeight="1" x14ac:dyDescent="0.35"/>
    <row r="523426" spans="1:1" ht="14.25" customHeight="1" x14ac:dyDescent="0.45">
      <c r="A523426" s="31"/>
    </row>
    <row r="523432" spans="1:1" s="30" customFormat="1" ht="14.25" customHeight="1" x14ac:dyDescent="0.35"/>
    <row r="523448" spans="1:1" ht="14.25" customHeight="1" x14ac:dyDescent="0.45">
      <c r="A523448" s="31"/>
    </row>
    <row r="523454" spans="1:1" s="30" customFormat="1" ht="14.25" customHeight="1" x14ac:dyDescent="0.35"/>
    <row r="523470" spans="1:1" ht="14.25" customHeight="1" x14ac:dyDescent="0.45">
      <c r="A523470" s="31"/>
    </row>
    <row r="523476" s="30" customFormat="1" ht="14.25" customHeight="1" x14ac:dyDescent="0.35"/>
    <row r="523492" spans="1:1" ht="14.25" customHeight="1" x14ac:dyDescent="0.45">
      <c r="A523492" s="31"/>
    </row>
    <row r="523498" spans="1:1" s="30" customFormat="1" ht="14.25" customHeight="1" x14ac:dyDescent="0.35"/>
    <row r="523514" spans="1:1" ht="14.25" customHeight="1" x14ac:dyDescent="0.45">
      <c r="A523514" s="31"/>
    </row>
    <row r="523520" spans="1:1" s="30" customFormat="1" ht="14.25" customHeight="1" x14ac:dyDescent="0.35"/>
    <row r="523536" spans="1:1" ht="14.25" customHeight="1" x14ac:dyDescent="0.45">
      <c r="A523536" s="31"/>
    </row>
    <row r="523542" s="30" customFormat="1" ht="14.25" customHeight="1" x14ac:dyDescent="0.35"/>
    <row r="523558" spans="1:1" ht="14.25" customHeight="1" x14ac:dyDescent="0.45">
      <c r="A523558" s="31"/>
    </row>
    <row r="523564" spans="1:1" s="30" customFormat="1" ht="14.25" customHeight="1" x14ac:dyDescent="0.35"/>
    <row r="523580" spans="1:1" ht="14.25" customHeight="1" x14ac:dyDescent="0.45">
      <c r="A523580" s="31"/>
    </row>
    <row r="523586" s="30" customFormat="1" ht="14.25" customHeight="1" x14ac:dyDescent="0.35"/>
    <row r="523602" spans="1:1" ht="14.25" customHeight="1" x14ac:dyDescent="0.45">
      <c r="A523602" s="31"/>
    </row>
    <row r="523608" spans="1:1" s="30" customFormat="1" ht="14.25" customHeight="1" x14ac:dyDescent="0.35"/>
    <row r="523624" spans="1:1" ht="14.25" customHeight="1" x14ac:dyDescent="0.45">
      <c r="A523624" s="31"/>
    </row>
    <row r="523630" spans="1:1" s="30" customFormat="1" ht="14.25" customHeight="1" x14ac:dyDescent="0.35"/>
    <row r="523646" spans="1:1" ht="14.25" customHeight="1" x14ac:dyDescent="0.45">
      <c r="A523646" s="31"/>
    </row>
    <row r="523652" s="30" customFormat="1" ht="14.25" customHeight="1" x14ac:dyDescent="0.35"/>
    <row r="523668" spans="1:1" ht="14.25" customHeight="1" x14ac:dyDescent="0.45">
      <c r="A523668" s="31"/>
    </row>
    <row r="523674" spans="1:1" s="30" customFormat="1" ht="14.25" customHeight="1" x14ac:dyDescent="0.35"/>
    <row r="523690" spans="1:1" ht="14.25" customHeight="1" x14ac:dyDescent="0.45">
      <c r="A523690" s="31"/>
    </row>
    <row r="523696" spans="1:1" s="30" customFormat="1" ht="14.25" customHeight="1" x14ac:dyDescent="0.35"/>
    <row r="523712" spans="1:1" ht="14.25" customHeight="1" x14ac:dyDescent="0.45">
      <c r="A523712" s="31"/>
    </row>
    <row r="523718" s="30" customFormat="1" ht="14.25" customHeight="1" x14ac:dyDescent="0.35"/>
    <row r="523734" spans="1:1" ht="14.25" customHeight="1" x14ac:dyDescent="0.45">
      <c r="A523734" s="31"/>
    </row>
    <row r="523740" spans="1:1" s="30" customFormat="1" ht="14.25" customHeight="1" x14ac:dyDescent="0.35"/>
    <row r="523756" spans="1:1" ht="14.25" customHeight="1" x14ac:dyDescent="0.45">
      <c r="A523756" s="31"/>
    </row>
    <row r="523762" s="30" customFormat="1" ht="14.25" customHeight="1" x14ac:dyDescent="0.35"/>
    <row r="523778" spans="1:1" ht="14.25" customHeight="1" x14ac:dyDescent="0.45">
      <c r="A523778" s="31"/>
    </row>
    <row r="523784" spans="1:1" s="30" customFormat="1" ht="14.25" customHeight="1" x14ac:dyDescent="0.35"/>
    <row r="523800" spans="1:1" ht="14.25" customHeight="1" x14ac:dyDescent="0.45">
      <c r="A523800" s="31"/>
    </row>
    <row r="523806" spans="1:1" s="30" customFormat="1" ht="14.25" customHeight="1" x14ac:dyDescent="0.35"/>
    <row r="523822" spans="1:1" ht="14.25" customHeight="1" x14ac:dyDescent="0.45">
      <c r="A523822" s="31"/>
    </row>
    <row r="523828" s="30" customFormat="1" ht="14.25" customHeight="1" x14ac:dyDescent="0.35"/>
    <row r="523844" spans="1:1" ht="14.25" customHeight="1" x14ac:dyDescent="0.45">
      <c r="A523844" s="31"/>
    </row>
    <row r="523850" spans="1:1" s="30" customFormat="1" ht="14.25" customHeight="1" x14ac:dyDescent="0.35"/>
    <row r="523866" spans="1:1" ht="14.25" customHeight="1" x14ac:dyDescent="0.45">
      <c r="A523866" s="31"/>
    </row>
    <row r="523872" spans="1:1" s="30" customFormat="1" ht="14.25" customHeight="1" x14ac:dyDescent="0.35"/>
    <row r="523888" spans="1:1" ht="14.25" customHeight="1" x14ac:dyDescent="0.45">
      <c r="A523888" s="31"/>
    </row>
    <row r="523894" s="30" customFormat="1" ht="14.25" customHeight="1" x14ac:dyDescent="0.35"/>
    <row r="523910" spans="1:1" ht="14.25" customHeight="1" x14ac:dyDescent="0.45">
      <c r="A523910" s="31"/>
    </row>
    <row r="523916" spans="1:1" s="30" customFormat="1" ht="14.25" customHeight="1" x14ac:dyDescent="0.35"/>
    <row r="523932" spans="1:1" ht="14.25" customHeight="1" x14ac:dyDescent="0.45">
      <c r="A523932" s="31"/>
    </row>
    <row r="523938" s="30" customFormat="1" ht="14.25" customHeight="1" x14ac:dyDescent="0.35"/>
    <row r="523954" spans="1:1" ht="14.25" customHeight="1" x14ac:dyDescent="0.45">
      <c r="A523954" s="31"/>
    </row>
    <row r="523960" spans="1:1" s="30" customFormat="1" ht="14.25" customHeight="1" x14ac:dyDescent="0.35"/>
    <row r="523976" spans="1:1" ht="14.25" customHeight="1" x14ac:dyDescent="0.45">
      <c r="A523976" s="31"/>
    </row>
    <row r="523982" spans="1:1" s="30" customFormat="1" ht="14.25" customHeight="1" x14ac:dyDescent="0.35"/>
    <row r="523998" spans="1:1" ht="14.25" customHeight="1" x14ac:dyDescent="0.45">
      <c r="A523998" s="31"/>
    </row>
    <row r="524004" s="30" customFormat="1" ht="14.25" customHeight="1" x14ac:dyDescent="0.35"/>
    <row r="524020" spans="1:1" ht="14.25" customHeight="1" x14ac:dyDescent="0.45">
      <c r="A524020" s="31"/>
    </row>
    <row r="524026" spans="1:1" s="30" customFormat="1" ht="14.25" customHeight="1" x14ac:dyDescent="0.35"/>
    <row r="524042" spans="1:1" ht="14.25" customHeight="1" x14ac:dyDescent="0.45">
      <c r="A524042" s="31"/>
    </row>
    <row r="524048" spans="1:1" s="30" customFormat="1" ht="14.25" customHeight="1" x14ac:dyDescent="0.35"/>
    <row r="524064" spans="1:1" ht="14.25" customHeight="1" x14ac:dyDescent="0.45">
      <c r="A524064" s="31"/>
    </row>
    <row r="524070" s="30" customFormat="1" ht="14.25" customHeight="1" x14ac:dyDescent="0.35"/>
    <row r="524086" spans="1:1" ht="14.25" customHeight="1" x14ac:dyDescent="0.45">
      <c r="A524086" s="31"/>
    </row>
    <row r="524092" spans="1:1" s="30" customFormat="1" ht="14.25" customHeight="1" x14ac:dyDescent="0.35"/>
    <row r="524108" spans="1:1" ht="14.25" customHeight="1" x14ac:dyDescent="0.45">
      <c r="A524108" s="31"/>
    </row>
    <row r="524114" s="30" customFormat="1" ht="14.25" customHeight="1" x14ac:dyDescent="0.35"/>
    <row r="524130" spans="1:1" ht="14.25" customHeight="1" x14ac:dyDescent="0.45">
      <c r="A524130" s="31"/>
    </row>
    <row r="524136" spans="1:1" s="30" customFormat="1" ht="14.25" customHeight="1" x14ac:dyDescent="0.35"/>
    <row r="524152" spans="1:1" ht="14.25" customHeight="1" x14ac:dyDescent="0.45">
      <c r="A524152" s="31"/>
    </row>
    <row r="524158" spans="1:1" s="30" customFormat="1" ht="14.25" customHeight="1" x14ac:dyDescent="0.35"/>
    <row r="524174" spans="1:1" ht="14.25" customHeight="1" x14ac:dyDescent="0.45">
      <c r="A524174" s="31"/>
    </row>
    <row r="524180" s="30" customFormat="1" ht="14.25" customHeight="1" x14ac:dyDescent="0.35"/>
    <row r="524196" spans="1:1" ht="14.25" customHeight="1" x14ac:dyDescent="0.45">
      <c r="A524196" s="31"/>
    </row>
    <row r="524202" spans="1:1" s="30" customFormat="1" ht="14.25" customHeight="1" x14ac:dyDescent="0.35"/>
    <row r="524218" spans="1:1" ht="14.25" customHeight="1" x14ac:dyDescent="0.45">
      <c r="A524218" s="31"/>
    </row>
    <row r="524224" spans="1:1" s="30" customFormat="1" ht="14.25" customHeight="1" x14ac:dyDescent="0.35"/>
    <row r="524240" spans="1:1" ht="14.25" customHeight="1" x14ac:dyDescent="0.45">
      <c r="A524240" s="31"/>
    </row>
    <row r="524246" s="30" customFormat="1" ht="14.25" customHeight="1" x14ac:dyDescent="0.35"/>
    <row r="524262" spans="1:1" ht="14.25" customHeight="1" x14ac:dyDescent="0.45">
      <c r="A524262" s="31"/>
    </row>
    <row r="524268" spans="1:1" s="30" customFormat="1" ht="14.25" customHeight="1" x14ac:dyDescent="0.35"/>
    <row r="524284" spans="1:1" ht="14.25" customHeight="1" x14ac:dyDescent="0.45">
      <c r="A524284" s="31"/>
    </row>
    <row r="524290" s="30" customFormat="1" ht="14.25" customHeight="1" x14ac:dyDescent="0.35"/>
    <row r="524306" spans="1:1" ht="14.25" customHeight="1" x14ac:dyDescent="0.45">
      <c r="A524306" s="31"/>
    </row>
    <row r="524312" spans="1:1" s="30" customFormat="1" ht="14.25" customHeight="1" x14ac:dyDescent="0.35"/>
    <row r="524328" spans="1:1" ht="14.25" customHeight="1" x14ac:dyDescent="0.45">
      <c r="A524328" s="31"/>
    </row>
    <row r="524334" spans="1:1" s="30" customFormat="1" ht="14.25" customHeight="1" x14ac:dyDescent="0.35"/>
    <row r="524350" spans="1:1" ht="14.25" customHeight="1" x14ac:dyDescent="0.45">
      <c r="A524350" s="31"/>
    </row>
    <row r="524356" s="30" customFormat="1" ht="14.25" customHeight="1" x14ac:dyDescent="0.35"/>
    <row r="524372" spans="1:1" ht="14.25" customHeight="1" x14ac:dyDescent="0.45">
      <c r="A524372" s="31"/>
    </row>
    <row r="524378" spans="1:1" s="30" customFormat="1" ht="14.25" customHeight="1" x14ac:dyDescent="0.35"/>
    <row r="524394" spans="1:1" ht="14.25" customHeight="1" x14ac:dyDescent="0.45">
      <c r="A524394" s="31"/>
    </row>
    <row r="524400" spans="1:1" s="30" customFormat="1" ht="14.25" customHeight="1" x14ac:dyDescent="0.35"/>
    <row r="524416" spans="1:1" ht="14.25" customHeight="1" x14ac:dyDescent="0.45">
      <c r="A524416" s="31"/>
    </row>
    <row r="524422" s="30" customFormat="1" ht="14.25" customHeight="1" x14ac:dyDescent="0.35"/>
    <row r="524438" spans="1:1" ht="14.25" customHeight="1" x14ac:dyDescent="0.45">
      <c r="A524438" s="31"/>
    </row>
    <row r="524444" spans="1:1" s="30" customFormat="1" ht="14.25" customHeight="1" x14ac:dyDescent="0.35"/>
    <row r="524460" spans="1:1" ht="14.25" customHeight="1" x14ac:dyDescent="0.45">
      <c r="A524460" s="31"/>
    </row>
    <row r="524466" s="30" customFormat="1" ht="14.25" customHeight="1" x14ac:dyDescent="0.35"/>
    <row r="524482" spans="1:1" ht="14.25" customHeight="1" x14ac:dyDescent="0.45">
      <c r="A524482" s="31"/>
    </row>
    <row r="524488" spans="1:1" s="30" customFormat="1" ht="14.25" customHeight="1" x14ac:dyDescent="0.35"/>
    <row r="524504" spans="1:1" ht="14.25" customHeight="1" x14ac:dyDescent="0.45">
      <c r="A524504" s="31"/>
    </row>
    <row r="524510" spans="1:1" s="30" customFormat="1" ht="14.25" customHeight="1" x14ac:dyDescent="0.35"/>
    <row r="524526" spans="1:1" ht="14.25" customHeight="1" x14ac:dyDescent="0.45">
      <c r="A524526" s="31"/>
    </row>
    <row r="524532" s="30" customFormat="1" ht="14.25" customHeight="1" x14ac:dyDescent="0.35"/>
    <row r="524548" spans="1:1" ht="14.25" customHeight="1" x14ac:dyDescent="0.45">
      <c r="A524548" s="31"/>
    </row>
    <row r="524554" spans="1:1" s="30" customFormat="1" ht="14.25" customHeight="1" x14ac:dyDescent="0.35"/>
    <row r="524570" spans="1:1" ht="14.25" customHeight="1" x14ac:dyDescent="0.45">
      <c r="A524570" s="31"/>
    </row>
    <row r="524576" spans="1:1" s="30" customFormat="1" ht="14.25" customHeight="1" x14ac:dyDescent="0.35"/>
    <row r="524592" spans="1:1" ht="14.25" customHeight="1" x14ac:dyDescent="0.45">
      <c r="A524592" s="31"/>
    </row>
    <row r="524598" s="30" customFormat="1" ht="14.25" customHeight="1" x14ac:dyDescent="0.35"/>
    <row r="524614" spans="1:1" ht="14.25" customHeight="1" x14ac:dyDescent="0.45">
      <c r="A524614" s="31"/>
    </row>
    <row r="524620" spans="1:1" s="30" customFormat="1" ht="14.25" customHeight="1" x14ac:dyDescent="0.35"/>
    <row r="524636" spans="1:1" ht="14.25" customHeight="1" x14ac:dyDescent="0.45">
      <c r="A524636" s="31"/>
    </row>
    <row r="524642" s="30" customFormat="1" ht="14.25" customHeight="1" x14ac:dyDescent="0.35"/>
    <row r="524658" spans="1:1" ht="14.25" customHeight="1" x14ac:dyDescent="0.45">
      <c r="A524658" s="31"/>
    </row>
    <row r="524664" spans="1:1" s="30" customFormat="1" ht="14.25" customHeight="1" x14ac:dyDescent="0.35"/>
    <row r="524680" spans="1:1" ht="14.25" customHeight="1" x14ac:dyDescent="0.45">
      <c r="A524680" s="31"/>
    </row>
    <row r="524686" spans="1:1" s="30" customFormat="1" ht="14.25" customHeight="1" x14ac:dyDescent="0.35"/>
    <row r="524702" spans="1:1" ht="14.25" customHeight="1" x14ac:dyDescent="0.45">
      <c r="A524702" s="31"/>
    </row>
    <row r="524708" s="30" customFormat="1" ht="14.25" customHeight="1" x14ac:dyDescent="0.35"/>
    <row r="524724" spans="1:1" ht="14.25" customHeight="1" x14ac:dyDescent="0.45">
      <c r="A524724" s="31"/>
    </row>
    <row r="524730" spans="1:1" s="30" customFormat="1" ht="14.25" customHeight="1" x14ac:dyDescent="0.35"/>
    <row r="524746" spans="1:1" ht="14.25" customHeight="1" x14ac:dyDescent="0.45">
      <c r="A524746" s="31"/>
    </row>
    <row r="524752" spans="1:1" s="30" customFormat="1" ht="14.25" customHeight="1" x14ac:dyDescent="0.35"/>
    <row r="524768" spans="1:1" ht="14.25" customHeight="1" x14ac:dyDescent="0.45">
      <c r="A524768" s="31"/>
    </row>
    <row r="524774" s="30" customFormat="1" ht="14.25" customHeight="1" x14ac:dyDescent="0.35"/>
    <row r="524790" spans="1:1" ht="14.25" customHeight="1" x14ac:dyDescent="0.45">
      <c r="A524790" s="31"/>
    </row>
    <row r="524796" spans="1:1" s="30" customFormat="1" ht="14.25" customHeight="1" x14ac:dyDescent="0.35"/>
    <row r="524812" spans="1:1" ht="14.25" customHeight="1" x14ac:dyDescent="0.45">
      <c r="A524812" s="31"/>
    </row>
    <row r="524818" s="30" customFormat="1" ht="14.25" customHeight="1" x14ac:dyDescent="0.35"/>
    <row r="524834" spans="1:1" ht="14.25" customHeight="1" x14ac:dyDescent="0.45">
      <c r="A524834" s="31"/>
    </row>
    <row r="524840" spans="1:1" s="30" customFormat="1" ht="14.25" customHeight="1" x14ac:dyDescent="0.35"/>
    <row r="524856" spans="1:1" ht="14.25" customHeight="1" x14ac:dyDescent="0.45">
      <c r="A524856" s="31"/>
    </row>
    <row r="524862" spans="1:1" s="30" customFormat="1" ht="14.25" customHeight="1" x14ac:dyDescent="0.35"/>
    <row r="524878" spans="1:1" ht="14.25" customHeight="1" x14ac:dyDescent="0.45">
      <c r="A524878" s="31"/>
    </row>
    <row r="524884" s="30" customFormat="1" ht="14.25" customHeight="1" x14ac:dyDescent="0.35"/>
    <row r="524900" spans="1:1" ht="14.25" customHeight="1" x14ac:dyDescent="0.45">
      <c r="A524900" s="31"/>
    </row>
    <row r="524906" spans="1:1" s="30" customFormat="1" ht="14.25" customHeight="1" x14ac:dyDescent="0.35"/>
    <row r="524922" spans="1:1" ht="14.25" customHeight="1" x14ac:dyDescent="0.45">
      <c r="A524922" s="31"/>
    </row>
    <row r="524928" spans="1:1" s="30" customFormat="1" ht="14.25" customHeight="1" x14ac:dyDescent="0.35"/>
    <row r="524944" spans="1:1" ht="14.25" customHeight="1" x14ac:dyDescent="0.45">
      <c r="A524944" s="31"/>
    </row>
    <row r="524950" s="30" customFormat="1" ht="14.25" customHeight="1" x14ac:dyDescent="0.35"/>
    <row r="524966" spans="1:1" ht="14.25" customHeight="1" x14ac:dyDescent="0.45">
      <c r="A524966" s="31"/>
    </row>
    <row r="524972" spans="1:1" s="30" customFormat="1" ht="14.25" customHeight="1" x14ac:dyDescent="0.35"/>
    <row r="524988" spans="1:1" ht="14.25" customHeight="1" x14ac:dyDescent="0.45">
      <c r="A524988" s="31"/>
    </row>
    <row r="524994" s="30" customFormat="1" ht="14.25" customHeight="1" x14ac:dyDescent="0.35"/>
    <row r="525010" spans="1:1" ht="14.25" customHeight="1" x14ac:dyDescent="0.45">
      <c r="A525010" s="31"/>
    </row>
    <row r="525016" spans="1:1" s="30" customFormat="1" ht="14.25" customHeight="1" x14ac:dyDescent="0.35"/>
    <row r="525032" spans="1:1" ht="14.25" customHeight="1" x14ac:dyDescent="0.45">
      <c r="A525032" s="31"/>
    </row>
    <row r="525038" spans="1:1" s="30" customFormat="1" ht="14.25" customHeight="1" x14ac:dyDescent="0.35"/>
    <row r="525054" spans="1:1" ht="14.25" customHeight="1" x14ac:dyDescent="0.45">
      <c r="A525054" s="31"/>
    </row>
    <row r="525060" s="30" customFormat="1" ht="14.25" customHeight="1" x14ac:dyDescent="0.35"/>
    <row r="525076" spans="1:1" ht="14.25" customHeight="1" x14ac:dyDescent="0.45">
      <c r="A525076" s="31"/>
    </row>
    <row r="525082" spans="1:1" s="30" customFormat="1" ht="14.25" customHeight="1" x14ac:dyDescent="0.35"/>
    <row r="525098" spans="1:1" ht="14.25" customHeight="1" x14ac:dyDescent="0.45">
      <c r="A525098" s="31"/>
    </row>
    <row r="525104" spans="1:1" s="30" customFormat="1" ht="14.25" customHeight="1" x14ac:dyDescent="0.35"/>
    <row r="525120" spans="1:1" ht="14.25" customHeight="1" x14ac:dyDescent="0.45">
      <c r="A525120" s="31"/>
    </row>
    <row r="525126" s="30" customFormat="1" ht="14.25" customHeight="1" x14ac:dyDescent="0.35"/>
    <row r="525142" spans="1:1" ht="14.25" customHeight="1" x14ac:dyDescent="0.45">
      <c r="A525142" s="31"/>
    </row>
    <row r="525148" spans="1:1" s="30" customFormat="1" ht="14.25" customHeight="1" x14ac:dyDescent="0.35"/>
    <row r="525164" spans="1:1" ht="14.25" customHeight="1" x14ac:dyDescent="0.45">
      <c r="A525164" s="31"/>
    </row>
    <row r="525170" s="30" customFormat="1" ht="14.25" customHeight="1" x14ac:dyDescent="0.35"/>
    <row r="525186" spans="1:1" ht="14.25" customHeight="1" x14ac:dyDescent="0.45">
      <c r="A525186" s="31"/>
    </row>
    <row r="525192" spans="1:1" s="30" customFormat="1" ht="14.25" customHeight="1" x14ac:dyDescent="0.35"/>
    <row r="525208" spans="1:1" ht="14.25" customHeight="1" x14ac:dyDescent="0.45">
      <c r="A525208" s="31"/>
    </row>
    <row r="525214" spans="1:1" s="30" customFormat="1" ht="14.25" customHeight="1" x14ac:dyDescent="0.35"/>
    <row r="525230" spans="1:1" ht="14.25" customHeight="1" x14ac:dyDescent="0.45">
      <c r="A525230" s="31"/>
    </row>
    <row r="525236" s="30" customFormat="1" ht="14.25" customHeight="1" x14ac:dyDescent="0.35"/>
    <row r="525252" spans="1:1" ht="14.25" customHeight="1" x14ac:dyDescent="0.45">
      <c r="A525252" s="31"/>
    </row>
    <row r="525258" spans="1:1" s="30" customFormat="1" ht="14.25" customHeight="1" x14ac:dyDescent="0.35"/>
    <row r="525274" spans="1:1" ht="14.25" customHeight="1" x14ac:dyDescent="0.45">
      <c r="A525274" s="31"/>
    </row>
    <row r="525280" spans="1:1" s="30" customFormat="1" ht="14.25" customHeight="1" x14ac:dyDescent="0.35"/>
    <row r="525296" spans="1:1" ht="14.25" customHeight="1" x14ac:dyDescent="0.45">
      <c r="A525296" s="31"/>
    </row>
    <row r="525302" s="30" customFormat="1" ht="14.25" customHeight="1" x14ac:dyDescent="0.35"/>
    <row r="525318" spans="1:1" ht="14.25" customHeight="1" x14ac:dyDescent="0.45">
      <c r="A525318" s="31"/>
    </row>
    <row r="525324" spans="1:1" s="30" customFormat="1" ht="14.25" customHeight="1" x14ac:dyDescent="0.35"/>
    <row r="525340" spans="1:1" ht="14.25" customHeight="1" x14ac:dyDescent="0.45">
      <c r="A525340" s="31"/>
    </row>
    <row r="525346" s="30" customFormat="1" ht="14.25" customHeight="1" x14ac:dyDescent="0.35"/>
    <row r="525362" spans="1:1" ht="14.25" customHeight="1" x14ac:dyDescent="0.45">
      <c r="A525362" s="31"/>
    </row>
    <row r="525368" spans="1:1" s="30" customFormat="1" ht="14.25" customHeight="1" x14ac:dyDescent="0.35"/>
    <row r="525384" spans="1:1" ht="14.25" customHeight="1" x14ac:dyDescent="0.45">
      <c r="A525384" s="31"/>
    </row>
    <row r="525390" spans="1:1" s="30" customFormat="1" ht="14.25" customHeight="1" x14ac:dyDescent="0.35"/>
    <row r="525406" spans="1:1" ht="14.25" customHeight="1" x14ac:dyDescent="0.45">
      <c r="A525406" s="31"/>
    </row>
    <row r="525412" s="30" customFormat="1" ht="14.25" customHeight="1" x14ac:dyDescent="0.35"/>
    <row r="525428" spans="1:1" ht="14.25" customHeight="1" x14ac:dyDescent="0.45">
      <c r="A525428" s="31"/>
    </row>
    <row r="525434" spans="1:1" s="30" customFormat="1" ht="14.25" customHeight="1" x14ac:dyDescent="0.35"/>
    <row r="525450" spans="1:1" ht="14.25" customHeight="1" x14ac:dyDescent="0.45">
      <c r="A525450" s="31"/>
    </row>
    <row r="525456" spans="1:1" s="30" customFormat="1" ht="14.25" customHeight="1" x14ac:dyDescent="0.35"/>
    <row r="525472" spans="1:1" ht="14.25" customHeight="1" x14ac:dyDescent="0.45">
      <c r="A525472" s="31"/>
    </row>
    <row r="525478" s="30" customFormat="1" ht="14.25" customHeight="1" x14ac:dyDescent="0.35"/>
    <row r="525494" spans="1:1" ht="14.25" customHeight="1" x14ac:dyDescent="0.45">
      <c r="A525494" s="31"/>
    </row>
    <row r="525500" spans="1:1" s="30" customFormat="1" ht="14.25" customHeight="1" x14ac:dyDescent="0.35"/>
    <row r="525516" spans="1:1" ht="14.25" customHeight="1" x14ac:dyDescent="0.45">
      <c r="A525516" s="31"/>
    </row>
    <row r="525522" s="30" customFormat="1" ht="14.25" customHeight="1" x14ac:dyDescent="0.35"/>
    <row r="525538" spans="1:1" ht="14.25" customHeight="1" x14ac:dyDescent="0.45">
      <c r="A525538" s="31"/>
    </row>
    <row r="525544" spans="1:1" s="30" customFormat="1" ht="14.25" customHeight="1" x14ac:dyDescent="0.35"/>
    <row r="525560" spans="1:1" ht="14.25" customHeight="1" x14ac:dyDescent="0.45">
      <c r="A525560" s="31"/>
    </row>
    <row r="525566" spans="1:1" s="30" customFormat="1" ht="14.25" customHeight="1" x14ac:dyDescent="0.35"/>
    <row r="525582" spans="1:1" ht="14.25" customHeight="1" x14ac:dyDescent="0.45">
      <c r="A525582" s="31"/>
    </row>
    <row r="525588" s="30" customFormat="1" ht="14.25" customHeight="1" x14ac:dyDescent="0.35"/>
    <row r="525604" spans="1:1" ht="14.25" customHeight="1" x14ac:dyDescent="0.45">
      <c r="A525604" s="31"/>
    </row>
    <row r="525610" spans="1:1" s="30" customFormat="1" ht="14.25" customHeight="1" x14ac:dyDescent="0.35"/>
    <row r="525626" spans="1:1" ht="14.25" customHeight="1" x14ac:dyDescent="0.45">
      <c r="A525626" s="31"/>
    </row>
    <row r="525632" spans="1:1" s="30" customFormat="1" ht="14.25" customHeight="1" x14ac:dyDescent="0.35"/>
    <row r="525648" spans="1:1" ht="14.25" customHeight="1" x14ac:dyDescent="0.45">
      <c r="A525648" s="31"/>
    </row>
    <row r="525654" s="30" customFormat="1" ht="14.25" customHeight="1" x14ac:dyDescent="0.35"/>
    <row r="525670" spans="1:1" ht="14.25" customHeight="1" x14ac:dyDescent="0.45">
      <c r="A525670" s="31"/>
    </row>
    <row r="525676" spans="1:1" s="30" customFormat="1" ht="14.25" customHeight="1" x14ac:dyDescent="0.35"/>
    <row r="525692" spans="1:1" ht="14.25" customHeight="1" x14ac:dyDescent="0.45">
      <c r="A525692" s="31"/>
    </row>
    <row r="525698" s="30" customFormat="1" ht="14.25" customHeight="1" x14ac:dyDescent="0.35"/>
    <row r="525714" spans="1:1" ht="14.25" customHeight="1" x14ac:dyDescent="0.45">
      <c r="A525714" s="31"/>
    </row>
    <row r="525720" spans="1:1" s="30" customFormat="1" ht="14.25" customHeight="1" x14ac:dyDescent="0.35"/>
    <row r="525736" spans="1:1" ht="14.25" customHeight="1" x14ac:dyDescent="0.45">
      <c r="A525736" s="31"/>
    </row>
    <row r="525742" spans="1:1" s="30" customFormat="1" ht="14.25" customHeight="1" x14ac:dyDescent="0.35"/>
    <row r="525758" spans="1:1" ht="14.25" customHeight="1" x14ac:dyDescent="0.45">
      <c r="A525758" s="31"/>
    </row>
    <row r="525764" s="30" customFormat="1" ht="14.25" customHeight="1" x14ac:dyDescent="0.35"/>
    <row r="525780" spans="1:1" ht="14.25" customHeight="1" x14ac:dyDescent="0.45">
      <c r="A525780" s="31"/>
    </row>
    <row r="525786" spans="1:1" s="30" customFormat="1" ht="14.25" customHeight="1" x14ac:dyDescent="0.35"/>
    <row r="525802" spans="1:1" ht="14.25" customHeight="1" x14ac:dyDescent="0.45">
      <c r="A525802" s="31"/>
    </row>
    <row r="525808" spans="1:1" s="30" customFormat="1" ht="14.25" customHeight="1" x14ac:dyDescent="0.35"/>
    <row r="525824" spans="1:1" ht="14.25" customHeight="1" x14ac:dyDescent="0.45">
      <c r="A525824" s="31"/>
    </row>
    <row r="525830" s="30" customFormat="1" ht="14.25" customHeight="1" x14ac:dyDescent="0.35"/>
    <row r="525846" spans="1:1" ht="14.25" customHeight="1" x14ac:dyDescent="0.45">
      <c r="A525846" s="31"/>
    </row>
    <row r="525852" spans="1:1" s="30" customFormat="1" ht="14.25" customHeight="1" x14ac:dyDescent="0.35"/>
    <row r="525868" spans="1:1" ht="14.25" customHeight="1" x14ac:dyDescent="0.45">
      <c r="A525868" s="31"/>
    </row>
    <row r="525874" s="30" customFormat="1" ht="14.25" customHeight="1" x14ac:dyDescent="0.35"/>
    <row r="525890" spans="1:1" ht="14.25" customHeight="1" x14ac:dyDescent="0.45">
      <c r="A525890" s="31"/>
    </row>
    <row r="525896" spans="1:1" s="30" customFormat="1" ht="14.25" customHeight="1" x14ac:dyDescent="0.35"/>
    <row r="525912" spans="1:1" ht="14.25" customHeight="1" x14ac:dyDescent="0.45">
      <c r="A525912" s="31"/>
    </row>
    <row r="525918" spans="1:1" s="30" customFormat="1" ht="14.25" customHeight="1" x14ac:dyDescent="0.35"/>
    <row r="525934" spans="1:1" ht="14.25" customHeight="1" x14ac:dyDescent="0.45">
      <c r="A525934" s="31"/>
    </row>
    <row r="525940" s="30" customFormat="1" ht="14.25" customHeight="1" x14ac:dyDescent="0.35"/>
    <row r="525956" spans="1:1" ht="14.25" customHeight="1" x14ac:dyDescent="0.45">
      <c r="A525956" s="31"/>
    </row>
    <row r="525962" spans="1:1" s="30" customFormat="1" ht="14.25" customHeight="1" x14ac:dyDescent="0.35"/>
    <row r="525978" spans="1:1" ht="14.25" customHeight="1" x14ac:dyDescent="0.45">
      <c r="A525978" s="31"/>
    </row>
    <row r="525984" spans="1:1" s="30" customFormat="1" ht="14.25" customHeight="1" x14ac:dyDescent="0.35"/>
    <row r="526000" spans="1:1" ht="14.25" customHeight="1" x14ac:dyDescent="0.45">
      <c r="A526000" s="31"/>
    </row>
    <row r="526006" s="30" customFormat="1" ht="14.25" customHeight="1" x14ac:dyDescent="0.35"/>
    <row r="526022" spans="1:1" ht="14.25" customHeight="1" x14ac:dyDescent="0.45">
      <c r="A526022" s="31"/>
    </row>
    <row r="526028" spans="1:1" s="30" customFormat="1" ht="14.25" customHeight="1" x14ac:dyDescent="0.35"/>
    <row r="526044" spans="1:1" ht="14.25" customHeight="1" x14ac:dyDescent="0.45">
      <c r="A526044" s="31"/>
    </row>
    <row r="526050" s="30" customFormat="1" ht="14.25" customHeight="1" x14ac:dyDescent="0.35"/>
    <row r="526066" spans="1:1" ht="14.25" customHeight="1" x14ac:dyDescent="0.45">
      <c r="A526066" s="31"/>
    </row>
    <row r="526072" spans="1:1" s="30" customFormat="1" ht="14.25" customHeight="1" x14ac:dyDescent="0.35"/>
    <row r="526088" spans="1:1" ht="14.25" customHeight="1" x14ac:dyDescent="0.45">
      <c r="A526088" s="31"/>
    </row>
    <row r="526094" spans="1:1" s="30" customFormat="1" ht="14.25" customHeight="1" x14ac:dyDescent="0.35"/>
    <row r="526110" spans="1:1" ht="14.25" customHeight="1" x14ac:dyDescent="0.45">
      <c r="A526110" s="31"/>
    </row>
    <row r="526116" s="30" customFormat="1" ht="14.25" customHeight="1" x14ac:dyDescent="0.35"/>
    <row r="526132" spans="1:1" ht="14.25" customHeight="1" x14ac:dyDescent="0.45">
      <c r="A526132" s="31"/>
    </row>
    <row r="526138" spans="1:1" s="30" customFormat="1" ht="14.25" customHeight="1" x14ac:dyDescent="0.35"/>
    <row r="526154" spans="1:1" ht="14.25" customHeight="1" x14ac:dyDescent="0.45">
      <c r="A526154" s="31"/>
    </row>
    <row r="526160" spans="1:1" s="30" customFormat="1" ht="14.25" customHeight="1" x14ac:dyDescent="0.35"/>
    <row r="526176" spans="1:1" ht="14.25" customHeight="1" x14ac:dyDescent="0.45">
      <c r="A526176" s="31"/>
    </row>
    <row r="526182" s="30" customFormat="1" ht="14.25" customHeight="1" x14ac:dyDescent="0.35"/>
    <row r="526198" spans="1:1" ht="14.25" customHeight="1" x14ac:dyDescent="0.45">
      <c r="A526198" s="31"/>
    </row>
    <row r="526204" spans="1:1" s="30" customFormat="1" ht="14.25" customHeight="1" x14ac:dyDescent="0.35"/>
    <row r="526220" spans="1:1" ht="14.25" customHeight="1" x14ac:dyDescent="0.45">
      <c r="A526220" s="31"/>
    </row>
    <row r="526226" s="30" customFormat="1" ht="14.25" customHeight="1" x14ac:dyDescent="0.35"/>
    <row r="526242" spans="1:1" ht="14.25" customHeight="1" x14ac:dyDescent="0.45">
      <c r="A526242" s="31"/>
    </row>
    <row r="526248" spans="1:1" s="30" customFormat="1" ht="14.25" customHeight="1" x14ac:dyDescent="0.35"/>
    <row r="526264" spans="1:1" ht="14.25" customHeight="1" x14ac:dyDescent="0.45">
      <c r="A526264" s="31"/>
    </row>
    <row r="526270" spans="1:1" s="30" customFormat="1" ht="14.25" customHeight="1" x14ac:dyDescent="0.35"/>
    <row r="526286" spans="1:1" ht="14.25" customHeight="1" x14ac:dyDescent="0.45">
      <c r="A526286" s="31"/>
    </row>
    <row r="526292" s="30" customFormat="1" ht="14.25" customHeight="1" x14ac:dyDescent="0.35"/>
    <row r="526308" spans="1:1" ht="14.25" customHeight="1" x14ac:dyDescent="0.45">
      <c r="A526308" s="31"/>
    </row>
    <row r="526314" spans="1:1" s="30" customFormat="1" ht="14.25" customHeight="1" x14ac:dyDescent="0.35"/>
    <row r="526330" spans="1:1" ht="14.25" customHeight="1" x14ac:dyDescent="0.45">
      <c r="A526330" s="31"/>
    </row>
    <row r="526336" spans="1:1" s="30" customFormat="1" ht="14.25" customHeight="1" x14ac:dyDescent="0.35"/>
    <row r="526352" spans="1:1" ht="14.25" customHeight="1" x14ac:dyDescent="0.45">
      <c r="A526352" s="31"/>
    </row>
    <row r="526358" s="30" customFormat="1" ht="14.25" customHeight="1" x14ac:dyDescent="0.35"/>
    <row r="526374" spans="1:1" ht="14.25" customHeight="1" x14ac:dyDescent="0.45">
      <c r="A526374" s="31"/>
    </row>
    <row r="526380" spans="1:1" s="30" customFormat="1" ht="14.25" customHeight="1" x14ac:dyDescent="0.35"/>
    <row r="526396" spans="1:1" ht="14.25" customHeight="1" x14ac:dyDescent="0.45">
      <c r="A526396" s="31"/>
    </row>
    <row r="526402" s="30" customFormat="1" ht="14.25" customHeight="1" x14ac:dyDescent="0.35"/>
    <row r="526418" spans="1:1" ht="14.25" customHeight="1" x14ac:dyDescent="0.45">
      <c r="A526418" s="31"/>
    </row>
    <row r="526424" spans="1:1" s="30" customFormat="1" ht="14.25" customHeight="1" x14ac:dyDescent="0.35"/>
    <row r="526440" spans="1:1" ht="14.25" customHeight="1" x14ac:dyDescent="0.45">
      <c r="A526440" s="31"/>
    </row>
    <row r="526446" spans="1:1" s="30" customFormat="1" ht="14.25" customHeight="1" x14ac:dyDescent="0.35"/>
    <row r="526462" spans="1:1" ht="14.25" customHeight="1" x14ac:dyDescent="0.45">
      <c r="A526462" s="31"/>
    </row>
    <row r="526468" s="30" customFormat="1" ht="14.25" customHeight="1" x14ac:dyDescent="0.35"/>
    <row r="526484" spans="1:1" ht="14.25" customHeight="1" x14ac:dyDescent="0.45">
      <c r="A526484" s="31"/>
    </row>
    <row r="526490" spans="1:1" s="30" customFormat="1" ht="14.25" customHeight="1" x14ac:dyDescent="0.35"/>
    <row r="526506" spans="1:1" ht="14.25" customHeight="1" x14ac:dyDescent="0.45">
      <c r="A526506" s="31"/>
    </row>
    <row r="526512" spans="1:1" s="30" customFormat="1" ht="14.25" customHeight="1" x14ac:dyDescent="0.35"/>
    <row r="526528" spans="1:1" ht="14.25" customHeight="1" x14ac:dyDescent="0.45">
      <c r="A526528" s="31"/>
    </row>
    <row r="526534" s="30" customFormat="1" ht="14.25" customHeight="1" x14ac:dyDescent="0.35"/>
    <row r="526550" spans="1:1" ht="14.25" customHeight="1" x14ac:dyDescent="0.45">
      <c r="A526550" s="31"/>
    </row>
    <row r="526556" spans="1:1" s="30" customFormat="1" ht="14.25" customHeight="1" x14ac:dyDescent="0.35"/>
    <row r="526572" spans="1:1" ht="14.25" customHeight="1" x14ac:dyDescent="0.45">
      <c r="A526572" s="31"/>
    </row>
    <row r="526578" s="30" customFormat="1" ht="14.25" customHeight="1" x14ac:dyDescent="0.35"/>
    <row r="526594" spans="1:1" ht="14.25" customHeight="1" x14ac:dyDescent="0.45">
      <c r="A526594" s="31"/>
    </row>
    <row r="526600" spans="1:1" s="30" customFormat="1" ht="14.25" customHeight="1" x14ac:dyDescent="0.35"/>
    <row r="526616" spans="1:1" ht="14.25" customHeight="1" x14ac:dyDescent="0.45">
      <c r="A526616" s="31"/>
    </row>
    <row r="526622" spans="1:1" s="30" customFormat="1" ht="14.25" customHeight="1" x14ac:dyDescent="0.35"/>
    <row r="526638" spans="1:1" ht="14.25" customHeight="1" x14ac:dyDescent="0.45">
      <c r="A526638" s="31"/>
    </row>
    <row r="526644" s="30" customFormat="1" ht="14.25" customHeight="1" x14ac:dyDescent="0.35"/>
    <row r="526660" spans="1:1" ht="14.25" customHeight="1" x14ac:dyDescent="0.45">
      <c r="A526660" s="31"/>
    </row>
    <row r="526666" spans="1:1" s="30" customFormat="1" ht="14.25" customHeight="1" x14ac:dyDescent="0.35"/>
    <row r="526682" spans="1:1" ht="14.25" customHeight="1" x14ac:dyDescent="0.45">
      <c r="A526682" s="31"/>
    </row>
    <row r="526688" spans="1:1" s="30" customFormat="1" ht="14.25" customHeight="1" x14ac:dyDescent="0.35"/>
    <row r="526704" spans="1:1" ht="14.25" customHeight="1" x14ac:dyDescent="0.45">
      <c r="A526704" s="31"/>
    </row>
    <row r="526710" s="30" customFormat="1" ht="14.25" customHeight="1" x14ac:dyDescent="0.35"/>
    <row r="526726" spans="1:1" ht="14.25" customHeight="1" x14ac:dyDescent="0.45">
      <c r="A526726" s="31"/>
    </row>
    <row r="526732" spans="1:1" s="30" customFormat="1" ht="14.25" customHeight="1" x14ac:dyDescent="0.35"/>
    <row r="526748" spans="1:1" ht="14.25" customHeight="1" x14ac:dyDescent="0.45">
      <c r="A526748" s="31"/>
    </row>
    <row r="526754" s="30" customFormat="1" ht="14.25" customHeight="1" x14ac:dyDescent="0.35"/>
    <row r="526770" spans="1:1" ht="14.25" customHeight="1" x14ac:dyDescent="0.45">
      <c r="A526770" s="31"/>
    </row>
    <row r="526776" spans="1:1" s="30" customFormat="1" ht="14.25" customHeight="1" x14ac:dyDescent="0.35"/>
    <row r="526792" spans="1:1" ht="14.25" customHeight="1" x14ac:dyDescent="0.45">
      <c r="A526792" s="31"/>
    </row>
    <row r="526798" spans="1:1" s="30" customFormat="1" ht="14.25" customHeight="1" x14ac:dyDescent="0.35"/>
    <row r="526814" spans="1:1" ht="14.25" customHeight="1" x14ac:dyDescent="0.45">
      <c r="A526814" s="31"/>
    </row>
    <row r="526820" s="30" customFormat="1" ht="14.25" customHeight="1" x14ac:dyDescent="0.35"/>
    <row r="526836" spans="1:1" ht="14.25" customHeight="1" x14ac:dyDescent="0.45">
      <c r="A526836" s="31"/>
    </row>
    <row r="526842" spans="1:1" s="30" customFormat="1" ht="14.25" customHeight="1" x14ac:dyDescent="0.35"/>
    <row r="526858" spans="1:1" ht="14.25" customHeight="1" x14ac:dyDescent="0.45">
      <c r="A526858" s="31"/>
    </row>
    <row r="526864" spans="1:1" s="30" customFormat="1" ht="14.25" customHeight="1" x14ac:dyDescent="0.35"/>
    <row r="526880" spans="1:1" ht="14.25" customHeight="1" x14ac:dyDescent="0.45">
      <c r="A526880" s="31"/>
    </row>
    <row r="526886" s="30" customFormat="1" ht="14.25" customHeight="1" x14ac:dyDescent="0.35"/>
    <row r="526902" spans="1:1" ht="14.25" customHeight="1" x14ac:dyDescent="0.45">
      <c r="A526902" s="31"/>
    </row>
    <row r="526908" spans="1:1" s="30" customFormat="1" ht="14.25" customHeight="1" x14ac:dyDescent="0.35"/>
    <row r="526924" spans="1:1" ht="14.25" customHeight="1" x14ac:dyDescent="0.45">
      <c r="A526924" s="31"/>
    </row>
    <row r="526930" s="30" customFormat="1" ht="14.25" customHeight="1" x14ac:dyDescent="0.35"/>
    <row r="526946" spans="1:1" ht="14.25" customHeight="1" x14ac:dyDescent="0.45">
      <c r="A526946" s="31"/>
    </row>
    <row r="526952" spans="1:1" s="30" customFormat="1" ht="14.25" customHeight="1" x14ac:dyDescent="0.35"/>
    <row r="526968" spans="1:1" ht="14.25" customHeight="1" x14ac:dyDescent="0.45">
      <c r="A526968" s="31"/>
    </row>
    <row r="526974" spans="1:1" s="30" customFormat="1" ht="14.25" customHeight="1" x14ac:dyDescent="0.35"/>
    <row r="526990" spans="1:1" ht="14.25" customHeight="1" x14ac:dyDescent="0.45">
      <c r="A526990" s="31"/>
    </row>
    <row r="526996" s="30" customFormat="1" ht="14.25" customHeight="1" x14ac:dyDescent="0.35"/>
    <row r="527012" spans="1:1" ht="14.25" customHeight="1" x14ac:dyDescent="0.45">
      <c r="A527012" s="31"/>
    </row>
    <row r="527018" spans="1:1" s="30" customFormat="1" ht="14.25" customHeight="1" x14ac:dyDescent="0.35"/>
    <row r="527034" spans="1:1" ht="14.25" customHeight="1" x14ac:dyDescent="0.45">
      <c r="A527034" s="31"/>
    </row>
    <row r="527040" spans="1:1" s="30" customFormat="1" ht="14.25" customHeight="1" x14ac:dyDescent="0.35"/>
    <row r="527056" spans="1:1" ht="14.25" customHeight="1" x14ac:dyDescent="0.45">
      <c r="A527056" s="31"/>
    </row>
    <row r="527062" s="30" customFormat="1" ht="14.25" customHeight="1" x14ac:dyDescent="0.35"/>
    <row r="527078" spans="1:1" ht="14.25" customHeight="1" x14ac:dyDescent="0.45">
      <c r="A527078" s="31"/>
    </row>
    <row r="527084" spans="1:1" s="30" customFormat="1" ht="14.25" customHeight="1" x14ac:dyDescent="0.35"/>
    <row r="527100" spans="1:1" ht="14.25" customHeight="1" x14ac:dyDescent="0.45">
      <c r="A527100" s="31"/>
    </row>
    <row r="527106" s="30" customFormat="1" ht="14.25" customHeight="1" x14ac:dyDescent="0.35"/>
    <row r="527122" spans="1:1" ht="14.25" customHeight="1" x14ac:dyDescent="0.45">
      <c r="A527122" s="31"/>
    </row>
    <row r="527128" spans="1:1" s="30" customFormat="1" ht="14.25" customHeight="1" x14ac:dyDescent="0.35"/>
    <row r="527144" spans="1:1" ht="14.25" customHeight="1" x14ac:dyDescent="0.45">
      <c r="A527144" s="31"/>
    </row>
    <row r="527150" spans="1:1" s="30" customFormat="1" ht="14.25" customHeight="1" x14ac:dyDescent="0.35"/>
    <row r="527166" spans="1:1" ht="14.25" customHeight="1" x14ac:dyDescent="0.45">
      <c r="A527166" s="31"/>
    </row>
    <row r="527172" s="30" customFormat="1" ht="14.25" customHeight="1" x14ac:dyDescent="0.35"/>
    <row r="527188" spans="1:1" ht="14.25" customHeight="1" x14ac:dyDescent="0.45">
      <c r="A527188" s="31"/>
    </row>
    <row r="527194" spans="1:1" s="30" customFormat="1" ht="14.25" customHeight="1" x14ac:dyDescent="0.35"/>
    <row r="527210" spans="1:1" ht="14.25" customHeight="1" x14ac:dyDescent="0.45">
      <c r="A527210" s="31"/>
    </row>
    <row r="527216" spans="1:1" s="30" customFormat="1" ht="14.25" customHeight="1" x14ac:dyDescent="0.35"/>
    <row r="527232" spans="1:1" ht="14.25" customHeight="1" x14ac:dyDescent="0.45">
      <c r="A527232" s="31"/>
    </row>
    <row r="527238" s="30" customFormat="1" ht="14.25" customHeight="1" x14ac:dyDescent="0.35"/>
    <row r="527254" spans="1:1" ht="14.25" customHeight="1" x14ac:dyDescent="0.45">
      <c r="A527254" s="31"/>
    </row>
    <row r="527260" spans="1:1" s="30" customFormat="1" ht="14.25" customHeight="1" x14ac:dyDescent="0.35"/>
    <row r="527276" spans="1:1" ht="14.25" customHeight="1" x14ac:dyDescent="0.45">
      <c r="A527276" s="31"/>
    </row>
    <row r="527282" s="30" customFormat="1" ht="14.25" customHeight="1" x14ac:dyDescent="0.35"/>
    <row r="527298" spans="1:1" ht="14.25" customHeight="1" x14ac:dyDescent="0.45">
      <c r="A527298" s="31"/>
    </row>
    <row r="527304" spans="1:1" s="30" customFormat="1" ht="14.25" customHeight="1" x14ac:dyDescent="0.35"/>
    <row r="527320" spans="1:1" ht="14.25" customHeight="1" x14ac:dyDescent="0.45">
      <c r="A527320" s="31"/>
    </row>
    <row r="527326" spans="1:1" s="30" customFormat="1" ht="14.25" customHeight="1" x14ac:dyDescent="0.35"/>
    <row r="527342" spans="1:1" ht="14.25" customHeight="1" x14ac:dyDescent="0.45">
      <c r="A527342" s="31"/>
    </row>
    <row r="527348" s="30" customFormat="1" ht="14.25" customHeight="1" x14ac:dyDescent="0.35"/>
    <row r="527364" spans="1:1" ht="14.25" customHeight="1" x14ac:dyDescent="0.45">
      <c r="A527364" s="31"/>
    </row>
    <row r="527370" spans="1:1" s="30" customFormat="1" ht="14.25" customHeight="1" x14ac:dyDescent="0.35"/>
    <row r="527386" spans="1:1" ht="14.25" customHeight="1" x14ac:dyDescent="0.45">
      <c r="A527386" s="31"/>
    </row>
    <row r="527392" spans="1:1" s="30" customFormat="1" ht="14.25" customHeight="1" x14ac:dyDescent="0.35"/>
    <row r="527408" spans="1:1" ht="14.25" customHeight="1" x14ac:dyDescent="0.45">
      <c r="A527408" s="31"/>
    </row>
    <row r="527414" s="30" customFormat="1" ht="14.25" customHeight="1" x14ac:dyDescent="0.35"/>
    <row r="527430" spans="1:1" ht="14.25" customHeight="1" x14ac:dyDescent="0.45">
      <c r="A527430" s="31"/>
    </row>
    <row r="527436" spans="1:1" s="30" customFormat="1" ht="14.25" customHeight="1" x14ac:dyDescent="0.35"/>
    <row r="527452" spans="1:1" ht="14.25" customHeight="1" x14ac:dyDescent="0.45">
      <c r="A527452" s="31"/>
    </row>
    <row r="527458" s="30" customFormat="1" ht="14.25" customHeight="1" x14ac:dyDescent="0.35"/>
    <row r="527474" spans="1:1" ht="14.25" customHeight="1" x14ac:dyDescent="0.45">
      <c r="A527474" s="31"/>
    </row>
    <row r="527480" spans="1:1" s="30" customFormat="1" ht="14.25" customHeight="1" x14ac:dyDescent="0.35"/>
    <row r="527496" spans="1:1" ht="14.25" customHeight="1" x14ac:dyDescent="0.45">
      <c r="A527496" s="31"/>
    </row>
    <row r="527502" spans="1:1" s="30" customFormat="1" ht="14.25" customHeight="1" x14ac:dyDescent="0.35"/>
    <row r="527518" spans="1:1" ht="14.25" customHeight="1" x14ac:dyDescent="0.45">
      <c r="A527518" s="31"/>
    </row>
    <row r="527524" s="30" customFormat="1" ht="14.25" customHeight="1" x14ac:dyDescent="0.35"/>
    <row r="527540" spans="1:1" ht="14.25" customHeight="1" x14ac:dyDescent="0.45">
      <c r="A527540" s="31"/>
    </row>
    <row r="527546" spans="1:1" s="30" customFormat="1" ht="14.25" customHeight="1" x14ac:dyDescent="0.35"/>
    <row r="527562" spans="1:1" ht="14.25" customHeight="1" x14ac:dyDescent="0.45">
      <c r="A527562" s="31"/>
    </row>
    <row r="527568" spans="1:1" s="30" customFormat="1" ht="14.25" customHeight="1" x14ac:dyDescent="0.35"/>
    <row r="527584" spans="1:1" ht="14.25" customHeight="1" x14ac:dyDescent="0.45">
      <c r="A527584" s="31"/>
    </row>
    <row r="527590" s="30" customFormat="1" ht="14.25" customHeight="1" x14ac:dyDescent="0.35"/>
    <row r="527606" spans="1:1" ht="14.25" customHeight="1" x14ac:dyDescent="0.45">
      <c r="A527606" s="31"/>
    </row>
    <row r="527612" spans="1:1" s="30" customFormat="1" ht="14.25" customHeight="1" x14ac:dyDescent="0.35"/>
    <row r="527628" spans="1:1" ht="14.25" customHeight="1" x14ac:dyDescent="0.45">
      <c r="A527628" s="31"/>
    </row>
    <row r="527634" s="30" customFormat="1" ht="14.25" customHeight="1" x14ac:dyDescent="0.35"/>
    <row r="527650" spans="1:1" ht="14.25" customHeight="1" x14ac:dyDescent="0.45">
      <c r="A527650" s="31"/>
    </row>
    <row r="527656" spans="1:1" s="30" customFormat="1" ht="14.25" customHeight="1" x14ac:dyDescent="0.35"/>
    <row r="527672" spans="1:1" ht="14.25" customHeight="1" x14ac:dyDescent="0.45">
      <c r="A527672" s="31"/>
    </row>
    <row r="527678" spans="1:1" s="30" customFormat="1" ht="14.25" customHeight="1" x14ac:dyDescent="0.35"/>
    <row r="527694" spans="1:1" ht="14.25" customHeight="1" x14ac:dyDescent="0.45">
      <c r="A527694" s="31"/>
    </row>
    <row r="527700" s="30" customFormat="1" ht="14.25" customHeight="1" x14ac:dyDescent="0.35"/>
    <row r="527716" spans="1:1" ht="14.25" customHeight="1" x14ac:dyDescent="0.45">
      <c r="A527716" s="31"/>
    </row>
    <row r="527722" spans="1:1" s="30" customFormat="1" ht="14.25" customHeight="1" x14ac:dyDescent="0.35"/>
    <row r="527738" spans="1:1" ht="14.25" customHeight="1" x14ac:dyDescent="0.45">
      <c r="A527738" s="31"/>
    </row>
    <row r="527744" spans="1:1" s="30" customFormat="1" ht="14.25" customHeight="1" x14ac:dyDescent="0.35"/>
    <row r="527760" spans="1:1" ht="14.25" customHeight="1" x14ac:dyDescent="0.45">
      <c r="A527760" s="31"/>
    </row>
    <row r="527766" s="30" customFormat="1" ht="14.25" customHeight="1" x14ac:dyDescent="0.35"/>
    <row r="527782" spans="1:1" ht="14.25" customHeight="1" x14ac:dyDescent="0.45">
      <c r="A527782" s="31"/>
    </row>
    <row r="527788" spans="1:1" s="30" customFormat="1" ht="14.25" customHeight="1" x14ac:dyDescent="0.35"/>
    <row r="527804" spans="1:1" ht="14.25" customHeight="1" x14ac:dyDescent="0.45">
      <c r="A527804" s="31"/>
    </row>
    <row r="527810" s="30" customFormat="1" ht="14.25" customHeight="1" x14ac:dyDescent="0.35"/>
    <row r="527826" spans="1:1" ht="14.25" customHeight="1" x14ac:dyDescent="0.45">
      <c r="A527826" s="31"/>
    </row>
    <row r="527832" spans="1:1" s="30" customFormat="1" ht="14.25" customHeight="1" x14ac:dyDescent="0.35"/>
    <row r="527848" spans="1:1" ht="14.25" customHeight="1" x14ac:dyDescent="0.45">
      <c r="A527848" s="31"/>
    </row>
    <row r="527854" spans="1:1" s="30" customFormat="1" ht="14.25" customHeight="1" x14ac:dyDescent="0.35"/>
    <row r="527870" spans="1:1" ht="14.25" customHeight="1" x14ac:dyDescent="0.45">
      <c r="A527870" s="31"/>
    </row>
    <row r="527876" s="30" customFormat="1" ht="14.25" customHeight="1" x14ac:dyDescent="0.35"/>
    <row r="527892" spans="1:1" ht="14.25" customHeight="1" x14ac:dyDescent="0.45">
      <c r="A527892" s="31"/>
    </row>
    <row r="527898" spans="1:1" s="30" customFormat="1" ht="14.25" customHeight="1" x14ac:dyDescent="0.35"/>
    <row r="527914" spans="1:1" ht="14.25" customHeight="1" x14ac:dyDescent="0.45">
      <c r="A527914" s="31"/>
    </row>
    <row r="527920" spans="1:1" s="30" customFormat="1" ht="14.25" customHeight="1" x14ac:dyDescent="0.35"/>
    <row r="527936" spans="1:1" ht="14.25" customHeight="1" x14ac:dyDescent="0.45">
      <c r="A527936" s="31"/>
    </row>
    <row r="527942" s="30" customFormat="1" ht="14.25" customHeight="1" x14ac:dyDescent="0.35"/>
    <row r="527958" spans="1:1" ht="14.25" customHeight="1" x14ac:dyDescent="0.45">
      <c r="A527958" s="31"/>
    </row>
    <row r="527964" spans="1:1" s="30" customFormat="1" ht="14.25" customHeight="1" x14ac:dyDescent="0.35"/>
    <row r="527980" spans="1:1" ht="14.25" customHeight="1" x14ac:dyDescent="0.45">
      <c r="A527980" s="31"/>
    </row>
    <row r="527986" s="30" customFormat="1" ht="14.25" customHeight="1" x14ac:dyDescent="0.35"/>
    <row r="528002" spans="1:1" ht="14.25" customHeight="1" x14ac:dyDescent="0.45">
      <c r="A528002" s="31"/>
    </row>
    <row r="528008" spans="1:1" s="30" customFormat="1" ht="14.25" customHeight="1" x14ac:dyDescent="0.35"/>
    <row r="528024" spans="1:1" ht="14.25" customHeight="1" x14ac:dyDescent="0.45">
      <c r="A528024" s="31"/>
    </row>
    <row r="528030" spans="1:1" s="30" customFormat="1" ht="14.25" customHeight="1" x14ac:dyDescent="0.35"/>
    <row r="528046" spans="1:1" ht="14.25" customHeight="1" x14ac:dyDescent="0.45">
      <c r="A528046" s="31"/>
    </row>
    <row r="528052" s="30" customFormat="1" ht="14.25" customHeight="1" x14ac:dyDescent="0.35"/>
    <row r="528068" spans="1:1" ht="14.25" customHeight="1" x14ac:dyDescent="0.45">
      <c r="A528068" s="31"/>
    </row>
    <row r="528074" spans="1:1" s="30" customFormat="1" ht="14.25" customHeight="1" x14ac:dyDescent="0.35"/>
    <row r="528090" spans="1:1" ht="14.25" customHeight="1" x14ac:dyDescent="0.45">
      <c r="A528090" s="31"/>
    </row>
    <row r="528096" spans="1:1" s="30" customFormat="1" ht="14.25" customHeight="1" x14ac:dyDescent="0.35"/>
    <row r="528112" spans="1:1" ht="14.25" customHeight="1" x14ac:dyDescent="0.45">
      <c r="A528112" s="31"/>
    </row>
    <row r="528118" s="30" customFormat="1" ht="14.25" customHeight="1" x14ac:dyDescent="0.35"/>
    <row r="528134" spans="1:1" ht="14.25" customHeight="1" x14ac:dyDescent="0.45">
      <c r="A528134" s="31"/>
    </row>
    <row r="528140" spans="1:1" s="30" customFormat="1" ht="14.25" customHeight="1" x14ac:dyDescent="0.35"/>
    <row r="528156" spans="1:1" ht="14.25" customHeight="1" x14ac:dyDescent="0.45">
      <c r="A528156" s="31"/>
    </row>
    <row r="528162" s="30" customFormat="1" ht="14.25" customHeight="1" x14ac:dyDescent="0.35"/>
    <row r="528178" spans="1:1" ht="14.25" customHeight="1" x14ac:dyDescent="0.45">
      <c r="A528178" s="31"/>
    </row>
    <row r="528184" spans="1:1" s="30" customFormat="1" ht="14.25" customHeight="1" x14ac:dyDescent="0.35"/>
    <row r="528200" spans="1:1" ht="14.25" customHeight="1" x14ac:dyDescent="0.45">
      <c r="A528200" s="31"/>
    </row>
    <row r="528206" spans="1:1" s="30" customFormat="1" ht="14.25" customHeight="1" x14ac:dyDescent="0.35"/>
    <row r="528222" spans="1:1" ht="14.25" customHeight="1" x14ac:dyDescent="0.45">
      <c r="A528222" s="31"/>
    </row>
    <row r="528228" s="30" customFormat="1" ht="14.25" customHeight="1" x14ac:dyDescent="0.35"/>
    <row r="528244" spans="1:1" ht="14.25" customHeight="1" x14ac:dyDescent="0.45">
      <c r="A528244" s="31"/>
    </row>
    <row r="528250" spans="1:1" s="30" customFormat="1" ht="14.25" customHeight="1" x14ac:dyDescent="0.35"/>
    <row r="528266" spans="1:1" ht="14.25" customHeight="1" x14ac:dyDescent="0.45">
      <c r="A528266" s="31"/>
    </row>
    <row r="528272" spans="1:1" s="30" customFormat="1" ht="14.25" customHeight="1" x14ac:dyDescent="0.35"/>
    <row r="528288" spans="1:1" ht="14.25" customHeight="1" x14ac:dyDescent="0.45">
      <c r="A528288" s="31"/>
    </row>
    <row r="528294" s="30" customFormat="1" ht="14.25" customHeight="1" x14ac:dyDescent="0.35"/>
    <row r="528310" spans="1:1" ht="14.25" customHeight="1" x14ac:dyDescent="0.45">
      <c r="A528310" s="31"/>
    </row>
    <row r="528316" spans="1:1" s="30" customFormat="1" ht="14.25" customHeight="1" x14ac:dyDescent="0.35"/>
    <row r="528332" spans="1:1" ht="14.25" customHeight="1" x14ac:dyDescent="0.45">
      <c r="A528332" s="31"/>
    </row>
    <row r="528338" s="30" customFormat="1" ht="14.25" customHeight="1" x14ac:dyDescent="0.35"/>
    <row r="528354" spans="1:1" ht="14.25" customHeight="1" x14ac:dyDescent="0.45">
      <c r="A528354" s="31"/>
    </row>
    <row r="528360" spans="1:1" s="30" customFormat="1" ht="14.25" customHeight="1" x14ac:dyDescent="0.35"/>
    <row r="528376" spans="1:1" ht="14.25" customHeight="1" x14ac:dyDescent="0.45">
      <c r="A528376" s="31"/>
    </row>
    <row r="528382" spans="1:1" s="30" customFormat="1" ht="14.25" customHeight="1" x14ac:dyDescent="0.35"/>
    <row r="528398" spans="1:1" ht="14.25" customHeight="1" x14ac:dyDescent="0.45">
      <c r="A528398" s="31"/>
    </row>
    <row r="528404" s="30" customFormat="1" ht="14.25" customHeight="1" x14ac:dyDescent="0.35"/>
    <row r="528420" spans="1:1" ht="14.25" customHeight="1" x14ac:dyDescent="0.45">
      <c r="A528420" s="31"/>
    </row>
    <row r="528426" spans="1:1" s="30" customFormat="1" ht="14.25" customHeight="1" x14ac:dyDescent="0.35"/>
    <row r="528442" spans="1:1" ht="14.25" customHeight="1" x14ac:dyDescent="0.45">
      <c r="A528442" s="31"/>
    </row>
    <row r="528448" spans="1:1" s="30" customFormat="1" ht="14.25" customHeight="1" x14ac:dyDescent="0.35"/>
    <row r="528464" spans="1:1" ht="14.25" customHeight="1" x14ac:dyDescent="0.45">
      <c r="A528464" s="31"/>
    </row>
    <row r="528470" s="30" customFormat="1" ht="14.25" customHeight="1" x14ac:dyDescent="0.35"/>
    <row r="528486" spans="1:1" ht="14.25" customHeight="1" x14ac:dyDescent="0.45">
      <c r="A528486" s="31"/>
    </row>
    <row r="528492" spans="1:1" s="30" customFormat="1" ht="14.25" customHeight="1" x14ac:dyDescent="0.35"/>
    <row r="528508" spans="1:1" ht="14.25" customHeight="1" x14ac:dyDescent="0.45">
      <c r="A528508" s="31"/>
    </row>
    <row r="528514" s="30" customFormat="1" ht="14.25" customHeight="1" x14ac:dyDescent="0.35"/>
    <row r="528530" spans="1:1" ht="14.25" customHeight="1" x14ac:dyDescent="0.45">
      <c r="A528530" s="31"/>
    </row>
    <row r="528536" spans="1:1" s="30" customFormat="1" ht="14.25" customHeight="1" x14ac:dyDescent="0.35"/>
    <row r="528552" spans="1:1" ht="14.25" customHeight="1" x14ac:dyDescent="0.45">
      <c r="A528552" s="31"/>
    </row>
    <row r="528558" spans="1:1" s="30" customFormat="1" ht="14.25" customHeight="1" x14ac:dyDescent="0.35"/>
    <row r="528574" spans="1:1" ht="14.25" customHeight="1" x14ac:dyDescent="0.45">
      <c r="A528574" s="31"/>
    </row>
    <row r="528580" s="30" customFormat="1" ht="14.25" customHeight="1" x14ac:dyDescent="0.35"/>
    <row r="528596" spans="1:1" ht="14.25" customHeight="1" x14ac:dyDescent="0.45">
      <c r="A528596" s="31"/>
    </row>
    <row r="528602" spans="1:1" s="30" customFormat="1" ht="14.25" customHeight="1" x14ac:dyDescent="0.35"/>
    <row r="528618" spans="1:1" ht="14.25" customHeight="1" x14ac:dyDescent="0.45">
      <c r="A528618" s="31"/>
    </row>
    <row r="528624" spans="1:1" s="30" customFormat="1" ht="14.25" customHeight="1" x14ac:dyDescent="0.35"/>
    <row r="528640" spans="1:1" ht="14.25" customHeight="1" x14ac:dyDescent="0.45">
      <c r="A528640" s="31"/>
    </row>
    <row r="528646" s="30" customFormat="1" ht="14.25" customHeight="1" x14ac:dyDescent="0.35"/>
    <row r="528662" spans="1:1" ht="14.25" customHeight="1" x14ac:dyDescent="0.45">
      <c r="A528662" s="31"/>
    </row>
    <row r="528668" spans="1:1" s="30" customFormat="1" ht="14.25" customHeight="1" x14ac:dyDescent="0.35"/>
    <row r="528684" spans="1:1" ht="14.25" customHeight="1" x14ac:dyDescent="0.45">
      <c r="A528684" s="31"/>
    </row>
    <row r="528690" s="30" customFormat="1" ht="14.25" customHeight="1" x14ac:dyDescent="0.35"/>
    <row r="528706" spans="1:1" ht="14.25" customHeight="1" x14ac:dyDescent="0.45">
      <c r="A528706" s="31"/>
    </row>
    <row r="528712" spans="1:1" s="30" customFormat="1" ht="14.25" customHeight="1" x14ac:dyDescent="0.35"/>
    <row r="528728" spans="1:1" ht="14.25" customHeight="1" x14ac:dyDescent="0.45">
      <c r="A528728" s="31"/>
    </row>
    <row r="528734" spans="1:1" s="30" customFormat="1" ht="14.25" customHeight="1" x14ac:dyDescent="0.35"/>
    <row r="528750" spans="1:1" ht="14.25" customHeight="1" x14ac:dyDescent="0.45">
      <c r="A528750" s="31"/>
    </row>
    <row r="528756" s="30" customFormat="1" ht="14.25" customHeight="1" x14ac:dyDescent="0.35"/>
    <row r="528772" spans="1:1" ht="14.25" customHeight="1" x14ac:dyDescent="0.45">
      <c r="A528772" s="31"/>
    </row>
    <row r="528778" spans="1:1" s="30" customFormat="1" ht="14.25" customHeight="1" x14ac:dyDescent="0.35"/>
    <row r="528794" spans="1:1" ht="14.25" customHeight="1" x14ac:dyDescent="0.45">
      <c r="A528794" s="31"/>
    </row>
    <row r="528800" spans="1:1" s="30" customFormat="1" ht="14.25" customHeight="1" x14ac:dyDescent="0.35"/>
    <row r="528816" spans="1:1" ht="14.25" customHeight="1" x14ac:dyDescent="0.45">
      <c r="A528816" s="31"/>
    </row>
    <row r="528822" s="30" customFormat="1" ht="14.25" customHeight="1" x14ac:dyDescent="0.35"/>
    <row r="528838" spans="1:1" ht="14.25" customHeight="1" x14ac:dyDescent="0.45">
      <c r="A528838" s="31"/>
    </row>
    <row r="528844" spans="1:1" s="30" customFormat="1" ht="14.25" customHeight="1" x14ac:dyDescent="0.35"/>
    <row r="528860" spans="1:1" ht="14.25" customHeight="1" x14ac:dyDescent="0.45">
      <c r="A528860" s="31"/>
    </row>
    <row r="528866" s="30" customFormat="1" ht="14.25" customHeight="1" x14ac:dyDescent="0.35"/>
    <row r="528882" spans="1:1" ht="14.25" customHeight="1" x14ac:dyDescent="0.45">
      <c r="A528882" s="31"/>
    </row>
    <row r="528888" spans="1:1" s="30" customFormat="1" ht="14.25" customHeight="1" x14ac:dyDescent="0.35"/>
    <row r="528904" spans="1:1" ht="14.25" customHeight="1" x14ac:dyDescent="0.45">
      <c r="A528904" s="31"/>
    </row>
    <row r="528910" spans="1:1" s="30" customFormat="1" ht="14.25" customHeight="1" x14ac:dyDescent="0.35"/>
    <row r="528926" spans="1:1" ht="14.25" customHeight="1" x14ac:dyDescent="0.45">
      <c r="A528926" s="31"/>
    </row>
    <row r="528932" s="30" customFormat="1" ht="14.25" customHeight="1" x14ac:dyDescent="0.35"/>
    <row r="528948" spans="1:1" ht="14.25" customHeight="1" x14ac:dyDescent="0.45">
      <c r="A528948" s="31"/>
    </row>
    <row r="528954" spans="1:1" s="30" customFormat="1" ht="14.25" customHeight="1" x14ac:dyDescent="0.35"/>
    <row r="528970" spans="1:1" ht="14.25" customHeight="1" x14ac:dyDescent="0.45">
      <c r="A528970" s="31"/>
    </row>
    <row r="528976" spans="1:1" s="30" customFormat="1" ht="14.25" customHeight="1" x14ac:dyDescent="0.35"/>
    <row r="528992" spans="1:1" ht="14.25" customHeight="1" x14ac:dyDescent="0.45">
      <c r="A528992" s="31"/>
    </row>
    <row r="528998" s="30" customFormat="1" ht="14.25" customHeight="1" x14ac:dyDescent="0.35"/>
    <row r="529014" spans="1:1" ht="14.25" customHeight="1" x14ac:dyDescent="0.45">
      <c r="A529014" s="31"/>
    </row>
    <row r="529020" spans="1:1" s="30" customFormat="1" ht="14.25" customHeight="1" x14ac:dyDescent="0.35"/>
    <row r="529036" spans="1:1" ht="14.25" customHeight="1" x14ac:dyDescent="0.45">
      <c r="A529036" s="31"/>
    </row>
    <row r="529042" s="30" customFormat="1" ht="14.25" customHeight="1" x14ac:dyDescent="0.35"/>
    <row r="529058" spans="1:1" ht="14.25" customHeight="1" x14ac:dyDescent="0.45">
      <c r="A529058" s="31"/>
    </row>
    <row r="529064" spans="1:1" s="30" customFormat="1" ht="14.25" customHeight="1" x14ac:dyDescent="0.35"/>
    <row r="529080" spans="1:1" ht="14.25" customHeight="1" x14ac:dyDescent="0.45">
      <c r="A529080" s="31"/>
    </row>
    <row r="529086" spans="1:1" s="30" customFormat="1" ht="14.25" customHeight="1" x14ac:dyDescent="0.35"/>
    <row r="529102" spans="1:1" ht="14.25" customHeight="1" x14ac:dyDescent="0.45">
      <c r="A529102" s="31"/>
    </row>
    <row r="529108" s="30" customFormat="1" ht="14.25" customHeight="1" x14ac:dyDescent="0.35"/>
    <row r="529124" spans="1:1" ht="14.25" customHeight="1" x14ac:dyDescent="0.45">
      <c r="A529124" s="31"/>
    </row>
    <row r="529130" spans="1:1" s="30" customFormat="1" ht="14.25" customHeight="1" x14ac:dyDescent="0.35"/>
    <row r="529146" spans="1:1" ht="14.25" customHeight="1" x14ac:dyDescent="0.45">
      <c r="A529146" s="31"/>
    </row>
    <row r="529152" spans="1:1" s="30" customFormat="1" ht="14.25" customHeight="1" x14ac:dyDescent="0.35"/>
    <row r="529168" spans="1:1" ht="14.25" customHeight="1" x14ac:dyDescent="0.45">
      <c r="A529168" s="31"/>
    </row>
    <row r="529174" s="30" customFormat="1" ht="14.25" customHeight="1" x14ac:dyDescent="0.35"/>
    <row r="529190" spans="1:1" ht="14.25" customHeight="1" x14ac:dyDescent="0.45">
      <c r="A529190" s="31"/>
    </row>
    <row r="529196" spans="1:1" s="30" customFormat="1" ht="14.25" customHeight="1" x14ac:dyDescent="0.35"/>
    <row r="529212" spans="1:1" ht="14.25" customHeight="1" x14ac:dyDescent="0.45">
      <c r="A529212" s="31"/>
    </row>
    <row r="529218" s="30" customFormat="1" ht="14.25" customHeight="1" x14ac:dyDescent="0.35"/>
    <row r="529234" spans="1:1" ht="14.25" customHeight="1" x14ac:dyDescent="0.45">
      <c r="A529234" s="31"/>
    </row>
    <row r="529240" spans="1:1" s="30" customFormat="1" ht="14.25" customHeight="1" x14ac:dyDescent="0.35"/>
    <row r="529256" spans="1:1" ht="14.25" customHeight="1" x14ac:dyDescent="0.45">
      <c r="A529256" s="31"/>
    </row>
    <row r="529262" spans="1:1" s="30" customFormat="1" ht="14.25" customHeight="1" x14ac:dyDescent="0.35"/>
    <row r="529278" spans="1:1" ht="14.25" customHeight="1" x14ac:dyDescent="0.45">
      <c r="A529278" s="31"/>
    </row>
    <row r="529284" s="30" customFormat="1" ht="14.25" customHeight="1" x14ac:dyDescent="0.35"/>
    <row r="529300" spans="1:1" ht="14.25" customHeight="1" x14ac:dyDescent="0.45">
      <c r="A529300" s="31"/>
    </row>
    <row r="529306" spans="1:1" s="30" customFormat="1" ht="14.25" customHeight="1" x14ac:dyDescent="0.35"/>
    <row r="529322" spans="1:1" ht="14.25" customHeight="1" x14ac:dyDescent="0.45">
      <c r="A529322" s="31"/>
    </row>
    <row r="529328" spans="1:1" s="30" customFormat="1" ht="14.25" customHeight="1" x14ac:dyDescent="0.35"/>
    <row r="529344" spans="1:1" ht="14.25" customHeight="1" x14ac:dyDescent="0.45">
      <c r="A529344" s="31"/>
    </row>
    <row r="529350" s="30" customFormat="1" ht="14.25" customHeight="1" x14ac:dyDescent="0.35"/>
    <row r="529366" spans="1:1" ht="14.25" customHeight="1" x14ac:dyDescent="0.45">
      <c r="A529366" s="31"/>
    </row>
    <row r="529372" spans="1:1" s="30" customFormat="1" ht="14.25" customHeight="1" x14ac:dyDescent="0.35"/>
    <row r="529388" spans="1:1" ht="14.25" customHeight="1" x14ac:dyDescent="0.45">
      <c r="A529388" s="31"/>
    </row>
    <row r="529394" s="30" customFormat="1" ht="14.25" customHeight="1" x14ac:dyDescent="0.35"/>
    <row r="529410" spans="1:1" ht="14.25" customHeight="1" x14ac:dyDescent="0.45">
      <c r="A529410" s="31"/>
    </row>
    <row r="529416" spans="1:1" s="30" customFormat="1" ht="14.25" customHeight="1" x14ac:dyDescent="0.35"/>
    <row r="529432" spans="1:1" ht="14.25" customHeight="1" x14ac:dyDescent="0.45">
      <c r="A529432" s="31"/>
    </row>
    <row r="529438" spans="1:1" s="30" customFormat="1" ht="14.25" customHeight="1" x14ac:dyDescent="0.35"/>
    <row r="529454" spans="1:1" ht="14.25" customHeight="1" x14ac:dyDescent="0.45">
      <c r="A529454" s="31"/>
    </row>
    <row r="529460" s="30" customFormat="1" ht="14.25" customHeight="1" x14ac:dyDescent="0.35"/>
    <row r="529476" spans="1:1" ht="14.25" customHeight="1" x14ac:dyDescent="0.45">
      <c r="A529476" s="31"/>
    </row>
    <row r="529482" spans="1:1" s="30" customFormat="1" ht="14.25" customHeight="1" x14ac:dyDescent="0.35"/>
    <row r="529498" spans="1:1" ht="14.25" customHeight="1" x14ac:dyDescent="0.45">
      <c r="A529498" s="31"/>
    </row>
    <row r="529504" spans="1:1" s="30" customFormat="1" ht="14.25" customHeight="1" x14ac:dyDescent="0.35"/>
    <row r="529520" spans="1:1" ht="14.25" customHeight="1" x14ac:dyDescent="0.45">
      <c r="A529520" s="31"/>
    </row>
    <row r="529526" s="30" customFormat="1" ht="14.25" customHeight="1" x14ac:dyDescent="0.35"/>
    <row r="529542" spans="1:1" ht="14.25" customHeight="1" x14ac:dyDescent="0.45">
      <c r="A529542" s="31"/>
    </row>
    <row r="529548" spans="1:1" s="30" customFormat="1" ht="14.25" customHeight="1" x14ac:dyDescent="0.35"/>
    <row r="529564" spans="1:1" ht="14.25" customHeight="1" x14ac:dyDescent="0.45">
      <c r="A529564" s="31"/>
    </row>
    <row r="529570" s="30" customFormat="1" ht="14.25" customHeight="1" x14ac:dyDescent="0.35"/>
    <row r="529586" spans="1:1" ht="14.25" customHeight="1" x14ac:dyDescent="0.45">
      <c r="A529586" s="31"/>
    </row>
    <row r="529592" spans="1:1" s="30" customFormat="1" ht="14.25" customHeight="1" x14ac:dyDescent="0.35"/>
    <row r="529608" spans="1:1" ht="14.25" customHeight="1" x14ac:dyDescent="0.45">
      <c r="A529608" s="31"/>
    </row>
    <row r="529614" spans="1:1" s="30" customFormat="1" ht="14.25" customHeight="1" x14ac:dyDescent="0.35"/>
    <row r="529630" spans="1:1" ht="14.25" customHeight="1" x14ac:dyDescent="0.45">
      <c r="A529630" s="31"/>
    </row>
    <row r="529636" s="30" customFormat="1" ht="14.25" customHeight="1" x14ac:dyDescent="0.35"/>
    <row r="529652" spans="1:1" ht="14.25" customHeight="1" x14ac:dyDescent="0.45">
      <c r="A529652" s="31"/>
    </row>
    <row r="529658" spans="1:1" s="30" customFormat="1" ht="14.25" customHeight="1" x14ac:dyDescent="0.35"/>
    <row r="529674" spans="1:1" ht="14.25" customHeight="1" x14ac:dyDescent="0.45">
      <c r="A529674" s="31"/>
    </row>
    <row r="529680" spans="1:1" s="30" customFormat="1" ht="14.25" customHeight="1" x14ac:dyDescent="0.35"/>
    <row r="529696" spans="1:1" ht="14.25" customHeight="1" x14ac:dyDescent="0.45">
      <c r="A529696" s="31"/>
    </row>
    <row r="529702" s="30" customFormat="1" ht="14.25" customHeight="1" x14ac:dyDescent="0.35"/>
    <row r="529718" spans="1:1" ht="14.25" customHeight="1" x14ac:dyDescent="0.45">
      <c r="A529718" s="31"/>
    </row>
    <row r="529724" spans="1:1" s="30" customFormat="1" ht="14.25" customHeight="1" x14ac:dyDescent="0.35"/>
    <row r="529740" spans="1:1" ht="14.25" customHeight="1" x14ac:dyDescent="0.45">
      <c r="A529740" s="31"/>
    </row>
    <row r="529746" s="30" customFormat="1" ht="14.25" customHeight="1" x14ac:dyDescent="0.35"/>
    <row r="529762" spans="1:1" ht="14.25" customHeight="1" x14ac:dyDescent="0.45">
      <c r="A529762" s="31"/>
    </row>
    <row r="529768" spans="1:1" s="30" customFormat="1" ht="14.25" customHeight="1" x14ac:dyDescent="0.35"/>
    <row r="529784" spans="1:1" ht="14.25" customHeight="1" x14ac:dyDescent="0.45">
      <c r="A529784" s="31"/>
    </row>
    <row r="529790" spans="1:1" s="30" customFormat="1" ht="14.25" customHeight="1" x14ac:dyDescent="0.35"/>
    <row r="529806" spans="1:1" ht="14.25" customHeight="1" x14ac:dyDescent="0.45">
      <c r="A529806" s="31"/>
    </row>
    <row r="529812" s="30" customFormat="1" ht="14.25" customHeight="1" x14ac:dyDescent="0.35"/>
    <row r="529828" spans="1:1" ht="14.25" customHeight="1" x14ac:dyDescent="0.45">
      <c r="A529828" s="31"/>
    </row>
    <row r="529834" spans="1:1" s="30" customFormat="1" ht="14.25" customHeight="1" x14ac:dyDescent="0.35"/>
    <row r="529850" spans="1:1" ht="14.25" customHeight="1" x14ac:dyDescent="0.45">
      <c r="A529850" s="31"/>
    </row>
    <row r="529856" spans="1:1" s="30" customFormat="1" ht="14.25" customHeight="1" x14ac:dyDescent="0.35"/>
    <row r="529872" spans="1:1" ht="14.25" customHeight="1" x14ac:dyDescent="0.45">
      <c r="A529872" s="31"/>
    </row>
    <row r="529878" s="30" customFormat="1" ht="14.25" customHeight="1" x14ac:dyDescent="0.35"/>
    <row r="529894" spans="1:1" ht="14.25" customHeight="1" x14ac:dyDescent="0.45">
      <c r="A529894" s="31"/>
    </row>
    <row r="529900" spans="1:1" s="30" customFormat="1" ht="14.25" customHeight="1" x14ac:dyDescent="0.35"/>
    <row r="529916" spans="1:1" ht="14.25" customHeight="1" x14ac:dyDescent="0.45">
      <c r="A529916" s="31"/>
    </row>
    <row r="529922" s="30" customFormat="1" ht="14.25" customHeight="1" x14ac:dyDescent="0.35"/>
    <row r="529938" spans="1:1" ht="14.25" customHeight="1" x14ac:dyDescent="0.45">
      <c r="A529938" s="31"/>
    </row>
    <row r="529944" spans="1:1" s="30" customFormat="1" ht="14.25" customHeight="1" x14ac:dyDescent="0.35"/>
    <row r="529960" spans="1:1" ht="14.25" customHeight="1" x14ac:dyDescent="0.45">
      <c r="A529960" s="31"/>
    </row>
    <row r="529966" spans="1:1" s="30" customFormat="1" ht="14.25" customHeight="1" x14ac:dyDescent="0.35"/>
    <row r="529982" spans="1:1" ht="14.25" customHeight="1" x14ac:dyDescent="0.45">
      <c r="A529982" s="31"/>
    </row>
    <row r="529988" s="30" customFormat="1" ht="14.25" customHeight="1" x14ac:dyDescent="0.35"/>
    <row r="530004" spans="1:1" ht="14.25" customHeight="1" x14ac:dyDescent="0.45">
      <c r="A530004" s="31"/>
    </row>
    <row r="530010" spans="1:1" s="30" customFormat="1" ht="14.25" customHeight="1" x14ac:dyDescent="0.35"/>
    <row r="530026" spans="1:1" ht="14.25" customHeight="1" x14ac:dyDescent="0.45">
      <c r="A530026" s="31"/>
    </row>
    <row r="530032" spans="1:1" s="30" customFormat="1" ht="14.25" customHeight="1" x14ac:dyDescent="0.35"/>
    <row r="530048" spans="1:1" ht="14.25" customHeight="1" x14ac:dyDescent="0.45">
      <c r="A530048" s="31"/>
    </row>
    <row r="530054" s="30" customFormat="1" ht="14.25" customHeight="1" x14ac:dyDescent="0.35"/>
    <row r="530070" spans="1:1" ht="14.25" customHeight="1" x14ac:dyDescent="0.45">
      <c r="A530070" s="31"/>
    </row>
    <row r="530076" spans="1:1" s="30" customFormat="1" ht="14.25" customHeight="1" x14ac:dyDescent="0.35"/>
    <row r="530092" spans="1:1" ht="14.25" customHeight="1" x14ac:dyDescent="0.45">
      <c r="A530092" s="31"/>
    </row>
    <row r="530098" s="30" customFormat="1" ht="14.25" customHeight="1" x14ac:dyDescent="0.35"/>
    <row r="530114" spans="1:1" ht="14.25" customHeight="1" x14ac:dyDescent="0.45">
      <c r="A530114" s="31"/>
    </row>
    <row r="530120" spans="1:1" s="30" customFormat="1" ht="14.25" customHeight="1" x14ac:dyDescent="0.35"/>
    <row r="530136" spans="1:1" ht="14.25" customHeight="1" x14ac:dyDescent="0.45">
      <c r="A530136" s="31"/>
    </row>
    <row r="530142" spans="1:1" s="30" customFormat="1" ht="14.25" customHeight="1" x14ac:dyDescent="0.35"/>
    <row r="530158" spans="1:1" ht="14.25" customHeight="1" x14ac:dyDescent="0.45">
      <c r="A530158" s="31"/>
    </row>
    <row r="530164" s="30" customFormat="1" ht="14.25" customHeight="1" x14ac:dyDescent="0.35"/>
    <row r="530180" spans="1:1" ht="14.25" customHeight="1" x14ac:dyDescent="0.45">
      <c r="A530180" s="31"/>
    </row>
    <row r="530186" spans="1:1" s="30" customFormat="1" ht="14.25" customHeight="1" x14ac:dyDescent="0.35"/>
    <row r="530202" spans="1:1" ht="14.25" customHeight="1" x14ac:dyDescent="0.45">
      <c r="A530202" s="31"/>
    </row>
    <row r="530208" spans="1:1" s="30" customFormat="1" ht="14.25" customHeight="1" x14ac:dyDescent="0.35"/>
    <row r="530224" spans="1:1" ht="14.25" customHeight="1" x14ac:dyDescent="0.45">
      <c r="A530224" s="31"/>
    </row>
    <row r="530230" s="30" customFormat="1" ht="14.25" customHeight="1" x14ac:dyDescent="0.35"/>
    <row r="530246" spans="1:1" ht="14.25" customHeight="1" x14ac:dyDescent="0.45">
      <c r="A530246" s="31"/>
    </row>
    <row r="530252" spans="1:1" s="30" customFormat="1" ht="14.25" customHeight="1" x14ac:dyDescent="0.35"/>
    <row r="530268" spans="1:1" ht="14.25" customHeight="1" x14ac:dyDescent="0.45">
      <c r="A530268" s="31"/>
    </row>
    <row r="530274" s="30" customFormat="1" ht="14.25" customHeight="1" x14ac:dyDescent="0.35"/>
    <row r="530290" spans="1:1" ht="14.25" customHeight="1" x14ac:dyDescent="0.45">
      <c r="A530290" s="31"/>
    </row>
    <row r="530296" spans="1:1" s="30" customFormat="1" ht="14.25" customHeight="1" x14ac:dyDescent="0.35"/>
    <row r="530312" spans="1:1" ht="14.25" customHeight="1" x14ac:dyDescent="0.45">
      <c r="A530312" s="31"/>
    </row>
    <row r="530318" spans="1:1" s="30" customFormat="1" ht="14.25" customHeight="1" x14ac:dyDescent="0.35"/>
    <row r="530334" spans="1:1" ht="14.25" customHeight="1" x14ac:dyDescent="0.45">
      <c r="A530334" s="31"/>
    </row>
    <row r="530340" s="30" customFormat="1" ht="14.25" customHeight="1" x14ac:dyDescent="0.35"/>
    <row r="530356" spans="1:1" ht="14.25" customHeight="1" x14ac:dyDescent="0.45">
      <c r="A530356" s="31"/>
    </row>
    <row r="530362" spans="1:1" s="30" customFormat="1" ht="14.25" customHeight="1" x14ac:dyDescent="0.35"/>
    <row r="530378" spans="1:1" ht="14.25" customHeight="1" x14ac:dyDescent="0.45">
      <c r="A530378" s="31"/>
    </row>
    <row r="530384" spans="1:1" s="30" customFormat="1" ht="14.25" customHeight="1" x14ac:dyDescent="0.35"/>
    <row r="530400" spans="1:1" ht="14.25" customHeight="1" x14ac:dyDescent="0.45">
      <c r="A530400" s="31"/>
    </row>
    <row r="530406" s="30" customFormat="1" ht="14.25" customHeight="1" x14ac:dyDescent="0.35"/>
    <row r="530422" spans="1:1" ht="14.25" customHeight="1" x14ac:dyDescent="0.45">
      <c r="A530422" s="31"/>
    </row>
    <row r="530428" spans="1:1" s="30" customFormat="1" ht="14.25" customHeight="1" x14ac:dyDescent="0.35"/>
    <row r="530444" spans="1:1" ht="14.25" customHeight="1" x14ac:dyDescent="0.45">
      <c r="A530444" s="31"/>
    </row>
    <row r="530450" s="30" customFormat="1" ht="14.25" customHeight="1" x14ac:dyDescent="0.35"/>
    <row r="530466" spans="1:1" ht="14.25" customHeight="1" x14ac:dyDescent="0.45">
      <c r="A530466" s="31"/>
    </row>
    <row r="530472" spans="1:1" s="30" customFormat="1" ht="14.25" customHeight="1" x14ac:dyDescent="0.35"/>
    <row r="530488" spans="1:1" ht="14.25" customHeight="1" x14ac:dyDescent="0.45">
      <c r="A530488" s="31"/>
    </row>
    <row r="530494" spans="1:1" s="30" customFormat="1" ht="14.25" customHeight="1" x14ac:dyDescent="0.35"/>
    <row r="530510" spans="1:1" ht="14.25" customHeight="1" x14ac:dyDescent="0.45">
      <c r="A530510" s="31"/>
    </row>
    <row r="530516" s="30" customFormat="1" ht="14.25" customHeight="1" x14ac:dyDescent="0.35"/>
    <row r="530532" spans="1:1" ht="14.25" customHeight="1" x14ac:dyDescent="0.45">
      <c r="A530532" s="31"/>
    </row>
    <row r="530538" spans="1:1" s="30" customFormat="1" ht="14.25" customHeight="1" x14ac:dyDescent="0.35"/>
    <row r="530554" spans="1:1" ht="14.25" customHeight="1" x14ac:dyDescent="0.45">
      <c r="A530554" s="31"/>
    </row>
    <row r="530560" spans="1:1" s="30" customFormat="1" ht="14.25" customHeight="1" x14ac:dyDescent="0.35"/>
    <row r="530576" spans="1:1" ht="14.25" customHeight="1" x14ac:dyDescent="0.45">
      <c r="A530576" s="31"/>
    </row>
    <row r="530582" s="30" customFormat="1" ht="14.25" customHeight="1" x14ac:dyDescent="0.35"/>
    <row r="530598" spans="1:1" ht="14.25" customHeight="1" x14ac:dyDescent="0.45">
      <c r="A530598" s="31"/>
    </row>
    <row r="530604" spans="1:1" s="30" customFormat="1" ht="14.25" customHeight="1" x14ac:dyDescent="0.35"/>
    <row r="530620" spans="1:1" ht="14.25" customHeight="1" x14ac:dyDescent="0.45">
      <c r="A530620" s="31"/>
    </row>
    <row r="530626" s="30" customFormat="1" ht="14.25" customHeight="1" x14ac:dyDescent="0.35"/>
    <row r="530642" spans="1:1" ht="14.25" customHeight="1" x14ac:dyDescent="0.45">
      <c r="A530642" s="31"/>
    </row>
    <row r="530648" spans="1:1" s="30" customFormat="1" ht="14.25" customHeight="1" x14ac:dyDescent="0.35"/>
    <row r="530664" spans="1:1" ht="14.25" customHeight="1" x14ac:dyDescent="0.45">
      <c r="A530664" s="31"/>
    </row>
    <row r="530670" spans="1:1" s="30" customFormat="1" ht="14.25" customHeight="1" x14ac:dyDescent="0.35"/>
    <row r="530686" spans="1:1" ht="14.25" customHeight="1" x14ac:dyDescent="0.45">
      <c r="A530686" s="31"/>
    </row>
    <row r="530692" s="30" customFormat="1" ht="14.25" customHeight="1" x14ac:dyDescent="0.35"/>
    <row r="530708" spans="1:1" ht="14.25" customHeight="1" x14ac:dyDescent="0.45">
      <c r="A530708" s="31"/>
    </row>
    <row r="530714" spans="1:1" s="30" customFormat="1" ht="14.25" customHeight="1" x14ac:dyDescent="0.35"/>
    <row r="530730" spans="1:1" ht="14.25" customHeight="1" x14ac:dyDescent="0.45">
      <c r="A530730" s="31"/>
    </row>
    <row r="530736" spans="1:1" s="30" customFormat="1" ht="14.25" customHeight="1" x14ac:dyDescent="0.35"/>
    <row r="530752" spans="1:1" ht="14.25" customHeight="1" x14ac:dyDescent="0.45">
      <c r="A530752" s="31"/>
    </row>
    <row r="530758" s="30" customFormat="1" ht="14.25" customHeight="1" x14ac:dyDescent="0.35"/>
    <row r="530774" spans="1:1" ht="14.25" customHeight="1" x14ac:dyDescent="0.45">
      <c r="A530774" s="31"/>
    </row>
    <row r="530780" spans="1:1" s="30" customFormat="1" ht="14.25" customHeight="1" x14ac:dyDescent="0.35"/>
    <row r="530796" spans="1:1" ht="14.25" customHeight="1" x14ac:dyDescent="0.45">
      <c r="A530796" s="31"/>
    </row>
    <row r="530802" s="30" customFormat="1" ht="14.25" customHeight="1" x14ac:dyDescent="0.35"/>
    <row r="530818" spans="1:1" ht="14.25" customHeight="1" x14ac:dyDescent="0.45">
      <c r="A530818" s="31"/>
    </row>
    <row r="530824" spans="1:1" s="30" customFormat="1" ht="14.25" customHeight="1" x14ac:dyDescent="0.35"/>
    <row r="530840" spans="1:1" ht="14.25" customHeight="1" x14ac:dyDescent="0.45">
      <c r="A530840" s="31"/>
    </row>
    <row r="530846" spans="1:1" s="30" customFormat="1" ht="14.25" customHeight="1" x14ac:dyDescent="0.35"/>
    <row r="530862" spans="1:1" ht="14.25" customHeight="1" x14ac:dyDescent="0.45">
      <c r="A530862" s="31"/>
    </row>
    <row r="530868" s="30" customFormat="1" ht="14.25" customHeight="1" x14ac:dyDescent="0.35"/>
    <row r="530884" spans="1:1" ht="14.25" customHeight="1" x14ac:dyDescent="0.45">
      <c r="A530884" s="31"/>
    </row>
    <row r="530890" spans="1:1" s="30" customFormat="1" ht="14.25" customHeight="1" x14ac:dyDescent="0.35"/>
    <row r="530906" spans="1:1" ht="14.25" customHeight="1" x14ac:dyDescent="0.45">
      <c r="A530906" s="31"/>
    </row>
    <row r="530912" spans="1:1" s="30" customFormat="1" ht="14.25" customHeight="1" x14ac:dyDescent="0.35"/>
    <row r="530928" spans="1:1" ht="14.25" customHeight="1" x14ac:dyDescent="0.45">
      <c r="A530928" s="31"/>
    </row>
    <row r="530934" s="30" customFormat="1" ht="14.25" customHeight="1" x14ac:dyDescent="0.35"/>
    <row r="530950" spans="1:1" ht="14.25" customHeight="1" x14ac:dyDescent="0.45">
      <c r="A530950" s="31"/>
    </row>
    <row r="530956" spans="1:1" s="30" customFormat="1" ht="14.25" customHeight="1" x14ac:dyDescent="0.35"/>
    <row r="530972" spans="1:1" ht="14.25" customHeight="1" x14ac:dyDescent="0.45">
      <c r="A530972" s="31"/>
    </row>
    <row r="530978" s="30" customFormat="1" ht="14.25" customHeight="1" x14ac:dyDescent="0.35"/>
    <row r="530994" spans="1:1" ht="14.25" customHeight="1" x14ac:dyDescent="0.45">
      <c r="A530994" s="31"/>
    </row>
    <row r="531000" spans="1:1" s="30" customFormat="1" ht="14.25" customHeight="1" x14ac:dyDescent="0.35"/>
    <row r="531016" spans="1:1" ht="14.25" customHeight="1" x14ac:dyDescent="0.45">
      <c r="A531016" s="31"/>
    </row>
    <row r="531022" spans="1:1" s="30" customFormat="1" ht="14.25" customHeight="1" x14ac:dyDescent="0.35"/>
    <row r="531038" spans="1:1" ht="14.25" customHeight="1" x14ac:dyDescent="0.45">
      <c r="A531038" s="31"/>
    </row>
    <row r="531044" s="30" customFormat="1" ht="14.25" customHeight="1" x14ac:dyDescent="0.35"/>
    <row r="531060" spans="1:1" ht="14.25" customHeight="1" x14ac:dyDescent="0.45">
      <c r="A531060" s="31"/>
    </row>
    <row r="531066" spans="1:1" s="30" customFormat="1" ht="14.25" customHeight="1" x14ac:dyDescent="0.35"/>
    <row r="531082" spans="1:1" ht="14.25" customHeight="1" x14ac:dyDescent="0.45">
      <c r="A531082" s="31"/>
    </row>
    <row r="531088" spans="1:1" s="30" customFormat="1" ht="14.25" customHeight="1" x14ac:dyDescent="0.35"/>
    <row r="531104" spans="1:1" ht="14.25" customHeight="1" x14ac:dyDescent="0.45">
      <c r="A531104" s="31"/>
    </row>
    <row r="531110" s="30" customFormat="1" ht="14.25" customHeight="1" x14ac:dyDescent="0.35"/>
    <row r="531126" spans="1:1" ht="14.25" customHeight="1" x14ac:dyDescent="0.45">
      <c r="A531126" s="31"/>
    </row>
    <row r="531132" spans="1:1" s="30" customFormat="1" ht="14.25" customHeight="1" x14ac:dyDescent="0.35"/>
    <row r="531148" spans="1:1" ht="14.25" customHeight="1" x14ac:dyDescent="0.45">
      <c r="A531148" s="31"/>
    </row>
    <row r="531154" s="30" customFormat="1" ht="14.25" customHeight="1" x14ac:dyDescent="0.35"/>
    <row r="531170" spans="1:1" ht="14.25" customHeight="1" x14ac:dyDescent="0.45">
      <c r="A531170" s="31"/>
    </row>
    <row r="531176" spans="1:1" s="30" customFormat="1" ht="14.25" customHeight="1" x14ac:dyDescent="0.35"/>
    <row r="531192" spans="1:1" ht="14.25" customHeight="1" x14ac:dyDescent="0.45">
      <c r="A531192" s="31"/>
    </row>
    <row r="531198" spans="1:1" s="30" customFormat="1" ht="14.25" customHeight="1" x14ac:dyDescent="0.35"/>
    <row r="531214" spans="1:1" ht="14.25" customHeight="1" x14ac:dyDescent="0.45">
      <c r="A531214" s="31"/>
    </row>
    <row r="531220" s="30" customFormat="1" ht="14.25" customHeight="1" x14ac:dyDescent="0.35"/>
    <row r="531236" spans="1:1" ht="14.25" customHeight="1" x14ac:dyDescent="0.45">
      <c r="A531236" s="31"/>
    </row>
    <row r="531242" spans="1:1" s="30" customFormat="1" ht="14.25" customHeight="1" x14ac:dyDescent="0.35"/>
    <row r="531258" spans="1:1" ht="14.25" customHeight="1" x14ac:dyDescent="0.45">
      <c r="A531258" s="31"/>
    </row>
    <row r="531264" spans="1:1" s="30" customFormat="1" ht="14.25" customHeight="1" x14ac:dyDescent="0.35"/>
    <row r="531280" spans="1:1" ht="14.25" customHeight="1" x14ac:dyDescent="0.45">
      <c r="A531280" s="31"/>
    </row>
    <row r="531286" s="30" customFormat="1" ht="14.25" customHeight="1" x14ac:dyDescent="0.35"/>
    <row r="531302" spans="1:1" ht="14.25" customHeight="1" x14ac:dyDescent="0.45">
      <c r="A531302" s="31"/>
    </row>
    <row r="531308" spans="1:1" s="30" customFormat="1" ht="14.25" customHeight="1" x14ac:dyDescent="0.35"/>
    <row r="531324" spans="1:1" ht="14.25" customHeight="1" x14ac:dyDescent="0.45">
      <c r="A531324" s="31"/>
    </row>
    <row r="531330" s="30" customFormat="1" ht="14.25" customHeight="1" x14ac:dyDescent="0.35"/>
    <row r="531346" spans="1:1" ht="14.25" customHeight="1" x14ac:dyDescent="0.45">
      <c r="A531346" s="31"/>
    </row>
    <row r="531352" spans="1:1" s="30" customFormat="1" ht="14.25" customHeight="1" x14ac:dyDescent="0.35"/>
    <row r="531368" spans="1:1" ht="14.25" customHeight="1" x14ac:dyDescent="0.45">
      <c r="A531368" s="31"/>
    </row>
    <row r="531374" spans="1:1" s="30" customFormat="1" ht="14.25" customHeight="1" x14ac:dyDescent="0.35"/>
    <row r="531390" spans="1:1" ht="14.25" customHeight="1" x14ac:dyDescent="0.45">
      <c r="A531390" s="31"/>
    </row>
    <row r="531396" s="30" customFormat="1" ht="14.25" customHeight="1" x14ac:dyDescent="0.35"/>
    <row r="531412" spans="1:1" ht="14.25" customHeight="1" x14ac:dyDescent="0.45">
      <c r="A531412" s="31"/>
    </row>
    <row r="531418" spans="1:1" s="30" customFormat="1" ht="14.25" customHeight="1" x14ac:dyDescent="0.35"/>
    <row r="531434" spans="1:1" ht="14.25" customHeight="1" x14ac:dyDescent="0.45">
      <c r="A531434" s="31"/>
    </row>
    <row r="531440" spans="1:1" s="30" customFormat="1" ht="14.25" customHeight="1" x14ac:dyDescent="0.35"/>
    <row r="531456" spans="1:1" ht="14.25" customHeight="1" x14ac:dyDescent="0.45">
      <c r="A531456" s="31"/>
    </row>
    <row r="531462" s="30" customFormat="1" ht="14.25" customHeight="1" x14ac:dyDescent="0.35"/>
    <row r="531478" spans="1:1" ht="14.25" customHeight="1" x14ac:dyDescent="0.45">
      <c r="A531478" s="31"/>
    </row>
    <row r="531484" spans="1:1" s="30" customFormat="1" ht="14.25" customHeight="1" x14ac:dyDescent="0.35"/>
    <row r="531500" spans="1:1" ht="14.25" customHeight="1" x14ac:dyDescent="0.45">
      <c r="A531500" s="31"/>
    </row>
    <row r="531506" s="30" customFormat="1" ht="14.25" customHeight="1" x14ac:dyDescent="0.35"/>
    <row r="531522" spans="1:1" ht="14.25" customHeight="1" x14ac:dyDescent="0.45">
      <c r="A531522" s="31"/>
    </row>
    <row r="531528" spans="1:1" s="30" customFormat="1" ht="14.25" customHeight="1" x14ac:dyDescent="0.35"/>
    <row r="531544" spans="1:1" ht="14.25" customHeight="1" x14ac:dyDescent="0.45">
      <c r="A531544" s="31"/>
    </row>
    <row r="531550" spans="1:1" s="30" customFormat="1" ht="14.25" customHeight="1" x14ac:dyDescent="0.35"/>
    <row r="531566" spans="1:1" ht="14.25" customHeight="1" x14ac:dyDescent="0.45">
      <c r="A531566" s="31"/>
    </row>
    <row r="531572" s="30" customFormat="1" ht="14.25" customHeight="1" x14ac:dyDescent="0.35"/>
    <row r="531588" spans="1:1" ht="14.25" customHeight="1" x14ac:dyDescent="0.45">
      <c r="A531588" s="31"/>
    </row>
    <row r="531594" spans="1:1" s="30" customFormat="1" ht="14.25" customHeight="1" x14ac:dyDescent="0.35"/>
    <row r="531610" spans="1:1" ht="14.25" customHeight="1" x14ac:dyDescent="0.45">
      <c r="A531610" s="31"/>
    </row>
    <row r="531616" spans="1:1" s="30" customFormat="1" ht="14.25" customHeight="1" x14ac:dyDescent="0.35"/>
    <row r="531632" spans="1:1" ht="14.25" customHeight="1" x14ac:dyDescent="0.45">
      <c r="A531632" s="31"/>
    </row>
    <row r="531638" s="30" customFormat="1" ht="14.25" customHeight="1" x14ac:dyDescent="0.35"/>
    <row r="531654" spans="1:1" ht="14.25" customHeight="1" x14ac:dyDescent="0.45">
      <c r="A531654" s="31"/>
    </row>
    <row r="531660" spans="1:1" s="30" customFormat="1" ht="14.25" customHeight="1" x14ac:dyDescent="0.35"/>
    <row r="531676" spans="1:1" ht="14.25" customHeight="1" x14ac:dyDescent="0.45">
      <c r="A531676" s="31"/>
    </row>
    <row r="531682" s="30" customFormat="1" ht="14.25" customHeight="1" x14ac:dyDescent="0.35"/>
    <row r="531698" spans="1:1" ht="14.25" customHeight="1" x14ac:dyDescent="0.45">
      <c r="A531698" s="31"/>
    </row>
    <row r="531704" spans="1:1" s="30" customFormat="1" ht="14.25" customHeight="1" x14ac:dyDescent="0.35"/>
    <row r="531720" spans="1:1" ht="14.25" customHeight="1" x14ac:dyDescent="0.45">
      <c r="A531720" s="31"/>
    </row>
    <row r="531726" spans="1:1" s="30" customFormat="1" ht="14.25" customHeight="1" x14ac:dyDescent="0.35"/>
    <row r="531742" spans="1:1" ht="14.25" customHeight="1" x14ac:dyDescent="0.45">
      <c r="A531742" s="31"/>
    </row>
    <row r="531748" s="30" customFormat="1" ht="14.25" customHeight="1" x14ac:dyDescent="0.35"/>
    <row r="531764" spans="1:1" ht="14.25" customHeight="1" x14ac:dyDescent="0.45">
      <c r="A531764" s="31"/>
    </row>
    <row r="531770" spans="1:1" s="30" customFormat="1" ht="14.25" customHeight="1" x14ac:dyDescent="0.35"/>
    <row r="531786" spans="1:1" ht="14.25" customHeight="1" x14ac:dyDescent="0.45">
      <c r="A531786" s="31"/>
    </row>
    <row r="531792" spans="1:1" s="30" customFormat="1" ht="14.25" customHeight="1" x14ac:dyDescent="0.35"/>
    <row r="531808" spans="1:1" ht="14.25" customHeight="1" x14ac:dyDescent="0.45">
      <c r="A531808" s="31"/>
    </row>
    <row r="531814" s="30" customFormat="1" ht="14.25" customHeight="1" x14ac:dyDescent="0.35"/>
    <row r="531830" spans="1:1" ht="14.25" customHeight="1" x14ac:dyDescent="0.45">
      <c r="A531830" s="31"/>
    </row>
    <row r="531836" spans="1:1" s="30" customFormat="1" ht="14.25" customHeight="1" x14ac:dyDescent="0.35"/>
    <row r="531852" spans="1:1" ht="14.25" customHeight="1" x14ac:dyDescent="0.45">
      <c r="A531852" s="31"/>
    </row>
    <row r="531858" s="30" customFormat="1" ht="14.25" customHeight="1" x14ac:dyDescent="0.35"/>
    <row r="531874" spans="1:1" ht="14.25" customHeight="1" x14ac:dyDescent="0.45">
      <c r="A531874" s="31"/>
    </row>
    <row r="531880" spans="1:1" s="30" customFormat="1" ht="14.25" customHeight="1" x14ac:dyDescent="0.35"/>
    <row r="531896" spans="1:1" ht="14.25" customHeight="1" x14ac:dyDescent="0.45">
      <c r="A531896" s="31"/>
    </row>
    <row r="531902" spans="1:1" s="30" customFormat="1" ht="14.25" customHeight="1" x14ac:dyDescent="0.35"/>
    <row r="531918" spans="1:1" ht="14.25" customHeight="1" x14ac:dyDescent="0.45">
      <c r="A531918" s="31"/>
    </row>
    <row r="531924" s="30" customFormat="1" ht="14.25" customHeight="1" x14ac:dyDescent="0.35"/>
    <row r="531940" spans="1:1" ht="14.25" customHeight="1" x14ac:dyDescent="0.45">
      <c r="A531940" s="31"/>
    </row>
    <row r="531946" spans="1:1" s="30" customFormat="1" ht="14.25" customHeight="1" x14ac:dyDescent="0.35"/>
    <row r="531962" spans="1:1" ht="14.25" customHeight="1" x14ac:dyDescent="0.45">
      <c r="A531962" s="31"/>
    </row>
    <row r="531968" spans="1:1" s="30" customFormat="1" ht="14.25" customHeight="1" x14ac:dyDescent="0.35"/>
    <row r="531984" spans="1:1" ht="14.25" customHeight="1" x14ac:dyDescent="0.45">
      <c r="A531984" s="31"/>
    </row>
    <row r="531990" s="30" customFormat="1" ht="14.25" customHeight="1" x14ac:dyDescent="0.35"/>
    <row r="532006" spans="1:1" ht="14.25" customHeight="1" x14ac:dyDescent="0.45">
      <c r="A532006" s="31"/>
    </row>
    <row r="532012" spans="1:1" s="30" customFormat="1" ht="14.25" customHeight="1" x14ac:dyDescent="0.35"/>
    <row r="532028" spans="1:1" ht="14.25" customHeight="1" x14ac:dyDescent="0.45">
      <c r="A532028" s="31"/>
    </row>
    <row r="532034" s="30" customFormat="1" ht="14.25" customHeight="1" x14ac:dyDescent="0.35"/>
    <row r="532050" spans="1:1" ht="14.25" customHeight="1" x14ac:dyDescent="0.45">
      <c r="A532050" s="31"/>
    </row>
    <row r="532056" spans="1:1" s="30" customFormat="1" ht="14.25" customHeight="1" x14ac:dyDescent="0.35"/>
    <row r="532072" spans="1:1" ht="14.25" customHeight="1" x14ac:dyDescent="0.45">
      <c r="A532072" s="31"/>
    </row>
    <row r="532078" spans="1:1" s="30" customFormat="1" ht="14.25" customHeight="1" x14ac:dyDescent="0.35"/>
    <row r="532094" spans="1:1" ht="14.25" customHeight="1" x14ac:dyDescent="0.45">
      <c r="A532094" s="31"/>
    </row>
    <row r="532100" s="30" customFormat="1" ht="14.25" customHeight="1" x14ac:dyDescent="0.35"/>
    <row r="532116" spans="1:1" ht="14.25" customHeight="1" x14ac:dyDescent="0.45">
      <c r="A532116" s="31"/>
    </row>
    <row r="532122" spans="1:1" s="30" customFormat="1" ht="14.25" customHeight="1" x14ac:dyDescent="0.35"/>
    <row r="532138" spans="1:1" ht="14.25" customHeight="1" x14ac:dyDescent="0.45">
      <c r="A532138" s="31"/>
    </row>
    <row r="532144" spans="1:1" s="30" customFormat="1" ht="14.25" customHeight="1" x14ac:dyDescent="0.35"/>
    <row r="532160" spans="1:1" ht="14.25" customHeight="1" x14ac:dyDescent="0.45">
      <c r="A532160" s="31"/>
    </row>
    <row r="532166" s="30" customFormat="1" ht="14.25" customHeight="1" x14ac:dyDescent="0.35"/>
    <row r="532182" spans="1:1" ht="14.25" customHeight="1" x14ac:dyDescent="0.45">
      <c r="A532182" s="31"/>
    </row>
    <row r="532188" spans="1:1" s="30" customFormat="1" ht="14.25" customHeight="1" x14ac:dyDescent="0.35"/>
    <row r="532204" spans="1:1" ht="14.25" customHeight="1" x14ac:dyDescent="0.45">
      <c r="A532204" s="31"/>
    </row>
    <row r="532210" s="30" customFormat="1" ht="14.25" customHeight="1" x14ac:dyDescent="0.35"/>
    <row r="532226" spans="1:1" ht="14.25" customHeight="1" x14ac:dyDescent="0.45">
      <c r="A532226" s="31"/>
    </row>
    <row r="532232" spans="1:1" s="30" customFormat="1" ht="14.25" customHeight="1" x14ac:dyDescent="0.35"/>
    <row r="532248" spans="1:1" ht="14.25" customHeight="1" x14ac:dyDescent="0.45">
      <c r="A532248" s="31"/>
    </row>
    <row r="532254" spans="1:1" s="30" customFormat="1" ht="14.25" customHeight="1" x14ac:dyDescent="0.35"/>
    <row r="532270" spans="1:1" ht="14.25" customHeight="1" x14ac:dyDescent="0.45">
      <c r="A532270" s="31"/>
    </row>
    <row r="532276" s="30" customFormat="1" ht="14.25" customHeight="1" x14ac:dyDescent="0.35"/>
    <row r="532292" spans="1:1" ht="14.25" customHeight="1" x14ac:dyDescent="0.45">
      <c r="A532292" s="31"/>
    </row>
    <row r="532298" spans="1:1" s="30" customFormat="1" ht="14.25" customHeight="1" x14ac:dyDescent="0.35"/>
    <row r="532314" spans="1:1" ht="14.25" customHeight="1" x14ac:dyDescent="0.45">
      <c r="A532314" s="31"/>
    </row>
    <row r="532320" spans="1:1" s="30" customFormat="1" ht="14.25" customHeight="1" x14ac:dyDescent="0.35"/>
    <row r="532336" spans="1:1" ht="14.25" customHeight="1" x14ac:dyDescent="0.45">
      <c r="A532336" s="31"/>
    </row>
    <row r="532342" s="30" customFormat="1" ht="14.25" customHeight="1" x14ac:dyDescent="0.35"/>
    <row r="532358" spans="1:1" ht="14.25" customHeight="1" x14ac:dyDescent="0.45">
      <c r="A532358" s="31"/>
    </row>
    <row r="532364" spans="1:1" s="30" customFormat="1" ht="14.25" customHeight="1" x14ac:dyDescent="0.35"/>
    <row r="532380" spans="1:1" ht="14.25" customHeight="1" x14ac:dyDescent="0.45">
      <c r="A532380" s="31"/>
    </row>
    <row r="532386" s="30" customFormat="1" ht="14.25" customHeight="1" x14ac:dyDescent="0.35"/>
    <row r="532402" spans="1:1" ht="14.25" customHeight="1" x14ac:dyDescent="0.45">
      <c r="A532402" s="31"/>
    </row>
    <row r="532408" spans="1:1" s="30" customFormat="1" ht="14.25" customHeight="1" x14ac:dyDescent="0.35"/>
    <row r="532424" spans="1:1" ht="14.25" customHeight="1" x14ac:dyDescent="0.45">
      <c r="A532424" s="31"/>
    </row>
    <row r="532430" spans="1:1" s="30" customFormat="1" ht="14.25" customHeight="1" x14ac:dyDescent="0.35"/>
    <row r="532446" spans="1:1" ht="14.25" customHeight="1" x14ac:dyDescent="0.45">
      <c r="A532446" s="31"/>
    </row>
    <row r="532452" s="30" customFormat="1" ht="14.25" customHeight="1" x14ac:dyDescent="0.35"/>
    <row r="532468" spans="1:1" ht="14.25" customHeight="1" x14ac:dyDescent="0.45">
      <c r="A532468" s="31"/>
    </row>
    <row r="532474" spans="1:1" s="30" customFormat="1" ht="14.25" customHeight="1" x14ac:dyDescent="0.35"/>
    <row r="532490" spans="1:1" ht="14.25" customHeight="1" x14ac:dyDescent="0.45">
      <c r="A532490" s="31"/>
    </row>
    <row r="532496" spans="1:1" s="30" customFormat="1" ht="14.25" customHeight="1" x14ac:dyDescent="0.35"/>
    <row r="532512" spans="1:1" ht="14.25" customHeight="1" x14ac:dyDescent="0.45">
      <c r="A532512" s="31"/>
    </row>
    <row r="532518" s="30" customFormat="1" ht="14.25" customHeight="1" x14ac:dyDescent="0.35"/>
    <row r="532534" spans="1:1" ht="14.25" customHeight="1" x14ac:dyDescent="0.45">
      <c r="A532534" s="31"/>
    </row>
    <row r="532540" spans="1:1" s="30" customFormat="1" ht="14.25" customHeight="1" x14ac:dyDescent="0.35"/>
    <row r="532556" spans="1:1" ht="14.25" customHeight="1" x14ac:dyDescent="0.45">
      <c r="A532556" s="31"/>
    </row>
    <row r="532562" s="30" customFormat="1" ht="14.25" customHeight="1" x14ac:dyDescent="0.35"/>
    <row r="532578" spans="1:1" ht="14.25" customHeight="1" x14ac:dyDescent="0.45">
      <c r="A532578" s="31"/>
    </row>
    <row r="532584" spans="1:1" s="30" customFormat="1" ht="14.25" customHeight="1" x14ac:dyDescent="0.35"/>
    <row r="532600" spans="1:1" ht="14.25" customHeight="1" x14ac:dyDescent="0.45">
      <c r="A532600" s="31"/>
    </row>
    <row r="532606" spans="1:1" s="30" customFormat="1" ht="14.25" customHeight="1" x14ac:dyDescent="0.35"/>
    <row r="532622" spans="1:1" ht="14.25" customHeight="1" x14ac:dyDescent="0.45">
      <c r="A532622" s="31"/>
    </row>
    <row r="532628" s="30" customFormat="1" ht="14.25" customHeight="1" x14ac:dyDescent="0.35"/>
    <row r="532644" spans="1:1" ht="14.25" customHeight="1" x14ac:dyDescent="0.45">
      <c r="A532644" s="31"/>
    </row>
    <row r="532650" spans="1:1" s="30" customFormat="1" ht="14.25" customHeight="1" x14ac:dyDescent="0.35"/>
    <row r="532666" spans="1:1" ht="14.25" customHeight="1" x14ac:dyDescent="0.45">
      <c r="A532666" s="31"/>
    </row>
    <row r="532672" spans="1:1" s="30" customFormat="1" ht="14.25" customHeight="1" x14ac:dyDescent="0.35"/>
    <row r="532688" spans="1:1" ht="14.25" customHeight="1" x14ac:dyDescent="0.45">
      <c r="A532688" s="31"/>
    </row>
    <row r="532694" s="30" customFormat="1" ht="14.25" customHeight="1" x14ac:dyDescent="0.35"/>
    <row r="532710" spans="1:1" ht="14.25" customHeight="1" x14ac:dyDescent="0.45">
      <c r="A532710" s="31"/>
    </row>
    <row r="532716" spans="1:1" s="30" customFormat="1" ht="14.25" customHeight="1" x14ac:dyDescent="0.35"/>
    <row r="532732" spans="1:1" ht="14.25" customHeight="1" x14ac:dyDescent="0.45">
      <c r="A532732" s="31"/>
    </row>
    <row r="532738" s="30" customFormat="1" ht="14.25" customHeight="1" x14ac:dyDescent="0.35"/>
    <row r="532754" spans="1:1" ht="14.25" customHeight="1" x14ac:dyDescent="0.45">
      <c r="A532754" s="31"/>
    </row>
    <row r="532760" spans="1:1" s="30" customFormat="1" ht="14.25" customHeight="1" x14ac:dyDescent="0.35"/>
    <row r="532776" spans="1:1" ht="14.25" customHeight="1" x14ac:dyDescent="0.45">
      <c r="A532776" s="31"/>
    </row>
    <row r="532782" spans="1:1" s="30" customFormat="1" ht="14.25" customHeight="1" x14ac:dyDescent="0.35"/>
    <row r="532798" spans="1:1" ht="14.25" customHeight="1" x14ac:dyDescent="0.45">
      <c r="A532798" s="31"/>
    </row>
    <row r="532804" s="30" customFormat="1" ht="14.25" customHeight="1" x14ac:dyDescent="0.35"/>
    <row r="532820" spans="1:1" ht="14.25" customHeight="1" x14ac:dyDescent="0.45">
      <c r="A532820" s="31"/>
    </row>
    <row r="532826" spans="1:1" s="30" customFormat="1" ht="14.25" customHeight="1" x14ac:dyDescent="0.35"/>
    <row r="532842" spans="1:1" ht="14.25" customHeight="1" x14ac:dyDescent="0.45">
      <c r="A532842" s="31"/>
    </row>
    <row r="532848" spans="1:1" s="30" customFormat="1" ht="14.25" customHeight="1" x14ac:dyDescent="0.35"/>
    <row r="532864" spans="1:1" ht="14.25" customHeight="1" x14ac:dyDescent="0.45">
      <c r="A532864" s="31"/>
    </row>
    <row r="532870" s="30" customFormat="1" ht="14.25" customHeight="1" x14ac:dyDescent="0.35"/>
    <row r="532886" spans="1:1" ht="14.25" customHeight="1" x14ac:dyDescent="0.45">
      <c r="A532886" s="31"/>
    </row>
    <row r="532892" spans="1:1" s="30" customFormat="1" ht="14.25" customHeight="1" x14ac:dyDescent="0.35"/>
    <row r="532908" spans="1:1" ht="14.25" customHeight="1" x14ac:dyDescent="0.45">
      <c r="A532908" s="31"/>
    </row>
    <row r="532914" s="30" customFormat="1" ht="14.25" customHeight="1" x14ac:dyDescent="0.35"/>
    <row r="532930" spans="1:1" ht="14.25" customHeight="1" x14ac:dyDescent="0.45">
      <c r="A532930" s="31"/>
    </row>
    <row r="532936" spans="1:1" s="30" customFormat="1" ht="14.25" customHeight="1" x14ac:dyDescent="0.35"/>
    <row r="532952" spans="1:1" ht="14.25" customHeight="1" x14ac:dyDescent="0.45">
      <c r="A532952" s="31"/>
    </row>
    <row r="532958" spans="1:1" s="30" customFormat="1" ht="14.25" customHeight="1" x14ac:dyDescent="0.35"/>
    <row r="532974" spans="1:1" ht="14.25" customHeight="1" x14ac:dyDescent="0.45">
      <c r="A532974" s="31"/>
    </row>
    <row r="532980" s="30" customFormat="1" ht="14.25" customHeight="1" x14ac:dyDescent="0.35"/>
    <row r="532996" spans="1:1" ht="14.25" customHeight="1" x14ac:dyDescent="0.45">
      <c r="A532996" s="31"/>
    </row>
    <row r="533002" spans="1:1" s="30" customFormat="1" ht="14.25" customHeight="1" x14ac:dyDescent="0.35"/>
    <row r="533018" spans="1:1" ht="14.25" customHeight="1" x14ac:dyDescent="0.45">
      <c r="A533018" s="31"/>
    </row>
    <row r="533024" spans="1:1" s="30" customFormat="1" ht="14.25" customHeight="1" x14ac:dyDescent="0.35"/>
    <row r="533040" spans="1:1" ht="14.25" customHeight="1" x14ac:dyDescent="0.45">
      <c r="A533040" s="31"/>
    </row>
    <row r="533046" s="30" customFormat="1" ht="14.25" customHeight="1" x14ac:dyDescent="0.35"/>
    <row r="533062" spans="1:1" ht="14.25" customHeight="1" x14ac:dyDescent="0.45">
      <c r="A533062" s="31"/>
    </row>
    <row r="533068" spans="1:1" s="30" customFormat="1" ht="14.25" customHeight="1" x14ac:dyDescent="0.35"/>
    <row r="533084" spans="1:1" ht="14.25" customHeight="1" x14ac:dyDescent="0.45">
      <c r="A533084" s="31"/>
    </row>
    <row r="533090" s="30" customFormat="1" ht="14.25" customHeight="1" x14ac:dyDescent="0.35"/>
    <row r="533106" spans="1:1" ht="14.25" customHeight="1" x14ac:dyDescent="0.45">
      <c r="A533106" s="31"/>
    </row>
    <row r="533112" spans="1:1" s="30" customFormat="1" ht="14.25" customHeight="1" x14ac:dyDescent="0.35"/>
    <row r="533128" spans="1:1" ht="14.25" customHeight="1" x14ac:dyDescent="0.45">
      <c r="A533128" s="31"/>
    </row>
    <row r="533134" spans="1:1" s="30" customFormat="1" ht="14.25" customHeight="1" x14ac:dyDescent="0.35"/>
    <row r="533150" spans="1:1" ht="14.25" customHeight="1" x14ac:dyDescent="0.45">
      <c r="A533150" s="31"/>
    </row>
    <row r="533156" s="30" customFormat="1" ht="14.25" customHeight="1" x14ac:dyDescent="0.35"/>
    <row r="533172" spans="1:1" ht="14.25" customHeight="1" x14ac:dyDescent="0.45">
      <c r="A533172" s="31"/>
    </row>
    <row r="533178" spans="1:1" s="30" customFormat="1" ht="14.25" customHeight="1" x14ac:dyDescent="0.35"/>
    <row r="533194" spans="1:1" ht="14.25" customHeight="1" x14ac:dyDescent="0.45">
      <c r="A533194" s="31"/>
    </row>
    <row r="533200" spans="1:1" s="30" customFormat="1" ht="14.25" customHeight="1" x14ac:dyDescent="0.35"/>
    <row r="533216" spans="1:1" ht="14.25" customHeight="1" x14ac:dyDescent="0.45">
      <c r="A533216" s="31"/>
    </row>
    <row r="533222" s="30" customFormat="1" ht="14.25" customHeight="1" x14ac:dyDescent="0.35"/>
    <row r="533238" spans="1:1" ht="14.25" customHeight="1" x14ac:dyDescent="0.45">
      <c r="A533238" s="31"/>
    </row>
    <row r="533244" spans="1:1" s="30" customFormat="1" ht="14.25" customHeight="1" x14ac:dyDescent="0.35"/>
    <row r="533260" spans="1:1" ht="14.25" customHeight="1" x14ac:dyDescent="0.45">
      <c r="A533260" s="31"/>
    </row>
    <row r="533266" s="30" customFormat="1" ht="14.25" customHeight="1" x14ac:dyDescent="0.35"/>
    <row r="533282" spans="1:1" ht="14.25" customHeight="1" x14ac:dyDescent="0.45">
      <c r="A533282" s="31"/>
    </row>
    <row r="533288" spans="1:1" s="30" customFormat="1" ht="14.25" customHeight="1" x14ac:dyDescent="0.35"/>
    <row r="533304" spans="1:1" ht="14.25" customHeight="1" x14ac:dyDescent="0.45">
      <c r="A533304" s="31"/>
    </row>
    <row r="533310" spans="1:1" s="30" customFormat="1" ht="14.25" customHeight="1" x14ac:dyDescent="0.35"/>
    <row r="533326" spans="1:1" ht="14.25" customHeight="1" x14ac:dyDescent="0.45">
      <c r="A533326" s="31"/>
    </row>
    <row r="533332" s="30" customFormat="1" ht="14.25" customHeight="1" x14ac:dyDescent="0.35"/>
    <row r="533348" spans="1:1" ht="14.25" customHeight="1" x14ac:dyDescent="0.45">
      <c r="A533348" s="31"/>
    </row>
    <row r="533354" spans="1:1" s="30" customFormat="1" ht="14.25" customHeight="1" x14ac:dyDescent="0.35"/>
    <row r="533370" spans="1:1" ht="14.25" customHeight="1" x14ac:dyDescent="0.45">
      <c r="A533370" s="31"/>
    </row>
    <row r="533376" spans="1:1" s="30" customFormat="1" ht="14.25" customHeight="1" x14ac:dyDescent="0.35"/>
    <row r="533392" spans="1:1" ht="14.25" customHeight="1" x14ac:dyDescent="0.45">
      <c r="A533392" s="31"/>
    </row>
    <row r="533398" s="30" customFormat="1" ht="14.25" customHeight="1" x14ac:dyDescent="0.35"/>
    <row r="533414" spans="1:1" ht="14.25" customHeight="1" x14ac:dyDescent="0.45">
      <c r="A533414" s="31"/>
    </row>
    <row r="533420" spans="1:1" s="30" customFormat="1" ht="14.25" customHeight="1" x14ac:dyDescent="0.35"/>
    <row r="533436" spans="1:1" ht="14.25" customHeight="1" x14ac:dyDescent="0.45">
      <c r="A533436" s="31"/>
    </row>
    <row r="533442" s="30" customFormat="1" ht="14.25" customHeight="1" x14ac:dyDescent="0.35"/>
    <row r="533458" spans="1:1" ht="14.25" customHeight="1" x14ac:dyDescent="0.45">
      <c r="A533458" s="31"/>
    </row>
    <row r="533464" spans="1:1" s="30" customFormat="1" ht="14.25" customHeight="1" x14ac:dyDescent="0.35"/>
    <row r="533480" spans="1:1" ht="14.25" customHeight="1" x14ac:dyDescent="0.45">
      <c r="A533480" s="31"/>
    </row>
    <row r="533486" spans="1:1" s="30" customFormat="1" ht="14.25" customHeight="1" x14ac:dyDescent="0.35"/>
    <row r="533502" spans="1:1" ht="14.25" customHeight="1" x14ac:dyDescent="0.45">
      <c r="A533502" s="31"/>
    </row>
    <row r="533508" s="30" customFormat="1" ht="14.25" customHeight="1" x14ac:dyDescent="0.35"/>
    <row r="533524" spans="1:1" ht="14.25" customHeight="1" x14ac:dyDescent="0.45">
      <c r="A533524" s="31"/>
    </row>
    <row r="533530" spans="1:1" s="30" customFormat="1" ht="14.25" customHeight="1" x14ac:dyDescent="0.35"/>
    <row r="533546" spans="1:1" ht="14.25" customHeight="1" x14ac:dyDescent="0.45">
      <c r="A533546" s="31"/>
    </row>
    <row r="533552" spans="1:1" s="30" customFormat="1" ht="14.25" customHeight="1" x14ac:dyDescent="0.35"/>
    <row r="533568" spans="1:1" ht="14.25" customHeight="1" x14ac:dyDescent="0.45">
      <c r="A533568" s="31"/>
    </row>
    <row r="533574" s="30" customFormat="1" ht="14.25" customHeight="1" x14ac:dyDescent="0.35"/>
    <row r="533590" spans="1:1" ht="14.25" customHeight="1" x14ac:dyDescent="0.45">
      <c r="A533590" s="31"/>
    </row>
    <row r="533596" spans="1:1" s="30" customFormat="1" ht="14.25" customHeight="1" x14ac:dyDescent="0.35"/>
    <row r="533612" spans="1:1" ht="14.25" customHeight="1" x14ac:dyDescent="0.45">
      <c r="A533612" s="31"/>
    </row>
    <row r="533618" s="30" customFormat="1" ht="14.25" customHeight="1" x14ac:dyDescent="0.35"/>
    <row r="533634" spans="1:1" ht="14.25" customHeight="1" x14ac:dyDescent="0.45">
      <c r="A533634" s="31"/>
    </row>
    <row r="533640" spans="1:1" s="30" customFormat="1" ht="14.25" customHeight="1" x14ac:dyDescent="0.35"/>
    <row r="533656" spans="1:1" ht="14.25" customHeight="1" x14ac:dyDescent="0.45">
      <c r="A533656" s="31"/>
    </row>
    <row r="533662" spans="1:1" s="30" customFormat="1" ht="14.25" customHeight="1" x14ac:dyDescent="0.35"/>
    <row r="533678" spans="1:1" ht="14.25" customHeight="1" x14ac:dyDescent="0.45">
      <c r="A533678" s="31"/>
    </row>
    <row r="533684" s="30" customFormat="1" ht="14.25" customHeight="1" x14ac:dyDescent="0.35"/>
    <row r="533700" spans="1:1" ht="14.25" customHeight="1" x14ac:dyDescent="0.45">
      <c r="A533700" s="31"/>
    </row>
    <row r="533706" spans="1:1" s="30" customFormat="1" ht="14.25" customHeight="1" x14ac:dyDescent="0.35"/>
    <row r="533722" spans="1:1" ht="14.25" customHeight="1" x14ac:dyDescent="0.45">
      <c r="A533722" s="31"/>
    </row>
    <row r="533728" spans="1:1" s="30" customFormat="1" ht="14.25" customHeight="1" x14ac:dyDescent="0.35"/>
    <row r="533744" spans="1:1" ht="14.25" customHeight="1" x14ac:dyDescent="0.45">
      <c r="A533744" s="31"/>
    </row>
    <row r="533750" s="30" customFormat="1" ht="14.25" customHeight="1" x14ac:dyDescent="0.35"/>
    <row r="533766" spans="1:1" ht="14.25" customHeight="1" x14ac:dyDescent="0.45">
      <c r="A533766" s="31"/>
    </row>
    <row r="533772" spans="1:1" s="30" customFormat="1" ht="14.25" customHeight="1" x14ac:dyDescent="0.35"/>
    <row r="533788" spans="1:1" ht="14.25" customHeight="1" x14ac:dyDescent="0.45">
      <c r="A533788" s="31"/>
    </row>
    <row r="533794" s="30" customFormat="1" ht="14.25" customHeight="1" x14ac:dyDescent="0.35"/>
    <row r="533810" spans="1:1" ht="14.25" customHeight="1" x14ac:dyDescent="0.45">
      <c r="A533810" s="31"/>
    </row>
    <row r="533816" spans="1:1" s="30" customFormat="1" ht="14.25" customHeight="1" x14ac:dyDescent="0.35"/>
    <row r="533832" spans="1:1" ht="14.25" customHeight="1" x14ac:dyDescent="0.45">
      <c r="A533832" s="31"/>
    </row>
    <row r="533838" spans="1:1" s="30" customFormat="1" ht="14.25" customHeight="1" x14ac:dyDescent="0.35"/>
    <row r="533854" spans="1:1" ht="14.25" customHeight="1" x14ac:dyDescent="0.45">
      <c r="A533854" s="31"/>
    </row>
    <row r="533860" s="30" customFormat="1" ht="14.25" customHeight="1" x14ac:dyDescent="0.35"/>
    <row r="533876" spans="1:1" ht="14.25" customHeight="1" x14ac:dyDescent="0.45">
      <c r="A533876" s="31"/>
    </row>
    <row r="533882" spans="1:1" s="30" customFormat="1" ht="14.25" customHeight="1" x14ac:dyDescent="0.35"/>
    <row r="533898" spans="1:1" ht="14.25" customHeight="1" x14ac:dyDescent="0.45">
      <c r="A533898" s="31"/>
    </row>
    <row r="533904" spans="1:1" s="30" customFormat="1" ht="14.25" customHeight="1" x14ac:dyDescent="0.35"/>
    <row r="533920" spans="1:1" ht="14.25" customHeight="1" x14ac:dyDescent="0.45">
      <c r="A533920" s="31"/>
    </row>
    <row r="533926" s="30" customFormat="1" ht="14.25" customHeight="1" x14ac:dyDescent="0.35"/>
    <row r="533942" spans="1:1" ht="14.25" customHeight="1" x14ac:dyDescent="0.45">
      <c r="A533942" s="31"/>
    </row>
    <row r="533948" spans="1:1" s="30" customFormat="1" ht="14.25" customHeight="1" x14ac:dyDescent="0.35"/>
    <row r="533964" spans="1:1" ht="14.25" customHeight="1" x14ac:dyDescent="0.45">
      <c r="A533964" s="31"/>
    </row>
    <row r="533970" s="30" customFormat="1" ht="14.25" customHeight="1" x14ac:dyDescent="0.35"/>
    <row r="533986" spans="1:1" ht="14.25" customHeight="1" x14ac:dyDescent="0.45">
      <c r="A533986" s="31"/>
    </row>
    <row r="533992" spans="1:1" s="30" customFormat="1" ht="14.25" customHeight="1" x14ac:dyDescent="0.35"/>
    <row r="534008" spans="1:1" ht="14.25" customHeight="1" x14ac:dyDescent="0.45">
      <c r="A534008" s="31"/>
    </row>
    <row r="534014" spans="1:1" s="30" customFormat="1" ht="14.25" customHeight="1" x14ac:dyDescent="0.35"/>
    <row r="534030" spans="1:1" ht="14.25" customHeight="1" x14ac:dyDescent="0.45">
      <c r="A534030" s="31"/>
    </row>
    <row r="534036" s="30" customFormat="1" ht="14.25" customHeight="1" x14ac:dyDescent="0.35"/>
    <row r="534052" spans="1:1" ht="14.25" customHeight="1" x14ac:dyDescent="0.45">
      <c r="A534052" s="31"/>
    </row>
    <row r="534058" spans="1:1" s="30" customFormat="1" ht="14.25" customHeight="1" x14ac:dyDescent="0.35"/>
    <row r="534074" spans="1:1" ht="14.25" customHeight="1" x14ac:dyDescent="0.45">
      <c r="A534074" s="31"/>
    </row>
    <row r="534080" spans="1:1" s="30" customFormat="1" ht="14.25" customHeight="1" x14ac:dyDescent="0.35"/>
    <row r="534096" spans="1:1" ht="14.25" customHeight="1" x14ac:dyDescent="0.45">
      <c r="A534096" s="31"/>
    </row>
    <row r="534102" s="30" customFormat="1" ht="14.25" customHeight="1" x14ac:dyDescent="0.35"/>
    <row r="534118" spans="1:1" ht="14.25" customHeight="1" x14ac:dyDescent="0.45">
      <c r="A534118" s="31"/>
    </row>
    <row r="534124" spans="1:1" s="30" customFormat="1" ht="14.25" customHeight="1" x14ac:dyDescent="0.35"/>
    <row r="534140" spans="1:1" ht="14.25" customHeight="1" x14ac:dyDescent="0.45">
      <c r="A534140" s="31"/>
    </row>
    <row r="534146" s="30" customFormat="1" ht="14.25" customHeight="1" x14ac:dyDescent="0.35"/>
    <row r="534162" spans="1:1" ht="14.25" customHeight="1" x14ac:dyDescent="0.45">
      <c r="A534162" s="31"/>
    </row>
    <row r="534168" spans="1:1" s="30" customFormat="1" ht="14.25" customHeight="1" x14ac:dyDescent="0.35"/>
    <row r="534184" spans="1:1" ht="14.25" customHeight="1" x14ac:dyDescent="0.45">
      <c r="A534184" s="31"/>
    </row>
    <row r="534190" spans="1:1" s="30" customFormat="1" ht="14.25" customHeight="1" x14ac:dyDescent="0.35"/>
    <row r="534206" spans="1:1" ht="14.25" customHeight="1" x14ac:dyDescent="0.45">
      <c r="A534206" s="31"/>
    </row>
    <row r="534212" s="30" customFormat="1" ht="14.25" customHeight="1" x14ac:dyDescent="0.35"/>
    <row r="534228" spans="1:1" ht="14.25" customHeight="1" x14ac:dyDescent="0.45">
      <c r="A534228" s="31"/>
    </row>
    <row r="534234" spans="1:1" s="30" customFormat="1" ht="14.25" customHeight="1" x14ac:dyDescent="0.35"/>
    <row r="534250" spans="1:1" ht="14.25" customHeight="1" x14ac:dyDescent="0.45">
      <c r="A534250" s="31"/>
    </row>
    <row r="534256" spans="1:1" s="30" customFormat="1" ht="14.25" customHeight="1" x14ac:dyDescent="0.35"/>
    <row r="534272" spans="1:1" ht="14.25" customHeight="1" x14ac:dyDescent="0.45">
      <c r="A534272" s="31"/>
    </row>
    <row r="534278" s="30" customFormat="1" ht="14.25" customHeight="1" x14ac:dyDescent="0.35"/>
    <row r="534294" spans="1:1" ht="14.25" customHeight="1" x14ac:dyDescent="0.45">
      <c r="A534294" s="31"/>
    </row>
    <row r="534300" spans="1:1" s="30" customFormat="1" ht="14.25" customHeight="1" x14ac:dyDescent="0.35"/>
    <row r="534316" spans="1:1" ht="14.25" customHeight="1" x14ac:dyDescent="0.45">
      <c r="A534316" s="31"/>
    </row>
    <row r="534322" s="30" customFormat="1" ht="14.25" customHeight="1" x14ac:dyDescent="0.35"/>
    <row r="534338" spans="1:1" ht="14.25" customHeight="1" x14ac:dyDescent="0.45">
      <c r="A534338" s="31"/>
    </row>
    <row r="534344" spans="1:1" s="30" customFormat="1" ht="14.25" customHeight="1" x14ac:dyDescent="0.35"/>
    <row r="534360" spans="1:1" ht="14.25" customHeight="1" x14ac:dyDescent="0.45">
      <c r="A534360" s="31"/>
    </row>
    <row r="534366" spans="1:1" s="30" customFormat="1" ht="14.25" customHeight="1" x14ac:dyDescent="0.35"/>
    <row r="534382" spans="1:1" ht="14.25" customHeight="1" x14ac:dyDescent="0.45">
      <c r="A534382" s="31"/>
    </row>
    <row r="534388" s="30" customFormat="1" ht="14.25" customHeight="1" x14ac:dyDescent="0.35"/>
    <row r="534404" spans="1:1" ht="14.25" customHeight="1" x14ac:dyDescent="0.45">
      <c r="A534404" s="31"/>
    </row>
    <row r="534410" spans="1:1" s="30" customFormat="1" ht="14.25" customHeight="1" x14ac:dyDescent="0.35"/>
    <row r="534426" spans="1:1" ht="14.25" customHeight="1" x14ac:dyDescent="0.45">
      <c r="A534426" s="31"/>
    </row>
    <row r="534432" spans="1:1" s="30" customFormat="1" ht="14.25" customHeight="1" x14ac:dyDescent="0.35"/>
    <row r="534448" spans="1:1" ht="14.25" customHeight="1" x14ac:dyDescent="0.45">
      <c r="A534448" s="31"/>
    </row>
    <row r="534454" s="30" customFormat="1" ht="14.25" customHeight="1" x14ac:dyDescent="0.35"/>
    <row r="534470" spans="1:1" ht="14.25" customHeight="1" x14ac:dyDescent="0.45">
      <c r="A534470" s="31"/>
    </row>
    <row r="534476" spans="1:1" s="30" customFormat="1" ht="14.25" customHeight="1" x14ac:dyDescent="0.35"/>
    <row r="534492" spans="1:1" ht="14.25" customHeight="1" x14ac:dyDescent="0.45">
      <c r="A534492" s="31"/>
    </row>
    <row r="534498" s="30" customFormat="1" ht="14.25" customHeight="1" x14ac:dyDescent="0.35"/>
    <row r="534514" spans="1:1" ht="14.25" customHeight="1" x14ac:dyDescent="0.45">
      <c r="A534514" s="31"/>
    </row>
    <row r="534520" spans="1:1" s="30" customFormat="1" ht="14.25" customHeight="1" x14ac:dyDescent="0.35"/>
    <row r="534536" spans="1:1" ht="14.25" customHeight="1" x14ac:dyDescent="0.45">
      <c r="A534536" s="31"/>
    </row>
    <row r="534542" spans="1:1" s="30" customFormat="1" ht="14.25" customHeight="1" x14ac:dyDescent="0.35"/>
    <row r="534558" spans="1:1" ht="14.25" customHeight="1" x14ac:dyDescent="0.45">
      <c r="A534558" s="31"/>
    </row>
    <row r="534564" s="30" customFormat="1" ht="14.25" customHeight="1" x14ac:dyDescent="0.35"/>
    <row r="534580" spans="1:1" ht="14.25" customHeight="1" x14ac:dyDescent="0.45">
      <c r="A534580" s="31"/>
    </row>
    <row r="534586" spans="1:1" s="30" customFormat="1" ht="14.25" customHeight="1" x14ac:dyDescent="0.35"/>
    <row r="534602" spans="1:1" ht="14.25" customHeight="1" x14ac:dyDescent="0.45">
      <c r="A534602" s="31"/>
    </row>
    <row r="534608" spans="1:1" s="30" customFormat="1" ht="14.25" customHeight="1" x14ac:dyDescent="0.35"/>
    <row r="534624" spans="1:1" ht="14.25" customHeight="1" x14ac:dyDescent="0.45">
      <c r="A534624" s="31"/>
    </row>
    <row r="534630" s="30" customFormat="1" ht="14.25" customHeight="1" x14ac:dyDescent="0.35"/>
    <row r="534646" spans="1:1" ht="14.25" customHeight="1" x14ac:dyDescent="0.45">
      <c r="A534646" s="31"/>
    </row>
    <row r="534652" spans="1:1" s="30" customFormat="1" ht="14.25" customHeight="1" x14ac:dyDescent="0.35"/>
    <row r="534668" spans="1:1" ht="14.25" customHeight="1" x14ac:dyDescent="0.45">
      <c r="A534668" s="31"/>
    </row>
    <row r="534674" s="30" customFormat="1" ht="14.25" customHeight="1" x14ac:dyDescent="0.35"/>
    <row r="534690" spans="1:1" ht="14.25" customHeight="1" x14ac:dyDescent="0.45">
      <c r="A534690" s="31"/>
    </row>
    <row r="534696" spans="1:1" s="30" customFormat="1" ht="14.25" customHeight="1" x14ac:dyDescent="0.35"/>
    <row r="534712" spans="1:1" ht="14.25" customHeight="1" x14ac:dyDescent="0.45">
      <c r="A534712" s="31"/>
    </row>
    <row r="534718" spans="1:1" s="30" customFormat="1" ht="14.25" customHeight="1" x14ac:dyDescent="0.35"/>
    <row r="534734" spans="1:1" ht="14.25" customHeight="1" x14ac:dyDescent="0.45">
      <c r="A534734" s="31"/>
    </row>
    <row r="534740" s="30" customFormat="1" ht="14.25" customHeight="1" x14ac:dyDescent="0.35"/>
    <row r="534756" spans="1:1" ht="14.25" customHeight="1" x14ac:dyDescent="0.45">
      <c r="A534756" s="31"/>
    </row>
    <row r="534762" spans="1:1" s="30" customFormat="1" ht="14.25" customHeight="1" x14ac:dyDescent="0.35"/>
    <row r="534778" spans="1:1" ht="14.25" customHeight="1" x14ac:dyDescent="0.45">
      <c r="A534778" s="31"/>
    </row>
    <row r="534784" spans="1:1" s="30" customFormat="1" ht="14.25" customHeight="1" x14ac:dyDescent="0.35"/>
    <row r="534800" spans="1:1" ht="14.25" customHeight="1" x14ac:dyDescent="0.45">
      <c r="A534800" s="31"/>
    </row>
    <row r="534806" s="30" customFormat="1" ht="14.25" customHeight="1" x14ac:dyDescent="0.35"/>
    <row r="534822" spans="1:1" ht="14.25" customHeight="1" x14ac:dyDescent="0.45">
      <c r="A534822" s="31"/>
    </row>
    <row r="534828" spans="1:1" s="30" customFormat="1" ht="14.25" customHeight="1" x14ac:dyDescent="0.35"/>
    <row r="534844" spans="1:1" ht="14.25" customHeight="1" x14ac:dyDescent="0.45">
      <c r="A534844" s="31"/>
    </row>
    <row r="534850" s="30" customFormat="1" ht="14.25" customHeight="1" x14ac:dyDescent="0.35"/>
    <row r="534866" spans="1:1" ht="14.25" customHeight="1" x14ac:dyDescent="0.45">
      <c r="A534866" s="31"/>
    </row>
    <row r="534872" spans="1:1" s="30" customFormat="1" ht="14.25" customHeight="1" x14ac:dyDescent="0.35"/>
    <row r="534888" spans="1:1" ht="14.25" customHeight="1" x14ac:dyDescent="0.45">
      <c r="A534888" s="31"/>
    </row>
    <row r="534894" spans="1:1" s="30" customFormat="1" ht="14.25" customHeight="1" x14ac:dyDescent="0.35"/>
    <row r="534910" spans="1:1" ht="14.25" customHeight="1" x14ac:dyDescent="0.45">
      <c r="A534910" s="31"/>
    </row>
    <row r="534916" s="30" customFormat="1" ht="14.25" customHeight="1" x14ac:dyDescent="0.35"/>
    <row r="534932" spans="1:1" ht="14.25" customHeight="1" x14ac:dyDescent="0.45">
      <c r="A534932" s="31"/>
    </row>
    <row r="534938" spans="1:1" s="30" customFormat="1" ht="14.25" customHeight="1" x14ac:dyDescent="0.35"/>
    <row r="534954" spans="1:1" ht="14.25" customHeight="1" x14ac:dyDescent="0.45">
      <c r="A534954" s="31"/>
    </row>
    <row r="534960" spans="1:1" s="30" customFormat="1" ht="14.25" customHeight="1" x14ac:dyDescent="0.35"/>
    <row r="534976" spans="1:1" ht="14.25" customHeight="1" x14ac:dyDescent="0.45">
      <c r="A534976" s="31"/>
    </row>
    <row r="534982" s="30" customFormat="1" ht="14.25" customHeight="1" x14ac:dyDescent="0.35"/>
    <row r="534998" spans="1:1" ht="14.25" customHeight="1" x14ac:dyDescent="0.45">
      <c r="A534998" s="31"/>
    </row>
    <row r="535004" spans="1:1" s="30" customFormat="1" ht="14.25" customHeight="1" x14ac:dyDescent="0.35"/>
    <row r="535020" spans="1:1" ht="14.25" customHeight="1" x14ac:dyDescent="0.45">
      <c r="A535020" s="31"/>
    </row>
    <row r="535026" s="30" customFormat="1" ht="14.25" customHeight="1" x14ac:dyDescent="0.35"/>
    <row r="535042" spans="1:1" ht="14.25" customHeight="1" x14ac:dyDescent="0.45">
      <c r="A535042" s="31"/>
    </row>
    <row r="535048" spans="1:1" s="30" customFormat="1" ht="14.25" customHeight="1" x14ac:dyDescent="0.35"/>
    <row r="535064" spans="1:1" ht="14.25" customHeight="1" x14ac:dyDescent="0.45">
      <c r="A535064" s="31"/>
    </row>
    <row r="535070" spans="1:1" s="30" customFormat="1" ht="14.25" customHeight="1" x14ac:dyDescent="0.35"/>
    <row r="535086" spans="1:1" ht="14.25" customHeight="1" x14ac:dyDescent="0.45">
      <c r="A535086" s="31"/>
    </row>
    <row r="535092" s="30" customFormat="1" ht="14.25" customHeight="1" x14ac:dyDescent="0.35"/>
    <row r="535108" spans="1:1" ht="14.25" customHeight="1" x14ac:dyDescent="0.45">
      <c r="A535108" s="31"/>
    </row>
    <row r="535114" spans="1:1" s="30" customFormat="1" ht="14.25" customHeight="1" x14ac:dyDescent="0.35"/>
    <row r="535130" spans="1:1" ht="14.25" customHeight="1" x14ac:dyDescent="0.45">
      <c r="A535130" s="31"/>
    </row>
    <row r="535136" spans="1:1" s="30" customFormat="1" ht="14.25" customHeight="1" x14ac:dyDescent="0.35"/>
    <row r="535152" spans="1:1" ht="14.25" customHeight="1" x14ac:dyDescent="0.45">
      <c r="A535152" s="31"/>
    </row>
    <row r="535158" s="30" customFormat="1" ht="14.25" customHeight="1" x14ac:dyDescent="0.35"/>
    <row r="535174" spans="1:1" ht="14.25" customHeight="1" x14ac:dyDescent="0.45">
      <c r="A535174" s="31"/>
    </row>
    <row r="535180" spans="1:1" s="30" customFormat="1" ht="14.25" customHeight="1" x14ac:dyDescent="0.35"/>
    <row r="535196" spans="1:1" ht="14.25" customHeight="1" x14ac:dyDescent="0.45">
      <c r="A535196" s="31"/>
    </row>
    <row r="535202" s="30" customFormat="1" ht="14.25" customHeight="1" x14ac:dyDescent="0.35"/>
    <row r="535218" spans="1:1" ht="14.25" customHeight="1" x14ac:dyDescent="0.45">
      <c r="A535218" s="31"/>
    </row>
    <row r="535224" spans="1:1" s="30" customFormat="1" ht="14.25" customHeight="1" x14ac:dyDescent="0.35"/>
    <row r="535240" spans="1:1" ht="14.25" customHeight="1" x14ac:dyDescent="0.45">
      <c r="A535240" s="31"/>
    </row>
    <row r="535246" spans="1:1" s="30" customFormat="1" ht="14.25" customHeight="1" x14ac:dyDescent="0.35"/>
    <row r="535262" spans="1:1" ht="14.25" customHeight="1" x14ac:dyDescent="0.45">
      <c r="A535262" s="31"/>
    </row>
    <row r="535268" s="30" customFormat="1" ht="14.25" customHeight="1" x14ac:dyDescent="0.35"/>
    <row r="535284" spans="1:1" ht="14.25" customHeight="1" x14ac:dyDescent="0.45">
      <c r="A535284" s="31"/>
    </row>
    <row r="535290" spans="1:1" s="30" customFormat="1" ht="14.25" customHeight="1" x14ac:dyDescent="0.35"/>
    <row r="535306" spans="1:1" ht="14.25" customHeight="1" x14ac:dyDescent="0.45">
      <c r="A535306" s="31"/>
    </row>
    <row r="535312" spans="1:1" s="30" customFormat="1" ht="14.25" customHeight="1" x14ac:dyDescent="0.35"/>
    <row r="535328" spans="1:1" ht="14.25" customHeight="1" x14ac:dyDescent="0.45">
      <c r="A535328" s="31"/>
    </row>
    <row r="535334" s="30" customFormat="1" ht="14.25" customHeight="1" x14ac:dyDescent="0.35"/>
    <row r="535350" spans="1:1" ht="14.25" customHeight="1" x14ac:dyDescent="0.45">
      <c r="A535350" s="31"/>
    </row>
    <row r="535356" spans="1:1" s="30" customFormat="1" ht="14.25" customHeight="1" x14ac:dyDescent="0.35"/>
    <row r="535372" spans="1:1" ht="14.25" customHeight="1" x14ac:dyDescent="0.45">
      <c r="A535372" s="31"/>
    </row>
    <row r="535378" s="30" customFormat="1" ht="14.25" customHeight="1" x14ac:dyDescent="0.35"/>
    <row r="535394" spans="1:1" ht="14.25" customHeight="1" x14ac:dyDescent="0.45">
      <c r="A535394" s="31"/>
    </row>
    <row r="535400" spans="1:1" s="30" customFormat="1" ht="14.25" customHeight="1" x14ac:dyDescent="0.35"/>
    <row r="535416" spans="1:1" ht="14.25" customHeight="1" x14ac:dyDescent="0.45">
      <c r="A535416" s="31"/>
    </row>
    <row r="535422" spans="1:1" s="30" customFormat="1" ht="14.25" customHeight="1" x14ac:dyDescent="0.35"/>
    <row r="535438" spans="1:1" ht="14.25" customHeight="1" x14ac:dyDescent="0.45">
      <c r="A535438" s="31"/>
    </row>
    <row r="535444" s="30" customFormat="1" ht="14.25" customHeight="1" x14ac:dyDescent="0.35"/>
    <row r="535460" spans="1:1" ht="14.25" customHeight="1" x14ac:dyDescent="0.45">
      <c r="A535460" s="31"/>
    </row>
    <row r="535466" spans="1:1" s="30" customFormat="1" ht="14.25" customHeight="1" x14ac:dyDescent="0.35"/>
    <row r="535482" spans="1:1" ht="14.25" customHeight="1" x14ac:dyDescent="0.45">
      <c r="A535482" s="31"/>
    </row>
    <row r="535488" spans="1:1" s="30" customFormat="1" ht="14.25" customHeight="1" x14ac:dyDescent="0.35"/>
    <row r="535504" spans="1:1" ht="14.25" customHeight="1" x14ac:dyDescent="0.45">
      <c r="A535504" s="31"/>
    </row>
    <row r="535510" s="30" customFormat="1" ht="14.25" customHeight="1" x14ac:dyDescent="0.35"/>
    <row r="535526" spans="1:1" ht="14.25" customHeight="1" x14ac:dyDescent="0.45">
      <c r="A535526" s="31"/>
    </row>
    <row r="535532" spans="1:1" s="30" customFormat="1" ht="14.25" customHeight="1" x14ac:dyDescent="0.35"/>
    <row r="535548" spans="1:1" ht="14.25" customHeight="1" x14ac:dyDescent="0.45">
      <c r="A535548" s="31"/>
    </row>
    <row r="535554" s="30" customFormat="1" ht="14.25" customHeight="1" x14ac:dyDescent="0.35"/>
    <row r="535570" spans="1:1" ht="14.25" customHeight="1" x14ac:dyDescent="0.45">
      <c r="A535570" s="31"/>
    </row>
    <row r="535576" spans="1:1" s="30" customFormat="1" ht="14.25" customHeight="1" x14ac:dyDescent="0.35"/>
    <row r="535592" spans="1:1" ht="14.25" customHeight="1" x14ac:dyDescent="0.45">
      <c r="A535592" s="31"/>
    </row>
    <row r="535598" spans="1:1" s="30" customFormat="1" ht="14.25" customHeight="1" x14ac:dyDescent="0.35"/>
    <row r="535614" spans="1:1" ht="14.25" customHeight="1" x14ac:dyDescent="0.45">
      <c r="A535614" s="31"/>
    </row>
    <row r="535620" s="30" customFormat="1" ht="14.25" customHeight="1" x14ac:dyDescent="0.35"/>
    <row r="535636" spans="1:1" ht="14.25" customHeight="1" x14ac:dyDescent="0.45">
      <c r="A535636" s="31"/>
    </row>
    <row r="535642" spans="1:1" s="30" customFormat="1" ht="14.25" customHeight="1" x14ac:dyDescent="0.35"/>
    <row r="535658" spans="1:1" ht="14.25" customHeight="1" x14ac:dyDescent="0.45">
      <c r="A535658" s="31"/>
    </row>
    <row r="535664" spans="1:1" s="30" customFormat="1" ht="14.25" customHeight="1" x14ac:dyDescent="0.35"/>
    <row r="535680" spans="1:1" ht="14.25" customHeight="1" x14ac:dyDescent="0.45">
      <c r="A535680" s="31"/>
    </row>
    <row r="535686" s="30" customFormat="1" ht="14.25" customHeight="1" x14ac:dyDescent="0.35"/>
    <row r="535702" spans="1:1" ht="14.25" customHeight="1" x14ac:dyDescent="0.45">
      <c r="A535702" s="31"/>
    </row>
    <row r="535708" spans="1:1" s="30" customFormat="1" ht="14.25" customHeight="1" x14ac:dyDescent="0.35"/>
    <row r="535724" spans="1:1" ht="14.25" customHeight="1" x14ac:dyDescent="0.45">
      <c r="A535724" s="31"/>
    </row>
    <row r="535730" s="30" customFormat="1" ht="14.25" customHeight="1" x14ac:dyDescent="0.35"/>
    <row r="535746" spans="1:1" ht="14.25" customHeight="1" x14ac:dyDescent="0.45">
      <c r="A535746" s="31"/>
    </row>
    <row r="535752" spans="1:1" s="30" customFormat="1" ht="14.25" customHeight="1" x14ac:dyDescent="0.35"/>
    <row r="535768" spans="1:1" ht="14.25" customHeight="1" x14ac:dyDescent="0.45">
      <c r="A535768" s="31"/>
    </row>
    <row r="535774" spans="1:1" s="30" customFormat="1" ht="14.25" customHeight="1" x14ac:dyDescent="0.35"/>
    <row r="535790" spans="1:1" ht="14.25" customHeight="1" x14ac:dyDescent="0.45">
      <c r="A535790" s="31"/>
    </row>
    <row r="535796" s="30" customFormat="1" ht="14.25" customHeight="1" x14ac:dyDescent="0.35"/>
    <row r="535812" spans="1:1" ht="14.25" customHeight="1" x14ac:dyDescent="0.45">
      <c r="A535812" s="31"/>
    </row>
    <row r="535818" spans="1:1" s="30" customFormat="1" ht="14.25" customHeight="1" x14ac:dyDescent="0.35"/>
    <row r="535834" spans="1:1" ht="14.25" customHeight="1" x14ac:dyDescent="0.45">
      <c r="A535834" s="31"/>
    </row>
    <row r="535840" spans="1:1" s="30" customFormat="1" ht="14.25" customHeight="1" x14ac:dyDescent="0.35"/>
    <row r="535856" spans="1:1" ht="14.25" customHeight="1" x14ac:dyDescent="0.45">
      <c r="A535856" s="31"/>
    </row>
    <row r="535862" s="30" customFormat="1" ht="14.25" customHeight="1" x14ac:dyDescent="0.35"/>
    <row r="535878" spans="1:1" ht="14.25" customHeight="1" x14ac:dyDescent="0.45">
      <c r="A535878" s="31"/>
    </row>
    <row r="535884" spans="1:1" s="30" customFormat="1" ht="14.25" customHeight="1" x14ac:dyDescent="0.35"/>
    <row r="535900" spans="1:1" ht="14.25" customHeight="1" x14ac:dyDescent="0.45">
      <c r="A535900" s="31"/>
    </row>
    <row r="535906" s="30" customFormat="1" ht="14.25" customHeight="1" x14ac:dyDescent="0.35"/>
    <row r="535922" spans="1:1" ht="14.25" customHeight="1" x14ac:dyDescent="0.45">
      <c r="A535922" s="31"/>
    </row>
    <row r="535928" spans="1:1" s="30" customFormat="1" ht="14.25" customHeight="1" x14ac:dyDescent="0.35"/>
    <row r="535944" spans="1:1" ht="14.25" customHeight="1" x14ac:dyDescent="0.45">
      <c r="A535944" s="31"/>
    </row>
    <row r="535950" spans="1:1" s="30" customFormat="1" ht="14.25" customHeight="1" x14ac:dyDescent="0.35"/>
    <row r="535966" spans="1:1" ht="14.25" customHeight="1" x14ac:dyDescent="0.45">
      <c r="A535966" s="31"/>
    </row>
    <row r="535972" s="30" customFormat="1" ht="14.25" customHeight="1" x14ac:dyDescent="0.35"/>
    <row r="535988" spans="1:1" ht="14.25" customHeight="1" x14ac:dyDescent="0.45">
      <c r="A535988" s="31"/>
    </row>
    <row r="535994" spans="1:1" s="30" customFormat="1" ht="14.25" customHeight="1" x14ac:dyDescent="0.35"/>
    <row r="536010" spans="1:1" ht="14.25" customHeight="1" x14ac:dyDescent="0.45">
      <c r="A536010" s="31"/>
    </row>
    <row r="536016" spans="1:1" s="30" customFormat="1" ht="14.25" customHeight="1" x14ac:dyDescent="0.35"/>
    <row r="536032" spans="1:1" ht="14.25" customHeight="1" x14ac:dyDescent="0.45">
      <c r="A536032" s="31"/>
    </row>
    <row r="536038" s="30" customFormat="1" ht="14.25" customHeight="1" x14ac:dyDescent="0.35"/>
    <row r="536054" spans="1:1" ht="14.25" customHeight="1" x14ac:dyDescent="0.45">
      <c r="A536054" s="31"/>
    </row>
    <row r="536060" spans="1:1" s="30" customFormat="1" ht="14.25" customHeight="1" x14ac:dyDescent="0.35"/>
    <row r="536076" spans="1:1" ht="14.25" customHeight="1" x14ac:dyDescent="0.45">
      <c r="A536076" s="31"/>
    </row>
    <row r="536082" s="30" customFormat="1" ht="14.25" customHeight="1" x14ac:dyDescent="0.35"/>
    <row r="536098" spans="1:1" ht="14.25" customHeight="1" x14ac:dyDescent="0.45">
      <c r="A536098" s="31"/>
    </row>
    <row r="536104" spans="1:1" s="30" customFormat="1" ht="14.25" customHeight="1" x14ac:dyDescent="0.35"/>
    <row r="536120" spans="1:1" ht="14.25" customHeight="1" x14ac:dyDescent="0.45">
      <c r="A536120" s="31"/>
    </row>
    <row r="536126" spans="1:1" s="30" customFormat="1" ht="14.25" customHeight="1" x14ac:dyDescent="0.35"/>
    <row r="536142" spans="1:1" ht="14.25" customHeight="1" x14ac:dyDescent="0.45">
      <c r="A536142" s="31"/>
    </row>
    <row r="536148" s="30" customFormat="1" ht="14.25" customHeight="1" x14ac:dyDescent="0.35"/>
    <row r="536164" spans="1:1" ht="14.25" customHeight="1" x14ac:dyDescent="0.45">
      <c r="A536164" s="31"/>
    </row>
    <row r="536170" spans="1:1" s="30" customFormat="1" ht="14.25" customHeight="1" x14ac:dyDescent="0.35"/>
    <row r="536186" spans="1:1" ht="14.25" customHeight="1" x14ac:dyDescent="0.45">
      <c r="A536186" s="31"/>
    </row>
    <row r="536192" spans="1:1" s="30" customFormat="1" ht="14.25" customHeight="1" x14ac:dyDescent="0.35"/>
    <row r="536208" spans="1:1" ht="14.25" customHeight="1" x14ac:dyDescent="0.45">
      <c r="A536208" s="31"/>
    </row>
    <row r="536214" s="30" customFormat="1" ht="14.25" customHeight="1" x14ac:dyDescent="0.35"/>
    <row r="536230" spans="1:1" ht="14.25" customHeight="1" x14ac:dyDescent="0.45">
      <c r="A536230" s="31"/>
    </row>
    <row r="536236" spans="1:1" s="30" customFormat="1" ht="14.25" customHeight="1" x14ac:dyDescent="0.35"/>
    <row r="536252" spans="1:1" ht="14.25" customHeight="1" x14ac:dyDescent="0.45">
      <c r="A536252" s="31"/>
    </row>
    <row r="536258" s="30" customFormat="1" ht="14.25" customHeight="1" x14ac:dyDescent="0.35"/>
    <row r="536274" spans="1:1" ht="14.25" customHeight="1" x14ac:dyDescent="0.45">
      <c r="A536274" s="31"/>
    </row>
    <row r="536280" spans="1:1" s="30" customFormat="1" ht="14.25" customHeight="1" x14ac:dyDescent="0.35"/>
    <row r="536296" spans="1:1" ht="14.25" customHeight="1" x14ac:dyDescent="0.45">
      <c r="A536296" s="31"/>
    </row>
    <row r="536302" spans="1:1" s="30" customFormat="1" ht="14.25" customHeight="1" x14ac:dyDescent="0.35"/>
    <row r="536318" spans="1:1" ht="14.25" customHeight="1" x14ac:dyDescent="0.45">
      <c r="A536318" s="31"/>
    </row>
    <row r="536324" s="30" customFormat="1" ht="14.25" customHeight="1" x14ac:dyDescent="0.35"/>
    <row r="536340" spans="1:1" ht="14.25" customHeight="1" x14ac:dyDescent="0.45">
      <c r="A536340" s="31"/>
    </row>
    <row r="536346" spans="1:1" s="30" customFormat="1" ht="14.25" customHeight="1" x14ac:dyDescent="0.35"/>
    <row r="536362" spans="1:1" ht="14.25" customHeight="1" x14ac:dyDescent="0.45">
      <c r="A536362" s="31"/>
    </row>
    <row r="536368" spans="1:1" s="30" customFormat="1" ht="14.25" customHeight="1" x14ac:dyDescent="0.35"/>
    <row r="536384" spans="1:1" ht="14.25" customHeight="1" x14ac:dyDescent="0.45">
      <c r="A536384" s="31"/>
    </row>
    <row r="536390" s="30" customFormat="1" ht="14.25" customHeight="1" x14ac:dyDescent="0.35"/>
    <row r="536406" spans="1:1" ht="14.25" customHeight="1" x14ac:dyDescent="0.45">
      <c r="A536406" s="31"/>
    </row>
    <row r="536412" spans="1:1" s="30" customFormat="1" ht="14.25" customHeight="1" x14ac:dyDescent="0.35"/>
    <row r="536428" spans="1:1" ht="14.25" customHeight="1" x14ac:dyDescent="0.45">
      <c r="A536428" s="31"/>
    </row>
    <row r="536434" s="30" customFormat="1" ht="14.25" customHeight="1" x14ac:dyDescent="0.35"/>
    <row r="536450" spans="1:1" ht="14.25" customHeight="1" x14ac:dyDescent="0.45">
      <c r="A536450" s="31"/>
    </row>
    <row r="536456" spans="1:1" s="30" customFormat="1" ht="14.25" customHeight="1" x14ac:dyDescent="0.35"/>
    <row r="536472" spans="1:1" ht="14.25" customHeight="1" x14ac:dyDescent="0.45">
      <c r="A536472" s="31"/>
    </row>
    <row r="536478" spans="1:1" s="30" customFormat="1" ht="14.25" customHeight="1" x14ac:dyDescent="0.35"/>
    <row r="536494" spans="1:1" ht="14.25" customHeight="1" x14ac:dyDescent="0.45">
      <c r="A536494" s="31"/>
    </row>
    <row r="536500" s="30" customFormat="1" ht="14.25" customHeight="1" x14ac:dyDescent="0.35"/>
    <row r="536516" spans="1:1" ht="14.25" customHeight="1" x14ac:dyDescent="0.45">
      <c r="A536516" s="31"/>
    </row>
    <row r="536522" spans="1:1" s="30" customFormat="1" ht="14.25" customHeight="1" x14ac:dyDescent="0.35"/>
    <row r="536538" spans="1:1" ht="14.25" customHeight="1" x14ac:dyDescent="0.45">
      <c r="A536538" s="31"/>
    </row>
    <row r="536544" spans="1:1" s="30" customFormat="1" ht="14.25" customHeight="1" x14ac:dyDescent="0.35"/>
    <row r="536560" spans="1:1" ht="14.25" customHeight="1" x14ac:dyDescent="0.45">
      <c r="A536560" s="31"/>
    </row>
    <row r="536566" s="30" customFormat="1" ht="14.25" customHeight="1" x14ac:dyDescent="0.35"/>
    <row r="536582" spans="1:1" ht="14.25" customHeight="1" x14ac:dyDescent="0.45">
      <c r="A536582" s="31"/>
    </row>
    <row r="536588" spans="1:1" s="30" customFormat="1" ht="14.25" customHeight="1" x14ac:dyDescent="0.35"/>
    <row r="536604" spans="1:1" ht="14.25" customHeight="1" x14ac:dyDescent="0.45">
      <c r="A536604" s="31"/>
    </row>
    <row r="536610" s="30" customFormat="1" ht="14.25" customHeight="1" x14ac:dyDescent="0.35"/>
    <row r="536626" spans="1:1" ht="14.25" customHeight="1" x14ac:dyDescent="0.45">
      <c r="A536626" s="31"/>
    </row>
    <row r="536632" spans="1:1" s="30" customFormat="1" ht="14.25" customHeight="1" x14ac:dyDescent="0.35"/>
    <row r="536648" spans="1:1" ht="14.25" customHeight="1" x14ac:dyDescent="0.45">
      <c r="A536648" s="31"/>
    </row>
    <row r="536654" spans="1:1" s="30" customFormat="1" ht="14.25" customHeight="1" x14ac:dyDescent="0.35"/>
    <row r="536670" spans="1:1" ht="14.25" customHeight="1" x14ac:dyDescent="0.45">
      <c r="A536670" s="31"/>
    </row>
    <row r="536676" s="30" customFormat="1" ht="14.25" customHeight="1" x14ac:dyDescent="0.35"/>
    <row r="536692" spans="1:1" ht="14.25" customHeight="1" x14ac:dyDescent="0.45">
      <c r="A536692" s="31"/>
    </row>
    <row r="536698" spans="1:1" s="30" customFormat="1" ht="14.25" customHeight="1" x14ac:dyDescent="0.35"/>
    <row r="536714" spans="1:1" ht="14.25" customHeight="1" x14ac:dyDescent="0.45">
      <c r="A536714" s="31"/>
    </row>
    <row r="536720" spans="1:1" s="30" customFormat="1" ht="14.25" customHeight="1" x14ac:dyDescent="0.35"/>
    <row r="536736" spans="1:1" ht="14.25" customHeight="1" x14ac:dyDescent="0.45">
      <c r="A536736" s="31"/>
    </row>
    <row r="536742" s="30" customFormat="1" ht="14.25" customHeight="1" x14ac:dyDescent="0.35"/>
    <row r="536758" spans="1:1" ht="14.25" customHeight="1" x14ac:dyDescent="0.45">
      <c r="A536758" s="31"/>
    </row>
    <row r="536764" spans="1:1" s="30" customFormat="1" ht="14.25" customHeight="1" x14ac:dyDescent="0.35"/>
    <row r="536780" spans="1:1" ht="14.25" customHeight="1" x14ac:dyDescent="0.45">
      <c r="A536780" s="31"/>
    </row>
    <row r="536786" s="30" customFormat="1" ht="14.25" customHeight="1" x14ac:dyDescent="0.35"/>
    <row r="536802" spans="1:1" ht="14.25" customHeight="1" x14ac:dyDescent="0.45">
      <c r="A536802" s="31"/>
    </row>
    <row r="536808" spans="1:1" s="30" customFormat="1" ht="14.25" customHeight="1" x14ac:dyDescent="0.35"/>
    <row r="536824" spans="1:1" ht="14.25" customHeight="1" x14ac:dyDescent="0.45">
      <c r="A536824" s="31"/>
    </row>
    <row r="536830" spans="1:1" s="30" customFormat="1" ht="14.25" customHeight="1" x14ac:dyDescent="0.35"/>
    <row r="536846" spans="1:1" ht="14.25" customHeight="1" x14ac:dyDescent="0.45">
      <c r="A536846" s="31"/>
    </row>
    <row r="536852" s="30" customFormat="1" ht="14.25" customHeight="1" x14ac:dyDescent="0.35"/>
    <row r="536868" spans="1:1" ht="14.25" customHeight="1" x14ac:dyDescent="0.45">
      <c r="A536868" s="31"/>
    </row>
    <row r="536874" spans="1:1" s="30" customFormat="1" ht="14.25" customHeight="1" x14ac:dyDescent="0.35"/>
    <row r="536890" spans="1:1" ht="14.25" customHeight="1" x14ac:dyDescent="0.45">
      <c r="A536890" s="31"/>
    </row>
    <row r="536896" spans="1:1" s="30" customFormat="1" ht="14.25" customHeight="1" x14ac:dyDescent="0.35"/>
    <row r="536912" spans="1:1" ht="14.25" customHeight="1" x14ac:dyDescent="0.45">
      <c r="A536912" s="31"/>
    </row>
    <row r="536918" s="30" customFormat="1" ht="14.25" customHeight="1" x14ac:dyDescent="0.35"/>
    <row r="536934" spans="1:1" ht="14.25" customHeight="1" x14ac:dyDescent="0.45">
      <c r="A536934" s="31"/>
    </row>
    <row r="536940" spans="1:1" s="30" customFormat="1" ht="14.25" customHeight="1" x14ac:dyDescent="0.35"/>
    <row r="536956" spans="1:1" ht="14.25" customHeight="1" x14ac:dyDescent="0.45">
      <c r="A536956" s="31"/>
    </row>
    <row r="536962" s="30" customFormat="1" ht="14.25" customHeight="1" x14ac:dyDescent="0.35"/>
    <row r="536978" spans="1:1" ht="14.25" customHeight="1" x14ac:dyDescent="0.45">
      <c r="A536978" s="31"/>
    </row>
    <row r="536984" spans="1:1" s="30" customFormat="1" ht="14.25" customHeight="1" x14ac:dyDescent="0.35"/>
    <row r="537000" spans="1:1" ht="14.25" customHeight="1" x14ac:dyDescent="0.45">
      <c r="A537000" s="31"/>
    </row>
    <row r="537006" spans="1:1" s="30" customFormat="1" ht="14.25" customHeight="1" x14ac:dyDescent="0.35"/>
    <row r="537022" spans="1:1" ht="14.25" customHeight="1" x14ac:dyDescent="0.45">
      <c r="A537022" s="31"/>
    </row>
    <row r="537028" s="30" customFormat="1" ht="14.25" customHeight="1" x14ac:dyDescent="0.35"/>
    <row r="537044" spans="1:1" ht="14.25" customHeight="1" x14ac:dyDescent="0.45">
      <c r="A537044" s="31"/>
    </row>
    <row r="537050" spans="1:1" s="30" customFormat="1" ht="14.25" customHeight="1" x14ac:dyDescent="0.35"/>
    <row r="537066" spans="1:1" ht="14.25" customHeight="1" x14ac:dyDescent="0.45">
      <c r="A537066" s="31"/>
    </row>
    <row r="537072" spans="1:1" s="30" customFormat="1" ht="14.25" customHeight="1" x14ac:dyDescent="0.35"/>
    <row r="537088" spans="1:1" ht="14.25" customHeight="1" x14ac:dyDescent="0.45">
      <c r="A537088" s="31"/>
    </row>
    <row r="537094" s="30" customFormat="1" ht="14.25" customHeight="1" x14ac:dyDescent="0.35"/>
    <row r="537110" spans="1:1" ht="14.25" customHeight="1" x14ac:dyDescent="0.45">
      <c r="A537110" s="31"/>
    </row>
    <row r="537116" spans="1:1" s="30" customFormat="1" ht="14.25" customHeight="1" x14ac:dyDescent="0.35"/>
    <row r="537132" spans="1:1" ht="14.25" customHeight="1" x14ac:dyDescent="0.45">
      <c r="A537132" s="31"/>
    </row>
    <row r="537138" s="30" customFormat="1" ht="14.25" customHeight="1" x14ac:dyDescent="0.35"/>
    <row r="537154" spans="1:1" ht="14.25" customHeight="1" x14ac:dyDescent="0.45">
      <c r="A537154" s="31"/>
    </row>
    <row r="537160" spans="1:1" s="30" customFormat="1" ht="14.25" customHeight="1" x14ac:dyDescent="0.35"/>
    <row r="537176" spans="1:1" ht="14.25" customHeight="1" x14ac:dyDescent="0.45">
      <c r="A537176" s="31"/>
    </row>
    <row r="537182" spans="1:1" s="30" customFormat="1" ht="14.25" customHeight="1" x14ac:dyDescent="0.35"/>
    <row r="537198" spans="1:1" ht="14.25" customHeight="1" x14ac:dyDescent="0.45">
      <c r="A537198" s="31"/>
    </row>
    <row r="537204" s="30" customFormat="1" ht="14.25" customHeight="1" x14ac:dyDescent="0.35"/>
    <row r="537220" spans="1:1" ht="14.25" customHeight="1" x14ac:dyDescent="0.45">
      <c r="A537220" s="31"/>
    </row>
    <row r="537226" spans="1:1" s="30" customFormat="1" ht="14.25" customHeight="1" x14ac:dyDescent="0.35"/>
    <row r="537242" spans="1:1" ht="14.25" customHeight="1" x14ac:dyDescent="0.45">
      <c r="A537242" s="31"/>
    </row>
    <row r="537248" spans="1:1" s="30" customFormat="1" ht="14.25" customHeight="1" x14ac:dyDescent="0.35"/>
    <row r="537264" spans="1:1" ht="14.25" customHeight="1" x14ac:dyDescent="0.45">
      <c r="A537264" s="31"/>
    </row>
    <row r="537270" s="30" customFormat="1" ht="14.25" customHeight="1" x14ac:dyDescent="0.35"/>
    <row r="537286" spans="1:1" ht="14.25" customHeight="1" x14ac:dyDescent="0.45">
      <c r="A537286" s="31"/>
    </row>
    <row r="537292" spans="1:1" s="30" customFormat="1" ht="14.25" customHeight="1" x14ac:dyDescent="0.35"/>
    <row r="537308" spans="1:1" ht="14.25" customHeight="1" x14ac:dyDescent="0.45">
      <c r="A537308" s="31"/>
    </row>
    <row r="537314" s="30" customFormat="1" ht="14.25" customHeight="1" x14ac:dyDescent="0.35"/>
    <row r="537330" spans="1:1" ht="14.25" customHeight="1" x14ac:dyDescent="0.45">
      <c r="A537330" s="31"/>
    </row>
    <row r="537336" spans="1:1" s="30" customFormat="1" ht="14.25" customHeight="1" x14ac:dyDescent="0.35"/>
    <row r="537352" spans="1:1" ht="14.25" customHeight="1" x14ac:dyDescent="0.45">
      <c r="A537352" s="31"/>
    </row>
    <row r="537358" spans="1:1" s="30" customFormat="1" ht="14.25" customHeight="1" x14ac:dyDescent="0.35"/>
    <row r="537374" spans="1:1" ht="14.25" customHeight="1" x14ac:dyDescent="0.45">
      <c r="A537374" s="31"/>
    </row>
    <row r="537380" s="30" customFormat="1" ht="14.25" customHeight="1" x14ac:dyDescent="0.35"/>
    <row r="537396" spans="1:1" ht="14.25" customHeight="1" x14ac:dyDescent="0.45">
      <c r="A537396" s="31"/>
    </row>
    <row r="537402" spans="1:1" s="30" customFormat="1" ht="14.25" customHeight="1" x14ac:dyDescent="0.35"/>
    <row r="537418" spans="1:1" ht="14.25" customHeight="1" x14ac:dyDescent="0.45">
      <c r="A537418" s="31"/>
    </row>
    <row r="537424" spans="1:1" s="30" customFormat="1" ht="14.25" customHeight="1" x14ac:dyDescent="0.35"/>
    <row r="537440" spans="1:1" ht="14.25" customHeight="1" x14ac:dyDescent="0.45">
      <c r="A537440" s="31"/>
    </row>
    <row r="537446" s="30" customFormat="1" ht="14.25" customHeight="1" x14ac:dyDescent="0.35"/>
    <row r="537462" spans="1:1" ht="14.25" customHeight="1" x14ac:dyDescent="0.45">
      <c r="A537462" s="31"/>
    </row>
    <row r="537468" spans="1:1" s="30" customFormat="1" ht="14.25" customHeight="1" x14ac:dyDescent="0.35"/>
    <row r="537484" spans="1:1" ht="14.25" customHeight="1" x14ac:dyDescent="0.45">
      <c r="A537484" s="31"/>
    </row>
    <row r="537490" s="30" customFormat="1" ht="14.25" customHeight="1" x14ac:dyDescent="0.35"/>
    <row r="537506" spans="1:1" ht="14.25" customHeight="1" x14ac:dyDescent="0.45">
      <c r="A537506" s="31"/>
    </row>
    <row r="537512" spans="1:1" s="30" customFormat="1" ht="14.25" customHeight="1" x14ac:dyDescent="0.35"/>
    <row r="537528" spans="1:1" ht="14.25" customHeight="1" x14ac:dyDescent="0.45">
      <c r="A537528" s="31"/>
    </row>
    <row r="537534" spans="1:1" s="30" customFormat="1" ht="14.25" customHeight="1" x14ac:dyDescent="0.35"/>
    <row r="537550" spans="1:1" ht="14.25" customHeight="1" x14ac:dyDescent="0.45">
      <c r="A537550" s="31"/>
    </row>
    <row r="537556" s="30" customFormat="1" ht="14.25" customHeight="1" x14ac:dyDescent="0.35"/>
    <row r="537572" spans="1:1" ht="14.25" customHeight="1" x14ac:dyDescent="0.45">
      <c r="A537572" s="31"/>
    </row>
    <row r="537578" spans="1:1" s="30" customFormat="1" ht="14.25" customHeight="1" x14ac:dyDescent="0.35"/>
    <row r="537594" spans="1:1" ht="14.25" customHeight="1" x14ac:dyDescent="0.45">
      <c r="A537594" s="31"/>
    </row>
    <row r="537600" spans="1:1" s="30" customFormat="1" ht="14.25" customHeight="1" x14ac:dyDescent="0.35"/>
    <row r="537616" spans="1:1" ht="14.25" customHeight="1" x14ac:dyDescent="0.45">
      <c r="A537616" s="31"/>
    </row>
    <row r="537622" s="30" customFormat="1" ht="14.25" customHeight="1" x14ac:dyDescent="0.35"/>
    <row r="537638" spans="1:1" ht="14.25" customHeight="1" x14ac:dyDescent="0.45">
      <c r="A537638" s="31"/>
    </row>
    <row r="537644" spans="1:1" s="30" customFormat="1" ht="14.25" customHeight="1" x14ac:dyDescent="0.35"/>
    <row r="537660" spans="1:1" ht="14.25" customHeight="1" x14ac:dyDescent="0.45">
      <c r="A537660" s="31"/>
    </row>
    <row r="537666" s="30" customFormat="1" ht="14.25" customHeight="1" x14ac:dyDescent="0.35"/>
    <row r="537682" spans="1:1" ht="14.25" customHeight="1" x14ac:dyDescent="0.45">
      <c r="A537682" s="31"/>
    </row>
    <row r="537688" spans="1:1" s="30" customFormat="1" ht="14.25" customHeight="1" x14ac:dyDescent="0.35"/>
    <row r="537704" spans="1:1" ht="14.25" customHeight="1" x14ac:dyDescent="0.45">
      <c r="A537704" s="31"/>
    </row>
    <row r="537710" spans="1:1" s="30" customFormat="1" ht="14.25" customHeight="1" x14ac:dyDescent="0.35"/>
    <row r="537726" spans="1:1" ht="14.25" customHeight="1" x14ac:dyDescent="0.45">
      <c r="A537726" s="31"/>
    </row>
    <row r="537732" s="30" customFormat="1" ht="14.25" customHeight="1" x14ac:dyDescent="0.35"/>
    <row r="537748" spans="1:1" ht="14.25" customHeight="1" x14ac:dyDescent="0.45">
      <c r="A537748" s="31"/>
    </row>
    <row r="537754" spans="1:1" s="30" customFormat="1" ht="14.25" customHeight="1" x14ac:dyDescent="0.35"/>
    <row r="537770" spans="1:1" ht="14.25" customHeight="1" x14ac:dyDescent="0.45">
      <c r="A537770" s="31"/>
    </row>
    <row r="537776" spans="1:1" s="30" customFormat="1" ht="14.25" customHeight="1" x14ac:dyDescent="0.35"/>
    <row r="537792" spans="1:1" ht="14.25" customHeight="1" x14ac:dyDescent="0.45">
      <c r="A537792" s="31"/>
    </row>
    <row r="537798" s="30" customFormat="1" ht="14.25" customHeight="1" x14ac:dyDescent="0.35"/>
    <row r="537814" spans="1:1" ht="14.25" customHeight="1" x14ac:dyDescent="0.45">
      <c r="A537814" s="31"/>
    </row>
    <row r="537820" spans="1:1" s="30" customFormat="1" ht="14.25" customHeight="1" x14ac:dyDescent="0.35"/>
    <row r="537836" spans="1:1" ht="14.25" customHeight="1" x14ac:dyDescent="0.45">
      <c r="A537836" s="31"/>
    </row>
    <row r="537842" s="30" customFormat="1" ht="14.25" customHeight="1" x14ac:dyDescent="0.35"/>
    <row r="537858" spans="1:1" ht="14.25" customHeight="1" x14ac:dyDescent="0.45">
      <c r="A537858" s="31"/>
    </row>
    <row r="537864" spans="1:1" s="30" customFormat="1" ht="14.25" customHeight="1" x14ac:dyDescent="0.35"/>
    <row r="537880" spans="1:1" ht="14.25" customHeight="1" x14ac:dyDescent="0.45">
      <c r="A537880" s="31"/>
    </row>
    <row r="537886" spans="1:1" s="30" customFormat="1" ht="14.25" customHeight="1" x14ac:dyDescent="0.35"/>
    <row r="537902" spans="1:1" ht="14.25" customHeight="1" x14ac:dyDescent="0.45">
      <c r="A537902" s="31"/>
    </row>
    <row r="537908" s="30" customFormat="1" ht="14.25" customHeight="1" x14ac:dyDescent="0.35"/>
    <row r="537924" spans="1:1" ht="14.25" customHeight="1" x14ac:dyDescent="0.45">
      <c r="A537924" s="31"/>
    </row>
    <row r="537930" spans="1:1" s="30" customFormat="1" ht="14.25" customHeight="1" x14ac:dyDescent="0.35"/>
    <row r="537946" spans="1:1" ht="14.25" customHeight="1" x14ac:dyDescent="0.45">
      <c r="A537946" s="31"/>
    </row>
    <row r="537952" spans="1:1" s="30" customFormat="1" ht="14.25" customHeight="1" x14ac:dyDescent="0.35"/>
    <row r="537968" spans="1:1" ht="14.25" customHeight="1" x14ac:dyDescent="0.45">
      <c r="A537968" s="31"/>
    </row>
    <row r="537974" s="30" customFormat="1" ht="14.25" customHeight="1" x14ac:dyDescent="0.35"/>
    <row r="537990" spans="1:1" ht="14.25" customHeight="1" x14ac:dyDescent="0.45">
      <c r="A537990" s="31"/>
    </row>
    <row r="537996" spans="1:1" s="30" customFormat="1" ht="14.25" customHeight="1" x14ac:dyDescent="0.35"/>
    <row r="538012" spans="1:1" ht="14.25" customHeight="1" x14ac:dyDescent="0.45">
      <c r="A538012" s="31"/>
    </row>
    <row r="538018" s="30" customFormat="1" ht="14.25" customHeight="1" x14ac:dyDescent="0.35"/>
    <row r="538034" spans="1:1" ht="14.25" customHeight="1" x14ac:dyDescent="0.45">
      <c r="A538034" s="31"/>
    </row>
    <row r="538040" spans="1:1" s="30" customFormat="1" ht="14.25" customHeight="1" x14ac:dyDescent="0.35"/>
    <row r="538056" spans="1:1" ht="14.25" customHeight="1" x14ac:dyDescent="0.45">
      <c r="A538056" s="31"/>
    </row>
    <row r="538062" spans="1:1" s="30" customFormat="1" ht="14.25" customHeight="1" x14ac:dyDescent="0.35"/>
    <row r="538078" spans="1:1" ht="14.25" customHeight="1" x14ac:dyDescent="0.45">
      <c r="A538078" s="31"/>
    </row>
    <row r="538084" s="30" customFormat="1" ht="14.25" customHeight="1" x14ac:dyDescent="0.35"/>
    <row r="538100" spans="1:1" ht="14.25" customHeight="1" x14ac:dyDescent="0.45">
      <c r="A538100" s="31"/>
    </row>
    <row r="538106" spans="1:1" s="30" customFormat="1" ht="14.25" customHeight="1" x14ac:dyDescent="0.35"/>
    <row r="538122" spans="1:1" ht="14.25" customHeight="1" x14ac:dyDescent="0.45">
      <c r="A538122" s="31"/>
    </row>
    <row r="538128" spans="1:1" s="30" customFormat="1" ht="14.25" customHeight="1" x14ac:dyDescent="0.35"/>
    <row r="538144" spans="1:1" ht="14.25" customHeight="1" x14ac:dyDescent="0.45">
      <c r="A538144" s="31"/>
    </row>
    <row r="538150" s="30" customFormat="1" ht="14.25" customHeight="1" x14ac:dyDescent="0.35"/>
    <row r="538166" spans="1:1" ht="14.25" customHeight="1" x14ac:dyDescent="0.45">
      <c r="A538166" s="31"/>
    </row>
    <row r="538172" spans="1:1" s="30" customFormat="1" ht="14.25" customHeight="1" x14ac:dyDescent="0.35"/>
    <row r="538188" spans="1:1" ht="14.25" customHeight="1" x14ac:dyDescent="0.45">
      <c r="A538188" s="31"/>
    </row>
    <row r="538194" s="30" customFormat="1" ht="14.25" customHeight="1" x14ac:dyDescent="0.35"/>
    <row r="538210" spans="1:1" ht="14.25" customHeight="1" x14ac:dyDescent="0.45">
      <c r="A538210" s="31"/>
    </row>
    <row r="538216" spans="1:1" s="30" customFormat="1" ht="14.25" customHeight="1" x14ac:dyDescent="0.35"/>
    <row r="538232" spans="1:1" ht="14.25" customHeight="1" x14ac:dyDescent="0.45">
      <c r="A538232" s="31"/>
    </row>
    <row r="538238" spans="1:1" s="30" customFormat="1" ht="14.25" customHeight="1" x14ac:dyDescent="0.35"/>
    <row r="538254" spans="1:1" ht="14.25" customHeight="1" x14ac:dyDescent="0.45">
      <c r="A538254" s="31"/>
    </row>
    <row r="538260" s="30" customFormat="1" ht="14.25" customHeight="1" x14ac:dyDescent="0.35"/>
    <row r="538276" spans="1:1" ht="14.25" customHeight="1" x14ac:dyDescent="0.45">
      <c r="A538276" s="31"/>
    </row>
    <row r="538282" spans="1:1" s="30" customFormat="1" ht="14.25" customHeight="1" x14ac:dyDescent="0.35"/>
    <row r="538298" spans="1:1" ht="14.25" customHeight="1" x14ac:dyDescent="0.45">
      <c r="A538298" s="31"/>
    </row>
    <row r="538304" spans="1:1" s="30" customFormat="1" ht="14.25" customHeight="1" x14ac:dyDescent="0.35"/>
    <row r="538320" spans="1:1" ht="14.25" customHeight="1" x14ac:dyDescent="0.45">
      <c r="A538320" s="31"/>
    </row>
    <row r="538326" s="30" customFormat="1" ht="14.25" customHeight="1" x14ac:dyDescent="0.35"/>
    <row r="538342" spans="1:1" ht="14.25" customHeight="1" x14ac:dyDescent="0.45">
      <c r="A538342" s="31"/>
    </row>
    <row r="538348" spans="1:1" s="30" customFormat="1" ht="14.25" customHeight="1" x14ac:dyDescent="0.35"/>
    <row r="538364" spans="1:1" ht="14.25" customHeight="1" x14ac:dyDescent="0.45">
      <c r="A538364" s="31"/>
    </row>
    <row r="538370" s="30" customFormat="1" ht="14.25" customHeight="1" x14ac:dyDescent="0.35"/>
    <row r="538386" spans="1:1" ht="14.25" customHeight="1" x14ac:dyDescent="0.45">
      <c r="A538386" s="31"/>
    </row>
    <row r="538392" spans="1:1" s="30" customFormat="1" ht="14.25" customHeight="1" x14ac:dyDescent="0.35"/>
    <row r="538408" spans="1:1" ht="14.25" customHeight="1" x14ac:dyDescent="0.45">
      <c r="A538408" s="31"/>
    </row>
    <row r="538414" spans="1:1" s="30" customFormat="1" ht="14.25" customHeight="1" x14ac:dyDescent="0.35"/>
    <row r="538430" spans="1:1" ht="14.25" customHeight="1" x14ac:dyDescent="0.45">
      <c r="A538430" s="31"/>
    </row>
    <row r="538436" s="30" customFormat="1" ht="14.25" customHeight="1" x14ac:dyDescent="0.35"/>
    <row r="538452" spans="1:1" ht="14.25" customHeight="1" x14ac:dyDescent="0.45">
      <c r="A538452" s="31"/>
    </row>
    <row r="538458" spans="1:1" s="30" customFormat="1" ht="14.25" customHeight="1" x14ac:dyDescent="0.35"/>
    <row r="538474" spans="1:1" ht="14.25" customHeight="1" x14ac:dyDescent="0.45">
      <c r="A538474" s="31"/>
    </row>
    <row r="538480" spans="1:1" s="30" customFormat="1" ht="14.25" customHeight="1" x14ac:dyDescent="0.35"/>
    <row r="538496" spans="1:1" ht="14.25" customHeight="1" x14ac:dyDescent="0.45">
      <c r="A538496" s="31"/>
    </row>
    <row r="538502" s="30" customFormat="1" ht="14.25" customHeight="1" x14ac:dyDescent="0.35"/>
    <row r="538518" spans="1:1" ht="14.25" customHeight="1" x14ac:dyDescent="0.45">
      <c r="A538518" s="31"/>
    </row>
    <row r="538524" spans="1:1" s="30" customFormat="1" ht="14.25" customHeight="1" x14ac:dyDescent="0.35"/>
    <row r="538540" spans="1:1" ht="14.25" customHeight="1" x14ac:dyDescent="0.45">
      <c r="A538540" s="31"/>
    </row>
    <row r="538546" s="30" customFormat="1" ht="14.25" customHeight="1" x14ac:dyDescent="0.35"/>
    <row r="538562" spans="1:1" ht="14.25" customHeight="1" x14ac:dyDescent="0.45">
      <c r="A538562" s="31"/>
    </row>
    <row r="538568" spans="1:1" s="30" customFormat="1" ht="14.25" customHeight="1" x14ac:dyDescent="0.35"/>
    <row r="538584" spans="1:1" ht="14.25" customHeight="1" x14ac:dyDescent="0.45">
      <c r="A538584" s="31"/>
    </row>
    <row r="538590" spans="1:1" s="30" customFormat="1" ht="14.25" customHeight="1" x14ac:dyDescent="0.35"/>
    <row r="538606" spans="1:1" ht="14.25" customHeight="1" x14ac:dyDescent="0.45">
      <c r="A538606" s="31"/>
    </row>
    <row r="538612" s="30" customFormat="1" ht="14.25" customHeight="1" x14ac:dyDescent="0.35"/>
    <row r="538628" spans="1:1" ht="14.25" customHeight="1" x14ac:dyDescent="0.45">
      <c r="A538628" s="31"/>
    </row>
    <row r="538634" spans="1:1" s="30" customFormat="1" ht="14.25" customHeight="1" x14ac:dyDescent="0.35"/>
    <row r="538650" spans="1:1" ht="14.25" customHeight="1" x14ac:dyDescent="0.45">
      <c r="A538650" s="31"/>
    </row>
    <row r="538656" spans="1:1" s="30" customFormat="1" ht="14.25" customHeight="1" x14ac:dyDescent="0.35"/>
    <row r="538672" spans="1:1" ht="14.25" customHeight="1" x14ac:dyDescent="0.45">
      <c r="A538672" s="31"/>
    </row>
    <row r="538678" s="30" customFormat="1" ht="14.25" customHeight="1" x14ac:dyDescent="0.35"/>
    <row r="538694" spans="1:1" ht="14.25" customHeight="1" x14ac:dyDescent="0.45">
      <c r="A538694" s="31"/>
    </row>
    <row r="538700" spans="1:1" s="30" customFormat="1" ht="14.25" customHeight="1" x14ac:dyDescent="0.35"/>
    <row r="538716" spans="1:1" ht="14.25" customHeight="1" x14ac:dyDescent="0.45">
      <c r="A538716" s="31"/>
    </row>
    <row r="538722" s="30" customFormat="1" ht="14.25" customHeight="1" x14ac:dyDescent="0.35"/>
    <row r="538738" spans="1:1" ht="14.25" customHeight="1" x14ac:dyDescent="0.45">
      <c r="A538738" s="31"/>
    </row>
    <row r="538744" spans="1:1" s="30" customFormat="1" ht="14.25" customHeight="1" x14ac:dyDescent="0.35"/>
    <row r="538760" spans="1:1" ht="14.25" customHeight="1" x14ac:dyDescent="0.45">
      <c r="A538760" s="31"/>
    </row>
    <row r="538766" spans="1:1" s="30" customFormat="1" ht="14.25" customHeight="1" x14ac:dyDescent="0.35"/>
    <row r="538782" spans="1:1" ht="14.25" customHeight="1" x14ac:dyDescent="0.45">
      <c r="A538782" s="31"/>
    </row>
    <row r="538788" s="30" customFormat="1" ht="14.25" customHeight="1" x14ac:dyDescent="0.35"/>
    <row r="538804" spans="1:1" ht="14.25" customHeight="1" x14ac:dyDescent="0.45">
      <c r="A538804" s="31"/>
    </row>
    <row r="538810" spans="1:1" s="30" customFormat="1" ht="14.25" customHeight="1" x14ac:dyDescent="0.35"/>
    <row r="538826" spans="1:1" ht="14.25" customHeight="1" x14ac:dyDescent="0.45">
      <c r="A538826" s="31"/>
    </row>
    <row r="538832" spans="1:1" s="30" customFormat="1" ht="14.25" customHeight="1" x14ac:dyDescent="0.35"/>
    <row r="538848" spans="1:1" ht="14.25" customHeight="1" x14ac:dyDescent="0.45">
      <c r="A538848" s="31"/>
    </row>
    <row r="538854" s="30" customFormat="1" ht="14.25" customHeight="1" x14ac:dyDescent="0.35"/>
    <row r="538870" spans="1:1" ht="14.25" customHeight="1" x14ac:dyDescent="0.45">
      <c r="A538870" s="31"/>
    </row>
    <row r="538876" spans="1:1" s="30" customFormat="1" ht="14.25" customHeight="1" x14ac:dyDescent="0.35"/>
    <row r="538892" spans="1:1" ht="14.25" customHeight="1" x14ac:dyDescent="0.45">
      <c r="A538892" s="31"/>
    </row>
    <row r="538898" s="30" customFormat="1" ht="14.25" customHeight="1" x14ac:dyDescent="0.35"/>
    <row r="538914" spans="1:1" ht="14.25" customHeight="1" x14ac:dyDescent="0.45">
      <c r="A538914" s="31"/>
    </row>
    <row r="538920" spans="1:1" s="30" customFormat="1" ht="14.25" customHeight="1" x14ac:dyDescent="0.35"/>
    <row r="538936" spans="1:1" ht="14.25" customHeight="1" x14ac:dyDescent="0.45">
      <c r="A538936" s="31"/>
    </row>
    <row r="538942" spans="1:1" s="30" customFormat="1" ht="14.25" customHeight="1" x14ac:dyDescent="0.35"/>
    <row r="538958" spans="1:1" ht="14.25" customHeight="1" x14ac:dyDescent="0.45">
      <c r="A538958" s="31"/>
    </row>
    <row r="538964" s="30" customFormat="1" ht="14.25" customHeight="1" x14ac:dyDescent="0.35"/>
    <row r="538980" spans="1:1" ht="14.25" customHeight="1" x14ac:dyDescent="0.45">
      <c r="A538980" s="31"/>
    </row>
    <row r="538986" spans="1:1" s="30" customFormat="1" ht="14.25" customHeight="1" x14ac:dyDescent="0.35"/>
    <row r="539002" spans="1:1" ht="14.25" customHeight="1" x14ac:dyDescent="0.45">
      <c r="A539002" s="31"/>
    </row>
    <row r="539008" spans="1:1" s="30" customFormat="1" ht="14.25" customHeight="1" x14ac:dyDescent="0.35"/>
    <row r="539024" spans="1:1" ht="14.25" customHeight="1" x14ac:dyDescent="0.45">
      <c r="A539024" s="31"/>
    </row>
    <row r="539030" s="30" customFormat="1" ht="14.25" customHeight="1" x14ac:dyDescent="0.35"/>
    <row r="539046" spans="1:1" ht="14.25" customHeight="1" x14ac:dyDescent="0.45">
      <c r="A539046" s="31"/>
    </row>
    <row r="539052" spans="1:1" s="30" customFormat="1" ht="14.25" customHeight="1" x14ac:dyDescent="0.35"/>
    <row r="539068" spans="1:1" ht="14.25" customHeight="1" x14ac:dyDescent="0.45">
      <c r="A539068" s="31"/>
    </row>
    <row r="539074" s="30" customFormat="1" ht="14.25" customHeight="1" x14ac:dyDescent="0.35"/>
    <row r="539090" spans="1:1" ht="14.25" customHeight="1" x14ac:dyDescent="0.45">
      <c r="A539090" s="31"/>
    </row>
    <row r="539096" spans="1:1" s="30" customFormat="1" ht="14.25" customHeight="1" x14ac:dyDescent="0.35"/>
    <row r="539112" spans="1:1" ht="14.25" customHeight="1" x14ac:dyDescent="0.45">
      <c r="A539112" s="31"/>
    </row>
    <row r="539118" spans="1:1" s="30" customFormat="1" ht="14.25" customHeight="1" x14ac:dyDescent="0.35"/>
    <row r="539134" spans="1:1" ht="14.25" customHeight="1" x14ac:dyDescent="0.45">
      <c r="A539134" s="31"/>
    </row>
    <row r="539140" s="30" customFormat="1" ht="14.25" customHeight="1" x14ac:dyDescent="0.35"/>
    <row r="539156" spans="1:1" ht="14.25" customHeight="1" x14ac:dyDescent="0.45">
      <c r="A539156" s="31"/>
    </row>
    <row r="539162" spans="1:1" s="30" customFormat="1" ht="14.25" customHeight="1" x14ac:dyDescent="0.35"/>
    <row r="539178" spans="1:1" ht="14.25" customHeight="1" x14ac:dyDescent="0.45">
      <c r="A539178" s="31"/>
    </row>
    <row r="539184" spans="1:1" s="30" customFormat="1" ht="14.25" customHeight="1" x14ac:dyDescent="0.35"/>
    <row r="539200" spans="1:1" ht="14.25" customHeight="1" x14ac:dyDescent="0.45">
      <c r="A539200" s="31"/>
    </row>
    <row r="539206" s="30" customFormat="1" ht="14.25" customHeight="1" x14ac:dyDescent="0.35"/>
    <row r="539222" spans="1:1" ht="14.25" customHeight="1" x14ac:dyDescent="0.45">
      <c r="A539222" s="31"/>
    </row>
    <row r="539228" spans="1:1" s="30" customFormat="1" ht="14.25" customHeight="1" x14ac:dyDescent="0.35"/>
    <row r="539244" spans="1:1" ht="14.25" customHeight="1" x14ac:dyDescent="0.45">
      <c r="A539244" s="31"/>
    </row>
    <row r="539250" s="30" customFormat="1" ht="14.25" customHeight="1" x14ac:dyDescent="0.35"/>
    <row r="539266" spans="1:1" ht="14.25" customHeight="1" x14ac:dyDescent="0.45">
      <c r="A539266" s="31"/>
    </row>
    <row r="539272" spans="1:1" s="30" customFormat="1" ht="14.25" customHeight="1" x14ac:dyDescent="0.35"/>
    <row r="539288" spans="1:1" ht="14.25" customHeight="1" x14ac:dyDescent="0.45">
      <c r="A539288" s="31"/>
    </row>
    <row r="539294" spans="1:1" s="30" customFormat="1" ht="14.25" customHeight="1" x14ac:dyDescent="0.35"/>
    <row r="539310" spans="1:1" ht="14.25" customHeight="1" x14ac:dyDescent="0.45">
      <c r="A539310" s="31"/>
    </row>
    <row r="539316" s="30" customFormat="1" ht="14.25" customHeight="1" x14ac:dyDescent="0.35"/>
    <row r="539332" spans="1:1" ht="14.25" customHeight="1" x14ac:dyDescent="0.45">
      <c r="A539332" s="31"/>
    </row>
    <row r="539338" spans="1:1" s="30" customFormat="1" ht="14.25" customHeight="1" x14ac:dyDescent="0.35"/>
    <row r="539354" spans="1:1" ht="14.25" customHeight="1" x14ac:dyDescent="0.45">
      <c r="A539354" s="31"/>
    </row>
    <row r="539360" spans="1:1" s="30" customFormat="1" ht="14.25" customHeight="1" x14ac:dyDescent="0.35"/>
    <row r="539376" spans="1:1" ht="14.25" customHeight="1" x14ac:dyDescent="0.45">
      <c r="A539376" s="31"/>
    </row>
    <row r="539382" s="30" customFormat="1" ht="14.25" customHeight="1" x14ac:dyDescent="0.35"/>
    <row r="539398" spans="1:1" ht="14.25" customHeight="1" x14ac:dyDescent="0.45">
      <c r="A539398" s="31"/>
    </row>
    <row r="539404" spans="1:1" s="30" customFormat="1" ht="14.25" customHeight="1" x14ac:dyDescent="0.35"/>
    <row r="539420" spans="1:1" ht="14.25" customHeight="1" x14ac:dyDescent="0.45">
      <c r="A539420" s="31"/>
    </row>
    <row r="539426" s="30" customFormat="1" ht="14.25" customHeight="1" x14ac:dyDescent="0.35"/>
    <row r="539442" spans="1:1" ht="14.25" customHeight="1" x14ac:dyDescent="0.45">
      <c r="A539442" s="31"/>
    </row>
    <row r="539448" spans="1:1" s="30" customFormat="1" ht="14.25" customHeight="1" x14ac:dyDescent="0.35"/>
    <row r="539464" spans="1:1" ht="14.25" customHeight="1" x14ac:dyDescent="0.45">
      <c r="A539464" s="31"/>
    </row>
    <row r="539470" spans="1:1" s="30" customFormat="1" ht="14.25" customHeight="1" x14ac:dyDescent="0.35"/>
    <row r="539486" spans="1:1" ht="14.25" customHeight="1" x14ac:dyDescent="0.45">
      <c r="A539486" s="31"/>
    </row>
    <row r="539492" s="30" customFormat="1" ht="14.25" customHeight="1" x14ac:dyDescent="0.35"/>
    <row r="539508" spans="1:1" ht="14.25" customHeight="1" x14ac:dyDescent="0.45">
      <c r="A539508" s="31"/>
    </row>
    <row r="539514" spans="1:1" s="30" customFormat="1" ht="14.25" customHeight="1" x14ac:dyDescent="0.35"/>
    <row r="539530" spans="1:1" ht="14.25" customHeight="1" x14ac:dyDescent="0.45">
      <c r="A539530" s="31"/>
    </row>
    <row r="539536" spans="1:1" s="30" customFormat="1" ht="14.25" customHeight="1" x14ac:dyDescent="0.35"/>
    <row r="539552" spans="1:1" ht="14.25" customHeight="1" x14ac:dyDescent="0.45">
      <c r="A539552" s="31"/>
    </row>
    <row r="539558" s="30" customFormat="1" ht="14.25" customHeight="1" x14ac:dyDescent="0.35"/>
    <row r="539574" spans="1:1" ht="14.25" customHeight="1" x14ac:dyDescent="0.45">
      <c r="A539574" s="31"/>
    </row>
    <row r="539580" spans="1:1" s="30" customFormat="1" ht="14.25" customHeight="1" x14ac:dyDescent="0.35"/>
    <row r="539596" spans="1:1" ht="14.25" customHeight="1" x14ac:dyDescent="0.45">
      <c r="A539596" s="31"/>
    </row>
    <row r="539602" s="30" customFormat="1" ht="14.25" customHeight="1" x14ac:dyDescent="0.35"/>
    <row r="539618" spans="1:1" ht="14.25" customHeight="1" x14ac:dyDescent="0.45">
      <c r="A539618" s="31"/>
    </row>
    <row r="539624" spans="1:1" s="30" customFormat="1" ht="14.25" customHeight="1" x14ac:dyDescent="0.35"/>
    <row r="539640" spans="1:1" ht="14.25" customHeight="1" x14ac:dyDescent="0.45">
      <c r="A539640" s="31"/>
    </row>
    <row r="539646" spans="1:1" s="30" customFormat="1" ht="14.25" customHeight="1" x14ac:dyDescent="0.35"/>
    <row r="539662" spans="1:1" ht="14.25" customHeight="1" x14ac:dyDescent="0.45">
      <c r="A539662" s="31"/>
    </row>
    <row r="539668" s="30" customFormat="1" ht="14.25" customHeight="1" x14ac:dyDescent="0.35"/>
    <row r="539684" spans="1:1" ht="14.25" customHeight="1" x14ac:dyDescent="0.45">
      <c r="A539684" s="31"/>
    </row>
    <row r="539690" spans="1:1" s="30" customFormat="1" ht="14.25" customHeight="1" x14ac:dyDescent="0.35"/>
    <row r="539706" spans="1:1" ht="14.25" customHeight="1" x14ac:dyDescent="0.45">
      <c r="A539706" s="31"/>
    </row>
    <row r="539712" spans="1:1" s="30" customFormat="1" ht="14.25" customHeight="1" x14ac:dyDescent="0.35"/>
    <row r="539728" spans="1:1" ht="14.25" customHeight="1" x14ac:dyDescent="0.45">
      <c r="A539728" s="31"/>
    </row>
    <row r="539734" s="30" customFormat="1" ht="14.25" customHeight="1" x14ac:dyDescent="0.35"/>
    <row r="539750" spans="1:1" ht="14.25" customHeight="1" x14ac:dyDescent="0.45">
      <c r="A539750" s="31"/>
    </row>
    <row r="539756" spans="1:1" s="30" customFormat="1" ht="14.25" customHeight="1" x14ac:dyDescent="0.35"/>
    <row r="539772" spans="1:1" ht="14.25" customHeight="1" x14ac:dyDescent="0.45">
      <c r="A539772" s="31"/>
    </row>
    <row r="539778" s="30" customFormat="1" ht="14.25" customHeight="1" x14ac:dyDescent="0.35"/>
    <row r="539794" spans="1:1" ht="14.25" customHeight="1" x14ac:dyDescent="0.45">
      <c r="A539794" s="31"/>
    </row>
    <row r="539800" spans="1:1" s="30" customFormat="1" ht="14.25" customHeight="1" x14ac:dyDescent="0.35"/>
    <row r="539816" spans="1:1" ht="14.25" customHeight="1" x14ac:dyDescent="0.45">
      <c r="A539816" s="31"/>
    </row>
    <row r="539822" spans="1:1" s="30" customFormat="1" ht="14.25" customHeight="1" x14ac:dyDescent="0.35"/>
    <row r="539838" spans="1:1" ht="14.25" customHeight="1" x14ac:dyDescent="0.45">
      <c r="A539838" s="31"/>
    </row>
    <row r="539844" s="30" customFormat="1" ht="14.25" customHeight="1" x14ac:dyDescent="0.35"/>
    <row r="539860" spans="1:1" ht="14.25" customHeight="1" x14ac:dyDescent="0.45">
      <c r="A539860" s="31"/>
    </row>
    <row r="539866" spans="1:1" s="30" customFormat="1" ht="14.25" customHeight="1" x14ac:dyDescent="0.35"/>
    <row r="539882" spans="1:1" ht="14.25" customHeight="1" x14ac:dyDescent="0.45">
      <c r="A539882" s="31"/>
    </row>
    <row r="539888" spans="1:1" s="30" customFormat="1" ht="14.25" customHeight="1" x14ac:dyDescent="0.35"/>
    <row r="539904" spans="1:1" ht="14.25" customHeight="1" x14ac:dyDescent="0.45">
      <c r="A539904" s="31"/>
    </row>
    <row r="539910" s="30" customFormat="1" ht="14.25" customHeight="1" x14ac:dyDescent="0.35"/>
    <row r="539926" spans="1:1" ht="14.25" customHeight="1" x14ac:dyDescent="0.45">
      <c r="A539926" s="31"/>
    </row>
    <row r="539932" spans="1:1" s="30" customFormat="1" ht="14.25" customHeight="1" x14ac:dyDescent="0.35"/>
    <row r="539948" spans="1:1" ht="14.25" customHeight="1" x14ac:dyDescent="0.45">
      <c r="A539948" s="31"/>
    </row>
    <row r="539954" s="30" customFormat="1" ht="14.25" customHeight="1" x14ac:dyDescent="0.35"/>
    <row r="539970" spans="1:1" ht="14.25" customHeight="1" x14ac:dyDescent="0.45">
      <c r="A539970" s="31"/>
    </row>
    <row r="539976" spans="1:1" s="30" customFormat="1" ht="14.25" customHeight="1" x14ac:dyDescent="0.35"/>
    <row r="539992" spans="1:1" ht="14.25" customHeight="1" x14ac:dyDescent="0.45">
      <c r="A539992" s="31"/>
    </row>
    <row r="539998" spans="1:1" s="30" customFormat="1" ht="14.25" customHeight="1" x14ac:dyDescent="0.35"/>
    <row r="540014" spans="1:1" ht="14.25" customHeight="1" x14ac:dyDescent="0.45">
      <c r="A540014" s="31"/>
    </row>
    <row r="540020" s="30" customFormat="1" ht="14.25" customHeight="1" x14ac:dyDescent="0.35"/>
    <row r="540036" spans="1:1" ht="14.25" customHeight="1" x14ac:dyDescent="0.45">
      <c r="A540036" s="31"/>
    </row>
    <row r="540042" spans="1:1" s="30" customFormat="1" ht="14.25" customHeight="1" x14ac:dyDescent="0.35"/>
    <row r="540058" spans="1:1" ht="14.25" customHeight="1" x14ac:dyDescent="0.45">
      <c r="A540058" s="31"/>
    </row>
    <row r="540064" spans="1:1" s="30" customFormat="1" ht="14.25" customHeight="1" x14ac:dyDescent="0.35"/>
    <row r="540080" spans="1:1" ht="14.25" customHeight="1" x14ac:dyDescent="0.45">
      <c r="A540080" s="31"/>
    </row>
    <row r="540086" s="30" customFormat="1" ht="14.25" customHeight="1" x14ac:dyDescent="0.35"/>
    <row r="540102" spans="1:1" ht="14.25" customHeight="1" x14ac:dyDescent="0.45">
      <c r="A540102" s="31"/>
    </row>
    <row r="540108" spans="1:1" s="30" customFormat="1" ht="14.25" customHeight="1" x14ac:dyDescent="0.35"/>
    <row r="540124" spans="1:1" ht="14.25" customHeight="1" x14ac:dyDescent="0.45">
      <c r="A540124" s="31"/>
    </row>
    <row r="540130" s="30" customFormat="1" ht="14.25" customHeight="1" x14ac:dyDescent="0.35"/>
    <row r="540146" spans="1:1" ht="14.25" customHeight="1" x14ac:dyDescent="0.45">
      <c r="A540146" s="31"/>
    </row>
    <row r="540152" spans="1:1" s="30" customFormat="1" ht="14.25" customHeight="1" x14ac:dyDescent="0.35"/>
    <row r="540168" spans="1:1" ht="14.25" customHeight="1" x14ac:dyDescent="0.45">
      <c r="A540168" s="31"/>
    </row>
    <row r="540174" spans="1:1" s="30" customFormat="1" ht="14.25" customHeight="1" x14ac:dyDescent="0.35"/>
    <row r="540190" spans="1:1" ht="14.25" customHeight="1" x14ac:dyDescent="0.45">
      <c r="A540190" s="31"/>
    </row>
    <row r="540196" s="30" customFormat="1" ht="14.25" customHeight="1" x14ac:dyDescent="0.35"/>
    <row r="540212" spans="1:1" ht="14.25" customHeight="1" x14ac:dyDescent="0.45">
      <c r="A540212" s="31"/>
    </row>
    <row r="540218" spans="1:1" s="30" customFormat="1" ht="14.25" customHeight="1" x14ac:dyDescent="0.35"/>
    <row r="540234" spans="1:1" ht="14.25" customHeight="1" x14ac:dyDescent="0.45">
      <c r="A540234" s="31"/>
    </row>
    <row r="540240" spans="1:1" s="30" customFormat="1" ht="14.25" customHeight="1" x14ac:dyDescent="0.35"/>
    <row r="540256" spans="1:1" ht="14.25" customHeight="1" x14ac:dyDescent="0.45">
      <c r="A540256" s="31"/>
    </row>
    <row r="540262" s="30" customFormat="1" ht="14.25" customHeight="1" x14ac:dyDescent="0.35"/>
    <row r="540278" spans="1:1" ht="14.25" customHeight="1" x14ac:dyDescent="0.45">
      <c r="A540278" s="31"/>
    </row>
    <row r="540284" spans="1:1" s="30" customFormat="1" ht="14.25" customHeight="1" x14ac:dyDescent="0.35"/>
    <row r="540300" spans="1:1" ht="14.25" customHeight="1" x14ac:dyDescent="0.45">
      <c r="A540300" s="31"/>
    </row>
    <row r="540306" s="30" customFormat="1" ht="14.25" customHeight="1" x14ac:dyDescent="0.35"/>
    <row r="540322" spans="1:1" ht="14.25" customHeight="1" x14ac:dyDescent="0.45">
      <c r="A540322" s="31"/>
    </row>
    <row r="540328" spans="1:1" s="30" customFormat="1" ht="14.25" customHeight="1" x14ac:dyDescent="0.35"/>
    <row r="540344" spans="1:1" ht="14.25" customHeight="1" x14ac:dyDescent="0.45">
      <c r="A540344" s="31"/>
    </row>
    <row r="540350" spans="1:1" s="30" customFormat="1" ht="14.25" customHeight="1" x14ac:dyDescent="0.35"/>
    <row r="540366" spans="1:1" ht="14.25" customHeight="1" x14ac:dyDescent="0.45">
      <c r="A540366" s="31"/>
    </row>
    <row r="540372" s="30" customFormat="1" ht="14.25" customHeight="1" x14ac:dyDescent="0.35"/>
    <row r="540388" spans="1:1" ht="14.25" customHeight="1" x14ac:dyDescent="0.45">
      <c r="A540388" s="31"/>
    </row>
    <row r="540394" spans="1:1" s="30" customFormat="1" ht="14.25" customHeight="1" x14ac:dyDescent="0.35"/>
    <row r="540410" spans="1:1" ht="14.25" customHeight="1" x14ac:dyDescent="0.45">
      <c r="A540410" s="31"/>
    </row>
    <row r="540416" spans="1:1" s="30" customFormat="1" ht="14.25" customHeight="1" x14ac:dyDescent="0.35"/>
    <row r="540432" spans="1:1" ht="14.25" customHeight="1" x14ac:dyDescent="0.45">
      <c r="A540432" s="31"/>
    </row>
    <row r="540438" s="30" customFormat="1" ht="14.25" customHeight="1" x14ac:dyDescent="0.35"/>
    <row r="540454" spans="1:1" ht="14.25" customHeight="1" x14ac:dyDescent="0.45">
      <c r="A540454" s="31"/>
    </row>
    <row r="540460" spans="1:1" s="30" customFormat="1" ht="14.25" customHeight="1" x14ac:dyDescent="0.35"/>
    <row r="540476" spans="1:1" ht="14.25" customHeight="1" x14ac:dyDescent="0.45">
      <c r="A540476" s="31"/>
    </row>
    <row r="540482" s="30" customFormat="1" ht="14.25" customHeight="1" x14ac:dyDescent="0.35"/>
    <row r="540498" spans="1:1" ht="14.25" customHeight="1" x14ac:dyDescent="0.45">
      <c r="A540498" s="31"/>
    </row>
    <row r="540504" spans="1:1" s="30" customFormat="1" ht="14.25" customHeight="1" x14ac:dyDescent="0.35"/>
    <row r="540520" spans="1:1" ht="14.25" customHeight="1" x14ac:dyDescent="0.45">
      <c r="A540520" s="31"/>
    </row>
    <row r="540526" spans="1:1" s="30" customFormat="1" ht="14.25" customHeight="1" x14ac:dyDescent="0.35"/>
    <row r="540542" spans="1:1" ht="14.25" customHeight="1" x14ac:dyDescent="0.45">
      <c r="A540542" s="31"/>
    </row>
    <row r="540548" s="30" customFormat="1" ht="14.25" customHeight="1" x14ac:dyDescent="0.35"/>
    <row r="540564" spans="1:1" ht="14.25" customHeight="1" x14ac:dyDescent="0.45">
      <c r="A540564" s="31"/>
    </row>
    <row r="540570" spans="1:1" s="30" customFormat="1" ht="14.25" customHeight="1" x14ac:dyDescent="0.35"/>
    <row r="540586" spans="1:1" ht="14.25" customHeight="1" x14ac:dyDescent="0.45">
      <c r="A540586" s="31"/>
    </row>
    <row r="540592" spans="1:1" s="30" customFormat="1" ht="14.25" customHeight="1" x14ac:dyDescent="0.35"/>
    <row r="540608" spans="1:1" ht="14.25" customHeight="1" x14ac:dyDescent="0.45">
      <c r="A540608" s="31"/>
    </row>
    <row r="540614" s="30" customFormat="1" ht="14.25" customHeight="1" x14ac:dyDescent="0.35"/>
    <row r="540630" spans="1:1" ht="14.25" customHeight="1" x14ac:dyDescent="0.45">
      <c r="A540630" s="31"/>
    </row>
    <row r="540636" spans="1:1" s="30" customFormat="1" ht="14.25" customHeight="1" x14ac:dyDescent="0.35"/>
    <row r="540652" spans="1:1" ht="14.25" customHeight="1" x14ac:dyDescent="0.45">
      <c r="A540652" s="31"/>
    </row>
    <row r="540658" s="30" customFormat="1" ht="14.25" customHeight="1" x14ac:dyDescent="0.35"/>
    <row r="540674" spans="1:1" ht="14.25" customHeight="1" x14ac:dyDescent="0.45">
      <c r="A540674" s="31"/>
    </row>
    <row r="540680" spans="1:1" s="30" customFormat="1" ht="14.25" customHeight="1" x14ac:dyDescent="0.35"/>
    <row r="540696" spans="1:1" ht="14.25" customHeight="1" x14ac:dyDescent="0.45">
      <c r="A540696" s="31"/>
    </row>
    <row r="540702" spans="1:1" s="30" customFormat="1" ht="14.25" customHeight="1" x14ac:dyDescent="0.35"/>
    <row r="540718" spans="1:1" ht="14.25" customHeight="1" x14ac:dyDescent="0.45">
      <c r="A540718" s="31"/>
    </row>
    <row r="540724" s="30" customFormat="1" ht="14.25" customHeight="1" x14ac:dyDescent="0.35"/>
    <row r="540740" spans="1:1" ht="14.25" customHeight="1" x14ac:dyDescent="0.45">
      <c r="A540740" s="31"/>
    </row>
    <row r="540746" spans="1:1" s="30" customFormat="1" ht="14.25" customHeight="1" x14ac:dyDescent="0.35"/>
    <row r="540762" spans="1:1" ht="14.25" customHeight="1" x14ac:dyDescent="0.45">
      <c r="A540762" s="31"/>
    </row>
    <row r="540768" spans="1:1" s="30" customFormat="1" ht="14.25" customHeight="1" x14ac:dyDescent="0.35"/>
    <row r="540784" spans="1:1" ht="14.25" customHeight="1" x14ac:dyDescent="0.45">
      <c r="A540784" s="31"/>
    </row>
    <row r="540790" s="30" customFormat="1" ht="14.25" customHeight="1" x14ac:dyDescent="0.35"/>
    <row r="540806" spans="1:1" ht="14.25" customHeight="1" x14ac:dyDescent="0.45">
      <c r="A540806" s="31"/>
    </row>
    <row r="540812" spans="1:1" s="30" customFormat="1" ht="14.25" customHeight="1" x14ac:dyDescent="0.35"/>
    <row r="540828" spans="1:1" ht="14.25" customHeight="1" x14ac:dyDescent="0.45">
      <c r="A540828" s="31"/>
    </row>
    <row r="540834" s="30" customFormat="1" ht="14.25" customHeight="1" x14ac:dyDescent="0.35"/>
    <row r="540850" spans="1:1" ht="14.25" customHeight="1" x14ac:dyDescent="0.45">
      <c r="A540850" s="31"/>
    </row>
    <row r="540856" spans="1:1" s="30" customFormat="1" ht="14.25" customHeight="1" x14ac:dyDescent="0.35"/>
    <row r="540872" spans="1:1" ht="14.25" customHeight="1" x14ac:dyDescent="0.45">
      <c r="A540872" s="31"/>
    </row>
    <row r="540878" spans="1:1" s="30" customFormat="1" ht="14.25" customHeight="1" x14ac:dyDescent="0.35"/>
    <row r="540894" spans="1:1" ht="14.25" customHeight="1" x14ac:dyDescent="0.45">
      <c r="A540894" s="31"/>
    </row>
    <row r="540900" s="30" customFormat="1" ht="14.25" customHeight="1" x14ac:dyDescent="0.35"/>
    <row r="540916" spans="1:1" ht="14.25" customHeight="1" x14ac:dyDescent="0.45">
      <c r="A540916" s="31"/>
    </row>
    <row r="540922" spans="1:1" s="30" customFormat="1" ht="14.25" customHeight="1" x14ac:dyDescent="0.35"/>
    <row r="540938" spans="1:1" ht="14.25" customHeight="1" x14ac:dyDescent="0.45">
      <c r="A540938" s="31"/>
    </row>
    <row r="540944" spans="1:1" s="30" customFormat="1" ht="14.25" customHeight="1" x14ac:dyDescent="0.35"/>
    <row r="540960" spans="1:1" ht="14.25" customHeight="1" x14ac:dyDescent="0.45">
      <c r="A540960" s="31"/>
    </row>
    <row r="540966" s="30" customFormat="1" ht="14.25" customHeight="1" x14ac:dyDescent="0.35"/>
    <row r="540982" spans="1:1" ht="14.25" customHeight="1" x14ac:dyDescent="0.45">
      <c r="A540982" s="31"/>
    </row>
    <row r="540988" spans="1:1" s="30" customFormat="1" ht="14.25" customHeight="1" x14ac:dyDescent="0.35"/>
    <row r="541004" spans="1:1" ht="14.25" customHeight="1" x14ac:dyDescent="0.45">
      <c r="A541004" s="31"/>
    </row>
    <row r="541010" s="30" customFormat="1" ht="14.25" customHeight="1" x14ac:dyDescent="0.35"/>
    <row r="541026" spans="1:1" ht="14.25" customHeight="1" x14ac:dyDescent="0.45">
      <c r="A541026" s="31"/>
    </row>
    <row r="541032" spans="1:1" s="30" customFormat="1" ht="14.25" customHeight="1" x14ac:dyDescent="0.35"/>
    <row r="541048" spans="1:1" ht="14.25" customHeight="1" x14ac:dyDescent="0.45">
      <c r="A541048" s="31"/>
    </row>
    <row r="541054" spans="1:1" s="30" customFormat="1" ht="14.25" customHeight="1" x14ac:dyDescent="0.35"/>
    <row r="541070" spans="1:1" ht="14.25" customHeight="1" x14ac:dyDescent="0.45">
      <c r="A541070" s="31"/>
    </row>
    <row r="541076" s="30" customFormat="1" ht="14.25" customHeight="1" x14ac:dyDescent="0.35"/>
    <row r="541092" spans="1:1" ht="14.25" customHeight="1" x14ac:dyDescent="0.45">
      <c r="A541092" s="31"/>
    </row>
    <row r="541098" spans="1:1" s="30" customFormat="1" ht="14.25" customHeight="1" x14ac:dyDescent="0.35"/>
    <row r="541114" spans="1:1" ht="14.25" customHeight="1" x14ac:dyDescent="0.45">
      <c r="A541114" s="31"/>
    </row>
    <row r="541120" spans="1:1" s="30" customFormat="1" ht="14.25" customHeight="1" x14ac:dyDescent="0.35"/>
    <row r="541136" spans="1:1" ht="14.25" customHeight="1" x14ac:dyDescent="0.45">
      <c r="A541136" s="31"/>
    </row>
    <row r="541142" s="30" customFormat="1" ht="14.25" customHeight="1" x14ac:dyDescent="0.35"/>
    <row r="541158" spans="1:1" ht="14.25" customHeight="1" x14ac:dyDescent="0.45">
      <c r="A541158" s="31"/>
    </row>
    <row r="541164" spans="1:1" s="30" customFormat="1" ht="14.25" customHeight="1" x14ac:dyDescent="0.35"/>
    <row r="541180" spans="1:1" ht="14.25" customHeight="1" x14ac:dyDescent="0.45">
      <c r="A541180" s="31"/>
    </row>
    <row r="541186" s="30" customFormat="1" ht="14.25" customHeight="1" x14ac:dyDescent="0.35"/>
    <row r="541202" spans="1:1" ht="14.25" customHeight="1" x14ac:dyDescent="0.45">
      <c r="A541202" s="31"/>
    </row>
    <row r="541208" spans="1:1" s="30" customFormat="1" ht="14.25" customHeight="1" x14ac:dyDescent="0.35"/>
    <row r="541224" spans="1:1" ht="14.25" customHeight="1" x14ac:dyDescent="0.45">
      <c r="A541224" s="31"/>
    </row>
    <row r="541230" spans="1:1" s="30" customFormat="1" ht="14.25" customHeight="1" x14ac:dyDescent="0.35"/>
    <row r="541246" spans="1:1" ht="14.25" customHeight="1" x14ac:dyDescent="0.45">
      <c r="A541246" s="31"/>
    </row>
    <row r="541252" s="30" customFormat="1" ht="14.25" customHeight="1" x14ac:dyDescent="0.35"/>
    <row r="541268" spans="1:1" ht="14.25" customHeight="1" x14ac:dyDescent="0.45">
      <c r="A541268" s="31"/>
    </row>
    <row r="541274" spans="1:1" s="30" customFormat="1" ht="14.25" customHeight="1" x14ac:dyDescent="0.35"/>
    <row r="541290" spans="1:1" ht="14.25" customHeight="1" x14ac:dyDescent="0.45">
      <c r="A541290" s="31"/>
    </row>
    <row r="541296" spans="1:1" s="30" customFormat="1" ht="14.25" customHeight="1" x14ac:dyDescent="0.35"/>
    <row r="541312" spans="1:1" ht="14.25" customHeight="1" x14ac:dyDescent="0.45">
      <c r="A541312" s="31"/>
    </row>
    <row r="541318" s="30" customFormat="1" ht="14.25" customHeight="1" x14ac:dyDescent="0.35"/>
    <row r="541334" spans="1:1" ht="14.25" customHeight="1" x14ac:dyDescent="0.45">
      <c r="A541334" s="31"/>
    </row>
    <row r="541340" spans="1:1" s="30" customFormat="1" ht="14.25" customHeight="1" x14ac:dyDescent="0.35"/>
    <row r="541356" spans="1:1" ht="14.25" customHeight="1" x14ac:dyDescent="0.45">
      <c r="A541356" s="31"/>
    </row>
    <row r="541362" s="30" customFormat="1" ht="14.25" customHeight="1" x14ac:dyDescent="0.35"/>
    <row r="541378" spans="1:1" ht="14.25" customHeight="1" x14ac:dyDescent="0.45">
      <c r="A541378" s="31"/>
    </row>
    <row r="541384" spans="1:1" s="30" customFormat="1" ht="14.25" customHeight="1" x14ac:dyDescent="0.35"/>
    <row r="541400" spans="1:1" ht="14.25" customHeight="1" x14ac:dyDescent="0.45">
      <c r="A541400" s="31"/>
    </row>
    <row r="541406" spans="1:1" s="30" customFormat="1" ht="14.25" customHeight="1" x14ac:dyDescent="0.35"/>
    <row r="541422" spans="1:1" ht="14.25" customHeight="1" x14ac:dyDescent="0.45">
      <c r="A541422" s="31"/>
    </row>
    <row r="541428" s="30" customFormat="1" ht="14.25" customHeight="1" x14ac:dyDescent="0.35"/>
    <row r="541444" spans="1:1" ht="14.25" customHeight="1" x14ac:dyDescent="0.45">
      <c r="A541444" s="31"/>
    </row>
    <row r="541450" spans="1:1" s="30" customFormat="1" ht="14.25" customHeight="1" x14ac:dyDescent="0.35"/>
    <row r="541466" spans="1:1" ht="14.25" customHeight="1" x14ac:dyDescent="0.45">
      <c r="A541466" s="31"/>
    </row>
    <row r="541472" spans="1:1" s="30" customFormat="1" ht="14.25" customHeight="1" x14ac:dyDescent="0.35"/>
    <row r="541488" spans="1:1" ht="14.25" customHeight="1" x14ac:dyDescent="0.45">
      <c r="A541488" s="31"/>
    </row>
    <row r="541494" s="30" customFormat="1" ht="14.25" customHeight="1" x14ac:dyDescent="0.35"/>
    <row r="541510" spans="1:1" ht="14.25" customHeight="1" x14ac:dyDescent="0.45">
      <c r="A541510" s="31"/>
    </row>
    <row r="541516" spans="1:1" s="30" customFormat="1" ht="14.25" customHeight="1" x14ac:dyDescent="0.35"/>
    <row r="541532" spans="1:1" ht="14.25" customHeight="1" x14ac:dyDescent="0.45">
      <c r="A541532" s="31"/>
    </row>
    <row r="541538" s="30" customFormat="1" ht="14.25" customHeight="1" x14ac:dyDescent="0.35"/>
    <row r="541554" spans="1:1" ht="14.25" customHeight="1" x14ac:dyDescent="0.45">
      <c r="A541554" s="31"/>
    </row>
    <row r="541560" spans="1:1" s="30" customFormat="1" ht="14.25" customHeight="1" x14ac:dyDescent="0.35"/>
    <row r="541576" spans="1:1" ht="14.25" customHeight="1" x14ac:dyDescent="0.45">
      <c r="A541576" s="31"/>
    </row>
    <row r="541582" spans="1:1" s="30" customFormat="1" ht="14.25" customHeight="1" x14ac:dyDescent="0.35"/>
    <row r="541598" spans="1:1" ht="14.25" customHeight="1" x14ac:dyDescent="0.45">
      <c r="A541598" s="31"/>
    </row>
    <row r="541604" s="30" customFormat="1" ht="14.25" customHeight="1" x14ac:dyDescent="0.35"/>
    <row r="541620" spans="1:1" ht="14.25" customHeight="1" x14ac:dyDescent="0.45">
      <c r="A541620" s="31"/>
    </row>
    <row r="541626" spans="1:1" s="30" customFormat="1" ht="14.25" customHeight="1" x14ac:dyDescent="0.35"/>
    <row r="541642" spans="1:1" ht="14.25" customHeight="1" x14ac:dyDescent="0.45">
      <c r="A541642" s="31"/>
    </row>
    <row r="541648" spans="1:1" s="30" customFormat="1" ht="14.25" customHeight="1" x14ac:dyDescent="0.35"/>
    <row r="541664" spans="1:1" ht="14.25" customHeight="1" x14ac:dyDescent="0.45">
      <c r="A541664" s="31"/>
    </row>
    <row r="541670" s="30" customFormat="1" ht="14.25" customHeight="1" x14ac:dyDescent="0.35"/>
    <row r="541686" spans="1:1" ht="14.25" customHeight="1" x14ac:dyDescent="0.45">
      <c r="A541686" s="31"/>
    </row>
    <row r="541692" spans="1:1" s="30" customFormat="1" ht="14.25" customHeight="1" x14ac:dyDescent="0.35"/>
    <row r="541708" spans="1:1" ht="14.25" customHeight="1" x14ac:dyDescent="0.45">
      <c r="A541708" s="31"/>
    </row>
    <row r="541714" s="30" customFormat="1" ht="14.25" customHeight="1" x14ac:dyDescent="0.35"/>
    <row r="541730" spans="1:1" ht="14.25" customHeight="1" x14ac:dyDescent="0.45">
      <c r="A541730" s="31"/>
    </row>
    <row r="541736" spans="1:1" s="30" customFormat="1" ht="14.25" customHeight="1" x14ac:dyDescent="0.35"/>
    <row r="541752" spans="1:1" ht="14.25" customHeight="1" x14ac:dyDescent="0.45">
      <c r="A541752" s="31"/>
    </row>
    <row r="541758" spans="1:1" s="30" customFormat="1" ht="14.25" customHeight="1" x14ac:dyDescent="0.35"/>
    <row r="541774" spans="1:1" ht="14.25" customHeight="1" x14ac:dyDescent="0.45">
      <c r="A541774" s="31"/>
    </row>
    <row r="541780" s="30" customFormat="1" ht="14.25" customHeight="1" x14ac:dyDescent="0.35"/>
    <row r="541796" spans="1:1" ht="14.25" customHeight="1" x14ac:dyDescent="0.45">
      <c r="A541796" s="31"/>
    </row>
    <row r="541802" spans="1:1" s="30" customFormat="1" ht="14.25" customHeight="1" x14ac:dyDescent="0.35"/>
    <row r="541818" spans="1:1" ht="14.25" customHeight="1" x14ac:dyDescent="0.45">
      <c r="A541818" s="31"/>
    </row>
    <row r="541824" spans="1:1" s="30" customFormat="1" ht="14.25" customHeight="1" x14ac:dyDescent="0.35"/>
    <row r="541840" spans="1:1" ht="14.25" customHeight="1" x14ac:dyDescent="0.45">
      <c r="A541840" s="31"/>
    </row>
    <row r="541846" s="30" customFormat="1" ht="14.25" customHeight="1" x14ac:dyDescent="0.35"/>
    <row r="541862" spans="1:1" ht="14.25" customHeight="1" x14ac:dyDescent="0.45">
      <c r="A541862" s="31"/>
    </row>
    <row r="541868" spans="1:1" s="30" customFormat="1" ht="14.25" customHeight="1" x14ac:dyDescent="0.35"/>
    <row r="541884" spans="1:1" ht="14.25" customHeight="1" x14ac:dyDescent="0.45">
      <c r="A541884" s="31"/>
    </row>
    <row r="541890" s="30" customFormat="1" ht="14.25" customHeight="1" x14ac:dyDescent="0.35"/>
    <row r="541906" spans="1:1" ht="14.25" customHeight="1" x14ac:dyDescent="0.45">
      <c r="A541906" s="31"/>
    </row>
    <row r="541912" spans="1:1" s="30" customFormat="1" ht="14.25" customHeight="1" x14ac:dyDescent="0.35"/>
    <row r="541928" spans="1:1" ht="14.25" customHeight="1" x14ac:dyDescent="0.45">
      <c r="A541928" s="31"/>
    </row>
    <row r="541934" spans="1:1" s="30" customFormat="1" ht="14.25" customHeight="1" x14ac:dyDescent="0.35"/>
    <row r="541950" spans="1:1" ht="14.25" customHeight="1" x14ac:dyDescent="0.45">
      <c r="A541950" s="31"/>
    </row>
    <row r="541956" s="30" customFormat="1" ht="14.25" customHeight="1" x14ac:dyDescent="0.35"/>
    <row r="541972" spans="1:1" ht="14.25" customHeight="1" x14ac:dyDescent="0.45">
      <c r="A541972" s="31"/>
    </row>
    <row r="541978" spans="1:1" s="30" customFormat="1" ht="14.25" customHeight="1" x14ac:dyDescent="0.35"/>
    <row r="541994" spans="1:1" ht="14.25" customHeight="1" x14ac:dyDescent="0.45">
      <c r="A541994" s="31"/>
    </row>
    <row r="542000" spans="1:1" s="30" customFormat="1" ht="14.25" customHeight="1" x14ac:dyDescent="0.35"/>
    <row r="542016" spans="1:1" ht="14.25" customHeight="1" x14ac:dyDescent="0.45">
      <c r="A542016" s="31"/>
    </row>
    <row r="542022" s="30" customFormat="1" ht="14.25" customHeight="1" x14ac:dyDescent="0.35"/>
    <row r="542038" spans="1:1" ht="14.25" customHeight="1" x14ac:dyDescent="0.45">
      <c r="A542038" s="31"/>
    </row>
    <row r="542044" spans="1:1" s="30" customFormat="1" ht="14.25" customHeight="1" x14ac:dyDescent="0.35"/>
    <row r="542060" spans="1:1" ht="14.25" customHeight="1" x14ac:dyDescent="0.45">
      <c r="A542060" s="31"/>
    </row>
    <row r="542066" s="30" customFormat="1" ht="14.25" customHeight="1" x14ac:dyDescent="0.35"/>
    <row r="542082" spans="1:1" ht="14.25" customHeight="1" x14ac:dyDescent="0.45">
      <c r="A542082" s="31"/>
    </row>
    <row r="542088" spans="1:1" s="30" customFormat="1" ht="14.25" customHeight="1" x14ac:dyDescent="0.35"/>
    <row r="542104" spans="1:1" ht="14.25" customHeight="1" x14ac:dyDescent="0.45">
      <c r="A542104" s="31"/>
    </row>
    <row r="542110" spans="1:1" s="30" customFormat="1" ht="14.25" customHeight="1" x14ac:dyDescent="0.35"/>
    <row r="542126" spans="1:1" ht="14.25" customHeight="1" x14ac:dyDescent="0.45">
      <c r="A542126" s="31"/>
    </row>
    <row r="542132" s="30" customFormat="1" ht="14.25" customHeight="1" x14ac:dyDescent="0.35"/>
    <row r="542148" spans="1:1" ht="14.25" customHeight="1" x14ac:dyDescent="0.45">
      <c r="A542148" s="31"/>
    </row>
    <row r="542154" spans="1:1" s="30" customFormat="1" ht="14.25" customHeight="1" x14ac:dyDescent="0.35"/>
    <row r="542170" spans="1:1" ht="14.25" customHeight="1" x14ac:dyDescent="0.45">
      <c r="A542170" s="31"/>
    </row>
    <row r="542176" spans="1:1" s="30" customFormat="1" ht="14.25" customHeight="1" x14ac:dyDescent="0.35"/>
    <row r="542192" spans="1:1" ht="14.25" customHeight="1" x14ac:dyDescent="0.45">
      <c r="A542192" s="31"/>
    </row>
    <row r="542198" s="30" customFormat="1" ht="14.25" customHeight="1" x14ac:dyDescent="0.35"/>
    <row r="542214" spans="1:1" ht="14.25" customHeight="1" x14ac:dyDescent="0.45">
      <c r="A542214" s="31"/>
    </row>
    <row r="542220" spans="1:1" s="30" customFormat="1" ht="14.25" customHeight="1" x14ac:dyDescent="0.35"/>
    <row r="542236" spans="1:1" ht="14.25" customHeight="1" x14ac:dyDescent="0.45">
      <c r="A542236" s="31"/>
    </row>
    <row r="542242" s="30" customFormat="1" ht="14.25" customHeight="1" x14ac:dyDescent="0.35"/>
    <row r="542258" spans="1:1" ht="14.25" customHeight="1" x14ac:dyDescent="0.45">
      <c r="A542258" s="31"/>
    </row>
    <row r="542264" spans="1:1" s="30" customFormat="1" ht="14.25" customHeight="1" x14ac:dyDescent="0.35"/>
    <row r="542280" spans="1:1" ht="14.25" customHeight="1" x14ac:dyDescent="0.45">
      <c r="A542280" s="31"/>
    </row>
    <row r="542286" spans="1:1" s="30" customFormat="1" ht="14.25" customHeight="1" x14ac:dyDescent="0.35"/>
    <row r="542302" spans="1:1" ht="14.25" customHeight="1" x14ac:dyDescent="0.45">
      <c r="A542302" s="31"/>
    </row>
    <row r="542308" s="30" customFormat="1" ht="14.25" customHeight="1" x14ac:dyDescent="0.35"/>
    <row r="542324" spans="1:1" ht="14.25" customHeight="1" x14ac:dyDescent="0.45">
      <c r="A542324" s="31"/>
    </row>
    <row r="542330" spans="1:1" s="30" customFormat="1" ht="14.25" customHeight="1" x14ac:dyDescent="0.35"/>
    <row r="542346" spans="1:1" ht="14.25" customHeight="1" x14ac:dyDescent="0.45">
      <c r="A542346" s="31"/>
    </row>
    <row r="542352" spans="1:1" s="30" customFormat="1" ht="14.25" customHeight="1" x14ac:dyDescent="0.35"/>
    <row r="542368" spans="1:1" ht="14.25" customHeight="1" x14ac:dyDescent="0.45">
      <c r="A542368" s="31"/>
    </row>
    <row r="542374" s="30" customFormat="1" ht="14.25" customHeight="1" x14ac:dyDescent="0.35"/>
    <row r="542390" spans="1:1" ht="14.25" customHeight="1" x14ac:dyDescent="0.45">
      <c r="A542390" s="31"/>
    </row>
    <row r="542396" spans="1:1" s="30" customFormat="1" ht="14.25" customHeight="1" x14ac:dyDescent="0.35"/>
    <row r="542412" spans="1:1" ht="14.25" customHeight="1" x14ac:dyDescent="0.45">
      <c r="A542412" s="31"/>
    </row>
    <row r="542418" s="30" customFormat="1" ht="14.25" customHeight="1" x14ac:dyDescent="0.35"/>
    <row r="542434" spans="1:1" ht="14.25" customHeight="1" x14ac:dyDescent="0.45">
      <c r="A542434" s="31"/>
    </row>
    <row r="542440" spans="1:1" s="30" customFormat="1" ht="14.25" customHeight="1" x14ac:dyDescent="0.35"/>
    <row r="542456" spans="1:1" ht="14.25" customHeight="1" x14ac:dyDescent="0.45">
      <c r="A542456" s="31"/>
    </row>
    <row r="542462" spans="1:1" s="30" customFormat="1" ht="14.25" customHeight="1" x14ac:dyDescent="0.35"/>
    <row r="542478" spans="1:1" ht="14.25" customHeight="1" x14ac:dyDescent="0.45">
      <c r="A542478" s="31"/>
    </row>
    <row r="542484" s="30" customFormat="1" ht="14.25" customHeight="1" x14ac:dyDescent="0.35"/>
    <row r="542500" spans="1:1" ht="14.25" customHeight="1" x14ac:dyDescent="0.45">
      <c r="A542500" s="31"/>
    </row>
    <row r="542506" spans="1:1" s="30" customFormat="1" ht="14.25" customHeight="1" x14ac:dyDescent="0.35"/>
    <row r="542522" spans="1:1" ht="14.25" customHeight="1" x14ac:dyDescent="0.45">
      <c r="A542522" s="31"/>
    </row>
    <row r="542528" spans="1:1" s="30" customFormat="1" ht="14.25" customHeight="1" x14ac:dyDescent="0.35"/>
    <row r="542544" spans="1:1" ht="14.25" customHeight="1" x14ac:dyDescent="0.45">
      <c r="A542544" s="31"/>
    </row>
    <row r="542550" s="30" customFormat="1" ht="14.25" customHeight="1" x14ac:dyDescent="0.35"/>
    <row r="542566" spans="1:1" ht="14.25" customHeight="1" x14ac:dyDescent="0.45">
      <c r="A542566" s="31"/>
    </row>
    <row r="542572" spans="1:1" s="30" customFormat="1" ht="14.25" customHeight="1" x14ac:dyDescent="0.35"/>
    <row r="542588" spans="1:1" ht="14.25" customHeight="1" x14ac:dyDescent="0.45">
      <c r="A542588" s="31"/>
    </row>
    <row r="542594" s="30" customFormat="1" ht="14.25" customHeight="1" x14ac:dyDescent="0.35"/>
    <row r="542610" spans="1:1" ht="14.25" customHeight="1" x14ac:dyDescent="0.45">
      <c r="A542610" s="31"/>
    </row>
    <row r="542616" spans="1:1" s="30" customFormat="1" ht="14.25" customHeight="1" x14ac:dyDescent="0.35"/>
    <row r="542632" spans="1:1" ht="14.25" customHeight="1" x14ac:dyDescent="0.45">
      <c r="A542632" s="31"/>
    </row>
    <row r="542638" spans="1:1" s="30" customFormat="1" ht="14.25" customHeight="1" x14ac:dyDescent="0.35"/>
    <row r="542654" spans="1:1" ht="14.25" customHeight="1" x14ac:dyDescent="0.45">
      <c r="A542654" s="31"/>
    </row>
    <row r="542660" s="30" customFormat="1" ht="14.25" customHeight="1" x14ac:dyDescent="0.35"/>
    <row r="542676" spans="1:1" ht="14.25" customHeight="1" x14ac:dyDescent="0.45">
      <c r="A542676" s="31"/>
    </row>
    <row r="542682" spans="1:1" s="30" customFormat="1" ht="14.25" customHeight="1" x14ac:dyDescent="0.35"/>
    <row r="542698" spans="1:1" ht="14.25" customHeight="1" x14ac:dyDescent="0.45">
      <c r="A542698" s="31"/>
    </row>
    <row r="542704" spans="1:1" s="30" customFormat="1" ht="14.25" customHeight="1" x14ac:dyDescent="0.35"/>
    <row r="542720" spans="1:1" ht="14.25" customHeight="1" x14ac:dyDescent="0.45">
      <c r="A542720" s="31"/>
    </row>
    <row r="542726" s="30" customFormat="1" ht="14.25" customHeight="1" x14ac:dyDescent="0.35"/>
    <row r="542742" spans="1:1" ht="14.25" customHeight="1" x14ac:dyDescent="0.45">
      <c r="A542742" s="31"/>
    </row>
    <row r="542748" spans="1:1" s="30" customFormat="1" ht="14.25" customHeight="1" x14ac:dyDescent="0.35"/>
    <row r="542764" spans="1:1" ht="14.25" customHeight="1" x14ac:dyDescent="0.45">
      <c r="A542764" s="31"/>
    </row>
    <row r="542770" s="30" customFormat="1" ht="14.25" customHeight="1" x14ac:dyDescent="0.35"/>
    <row r="542786" spans="1:1" ht="14.25" customHeight="1" x14ac:dyDescent="0.45">
      <c r="A542786" s="31"/>
    </row>
    <row r="542792" spans="1:1" s="30" customFormat="1" ht="14.25" customHeight="1" x14ac:dyDescent="0.35"/>
    <row r="542808" spans="1:1" ht="14.25" customHeight="1" x14ac:dyDescent="0.45">
      <c r="A542808" s="31"/>
    </row>
    <row r="542814" spans="1:1" s="30" customFormat="1" ht="14.25" customHeight="1" x14ac:dyDescent="0.35"/>
    <row r="542830" spans="1:1" ht="14.25" customHeight="1" x14ac:dyDescent="0.45">
      <c r="A542830" s="31"/>
    </row>
    <row r="542836" s="30" customFormat="1" ht="14.25" customHeight="1" x14ac:dyDescent="0.35"/>
    <row r="542852" spans="1:1" ht="14.25" customHeight="1" x14ac:dyDescent="0.45">
      <c r="A542852" s="31"/>
    </row>
    <row r="542858" spans="1:1" s="30" customFormat="1" ht="14.25" customHeight="1" x14ac:dyDescent="0.35"/>
    <row r="542874" spans="1:1" ht="14.25" customHeight="1" x14ac:dyDescent="0.45">
      <c r="A542874" s="31"/>
    </row>
    <row r="542880" spans="1:1" s="30" customFormat="1" ht="14.25" customHeight="1" x14ac:dyDescent="0.35"/>
    <row r="542896" spans="1:1" ht="14.25" customHeight="1" x14ac:dyDescent="0.45">
      <c r="A542896" s="31"/>
    </row>
    <row r="542902" s="30" customFormat="1" ht="14.25" customHeight="1" x14ac:dyDescent="0.35"/>
    <row r="542918" spans="1:1" ht="14.25" customHeight="1" x14ac:dyDescent="0.45">
      <c r="A542918" s="31"/>
    </row>
    <row r="542924" spans="1:1" s="30" customFormat="1" ht="14.25" customHeight="1" x14ac:dyDescent="0.35"/>
    <row r="542940" spans="1:1" ht="14.25" customHeight="1" x14ac:dyDescent="0.45">
      <c r="A542940" s="31"/>
    </row>
    <row r="542946" s="30" customFormat="1" ht="14.25" customHeight="1" x14ac:dyDescent="0.35"/>
    <row r="542962" spans="1:1" ht="14.25" customHeight="1" x14ac:dyDescent="0.45">
      <c r="A542962" s="31"/>
    </row>
    <row r="542968" spans="1:1" s="30" customFormat="1" ht="14.25" customHeight="1" x14ac:dyDescent="0.35"/>
    <row r="542984" spans="1:1" ht="14.25" customHeight="1" x14ac:dyDescent="0.45">
      <c r="A542984" s="31"/>
    </row>
    <row r="542990" spans="1:1" s="30" customFormat="1" ht="14.25" customHeight="1" x14ac:dyDescent="0.35"/>
    <row r="543006" spans="1:1" ht="14.25" customHeight="1" x14ac:dyDescent="0.45">
      <c r="A543006" s="31"/>
    </row>
    <row r="543012" s="30" customFormat="1" ht="14.25" customHeight="1" x14ac:dyDescent="0.35"/>
    <row r="543028" spans="1:1" ht="14.25" customHeight="1" x14ac:dyDescent="0.45">
      <c r="A543028" s="31"/>
    </row>
    <row r="543034" spans="1:1" s="30" customFormat="1" ht="14.25" customHeight="1" x14ac:dyDescent="0.35"/>
    <row r="543050" spans="1:1" ht="14.25" customHeight="1" x14ac:dyDescent="0.45">
      <c r="A543050" s="31"/>
    </row>
    <row r="543056" spans="1:1" s="30" customFormat="1" ht="14.25" customHeight="1" x14ac:dyDescent="0.35"/>
    <row r="543072" spans="1:1" ht="14.25" customHeight="1" x14ac:dyDescent="0.45">
      <c r="A543072" s="31"/>
    </row>
    <row r="543078" s="30" customFormat="1" ht="14.25" customHeight="1" x14ac:dyDescent="0.35"/>
    <row r="543094" spans="1:1" ht="14.25" customHeight="1" x14ac:dyDescent="0.45">
      <c r="A543094" s="31"/>
    </row>
    <row r="543100" spans="1:1" s="30" customFormat="1" ht="14.25" customHeight="1" x14ac:dyDescent="0.35"/>
    <row r="543116" spans="1:1" ht="14.25" customHeight="1" x14ac:dyDescent="0.45">
      <c r="A543116" s="31"/>
    </row>
    <row r="543122" s="30" customFormat="1" ht="14.25" customHeight="1" x14ac:dyDescent="0.35"/>
    <row r="543138" spans="1:1" ht="14.25" customHeight="1" x14ac:dyDescent="0.45">
      <c r="A543138" s="31"/>
    </row>
    <row r="543144" spans="1:1" s="30" customFormat="1" ht="14.25" customHeight="1" x14ac:dyDescent="0.35"/>
    <row r="543160" spans="1:1" ht="14.25" customHeight="1" x14ac:dyDescent="0.45">
      <c r="A543160" s="31"/>
    </row>
    <row r="543166" spans="1:1" s="30" customFormat="1" ht="14.25" customHeight="1" x14ac:dyDescent="0.35"/>
    <row r="543182" spans="1:1" ht="14.25" customHeight="1" x14ac:dyDescent="0.45">
      <c r="A543182" s="31"/>
    </row>
    <row r="543188" s="30" customFormat="1" ht="14.25" customHeight="1" x14ac:dyDescent="0.35"/>
    <row r="543204" spans="1:1" ht="14.25" customHeight="1" x14ac:dyDescent="0.45">
      <c r="A543204" s="31"/>
    </row>
    <row r="543210" spans="1:1" s="30" customFormat="1" ht="14.25" customHeight="1" x14ac:dyDescent="0.35"/>
    <row r="543226" spans="1:1" ht="14.25" customHeight="1" x14ac:dyDescent="0.45">
      <c r="A543226" s="31"/>
    </row>
    <row r="543232" spans="1:1" s="30" customFormat="1" ht="14.25" customHeight="1" x14ac:dyDescent="0.35"/>
    <row r="543248" spans="1:1" ht="14.25" customHeight="1" x14ac:dyDescent="0.45">
      <c r="A543248" s="31"/>
    </row>
    <row r="543254" s="30" customFormat="1" ht="14.25" customHeight="1" x14ac:dyDescent="0.35"/>
    <row r="543270" spans="1:1" ht="14.25" customHeight="1" x14ac:dyDescent="0.45">
      <c r="A543270" s="31"/>
    </row>
    <row r="543276" spans="1:1" s="30" customFormat="1" ht="14.25" customHeight="1" x14ac:dyDescent="0.35"/>
    <row r="543292" spans="1:1" ht="14.25" customHeight="1" x14ac:dyDescent="0.45">
      <c r="A543292" s="31"/>
    </row>
    <row r="543298" s="30" customFormat="1" ht="14.25" customHeight="1" x14ac:dyDescent="0.35"/>
    <row r="543314" spans="1:1" ht="14.25" customHeight="1" x14ac:dyDescent="0.45">
      <c r="A543314" s="31"/>
    </row>
    <row r="543320" spans="1:1" s="30" customFormat="1" ht="14.25" customHeight="1" x14ac:dyDescent="0.35"/>
    <row r="543336" spans="1:1" ht="14.25" customHeight="1" x14ac:dyDescent="0.45">
      <c r="A543336" s="31"/>
    </row>
    <row r="543342" spans="1:1" s="30" customFormat="1" ht="14.25" customHeight="1" x14ac:dyDescent="0.35"/>
    <row r="543358" spans="1:1" ht="14.25" customHeight="1" x14ac:dyDescent="0.45">
      <c r="A543358" s="31"/>
    </row>
    <row r="543364" s="30" customFormat="1" ht="14.25" customHeight="1" x14ac:dyDescent="0.35"/>
    <row r="543380" spans="1:1" ht="14.25" customHeight="1" x14ac:dyDescent="0.45">
      <c r="A543380" s="31"/>
    </row>
    <row r="543386" spans="1:1" s="30" customFormat="1" ht="14.25" customHeight="1" x14ac:dyDescent="0.35"/>
    <row r="543402" spans="1:1" ht="14.25" customHeight="1" x14ac:dyDescent="0.45">
      <c r="A543402" s="31"/>
    </row>
    <row r="543408" spans="1:1" s="30" customFormat="1" ht="14.25" customHeight="1" x14ac:dyDescent="0.35"/>
    <row r="543424" spans="1:1" ht="14.25" customHeight="1" x14ac:dyDescent="0.45">
      <c r="A543424" s="31"/>
    </row>
    <row r="543430" s="30" customFormat="1" ht="14.25" customHeight="1" x14ac:dyDescent="0.35"/>
    <row r="543446" spans="1:1" ht="14.25" customHeight="1" x14ac:dyDescent="0.45">
      <c r="A543446" s="31"/>
    </row>
    <row r="543452" spans="1:1" s="30" customFormat="1" ht="14.25" customHeight="1" x14ac:dyDescent="0.35"/>
    <row r="543468" spans="1:1" ht="14.25" customHeight="1" x14ac:dyDescent="0.45">
      <c r="A543468" s="31"/>
    </row>
    <row r="543474" s="30" customFormat="1" ht="14.25" customHeight="1" x14ac:dyDescent="0.35"/>
    <row r="543490" spans="1:1" ht="14.25" customHeight="1" x14ac:dyDescent="0.45">
      <c r="A543490" s="31"/>
    </row>
    <row r="543496" spans="1:1" s="30" customFormat="1" ht="14.25" customHeight="1" x14ac:dyDescent="0.35"/>
    <row r="543512" spans="1:1" ht="14.25" customHeight="1" x14ac:dyDescent="0.45">
      <c r="A543512" s="31"/>
    </row>
    <row r="543518" spans="1:1" s="30" customFormat="1" ht="14.25" customHeight="1" x14ac:dyDescent="0.35"/>
    <row r="543534" spans="1:1" ht="14.25" customHeight="1" x14ac:dyDescent="0.45">
      <c r="A543534" s="31"/>
    </row>
    <row r="543540" s="30" customFormat="1" ht="14.25" customHeight="1" x14ac:dyDescent="0.35"/>
    <row r="543556" spans="1:1" ht="14.25" customHeight="1" x14ac:dyDescent="0.45">
      <c r="A543556" s="31"/>
    </row>
    <row r="543562" spans="1:1" s="30" customFormat="1" ht="14.25" customHeight="1" x14ac:dyDescent="0.35"/>
    <row r="543578" spans="1:1" ht="14.25" customHeight="1" x14ac:dyDescent="0.45">
      <c r="A543578" s="31"/>
    </row>
    <row r="543584" spans="1:1" s="30" customFormat="1" ht="14.25" customHeight="1" x14ac:dyDescent="0.35"/>
    <row r="543600" spans="1:1" ht="14.25" customHeight="1" x14ac:dyDescent="0.45">
      <c r="A543600" s="31"/>
    </row>
    <row r="543606" s="30" customFormat="1" ht="14.25" customHeight="1" x14ac:dyDescent="0.35"/>
    <row r="543622" spans="1:1" ht="14.25" customHeight="1" x14ac:dyDescent="0.45">
      <c r="A543622" s="31"/>
    </row>
    <row r="543628" spans="1:1" s="30" customFormat="1" ht="14.25" customHeight="1" x14ac:dyDescent="0.35"/>
    <row r="543644" spans="1:1" ht="14.25" customHeight="1" x14ac:dyDescent="0.45">
      <c r="A543644" s="31"/>
    </row>
    <row r="543650" s="30" customFormat="1" ht="14.25" customHeight="1" x14ac:dyDescent="0.35"/>
    <row r="543666" spans="1:1" ht="14.25" customHeight="1" x14ac:dyDescent="0.45">
      <c r="A543666" s="31"/>
    </row>
    <row r="543672" spans="1:1" s="30" customFormat="1" ht="14.25" customHeight="1" x14ac:dyDescent="0.35"/>
    <row r="543688" spans="1:1" ht="14.25" customHeight="1" x14ac:dyDescent="0.45">
      <c r="A543688" s="31"/>
    </row>
    <row r="543694" spans="1:1" s="30" customFormat="1" ht="14.25" customHeight="1" x14ac:dyDescent="0.35"/>
    <row r="543710" spans="1:1" ht="14.25" customHeight="1" x14ac:dyDescent="0.45">
      <c r="A543710" s="31"/>
    </row>
    <row r="543716" s="30" customFormat="1" ht="14.25" customHeight="1" x14ac:dyDescent="0.35"/>
    <row r="543732" spans="1:1" ht="14.25" customHeight="1" x14ac:dyDescent="0.45">
      <c r="A543732" s="31"/>
    </row>
    <row r="543738" spans="1:1" s="30" customFormat="1" ht="14.25" customHeight="1" x14ac:dyDescent="0.35"/>
    <row r="543754" spans="1:1" ht="14.25" customHeight="1" x14ac:dyDescent="0.45">
      <c r="A543754" s="31"/>
    </row>
    <row r="543760" spans="1:1" s="30" customFormat="1" ht="14.25" customHeight="1" x14ac:dyDescent="0.35"/>
    <row r="543776" spans="1:1" ht="14.25" customHeight="1" x14ac:dyDescent="0.45">
      <c r="A543776" s="31"/>
    </row>
    <row r="543782" s="30" customFormat="1" ht="14.25" customHeight="1" x14ac:dyDescent="0.35"/>
    <row r="543798" spans="1:1" ht="14.25" customHeight="1" x14ac:dyDescent="0.45">
      <c r="A543798" s="31"/>
    </row>
    <row r="543804" spans="1:1" s="30" customFormat="1" ht="14.25" customHeight="1" x14ac:dyDescent="0.35"/>
    <row r="543820" spans="1:1" ht="14.25" customHeight="1" x14ac:dyDescent="0.45">
      <c r="A543820" s="31"/>
    </row>
    <row r="543826" s="30" customFormat="1" ht="14.25" customHeight="1" x14ac:dyDescent="0.35"/>
    <row r="543842" spans="1:1" ht="14.25" customHeight="1" x14ac:dyDescent="0.45">
      <c r="A543842" s="31"/>
    </row>
    <row r="543848" spans="1:1" s="30" customFormat="1" ht="14.25" customHeight="1" x14ac:dyDescent="0.35"/>
    <row r="543864" spans="1:1" ht="14.25" customHeight="1" x14ac:dyDescent="0.45">
      <c r="A543864" s="31"/>
    </row>
    <row r="543870" spans="1:1" s="30" customFormat="1" ht="14.25" customHeight="1" x14ac:dyDescent="0.35"/>
    <row r="543886" spans="1:1" ht="14.25" customHeight="1" x14ac:dyDescent="0.45">
      <c r="A543886" s="31"/>
    </row>
    <row r="543892" s="30" customFormat="1" ht="14.25" customHeight="1" x14ac:dyDescent="0.35"/>
    <row r="543908" spans="1:1" ht="14.25" customHeight="1" x14ac:dyDescent="0.45">
      <c r="A543908" s="31"/>
    </row>
    <row r="543914" spans="1:1" s="30" customFormat="1" ht="14.25" customHeight="1" x14ac:dyDescent="0.35"/>
    <row r="543930" spans="1:1" ht="14.25" customHeight="1" x14ac:dyDescent="0.45">
      <c r="A543930" s="31"/>
    </row>
    <row r="543936" spans="1:1" s="30" customFormat="1" ht="14.25" customHeight="1" x14ac:dyDescent="0.35"/>
    <row r="543952" spans="1:1" ht="14.25" customHeight="1" x14ac:dyDescent="0.45">
      <c r="A543952" s="31"/>
    </row>
    <row r="543958" s="30" customFormat="1" ht="14.25" customHeight="1" x14ac:dyDescent="0.35"/>
    <row r="543974" spans="1:1" ht="14.25" customHeight="1" x14ac:dyDescent="0.45">
      <c r="A543974" s="31"/>
    </row>
    <row r="543980" spans="1:1" s="30" customFormat="1" ht="14.25" customHeight="1" x14ac:dyDescent="0.35"/>
    <row r="543996" spans="1:1" ht="14.25" customHeight="1" x14ac:dyDescent="0.45">
      <c r="A543996" s="31"/>
    </row>
    <row r="544002" s="30" customFormat="1" ht="14.25" customHeight="1" x14ac:dyDescent="0.35"/>
    <row r="544018" spans="1:1" ht="14.25" customHeight="1" x14ac:dyDescent="0.45">
      <c r="A544018" s="31"/>
    </row>
    <row r="544024" spans="1:1" s="30" customFormat="1" ht="14.25" customHeight="1" x14ac:dyDescent="0.35"/>
    <row r="544040" spans="1:1" ht="14.25" customHeight="1" x14ac:dyDescent="0.45">
      <c r="A544040" s="31"/>
    </row>
    <row r="544046" spans="1:1" s="30" customFormat="1" ht="14.25" customHeight="1" x14ac:dyDescent="0.35"/>
    <row r="544062" spans="1:1" ht="14.25" customHeight="1" x14ac:dyDescent="0.45">
      <c r="A544062" s="31"/>
    </row>
    <row r="544068" s="30" customFormat="1" ht="14.25" customHeight="1" x14ac:dyDescent="0.35"/>
    <row r="544084" spans="1:1" ht="14.25" customHeight="1" x14ac:dyDescent="0.45">
      <c r="A544084" s="31"/>
    </row>
    <row r="544090" spans="1:1" s="30" customFormat="1" ht="14.25" customHeight="1" x14ac:dyDescent="0.35"/>
    <row r="544106" spans="1:1" ht="14.25" customHeight="1" x14ac:dyDescent="0.45">
      <c r="A544106" s="31"/>
    </row>
    <row r="544112" spans="1:1" s="30" customFormat="1" ht="14.25" customHeight="1" x14ac:dyDescent="0.35"/>
    <row r="544128" spans="1:1" ht="14.25" customHeight="1" x14ac:dyDescent="0.45">
      <c r="A544128" s="31"/>
    </row>
    <row r="544134" s="30" customFormat="1" ht="14.25" customHeight="1" x14ac:dyDescent="0.35"/>
    <row r="544150" spans="1:1" ht="14.25" customHeight="1" x14ac:dyDescent="0.45">
      <c r="A544150" s="31"/>
    </row>
    <row r="544156" spans="1:1" s="30" customFormat="1" ht="14.25" customHeight="1" x14ac:dyDescent="0.35"/>
    <row r="544172" spans="1:1" ht="14.25" customHeight="1" x14ac:dyDescent="0.45">
      <c r="A544172" s="31"/>
    </row>
    <row r="544178" s="30" customFormat="1" ht="14.25" customHeight="1" x14ac:dyDescent="0.35"/>
    <row r="544194" spans="1:1" ht="14.25" customHeight="1" x14ac:dyDescent="0.45">
      <c r="A544194" s="31"/>
    </row>
    <row r="544200" spans="1:1" s="30" customFormat="1" ht="14.25" customHeight="1" x14ac:dyDescent="0.35"/>
    <row r="544216" spans="1:1" ht="14.25" customHeight="1" x14ac:dyDescent="0.45">
      <c r="A544216" s="31"/>
    </row>
    <row r="544222" spans="1:1" s="30" customFormat="1" ht="14.25" customHeight="1" x14ac:dyDescent="0.35"/>
    <row r="544238" spans="1:1" ht="14.25" customHeight="1" x14ac:dyDescent="0.45">
      <c r="A544238" s="31"/>
    </row>
    <row r="544244" s="30" customFormat="1" ht="14.25" customHeight="1" x14ac:dyDescent="0.35"/>
    <row r="544260" spans="1:1" ht="14.25" customHeight="1" x14ac:dyDescent="0.45">
      <c r="A544260" s="31"/>
    </row>
    <row r="544266" spans="1:1" s="30" customFormat="1" ht="14.25" customHeight="1" x14ac:dyDescent="0.35"/>
    <row r="544282" spans="1:1" ht="14.25" customHeight="1" x14ac:dyDescent="0.45">
      <c r="A544282" s="31"/>
    </row>
    <row r="544288" spans="1:1" s="30" customFormat="1" ht="14.25" customHeight="1" x14ac:dyDescent="0.35"/>
    <row r="544304" spans="1:1" ht="14.25" customHeight="1" x14ac:dyDescent="0.45">
      <c r="A544304" s="31"/>
    </row>
    <row r="544310" s="30" customFormat="1" ht="14.25" customHeight="1" x14ac:dyDescent="0.35"/>
    <row r="544326" spans="1:1" ht="14.25" customHeight="1" x14ac:dyDescent="0.45">
      <c r="A544326" s="31"/>
    </row>
    <row r="544332" spans="1:1" s="30" customFormat="1" ht="14.25" customHeight="1" x14ac:dyDescent="0.35"/>
    <row r="544348" spans="1:1" ht="14.25" customHeight="1" x14ac:dyDescent="0.45">
      <c r="A544348" s="31"/>
    </row>
    <row r="544354" s="30" customFormat="1" ht="14.25" customHeight="1" x14ac:dyDescent="0.35"/>
    <row r="544370" spans="1:1" ht="14.25" customHeight="1" x14ac:dyDescent="0.45">
      <c r="A544370" s="31"/>
    </row>
    <row r="544376" spans="1:1" s="30" customFormat="1" ht="14.25" customHeight="1" x14ac:dyDescent="0.35"/>
    <row r="544392" spans="1:1" ht="14.25" customHeight="1" x14ac:dyDescent="0.45">
      <c r="A544392" s="31"/>
    </row>
    <row r="544398" spans="1:1" s="30" customFormat="1" ht="14.25" customHeight="1" x14ac:dyDescent="0.35"/>
    <row r="544414" spans="1:1" ht="14.25" customHeight="1" x14ac:dyDescent="0.45">
      <c r="A544414" s="31"/>
    </row>
    <row r="544420" s="30" customFormat="1" ht="14.25" customHeight="1" x14ac:dyDescent="0.35"/>
    <row r="544436" spans="1:1" ht="14.25" customHeight="1" x14ac:dyDescent="0.45">
      <c r="A544436" s="31"/>
    </row>
    <row r="544442" spans="1:1" s="30" customFormat="1" ht="14.25" customHeight="1" x14ac:dyDescent="0.35"/>
    <row r="544458" spans="1:1" ht="14.25" customHeight="1" x14ac:dyDescent="0.45">
      <c r="A544458" s="31"/>
    </row>
    <row r="544464" spans="1:1" s="30" customFormat="1" ht="14.25" customHeight="1" x14ac:dyDescent="0.35"/>
    <row r="544480" spans="1:1" ht="14.25" customHeight="1" x14ac:dyDescent="0.45">
      <c r="A544480" s="31"/>
    </row>
    <row r="544486" s="30" customFormat="1" ht="14.25" customHeight="1" x14ac:dyDescent="0.35"/>
    <row r="544502" spans="1:1" ht="14.25" customHeight="1" x14ac:dyDescent="0.45">
      <c r="A544502" s="31"/>
    </row>
    <row r="544508" spans="1:1" s="30" customFormat="1" ht="14.25" customHeight="1" x14ac:dyDescent="0.35"/>
    <row r="544524" spans="1:1" ht="14.25" customHeight="1" x14ac:dyDescent="0.45">
      <c r="A544524" s="31"/>
    </row>
    <row r="544530" s="30" customFormat="1" ht="14.25" customHeight="1" x14ac:dyDescent="0.35"/>
    <row r="544546" spans="1:1" ht="14.25" customHeight="1" x14ac:dyDescent="0.45">
      <c r="A544546" s="31"/>
    </row>
    <row r="544552" spans="1:1" s="30" customFormat="1" ht="14.25" customHeight="1" x14ac:dyDescent="0.35"/>
    <row r="544568" spans="1:1" ht="14.25" customHeight="1" x14ac:dyDescent="0.45">
      <c r="A544568" s="31"/>
    </row>
    <row r="544574" spans="1:1" s="30" customFormat="1" ht="14.25" customHeight="1" x14ac:dyDescent="0.35"/>
    <row r="544590" spans="1:1" ht="14.25" customHeight="1" x14ac:dyDescent="0.45">
      <c r="A544590" s="31"/>
    </row>
    <row r="544596" s="30" customFormat="1" ht="14.25" customHeight="1" x14ac:dyDescent="0.35"/>
    <row r="544612" spans="1:1" ht="14.25" customHeight="1" x14ac:dyDescent="0.45">
      <c r="A544612" s="31"/>
    </row>
    <row r="544618" spans="1:1" s="30" customFormat="1" ht="14.25" customHeight="1" x14ac:dyDescent="0.35"/>
    <row r="544634" spans="1:1" ht="14.25" customHeight="1" x14ac:dyDescent="0.45">
      <c r="A544634" s="31"/>
    </row>
    <row r="544640" spans="1:1" s="30" customFormat="1" ht="14.25" customHeight="1" x14ac:dyDescent="0.35"/>
    <row r="544656" spans="1:1" ht="14.25" customHeight="1" x14ac:dyDescent="0.45">
      <c r="A544656" s="31"/>
    </row>
    <row r="544662" s="30" customFormat="1" ht="14.25" customHeight="1" x14ac:dyDescent="0.35"/>
    <row r="544678" spans="1:1" ht="14.25" customHeight="1" x14ac:dyDescent="0.45">
      <c r="A544678" s="31"/>
    </row>
    <row r="544684" spans="1:1" s="30" customFormat="1" ht="14.25" customHeight="1" x14ac:dyDescent="0.35"/>
    <row r="544700" spans="1:1" ht="14.25" customHeight="1" x14ac:dyDescent="0.45">
      <c r="A544700" s="31"/>
    </row>
    <row r="544706" s="30" customFormat="1" ht="14.25" customHeight="1" x14ac:dyDescent="0.35"/>
    <row r="544722" spans="1:1" ht="14.25" customHeight="1" x14ac:dyDescent="0.45">
      <c r="A544722" s="31"/>
    </row>
    <row r="544728" spans="1:1" s="30" customFormat="1" ht="14.25" customHeight="1" x14ac:dyDescent="0.35"/>
    <row r="544744" spans="1:1" ht="14.25" customHeight="1" x14ac:dyDescent="0.45">
      <c r="A544744" s="31"/>
    </row>
    <row r="544750" spans="1:1" s="30" customFormat="1" ht="14.25" customHeight="1" x14ac:dyDescent="0.35"/>
    <row r="544766" spans="1:1" ht="14.25" customHeight="1" x14ac:dyDescent="0.45">
      <c r="A544766" s="31"/>
    </row>
    <row r="544772" s="30" customFormat="1" ht="14.25" customHeight="1" x14ac:dyDescent="0.35"/>
    <row r="544788" spans="1:1" ht="14.25" customHeight="1" x14ac:dyDescent="0.45">
      <c r="A544788" s="31"/>
    </row>
    <row r="544794" spans="1:1" s="30" customFormat="1" ht="14.25" customHeight="1" x14ac:dyDescent="0.35"/>
    <row r="544810" spans="1:1" ht="14.25" customHeight="1" x14ac:dyDescent="0.45">
      <c r="A544810" s="31"/>
    </row>
    <row r="544816" spans="1:1" s="30" customFormat="1" ht="14.25" customHeight="1" x14ac:dyDescent="0.35"/>
    <row r="544832" spans="1:1" ht="14.25" customHeight="1" x14ac:dyDescent="0.45">
      <c r="A544832" s="31"/>
    </row>
    <row r="544838" s="30" customFormat="1" ht="14.25" customHeight="1" x14ac:dyDescent="0.35"/>
    <row r="544854" spans="1:1" ht="14.25" customHeight="1" x14ac:dyDescent="0.45">
      <c r="A544854" s="31"/>
    </row>
    <row r="544860" spans="1:1" s="30" customFormat="1" ht="14.25" customHeight="1" x14ac:dyDescent="0.35"/>
    <row r="544876" spans="1:1" ht="14.25" customHeight="1" x14ac:dyDescent="0.45">
      <c r="A544876" s="31"/>
    </row>
    <row r="544882" s="30" customFormat="1" ht="14.25" customHeight="1" x14ac:dyDescent="0.35"/>
    <row r="544898" spans="1:1" ht="14.25" customHeight="1" x14ac:dyDescent="0.45">
      <c r="A544898" s="31"/>
    </row>
    <row r="544904" spans="1:1" s="30" customFormat="1" ht="14.25" customHeight="1" x14ac:dyDescent="0.35"/>
    <row r="544920" spans="1:1" ht="14.25" customHeight="1" x14ac:dyDescent="0.45">
      <c r="A544920" s="31"/>
    </row>
    <row r="544926" spans="1:1" s="30" customFormat="1" ht="14.25" customHeight="1" x14ac:dyDescent="0.35"/>
    <row r="544942" spans="1:1" ht="14.25" customHeight="1" x14ac:dyDescent="0.45">
      <c r="A544942" s="31"/>
    </row>
    <row r="544948" s="30" customFormat="1" ht="14.25" customHeight="1" x14ac:dyDescent="0.35"/>
    <row r="544964" spans="1:1" ht="14.25" customHeight="1" x14ac:dyDescent="0.45">
      <c r="A544964" s="31"/>
    </row>
    <row r="544970" spans="1:1" s="30" customFormat="1" ht="14.25" customHeight="1" x14ac:dyDescent="0.35"/>
    <row r="544986" spans="1:1" ht="14.25" customHeight="1" x14ac:dyDescent="0.45">
      <c r="A544986" s="31"/>
    </row>
    <row r="544992" spans="1:1" s="30" customFormat="1" ht="14.25" customHeight="1" x14ac:dyDescent="0.35"/>
    <row r="545008" spans="1:1" ht="14.25" customHeight="1" x14ac:dyDescent="0.45">
      <c r="A545008" s="31"/>
    </row>
    <row r="545014" s="30" customFormat="1" ht="14.25" customHeight="1" x14ac:dyDescent="0.35"/>
    <row r="545030" spans="1:1" ht="14.25" customHeight="1" x14ac:dyDescent="0.45">
      <c r="A545030" s="31"/>
    </row>
    <row r="545036" spans="1:1" s="30" customFormat="1" ht="14.25" customHeight="1" x14ac:dyDescent="0.35"/>
    <row r="545052" spans="1:1" ht="14.25" customHeight="1" x14ac:dyDescent="0.45">
      <c r="A545052" s="31"/>
    </row>
    <row r="545058" s="30" customFormat="1" ht="14.25" customHeight="1" x14ac:dyDescent="0.35"/>
    <row r="545074" spans="1:1" ht="14.25" customHeight="1" x14ac:dyDescent="0.45">
      <c r="A545074" s="31"/>
    </row>
    <row r="545080" spans="1:1" s="30" customFormat="1" ht="14.25" customHeight="1" x14ac:dyDescent="0.35"/>
    <row r="545096" spans="1:1" ht="14.25" customHeight="1" x14ac:dyDescent="0.45">
      <c r="A545096" s="31"/>
    </row>
    <row r="545102" spans="1:1" s="30" customFormat="1" ht="14.25" customHeight="1" x14ac:dyDescent="0.35"/>
    <row r="545118" spans="1:1" ht="14.25" customHeight="1" x14ac:dyDescent="0.45">
      <c r="A545118" s="31"/>
    </row>
    <row r="545124" s="30" customFormat="1" ht="14.25" customHeight="1" x14ac:dyDescent="0.35"/>
    <row r="545140" spans="1:1" ht="14.25" customHeight="1" x14ac:dyDescent="0.45">
      <c r="A545140" s="31"/>
    </row>
    <row r="545146" spans="1:1" s="30" customFormat="1" ht="14.25" customHeight="1" x14ac:dyDescent="0.35"/>
    <row r="545162" spans="1:1" ht="14.25" customHeight="1" x14ac:dyDescent="0.45">
      <c r="A545162" s="31"/>
    </row>
    <row r="545168" spans="1:1" s="30" customFormat="1" ht="14.25" customHeight="1" x14ac:dyDescent="0.35"/>
    <row r="545184" spans="1:1" ht="14.25" customHeight="1" x14ac:dyDescent="0.45">
      <c r="A545184" s="31"/>
    </row>
    <row r="545190" s="30" customFormat="1" ht="14.25" customHeight="1" x14ac:dyDescent="0.35"/>
    <row r="545206" spans="1:1" ht="14.25" customHeight="1" x14ac:dyDescent="0.45">
      <c r="A545206" s="31"/>
    </row>
    <row r="545212" spans="1:1" s="30" customFormat="1" ht="14.25" customHeight="1" x14ac:dyDescent="0.35"/>
    <row r="545228" spans="1:1" ht="14.25" customHeight="1" x14ac:dyDescent="0.45">
      <c r="A545228" s="31"/>
    </row>
    <row r="545234" s="30" customFormat="1" ht="14.25" customHeight="1" x14ac:dyDescent="0.35"/>
    <row r="545250" spans="1:1" ht="14.25" customHeight="1" x14ac:dyDescent="0.45">
      <c r="A545250" s="31"/>
    </row>
    <row r="545256" spans="1:1" s="30" customFormat="1" ht="14.25" customHeight="1" x14ac:dyDescent="0.35"/>
    <row r="545272" spans="1:1" ht="14.25" customHeight="1" x14ac:dyDescent="0.45">
      <c r="A545272" s="31"/>
    </row>
    <row r="545278" spans="1:1" s="30" customFormat="1" ht="14.25" customHeight="1" x14ac:dyDescent="0.35"/>
    <row r="545294" spans="1:1" ht="14.25" customHeight="1" x14ac:dyDescent="0.45">
      <c r="A545294" s="31"/>
    </row>
    <row r="545300" s="30" customFormat="1" ht="14.25" customHeight="1" x14ac:dyDescent="0.35"/>
    <row r="545316" spans="1:1" ht="14.25" customHeight="1" x14ac:dyDescent="0.45">
      <c r="A545316" s="31"/>
    </row>
    <row r="545322" spans="1:1" s="30" customFormat="1" ht="14.25" customHeight="1" x14ac:dyDescent="0.35"/>
    <row r="545338" spans="1:1" ht="14.25" customHeight="1" x14ac:dyDescent="0.45">
      <c r="A545338" s="31"/>
    </row>
    <row r="545344" spans="1:1" s="30" customFormat="1" ht="14.25" customHeight="1" x14ac:dyDescent="0.35"/>
    <row r="545360" spans="1:1" ht="14.25" customHeight="1" x14ac:dyDescent="0.45">
      <c r="A545360" s="31"/>
    </row>
    <row r="545366" s="30" customFormat="1" ht="14.25" customHeight="1" x14ac:dyDescent="0.35"/>
    <row r="545382" spans="1:1" ht="14.25" customHeight="1" x14ac:dyDescent="0.45">
      <c r="A545382" s="31"/>
    </row>
    <row r="545388" spans="1:1" s="30" customFormat="1" ht="14.25" customHeight="1" x14ac:dyDescent="0.35"/>
    <row r="545404" spans="1:1" ht="14.25" customHeight="1" x14ac:dyDescent="0.45">
      <c r="A545404" s="31"/>
    </row>
    <row r="545410" s="30" customFormat="1" ht="14.25" customHeight="1" x14ac:dyDescent="0.35"/>
    <row r="545426" spans="1:1" ht="14.25" customHeight="1" x14ac:dyDescent="0.45">
      <c r="A545426" s="31"/>
    </row>
    <row r="545432" spans="1:1" s="30" customFormat="1" ht="14.25" customHeight="1" x14ac:dyDescent="0.35"/>
    <row r="545448" spans="1:1" ht="14.25" customHeight="1" x14ac:dyDescent="0.45">
      <c r="A545448" s="31"/>
    </row>
    <row r="545454" spans="1:1" s="30" customFormat="1" ht="14.25" customHeight="1" x14ac:dyDescent="0.35"/>
    <row r="545470" spans="1:1" ht="14.25" customHeight="1" x14ac:dyDescent="0.45">
      <c r="A545470" s="31"/>
    </row>
    <row r="545476" s="30" customFormat="1" ht="14.25" customHeight="1" x14ac:dyDescent="0.35"/>
    <row r="545492" spans="1:1" ht="14.25" customHeight="1" x14ac:dyDescent="0.45">
      <c r="A545492" s="31"/>
    </row>
    <row r="545498" spans="1:1" s="30" customFormat="1" ht="14.25" customHeight="1" x14ac:dyDescent="0.35"/>
    <row r="545514" spans="1:1" ht="14.25" customHeight="1" x14ac:dyDescent="0.45">
      <c r="A545514" s="31"/>
    </row>
    <row r="545520" spans="1:1" s="30" customFormat="1" ht="14.25" customHeight="1" x14ac:dyDescent="0.35"/>
    <row r="545536" spans="1:1" ht="14.25" customHeight="1" x14ac:dyDescent="0.45">
      <c r="A545536" s="31"/>
    </row>
    <row r="545542" s="30" customFormat="1" ht="14.25" customHeight="1" x14ac:dyDescent="0.35"/>
    <row r="545558" spans="1:1" ht="14.25" customHeight="1" x14ac:dyDescent="0.45">
      <c r="A545558" s="31"/>
    </row>
    <row r="545564" spans="1:1" s="30" customFormat="1" ht="14.25" customHeight="1" x14ac:dyDescent="0.35"/>
    <row r="545580" spans="1:1" ht="14.25" customHeight="1" x14ac:dyDescent="0.45">
      <c r="A545580" s="31"/>
    </row>
    <row r="545586" s="30" customFormat="1" ht="14.25" customHeight="1" x14ac:dyDescent="0.35"/>
    <row r="545602" spans="1:1" ht="14.25" customHeight="1" x14ac:dyDescent="0.45">
      <c r="A545602" s="31"/>
    </row>
    <row r="545608" spans="1:1" s="30" customFormat="1" ht="14.25" customHeight="1" x14ac:dyDescent="0.35"/>
    <row r="545624" spans="1:1" ht="14.25" customHeight="1" x14ac:dyDescent="0.45">
      <c r="A545624" s="31"/>
    </row>
    <row r="545630" spans="1:1" s="30" customFormat="1" ht="14.25" customHeight="1" x14ac:dyDescent="0.35"/>
    <row r="545646" spans="1:1" ht="14.25" customHeight="1" x14ac:dyDescent="0.45">
      <c r="A545646" s="31"/>
    </row>
    <row r="545652" s="30" customFormat="1" ht="14.25" customHeight="1" x14ac:dyDescent="0.35"/>
    <row r="545668" spans="1:1" ht="14.25" customHeight="1" x14ac:dyDescent="0.45">
      <c r="A545668" s="31"/>
    </row>
    <row r="545674" spans="1:1" s="30" customFormat="1" ht="14.25" customHeight="1" x14ac:dyDescent="0.35"/>
    <row r="545690" spans="1:1" ht="14.25" customHeight="1" x14ac:dyDescent="0.45">
      <c r="A545690" s="31"/>
    </row>
    <row r="545696" spans="1:1" s="30" customFormat="1" ht="14.25" customHeight="1" x14ac:dyDescent="0.35"/>
    <row r="545712" spans="1:1" ht="14.25" customHeight="1" x14ac:dyDescent="0.45">
      <c r="A545712" s="31"/>
    </row>
    <row r="545718" s="30" customFormat="1" ht="14.25" customHeight="1" x14ac:dyDescent="0.35"/>
    <row r="545734" spans="1:1" ht="14.25" customHeight="1" x14ac:dyDescent="0.45">
      <c r="A545734" s="31"/>
    </row>
    <row r="545740" spans="1:1" s="30" customFormat="1" ht="14.25" customHeight="1" x14ac:dyDescent="0.35"/>
    <row r="545756" spans="1:1" ht="14.25" customHeight="1" x14ac:dyDescent="0.45">
      <c r="A545756" s="31"/>
    </row>
    <row r="545762" s="30" customFormat="1" ht="14.25" customHeight="1" x14ac:dyDescent="0.35"/>
    <row r="545778" spans="1:1" ht="14.25" customHeight="1" x14ac:dyDescent="0.45">
      <c r="A545778" s="31"/>
    </row>
    <row r="545784" spans="1:1" s="30" customFormat="1" ht="14.25" customHeight="1" x14ac:dyDescent="0.35"/>
    <row r="545800" spans="1:1" ht="14.25" customHeight="1" x14ac:dyDescent="0.45">
      <c r="A545800" s="31"/>
    </row>
    <row r="545806" spans="1:1" s="30" customFormat="1" ht="14.25" customHeight="1" x14ac:dyDescent="0.35"/>
    <row r="545822" spans="1:1" ht="14.25" customHeight="1" x14ac:dyDescent="0.45">
      <c r="A545822" s="31"/>
    </row>
    <row r="545828" s="30" customFormat="1" ht="14.25" customHeight="1" x14ac:dyDescent="0.35"/>
    <row r="545844" spans="1:1" ht="14.25" customHeight="1" x14ac:dyDescent="0.45">
      <c r="A545844" s="31"/>
    </row>
    <row r="545850" spans="1:1" s="30" customFormat="1" ht="14.25" customHeight="1" x14ac:dyDescent="0.35"/>
    <row r="545866" spans="1:1" ht="14.25" customHeight="1" x14ac:dyDescent="0.45">
      <c r="A545866" s="31"/>
    </row>
    <row r="545872" spans="1:1" s="30" customFormat="1" ht="14.25" customHeight="1" x14ac:dyDescent="0.35"/>
    <row r="545888" spans="1:1" ht="14.25" customHeight="1" x14ac:dyDescent="0.45">
      <c r="A545888" s="31"/>
    </row>
    <row r="545894" s="30" customFormat="1" ht="14.25" customHeight="1" x14ac:dyDescent="0.35"/>
    <row r="545910" spans="1:1" ht="14.25" customHeight="1" x14ac:dyDescent="0.45">
      <c r="A545910" s="31"/>
    </row>
    <row r="545916" spans="1:1" s="30" customFormat="1" ht="14.25" customHeight="1" x14ac:dyDescent="0.35"/>
    <row r="545932" spans="1:1" ht="14.25" customHeight="1" x14ac:dyDescent="0.45">
      <c r="A545932" s="31"/>
    </row>
    <row r="545938" s="30" customFormat="1" ht="14.25" customHeight="1" x14ac:dyDescent="0.35"/>
    <row r="545954" spans="1:1" ht="14.25" customHeight="1" x14ac:dyDescent="0.45">
      <c r="A545954" s="31"/>
    </row>
    <row r="545960" spans="1:1" s="30" customFormat="1" ht="14.25" customHeight="1" x14ac:dyDescent="0.35"/>
    <row r="545976" spans="1:1" ht="14.25" customHeight="1" x14ac:dyDescent="0.45">
      <c r="A545976" s="31"/>
    </row>
    <row r="545982" spans="1:1" s="30" customFormat="1" ht="14.25" customHeight="1" x14ac:dyDescent="0.35"/>
    <row r="545998" spans="1:1" ht="14.25" customHeight="1" x14ac:dyDescent="0.45">
      <c r="A545998" s="31"/>
    </row>
    <row r="546004" s="30" customFormat="1" ht="14.25" customHeight="1" x14ac:dyDescent="0.35"/>
    <row r="546020" spans="1:1" ht="14.25" customHeight="1" x14ac:dyDescent="0.45">
      <c r="A546020" s="31"/>
    </row>
    <row r="546026" spans="1:1" s="30" customFormat="1" ht="14.25" customHeight="1" x14ac:dyDescent="0.35"/>
    <row r="546042" spans="1:1" ht="14.25" customHeight="1" x14ac:dyDescent="0.45">
      <c r="A546042" s="31"/>
    </row>
    <row r="546048" spans="1:1" s="30" customFormat="1" ht="14.25" customHeight="1" x14ac:dyDescent="0.35"/>
    <row r="546064" spans="1:1" ht="14.25" customHeight="1" x14ac:dyDescent="0.45">
      <c r="A546064" s="31"/>
    </row>
    <row r="546070" s="30" customFormat="1" ht="14.25" customHeight="1" x14ac:dyDescent="0.35"/>
    <row r="546086" spans="1:1" ht="14.25" customHeight="1" x14ac:dyDescent="0.45">
      <c r="A546086" s="31"/>
    </row>
    <row r="546092" spans="1:1" s="30" customFormat="1" ht="14.25" customHeight="1" x14ac:dyDescent="0.35"/>
    <row r="546108" spans="1:1" ht="14.25" customHeight="1" x14ac:dyDescent="0.45">
      <c r="A546108" s="31"/>
    </row>
    <row r="546114" s="30" customFormat="1" ht="14.25" customHeight="1" x14ac:dyDescent="0.35"/>
    <row r="546130" spans="1:1" ht="14.25" customHeight="1" x14ac:dyDescent="0.45">
      <c r="A546130" s="31"/>
    </row>
    <row r="546136" spans="1:1" s="30" customFormat="1" ht="14.25" customHeight="1" x14ac:dyDescent="0.35"/>
    <row r="546152" spans="1:1" ht="14.25" customHeight="1" x14ac:dyDescent="0.45">
      <c r="A546152" s="31"/>
    </row>
    <row r="546158" spans="1:1" s="30" customFormat="1" ht="14.25" customHeight="1" x14ac:dyDescent="0.35"/>
    <row r="546174" spans="1:1" ht="14.25" customHeight="1" x14ac:dyDescent="0.45">
      <c r="A546174" s="31"/>
    </row>
    <row r="546180" s="30" customFormat="1" ht="14.25" customHeight="1" x14ac:dyDescent="0.35"/>
    <row r="546196" spans="1:1" ht="14.25" customHeight="1" x14ac:dyDescent="0.45">
      <c r="A546196" s="31"/>
    </row>
    <row r="546202" spans="1:1" s="30" customFormat="1" ht="14.25" customHeight="1" x14ac:dyDescent="0.35"/>
    <row r="546218" spans="1:1" ht="14.25" customHeight="1" x14ac:dyDescent="0.45">
      <c r="A546218" s="31"/>
    </row>
    <row r="546224" spans="1:1" s="30" customFormat="1" ht="14.25" customHeight="1" x14ac:dyDescent="0.35"/>
    <row r="546240" spans="1:1" ht="14.25" customHeight="1" x14ac:dyDescent="0.45">
      <c r="A546240" s="31"/>
    </row>
    <row r="546246" s="30" customFormat="1" ht="14.25" customHeight="1" x14ac:dyDescent="0.35"/>
    <row r="546262" spans="1:1" ht="14.25" customHeight="1" x14ac:dyDescent="0.45">
      <c r="A546262" s="31"/>
    </row>
    <row r="546268" spans="1:1" s="30" customFormat="1" ht="14.25" customHeight="1" x14ac:dyDescent="0.35"/>
    <row r="546284" spans="1:1" ht="14.25" customHeight="1" x14ac:dyDescent="0.45">
      <c r="A546284" s="31"/>
    </row>
    <row r="546290" s="30" customFormat="1" ht="14.25" customHeight="1" x14ac:dyDescent="0.35"/>
    <row r="546306" spans="1:1" ht="14.25" customHeight="1" x14ac:dyDescent="0.45">
      <c r="A546306" s="31"/>
    </row>
    <row r="546312" spans="1:1" s="30" customFormat="1" ht="14.25" customHeight="1" x14ac:dyDescent="0.35"/>
    <row r="546328" spans="1:1" ht="14.25" customHeight="1" x14ac:dyDescent="0.45">
      <c r="A546328" s="31"/>
    </row>
    <row r="546334" spans="1:1" s="30" customFormat="1" ht="14.25" customHeight="1" x14ac:dyDescent="0.35"/>
    <row r="546350" spans="1:1" ht="14.25" customHeight="1" x14ac:dyDescent="0.45">
      <c r="A546350" s="31"/>
    </row>
    <row r="546356" s="30" customFormat="1" ht="14.25" customHeight="1" x14ac:dyDescent="0.35"/>
    <row r="546372" spans="1:1" ht="14.25" customHeight="1" x14ac:dyDescent="0.45">
      <c r="A546372" s="31"/>
    </row>
    <row r="546378" spans="1:1" s="30" customFormat="1" ht="14.25" customHeight="1" x14ac:dyDescent="0.35"/>
    <row r="546394" spans="1:1" ht="14.25" customHeight="1" x14ac:dyDescent="0.45">
      <c r="A546394" s="31"/>
    </row>
    <row r="546400" spans="1:1" s="30" customFormat="1" ht="14.25" customHeight="1" x14ac:dyDescent="0.35"/>
    <row r="546416" spans="1:1" ht="14.25" customHeight="1" x14ac:dyDescent="0.45">
      <c r="A546416" s="31"/>
    </row>
    <row r="546422" s="30" customFormat="1" ht="14.25" customHeight="1" x14ac:dyDescent="0.35"/>
    <row r="546438" spans="1:1" ht="14.25" customHeight="1" x14ac:dyDescent="0.45">
      <c r="A546438" s="31"/>
    </row>
    <row r="546444" spans="1:1" s="30" customFormat="1" ht="14.25" customHeight="1" x14ac:dyDescent="0.35"/>
    <row r="546460" spans="1:1" ht="14.25" customHeight="1" x14ac:dyDescent="0.45">
      <c r="A546460" s="31"/>
    </row>
    <row r="546466" s="30" customFormat="1" ht="14.25" customHeight="1" x14ac:dyDescent="0.35"/>
    <row r="546482" spans="1:1" ht="14.25" customHeight="1" x14ac:dyDescent="0.45">
      <c r="A546482" s="31"/>
    </row>
    <row r="546488" spans="1:1" s="30" customFormat="1" ht="14.25" customHeight="1" x14ac:dyDescent="0.35"/>
    <row r="546504" spans="1:1" ht="14.25" customHeight="1" x14ac:dyDescent="0.45">
      <c r="A546504" s="31"/>
    </row>
    <row r="546510" spans="1:1" s="30" customFormat="1" ht="14.25" customHeight="1" x14ac:dyDescent="0.35"/>
    <row r="546526" spans="1:1" ht="14.25" customHeight="1" x14ac:dyDescent="0.45">
      <c r="A546526" s="31"/>
    </row>
    <row r="546532" s="30" customFormat="1" ht="14.25" customHeight="1" x14ac:dyDescent="0.35"/>
    <row r="546548" spans="1:1" ht="14.25" customHeight="1" x14ac:dyDescent="0.45">
      <c r="A546548" s="31"/>
    </row>
    <row r="546554" spans="1:1" s="30" customFormat="1" ht="14.25" customHeight="1" x14ac:dyDescent="0.35"/>
    <row r="546570" spans="1:1" ht="14.25" customHeight="1" x14ac:dyDescent="0.45">
      <c r="A546570" s="31"/>
    </row>
    <row r="546576" spans="1:1" s="30" customFormat="1" ht="14.25" customHeight="1" x14ac:dyDescent="0.35"/>
    <row r="546592" spans="1:1" ht="14.25" customHeight="1" x14ac:dyDescent="0.45">
      <c r="A546592" s="31"/>
    </row>
    <row r="546598" s="30" customFormat="1" ht="14.25" customHeight="1" x14ac:dyDescent="0.35"/>
    <row r="546614" spans="1:1" ht="14.25" customHeight="1" x14ac:dyDescent="0.45">
      <c r="A546614" s="31"/>
    </row>
    <row r="546620" spans="1:1" s="30" customFormat="1" ht="14.25" customHeight="1" x14ac:dyDescent="0.35"/>
    <row r="546636" spans="1:1" ht="14.25" customHeight="1" x14ac:dyDescent="0.45">
      <c r="A546636" s="31"/>
    </row>
    <row r="546642" s="30" customFormat="1" ht="14.25" customHeight="1" x14ac:dyDescent="0.35"/>
    <row r="546658" spans="1:1" ht="14.25" customHeight="1" x14ac:dyDescent="0.45">
      <c r="A546658" s="31"/>
    </row>
    <row r="546664" spans="1:1" s="30" customFormat="1" ht="14.25" customHeight="1" x14ac:dyDescent="0.35"/>
    <row r="546680" spans="1:1" ht="14.25" customHeight="1" x14ac:dyDescent="0.45">
      <c r="A546680" s="31"/>
    </row>
    <row r="546686" spans="1:1" s="30" customFormat="1" ht="14.25" customHeight="1" x14ac:dyDescent="0.35"/>
    <row r="546702" spans="1:1" ht="14.25" customHeight="1" x14ac:dyDescent="0.45">
      <c r="A546702" s="31"/>
    </row>
    <row r="546708" s="30" customFormat="1" ht="14.25" customHeight="1" x14ac:dyDescent="0.35"/>
    <row r="546724" spans="1:1" ht="14.25" customHeight="1" x14ac:dyDescent="0.45">
      <c r="A546724" s="31"/>
    </row>
    <row r="546730" spans="1:1" s="30" customFormat="1" ht="14.25" customHeight="1" x14ac:dyDescent="0.35"/>
    <row r="546746" spans="1:1" ht="14.25" customHeight="1" x14ac:dyDescent="0.45">
      <c r="A546746" s="31"/>
    </row>
    <row r="546752" spans="1:1" s="30" customFormat="1" ht="14.25" customHeight="1" x14ac:dyDescent="0.35"/>
    <row r="546768" spans="1:1" ht="14.25" customHeight="1" x14ac:dyDescent="0.45">
      <c r="A546768" s="31"/>
    </row>
    <row r="546774" s="30" customFormat="1" ht="14.25" customHeight="1" x14ac:dyDescent="0.35"/>
    <row r="546790" spans="1:1" ht="14.25" customHeight="1" x14ac:dyDescent="0.45">
      <c r="A546790" s="31"/>
    </row>
    <row r="546796" spans="1:1" s="30" customFormat="1" ht="14.25" customHeight="1" x14ac:dyDescent="0.35"/>
    <row r="546812" spans="1:1" ht="14.25" customHeight="1" x14ac:dyDescent="0.45">
      <c r="A546812" s="31"/>
    </row>
    <row r="546818" s="30" customFormat="1" ht="14.25" customHeight="1" x14ac:dyDescent="0.35"/>
    <row r="546834" spans="1:1" ht="14.25" customHeight="1" x14ac:dyDescent="0.45">
      <c r="A546834" s="31"/>
    </row>
    <row r="546840" spans="1:1" s="30" customFormat="1" ht="14.25" customHeight="1" x14ac:dyDescent="0.35"/>
    <row r="546856" spans="1:1" ht="14.25" customHeight="1" x14ac:dyDescent="0.45">
      <c r="A546856" s="31"/>
    </row>
    <row r="546862" spans="1:1" s="30" customFormat="1" ht="14.25" customHeight="1" x14ac:dyDescent="0.35"/>
    <row r="546878" spans="1:1" ht="14.25" customHeight="1" x14ac:dyDescent="0.45">
      <c r="A546878" s="31"/>
    </row>
    <row r="546884" s="30" customFormat="1" ht="14.25" customHeight="1" x14ac:dyDescent="0.35"/>
    <row r="546900" spans="1:1" ht="14.25" customHeight="1" x14ac:dyDescent="0.45">
      <c r="A546900" s="31"/>
    </row>
    <row r="546906" spans="1:1" s="30" customFormat="1" ht="14.25" customHeight="1" x14ac:dyDescent="0.35"/>
    <row r="546922" spans="1:1" ht="14.25" customHeight="1" x14ac:dyDescent="0.45">
      <c r="A546922" s="31"/>
    </row>
    <row r="546928" spans="1:1" s="30" customFormat="1" ht="14.25" customHeight="1" x14ac:dyDescent="0.35"/>
    <row r="546944" spans="1:1" ht="14.25" customHeight="1" x14ac:dyDescent="0.45">
      <c r="A546944" s="31"/>
    </row>
    <row r="546950" s="30" customFormat="1" ht="14.25" customHeight="1" x14ac:dyDescent="0.35"/>
    <row r="546966" spans="1:1" ht="14.25" customHeight="1" x14ac:dyDescent="0.45">
      <c r="A546966" s="31"/>
    </row>
    <row r="546972" spans="1:1" s="30" customFormat="1" ht="14.25" customHeight="1" x14ac:dyDescent="0.35"/>
    <row r="546988" spans="1:1" ht="14.25" customHeight="1" x14ac:dyDescent="0.45">
      <c r="A546988" s="31"/>
    </row>
    <row r="546994" s="30" customFormat="1" ht="14.25" customHeight="1" x14ac:dyDescent="0.35"/>
    <row r="547010" spans="1:1" ht="14.25" customHeight="1" x14ac:dyDescent="0.45">
      <c r="A547010" s="31"/>
    </row>
    <row r="547016" spans="1:1" s="30" customFormat="1" ht="14.25" customHeight="1" x14ac:dyDescent="0.35"/>
    <row r="547032" spans="1:1" ht="14.25" customHeight="1" x14ac:dyDescent="0.45">
      <c r="A547032" s="31"/>
    </row>
    <row r="547038" spans="1:1" s="30" customFormat="1" ht="14.25" customHeight="1" x14ac:dyDescent="0.35"/>
    <row r="547054" spans="1:1" ht="14.25" customHeight="1" x14ac:dyDescent="0.45">
      <c r="A547054" s="31"/>
    </row>
    <row r="547060" s="30" customFormat="1" ht="14.25" customHeight="1" x14ac:dyDescent="0.35"/>
    <row r="547076" spans="1:1" ht="14.25" customHeight="1" x14ac:dyDescent="0.45">
      <c r="A547076" s="31"/>
    </row>
    <row r="547082" spans="1:1" s="30" customFormat="1" ht="14.25" customHeight="1" x14ac:dyDescent="0.35"/>
    <row r="547098" spans="1:1" ht="14.25" customHeight="1" x14ac:dyDescent="0.45">
      <c r="A547098" s="31"/>
    </row>
    <row r="547104" spans="1:1" s="30" customFormat="1" ht="14.25" customHeight="1" x14ac:dyDescent="0.35"/>
    <row r="547120" spans="1:1" ht="14.25" customHeight="1" x14ac:dyDescent="0.45">
      <c r="A547120" s="31"/>
    </row>
    <row r="547126" s="30" customFormat="1" ht="14.25" customHeight="1" x14ac:dyDescent="0.35"/>
    <row r="547142" spans="1:1" ht="14.25" customHeight="1" x14ac:dyDescent="0.45">
      <c r="A547142" s="31"/>
    </row>
    <row r="547148" spans="1:1" s="30" customFormat="1" ht="14.25" customHeight="1" x14ac:dyDescent="0.35"/>
    <row r="547164" spans="1:1" ht="14.25" customHeight="1" x14ac:dyDescent="0.45">
      <c r="A547164" s="31"/>
    </row>
    <row r="547170" s="30" customFormat="1" ht="14.25" customHeight="1" x14ac:dyDescent="0.35"/>
    <row r="547186" spans="1:1" ht="14.25" customHeight="1" x14ac:dyDescent="0.45">
      <c r="A547186" s="31"/>
    </row>
    <row r="547192" spans="1:1" s="30" customFormat="1" ht="14.25" customHeight="1" x14ac:dyDescent="0.35"/>
    <row r="547208" spans="1:1" ht="14.25" customHeight="1" x14ac:dyDescent="0.45">
      <c r="A547208" s="31"/>
    </row>
    <row r="547214" spans="1:1" s="30" customFormat="1" ht="14.25" customHeight="1" x14ac:dyDescent="0.35"/>
    <row r="547230" spans="1:1" ht="14.25" customHeight="1" x14ac:dyDescent="0.45">
      <c r="A547230" s="31"/>
    </row>
    <row r="547236" s="30" customFormat="1" ht="14.25" customHeight="1" x14ac:dyDescent="0.35"/>
    <row r="547252" spans="1:1" ht="14.25" customHeight="1" x14ac:dyDescent="0.45">
      <c r="A547252" s="31"/>
    </row>
    <row r="547258" spans="1:1" s="30" customFormat="1" ht="14.25" customHeight="1" x14ac:dyDescent="0.35"/>
    <row r="547274" spans="1:1" ht="14.25" customHeight="1" x14ac:dyDescent="0.45">
      <c r="A547274" s="31"/>
    </row>
    <row r="547280" spans="1:1" s="30" customFormat="1" ht="14.25" customHeight="1" x14ac:dyDescent="0.35"/>
    <row r="547296" spans="1:1" ht="14.25" customHeight="1" x14ac:dyDescent="0.45">
      <c r="A547296" s="31"/>
    </row>
    <row r="547302" s="30" customFormat="1" ht="14.25" customHeight="1" x14ac:dyDescent="0.35"/>
    <row r="547318" spans="1:1" ht="14.25" customHeight="1" x14ac:dyDescent="0.45">
      <c r="A547318" s="31"/>
    </row>
    <row r="547324" spans="1:1" s="30" customFormat="1" ht="14.25" customHeight="1" x14ac:dyDescent="0.35"/>
    <row r="547340" spans="1:1" ht="14.25" customHeight="1" x14ac:dyDescent="0.45">
      <c r="A547340" s="31"/>
    </row>
    <row r="547346" s="30" customFormat="1" ht="14.25" customHeight="1" x14ac:dyDescent="0.35"/>
    <row r="547362" spans="1:1" ht="14.25" customHeight="1" x14ac:dyDescent="0.45">
      <c r="A547362" s="31"/>
    </row>
    <row r="547368" spans="1:1" s="30" customFormat="1" ht="14.25" customHeight="1" x14ac:dyDescent="0.35"/>
    <row r="547384" spans="1:1" ht="14.25" customHeight="1" x14ac:dyDescent="0.45">
      <c r="A547384" s="31"/>
    </row>
    <row r="547390" spans="1:1" s="30" customFormat="1" ht="14.25" customHeight="1" x14ac:dyDescent="0.35"/>
    <row r="547406" spans="1:1" ht="14.25" customHeight="1" x14ac:dyDescent="0.45">
      <c r="A547406" s="31"/>
    </row>
    <row r="547412" s="30" customFormat="1" ht="14.25" customHeight="1" x14ac:dyDescent="0.35"/>
    <row r="547428" spans="1:1" ht="14.25" customHeight="1" x14ac:dyDescent="0.45">
      <c r="A547428" s="31"/>
    </row>
    <row r="547434" spans="1:1" s="30" customFormat="1" ht="14.25" customHeight="1" x14ac:dyDescent="0.35"/>
    <row r="547450" spans="1:1" ht="14.25" customHeight="1" x14ac:dyDescent="0.45">
      <c r="A547450" s="31"/>
    </row>
    <row r="547456" spans="1:1" s="30" customFormat="1" ht="14.25" customHeight="1" x14ac:dyDescent="0.35"/>
    <row r="547472" spans="1:1" ht="14.25" customHeight="1" x14ac:dyDescent="0.45">
      <c r="A547472" s="31"/>
    </row>
    <row r="547478" s="30" customFormat="1" ht="14.25" customHeight="1" x14ac:dyDescent="0.35"/>
    <row r="547494" spans="1:1" ht="14.25" customHeight="1" x14ac:dyDescent="0.45">
      <c r="A547494" s="31"/>
    </row>
    <row r="547500" spans="1:1" s="30" customFormat="1" ht="14.25" customHeight="1" x14ac:dyDescent="0.35"/>
    <row r="547516" spans="1:1" ht="14.25" customHeight="1" x14ac:dyDescent="0.45">
      <c r="A547516" s="31"/>
    </row>
    <row r="547522" s="30" customFormat="1" ht="14.25" customHeight="1" x14ac:dyDescent="0.35"/>
    <row r="547538" spans="1:1" ht="14.25" customHeight="1" x14ac:dyDescent="0.45">
      <c r="A547538" s="31"/>
    </row>
    <row r="547544" spans="1:1" s="30" customFormat="1" ht="14.25" customHeight="1" x14ac:dyDescent="0.35"/>
    <row r="547560" spans="1:1" ht="14.25" customHeight="1" x14ac:dyDescent="0.45">
      <c r="A547560" s="31"/>
    </row>
    <row r="547566" spans="1:1" s="30" customFormat="1" ht="14.25" customHeight="1" x14ac:dyDescent="0.35"/>
    <row r="547582" spans="1:1" ht="14.25" customHeight="1" x14ac:dyDescent="0.45">
      <c r="A547582" s="31"/>
    </row>
    <row r="547588" s="30" customFormat="1" ht="14.25" customHeight="1" x14ac:dyDescent="0.35"/>
    <row r="547604" spans="1:1" ht="14.25" customHeight="1" x14ac:dyDescent="0.45">
      <c r="A547604" s="31"/>
    </row>
    <row r="547610" spans="1:1" s="30" customFormat="1" ht="14.25" customHeight="1" x14ac:dyDescent="0.35"/>
    <row r="547626" spans="1:1" ht="14.25" customHeight="1" x14ac:dyDescent="0.45">
      <c r="A547626" s="31"/>
    </row>
    <row r="547632" spans="1:1" s="30" customFormat="1" ht="14.25" customHeight="1" x14ac:dyDescent="0.35"/>
    <row r="547648" spans="1:1" ht="14.25" customHeight="1" x14ac:dyDescent="0.45">
      <c r="A547648" s="31"/>
    </row>
    <row r="547654" s="30" customFormat="1" ht="14.25" customHeight="1" x14ac:dyDescent="0.35"/>
    <row r="547670" spans="1:1" ht="14.25" customHeight="1" x14ac:dyDescent="0.45">
      <c r="A547670" s="31"/>
    </row>
    <row r="547676" spans="1:1" s="30" customFormat="1" ht="14.25" customHeight="1" x14ac:dyDescent="0.35"/>
    <row r="547692" spans="1:1" ht="14.25" customHeight="1" x14ac:dyDescent="0.45">
      <c r="A547692" s="31"/>
    </row>
    <row r="547698" s="30" customFormat="1" ht="14.25" customHeight="1" x14ac:dyDescent="0.35"/>
    <row r="547714" spans="1:1" ht="14.25" customHeight="1" x14ac:dyDescent="0.45">
      <c r="A547714" s="31"/>
    </row>
    <row r="547720" spans="1:1" s="30" customFormat="1" ht="14.25" customHeight="1" x14ac:dyDescent="0.35"/>
    <row r="547736" spans="1:1" ht="14.25" customHeight="1" x14ac:dyDescent="0.45">
      <c r="A547736" s="31"/>
    </row>
    <row r="547742" spans="1:1" s="30" customFormat="1" ht="14.25" customHeight="1" x14ac:dyDescent="0.35"/>
    <row r="547758" spans="1:1" ht="14.25" customHeight="1" x14ac:dyDescent="0.45">
      <c r="A547758" s="31"/>
    </row>
    <row r="547764" s="30" customFormat="1" ht="14.25" customHeight="1" x14ac:dyDescent="0.35"/>
    <row r="547780" spans="1:1" ht="14.25" customHeight="1" x14ac:dyDescent="0.45">
      <c r="A547780" s="31"/>
    </row>
    <row r="547786" spans="1:1" s="30" customFormat="1" ht="14.25" customHeight="1" x14ac:dyDescent="0.35"/>
    <row r="547802" spans="1:1" ht="14.25" customHeight="1" x14ac:dyDescent="0.45">
      <c r="A547802" s="31"/>
    </row>
    <row r="547808" spans="1:1" s="30" customFormat="1" ht="14.25" customHeight="1" x14ac:dyDescent="0.35"/>
    <row r="547824" spans="1:1" ht="14.25" customHeight="1" x14ac:dyDescent="0.45">
      <c r="A547824" s="31"/>
    </row>
    <row r="547830" s="30" customFormat="1" ht="14.25" customHeight="1" x14ac:dyDescent="0.35"/>
    <row r="547846" spans="1:1" ht="14.25" customHeight="1" x14ac:dyDescent="0.45">
      <c r="A547846" s="31"/>
    </row>
    <row r="547852" spans="1:1" s="30" customFormat="1" ht="14.25" customHeight="1" x14ac:dyDescent="0.35"/>
    <row r="547868" spans="1:1" ht="14.25" customHeight="1" x14ac:dyDescent="0.45">
      <c r="A547868" s="31"/>
    </row>
    <row r="547874" s="30" customFormat="1" ht="14.25" customHeight="1" x14ac:dyDescent="0.35"/>
    <row r="547890" spans="1:1" ht="14.25" customHeight="1" x14ac:dyDescent="0.45">
      <c r="A547890" s="31"/>
    </row>
    <row r="547896" spans="1:1" s="30" customFormat="1" ht="14.25" customHeight="1" x14ac:dyDescent="0.35"/>
    <row r="547912" spans="1:1" ht="14.25" customHeight="1" x14ac:dyDescent="0.45">
      <c r="A547912" s="31"/>
    </row>
    <row r="547918" spans="1:1" s="30" customFormat="1" ht="14.25" customHeight="1" x14ac:dyDescent="0.35"/>
    <row r="547934" spans="1:1" ht="14.25" customHeight="1" x14ac:dyDescent="0.45">
      <c r="A547934" s="31"/>
    </row>
    <row r="547940" s="30" customFormat="1" ht="14.25" customHeight="1" x14ac:dyDescent="0.35"/>
    <row r="547956" spans="1:1" ht="14.25" customHeight="1" x14ac:dyDescent="0.45">
      <c r="A547956" s="31"/>
    </row>
    <row r="547962" spans="1:1" s="30" customFormat="1" ht="14.25" customHeight="1" x14ac:dyDescent="0.35"/>
    <row r="547978" spans="1:1" ht="14.25" customHeight="1" x14ac:dyDescent="0.45">
      <c r="A547978" s="31"/>
    </row>
    <row r="547984" spans="1:1" s="30" customFormat="1" ht="14.25" customHeight="1" x14ac:dyDescent="0.35"/>
    <row r="548000" spans="1:1" ht="14.25" customHeight="1" x14ac:dyDescent="0.45">
      <c r="A548000" s="31"/>
    </row>
    <row r="548006" s="30" customFormat="1" ht="14.25" customHeight="1" x14ac:dyDescent="0.35"/>
    <row r="548022" spans="1:1" ht="14.25" customHeight="1" x14ac:dyDescent="0.45">
      <c r="A548022" s="31"/>
    </row>
    <row r="548028" spans="1:1" s="30" customFormat="1" ht="14.25" customHeight="1" x14ac:dyDescent="0.35"/>
    <row r="548044" spans="1:1" ht="14.25" customHeight="1" x14ac:dyDescent="0.45">
      <c r="A548044" s="31"/>
    </row>
    <row r="548050" s="30" customFormat="1" ht="14.25" customHeight="1" x14ac:dyDescent="0.35"/>
    <row r="548066" spans="1:1" ht="14.25" customHeight="1" x14ac:dyDescent="0.45">
      <c r="A548066" s="31"/>
    </row>
    <row r="548072" spans="1:1" s="30" customFormat="1" ht="14.25" customHeight="1" x14ac:dyDescent="0.35"/>
    <row r="548088" spans="1:1" ht="14.25" customHeight="1" x14ac:dyDescent="0.45">
      <c r="A548088" s="31"/>
    </row>
    <row r="548094" spans="1:1" s="30" customFormat="1" ht="14.25" customHeight="1" x14ac:dyDescent="0.35"/>
    <row r="548110" spans="1:1" ht="14.25" customHeight="1" x14ac:dyDescent="0.45">
      <c r="A548110" s="31"/>
    </row>
    <row r="548116" s="30" customFormat="1" ht="14.25" customHeight="1" x14ac:dyDescent="0.35"/>
    <row r="548132" spans="1:1" ht="14.25" customHeight="1" x14ac:dyDescent="0.45">
      <c r="A548132" s="31"/>
    </row>
    <row r="548138" spans="1:1" s="30" customFormat="1" ht="14.25" customHeight="1" x14ac:dyDescent="0.35"/>
    <row r="548154" spans="1:1" ht="14.25" customHeight="1" x14ac:dyDescent="0.45">
      <c r="A548154" s="31"/>
    </row>
    <row r="548160" spans="1:1" s="30" customFormat="1" ht="14.25" customHeight="1" x14ac:dyDescent="0.35"/>
    <row r="548176" spans="1:1" ht="14.25" customHeight="1" x14ac:dyDescent="0.45">
      <c r="A548176" s="31"/>
    </row>
    <row r="548182" s="30" customFormat="1" ht="14.25" customHeight="1" x14ac:dyDescent="0.35"/>
    <row r="548198" spans="1:1" ht="14.25" customHeight="1" x14ac:dyDescent="0.45">
      <c r="A548198" s="31"/>
    </row>
    <row r="548204" spans="1:1" s="30" customFormat="1" ht="14.25" customHeight="1" x14ac:dyDescent="0.35"/>
    <row r="548220" spans="1:1" ht="14.25" customHeight="1" x14ac:dyDescent="0.45">
      <c r="A548220" s="31"/>
    </row>
    <row r="548226" s="30" customFormat="1" ht="14.25" customHeight="1" x14ac:dyDescent="0.35"/>
    <row r="548242" spans="1:1" ht="14.25" customHeight="1" x14ac:dyDescent="0.45">
      <c r="A548242" s="31"/>
    </row>
    <row r="548248" spans="1:1" s="30" customFormat="1" ht="14.25" customHeight="1" x14ac:dyDescent="0.35"/>
    <row r="548264" spans="1:1" ht="14.25" customHeight="1" x14ac:dyDescent="0.45">
      <c r="A548264" s="31"/>
    </row>
    <row r="548270" spans="1:1" s="30" customFormat="1" ht="14.25" customHeight="1" x14ac:dyDescent="0.35"/>
    <row r="548286" spans="1:1" ht="14.25" customHeight="1" x14ac:dyDescent="0.45">
      <c r="A548286" s="31"/>
    </row>
    <row r="548292" s="30" customFormat="1" ht="14.25" customHeight="1" x14ac:dyDescent="0.35"/>
    <row r="548308" spans="1:1" ht="14.25" customHeight="1" x14ac:dyDescent="0.45">
      <c r="A548308" s="31"/>
    </row>
    <row r="548314" spans="1:1" s="30" customFormat="1" ht="14.25" customHeight="1" x14ac:dyDescent="0.35"/>
    <row r="548330" spans="1:1" ht="14.25" customHeight="1" x14ac:dyDescent="0.45">
      <c r="A548330" s="31"/>
    </row>
    <row r="548336" spans="1:1" s="30" customFormat="1" ht="14.25" customHeight="1" x14ac:dyDescent="0.35"/>
    <row r="548352" spans="1:1" ht="14.25" customHeight="1" x14ac:dyDescent="0.45">
      <c r="A548352" s="31"/>
    </row>
    <row r="548358" s="30" customFormat="1" ht="14.25" customHeight="1" x14ac:dyDescent="0.35"/>
    <row r="548374" spans="1:1" ht="14.25" customHeight="1" x14ac:dyDescent="0.45">
      <c r="A548374" s="31"/>
    </row>
    <row r="548380" spans="1:1" s="30" customFormat="1" ht="14.25" customHeight="1" x14ac:dyDescent="0.35"/>
    <row r="548396" spans="1:1" ht="14.25" customHeight="1" x14ac:dyDescent="0.45">
      <c r="A548396" s="31"/>
    </row>
    <row r="548402" s="30" customFormat="1" ht="14.25" customHeight="1" x14ac:dyDescent="0.35"/>
    <row r="548418" spans="1:1" ht="14.25" customHeight="1" x14ac:dyDescent="0.45">
      <c r="A548418" s="31"/>
    </row>
    <row r="548424" spans="1:1" s="30" customFormat="1" ht="14.25" customHeight="1" x14ac:dyDescent="0.35"/>
    <row r="548440" spans="1:1" ht="14.25" customHeight="1" x14ac:dyDescent="0.45">
      <c r="A548440" s="31"/>
    </row>
    <row r="548446" spans="1:1" s="30" customFormat="1" ht="14.25" customHeight="1" x14ac:dyDescent="0.35"/>
    <row r="548462" spans="1:1" ht="14.25" customHeight="1" x14ac:dyDescent="0.45">
      <c r="A548462" s="31"/>
    </row>
    <row r="548468" s="30" customFormat="1" ht="14.25" customHeight="1" x14ac:dyDescent="0.35"/>
    <row r="548484" spans="1:1" ht="14.25" customHeight="1" x14ac:dyDescent="0.45">
      <c r="A548484" s="31"/>
    </row>
    <row r="548490" spans="1:1" s="30" customFormat="1" ht="14.25" customHeight="1" x14ac:dyDescent="0.35"/>
    <row r="548506" spans="1:1" ht="14.25" customHeight="1" x14ac:dyDescent="0.45">
      <c r="A548506" s="31"/>
    </row>
    <row r="548512" spans="1:1" s="30" customFormat="1" ht="14.25" customHeight="1" x14ac:dyDescent="0.35"/>
    <row r="548528" spans="1:1" ht="14.25" customHeight="1" x14ac:dyDescent="0.45">
      <c r="A548528" s="31"/>
    </row>
    <row r="548534" s="30" customFormat="1" ht="14.25" customHeight="1" x14ac:dyDescent="0.35"/>
    <row r="548550" spans="1:1" ht="14.25" customHeight="1" x14ac:dyDescent="0.45">
      <c r="A548550" s="31"/>
    </row>
    <row r="548556" spans="1:1" s="30" customFormat="1" ht="14.25" customHeight="1" x14ac:dyDescent="0.35"/>
    <row r="548572" spans="1:1" ht="14.25" customHeight="1" x14ac:dyDescent="0.45">
      <c r="A548572" s="31"/>
    </row>
    <row r="548578" s="30" customFormat="1" ht="14.25" customHeight="1" x14ac:dyDescent="0.35"/>
    <row r="548594" spans="1:1" ht="14.25" customHeight="1" x14ac:dyDescent="0.45">
      <c r="A548594" s="31"/>
    </row>
    <row r="548600" spans="1:1" s="30" customFormat="1" ht="14.25" customHeight="1" x14ac:dyDescent="0.35"/>
    <row r="548616" spans="1:1" ht="14.25" customHeight="1" x14ac:dyDescent="0.45">
      <c r="A548616" s="31"/>
    </row>
    <row r="548622" spans="1:1" s="30" customFormat="1" ht="14.25" customHeight="1" x14ac:dyDescent="0.35"/>
    <row r="548638" spans="1:1" ht="14.25" customHeight="1" x14ac:dyDescent="0.45">
      <c r="A548638" s="31"/>
    </row>
    <row r="548644" s="30" customFormat="1" ht="14.25" customHeight="1" x14ac:dyDescent="0.35"/>
    <row r="548660" spans="1:1" ht="14.25" customHeight="1" x14ac:dyDescent="0.45">
      <c r="A548660" s="31"/>
    </row>
    <row r="548666" spans="1:1" s="30" customFormat="1" ht="14.25" customHeight="1" x14ac:dyDescent="0.35"/>
    <row r="548682" spans="1:1" ht="14.25" customHeight="1" x14ac:dyDescent="0.45">
      <c r="A548682" s="31"/>
    </row>
    <row r="548688" spans="1:1" s="30" customFormat="1" ht="14.25" customHeight="1" x14ac:dyDescent="0.35"/>
    <row r="548704" spans="1:1" ht="14.25" customHeight="1" x14ac:dyDescent="0.45">
      <c r="A548704" s="31"/>
    </row>
    <row r="548710" s="30" customFormat="1" ht="14.25" customHeight="1" x14ac:dyDescent="0.35"/>
    <row r="548726" spans="1:1" ht="14.25" customHeight="1" x14ac:dyDescent="0.45">
      <c r="A548726" s="31"/>
    </row>
    <row r="548732" spans="1:1" s="30" customFormat="1" ht="14.25" customHeight="1" x14ac:dyDescent="0.35"/>
    <row r="548748" spans="1:1" ht="14.25" customHeight="1" x14ac:dyDescent="0.45">
      <c r="A548748" s="31"/>
    </row>
    <row r="548754" s="30" customFormat="1" ht="14.25" customHeight="1" x14ac:dyDescent="0.35"/>
    <row r="548770" spans="1:1" ht="14.25" customHeight="1" x14ac:dyDescent="0.45">
      <c r="A548770" s="31"/>
    </row>
    <row r="548776" spans="1:1" s="30" customFormat="1" ht="14.25" customHeight="1" x14ac:dyDescent="0.35"/>
    <row r="548792" spans="1:1" ht="14.25" customHeight="1" x14ac:dyDescent="0.45">
      <c r="A548792" s="31"/>
    </row>
    <row r="548798" spans="1:1" s="30" customFormat="1" ht="14.25" customHeight="1" x14ac:dyDescent="0.35"/>
    <row r="548814" spans="1:1" ht="14.25" customHeight="1" x14ac:dyDescent="0.45">
      <c r="A548814" s="31"/>
    </row>
    <row r="548820" s="30" customFormat="1" ht="14.25" customHeight="1" x14ac:dyDescent="0.35"/>
    <row r="548836" spans="1:1" ht="14.25" customHeight="1" x14ac:dyDescent="0.45">
      <c r="A548836" s="31"/>
    </row>
    <row r="548842" spans="1:1" s="30" customFormat="1" ht="14.25" customHeight="1" x14ac:dyDescent="0.35"/>
    <row r="548858" spans="1:1" ht="14.25" customHeight="1" x14ac:dyDescent="0.45">
      <c r="A548858" s="31"/>
    </row>
    <row r="548864" spans="1:1" s="30" customFormat="1" ht="14.25" customHeight="1" x14ac:dyDescent="0.35"/>
    <row r="548880" spans="1:1" ht="14.25" customHeight="1" x14ac:dyDescent="0.45">
      <c r="A548880" s="31"/>
    </row>
    <row r="548886" s="30" customFormat="1" ht="14.25" customHeight="1" x14ac:dyDescent="0.35"/>
    <row r="548902" spans="1:1" ht="14.25" customHeight="1" x14ac:dyDescent="0.45">
      <c r="A548902" s="31"/>
    </row>
    <row r="548908" spans="1:1" s="30" customFormat="1" ht="14.25" customHeight="1" x14ac:dyDescent="0.35"/>
    <row r="548924" spans="1:1" ht="14.25" customHeight="1" x14ac:dyDescent="0.45">
      <c r="A548924" s="31"/>
    </row>
    <row r="548930" s="30" customFormat="1" ht="14.25" customHeight="1" x14ac:dyDescent="0.35"/>
    <row r="548946" spans="1:1" ht="14.25" customHeight="1" x14ac:dyDescent="0.45">
      <c r="A548946" s="31"/>
    </row>
    <row r="548952" spans="1:1" s="30" customFormat="1" ht="14.25" customHeight="1" x14ac:dyDescent="0.35"/>
    <row r="548968" spans="1:1" ht="14.25" customHeight="1" x14ac:dyDescent="0.45">
      <c r="A548968" s="31"/>
    </row>
    <row r="548974" spans="1:1" s="30" customFormat="1" ht="14.25" customHeight="1" x14ac:dyDescent="0.35"/>
    <row r="548990" spans="1:1" ht="14.25" customHeight="1" x14ac:dyDescent="0.45">
      <c r="A548990" s="31"/>
    </row>
    <row r="548996" s="30" customFormat="1" ht="14.25" customHeight="1" x14ac:dyDescent="0.35"/>
    <row r="549012" spans="1:1" ht="14.25" customHeight="1" x14ac:dyDescent="0.45">
      <c r="A549012" s="31"/>
    </row>
    <row r="549018" spans="1:1" s="30" customFormat="1" ht="14.25" customHeight="1" x14ac:dyDescent="0.35"/>
    <row r="549034" spans="1:1" ht="14.25" customHeight="1" x14ac:dyDescent="0.45">
      <c r="A549034" s="31"/>
    </row>
    <row r="549040" spans="1:1" s="30" customFormat="1" ht="14.25" customHeight="1" x14ac:dyDescent="0.35"/>
    <row r="549056" spans="1:1" ht="14.25" customHeight="1" x14ac:dyDescent="0.45">
      <c r="A549056" s="31"/>
    </row>
    <row r="549062" s="30" customFormat="1" ht="14.25" customHeight="1" x14ac:dyDescent="0.35"/>
    <row r="549078" spans="1:1" ht="14.25" customHeight="1" x14ac:dyDescent="0.45">
      <c r="A549078" s="31"/>
    </row>
    <row r="549084" spans="1:1" s="30" customFormat="1" ht="14.25" customHeight="1" x14ac:dyDescent="0.35"/>
    <row r="549100" spans="1:1" ht="14.25" customHeight="1" x14ac:dyDescent="0.45">
      <c r="A549100" s="31"/>
    </row>
    <row r="549106" s="30" customFormat="1" ht="14.25" customHeight="1" x14ac:dyDescent="0.35"/>
    <row r="549122" spans="1:1" ht="14.25" customHeight="1" x14ac:dyDescent="0.45">
      <c r="A549122" s="31"/>
    </row>
    <row r="549128" spans="1:1" s="30" customFormat="1" ht="14.25" customHeight="1" x14ac:dyDescent="0.35"/>
    <row r="549144" spans="1:1" ht="14.25" customHeight="1" x14ac:dyDescent="0.45">
      <c r="A549144" s="31"/>
    </row>
    <row r="549150" spans="1:1" s="30" customFormat="1" ht="14.25" customHeight="1" x14ac:dyDescent="0.35"/>
    <row r="549166" spans="1:1" ht="14.25" customHeight="1" x14ac:dyDescent="0.45">
      <c r="A549166" s="31"/>
    </row>
    <row r="549172" s="30" customFormat="1" ht="14.25" customHeight="1" x14ac:dyDescent="0.35"/>
    <row r="549188" spans="1:1" ht="14.25" customHeight="1" x14ac:dyDescent="0.45">
      <c r="A549188" s="31"/>
    </row>
    <row r="549194" spans="1:1" s="30" customFormat="1" ht="14.25" customHeight="1" x14ac:dyDescent="0.35"/>
    <row r="549210" spans="1:1" ht="14.25" customHeight="1" x14ac:dyDescent="0.45">
      <c r="A549210" s="31"/>
    </row>
    <row r="549216" spans="1:1" s="30" customFormat="1" ht="14.25" customHeight="1" x14ac:dyDescent="0.35"/>
    <row r="549232" spans="1:1" ht="14.25" customHeight="1" x14ac:dyDescent="0.45">
      <c r="A549232" s="31"/>
    </row>
    <row r="549238" s="30" customFormat="1" ht="14.25" customHeight="1" x14ac:dyDescent="0.35"/>
    <row r="549254" spans="1:1" ht="14.25" customHeight="1" x14ac:dyDescent="0.45">
      <c r="A549254" s="31"/>
    </row>
    <row r="549260" spans="1:1" s="30" customFormat="1" ht="14.25" customHeight="1" x14ac:dyDescent="0.35"/>
    <row r="549276" spans="1:1" ht="14.25" customHeight="1" x14ac:dyDescent="0.45">
      <c r="A549276" s="31"/>
    </row>
    <row r="549282" s="30" customFormat="1" ht="14.25" customHeight="1" x14ac:dyDescent="0.35"/>
    <row r="549298" spans="1:1" ht="14.25" customHeight="1" x14ac:dyDescent="0.45">
      <c r="A549298" s="31"/>
    </row>
    <row r="549304" spans="1:1" s="30" customFormat="1" ht="14.25" customHeight="1" x14ac:dyDescent="0.35"/>
    <row r="549320" spans="1:1" ht="14.25" customHeight="1" x14ac:dyDescent="0.45">
      <c r="A549320" s="31"/>
    </row>
    <row r="549326" spans="1:1" s="30" customFormat="1" ht="14.25" customHeight="1" x14ac:dyDescent="0.35"/>
    <row r="549342" spans="1:1" ht="14.25" customHeight="1" x14ac:dyDescent="0.45">
      <c r="A549342" s="31"/>
    </row>
    <row r="549348" s="30" customFormat="1" ht="14.25" customHeight="1" x14ac:dyDescent="0.35"/>
    <row r="549364" spans="1:1" ht="14.25" customHeight="1" x14ac:dyDescent="0.45">
      <c r="A549364" s="31"/>
    </row>
    <row r="549370" spans="1:1" s="30" customFormat="1" ht="14.25" customHeight="1" x14ac:dyDescent="0.35"/>
    <row r="549386" spans="1:1" ht="14.25" customHeight="1" x14ac:dyDescent="0.45">
      <c r="A549386" s="31"/>
    </row>
    <row r="549392" spans="1:1" s="30" customFormat="1" ht="14.25" customHeight="1" x14ac:dyDescent="0.35"/>
    <row r="549408" spans="1:1" ht="14.25" customHeight="1" x14ac:dyDescent="0.45">
      <c r="A549408" s="31"/>
    </row>
    <row r="549414" s="30" customFormat="1" ht="14.25" customHeight="1" x14ac:dyDescent="0.35"/>
    <row r="549430" spans="1:1" ht="14.25" customHeight="1" x14ac:dyDescent="0.45">
      <c r="A549430" s="31"/>
    </row>
    <row r="549436" spans="1:1" s="30" customFormat="1" ht="14.25" customHeight="1" x14ac:dyDescent="0.35"/>
    <row r="549452" spans="1:1" ht="14.25" customHeight="1" x14ac:dyDescent="0.45">
      <c r="A549452" s="31"/>
    </row>
    <row r="549458" s="30" customFormat="1" ht="14.25" customHeight="1" x14ac:dyDescent="0.35"/>
    <row r="549474" spans="1:1" ht="14.25" customHeight="1" x14ac:dyDescent="0.45">
      <c r="A549474" s="31"/>
    </row>
    <row r="549480" spans="1:1" s="30" customFormat="1" ht="14.25" customHeight="1" x14ac:dyDescent="0.35"/>
    <row r="549496" spans="1:1" ht="14.25" customHeight="1" x14ac:dyDescent="0.45">
      <c r="A549496" s="31"/>
    </row>
    <row r="549502" spans="1:1" s="30" customFormat="1" ht="14.25" customHeight="1" x14ac:dyDescent="0.35"/>
    <row r="549518" spans="1:1" ht="14.25" customHeight="1" x14ac:dyDescent="0.45">
      <c r="A549518" s="31"/>
    </row>
    <row r="549524" s="30" customFormat="1" ht="14.25" customHeight="1" x14ac:dyDescent="0.35"/>
    <row r="549540" spans="1:1" ht="14.25" customHeight="1" x14ac:dyDescent="0.45">
      <c r="A549540" s="31"/>
    </row>
    <row r="549546" spans="1:1" s="30" customFormat="1" ht="14.25" customHeight="1" x14ac:dyDescent="0.35"/>
    <row r="549562" spans="1:1" ht="14.25" customHeight="1" x14ac:dyDescent="0.45">
      <c r="A549562" s="31"/>
    </row>
    <row r="549568" spans="1:1" s="30" customFormat="1" ht="14.25" customHeight="1" x14ac:dyDescent="0.35"/>
    <row r="549584" spans="1:1" ht="14.25" customHeight="1" x14ac:dyDescent="0.45">
      <c r="A549584" s="31"/>
    </row>
    <row r="549590" s="30" customFormat="1" ht="14.25" customHeight="1" x14ac:dyDescent="0.35"/>
    <row r="549606" spans="1:1" ht="14.25" customHeight="1" x14ac:dyDescent="0.45">
      <c r="A549606" s="31"/>
    </row>
    <row r="549612" spans="1:1" s="30" customFormat="1" ht="14.25" customHeight="1" x14ac:dyDescent="0.35"/>
    <row r="549628" spans="1:1" ht="14.25" customHeight="1" x14ac:dyDescent="0.45">
      <c r="A549628" s="31"/>
    </row>
    <row r="549634" s="30" customFormat="1" ht="14.25" customHeight="1" x14ac:dyDescent="0.35"/>
    <row r="549650" spans="1:1" ht="14.25" customHeight="1" x14ac:dyDescent="0.45">
      <c r="A549650" s="31"/>
    </row>
    <row r="549656" spans="1:1" s="30" customFormat="1" ht="14.25" customHeight="1" x14ac:dyDescent="0.35"/>
    <row r="549672" spans="1:1" ht="14.25" customHeight="1" x14ac:dyDescent="0.45">
      <c r="A549672" s="31"/>
    </row>
    <row r="549678" spans="1:1" s="30" customFormat="1" ht="14.25" customHeight="1" x14ac:dyDescent="0.35"/>
    <row r="549694" spans="1:1" ht="14.25" customHeight="1" x14ac:dyDescent="0.45">
      <c r="A549694" s="31"/>
    </row>
    <row r="549700" s="30" customFormat="1" ht="14.25" customHeight="1" x14ac:dyDescent="0.35"/>
    <row r="549716" spans="1:1" ht="14.25" customHeight="1" x14ac:dyDescent="0.45">
      <c r="A549716" s="31"/>
    </row>
    <row r="549722" spans="1:1" s="30" customFormat="1" ht="14.25" customHeight="1" x14ac:dyDescent="0.35"/>
    <row r="549738" spans="1:1" ht="14.25" customHeight="1" x14ac:dyDescent="0.45">
      <c r="A549738" s="31"/>
    </row>
    <row r="549744" spans="1:1" s="30" customFormat="1" ht="14.25" customHeight="1" x14ac:dyDescent="0.35"/>
    <row r="549760" spans="1:1" ht="14.25" customHeight="1" x14ac:dyDescent="0.45">
      <c r="A549760" s="31"/>
    </row>
    <row r="549766" s="30" customFormat="1" ht="14.25" customHeight="1" x14ac:dyDescent="0.35"/>
    <row r="549782" spans="1:1" ht="14.25" customHeight="1" x14ac:dyDescent="0.45">
      <c r="A549782" s="31"/>
    </row>
    <row r="549788" spans="1:1" s="30" customFormat="1" ht="14.25" customHeight="1" x14ac:dyDescent="0.35"/>
    <row r="549804" spans="1:1" ht="14.25" customHeight="1" x14ac:dyDescent="0.45">
      <c r="A549804" s="31"/>
    </row>
    <row r="549810" s="30" customFormat="1" ht="14.25" customHeight="1" x14ac:dyDescent="0.35"/>
    <row r="549826" spans="1:1" ht="14.25" customHeight="1" x14ac:dyDescent="0.45">
      <c r="A549826" s="31"/>
    </row>
    <row r="549832" spans="1:1" s="30" customFormat="1" ht="14.25" customHeight="1" x14ac:dyDescent="0.35"/>
    <row r="549848" spans="1:1" ht="14.25" customHeight="1" x14ac:dyDescent="0.45">
      <c r="A549848" s="31"/>
    </row>
    <row r="549854" spans="1:1" s="30" customFormat="1" ht="14.25" customHeight="1" x14ac:dyDescent="0.35"/>
    <row r="549870" spans="1:1" ht="14.25" customHeight="1" x14ac:dyDescent="0.45">
      <c r="A549870" s="31"/>
    </row>
    <row r="549876" s="30" customFormat="1" ht="14.25" customHeight="1" x14ac:dyDescent="0.35"/>
    <row r="549892" spans="1:1" ht="14.25" customHeight="1" x14ac:dyDescent="0.45">
      <c r="A549892" s="31"/>
    </row>
    <row r="549898" spans="1:1" s="30" customFormat="1" ht="14.25" customHeight="1" x14ac:dyDescent="0.35"/>
    <row r="549914" spans="1:1" ht="14.25" customHeight="1" x14ac:dyDescent="0.45">
      <c r="A549914" s="31"/>
    </row>
    <row r="549920" spans="1:1" s="30" customFormat="1" ht="14.25" customHeight="1" x14ac:dyDescent="0.35"/>
    <row r="549936" spans="1:1" ht="14.25" customHeight="1" x14ac:dyDescent="0.45">
      <c r="A549936" s="31"/>
    </row>
    <row r="549942" s="30" customFormat="1" ht="14.25" customHeight="1" x14ac:dyDescent="0.35"/>
    <row r="549958" spans="1:1" ht="14.25" customHeight="1" x14ac:dyDescent="0.45">
      <c r="A549958" s="31"/>
    </row>
    <row r="549964" spans="1:1" s="30" customFormat="1" ht="14.25" customHeight="1" x14ac:dyDescent="0.35"/>
    <row r="549980" spans="1:1" ht="14.25" customHeight="1" x14ac:dyDescent="0.45">
      <c r="A549980" s="31"/>
    </row>
    <row r="549986" s="30" customFormat="1" ht="14.25" customHeight="1" x14ac:dyDescent="0.35"/>
    <row r="550002" spans="1:1" ht="14.25" customHeight="1" x14ac:dyDescent="0.45">
      <c r="A550002" s="31"/>
    </row>
    <row r="550008" spans="1:1" s="30" customFormat="1" ht="14.25" customHeight="1" x14ac:dyDescent="0.35"/>
    <row r="550024" spans="1:1" ht="14.25" customHeight="1" x14ac:dyDescent="0.45">
      <c r="A550024" s="31"/>
    </row>
    <row r="550030" spans="1:1" s="30" customFormat="1" ht="14.25" customHeight="1" x14ac:dyDescent="0.35"/>
    <row r="550046" spans="1:1" ht="14.25" customHeight="1" x14ac:dyDescent="0.45">
      <c r="A550046" s="31"/>
    </row>
    <row r="550052" s="30" customFormat="1" ht="14.25" customHeight="1" x14ac:dyDescent="0.35"/>
    <row r="550068" spans="1:1" ht="14.25" customHeight="1" x14ac:dyDescent="0.45">
      <c r="A550068" s="31"/>
    </row>
    <row r="550074" spans="1:1" s="30" customFormat="1" ht="14.25" customHeight="1" x14ac:dyDescent="0.35"/>
    <row r="550090" spans="1:1" ht="14.25" customHeight="1" x14ac:dyDescent="0.45">
      <c r="A550090" s="31"/>
    </row>
    <row r="550096" spans="1:1" s="30" customFormat="1" ht="14.25" customHeight="1" x14ac:dyDescent="0.35"/>
    <row r="550112" spans="1:1" ht="14.25" customHeight="1" x14ac:dyDescent="0.45">
      <c r="A550112" s="31"/>
    </row>
    <row r="550118" s="30" customFormat="1" ht="14.25" customHeight="1" x14ac:dyDescent="0.35"/>
    <row r="550134" spans="1:1" ht="14.25" customHeight="1" x14ac:dyDescent="0.45">
      <c r="A550134" s="31"/>
    </row>
    <row r="550140" spans="1:1" s="30" customFormat="1" ht="14.25" customHeight="1" x14ac:dyDescent="0.35"/>
    <row r="550156" spans="1:1" ht="14.25" customHeight="1" x14ac:dyDescent="0.45">
      <c r="A550156" s="31"/>
    </row>
    <row r="550162" s="30" customFormat="1" ht="14.25" customHeight="1" x14ac:dyDescent="0.35"/>
    <row r="550178" spans="1:1" ht="14.25" customHeight="1" x14ac:dyDescent="0.45">
      <c r="A550178" s="31"/>
    </row>
    <row r="550184" spans="1:1" s="30" customFormat="1" ht="14.25" customHeight="1" x14ac:dyDescent="0.35"/>
    <row r="550200" spans="1:1" ht="14.25" customHeight="1" x14ac:dyDescent="0.45">
      <c r="A550200" s="31"/>
    </row>
    <row r="550206" spans="1:1" s="30" customFormat="1" ht="14.25" customHeight="1" x14ac:dyDescent="0.35"/>
    <row r="550222" spans="1:1" ht="14.25" customHeight="1" x14ac:dyDescent="0.45">
      <c r="A550222" s="31"/>
    </row>
    <row r="550228" s="30" customFormat="1" ht="14.25" customHeight="1" x14ac:dyDescent="0.35"/>
    <row r="550244" spans="1:1" ht="14.25" customHeight="1" x14ac:dyDescent="0.45">
      <c r="A550244" s="31"/>
    </row>
    <row r="550250" spans="1:1" s="30" customFormat="1" ht="14.25" customHeight="1" x14ac:dyDescent="0.35"/>
    <row r="550266" spans="1:1" ht="14.25" customHeight="1" x14ac:dyDescent="0.45">
      <c r="A550266" s="31"/>
    </row>
    <row r="550272" spans="1:1" s="30" customFormat="1" ht="14.25" customHeight="1" x14ac:dyDescent="0.35"/>
    <row r="550288" spans="1:1" ht="14.25" customHeight="1" x14ac:dyDescent="0.45">
      <c r="A550288" s="31"/>
    </row>
    <row r="550294" s="30" customFormat="1" ht="14.25" customHeight="1" x14ac:dyDescent="0.35"/>
    <row r="550310" spans="1:1" ht="14.25" customHeight="1" x14ac:dyDescent="0.45">
      <c r="A550310" s="31"/>
    </row>
    <row r="550316" spans="1:1" s="30" customFormat="1" ht="14.25" customHeight="1" x14ac:dyDescent="0.35"/>
    <row r="550332" spans="1:1" ht="14.25" customHeight="1" x14ac:dyDescent="0.45">
      <c r="A550332" s="31"/>
    </row>
    <row r="550338" s="30" customFormat="1" ht="14.25" customHeight="1" x14ac:dyDescent="0.35"/>
    <row r="550354" spans="1:1" ht="14.25" customHeight="1" x14ac:dyDescent="0.45">
      <c r="A550354" s="31"/>
    </row>
    <row r="550360" spans="1:1" s="30" customFormat="1" ht="14.25" customHeight="1" x14ac:dyDescent="0.35"/>
    <row r="550376" spans="1:1" ht="14.25" customHeight="1" x14ac:dyDescent="0.45">
      <c r="A550376" s="31"/>
    </row>
    <row r="550382" spans="1:1" s="30" customFormat="1" ht="14.25" customHeight="1" x14ac:dyDescent="0.35"/>
    <row r="550398" spans="1:1" ht="14.25" customHeight="1" x14ac:dyDescent="0.45">
      <c r="A550398" s="31"/>
    </row>
    <row r="550404" s="30" customFormat="1" ht="14.25" customHeight="1" x14ac:dyDescent="0.35"/>
    <row r="550420" spans="1:1" ht="14.25" customHeight="1" x14ac:dyDescent="0.45">
      <c r="A550420" s="31"/>
    </row>
    <row r="550426" spans="1:1" s="30" customFormat="1" ht="14.25" customHeight="1" x14ac:dyDescent="0.35"/>
    <row r="550442" spans="1:1" ht="14.25" customHeight="1" x14ac:dyDescent="0.45">
      <c r="A550442" s="31"/>
    </row>
    <row r="550448" spans="1:1" s="30" customFormat="1" ht="14.25" customHeight="1" x14ac:dyDescent="0.35"/>
    <row r="550464" spans="1:1" ht="14.25" customHeight="1" x14ac:dyDescent="0.45">
      <c r="A550464" s="31"/>
    </row>
    <row r="550470" s="30" customFormat="1" ht="14.25" customHeight="1" x14ac:dyDescent="0.35"/>
    <row r="550486" spans="1:1" ht="14.25" customHeight="1" x14ac:dyDescent="0.45">
      <c r="A550486" s="31"/>
    </row>
    <row r="550492" spans="1:1" s="30" customFormat="1" ht="14.25" customHeight="1" x14ac:dyDescent="0.35"/>
    <row r="550508" spans="1:1" ht="14.25" customHeight="1" x14ac:dyDescent="0.45">
      <c r="A550508" s="31"/>
    </row>
    <row r="550514" s="30" customFormat="1" ht="14.25" customHeight="1" x14ac:dyDescent="0.35"/>
    <row r="550530" spans="1:1" ht="14.25" customHeight="1" x14ac:dyDescent="0.45">
      <c r="A550530" s="31"/>
    </row>
    <row r="550536" spans="1:1" s="30" customFormat="1" ht="14.25" customHeight="1" x14ac:dyDescent="0.35"/>
    <row r="550552" spans="1:1" ht="14.25" customHeight="1" x14ac:dyDescent="0.45">
      <c r="A550552" s="31"/>
    </row>
    <row r="550558" spans="1:1" s="30" customFormat="1" ht="14.25" customHeight="1" x14ac:dyDescent="0.35"/>
    <row r="550574" spans="1:1" ht="14.25" customHeight="1" x14ac:dyDescent="0.45">
      <c r="A550574" s="31"/>
    </row>
    <row r="550580" s="30" customFormat="1" ht="14.25" customHeight="1" x14ac:dyDescent="0.35"/>
    <row r="550596" spans="1:1" ht="14.25" customHeight="1" x14ac:dyDescent="0.45">
      <c r="A550596" s="31"/>
    </row>
    <row r="550602" spans="1:1" s="30" customFormat="1" ht="14.25" customHeight="1" x14ac:dyDescent="0.35"/>
    <row r="550618" spans="1:1" ht="14.25" customHeight="1" x14ac:dyDescent="0.45">
      <c r="A550618" s="31"/>
    </row>
    <row r="550624" spans="1:1" s="30" customFormat="1" ht="14.25" customHeight="1" x14ac:dyDescent="0.35"/>
    <row r="550640" spans="1:1" ht="14.25" customHeight="1" x14ac:dyDescent="0.45">
      <c r="A550640" s="31"/>
    </row>
    <row r="550646" s="30" customFormat="1" ht="14.25" customHeight="1" x14ac:dyDescent="0.35"/>
    <row r="550662" spans="1:1" ht="14.25" customHeight="1" x14ac:dyDescent="0.45">
      <c r="A550662" s="31"/>
    </row>
    <row r="550668" spans="1:1" s="30" customFormat="1" ht="14.25" customHeight="1" x14ac:dyDescent="0.35"/>
    <row r="550684" spans="1:1" ht="14.25" customHeight="1" x14ac:dyDescent="0.45">
      <c r="A550684" s="31"/>
    </row>
    <row r="550690" s="30" customFormat="1" ht="14.25" customHeight="1" x14ac:dyDescent="0.35"/>
    <row r="550706" spans="1:1" ht="14.25" customHeight="1" x14ac:dyDescent="0.45">
      <c r="A550706" s="31"/>
    </row>
    <row r="550712" spans="1:1" s="30" customFormat="1" ht="14.25" customHeight="1" x14ac:dyDescent="0.35"/>
    <row r="550728" spans="1:1" ht="14.25" customHeight="1" x14ac:dyDescent="0.45">
      <c r="A550728" s="31"/>
    </row>
    <row r="550734" spans="1:1" s="30" customFormat="1" ht="14.25" customHeight="1" x14ac:dyDescent="0.35"/>
    <row r="550750" spans="1:1" ht="14.25" customHeight="1" x14ac:dyDescent="0.45">
      <c r="A550750" s="31"/>
    </row>
    <row r="550756" s="30" customFormat="1" ht="14.25" customHeight="1" x14ac:dyDescent="0.35"/>
    <row r="550772" spans="1:1" ht="14.25" customHeight="1" x14ac:dyDescent="0.45">
      <c r="A550772" s="31"/>
    </row>
    <row r="550778" spans="1:1" s="30" customFormat="1" ht="14.25" customHeight="1" x14ac:dyDescent="0.35"/>
    <row r="550794" spans="1:1" ht="14.25" customHeight="1" x14ac:dyDescent="0.45">
      <c r="A550794" s="31"/>
    </row>
    <row r="550800" spans="1:1" s="30" customFormat="1" ht="14.25" customHeight="1" x14ac:dyDescent="0.35"/>
    <row r="550816" spans="1:1" ht="14.25" customHeight="1" x14ac:dyDescent="0.45">
      <c r="A550816" s="31"/>
    </row>
    <row r="550822" s="30" customFormat="1" ht="14.25" customHeight="1" x14ac:dyDescent="0.35"/>
    <row r="550838" spans="1:1" ht="14.25" customHeight="1" x14ac:dyDescent="0.45">
      <c r="A550838" s="31"/>
    </row>
    <row r="550844" spans="1:1" s="30" customFormat="1" ht="14.25" customHeight="1" x14ac:dyDescent="0.35"/>
    <row r="550860" spans="1:1" ht="14.25" customHeight="1" x14ac:dyDescent="0.45">
      <c r="A550860" s="31"/>
    </row>
    <row r="550866" s="30" customFormat="1" ht="14.25" customHeight="1" x14ac:dyDescent="0.35"/>
    <row r="550882" spans="1:1" ht="14.25" customHeight="1" x14ac:dyDescent="0.45">
      <c r="A550882" s="31"/>
    </row>
    <row r="550888" spans="1:1" s="30" customFormat="1" ht="14.25" customHeight="1" x14ac:dyDescent="0.35"/>
    <row r="550904" spans="1:1" ht="14.25" customHeight="1" x14ac:dyDescent="0.45">
      <c r="A550904" s="31"/>
    </row>
    <row r="550910" spans="1:1" s="30" customFormat="1" ht="14.25" customHeight="1" x14ac:dyDescent="0.35"/>
    <row r="550926" spans="1:1" ht="14.25" customHeight="1" x14ac:dyDescent="0.45">
      <c r="A550926" s="31"/>
    </row>
    <row r="550932" s="30" customFormat="1" ht="14.25" customHeight="1" x14ac:dyDescent="0.35"/>
    <row r="550948" spans="1:1" ht="14.25" customHeight="1" x14ac:dyDescent="0.45">
      <c r="A550948" s="31"/>
    </row>
    <row r="550954" spans="1:1" s="30" customFormat="1" ht="14.25" customHeight="1" x14ac:dyDescent="0.35"/>
    <row r="550970" spans="1:1" ht="14.25" customHeight="1" x14ac:dyDescent="0.45">
      <c r="A550970" s="31"/>
    </row>
    <row r="550976" spans="1:1" s="30" customFormat="1" ht="14.25" customHeight="1" x14ac:dyDescent="0.35"/>
    <row r="550992" spans="1:1" ht="14.25" customHeight="1" x14ac:dyDescent="0.45">
      <c r="A550992" s="31"/>
    </row>
    <row r="550998" s="30" customFormat="1" ht="14.25" customHeight="1" x14ac:dyDescent="0.35"/>
    <row r="551014" spans="1:1" ht="14.25" customHeight="1" x14ac:dyDescent="0.45">
      <c r="A551014" s="31"/>
    </row>
    <row r="551020" spans="1:1" s="30" customFormat="1" ht="14.25" customHeight="1" x14ac:dyDescent="0.35"/>
    <row r="551036" spans="1:1" ht="14.25" customHeight="1" x14ac:dyDescent="0.45">
      <c r="A551036" s="31"/>
    </row>
    <row r="551042" s="30" customFormat="1" ht="14.25" customHeight="1" x14ac:dyDescent="0.35"/>
    <row r="551058" spans="1:1" ht="14.25" customHeight="1" x14ac:dyDescent="0.45">
      <c r="A551058" s="31"/>
    </row>
    <row r="551064" spans="1:1" s="30" customFormat="1" ht="14.25" customHeight="1" x14ac:dyDescent="0.35"/>
    <row r="551080" spans="1:1" ht="14.25" customHeight="1" x14ac:dyDescent="0.45">
      <c r="A551080" s="31"/>
    </row>
    <row r="551086" spans="1:1" s="30" customFormat="1" ht="14.25" customHeight="1" x14ac:dyDescent="0.35"/>
    <row r="551102" spans="1:1" ht="14.25" customHeight="1" x14ac:dyDescent="0.45">
      <c r="A551102" s="31"/>
    </row>
    <row r="551108" s="30" customFormat="1" ht="14.25" customHeight="1" x14ac:dyDescent="0.35"/>
    <row r="551124" spans="1:1" ht="14.25" customHeight="1" x14ac:dyDescent="0.45">
      <c r="A551124" s="31"/>
    </row>
    <row r="551130" spans="1:1" s="30" customFormat="1" ht="14.25" customHeight="1" x14ac:dyDescent="0.35"/>
    <row r="551146" spans="1:1" ht="14.25" customHeight="1" x14ac:dyDescent="0.45">
      <c r="A551146" s="31"/>
    </row>
    <row r="551152" spans="1:1" s="30" customFormat="1" ht="14.25" customHeight="1" x14ac:dyDescent="0.35"/>
    <row r="551168" spans="1:1" ht="14.25" customHeight="1" x14ac:dyDescent="0.45">
      <c r="A551168" s="31"/>
    </row>
    <row r="551174" s="30" customFormat="1" ht="14.25" customHeight="1" x14ac:dyDescent="0.35"/>
    <row r="551190" spans="1:1" ht="14.25" customHeight="1" x14ac:dyDescent="0.45">
      <c r="A551190" s="31"/>
    </row>
    <row r="551196" spans="1:1" s="30" customFormat="1" ht="14.25" customHeight="1" x14ac:dyDescent="0.35"/>
    <row r="551212" spans="1:1" ht="14.25" customHeight="1" x14ac:dyDescent="0.45">
      <c r="A551212" s="31"/>
    </row>
    <row r="551218" s="30" customFormat="1" ht="14.25" customHeight="1" x14ac:dyDescent="0.35"/>
    <row r="551234" spans="1:1" ht="14.25" customHeight="1" x14ac:dyDescent="0.45">
      <c r="A551234" s="31"/>
    </row>
    <row r="551240" spans="1:1" s="30" customFormat="1" ht="14.25" customHeight="1" x14ac:dyDescent="0.35"/>
    <row r="551256" spans="1:1" ht="14.25" customHeight="1" x14ac:dyDescent="0.45">
      <c r="A551256" s="31"/>
    </row>
    <row r="551262" spans="1:1" s="30" customFormat="1" ht="14.25" customHeight="1" x14ac:dyDescent="0.35"/>
    <row r="551278" spans="1:1" ht="14.25" customHeight="1" x14ac:dyDescent="0.45">
      <c r="A551278" s="31"/>
    </row>
    <row r="551284" s="30" customFormat="1" ht="14.25" customHeight="1" x14ac:dyDescent="0.35"/>
    <row r="551300" spans="1:1" ht="14.25" customHeight="1" x14ac:dyDescent="0.45">
      <c r="A551300" s="31"/>
    </row>
    <row r="551306" spans="1:1" s="30" customFormat="1" ht="14.25" customHeight="1" x14ac:dyDescent="0.35"/>
    <row r="551322" spans="1:1" ht="14.25" customHeight="1" x14ac:dyDescent="0.45">
      <c r="A551322" s="31"/>
    </row>
    <row r="551328" spans="1:1" s="30" customFormat="1" ht="14.25" customHeight="1" x14ac:dyDescent="0.35"/>
    <row r="551344" spans="1:1" ht="14.25" customHeight="1" x14ac:dyDescent="0.45">
      <c r="A551344" s="31"/>
    </row>
    <row r="551350" s="30" customFormat="1" ht="14.25" customHeight="1" x14ac:dyDescent="0.35"/>
    <row r="551366" spans="1:1" ht="14.25" customHeight="1" x14ac:dyDescent="0.45">
      <c r="A551366" s="31"/>
    </row>
    <row r="551372" spans="1:1" s="30" customFormat="1" ht="14.25" customHeight="1" x14ac:dyDescent="0.35"/>
    <row r="551388" spans="1:1" ht="14.25" customHeight="1" x14ac:dyDescent="0.45">
      <c r="A551388" s="31"/>
    </row>
    <row r="551394" s="30" customFormat="1" ht="14.25" customHeight="1" x14ac:dyDescent="0.35"/>
    <row r="551410" spans="1:1" ht="14.25" customHeight="1" x14ac:dyDescent="0.45">
      <c r="A551410" s="31"/>
    </row>
    <row r="551416" spans="1:1" s="30" customFormat="1" ht="14.25" customHeight="1" x14ac:dyDescent="0.35"/>
    <row r="551432" spans="1:1" ht="14.25" customHeight="1" x14ac:dyDescent="0.45">
      <c r="A551432" s="31"/>
    </row>
    <row r="551438" spans="1:1" s="30" customFormat="1" ht="14.25" customHeight="1" x14ac:dyDescent="0.35"/>
    <row r="551454" spans="1:1" ht="14.25" customHeight="1" x14ac:dyDescent="0.45">
      <c r="A551454" s="31"/>
    </row>
    <row r="551460" s="30" customFormat="1" ht="14.25" customHeight="1" x14ac:dyDescent="0.35"/>
    <row r="551476" spans="1:1" ht="14.25" customHeight="1" x14ac:dyDescent="0.45">
      <c r="A551476" s="31"/>
    </row>
    <row r="551482" spans="1:1" s="30" customFormat="1" ht="14.25" customHeight="1" x14ac:dyDescent="0.35"/>
    <row r="551498" spans="1:1" ht="14.25" customHeight="1" x14ac:dyDescent="0.45">
      <c r="A551498" s="31"/>
    </row>
    <row r="551504" spans="1:1" s="30" customFormat="1" ht="14.25" customHeight="1" x14ac:dyDescent="0.35"/>
    <row r="551520" spans="1:1" ht="14.25" customHeight="1" x14ac:dyDescent="0.45">
      <c r="A551520" s="31"/>
    </row>
    <row r="551526" s="30" customFormat="1" ht="14.25" customHeight="1" x14ac:dyDescent="0.35"/>
    <row r="551542" spans="1:1" ht="14.25" customHeight="1" x14ac:dyDescent="0.45">
      <c r="A551542" s="31"/>
    </row>
    <row r="551548" spans="1:1" s="30" customFormat="1" ht="14.25" customHeight="1" x14ac:dyDescent="0.35"/>
    <row r="551564" spans="1:1" ht="14.25" customHeight="1" x14ac:dyDescent="0.45">
      <c r="A551564" s="31"/>
    </row>
    <row r="551570" s="30" customFormat="1" ht="14.25" customHeight="1" x14ac:dyDescent="0.35"/>
    <row r="551586" spans="1:1" ht="14.25" customHeight="1" x14ac:dyDescent="0.45">
      <c r="A551586" s="31"/>
    </row>
    <row r="551592" spans="1:1" s="30" customFormat="1" ht="14.25" customHeight="1" x14ac:dyDescent="0.35"/>
    <row r="551608" spans="1:1" ht="14.25" customHeight="1" x14ac:dyDescent="0.45">
      <c r="A551608" s="31"/>
    </row>
    <row r="551614" spans="1:1" s="30" customFormat="1" ht="14.25" customHeight="1" x14ac:dyDescent="0.35"/>
    <row r="551630" spans="1:1" ht="14.25" customHeight="1" x14ac:dyDescent="0.45">
      <c r="A551630" s="31"/>
    </row>
    <row r="551636" s="30" customFormat="1" ht="14.25" customHeight="1" x14ac:dyDescent="0.35"/>
    <row r="551652" spans="1:1" ht="14.25" customHeight="1" x14ac:dyDescent="0.45">
      <c r="A551652" s="31"/>
    </row>
    <row r="551658" spans="1:1" s="30" customFormat="1" ht="14.25" customHeight="1" x14ac:dyDescent="0.35"/>
    <row r="551674" spans="1:1" ht="14.25" customHeight="1" x14ac:dyDescent="0.45">
      <c r="A551674" s="31"/>
    </row>
    <row r="551680" spans="1:1" s="30" customFormat="1" ht="14.25" customHeight="1" x14ac:dyDescent="0.35"/>
    <row r="551696" spans="1:1" ht="14.25" customHeight="1" x14ac:dyDescent="0.45">
      <c r="A551696" s="31"/>
    </row>
    <row r="551702" s="30" customFormat="1" ht="14.25" customHeight="1" x14ac:dyDescent="0.35"/>
    <row r="551718" spans="1:1" ht="14.25" customHeight="1" x14ac:dyDescent="0.45">
      <c r="A551718" s="31"/>
    </row>
    <row r="551724" spans="1:1" s="30" customFormat="1" ht="14.25" customHeight="1" x14ac:dyDescent="0.35"/>
    <row r="551740" spans="1:1" ht="14.25" customHeight="1" x14ac:dyDescent="0.45">
      <c r="A551740" s="31"/>
    </row>
    <row r="551746" s="30" customFormat="1" ht="14.25" customHeight="1" x14ac:dyDescent="0.35"/>
    <row r="551762" spans="1:1" ht="14.25" customHeight="1" x14ac:dyDescent="0.45">
      <c r="A551762" s="31"/>
    </row>
    <row r="551768" spans="1:1" s="30" customFormat="1" ht="14.25" customHeight="1" x14ac:dyDescent="0.35"/>
    <row r="551784" spans="1:1" ht="14.25" customHeight="1" x14ac:dyDescent="0.45">
      <c r="A551784" s="31"/>
    </row>
    <row r="551790" spans="1:1" s="30" customFormat="1" ht="14.25" customHeight="1" x14ac:dyDescent="0.35"/>
    <row r="551806" spans="1:1" ht="14.25" customHeight="1" x14ac:dyDescent="0.45">
      <c r="A551806" s="31"/>
    </row>
    <row r="551812" s="30" customFormat="1" ht="14.25" customHeight="1" x14ac:dyDescent="0.35"/>
    <row r="551828" spans="1:1" ht="14.25" customHeight="1" x14ac:dyDescent="0.45">
      <c r="A551828" s="31"/>
    </row>
    <row r="551834" spans="1:1" s="30" customFormat="1" ht="14.25" customHeight="1" x14ac:dyDescent="0.35"/>
    <row r="551850" spans="1:1" ht="14.25" customHeight="1" x14ac:dyDescent="0.45">
      <c r="A551850" s="31"/>
    </row>
    <row r="551856" spans="1:1" s="30" customFormat="1" ht="14.25" customHeight="1" x14ac:dyDescent="0.35"/>
    <row r="551872" spans="1:1" ht="14.25" customHeight="1" x14ac:dyDescent="0.45">
      <c r="A551872" s="31"/>
    </row>
    <row r="551878" s="30" customFormat="1" ht="14.25" customHeight="1" x14ac:dyDescent="0.35"/>
    <row r="551894" spans="1:1" ht="14.25" customHeight="1" x14ac:dyDescent="0.45">
      <c r="A551894" s="31"/>
    </row>
    <row r="551900" spans="1:1" s="30" customFormat="1" ht="14.25" customHeight="1" x14ac:dyDescent="0.35"/>
    <row r="551916" spans="1:1" ht="14.25" customHeight="1" x14ac:dyDescent="0.45">
      <c r="A551916" s="31"/>
    </row>
    <row r="551922" s="30" customFormat="1" ht="14.25" customHeight="1" x14ac:dyDescent="0.35"/>
    <row r="551938" spans="1:1" ht="14.25" customHeight="1" x14ac:dyDescent="0.45">
      <c r="A551938" s="31"/>
    </row>
    <row r="551944" spans="1:1" s="30" customFormat="1" ht="14.25" customHeight="1" x14ac:dyDescent="0.35"/>
    <row r="551960" spans="1:1" ht="14.25" customHeight="1" x14ac:dyDescent="0.45">
      <c r="A551960" s="31"/>
    </row>
    <row r="551966" spans="1:1" s="30" customFormat="1" ht="14.25" customHeight="1" x14ac:dyDescent="0.35"/>
    <row r="551982" spans="1:1" ht="14.25" customHeight="1" x14ac:dyDescent="0.45">
      <c r="A551982" s="31"/>
    </row>
    <row r="551988" s="30" customFormat="1" ht="14.25" customHeight="1" x14ac:dyDescent="0.35"/>
    <row r="552004" spans="1:1" ht="14.25" customHeight="1" x14ac:dyDescent="0.45">
      <c r="A552004" s="31"/>
    </row>
    <row r="552010" spans="1:1" s="30" customFormat="1" ht="14.25" customHeight="1" x14ac:dyDescent="0.35"/>
    <row r="552026" spans="1:1" ht="14.25" customHeight="1" x14ac:dyDescent="0.45">
      <c r="A552026" s="31"/>
    </row>
    <row r="552032" spans="1:1" s="30" customFormat="1" ht="14.25" customHeight="1" x14ac:dyDescent="0.35"/>
    <row r="552048" spans="1:1" ht="14.25" customHeight="1" x14ac:dyDescent="0.45">
      <c r="A552048" s="31"/>
    </row>
    <row r="552054" s="30" customFormat="1" ht="14.25" customHeight="1" x14ac:dyDescent="0.35"/>
    <row r="552070" spans="1:1" ht="14.25" customHeight="1" x14ac:dyDescent="0.45">
      <c r="A552070" s="31"/>
    </row>
    <row r="552076" spans="1:1" s="30" customFormat="1" ht="14.25" customHeight="1" x14ac:dyDescent="0.35"/>
    <row r="552092" spans="1:1" ht="14.25" customHeight="1" x14ac:dyDescent="0.45">
      <c r="A552092" s="31"/>
    </row>
    <row r="552098" s="30" customFormat="1" ht="14.25" customHeight="1" x14ac:dyDescent="0.35"/>
    <row r="552114" spans="1:1" ht="14.25" customHeight="1" x14ac:dyDescent="0.45">
      <c r="A552114" s="31"/>
    </row>
    <row r="552120" spans="1:1" s="30" customFormat="1" ht="14.25" customHeight="1" x14ac:dyDescent="0.35"/>
    <row r="552136" spans="1:1" ht="14.25" customHeight="1" x14ac:dyDescent="0.45">
      <c r="A552136" s="31"/>
    </row>
    <row r="552142" spans="1:1" s="30" customFormat="1" ht="14.25" customHeight="1" x14ac:dyDescent="0.35"/>
    <row r="552158" spans="1:1" ht="14.25" customHeight="1" x14ac:dyDescent="0.45">
      <c r="A552158" s="31"/>
    </row>
    <row r="552164" s="30" customFormat="1" ht="14.25" customHeight="1" x14ac:dyDescent="0.35"/>
    <row r="552180" spans="1:1" ht="14.25" customHeight="1" x14ac:dyDescent="0.45">
      <c r="A552180" s="31"/>
    </row>
    <row r="552186" spans="1:1" s="30" customFormat="1" ht="14.25" customHeight="1" x14ac:dyDescent="0.35"/>
    <row r="552202" spans="1:1" ht="14.25" customHeight="1" x14ac:dyDescent="0.45">
      <c r="A552202" s="31"/>
    </row>
    <row r="552208" spans="1:1" s="30" customFormat="1" ht="14.25" customHeight="1" x14ac:dyDescent="0.35"/>
    <row r="552224" spans="1:1" ht="14.25" customHeight="1" x14ac:dyDescent="0.45">
      <c r="A552224" s="31"/>
    </row>
    <row r="552230" s="30" customFormat="1" ht="14.25" customHeight="1" x14ac:dyDescent="0.35"/>
    <row r="552246" spans="1:1" ht="14.25" customHeight="1" x14ac:dyDescent="0.45">
      <c r="A552246" s="31"/>
    </row>
    <row r="552252" spans="1:1" s="30" customFormat="1" ht="14.25" customHeight="1" x14ac:dyDescent="0.35"/>
    <row r="552268" spans="1:1" ht="14.25" customHeight="1" x14ac:dyDescent="0.45">
      <c r="A552268" s="31"/>
    </row>
    <row r="552274" s="30" customFormat="1" ht="14.25" customHeight="1" x14ac:dyDescent="0.35"/>
    <row r="552290" spans="1:1" ht="14.25" customHeight="1" x14ac:dyDescent="0.45">
      <c r="A552290" s="31"/>
    </row>
    <row r="552296" spans="1:1" s="30" customFormat="1" ht="14.25" customHeight="1" x14ac:dyDescent="0.35"/>
    <row r="552312" spans="1:1" ht="14.25" customHeight="1" x14ac:dyDescent="0.45">
      <c r="A552312" s="31"/>
    </row>
    <row r="552318" spans="1:1" s="30" customFormat="1" ht="14.25" customHeight="1" x14ac:dyDescent="0.35"/>
    <row r="552334" spans="1:1" ht="14.25" customHeight="1" x14ac:dyDescent="0.45">
      <c r="A552334" s="31"/>
    </row>
    <row r="552340" s="30" customFormat="1" ht="14.25" customHeight="1" x14ac:dyDescent="0.35"/>
    <row r="552356" spans="1:1" ht="14.25" customHeight="1" x14ac:dyDescent="0.45">
      <c r="A552356" s="31"/>
    </row>
    <row r="552362" spans="1:1" s="30" customFormat="1" ht="14.25" customHeight="1" x14ac:dyDescent="0.35"/>
    <row r="552378" spans="1:1" ht="14.25" customHeight="1" x14ac:dyDescent="0.45">
      <c r="A552378" s="31"/>
    </row>
    <row r="552384" spans="1:1" s="30" customFormat="1" ht="14.25" customHeight="1" x14ac:dyDescent="0.35"/>
    <row r="552400" spans="1:1" ht="14.25" customHeight="1" x14ac:dyDescent="0.45">
      <c r="A552400" s="31"/>
    </row>
    <row r="552406" s="30" customFormat="1" ht="14.25" customHeight="1" x14ac:dyDescent="0.35"/>
    <row r="552422" spans="1:1" ht="14.25" customHeight="1" x14ac:dyDescent="0.45">
      <c r="A552422" s="31"/>
    </row>
    <row r="552428" spans="1:1" s="30" customFormat="1" ht="14.25" customHeight="1" x14ac:dyDescent="0.35"/>
    <row r="552444" spans="1:1" ht="14.25" customHeight="1" x14ac:dyDescent="0.45">
      <c r="A552444" s="31"/>
    </row>
    <row r="552450" s="30" customFormat="1" ht="14.25" customHeight="1" x14ac:dyDescent="0.35"/>
    <row r="552466" spans="1:1" ht="14.25" customHeight="1" x14ac:dyDescent="0.45">
      <c r="A552466" s="31"/>
    </row>
    <row r="552472" spans="1:1" s="30" customFormat="1" ht="14.25" customHeight="1" x14ac:dyDescent="0.35"/>
    <row r="552488" spans="1:1" ht="14.25" customHeight="1" x14ac:dyDescent="0.45">
      <c r="A552488" s="31"/>
    </row>
    <row r="552494" spans="1:1" s="30" customFormat="1" ht="14.25" customHeight="1" x14ac:dyDescent="0.35"/>
    <row r="552510" spans="1:1" ht="14.25" customHeight="1" x14ac:dyDescent="0.45">
      <c r="A552510" s="31"/>
    </row>
    <row r="552516" s="30" customFormat="1" ht="14.25" customHeight="1" x14ac:dyDescent="0.35"/>
    <row r="552532" spans="1:1" ht="14.25" customHeight="1" x14ac:dyDescent="0.45">
      <c r="A552532" s="31"/>
    </row>
    <row r="552538" spans="1:1" s="30" customFormat="1" ht="14.25" customHeight="1" x14ac:dyDescent="0.35"/>
    <row r="552554" spans="1:1" ht="14.25" customHeight="1" x14ac:dyDescent="0.45">
      <c r="A552554" s="31"/>
    </row>
    <row r="552560" spans="1:1" s="30" customFormat="1" ht="14.25" customHeight="1" x14ac:dyDescent="0.35"/>
    <row r="552576" spans="1:1" ht="14.25" customHeight="1" x14ac:dyDescent="0.45">
      <c r="A552576" s="31"/>
    </row>
    <row r="552582" s="30" customFormat="1" ht="14.25" customHeight="1" x14ac:dyDescent="0.35"/>
    <row r="552598" spans="1:1" ht="14.25" customHeight="1" x14ac:dyDescent="0.45">
      <c r="A552598" s="31"/>
    </row>
    <row r="552604" spans="1:1" s="30" customFormat="1" ht="14.25" customHeight="1" x14ac:dyDescent="0.35"/>
    <row r="552620" spans="1:1" ht="14.25" customHeight="1" x14ac:dyDescent="0.45">
      <c r="A552620" s="31"/>
    </row>
    <row r="552626" s="30" customFormat="1" ht="14.25" customHeight="1" x14ac:dyDescent="0.35"/>
    <row r="552642" spans="1:1" ht="14.25" customHeight="1" x14ac:dyDescent="0.45">
      <c r="A552642" s="31"/>
    </row>
    <row r="552648" spans="1:1" s="30" customFormat="1" ht="14.25" customHeight="1" x14ac:dyDescent="0.35"/>
    <row r="552664" spans="1:1" ht="14.25" customHeight="1" x14ac:dyDescent="0.45">
      <c r="A552664" s="31"/>
    </row>
    <row r="552670" spans="1:1" s="30" customFormat="1" ht="14.25" customHeight="1" x14ac:dyDescent="0.35"/>
    <row r="552686" spans="1:1" ht="14.25" customHeight="1" x14ac:dyDescent="0.45">
      <c r="A552686" s="31"/>
    </row>
    <row r="552692" s="30" customFormat="1" ht="14.25" customHeight="1" x14ac:dyDescent="0.35"/>
    <row r="552708" spans="1:1" ht="14.25" customHeight="1" x14ac:dyDescent="0.45">
      <c r="A552708" s="31"/>
    </row>
    <row r="552714" spans="1:1" s="30" customFormat="1" ht="14.25" customHeight="1" x14ac:dyDescent="0.35"/>
    <row r="552730" spans="1:1" ht="14.25" customHeight="1" x14ac:dyDescent="0.45">
      <c r="A552730" s="31"/>
    </row>
    <row r="552736" spans="1:1" s="30" customFormat="1" ht="14.25" customHeight="1" x14ac:dyDescent="0.35"/>
    <row r="552752" spans="1:1" ht="14.25" customHeight="1" x14ac:dyDescent="0.45">
      <c r="A552752" s="31"/>
    </row>
    <row r="552758" s="30" customFormat="1" ht="14.25" customHeight="1" x14ac:dyDescent="0.35"/>
    <row r="552774" spans="1:1" ht="14.25" customHeight="1" x14ac:dyDescent="0.45">
      <c r="A552774" s="31"/>
    </row>
    <row r="552780" spans="1:1" s="30" customFormat="1" ht="14.25" customHeight="1" x14ac:dyDescent="0.35"/>
    <row r="552796" spans="1:1" ht="14.25" customHeight="1" x14ac:dyDescent="0.45">
      <c r="A552796" s="31"/>
    </row>
    <row r="552802" s="30" customFormat="1" ht="14.25" customHeight="1" x14ac:dyDescent="0.35"/>
    <row r="552818" spans="1:1" ht="14.25" customHeight="1" x14ac:dyDescent="0.45">
      <c r="A552818" s="31"/>
    </row>
    <row r="552824" spans="1:1" s="30" customFormat="1" ht="14.25" customHeight="1" x14ac:dyDescent="0.35"/>
    <row r="552840" spans="1:1" ht="14.25" customHeight="1" x14ac:dyDescent="0.45">
      <c r="A552840" s="31"/>
    </row>
    <row r="552846" spans="1:1" s="30" customFormat="1" ht="14.25" customHeight="1" x14ac:dyDescent="0.35"/>
    <row r="552862" spans="1:1" ht="14.25" customHeight="1" x14ac:dyDescent="0.45">
      <c r="A552862" s="31"/>
    </row>
    <row r="552868" s="30" customFormat="1" ht="14.25" customHeight="1" x14ac:dyDescent="0.35"/>
    <row r="552884" spans="1:1" ht="14.25" customHeight="1" x14ac:dyDescent="0.45">
      <c r="A552884" s="31"/>
    </row>
    <row r="552890" spans="1:1" s="30" customFormat="1" ht="14.25" customHeight="1" x14ac:dyDescent="0.35"/>
    <row r="552906" spans="1:1" ht="14.25" customHeight="1" x14ac:dyDescent="0.45">
      <c r="A552906" s="31"/>
    </row>
    <row r="552912" spans="1:1" s="30" customFormat="1" ht="14.25" customHeight="1" x14ac:dyDescent="0.35"/>
    <row r="552928" spans="1:1" ht="14.25" customHeight="1" x14ac:dyDescent="0.45">
      <c r="A552928" s="31"/>
    </row>
    <row r="552934" s="30" customFormat="1" ht="14.25" customHeight="1" x14ac:dyDescent="0.35"/>
    <row r="552950" spans="1:1" ht="14.25" customHeight="1" x14ac:dyDescent="0.45">
      <c r="A552950" s="31"/>
    </row>
    <row r="552956" spans="1:1" s="30" customFormat="1" ht="14.25" customHeight="1" x14ac:dyDescent="0.35"/>
    <row r="552972" spans="1:1" ht="14.25" customHeight="1" x14ac:dyDescent="0.45">
      <c r="A552972" s="31"/>
    </row>
    <row r="552978" s="30" customFormat="1" ht="14.25" customHeight="1" x14ac:dyDescent="0.35"/>
    <row r="552994" spans="1:1" ht="14.25" customHeight="1" x14ac:dyDescent="0.45">
      <c r="A552994" s="31"/>
    </row>
    <row r="553000" spans="1:1" s="30" customFormat="1" ht="14.25" customHeight="1" x14ac:dyDescent="0.35"/>
    <row r="553016" spans="1:1" ht="14.25" customHeight="1" x14ac:dyDescent="0.45">
      <c r="A553016" s="31"/>
    </row>
    <row r="553022" spans="1:1" s="30" customFormat="1" ht="14.25" customHeight="1" x14ac:dyDescent="0.35"/>
    <row r="553038" spans="1:1" ht="14.25" customHeight="1" x14ac:dyDescent="0.45">
      <c r="A553038" s="31"/>
    </row>
    <row r="553044" s="30" customFormat="1" ht="14.25" customHeight="1" x14ac:dyDescent="0.35"/>
    <row r="553060" spans="1:1" ht="14.25" customHeight="1" x14ac:dyDescent="0.45">
      <c r="A553060" s="31"/>
    </row>
    <row r="553066" spans="1:1" s="30" customFormat="1" ht="14.25" customHeight="1" x14ac:dyDescent="0.35"/>
    <row r="553082" spans="1:1" ht="14.25" customHeight="1" x14ac:dyDescent="0.45">
      <c r="A553082" s="31"/>
    </row>
    <row r="553088" spans="1:1" s="30" customFormat="1" ht="14.25" customHeight="1" x14ac:dyDescent="0.35"/>
    <row r="553104" spans="1:1" ht="14.25" customHeight="1" x14ac:dyDescent="0.45">
      <c r="A553104" s="31"/>
    </row>
    <row r="553110" s="30" customFormat="1" ht="14.25" customHeight="1" x14ac:dyDescent="0.35"/>
    <row r="553126" spans="1:1" ht="14.25" customHeight="1" x14ac:dyDescent="0.45">
      <c r="A553126" s="31"/>
    </row>
    <row r="553132" spans="1:1" s="30" customFormat="1" ht="14.25" customHeight="1" x14ac:dyDescent="0.35"/>
    <row r="553148" spans="1:1" ht="14.25" customHeight="1" x14ac:dyDescent="0.45">
      <c r="A553148" s="31"/>
    </row>
    <row r="553154" s="30" customFormat="1" ht="14.25" customHeight="1" x14ac:dyDescent="0.35"/>
    <row r="553170" spans="1:1" ht="14.25" customHeight="1" x14ac:dyDescent="0.45">
      <c r="A553170" s="31"/>
    </row>
    <row r="553176" spans="1:1" s="30" customFormat="1" ht="14.25" customHeight="1" x14ac:dyDescent="0.35"/>
    <row r="553192" spans="1:1" ht="14.25" customHeight="1" x14ac:dyDescent="0.45">
      <c r="A553192" s="31"/>
    </row>
    <row r="553198" spans="1:1" s="30" customFormat="1" ht="14.25" customHeight="1" x14ac:dyDescent="0.35"/>
    <row r="553214" spans="1:1" ht="14.25" customHeight="1" x14ac:dyDescent="0.45">
      <c r="A553214" s="31"/>
    </row>
    <row r="553220" s="30" customFormat="1" ht="14.25" customHeight="1" x14ac:dyDescent="0.35"/>
    <row r="553236" spans="1:1" ht="14.25" customHeight="1" x14ac:dyDescent="0.45">
      <c r="A553236" s="31"/>
    </row>
    <row r="553242" spans="1:1" s="30" customFormat="1" ht="14.25" customHeight="1" x14ac:dyDescent="0.35"/>
    <row r="553258" spans="1:1" ht="14.25" customHeight="1" x14ac:dyDescent="0.45">
      <c r="A553258" s="31"/>
    </row>
    <row r="553264" spans="1:1" s="30" customFormat="1" ht="14.25" customHeight="1" x14ac:dyDescent="0.35"/>
    <row r="553280" spans="1:1" ht="14.25" customHeight="1" x14ac:dyDescent="0.45">
      <c r="A553280" s="31"/>
    </row>
    <row r="553286" s="30" customFormat="1" ht="14.25" customHeight="1" x14ac:dyDescent="0.35"/>
    <row r="553302" spans="1:1" ht="14.25" customHeight="1" x14ac:dyDescent="0.45">
      <c r="A553302" s="31"/>
    </row>
    <row r="553308" spans="1:1" s="30" customFormat="1" ht="14.25" customHeight="1" x14ac:dyDescent="0.35"/>
    <row r="553324" spans="1:1" ht="14.25" customHeight="1" x14ac:dyDescent="0.45">
      <c r="A553324" s="31"/>
    </row>
    <row r="553330" s="30" customFormat="1" ht="14.25" customHeight="1" x14ac:dyDescent="0.35"/>
    <row r="553346" spans="1:1" ht="14.25" customHeight="1" x14ac:dyDescent="0.45">
      <c r="A553346" s="31"/>
    </row>
    <row r="553352" spans="1:1" s="30" customFormat="1" ht="14.25" customHeight="1" x14ac:dyDescent="0.35"/>
    <row r="553368" spans="1:1" ht="14.25" customHeight="1" x14ac:dyDescent="0.45">
      <c r="A553368" s="31"/>
    </row>
    <row r="553374" spans="1:1" s="30" customFormat="1" ht="14.25" customHeight="1" x14ac:dyDescent="0.35"/>
    <row r="553390" spans="1:1" ht="14.25" customHeight="1" x14ac:dyDescent="0.45">
      <c r="A553390" s="31"/>
    </row>
    <row r="553396" s="30" customFormat="1" ht="14.25" customHeight="1" x14ac:dyDescent="0.35"/>
    <row r="553412" spans="1:1" ht="14.25" customHeight="1" x14ac:dyDescent="0.45">
      <c r="A553412" s="31"/>
    </row>
    <row r="553418" spans="1:1" s="30" customFormat="1" ht="14.25" customHeight="1" x14ac:dyDescent="0.35"/>
    <row r="553434" spans="1:1" ht="14.25" customHeight="1" x14ac:dyDescent="0.45">
      <c r="A553434" s="31"/>
    </row>
    <row r="553440" spans="1:1" s="30" customFormat="1" ht="14.25" customHeight="1" x14ac:dyDescent="0.35"/>
    <row r="553456" spans="1:1" ht="14.25" customHeight="1" x14ac:dyDescent="0.45">
      <c r="A553456" s="31"/>
    </row>
    <row r="553462" s="30" customFormat="1" ht="14.25" customHeight="1" x14ac:dyDescent="0.35"/>
    <row r="553478" spans="1:1" ht="14.25" customHeight="1" x14ac:dyDescent="0.45">
      <c r="A553478" s="31"/>
    </row>
    <row r="553484" spans="1:1" s="30" customFormat="1" ht="14.25" customHeight="1" x14ac:dyDescent="0.35"/>
    <row r="553500" spans="1:1" ht="14.25" customHeight="1" x14ac:dyDescent="0.45">
      <c r="A553500" s="31"/>
    </row>
    <row r="553506" s="30" customFormat="1" ht="14.25" customHeight="1" x14ac:dyDescent="0.35"/>
    <row r="553522" spans="1:1" ht="14.25" customHeight="1" x14ac:dyDescent="0.45">
      <c r="A553522" s="31"/>
    </row>
    <row r="553528" spans="1:1" s="30" customFormat="1" ht="14.25" customHeight="1" x14ac:dyDescent="0.35"/>
    <row r="553544" spans="1:1" ht="14.25" customHeight="1" x14ac:dyDescent="0.45">
      <c r="A553544" s="31"/>
    </row>
    <row r="553550" spans="1:1" s="30" customFormat="1" ht="14.25" customHeight="1" x14ac:dyDescent="0.35"/>
    <row r="553566" spans="1:1" ht="14.25" customHeight="1" x14ac:dyDescent="0.45">
      <c r="A553566" s="31"/>
    </row>
    <row r="553572" s="30" customFormat="1" ht="14.25" customHeight="1" x14ac:dyDescent="0.35"/>
    <row r="553588" spans="1:1" ht="14.25" customHeight="1" x14ac:dyDescent="0.45">
      <c r="A553588" s="31"/>
    </row>
    <row r="553594" spans="1:1" s="30" customFormat="1" ht="14.25" customHeight="1" x14ac:dyDescent="0.35"/>
    <row r="553610" spans="1:1" ht="14.25" customHeight="1" x14ac:dyDescent="0.45">
      <c r="A553610" s="31"/>
    </row>
    <row r="553616" spans="1:1" s="30" customFormat="1" ht="14.25" customHeight="1" x14ac:dyDescent="0.35"/>
    <row r="553632" spans="1:1" ht="14.25" customHeight="1" x14ac:dyDescent="0.45">
      <c r="A553632" s="31"/>
    </row>
    <row r="553638" s="30" customFormat="1" ht="14.25" customHeight="1" x14ac:dyDescent="0.35"/>
    <row r="553654" spans="1:1" ht="14.25" customHeight="1" x14ac:dyDescent="0.45">
      <c r="A553654" s="31"/>
    </row>
    <row r="553660" spans="1:1" s="30" customFormat="1" ht="14.25" customHeight="1" x14ac:dyDescent="0.35"/>
    <row r="553676" spans="1:1" ht="14.25" customHeight="1" x14ac:dyDescent="0.45">
      <c r="A553676" s="31"/>
    </row>
    <row r="553682" s="30" customFormat="1" ht="14.25" customHeight="1" x14ac:dyDescent="0.35"/>
    <row r="553698" spans="1:1" ht="14.25" customHeight="1" x14ac:dyDescent="0.45">
      <c r="A553698" s="31"/>
    </row>
    <row r="553704" spans="1:1" s="30" customFormat="1" ht="14.25" customHeight="1" x14ac:dyDescent="0.35"/>
    <row r="553720" spans="1:1" ht="14.25" customHeight="1" x14ac:dyDescent="0.45">
      <c r="A553720" s="31"/>
    </row>
    <row r="553726" spans="1:1" s="30" customFormat="1" ht="14.25" customHeight="1" x14ac:dyDescent="0.35"/>
    <row r="553742" spans="1:1" ht="14.25" customHeight="1" x14ac:dyDescent="0.45">
      <c r="A553742" s="31"/>
    </row>
    <row r="553748" s="30" customFormat="1" ht="14.25" customHeight="1" x14ac:dyDescent="0.35"/>
    <row r="553764" spans="1:1" ht="14.25" customHeight="1" x14ac:dyDescent="0.45">
      <c r="A553764" s="31"/>
    </row>
    <row r="553770" spans="1:1" s="30" customFormat="1" ht="14.25" customHeight="1" x14ac:dyDescent="0.35"/>
    <row r="553786" spans="1:1" ht="14.25" customHeight="1" x14ac:dyDescent="0.45">
      <c r="A553786" s="31"/>
    </row>
    <row r="553792" spans="1:1" s="30" customFormat="1" ht="14.25" customHeight="1" x14ac:dyDescent="0.35"/>
    <row r="553808" spans="1:1" ht="14.25" customHeight="1" x14ac:dyDescent="0.45">
      <c r="A553808" s="31"/>
    </row>
    <row r="553814" s="30" customFormat="1" ht="14.25" customHeight="1" x14ac:dyDescent="0.35"/>
    <row r="553830" spans="1:1" ht="14.25" customHeight="1" x14ac:dyDescent="0.45">
      <c r="A553830" s="31"/>
    </row>
    <row r="553836" spans="1:1" s="30" customFormat="1" ht="14.25" customHeight="1" x14ac:dyDescent="0.35"/>
    <row r="553852" spans="1:1" ht="14.25" customHeight="1" x14ac:dyDescent="0.45">
      <c r="A553852" s="31"/>
    </row>
    <row r="553858" s="30" customFormat="1" ht="14.25" customHeight="1" x14ac:dyDescent="0.35"/>
    <row r="553874" spans="1:1" ht="14.25" customHeight="1" x14ac:dyDescent="0.45">
      <c r="A553874" s="31"/>
    </row>
    <row r="553880" spans="1:1" s="30" customFormat="1" ht="14.25" customHeight="1" x14ac:dyDescent="0.35"/>
    <row r="553896" spans="1:1" ht="14.25" customHeight="1" x14ac:dyDescent="0.45">
      <c r="A553896" s="31"/>
    </row>
    <row r="553902" spans="1:1" s="30" customFormat="1" ht="14.25" customHeight="1" x14ac:dyDescent="0.35"/>
    <row r="553918" spans="1:1" ht="14.25" customHeight="1" x14ac:dyDescent="0.45">
      <c r="A553918" s="31"/>
    </row>
    <row r="553924" s="30" customFormat="1" ht="14.25" customHeight="1" x14ac:dyDescent="0.35"/>
    <row r="553940" spans="1:1" ht="14.25" customHeight="1" x14ac:dyDescent="0.45">
      <c r="A553940" s="31"/>
    </row>
    <row r="553946" spans="1:1" s="30" customFormat="1" ht="14.25" customHeight="1" x14ac:dyDescent="0.35"/>
    <row r="553962" spans="1:1" ht="14.25" customHeight="1" x14ac:dyDescent="0.45">
      <c r="A553962" s="31"/>
    </row>
    <row r="553968" spans="1:1" s="30" customFormat="1" ht="14.25" customHeight="1" x14ac:dyDescent="0.35"/>
    <row r="553984" spans="1:1" ht="14.25" customHeight="1" x14ac:dyDescent="0.45">
      <c r="A553984" s="31"/>
    </row>
    <row r="553990" s="30" customFormat="1" ht="14.25" customHeight="1" x14ac:dyDescent="0.35"/>
    <row r="554006" spans="1:1" ht="14.25" customHeight="1" x14ac:dyDescent="0.45">
      <c r="A554006" s="31"/>
    </row>
    <row r="554012" spans="1:1" s="30" customFormat="1" ht="14.25" customHeight="1" x14ac:dyDescent="0.35"/>
    <row r="554028" spans="1:1" ht="14.25" customHeight="1" x14ac:dyDescent="0.45">
      <c r="A554028" s="31"/>
    </row>
    <row r="554034" s="30" customFormat="1" ht="14.25" customHeight="1" x14ac:dyDescent="0.35"/>
    <row r="554050" spans="1:1" ht="14.25" customHeight="1" x14ac:dyDescent="0.45">
      <c r="A554050" s="31"/>
    </row>
    <row r="554056" spans="1:1" s="30" customFormat="1" ht="14.25" customHeight="1" x14ac:dyDescent="0.35"/>
    <row r="554072" spans="1:1" ht="14.25" customHeight="1" x14ac:dyDescent="0.45">
      <c r="A554072" s="31"/>
    </row>
    <row r="554078" spans="1:1" s="30" customFormat="1" ht="14.25" customHeight="1" x14ac:dyDescent="0.35"/>
    <row r="554094" spans="1:1" ht="14.25" customHeight="1" x14ac:dyDescent="0.45">
      <c r="A554094" s="31"/>
    </row>
    <row r="554100" s="30" customFormat="1" ht="14.25" customHeight="1" x14ac:dyDescent="0.35"/>
    <row r="554116" spans="1:1" ht="14.25" customHeight="1" x14ac:dyDescent="0.45">
      <c r="A554116" s="31"/>
    </row>
    <row r="554122" spans="1:1" s="30" customFormat="1" ht="14.25" customHeight="1" x14ac:dyDescent="0.35"/>
    <row r="554138" spans="1:1" ht="14.25" customHeight="1" x14ac:dyDescent="0.45">
      <c r="A554138" s="31"/>
    </row>
    <row r="554144" spans="1:1" s="30" customFormat="1" ht="14.25" customHeight="1" x14ac:dyDescent="0.35"/>
    <row r="554160" spans="1:1" ht="14.25" customHeight="1" x14ac:dyDescent="0.45">
      <c r="A554160" s="31"/>
    </row>
    <row r="554166" s="30" customFormat="1" ht="14.25" customHeight="1" x14ac:dyDescent="0.35"/>
    <row r="554182" spans="1:1" ht="14.25" customHeight="1" x14ac:dyDescent="0.45">
      <c r="A554182" s="31"/>
    </row>
    <row r="554188" spans="1:1" s="30" customFormat="1" ht="14.25" customHeight="1" x14ac:dyDescent="0.35"/>
    <row r="554204" spans="1:1" ht="14.25" customHeight="1" x14ac:dyDescent="0.45">
      <c r="A554204" s="31"/>
    </row>
    <row r="554210" s="30" customFormat="1" ht="14.25" customHeight="1" x14ac:dyDescent="0.35"/>
    <row r="554226" spans="1:1" ht="14.25" customHeight="1" x14ac:dyDescent="0.45">
      <c r="A554226" s="31"/>
    </row>
    <row r="554232" spans="1:1" s="30" customFormat="1" ht="14.25" customHeight="1" x14ac:dyDescent="0.35"/>
    <row r="554248" spans="1:1" ht="14.25" customHeight="1" x14ac:dyDescent="0.45">
      <c r="A554248" s="31"/>
    </row>
    <row r="554254" spans="1:1" s="30" customFormat="1" ht="14.25" customHeight="1" x14ac:dyDescent="0.35"/>
    <row r="554270" spans="1:1" ht="14.25" customHeight="1" x14ac:dyDescent="0.45">
      <c r="A554270" s="31"/>
    </row>
    <row r="554276" s="30" customFormat="1" ht="14.25" customHeight="1" x14ac:dyDescent="0.35"/>
    <row r="554292" spans="1:1" ht="14.25" customHeight="1" x14ac:dyDescent="0.45">
      <c r="A554292" s="31"/>
    </row>
    <row r="554298" spans="1:1" s="30" customFormat="1" ht="14.25" customHeight="1" x14ac:dyDescent="0.35"/>
    <row r="554314" spans="1:1" ht="14.25" customHeight="1" x14ac:dyDescent="0.45">
      <c r="A554314" s="31"/>
    </row>
    <row r="554320" spans="1:1" s="30" customFormat="1" ht="14.25" customHeight="1" x14ac:dyDescent="0.35"/>
    <row r="554336" spans="1:1" ht="14.25" customHeight="1" x14ac:dyDescent="0.45">
      <c r="A554336" s="31"/>
    </row>
    <row r="554342" s="30" customFormat="1" ht="14.25" customHeight="1" x14ac:dyDescent="0.35"/>
    <row r="554358" spans="1:1" ht="14.25" customHeight="1" x14ac:dyDescent="0.45">
      <c r="A554358" s="31"/>
    </row>
    <row r="554364" spans="1:1" s="30" customFormat="1" ht="14.25" customHeight="1" x14ac:dyDescent="0.35"/>
    <row r="554380" spans="1:1" ht="14.25" customHeight="1" x14ac:dyDescent="0.45">
      <c r="A554380" s="31"/>
    </row>
    <row r="554386" s="30" customFormat="1" ht="14.25" customHeight="1" x14ac:dyDescent="0.35"/>
    <row r="554402" spans="1:1" ht="14.25" customHeight="1" x14ac:dyDescent="0.45">
      <c r="A554402" s="31"/>
    </row>
    <row r="554408" spans="1:1" s="30" customFormat="1" ht="14.25" customHeight="1" x14ac:dyDescent="0.35"/>
    <row r="554424" spans="1:1" ht="14.25" customHeight="1" x14ac:dyDescent="0.45">
      <c r="A554424" s="31"/>
    </row>
    <row r="554430" spans="1:1" s="30" customFormat="1" ht="14.25" customHeight="1" x14ac:dyDescent="0.35"/>
    <row r="554446" spans="1:1" ht="14.25" customHeight="1" x14ac:dyDescent="0.45">
      <c r="A554446" s="31"/>
    </row>
    <row r="554452" s="30" customFormat="1" ht="14.25" customHeight="1" x14ac:dyDescent="0.35"/>
    <row r="554468" spans="1:1" ht="14.25" customHeight="1" x14ac:dyDescent="0.45">
      <c r="A554468" s="31"/>
    </row>
    <row r="554474" spans="1:1" s="30" customFormat="1" ht="14.25" customHeight="1" x14ac:dyDescent="0.35"/>
    <row r="554490" spans="1:1" ht="14.25" customHeight="1" x14ac:dyDescent="0.45">
      <c r="A554490" s="31"/>
    </row>
    <row r="554496" spans="1:1" s="30" customFormat="1" ht="14.25" customHeight="1" x14ac:dyDescent="0.35"/>
    <row r="554512" spans="1:1" ht="14.25" customHeight="1" x14ac:dyDescent="0.45">
      <c r="A554512" s="31"/>
    </row>
    <row r="554518" s="30" customFormat="1" ht="14.25" customHeight="1" x14ac:dyDescent="0.35"/>
    <row r="554534" spans="1:1" ht="14.25" customHeight="1" x14ac:dyDescent="0.45">
      <c r="A554534" s="31"/>
    </row>
    <row r="554540" spans="1:1" s="30" customFormat="1" ht="14.25" customHeight="1" x14ac:dyDescent="0.35"/>
    <row r="554556" spans="1:1" ht="14.25" customHeight="1" x14ac:dyDescent="0.45">
      <c r="A554556" s="31"/>
    </row>
    <row r="554562" s="30" customFormat="1" ht="14.25" customHeight="1" x14ac:dyDescent="0.35"/>
    <row r="554578" spans="1:1" ht="14.25" customHeight="1" x14ac:dyDescent="0.45">
      <c r="A554578" s="31"/>
    </row>
    <row r="554584" spans="1:1" s="30" customFormat="1" ht="14.25" customHeight="1" x14ac:dyDescent="0.35"/>
    <row r="554600" spans="1:1" ht="14.25" customHeight="1" x14ac:dyDescent="0.45">
      <c r="A554600" s="31"/>
    </row>
    <row r="554606" spans="1:1" s="30" customFormat="1" ht="14.25" customHeight="1" x14ac:dyDescent="0.35"/>
    <row r="554622" spans="1:1" ht="14.25" customHeight="1" x14ac:dyDescent="0.45">
      <c r="A554622" s="31"/>
    </row>
    <row r="554628" s="30" customFormat="1" ht="14.25" customHeight="1" x14ac:dyDescent="0.35"/>
    <row r="554644" spans="1:1" ht="14.25" customHeight="1" x14ac:dyDescent="0.45">
      <c r="A554644" s="31"/>
    </row>
    <row r="554650" spans="1:1" s="30" customFormat="1" ht="14.25" customHeight="1" x14ac:dyDescent="0.35"/>
    <row r="554666" spans="1:1" ht="14.25" customHeight="1" x14ac:dyDescent="0.45">
      <c r="A554666" s="31"/>
    </row>
    <row r="554672" spans="1:1" s="30" customFormat="1" ht="14.25" customHeight="1" x14ac:dyDescent="0.35"/>
    <row r="554688" spans="1:1" ht="14.25" customHeight="1" x14ac:dyDescent="0.45">
      <c r="A554688" s="31"/>
    </row>
    <row r="554694" s="30" customFormat="1" ht="14.25" customHeight="1" x14ac:dyDescent="0.35"/>
    <row r="554710" spans="1:1" ht="14.25" customHeight="1" x14ac:dyDescent="0.45">
      <c r="A554710" s="31"/>
    </row>
    <row r="554716" spans="1:1" s="30" customFormat="1" ht="14.25" customHeight="1" x14ac:dyDescent="0.35"/>
    <row r="554732" spans="1:1" ht="14.25" customHeight="1" x14ac:dyDescent="0.45">
      <c r="A554732" s="31"/>
    </row>
    <row r="554738" s="30" customFormat="1" ht="14.25" customHeight="1" x14ac:dyDescent="0.35"/>
    <row r="554754" spans="1:1" ht="14.25" customHeight="1" x14ac:dyDescent="0.45">
      <c r="A554754" s="31"/>
    </row>
    <row r="554760" spans="1:1" s="30" customFormat="1" ht="14.25" customHeight="1" x14ac:dyDescent="0.35"/>
    <row r="554776" spans="1:1" ht="14.25" customHeight="1" x14ac:dyDescent="0.45">
      <c r="A554776" s="31"/>
    </row>
    <row r="554782" spans="1:1" s="30" customFormat="1" ht="14.25" customHeight="1" x14ac:dyDescent="0.35"/>
    <row r="554798" spans="1:1" ht="14.25" customHeight="1" x14ac:dyDescent="0.45">
      <c r="A554798" s="31"/>
    </row>
    <row r="554804" s="30" customFormat="1" ht="14.25" customHeight="1" x14ac:dyDescent="0.35"/>
    <row r="554820" spans="1:1" ht="14.25" customHeight="1" x14ac:dyDescent="0.45">
      <c r="A554820" s="31"/>
    </row>
    <row r="554826" spans="1:1" s="30" customFormat="1" ht="14.25" customHeight="1" x14ac:dyDescent="0.35"/>
    <row r="554842" spans="1:1" ht="14.25" customHeight="1" x14ac:dyDescent="0.45">
      <c r="A554842" s="31"/>
    </row>
    <row r="554848" spans="1:1" s="30" customFormat="1" ht="14.25" customHeight="1" x14ac:dyDescent="0.35"/>
    <row r="554864" spans="1:1" ht="14.25" customHeight="1" x14ac:dyDescent="0.45">
      <c r="A554864" s="31"/>
    </row>
    <row r="554870" s="30" customFormat="1" ht="14.25" customHeight="1" x14ac:dyDescent="0.35"/>
    <row r="554886" spans="1:1" ht="14.25" customHeight="1" x14ac:dyDescent="0.45">
      <c r="A554886" s="31"/>
    </row>
    <row r="554892" spans="1:1" s="30" customFormat="1" ht="14.25" customHeight="1" x14ac:dyDescent="0.35"/>
    <row r="554908" spans="1:1" ht="14.25" customHeight="1" x14ac:dyDescent="0.45">
      <c r="A554908" s="31"/>
    </row>
    <row r="554914" s="30" customFormat="1" ht="14.25" customHeight="1" x14ac:dyDescent="0.35"/>
    <row r="554930" spans="1:1" ht="14.25" customHeight="1" x14ac:dyDescent="0.45">
      <c r="A554930" s="31"/>
    </row>
    <row r="554936" spans="1:1" s="30" customFormat="1" ht="14.25" customHeight="1" x14ac:dyDescent="0.35"/>
    <row r="554952" spans="1:1" ht="14.25" customHeight="1" x14ac:dyDescent="0.45">
      <c r="A554952" s="31"/>
    </row>
    <row r="554958" spans="1:1" s="30" customFormat="1" ht="14.25" customHeight="1" x14ac:dyDescent="0.35"/>
    <row r="554974" spans="1:1" ht="14.25" customHeight="1" x14ac:dyDescent="0.45">
      <c r="A554974" s="31"/>
    </row>
    <row r="554980" s="30" customFormat="1" ht="14.25" customHeight="1" x14ac:dyDescent="0.35"/>
    <row r="554996" spans="1:1" ht="14.25" customHeight="1" x14ac:dyDescent="0.45">
      <c r="A554996" s="31"/>
    </row>
    <row r="555002" spans="1:1" s="30" customFormat="1" ht="14.25" customHeight="1" x14ac:dyDescent="0.35"/>
    <row r="555018" spans="1:1" ht="14.25" customHeight="1" x14ac:dyDescent="0.45">
      <c r="A555018" s="31"/>
    </row>
    <row r="555024" spans="1:1" s="30" customFormat="1" ht="14.25" customHeight="1" x14ac:dyDescent="0.35"/>
    <row r="555040" spans="1:1" ht="14.25" customHeight="1" x14ac:dyDescent="0.45">
      <c r="A555040" s="31"/>
    </row>
    <row r="555046" s="30" customFormat="1" ht="14.25" customHeight="1" x14ac:dyDescent="0.35"/>
    <row r="555062" spans="1:1" ht="14.25" customHeight="1" x14ac:dyDescent="0.45">
      <c r="A555062" s="31"/>
    </row>
    <row r="555068" spans="1:1" s="30" customFormat="1" ht="14.25" customHeight="1" x14ac:dyDescent="0.35"/>
    <row r="555084" spans="1:1" ht="14.25" customHeight="1" x14ac:dyDescent="0.45">
      <c r="A555084" s="31"/>
    </row>
    <row r="555090" s="30" customFormat="1" ht="14.25" customHeight="1" x14ac:dyDescent="0.35"/>
    <row r="555106" spans="1:1" ht="14.25" customHeight="1" x14ac:dyDescent="0.45">
      <c r="A555106" s="31"/>
    </row>
    <row r="555112" spans="1:1" s="30" customFormat="1" ht="14.25" customHeight="1" x14ac:dyDescent="0.35"/>
    <row r="555128" spans="1:1" ht="14.25" customHeight="1" x14ac:dyDescent="0.45">
      <c r="A555128" s="31"/>
    </row>
    <row r="555134" spans="1:1" s="30" customFormat="1" ht="14.25" customHeight="1" x14ac:dyDescent="0.35"/>
    <row r="555150" spans="1:1" ht="14.25" customHeight="1" x14ac:dyDescent="0.45">
      <c r="A555150" s="31"/>
    </row>
    <row r="555156" s="30" customFormat="1" ht="14.25" customHeight="1" x14ac:dyDescent="0.35"/>
    <row r="555172" spans="1:1" ht="14.25" customHeight="1" x14ac:dyDescent="0.45">
      <c r="A555172" s="31"/>
    </row>
    <row r="555178" spans="1:1" s="30" customFormat="1" ht="14.25" customHeight="1" x14ac:dyDescent="0.35"/>
    <row r="555194" spans="1:1" ht="14.25" customHeight="1" x14ac:dyDescent="0.45">
      <c r="A555194" s="31"/>
    </row>
    <row r="555200" spans="1:1" s="30" customFormat="1" ht="14.25" customHeight="1" x14ac:dyDescent="0.35"/>
    <row r="555216" spans="1:1" ht="14.25" customHeight="1" x14ac:dyDescent="0.45">
      <c r="A555216" s="31"/>
    </row>
    <row r="555222" s="30" customFormat="1" ht="14.25" customHeight="1" x14ac:dyDescent="0.35"/>
    <row r="555238" spans="1:1" ht="14.25" customHeight="1" x14ac:dyDescent="0.45">
      <c r="A555238" s="31"/>
    </row>
    <row r="555244" spans="1:1" s="30" customFormat="1" ht="14.25" customHeight="1" x14ac:dyDescent="0.35"/>
    <row r="555260" spans="1:1" ht="14.25" customHeight="1" x14ac:dyDescent="0.45">
      <c r="A555260" s="31"/>
    </row>
    <row r="555266" s="30" customFormat="1" ht="14.25" customHeight="1" x14ac:dyDescent="0.35"/>
    <row r="555282" spans="1:1" ht="14.25" customHeight="1" x14ac:dyDescent="0.45">
      <c r="A555282" s="31"/>
    </row>
    <row r="555288" spans="1:1" s="30" customFormat="1" ht="14.25" customHeight="1" x14ac:dyDescent="0.35"/>
    <row r="555304" spans="1:1" ht="14.25" customHeight="1" x14ac:dyDescent="0.45">
      <c r="A555304" s="31"/>
    </row>
    <row r="555310" spans="1:1" s="30" customFormat="1" ht="14.25" customHeight="1" x14ac:dyDescent="0.35"/>
    <row r="555326" spans="1:1" ht="14.25" customHeight="1" x14ac:dyDescent="0.45">
      <c r="A555326" s="31"/>
    </row>
    <row r="555332" s="30" customFormat="1" ht="14.25" customHeight="1" x14ac:dyDescent="0.35"/>
    <row r="555348" spans="1:1" ht="14.25" customHeight="1" x14ac:dyDescent="0.45">
      <c r="A555348" s="31"/>
    </row>
    <row r="555354" spans="1:1" s="30" customFormat="1" ht="14.25" customHeight="1" x14ac:dyDescent="0.35"/>
    <row r="555370" spans="1:1" ht="14.25" customHeight="1" x14ac:dyDescent="0.45">
      <c r="A555370" s="31"/>
    </row>
    <row r="555376" spans="1:1" s="30" customFormat="1" ht="14.25" customHeight="1" x14ac:dyDescent="0.35"/>
    <row r="555392" spans="1:1" ht="14.25" customHeight="1" x14ac:dyDescent="0.45">
      <c r="A555392" s="31"/>
    </row>
    <row r="555398" s="30" customFormat="1" ht="14.25" customHeight="1" x14ac:dyDescent="0.35"/>
    <row r="555414" spans="1:1" ht="14.25" customHeight="1" x14ac:dyDescent="0.45">
      <c r="A555414" s="31"/>
    </row>
    <row r="555420" spans="1:1" s="30" customFormat="1" ht="14.25" customHeight="1" x14ac:dyDescent="0.35"/>
    <row r="555436" spans="1:1" ht="14.25" customHeight="1" x14ac:dyDescent="0.45">
      <c r="A555436" s="31"/>
    </row>
    <row r="555442" s="30" customFormat="1" ht="14.25" customHeight="1" x14ac:dyDescent="0.35"/>
    <row r="555458" spans="1:1" ht="14.25" customHeight="1" x14ac:dyDescent="0.45">
      <c r="A555458" s="31"/>
    </row>
    <row r="555464" spans="1:1" s="30" customFormat="1" ht="14.25" customHeight="1" x14ac:dyDescent="0.35"/>
    <row r="555480" spans="1:1" ht="14.25" customHeight="1" x14ac:dyDescent="0.45">
      <c r="A555480" s="31"/>
    </row>
    <row r="555486" spans="1:1" s="30" customFormat="1" ht="14.25" customHeight="1" x14ac:dyDescent="0.35"/>
    <row r="555502" spans="1:1" ht="14.25" customHeight="1" x14ac:dyDescent="0.45">
      <c r="A555502" s="31"/>
    </row>
    <row r="555508" s="30" customFormat="1" ht="14.25" customHeight="1" x14ac:dyDescent="0.35"/>
    <row r="555524" spans="1:1" ht="14.25" customHeight="1" x14ac:dyDescent="0.45">
      <c r="A555524" s="31"/>
    </row>
    <row r="555530" spans="1:1" s="30" customFormat="1" ht="14.25" customHeight="1" x14ac:dyDescent="0.35"/>
    <row r="555546" spans="1:1" ht="14.25" customHeight="1" x14ac:dyDescent="0.45">
      <c r="A555546" s="31"/>
    </row>
    <row r="555552" spans="1:1" s="30" customFormat="1" ht="14.25" customHeight="1" x14ac:dyDescent="0.35"/>
    <row r="555568" spans="1:1" ht="14.25" customHeight="1" x14ac:dyDescent="0.45">
      <c r="A555568" s="31"/>
    </row>
    <row r="555574" s="30" customFormat="1" ht="14.25" customHeight="1" x14ac:dyDescent="0.35"/>
    <row r="555590" spans="1:1" ht="14.25" customHeight="1" x14ac:dyDescent="0.45">
      <c r="A555590" s="31"/>
    </row>
    <row r="555596" spans="1:1" s="30" customFormat="1" ht="14.25" customHeight="1" x14ac:dyDescent="0.35"/>
    <row r="555612" spans="1:1" ht="14.25" customHeight="1" x14ac:dyDescent="0.45">
      <c r="A555612" s="31"/>
    </row>
    <row r="555618" s="30" customFormat="1" ht="14.25" customHeight="1" x14ac:dyDescent="0.35"/>
    <row r="555634" spans="1:1" ht="14.25" customHeight="1" x14ac:dyDescent="0.45">
      <c r="A555634" s="31"/>
    </row>
    <row r="555640" spans="1:1" s="30" customFormat="1" ht="14.25" customHeight="1" x14ac:dyDescent="0.35"/>
    <row r="555656" spans="1:1" ht="14.25" customHeight="1" x14ac:dyDescent="0.45">
      <c r="A555656" s="31"/>
    </row>
    <row r="555662" spans="1:1" s="30" customFormat="1" ht="14.25" customHeight="1" x14ac:dyDescent="0.35"/>
    <row r="555678" spans="1:1" ht="14.25" customHeight="1" x14ac:dyDescent="0.45">
      <c r="A555678" s="31"/>
    </row>
    <row r="555684" s="30" customFormat="1" ht="14.25" customHeight="1" x14ac:dyDescent="0.35"/>
    <row r="555700" spans="1:1" ht="14.25" customHeight="1" x14ac:dyDescent="0.45">
      <c r="A555700" s="31"/>
    </row>
    <row r="555706" spans="1:1" s="30" customFormat="1" ht="14.25" customHeight="1" x14ac:dyDescent="0.35"/>
    <row r="555722" spans="1:1" ht="14.25" customHeight="1" x14ac:dyDescent="0.45">
      <c r="A555722" s="31"/>
    </row>
    <row r="555728" spans="1:1" s="30" customFormat="1" ht="14.25" customHeight="1" x14ac:dyDescent="0.35"/>
    <row r="555744" spans="1:1" ht="14.25" customHeight="1" x14ac:dyDescent="0.45">
      <c r="A555744" s="31"/>
    </row>
    <row r="555750" s="30" customFormat="1" ht="14.25" customHeight="1" x14ac:dyDescent="0.35"/>
    <row r="555766" spans="1:1" ht="14.25" customHeight="1" x14ac:dyDescent="0.45">
      <c r="A555766" s="31"/>
    </row>
    <row r="555772" spans="1:1" s="30" customFormat="1" ht="14.25" customHeight="1" x14ac:dyDescent="0.35"/>
    <row r="555788" spans="1:1" ht="14.25" customHeight="1" x14ac:dyDescent="0.45">
      <c r="A555788" s="31"/>
    </row>
    <row r="555794" s="30" customFormat="1" ht="14.25" customHeight="1" x14ac:dyDescent="0.35"/>
    <row r="555810" spans="1:1" ht="14.25" customHeight="1" x14ac:dyDescent="0.45">
      <c r="A555810" s="31"/>
    </row>
    <row r="555816" spans="1:1" s="30" customFormat="1" ht="14.25" customHeight="1" x14ac:dyDescent="0.35"/>
    <row r="555832" spans="1:1" ht="14.25" customHeight="1" x14ac:dyDescent="0.45">
      <c r="A555832" s="31"/>
    </row>
    <row r="555838" spans="1:1" s="30" customFormat="1" ht="14.25" customHeight="1" x14ac:dyDescent="0.35"/>
    <row r="555854" spans="1:1" ht="14.25" customHeight="1" x14ac:dyDescent="0.45">
      <c r="A555854" s="31"/>
    </row>
    <row r="555860" s="30" customFormat="1" ht="14.25" customHeight="1" x14ac:dyDescent="0.35"/>
    <row r="555876" spans="1:1" ht="14.25" customHeight="1" x14ac:dyDescent="0.45">
      <c r="A555876" s="31"/>
    </row>
    <row r="555882" spans="1:1" s="30" customFormat="1" ht="14.25" customHeight="1" x14ac:dyDescent="0.35"/>
    <row r="555898" spans="1:1" ht="14.25" customHeight="1" x14ac:dyDescent="0.45">
      <c r="A555898" s="31"/>
    </row>
    <row r="555904" spans="1:1" s="30" customFormat="1" ht="14.25" customHeight="1" x14ac:dyDescent="0.35"/>
    <row r="555920" spans="1:1" ht="14.25" customHeight="1" x14ac:dyDescent="0.45">
      <c r="A555920" s="31"/>
    </row>
    <row r="555926" s="30" customFormat="1" ht="14.25" customHeight="1" x14ac:dyDescent="0.35"/>
    <row r="555942" spans="1:1" ht="14.25" customHeight="1" x14ac:dyDescent="0.45">
      <c r="A555942" s="31"/>
    </row>
    <row r="555948" spans="1:1" s="30" customFormat="1" ht="14.25" customHeight="1" x14ac:dyDescent="0.35"/>
    <row r="555964" spans="1:1" ht="14.25" customHeight="1" x14ac:dyDescent="0.45">
      <c r="A555964" s="31"/>
    </row>
    <row r="555970" s="30" customFormat="1" ht="14.25" customHeight="1" x14ac:dyDescent="0.35"/>
    <row r="555986" spans="1:1" ht="14.25" customHeight="1" x14ac:dyDescent="0.45">
      <c r="A555986" s="31"/>
    </row>
    <row r="555992" spans="1:1" s="30" customFormat="1" ht="14.25" customHeight="1" x14ac:dyDescent="0.35"/>
    <row r="556008" spans="1:1" ht="14.25" customHeight="1" x14ac:dyDescent="0.45">
      <c r="A556008" s="31"/>
    </row>
    <row r="556014" spans="1:1" s="30" customFormat="1" ht="14.25" customHeight="1" x14ac:dyDescent="0.35"/>
    <row r="556030" spans="1:1" ht="14.25" customHeight="1" x14ac:dyDescent="0.45">
      <c r="A556030" s="31"/>
    </row>
    <row r="556036" s="30" customFormat="1" ht="14.25" customHeight="1" x14ac:dyDescent="0.35"/>
    <row r="556052" spans="1:1" ht="14.25" customHeight="1" x14ac:dyDescent="0.45">
      <c r="A556052" s="31"/>
    </row>
    <row r="556058" spans="1:1" s="30" customFormat="1" ht="14.25" customHeight="1" x14ac:dyDescent="0.35"/>
    <row r="556074" spans="1:1" ht="14.25" customHeight="1" x14ac:dyDescent="0.45">
      <c r="A556074" s="31"/>
    </row>
    <row r="556080" spans="1:1" s="30" customFormat="1" ht="14.25" customHeight="1" x14ac:dyDescent="0.35"/>
    <row r="556096" spans="1:1" ht="14.25" customHeight="1" x14ac:dyDescent="0.45">
      <c r="A556096" s="31"/>
    </row>
    <row r="556102" s="30" customFormat="1" ht="14.25" customHeight="1" x14ac:dyDescent="0.35"/>
    <row r="556118" spans="1:1" ht="14.25" customHeight="1" x14ac:dyDescent="0.45">
      <c r="A556118" s="31"/>
    </row>
    <row r="556124" spans="1:1" s="30" customFormat="1" ht="14.25" customHeight="1" x14ac:dyDescent="0.35"/>
    <row r="556140" spans="1:1" ht="14.25" customHeight="1" x14ac:dyDescent="0.45">
      <c r="A556140" s="31"/>
    </row>
    <row r="556146" s="30" customFormat="1" ht="14.25" customHeight="1" x14ac:dyDescent="0.35"/>
    <row r="556162" spans="1:1" ht="14.25" customHeight="1" x14ac:dyDescent="0.45">
      <c r="A556162" s="31"/>
    </row>
    <row r="556168" spans="1:1" s="30" customFormat="1" ht="14.25" customHeight="1" x14ac:dyDescent="0.35"/>
    <row r="556184" spans="1:1" ht="14.25" customHeight="1" x14ac:dyDescent="0.45">
      <c r="A556184" s="31"/>
    </row>
    <row r="556190" spans="1:1" s="30" customFormat="1" ht="14.25" customHeight="1" x14ac:dyDescent="0.35"/>
    <row r="556206" spans="1:1" ht="14.25" customHeight="1" x14ac:dyDescent="0.45">
      <c r="A556206" s="31"/>
    </row>
    <row r="556212" s="30" customFormat="1" ht="14.25" customHeight="1" x14ac:dyDescent="0.35"/>
    <row r="556228" spans="1:1" ht="14.25" customHeight="1" x14ac:dyDescent="0.45">
      <c r="A556228" s="31"/>
    </row>
    <row r="556234" spans="1:1" s="30" customFormat="1" ht="14.25" customHeight="1" x14ac:dyDescent="0.35"/>
    <row r="556250" spans="1:1" ht="14.25" customHeight="1" x14ac:dyDescent="0.45">
      <c r="A556250" s="31"/>
    </row>
    <row r="556256" spans="1:1" s="30" customFormat="1" ht="14.25" customHeight="1" x14ac:dyDescent="0.35"/>
    <row r="556272" spans="1:1" ht="14.25" customHeight="1" x14ac:dyDescent="0.45">
      <c r="A556272" s="31"/>
    </row>
    <row r="556278" s="30" customFormat="1" ht="14.25" customHeight="1" x14ac:dyDescent="0.35"/>
    <row r="556294" spans="1:1" ht="14.25" customHeight="1" x14ac:dyDescent="0.45">
      <c r="A556294" s="31"/>
    </row>
    <row r="556300" spans="1:1" s="30" customFormat="1" ht="14.25" customHeight="1" x14ac:dyDescent="0.35"/>
    <row r="556316" spans="1:1" ht="14.25" customHeight="1" x14ac:dyDescent="0.45">
      <c r="A556316" s="31"/>
    </row>
    <row r="556322" s="30" customFormat="1" ht="14.25" customHeight="1" x14ac:dyDescent="0.35"/>
    <row r="556338" spans="1:1" ht="14.25" customHeight="1" x14ac:dyDescent="0.45">
      <c r="A556338" s="31"/>
    </row>
    <row r="556344" spans="1:1" s="30" customFormat="1" ht="14.25" customHeight="1" x14ac:dyDescent="0.35"/>
    <row r="556360" spans="1:1" ht="14.25" customHeight="1" x14ac:dyDescent="0.45">
      <c r="A556360" s="31"/>
    </row>
    <row r="556366" spans="1:1" s="30" customFormat="1" ht="14.25" customHeight="1" x14ac:dyDescent="0.35"/>
    <row r="556382" spans="1:1" ht="14.25" customHeight="1" x14ac:dyDescent="0.45">
      <c r="A556382" s="31"/>
    </row>
    <row r="556388" s="30" customFormat="1" ht="14.25" customHeight="1" x14ac:dyDescent="0.35"/>
    <row r="556404" spans="1:1" ht="14.25" customHeight="1" x14ac:dyDescent="0.45">
      <c r="A556404" s="31"/>
    </row>
    <row r="556410" spans="1:1" s="30" customFormat="1" ht="14.25" customHeight="1" x14ac:dyDescent="0.35"/>
    <row r="556426" spans="1:1" ht="14.25" customHeight="1" x14ac:dyDescent="0.45">
      <c r="A556426" s="31"/>
    </row>
    <row r="556432" spans="1:1" s="30" customFormat="1" ht="14.25" customHeight="1" x14ac:dyDescent="0.35"/>
    <row r="556448" spans="1:1" ht="14.25" customHeight="1" x14ac:dyDescent="0.45">
      <c r="A556448" s="31"/>
    </row>
    <row r="556454" s="30" customFormat="1" ht="14.25" customHeight="1" x14ac:dyDescent="0.35"/>
    <row r="556470" spans="1:1" ht="14.25" customHeight="1" x14ac:dyDescent="0.45">
      <c r="A556470" s="31"/>
    </row>
    <row r="556476" spans="1:1" s="30" customFormat="1" ht="14.25" customHeight="1" x14ac:dyDescent="0.35"/>
    <row r="556492" spans="1:1" ht="14.25" customHeight="1" x14ac:dyDescent="0.45">
      <c r="A556492" s="31"/>
    </row>
    <row r="556498" s="30" customFormat="1" ht="14.25" customHeight="1" x14ac:dyDescent="0.35"/>
    <row r="556514" spans="1:1" ht="14.25" customHeight="1" x14ac:dyDescent="0.45">
      <c r="A556514" s="31"/>
    </row>
    <row r="556520" spans="1:1" s="30" customFormat="1" ht="14.25" customHeight="1" x14ac:dyDescent="0.35"/>
    <row r="556536" spans="1:1" ht="14.25" customHeight="1" x14ac:dyDescent="0.45">
      <c r="A556536" s="31"/>
    </row>
    <row r="556542" spans="1:1" s="30" customFormat="1" ht="14.25" customHeight="1" x14ac:dyDescent="0.35"/>
    <row r="556558" spans="1:1" ht="14.25" customHeight="1" x14ac:dyDescent="0.45">
      <c r="A556558" s="31"/>
    </row>
    <row r="556564" s="30" customFormat="1" ht="14.25" customHeight="1" x14ac:dyDescent="0.35"/>
    <row r="556580" spans="1:1" ht="14.25" customHeight="1" x14ac:dyDescent="0.45">
      <c r="A556580" s="31"/>
    </row>
    <row r="556586" spans="1:1" s="30" customFormat="1" ht="14.25" customHeight="1" x14ac:dyDescent="0.35"/>
    <row r="556602" spans="1:1" ht="14.25" customHeight="1" x14ac:dyDescent="0.45">
      <c r="A556602" s="31"/>
    </row>
    <row r="556608" spans="1:1" s="30" customFormat="1" ht="14.25" customHeight="1" x14ac:dyDescent="0.35"/>
    <row r="556624" spans="1:1" ht="14.25" customHeight="1" x14ac:dyDescent="0.45">
      <c r="A556624" s="31"/>
    </row>
    <row r="556630" s="30" customFormat="1" ht="14.25" customHeight="1" x14ac:dyDescent="0.35"/>
    <row r="556646" spans="1:1" ht="14.25" customHeight="1" x14ac:dyDescent="0.45">
      <c r="A556646" s="31"/>
    </row>
    <row r="556652" spans="1:1" s="30" customFormat="1" ht="14.25" customHeight="1" x14ac:dyDescent="0.35"/>
    <row r="556668" spans="1:1" ht="14.25" customHeight="1" x14ac:dyDescent="0.45">
      <c r="A556668" s="31"/>
    </row>
    <row r="556674" s="30" customFormat="1" ht="14.25" customHeight="1" x14ac:dyDescent="0.35"/>
    <row r="556690" spans="1:1" ht="14.25" customHeight="1" x14ac:dyDescent="0.45">
      <c r="A556690" s="31"/>
    </row>
    <row r="556696" spans="1:1" s="30" customFormat="1" ht="14.25" customHeight="1" x14ac:dyDescent="0.35"/>
    <row r="556712" spans="1:1" ht="14.25" customHeight="1" x14ac:dyDescent="0.45">
      <c r="A556712" s="31"/>
    </row>
    <row r="556718" spans="1:1" s="30" customFormat="1" ht="14.25" customHeight="1" x14ac:dyDescent="0.35"/>
    <row r="556734" spans="1:1" ht="14.25" customHeight="1" x14ac:dyDescent="0.45">
      <c r="A556734" s="31"/>
    </row>
    <row r="556740" s="30" customFormat="1" ht="14.25" customHeight="1" x14ac:dyDescent="0.35"/>
    <row r="556756" spans="1:1" ht="14.25" customHeight="1" x14ac:dyDescent="0.45">
      <c r="A556756" s="31"/>
    </row>
    <row r="556762" spans="1:1" s="30" customFormat="1" ht="14.25" customHeight="1" x14ac:dyDescent="0.35"/>
    <row r="556778" spans="1:1" ht="14.25" customHeight="1" x14ac:dyDescent="0.45">
      <c r="A556778" s="31"/>
    </row>
    <row r="556784" spans="1:1" s="30" customFormat="1" ht="14.25" customHeight="1" x14ac:dyDescent="0.35"/>
    <row r="556800" spans="1:1" ht="14.25" customHeight="1" x14ac:dyDescent="0.45">
      <c r="A556800" s="31"/>
    </row>
    <row r="556806" s="30" customFormat="1" ht="14.25" customHeight="1" x14ac:dyDescent="0.35"/>
    <row r="556822" spans="1:1" ht="14.25" customHeight="1" x14ac:dyDescent="0.45">
      <c r="A556822" s="31"/>
    </row>
    <row r="556828" spans="1:1" s="30" customFormat="1" ht="14.25" customHeight="1" x14ac:dyDescent="0.35"/>
    <row r="556844" spans="1:1" ht="14.25" customHeight="1" x14ac:dyDescent="0.45">
      <c r="A556844" s="31"/>
    </row>
    <row r="556850" s="30" customFormat="1" ht="14.25" customHeight="1" x14ac:dyDescent="0.35"/>
    <row r="556866" spans="1:1" ht="14.25" customHeight="1" x14ac:dyDescent="0.45">
      <c r="A556866" s="31"/>
    </row>
    <row r="556872" spans="1:1" s="30" customFormat="1" ht="14.25" customHeight="1" x14ac:dyDescent="0.35"/>
    <row r="556888" spans="1:1" ht="14.25" customHeight="1" x14ac:dyDescent="0.45">
      <c r="A556888" s="31"/>
    </row>
    <row r="556894" spans="1:1" s="30" customFormat="1" ht="14.25" customHeight="1" x14ac:dyDescent="0.35"/>
    <row r="556910" spans="1:1" ht="14.25" customHeight="1" x14ac:dyDescent="0.45">
      <c r="A556910" s="31"/>
    </row>
    <row r="556916" s="30" customFormat="1" ht="14.25" customHeight="1" x14ac:dyDescent="0.35"/>
    <row r="556932" spans="1:1" ht="14.25" customHeight="1" x14ac:dyDescent="0.45">
      <c r="A556932" s="31"/>
    </row>
    <row r="556938" spans="1:1" s="30" customFormat="1" ht="14.25" customHeight="1" x14ac:dyDescent="0.35"/>
    <row r="556954" spans="1:1" ht="14.25" customHeight="1" x14ac:dyDescent="0.45">
      <c r="A556954" s="31"/>
    </row>
    <row r="556960" spans="1:1" s="30" customFormat="1" ht="14.25" customHeight="1" x14ac:dyDescent="0.35"/>
    <row r="556976" spans="1:1" ht="14.25" customHeight="1" x14ac:dyDescent="0.45">
      <c r="A556976" s="31"/>
    </row>
    <row r="556982" s="30" customFormat="1" ht="14.25" customHeight="1" x14ac:dyDescent="0.35"/>
    <row r="556998" spans="1:1" ht="14.25" customHeight="1" x14ac:dyDescent="0.45">
      <c r="A556998" s="31"/>
    </row>
    <row r="557004" spans="1:1" s="30" customFormat="1" ht="14.25" customHeight="1" x14ac:dyDescent="0.35"/>
    <row r="557020" spans="1:1" ht="14.25" customHeight="1" x14ac:dyDescent="0.45">
      <c r="A557020" s="31"/>
    </row>
    <row r="557026" s="30" customFormat="1" ht="14.25" customHeight="1" x14ac:dyDescent="0.35"/>
    <row r="557042" spans="1:1" ht="14.25" customHeight="1" x14ac:dyDescent="0.45">
      <c r="A557042" s="31"/>
    </row>
    <row r="557048" spans="1:1" s="30" customFormat="1" ht="14.25" customHeight="1" x14ac:dyDescent="0.35"/>
    <row r="557064" spans="1:1" ht="14.25" customHeight="1" x14ac:dyDescent="0.45">
      <c r="A557064" s="31"/>
    </row>
    <row r="557070" spans="1:1" s="30" customFormat="1" ht="14.25" customHeight="1" x14ac:dyDescent="0.35"/>
    <row r="557086" spans="1:1" ht="14.25" customHeight="1" x14ac:dyDescent="0.45">
      <c r="A557086" s="31"/>
    </row>
    <row r="557092" s="30" customFormat="1" ht="14.25" customHeight="1" x14ac:dyDescent="0.35"/>
    <row r="557108" spans="1:1" ht="14.25" customHeight="1" x14ac:dyDescent="0.45">
      <c r="A557108" s="31"/>
    </row>
    <row r="557114" spans="1:1" s="30" customFormat="1" ht="14.25" customHeight="1" x14ac:dyDescent="0.35"/>
    <row r="557130" spans="1:1" ht="14.25" customHeight="1" x14ac:dyDescent="0.45">
      <c r="A557130" s="31"/>
    </row>
    <row r="557136" spans="1:1" s="30" customFormat="1" ht="14.25" customHeight="1" x14ac:dyDescent="0.35"/>
    <row r="557152" spans="1:1" ht="14.25" customHeight="1" x14ac:dyDescent="0.45">
      <c r="A557152" s="31"/>
    </row>
    <row r="557158" s="30" customFormat="1" ht="14.25" customHeight="1" x14ac:dyDescent="0.35"/>
    <row r="557174" spans="1:1" ht="14.25" customHeight="1" x14ac:dyDescent="0.45">
      <c r="A557174" s="31"/>
    </row>
    <row r="557180" spans="1:1" s="30" customFormat="1" ht="14.25" customHeight="1" x14ac:dyDescent="0.35"/>
    <row r="557196" spans="1:1" ht="14.25" customHeight="1" x14ac:dyDescent="0.45">
      <c r="A557196" s="31"/>
    </row>
    <row r="557202" s="30" customFormat="1" ht="14.25" customHeight="1" x14ac:dyDescent="0.35"/>
    <row r="557218" spans="1:1" ht="14.25" customHeight="1" x14ac:dyDescent="0.45">
      <c r="A557218" s="31"/>
    </row>
    <row r="557224" spans="1:1" s="30" customFormat="1" ht="14.25" customHeight="1" x14ac:dyDescent="0.35"/>
    <row r="557240" spans="1:1" ht="14.25" customHeight="1" x14ac:dyDescent="0.45">
      <c r="A557240" s="31"/>
    </row>
    <row r="557246" spans="1:1" s="30" customFormat="1" ht="14.25" customHeight="1" x14ac:dyDescent="0.35"/>
    <row r="557262" spans="1:1" ht="14.25" customHeight="1" x14ac:dyDescent="0.45">
      <c r="A557262" s="31"/>
    </row>
    <row r="557268" s="30" customFormat="1" ht="14.25" customHeight="1" x14ac:dyDescent="0.35"/>
    <row r="557284" spans="1:1" ht="14.25" customHeight="1" x14ac:dyDescent="0.45">
      <c r="A557284" s="31"/>
    </row>
    <row r="557290" spans="1:1" s="30" customFormat="1" ht="14.25" customHeight="1" x14ac:dyDescent="0.35"/>
    <row r="557306" spans="1:1" ht="14.25" customHeight="1" x14ac:dyDescent="0.45">
      <c r="A557306" s="31"/>
    </row>
    <row r="557312" spans="1:1" s="30" customFormat="1" ht="14.25" customHeight="1" x14ac:dyDescent="0.35"/>
    <row r="557328" spans="1:1" ht="14.25" customHeight="1" x14ac:dyDescent="0.45">
      <c r="A557328" s="31"/>
    </row>
    <row r="557334" s="30" customFormat="1" ht="14.25" customHeight="1" x14ac:dyDescent="0.35"/>
    <row r="557350" spans="1:1" ht="14.25" customHeight="1" x14ac:dyDescent="0.45">
      <c r="A557350" s="31"/>
    </row>
    <row r="557356" spans="1:1" s="30" customFormat="1" ht="14.25" customHeight="1" x14ac:dyDescent="0.35"/>
    <row r="557372" spans="1:1" ht="14.25" customHeight="1" x14ac:dyDescent="0.45">
      <c r="A557372" s="31"/>
    </row>
    <row r="557378" s="30" customFormat="1" ht="14.25" customHeight="1" x14ac:dyDescent="0.35"/>
    <row r="557394" spans="1:1" ht="14.25" customHeight="1" x14ac:dyDescent="0.45">
      <c r="A557394" s="31"/>
    </row>
    <row r="557400" spans="1:1" s="30" customFormat="1" ht="14.25" customHeight="1" x14ac:dyDescent="0.35"/>
    <row r="557416" spans="1:1" ht="14.25" customHeight="1" x14ac:dyDescent="0.45">
      <c r="A557416" s="31"/>
    </row>
    <row r="557422" spans="1:1" s="30" customFormat="1" ht="14.25" customHeight="1" x14ac:dyDescent="0.35"/>
    <row r="557438" spans="1:1" ht="14.25" customHeight="1" x14ac:dyDescent="0.45">
      <c r="A557438" s="31"/>
    </row>
    <row r="557444" s="30" customFormat="1" ht="14.25" customHeight="1" x14ac:dyDescent="0.35"/>
    <row r="557460" spans="1:1" ht="14.25" customHeight="1" x14ac:dyDescent="0.45">
      <c r="A557460" s="31"/>
    </row>
    <row r="557466" spans="1:1" s="30" customFormat="1" ht="14.25" customHeight="1" x14ac:dyDescent="0.35"/>
    <row r="557482" spans="1:1" ht="14.25" customHeight="1" x14ac:dyDescent="0.45">
      <c r="A557482" s="31"/>
    </row>
    <row r="557488" spans="1:1" s="30" customFormat="1" ht="14.25" customHeight="1" x14ac:dyDescent="0.35"/>
    <row r="557504" spans="1:1" ht="14.25" customHeight="1" x14ac:dyDescent="0.45">
      <c r="A557504" s="31"/>
    </row>
    <row r="557510" s="30" customFormat="1" ht="14.25" customHeight="1" x14ac:dyDescent="0.35"/>
    <row r="557526" spans="1:1" ht="14.25" customHeight="1" x14ac:dyDescent="0.45">
      <c r="A557526" s="31"/>
    </row>
    <row r="557532" spans="1:1" s="30" customFormat="1" ht="14.25" customHeight="1" x14ac:dyDescent="0.35"/>
    <row r="557548" spans="1:1" ht="14.25" customHeight="1" x14ac:dyDescent="0.45">
      <c r="A557548" s="31"/>
    </row>
    <row r="557554" s="30" customFormat="1" ht="14.25" customHeight="1" x14ac:dyDescent="0.35"/>
    <row r="557570" spans="1:1" ht="14.25" customHeight="1" x14ac:dyDescent="0.45">
      <c r="A557570" s="31"/>
    </row>
    <row r="557576" spans="1:1" s="30" customFormat="1" ht="14.25" customHeight="1" x14ac:dyDescent="0.35"/>
    <row r="557592" spans="1:1" ht="14.25" customHeight="1" x14ac:dyDescent="0.45">
      <c r="A557592" s="31"/>
    </row>
    <row r="557598" spans="1:1" s="30" customFormat="1" ht="14.25" customHeight="1" x14ac:dyDescent="0.35"/>
    <row r="557614" spans="1:1" ht="14.25" customHeight="1" x14ac:dyDescent="0.45">
      <c r="A557614" s="31"/>
    </row>
    <row r="557620" s="30" customFormat="1" ht="14.25" customHeight="1" x14ac:dyDescent="0.35"/>
    <row r="557636" spans="1:1" ht="14.25" customHeight="1" x14ac:dyDescent="0.45">
      <c r="A557636" s="31"/>
    </row>
    <row r="557642" spans="1:1" s="30" customFormat="1" ht="14.25" customHeight="1" x14ac:dyDescent="0.35"/>
    <row r="557658" spans="1:1" ht="14.25" customHeight="1" x14ac:dyDescent="0.45">
      <c r="A557658" s="31"/>
    </row>
    <row r="557664" spans="1:1" s="30" customFormat="1" ht="14.25" customHeight="1" x14ac:dyDescent="0.35"/>
    <row r="557680" spans="1:1" ht="14.25" customHeight="1" x14ac:dyDescent="0.45">
      <c r="A557680" s="31"/>
    </row>
    <row r="557686" s="30" customFormat="1" ht="14.25" customHeight="1" x14ac:dyDescent="0.35"/>
    <row r="557702" spans="1:1" ht="14.25" customHeight="1" x14ac:dyDescent="0.45">
      <c r="A557702" s="31"/>
    </row>
    <row r="557708" spans="1:1" s="30" customFormat="1" ht="14.25" customHeight="1" x14ac:dyDescent="0.35"/>
    <row r="557724" spans="1:1" ht="14.25" customHeight="1" x14ac:dyDescent="0.45">
      <c r="A557724" s="31"/>
    </row>
    <row r="557730" s="30" customFormat="1" ht="14.25" customHeight="1" x14ac:dyDescent="0.35"/>
    <row r="557746" spans="1:1" ht="14.25" customHeight="1" x14ac:dyDescent="0.45">
      <c r="A557746" s="31"/>
    </row>
    <row r="557752" spans="1:1" s="30" customFormat="1" ht="14.25" customHeight="1" x14ac:dyDescent="0.35"/>
    <row r="557768" spans="1:1" ht="14.25" customHeight="1" x14ac:dyDescent="0.45">
      <c r="A557768" s="31"/>
    </row>
    <row r="557774" spans="1:1" s="30" customFormat="1" ht="14.25" customHeight="1" x14ac:dyDescent="0.35"/>
    <row r="557790" spans="1:1" ht="14.25" customHeight="1" x14ac:dyDescent="0.45">
      <c r="A557790" s="31"/>
    </row>
    <row r="557796" s="30" customFormat="1" ht="14.25" customHeight="1" x14ac:dyDescent="0.35"/>
    <row r="557812" spans="1:1" ht="14.25" customHeight="1" x14ac:dyDescent="0.45">
      <c r="A557812" s="31"/>
    </row>
    <row r="557818" spans="1:1" s="30" customFormat="1" ht="14.25" customHeight="1" x14ac:dyDescent="0.35"/>
    <row r="557834" spans="1:1" ht="14.25" customHeight="1" x14ac:dyDescent="0.45">
      <c r="A557834" s="31"/>
    </row>
    <row r="557840" spans="1:1" s="30" customFormat="1" ht="14.25" customHeight="1" x14ac:dyDescent="0.35"/>
    <row r="557856" spans="1:1" ht="14.25" customHeight="1" x14ac:dyDescent="0.45">
      <c r="A557856" s="31"/>
    </row>
    <row r="557862" s="30" customFormat="1" ht="14.25" customHeight="1" x14ac:dyDescent="0.35"/>
    <row r="557878" spans="1:1" ht="14.25" customHeight="1" x14ac:dyDescent="0.45">
      <c r="A557878" s="31"/>
    </row>
    <row r="557884" spans="1:1" s="30" customFormat="1" ht="14.25" customHeight="1" x14ac:dyDescent="0.35"/>
    <row r="557900" spans="1:1" ht="14.25" customHeight="1" x14ac:dyDescent="0.45">
      <c r="A557900" s="31"/>
    </row>
    <row r="557906" s="30" customFormat="1" ht="14.25" customHeight="1" x14ac:dyDescent="0.35"/>
    <row r="557922" spans="1:1" ht="14.25" customHeight="1" x14ac:dyDescent="0.45">
      <c r="A557922" s="31"/>
    </row>
    <row r="557928" spans="1:1" s="30" customFormat="1" ht="14.25" customHeight="1" x14ac:dyDescent="0.35"/>
    <row r="557944" spans="1:1" ht="14.25" customHeight="1" x14ac:dyDescent="0.45">
      <c r="A557944" s="31"/>
    </row>
    <row r="557950" spans="1:1" s="30" customFormat="1" ht="14.25" customHeight="1" x14ac:dyDescent="0.35"/>
    <row r="557966" spans="1:1" ht="14.25" customHeight="1" x14ac:dyDescent="0.45">
      <c r="A557966" s="31"/>
    </row>
    <row r="557972" s="30" customFormat="1" ht="14.25" customHeight="1" x14ac:dyDescent="0.35"/>
    <row r="557988" spans="1:1" ht="14.25" customHeight="1" x14ac:dyDescent="0.45">
      <c r="A557988" s="31"/>
    </row>
    <row r="557994" spans="1:1" s="30" customFormat="1" ht="14.25" customHeight="1" x14ac:dyDescent="0.35"/>
    <row r="558010" spans="1:1" ht="14.25" customHeight="1" x14ac:dyDescent="0.45">
      <c r="A558010" s="31"/>
    </row>
    <row r="558016" spans="1:1" s="30" customFormat="1" ht="14.25" customHeight="1" x14ac:dyDescent="0.35"/>
    <row r="558032" spans="1:1" ht="14.25" customHeight="1" x14ac:dyDescent="0.45">
      <c r="A558032" s="31"/>
    </row>
    <row r="558038" s="30" customFormat="1" ht="14.25" customHeight="1" x14ac:dyDescent="0.35"/>
    <row r="558054" spans="1:1" ht="14.25" customHeight="1" x14ac:dyDescent="0.45">
      <c r="A558054" s="31"/>
    </row>
    <row r="558060" spans="1:1" s="30" customFormat="1" ht="14.25" customHeight="1" x14ac:dyDescent="0.35"/>
    <row r="558076" spans="1:1" ht="14.25" customHeight="1" x14ac:dyDescent="0.45">
      <c r="A558076" s="31"/>
    </row>
    <row r="558082" s="30" customFormat="1" ht="14.25" customHeight="1" x14ac:dyDescent="0.35"/>
    <row r="558098" spans="1:1" ht="14.25" customHeight="1" x14ac:dyDescent="0.45">
      <c r="A558098" s="31"/>
    </row>
    <row r="558104" spans="1:1" s="30" customFormat="1" ht="14.25" customHeight="1" x14ac:dyDescent="0.35"/>
    <row r="558120" spans="1:1" ht="14.25" customHeight="1" x14ac:dyDescent="0.45">
      <c r="A558120" s="31"/>
    </row>
    <row r="558126" spans="1:1" s="30" customFormat="1" ht="14.25" customHeight="1" x14ac:dyDescent="0.35"/>
    <row r="558142" spans="1:1" ht="14.25" customHeight="1" x14ac:dyDescent="0.45">
      <c r="A558142" s="31"/>
    </row>
    <row r="558148" s="30" customFormat="1" ht="14.25" customHeight="1" x14ac:dyDescent="0.35"/>
    <row r="558164" spans="1:1" ht="14.25" customHeight="1" x14ac:dyDescent="0.45">
      <c r="A558164" s="31"/>
    </row>
    <row r="558170" spans="1:1" s="30" customFormat="1" ht="14.25" customHeight="1" x14ac:dyDescent="0.35"/>
    <row r="558186" spans="1:1" ht="14.25" customHeight="1" x14ac:dyDescent="0.45">
      <c r="A558186" s="31"/>
    </row>
    <row r="558192" spans="1:1" s="30" customFormat="1" ht="14.25" customHeight="1" x14ac:dyDescent="0.35"/>
    <row r="558208" spans="1:1" ht="14.25" customHeight="1" x14ac:dyDescent="0.45">
      <c r="A558208" s="31"/>
    </row>
    <row r="558214" s="30" customFormat="1" ht="14.25" customHeight="1" x14ac:dyDescent="0.35"/>
    <row r="558230" spans="1:1" ht="14.25" customHeight="1" x14ac:dyDescent="0.45">
      <c r="A558230" s="31"/>
    </row>
    <row r="558236" spans="1:1" s="30" customFormat="1" ht="14.25" customHeight="1" x14ac:dyDescent="0.35"/>
    <row r="558252" spans="1:1" ht="14.25" customHeight="1" x14ac:dyDescent="0.45">
      <c r="A558252" s="31"/>
    </row>
    <row r="558258" s="30" customFormat="1" ht="14.25" customHeight="1" x14ac:dyDescent="0.35"/>
    <row r="558274" spans="1:1" ht="14.25" customHeight="1" x14ac:dyDescent="0.45">
      <c r="A558274" s="31"/>
    </row>
    <row r="558280" spans="1:1" s="30" customFormat="1" ht="14.25" customHeight="1" x14ac:dyDescent="0.35"/>
    <row r="558296" spans="1:1" ht="14.25" customHeight="1" x14ac:dyDescent="0.45">
      <c r="A558296" s="31"/>
    </row>
    <row r="558302" spans="1:1" s="30" customFormat="1" ht="14.25" customHeight="1" x14ac:dyDescent="0.35"/>
    <row r="558318" spans="1:1" ht="14.25" customHeight="1" x14ac:dyDescent="0.45">
      <c r="A558318" s="31"/>
    </row>
    <row r="558324" s="30" customFormat="1" ht="14.25" customHeight="1" x14ac:dyDescent="0.35"/>
    <row r="558340" spans="1:1" ht="14.25" customHeight="1" x14ac:dyDescent="0.45">
      <c r="A558340" s="31"/>
    </row>
    <row r="558346" spans="1:1" s="30" customFormat="1" ht="14.25" customHeight="1" x14ac:dyDescent="0.35"/>
    <row r="558362" spans="1:1" ht="14.25" customHeight="1" x14ac:dyDescent="0.45">
      <c r="A558362" s="31"/>
    </row>
    <row r="558368" spans="1:1" s="30" customFormat="1" ht="14.25" customHeight="1" x14ac:dyDescent="0.35"/>
    <row r="558384" spans="1:1" ht="14.25" customHeight="1" x14ac:dyDescent="0.45">
      <c r="A558384" s="31"/>
    </row>
    <row r="558390" s="30" customFormat="1" ht="14.25" customHeight="1" x14ac:dyDescent="0.35"/>
    <row r="558406" spans="1:1" ht="14.25" customHeight="1" x14ac:dyDescent="0.45">
      <c r="A558406" s="31"/>
    </row>
    <row r="558412" spans="1:1" s="30" customFormat="1" ht="14.25" customHeight="1" x14ac:dyDescent="0.35"/>
    <row r="558428" spans="1:1" ht="14.25" customHeight="1" x14ac:dyDescent="0.45">
      <c r="A558428" s="31"/>
    </row>
    <row r="558434" s="30" customFormat="1" ht="14.25" customHeight="1" x14ac:dyDescent="0.35"/>
    <row r="558450" spans="1:1" ht="14.25" customHeight="1" x14ac:dyDescent="0.45">
      <c r="A558450" s="31"/>
    </row>
    <row r="558456" spans="1:1" s="30" customFormat="1" ht="14.25" customHeight="1" x14ac:dyDescent="0.35"/>
    <row r="558472" spans="1:1" ht="14.25" customHeight="1" x14ac:dyDescent="0.45">
      <c r="A558472" s="31"/>
    </row>
    <row r="558478" spans="1:1" s="30" customFormat="1" ht="14.25" customHeight="1" x14ac:dyDescent="0.35"/>
    <row r="558494" spans="1:1" ht="14.25" customHeight="1" x14ac:dyDescent="0.45">
      <c r="A558494" s="31"/>
    </row>
    <row r="558500" s="30" customFormat="1" ht="14.25" customHeight="1" x14ac:dyDescent="0.35"/>
    <row r="558516" spans="1:1" ht="14.25" customHeight="1" x14ac:dyDescent="0.45">
      <c r="A558516" s="31"/>
    </row>
    <row r="558522" spans="1:1" s="30" customFormat="1" ht="14.25" customHeight="1" x14ac:dyDescent="0.35"/>
    <row r="558538" spans="1:1" ht="14.25" customHeight="1" x14ac:dyDescent="0.45">
      <c r="A558538" s="31"/>
    </row>
    <row r="558544" spans="1:1" s="30" customFormat="1" ht="14.25" customHeight="1" x14ac:dyDescent="0.35"/>
    <row r="558560" spans="1:1" ht="14.25" customHeight="1" x14ac:dyDescent="0.45">
      <c r="A558560" s="31"/>
    </row>
    <row r="558566" s="30" customFormat="1" ht="14.25" customHeight="1" x14ac:dyDescent="0.35"/>
    <row r="558582" spans="1:1" ht="14.25" customHeight="1" x14ac:dyDescent="0.45">
      <c r="A558582" s="31"/>
    </row>
    <row r="558588" spans="1:1" s="30" customFormat="1" ht="14.25" customHeight="1" x14ac:dyDescent="0.35"/>
    <row r="558604" spans="1:1" ht="14.25" customHeight="1" x14ac:dyDescent="0.45">
      <c r="A558604" s="31"/>
    </row>
    <row r="558610" s="30" customFormat="1" ht="14.25" customHeight="1" x14ac:dyDescent="0.35"/>
    <row r="558626" spans="1:1" ht="14.25" customHeight="1" x14ac:dyDescent="0.45">
      <c r="A558626" s="31"/>
    </row>
    <row r="558632" spans="1:1" s="30" customFormat="1" ht="14.25" customHeight="1" x14ac:dyDescent="0.35"/>
    <row r="558648" spans="1:1" ht="14.25" customHeight="1" x14ac:dyDescent="0.45">
      <c r="A558648" s="31"/>
    </row>
    <row r="558654" spans="1:1" s="30" customFormat="1" ht="14.25" customHeight="1" x14ac:dyDescent="0.35"/>
    <row r="558670" spans="1:1" ht="14.25" customHeight="1" x14ac:dyDescent="0.45">
      <c r="A558670" s="31"/>
    </row>
    <row r="558676" s="30" customFormat="1" ht="14.25" customHeight="1" x14ac:dyDescent="0.35"/>
    <row r="558692" spans="1:1" ht="14.25" customHeight="1" x14ac:dyDescent="0.45">
      <c r="A558692" s="31"/>
    </row>
    <row r="558698" spans="1:1" s="30" customFormat="1" ht="14.25" customHeight="1" x14ac:dyDescent="0.35"/>
    <row r="558714" spans="1:1" ht="14.25" customHeight="1" x14ac:dyDescent="0.45">
      <c r="A558714" s="31"/>
    </row>
    <row r="558720" spans="1:1" s="30" customFormat="1" ht="14.25" customHeight="1" x14ac:dyDescent="0.35"/>
    <row r="558736" spans="1:1" ht="14.25" customHeight="1" x14ac:dyDescent="0.45">
      <c r="A558736" s="31"/>
    </row>
    <row r="558742" s="30" customFormat="1" ht="14.25" customHeight="1" x14ac:dyDescent="0.35"/>
    <row r="558758" spans="1:1" ht="14.25" customHeight="1" x14ac:dyDescent="0.45">
      <c r="A558758" s="31"/>
    </row>
    <row r="558764" spans="1:1" s="30" customFormat="1" ht="14.25" customHeight="1" x14ac:dyDescent="0.35"/>
    <row r="558780" spans="1:1" ht="14.25" customHeight="1" x14ac:dyDescent="0.45">
      <c r="A558780" s="31"/>
    </row>
    <row r="558786" s="30" customFormat="1" ht="14.25" customHeight="1" x14ac:dyDescent="0.35"/>
    <row r="558802" spans="1:1" ht="14.25" customHeight="1" x14ac:dyDescent="0.45">
      <c r="A558802" s="31"/>
    </row>
    <row r="558808" spans="1:1" s="30" customFormat="1" ht="14.25" customHeight="1" x14ac:dyDescent="0.35"/>
    <row r="558824" spans="1:1" ht="14.25" customHeight="1" x14ac:dyDescent="0.45">
      <c r="A558824" s="31"/>
    </row>
    <row r="558830" spans="1:1" s="30" customFormat="1" ht="14.25" customHeight="1" x14ac:dyDescent="0.35"/>
    <row r="558846" spans="1:1" ht="14.25" customHeight="1" x14ac:dyDescent="0.45">
      <c r="A558846" s="31"/>
    </row>
    <row r="558852" s="30" customFormat="1" ht="14.25" customHeight="1" x14ac:dyDescent="0.35"/>
    <row r="558868" spans="1:1" ht="14.25" customHeight="1" x14ac:dyDescent="0.45">
      <c r="A558868" s="31"/>
    </row>
    <row r="558874" spans="1:1" s="30" customFormat="1" ht="14.25" customHeight="1" x14ac:dyDescent="0.35"/>
    <row r="558890" spans="1:1" ht="14.25" customHeight="1" x14ac:dyDescent="0.45">
      <c r="A558890" s="31"/>
    </row>
    <row r="558896" spans="1:1" s="30" customFormat="1" ht="14.25" customHeight="1" x14ac:dyDescent="0.35"/>
    <row r="558912" spans="1:1" ht="14.25" customHeight="1" x14ac:dyDescent="0.45">
      <c r="A558912" s="31"/>
    </row>
    <row r="558918" s="30" customFormat="1" ht="14.25" customHeight="1" x14ac:dyDescent="0.35"/>
    <row r="558934" spans="1:1" ht="14.25" customHeight="1" x14ac:dyDescent="0.45">
      <c r="A558934" s="31"/>
    </row>
    <row r="558940" spans="1:1" s="30" customFormat="1" ht="14.25" customHeight="1" x14ac:dyDescent="0.35"/>
    <row r="558956" spans="1:1" ht="14.25" customHeight="1" x14ac:dyDescent="0.45">
      <c r="A558956" s="31"/>
    </row>
    <row r="558962" s="30" customFormat="1" ht="14.25" customHeight="1" x14ac:dyDescent="0.35"/>
    <row r="558978" spans="1:1" ht="14.25" customHeight="1" x14ac:dyDescent="0.45">
      <c r="A558978" s="31"/>
    </row>
    <row r="558984" spans="1:1" s="30" customFormat="1" ht="14.25" customHeight="1" x14ac:dyDescent="0.35"/>
    <row r="559000" spans="1:1" ht="14.25" customHeight="1" x14ac:dyDescent="0.45">
      <c r="A559000" s="31"/>
    </row>
    <row r="559006" spans="1:1" s="30" customFormat="1" ht="14.25" customHeight="1" x14ac:dyDescent="0.35"/>
    <row r="559022" spans="1:1" ht="14.25" customHeight="1" x14ac:dyDescent="0.45">
      <c r="A559022" s="31"/>
    </row>
    <row r="559028" s="30" customFormat="1" ht="14.25" customHeight="1" x14ac:dyDescent="0.35"/>
    <row r="559044" spans="1:1" ht="14.25" customHeight="1" x14ac:dyDescent="0.45">
      <c r="A559044" s="31"/>
    </row>
    <row r="559050" spans="1:1" s="30" customFormat="1" ht="14.25" customHeight="1" x14ac:dyDescent="0.35"/>
    <row r="559066" spans="1:1" ht="14.25" customHeight="1" x14ac:dyDescent="0.45">
      <c r="A559066" s="31"/>
    </row>
    <row r="559072" spans="1:1" s="30" customFormat="1" ht="14.25" customHeight="1" x14ac:dyDescent="0.35"/>
    <row r="559088" spans="1:1" ht="14.25" customHeight="1" x14ac:dyDescent="0.45">
      <c r="A559088" s="31"/>
    </row>
    <row r="559094" s="30" customFormat="1" ht="14.25" customHeight="1" x14ac:dyDescent="0.35"/>
    <row r="559110" spans="1:1" ht="14.25" customHeight="1" x14ac:dyDescent="0.45">
      <c r="A559110" s="31"/>
    </row>
    <row r="559116" spans="1:1" s="30" customFormat="1" ht="14.25" customHeight="1" x14ac:dyDescent="0.35"/>
    <row r="559132" spans="1:1" ht="14.25" customHeight="1" x14ac:dyDescent="0.45">
      <c r="A559132" s="31"/>
    </row>
    <row r="559138" s="30" customFormat="1" ht="14.25" customHeight="1" x14ac:dyDescent="0.35"/>
    <row r="559154" spans="1:1" ht="14.25" customHeight="1" x14ac:dyDescent="0.45">
      <c r="A559154" s="31"/>
    </row>
    <row r="559160" spans="1:1" s="30" customFormat="1" ht="14.25" customHeight="1" x14ac:dyDescent="0.35"/>
    <row r="559176" spans="1:1" ht="14.25" customHeight="1" x14ac:dyDescent="0.45">
      <c r="A559176" s="31"/>
    </row>
    <row r="559182" spans="1:1" s="30" customFormat="1" ht="14.25" customHeight="1" x14ac:dyDescent="0.35"/>
    <row r="559198" spans="1:1" ht="14.25" customHeight="1" x14ac:dyDescent="0.45">
      <c r="A559198" s="31"/>
    </row>
    <row r="559204" s="30" customFormat="1" ht="14.25" customHeight="1" x14ac:dyDescent="0.35"/>
    <row r="559220" spans="1:1" ht="14.25" customHeight="1" x14ac:dyDescent="0.45">
      <c r="A559220" s="31"/>
    </row>
    <row r="559226" spans="1:1" s="30" customFormat="1" ht="14.25" customHeight="1" x14ac:dyDescent="0.35"/>
    <row r="559242" spans="1:1" ht="14.25" customHeight="1" x14ac:dyDescent="0.45">
      <c r="A559242" s="31"/>
    </row>
    <row r="559248" spans="1:1" s="30" customFormat="1" ht="14.25" customHeight="1" x14ac:dyDescent="0.35"/>
    <row r="559264" spans="1:1" ht="14.25" customHeight="1" x14ac:dyDescent="0.45">
      <c r="A559264" s="31"/>
    </row>
    <row r="559270" s="30" customFormat="1" ht="14.25" customHeight="1" x14ac:dyDescent="0.35"/>
    <row r="559286" spans="1:1" ht="14.25" customHeight="1" x14ac:dyDescent="0.45">
      <c r="A559286" s="31"/>
    </row>
    <row r="559292" spans="1:1" s="30" customFormat="1" ht="14.25" customHeight="1" x14ac:dyDescent="0.35"/>
    <row r="559308" spans="1:1" ht="14.25" customHeight="1" x14ac:dyDescent="0.45">
      <c r="A559308" s="31"/>
    </row>
    <row r="559314" s="30" customFormat="1" ht="14.25" customHeight="1" x14ac:dyDescent="0.35"/>
    <row r="559330" spans="1:1" ht="14.25" customHeight="1" x14ac:dyDescent="0.45">
      <c r="A559330" s="31"/>
    </row>
    <row r="559336" spans="1:1" s="30" customFormat="1" ht="14.25" customHeight="1" x14ac:dyDescent="0.35"/>
    <row r="559352" spans="1:1" ht="14.25" customHeight="1" x14ac:dyDescent="0.45">
      <c r="A559352" s="31"/>
    </row>
    <row r="559358" spans="1:1" s="30" customFormat="1" ht="14.25" customHeight="1" x14ac:dyDescent="0.35"/>
    <row r="559374" spans="1:1" ht="14.25" customHeight="1" x14ac:dyDescent="0.45">
      <c r="A559374" s="31"/>
    </row>
    <row r="559380" s="30" customFormat="1" ht="14.25" customHeight="1" x14ac:dyDescent="0.35"/>
    <row r="559396" spans="1:1" ht="14.25" customHeight="1" x14ac:dyDescent="0.45">
      <c r="A559396" s="31"/>
    </row>
    <row r="559402" spans="1:1" s="30" customFormat="1" ht="14.25" customHeight="1" x14ac:dyDescent="0.35"/>
    <row r="559418" spans="1:1" ht="14.25" customHeight="1" x14ac:dyDescent="0.45">
      <c r="A559418" s="31"/>
    </row>
    <row r="559424" spans="1:1" s="30" customFormat="1" ht="14.25" customHeight="1" x14ac:dyDescent="0.35"/>
    <row r="559440" spans="1:1" ht="14.25" customHeight="1" x14ac:dyDescent="0.45">
      <c r="A559440" s="31"/>
    </row>
    <row r="559446" s="30" customFormat="1" ht="14.25" customHeight="1" x14ac:dyDescent="0.35"/>
    <row r="559462" spans="1:1" ht="14.25" customHeight="1" x14ac:dyDescent="0.45">
      <c r="A559462" s="31"/>
    </row>
    <row r="559468" spans="1:1" s="30" customFormat="1" ht="14.25" customHeight="1" x14ac:dyDescent="0.35"/>
    <row r="559484" spans="1:1" ht="14.25" customHeight="1" x14ac:dyDescent="0.45">
      <c r="A559484" s="31"/>
    </row>
    <row r="559490" s="30" customFormat="1" ht="14.25" customHeight="1" x14ac:dyDescent="0.35"/>
    <row r="559506" spans="1:1" ht="14.25" customHeight="1" x14ac:dyDescent="0.45">
      <c r="A559506" s="31"/>
    </row>
    <row r="559512" spans="1:1" s="30" customFormat="1" ht="14.25" customHeight="1" x14ac:dyDescent="0.35"/>
    <row r="559528" spans="1:1" ht="14.25" customHeight="1" x14ac:dyDescent="0.45">
      <c r="A559528" s="31"/>
    </row>
    <row r="559534" spans="1:1" s="30" customFormat="1" ht="14.25" customHeight="1" x14ac:dyDescent="0.35"/>
    <row r="559550" spans="1:1" ht="14.25" customHeight="1" x14ac:dyDescent="0.45">
      <c r="A559550" s="31"/>
    </row>
    <row r="559556" s="30" customFormat="1" ht="14.25" customHeight="1" x14ac:dyDescent="0.35"/>
    <row r="559572" spans="1:1" ht="14.25" customHeight="1" x14ac:dyDescent="0.45">
      <c r="A559572" s="31"/>
    </row>
    <row r="559578" spans="1:1" s="30" customFormat="1" ht="14.25" customHeight="1" x14ac:dyDescent="0.35"/>
    <row r="559594" spans="1:1" ht="14.25" customHeight="1" x14ac:dyDescent="0.45">
      <c r="A559594" s="31"/>
    </row>
    <row r="559600" spans="1:1" s="30" customFormat="1" ht="14.25" customHeight="1" x14ac:dyDescent="0.35"/>
    <row r="559616" spans="1:1" ht="14.25" customHeight="1" x14ac:dyDescent="0.45">
      <c r="A559616" s="31"/>
    </row>
    <row r="559622" s="30" customFormat="1" ht="14.25" customHeight="1" x14ac:dyDescent="0.35"/>
    <row r="559638" spans="1:1" ht="14.25" customHeight="1" x14ac:dyDescent="0.45">
      <c r="A559638" s="31"/>
    </row>
    <row r="559644" spans="1:1" s="30" customFormat="1" ht="14.25" customHeight="1" x14ac:dyDescent="0.35"/>
    <row r="559660" spans="1:1" ht="14.25" customHeight="1" x14ac:dyDescent="0.45">
      <c r="A559660" s="31"/>
    </row>
    <row r="559666" s="30" customFormat="1" ht="14.25" customHeight="1" x14ac:dyDescent="0.35"/>
    <row r="559682" spans="1:1" ht="14.25" customHeight="1" x14ac:dyDescent="0.45">
      <c r="A559682" s="31"/>
    </row>
    <row r="559688" spans="1:1" s="30" customFormat="1" ht="14.25" customHeight="1" x14ac:dyDescent="0.35"/>
    <row r="559704" spans="1:1" ht="14.25" customHeight="1" x14ac:dyDescent="0.45">
      <c r="A559704" s="31"/>
    </row>
    <row r="559710" spans="1:1" s="30" customFormat="1" ht="14.25" customHeight="1" x14ac:dyDescent="0.35"/>
    <row r="559726" spans="1:1" ht="14.25" customHeight="1" x14ac:dyDescent="0.45">
      <c r="A559726" s="31"/>
    </row>
    <row r="559732" s="30" customFormat="1" ht="14.25" customHeight="1" x14ac:dyDescent="0.35"/>
    <row r="559748" spans="1:1" ht="14.25" customHeight="1" x14ac:dyDescent="0.45">
      <c r="A559748" s="31"/>
    </row>
    <row r="559754" spans="1:1" s="30" customFormat="1" ht="14.25" customHeight="1" x14ac:dyDescent="0.35"/>
    <row r="559770" spans="1:1" ht="14.25" customHeight="1" x14ac:dyDescent="0.45">
      <c r="A559770" s="31"/>
    </row>
    <row r="559776" spans="1:1" s="30" customFormat="1" ht="14.25" customHeight="1" x14ac:dyDescent="0.35"/>
    <row r="559792" spans="1:1" ht="14.25" customHeight="1" x14ac:dyDescent="0.45">
      <c r="A559792" s="31"/>
    </row>
    <row r="559798" s="30" customFormat="1" ht="14.25" customHeight="1" x14ac:dyDescent="0.35"/>
    <row r="559814" spans="1:1" ht="14.25" customHeight="1" x14ac:dyDescent="0.45">
      <c r="A559814" s="31"/>
    </row>
    <row r="559820" spans="1:1" s="30" customFormat="1" ht="14.25" customHeight="1" x14ac:dyDescent="0.35"/>
    <row r="559836" spans="1:1" ht="14.25" customHeight="1" x14ac:dyDescent="0.45">
      <c r="A559836" s="31"/>
    </row>
    <row r="559842" s="30" customFormat="1" ht="14.25" customHeight="1" x14ac:dyDescent="0.35"/>
    <row r="559858" spans="1:1" ht="14.25" customHeight="1" x14ac:dyDescent="0.45">
      <c r="A559858" s="31"/>
    </row>
    <row r="559864" spans="1:1" s="30" customFormat="1" ht="14.25" customHeight="1" x14ac:dyDescent="0.35"/>
    <row r="559880" spans="1:1" ht="14.25" customHeight="1" x14ac:dyDescent="0.45">
      <c r="A559880" s="31"/>
    </row>
    <row r="559886" spans="1:1" s="30" customFormat="1" ht="14.25" customHeight="1" x14ac:dyDescent="0.35"/>
    <row r="559902" spans="1:1" ht="14.25" customHeight="1" x14ac:dyDescent="0.45">
      <c r="A559902" s="31"/>
    </row>
    <row r="559908" s="30" customFormat="1" ht="14.25" customHeight="1" x14ac:dyDescent="0.35"/>
    <row r="559924" spans="1:1" ht="14.25" customHeight="1" x14ac:dyDescent="0.45">
      <c r="A559924" s="31"/>
    </row>
    <row r="559930" spans="1:1" s="30" customFormat="1" ht="14.25" customHeight="1" x14ac:dyDescent="0.35"/>
    <row r="559946" spans="1:1" ht="14.25" customHeight="1" x14ac:dyDescent="0.45">
      <c r="A559946" s="31"/>
    </row>
    <row r="559952" spans="1:1" s="30" customFormat="1" ht="14.25" customHeight="1" x14ac:dyDescent="0.35"/>
    <row r="559968" spans="1:1" ht="14.25" customHeight="1" x14ac:dyDescent="0.45">
      <c r="A559968" s="31"/>
    </row>
    <row r="559974" s="30" customFormat="1" ht="14.25" customHeight="1" x14ac:dyDescent="0.35"/>
    <row r="559990" spans="1:1" ht="14.25" customHeight="1" x14ac:dyDescent="0.45">
      <c r="A559990" s="31"/>
    </row>
    <row r="559996" spans="1:1" s="30" customFormat="1" ht="14.25" customHeight="1" x14ac:dyDescent="0.35"/>
    <row r="560012" spans="1:1" ht="14.25" customHeight="1" x14ac:dyDescent="0.45">
      <c r="A560012" s="31"/>
    </row>
    <row r="560018" s="30" customFormat="1" ht="14.25" customHeight="1" x14ac:dyDescent="0.35"/>
    <row r="560034" spans="1:1" ht="14.25" customHeight="1" x14ac:dyDescent="0.45">
      <c r="A560034" s="31"/>
    </row>
    <row r="560040" spans="1:1" s="30" customFormat="1" ht="14.25" customHeight="1" x14ac:dyDescent="0.35"/>
    <row r="560056" spans="1:1" ht="14.25" customHeight="1" x14ac:dyDescent="0.45">
      <c r="A560056" s="31"/>
    </row>
    <row r="560062" spans="1:1" s="30" customFormat="1" ht="14.25" customHeight="1" x14ac:dyDescent="0.35"/>
    <row r="560078" spans="1:1" ht="14.25" customHeight="1" x14ac:dyDescent="0.45">
      <c r="A560078" s="31"/>
    </row>
    <row r="560084" s="30" customFormat="1" ht="14.25" customHeight="1" x14ac:dyDescent="0.35"/>
    <row r="560100" spans="1:1" ht="14.25" customHeight="1" x14ac:dyDescent="0.45">
      <c r="A560100" s="31"/>
    </row>
    <row r="560106" spans="1:1" s="30" customFormat="1" ht="14.25" customHeight="1" x14ac:dyDescent="0.35"/>
    <row r="560122" spans="1:1" ht="14.25" customHeight="1" x14ac:dyDescent="0.45">
      <c r="A560122" s="31"/>
    </row>
    <row r="560128" spans="1:1" s="30" customFormat="1" ht="14.25" customHeight="1" x14ac:dyDescent="0.35"/>
    <row r="560144" spans="1:1" ht="14.25" customHeight="1" x14ac:dyDescent="0.45">
      <c r="A560144" s="31"/>
    </row>
    <row r="560150" s="30" customFormat="1" ht="14.25" customHeight="1" x14ac:dyDescent="0.35"/>
    <row r="560166" spans="1:1" ht="14.25" customHeight="1" x14ac:dyDescent="0.45">
      <c r="A560166" s="31"/>
    </row>
    <row r="560172" spans="1:1" s="30" customFormat="1" ht="14.25" customHeight="1" x14ac:dyDescent="0.35"/>
    <row r="560188" spans="1:1" ht="14.25" customHeight="1" x14ac:dyDescent="0.45">
      <c r="A560188" s="31"/>
    </row>
    <row r="560194" s="30" customFormat="1" ht="14.25" customHeight="1" x14ac:dyDescent="0.35"/>
    <row r="560210" spans="1:1" ht="14.25" customHeight="1" x14ac:dyDescent="0.45">
      <c r="A560210" s="31"/>
    </row>
    <row r="560216" spans="1:1" s="30" customFormat="1" ht="14.25" customHeight="1" x14ac:dyDescent="0.35"/>
    <row r="560232" spans="1:1" ht="14.25" customHeight="1" x14ac:dyDescent="0.45">
      <c r="A560232" s="31"/>
    </row>
    <row r="560238" spans="1:1" s="30" customFormat="1" ht="14.25" customHeight="1" x14ac:dyDescent="0.35"/>
    <row r="560254" spans="1:1" ht="14.25" customHeight="1" x14ac:dyDescent="0.45">
      <c r="A560254" s="31"/>
    </row>
    <row r="560260" s="30" customFormat="1" ht="14.25" customHeight="1" x14ac:dyDescent="0.35"/>
    <row r="560276" spans="1:1" ht="14.25" customHeight="1" x14ac:dyDescent="0.45">
      <c r="A560276" s="31"/>
    </row>
    <row r="560282" spans="1:1" s="30" customFormat="1" ht="14.25" customHeight="1" x14ac:dyDescent="0.35"/>
    <row r="560298" spans="1:1" ht="14.25" customHeight="1" x14ac:dyDescent="0.45">
      <c r="A560298" s="31"/>
    </row>
    <row r="560304" spans="1:1" s="30" customFormat="1" ht="14.25" customHeight="1" x14ac:dyDescent="0.35"/>
    <row r="560320" spans="1:1" ht="14.25" customHeight="1" x14ac:dyDescent="0.45">
      <c r="A560320" s="31"/>
    </row>
    <row r="560326" s="30" customFormat="1" ht="14.25" customHeight="1" x14ac:dyDescent="0.35"/>
    <row r="560342" spans="1:1" ht="14.25" customHeight="1" x14ac:dyDescent="0.45">
      <c r="A560342" s="31"/>
    </row>
    <row r="560348" spans="1:1" s="30" customFormat="1" ht="14.25" customHeight="1" x14ac:dyDescent="0.35"/>
    <row r="560364" spans="1:1" ht="14.25" customHeight="1" x14ac:dyDescent="0.45">
      <c r="A560364" s="31"/>
    </row>
    <row r="560370" s="30" customFormat="1" ht="14.25" customHeight="1" x14ac:dyDescent="0.35"/>
    <row r="560386" spans="1:1" ht="14.25" customHeight="1" x14ac:dyDescent="0.45">
      <c r="A560386" s="31"/>
    </row>
    <row r="560392" spans="1:1" s="30" customFormat="1" ht="14.25" customHeight="1" x14ac:dyDescent="0.35"/>
    <row r="560408" spans="1:1" ht="14.25" customHeight="1" x14ac:dyDescent="0.45">
      <c r="A560408" s="31"/>
    </row>
    <row r="560414" spans="1:1" s="30" customFormat="1" ht="14.25" customHeight="1" x14ac:dyDescent="0.35"/>
    <row r="560430" spans="1:1" ht="14.25" customHeight="1" x14ac:dyDescent="0.45">
      <c r="A560430" s="31"/>
    </row>
    <row r="560436" s="30" customFormat="1" ht="14.25" customHeight="1" x14ac:dyDescent="0.35"/>
    <row r="560452" spans="1:1" ht="14.25" customHeight="1" x14ac:dyDescent="0.45">
      <c r="A560452" s="31"/>
    </row>
    <row r="560458" spans="1:1" s="30" customFormat="1" ht="14.25" customHeight="1" x14ac:dyDescent="0.35"/>
    <row r="560474" spans="1:1" ht="14.25" customHeight="1" x14ac:dyDescent="0.45">
      <c r="A560474" s="31"/>
    </row>
    <row r="560480" spans="1:1" s="30" customFormat="1" ht="14.25" customHeight="1" x14ac:dyDescent="0.35"/>
    <row r="560496" spans="1:1" ht="14.25" customHeight="1" x14ac:dyDescent="0.45">
      <c r="A560496" s="31"/>
    </row>
    <row r="560502" s="30" customFormat="1" ht="14.25" customHeight="1" x14ac:dyDescent="0.35"/>
    <row r="560518" spans="1:1" ht="14.25" customHeight="1" x14ac:dyDescent="0.45">
      <c r="A560518" s="31"/>
    </row>
    <row r="560524" spans="1:1" s="30" customFormat="1" ht="14.25" customHeight="1" x14ac:dyDescent="0.35"/>
    <row r="560540" spans="1:1" ht="14.25" customHeight="1" x14ac:dyDescent="0.45">
      <c r="A560540" s="31"/>
    </row>
    <row r="560546" s="30" customFormat="1" ht="14.25" customHeight="1" x14ac:dyDescent="0.35"/>
    <row r="560562" spans="1:1" ht="14.25" customHeight="1" x14ac:dyDescent="0.45">
      <c r="A560562" s="31"/>
    </row>
    <row r="560568" spans="1:1" s="30" customFormat="1" ht="14.25" customHeight="1" x14ac:dyDescent="0.35"/>
    <row r="560584" spans="1:1" ht="14.25" customHeight="1" x14ac:dyDescent="0.45">
      <c r="A560584" s="31"/>
    </row>
    <row r="560590" spans="1:1" s="30" customFormat="1" ht="14.25" customHeight="1" x14ac:dyDescent="0.35"/>
    <row r="560606" spans="1:1" ht="14.25" customHeight="1" x14ac:dyDescent="0.45">
      <c r="A560606" s="31"/>
    </row>
    <row r="560612" s="30" customFormat="1" ht="14.25" customHeight="1" x14ac:dyDescent="0.35"/>
    <row r="560628" spans="1:1" ht="14.25" customHeight="1" x14ac:dyDescent="0.45">
      <c r="A560628" s="31"/>
    </row>
    <row r="560634" spans="1:1" s="30" customFormat="1" ht="14.25" customHeight="1" x14ac:dyDescent="0.35"/>
    <row r="560650" spans="1:1" ht="14.25" customHeight="1" x14ac:dyDescent="0.45">
      <c r="A560650" s="31"/>
    </row>
    <row r="560656" spans="1:1" s="30" customFormat="1" ht="14.25" customHeight="1" x14ac:dyDescent="0.35"/>
    <row r="560672" spans="1:1" ht="14.25" customHeight="1" x14ac:dyDescent="0.45">
      <c r="A560672" s="31"/>
    </row>
    <row r="560678" s="30" customFormat="1" ht="14.25" customHeight="1" x14ac:dyDescent="0.35"/>
    <row r="560694" spans="1:1" ht="14.25" customHeight="1" x14ac:dyDescent="0.45">
      <c r="A560694" s="31"/>
    </row>
    <row r="560700" spans="1:1" s="30" customFormat="1" ht="14.25" customHeight="1" x14ac:dyDescent="0.35"/>
    <row r="560716" spans="1:1" ht="14.25" customHeight="1" x14ac:dyDescent="0.45">
      <c r="A560716" s="31"/>
    </row>
    <row r="560722" s="30" customFormat="1" ht="14.25" customHeight="1" x14ac:dyDescent="0.35"/>
    <row r="560738" spans="1:1" ht="14.25" customHeight="1" x14ac:dyDescent="0.45">
      <c r="A560738" s="31"/>
    </row>
    <row r="560744" spans="1:1" s="30" customFormat="1" ht="14.25" customHeight="1" x14ac:dyDescent="0.35"/>
    <row r="560760" spans="1:1" ht="14.25" customHeight="1" x14ac:dyDescent="0.45">
      <c r="A560760" s="31"/>
    </row>
    <row r="560766" spans="1:1" s="30" customFormat="1" ht="14.25" customHeight="1" x14ac:dyDescent="0.35"/>
    <row r="560782" spans="1:1" ht="14.25" customHeight="1" x14ac:dyDescent="0.45">
      <c r="A560782" s="31"/>
    </row>
    <row r="560788" s="30" customFormat="1" ht="14.25" customHeight="1" x14ac:dyDescent="0.35"/>
    <row r="560804" spans="1:1" ht="14.25" customHeight="1" x14ac:dyDescent="0.45">
      <c r="A560804" s="31"/>
    </row>
    <row r="560810" spans="1:1" s="30" customFormat="1" ht="14.25" customHeight="1" x14ac:dyDescent="0.35"/>
    <row r="560826" spans="1:1" ht="14.25" customHeight="1" x14ac:dyDescent="0.45">
      <c r="A560826" s="31"/>
    </row>
    <row r="560832" spans="1:1" s="30" customFormat="1" ht="14.25" customHeight="1" x14ac:dyDescent="0.35"/>
    <row r="560848" spans="1:1" ht="14.25" customHeight="1" x14ac:dyDescent="0.45">
      <c r="A560848" s="31"/>
    </row>
    <row r="560854" s="30" customFormat="1" ht="14.25" customHeight="1" x14ac:dyDescent="0.35"/>
    <row r="560870" spans="1:1" ht="14.25" customHeight="1" x14ac:dyDescent="0.45">
      <c r="A560870" s="31"/>
    </row>
    <row r="560876" spans="1:1" s="30" customFormat="1" ht="14.25" customHeight="1" x14ac:dyDescent="0.35"/>
    <row r="560892" spans="1:1" ht="14.25" customHeight="1" x14ac:dyDescent="0.45">
      <c r="A560892" s="31"/>
    </row>
    <row r="560898" s="30" customFormat="1" ht="14.25" customHeight="1" x14ac:dyDescent="0.35"/>
    <row r="560914" spans="1:1" ht="14.25" customHeight="1" x14ac:dyDescent="0.45">
      <c r="A560914" s="31"/>
    </row>
    <row r="560920" spans="1:1" s="30" customFormat="1" ht="14.25" customHeight="1" x14ac:dyDescent="0.35"/>
    <row r="560936" spans="1:1" ht="14.25" customHeight="1" x14ac:dyDescent="0.45">
      <c r="A560936" s="31"/>
    </row>
    <row r="560942" spans="1:1" s="30" customFormat="1" ht="14.25" customHeight="1" x14ac:dyDescent="0.35"/>
    <row r="560958" spans="1:1" ht="14.25" customHeight="1" x14ac:dyDescent="0.45">
      <c r="A560958" s="31"/>
    </row>
    <row r="560964" s="30" customFormat="1" ht="14.25" customHeight="1" x14ac:dyDescent="0.35"/>
    <row r="560980" spans="1:1" ht="14.25" customHeight="1" x14ac:dyDescent="0.45">
      <c r="A560980" s="31"/>
    </row>
    <row r="560986" spans="1:1" s="30" customFormat="1" ht="14.25" customHeight="1" x14ac:dyDescent="0.35"/>
    <row r="561002" spans="1:1" ht="14.25" customHeight="1" x14ac:dyDescent="0.45">
      <c r="A561002" s="31"/>
    </row>
    <row r="561008" spans="1:1" s="30" customFormat="1" ht="14.25" customHeight="1" x14ac:dyDescent="0.35"/>
    <row r="561024" spans="1:1" ht="14.25" customHeight="1" x14ac:dyDescent="0.45">
      <c r="A561024" s="31"/>
    </row>
    <row r="561030" s="30" customFormat="1" ht="14.25" customHeight="1" x14ac:dyDescent="0.35"/>
    <row r="561046" spans="1:1" ht="14.25" customHeight="1" x14ac:dyDescent="0.45">
      <c r="A561046" s="31"/>
    </row>
    <row r="561052" spans="1:1" s="30" customFormat="1" ht="14.25" customHeight="1" x14ac:dyDescent="0.35"/>
    <row r="561068" spans="1:1" ht="14.25" customHeight="1" x14ac:dyDescent="0.45">
      <c r="A561068" s="31"/>
    </row>
    <row r="561074" s="30" customFormat="1" ht="14.25" customHeight="1" x14ac:dyDescent="0.35"/>
    <row r="561090" spans="1:1" ht="14.25" customHeight="1" x14ac:dyDescent="0.45">
      <c r="A561090" s="31"/>
    </row>
    <row r="561096" spans="1:1" s="30" customFormat="1" ht="14.25" customHeight="1" x14ac:dyDescent="0.35"/>
    <row r="561112" spans="1:1" ht="14.25" customHeight="1" x14ac:dyDescent="0.45">
      <c r="A561112" s="31"/>
    </row>
    <row r="561118" spans="1:1" s="30" customFormat="1" ht="14.25" customHeight="1" x14ac:dyDescent="0.35"/>
    <row r="561134" spans="1:1" ht="14.25" customHeight="1" x14ac:dyDescent="0.45">
      <c r="A561134" s="31"/>
    </row>
    <row r="561140" s="30" customFormat="1" ht="14.25" customHeight="1" x14ac:dyDescent="0.35"/>
    <row r="561156" spans="1:1" ht="14.25" customHeight="1" x14ac:dyDescent="0.45">
      <c r="A561156" s="31"/>
    </row>
    <row r="561162" spans="1:1" s="30" customFormat="1" ht="14.25" customHeight="1" x14ac:dyDescent="0.35"/>
    <row r="561178" spans="1:1" ht="14.25" customHeight="1" x14ac:dyDescent="0.45">
      <c r="A561178" s="31"/>
    </row>
    <row r="561184" spans="1:1" s="30" customFormat="1" ht="14.25" customHeight="1" x14ac:dyDescent="0.35"/>
    <row r="561200" spans="1:1" ht="14.25" customHeight="1" x14ac:dyDescent="0.45">
      <c r="A561200" s="31"/>
    </row>
    <row r="561206" s="30" customFormat="1" ht="14.25" customHeight="1" x14ac:dyDescent="0.35"/>
    <row r="561222" spans="1:1" ht="14.25" customHeight="1" x14ac:dyDescent="0.45">
      <c r="A561222" s="31"/>
    </row>
    <row r="561228" spans="1:1" s="30" customFormat="1" ht="14.25" customHeight="1" x14ac:dyDescent="0.35"/>
    <row r="561244" spans="1:1" ht="14.25" customHeight="1" x14ac:dyDescent="0.45">
      <c r="A561244" s="31"/>
    </row>
    <row r="561250" s="30" customFormat="1" ht="14.25" customHeight="1" x14ac:dyDescent="0.35"/>
    <row r="561266" spans="1:1" ht="14.25" customHeight="1" x14ac:dyDescent="0.45">
      <c r="A561266" s="31"/>
    </row>
    <row r="561272" spans="1:1" s="30" customFormat="1" ht="14.25" customHeight="1" x14ac:dyDescent="0.35"/>
    <row r="561288" spans="1:1" ht="14.25" customHeight="1" x14ac:dyDescent="0.45">
      <c r="A561288" s="31"/>
    </row>
    <row r="561294" spans="1:1" s="30" customFormat="1" ht="14.25" customHeight="1" x14ac:dyDescent="0.35"/>
    <row r="561310" spans="1:1" ht="14.25" customHeight="1" x14ac:dyDescent="0.45">
      <c r="A561310" s="31"/>
    </row>
    <row r="561316" s="30" customFormat="1" ht="14.25" customHeight="1" x14ac:dyDescent="0.35"/>
    <row r="561332" spans="1:1" ht="14.25" customHeight="1" x14ac:dyDescent="0.45">
      <c r="A561332" s="31"/>
    </row>
    <row r="561338" spans="1:1" s="30" customFormat="1" ht="14.25" customHeight="1" x14ac:dyDescent="0.35"/>
    <row r="561354" spans="1:1" ht="14.25" customHeight="1" x14ac:dyDescent="0.45">
      <c r="A561354" s="31"/>
    </row>
    <row r="561360" spans="1:1" s="30" customFormat="1" ht="14.25" customHeight="1" x14ac:dyDescent="0.35"/>
    <row r="561376" spans="1:1" ht="14.25" customHeight="1" x14ac:dyDescent="0.45">
      <c r="A561376" s="31"/>
    </row>
    <row r="561382" s="30" customFormat="1" ht="14.25" customHeight="1" x14ac:dyDescent="0.35"/>
    <row r="561398" spans="1:1" ht="14.25" customHeight="1" x14ac:dyDescent="0.45">
      <c r="A561398" s="31"/>
    </row>
    <row r="561404" spans="1:1" s="30" customFormat="1" ht="14.25" customHeight="1" x14ac:dyDescent="0.35"/>
    <row r="561420" spans="1:1" ht="14.25" customHeight="1" x14ac:dyDescent="0.45">
      <c r="A561420" s="31"/>
    </row>
    <row r="561426" s="30" customFormat="1" ht="14.25" customHeight="1" x14ac:dyDescent="0.35"/>
    <row r="561442" spans="1:1" ht="14.25" customHeight="1" x14ac:dyDescent="0.45">
      <c r="A561442" s="31"/>
    </row>
    <row r="561448" spans="1:1" s="30" customFormat="1" ht="14.25" customHeight="1" x14ac:dyDescent="0.35"/>
    <row r="561464" spans="1:1" ht="14.25" customHeight="1" x14ac:dyDescent="0.45">
      <c r="A561464" s="31"/>
    </row>
    <row r="561470" spans="1:1" s="30" customFormat="1" ht="14.25" customHeight="1" x14ac:dyDescent="0.35"/>
    <row r="561486" spans="1:1" ht="14.25" customHeight="1" x14ac:dyDescent="0.45">
      <c r="A561486" s="31"/>
    </row>
    <row r="561492" s="30" customFormat="1" ht="14.25" customHeight="1" x14ac:dyDescent="0.35"/>
    <row r="561508" spans="1:1" ht="14.25" customHeight="1" x14ac:dyDescent="0.45">
      <c r="A561508" s="31"/>
    </row>
    <row r="561514" spans="1:1" s="30" customFormat="1" ht="14.25" customHeight="1" x14ac:dyDescent="0.35"/>
    <row r="561530" spans="1:1" ht="14.25" customHeight="1" x14ac:dyDescent="0.45">
      <c r="A561530" s="31"/>
    </row>
    <row r="561536" spans="1:1" s="30" customFormat="1" ht="14.25" customHeight="1" x14ac:dyDescent="0.35"/>
    <row r="561552" spans="1:1" ht="14.25" customHeight="1" x14ac:dyDescent="0.45">
      <c r="A561552" s="31"/>
    </row>
    <row r="561558" s="30" customFormat="1" ht="14.25" customHeight="1" x14ac:dyDescent="0.35"/>
    <row r="561574" spans="1:1" ht="14.25" customHeight="1" x14ac:dyDescent="0.45">
      <c r="A561574" s="31"/>
    </row>
    <row r="561580" spans="1:1" s="30" customFormat="1" ht="14.25" customHeight="1" x14ac:dyDescent="0.35"/>
    <row r="561596" spans="1:1" ht="14.25" customHeight="1" x14ac:dyDescent="0.45">
      <c r="A561596" s="31"/>
    </row>
    <row r="561602" s="30" customFormat="1" ht="14.25" customHeight="1" x14ac:dyDescent="0.35"/>
    <row r="561618" spans="1:1" ht="14.25" customHeight="1" x14ac:dyDescent="0.45">
      <c r="A561618" s="31"/>
    </row>
    <row r="561624" spans="1:1" s="30" customFormat="1" ht="14.25" customHeight="1" x14ac:dyDescent="0.35"/>
    <row r="561640" spans="1:1" ht="14.25" customHeight="1" x14ac:dyDescent="0.45">
      <c r="A561640" s="31"/>
    </row>
    <row r="561646" spans="1:1" s="30" customFormat="1" ht="14.25" customHeight="1" x14ac:dyDescent="0.35"/>
    <row r="561662" spans="1:1" ht="14.25" customHeight="1" x14ac:dyDescent="0.45">
      <c r="A561662" s="31"/>
    </row>
    <row r="561668" s="30" customFormat="1" ht="14.25" customHeight="1" x14ac:dyDescent="0.35"/>
    <row r="561684" spans="1:1" ht="14.25" customHeight="1" x14ac:dyDescent="0.45">
      <c r="A561684" s="31"/>
    </row>
    <row r="561690" spans="1:1" s="30" customFormat="1" ht="14.25" customHeight="1" x14ac:dyDescent="0.35"/>
    <row r="561706" spans="1:1" ht="14.25" customHeight="1" x14ac:dyDescent="0.45">
      <c r="A561706" s="31"/>
    </row>
    <row r="561712" spans="1:1" s="30" customFormat="1" ht="14.25" customHeight="1" x14ac:dyDescent="0.35"/>
    <row r="561728" spans="1:1" ht="14.25" customHeight="1" x14ac:dyDescent="0.45">
      <c r="A561728" s="31"/>
    </row>
    <row r="561734" s="30" customFormat="1" ht="14.25" customHeight="1" x14ac:dyDescent="0.35"/>
    <row r="561750" spans="1:1" ht="14.25" customHeight="1" x14ac:dyDescent="0.45">
      <c r="A561750" s="31"/>
    </row>
    <row r="561756" spans="1:1" s="30" customFormat="1" ht="14.25" customHeight="1" x14ac:dyDescent="0.35"/>
    <row r="561772" spans="1:1" ht="14.25" customHeight="1" x14ac:dyDescent="0.45">
      <c r="A561772" s="31"/>
    </row>
    <row r="561778" s="30" customFormat="1" ht="14.25" customHeight="1" x14ac:dyDescent="0.35"/>
    <row r="561794" spans="1:1" ht="14.25" customHeight="1" x14ac:dyDescent="0.45">
      <c r="A561794" s="31"/>
    </row>
    <row r="561800" spans="1:1" s="30" customFormat="1" ht="14.25" customHeight="1" x14ac:dyDescent="0.35"/>
    <row r="561816" spans="1:1" ht="14.25" customHeight="1" x14ac:dyDescent="0.45">
      <c r="A561816" s="31"/>
    </row>
    <row r="561822" spans="1:1" s="30" customFormat="1" ht="14.25" customHeight="1" x14ac:dyDescent="0.35"/>
    <row r="561838" spans="1:1" ht="14.25" customHeight="1" x14ac:dyDescent="0.45">
      <c r="A561838" s="31"/>
    </row>
    <row r="561844" s="30" customFormat="1" ht="14.25" customHeight="1" x14ac:dyDescent="0.35"/>
    <row r="561860" spans="1:1" ht="14.25" customHeight="1" x14ac:dyDescent="0.45">
      <c r="A561860" s="31"/>
    </row>
    <row r="561866" spans="1:1" s="30" customFormat="1" ht="14.25" customHeight="1" x14ac:dyDescent="0.35"/>
    <row r="561882" spans="1:1" ht="14.25" customHeight="1" x14ac:dyDescent="0.45">
      <c r="A561882" s="31"/>
    </row>
    <row r="561888" spans="1:1" s="30" customFormat="1" ht="14.25" customHeight="1" x14ac:dyDescent="0.35"/>
    <row r="561904" spans="1:1" ht="14.25" customHeight="1" x14ac:dyDescent="0.45">
      <c r="A561904" s="31"/>
    </row>
    <row r="561910" s="30" customFormat="1" ht="14.25" customHeight="1" x14ac:dyDescent="0.35"/>
    <row r="561926" spans="1:1" ht="14.25" customHeight="1" x14ac:dyDescent="0.45">
      <c r="A561926" s="31"/>
    </row>
    <row r="561932" spans="1:1" s="30" customFormat="1" ht="14.25" customHeight="1" x14ac:dyDescent="0.35"/>
    <row r="561948" spans="1:1" ht="14.25" customHeight="1" x14ac:dyDescent="0.45">
      <c r="A561948" s="31"/>
    </row>
    <row r="561954" s="30" customFormat="1" ht="14.25" customHeight="1" x14ac:dyDescent="0.35"/>
    <row r="561970" spans="1:1" ht="14.25" customHeight="1" x14ac:dyDescent="0.45">
      <c r="A561970" s="31"/>
    </row>
    <row r="561976" spans="1:1" s="30" customFormat="1" ht="14.25" customHeight="1" x14ac:dyDescent="0.35"/>
    <row r="561992" spans="1:1" ht="14.25" customHeight="1" x14ac:dyDescent="0.45">
      <c r="A561992" s="31"/>
    </row>
    <row r="561998" spans="1:1" s="30" customFormat="1" ht="14.25" customHeight="1" x14ac:dyDescent="0.35"/>
    <row r="562014" spans="1:1" ht="14.25" customHeight="1" x14ac:dyDescent="0.45">
      <c r="A562014" s="31"/>
    </row>
    <row r="562020" s="30" customFormat="1" ht="14.25" customHeight="1" x14ac:dyDescent="0.35"/>
    <row r="562036" spans="1:1" ht="14.25" customHeight="1" x14ac:dyDescent="0.45">
      <c r="A562036" s="31"/>
    </row>
    <row r="562042" spans="1:1" s="30" customFormat="1" ht="14.25" customHeight="1" x14ac:dyDescent="0.35"/>
    <row r="562058" spans="1:1" ht="14.25" customHeight="1" x14ac:dyDescent="0.45">
      <c r="A562058" s="31"/>
    </row>
    <row r="562064" spans="1:1" s="30" customFormat="1" ht="14.25" customHeight="1" x14ac:dyDescent="0.35"/>
    <row r="562080" spans="1:1" ht="14.25" customHeight="1" x14ac:dyDescent="0.45">
      <c r="A562080" s="31"/>
    </row>
    <row r="562086" s="30" customFormat="1" ht="14.25" customHeight="1" x14ac:dyDescent="0.35"/>
    <row r="562102" spans="1:1" ht="14.25" customHeight="1" x14ac:dyDescent="0.45">
      <c r="A562102" s="31"/>
    </row>
    <row r="562108" spans="1:1" s="30" customFormat="1" ht="14.25" customHeight="1" x14ac:dyDescent="0.35"/>
    <row r="562124" spans="1:1" ht="14.25" customHeight="1" x14ac:dyDescent="0.45">
      <c r="A562124" s="31"/>
    </row>
    <row r="562130" s="30" customFormat="1" ht="14.25" customHeight="1" x14ac:dyDescent="0.35"/>
    <row r="562146" spans="1:1" ht="14.25" customHeight="1" x14ac:dyDescent="0.45">
      <c r="A562146" s="31"/>
    </row>
    <row r="562152" spans="1:1" s="30" customFormat="1" ht="14.25" customHeight="1" x14ac:dyDescent="0.35"/>
    <row r="562168" spans="1:1" ht="14.25" customHeight="1" x14ac:dyDescent="0.45">
      <c r="A562168" s="31"/>
    </row>
    <row r="562174" spans="1:1" s="30" customFormat="1" ht="14.25" customHeight="1" x14ac:dyDescent="0.35"/>
    <row r="562190" spans="1:1" ht="14.25" customHeight="1" x14ac:dyDescent="0.45">
      <c r="A562190" s="31"/>
    </row>
    <row r="562196" s="30" customFormat="1" ht="14.25" customHeight="1" x14ac:dyDescent="0.35"/>
    <row r="562212" spans="1:1" ht="14.25" customHeight="1" x14ac:dyDescent="0.45">
      <c r="A562212" s="31"/>
    </row>
    <row r="562218" spans="1:1" s="30" customFormat="1" ht="14.25" customHeight="1" x14ac:dyDescent="0.35"/>
    <row r="562234" spans="1:1" ht="14.25" customHeight="1" x14ac:dyDescent="0.45">
      <c r="A562234" s="31"/>
    </row>
    <row r="562240" spans="1:1" s="30" customFormat="1" ht="14.25" customHeight="1" x14ac:dyDescent="0.35"/>
    <row r="562256" spans="1:1" ht="14.25" customHeight="1" x14ac:dyDescent="0.45">
      <c r="A562256" s="31"/>
    </row>
    <row r="562262" s="30" customFormat="1" ht="14.25" customHeight="1" x14ac:dyDescent="0.35"/>
    <row r="562278" spans="1:1" ht="14.25" customHeight="1" x14ac:dyDescent="0.45">
      <c r="A562278" s="31"/>
    </row>
    <row r="562284" spans="1:1" s="30" customFormat="1" ht="14.25" customHeight="1" x14ac:dyDescent="0.35"/>
    <row r="562300" spans="1:1" ht="14.25" customHeight="1" x14ac:dyDescent="0.45">
      <c r="A562300" s="31"/>
    </row>
    <row r="562306" s="30" customFormat="1" ht="14.25" customHeight="1" x14ac:dyDescent="0.35"/>
    <row r="562322" spans="1:1" ht="14.25" customHeight="1" x14ac:dyDescent="0.45">
      <c r="A562322" s="31"/>
    </row>
    <row r="562328" spans="1:1" s="30" customFormat="1" ht="14.25" customHeight="1" x14ac:dyDescent="0.35"/>
    <row r="562344" spans="1:1" ht="14.25" customHeight="1" x14ac:dyDescent="0.45">
      <c r="A562344" s="31"/>
    </row>
    <row r="562350" spans="1:1" s="30" customFormat="1" ht="14.25" customHeight="1" x14ac:dyDescent="0.35"/>
    <row r="562366" spans="1:1" ht="14.25" customHeight="1" x14ac:dyDescent="0.45">
      <c r="A562366" s="31"/>
    </row>
    <row r="562372" s="30" customFormat="1" ht="14.25" customHeight="1" x14ac:dyDescent="0.35"/>
    <row r="562388" spans="1:1" ht="14.25" customHeight="1" x14ac:dyDescent="0.45">
      <c r="A562388" s="31"/>
    </row>
    <row r="562394" spans="1:1" s="30" customFormat="1" ht="14.25" customHeight="1" x14ac:dyDescent="0.35"/>
    <row r="562410" spans="1:1" ht="14.25" customHeight="1" x14ac:dyDescent="0.45">
      <c r="A562410" s="31"/>
    </row>
    <row r="562416" spans="1:1" s="30" customFormat="1" ht="14.25" customHeight="1" x14ac:dyDescent="0.35"/>
    <row r="562432" spans="1:1" ht="14.25" customHeight="1" x14ac:dyDescent="0.45">
      <c r="A562432" s="31"/>
    </row>
    <row r="562438" s="30" customFormat="1" ht="14.25" customHeight="1" x14ac:dyDescent="0.35"/>
    <row r="562454" spans="1:1" ht="14.25" customHeight="1" x14ac:dyDescent="0.45">
      <c r="A562454" s="31"/>
    </row>
    <row r="562460" spans="1:1" s="30" customFormat="1" ht="14.25" customHeight="1" x14ac:dyDescent="0.35"/>
    <row r="562476" spans="1:1" ht="14.25" customHeight="1" x14ac:dyDescent="0.45">
      <c r="A562476" s="31"/>
    </row>
    <row r="562482" s="30" customFormat="1" ht="14.25" customHeight="1" x14ac:dyDescent="0.35"/>
    <row r="562498" spans="1:1" ht="14.25" customHeight="1" x14ac:dyDescent="0.45">
      <c r="A562498" s="31"/>
    </row>
    <row r="562504" spans="1:1" s="30" customFormat="1" ht="14.25" customHeight="1" x14ac:dyDescent="0.35"/>
    <row r="562520" spans="1:1" ht="14.25" customHeight="1" x14ac:dyDescent="0.45">
      <c r="A562520" s="31"/>
    </row>
    <row r="562526" spans="1:1" s="30" customFormat="1" ht="14.25" customHeight="1" x14ac:dyDescent="0.35"/>
    <row r="562542" spans="1:1" ht="14.25" customHeight="1" x14ac:dyDescent="0.45">
      <c r="A562542" s="31"/>
    </row>
    <row r="562548" s="30" customFormat="1" ht="14.25" customHeight="1" x14ac:dyDescent="0.35"/>
    <row r="562564" spans="1:1" ht="14.25" customHeight="1" x14ac:dyDescent="0.45">
      <c r="A562564" s="31"/>
    </row>
    <row r="562570" spans="1:1" s="30" customFormat="1" ht="14.25" customHeight="1" x14ac:dyDescent="0.35"/>
    <row r="562586" spans="1:1" ht="14.25" customHeight="1" x14ac:dyDescent="0.45">
      <c r="A562586" s="31"/>
    </row>
    <row r="562592" spans="1:1" s="30" customFormat="1" ht="14.25" customHeight="1" x14ac:dyDescent="0.35"/>
    <row r="562608" spans="1:1" ht="14.25" customHeight="1" x14ac:dyDescent="0.45">
      <c r="A562608" s="31"/>
    </row>
    <row r="562614" s="30" customFormat="1" ht="14.25" customHeight="1" x14ac:dyDescent="0.35"/>
    <row r="562630" spans="1:1" ht="14.25" customHeight="1" x14ac:dyDescent="0.45">
      <c r="A562630" s="31"/>
    </row>
    <row r="562636" spans="1:1" s="30" customFormat="1" ht="14.25" customHeight="1" x14ac:dyDescent="0.35"/>
    <row r="562652" spans="1:1" ht="14.25" customHeight="1" x14ac:dyDescent="0.45">
      <c r="A562652" s="31"/>
    </row>
    <row r="562658" s="30" customFormat="1" ht="14.25" customHeight="1" x14ac:dyDescent="0.35"/>
    <row r="562674" spans="1:1" ht="14.25" customHeight="1" x14ac:dyDescent="0.45">
      <c r="A562674" s="31"/>
    </row>
    <row r="562680" spans="1:1" s="30" customFormat="1" ht="14.25" customHeight="1" x14ac:dyDescent="0.35"/>
    <row r="562696" spans="1:1" ht="14.25" customHeight="1" x14ac:dyDescent="0.45">
      <c r="A562696" s="31"/>
    </row>
    <row r="562702" spans="1:1" s="30" customFormat="1" ht="14.25" customHeight="1" x14ac:dyDescent="0.35"/>
    <row r="562718" spans="1:1" ht="14.25" customHeight="1" x14ac:dyDescent="0.45">
      <c r="A562718" s="31"/>
    </row>
    <row r="562724" s="30" customFormat="1" ht="14.25" customHeight="1" x14ac:dyDescent="0.35"/>
    <row r="562740" spans="1:1" ht="14.25" customHeight="1" x14ac:dyDescent="0.45">
      <c r="A562740" s="31"/>
    </row>
    <row r="562746" spans="1:1" s="30" customFormat="1" ht="14.25" customHeight="1" x14ac:dyDescent="0.35"/>
    <row r="562762" spans="1:1" ht="14.25" customHeight="1" x14ac:dyDescent="0.45">
      <c r="A562762" s="31"/>
    </row>
    <row r="562768" spans="1:1" s="30" customFormat="1" ht="14.25" customHeight="1" x14ac:dyDescent="0.35"/>
    <row r="562784" spans="1:1" ht="14.25" customHeight="1" x14ac:dyDescent="0.45">
      <c r="A562784" s="31"/>
    </row>
    <row r="562790" s="30" customFormat="1" ht="14.25" customHeight="1" x14ac:dyDescent="0.35"/>
    <row r="562806" spans="1:1" ht="14.25" customHeight="1" x14ac:dyDescent="0.45">
      <c r="A562806" s="31"/>
    </row>
    <row r="562812" spans="1:1" s="30" customFormat="1" ht="14.25" customHeight="1" x14ac:dyDescent="0.35"/>
    <row r="562828" spans="1:1" ht="14.25" customHeight="1" x14ac:dyDescent="0.45">
      <c r="A562828" s="31"/>
    </row>
    <row r="562834" s="30" customFormat="1" ht="14.25" customHeight="1" x14ac:dyDescent="0.35"/>
    <row r="562850" spans="1:1" ht="14.25" customHeight="1" x14ac:dyDescent="0.45">
      <c r="A562850" s="31"/>
    </row>
    <row r="562856" spans="1:1" s="30" customFormat="1" ht="14.25" customHeight="1" x14ac:dyDescent="0.35"/>
    <row r="562872" spans="1:1" ht="14.25" customHeight="1" x14ac:dyDescent="0.45">
      <c r="A562872" s="31"/>
    </row>
    <row r="562878" spans="1:1" s="30" customFormat="1" ht="14.25" customHeight="1" x14ac:dyDescent="0.35"/>
    <row r="562894" spans="1:1" ht="14.25" customHeight="1" x14ac:dyDescent="0.45">
      <c r="A562894" s="31"/>
    </row>
    <row r="562900" s="30" customFormat="1" ht="14.25" customHeight="1" x14ac:dyDescent="0.35"/>
    <row r="562916" spans="1:1" ht="14.25" customHeight="1" x14ac:dyDescent="0.45">
      <c r="A562916" s="31"/>
    </row>
    <row r="562922" spans="1:1" s="30" customFormat="1" ht="14.25" customHeight="1" x14ac:dyDescent="0.35"/>
    <row r="562938" spans="1:1" ht="14.25" customHeight="1" x14ac:dyDescent="0.45">
      <c r="A562938" s="31"/>
    </row>
    <row r="562944" spans="1:1" s="30" customFormat="1" ht="14.25" customHeight="1" x14ac:dyDescent="0.35"/>
    <row r="562960" spans="1:1" ht="14.25" customHeight="1" x14ac:dyDescent="0.45">
      <c r="A562960" s="31"/>
    </row>
    <row r="562966" s="30" customFormat="1" ht="14.25" customHeight="1" x14ac:dyDescent="0.35"/>
    <row r="562982" spans="1:1" ht="14.25" customHeight="1" x14ac:dyDescent="0.45">
      <c r="A562982" s="31"/>
    </row>
    <row r="562988" spans="1:1" s="30" customFormat="1" ht="14.25" customHeight="1" x14ac:dyDescent="0.35"/>
    <row r="563004" spans="1:1" ht="14.25" customHeight="1" x14ac:dyDescent="0.45">
      <c r="A563004" s="31"/>
    </row>
    <row r="563010" s="30" customFormat="1" ht="14.25" customHeight="1" x14ac:dyDescent="0.35"/>
    <row r="563026" spans="1:1" ht="14.25" customHeight="1" x14ac:dyDescent="0.45">
      <c r="A563026" s="31"/>
    </row>
    <row r="563032" spans="1:1" s="30" customFormat="1" ht="14.25" customHeight="1" x14ac:dyDescent="0.35"/>
    <row r="563048" spans="1:1" ht="14.25" customHeight="1" x14ac:dyDescent="0.45">
      <c r="A563048" s="31"/>
    </row>
    <row r="563054" spans="1:1" s="30" customFormat="1" ht="14.25" customHeight="1" x14ac:dyDescent="0.35"/>
    <row r="563070" spans="1:1" ht="14.25" customHeight="1" x14ac:dyDescent="0.45">
      <c r="A563070" s="31"/>
    </row>
    <row r="563076" s="30" customFormat="1" ht="14.25" customHeight="1" x14ac:dyDescent="0.35"/>
    <row r="563092" spans="1:1" ht="14.25" customHeight="1" x14ac:dyDescent="0.45">
      <c r="A563092" s="31"/>
    </row>
    <row r="563098" spans="1:1" s="30" customFormat="1" ht="14.25" customHeight="1" x14ac:dyDescent="0.35"/>
    <row r="563114" spans="1:1" ht="14.25" customHeight="1" x14ac:dyDescent="0.45">
      <c r="A563114" s="31"/>
    </row>
    <row r="563120" spans="1:1" s="30" customFormat="1" ht="14.25" customHeight="1" x14ac:dyDescent="0.35"/>
    <row r="563136" spans="1:1" ht="14.25" customHeight="1" x14ac:dyDescent="0.45">
      <c r="A563136" s="31"/>
    </row>
    <row r="563142" s="30" customFormat="1" ht="14.25" customHeight="1" x14ac:dyDescent="0.35"/>
    <row r="563158" spans="1:1" ht="14.25" customHeight="1" x14ac:dyDescent="0.45">
      <c r="A563158" s="31"/>
    </row>
    <row r="563164" spans="1:1" s="30" customFormat="1" ht="14.25" customHeight="1" x14ac:dyDescent="0.35"/>
    <row r="563180" spans="1:1" ht="14.25" customHeight="1" x14ac:dyDescent="0.45">
      <c r="A563180" s="31"/>
    </row>
    <row r="563186" s="30" customFormat="1" ht="14.25" customHeight="1" x14ac:dyDescent="0.35"/>
    <row r="563202" spans="1:1" ht="14.25" customHeight="1" x14ac:dyDescent="0.45">
      <c r="A563202" s="31"/>
    </row>
    <row r="563208" spans="1:1" s="30" customFormat="1" ht="14.25" customHeight="1" x14ac:dyDescent="0.35"/>
    <row r="563224" spans="1:1" ht="14.25" customHeight="1" x14ac:dyDescent="0.45">
      <c r="A563224" s="31"/>
    </row>
    <row r="563230" spans="1:1" s="30" customFormat="1" ht="14.25" customHeight="1" x14ac:dyDescent="0.35"/>
    <row r="563246" spans="1:1" ht="14.25" customHeight="1" x14ac:dyDescent="0.45">
      <c r="A563246" s="31"/>
    </row>
    <row r="563252" s="30" customFormat="1" ht="14.25" customHeight="1" x14ac:dyDescent="0.35"/>
    <row r="563268" spans="1:1" ht="14.25" customHeight="1" x14ac:dyDescent="0.45">
      <c r="A563268" s="31"/>
    </row>
    <row r="563274" spans="1:1" s="30" customFormat="1" ht="14.25" customHeight="1" x14ac:dyDescent="0.35"/>
    <row r="563290" spans="1:1" ht="14.25" customHeight="1" x14ac:dyDescent="0.45">
      <c r="A563290" s="31"/>
    </row>
    <row r="563296" spans="1:1" s="30" customFormat="1" ht="14.25" customHeight="1" x14ac:dyDescent="0.35"/>
    <row r="563312" spans="1:1" ht="14.25" customHeight="1" x14ac:dyDescent="0.45">
      <c r="A563312" s="31"/>
    </row>
    <row r="563318" s="30" customFormat="1" ht="14.25" customHeight="1" x14ac:dyDescent="0.35"/>
    <row r="563334" spans="1:1" ht="14.25" customHeight="1" x14ac:dyDescent="0.45">
      <c r="A563334" s="31"/>
    </row>
    <row r="563340" spans="1:1" s="30" customFormat="1" ht="14.25" customHeight="1" x14ac:dyDescent="0.35"/>
    <row r="563356" spans="1:1" ht="14.25" customHeight="1" x14ac:dyDescent="0.45">
      <c r="A563356" s="31"/>
    </row>
    <row r="563362" s="30" customFormat="1" ht="14.25" customHeight="1" x14ac:dyDescent="0.35"/>
    <row r="563378" spans="1:1" ht="14.25" customHeight="1" x14ac:dyDescent="0.45">
      <c r="A563378" s="31"/>
    </row>
    <row r="563384" spans="1:1" s="30" customFormat="1" ht="14.25" customHeight="1" x14ac:dyDescent="0.35"/>
    <row r="563400" spans="1:1" ht="14.25" customHeight="1" x14ac:dyDescent="0.45">
      <c r="A563400" s="31"/>
    </row>
    <row r="563406" spans="1:1" s="30" customFormat="1" ht="14.25" customHeight="1" x14ac:dyDescent="0.35"/>
    <row r="563422" spans="1:1" ht="14.25" customHeight="1" x14ac:dyDescent="0.45">
      <c r="A563422" s="31"/>
    </row>
    <row r="563428" s="30" customFormat="1" ht="14.25" customHeight="1" x14ac:dyDescent="0.35"/>
    <row r="563444" spans="1:1" ht="14.25" customHeight="1" x14ac:dyDescent="0.45">
      <c r="A563444" s="31"/>
    </row>
    <row r="563450" spans="1:1" s="30" customFormat="1" ht="14.25" customHeight="1" x14ac:dyDescent="0.35"/>
    <row r="563466" spans="1:1" ht="14.25" customHeight="1" x14ac:dyDescent="0.45">
      <c r="A563466" s="31"/>
    </row>
    <row r="563472" spans="1:1" s="30" customFormat="1" ht="14.25" customHeight="1" x14ac:dyDescent="0.35"/>
    <row r="563488" spans="1:1" ht="14.25" customHeight="1" x14ac:dyDescent="0.45">
      <c r="A563488" s="31"/>
    </row>
    <row r="563494" s="30" customFormat="1" ht="14.25" customHeight="1" x14ac:dyDescent="0.35"/>
    <row r="563510" spans="1:1" ht="14.25" customHeight="1" x14ac:dyDescent="0.45">
      <c r="A563510" s="31"/>
    </row>
    <row r="563516" spans="1:1" s="30" customFormat="1" ht="14.25" customHeight="1" x14ac:dyDescent="0.35"/>
    <row r="563532" spans="1:1" ht="14.25" customHeight="1" x14ac:dyDescent="0.45">
      <c r="A563532" s="31"/>
    </row>
    <row r="563538" s="30" customFormat="1" ht="14.25" customHeight="1" x14ac:dyDescent="0.35"/>
    <row r="563554" spans="1:1" ht="14.25" customHeight="1" x14ac:dyDescent="0.45">
      <c r="A563554" s="31"/>
    </row>
    <row r="563560" spans="1:1" s="30" customFormat="1" ht="14.25" customHeight="1" x14ac:dyDescent="0.35"/>
    <row r="563576" spans="1:1" ht="14.25" customHeight="1" x14ac:dyDescent="0.45">
      <c r="A563576" s="31"/>
    </row>
    <row r="563582" spans="1:1" s="30" customFormat="1" ht="14.25" customHeight="1" x14ac:dyDescent="0.35"/>
    <row r="563598" spans="1:1" ht="14.25" customHeight="1" x14ac:dyDescent="0.45">
      <c r="A563598" s="31"/>
    </row>
    <row r="563604" s="30" customFormat="1" ht="14.25" customHeight="1" x14ac:dyDescent="0.35"/>
    <row r="563620" spans="1:1" ht="14.25" customHeight="1" x14ac:dyDescent="0.45">
      <c r="A563620" s="31"/>
    </row>
    <row r="563626" spans="1:1" s="30" customFormat="1" ht="14.25" customHeight="1" x14ac:dyDescent="0.35"/>
    <row r="563642" spans="1:1" ht="14.25" customHeight="1" x14ac:dyDescent="0.45">
      <c r="A563642" s="31"/>
    </row>
    <row r="563648" spans="1:1" s="30" customFormat="1" ht="14.25" customHeight="1" x14ac:dyDescent="0.35"/>
    <row r="563664" spans="1:1" ht="14.25" customHeight="1" x14ac:dyDescent="0.45">
      <c r="A563664" s="31"/>
    </row>
    <row r="563670" s="30" customFormat="1" ht="14.25" customHeight="1" x14ac:dyDescent="0.35"/>
    <row r="563686" spans="1:1" ht="14.25" customHeight="1" x14ac:dyDescent="0.45">
      <c r="A563686" s="31"/>
    </row>
    <row r="563692" spans="1:1" s="30" customFormat="1" ht="14.25" customHeight="1" x14ac:dyDescent="0.35"/>
    <row r="563708" spans="1:1" ht="14.25" customHeight="1" x14ac:dyDescent="0.45">
      <c r="A563708" s="31"/>
    </row>
    <row r="563714" s="30" customFormat="1" ht="14.25" customHeight="1" x14ac:dyDescent="0.35"/>
    <row r="563730" spans="1:1" ht="14.25" customHeight="1" x14ac:dyDescent="0.45">
      <c r="A563730" s="31"/>
    </row>
    <row r="563736" spans="1:1" s="30" customFormat="1" ht="14.25" customHeight="1" x14ac:dyDescent="0.35"/>
    <row r="563752" spans="1:1" ht="14.25" customHeight="1" x14ac:dyDescent="0.45">
      <c r="A563752" s="31"/>
    </row>
    <row r="563758" spans="1:1" s="30" customFormat="1" ht="14.25" customHeight="1" x14ac:dyDescent="0.35"/>
    <row r="563774" spans="1:1" ht="14.25" customHeight="1" x14ac:dyDescent="0.45">
      <c r="A563774" s="31"/>
    </row>
    <row r="563780" s="30" customFormat="1" ht="14.25" customHeight="1" x14ac:dyDescent="0.35"/>
    <row r="563796" spans="1:1" ht="14.25" customHeight="1" x14ac:dyDescent="0.45">
      <c r="A563796" s="31"/>
    </row>
    <row r="563802" spans="1:1" s="30" customFormat="1" ht="14.25" customHeight="1" x14ac:dyDescent="0.35"/>
    <row r="563818" spans="1:1" ht="14.25" customHeight="1" x14ac:dyDescent="0.45">
      <c r="A563818" s="31"/>
    </row>
    <row r="563824" spans="1:1" s="30" customFormat="1" ht="14.25" customHeight="1" x14ac:dyDescent="0.35"/>
    <row r="563840" spans="1:1" ht="14.25" customHeight="1" x14ac:dyDescent="0.45">
      <c r="A563840" s="31"/>
    </row>
    <row r="563846" s="30" customFormat="1" ht="14.25" customHeight="1" x14ac:dyDescent="0.35"/>
    <row r="563862" spans="1:1" ht="14.25" customHeight="1" x14ac:dyDescent="0.45">
      <c r="A563862" s="31"/>
    </row>
    <row r="563868" spans="1:1" s="30" customFormat="1" ht="14.25" customHeight="1" x14ac:dyDescent="0.35"/>
    <row r="563884" spans="1:1" ht="14.25" customHeight="1" x14ac:dyDescent="0.45">
      <c r="A563884" s="31"/>
    </row>
    <row r="563890" s="30" customFormat="1" ht="14.25" customHeight="1" x14ac:dyDescent="0.35"/>
    <row r="563906" spans="1:1" ht="14.25" customHeight="1" x14ac:dyDescent="0.45">
      <c r="A563906" s="31"/>
    </row>
    <row r="563912" spans="1:1" s="30" customFormat="1" ht="14.25" customHeight="1" x14ac:dyDescent="0.35"/>
    <row r="563928" spans="1:1" ht="14.25" customHeight="1" x14ac:dyDescent="0.45">
      <c r="A563928" s="31"/>
    </row>
    <row r="563934" spans="1:1" s="30" customFormat="1" ht="14.25" customHeight="1" x14ac:dyDescent="0.35"/>
    <row r="563950" spans="1:1" ht="14.25" customHeight="1" x14ac:dyDescent="0.45">
      <c r="A563950" s="31"/>
    </row>
    <row r="563956" s="30" customFormat="1" ht="14.25" customHeight="1" x14ac:dyDescent="0.35"/>
    <row r="563972" spans="1:1" ht="14.25" customHeight="1" x14ac:dyDescent="0.45">
      <c r="A563972" s="31"/>
    </row>
    <row r="563978" spans="1:1" s="30" customFormat="1" ht="14.25" customHeight="1" x14ac:dyDescent="0.35"/>
    <row r="563994" spans="1:1" ht="14.25" customHeight="1" x14ac:dyDescent="0.45">
      <c r="A563994" s="31"/>
    </row>
    <row r="564000" spans="1:1" s="30" customFormat="1" ht="14.25" customHeight="1" x14ac:dyDescent="0.35"/>
    <row r="564016" spans="1:1" ht="14.25" customHeight="1" x14ac:dyDescent="0.45">
      <c r="A564016" s="31"/>
    </row>
    <row r="564022" s="30" customFormat="1" ht="14.25" customHeight="1" x14ac:dyDescent="0.35"/>
    <row r="564038" spans="1:1" ht="14.25" customHeight="1" x14ac:dyDescent="0.45">
      <c r="A564038" s="31"/>
    </row>
    <row r="564044" spans="1:1" s="30" customFormat="1" ht="14.25" customHeight="1" x14ac:dyDescent="0.35"/>
    <row r="564060" spans="1:1" ht="14.25" customHeight="1" x14ac:dyDescent="0.45">
      <c r="A564060" s="31"/>
    </row>
    <row r="564066" s="30" customFormat="1" ht="14.25" customHeight="1" x14ac:dyDescent="0.35"/>
    <row r="564082" spans="1:1" ht="14.25" customHeight="1" x14ac:dyDescent="0.45">
      <c r="A564082" s="31"/>
    </row>
    <row r="564088" spans="1:1" s="30" customFormat="1" ht="14.25" customHeight="1" x14ac:dyDescent="0.35"/>
    <row r="564104" spans="1:1" ht="14.25" customHeight="1" x14ac:dyDescent="0.45">
      <c r="A564104" s="31"/>
    </row>
    <row r="564110" spans="1:1" s="30" customFormat="1" ht="14.25" customHeight="1" x14ac:dyDescent="0.35"/>
    <row r="564126" spans="1:1" ht="14.25" customHeight="1" x14ac:dyDescent="0.45">
      <c r="A564126" s="31"/>
    </row>
    <row r="564132" s="30" customFormat="1" ht="14.25" customHeight="1" x14ac:dyDescent="0.35"/>
    <row r="564148" spans="1:1" ht="14.25" customHeight="1" x14ac:dyDescent="0.45">
      <c r="A564148" s="31"/>
    </row>
    <row r="564154" spans="1:1" s="30" customFormat="1" ht="14.25" customHeight="1" x14ac:dyDescent="0.35"/>
    <row r="564170" spans="1:1" ht="14.25" customHeight="1" x14ac:dyDescent="0.45">
      <c r="A564170" s="31"/>
    </row>
    <row r="564176" spans="1:1" s="30" customFormat="1" ht="14.25" customHeight="1" x14ac:dyDescent="0.35"/>
    <row r="564192" spans="1:1" ht="14.25" customHeight="1" x14ac:dyDescent="0.45">
      <c r="A564192" s="31"/>
    </row>
    <row r="564198" s="30" customFormat="1" ht="14.25" customHeight="1" x14ac:dyDescent="0.35"/>
    <row r="564214" spans="1:1" ht="14.25" customHeight="1" x14ac:dyDescent="0.45">
      <c r="A564214" s="31"/>
    </row>
    <row r="564220" spans="1:1" s="30" customFormat="1" ht="14.25" customHeight="1" x14ac:dyDescent="0.35"/>
    <row r="564236" spans="1:1" ht="14.25" customHeight="1" x14ac:dyDescent="0.45">
      <c r="A564236" s="31"/>
    </row>
    <row r="564242" s="30" customFormat="1" ht="14.25" customHeight="1" x14ac:dyDescent="0.35"/>
    <row r="564258" spans="1:1" ht="14.25" customHeight="1" x14ac:dyDescent="0.45">
      <c r="A564258" s="31"/>
    </row>
    <row r="564264" spans="1:1" s="30" customFormat="1" ht="14.25" customHeight="1" x14ac:dyDescent="0.35"/>
    <row r="564280" spans="1:1" ht="14.25" customHeight="1" x14ac:dyDescent="0.45">
      <c r="A564280" s="31"/>
    </row>
    <row r="564286" spans="1:1" s="30" customFormat="1" ht="14.25" customHeight="1" x14ac:dyDescent="0.35"/>
    <row r="564302" spans="1:1" ht="14.25" customHeight="1" x14ac:dyDescent="0.45">
      <c r="A564302" s="31"/>
    </row>
    <row r="564308" s="30" customFormat="1" ht="14.25" customHeight="1" x14ac:dyDescent="0.35"/>
    <row r="564324" spans="1:1" ht="14.25" customHeight="1" x14ac:dyDescent="0.45">
      <c r="A564324" s="31"/>
    </row>
    <row r="564330" spans="1:1" s="30" customFormat="1" ht="14.25" customHeight="1" x14ac:dyDescent="0.35"/>
    <row r="564346" spans="1:1" ht="14.25" customHeight="1" x14ac:dyDescent="0.45">
      <c r="A564346" s="31"/>
    </row>
    <row r="564352" spans="1:1" s="30" customFormat="1" ht="14.25" customHeight="1" x14ac:dyDescent="0.35"/>
    <row r="564368" spans="1:1" ht="14.25" customHeight="1" x14ac:dyDescent="0.45">
      <c r="A564368" s="31"/>
    </row>
    <row r="564374" s="30" customFormat="1" ht="14.25" customHeight="1" x14ac:dyDescent="0.35"/>
    <row r="564390" spans="1:1" ht="14.25" customHeight="1" x14ac:dyDescent="0.45">
      <c r="A564390" s="31"/>
    </row>
    <row r="564396" spans="1:1" s="30" customFormat="1" ht="14.25" customHeight="1" x14ac:dyDescent="0.35"/>
    <row r="564412" spans="1:1" ht="14.25" customHeight="1" x14ac:dyDescent="0.45">
      <c r="A564412" s="31"/>
    </row>
    <row r="564418" s="30" customFormat="1" ht="14.25" customHeight="1" x14ac:dyDescent="0.35"/>
    <row r="564434" spans="1:1" ht="14.25" customHeight="1" x14ac:dyDescent="0.45">
      <c r="A564434" s="31"/>
    </row>
    <row r="564440" spans="1:1" s="30" customFormat="1" ht="14.25" customHeight="1" x14ac:dyDescent="0.35"/>
    <row r="564456" spans="1:1" ht="14.25" customHeight="1" x14ac:dyDescent="0.45">
      <c r="A564456" s="31"/>
    </row>
    <row r="564462" spans="1:1" s="30" customFormat="1" ht="14.25" customHeight="1" x14ac:dyDescent="0.35"/>
    <row r="564478" spans="1:1" ht="14.25" customHeight="1" x14ac:dyDescent="0.45">
      <c r="A564478" s="31"/>
    </row>
    <row r="564484" s="30" customFormat="1" ht="14.25" customHeight="1" x14ac:dyDescent="0.35"/>
    <row r="564500" spans="1:1" ht="14.25" customHeight="1" x14ac:dyDescent="0.45">
      <c r="A564500" s="31"/>
    </row>
    <row r="564506" spans="1:1" s="30" customFormat="1" ht="14.25" customHeight="1" x14ac:dyDescent="0.35"/>
    <row r="564522" spans="1:1" ht="14.25" customHeight="1" x14ac:dyDescent="0.45">
      <c r="A564522" s="31"/>
    </row>
    <row r="564528" spans="1:1" s="30" customFormat="1" ht="14.25" customHeight="1" x14ac:dyDescent="0.35"/>
    <row r="564544" spans="1:1" ht="14.25" customHeight="1" x14ac:dyDescent="0.45">
      <c r="A564544" s="31"/>
    </row>
    <row r="564550" s="30" customFormat="1" ht="14.25" customHeight="1" x14ac:dyDescent="0.35"/>
    <row r="564566" spans="1:1" ht="14.25" customHeight="1" x14ac:dyDescent="0.45">
      <c r="A564566" s="31"/>
    </row>
    <row r="564572" spans="1:1" s="30" customFormat="1" ht="14.25" customHeight="1" x14ac:dyDescent="0.35"/>
    <row r="564588" spans="1:1" ht="14.25" customHeight="1" x14ac:dyDescent="0.45">
      <c r="A564588" s="31"/>
    </row>
    <row r="564594" s="30" customFormat="1" ht="14.25" customHeight="1" x14ac:dyDescent="0.35"/>
    <row r="564610" spans="1:1" ht="14.25" customHeight="1" x14ac:dyDescent="0.45">
      <c r="A564610" s="31"/>
    </row>
    <row r="564616" spans="1:1" s="30" customFormat="1" ht="14.25" customHeight="1" x14ac:dyDescent="0.35"/>
    <row r="564632" spans="1:1" ht="14.25" customHeight="1" x14ac:dyDescent="0.45">
      <c r="A564632" s="31"/>
    </row>
    <row r="564638" spans="1:1" s="30" customFormat="1" ht="14.25" customHeight="1" x14ac:dyDescent="0.35"/>
    <row r="564654" spans="1:1" ht="14.25" customHeight="1" x14ac:dyDescent="0.45">
      <c r="A564654" s="31"/>
    </row>
    <row r="564660" s="30" customFormat="1" ht="14.25" customHeight="1" x14ac:dyDescent="0.35"/>
    <row r="564676" spans="1:1" ht="14.25" customHeight="1" x14ac:dyDescent="0.45">
      <c r="A564676" s="31"/>
    </row>
    <row r="564682" spans="1:1" s="30" customFormat="1" ht="14.25" customHeight="1" x14ac:dyDescent="0.35"/>
    <row r="564698" spans="1:1" ht="14.25" customHeight="1" x14ac:dyDescent="0.45">
      <c r="A564698" s="31"/>
    </row>
    <row r="564704" spans="1:1" s="30" customFormat="1" ht="14.25" customHeight="1" x14ac:dyDescent="0.35"/>
    <row r="564720" spans="1:1" ht="14.25" customHeight="1" x14ac:dyDescent="0.45">
      <c r="A564720" s="31"/>
    </row>
    <row r="564726" s="30" customFormat="1" ht="14.25" customHeight="1" x14ac:dyDescent="0.35"/>
    <row r="564742" spans="1:1" ht="14.25" customHeight="1" x14ac:dyDescent="0.45">
      <c r="A564742" s="31"/>
    </row>
    <row r="564748" spans="1:1" s="30" customFormat="1" ht="14.25" customHeight="1" x14ac:dyDescent="0.35"/>
    <row r="564764" spans="1:1" ht="14.25" customHeight="1" x14ac:dyDescent="0.45">
      <c r="A564764" s="31"/>
    </row>
    <row r="564770" s="30" customFormat="1" ht="14.25" customHeight="1" x14ac:dyDescent="0.35"/>
    <row r="564786" spans="1:1" ht="14.25" customHeight="1" x14ac:dyDescent="0.45">
      <c r="A564786" s="31"/>
    </row>
    <row r="564792" spans="1:1" s="30" customFormat="1" ht="14.25" customHeight="1" x14ac:dyDescent="0.35"/>
    <row r="564808" spans="1:1" ht="14.25" customHeight="1" x14ac:dyDescent="0.45">
      <c r="A564808" s="31"/>
    </row>
    <row r="564814" spans="1:1" s="30" customFormat="1" ht="14.25" customHeight="1" x14ac:dyDescent="0.35"/>
    <row r="564830" spans="1:1" ht="14.25" customHeight="1" x14ac:dyDescent="0.45">
      <c r="A564830" s="31"/>
    </row>
    <row r="564836" s="30" customFormat="1" ht="14.25" customHeight="1" x14ac:dyDescent="0.35"/>
    <row r="564852" spans="1:1" ht="14.25" customHeight="1" x14ac:dyDescent="0.45">
      <c r="A564852" s="31"/>
    </row>
    <row r="564858" spans="1:1" s="30" customFormat="1" ht="14.25" customHeight="1" x14ac:dyDescent="0.35"/>
    <row r="564874" spans="1:1" ht="14.25" customHeight="1" x14ac:dyDescent="0.45">
      <c r="A564874" s="31"/>
    </row>
    <row r="564880" spans="1:1" s="30" customFormat="1" ht="14.25" customHeight="1" x14ac:dyDescent="0.35"/>
    <row r="564896" spans="1:1" ht="14.25" customHeight="1" x14ac:dyDescent="0.45">
      <c r="A564896" s="31"/>
    </row>
    <row r="564902" s="30" customFormat="1" ht="14.25" customHeight="1" x14ac:dyDescent="0.35"/>
    <row r="564918" spans="1:1" ht="14.25" customHeight="1" x14ac:dyDescent="0.45">
      <c r="A564918" s="31"/>
    </row>
    <row r="564924" spans="1:1" s="30" customFormat="1" ht="14.25" customHeight="1" x14ac:dyDescent="0.35"/>
    <row r="564940" spans="1:1" ht="14.25" customHeight="1" x14ac:dyDescent="0.45">
      <c r="A564940" s="31"/>
    </row>
    <row r="564946" s="30" customFormat="1" ht="14.25" customHeight="1" x14ac:dyDescent="0.35"/>
    <row r="564962" spans="1:1" ht="14.25" customHeight="1" x14ac:dyDescent="0.45">
      <c r="A564962" s="31"/>
    </row>
    <row r="564968" spans="1:1" s="30" customFormat="1" ht="14.25" customHeight="1" x14ac:dyDescent="0.35"/>
    <row r="564984" spans="1:1" ht="14.25" customHeight="1" x14ac:dyDescent="0.45">
      <c r="A564984" s="31"/>
    </row>
    <row r="564990" spans="1:1" s="30" customFormat="1" ht="14.25" customHeight="1" x14ac:dyDescent="0.35"/>
    <row r="565006" spans="1:1" ht="14.25" customHeight="1" x14ac:dyDescent="0.45">
      <c r="A565006" s="31"/>
    </row>
    <row r="565012" s="30" customFormat="1" ht="14.25" customHeight="1" x14ac:dyDescent="0.35"/>
    <row r="565028" spans="1:1" ht="14.25" customHeight="1" x14ac:dyDescent="0.45">
      <c r="A565028" s="31"/>
    </row>
    <row r="565034" spans="1:1" s="30" customFormat="1" ht="14.25" customHeight="1" x14ac:dyDescent="0.35"/>
    <row r="565050" spans="1:1" ht="14.25" customHeight="1" x14ac:dyDescent="0.45">
      <c r="A565050" s="31"/>
    </row>
    <row r="565056" spans="1:1" s="30" customFormat="1" ht="14.25" customHeight="1" x14ac:dyDescent="0.35"/>
    <row r="565072" spans="1:1" ht="14.25" customHeight="1" x14ac:dyDescent="0.45">
      <c r="A565072" s="31"/>
    </row>
    <row r="565078" s="30" customFormat="1" ht="14.25" customHeight="1" x14ac:dyDescent="0.35"/>
    <row r="565094" spans="1:1" ht="14.25" customHeight="1" x14ac:dyDescent="0.45">
      <c r="A565094" s="31"/>
    </row>
    <row r="565100" spans="1:1" s="30" customFormat="1" ht="14.25" customHeight="1" x14ac:dyDescent="0.35"/>
    <row r="565116" spans="1:1" ht="14.25" customHeight="1" x14ac:dyDescent="0.45">
      <c r="A565116" s="31"/>
    </row>
    <row r="565122" s="30" customFormat="1" ht="14.25" customHeight="1" x14ac:dyDescent="0.35"/>
    <row r="565138" spans="1:1" ht="14.25" customHeight="1" x14ac:dyDescent="0.45">
      <c r="A565138" s="31"/>
    </row>
    <row r="565144" spans="1:1" s="30" customFormat="1" ht="14.25" customHeight="1" x14ac:dyDescent="0.35"/>
    <row r="565160" spans="1:1" ht="14.25" customHeight="1" x14ac:dyDescent="0.45">
      <c r="A565160" s="31"/>
    </row>
    <row r="565166" spans="1:1" s="30" customFormat="1" ht="14.25" customHeight="1" x14ac:dyDescent="0.35"/>
    <row r="565182" spans="1:1" ht="14.25" customHeight="1" x14ac:dyDescent="0.45">
      <c r="A565182" s="31"/>
    </row>
    <row r="565188" s="30" customFormat="1" ht="14.25" customHeight="1" x14ac:dyDescent="0.35"/>
    <row r="565204" spans="1:1" ht="14.25" customHeight="1" x14ac:dyDescent="0.45">
      <c r="A565204" s="31"/>
    </row>
    <row r="565210" spans="1:1" s="30" customFormat="1" ht="14.25" customHeight="1" x14ac:dyDescent="0.35"/>
    <row r="565226" spans="1:1" ht="14.25" customHeight="1" x14ac:dyDescent="0.45">
      <c r="A565226" s="31"/>
    </row>
    <row r="565232" spans="1:1" s="30" customFormat="1" ht="14.25" customHeight="1" x14ac:dyDescent="0.35"/>
    <row r="565248" spans="1:1" ht="14.25" customHeight="1" x14ac:dyDescent="0.45">
      <c r="A565248" s="31"/>
    </row>
    <row r="565254" s="30" customFormat="1" ht="14.25" customHeight="1" x14ac:dyDescent="0.35"/>
    <row r="565270" spans="1:1" ht="14.25" customHeight="1" x14ac:dyDescent="0.45">
      <c r="A565270" s="31"/>
    </row>
    <row r="565276" spans="1:1" s="30" customFormat="1" ht="14.25" customHeight="1" x14ac:dyDescent="0.35"/>
    <row r="565292" spans="1:1" ht="14.25" customHeight="1" x14ac:dyDescent="0.45">
      <c r="A565292" s="31"/>
    </row>
    <row r="565298" s="30" customFormat="1" ht="14.25" customHeight="1" x14ac:dyDescent="0.35"/>
    <row r="565314" spans="1:1" ht="14.25" customHeight="1" x14ac:dyDescent="0.45">
      <c r="A565314" s="31"/>
    </row>
    <row r="565320" spans="1:1" s="30" customFormat="1" ht="14.25" customHeight="1" x14ac:dyDescent="0.35"/>
    <row r="565336" spans="1:1" ht="14.25" customHeight="1" x14ac:dyDescent="0.45">
      <c r="A565336" s="31"/>
    </row>
    <row r="565342" spans="1:1" s="30" customFormat="1" ht="14.25" customHeight="1" x14ac:dyDescent="0.35"/>
    <row r="565358" spans="1:1" ht="14.25" customHeight="1" x14ac:dyDescent="0.45">
      <c r="A565358" s="31"/>
    </row>
    <row r="565364" s="30" customFormat="1" ht="14.25" customHeight="1" x14ac:dyDescent="0.35"/>
    <row r="565380" spans="1:1" ht="14.25" customHeight="1" x14ac:dyDescent="0.45">
      <c r="A565380" s="31"/>
    </row>
    <row r="565386" spans="1:1" s="30" customFormat="1" ht="14.25" customHeight="1" x14ac:dyDescent="0.35"/>
    <row r="565402" spans="1:1" ht="14.25" customHeight="1" x14ac:dyDescent="0.45">
      <c r="A565402" s="31"/>
    </row>
    <row r="565408" spans="1:1" s="30" customFormat="1" ht="14.25" customHeight="1" x14ac:dyDescent="0.35"/>
    <row r="565424" spans="1:1" ht="14.25" customHeight="1" x14ac:dyDescent="0.45">
      <c r="A565424" s="31"/>
    </row>
    <row r="565430" s="30" customFormat="1" ht="14.25" customHeight="1" x14ac:dyDescent="0.35"/>
    <row r="565446" spans="1:1" ht="14.25" customHeight="1" x14ac:dyDescent="0.45">
      <c r="A565446" s="31"/>
    </row>
    <row r="565452" spans="1:1" s="30" customFormat="1" ht="14.25" customHeight="1" x14ac:dyDescent="0.35"/>
    <row r="565468" spans="1:1" ht="14.25" customHeight="1" x14ac:dyDescent="0.45">
      <c r="A565468" s="31"/>
    </row>
    <row r="565474" s="30" customFormat="1" ht="14.25" customHeight="1" x14ac:dyDescent="0.35"/>
    <row r="565490" spans="1:1" ht="14.25" customHeight="1" x14ac:dyDescent="0.45">
      <c r="A565490" s="31"/>
    </row>
    <row r="565496" spans="1:1" s="30" customFormat="1" ht="14.25" customHeight="1" x14ac:dyDescent="0.35"/>
    <row r="565512" spans="1:1" ht="14.25" customHeight="1" x14ac:dyDescent="0.45">
      <c r="A565512" s="31"/>
    </row>
    <row r="565518" spans="1:1" s="30" customFormat="1" ht="14.25" customHeight="1" x14ac:dyDescent="0.35"/>
    <row r="565534" spans="1:1" ht="14.25" customHeight="1" x14ac:dyDescent="0.45">
      <c r="A565534" s="31"/>
    </row>
    <row r="565540" s="30" customFormat="1" ht="14.25" customHeight="1" x14ac:dyDescent="0.35"/>
    <row r="565556" spans="1:1" ht="14.25" customHeight="1" x14ac:dyDescent="0.45">
      <c r="A565556" s="31"/>
    </row>
    <row r="565562" spans="1:1" s="30" customFormat="1" ht="14.25" customHeight="1" x14ac:dyDescent="0.35"/>
    <row r="565578" spans="1:1" ht="14.25" customHeight="1" x14ac:dyDescent="0.45">
      <c r="A565578" s="31"/>
    </row>
    <row r="565584" spans="1:1" s="30" customFormat="1" ht="14.25" customHeight="1" x14ac:dyDescent="0.35"/>
    <row r="565600" spans="1:1" ht="14.25" customHeight="1" x14ac:dyDescent="0.45">
      <c r="A565600" s="31"/>
    </row>
    <row r="565606" s="30" customFormat="1" ht="14.25" customHeight="1" x14ac:dyDescent="0.35"/>
    <row r="565622" spans="1:1" ht="14.25" customHeight="1" x14ac:dyDescent="0.45">
      <c r="A565622" s="31"/>
    </row>
    <row r="565628" spans="1:1" s="30" customFormat="1" ht="14.25" customHeight="1" x14ac:dyDescent="0.35"/>
    <row r="565644" spans="1:1" ht="14.25" customHeight="1" x14ac:dyDescent="0.45">
      <c r="A565644" s="31"/>
    </row>
    <row r="565650" s="30" customFormat="1" ht="14.25" customHeight="1" x14ac:dyDescent="0.35"/>
    <row r="565666" spans="1:1" ht="14.25" customHeight="1" x14ac:dyDescent="0.45">
      <c r="A565666" s="31"/>
    </row>
    <row r="565672" spans="1:1" s="30" customFormat="1" ht="14.25" customHeight="1" x14ac:dyDescent="0.35"/>
    <row r="565688" spans="1:1" ht="14.25" customHeight="1" x14ac:dyDescent="0.45">
      <c r="A565688" s="31"/>
    </row>
    <row r="565694" spans="1:1" s="30" customFormat="1" ht="14.25" customHeight="1" x14ac:dyDescent="0.35"/>
    <row r="565710" spans="1:1" ht="14.25" customHeight="1" x14ac:dyDescent="0.45">
      <c r="A565710" s="31"/>
    </row>
    <row r="565716" s="30" customFormat="1" ht="14.25" customHeight="1" x14ac:dyDescent="0.35"/>
    <row r="565732" spans="1:1" ht="14.25" customHeight="1" x14ac:dyDescent="0.45">
      <c r="A565732" s="31"/>
    </row>
    <row r="565738" spans="1:1" s="30" customFormat="1" ht="14.25" customHeight="1" x14ac:dyDescent="0.35"/>
    <row r="565754" spans="1:1" ht="14.25" customHeight="1" x14ac:dyDescent="0.45">
      <c r="A565754" s="31"/>
    </row>
    <row r="565760" spans="1:1" s="30" customFormat="1" ht="14.25" customHeight="1" x14ac:dyDescent="0.35"/>
    <row r="565776" spans="1:1" ht="14.25" customHeight="1" x14ac:dyDescent="0.45">
      <c r="A565776" s="31"/>
    </row>
    <row r="565782" s="30" customFormat="1" ht="14.25" customHeight="1" x14ac:dyDescent="0.35"/>
    <row r="565798" spans="1:1" ht="14.25" customHeight="1" x14ac:dyDescent="0.45">
      <c r="A565798" s="31"/>
    </row>
    <row r="565804" spans="1:1" s="30" customFormat="1" ht="14.25" customHeight="1" x14ac:dyDescent="0.35"/>
    <row r="565820" spans="1:1" ht="14.25" customHeight="1" x14ac:dyDescent="0.45">
      <c r="A565820" s="31"/>
    </row>
    <row r="565826" s="30" customFormat="1" ht="14.25" customHeight="1" x14ac:dyDescent="0.35"/>
    <row r="565842" spans="1:1" ht="14.25" customHeight="1" x14ac:dyDescent="0.45">
      <c r="A565842" s="31"/>
    </row>
    <row r="565848" spans="1:1" s="30" customFormat="1" ht="14.25" customHeight="1" x14ac:dyDescent="0.35"/>
    <row r="565864" spans="1:1" ht="14.25" customHeight="1" x14ac:dyDescent="0.45">
      <c r="A565864" s="31"/>
    </row>
    <row r="565870" spans="1:1" s="30" customFormat="1" ht="14.25" customHeight="1" x14ac:dyDescent="0.35"/>
    <row r="565886" spans="1:1" ht="14.25" customHeight="1" x14ac:dyDescent="0.45">
      <c r="A565886" s="31"/>
    </row>
    <row r="565892" s="30" customFormat="1" ht="14.25" customHeight="1" x14ac:dyDescent="0.35"/>
    <row r="565908" spans="1:1" ht="14.25" customHeight="1" x14ac:dyDescent="0.45">
      <c r="A565908" s="31"/>
    </row>
    <row r="565914" spans="1:1" s="30" customFormat="1" ht="14.25" customHeight="1" x14ac:dyDescent="0.35"/>
    <row r="565930" spans="1:1" ht="14.25" customHeight="1" x14ac:dyDescent="0.45">
      <c r="A565930" s="31"/>
    </row>
    <row r="565936" spans="1:1" s="30" customFormat="1" ht="14.25" customHeight="1" x14ac:dyDescent="0.35"/>
    <row r="565952" spans="1:1" ht="14.25" customHeight="1" x14ac:dyDescent="0.45">
      <c r="A565952" s="31"/>
    </row>
    <row r="565958" s="30" customFormat="1" ht="14.25" customHeight="1" x14ac:dyDescent="0.35"/>
    <row r="565974" spans="1:1" ht="14.25" customHeight="1" x14ac:dyDescent="0.45">
      <c r="A565974" s="31"/>
    </row>
    <row r="565980" spans="1:1" s="30" customFormat="1" ht="14.25" customHeight="1" x14ac:dyDescent="0.35"/>
    <row r="565996" spans="1:1" ht="14.25" customHeight="1" x14ac:dyDescent="0.45">
      <c r="A565996" s="31"/>
    </row>
    <row r="566002" s="30" customFormat="1" ht="14.25" customHeight="1" x14ac:dyDescent="0.35"/>
    <row r="566018" spans="1:1" ht="14.25" customHeight="1" x14ac:dyDescent="0.45">
      <c r="A566018" s="31"/>
    </row>
    <row r="566024" spans="1:1" s="30" customFormat="1" ht="14.25" customHeight="1" x14ac:dyDescent="0.35"/>
    <row r="566040" spans="1:1" ht="14.25" customHeight="1" x14ac:dyDescent="0.45">
      <c r="A566040" s="31"/>
    </row>
    <row r="566046" spans="1:1" s="30" customFormat="1" ht="14.25" customHeight="1" x14ac:dyDescent="0.35"/>
    <row r="566062" spans="1:1" ht="14.25" customHeight="1" x14ac:dyDescent="0.45">
      <c r="A566062" s="31"/>
    </row>
    <row r="566068" s="30" customFormat="1" ht="14.25" customHeight="1" x14ac:dyDescent="0.35"/>
    <row r="566084" spans="1:1" ht="14.25" customHeight="1" x14ac:dyDescent="0.45">
      <c r="A566084" s="31"/>
    </row>
    <row r="566090" spans="1:1" s="30" customFormat="1" ht="14.25" customHeight="1" x14ac:dyDescent="0.35"/>
    <row r="566106" spans="1:1" ht="14.25" customHeight="1" x14ac:dyDescent="0.45">
      <c r="A566106" s="31"/>
    </row>
    <row r="566112" spans="1:1" s="30" customFormat="1" ht="14.25" customHeight="1" x14ac:dyDescent="0.35"/>
    <row r="566128" spans="1:1" ht="14.25" customHeight="1" x14ac:dyDescent="0.45">
      <c r="A566128" s="31"/>
    </row>
    <row r="566134" s="30" customFormat="1" ht="14.25" customHeight="1" x14ac:dyDescent="0.35"/>
    <row r="566150" spans="1:1" ht="14.25" customHeight="1" x14ac:dyDescent="0.45">
      <c r="A566150" s="31"/>
    </row>
    <row r="566156" spans="1:1" s="30" customFormat="1" ht="14.25" customHeight="1" x14ac:dyDescent="0.35"/>
    <row r="566172" spans="1:1" ht="14.25" customHeight="1" x14ac:dyDescent="0.45">
      <c r="A566172" s="31"/>
    </row>
    <row r="566178" s="30" customFormat="1" ht="14.25" customHeight="1" x14ac:dyDescent="0.35"/>
    <row r="566194" spans="1:1" ht="14.25" customHeight="1" x14ac:dyDescent="0.45">
      <c r="A566194" s="31"/>
    </row>
    <row r="566200" spans="1:1" s="30" customFormat="1" ht="14.25" customHeight="1" x14ac:dyDescent="0.35"/>
    <row r="566216" spans="1:1" ht="14.25" customHeight="1" x14ac:dyDescent="0.45">
      <c r="A566216" s="31"/>
    </row>
    <row r="566222" spans="1:1" s="30" customFormat="1" ht="14.25" customHeight="1" x14ac:dyDescent="0.35"/>
    <row r="566238" spans="1:1" ht="14.25" customHeight="1" x14ac:dyDescent="0.45">
      <c r="A566238" s="31"/>
    </row>
    <row r="566244" s="30" customFormat="1" ht="14.25" customHeight="1" x14ac:dyDescent="0.35"/>
    <row r="566260" spans="1:1" ht="14.25" customHeight="1" x14ac:dyDescent="0.45">
      <c r="A566260" s="31"/>
    </row>
    <row r="566266" spans="1:1" s="30" customFormat="1" ht="14.25" customHeight="1" x14ac:dyDescent="0.35"/>
    <row r="566282" spans="1:1" ht="14.25" customHeight="1" x14ac:dyDescent="0.45">
      <c r="A566282" s="31"/>
    </row>
    <row r="566288" spans="1:1" s="30" customFormat="1" ht="14.25" customHeight="1" x14ac:dyDescent="0.35"/>
    <row r="566304" spans="1:1" ht="14.25" customHeight="1" x14ac:dyDescent="0.45">
      <c r="A566304" s="31"/>
    </row>
    <row r="566310" s="30" customFormat="1" ht="14.25" customHeight="1" x14ac:dyDescent="0.35"/>
    <row r="566326" spans="1:1" ht="14.25" customHeight="1" x14ac:dyDescent="0.45">
      <c r="A566326" s="31"/>
    </row>
    <row r="566332" spans="1:1" s="30" customFormat="1" ht="14.25" customHeight="1" x14ac:dyDescent="0.35"/>
    <row r="566348" spans="1:1" ht="14.25" customHeight="1" x14ac:dyDescent="0.45">
      <c r="A566348" s="31"/>
    </row>
    <row r="566354" s="30" customFormat="1" ht="14.25" customHeight="1" x14ac:dyDescent="0.35"/>
    <row r="566370" spans="1:1" ht="14.25" customHeight="1" x14ac:dyDescent="0.45">
      <c r="A566370" s="31"/>
    </row>
    <row r="566376" spans="1:1" s="30" customFormat="1" ht="14.25" customHeight="1" x14ac:dyDescent="0.35"/>
    <row r="566392" spans="1:1" ht="14.25" customHeight="1" x14ac:dyDescent="0.45">
      <c r="A566392" s="31"/>
    </row>
    <row r="566398" spans="1:1" s="30" customFormat="1" ht="14.25" customHeight="1" x14ac:dyDescent="0.35"/>
    <row r="566414" spans="1:1" ht="14.25" customHeight="1" x14ac:dyDescent="0.45">
      <c r="A566414" s="31"/>
    </row>
    <row r="566420" s="30" customFormat="1" ht="14.25" customHeight="1" x14ac:dyDescent="0.35"/>
    <row r="566436" spans="1:1" ht="14.25" customHeight="1" x14ac:dyDescent="0.45">
      <c r="A566436" s="31"/>
    </row>
    <row r="566442" spans="1:1" s="30" customFormat="1" ht="14.25" customHeight="1" x14ac:dyDescent="0.35"/>
    <row r="566458" spans="1:1" ht="14.25" customHeight="1" x14ac:dyDescent="0.45">
      <c r="A566458" s="31"/>
    </row>
    <row r="566464" spans="1:1" s="30" customFormat="1" ht="14.25" customHeight="1" x14ac:dyDescent="0.35"/>
    <row r="566480" spans="1:1" ht="14.25" customHeight="1" x14ac:dyDescent="0.45">
      <c r="A566480" s="31"/>
    </row>
    <row r="566486" s="30" customFormat="1" ht="14.25" customHeight="1" x14ac:dyDescent="0.35"/>
    <row r="566502" spans="1:1" ht="14.25" customHeight="1" x14ac:dyDescent="0.45">
      <c r="A566502" s="31"/>
    </row>
    <row r="566508" spans="1:1" s="30" customFormat="1" ht="14.25" customHeight="1" x14ac:dyDescent="0.35"/>
    <row r="566524" spans="1:1" ht="14.25" customHeight="1" x14ac:dyDescent="0.45">
      <c r="A566524" s="31"/>
    </row>
    <row r="566530" s="30" customFormat="1" ht="14.25" customHeight="1" x14ac:dyDescent="0.35"/>
    <row r="566546" spans="1:1" ht="14.25" customHeight="1" x14ac:dyDescent="0.45">
      <c r="A566546" s="31"/>
    </row>
    <row r="566552" spans="1:1" s="30" customFormat="1" ht="14.25" customHeight="1" x14ac:dyDescent="0.35"/>
    <row r="566568" spans="1:1" ht="14.25" customHeight="1" x14ac:dyDescent="0.45">
      <c r="A566568" s="31"/>
    </row>
    <row r="566574" spans="1:1" s="30" customFormat="1" ht="14.25" customHeight="1" x14ac:dyDescent="0.35"/>
    <row r="566590" spans="1:1" ht="14.25" customHeight="1" x14ac:dyDescent="0.45">
      <c r="A566590" s="31"/>
    </row>
    <row r="566596" s="30" customFormat="1" ht="14.25" customHeight="1" x14ac:dyDescent="0.35"/>
    <row r="566612" spans="1:1" ht="14.25" customHeight="1" x14ac:dyDescent="0.45">
      <c r="A566612" s="31"/>
    </row>
    <row r="566618" spans="1:1" s="30" customFormat="1" ht="14.25" customHeight="1" x14ac:dyDescent="0.35"/>
    <row r="566634" spans="1:1" ht="14.25" customHeight="1" x14ac:dyDescent="0.45">
      <c r="A566634" s="31"/>
    </row>
    <row r="566640" spans="1:1" s="30" customFormat="1" ht="14.25" customHeight="1" x14ac:dyDescent="0.35"/>
    <row r="566656" spans="1:1" ht="14.25" customHeight="1" x14ac:dyDescent="0.45">
      <c r="A566656" s="31"/>
    </row>
    <row r="566662" s="30" customFormat="1" ht="14.25" customHeight="1" x14ac:dyDescent="0.35"/>
    <row r="566678" spans="1:1" ht="14.25" customHeight="1" x14ac:dyDescent="0.45">
      <c r="A566678" s="31"/>
    </row>
    <row r="566684" spans="1:1" s="30" customFormat="1" ht="14.25" customHeight="1" x14ac:dyDescent="0.35"/>
    <row r="566700" spans="1:1" ht="14.25" customHeight="1" x14ac:dyDescent="0.45">
      <c r="A566700" s="31"/>
    </row>
    <row r="566706" s="30" customFormat="1" ht="14.25" customHeight="1" x14ac:dyDescent="0.35"/>
    <row r="566722" spans="1:1" ht="14.25" customHeight="1" x14ac:dyDescent="0.45">
      <c r="A566722" s="31"/>
    </row>
    <row r="566728" spans="1:1" s="30" customFormat="1" ht="14.25" customHeight="1" x14ac:dyDescent="0.35"/>
    <row r="566744" spans="1:1" ht="14.25" customHeight="1" x14ac:dyDescent="0.45">
      <c r="A566744" s="31"/>
    </row>
    <row r="566750" spans="1:1" s="30" customFormat="1" ht="14.25" customHeight="1" x14ac:dyDescent="0.35"/>
    <row r="566766" spans="1:1" ht="14.25" customHeight="1" x14ac:dyDescent="0.45">
      <c r="A566766" s="31"/>
    </row>
    <row r="566772" s="30" customFormat="1" ht="14.25" customHeight="1" x14ac:dyDescent="0.35"/>
    <row r="566788" spans="1:1" ht="14.25" customHeight="1" x14ac:dyDescent="0.45">
      <c r="A566788" s="31"/>
    </row>
    <row r="566794" spans="1:1" s="30" customFormat="1" ht="14.25" customHeight="1" x14ac:dyDescent="0.35"/>
    <row r="566810" spans="1:1" ht="14.25" customHeight="1" x14ac:dyDescent="0.45">
      <c r="A566810" s="31"/>
    </row>
    <row r="566816" spans="1:1" s="30" customFormat="1" ht="14.25" customHeight="1" x14ac:dyDescent="0.35"/>
    <row r="566832" spans="1:1" ht="14.25" customHeight="1" x14ac:dyDescent="0.45">
      <c r="A566832" s="31"/>
    </row>
    <row r="566838" s="30" customFormat="1" ht="14.25" customHeight="1" x14ac:dyDescent="0.35"/>
    <row r="566854" spans="1:1" ht="14.25" customHeight="1" x14ac:dyDescent="0.45">
      <c r="A566854" s="31"/>
    </row>
    <row r="566860" spans="1:1" s="30" customFormat="1" ht="14.25" customHeight="1" x14ac:dyDescent="0.35"/>
    <row r="566876" spans="1:1" ht="14.25" customHeight="1" x14ac:dyDescent="0.45">
      <c r="A566876" s="31"/>
    </row>
    <row r="566882" s="30" customFormat="1" ht="14.25" customHeight="1" x14ac:dyDescent="0.35"/>
    <row r="566898" spans="1:1" ht="14.25" customHeight="1" x14ac:dyDescent="0.45">
      <c r="A566898" s="31"/>
    </row>
    <row r="566904" spans="1:1" s="30" customFormat="1" ht="14.25" customHeight="1" x14ac:dyDescent="0.35"/>
    <row r="566920" spans="1:1" ht="14.25" customHeight="1" x14ac:dyDescent="0.45">
      <c r="A566920" s="31"/>
    </row>
    <row r="566926" spans="1:1" s="30" customFormat="1" ht="14.25" customHeight="1" x14ac:dyDescent="0.35"/>
    <row r="566942" spans="1:1" ht="14.25" customHeight="1" x14ac:dyDescent="0.45">
      <c r="A566942" s="31"/>
    </row>
    <row r="566948" s="30" customFormat="1" ht="14.25" customHeight="1" x14ac:dyDescent="0.35"/>
    <row r="566964" spans="1:1" ht="14.25" customHeight="1" x14ac:dyDescent="0.45">
      <c r="A566964" s="31"/>
    </row>
    <row r="566970" spans="1:1" s="30" customFormat="1" ht="14.25" customHeight="1" x14ac:dyDescent="0.35"/>
    <row r="566986" spans="1:1" ht="14.25" customHeight="1" x14ac:dyDescent="0.45">
      <c r="A566986" s="31"/>
    </row>
    <row r="566992" spans="1:1" s="30" customFormat="1" ht="14.25" customHeight="1" x14ac:dyDescent="0.35"/>
    <row r="567008" spans="1:1" ht="14.25" customHeight="1" x14ac:dyDescent="0.45">
      <c r="A567008" s="31"/>
    </row>
    <row r="567014" s="30" customFormat="1" ht="14.25" customHeight="1" x14ac:dyDescent="0.35"/>
    <row r="567030" spans="1:1" ht="14.25" customHeight="1" x14ac:dyDescent="0.45">
      <c r="A567030" s="31"/>
    </row>
    <row r="567036" spans="1:1" s="30" customFormat="1" ht="14.25" customHeight="1" x14ac:dyDescent="0.35"/>
    <row r="567052" spans="1:1" ht="14.25" customHeight="1" x14ac:dyDescent="0.45">
      <c r="A567052" s="31"/>
    </row>
    <row r="567058" s="30" customFormat="1" ht="14.25" customHeight="1" x14ac:dyDescent="0.35"/>
    <row r="567074" spans="1:1" ht="14.25" customHeight="1" x14ac:dyDescent="0.45">
      <c r="A567074" s="31"/>
    </row>
    <row r="567080" spans="1:1" s="30" customFormat="1" ht="14.25" customHeight="1" x14ac:dyDescent="0.35"/>
    <row r="567096" spans="1:1" ht="14.25" customHeight="1" x14ac:dyDescent="0.45">
      <c r="A567096" s="31"/>
    </row>
    <row r="567102" spans="1:1" s="30" customFormat="1" ht="14.25" customHeight="1" x14ac:dyDescent="0.35"/>
    <row r="567118" spans="1:1" ht="14.25" customHeight="1" x14ac:dyDescent="0.45">
      <c r="A567118" s="31"/>
    </row>
    <row r="567124" s="30" customFormat="1" ht="14.25" customHeight="1" x14ac:dyDescent="0.35"/>
    <row r="567140" spans="1:1" ht="14.25" customHeight="1" x14ac:dyDescent="0.45">
      <c r="A567140" s="31"/>
    </row>
    <row r="567146" spans="1:1" s="30" customFormat="1" ht="14.25" customHeight="1" x14ac:dyDescent="0.35"/>
    <row r="567162" spans="1:1" ht="14.25" customHeight="1" x14ac:dyDescent="0.45">
      <c r="A567162" s="31"/>
    </row>
    <row r="567168" spans="1:1" s="30" customFormat="1" ht="14.25" customHeight="1" x14ac:dyDescent="0.35"/>
    <row r="567184" spans="1:1" ht="14.25" customHeight="1" x14ac:dyDescent="0.45">
      <c r="A567184" s="31"/>
    </row>
    <row r="567190" s="30" customFormat="1" ht="14.25" customHeight="1" x14ac:dyDescent="0.35"/>
    <row r="567206" spans="1:1" ht="14.25" customHeight="1" x14ac:dyDescent="0.45">
      <c r="A567206" s="31"/>
    </row>
    <row r="567212" spans="1:1" s="30" customFormat="1" ht="14.25" customHeight="1" x14ac:dyDescent="0.35"/>
    <row r="567228" spans="1:1" ht="14.25" customHeight="1" x14ac:dyDescent="0.45">
      <c r="A567228" s="31"/>
    </row>
    <row r="567234" s="30" customFormat="1" ht="14.25" customHeight="1" x14ac:dyDescent="0.35"/>
    <row r="567250" spans="1:1" ht="14.25" customHeight="1" x14ac:dyDescent="0.45">
      <c r="A567250" s="31"/>
    </row>
    <row r="567256" spans="1:1" s="30" customFormat="1" ht="14.25" customHeight="1" x14ac:dyDescent="0.35"/>
    <row r="567272" spans="1:1" ht="14.25" customHeight="1" x14ac:dyDescent="0.45">
      <c r="A567272" s="31"/>
    </row>
    <row r="567278" spans="1:1" s="30" customFormat="1" ht="14.25" customHeight="1" x14ac:dyDescent="0.35"/>
    <row r="567294" spans="1:1" ht="14.25" customHeight="1" x14ac:dyDescent="0.45">
      <c r="A567294" s="31"/>
    </row>
    <row r="567300" s="30" customFormat="1" ht="14.25" customHeight="1" x14ac:dyDescent="0.35"/>
    <row r="567316" spans="1:1" ht="14.25" customHeight="1" x14ac:dyDescent="0.45">
      <c r="A567316" s="31"/>
    </row>
    <row r="567322" spans="1:1" s="30" customFormat="1" ht="14.25" customHeight="1" x14ac:dyDescent="0.35"/>
    <row r="567338" spans="1:1" ht="14.25" customHeight="1" x14ac:dyDescent="0.45">
      <c r="A567338" s="31"/>
    </row>
    <row r="567344" spans="1:1" s="30" customFormat="1" ht="14.25" customHeight="1" x14ac:dyDescent="0.35"/>
    <row r="567360" spans="1:1" ht="14.25" customHeight="1" x14ac:dyDescent="0.45">
      <c r="A567360" s="31"/>
    </row>
    <row r="567366" s="30" customFormat="1" ht="14.25" customHeight="1" x14ac:dyDescent="0.35"/>
    <row r="567382" spans="1:1" ht="14.25" customHeight="1" x14ac:dyDescent="0.45">
      <c r="A567382" s="31"/>
    </row>
    <row r="567388" spans="1:1" s="30" customFormat="1" ht="14.25" customHeight="1" x14ac:dyDescent="0.35"/>
    <row r="567404" spans="1:1" ht="14.25" customHeight="1" x14ac:dyDescent="0.45">
      <c r="A567404" s="31"/>
    </row>
    <row r="567410" s="30" customFormat="1" ht="14.25" customHeight="1" x14ac:dyDescent="0.35"/>
    <row r="567426" spans="1:1" ht="14.25" customHeight="1" x14ac:dyDescent="0.45">
      <c r="A567426" s="31"/>
    </row>
    <row r="567432" spans="1:1" s="30" customFormat="1" ht="14.25" customHeight="1" x14ac:dyDescent="0.35"/>
    <row r="567448" spans="1:1" ht="14.25" customHeight="1" x14ac:dyDescent="0.45">
      <c r="A567448" s="31"/>
    </row>
    <row r="567454" spans="1:1" s="30" customFormat="1" ht="14.25" customHeight="1" x14ac:dyDescent="0.35"/>
    <row r="567470" spans="1:1" ht="14.25" customHeight="1" x14ac:dyDescent="0.45">
      <c r="A567470" s="31"/>
    </row>
    <row r="567476" s="30" customFormat="1" ht="14.25" customHeight="1" x14ac:dyDescent="0.35"/>
    <row r="567492" spans="1:1" ht="14.25" customHeight="1" x14ac:dyDescent="0.45">
      <c r="A567492" s="31"/>
    </row>
    <row r="567498" spans="1:1" s="30" customFormat="1" ht="14.25" customHeight="1" x14ac:dyDescent="0.35"/>
    <row r="567514" spans="1:1" ht="14.25" customHeight="1" x14ac:dyDescent="0.45">
      <c r="A567514" s="31"/>
    </row>
    <row r="567520" spans="1:1" s="30" customFormat="1" ht="14.25" customHeight="1" x14ac:dyDescent="0.35"/>
    <row r="567536" spans="1:1" ht="14.25" customHeight="1" x14ac:dyDescent="0.45">
      <c r="A567536" s="31"/>
    </row>
    <row r="567542" s="30" customFormat="1" ht="14.25" customHeight="1" x14ac:dyDescent="0.35"/>
    <row r="567558" spans="1:1" ht="14.25" customHeight="1" x14ac:dyDescent="0.45">
      <c r="A567558" s="31"/>
    </row>
    <row r="567564" spans="1:1" s="30" customFormat="1" ht="14.25" customHeight="1" x14ac:dyDescent="0.35"/>
    <row r="567580" spans="1:1" ht="14.25" customHeight="1" x14ac:dyDescent="0.45">
      <c r="A567580" s="31"/>
    </row>
    <row r="567586" s="30" customFormat="1" ht="14.25" customHeight="1" x14ac:dyDescent="0.35"/>
    <row r="567602" spans="1:1" ht="14.25" customHeight="1" x14ac:dyDescent="0.45">
      <c r="A567602" s="31"/>
    </row>
    <row r="567608" spans="1:1" s="30" customFormat="1" ht="14.25" customHeight="1" x14ac:dyDescent="0.35"/>
    <row r="567624" spans="1:1" ht="14.25" customHeight="1" x14ac:dyDescent="0.45">
      <c r="A567624" s="31"/>
    </row>
    <row r="567630" spans="1:1" s="30" customFormat="1" ht="14.25" customHeight="1" x14ac:dyDescent="0.35"/>
    <row r="567646" spans="1:1" ht="14.25" customHeight="1" x14ac:dyDescent="0.45">
      <c r="A567646" s="31"/>
    </row>
    <row r="567652" s="30" customFormat="1" ht="14.25" customHeight="1" x14ac:dyDescent="0.35"/>
    <row r="567668" spans="1:1" ht="14.25" customHeight="1" x14ac:dyDescent="0.45">
      <c r="A567668" s="31"/>
    </row>
    <row r="567674" spans="1:1" s="30" customFormat="1" ht="14.25" customHeight="1" x14ac:dyDescent="0.35"/>
    <row r="567690" spans="1:1" ht="14.25" customHeight="1" x14ac:dyDescent="0.45">
      <c r="A567690" s="31"/>
    </row>
    <row r="567696" spans="1:1" s="30" customFormat="1" ht="14.25" customHeight="1" x14ac:dyDescent="0.35"/>
    <row r="567712" spans="1:1" ht="14.25" customHeight="1" x14ac:dyDescent="0.45">
      <c r="A567712" s="31"/>
    </row>
    <row r="567718" s="30" customFormat="1" ht="14.25" customHeight="1" x14ac:dyDescent="0.35"/>
    <row r="567734" spans="1:1" ht="14.25" customHeight="1" x14ac:dyDescent="0.45">
      <c r="A567734" s="31"/>
    </row>
    <row r="567740" spans="1:1" s="30" customFormat="1" ht="14.25" customHeight="1" x14ac:dyDescent="0.35"/>
    <row r="567756" spans="1:1" ht="14.25" customHeight="1" x14ac:dyDescent="0.45">
      <c r="A567756" s="31"/>
    </row>
    <row r="567762" s="30" customFormat="1" ht="14.25" customHeight="1" x14ac:dyDescent="0.35"/>
    <row r="567778" spans="1:1" ht="14.25" customHeight="1" x14ac:dyDescent="0.45">
      <c r="A567778" s="31"/>
    </row>
    <row r="567784" spans="1:1" s="30" customFormat="1" ht="14.25" customHeight="1" x14ac:dyDescent="0.35"/>
    <row r="567800" spans="1:1" ht="14.25" customHeight="1" x14ac:dyDescent="0.45">
      <c r="A567800" s="31"/>
    </row>
    <row r="567806" spans="1:1" s="30" customFormat="1" ht="14.25" customHeight="1" x14ac:dyDescent="0.35"/>
    <row r="567822" spans="1:1" ht="14.25" customHeight="1" x14ac:dyDescent="0.45">
      <c r="A567822" s="31"/>
    </row>
    <row r="567828" s="30" customFormat="1" ht="14.25" customHeight="1" x14ac:dyDescent="0.35"/>
    <row r="567844" spans="1:1" ht="14.25" customHeight="1" x14ac:dyDescent="0.45">
      <c r="A567844" s="31"/>
    </row>
    <row r="567850" spans="1:1" s="30" customFormat="1" ht="14.25" customHeight="1" x14ac:dyDescent="0.35"/>
    <row r="567866" spans="1:1" ht="14.25" customHeight="1" x14ac:dyDescent="0.45">
      <c r="A567866" s="31"/>
    </row>
    <row r="567872" spans="1:1" s="30" customFormat="1" ht="14.25" customHeight="1" x14ac:dyDescent="0.35"/>
    <row r="567888" spans="1:1" ht="14.25" customHeight="1" x14ac:dyDescent="0.45">
      <c r="A567888" s="31"/>
    </row>
    <row r="567894" s="30" customFormat="1" ht="14.25" customHeight="1" x14ac:dyDescent="0.35"/>
    <row r="567910" spans="1:1" ht="14.25" customHeight="1" x14ac:dyDescent="0.45">
      <c r="A567910" s="31"/>
    </row>
    <row r="567916" spans="1:1" s="30" customFormat="1" ht="14.25" customHeight="1" x14ac:dyDescent="0.35"/>
    <row r="567932" spans="1:1" ht="14.25" customHeight="1" x14ac:dyDescent="0.45">
      <c r="A567932" s="31"/>
    </row>
    <row r="567938" s="30" customFormat="1" ht="14.25" customHeight="1" x14ac:dyDescent="0.35"/>
    <row r="567954" spans="1:1" ht="14.25" customHeight="1" x14ac:dyDescent="0.45">
      <c r="A567954" s="31"/>
    </row>
    <row r="567960" spans="1:1" s="30" customFormat="1" ht="14.25" customHeight="1" x14ac:dyDescent="0.35"/>
    <row r="567976" spans="1:1" ht="14.25" customHeight="1" x14ac:dyDescent="0.45">
      <c r="A567976" s="31"/>
    </row>
    <row r="567982" spans="1:1" s="30" customFormat="1" ht="14.25" customHeight="1" x14ac:dyDescent="0.35"/>
    <row r="567998" spans="1:1" ht="14.25" customHeight="1" x14ac:dyDescent="0.45">
      <c r="A567998" s="31"/>
    </row>
    <row r="568004" s="30" customFormat="1" ht="14.25" customHeight="1" x14ac:dyDescent="0.35"/>
    <row r="568020" spans="1:1" ht="14.25" customHeight="1" x14ac:dyDescent="0.45">
      <c r="A568020" s="31"/>
    </row>
    <row r="568026" spans="1:1" s="30" customFormat="1" ht="14.25" customHeight="1" x14ac:dyDescent="0.35"/>
    <row r="568042" spans="1:1" ht="14.25" customHeight="1" x14ac:dyDescent="0.45">
      <c r="A568042" s="31"/>
    </row>
    <row r="568048" spans="1:1" s="30" customFormat="1" ht="14.25" customHeight="1" x14ac:dyDescent="0.35"/>
    <row r="568064" spans="1:1" ht="14.25" customHeight="1" x14ac:dyDescent="0.45">
      <c r="A568064" s="31"/>
    </row>
    <row r="568070" s="30" customFormat="1" ht="14.25" customHeight="1" x14ac:dyDescent="0.35"/>
    <row r="568086" spans="1:1" ht="14.25" customHeight="1" x14ac:dyDescent="0.45">
      <c r="A568086" s="31"/>
    </row>
    <row r="568092" spans="1:1" s="30" customFormat="1" ht="14.25" customHeight="1" x14ac:dyDescent="0.35"/>
    <row r="568108" spans="1:1" ht="14.25" customHeight="1" x14ac:dyDescent="0.45">
      <c r="A568108" s="31"/>
    </row>
    <row r="568114" s="30" customFormat="1" ht="14.25" customHeight="1" x14ac:dyDescent="0.35"/>
    <row r="568130" spans="1:1" ht="14.25" customHeight="1" x14ac:dyDescent="0.45">
      <c r="A568130" s="31"/>
    </row>
    <row r="568136" spans="1:1" s="30" customFormat="1" ht="14.25" customHeight="1" x14ac:dyDescent="0.35"/>
    <row r="568152" spans="1:1" ht="14.25" customHeight="1" x14ac:dyDescent="0.45">
      <c r="A568152" s="31"/>
    </row>
    <row r="568158" spans="1:1" s="30" customFormat="1" ht="14.25" customHeight="1" x14ac:dyDescent="0.35"/>
    <row r="568174" spans="1:1" ht="14.25" customHeight="1" x14ac:dyDescent="0.45">
      <c r="A568174" s="31"/>
    </row>
    <row r="568180" s="30" customFormat="1" ht="14.25" customHeight="1" x14ac:dyDescent="0.35"/>
    <row r="568196" spans="1:1" ht="14.25" customHeight="1" x14ac:dyDescent="0.45">
      <c r="A568196" s="31"/>
    </row>
    <row r="568202" spans="1:1" s="30" customFormat="1" ht="14.25" customHeight="1" x14ac:dyDescent="0.35"/>
    <row r="568218" spans="1:1" ht="14.25" customHeight="1" x14ac:dyDescent="0.45">
      <c r="A568218" s="31"/>
    </row>
    <row r="568224" spans="1:1" s="30" customFormat="1" ht="14.25" customHeight="1" x14ac:dyDescent="0.35"/>
    <row r="568240" spans="1:1" ht="14.25" customHeight="1" x14ac:dyDescent="0.45">
      <c r="A568240" s="31"/>
    </row>
    <row r="568246" s="30" customFormat="1" ht="14.25" customHeight="1" x14ac:dyDescent="0.35"/>
    <row r="568262" spans="1:1" ht="14.25" customHeight="1" x14ac:dyDescent="0.45">
      <c r="A568262" s="31"/>
    </row>
    <row r="568268" spans="1:1" s="30" customFormat="1" ht="14.25" customHeight="1" x14ac:dyDescent="0.35"/>
    <row r="568284" spans="1:1" ht="14.25" customHeight="1" x14ac:dyDescent="0.45">
      <c r="A568284" s="31"/>
    </row>
    <row r="568290" s="30" customFormat="1" ht="14.25" customHeight="1" x14ac:dyDescent="0.35"/>
    <row r="568306" spans="1:1" ht="14.25" customHeight="1" x14ac:dyDescent="0.45">
      <c r="A568306" s="31"/>
    </row>
    <row r="568312" spans="1:1" s="30" customFormat="1" ht="14.25" customHeight="1" x14ac:dyDescent="0.35"/>
    <row r="568328" spans="1:1" ht="14.25" customHeight="1" x14ac:dyDescent="0.45">
      <c r="A568328" s="31"/>
    </row>
    <row r="568334" spans="1:1" s="30" customFormat="1" ht="14.25" customHeight="1" x14ac:dyDescent="0.35"/>
    <row r="568350" spans="1:1" ht="14.25" customHeight="1" x14ac:dyDescent="0.45">
      <c r="A568350" s="31"/>
    </row>
    <row r="568356" s="30" customFormat="1" ht="14.25" customHeight="1" x14ac:dyDescent="0.35"/>
    <row r="568372" spans="1:1" ht="14.25" customHeight="1" x14ac:dyDescent="0.45">
      <c r="A568372" s="31"/>
    </row>
    <row r="568378" spans="1:1" s="30" customFormat="1" ht="14.25" customHeight="1" x14ac:dyDescent="0.35"/>
    <row r="568394" spans="1:1" ht="14.25" customHeight="1" x14ac:dyDescent="0.45">
      <c r="A568394" s="31"/>
    </row>
    <row r="568400" spans="1:1" s="30" customFormat="1" ht="14.25" customHeight="1" x14ac:dyDescent="0.35"/>
    <row r="568416" spans="1:1" ht="14.25" customHeight="1" x14ac:dyDescent="0.45">
      <c r="A568416" s="31"/>
    </row>
    <row r="568422" s="30" customFormat="1" ht="14.25" customHeight="1" x14ac:dyDescent="0.35"/>
    <row r="568438" spans="1:1" ht="14.25" customHeight="1" x14ac:dyDescent="0.45">
      <c r="A568438" s="31"/>
    </row>
    <row r="568444" spans="1:1" s="30" customFormat="1" ht="14.25" customHeight="1" x14ac:dyDescent="0.35"/>
    <row r="568460" spans="1:1" ht="14.25" customHeight="1" x14ac:dyDescent="0.45">
      <c r="A568460" s="31"/>
    </row>
    <row r="568466" s="30" customFormat="1" ht="14.25" customHeight="1" x14ac:dyDescent="0.35"/>
    <row r="568482" spans="1:1" ht="14.25" customHeight="1" x14ac:dyDescent="0.45">
      <c r="A568482" s="31"/>
    </row>
    <row r="568488" spans="1:1" s="30" customFormat="1" ht="14.25" customHeight="1" x14ac:dyDescent="0.35"/>
    <row r="568504" spans="1:1" ht="14.25" customHeight="1" x14ac:dyDescent="0.45">
      <c r="A568504" s="31"/>
    </row>
    <row r="568510" spans="1:1" s="30" customFormat="1" ht="14.25" customHeight="1" x14ac:dyDescent="0.35"/>
    <row r="568526" spans="1:1" ht="14.25" customHeight="1" x14ac:dyDescent="0.45">
      <c r="A568526" s="31"/>
    </row>
    <row r="568532" s="30" customFormat="1" ht="14.25" customHeight="1" x14ac:dyDescent="0.35"/>
    <row r="568548" spans="1:1" ht="14.25" customHeight="1" x14ac:dyDescent="0.45">
      <c r="A568548" s="31"/>
    </row>
    <row r="568554" spans="1:1" s="30" customFormat="1" ht="14.25" customHeight="1" x14ac:dyDescent="0.35"/>
    <row r="568570" spans="1:1" ht="14.25" customHeight="1" x14ac:dyDescent="0.45">
      <c r="A568570" s="31"/>
    </row>
    <row r="568576" spans="1:1" s="30" customFormat="1" ht="14.25" customHeight="1" x14ac:dyDescent="0.35"/>
    <row r="568592" spans="1:1" ht="14.25" customHeight="1" x14ac:dyDescent="0.45">
      <c r="A568592" s="31"/>
    </row>
    <row r="568598" s="30" customFormat="1" ht="14.25" customHeight="1" x14ac:dyDescent="0.35"/>
    <row r="568614" spans="1:1" ht="14.25" customHeight="1" x14ac:dyDescent="0.45">
      <c r="A568614" s="31"/>
    </row>
    <row r="568620" spans="1:1" s="30" customFormat="1" ht="14.25" customHeight="1" x14ac:dyDescent="0.35"/>
    <row r="568636" spans="1:1" ht="14.25" customHeight="1" x14ac:dyDescent="0.45">
      <c r="A568636" s="31"/>
    </row>
    <row r="568642" s="30" customFormat="1" ht="14.25" customHeight="1" x14ac:dyDescent="0.35"/>
    <row r="568658" spans="1:1" ht="14.25" customHeight="1" x14ac:dyDescent="0.45">
      <c r="A568658" s="31"/>
    </row>
    <row r="568664" spans="1:1" s="30" customFormat="1" ht="14.25" customHeight="1" x14ac:dyDescent="0.35"/>
    <row r="568680" spans="1:1" ht="14.25" customHeight="1" x14ac:dyDescent="0.45">
      <c r="A568680" s="31"/>
    </row>
    <row r="568686" spans="1:1" s="30" customFormat="1" ht="14.25" customHeight="1" x14ac:dyDescent="0.35"/>
    <row r="568702" spans="1:1" ht="14.25" customHeight="1" x14ac:dyDescent="0.45">
      <c r="A568702" s="31"/>
    </row>
    <row r="568708" s="30" customFormat="1" ht="14.25" customHeight="1" x14ac:dyDescent="0.35"/>
    <row r="568724" spans="1:1" ht="14.25" customHeight="1" x14ac:dyDescent="0.45">
      <c r="A568724" s="31"/>
    </row>
    <row r="568730" spans="1:1" s="30" customFormat="1" ht="14.25" customHeight="1" x14ac:dyDescent="0.35"/>
    <row r="568746" spans="1:1" ht="14.25" customHeight="1" x14ac:dyDescent="0.45">
      <c r="A568746" s="31"/>
    </row>
    <row r="568752" spans="1:1" s="30" customFormat="1" ht="14.25" customHeight="1" x14ac:dyDescent="0.35"/>
    <row r="568768" spans="1:1" ht="14.25" customHeight="1" x14ac:dyDescent="0.45">
      <c r="A568768" s="31"/>
    </row>
    <row r="568774" s="30" customFormat="1" ht="14.25" customHeight="1" x14ac:dyDescent="0.35"/>
    <row r="568790" spans="1:1" ht="14.25" customHeight="1" x14ac:dyDescent="0.45">
      <c r="A568790" s="31"/>
    </row>
    <row r="568796" spans="1:1" s="30" customFormat="1" ht="14.25" customHeight="1" x14ac:dyDescent="0.35"/>
    <row r="568812" spans="1:1" ht="14.25" customHeight="1" x14ac:dyDescent="0.45">
      <c r="A568812" s="31"/>
    </row>
    <row r="568818" s="30" customFormat="1" ht="14.25" customHeight="1" x14ac:dyDescent="0.35"/>
    <row r="568834" spans="1:1" ht="14.25" customHeight="1" x14ac:dyDescent="0.45">
      <c r="A568834" s="31"/>
    </row>
    <row r="568840" spans="1:1" s="30" customFormat="1" ht="14.25" customHeight="1" x14ac:dyDescent="0.35"/>
    <row r="568856" spans="1:1" ht="14.25" customHeight="1" x14ac:dyDescent="0.45">
      <c r="A568856" s="31"/>
    </row>
    <row r="568862" spans="1:1" s="30" customFormat="1" ht="14.25" customHeight="1" x14ac:dyDescent="0.35"/>
    <row r="568878" spans="1:1" ht="14.25" customHeight="1" x14ac:dyDescent="0.45">
      <c r="A568878" s="31"/>
    </row>
    <row r="568884" s="30" customFormat="1" ht="14.25" customHeight="1" x14ac:dyDescent="0.35"/>
    <row r="568900" spans="1:1" ht="14.25" customHeight="1" x14ac:dyDescent="0.45">
      <c r="A568900" s="31"/>
    </row>
    <row r="568906" spans="1:1" s="30" customFormat="1" ht="14.25" customHeight="1" x14ac:dyDescent="0.35"/>
    <row r="568922" spans="1:1" ht="14.25" customHeight="1" x14ac:dyDescent="0.45">
      <c r="A568922" s="31"/>
    </row>
    <row r="568928" spans="1:1" s="30" customFormat="1" ht="14.25" customHeight="1" x14ac:dyDescent="0.35"/>
    <row r="568944" spans="1:1" ht="14.25" customHeight="1" x14ac:dyDescent="0.45">
      <c r="A568944" s="31"/>
    </row>
    <row r="568950" s="30" customFormat="1" ht="14.25" customHeight="1" x14ac:dyDescent="0.35"/>
    <row r="568966" spans="1:1" ht="14.25" customHeight="1" x14ac:dyDescent="0.45">
      <c r="A568966" s="31"/>
    </row>
    <row r="568972" spans="1:1" s="30" customFormat="1" ht="14.25" customHeight="1" x14ac:dyDescent="0.35"/>
    <row r="568988" spans="1:1" ht="14.25" customHeight="1" x14ac:dyDescent="0.45">
      <c r="A568988" s="31"/>
    </row>
    <row r="568994" s="30" customFormat="1" ht="14.25" customHeight="1" x14ac:dyDescent="0.35"/>
    <row r="569010" spans="1:1" ht="14.25" customHeight="1" x14ac:dyDescent="0.45">
      <c r="A569010" s="31"/>
    </row>
    <row r="569016" spans="1:1" s="30" customFormat="1" ht="14.25" customHeight="1" x14ac:dyDescent="0.35"/>
    <row r="569032" spans="1:1" ht="14.25" customHeight="1" x14ac:dyDescent="0.45">
      <c r="A569032" s="31"/>
    </row>
    <row r="569038" spans="1:1" s="30" customFormat="1" ht="14.25" customHeight="1" x14ac:dyDescent="0.35"/>
    <row r="569054" spans="1:1" ht="14.25" customHeight="1" x14ac:dyDescent="0.45">
      <c r="A569054" s="31"/>
    </row>
    <row r="569060" s="30" customFormat="1" ht="14.25" customHeight="1" x14ac:dyDescent="0.35"/>
    <row r="569076" spans="1:1" ht="14.25" customHeight="1" x14ac:dyDescent="0.45">
      <c r="A569076" s="31"/>
    </row>
    <row r="569082" spans="1:1" s="30" customFormat="1" ht="14.25" customHeight="1" x14ac:dyDescent="0.35"/>
    <row r="569098" spans="1:1" ht="14.25" customHeight="1" x14ac:dyDescent="0.45">
      <c r="A569098" s="31"/>
    </row>
    <row r="569104" spans="1:1" s="30" customFormat="1" ht="14.25" customHeight="1" x14ac:dyDescent="0.35"/>
    <row r="569120" spans="1:1" ht="14.25" customHeight="1" x14ac:dyDescent="0.45">
      <c r="A569120" s="31"/>
    </row>
    <row r="569126" s="30" customFormat="1" ht="14.25" customHeight="1" x14ac:dyDescent="0.35"/>
    <row r="569142" spans="1:1" ht="14.25" customHeight="1" x14ac:dyDescent="0.45">
      <c r="A569142" s="31"/>
    </row>
    <row r="569148" spans="1:1" s="30" customFormat="1" ht="14.25" customHeight="1" x14ac:dyDescent="0.35"/>
    <row r="569164" spans="1:1" ht="14.25" customHeight="1" x14ac:dyDescent="0.45">
      <c r="A569164" s="31"/>
    </row>
    <row r="569170" s="30" customFormat="1" ht="14.25" customHeight="1" x14ac:dyDescent="0.35"/>
    <row r="569186" spans="1:1" ht="14.25" customHeight="1" x14ac:dyDescent="0.45">
      <c r="A569186" s="31"/>
    </row>
    <row r="569192" spans="1:1" s="30" customFormat="1" ht="14.25" customHeight="1" x14ac:dyDescent="0.35"/>
    <row r="569208" spans="1:1" ht="14.25" customHeight="1" x14ac:dyDescent="0.45">
      <c r="A569208" s="31"/>
    </row>
    <row r="569214" spans="1:1" s="30" customFormat="1" ht="14.25" customHeight="1" x14ac:dyDescent="0.35"/>
    <row r="569230" spans="1:1" ht="14.25" customHeight="1" x14ac:dyDescent="0.45">
      <c r="A569230" s="31"/>
    </row>
    <row r="569236" s="30" customFormat="1" ht="14.25" customHeight="1" x14ac:dyDescent="0.35"/>
    <row r="569252" spans="1:1" ht="14.25" customHeight="1" x14ac:dyDescent="0.45">
      <c r="A569252" s="31"/>
    </row>
    <row r="569258" spans="1:1" s="30" customFormat="1" ht="14.25" customHeight="1" x14ac:dyDescent="0.35"/>
    <row r="569274" spans="1:1" ht="14.25" customHeight="1" x14ac:dyDescent="0.45">
      <c r="A569274" s="31"/>
    </row>
    <row r="569280" spans="1:1" s="30" customFormat="1" ht="14.25" customHeight="1" x14ac:dyDescent="0.35"/>
    <row r="569296" spans="1:1" ht="14.25" customHeight="1" x14ac:dyDescent="0.45">
      <c r="A569296" s="31"/>
    </row>
    <row r="569302" s="30" customFormat="1" ht="14.25" customHeight="1" x14ac:dyDescent="0.35"/>
    <row r="569318" spans="1:1" ht="14.25" customHeight="1" x14ac:dyDescent="0.45">
      <c r="A569318" s="31"/>
    </row>
    <row r="569324" spans="1:1" s="30" customFormat="1" ht="14.25" customHeight="1" x14ac:dyDescent="0.35"/>
    <row r="569340" spans="1:1" ht="14.25" customHeight="1" x14ac:dyDescent="0.45">
      <c r="A569340" s="31"/>
    </row>
    <row r="569346" s="30" customFormat="1" ht="14.25" customHeight="1" x14ac:dyDescent="0.35"/>
    <row r="569362" spans="1:1" ht="14.25" customHeight="1" x14ac:dyDescent="0.45">
      <c r="A569362" s="31"/>
    </row>
    <row r="569368" spans="1:1" s="30" customFormat="1" ht="14.25" customHeight="1" x14ac:dyDescent="0.35"/>
    <row r="569384" spans="1:1" ht="14.25" customHeight="1" x14ac:dyDescent="0.45">
      <c r="A569384" s="31"/>
    </row>
    <row r="569390" spans="1:1" s="30" customFormat="1" ht="14.25" customHeight="1" x14ac:dyDescent="0.35"/>
    <row r="569406" spans="1:1" ht="14.25" customHeight="1" x14ac:dyDescent="0.45">
      <c r="A569406" s="31"/>
    </row>
    <row r="569412" s="30" customFormat="1" ht="14.25" customHeight="1" x14ac:dyDescent="0.35"/>
    <row r="569428" spans="1:1" ht="14.25" customHeight="1" x14ac:dyDescent="0.45">
      <c r="A569428" s="31"/>
    </row>
    <row r="569434" spans="1:1" s="30" customFormat="1" ht="14.25" customHeight="1" x14ac:dyDescent="0.35"/>
    <row r="569450" spans="1:1" ht="14.25" customHeight="1" x14ac:dyDescent="0.45">
      <c r="A569450" s="31"/>
    </row>
    <row r="569456" spans="1:1" s="30" customFormat="1" ht="14.25" customHeight="1" x14ac:dyDescent="0.35"/>
    <row r="569472" spans="1:1" ht="14.25" customHeight="1" x14ac:dyDescent="0.45">
      <c r="A569472" s="31"/>
    </row>
    <row r="569478" s="30" customFormat="1" ht="14.25" customHeight="1" x14ac:dyDescent="0.35"/>
    <row r="569494" spans="1:1" ht="14.25" customHeight="1" x14ac:dyDescent="0.45">
      <c r="A569494" s="31"/>
    </row>
    <row r="569500" spans="1:1" s="30" customFormat="1" ht="14.25" customHeight="1" x14ac:dyDescent="0.35"/>
    <row r="569516" spans="1:1" ht="14.25" customHeight="1" x14ac:dyDescent="0.45">
      <c r="A569516" s="31"/>
    </row>
    <row r="569522" s="30" customFormat="1" ht="14.25" customHeight="1" x14ac:dyDescent="0.35"/>
    <row r="569538" spans="1:1" ht="14.25" customHeight="1" x14ac:dyDescent="0.45">
      <c r="A569538" s="31"/>
    </row>
    <row r="569544" spans="1:1" s="30" customFormat="1" ht="14.25" customHeight="1" x14ac:dyDescent="0.35"/>
    <row r="569560" spans="1:1" ht="14.25" customHeight="1" x14ac:dyDescent="0.45">
      <c r="A569560" s="31"/>
    </row>
    <row r="569566" spans="1:1" s="30" customFormat="1" ht="14.25" customHeight="1" x14ac:dyDescent="0.35"/>
    <row r="569582" spans="1:1" ht="14.25" customHeight="1" x14ac:dyDescent="0.45">
      <c r="A569582" s="31"/>
    </row>
    <row r="569588" s="30" customFormat="1" ht="14.25" customHeight="1" x14ac:dyDescent="0.35"/>
    <row r="569604" spans="1:1" ht="14.25" customHeight="1" x14ac:dyDescent="0.45">
      <c r="A569604" s="31"/>
    </row>
    <row r="569610" spans="1:1" s="30" customFormat="1" ht="14.25" customHeight="1" x14ac:dyDescent="0.35"/>
    <row r="569626" spans="1:1" ht="14.25" customHeight="1" x14ac:dyDescent="0.45">
      <c r="A569626" s="31"/>
    </row>
    <row r="569632" spans="1:1" s="30" customFormat="1" ht="14.25" customHeight="1" x14ac:dyDescent="0.35"/>
    <row r="569648" spans="1:1" ht="14.25" customHeight="1" x14ac:dyDescent="0.45">
      <c r="A569648" s="31"/>
    </row>
    <row r="569654" s="30" customFormat="1" ht="14.25" customHeight="1" x14ac:dyDescent="0.35"/>
    <row r="569670" spans="1:1" ht="14.25" customHeight="1" x14ac:dyDescent="0.45">
      <c r="A569670" s="31"/>
    </row>
    <row r="569676" spans="1:1" s="30" customFormat="1" ht="14.25" customHeight="1" x14ac:dyDescent="0.35"/>
    <row r="569692" spans="1:1" ht="14.25" customHeight="1" x14ac:dyDescent="0.45">
      <c r="A569692" s="31"/>
    </row>
    <row r="569698" s="30" customFormat="1" ht="14.25" customHeight="1" x14ac:dyDescent="0.35"/>
    <row r="569714" spans="1:1" ht="14.25" customHeight="1" x14ac:dyDescent="0.45">
      <c r="A569714" s="31"/>
    </row>
    <row r="569720" spans="1:1" s="30" customFormat="1" ht="14.25" customHeight="1" x14ac:dyDescent="0.35"/>
    <row r="569736" spans="1:1" ht="14.25" customHeight="1" x14ac:dyDescent="0.45">
      <c r="A569736" s="31"/>
    </row>
    <row r="569742" spans="1:1" s="30" customFormat="1" ht="14.25" customHeight="1" x14ac:dyDescent="0.35"/>
    <row r="569758" spans="1:1" ht="14.25" customHeight="1" x14ac:dyDescent="0.45">
      <c r="A569758" s="31"/>
    </row>
    <row r="569764" s="30" customFormat="1" ht="14.25" customHeight="1" x14ac:dyDescent="0.35"/>
    <row r="569780" spans="1:1" ht="14.25" customHeight="1" x14ac:dyDescent="0.45">
      <c r="A569780" s="31"/>
    </row>
    <row r="569786" spans="1:1" s="30" customFormat="1" ht="14.25" customHeight="1" x14ac:dyDescent="0.35"/>
    <row r="569802" spans="1:1" ht="14.25" customHeight="1" x14ac:dyDescent="0.45">
      <c r="A569802" s="31"/>
    </row>
    <row r="569808" spans="1:1" s="30" customFormat="1" ht="14.25" customHeight="1" x14ac:dyDescent="0.35"/>
    <row r="569824" spans="1:1" ht="14.25" customHeight="1" x14ac:dyDescent="0.45">
      <c r="A569824" s="31"/>
    </row>
    <row r="569830" s="30" customFormat="1" ht="14.25" customHeight="1" x14ac:dyDescent="0.35"/>
    <row r="569846" spans="1:1" ht="14.25" customHeight="1" x14ac:dyDescent="0.45">
      <c r="A569846" s="31"/>
    </row>
    <row r="569852" spans="1:1" s="30" customFormat="1" ht="14.25" customHeight="1" x14ac:dyDescent="0.35"/>
    <row r="569868" spans="1:1" ht="14.25" customHeight="1" x14ac:dyDescent="0.45">
      <c r="A569868" s="31"/>
    </row>
    <row r="569874" s="30" customFormat="1" ht="14.25" customHeight="1" x14ac:dyDescent="0.35"/>
    <row r="569890" spans="1:1" ht="14.25" customHeight="1" x14ac:dyDescent="0.45">
      <c r="A569890" s="31"/>
    </row>
    <row r="569896" spans="1:1" s="30" customFormat="1" ht="14.25" customHeight="1" x14ac:dyDescent="0.35"/>
    <row r="569912" spans="1:1" ht="14.25" customHeight="1" x14ac:dyDescent="0.45">
      <c r="A569912" s="31"/>
    </row>
    <row r="569918" spans="1:1" s="30" customFormat="1" ht="14.25" customHeight="1" x14ac:dyDescent="0.35"/>
    <row r="569934" spans="1:1" ht="14.25" customHeight="1" x14ac:dyDescent="0.45">
      <c r="A569934" s="31"/>
    </row>
    <row r="569940" s="30" customFormat="1" ht="14.25" customHeight="1" x14ac:dyDescent="0.35"/>
    <row r="569956" spans="1:1" ht="14.25" customHeight="1" x14ac:dyDescent="0.45">
      <c r="A569956" s="31"/>
    </row>
    <row r="569962" spans="1:1" s="30" customFormat="1" ht="14.25" customHeight="1" x14ac:dyDescent="0.35"/>
    <row r="569978" spans="1:1" ht="14.25" customHeight="1" x14ac:dyDescent="0.45">
      <c r="A569978" s="31"/>
    </row>
    <row r="569984" spans="1:1" s="30" customFormat="1" ht="14.25" customHeight="1" x14ac:dyDescent="0.35"/>
    <row r="570000" spans="1:1" ht="14.25" customHeight="1" x14ac:dyDescent="0.45">
      <c r="A570000" s="31"/>
    </row>
    <row r="570006" s="30" customFormat="1" ht="14.25" customHeight="1" x14ac:dyDescent="0.35"/>
    <row r="570022" spans="1:1" ht="14.25" customHeight="1" x14ac:dyDescent="0.45">
      <c r="A570022" s="31"/>
    </row>
    <row r="570028" spans="1:1" s="30" customFormat="1" ht="14.25" customHeight="1" x14ac:dyDescent="0.35"/>
    <row r="570044" spans="1:1" ht="14.25" customHeight="1" x14ac:dyDescent="0.45">
      <c r="A570044" s="31"/>
    </row>
    <row r="570050" s="30" customFormat="1" ht="14.25" customHeight="1" x14ac:dyDescent="0.35"/>
    <row r="570066" spans="1:1" ht="14.25" customHeight="1" x14ac:dyDescent="0.45">
      <c r="A570066" s="31"/>
    </row>
    <row r="570072" spans="1:1" s="30" customFormat="1" ht="14.25" customHeight="1" x14ac:dyDescent="0.35"/>
    <row r="570088" spans="1:1" ht="14.25" customHeight="1" x14ac:dyDescent="0.45">
      <c r="A570088" s="31"/>
    </row>
    <row r="570094" spans="1:1" s="30" customFormat="1" ht="14.25" customHeight="1" x14ac:dyDescent="0.35"/>
    <row r="570110" spans="1:1" ht="14.25" customHeight="1" x14ac:dyDescent="0.45">
      <c r="A570110" s="31"/>
    </row>
    <row r="570116" s="30" customFormat="1" ht="14.25" customHeight="1" x14ac:dyDescent="0.35"/>
    <row r="570132" spans="1:1" ht="14.25" customHeight="1" x14ac:dyDescent="0.45">
      <c r="A570132" s="31"/>
    </row>
    <row r="570138" spans="1:1" s="30" customFormat="1" ht="14.25" customHeight="1" x14ac:dyDescent="0.35"/>
    <row r="570154" spans="1:1" ht="14.25" customHeight="1" x14ac:dyDescent="0.45">
      <c r="A570154" s="31"/>
    </row>
    <row r="570160" spans="1:1" s="30" customFormat="1" ht="14.25" customHeight="1" x14ac:dyDescent="0.35"/>
    <row r="570176" spans="1:1" ht="14.25" customHeight="1" x14ac:dyDescent="0.45">
      <c r="A570176" s="31"/>
    </row>
    <row r="570182" s="30" customFormat="1" ht="14.25" customHeight="1" x14ac:dyDescent="0.35"/>
    <row r="570198" spans="1:1" ht="14.25" customHeight="1" x14ac:dyDescent="0.45">
      <c r="A570198" s="31"/>
    </row>
    <row r="570204" spans="1:1" s="30" customFormat="1" ht="14.25" customHeight="1" x14ac:dyDescent="0.35"/>
    <row r="570220" spans="1:1" ht="14.25" customHeight="1" x14ac:dyDescent="0.45">
      <c r="A570220" s="31"/>
    </row>
    <row r="570226" s="30" customFormat="1" ht="14.25" customHeight="1" x14ac:dyDescent="0.35"/>
    <row r="570242" spans="1:1" ht="14.25" customHeight="1" x14ac:dyDescent="0.45">
      <c r="A570242" s="31"/>
    </row>
    <row r="570248" spans="1:1" s="30" customFormat="1" ht="14.25" customHeight="1" x14ac:dyDescent="0.35"/>
    <row r="570264" spans="1:1" ht="14.25" customHeight="1" x14ac:dyDescent="0.45">
      <c r="A570264" s="31"/>
    </row>
    <row r="570270" spans="1:1" s="30" customFormat="1" ht="14.25" customHeight="1" x14ac:dyDescent="0.35"/>
    <row r="570286" spans="1:1" ht="14.25" customHeight="1" x14ac:dyDescent="0.45">
      <c r="A570286" s="31"/>
    </row>
    <row r="570292" s="30" customFormat="1" ht="14.25" customHeight="1" x14ac:dyDescent="0.35"/>
    <row r="570308" spans="1:1" ht="14.25" customHeight="1" x14ac:dyDescent="0.45">
      <c r="A570308" s="31"/>
    </row>
    <row r="570314" spans="1:1" s="30" customFormat="1" ht="14.25" customHeight="1" x14ac:dyDescent="0.35"/>
    <row r="570330" spans="1:1" ht="14.25" customHeight="1" x14ac:dyDescent="0.45">
      <c r="A570330" s="31"/>
    </row>
    <row r="570336" spans="1:1" s="30" customFormat="1" ht="14.25" customHeight="1" x14ac:dyDescent="0.35"/>
    <row r="570352" spans="1:1" ht="14.25" customHeight="1" x14ac:dyDescent="0.45">
      <c r="A570352" s="31"/>
    </row>
    <row r="570358" s="30" customFormat="1" ht="14.25" customHeight="1" x14ac:dyDescent="0.35"/>
    <row r="570374" spans="1:1" ht="14.25" customHeight="1" x14ac:dyDescent="0.45">
      <c r="A570374" s="31"/>
    </row>
    <row r="570380" spans="1:1" s="30" customFormat="1" ht="14.25" customHeight="1" x14ac:dyDescent="0.35"/>
    <row r="570396" spans="1:1" ht="14.25" customHeight="1" x14ac:dyDescent="0.45">
      <c r="A570396" s="31"/>
    </row>
    <row r="570402" s="30" customFormat="1" ht="14.25" customHeight="1" x14ac:dyDescent="0.35"/>
    <row r="570418" spans="1:1" ht="14.25" customHeight="1" x14ac:dyDescent="0.45">
      <c r="A570418" s="31"/>
    </row>
    <row r="570424" spans="1:1" s="30" customFormat="1" ht="14.25" customHeight="1" x14ac:dyDescent="0.35"/>
    <row r="570440" spans="1:1" ht="14.25" customHeight="1" x14ac:dyDescent="0.45">
      <c r="A570440" s="31"/>
    </row>
    <row r="570446" spans="1:1" s="30" customFormat="1" ht="14.25" customHeight="1" x14ac:dyDescent="0.35"/>
    <row r="570462" spans="1:1" ht="14.25" customHeight="1" x14ac:dyDescent="0.45">
      <c r="A570462" s="31"/>
    </row>
    <row r="570468" s="30" customFormat="1" ht="14.25" customHeight="1" x14ac:dyDescent="0.35"/>
    <row r="570484" spans="1:1" ht="14.25" customHeight="1" x14ac:dyDescent="0.45">
      <c r="A570484" s="31"/>
    </row>
    <row r="570490" spans="1:1" s="30" customFormat="1" ht="14.25" customHeight="1" x14ac:dyDescent="0.35"/>
    <row r="570506" spans="1:1" ht="14.25" customHeight="1" x14ac:dyDescent="0.45">
      <c r="A570506" s="31"/>
    </row>
    <row r="570512" spans="1:1" s="30" customFormat="1" ht="14.25" customHeight="1" x14ac:dyDescent="0.35"/>
    <row r="570528" spans="1:1" ht="14.25" customHeight="1" x14ac:dyDescent="0.45">
      <c r="A570528" s="31"/>
    </row>
    <row r="570534" s="30" customFormat="1" ht="14.25" customHeight="1" x14ac:dyDescent="0.35"/>
    <row r="570550" spans="1:1" ht="14.25" customHeight="1" x14ac:dyDescent="0.45">
      <c r="A570550" s="31"/>
    </row>
    <row r="570556" spans="1:1" s="30" customFormat="1" ht="14.25" customHeight="1" x14ac:dyDescent="0.35"/>
    <row r="570572" spans="1:1" ht="14.25" customHeight="1" x14ac:dyDescent="0.45">
      <c r="A570572" s="31"/>
    </row>
    <row r="570578" s="30" customFormat="1" ht="14.25" customHeight="1" x14ac:dyDescent="0.35"/>
    <row r="570594" spans="1:1" ht="14.25" customHeight="1" x14ac:dyDescent="0.45">
      <c r="A570594" s="31"/>
    </row>
    <row r="570600" spans="1:1" s="30" customFormat="1" ht="14.25" customHeight="1" x14ac:dyDescent="0.35"/>
    <row r="570616" spans="1:1" ht="14.25" customHeight="1" x14ac:dyDescent="0.45">
      <c r="A570616" s="31"/>
    </row>
    <row r="570622" spans="1:1" s="30" customFormat="1" ht="14.25" customHeight="1" x14ac:dyDescent="0.35"/>
    <row r="570638" spans="1:1" ht="14.25" customHeight="1" x14ac:dyDescent="0.45">
      <c r="A570638" s="31"/>
    </row>
    <row r="570644" s="30" customFormat="1" ht="14.25" customHeight="1" x14ac:dyDescent="0.35"/>
    <row r="570660" spans="1:1" ht="14.25" customHeight="1" x14ac:dyDescent="0.45">
      <c r="A570660" s="31"/>
    </row>
    <row r="570666" spans="1:1" s="30" customFormat="1" ht="14.25" customHeight="1" x14ac:dyDescent="0.35"/>
    <row r="570682" spans="1:1" ht="14.25" customHeight="1" x14ac:dyDescent="0.45">
      <c r="A570682" s="31"/>
    </row>
    <row r="570688" spans="1:1" s="30" customFormat="1" ht="14.25" customHeight="1" x14ac:dyDescent="0.35"/>
    <row r="570704" spans="1:1" ht="14.25" customHeight="1" x14ac:dyDescent="0.45">
      <c r="A570704" s="31"/>
    </row>
    <row r="570710" s="30" customFormat="1" ht="14.25" customHeight="1" x14ac:dyDescent="0.35"/>
    <row r="570726" spans="1:1" ht="14.25" customHeight="1" x14ac:dyDescent="0.45">
      <c r="A570726" s="31"/>
    </row>
    <row r="570732" spans="1:1" s="30" customFormat="1" ht="14.25" customHeight="1" x14ac:dyDescent="0.35"/>
    <row r="570748" spans="1:1" ht="14.25" customHeight="1" x14ac:dyDescent="0.45">
      <c r="A570748" s="31"/>
    </row>
    <row r="570754" s="30" customFormat="1" ht="14.25" customHeight="1" x14ac:dyDescent="0.35"/>
    <row r="570770" spans="1:1" ht="14.25" customHeight="1" x14ac:dyDescent="0.45">
      <c r="A570770" s="31"/>
    </row>
    <row r="570776" spans="1:1" s="30" customFormat="1" ht="14.25" customHeight="1" x14ac:dyDescent="0.35"/>
    <row r="570792" spans="1:1" ht="14.25" customHeight="1" x14ac:dyDescent="0.45">
      <c r="A570792" s="31"/>
    </row>
    <row r="570798" spans="1:1" s="30" customFormat="1" ht="14.25" customHeight="1" x14ac:dyDescent="0.35"/>
    <row r="570814" spans="1:1" ht="14.25" customHeight="1" x14ac:dyDescent="0.45">
      <c r="A570814" s="31"/>
    </row>
    <row r="570820" s="30" customFormat="1" ht="14.25" customHeight="1" x14ac:dyDescent="0.35"/>
    <row r="570836" spans="1:1" ht="14.25" customHeight="1" x14ac:dyDescent="0.45">
      <c r="A570836" s="31"/>
    </row>
    <row r="570842" spans="1:1" s="30" customFormat="1" ht="14.25" customHeight="1" x14ac:dyDescent="0.35"/>
    <row r="570858" spans="1:1" ht="14.25" customHeight="1" x14ac:dyDescent="0.45">
      <c r="A570858" s="31"/>
    </row>
    <row r="570864" spans="1:1" s="30" customFormat="1" ht="14.25" customHeight="1" x14ac:dyDescent="0.35"/>
    <row r="570880" spans="1:1" ht="14.25" customHeight="1" x14ac:dyDescent="0.45">
      <c r="A570880" s="31"/>
    </row>
    <row r="570886" s="30" customFormat="1" ht="14.25" customHeight="1" x14ac:dyDescent="0.35"/>
    <row r="570902" spans="1:1" ht="14.25" customHeight="1" x14ac:dyDescent="0.45">
      <c r="A570902" s="31"/>
    </row>
    <row r="570908" spans="1:1" s="30" customFormat="1" ht="14.25" customHeight="1" x14ac:dyDescent="0.35"/>
    <row r="570924" spans="1:1" ht="14.25" customHeight="1" x14ac:dyDescent="0.45">
      <c r="A570924" s="31"/>
    </row>
    <row r="570930" s="30" customFormat="1" ht="14.25" customHeight="1" x14ac:dyDescent="0.35"/>
    <row r="570946" spans="1:1" ht="14.25" customHeight="1" x14ac:dyDescent="0.45">
      <c r="A570946" s="31"/>
    </row>
    <row r="570952" spans="1:1" s="30" customFormat="1" ht="14.25" customHeight="1" x14ac:dyDescent="0.35"/>
    <row r="570968" spans="1:1" ht="14.25" customHeight="1" x14ac:dyDescent="0.45">
      <c r="A570968" s="31"/>
    </row>
    <row r="570974" spans="1:1" s="30" customFormat="1" ht="14.25" customHeight="1" x14ac:dyDescent="0.35"/>
    <row r="570990" spans="1:1" ht="14.25" customHeight="1" x14ac:dyDescent="0.45">
      <c r="A570990" s="31"/>
    </row>
    <row r="570996" s="30" customFormat="1" ht="14.25" customHeight="1" x14ac:dyDescent="0.35"/>
    <row r="571012" spans="1:1" ht="14.25" customHeight="1" x14ac:dyDescent="0.45">
      <c r="A571012" s="31"/>
    </row>
    <row r="571018" spans="1:1" s="30" customFormat="1" ht="14.25" customHeight="1" x14ac:dyDescent="0.35"/>
    <row r="571034" spans="1:1" ht="14.25" customHeight="1" x14ac:dyDescent="0.45">
      <c r="A571034" s="31"/>
    </row>
    <row r="571040" spans="1:1" s="30" customFormat="1" ht="14.25" customHeight="1" x14ac:dyDescent="0.35"/>
    <row r="571056" spans="1:1" ht="14.25" customHeight="1" x14ac:dyDescent="0.45">
      <c r="A571056" s="31"/>
    </row>
    <row r="571062" s="30" customFormat="1" ht="14.25" customHeight="1" x14ac:dyDescent="0.35"/>
    <row r="571078" spans="1:1" ht="14.25" customHeight="1" x14ac:dyDescent="0.45">
      <c r="A571078" s="31"/>
    </row>
    <row r="571084" spans="1:1" s="30" customFormat="1" ht="14.25" customHeight="1" x14ac:dyDescent="0.35"/>
    <row r="571100" spans="1:1" ht="14.25" customHeight="1" x14ac:dyDescent="0.45">
      <c r="A571100" s="31"/>
    </row>
    <row r="571106" s="30" customFormat="1" ht="14.25" customHeight="1" x14ac:dyDescent="0.35"/>
    <row r="571122" spans="1:1" ht="14.25" customHeight="1" x14ac:dyDescent="0.45">
      <c r="A571122" s="31"/>
    </row>
    <row r="571128" spans="1:1" s="30" customFormat="1" ht="14.25" customHeight="1" x14ac:dyDescent="0.35"/>
    <row r="571144" spans="1:1" ht="14.25" customHeight="1" x14ac:dyDescent="0.45">
      <c r="A571144" s="31"/>
    </row>
    <row r="571150" spans="1:1" s="30" customFormat="1" ht="14.25" customHeight="1" x14ac:dyDescent="0.35"/>
    <row r="571166" spans="1:1" ht="14.25" customHeight="1" x14ac:dyDescent="0.45">
      <c r="A571166" s="31"/>
    </row>
    <row r="571172" s="30" customFormat="1" ht="14.25" customHeight="1" x14ac:dyDescent="0.35"/>
    <row r="571188" spans="1:1" ht="14.25" customHeight="1" x14ac:dyDescent="0.45">
      <c r="A571188" s="31"/>
    </row>
    <row r="571194" spans="1:1" s="30" customFormat="1" ht="14.25" customHeight="1" x14ac:dyDescent="0.35"/>
    <row r="571210" spans="1:1" ht="14.25" customHeight="1" x14ac:dyDescent="0.45">
      <c r="A571210" s="31"/>
    </row>
    <row r="571216" spans="1:1" s="30" customFormat="1" ht="14.25" customHeight="1" x14ac:dyDescent="0.35"/>
    <row r="571232" spans="1:1" ht="14.25" customHeight="1" x14ac:dyDescent="0.45">
      <c r="A571232" s="31"/>
    </row>
    <row r="571238" s="30" customFormat="1" ht="14.25" customHeight="1" x14ac:dyDescent="0.35"/>
    <row r="571254" spans="1:1" ht="14.25" customHeight="1" x14ac:dyDescent="0.45">
      <c r="A571254" s="31"/>
    </row>
    <row r="571260" spans="1:1" s="30" customFormat="1" ht="14.25" customHeight="1" x14ac:dyDescent="0.35"/>
    <row r="571276" spans="1:1" ht="14.25" customHeight="1" x14ac:dyDescent="0.45">
      <c r="A571276" s="31"/>
    </row>
    <row r="571282" s="30" customFormat="1" ht="14.25" customHeight="1" x14ac:dyDescent="0.35"/>
    <row r="571298" spans="1:1" ht="14.25" customHeight="1" x14ac:dyDescent="0.45">
      <c r="A571298" s="31"/>
    </row>
    <row r="571304" spans="1:1" s="30" customFormat="1" ht="14.25" customHeight="1" x14ac:dyDescent="0.35"/>
    <row r="571320" spans="1:1" ht="14.25" customHeight="1" x14ac:dyDescent="0.45">
      <c r="A571320" s="31"/>
    </row>
    <row r="571326" spans="1:1" s="30" customFormat="1" ht="14.25" customHeight="1" x14ac:dyDescent="0.35"/>
    <row r="571342" spans="1:1" ht="14.25" customHeight="1" x14ac:dyDescent="0.45">
      <c r="A571342" s="31"/>
    </row>
    <row r="571348" s="30" customFormat="1" ht="14.25" customHeight="1" x14ac:dyDescent="0.35"/>
    <row r="571364" spans="1:1" ht="14.25" customHeight="1" x14ac:dyDescent="0.45">
      <c r="A571364" s="31"/>
    </row>
    <row r="571370" spans="1:1" s="30" customFormat="1" ht="14.25" customHeight="1" x14ac:dyDescent="0.35"/>
    <row r="571386" spans="1:1" ht="14.25" customHeight="1" x14ac:dyDescent="0.45">
      <c r="A571386" s="31"/>
    </row>
    <row r="571392" spans="1:1" s="30" customFormat="1" ht="14.25" customHeight="1" x14ac:dyDescent="0.35"/>
    <row r="571408" spans="1:1" ht="14.25" customHeight="1" x14ac:dyDescent="0.45">
      <c r="A571408" s="31"/>
    </row>
    <row r="571414" s="30" customFormat="1" ht="14.25" customHeight="1" x14ac:dyDescent="0.35"/>
    <row r="571430" spans="1:1" ht="14.25" customHeight="1" x14ac:dyDescent="0.45">
      <c r="A571430" s="31"/>
    </row>
    <row r="571436" spans="1:1" s="30" customFormat="1" ht="14.25" customHeight="1" x14ac:dyDescent="0.35"/>
    <row r="571452" spans="1:1" ht="14.25" customHeight="1" x14ac:dyDescent="0.45">
      <c r="A571452" s="31"/>
    </row>
    <row r="571458" s="30" customFormat="1" ht="14.25" customHeight="1" x14ac:dyDescent="0.35"/>
    <row r="571474" spans="1:1" ht="14.25" customHeight="1" x14ac:dyDescent="0.45">
      <c r="A571474" s="31"/>
    </row>
    <row r="571480" spans="1:1" s="30" customFormat="1" ht="14.25" customHeight="1" x14ac:dyDescent="0.35"/>
    <row r="571496" spans="1:1" ht="14.25" customHeight="1" x14ac:dyDescent="0.45">
      <c r="A571496" s="31"/>
    </row>
    <row r="571502" spans="1:1" s="30" customFormat="1" ht="14.25" customHeight="1" x14ac:dyDescent="0.35"/>
    <row r="571518" spans="1:1" ht="14.25" customHeight="1" x14ac:dyDescent="0.45">
      <c r="A571518" s="31"/>
    </row>
    <row r="571524" s="30" customFormat="1" ht="14.25" customHeight="1" x14ac:dyDescent="0.35"/>
    <row r="571540" spans="1:1" ht="14.25" customHeight="1" x14ac:dyDescent="0.45">
      <c r="A571540" s="31"/>
    </row>
    <row r="571546" spans="1:1" s="30" customFormat="1" ht="14.25" customHeight="1" x14ac:dyDescent="0.35"/>
    <row r="571562" spans="1:1" ht="14.25" customHeight="1" x14ac:dyDescent="0.45">
      <c r="A571562" s="31"/>
    </row>
    <row r="571568" spans="1:1" s="30" customFormat="1" ht="14.25" customHeight="1" x14ac:dyDescent="0.35"/>
    <row r="571584" spans="1:1" ht="14.25" customHeight="1" x14ac:dyDescent="0.45">
      <c r="A571584" s="31"/>
    </row>
    <row r="571590" s="30" customFormat="1" ht="14.25" customHeight="1" x14ac:dyDescent="0.35"/>
    <row r="571606" spans="1:1" ht="14.25" customHeight="1" x14ac:dyDescent="0.45">
      <c r="A571606" s="31"/>
    </row>
    <row r="571612" spans="1:1" s="30" customFormat="1" ht="14.25" customHeight="1" x14ac:dyDescent="0.35"/>
    <row r="571628" spans="1:1" ht="14.25" customHeight="1" x14ac:dyDescent="0.45">
      <c r="A571628" s="31"/>
    </row>
    <row r="571634" s="30" customFormat="1" ht="14.25" customHeight="1" x14ac:dyDescent="0.35"/>
    <row r="571650" spans="1:1" ht="14.25" customHeight="1" x14ac:dyDescent="0.45">
      <c r="A571650" s="31"/>
    </row>
    <row r="571656" spans="1:1" s="30" customFormat="1" ht="14.25" customHeight="1" x14ac:dyDescent="0.35"/>
    <row r="571672" spans="1:1" ht="14.25" customHeight="1" x14ac:dyDescent="0.45">
      <c r="A571672" s="31"/>
    </row>
    <row r="571678" spans="1:1" s="30" customFormat="1" ht="14.25" customHeight="1" x14ac:dyDescent="0.35"/>
    <row r="571694" spans="1:1" ht="14.25" customHeight="1" x14ac:dyDescent="0.45">
      <c r="A571694" s="31"/>
    </row>
    <row r="571700" s="30" customFormat="1" ht="14.25" customHeight="1" x14ac:dyDescent="0.35"/>
    <row r="571716" spans="1:1" ht="14.25" customHeight="1" x14ac:dyDescent="0.45">
      <c r="A571716" s="31"/>
    </row>
    <row r="571722" spans="1:1" s="30" customFormat="1" ht="14.25" customHeight="1" x14ac:dyDescent="0.35"/>
    <row r="571738" spans="1:1" ht="14.25" customHeight="1" x14ac:dyDescent="0.45">
      <c r="A571738" s="31"/>
    </row>
    <row r="571744" spans="1:1" s="30" customFormat="1" ht="14.25" customHeight="1" x14ac:dyDescent="0.35"/>
    <row r="571760" spans="1:1" ht="14.25" customHeight="1" x14ac:dyDescent="0.45">
      <c r="A571760" s="31"/>
    </row>
    <row r="571766" s="30" customFormat="1" ht="14.25" customHeight="1" x14ac:dyDescent="0.35"/>
    <row r="571782" spans="1:1" ht="14.25" customHeight="1" x14ac:dyDescent="0.45">
      <c r="A571782" s="31"/>
    </row>
    <row r="571788" spans="1:1" s="30" customFormat="1" ht="14.25" customHeight="1" x14ac:dyDescent="0.35"/>
    <row r="571804" spans="1:1" ht="14.25" customHeight="1" x14ac:dyDescent="0.45">
      <c r="A571804" s="31"/>
    </row>
    <row r="571810" s="30" customFormat="1" ht="14.25" customHeight="1" x14ac:dyDescent="0.35"/>
    <row r="571826" spans="1:1" ht="14.25" customHeight="1" x14ac:dyDescent="0.45">
      <c r="A571826" s="31"/>
    </row>
    <row r="571832" spans="1:1" s="30" customFormat="1" ht="14.25" customHeight="1" x14ac:dyDescent="0.35"/>
    <row r="571848" spans="1:1" ht="14.25" customHeight="1" x14ac:dyDescent="0.45">
      <c r="A571848" s="31"/>
    </row>
    <row r="571854" spans="1:1" s="30" customFormat="1" ht="14.25" customHeight="1" x14ac:dyDescent="0.35"/>
    <row r="571870" spans="1:1" ht="14.25" customHeight="1" x14ac:dyDescent="0.45">
      <c r="A571870" s="31"/>
    </row>
    <row r="571876" s="30" customFormat="1" ht="14.25" customHeight="1" x14ac:dyDescent="0.35"/>
    <row r="571892" spans="1:1" ht="14.25" customHeight="1" x14ac:dyDescent="0.45">
      <c r="A571892" s="31"/>
    </row>
    <row r="571898" spans="1:1" s="30" customFormat="1" ht="14.25" customHeight="1" x14ac:dyDescent="0.35"/>
    <row r="571914" spans="1:1" ht="14.25" customHeight="1" x14ac:dyDescent="0.45">
      <c r="A571914" s="31"/>
    </row>
    <row r="571920" spans="1:1" s="30" customFormat="1" ht="14.25" customHeight="1" x14ac:dyDescent="0.35"/>
    <row r="571936" spans="1:1" ht="14.25" customHeight="1" x14ac:dyDescent="0.45">
      <c r="A571936" s="31"/>
    </row>
    <row r="571942" s="30" customFormat="1" ht="14.25" customHeight="1" x14ac:dyDescent="0.35"/>
    <row r="571958" spans="1:1" ht="14.25" customHeight="1" x14ac:dyDescent="0.45">
      <c r="A571958" s="31"/>
    </row>
    <row r="571964" spans="1:1" s="30" customFormat="1" ht="14.25" customHeight="1" x14ac:dyDescent="0.35"/>
    <row r="571980" spans="1:1" ht="14.25" customHeight="1" x14ac:dyDescent="0.45">
      <c r="A571980" s="31"/>
    </row>
    <row r="571986" s="30" customFormat="1" ht="14.25" customHeight="1" x14ac:dyDescent="0.35"/>
    <row r="572002" spans="1:1" ht="14.25" customHeight="1" x14ac:dyDescent="0.45">
      <c r="A572002" s="31"/>
    </row>
    <row r="572008" spans="1:1" s="30" customFormat="1" ht="14.25" customHeight="1" x14ac:dyDescent="0.35"/>
    <row r="572024" spans="1:1" ht="14.25" customHeight="1" x14ac:dyDescent="0.45">
      <c r="A572024" s="31"/>
    </row>
    <row r="572030" spans="1:1" s="30" customFormat="1" ht="14.25" customHeight="1" x14ac:dyDescent="0.35"/>
    <row r="572046" spans="1:1" ht="14.25" customHeight="1" x14ac:dyDescent="0.45">
      <c r="A572046" s="31"/>
    </row>
    <row r="572052" s="30" customFormat="1" ht="14.25" customHeight="1" x14ac:dyDescent="0.35"/>
    <row r="572068" spans="1:1" ht="14.25" customHeight="1" x14ac:dyDescent="0.45">
      <c r="A572068" s="31"/>
    </row>
    <row r="572074" spans="1:1" s="30" customFormat="1" ht="14.25" customHeight="1" x14ac:dyDescent="0.35"/>
    <row r="572090" spans="1:1" ht="14.25" customHeight="1" x14ac:dyDescent="0.45">
      <c r="A572090" s="31"/>
    </row>
    <row r="572096" spans="1:1" s="30" customFormat="1" ht="14.25" customHeight="1" x14ac:dyDescent="0.35"/>
    <row r="572112" spans="1:1" ht="14.25" customHeight="1" x14ac:dyDescent="0.45">
      <c r="A572112" s="31"/>
    </row>
    <row r="572118" s="30" customFormat="1" ht="14.25" customHeight="1" x14ac:dyDescent="0.35"/>
    <row r="572134" spans="1:1" ht="14.25" customHeight="1" x14ac:dyDescent="0.45">
      <c r="A572134" s="31"/>
    </row>
    <row r="572140" spans="1:1" s="30" customFormat="1" ht="14.25" customHeight="1" x14ac:dyDescent="0.35"/>
    <row r="572156" spans="1:1" ht="14.25" customHeight="1" x14ac:dyDescent="0.45">
      <c r="A572156" s="31"/>
    </row>
    <row r="572162" s="30" customFormat="1" ht="14.25" customHeight="1" x14ac:dyDescent="0.35"/>
    <row r="572178" spans="1:1" ht="14.25" customHeight="1" x14ac:dyDescent="0.45">
      <c r="A572178" s="31"/>
    </row>
    <row r="572184" spans="1:1" s="30" customFormat="1" ht="14.25" customHeight="1" x14ac:dyDescent="0.35"/>
    <row r="572200" spans="1:1" ht="14.25" customHeight="1" x14ac:dyDescent="0.45">
      <c r="A572200" s="31"/>
    </row>
    <row r="572206" spans="1:1" s="30" customFormat="1" ht="14.25" customHeight="1" x14ac:dyDescent="0.35"/>
    <row r="572222" spans="1:1" ht="14.25" customHeight="1" x14ac:dyDescent="0.45">
      <c r="A572222" s="31"/>
    </row>
    <row r="572228" s="30" customFormat="1" ht="14.25" customHeight="1" x14ac:dyDescent="0.35"/>
    <row r="572244" spans="1:1" ht="14.25" customHeight="1" x14ac:dyDescent="0.45">
      <c r="A572244" s="31"/>
    </row>
    <row r="572250" spans="1:1" s="30" customFormat="1" ht="14.25" customHeight="1" x14ac:dyDescent="0.35"/>
    <row r="572266" spans="1:1" ht="14.25" customHeight="1" x14ac:dyDescent="0.45">
      <c r="A572266" s="31"/>
    </row>
    <row r="572272" spans="1:1" s="30" customFormat="1" ht="14.25" customHeight="1" x14ac:dyDescent="0.35"/>
    <row r="572288" spans="1:1" ht="14.25" customHeight="1" x14ac:dyDescent="0.45">
      <c r="A572288" s="31"/>
    </row>
    <row r="572294" s="30" customFormat="1" ht="14.25" customHeight="1" x14ac:dyDescent="0.35"/>
    <row r="572310" spans="1:1" ht="14.25" customHeight="1" x14ac:dyDescent="0.45">
      <c r="A572310" s="31"/>
    </row>
    <row r="572316" spans="1:1" s="30" customFormat="1" ht="14.25" customHeight="1" x14ac:dyDescent="0.35"/>
    <row r="572332" spans="1:1" ht="14.25" customHeight="1" x14ac:dyDescent="0.45">
      <c r="A572332" s="31"/>
    </row>
    <row r="572338" s="30" customFormat="1" ht="14.25" customHeight="1" x14ac:dyDescent="0.35"/>
    <row r="572354" spans="1:1" ht="14.25" customHeight="1" x14ac:dyDescent="0.45">
      <c r="A572354" s="31"/>
    </row>
    <row r="572360" spans="1:1" s="30" customFormat="1" ht="14.25" customHeight="1" x14ac:dyDescent="0.35"/>
    <row r="572376" spans="1:1" ht="14.25" customHeight="1" x14ac:dyDescent="0.45">
      <c r="A572376" s="31"/>
    </row>
    <row r="572382" spans="1:1" s="30" customFormat="1" ht="14.25" customHeight="1" x14ac:dyDescent="0.35"/>
    <row r="572398" spans="1:1" ht="14.25" customHeight="1" x14ac:dyDescent="0.45">
      <c r="A572398" s="31"/>
    </row>
    <row r="572404" s="30" customFormat="1" ht="14.25" customHeight="1" x14ac:dyDescent="0.35"/>
    <row r="572420" spans="1:1" ht="14.25" customHeight="1" x14ac:dyDescent="0.45">
      <c r="A572420" s="31"/>
    </row>
    <row r="572426" spans="1:1" s="30" customFormat="1" ht="14.25" customHeight="1" x14ac:dyDescent="0.35"/>
    <row r="572442" spans="1:1" ht="14.25" customHeight="1" x14ac:dyDescent="0.45">
      <c r="A572442" s="31"/>
    </row>
    <row r="572448" spans="1:1" s="30" customFormat="1" ht="14.25" customHeight="1" x14ac:dyDescent="0.35"/>
    <row r="572464" spans="1:1" ht="14.25" customHeight="1" x14ac:dyDescent="0.45">
      <c r="A572464" s="31"/>
    </row>
    <row r="572470" s="30" customFormat="1" ht="14.25" customHeight="1" x14ac:dyDescent="0.35"/>
    <row r="572486" spans="1:1" ht="14.25" customHeight="1" x14ac:dyDescent="0.45">
      <c r="A572486" s="31"/>
    </row>
    <row r="572492" spans="1:1" s="30" customFormat="1" ht="14.25" customHeight="1" x14ac:dyDescent="0.35"/>
    <row r="572508" spans="1:1" ht="14.25" customHeight="1" x14ac:dyDescent="0.45">
      <c r="A572508" s="31"/>
    </row>
    <row r="572514" s="30" customFormat="1" ht="14.25" customHeight="1" x14ac:dyDescent="0.35"/>
    <row r="572530" spans="1:1" ht="14.25" customHeight="1" x14ac:dyDescent="0.45">
      <c r="A572530" s="31"/>
    </row>
    <row r="572536" spans="1:1" s="30" customFormat="1" ht="14.25" customHeight="1" x14ac:dyDescent="0.35"/>
    <row r="572552" spans="1:1" ht="14.25" customHeight="1" x14ac:dyDescent="0.45">
      <c r="A572552" s="31"/>
    </row>
    <row r="572558" spans="1:1" s="30" customFormat="1" ht="14.25" customHeight="1" x14ac:dyDescent="0.35"/>
    <row r="572574" spans="1:1" ht="14.25" customHeight="1" x14ac:dyDescent="0.45">
      <c r="A572574" s="31"/>
    </row>
    <row r="572580" s="30" customFormat="1" ht="14.25" customHeight="1" x14ac:dyDescent="0.35"/>
    <row r="572596" spans="1:1" ht="14.25" customHeight="1" x14ac:dyDescent="0.45">
      <c r="A572596" s="31"/>
    </row>
    <row r="572602" spans="1:1" s="30" customFormat="1" ht="14.25" customHeight="1" x14ac:dyDescent="0.35"/>
    <row r="572618" spans="1:1" ht="14.25" customHeight="1" x14ac:dyDescent="0.45">
      <c r="A572618" s="31"/>
    </row>
    <row r="572624" spans="1:1" s="30" customFormat="1" ht="14.25" customHeight="1" x14ac:dyDescent="0.35"/>
    <row r="572640" spans="1:1" ht="14.25" customHeight="1" x14ac:dyDescent="0.45">
      <c r="A572640" s="31"/>
    </row>
    <row r="572646" s="30" customFormat="1" ht="14.25" customHeight="1" x14ac:dyDescent="0.35"/>
    <row r="572662" spans="1:1" ht="14.25" customHeight="1" x14ac:dyDescent="0.45">
      <c r="A572662" s="31"/>
    </row>
    <row r="572668" spans="1:1" s="30" customFormat="1" ht="14.25" customHeight="1" x14ac:dyDescent="0.35"/>
    <row r="572684" spans="1:1" ht="14.25" customHeight="1" x14ac:dyDescent="0.45">
      <c r="A572684" s="31"/>
    </row>
    <row r="572690" s="30" customFormat="1" ht="14.25" customHeight="1" x14ac:dyDescent="0.35"/>
    <row r="572706" spans="1:1" ht="14.25" customHeight="1" x14ac:dyDescent="0.45">
      <c r="A572706" s="31"/>
    </row>
    <row r="572712" spans="1:1" s="30" customFormat="1" ht="14.25" customHeight="1" x14ac:dyDescent="0.35"/>
    <row r="572728" spans="1:1" ht="14.25" customHeight="1" x14ac:dyDescent="0.45">
      <c r="A572728" s="31"/>
    </row>
    <row r="572734" spans="1:1" s="30" customFormat="1" ht="14.25" customHeight="1" x14ac:dyDescent="0.35"/>
    <row r="572750" spans="1:1" ht="14.25" customHeight="1" x14ac:dyDescent="0.45">
      <c r="A572750" s="31"/>
    </row>
    <row r="572756" s="30" customFormat="1" ht="14.25" customHeight="1" x14ac:dyDescent="0.35"/>
    <row r="572772" spans="1:1" ht="14.25" customHeight="1" x14ac:dyDescent="0.45">
      <c r="A572772" s="31"/>
    </row>
    <row r="572778" spans="1:1" s="30" customFormat="1" ht="14.25" customHeight="1" x14ac:dyDescent="0.35"/>
    <row r="572794" spans="1:1" ht="14.25" customHeight="1" x14ac:dyDescent="0.45">
      <c r="A572794" s="31"/>
    </row>
    <row r="572800" spans="1:1" s="30" customFormat="1" ht="14.25" customHeight="1" x14ac:dyDescent="0.35"/>
    <row r="572816" spans="1:1" ht="14.25" customHeight="1" x14ac:dyDescent="0.45">
      <c r="A572816" s="31"/>
    </row>
    <row r="572822" s="30" customFormat="1" ht="14.25" customHeight="1" x14ac:dyDescent="0.35"/>
    <row r="572838" spans="1:1" ht="14.25" customHeight="1" x14ac:dyDescent="0.45">
      <c r="A572838" s="31"/>
    </row>
    <row r="572844" spans="1:1" s="30" customFormat="1" ht="14.25" customHeight="1" x14ac:dyDescent="0.35"/>
    <row r="572860" spans="1:1" ht="14.25" customHeight="1" x14ac:dyDescent="0.45">
      <c r="A572860" s="31"/>
    </row>
    <row r="572866" s="30" customFormat="1" ht="14.25" customHeight="1" x14ac:dyDescent="0.35"/>
    <row r="572882" spans="1:1" ht="14.25" customHeight="1" x14ac:dyDescent="0.45">
      <c r="A572882" s="31"/>
    </row>
    <row r="572888" spans="1:1" s="30" customFormat="1" ht="14.25" customHeight="1" x14ac:dyDescent="0.35"/>
    <row r="572904" spans="1:1" ht="14.25" customHeight="1" x14ac:dyDescent="0.45">
      <c r="A572904" s="31"/>
    </row>
    <row r="572910" spans="1:1" s="30" customFormat="1" ht="14.25" customHeight="1" x14ac:dyDescent="0.35"/>
    <row r="572926" spans="1:1" ht="14.25" customHeight="1" x14ac:dyDescent="0.45">
      <c r="A572926" s="31"/>
    </row>
    <row r="572932" s="30" customFormat="1" ht="14.25" customHeight="1" x14ac:dyDescent="0.35"/>
    <row r="572948" spans="1:1" ht="14.25" customHeight="1" x14ac:dyDescent="0.45">
      <c r="A572948" s="31"/>
    </row>
    <row r="572954" spans="1:1" s="30" customFormat="1" ht="14.25" customHeight="1" x14ac:dyDescent="0.35"/>
    <row r="572970" spans="1:1" ht="14.25" customHeight="1" x14ac:dyDescent="0.45">
      <c r="A572970" s="31"/>
    </row>
    <row r="572976" spans="1:1" s="30" customFormat="1" ht="14.25" customHeight="1" x14ac:dyDescent="0.35"/>
    <row r="572992" spans="1:1" ht="14.25" customHeight="1" x14ac:dyDescent="0.45">
      <c r="A572992" s="31"/>
    </row>
    <row r="572998" s="30" customFormat="1" ht="14.25" customHeight="1" x14ac:dyDescent="0.35"/>
    <row r="573014" spans="1:1" ht="14.25" customHeight="1" x14ac:dyDescent="0.45">
      <c r="A573014" s="31"/>
    </row>
    <row r="573020" spans="1:1" s="30" customFormat="1" ht="14.25" customHeight="1" x14ac:dyDescent="0.35"/>
    <row r="573036" spans="1:1" ht="14.25" customHeight="1" x14ac:dyDescent="0.45">
      <c r="A573036" s="31"/>
    </row>
    <row r="573042" s="30" customFormat="1" ht="14.25" customHeight="1" x14ac:dyDescent="0.35"/>
    <row r="573058" spans="1:1" ht="14.25" customHeight="1" x14ac:dyDescent="0.45">
      <c r="A573058" s="31"/>
    </row>
    <row r="573064" spans="1:1" s="30" customFormat="1" ht="14.25" customHeight="1" x14ac:dyDescent="0.35"/>
    <row r="573080" spans="1:1" ht="14.25" customHeight="1" x14ac:dyDescent="0.45">
      <c r="A573080" s="31"/>
    </row>
    <row r="573086" spans="1:1" s="30" customFormat="1" ht="14.25" customHeight="1" x14ac:dyDescent="0.35"/>
    <row r="573102" spans="1:1" ht="14.25" customHeight="1" x14ac:dyDescent="0.45">
      <c r="A573102" s="31"/>
    </row>
    <row r="573108" s="30" customFormat="1" ht="14.25" customHeight="1" x14ac:dyDescent="0.35"/>
    <row r="573124" spans="1:1" ht="14.25" customHeight="1" x14ac:dyDescent="0.45">
      <c r="A573124" s="31"/>
    </row>
    <row r="573130" spans="1:1" s="30" customFormat="1" ht="14.25" customHeight="1" x14ac:dyDescent="0.35"/>
    <row r="573146" spans="1:1" ht="14.25" customHeight="1" x14ac:dyDescent="0.45">
      <c r="A573146" s="31"/>
    </row>
    <row r="573152" spans="1:1" s="30" customFormat="1" ht="14.25" customHeight="1" x14ac:dyDescent="0.35"/>
    <row r="573168" spans="1:1" ht="14.25" customHeight="1" x14ac:dyDescent="0.45">
      <c r="A573168" s="31"/>
    </row>
    <row r="573174" s="30" customFormat="1" ht="14.25" customHeight="1" x14ac:dyDescent="0.35"/>
    <row r="573190" spans="1:1" ht="14.25" customHeight="1" x14ac:dyDescent="0.45">
      <c r="A573190" s="31"/>
    </row>
    <row r="573196" spans="1:1" s="30" customFormat="1" ht="14.25" customHeight="1" x14ac:dyDescent="0.35"/>
    <row r="573212" spans="1:1" ht="14.25" customHeight="1" x14ac:dyDescent="0.45">
      <c r="A573212" s="31"/>
    </row>
    <row r="573218" s="30" customFormat="1" ht="14.25" customHeight="1" x14ac:dyDescent="0.35"/>
    <row r="573234" spans="1:1" ht="14.25" customHeight="1" x14ac:dyDescent="0.45">
      <c r="A573234" s="31"/>
    </row>
    <row r="573240" spans="1:1" s="30" customFormat="1" ht="14.25" customHeight="1" x14ac:dyDescent="0.35"/>
    <row r="573256" spans="1:1" ht="14.25" customHeight="1" x14ac:dyDescent="0.45">
      <c r="A573256" s="31"/>
    </row>
    <row r="573262" spans="1:1" s="30" customFormat="1" ht="14.25" customHeight="1" x14ac:dyDescent="0.35"/>
    <row r="573278" spans="1:1" ht="14.25" customHeight="1" x14ac:dyDescent="0.45">
      <c r="A573278" s="31"/>
    </row>
    <row r="573284" s="30" customFormat="1" ht="14.25" customHeight="1" x14ac:dyDescent="0.35"/>
    <row r="573300" spans="1:1" ht="14.25" customHeight="1" x14ac:dyDescent="0.45">
      <c r="A573300" s="31"/>
    </row>
    <row r="573306" spans="1:1" s="30" customFormat="1" ht="14.25" customHeight="1" x14ac:dyDescent="0.35"/>
    <row r="573322" spans="1:1" ht="14.25" customHeight="1" x14ac:dyDescent="0.45">
      <c r="A573322" s="31"/>
    </row>
    <row r="573328" spans="1:1" s="30" customFormat="1" ht="14.25" customHeight="1" x14ac:dyDescent="0.35"/>
    <row r="573344" spans="1:1" ht="14.25" customHeight="1" x14ac:dyDescent="0.45">
      <c r="A573344" s="31"/>
    </row>
    <row r="573350" s="30" customFormat="1" ht="14.25" customHeight="1" x14ac:dyDescent="0.35"/>
    <row r="573366" spans="1:1" ht="14.25" customHeight="1" x14ac:dyDescent="0.45">
      <c r="A573366" s="31"/>
    </row>
    <row r="573372" spans="1:1" s="30" customFormat="1" ht="14.25" customHeight="1" x14ac:dyDescent="0.35"/>
    <row r="573388" spans="1:1" ht="14.25" customHeight="1" x14ac:dyDescent="0.45">
      <c r="A573388" s="31"/>
    </row>
    <row r="573394" s="30" customFormat="1" ht="14.25" customHeight="1" x14ac:dyDescent="0.35"/>
    <row r="573410" spans="1:1" ht="14.25" customHeight="1" x14ac:dyDescent="0.45">
      <c r="A573410" s="31"/>
    </row>
    <row r="573416" spans="1:1" s="30" customFormat="1" ht="14.25" customHeight="1" x14ac:dyDescent="0.35"/>
    <row r="573432" spans="1:1" ht="14.25" customHeight="1" x14ac:dyDescent="0.45">
      <c r="A573432" s="31"/>
    </row>
    <row r="573438" spans="1:1" s="30" customFormat="1" ht="14.25" customHeight="1" x14ac:dyDescent="0.35"/>
    <row r="573454" spans="1:1" ht="14.25" customHeight="1" x14ac:dyDescent="0.45">
      <c r="A573454" s="31"/>
    </row>
    <row r="573460" s="30" customFormat="1" ht="14.25" customHeight="1" x14ac:dyDescent="0.35"/>
    <row r="573476" spans="1:1" ht="14.25" customHeight="1" x14ac:dyDescent="0.45">
      <c r="A573476" s="31"/>
    </row>
    <row r="573482" spans="1:1" s="30" customFormat="1" ht="14.25" customHeight="1" x14ac:dyDescent="0.35"/>
    <row r="573498" spans="1:1" ht="14.25" customHeight="1" x14ac:dyDescent="0.45">
      <c r="A573498" s="31"/>
    </row>
    <row r="573504" spans="1:1" s="30" customFormat="1" ht="14.25" customHeight="1" x14ac:dyDescent="0.35"/>
    <row r="573520" spans="1:1" ht="14.25" customHeight="1" x14ac:dyDescent="0.45">
      <c r="A573520" s="31"/>
    </row>
    <row r="573526" s="30" customFormat="1" ht="14.25" customHeight="1" x14ac:dyDescent="0.35"/>
    <row r="573542" spans="1:1" ht="14.25" customHeight="1" x14ac:dyDescent="0.45">
      <c r="A573542" s="31"/>
    </row>
    <row r="573548" spans="1:1" s="30" customFormat="1" ht="14.25" customHeight="1" x14ac:dyDescent="0.35"/>
    <row r="573564" spans="1:1" ht="14.25" customHeight="1" x14ac:dyDescent="0.45">
      <c r="A573564" s="31"/>
    </row>
    <row r="573570" s="30" customFormat="1" ht="14.25" customHeight="1" x14ac:dyDescent="0.35"/>
    <row r="573586" spans="1:1" ht="14.25" customHeight="1" x14ac:dyDescent="0.45">
      <c r="A573586" s="31"/>
    </row>
    <row r="573592" spans="1:1" s="30" customFormat="1" ht="14.25" customHeight="1" x14ac:dyDescent="0.35"/>
    <row r="573608" spans="1:1" ht="14.25" customHeight="1" x14ac:dyDescent="0.45">
      <c r="A573608" s="31"/>
    </row>
    <row r="573614" spans="1:1" s="30" customFormat="1" ht="14.25" customHeight="1" x14ac:dyDescent="0.35"/>
    <row r="573630" spans="1:1" ht="14.25" customHeight="1" x14ac:dyDescent="0.45">
      <c r="A573630" s="31"/>
    </row>
    <row r="573636" s="30" customFormat="1" ht="14.25" customHeight="1" x14ac:dyDescent="0.35"/>
    <row r="573652" spans="1:1" ht="14.25" customHeight="1" x14ac:dyDescent="0.45">
      <c r="A573652" s="31"/>
    </row>
    <row r="573658" spans="1:1" s="30" customFormat="1" ht="14.25" customHeight="1" x14ac:dyDescent="0.35"/>
    <row r="573674" spans="1:1" ht="14.25" customHeight="1" x14ac:dyDescent="0.45">
      <c r="A573674" s="31"/>
    </row>
    <row r="573680" spans="1:1" s="30" customFormat="1" ht="14.25" customHeight="1" x14ac:dyDescent="0.35"/>
    <row r="573696" spans="1:1" ht="14.25" customHeight="1" x14ac:dyDescent="0.45">
      <c r="A573696" s="31"/>
    </row>
    <row r="573702" s="30" customFormat="1" ht="14.25" customHeight="1" x14ac:dyDescent="0.35"/>
    <row r="573718" spans="1:1" ht="14.25" customHeight="1" x14ac:dyDescent="0.45">
      <c r="A573718" s="31"/>
    </row>
    <row r="573724" spans="1:1" s="30" customFormat="1" ht="14.25" customHeight="1" x14ac:dyDescent="0.35"/>
    <row r="573740" spans="1:1" ht="14.25" customHeight="1" x14ac:dyDescent="0.45">
      <c r="A573740" s="31"/>
    </row>
    <row r="573746" s="30" customFormat="1" ht="14.25" customHeight="1" x14ac:dyDescent="0.35"/>
    <row r="573762" spans="1:1" ht="14.25" customHeight="1" x14ac:dyDescent="0.45">
      <c r="A573762" s="31"/>
    </row>
    <row r="573768" spans="1:1" s="30" customFormat="1" ht="14.25" customHeight="1" x14ac:dyDescent="0.35"/>
    <row r="573784" spans="1:1" ht="14.25" customHeight="1" x14ac:dyDescent="0.45">
      <c r="A573784" s="31"/>
    </row>
    <row r="573790" spans="1:1" s="30" customFormat="1" ht="14.25" customHeight="1" x14ac:dyDescent="0.35"/>
    <row r="573806" spans="1:1" ht="14.25" customHeight="1" x14ac:dyDescent="0.45">
      <c r="A573806" s="31"/>
    </row>
    <row r="573812" s="30" customFormat="1" ht="14.25" customHeight="1" x14ac:dyDescent="0.35"/>
    <row r="573828" spans="1:1" ht="14.25" customHeight="1" x14ac:dyDescent="0.45">
      <c r="A573828" s="31"/>
    </row>
    <row r="573834" spans="1:1" s="30" customFormat="1" ht="14.25" customHeight="1" x14ac:dyDescent="0.35"/>
    <row r="573850" spans="1:1" ht="14.25" customHeight="1" x14ac:dyDescent="0.45">
      <c r="A573850" s="31"/>
    </row>
    <row r="573856" spans="1:1" s="30" customFormat="1" ht="14.25" customHeight="1" x14ac:dyDescent="0.35"/>
    <row r="573872" spans="1:1" ht="14.25" customHeight="1" x14ac:dyDescent="0.45">
      <c r="A573872" s="31"/>
    </row>
    <row r="573878" s="30" customFormat="1" ht="14.25" customHeight="1" x14ac:dyDescent="0.35"/>
    <row r="573894" spans="1:1" ht="14.25" customHeight="1" x14ac:dyDescent="0.45">
      <c r="A573894" s="31"/>
    </row>
    <row r="573900" spans="1:1" s="30" customFormat="1" ht="14.25" customHeight="1" x14ac:dyDescent="0.35"/>
    <row r="573916" spans="1:1" ht="14.25" customHeight="1" x14ac:dyDescent="0.45">
      <c r="A573916" s="31"/>
    </row>
    <row r="573922" s="30" customFormat="1" ht="14.25" customHeight="1" x14ac:dyDescent="0.35"/>
    <row r="573938" spans="1:1" ht="14.25" customHeight="1" x14ac:dyDescent="0.45">
      <c r="A573938" s="31"/>
    </row>
    <row r="573944" spans="1:1" s="30" customFormat="1" ht="14.25" customHeight="1" x14ac:dyDescent="0.35"/>
    <row r="573960" spans="1:1" ht="14.25" customHeight="1" x14ac:dyDescent="0.45">
      <c r="A573960" s="31"/>
    </row>
    <row r="573966" spans="1:1" s="30" customFormat="1" ht="14.25" customHeight="1" x14ac:dyDescent="0.35"/>
    <row r="573982" spans="1:1" ht="14.25" customHeight="1" x14ac:dyDescent="0.45">
      <c r="A573982" s="31"/>
    </row>
    <row r="573988" s="30" customFormat="1" ht="14.25" customHeight="1" x14ac:dyDescent="0.35"/>
    <row r="574004" spans="1:1" ht="14.25" customHeight="1" x14ac:dyDescent="0.45">
      <c r="A574004" s="31"/>
    </row>
    <row r="574010" spans="1:1" s="30" customFormat="1" ht="14.25" customHeight="1" x14ac:dyDescent="0.35"/>
    <row r="574026" spans="1:1" ht="14.25" customHeight="1" x14ac:dyDescent="0.45">
      <c r="A574026" s="31"/>
    </row>
    <row r="574032" spans="1:1" s="30" customFormat="1" ht="14.25" customHeight="1" x14ac:dyDescent="0.35"/>
    <row r="574048" spans="1:1" ht="14.25" customHeight="1" x14ac:dyDescent="0.45">
      <c r="A574048" s="31"/>
    </row>
    <row r="574054" s="30" customFormat="1" ht="14.25" customHeight="1" x14ac:dyDescent="0.35"/>
    <row r="574070" spans="1:1" ht="14.25" customHeight="1" x14ac:dyDescent="0.45">
      <c r="A574070" s="31"/>
    </row>
    <row r="574076" spans="1:1" s="30" customFormat="1" ht="14.25" customHeight="1" x14ac:dyDescent="0.35"/>
    <row r="574092" spans="1:1" ht="14.25" customHeight="1" x14ac:dyDescent="0.45">
      <c r="A574092" s="31"/>
    </row>
    <row r="574098" s="30" customFormat="1" ht="14.25" customHeight="1" x14ac:dyDescent="0.35"/>
    <row r="574114" spans="1:1" ht="14.25" customHeight="1" x14ac:dyDescent="0.45">
      <c r="A574114" s="31"/>
    </row>
    <row r="574120" spans="1:1" s="30" customFormat="1" ht="14.25" customHeight="1" x14ac:dyDescent="0.35"/>
    <row r="574136" spans="1:1" ht="14.25" customHeight="1" x14ac:dyDescent="0.45">
      <c r="A574136" s="31"/>
    </row>
    <row r="574142" spans="1:1" s="30" customFormat="1" ht="14.25" customHeight="1" x14ac:dyDescent="0.35"/>
    <row r="574158" spans="1:1" ht="14.25" customHeight="1" x14ac:dyDescent="0.45">
      <c r="A574158" s="31"/>
    </row>
    <row r="574164" s="30" customFormat="1" ht="14.25" customHeight="1" x14ac:dyDescent="0.35"/>
    <row r="574180" spans="1:1" ht="14.25" customHeight="1" x14ac:dyDescent="0.45">
      <c r="A574180" s="31"/>
    </row>
    <row r="574186" spans="1:1" s="30" customFormat="1" ht="14.25" customHeight="1" x14ac:dyDescent="0.35"/>
    <row r="574202" spans="1:1" ht="14.25" customHeight="1" x14ac:dyDescent="0.45">
      <c r="A574202" s="31"/>
    </row>
    <row r="574208" spans="1:1" s="30" customFormat="1" ht="14.25" customHeight="1" x14ac:dyDescent="0.35"/>
    <row r="574224" spans="1:1" ht="14.25" customHeight="1" x14ac:dyDescent="0.45">
      <c r="A574224" s="31"/>
    </row>
    <row r="574230" s="30" customFormat="1" ht="14.25" customHeight="1" x14ac:dyDescent="0.35"/>
    <row r="574246" spans="1:1" ht="14.25" customHeight="1" x14ac:dyDescent="0.45">
      <c r="A574246" s="31"/>
    </row>
    <row r="574252" spans="1:1" s="30" customFormat="1" ht="14.25" customHeight="1" x14ac:dyDescent="0.35"/>
    <row r="574268" spans="1:1" ht="14.25" customHeight="1" x14ac:dyDescent="0.45">
      <c r="A574268" s="31"/>
    </row>
    <row r="574274" s="30" customFormat="1" ht="14.25" customHeight="1" x14ac:dyDescent="0.35"/>
    <row r="574290" spans="1:1" ht="14.25" customHeight="1" x14ac:dyDescent="0.45">
      <c r="A574290" s="31"/>
    </row>
    <row r="574296" spans="1:1" s="30" customFormat="1" ht="14.25" customHeight="1" x14ac:dyDescent="0.35"/>
    <row r="574312" spans="1:1" ht="14.25" customHeight="1" x14ac:dyDescent="0.45">
      <c r="A574312" s="31"/>
    </row>
    <row r="574318" spans="1:1" s="30" customFormat="1" ht="14.25" customHeight="1" x14ac:dyDescent="0.35"/>
    <row r="574334" spans="1:1" ht="14.25" customHeight="1" x14ac:dyDescent="0.45">
      <c r="A574334" s="31"/>
    </row>
    <row r="574340" s="30" customFormat="1" ht="14.25" customHeight="1" x14ac:dyDescent="0.35"/>
    <row r="574356" spans="1:1" ht="14.25" customHeight="1" x14ac:dyDescent="0.45">
      <c r="A574356" s="31"/>
    </row>
    <row r="574362" spans="1:1" s="30" customFormat="1" ht="14.25" customHeight="1" x14ac:dyDescent="0.35"/>
    <row r="574378" spans="1:1" ht="14.25" customHeight="1" x14ac:dyDescent="0.45">
      <c r="A574378" s="31"/>
    </row>
    <row r="574384" spans="1:1" s="30" customFormat="1" ht="14.25" customHeight="1" x14ac:dyDescent="0.35"/>
    <row r="574400" spans="1:1" ht="14.25" customHeight="1" x14ac:dyDescent="0.45">
      <c r="A574400" s="31"/>
    </row>
    <row r="574406" s="30" customFormat="1" ht="14.25" customHeight="1" x14ac:dyDescent="0.35"/>
    <row r="574422" spans="1:1" ht="14.25" customHeight="1" x14ac:dyDescent="0.45">
      <c r="A574422" s="31"/>
    </row>
    <row r="574428" spans="1:1" s="30" customFormat="1" ht="14.25" customHeight="1" x14ac:dyDescent="0.35"/>
    <row r="574444" spans="1:1" ht="14.25" customHeight="1" x14ac:dyDescent="0.45">
      <c r="A574444" s="31"/>
    </row>
    <row r="574450" s="30" customFormat="1" ht="14.25" customHeight="1" x14ac:dyDescent="0.35"/>
    <row r="574466" spans="1:1" ht="14.25" customHeight="1" x14ac:dyDescent="0.45">
      <c r="A574466" s="31"/>
    </row>
    <row r="574472" spans="1:1" s="30" customFormat="1" ht="14.25" customHeight="1" x14ac:dyDescent="0.35"/>
    <row r="574488" spans="1:1" ht="14.25" customHeight="1" x14ac:dyDescent="0.45">
      <c r="A574488" s="31"/>
    </row>
    <row r="574494" spans="1:1" s="30" customFormat="1" ht="14.25" customHeight="1" x14ac:dyDescent="0.35"/>
    <row r="574510" spans="1:1" ht="14.25" customHeight="1" x14ac:dyDescent="0.45">
      <c r="A574510" s="31"/>
    </row>
    <row r="574516" s="30" customFormat="1" ht="14.25" customHeight="1" x14ac:dyDescent="0.35"/>
    <row r="574532" spans="1:1" ht="14.25" customHeight="1" x14ac:dyDescent="0.45">
      <c r="A574532" s="31"/>
    </row>
    <row r="574538" spans="1:1" s="30" customFormat="1" ht="14.25" customHeight="1" x14ac:dyDescent="0.35"/>
    <row r="574554" spans="1:1" ht="14.25" customHeight="1" x14ac:dyDescent="0.45">
      <c r="A574554" s="31"/>
    </row>
    <row r="574560" spans="1:1" s="30" customFormat="1" ht="14.25" customHeight="1" x14ac:dyDescent="0.35"/>
    <row r="574576" spans="1:1" ht="14.25" customHeight="1" x14ac:dyDescent="0.45">
      <c r="A574576" s="31"/>
    </row>
    <row r="574582" s="30" customFormat="1" ht="14.25" customHeight="1" x14ac:dyDescent="0.35"/>
    <row r="574598" spans="1:1" ht="14.25" customHeight="1" x14ac:dyDescent="0.45">
      <c r="A574598" s="31"/>
    </row>
    <row r="574604" spans="1:1" s="30" customFormat="1" ht="14.25" customHeight="1" x14ac:dyDescent="0.35"/>
    <row r="574620" spans="1:1" ht="14.25" customHeight="1" x14ac:dyDescent="0.45">
      <c r="A574620" s="31"/>
    </row>
    <row r="574626" s="30" customFormat="1" ht="14.25" customHeight="1" x14ac:dyDescent="0.35"/>
    <row r="574642" spans="1:1" ht="14.25" customHeight="1" x14ac:dyDescent="0.45">
      <c r="A574642" s="31"/>
    </row>
    <row r="574648" spans="1:1" s="30" customFormat="1" ht="14.25" customHeight="1" x14ac:dyDescent="0.35"/>
    <row r="574664" spans="1:1" ht="14.25" customHeight="1" x14ac:dyDescent="0.45">
      <c r="A574664" s="31"/>
    </row>
    <row r="574670" spans="1:1" s="30" customFormat="1" ht="14.25" customHeight="1" x14ac:dyDescent="0.35"/>
    <row r="574686" spans="1:1" ht="14.25" customHeight="1" x14ac:dyDescent="0.45">
      <c r="A574686" s="31"/>
    </row>
    <row r="574692" s="30" customFormat="1" ht="14.25" customHeight="1" x14ac:dyDescent="0.35"/>
    <row r="574708" spans="1:1" ht="14.25" customHeight="1" x14ac:dyDescent="0.45">
      <c r="A574708" s="31"/>
    </row>
    <row r="574714" spans="1:1" s="30" customFormat="1" ht="14.25" customHeight="1" x14ac:dyDescent="0.35"/>
    <row r="574730" spans="1:1" ht="14.25" customHeight="1" x14ac:dyDescent="0.45">
      <c r="A574730" s="31"/>
    </row>
    <row r="574736" spans="1:1" s="30" customFormat="1" ht="14.25" customHeight="1" x14ac:dyDescent="0.35"/>
    <row r="574752" spans="1:1" ht="14.25" customHeight="1" x14ac:dyDescent="0.45">
      <c r="A574752" s="31"/>
    </row>
    <row r="574758" s="30" customFormat="1" ht="14.25" customHeight="1" x14ac:dyDescent="0.35"/>
    <row r="574774" spans="1:1" ht="14.25" customHeight="1" x14ac:dyDescent="0.45">
      <c r="A574774" s="31"/>
    </row>
    <row r="574780" spans="1:1" s="30" customFormat="1" ht="14.25" customHeight="1" x14ac:dyDescent="0.35"/>
    <row r="574796" spans="1:1" ht="14.25" customHeight="1" x14ac:dyDescent="0.45">
      <c r="A574796" s="31"/>
    </row>
    <row r="574802" s="30" customFormat="1" ht="14.25" customHeight="1" x14ac:dyDescent="0.35"/>
    <row r="574818" spans="1:1" ht="14.25" customHeight="1" x14ac:dyDescent="0.45">
      <c r="A574818" s="31"/>
    </row>
    <row r="574824" spans="1:1" s="30" customFormat="1" ht="14.25" customHeight="1" x14ac:dyDescent="0.35"/>
    <row r="574840" spans="1:1" ht="14.25" customHeight="1" x14ac:dyDescent="0.45">
      <c r="A574840" s="31"/>
    </row>
    <row r="574846" spans="1:1" s="30" customFormat="1" ht="14.25" customHeight="1" x14ac:dyDescent="0.35"/>
    <row r="574862" spans="1:1" ht="14.25" customHeight="1" x14ac:dyDescent="0.45">
      <c r="A574862" s="31"/>
    </row>
    <row r="574868" s="30" customFormat="1" ht="14.25" customHeight="1" x14ac:dyDescent="0.35"/>
    <row r="574884" spans="1:1" ht="14.25" customHeight="1" x14ac:dyDescent="0.45">
      <c r="A574884" s="31"/>
    </row>
    <row r="574890" spans="1:1" s="30" customFormat="1" ht="14.25" customHeight="1" x14ac:dyDescent="0.35"/>
    <row r="574906" spans="1:1" ht="14.25" customHeight="1" x14ac:dyDescent="0.45">
      <c r="A574906" s="31"/>
    </row>
    <row r="574912" spans="1:1" s="30" customFormat="1" ht="14.25" customHeight="1" x14ac:dyDescent="0.35"/>
    <row r="574928" spans="1:1" ht="14.25" customHeight="1" x14ac:dyDescent="0.45">
      <c r="A574928" s="31"/>
    </row>
    <row r="574934" s="30" customFormat="1" ht="14.25" customHeight="1" x14ac:dyDescent="0.35"/>
    <row r="574950" spans="1:1" ht="14.25" customHeight="1" x14ac:dyDescent="0.45">
      <c r="A574950" s="31"/>
    </row>
    <row r="574956" spans="1:1" s="30" customFormat="1" ht="14.25" customHeight="1" x14ac:dyDescent="0.35"/>
    <row r="574972" spans="1:1" ht="14.25" customHeight="1" x14ac:dyDescent="0.45">
      <c r="A574972" s="31"/>
    </row>
    <row r="574978" s="30" customFormat="1" ht="14.25" customHeight="1" x14ac:dyDescent="0.35"/>
    <row r="574994" spans="1:1" ht="14.25" customHeight="1" x14ac:dyDescent="0.45">
      <c r="A574994" s="31"/>
    </row>
    <row r="575000" spans="1:1" s="30" customFormat="1" ht="14.25" customHeight="1" x14ac:dyDescent="0.35"/>
    <row r="575016" spans="1:1" ht="14.25" customHeight="1" x14ac:dyDescent="0.45">
      <c r="A575016" s="31"/>
    </row>
    <row r="575022" spans="1:1" s="30" customFormat="1" ht="14.25" customHeight="1" x14ac:dyDescent="0.35"/>
    <row r="575038" spans="1:1" ht="14.25" customHeight="1" x14ac:dyDescent="0.45">
      <c r="A575038" s="31"/>
    </row>
    <row r="575044" s="30" customFormat="1" ht="14.25" customHeight="1" x14ac:dyDescent="0.35"/>
    <row r="575060" spans="1:1" ht="14.25" customHeight="1" x14ac:dyDescent="0.45">
      <c r="A575060" s="31"/>
    </row>
    <row r="575066" spans="1:1" s="30" customFormat="1" ht="14.25" customHeight="1" x14ac:dyDescent="0.35"/>
    <row r="575082" spans="1:1" ht="14.25" customHeight="1" x14ac:dyDescent="0.45">
      <c r="A575082" s="31"/>
    </row>
    <row r="575088" spans="1:1" s="30" customFormat="1" ht="14.25" customHeight="1" x14ac:dyDescent="0.35"/>
    <row r="575104" spans="1:1" ht="14.25" customHeight="1" x14ac:dyDescent="0.45">
      <c r="A575104" s="31"/>
    </row>
    <row r="575110" s="30" customFormat="1" ht="14.25" customHeight="1" x14ac:dyDescent="0.35"/>
    <row r="575126" spans="1:1" ht="14.25" customHeight="1" x14ac:dyDescent="0.45">
      <c r="A575126" s="31"/>
    </row>
    <row r="575132" spans="1:1" s="30" customFormat="1" ht="14.25" customHeight="1" x14ac:dyDescent="0.35"/>
    <row r="575148" spans="1:1" ht="14.25" customHeight="1" x14ac:dyDescent="0.45">
      <c r="A575148" s="31"/>
    </row>
    <row r="575154" s="30" customFormat="1" ht="14.25" customHeight="1" x14ac:dyDescent="0.35"/>
    <row r="575170" spans="1:1" ht="14.25" customHeight="1" x14ac:dyDescent="0.45">
      <c r="A575170" s="31"/>
    </row>
    <row r="575176" spans="1:1" s="30" customFormat="1" ht="14.25" customHeight="1" x14ac:dyDescent="0.35"/>
    <row r="575192" spans="1:1" ht="14.25" customHeight="1" x14ac:dyDescent="0.45">
      <c r="A575192" s="31"/>
    </row>
    <row r="575198" spans="1:1" s="30" customFormat="1" ht="14.25" customHeight="1" x14ac:dyDescent="0.35"/>
    <row r="575214" spans="1:1" ht="14.25" customHeight="1" x14ac:dyDescent="0.45">
      <c r="A575214" s="31"/>
    </row>
    <row r="575220" s="30" customFormat="1" ht="14.25" customHeight="1" x14ac:dyDescent="0.35"/>
    <row r="575236" spans="1:1" ht="14.25" customHeight="1" x14ac:dyDescent="0.45">
      <c r="A575236" s="31"/>
    </row>
    <row r="575242" spans="1:1" s="30" customFormat="1" ht="14.25" customHeight="1" x14ac:dyDescent="0.35"/>
    <row r="575258" spans="1:1" ht="14.25" customHeight="1" x14ac:dyDescent="0.45">
      <c r="A575258" s="31"/>
    </row>
    <row r="575264" spans="1:1" s="30" customFormat="1" ht="14.25" customHeight="1" x14ac:dyDescent="0.35"/>
    <row r="575280" spans="1:1" ht="14.25" customHeight="1" x14ac:dyDescent="0.45">
      <c r="A575280" s="31"/>
    </row>
    <row r="575286" s="30" customFormat="1" ht="14.25" customHeight="1" x14ac:dyDescent="0.35"/>
    <row r="575302" spans="1:1" ht="14.25" customHeight="1" x14ac:dyDescent="0.45">
      <c r="A575302" s="31"/>
    </row>
    <row r="575308" spans="1:1" s="30" customFormat="1" ht="14.25" customHeight="1" x14ac:dyDescent="0.35"/>
    <row r="575324" spans="1:1" ht="14.25" customHeight="1" x14ac:dyDescent="0.45">
      <c r="A575324" s="31"/>
    </row>
    <row r="575330" s="30" customFormat="1" ht="14.25" customHeight="1" x14ac:dyDescent="0.35"/>
    <row r="575346" spans="1:1" ht="14.25" customHeight="1" x14ac:dyDescent="0.45">
      <c r="A575346" s="31"/>
    </row>
    <row r="575352" spans="1:1" s="30" customFormat="1" ht="14.25" customHeight="1" x14ac:dyDescent="0.35"/>
    <row r="575368" spans="1:1" ht="14.25" customHeight="1" x14ac:dyDescent="0.45">
      <c r="A575368" s="31"/>
    </row>
    <row r="575374" spans="1:1" s="30" customFormat="1" ht="14.25" customHeight="1" x14ac:dyDescent="0.35"/>
    <row r="575390" spans="1:1" ht="14.25" customHeight="1" x14ac:dyDescent="0.45">
      <c r="A575390" s="31"/>
    </row>
    <row r="575396" s="30" customFormat="1" ht="14.25" customHeight="1" x14ac:dyDescent="0.35"/>
    <row r="575412" spans="1:1" ht="14.25" customHeight="1" x14ac:dyDescent="0.45">
      <c r="A575412" s="31"/>
    </row>
    <row r="575418" spans="1:1" s="30" customFormat="1" ht="14.25" customHeight="1" x14ac:dyDescent="0.35"/>
    <row r="575434" spans="1:1" ht="14.25" customHeight="1" x14ac:dyDescent="0.45">
      <c r="A575434" s="31"/>
    </row>
    <row r="575440" spans="1:1" s="30" customFormat="1" ht="14.25" customHeight="1" x14ac:dyDescent="0.35"/>
    <row r="575456" spans="1:1" ht="14.25" customHeight="1" x14ac:dyDescent="0.45">
      <c r="A575456" s="31"/>
    </row>
    <row r="575462" s="30" customFormat="1" ht="14.25" customHeight="1" x14ac:dyDescent="0.35"/>
    <row r="575478" spans="1:1" ht="14.25" customHeight="1" x14ac:dyDescent="0.45">
      <c r="A575478" s="31"/>
    </row>
    <row r="575484" spans="1:1" s="30" customFormat="1" ht="14.25" customHeight="1" x14ac:dyDescent="0.35"/>
    <row r="575500" spans="1:1" ht="14.25" customHeight="1" x14ac:dyDescent="0.45">
      <c r="A575500" s="31"/>
    </row>
    <row r="575506" s="30" customFormat="1" ht="14.25" customHeight="1" x14ac:dyDescent="0.35"/>
    <row r="575522" spans="1:1" ht="14.25" customHeight="1" x14ac:dyDescent="0.45">
      <c r="A575522" s="31"/>
    </row>
    <row r="575528" spans="1:1" s="30" customFormat="1" ht="14.25" customHeight="1" x14ac:dyDescent="0.35"/>
    <row r="575544" spans="1:1" ht="14.25" customHeight="1" x14ac:dyDescent="0.45">
      <c r="A575544" s="31"/>
    </row>
    <row r="575550" spans="1:1" s="30" customFormat="1" ht="14.25" customHeight="1" x14ac:dyDescent="0.35"/>
    <row r="575566" spans="1:1" ht="14.25" customHeight="1" x14ac:dyDescent="0.45">
      <c r="A575566" s="31"/>
    </row>
    <row r="575572" s="30" customFormat="1" ht="14.25" customHeight="1" x14ac:dyDescent="0.35"/>
    <row r="575588" spans="1:1" ht="14.25" customHeight="1" x14ac:dyDescent="0.45">
      <c r="A575588" s="31"/>
    </row>
    <row r="575594" spans="1:1" s="30" customFormat="1" ht="14.25" customHeight="1" x14ac:dyDescent="0.35"/>
    <row r="575610" spans="1:1" ht="14.25" customHeight="1" x14ac:dyDescent="0.45">
      <c r="A575610" s="31"/>
    </row>
    <row r="575616" spans="1:1" s="30" customFormat="1" ht="14.25" customHeight="1" x14ac:dyDescent="0.35"/>
    <row r="575632" spans="1:1" ht="14.25" customHeight="1" x14ac:dyDescent="0.45">
      <c r="A575632" s="31"/>
    </row>
    <row r="575638" s="30" customFormat="1" ht="14.25" customHeight="1" x14ac:dyDescent="0.35"/>
    <row r="575654" spans="1:1" ht="14.25" customHeight="1" x14ac:dyDescent="0.45">
      <c r="A575654" s="31"/>
    </row>
    <row r="575660" spans="1:1" s="30" customFormat="1" ht="14.25" customHeight="1" x14ac:dyDescent="0.35"/>
    <row r="575676" spans="1:1" ht="14.25" customHeight="1" x14ac:dyDescent="0.45">
      <c r="A575676" s="31"/>
    </row>
    <row r="575682" s="30" customFormat="1" ht="14.25" customHeight="1" x14ac:dyDescent="0.35"/>
    <row r="575698" spans="1:1" ht="14.25" customHeight="1" x14ac:dyDescent="0.45">
      <c r="A575698" s="31"/>
    </row>
    <row r="575704" spans="1:1" s="30" customFormat="1" ht="14.25" customHeight="1" x14ac:dyDescent="0.35"/>
    <row r="575720" spans="1:1" ht="14.25" customHeight="1" x14ac:dyDescent="0.45">
      <c r="A575720" s="31"/>
    </row>
    <row r="575726" spans="1:1" s="30" customFormat="1" ht="14.25" customHeight="1" x14ac:dyDescent="0.35"/>
    <row r="575742" spans="1:1" ht="14.25" customHeight="1" x14ac:dyDescent="0.45">
      <c r="A575742" s="31"/>
    </row>
    <row r="575748" s="30" customFormat="1" ht="14.25" customHeight="1" x14ac:dyDescent="0.35"/>
    <row r="575764" spans="1:1" ht="14.25" customHeight="1" x14ac:dyDescent="0.45">
      <c r="A575764" s="31"/>
    </row>
    <row r="575770" spans="1:1" s="30" customFormat="1" ht="14.25" customHeight="1" x14ac:dyDescent="0.35"/>
    <row r="575786" spans="1:1" ht="14.25" customHeight="1" x14ac:dyDescent="0.45">
      <c r="A575786" s="31"/>
    </row>
    <row r="575792" spans="1:1" s="30" customFormat="1" ht="14.25" customHeight="1" x14ac:dyDescent="0.35"/>
    <row r="575808" spans="1:1" ht="14.25" customHeight="1" x14ac:dyDescent="0.45">
      <c r="A575808" s="31"/>
    </row>
    <row r="575814" s="30" customFormat="1" ht="14.25" customHeight="1" x14ac:dyDescent="0.35"/>
    <row r="575830" spans="1:1" ht="14.25" customHeight="1" x14ac:dyDescent="0.45">
      <c r="A575830" s="31"/>
    </row>
    <row r="575836" spans="1:1" s="30" customFormat="1" ht="14.25" customHeight="1" x14ac:dyDescent="0.35"/>
    <row r="575852" spans="1:1" ht="14.25" customHeight="1" x14ac:dyDescent="0.45">
      <c r="A575852" s="31"/>
    </row>
    <row r="575858" s="30" customFormat="1" ht="14.25" customHeight="1" x14ac:dyDescent="0.35"/>
    <row r="575874" spans="1:1" ht="14.25" customHeight="1" x14ac:dyDescent="0.45">
      <c r="A575874" s="31"/>
    </row>
    <row r="575880" spans="1:1" s="30" customFormat="1" ht="14.25" customHeight="1" x14ac:dyDescent="0.35"/>
    <row r="575896" spans="1:1" ht="14.25" customHeight="1" x14ac:dyDescent="0.45">
      <c r="A575896" s="31"/>
    </row>
    <row r="575902" spans="1:1" s="30" customFormat="1" ht="14.25" customHeight="1" x14ac:dyDescent="0.35"/>
    <row r="575918" spans="1:1" ht="14.25" customHeight="1" x14ac:dyDescent="0.45">
      <c r="A575918" s="31"/>
    </row>
    <row r="575924" s="30" customFormat="1" ht="14.25" customHeight="1" x14ac:dyDescent="0.35"/>
    <row r="575940" spans="1:1" ht="14.25" customHeight="1" x14ac:dyDescent="0.45">
      <c r="A575940" s="31"/>
    </row>
    <row r="575946" spans="1:1" s="30" customFormat="1" ht="14.25" customHeight="1" x14ac:dyDescent="0.35"/>
    <row r="575962" spans="1:1" ht="14.25" customHeight="1" x14ac:dyDescent="0.45">
      <c r="A575962" s="31"/>
    </row>
    <row r="575968" spans="1:1" s="30" customFormat="1" ht="14.25" customHeight="1" x14ac:dyDescent="0.35"/>
    <row r="575984" spans="1:1" ht="14.25" customHeight="1" x14ac:dyDescent="0.45">
      <c r="A575984" s="31"/>
    </row>
    <row r="575990" s="30" customFormat="1" ht="14.25" customHeight="1" x14ac:dyDescent="0.35"/>
    <row r="576006" spans="1:1" ht="14.25" customHeight="1" x14ac:dyDescent="0.45">
      <c r="A576006" s="31"/>
    </row>
    <row r="576012" spans="1:1" s="30" customFormat="1" ht="14.25" customHeight="1" x14ac:dyDescent="0.35"/>
    <row r="576028" spans="1:1" ht="14.25" customHeight="1" x14ac:dyDescent="0.45">
      <c r="A576028" s="31"/>
    </row>
    <row r="576034" s="30" customFormat="1" ht="14.25" customHeight="1" x14ac:dyDescent="0.35"/>
    <row r="576050" spans="1:1" ht="14.25" customHeight="1" x14ac:dyDescent="0.45">
      <c r="A576050" s="31"/>
    </row>
    <row r="576056" spans="1:1" s="30" customFormat="1" ht="14.25" customHeight="1" x14ac:dyDescent="0.35"/>
    <row r="576072" spans="1:1" ht="14.25" customHeight="1" x14ac:dyDescent="0.45">
      <c r="A576072" s="31"/>
    </row>
    <row r="576078" spans="1:1" s="30" customFormat="1" ht="14.25" customHeight="1" x14ac:dyDescent="0.35"/>
    <row r="576094" spans="1:1" ht="14.25" customHeight="1" x14ac:dyDescent="0.45">
      <c r="A576094" s="31"/>
    </row>
    <row r="576100" s="30" customFormat="1" ht="14.25" customHeight="1" x14ac:dyDescent="0.35"/>
    <row r="576116" spans="1:1" ht="14.25" customHeight="1" x14ac:dyDescent="0.45">
      <c r="A576116" s="31"/>
    </row>
    <row r="576122" spans="1:1" s="30" customFormat="1" ht="14.25" customHeight="1" x14ac:dyDescent="0.35"/>
    <row r="576138" spans="1:1" ht="14.25" customHeight="1" x14ac:dyDescent="0.45">
      <c r="A576138" s="31"/>
    </row>
    <row r="576144" spans="1:1" s="30" customFormat="1" ht="14.25" customHeight="1" x14ac:dyDescent="0.35"/>
    <row r="576160" spans="1:1" ht="14.25" customHeight="1" x14ac:dyDescent="0.45">
      <c r="A576160" s="31"/>
    </row>
    <row r="576166" s="30" customFormat="1" ht="14.25" customHeight="1" x14ac:dyDescent="0.35"/>
    <row r="576182" spans="1:1" ht="14.25" customHeight="1" x14ac:dyDescent="0.45">
      <c r="A576182" s="31"/>
    </row>
    <row r="576188" spans="1:1" s="30" customFormat="1" ht="14.25" customHeight="1" x14ac:dyDescent="0.35"/>
    <row r="576204" spans="1:1" ht="14.25" customHeight="1" x14ac:dyDescent="0.45">
      <c r="A576204" s="31"/>
    </row>
    <row r="576210" s="30" customFormat="1" ht="14.25" customHeight="1" x14ac:dyDescent="0.35"/>
    <row r="576226" spans="1:1" ht="14.25" customHeight="1" x14ac:dyDescent="0.45">
      <c r="A576226" s="31"/>
    </row>
    <row r="576232" spans="1:1" s="30" customFormat="1" ht="14.25" customHeight="1" x14ac:dyDescent="0.35"/>
    <row r="576248" spans="1:1" ht="14.25" customHeight="1" x14ac:dyDescent="0.45">
      <c r="A576248" s="31"/>
    </row>
    <row r="576254" spans="1:1" s="30" customFormat="1" ht="14.25" customHeight="1" x14ac:dyDescent="0.35"/>
    <row r="576270" spans="1:1" ht="14.25" customHeight="1" x14ac:dyDescent="0.45">
      <c r="A576270" s="31"/>
    </row>
    <row r="576276" s="30" customFormat="1" ht="14.25" customHeight="1" x14ac:dyDescent="0.35"/>
    <row r="576292" spans="1:1" ht="14.25" customHeight="1" x14ac:dyDescent="0.45">
      <c r="A576292" s="31"/>
    </row>
    <row r="576298" spans="1:1" s="30" customFormat="1" ht="14.25" customHeight="1" x14ac:dyDescent="0.35"/>
    <row r="576314" spans="1:1" ht="14.25" customHeight="1" x14ac:dyDescent="0.45">
      <c r="A576314" s="31"/>
    </row>
    <row r="576320" spans="1:1" s="30" customFormat="1" ht="14.25" customHeight="1" x14ac:dyDescent="0.35"/>
    <row r="576336" spans="1:1" ht="14.25" customHeight="1" x14ac:dyDescent="0.45">
      <c r="A576336" s="31"/>
    </row>
    <row r="576342" s="30" customFormat="1" ht="14.25" customHeight="1" x14ac:dyDescent="0.35"/>
    <row r="576358" spans="1:1" ht="14.25" customHeight="1" x14ac:dyDescent="0.45">
      <c r="A576358" s="31"/>
    </row>
    <row r="576364" spans="1:1" s="30" customFormat="1" ht="14.25" customHeight="1" x14ac:dyDescent="0.35"/>
    <row r="576380" spans="1:1" ht="14.25" customHeight="1" x14ac:dyDescent="0.45">
      <c r="A576380" s="31"/>
    </row>
    <row r="576386" s="30" customFormat="1" ht="14.25" customHeight="1" x14ac:dyDescent="0.35"/>
    <row r="576402" spans="1:1" ht="14.25" customHeight="1" x14ac:dyDescent="0.45">
      <c r="A576402" s="31"/>
    </row>
    <row r="576408" spans="1:1" s="30" customFormat="1" ht="14.25" customHeight="1" x14ac:dyDescent="0.35"/>
    <row r="576424" spans="1:1" ht="14.25" customHeight="1" x14ac:dyDescent="0.45">
      <c r="A576424" s="31"/>
    </row>
    <row r="576430" spans="1:1" s="30" customFormat="1" ht="14.25" customHeight="1" x14ac:dyDescent="0.35"/>
    <row r="576446" spans="1:1" ht="14.25" customHeight="1" x14ac:dyDescent="0.45">
      <c r="A576446" s="31"/>
    </row>
    <row r="576452" s="30" customFormat="1" ht="14.25" customHeight="1" x14ac:dyDescent="0.35"/>
    <row r="576468" spans="1:1" ht="14.25" customHeight="1" x14ac:dyDescent="0.45">
      <c r="A576468" s="31"/>
    </row>
    <row r="576474" spans="1:1" s="30" customFormat="1" ht="14.25" customHeight="1" x14ac:dyDescent="0.35"/>
    <row r="576490" spans="1:1" ht="14.25" customHeight="1" x14ac:dyDescent="0.45">
      <c r="A576490" s="31"/>
    </row>
    <row r="576496" spans="1:1" s="30" customFormat="1" ht="14.25" customHeight="1" x14ac:dyDescent="0.35"/>
    <row r="576512" spans="1:1" ht="14.25" customHeight="1" x14ac:dyDescent="0.45">
      <c r="A576512" s="31"/>
    </row>
    <row r="576518" s="30" customFormat="1" ht="14.25" customHeight="1" x14ac:dyDescent="0.35"/>
    <row r="576534" spans="1:1" ht="14.25" customHeight="1" x14ac:dyDescent="0.45">
      <c r="A576534" s="31"/>
    </row>
    <row r="576540" spans="1:1" s="30" customFormat="1" ht="14.25" customHeight="1" x14ac:dyDescent="0.35"/>
    <row r="576556" spans="1:1" ht="14.25" customHeight="1" x14ac:dyDescent="0.45">
      <c r="A576556" s="31"/>
    </row>
    <row r="576562" s="30" customFormat="1" ht="14.25" customHeight="1" x14ac:dyDescent="0.35"/>
    <row r="576578" spans="1:1" ht="14.25" customHeight="1" x14ac:dyDescent="0.45">
      <c r="A576578" s="31"/>
    </row>
    <row r="576584" spans="1:1" s="30" customFormat="1" ht="14.25" customHeight="1" x14ac:dyDescent="0.35"/>
    <row r="576600" spans="1:1" ht="14.25" customHeight="1" x14ac:dyDescent="0.45">
      <c r="A576600" s="31"/>
    </row>
    <row r="576606" spans="1:1" s="30" customFormat="1" ht="14.25" customHeight="1" x14ac:dyDescent="0.35"/>
    <row r="576622" spans="1:1" ht="14.25" customHeight="1" x14ac:dyDescent="0.45">
      <c r="A576622" s="31"/>
    </row>
    <row r="576628" s="30" customFormat="1" ht="14.25" customHeight="1" x14ac:dyDescent="0.35"/>
    <row r="576644" spans="1:1" ht="14.25" customHeight="1" x14ac:dyDescent="0.45">
      <c r="A576644" s="31"/>
    </row>
    <row r="576650" spans="1:1" s="30" customFormat="1" ht="14.25" customHeight="1" x14ac:dyDescent="0.35"/>
    <row r="576666" spans="1:1" ht="14.25" customHeight="1" x14ac:dyDescent="0.45">
      <c r="A576666" s="31"/>
    </row>
    <row r="576672" spans="1:1" s="30" customFormat="1" ht="14.25" customHeight="1" x14ac:dyDescent="0.35"/>
    <row r="576688" spans="1:1" ht="14.25" customHeight="1" x14ac:dyDescent="0.45">
      <c r="A576688" s="31"/>
    </row>
    <row r="576694" s="30" customFormat="1" ht="14.25" customHeight="1" x14ac:dyDescent="0.35"/>
    <row r="576710" spans="1:1" ht="14.25" customHeight="1" x14ac:dyDescent="0.45">
      <c r="A576710" s="31"/>
    </row>
    <row r="576716" spans="1:1" s="30" customFormat="1" ht="14.25" customHeight="1" x14ac:dyDescent="0.35"/>
    <row r="576732" spans="1:1" ht="14.25" customHeight="1" x14ac:dyDescent="0.45">
      <c r="A576732" s="31"/>
    </row>
    <row r="576738" s="30" customFormat="1" ht="14.25" customHeight="1" x14ac:dyDescent="0.35"/>
    <row r="576754" spans="1:1" ht="14.25" customHeight="1" x14ac:dyDescent="0.45">
      <c r="A576754" s="31"/>
    </row>
    <row r="576760" spans="1:1" s="30" customFormat="1" ht="14.25" customHeight="1" x14ac:dyDescent="0.35"/>
    <row r="576776" spans="1:1" ht="14.25" customHeight="1" x14ac:dyDescent="0.45">
      <c r="A576776" s="31"/>
    </row>
    <row r="576782" spans="1:1" s="30" customFormat="1" ht="14.25" customHeight="1" x14ac:dyDescent="0.35"/>
    <row r="576798" spans="1:1" ht="14.25" customHeight="1" x14ac:dyDescent="0.45">
      <c r="A576798" s="31"/>
    </row>
    <row r="576804" s="30" customFormat="1" ht="14.25" customHeight="1" x14ac:dyDescent="0.35"/>
    <row r="576820" spans="1:1" ht="14.25" customHeight="1" x14ac:dyDescent="0.45">
      <c r="A576820" s="31"/>
    </row>
    <row r="576826" spans="1:1" s="30" customFormat="1" ht="14.25" customHeight="1" x14ac:dyDescent="0.35"/>
    <row r="576842" spans="1:1" ht="14.25" customHeight="1" x14ac:dyDescent="0.45">
      <c r="A576842" s="31"/>
    </row>
    <row r="576848" spans="1:1" s="30" customFormat="1" ht="14.25" customHeight="1" x14ac:dyDescent="0.35"/>
    <row r="576864" spans="1:1" ht="14.25" customHeight="1" x14ac:dyDescent="0.45">
      <c r="A576864" s="31"/>
    </row>
    <row r="576870" s="30" customFormat="1" ht="14.25" customHeight="1" x14ac:dyDescent="0.35"/>
    <row r="576886" spans="1:1" ht="14.25" customHeight="1" x14ac:dyDescent="0.45">
      <c r="A576886" s="31"/>
    </row>
    <row r="576892" spans="1:1" s="30" customFormat="1" ht="14.25" customHeight="1" x14ac:dyDescent="0.35"/>
    <row r="576908" spans="1:1" ht="14.25" customHeight="1" x14ac:dyDescent="0.45">
      <c r="A576908" s="31"/>
    </row>
    <row r="576914" s="30" customFormat="1" ht="14.25" customHeight="1" x14ac:dyDescent="0.35"/>
    <row r="576930" spans="1:1" ht="14.25" customHeight="1" x14ac:dyDescent="0.45">
      <c r="A576930" s="31"/>
    </row>
    <row r="576936" spans="1:1" s="30" customFormat="1" ht="14.25" customHeight="1" x14ac:dyDescent="0.35"/>
    <row r="576952" spans="1:1" ht="14.25" customHeight="1" x14ac:dyDescent="0.45">
      <c r="A576952" s="31"/>
    </row>
    <row r="576958" spans="1:1" s="30" customFormat="1" ht="14.25" customHeight="1" x14ac:dyDescent="0.35"/>
    <row r="576974" spans="1:1" ht="14.25" customHeight="1" x14ac:dyDescent="0.45">
      <c r="A576974" s="31"/>
    </row>
    <row r="576980" s="30" customFormat="1" ht="14.25" customHeight="1" x14ac:dyDescent="0.35"/>
    <row r="576996" spans="1:1" ht="14.25" customHeight="1" x14ac:dyDescent="0.45">
      <c r="A576996" s="31"/>
    </row>
    <row r="577002" spans="1:1" s="30" customFormat="1" ht="14.25" customHeight="1" x14ac:dyDescent="0.35"/>
    <row r="577018" spans="1:1" ht="14.25" customHeight="1" x14ac:dyDescent="0.45">
      <c r="A577018" s="31"/>
    </row>
    <row r="577024" spans="1:1" s="30" customFormat="1" ht="14.25" customHeight="1" x14ac:dyDescent="0.35"/>
    <row r="577040" spans="1:1" ht="14.25" customHeight="1" x14ac:dyDescent="0.45">
      <c r="A577040" s="31"/>
    </row>
    <row r="577046" s="30" customFormat="1" ht="14.25" customHeight="1" x14ac:dyDescent="0.35"/>
    <row r="577062" spans="1:1" ht="14.25" customHeight="1" x14ac:dyDescent="0.45">
      <c r="A577062" s="31"/>
    </row>
    <row r="577068" spans="1:1" s="30" customFormat="1" ht="14.25" customHeight="1" x14ac:dyDescent="0.35"/>
    <row r="577084" spans="1:1" ht="14.25" customHeight="1" x14ac:dyDescent="0.45">
      <c r="A577084" s="31"/>
    </row>
    <row r="577090" s="30" customFormat="1" ht="14.25" customHeight="1" x14ac:dyDescent="0.35"/>
    <row r="577106" spans="1:1" ht="14.25" customHeight="1" x14ac:dyDescent="0.45">
      <c r="A577106" s="31"/>
    </row>
    <row r="577112" spans="1:1" s="30" customFormat="1" ht="14.25" customHeight="1" x14ac:dyDescent="0.35"/>
    <row r="577128" spans="1:1" ht="14.25" customHeight="1" x14ac:dyDescent="0.45">
      <c r="A577128" s="31"/>
    </row>
    <row r="577134" spans="1:1" s="30" customFormat="1" ht="14.25" customHeight="1" x14ac:dyDescent="0.35"/>
    <row r="577150" spans="1:1" ht="14.25" customHeight="1" x14ac:dyDescent="0.45">
      <c r="A577150" s="31"/>
    </row>
    <row r="577156" s="30" customFormat="1" ht="14.25" customHeight="1" x14ac:dyDescent="0.35"/>
    <row r="577172" spans="1:1" ht="14.25" customHeight="1" x14ac:dyDescent="0.45">
      <c r="A577172" s="31"/>
    </row>
    <row r="577178" spans="1:1" s="30" customFormat="1" ht="14.25" customHeight="1" x14ac:dyDescent="0.35"/>
    <row r="577194" spans="1:1" ht="14.25" customHeight="1" x14ac:dyDescent="0.45">
      <c r="A577194" s="31"/>
    </row>
    <row r="577200" spans="1:1" s="30" customFormat="1" ht="14.25" customHeight="1" x14ac:dyDescent="0.35"/>
    <row r="577216" spans="1:1" ht="14.25" customHeight="1" x14ac:dyDescent="0.45">
      <c r="A577216" s="31"/>
    </row>
    <row r="577222" s="30" customFormat="1" ht="14.25" customHeight="1" x14ac:dyDescent="0.35"/>
    <row r="577238" spans="1:1" ht="14.25" customHeight="1" x14ac:dyDescent="0.45">
      <c r="A577238" s="31"/>
    </row>
    <row r="577244" spans="1:1" s="30" customFormat="1" ht="14.25" customHeight="1" x14ac:dyDescent="0.35"/>
    <row r="577260" spans="1:1" ht="14.25" customHeight="1" x14ac:dyDescent="0.45">
      <c r="A577260" s="31"/>
    </row>
    <row r="577266" s="30" customFormat="1" ht="14.25" customHeight="1" x14ac:dyDescent="0.35"/>
    <row r="577282" spans="1:1" ht="14.25" customHeight="1" x14ac:dyDescent="0.45">
      <c r="A577282" s="31"/>
    </row>
    <row r="577288" spans="1:1" s="30" customFormat="1" ht="14.25" customHeight="1" x14ac:dyDescent="0.35"/>
    <row r="577304" spans="1:1" ht="14.25" customHeight="1" x14ac:dyDescent="0.45">
      <c r="A577304" s="31"/>
    </row>
    <row r="577310" spans="1:1" s="30" customFormat="1" ht="14.25" customHeight="1" x14ac:dyDescent="0.35"/>
    <row r="577326" spans="1:1" ht="14.25" customHeight="1" x14ac:dyDescent="0.45">
      <c r="A577326" s="31"/>
    </row>
    <row r="577332" s="30" customFormat="1" ht="14.25" customHeight="1" x14ac:dyDescent="0.35"/>
    <row r="577348" spans="1:1" ht="14.25" customHeight="1" x14ac:dyDescent="0.45">
      <c r="A577348" s="31"/>
    </row>
    <row r="577354" spans="1:1" s="30" customFormat="1" ht="14.25" customHeight="1" x14ac:dyDescent="0.35"/>
    <row r="577370" spans="1:1" ht="14.25" customHeight="1" x14ac:dyDescent="0.45">
      <c r="A577370" s="31"/>
    </row>
    <row r="577376" spans="1:1" s="30" customFormat="1" ht="14.25" customHeight="1" x14ac:dyDescent="0.35"/>
    <row r="577392" spans="1:1" ht="14.25" customHeight="1" x14ac:dyDescent="0.45">
      <c r="A577392" s="31"/>
    </row>
    <row r="577398" s="30" customFormat="1" ht="14.25" customHeight="1" x14ac:dyDescent="0.35"/>
    <row r="577414" spans="1:1" ht="14.25" customHeight="1" x14ac:dyDescent="0.45">
      <c r="A577414" s="31"/>
    </row>
    <row r="577420" spans="1:1" s="30" customFormat="1" ht="14.25" customHeight="1" x14ac:dyDescent="0.35"/>
    <row r="577436" spans="1:1" ht="14.25" customHeight="1" x14ac:dyDescent="0.45">
      <c r="A577436" s="31"/>
    </row>
    <row r="577442" s="30" customFormat="1" ht="14.25" customHeight="1" x14ac:dyDescent="0.35"/>
    <row r="577458" spans="1:1" ht="14.25" customHeight="1" x14ac:dyDescent="0.45">
      <c r="A577458" s="31"/>
    </row>
    <row r="577464" spans="1:1" s="30" customFormat="1" ht="14.25" customHeight="1" x14ac:dyDescent="0.35"/>
    <row r="577480" spans="1:1" ht="14.25" customHeight="1" x14ac:dyDescent="0.45">
      <c r="A577480" s="31"/>
    </row>
    <row r="577486" spans="1:1" s="30" customFormat="1" ht="14.25" customHeight="1" x14ac:dyDescent="0.35"/>
    <row r="577502" spans="1:1" ht="14.25" customHeight="1" x14ac:dyDescent="0.45">
      <c r="A577502" s="31"/>
    </row>
    <row r="577508" s="30" customFormat="1" ht="14.25" customHeight="1" x14ac:dyDescent="0.35"/>
    <row r="577524" spans="1:1" ht="14.25" customHeight="1" x14ac:dyDescent="0.45">
      <c r="A577524" s="31"/>
    </row>
    <row r="577530" spans="1:1" s="30" customFormat="1" ht="14.25" customHeight="1" x14ac:dyDescent="0.35"/>
    <row r="577546" spans="1:1" ht="14.25" customHeight="1" x14ac:dyDescent="0.45">
      <c r="A577546" s="31"/>
    </row>
    <row r="577552" spans="1:1" s="30" customFormat="1" ht="14.25" customHeight="1" x14ac:dyDescent="0.35"/>
    <row r="577568" spans="1:1" ht="14.25" customHeight="1" x14ac:dyDescent="0.45">
      <c r="A577568" s="31"/>
    </row>
    <row r="577574" s="30" customFormat="1" ht="14.25" customHeight="1" x14ac:dyDescent="0.35"/>
    <row r="577590" spans="1:1" ht="14.25" customHeight="1" x14ac:dyDescent="0.45">
      <c r="A577590" s="31"/>
    </row>
    <row r="577596" spans="1:1" s="30" customFormat="1" ht="14.25" customHeight="1" x14ac:dyDescent="0.35"/>
    <row r="577612" spans="1:1" ht="14.25" customHeight="1" x14ac:dyDescent="0.45">
      <c r="A577612" s="31"/>
    </row>
    <row r="577618" s="30" customFormat="1" ht="14.25" customHeight="1" x14ac:dyDescent="0.35"/>
    <row r="577634" spans="1:1" ht="14.25" customHeight="1" x14ac:dyDescent="0.45">
      <c r="A577634" s="31"/>
    </row>
    <row r="577640" spans="1:1" s="30" customFormat="1" ht="14.25" customHeight="1" x14ac:dyDescent="0.35"/>
    <row r="577656" spans="1:1" ht="14.25" customHeight="1" x14ac:dyDescent="0.45">
      <c r="A577656" s="31"/>
    </row>
    <row r="577662" spans="1:1" s="30" customFormat="1" ht="14.25" customHeight="1" x14ac:dyDescent="0.35"/>
    <row r="577678" spans="1:1" ht="14.25" customHeight="1" x14ac:dyDescent="0.45">
      <c r="A577678" s="31"/>
    </row>
    <row r="577684" s="30" customFormat="1" ht="14.25" customHeight="1" x14ac:dyDescent="0.35"/>
    <row r="577700" spans="1:1" ht="14.25" customHeight="1" x14ac:dyDescent="0.45">
      <c r="A577700" s="31"/>
    </row>
    <row r="577706" spans="1:1" s="30" customFormat="1" ht="14.25" customHeight="1" x14ac:dyDescent="0.35"/>
    <row r="577722" spans="1:1" ht="14.25" customHeight="1" x14ac:dyDescent="0.45">
      <c r="A577722" s="31"/>
    </row>
    <row r="577728" spans="1:1" s="30" customFormat="1" ht="14.25" customHeight="1" x14ac:dyDescent="0.35"/>
    <row r="577744" spans="1:1" ht="14.25" customHeight="1" x14ac:dyDescent="0.45">
      <c r="A577744" s="31"/>
    </row>
    <row r="577750" s="30" customFormat="1" ht="14.25" customHeight="1" x14ac:dyDescent="0.35"/>
    <row r="577766" spans="1:1" ht="14.25" customHeight="1" x14ac:dyDescent="0.45">
      <c r="A577766" s="31"/>
    </row>
    <row r="577772" spans="1:1" s="30" customFormat="1" ht="14.25" customHeight="1" x14ac:dyDescent="0.35"/>
    <row r="577788" spans="1:1" ht="14.25" customHeight="1" x14ac:dyDescent="0.45">
      <c r="A577788" s="31"/>
    </row>
    <row r="577794" s="30" customFormat="1" ht="14.25" customHeight="1" x14ac:dyDescent="0.35"/>
    <row r="577810" spans="1:1" ht="14.25" customHeight="1" x14ac:dyDescent="0.45">
      <c r="A577810" s="31"/>
    </row>
    <row r="577816" spans="1:1" s="30" customFormat="1" ht="14.25" customHeight="1" x14ac:dyDescent="0.35"/>
    <row r="577832" spans="1:1" ht="14.25" customHeight="1" x14ac:dyDescent="0.45">
      <c r="A577832" s="31"/>
    </row>
    <row r="577838" spans="1:1" s="30" customFormat="1" ht="14.25" customHeight="1" x14ac:dyDescent="0.35"/>
    <row r="577854" spans="1:1" ht="14.25" customHeight="1" x14ac:dyDescent="0.45">
      <c r="A577854" s="31"/>
    </row>
    <row r="577860" s="30" customFormat="1" ht="14.25" customHeight="1" x14ac:dyDescent="0.35"/>
    <row r="577876" spans="1:1" ht="14.25" customHeight="1" x14ac:dyDescent="0.45">
      <c r="A577876" s="31"/>
    </row>
    <row r="577882" spans="1:1" s="30" customFormat="1" ht="14.25" customHeight="1" x14ac:dyDescent="0.35"/>
    <row r="577898" spans="1:1" ht="14.25" customHeight="1" x14ac:dyDescent="0.45">
      <c r="A577898" s="31"/>
    </row>
    <row r="577904" spans="1:1" s="30" customFormat="1" ht="14.25" customHeight="1" x14ac:dyDescent="0.35"/>
    <row r="577920" spans="1:1" ht="14.25" customHeight="1" x14ac:dyDescent="0.45">
      <c r="A577920" s="31"/>
    </row>
    <row r="577926" s="30" customFormat="1" ht="14.25" customHeight="1" x14ac:dyDescent="0.35"/>
    <row r="577942" spans="1:1" ht="14.25" customHeight="1" x14ac:dyDescent="0.45">
      <c r="A577942" s="31"/>
    </row>
    <row r="577948" spans="1:1" s="30" customFormat="1" ht="14.25" customHeight="1" x14ac:dyDescent="0.35"/>
    <row r="577964" spans="1:1" ht="14.25" customHeight="1" x14ac:dyDescent="0.45">
      <c r="A577964" s="31"/>
    </row>
    <row r="577970" s="30" customFormat="1" ht="14.25" customHeight="1" x14ac:dyDescent="0.35"/>
    <row r="577986" spans="1:1" ht="14.25" customHeight="1" x14ac:dyDescent="0.45">
      <c r="A577986" s="31"/>
    </row>
    <row r="577992" spans="1:1" s="30" customFormat="1" ht="14.25" customHeight="1" x14ac:dyDescent="0.35"/>
    <row r="578008" spans="1:1" ht="14.25" customHeight="1" x14ac:dyDescent="0.45">
      <c r="A578008" s="31"/>
    </row>
    <row r="578014" spans="1:1" s="30" customFormat="1" ht="14.25" customHeight="1" x14ac:dyDescent="0.35"/>
    <row r="578030" spans="1:1" ht="14.25" customHeight="1" x14ac:dyDescent="0.45">
      <c r="A578030" s="31"/>
    </row>
    <row r="578036" s="30" customFormat="1" ht="14.25" customHeight="1" x14ac:dyDescent="0.35"/>
    <row r="578052" spans="1:1" ht="14.25" customHeight="1" x14ac:dyDescent="0.45">
      <c r="A578052" s="31"/>
    </row>
    <row r="578058" spans="1:1" s="30" customFormat="1" ht="14.25" customHeight="1" x14ac:dyDescent="0.35"/>
    <row r="578074" spans="1:1" ht="14.25" customHeight="1" x14ac:dyDescent="0.45">
      <c r="A578074" s="31"/>
    </row>
    <row r="578080" spans="1:1" s="30" customFormat="1" ht="14.25" customHeight="1" x14ac:dyDescent="0.35"/>
    <row r="578096" spans="1:1" ht="14.25" customHeight="1" x14ac:dyDescent="0.45">
      <c r="A578096" s="31"/>
    </row>
    <row r="578102" s="30" customFormat="1" ht="14.25" customHeight="1" x14ac:dyDescent="0.35"/>
    <row r="578118" spans="1:1" ht="14.25" customHeight="1" x14ac:dyDescent="0.45">
      <c r="A578118" s="31"/>
    </row>
    <row r="578124" spans="1:1" s="30" customFormat="1" ht="14.25" customHeight="1" x14ac:dyDescent="0.35"/>
    <row r="578140" spans="1:1" ht="14.25" customHeight="1" x14ac:dyDescent="0.45">
      <c r="A578140" s="31"/>
    </row>
    <row r="578146" s="30" customFormat="1" ht="14.25" customHeight="1" x14ac:dyDescent="0.35"/>
    <row r="578162" spans="1:1" ht="14.25" customHeight="1" x14ac:dyDescent="0.45">
      <c r="A578162" s="31"/>
    </row>
    <row r="578168" spans="1:1" s="30" customFormat="1" ht="14.25" customHeight="1" x14ac:dyDescent="0.35"/>
    <row r="578184" spans="1:1" ht="14.25" customHeight="1" x14ac:dyDescent="0.45">
      <c r="A578184" s="31"/>
    </row>
    <row r="578190" spans="1:1" s="30" customFormat="1" ht="14.25" customHeight="1" x14ac:dyDescent="0.35"/>
    <row r="578206" spans="1:1" ht="14.25" customHeight="1" x14ac:dyDescent="0.45">
      <c r="A578206" s="31"/>
    </row>
    <row r="578212" s="30" customFormat="1" ht="14.25" customHeight="1" x14ac:dyDescent="0.35"/>
    <row r="578228" spans="1:1" ht="14.25" customHeight="1" x14ac:dyDescent="0.45">
      <c r="A578228" s="31"/>
    </row>
    <row r="578234" spans="1:1" s="30" customFormat="1" ht="14.25" customHeight="1" x14ac:dyDescent="0.35"/>
    <row r="578250" spans="1:1" ht="14.25" customHeight="1" x14ac:dyDescent="0.45">
      <c r="A578250" s="31"/>
    </row>
    <row r="578256" spans="1:1" s="30" customFormat="1" ht="14.25" customHeight="1" x14ac:dyDescent="0.35"/>
    <row r="578272" spans="1:1" ht="14.25" customHeight="1" x14ac:dyDescent="0.45">
      <c r="A578272" s="31"/>
    </row>
    <row r="578278" s="30" customFormat="1" ht="14.25" customHeight="1" x14ac:dyDescent="0.35"/>
    <row r="578294" spans="1:1" ht="14.25" customHeight="1" x14ac:dyDescent="0.45">
      <c r="A578294" s="31"/>
    </row>
    <row r="578300" spans="1:1" s="30" customFormat="1" ht="14.25" customHeight="1" x14ac:dyDescent="0.35"/>
    <row r="578316" spans="1:1" ht="14.25" customHeight="1" x14ac:dyDescent="0.45">
      <c r="A578316" s="31"/>
    </row>
    <row r="578322" s="30" customFormat="1" ht="14.25" customHeight="1" x14ac:dyDescent="0.35"/>
    <row r="578338" spans="1:1" ht="14.25" customHeight="1" x14ac:dyDescent="0.45">
      <c r="A578338" s="31"/>
    </row>
    <row r="578344" spans="1:1" s="30" customFormat="1" ht="14.25" customHeight="1" x14ac:dyDescent="0.35"/>
    <row r="578360" spans="1:1" ht="14.25" customHeight="1" x14ac:dyDescent="0.45">
      <c r="A578360" s="31"/>
    </row>
    <row r="578366" spans="1:1" s="30" customFormat="1" ht="14.25" customHeight="1" x14ac:dyDescent="0.35"/>
    <row r="578382" spans="1:1" ht="14.25" customHeight="1" x14ac:dyDescent="0.45">
      <c r="A578382" s="31"/>
    </row>
    <row r="578388" s="30" customFormat="1" ht="14.25" customHeight="1" x14ac:dyDescent="0.35"/>
    <row r="578404" spans="1:1" ht="14.25" customHeight="1" x14ac:dyDescent="0.45">
      <c r="A578404" s="31"/>
    </row>
    <row r="578410" spans="1:1" s="30" customFormat="1" ht="14.25" customHeight="1" x14ac:dyDescent="0.35"/>
    <row r="578426" spans="1:1" ht="14.25" customHeight="1" x14ac:dyDescent="0.45">
      <c r="A578426" s="31"/>
    </row>
    <row r="578432" spans="1:1" s="30" customFormat="1" ht="14.25" customHeight="1" x14ac:dyDescent="0.35"/>
    <row r="578448" spans="1:1" ht="14.25" customHeight="1" x14ac:dyDescent="0.45">
      <c r="A578448" s="31"/>
    </row>
    <row r="578454" s="30" customFormat="1" ht="14.25" customHeight="1" x14ac:dyDescent="0.35"/>
    <row r="578470" spans="1:1" ht="14.25" customHeight="1" x14ac:dyDescent="0.45">
      <c r="A578470" s="31"/>
    </row>
    <row r="578476" spans="1:1" s="30" customFormat="1" ht="14.25" customHeight="1" x14ac:dyDescent="0.35"/>
    <row r="578492" spans="1:1" ht="14.25" customHeight="1" x14ac:dyDescent="0.45">
      <c r="A578492" s="31"/>
    </row>
    <row r="578498" s="30" customFormat="1" ht="14.25" customHeight="1" x14ac:dyDescent="0.35"/>
    <row r="578514" spans="1:1" ht="14.25" customHeight="1" x14ac:dyDescent="0.45">
      <c r="A578514" s="31"/>
    </row>
    <row r="578520" spans="1:1" s="30" customFormat="1" ht="14.25" customHeight="1" x14ac:dyDescent="0.35"/>
    <row r="578536" spans="1:1" ht="14.25" customHeight="1" x14ac:dyDescent="0.45">
      <c r="A578536" s="31"/>
    </row>
    <row r="578542" spans="1:1" s="30" customFormat="1" ht="14.25" customHeight="1" x14ac:dyDescent="0.35"/>
    <row r="578558" spans="1:1" ht="14.25" customHeight="1" x14ac:dyDescent="0.45">
      <c r="A578558" s="31"/>
    </row>
    <row r="578564" s="30" customFormat="1" ht="14.25" customHeight="1" x14ac:dyDescent="0.35"/>
    <row r="578580" spans="1:1" ht="14.25" customHeight="1" x14ac:dyDescent="0.45">
      <c r="A578580" s="31"/>
    </row>
    <row r="578586" spans="1:1" s="30" customFormat="1" ht="14.25" customHeight="1" x14ac:dyDescent="0.35"/>
    <row r="578602" spans="1:1" ht="14.25" customHeight="1" x14ac:dyDescent="0.45">
      <c r="A578602" s="31"/>
    </row>
    <row r="578608" spans="1:1" s="30" customFormat="1" ht="14.25" customHeight="1" x14ac:dyDescent="0.35"/>
    <row r="578624" spans="1:1" ht="14.25" customHeight="1" x14ac:dyDescent="0.45">
      <c r="A578624" s="31"/>
    </row>
    <row r="578630" s="30" customFormat="1" ht="14.25" customHeight="1" x14ac:dyDescent="0.35"/>
    <row r="578646" spans="1:1" ht="14.25" customHeight="1" x14ac:dyDescent="0.45">
      <c r="A578646" s="31"/>
    </row>
    <row r="578652" spans="1:1" s="30" customFormat="1" ht="14.25" customHeight="1" x14ac:dyDescent="0.35"/>
    <row r="578668" spans="1:1" ht="14.25" customHeight="1" x14ac:dyDescent="0.45">
      <c r="A578668" s="31"/>
    </row>
    <row r="578674" s="30" customFormat="1" ht="14.25" customHeight="1" x14ac:dyDescent="0.35"/>
    <row r="578690" spans="1:1" ht="14.25" customHeight="1" x14ac:dyDescent="0.45">
      <c r="A578690" s="31"/>
    </row>
    <row r="578696" spans="1:1" s="30" customFormat="1" ht="14.25" customHeight="1" x14ac:dyDescent="0.35"/>
    <row r="578712" spans="1:1" ht="14.25" customHeight="1" x14ac:dyDescent="0.45">
      <c r="A578712" s="31"/>
    </row>
    <row r="578718" spans="1:1" s="30" customFormat="1" ht="14.25" customHeight="1" x14ac:dyDescent="0.35"/>
    <row r="578734" spans="1:1" ht="14.25" customHeight="1" x14ac:dyDescent="0.45">
      <c r="A578734" s="31"/>
    </row>
    <row r="578740" s="30" customFormat="1" ht="14.25" customHeight="1" x14ac:dyDescent="0.35"/>
    <row r="578756" spans="1:1" ht="14.25" customHeight="1" x14ac:dyDescent="0.45">
      <c r="A578756" s="31"/>
    </row>
    <row r="578762" spans="1:1" s="30" customFormat="1" ht="14.25" customHeight="1" x14ac:dyDescent="0.35"/>
    <row r="578778" spans="1:1" ht="14.25" customHeight="1" x14ac:dyDescent="0.45">
      <c r="A578778" s="31"/>
    </row>
    <row r="578784" spans="1:1" s="30" customFormat="1" ht="14.25" customHeight="1" x14ac:dyDescent="0.35"/>
    <row r="578800" spans="1:1" ht="14.25" customHeight="1" x14ac:dyDescent="0.45">
      <c r="A578800" s="31"/>
    </row>
    <row r="578806" s="30" customFormat="1" ht="14.25" customHeight="1" x14ac:dyDescent="0.35"/>
    <row r="578822" spans="1:1" ht="14.25" customHeight="1" x14ac:dyDescent="0.45">
      <c r="A578822" s="31"/>
    </row>
    <row r="578828" spans="1:1" s="30" customFormat="1" ht="14.25" customHeight="1" x14ac:dyDescent="0.35"/>
    <row r="578844" spans="1:1" ht="14.25" customHeight="1" x14ac:dyDescent="0.45">
      <c r="A578844" s="31"/>
    </row>
    <row r="578850" s="30" customFormat="1" ht="14.25" customHeight="1" x14ac:dyDescent="0.35"/>
    <row r="578866" spans="1:1" ht="14.25" customHeight="1" x14ac:dyDescent="0.45">
      <c r="A578866" s="31"/>
    </row>
    <row r="578872" spans="1:1" s="30" customFormat="1" ht="14.25" customHeight="1" x14ac:dyDescent="0.35"/>
    <row r="578888" spans="1:1" ht="14.25" customHeight="1" x14ac:dyDescent="0.45">
      <c r="A578888" s="31"/>
    </row>
    <row r="578894" spans="1:1" s="30" customFormat="1" ht="14.25" customHeight="1" x14ac:dyDescent="0.35"/>
    <row r="578910" spans="1:1" ht="14.25" customHeight="1" x14ac:dyDescent="0.45">
      <c r="A578910" s="31"/>
    </row>
    <row r="578916" s="30" customFormat="1" ht="14.25" customHeight="1" x14ac:dyDescent="0.35"/>
    <row r="578932" spans="1:1" ht="14.25" customHeight="1" x14ac:dyDescent="0.45">
      <c r="A578932" s="31"/>
    </row>
    <row r="578938" spans="1:1" s="30" customFormat="1" ht="14.25" customHeight="1" x14ac:dyDescent="0.35"/>
    <row r="578954" spans="1:1" ht="14.25" customHeight="1" x14ac:dyDescent="0.45">
      <c r="A578954" s="31"/>
    </row>
    <row r="578960" spans="1:1" s="30" customFormat="1" ht="14.25" customHeight="1" x14ac:dyDescent="0.35"/>
    <row r="578976" spans="1:1" ht="14.25" customHeight="1" x14ac:dyDescent="0.45">
      <c r="A578976" s="31"/>
    </row>
    <row r="578982" s="30" customFormat="1" ht="14.25" customHeight="1" x14ac:dyDescent="0.35"/>
    <row r="578998" spans="1:1" ht="14.25" customHeight="1" x14ac:dyDescent="0.45">
      <c r="A578998" s="31"/>
    </row>
    <row r="579004" spans="1:1" s="30" customFormat="1" ht="14.25" customHeight="1" x14ac:dyDescent="0.35"/>
    <row r="579020" spans="1:1" ht="14.25" customHeight="1" x14ac:dyDescent="0.45">
      <c r="A579020" s="31"/>
    </row>
    <row r="579026" s="30" customFormat="1" ht="14.25" customHeight="1" x14ac:dyDescent="0.35"/>
    <row r="579042" spans="1:1" ht="14.25" customHeight="1" x14ac:dyDescent="0.45">
      <c r="A579042" s="31"/>
    </row>
    <row r="579048" spans="1:1" s="30" customFormat="1" ht="14.25" customHeight="1" x14ac:dyDescent="0.35"/>
    <row r="579064" spans="1:1" ht="14.25" customHeight="1" x14ac:dyDescent="0.45">
      <c r="A579064" s="31"/>
    </row>
    <row r="579070" spans="1:1" s="30" customFormat="1" ht="14.25" customHeight="1" x14ac:dyDescent="0.35"/>
    <row r="579086" spans="1:1" ht="14.25" customHeight="1" x14ac:dyDescent="0.45">
      <c r="A579086" s="31"/>
    </row>
    <row r="579092" s="30" customFormat="1" ht="14.25" customHeight="1" x14ac:dyDescent="0.35"/>
    <row r="579108" spans="1:1" ht="14.25" customHeight="1" x14ac:dyDescent="0.45">
      <c r="A579108" s="31"/>
    </row>
    <row r="579114" spans="1:1" s="30" customFormat="1" ht="14.25" customHeight="1" x14ac:dyDescent="0.35"/>
    <row r="579130" spans="1:1" ht="14.25" customHeight="1" x14ac:dyDescent="0.45">
      <c r="A579130" s="31"/>
    </row>
    <row r="579136" spans="1:1" s="30" customFormat="1" ht="14.25" customHeight="1" x14ac:dyDescent="0.35"/>
    <row r="579152" spans="1:1" ht="14.25" customHeight="1" x14ac:dyDescent="0.45">
      <c r="A579152" s="31"/>
    </row>
    <row r="579158" s="30" customFormat="1" ht="14.25" customHeight="1" x14ac:dyDescent="0.35"/>
    <row r="579174" spans="1:1" ht="14.25" customHeight="1" x14ac:dyDescent="0.45">
      <c r="A579174" s="31"/>
    </row>
    <row r="579180" spans="1:1" s="30" customFormat="1" ht="14.25" customHeight="1" x14ac:dyDescent="0.35"/>
    <row r="579196" spans="1:1" ht="14.25" customHeight="1" x14ac:dyDescent="0.45">
      <c r="A579196" s="31"/>
    </row>
    <row r="579202" s="30" customFormat="1" ht="14.25" customHeight="1" x14ac:dyDescent="0.35"/>
    <row r="579218" spans="1:1" ht="14.25" customHeight="1" x14ac:dyDescent="0.45">
      <c r="A579218" s="31"/>
    </row>
    <row r="579224" spans="1:1" s="30" customFormat="1" ht="14.25" customHeight="1" x14ac:dyDescent="0.35"/>
    <row r="579240" spans="1:1" ht="14.25" customHeight="1" x14ac:dyDescent="0.45">
      <c r="A579240" s="31"/>
    </row>
    <row r="579246" spans="1:1" s="30" customFormat="1" ht="14.25" customHeight="1" x14ac:dyDescent="0.35"/>
    <row r="579262" spans="1:1" ht="14.25" customHeight="1" x14ac:dyDescent="0.45">
      <c r="A579262" s="31"/>
    </row>
    <row r="579268" s="30" customFormat="1" ht="14.25" customHeight="1" x14ac:dyDescent="0.35"/>
    <row r="579284" spans="1:1" ht="14.25" customHeight="1" x14ac:dyDescent="0.45">
      <c r="A579284" s="31"/>
    </row>
    <row r="579290" spans="1:1" s="30" customFormat="1" ht="14.25" customHeight="1" x14ac:dyDescent="0.35"/>
    <row r="579306" spans="1:1" ht="14.25" customHeight="1" x14ac:dyDescent="0.45">
      <c r="A579306" s="31"/>
    </row>
    <row r="579312" spans="1:1" s="30" customFormat="1" ht="14.25" customHeight="1" x14ac:dyDescent="0.35"/>
    <row r="579328" spans="1:1" ht="14.25" customHeight="1" x14ac:dyDescent="0.45">
      <c r="A579328" s="31"/>
    </row>
    <row r="579334" s="30" customFormat="1" ht="14.25" customHeight="1" x14ac:dyDescent="0.35"/>
    <row r="579350" spans="1:1" ht="14.25" customHeight="1" x14ac:dyDescent="0.45">
      <c r="A579350" s="31"/>
    </row>
    <row r="579356" spans="1:1" s="30" customFormat="1" ht="14.25" customHeight="1" x14ac:dyDescent="0.35"/>
    <row r="579372" spans="1:1" ht="14.25" customHeight="1" x14ac:dyDescent="0.45">
      <c r="A579372" s="31"/>
    </row>
    <row r="579378" s="30" customFormat="1" ht="14.25" customHeight="1" x14ac:dyDescent="0.35"/>
    <row r="579394" spans="1:1" ht="14.25" customHeight="1" x14ac:dyDescent="0.45">
      <c r="A579394" s="31"/>
    </row>
    <row r="579400" spans="1:1" s="30" customFormat="1" ht="14.25" customHeight="1" x14ac:dyDescent="0.35"/>
    <row r="579416" spans="1:1" ht="14.25" customHeight="1" x14ac:dyDescent="0.45">
      <c r="A579416" s="31"/>
    </row>
    <row r="579422" spans="1:1" s="30" customFormat="1" ht="14.25" customHeight="1" x14ac:dyDescent="0.35"/>
    <row r="579438" spans="1:1" ht="14.25" customHeight="1" x14ac:dyDescent="0.45">
      <c r="A579438" s="31"/>
    </row>
    <row r="579444" s="30" customFormat="1" ht="14.25" customHeight="1" x14ac:dyDescent="0.35"/>
    <row r="579460" spans="1:1" ht="14.25" customHeight="1" x14ac:dyDescent="0.45">
      <c r="A579460" s="31"/>
    </row>
    <row r="579466" spans="1:1" s="30" customFormat="1" ht="14.25" customHeight="1" x14ac:dyDescent="0.35"/>
    <row r="579482" spans="1:1" ht="14.25" customHeight="1" x14ac:dyDescent="0.45">
      <c r="A579482" s="31"/>
    </row>
    <row r="579488" spans="1:1" s="30" customFormat="1" ht="14.25" customHeight="1" x14ac:dyDescent="0.35"/>
    <row r="579504" spans="1:1" ht="14.25" customHeight="1" x14ac:dyDescent="0.45">
      <c r="A579504" s="31"/>
    </row>
    <row r="579510" s="30" customFormat="1" ht="14.25" customHeight="1" x14ac:dyDescent="0.35"/>
    <row r="579526" spans="1:1" ht="14.25" customHeight="1" x14ac:dyDescent="0.45">
      <c r="A579526" s="31"/>
    </row>
    <row r="579532" spans="1:1" s="30" customFormat="1" ht="14.25" customHeight="1" x14ac:dyDescent="0.35"/>
    <row r="579548" spans="1:1" ht="14.25" customHeight="1" x14ac:dyDescent="0.45">
      <c r="A579548" s="31"/>
    </row>
    <row r="579554" s="30" customFormat="1" ht="14.25" customHeight="1" x14ac:dyDescent="0.35"/>
    <row r="579570" spans="1:1" ht="14.25" customHeight="1" x14ac:dyDescent="0.45">
      <c r="A579570" s="31"/>
    </row>
    <row r="579576" spans="1:1" s="30" customFormat="1" ht="14.25" customHeight="1" x14ac:dyDescent="0.35"/>
    <row r="579592" spans="1:1" ht="14.25" customHeight="1" x14ac:dyDescent="0.45">
      <c r="A579592" s="31"/>
    </row>
    <row r="579598" spans="1:1" s="30" customFormat="1" ht="14.25" customHeight="1" x14ac:dyDescent="0.35"/>
    <row r="579614" spans="1:1" ht="14.25" customHeight="1" x14ac:dyDescent="0.45">
      <c r="A579614" s="31"/>
    </row>
    <row r="579620" s="30" customFormat="1" ht="14.25" customHeight="1" x14ac:dyDescent="0.35"/>
    <row r="579636" spans="1:1" ht="14.25" customHeight="1" x14ac:dyDescent="0.45">
      <c r="A579636" s="31"/>
    </row>
    <row r="579642" spans="1:1" s="30" customFormat="1" ht="14.25" customHeight="1" x14ac:dyDescent="0.35"/>
    <row r="579658" spans="1:1" ht="14.25" customHeight="1" x14ac:dyDescent="0.45">
      <c r="A579658" s="31"/>
    </row>
    <row r="579664" spans="1:1" s="30" customFormat="1" ht="14.25" customHeight="1" x14ac:dyDescent="0.35"/>
    <row r="579680" spans="1:1" ht="14.25" customHeight="1" x14ac:dyDescent="0.45">
      <c r="A579680" s="31"/>
    </row>
    <row r="579686" s="30" customFormat="1" ht="14.25" customHeight="1" x14ac:dyDescent="0.35"/>
    <row r="579702" spans="1:1" ht="14.25" customHeight="1" x14ac:dyDescent="0.45">
      <c r="A579702" s="31"/>
    </row>
    <row r="579708" spans="1:1" s="30" customFormat="1" ht="14.25" customHeight="1" x14ac:dyDescent="0.35"/>
    <row r="579724" spans="1:1" ht="14.25" customHeight="1" x14ac:dyDescent="0.45">
      <c r="A579724" s="31"/>
    </row>
    <row r="579730" s="30" customFormat="1" ht="14.25" customHeight="1" x14ac:dyDescent="0.35"/>
    <row r="579746" spans="1:1" ht="14.25" customHeight="1" x14ac:dyDescent="0.45">
      <c r="A579746" s="31"/>
    </row>
    <row r="579752" spans="1:1" s="30" customFormat="1" ht="14.25" customHeight="1" x14ac:dyDescent="0.35"/>
    <row r="579768" spans="1:1" ht="14.25" customHeight="1" x14ac:dyDescent="0.45">
      <c r="A579768" s="31"/>
    </row>
    <row r="579774" spans="1:1" s="30" customFormat="1" ht="14.25" customHeight="1" x14ac:dyDescent="0.35"/>
    <row r="579790" spans="1:1" ht="14.25" customHeight="1" x14ac:dyDescent="0.45">
      <c r="A579790" s="31"/>
    </row>
    <row r="579796" s="30" customFormat="1" ht="14.25" customHeight="1" x14ac:dyDescent="0.35"/>
    <row r="579812" spans="1:1" ht="14.25" customHeight="1" x14ac:dyDescent="0.45">
      <c r="A579812" s="31"/>
    </row>
    <row r="579818" spans="1:1" s="30" customFormat="1" ht="14.25" customHeight="1" x14ac:dyDescent="0.35"/>
    <row r="579834" spans="1:1" ht="14.25" customHeight="1" x14ac:dyDescent="0.45">
      <c r="A579834" s="31"/>
    </row>
    <row r="579840" spans="1:1" s="30" customFormat="1" ht="14.25" customHeight="1" x14ac:dyDescent="0.35"/>
    <row r="579856" spans="1:1" ht="14.25" customHeight="1" x14ac:dyDescent="0.45">
      <c r="A579856" s="31"/>
    </row>
    <row r="579862" s="30" customFormat="1" ht="14.25" customHeight="1" x14ac:dyDescent="0.35"/>
    <row r="579878" spans="1:1" ht="14.25" customHeight="1" x14ac:dyDescent="0.45">
      <c r="A579878" s="31"/>
    </row>
    <row r="579884" spans="1:1" s="30" customFormat="1" ht="14.25" customHeight="1" x14ac:dyDescent="0.35"/>
    <row r="579900" spans="1:1" ht="14.25" customHeight="1" x14ac:dyDescent="0.45">
      <c r="A579900" s="31"/>
    </row>
    <row r="579906" s="30" customFormat="1" ht="14.25" customHeight="1" x14ac:dyDescent="0.35"/>
    <row r="579922" spans="1:1" ht="14.25" customHeight="1" x14ac:dyDescent="0.45">
      <c r="A579922" s="31"/>
    </row>
    <row r="579928" spans="1:1" s="30" customFormat="1" ht="14.25" customHeight="1" x14ac:dyDescent="0.35"/>
    <row r="579944" spans="1:1" ht="14.25" customHeight="1" x14ac:dyDescent="0.45">
      <c r="A579944" s="31"/>
    </row>
    <row r="579950" spans="1:1" s="30" customFormat="1" ht="14.25" customHeight="1" x14ac:dyDescent="0.35"/>
    <row r="579966" spans="1:1" ht="14.25" customHeight="1" x14ac:dyDescent="0.45">
      <c r="A579966" s="31"/>
    </row>
    <row r="579972" s="30" customFormat="1" ht="14.25" customHeight="1" x14ac:dyDescent="0.35"/>
    <row r="579988" spans="1:1" ht="14.25" customHeight="1" x14ac:dyDescent="0.45">
      <c r="A579988" s="31"/>
    </row>
    <row r="579994" spans="1:1" s="30" customFormat="1" ht="14.25" customHeight="1" x14ac:dyDescent="0.35"/>
    <row r="580010" spans="1:1" ht="14.25" customHeight="1" x14ac:dyDescent="0.45">
      <c r="A580010" s="31"/>
    </row>
    <row r="580016" spans="1:1" s="30" customFormat="1" ht="14.25" customHeight="1" x14ac:dyDescent="0.35"/>
    <row r="580032" spans="1:1" ht="14.25" customHeight="1" x14ac:dyDescent="0.45">
      <c r="A580032" s="31"/>
    </row>
    <row r="580038" s="30" customFormat="1" ht="14.25" customHeight="1" x14ac:dyDescent="0.35"/>
    <row r="580054" spans="1:1" ht="14.25" customHeight="1" x14ac:dyDescent="0.45">
      <c r="A580054" s="31"/>
    </row>
    <row r="580060" spans="1:1" s="30" customFormat="1" ht="14.25" customHeight="1" x14ac:dyDescent="0.35"/>
    <row r="580076" spans="1:1" ht="14.25" customHeight="1" x14ac:dyDescent="0.45">
      <c r="A580076" s="31"/>
    </row>
    <row r="580082" s="30" customFormat="1" ht="14.25" customHeight="1" x14ac:dyDescent="0.35"/>
    <row r="580098" spans="1:1" ht="14.25" customHeight="1" x14ac:dyDescent="0.45">
      <c r="A580098" s="31"/>
    </row>
    <row r="580104" spans="1:1" s="30" customFormat="1" ht="14.25" customHeight="1" x14ac:dyDescent="0.35"/>
    <row r="580120" spans="1:1" ht="14.25" customHeight="1" x14ac:dyDescent="0.45">
      <c r="A580120" s="31"/>
    </row>
    <row r="580126" spans="1:1" s="30" customFormat="1" ht="14.25" customHeight="1" x14ac:dyDescent="0.35"/>
    <row r="580142" spans="1:1" ht="14.25" customHeight="1" x14ac:dyDescent="0.45">
      <c r="A580142" s="31"/>
    </row>
    <row r="580148" s="30" customFormat="1" ht="14.25" customHeight="1" x14ac:dyDescent="0.35"/>
    <row r="580164" spans="1:1" ht="14.25" customHeight="1" x14ac:dyDescent="0.45">
      <c r="A580164" s="31"/>
    </row>
    <row r="580170" spans="1:1" s="30" customFormat="1" ht="14.25" customHeight="1" x14ac:dyDescent="0.35"/>
    <row r="580186" spans="1:1" ht="14.25" customHeight="1" x14ac:dyDescent="0.45">
      <c r="A580186" s="31"/>
    </row>
    <row r="580192" spans="1:1" s="30" customFormat="1" ht="14.25" customHeight="1" x14ac:dyDescent="0.35"/>
    <row r="580208" spans="1:1" ht="14.25" customHeight="1" x14ac:dyDescent="0.45">
      <c r="A580208" s="31"/>
    </row>
    <row r="580214" s="30" customFormat="1" ht="14.25" customHeight="1" x14ac:dyDescent="0.35"/>
    <row r="580230" spans="1:1" ht="14.25" customHeight="1" x14ac:dyDescent="0.45">
      <c r="A580230" s="31"/>
    </row>
    <row r="580236" spans="1:1" s="30" customFormat="1" ht="14.25" customHeight="1" x14ac:dyDescent="0.35"/>
    <row r="580252" spans="1:1" ht="14.25" customHeight="1" x14ac:dyDescent="0.45">
      <c r="A580252" s="31"/>
    </row>
    <row r="580258" s="30" customFormat="1" ht="14.25" customHeight="1" x14ac:dyDescent="0.35"/>
    <row r="580274" spans="1:1" ht="14.25" customHeight="1" x14ac:dyDescent="0.45">
      <c r="A580274" s="31"/>
    </row>
    <row r="580280" spans="1:1" s="30" customFormat="1" ht="14.25" customHeight="1" x14ac:dyDescent="0.35"/>
    <row r="580296" spans="1:1" ht="14.25" customHeight="1" x14ac:dyDescent="0.45">
      <c r="A580296" s="31"/>
    </row>
    <row r="580302" spans="1:1" s="30" customFormat="1" ht="14.25" customHeight="1" x14ac:dyDescent="0.35"/>
    <row r="580318" spans="1:1" ht="14.25" customHeight="1" x14ac:dyDescent="0.45">
      <c r="A580318" s="31"/>
    </row>
    <row r="580324" s="30" customFormat="1" ht="14.25" customHeight="1" x14ac:dyDescent="0.35"/>
    <row r="580340" spans="1:1" ht="14.25" customHeight="1" x14ac:dyDescent="0.45">
      <c r="A580340" s="31"/>
    </row>
    <row r="580346" spans="1:1" s="30" customFormat="1" ht="14.25" customHeight="1" x14ac:dyDescent="0.35"/>
    <row r="580362" spans="1:1" ht="14.25" customHeight="1" x14ac:dyDescent="0.45">
      <c r="A580362" s="31"/>
    </row>
    <row r="580368" spans="1:1" s="30" customFormat="1" ht="14.25" customHeight="1" x14ac:dyDescent="0.35"/>
    <row r="580384" spans="1:1" ht="14.25" customHeight="1" x14ac:dyDescent="0.45">
      <c r="A580384" s="31"/>
    </row>
    <row r="580390" s="30" customFormat="1" ht="14.25" customHeight="1" x14ac:dyDescent="0.35"/>
    <row r="580406" spans="1:1" ht="14.25" customHeight="1" x14ac:dyDescent="0.45">
      <c r="A580406" s="31"/>
    </row>
    <row r="580412" spans="1:1" s="30" customFormat="1" ht="14.25" customHeight="1" x14ac:dyDescent="0.35"/>
    <row r="580428" spans="1:1" ht="14.25" customHeight="1" x14ac:dyDescent="0.45">
      <c r="A580428" s="31"/>
    </row>
    <row r="580434" s="30" customFormat="1" ht="14.25" customHeight="1" x14ac:dyDescent="0.35"/>
    <row r="580450" spans="1:1" ht="14.25" customHeight="1" x14ac:dyDescent="0.45">
      <c r="A580450" s="31"/>
    </row>
    <row r="580456" spans="1:1" s="30" customFormat="1" ht="14.25" customHeight="1" x14ac:dyDescent="0.35"/>
    <row r="580472" spans="1:1" ht="14.25" customHeight="1" x14ac:dyDescent="0.45">
      <c r="A580472" s="31"/>
    </row>
    <row r="580478" spans="1:1" s="30" customFormat="1" ht="14.25" customHeight="1" x14ac:dyDescent="0.35"/>
    <row r="580494" spans="1:1" ht="14.25" customHeight="1" x14ac:dyDescent="0.45">
      <c r="A580494" s="31"/>
    </row>
    <row r="580500" s="30" customFormat="1" ht="14.25" customHeight="1" x14ac:dyDescent="0.35"/>
    <row r="580516" spans="1:1" ht="14.25" customHeight="1" x14ac:dyDescent="0.45">
      <c r="A580516" s="31"/>
    </row>
    <row r="580522" spans="1:1" s="30" customFormat="1" ht="14.25" customHeight="1" x14ac:dyDescent="0.35"/>
    <row r="580538" spans="1:1" ht="14.25" customHeight="1" x14ac:dyDescent="0.45">
      <c r="A580538" s="31"/>
    </row>
    <row r="580544" spans="1:1" s="30" customFormat="1" ht="14.25" customHeight="1" x14ac:dyDescent="0.35"/>
    <row r="580560" spans="1:1" ht="14.25" customHeight="1" x14ac:dyDescent="0.45">
      <c r="A580560" s="31"/>
    </row>
    <row r="580566" s="30" customFormat="1" ht="14.25" customHeight="1" x14ac:dyDescent="0.35"/>
    <row r="580582" spans="1:1" ht="14.25" customHeight="1" x14ac:dyDescent="0.45">
      <c r="A580582" s="31"/>
    </row>
    <row r="580588" spans="1:1" s="30" customFormat="1" ht="14.25" customHeight="1" x14ac:dyDescent="0.35"/>
    <row r="580604" spans="1:1" ht="14.25" customHeight="1" x14ac:dyDescent="0.45">
      <c r="A580604" s="31"/>
    </row>
    <row r="580610" s="30" customFormat="1" ht="14.25" customHeight="1" x14ac:dyDescent="0.35"/>
    <row r="580626" spans="1:1" ht="14.25" customHeight="1" x14ac:dyDescent="0.45">
      <c r="A580626" s="31"/>
    </row>
    <row r="580632" spans="1:1" s="30" customFormat="1" ht="14.25" customHeight="1" x14ac:dyDescent="0.35"/>
    <row r="580648" spans="1:1" ht="14.25" customHeight="1" x14ac:dyDescent="0.45">
      <c r="A580648" s="31"/>
    </row>
    <row r="580654" spans="1:1" s="30" customFormat="1" ht="14.25" customHeight="1" x14ac:dyDescent="0.35"/>
    <row r="580670" spans="1:1" ht="14.25" customHeight="1" x14ac:dyDescent="0.45">
      <c r="A580670" s="31"/>
    </row>
    <row r="580676" s="30" customFormat="1" ht="14.25" customHeight="1" x14ac:dyDescent="0.35"/>
    <row r="580692" spans="1:1" ht="14.25" customHeight="1" x14ac:dyDescent="0.45">
      <c r="A580692" s="31"/>
    </row>
    <row r="580698" spans="1:1" s="30" customFormat="1" ht="14.25" customHeight="1" x14ac:dyDescent="0.35"/>
    <row r="580714" spans="1:1" ht="14.25" customHeight="1" x14ac:dyDescent="0.45">
      <c r="A580714" s="31"/>
    </row>
    <row r="580720" spans="1:1" s="30" customFormat="1" ht="14.25" customHeight="1" x14ac:dyDescent="0.35"/>
    <row r="580736" spans="1:1" ht="14.25" customHeight="1" x14ac:dyDescent="0.45">
      <c r="A580736" s="31"/>
    </row>
    <row r="580742" s="30" customFormat="1" ht="14.25" customHeight="1" x14ac:dyDescent="0.35"/>
    <row r="580758" spans="1:1" ht="14.25" customHeight="1" x14ac:dyDescent="0.45">
      <c r="A580758" s="31"/>
    </row>
    <row r="580764" spans="1:1" s="30" customFormat="1" ht="14.25" customHeight="1" x14ac:dyDescent="0.35"/>
    <row r="580780" spans="1:1" ht="14.25" customHeight="1" x14ac:dyDescent="0.45">
      <c r="A580780" s="31"/>
    </row>
    <row r="580786" s="30" customFormat="1" ht="14.25" customHeight="1" x14ac:dyDescent="0.35"/>
    <row r="580802" spans="1:1" ht="14.25" customHeight="1" x14ac:dyDescent="0.45">
      <c r="A580802" s="31"/>
    </row>
    <row r="580808" spans="1:1" s="30" customFormat="1" ht="14.25" customHeight="1" x14ac:dyDescent="0.35"/>
    <row r="580824" spans="1:1" ht="14.25" customHeight="1" x14ac:dyDescent="0.45">
      <c r="A580824" s="31"/>
    </row>
    <row r="580830" spans="1:1" s="30" customFormat="1" ht="14.25" customHeight="1" x14ac:dyDescent="0.35"/>
    <row r="580846" spans="1:1" ht="14.25" customHeight="1" x14ac:dyDescent="0.45">
      <c r="A580846" s="31"/>
    </row>
    <row r="580852" s="30" customFormat="1" ht="14.25" customHeight="1" x14ac:dyDescent="0.35"/>
    <row r="580868" spans="1:1" ht="14.25" customHeight="1" x14ac:dyDescent="0.45">
      <c r="A580868" s="31"/>
    </row>
    <row r="580874" spans="1:1" s="30" customFormat="1" ht="14.25" customHeight="1" x14ac:dyDescent="0.35"/>
    <row r="580890" spans="1:1" ht="14.25" customHeight="1" x14ac:dyDescent="0.45">
      <c r="A580890" s="31"/>
    </row>
    <row r="580896" spans="1:1" s="30" customFormat="1" ht="14.25" customHeight="1" x14ac:dyDescent="0.35"/>
    <row r="580912" spans="1:1" ht="14.25" customHeight="1" x14ac:dyDescent="0.45">
      <c r="A580912" s="31"/>
    </row>
    <row r="580918" s="30" customFormat="1" ht="14.25" customHeight="1" x14ac:dyDescent="0.35"/>
    <row r="580934" spans="1:1" ht="14.25" customHeight="1" x14ac:dyDescent="0.45">
      <c r="A580934" s="31"/>
    </row>
    <row r="580940" spans="1:1" s="30" customFormat="1" ht="14.25" customHeight="1" x14ac:dyDescent="0.35"/>
    <row r="580956" spans="1:1" ht="14.25" customHeight="1" x14ac:dyDescent="0.45">
      <c r="A580956" s="31"/>
    </row>
    <row r="580962" s="30" customFormat="1" ht="14.25" customHeight="1" x14ac:dyDescent="0.35"/>
    <row r="580978" spans="1:1" ht="14.25" customHeight="1" x14ac:dyDescent="0.45">
      <c r="A580978" s="31"/>
    </row>
    <row r="580984" spans="1:1" s="30" customFormat="1" ht="14.25" customHeight="1" x14ac:dyDescent="0.35"/>
    <row r="581000" spans="1:1" ht="14.25" customHeight="1" x14ac:dyDescent="0.45">
      <c r="A581000" s="31"/>
    </row>
    <row r="581006" spans="1:1" s="30" customFormat="1" ht="14.25" customHeight="1" x14ac:dyDescent="0.35"/>
    <row r="581022" spans="1:1" ht="14.25" customHeight="1" x14ac:dyDescent="0.45">
      <c r="A581022" s="31"/>
    </row>
    <row r="581028" s="30" customFormat="1" ht="14.25" customHeight="1" x14ac:dyDescent="0.35"/>
    <row r="581044" spans="1:1" ht="14.25" customHeight="1" x14ac:dyDescent="0.45">
      <c r="A581044" s="31"/>
    </row>
    <row r="581050" spans="1:1" s="30" customFormat="1" ht="14.25" customHeight="1" x14ac:dyDescent="0.35"/>
    <row r="581066" spans="1:1" ht="14.25" customHeight="1" x14ac:dyDescent="0.45">
      <c r="A581066" s="31"/>
    </row>
    <row r="581072" spans="1:1" s="30" customFormat="1" ht="14.25" customHeight="1" x14ac:dyDescent="0.35"/>
    <row r="581088" spans="1:1" ht="14.25" customHeight="1" x14ac:dyDescent="0.45">
      <c r="A581088" s="31"/>
    </row>
    <row r="581094" s="30" customFormat="1" ht="14.25" customHeight="1" x14ac:dyDescent="0.35"/>
    <row r="581110" spans="1:1" ht="14.25" customHeight="1" x14ac:dyDescent="0.45">
      <c r="A581110" s="31"/>
    </row>
    <row r="581116" spans="1:1" s="30" customFormat="1" ht="14.25" customHeight="1" x14ac:dyDescent="0.35"/>
    <row r="581132" spans="1:1" ht="14.25" customHeight="1" x14ac:dyDescent="0.45">
      <c r="A581132" s="31"/>
    </row>
    <row r="581138" s="30" customFormat="1" ht="14.25" customHeight="1" x14ac:dyDescent="0.35"/>
    <row r="581154" spans="1:1" ht="14.25" customHeight="1" x14ac:dyDescent="0.45">
      <c r="A581154" s="31"/>
    </row>
    <row r="581160" spans="1:1" s="30" customFormat="1" ht="14.25" customHeight="1" x14ac:dyDescent="0.35"/>
    <row r="581176" spans="1:1" ht="14.25" customHeight="1" x14ac:dyDescent="0.45">
      <c r="A581176" s="31"/>
    </row>
    <row r="581182" spans="1:1" s="30" customFormat="1" ht="14.25" customHeight="1" x14ac:dyDescent="0.35"/>
    <row r="581198" spans="1:1" ht="14.25" customHeight="1" x14ac:dyDescent="0.45">
      <c r="A581198" s="31"/>
    </row>
    <row r="581204" s="30" customFormat="1" ht="14.25" customHeight="1" x14ac:dyDescent="0.35"/>
    <row r="581220" spans="1:1" ht="14.25" customHeight="1" x14ac:dyDescent="0.45">
      <c r="A581220" s="31"/>
    </row>
    <row r="581226" spans="1:1" s="30" customFormat="1" ht="14.25" customHeight="1" x14ac:dyDescent="0.35"/>
    <row r="581242" spans="1:1" ht="14.25" customHeight="1" x14ac:dyDescent="0.45">
      <c r="A581242" s="31"/>
    </row>
    <row r="581248" spans="1:1" s="30" customFormat="1" ht="14.25" customHeight="1" x14ac:dyDescent="0.35"/>
    <row r="581264" spans="1:1" ht="14.25" customHeight="1" x14ac:dyDescent="0.45">
      <c r="A581264" s="31"/>
    </row>
    <row r="581270" s="30" customFormat="1" ht="14.25" customHeight="1" x14ac:dyDescent="0.35"/>
    <row r="581286" spans="1:1" ht="14.25" customHeight="1" x14ac:dyDescent="0.45">
      <c r="A581286" s="31"/>
    </row>
    <row r="581292" spans="1:1" s="30" customFormat="1" ht="14.25" customHeight="1" x14ac:dyDescent="0.35"/>
    <row r="581308" spans="1:1" ht="14.25" customHeight="1" x14ac:dyDescent="0.45">
      <c r="A581308" s="31"/>
    </row>
    <row r="581314" s="30" customFormat="1" ht="14.25" customHeight="1" x14ac:dyDescent="0.35"/>
    <row r="581330" spans="1:1" ht="14.25" customHeight="1" x14ac:dyDescent="0.45">
      <c r="A581330" s="31"/>
    </row>
    <row r="581336" spans="1:1" s="30" customFormat="1" ht="14.25" customHeight="1" x14ac:dyDescent="0.35"/>
    <row r="581352" spans="1:1" ht="14.25" customHeight="1" x14ac:dyDescent="0.45">
      <c r="A581352" s="31"/>
    </row>
    <row r="581358" spans="1:1" s="30" customFormat="1" ht="14.25" customHeight="1" x14ac:dyDescent="0.35"/>
    <row r="581374" spans="1:1" ht="14.25" customHeight="1" x14ac:dyDescent="0.45">
      <c r="A581374" s="31"/>
    </row>
    <row r="581380" s="30" customFormat="1" ht="14.25" customHeight="1" x14ac:dyDescent="0.35"/>
    <row r="581396" spans="1:1" ht="14.25" customHeight="1" x14ac:dyDescent="0.45">
      <c r="A581396" s="31"/>
    </row>
    <row r="581402" spans="1:1" s="30" customFormat="1" ht="14.25" customHeight="1" x14ac:dyDescent="0.35"/>
    <row r="581418" spans="1:1" ht="14.25" customHeight="1" x14ac:dyDescent="0.45">
      <c r="A581418" s="31"/>
    </row>
    <row r="581424" spans="1:1" s="30" customFormat="1" ht="14.25" customHeight="1" x14ac:dyDescent="0.35"/>
    <row r="581440" spans="1:1" ht="14.25" customHeight="1" x14ac:dyDescent="0.45">
      <c r="A581440" s="31"/>
    </row>
    <row r="581446" s="30" customFormat="1" ht="14.25" customHeight="1" x14ac:dyDescent="0.35"/>
    <row r="581462" spans="1:1" ht="14.25" customHeight="1" x14ac:dyDescent="0.45">
      <c r="A581462" s="31"/>
    </row>
    <row r="581468" spans="1:1" s="30" customFormat="1" ht="14.25" customHeight="1" x14ac:dyDescent="0.35"/>
    <row r="581484" spans="1:1" ht="14.25" customHeight="1" x14ac:dyDescent="0.45">
      <c r="A581484" s="31"/>
    </row>
    <row r="581490" s="30" customFormat="1" ht="14.25" customHeight="1" x14ac:dyDescent="0.35"/>
    <row r="581506" spans="1:1" ht="14.25" customHeight="1" x14ac:dyDescent="0.45">
      <c r="A581506" s="31"/>
    </row>
    <row r="581512" spans="1:1" s="30" customFormat="1" ht="14.25" customHeight="1" x14ac:dyDescent="0.35"/>
    <row r="581528" spans="1:1" ht="14.25" customHeight="1" x14ac:dyDescent="0.45">
      <c r="A581528" s="31"/>
    </row>
    <row r="581534" spans="1:1" s="30" customFormat="1" ht="14.25" customHeight="1" x14ac:dyDescent="0.35"/>
    <row r="581550" spans="1:1" ht="14.25" customHeight="1" x14ac:dyDescent="0.45">
      <c r="A581550" s="31"/>
    </row>
    <row r="581556" s="30" customFormat="1" ht="14.25" customHeight="1" x14ac:dyDescent="0.35"/>
    <row r="581572" spans="1:1" ht="14.25" customHeight="1" x14ac:dyDescent="0.45">
      <c r="A581572" s="31"/>
    </row>
    <row r="581578" spans="1:1" s="30" customFormat="1" ht="14.25" customHeight="1" x14ac:dyDescent="0.35"/>
    <row r="581594" spans="1:1" ht="14.25" customHeight="1" x14ac:dyDescent="0.45">
      <c r="A581594" s="31"/>
    </row>
    <row r="581600" spans="1:1" s="30" customFormat="1" ht="14.25" customHeight="1" x14ac:dyDescent="0.35"/>
    <row r="581616" spans="1:1" ht="14.25" customHeight="1" x14ac:dyDescent="0.45">
      <c r="A581616" s="31"/>
    </row>
    <row r="581622" s="30" customFormat="1" ht="14.25" customHeight="1" x14ac:dyDescent="0.35"/>
    <row r="581638" spans="1:1" ht="14.25" customHeight="1" x14ac:dyDescent="0.45">
      <c r="A581638" s="31"/>
    </row>
    <row r="581644" spans="1:1" s="30" customFormat="1" ht="14.25" customHeight="1" x14ac:dyDescent="0.35"/>
    <row r="581660" spans="1:1" ht="14.25" customHeight="1" x14ac:dyDescent="0.45">
      <c r="A581660" s="31"/>
    </row>
    <row r="581666" s="30" customFormat="1" ht="14.25" customHeight="1" x14ac:dyDescent="0.35"/>
    <row r="581682" spans="1:1" ht="14.25" customHeight="1" x14ac:dyDescent="0.45">
      <c r="A581682" s="31"/>
    </row>
    <row r="581688" spans="1:1" s="30" customFormat="1" ht="14.25" customHeight="1" x14ac:dyDescent="0.35"/>
    <row r="581704" spans="1:1" ht="14.25" customHeight="1" x14ac:dyDescent="0.45">
      <c r="A581704" s="31"/>
    </row>
    <row r="581710" spans="1:1" s="30" customFormat="1" ht="14.25" customHeight="1" x14ac:dyDescent="0.35"/>
    <row r="581726" spans="1:1" ht="14.25" customHeight="1" x14ac:dyDescent="0.45">
      <c r="A581726" s="31"/>
    </row>
    <row r="581732" s="30" customFormat="1" ht="14.25" customHeight="1" x14ac:dyDescent="0.35"/>
    <row r="581748" spans="1:1" ht="14.25" customHeight="1" x14ac:dyDescent="0.45">
      <c r="A581748" s="31"/>
    </row>
    <row r="581754" spans="1:1" s="30" customFormat="1" ht="14.25" customHeight="1" x14ac:dyDescent="0.35"/>
    <row r="581770" spans="1:1" ht="14.25" customHeight="1" x14ac:dyDescent="0.45">
      <c r="A581770" s="31"/>
    </row>
    <row r="581776" spans="1:1" s="30" customFormat="1" ht="14.25" customHeight="1" x14ac:dyDescent="0.35"/>
    <row r="581792" spans="1:1" ht="14.25" customHeight="1" x14ac:dyDescent="0.45">
      <c r="A581792" s="31"/>
    </row>
    <row r="581798" s="30" customFormat="1" ht="14.25" customHeight="1" x14ac:dyDescent="0.35"/>
    <row r="581814" spans="1:1" ht="14.25" customHeight="1" x14ac:dyDescent="0.45">
      <c r="A581814" s="31"/>
    </row>
    <row r="581820" spans="1:1" s="30" customFormat="1" ht="14.25" customHeight="1" x14ac:dyDescent="0.35"/>
    <row r="581836" spans="1:1" ht="14.25" customHeight="1" x14ac:dyDescent="0.45">
      <c r="A581836" s="31"/>
    </row>
    <row r="581842" s="30" customFormat="1" ht="14.25" customHeight="1" x14ac:dyDescent="0.35"/>
    <row r="581858" spans="1:1" ht="14.25" customHeight="1" x14ac:dyDescent="0.45">
      <c r="A581858" s="31"/>
    </row>
    <row r="581864" spans="1:1" s="30" customFormat="1" ht="14.25" customHeight="1" x14ac:dyDescent="0.35"/>
    <row r="581880" spans="1:1" ht="14.25" customHeight="1" x14ac:dyDescent="0.45">
      <c r="A581880" s="31"/>
    </row>
    <row r="581886" spans="1:1" s="30" customFormat="1" ht="14.25" customHeight="1" x14ac:dyDescent="0.35"/>
    <row r="581902" spans="1:1" ht="14.25" customHeight="1" x14ac:dyDescent="0.45">
      <c r="A581902" s="31"/>
    </row>
    <row r="581908" s="30" customFormat="1" ht="14.25" customHeight="1" x14ac:dyDescent="0.35"/>
    <row r="581924" spans="1:1" ht="14.25" customHeight="1" x14ac:dyDescent="0.45">
      <c r="A581924" s="31"/>
    </row>
    <row r="581930" spans="1:1" s="30" customFormat="1" ht="14.25" customHeight="1" x14ac:dyDescent="0.35"/>
    <row r="581946" spans="1:1" ht="14.25" customHeight="1" x14ac:dyDescent="0.45">
      <c r="A581946" s="31"/>
    </row>
    <row r="581952" spans="1:1" s="30" customFormat="1" ht="14.25" customHeight="1" x14ac:dyDescent="0.35"/>
    <row r="581968" spans="1:1" ht="14.25" customHeight="1" x14ac:dyDescent="0.45">
      <c r="A581968" s="31"/>
    </row>
    <row r="581974" s="30" customFormat="1" ht="14.25" customHeight="1" x14ac:dyDescent="0.35"/>
    <row r="581990" spans="1:1" ht="14.25" customHeight="1" x14ac:dyDescent="0.45">
      <c r="A581990" s="31"/>
    </row>
    <row r="581996" spans="1:1" s="30" customFormat="1" ht="14.25" customHeight="1" x14ac:dyDescent="0.35"/>
    <row r="582012" spans="1:1" ht="14.25" customHeight="1" x14ac:dyDescent="0.45">
      <c r="A582012" s="31"/>
    </row>
    <row r="582018" s="30" customFormat="1" ht="14.25" customHeight="1" x14ac:dyDescent="0.35"/>
    <row r="582034" spans="1:1" ht="14.25" customHeight="1" x14ac:dyDescent="0.45">
      <c r="A582034" s="31"/>
    </row>
    <row r="582040" spans="1:1" s="30" customFormat="1" ht="14.25" customHeight="1" x14ac:dyDescent="0.35"/>
    <row r="582056" spans="1:1" ht="14.25" customHeight="1" x14ac:dyDescent="0.45">
      <c r="A582056" s="31"/>
    </row>
    <row r="582062" spans="1:1" s="30" customFormat="1" ht="14.25" customHeight="1" x14ac:dyDescent="0.35"/>
    <row r="582078" spans="1:1" ht="14.25" customHeight="1" x14ac:dyDescent="0.45">
      <c r="A582078" s="31"/>
    </row>
    <row r="582084" s="30" customFormat="1" ht="14.25" customHeight="1" x14ac:dyDescent="0.35"/>
    <row r="582100" spans="1:1" ht="14.25" customHeight="1" x14ac:dyDescent="0.45">
      <c r="A582100" s="31"/>
    </row>
    <row r="582106" spans="1:1" s="30" customFormat="1" ht="14.25" customHeight="1" x14ac:dyDescent="0.35"/>
    <row r="582122" spans="1:1" ht="14.25" customHeight="1" x14ac:dyDescent="0.45">
      <c r="A582122" s="31"/>
    </row>
    <row r="582128" spans="1:1" s="30" customFormat="1" ht="14.25" customHeight="1" x14ac:dyDescent="0.35"/>
    <row r="582144" spans="1:1" ht="14.25" customHeight="1" x14ac:dyDescent="0.45">
      <c r="A582144" s="31"/>
    </row>
    <row r="582150" s="30" customFormat="1" ht="14.25" customHeight="1" x14ac:dyDescent="0.35"/>
    <row r="582166" spans="1:1" ht="14.25" customHeight="1" x14ac:dyDescent="0.45">
      <c r="A582166" s="31"/>
    </row>
    <row r="582172" spans="1:1" s="30" customFormat="1" ht="14.25" customHeight="1" x14ac:dyDescent="0.35"/>
    <row r="582188" spans="1:1" ht="14.25" customHeight="1" x14ac:dyDescent="0.45">
      <c r="A582188" s="31"/>
    </row>
    <row r="582194" s="30" customFormat="1" ht="14.25" customHeight="1" x14ac:dyDescent="0.35"/>
    <row r="582210" spans="1:1" ht="14.25" customHeight="1" x14ac:dyDescent="0.45">
      <c r="A582210" s="31"/>
    </row>
    <row r="582216" spans="1:1" s="30" customFormat="1" ht="14.25" customHeight="1" x14ac:dyDescent="0.35"/>
    <row r="582232" spans="1:1" ht="14.25" customHeight="1" x14ac:dyDescent="0.45">
      <c r="A582232" s="31"/>
    </row>
    <row r="582238" spans="1:1" s="30" customFormat="1" ht="14.25" customHeight="1" x14ac:dyDescent="0.35"/>
    <row r="582254" spans="1:1" ht="14.25" customHeight="1" x14ac:dyDescent="0.45">
      <c r="A582254" s="31"/>
    </row>
    <row r="582260" s="30" customFormat="1" ht="14.25" customHeight="1" x14ac:dyDescent="0.35"/>
    <row r="582276" spans="1:1" ht="14.25" customHeight="1" x14ac:dyDescent="0.45">
      <c r="A582276" s="31"/>
    </row>
    <row r="582282" spans="1:1" s="30" customFormat="1" ht="14.25" customHeight="1" x14ac:dyDescent="0.35"/>
    <row r="582298" spans="1:1" ht="14.25" customHeight="1" x14ac:dyDescent="0.45">
      <c r="A582298" s="31"/>
    </row>
    <row r="582304" spans="1:1" s="30" customFormat="1" ht="14.25" customHeight="1" x14ac:dyDescent="0.35"/>
    <row r="582320" spans="1:1" ht="14.25" customHeight="1" x14ac:dyDescent="0.45">
      <c r="A582320" s="31"/>
    </row>
    <row r="582326" s="30" customFormat="1" ht="14.25" customHeight="1" x14ac:dyDescent="0.35"/>
    <row r="582342" spans="1:1" ht="14.25" customHeight="1" x14ac:dyDescent="0.45">
      <c r="A582342" s="31"/>
    </row>
    <row r="582348" spans="1:1" s="30" customFormat="1" ht="14.25" customHeight="1" x14ac:dyDescent="0.35"/>
    <row r="582364" spans="1:1" ht="14.25" customHeight="1" x14ac:dyDescent="0.45">
      <c r="A582364" s="31"/>
    </row>
    <row r="582370" s="30" customFormat="1" ht="14.25" customHeight="1" x14ac:dyDescent="0.35"/>
    <row r="582386" spans="1:1" ht="14.25" customHeight="1" x14ac:dyDescent="0.45">
      <c r="A582386" s="31"/>
    </row>
    <row r="582392" spans="1:1" s="30" customFormat="1" ht="14.25" customHeight="1" x14ac:dyDescent="0.35"/>
    <row r="582408" spans="1:1" ht="14.25" customHeight="1" x14ac:dyDescent="0.45">
      <c r="A582408" s="31"/>
    </row>
    <row r="582414" spans="1:1" s="30" customFormat="1" ht="14.25" customHeight="1" x14ac:dyDescent="0.35"/>
    <row r="582430" spans="1:1" ht="14.25" customHeight="1" x14ac:dyDescent="0.45">
      <c r="A582430" s="31"/>
    </row>
    <row r="582436" s="30" customFormat="1" ht="14.25" customHeight="1" x14ac:dyDescent="0.35"/>
    <row r="582452" spans="1:1" ht="14.25" customHeight="1" x14ac:dyDescent="0.45">
      <c r="A582452" s="31"/>
    </row>
    <row r="582458" spans="1:1" s="30" customFormat="1" ht="14.25" customHeight="1" x14ac:dyDescent="0.35"/>
    <row r="582474" spans="1:1" ht="14.25" customHeight="1" x14ac:dyDescent="0.45">
      <c r="A582474" s="31"/>
    </row>
    <row r="582480" spans="1:1" s="30" customFormat="1" ht="14.25" customHeight="1" x14ac:dyDescent="0.35"/>
    <row r="582496" spans="1:1" ht="14.25" customHeight="1" x14ac:dyDescent="0.45">
      <c r="A582496" s="31"/>
    </row>
    <row r="582502" s="30" customFormat="1" ht="14.25" customHeight="1" x14ac:dyDescent="0.35"/>
    <row r="582518" spans="1:1" ht="14.25" customHeight="1" x14ac:dyDescent="0.45">
      <c r="A582518" s="31"/>
    </row>
    <row r="582524" spans="1:1" s="30" customFormat="1" ht="14.25" customHeight="1" x14ac:dyDescent="0.35"/>
    <row r="582540" spans="1:1" ht="14.25" customHeight="1" x14ac:dyDescent="0.45">
      <c r="A582540" s="31"/>
    </row>
    <row r="582546" s="30" customFormat="1" ht="14.25" customHeight="1" x14ac:dyDescent="0.35"/>
    <row r="582562" spans="1:1" ht="14.25" customHeight="1" x14ac:dyDescent="0.45">
      <c r="A582562" s="31"/>
    </row>
    <row r="582568" spans="1:1" s="30" customFormat="1" ht="14.25" customHeight="1" x14ac:dyDescent="0.35"/>
    <row r="582584" spans="1:1" ht="14.25" customHeight="1" x14ac:dyDescent="0.45">
      <c r="A582584" s="31"/>
    </row>
    <row r="582590" spans="1:1" s="30" customFormat="1" ht="14.25" customHeight="1" x14ac:dyDescent="0.35"/>
    <row r="582606" spans="1:1" ht="14.25" customHeight="1" x14ac:dyDescent="0.45">
      <c r="A582606" s="31"/>
    </row>
    <row r="582612" s="30" customFormat="1" ht="14.25" customHeight="1" x14ac:dyDescent="0.35"/>
    <row r="582628" spans="1:1" ht="14.25" customHeight="1" x14ac:dyDescent="0.45">
      <c r="A582628" s="31"/>
    </row>
    <row r="582634" spans="1:1" s="30" customFormat="1" ht="14.25" customHeight="1" x14ac:dyDescent="0.35"/>
    <row r="582650" spans="1:1" ht="14.25" customHeight="1" x14ac:dyDescent="0.45">
      <c r="A582650" s="31"/>
    </row>
    <row r="582656" spans="1:1" s="30" customFormat="1" ht="14.25" customHeight="1" x14ac:dyDescent="0.35"/>
    <row r="582672" spans="1:1" ht="14.25" customHeight="1" x14ac:dyDescent="0.45">
      <c r="A582672" s="31"/>
    </row>
    <row r="582678" s="30" customFormat="1" ht="14.25" customHeight="1" x14ac:dyDescent="0.35"/>
    <row r="582694" spans="1:1" ht="14.25" customHeight="1" x14ac:dyDescent="0.45">
      <c r="A582694" s="31"/>
    </row>
    <row r="582700" spans="1:1" s="30" customFormat="1" ht="14.25" customHeight="1" x14ac:dyDescent="0.35"/>
    <row r="582716" spans="1:1" ht="14.25" customHeight="1" x14ac:dyDescent="0.45">
      <c r="A582716" s="31"/>
    </row>
    <row r="582722" s="30" customFormat="1" ht="14.25" customHeight="1" x14ac:dyDescent="0.35"/>
    <row r="582738" spans="1:1" ht="14.25" customHeight="1" x14ac:dyDescent="0.45">
      <c r="A582738" s="31"/>
    </row>
    <row r="582744" spans="1:1" s="30" customFormat="1" ht="14.25" customHeight="1" x14ac:dyDescent="0.35"/>
    <row r="582760" spans="1:1" ht="14.25" customHeight="1" x14ac:dyDescent="0.45">
      <c r="A582760" s="31"/>
    </row>
    <row r="582766" spans="1:1" s="30" customFormat="1" ht="14.25" customHeight="1" x14ac:dyDescent="0.35"/>
    <row r="582782" spans="1:1" ht="14.25" customHeight="1" x14ac:dyDescent="0.45">
      <c r="A582782" s="31"/>
    </row>
    <row r="582788" s="30" customFormat="1" ht="14.25" customHeight="1" x14ac:dyDescent="0.35"/>
    <row r="582804" spans="1:1" ht="14.25" customHeight="1" x14ac:dyDescent="0.45">
      <c r="A582804" s="31"/>
    </row>
    <row r="582810" spans="1:1" s="30" customFormat="1" ht="14.25" customHeight="1" x14ac:dyDescent="0.35"/>
    <row r="582826" spans="1:1" ht="14.25" customHeight="1" x14ac:dyDescent="0.45">
      <c r="A582826" s="31"/>
    </row>
    <row r="582832" spans="1:1" s="30" customFormat="1" ht="14.25" customHeight="1" x14ac:dyDescent="0.35"/>
    <row r="582848" spans="1:1" ht="14.25" customHeight="1" x14ac:dyDescent="0.45">
      <c r="A582848" s="31"/>
    </row>
    <row r="582854" s="30" customFormat="1" ht="14.25" customHeight="1" x14ac:dyDescent="0.35"/>
    <row r="582870" spans="1:1" ht="14.25" customHeight="1" x14ac:dyDescent="0.45">
      <c r="A582870" s="31"/>
    </row>
    <row r="582876" spans="1:1" s="30" customFormat="1" ht="14.25" customHeight="1" x14ac:dyDescent="0.35"/>
    <row r="582892" spans="1:1" ht="14.25" customHeight="1" x14ac:dyDescent="0.45">
      <c r="A582892" s="31"/>
    </row>
    <row r="582898" s="30" customFormat="1" ht="14.25" customHeight="1" x14ac:dyDescent="0.35"/>
    <row r="582914" spans="1:1" ht="14.25" customHeight="1" x14ac:dyDescent="0.45">
      <c r="A582914" s="31"/>
    </row>
    <row r="582920" spans="1:1" s="30" customFormat="1" ht="14.25" customHeight="1" x14ac:dyDescent="0.35"/>
    <row r="582936" spans="1:1" ht="14.25" customHeight="1" x14ac:dyDescent="0.45">
      <c r="A582936" s="31"/>
    </row>
    <row r="582942" spans="1:1" s="30" customFormat="1" ht="14.25" customHeight="1" x14ac:dyDescent="0.35"/>
    <row r="582958" spans="1:1" ht="14.25" customHeight="1" x14ac:dyDescent="0.45">
      <c r="A582958" s="31"/>
    </row>
    <row r="582964" s="30" customFormat="1" ht="14.25" customHeight="1" x14ac:dyDescent="0.35"/>
    <row r="582980" spans="1:1" ht="14.25" customHeight="1" x14ac:dyDescent="0.45">
      <c r="A582980" s="31"/>
    </row>
    <row r="582986" spans="1:1" s="30" customFormat="1" ht="14.25" customHeight="1" x14ac:dyDescent="0.35"/>
    <row r="583002" spans="1:1" ht="14.25" customHeight="1" x14ac:dyDescent="0.45">
      <c r="A583002" s="31"/>
    </row>
    <row r="583008" spans="1:1" s="30" customFormat="1" ht="14.25" customHeight="1" x14ac:dyDescent="0.35"/>
    <row r="583024" spans="1:1" ht="14.25" customHeight="1" x14ac:dyDescent="0.45">
      <c r="A583024" s="31"/>
    </row>
    <row r="583030" s="30" customFormat="1" ht="14.25" customHeight="1" x14ac:dyDescent="0.35"/>
    <row r="583046" spans="1:1" ht="14.25" customHeight="1" x14ac:dyDescent="0.45">
      <c r="A583046" s="31"/>
    </row>
    <row r="583052" spans="1:1" s="30" customFormat="1" ht="14.25" customHeight="1" x14ac:dyDescent="0.35"/>
    <row r="583068" spans="1:1" ht="14.25" customHeight="1" x14ac:dyDescent="0.45">
      <c r="A583068" s="31"/>
    </row>
    <row r="583074" s="30" customFormat="1" ht="14.25" customHeight="1" x14ac:dyDescent="0.35"/>
    <row r="583090" spans="1:1" ht="14.25" customHeight="1" x14ac:dyDescent="0.45">
      <c r="A583090" s="31"/>
    </row>
    <row r="583096" spans="1:1" s="30" customFormat="1" ht="14.25" customHeight="1" x14ac:dyDescent="0.35"/>
    <row r="583112" spans="1:1" ht="14.25" customHeight="1" x14ac:dyDescent="0.45">
      <c r="A583112" s="31"/>
    </row>
    <row r="583118" spans="1:1" s="30" customFormat="1" ht="14.25" customHeight="1" x14ac:dyDescent="0.35"/>
    <row r="583134" spans="1:1" ht="14.25" customHeight="1" x14ac:dyDescent="0.45">
      <c r="A583134" s="31"/>
    </row>
    <row r="583140" s="30" customFormat="1" ht="14.25" customHeight="1" x14ac:dyDescent="0.35"/>
    <row r="583156" spans="1:1" ht="14.25" customHeight="1" x14ac:dyDescent="0.45">
      <c r="A583156" s="31"/>
    </row>
    <row r="583162" spans="1:1" s="30" customFormat="1" ht="14.25" customHeight="1" x14ac:dyDescent="0.35"/>
    <row r="583178" spans="1:1" ht="14.25" customHeight="1" x14ac:dyDescent="0.45">
      <c r="A583178" s="31"/>
    </row>
    <row r="583184" spans="1:1" s="30" customFormat="1" ht="14.25" customHeight="1" x14ac:dyDescent="0.35"/>
    <row r="583200" spans="1:1" ht="14.25" customHeight="1" x14ac:dyDescent="0.45">
      <c r="A583200" s="31"/>
    </row>
    <row r="583206" s="30" customFormat="1" ht="14.25" customHeight="1" x14ac:dyDescent="0.35"/>
    <row r="583222" spans="1:1" ht="14.25" customHeight="1" x14ac:dyDescent="0.45">
      <c r="A583222" s="31"/>
    </row>
    <row r="583228" spans="1:1" s="30" customFormat="1" ht="14.25" customHeight="1" x14ac:dyDescent="0.35"/>
    <row r="583244" spans="1:1" ht="14.25" customHeight="1" x14ac:dyDescent="0.45">
      <c r="A583244" s="31"/>
    </row>
    <row r="583250" s="30" customFormat="1" ht="14.25" customHeight="1" x14ac:dyDescent="0.35"/>
    <row r="583266" spans="1:1" ht="14.25" customHeight="1" x14ac:dyDescent="0.45">
      <c r="A583266" s="31"/>
    </row>
    <row r="583272" spans="1:1" s="30" customFormat="1" ht="14.25" customHeight="1" x14ac:dyDescent="0.35"/>
    <row r="583288" spans="1:1" ht="14.25" customHeight="1" x14ac:dyDescent="0.45">
      <c r="A583288" s="31"/>
    </row>
    <row r="583294" spans="1:1" s="30" customFormat="1" ht="14.25" customHeight="1" x14ac:dyDescent="0.35"/>
    <row r="583310" spans="1:1" ht="14.25" customHeight="1" x14ac:dyDescent="0.45">
      <c r="A583310" s="31"/>
    </row>
    <row r="583316" s="30" customFormat="1" ht="14.25" customHeight="1" x14ac:dyDescent="0.35"/>
    <row r="583332" spans="1:1" ht="14.25" customHeight="1" x14ac:dyDescent="0.45">
      <c r="A583332" s="31"/>
    </row>
    <row r="583338" spans="1:1" s="30" customFormat="1" ht="14.25" customHeight="1" x14ac:dyDescent="0.35"/>
    <row r="583354" spans="1:1" ht="14.25" customHeight="1" x14ac:dyDescent="0.45">
      <c r="A583354" s="31"/>
    </row>
    <row r="583360" spans="1:1" s="30" customFormat="1" ht="14.25" customHeight="1" x14ac:dyDescent="0.35"/>
    <row r="583376" spans="1:1" ht="14.25" customHeight="1" x14ac:dyDescent="0.45">
      <c r="A583376" s="31"/>
    </row>
    <row r="583382" s="30" customFormat="1" ht="14.25" customHeight="1" x14ac:dyDescent="0.35"/>
    <row r="583398" spans="1:1" ht="14.25" customHeight="1" x14ac:dyDescent="0.45">
      <c r="A583398" s="31"/>
    </row>
    <row r="583404" spans="1:1" s="30" customFormat="1" ht="14.25" customHeight="1" x14ac:dyDescent="0.35"/>
    <row r="583420" spans="1:1" ht="14.25" customHeight="1" x14ac:dyDescent="0.45">
      <c r="A583420" s="31"/>
    </row>
    <row r="583426" s="30" customFormat="1" ht="14.25" customHeight="1" x14ac:dyDescent="0.35"/>
    <row r="583442" spans="1:1" ht="14.25" customHeight="1" x14ac:dyDescent="0.45">
      <c r="A583442" s="31"/>
    </row>
    <row r="583448" spans="1:1" s="30" customFormat="1" ht="14.25" customHeight="1" x14ac:dyDescent="0.35"/>
    <row r="583464" spans="1:1" ht="14.25" customHeight="1" x14ac:dyDescent="0.45">
      <c r="A583464" s="31"/>
    </row>
    <row r="583470" spans="1:1" s="30" customFormat="1" ht="14.25" customHeight="1" x14ac:dyDescent="0.35"/>
    <row r="583486" spans="1:1" ht="14.25" customHeight="1" x14ac:dyDescent="0.45">
      <c r="A583486" s="31"/>
    </row>
    <row r="583492" s="30" customFormat="1" ht="14.25" customHeight="1" x14ac:dyDescent="0.35"/>
    <row r="583508" spans="1:1" ht="14.25" customHeight="1" x14ac:dyDescent="0.45">
      <c r="A583508" s="31"/>
    </row>
    <row r="583514" spans="1:1" s="30" customFormat="1" ht="14.25" customHeight="1" x14ac:dyDescent="0.35"/>
    <row r="583530" spans="1:1" ht="14.25" customHeight="1" x14ac:dyDescent="0.45">
      <c r="A583530" s="31"/>
    </row>
    <row r="583536" spans="1:1" s="30" customFormat="1" ht="14.25" customHeight="1" x14ac:dyDescent="0.35"/>
    <row r="583552" spans="1:1" ht="14.25" customHeight="1" x14ac:dyDescent="0.45">
      <c r="A583552" s="31"/>
    </row>
    <row r="583558" s="30" customFormat="1" ht="14.25" customHeight="1" x14ac:dyDescent="0.35"/>
    <row r="583574" spans="1:1" ht="14.25" customHeight="1" x14ac:dyDescent="0.45">
      <c r="A583574" s="31"/>
    </row>
    <row r="583580" spans="1:1" s="30" customFormat="1" ht="14.25" customHeight="1" x14ac:dyDescent="0.35"/>
    <row r="583596" spans="1:1" ht="14.25" customHeight="1" x14ac:dyDescent="0.45">
      <c r="A583596" s="31"/>
    </row>
    <row r="583602" s="30" customFormat="1" ht="14.25" customHeight="1" x14ac:dyDescent="0.35"/>
    <row r="583618" spans="1:1" ht="14.25" customHeight="1" x14ac:dyDescent="0.45">
      <c r="A583618" s="31"/>
    </row>
    <row r="583624" spans="1:1" s="30" customFormat="1" ht="14.25" customHeight="1" x14ac:dyDescent="0.35"/>
    <row r="583640" spans="1:1" ht="14.25" customHeight="1" x14ac:dyDescent="0.45">
      <c r="A583640" s="31"/>
    </row>
    <row r="583646" spans="1:1" s="30" customFormat="1" ht="14.25" customHeight="1" x14ac:dyDescent="0.35"/>
    <row r="583662" spans="1:1" ht="14.25" customHeight="1" x14ac:dyDescent="0.45">
      <c r="A583662" s="31"/>
    </row>
    <row r="583668" s="30" customFormat="1" ht="14.25" customHeight="1" x14ac:dyDescent="0.35"/>
    <row r="583684" spans="1:1" ht="14.25" customHeight="1" x14ac:dyDescent="0.45">
      <c r="A583684" s="31"/>
    </row>
    <row r="583690" spans="1:1" s="30" customFormat="1" ht="14.25" customHeight="1" x14ac:dyDescent="0.35"/>
    <row r="583706" spans="1:1" ht="14.25" customHeight="1" x14ac:dyDescent="0.45">
      <c r="A583706" s="31"/>
    </row>
    <row r="583712" spans="1:1" s="30" customFormat="1" ht="14.25" customHeight="1" x14ac:dyDescent="0.35"/>
    <row r="583728" spans="1:1" ht="14.25" customHeight="1" x14ac:dyDescent="0.45">
      <c r="A583728" s="31"/>
    </row>
    <row r="583734" s="30" customFormat="1" ht="14.25" customHeight="1" x14ac:dyDescent="0.35"/>
    <row r="583750" spans="1:1" ht="14.25" customHeight="1" x14ac:dyDescent="0.45">
      <c r="A583750" s="31"/>
    </row>
    <row r="583756" spans="1:1" s="30" customFormat="1" ht="14.25" customHeight="1" x14ac:dyDescent="0.35"/>
    <row r="583772" spans="1:1" ht="14.25" customHeight="1" x14ac:dyDescent="0.45">
      <c r="A583772" s="31"/>
    </row>
    <row r="583778" s="30" customFormat="1" ht="14.25" customHeight="1" x14ac:dyDescent="0.35"/>
    <row r="583794" spans="1:1" ht="14.25" customHeight="1" x14ac:dyDescent="0.45">
      <c r="A583794" s="31"/>
    </row>
    <row r="583800" spans="1:1" s="30" customFormat="1" ht="14.25" customHeight="1" x14ac:dyDescent="0.35"/>
    <row r="583816" spans="1:1" ht="14.25" customHeight="1" x14ac:dyDescent="0.45">
      <c r="A583816" s="31"/>
    </row>
    <row r="583822" spans="1:1" s="30" customFormat="1" ht="14.25" customHeight="1" x14ac:dyDescent="0.35"/>
    <row r="583838" spans="1:1" ht="14.25" customHeight="1" x14ac:dyDescent="0.45">
      <c r="A583838" s="31"/>
    </row>
    <row r="583844" s="30" customFormat="1" ht="14.25" customHeight="1" x14ac:dyDescent="0.35"/>
    <row r="583860" spans="1:1" ht="14.25" customHeight="1" x14ac:dyDescent="0.45">
      <c r="A583860" s="31"/>
    </row>
    <row r="583866" spans="1:1" s="30" customFormat="1" ht="14.25" customHeight="1" x14ac:dyDescent="0.35"/>
    <row r="583882" spans="1:1" ht="14.25" customHeight="1" x14ac:dyDescent="0.45">
      <c r="A583882" s="31"/>
    </row>
    <row r="583888" spans="1:1" s="30" customFormat="1" ht="14.25" customHeight="1" x14ac:dyDescent="0.35"/>
    <row r="583904" spans="1:1" ht="14.25" customHeight="1" x14ac:dyDescent="0.45">
      <c r="A583904" s="31"/>
    </row>
    <row r="583910" s="30" customFormat="1" ht="14.25" customHeight="1" x14ac:dyDescent="0.35"/>
    <row r="583926" spans="1:1" ht="14.25" customHeight="1" x14ac:dyDescent="0.45">
      <c r="A583926" s="31"/>
    </row>
    <row r="583932" spans="1:1" s="30" customFormat="1" ht="14.25" customHeight="1" x14ac:dyDescent="0.35"/>
    <row r="583948" spans="1:1" ht="14.25" customHeight="1" x14ac:dyDescent="0.45">
      <c r="A583948" s="31"/>
    </row>
    <row r="583954" s="30" customFormat="1" ht="14.25" customHeight="1" x14ac:dyDescent="0.35"/>
    <row r="583970" spans="1:1" ht="14.25" customHeight="1" x14ac:dyDescent="0.45">
      <c r="A583970" s="31"/>
    </row>
    <row r="583976" spans="1:1" s="30" customFormat="1" ht="14.25" customHeight="1" x14ac:dyDescent="0.35"/>
    <row r="583992" spans="1:1" ht="14.25" customHeight="1" x14ac:dyDescent="0.45">
      <c r="A583992" s="31"/>
    </row>
    <row r="583998" spans="1:1" s="30" customFormat="1" ht="14.25" customHeight="1" x14ac:dyDescent="0.35"/>
    <row r="584014" spans="1:1" ht="14.25" customHeight="1" x14ac:dyDescent="0.45">
      <c r="A584014" s="31"/>
    </row>
    <row r="584020" s="30" customFormat="1" ht="14.25" customHeight="1" x14ac:dyDescent="0.35"/>
    <row r="584036" spans="1:1" ht="14.25" customHeight="1" x14ac:dyDescent="0.45">
      <c r="A584036" s="31"/>
    </row>
    <row r="584042" spans="1:1" s="30" customFormat="1" ht="14.25" customHeight="1" x14ac:dyDescent="0.35"/>
    <row r="584058" spans="1:1" ht="14.25" customHeight="1" x14ac:dyDescent="0.45">
      <c r="A584058" s="31"/>
    </row>
    <row r="584064" spans="1:1" s="30" customFormat="1" ht="14.25" customHeight="1" x14ac:dyDescent="0.35"/>
    <row r="584080" spans="1:1" ht="14.25" customHeight="1" x14ac:dyDescent="0.45">
      <c r="A584080" s="31"/>
    </row>
    <row r="584086" s="30" customFormat="1" ht="14.25" customHeight="1" x14ac:dyDescent="0.35"/>
    <row r="584102" spans="1:1" ht="14.25" customHeight="1" x14ac:dyDescent="0.45">
      <c r="A584102" s="31"/>
    </row>
    <row r="584108" spans="1:1" s="30" customFormat="1" ht="14.25" customHeight="1" x14ac:dyDescent="0.35"/>
    <row r="584124" spans="1:1" ht="14.25" customHeight="1" x14ac:dyDescent="0.45">
      <c r="A584124" s="31"/>
    </row>
    <row r="584130" s="30" customFormat="1" ht="14.25" customHeight="1" x14ac:dyDescent="0.35"/>
    <row r="584146" spans="1:1" ht="14.25" customHeight="1" x14ac:dyDescent="0.45">
      <c r="A584146" s="31"/>
    </row>
    <row r="584152" spans="1:1" s="30" customFormat="1" ht="14.25" customHeight="1" x14ac:dyDescent="0.35"/>
    <row r="584168" spans="1:1" ht="14.25" customHeight="1" x14ac:dyDescent="0.45">
      <c r="A584168" s="31"/>
    </row>
    <row r="584174" spans="1:1" s="30" customFormat="1" ht="14.25" customHeight="1" x14ac:dyDescent="0.35"/>
    <row r="584190" spans="1:1" ht="14.25" customHeight="1" x14ac:dyDescent="0.45">
      <c r="A584190" s="31"/>
    </row>
    <row r="584196" s="30" customFormat="1" ht="14.25" customHeight="1" x14ac:dyDescent="0.35"/>
    <row r="584212" spans="1:1" ht="14.25" customHeight="1" x14ac:dyDescent="0.45">
      <c r="A584212" s="31"/>
    </row>
    <row r="584218" spans="1:1" s="30" customFormat="1" ht="14.25" customHeight="1" x14ac:dyDescent="0.35"/>
    <row r="584234" spans="1:1" ht="14.25" customHeight="1" x14ac:dyDescent="0.45">
      <c r="A584234" s="31"/>
    </row>
    <row r="584240" spans="1:1" s="30" customFormat="1" ht="14.25" customHeight="1" x14ac:dyDescent="0.35"/>
    <row r="584256" spans="1:1" ht="14.25" customHeight="1" x14ac:dyDescent="0.45">
      <c r="A584256" s="31"/>
    </row>
    <row r="584262" s="30" customFormat="1" ht="14.25" customHeight="1" x14ac:dyDescent="0.35"/>
    <row r="584278" spans="1:1" ht="14.25" customHeight="1" x14ac:dyDescent="0.45">
      <c r="A584278" s="31"/>
    </row>
    <row r="584284" spans="1:1" s="30" customFormat="1" ht="14.25" customHeight="1" x14ac:dyDescent="0.35"/>
    <row r="584300" spans="1:1" ht="14.25" customHeight="1" x14ac:dyDescent="0.45">
      <c r="A584300" s="31"/>
    </row>
    <row r="584306" s="30" customFormat="1" ht="14.25" customHeight="1" x14ac:dyDescent="0.35"/>
    <row r="584322" spans="1:1" ht="14.25" customHeight="1" x14ac:dyDescent="0.45">
      <c r="A584322" s="31"/>
    </row>
    <row r="584328" spans="1:1" s="30" customFormat="1" ht="14.25" customHeight="1" x14ac:dyDescent="0.35"/>
    <row r="584344" spans="1:1" ht="14.25" customHeight="1" x14ac:dyDescent="0.45">
      <c r="A584344" s="31"/>
    </row>
    <row r="584350" spans="1:1" s="30" customFormat="1" ht="14.25" customHeight="1" x14ac:dyDescent="0.35"/>
    <row r="584366" spans="1:1" ht="14.25" customHeight="1" x14ac:dyDescent="0.45">
      <c r="A584366" s="31"/>
    </row>
    <row r="584372" s="30" customFormat="1" ht="14.25" customHeight="1" x14ac:dyDescent="0.35"/>
    <row r="584388" spans="1:1" ht="14.25" customHeight="1" x14ac:dyDescent="0.45">
      <c r="A584388" s="31"/>
    </row>
    <row r="584394" spans="1:1" s="30" customFormat="1" ht="14.25" customHeight="1" x14ac:dyDescent="0.35"/>
    <row r="584410" spans="1:1" ht="14.25" customHeight="1" x14ac:dyDescent="0.45">
      <c r="A584410" s="31"/>
    </row>
    <row r="584416" spans="1:1" s="30" customFormat="1" ht="14.25" customHeight="1" x14ac:dyDescent="0.35"/>
    <row r="584432" spans="1:1" ht="14.25" customHeight="1" x14ac:dyDescent="0.45">
      <c r="A584432" s="31"/>
    </row>
    <row r="584438" s="30" customFormat="1" ht="14.25" customHeight="1" x14ac:dyDescent="0.35"/>
    <row r="584454" spans="1:1" ht="14.25" customHeight="1" x14ac:dyDescent="0.45">
      <c r="A584454" s="31"/>
    </row>
    <row r="584460" spans="1:1" s="30" customFormat="1" ht="14.25" customHeight="1" x14ac:dyDescent="0.35"/>
    <row r="584476" spans="1:1" ht="14.25" customHeight="1" x14ac:dyDescent="0.45">
      <c r="A584476" s="31"/>
    </row>
    <row r="584482" s="30" customFormat="1" ht="14.25" customHeight="1" x14ac:dyDescent="0.35"/>
    <row r="584498" spans="1:1" ht="14.25" customHeight="1" x14ac:dyDescent="0.45">
      <c r="A584498" s="31"/>
    </row>
    <row r="584504" spans="1:1" s="30" customFormat="1" ht="14.25" customHeight="1" x14ac:dyDescent="0.35"/>
    <row r="584520" spans="1:1" ht="14.25" customHeight="1" x14ac:dyDescent="0.45">
      <c r="A584520" s="31"/>
    </row>
    <row r="584526" spans="1:1" s="30" customFormat="1" ht="14.25" customHeight="1" x14ac:dyDescent="0.35"/>
    <row r="584542" spans="1:1" ht="14.25" customHeight="1" x14ac:dyDescent="0.45">
      <c r="A584542" s="31"/>
    </row>
    <row r="584548" s="30" customFormat="1" ht="14.25" customHeight="1" x14ac:dyDescent="0.35"/>
    <row r="584564" spans="1:1" ht="14.25" customHeight="1" x14ac:dyDescent="0.45">
      <c r="A584564" s="31"/>
    </row>
    <row r="584570" spans="1:1" s="30" customFormat="1" ht="14.25" customHeight="1" x14ac:dyDescent="0.35"/>
    <row r="584586" spans="1:1" ht="14.25" customHeight="1" x14ac:dyDescent="0.45">
      <c r="A584586" s="31"/>
    </row>
    <row r="584592" spans="1:1" s="30" customFormat="1" ht="14.25" customHeight="1" x14ac:dyDescent="0.35"/>
    <row r="584608" spans="1:1" ht="14.25" customHeight="1" x14ac:dyDescent="0.45">
      <c r="A584608" s="31"/>
    </row>
    <row r="584614" s="30" customFormat="1" ht="14.25" customHeight="1" x14ac:dyDescent="0.35"/>
    <row r="584630" spans="1:1" ht="14.25" customHeight="1" x14ac:dyDescent="0.45">
      <c r="A584630" s="31"/>
    </row>
    <row r="584636" spans="1:1" s="30" customFormat="1" ht="14.25" customHeight="1" x14ac:dyDescent="0.35"/>
    <row r="584652" spans="1:1" ht="14.25" customHeight="1" x14ac:dyDescent="0.45">
      <c r="A584652" s="31"/>
    </row>
    <row r="584658" s="30" customFormat="1" ht="14.25" customHeight="1" x14ac:dyDescent="0.35"/>
    <row r="584674" spans="1:1" ht="14.25" customHeight="1" x14ac:dyDescent="0.45">
      <c r="A584674" s="31"/>
    </row>
    <row r="584680" spans="1:1" s="30" customFormat="1" ht="14.25" customHeight="1" x14ac:dyDescent="0.35"/>
    <row r="584696" spans="1:1" ht="14.25" customHeight="1" x14ac:dyDescent="0.45">
      <c r="A584696" s="31"/>
    </row>
    <row r="584702" spans="1:1" s="30" customFormat="1" ht="14.25" customHeight="1" x14ac:dyDescent="0.35"/>
    <row r="584718" spans="1:1" ht="14.25" customHeight="1" x14ac:dyDescent="0.45">
      <c r="A584718" s="31"/>
    </row>
    <row r="584724" s="30" customFormat="1" ht="14.25" customHeight="1" x14ac:dyDescent="0.35"/>
    <row r="584740" spans="1:1" ht="14.25" customHeight="1" x14ac:dyDescent="0.45">
      <c r="A584740" s="31"/>
    </row>
    <row r="584746" spans="1:1" s="30" customFormat="1" ht="14.25" customHeight="1" x14ac:dyDescent="0.35"/>
    <row r="584762" spans="1:1" ht="14.25" customHeight="1" x14ac:dyDescent="0.45">
      <c r="A584762" s="31"/>
    </row>
    <row r="584768" spans="1:1" s="30" customFormat="1" ht="14.25" customHeight="1" x14ac:dyDescent="0.35"/>
    <row r="584784" spans="1:1" ht="14.25" customHeight="1" x14ac:dyDescent="0.45">
      <c r="A584784" s="31"/>
    </row>
    <row r="584790" s="30" customFormat="1" ht="14.25" customHeight="1" x14ac:dyDescent="0.35"/>
    <row r="584806" spans="1:1" ht="14.25" customHeight="1" x14ac:dyDescent="0.45">
      <c r="A584806" s="31"/>
    </row>
    <row r="584812" spans="1:1" s="30" customFormat="1" ht="14.25" customHeight="1" x14ac:dyDescent="0.35"/>
    <row r="584828" spans="1:1" ht="14.25" customHeight="1" x14ac:dyDescent="0.45">
      <c r="A584828" s="31"/>
    </row>
    <row r="584834" s="30" customFormat="1" ht="14.25" customHeight="1" x14ac:dyDescent="0.35"/>
    <row r="584850" spans="1:1" ht="14.25" customHeight="1" x14ac:dyDescent="0.45">
      <c r="A584850" s="31"/>
    </row>
    <row r="584856" spans="1:1" s="30" customFormat="1" ht="14.25" customHeight="1" x14ac:dyDescent="0.35"/>
    <row r="584872" spans="1:1" ht="14.25" customHeight="1" x14ac:dyDescent="0.45">
      <c r="A584872" s="31"/>
    </row>
    <row r="584878" spans="1:1" s="30" customFormat="1" ht="14.25" customHeight="1" x14ac:dyDescent="0.35"/>
    <row r="584894" spans="1:1" ht="14.25" customHeight="1" x14ac:dyDescent="0.45">
      <c r="A584894" s="31"/>
    </row>
    <row r="584900" s="30" customFormat="1" ht="14.25" customHeight="1" x14ac:dyDescent="0.35"/>
    <row r="584916" spans="1:1" ht="14.25" customHeight="1" x14ac:dyDescent="0.45">
      <c r="A584916" s="31"/>
    </row>
    <row r="584922" spans="1:1" s="30" customFormat="1" ht="14.25" customHeight="1" x14ac:dyDescent="0.35"/>
    <row r="584938" spans="1:1" ht="14.25" customHeight="1" x14ac:dyDescent="0.45">
      <c r="A584938" s="31"/>
    </row>
    <row r="584944" spans="1:1" s="30" customFormat="1" ht="14.25" customHeight="1" x14ac:dyDescent="0.35"/>
    <row r="584960" spans="1:1" ht="14.25" customHeight="1" x14ac:dyDescent="0.45">
      <c r="A584960" s="31"/>
    </row>
    <row r="584966" s="30" customFormat="1" ht="14.25" customHeight="1" x14ac:dyDescent="0.35"/>
    <row r="584982" spans="1:1" ht="14.25" customHeight="1" x14ac:dyDescent="0.45">
      <c r="A584982" s="31"/>
    </row>
    <row r="584988" spans="1:1" s="30" customFormat="1" ht="14.25" customHeight="1" x14ac:dyDescent="0.35"/>
    <row r="585004" spans="1:1" ht="14.25" customHeight="1" x14ac:dyDescent="0.45">
      <c r="A585004" s="31"/>
    </row>
    <row r="585010" s="30" customFormat="1" ht="14.25" customHeight="1" x14ac:dyDescent="0.35"/>
    <row r="585026" spans="1:1" ht="14.25" customHeight="1" x14ac:dyDescent="0.45">
      <c r="A585026" s="31"/>
    </row>
    <row r="585032" spans="1:1" s="30" customFormat="1" ht="14.25" customHeight="1" x14ac:dyDescent="0.35"/>
    <row r="585048" spans="1:1" ht="14.25" customHeight="1" x14ac:dyDescent="0.45">
      <c r="A585048" s="31"/>
    </row>
    <row r="585054" spans="1:1" s="30" customFormat="1" ht="14.25" customHeight="1" x14ac:dyDescent="0.35"/>
    <row r="585070" spans="1:1" ht="14.25" customHeight="1" x14ac:dyDescent="0.45">
      <c r="A585070" s="31"/>
    </row>
    <row r="585076" s="30" customFormat="1" ht="14.25" customHeight="1" x14ac:dyDescent="0.35"/>
    <row r="585092" spans="1:1" ht="14.25" customHeight="1" x14ac:dyDescent="0.45">
      <c r="A585092" s="31"/>
    </row>
    <row r="585098" spans="1:1" s="30" customFormat="1" ht="14.25" customHeight="1" x14ac:dyDescent="0.35"/>
    <row r="585114" spans="1:1" ht="14.25" customHeight="1" x14ac:dyDescent="0.45">
      <c r="A585114" s="31"/>
    </row>
    <row r="585120" spans="1:1" s="30" customFormat="1" ht="14.25" customHeight="1" x14ac:dyDescent="0.35"/>
    <row r="585136" spans="1:1" ht="14.25" customHeight="1" x14ac:dyDescent="0.45">
      <c r="A585136" s="31"/>
    </row>
    <row r="585142" s="30" customFormat="1" ht="14.25" customHeight="1" x14ac:dyDescent="0.35"/>
    <row r="585158" spans="1:1" ht="14.25" customHeight="1" x14ac:dyDescent="0.45">
      <c r="A585158" s="31"/>
    </row>
    <row r="585164" spans="1:1" s="30" customFormat="1" ht="14.25" customHeight="1" x14ac:dyDescent="0.35"/>
    <row r="585180" spans="1:1" ht="14.25" customHeight="1" x14ac:dyDescent="0.45">
      <c r="A585180" s="31"/>
    </row>
    <row r="585186" s="30" customFormat="1" ht="14.25" customHeight="1" x14ac:dyDescent="0.35"/>
    <row r="585202" spans="1:1" ht="14.25" customHeight="1" x14ac:dyDescent="0.45">
      <c r="A585202" s="31"/>
    </row>
    <row r="585208" spans="1:1" s="30" customFormat="1" ht="14.25" customHeight="1" x14ac:dyDescent="0.35"/>
    <row r="585224" spans="1:1" ht="14.25" customHeight="1" x14ac:dyDescent="0.45">
      <c r="A585224" s="31"/>
    </row>
    <row r="585230" spans="1:1" s="30" customFormat="1" ht="14.25" customHeight="1" x14ac:dyDescent="0.35"/>
    <row r="585246" spans="1:1" ht="14.25" customHeight="1" x14ac:dyDescent="0.45">
      <c r="A585246" s="31"/>
    </row>
    <row r="585252" s="30" customFormat="1" ht="14.25" customHeight="1" x14ac:dyDescent="0.35"/>
    <row r="585268" spans="1:1" ht="14.25" customHeight="1" x14ac:dyDescent="0.45">
      <c r="A585268" s="31"/>
    </row>
    <row r="585274" spans="1:1" s="30" customFormat="1" ht="14.25" customHeight="1" x14ac:dyDescent="0.35"/>
    <row r="585290" spans="1:1" ht="14.25" customHeight="1" x14ac:dyDescent="0.45">
      <c r="A585290" s="31"/>
    </row>
    <row r="585296" spans="1:1" s="30" customFormat="1" ht="14.25" customHeight="1" x14ac:dyDescent="0.35"/>
    <row r="585312" spans="1:1" ht="14.25" customHeight="1" x14ac:dyDescent="0.45">
      <c r="A585312" s="31"/>
    </row>
    <row r="585318" s="30" customFormat="1" ht="14.25" customHeight="1" x14ac:dyDescent="0.35"/>
    <row r="585334" spans="1:1" ht="14.25" customHeight="1" x14ac:dyDescent="0.45">
      <c r="A585334" s="31"/>
    </row>
    <row r="585340" spans="1:1" s="30" customFormat="1" ht="14.25" customHeight="1" x14ac:dyDescent="0.35"/>
    <row r="585356" spans="1:1" ht="14.25" customHeight="1" x14ac:dyDescent="0.45">
      <c r="A585356" s="31"/>
    </row>
    <row r="585362" s="30" customFormat="1" ht="14.25" customHeight="1" x14ac:dyDescent="0.35"/>
    <row r="585378" spans="1:1" ht="14.25" customHeight="1" x14ac:dyDescent="0.45">
      <c r="A585378" s="31"/>
    </row>
    <row r="585384" spans="1:1" s="30" customFormat="1" ht="14.25" customHeight="1" x14ac:dyDescent="0.35"/>
    <row r="585400" spans="1:1" ht="14.25" customHeight="1" x14ac:dyDescent="0.45">
      <c r="A585400" s="31"/>
    </row>
    <row r="585406" spans="1:1" s="30" customFormat="1" ht="14.25" customHeight="1" x14ac:dyDescent="0.35"/>
    <row r="585422" spans="1:1" ht="14.25" customHeight="1" x14ac:dyDescent="0.45">
      <c r="A585422" s="31"/>
    </row>
    <row r="585428" s="30" customFormat="1" ht="14.25" customHeight="1" x14ac:dyDescent="0.35"/>
    <row r="585444" spans="1:1" ht="14.25" customHeight="1" x14ac:dyDescent="0.45">
      <c r="A585444" s="31"/>
    </row>
    <row r="585450" spans="1:1" s="30" customFormat="1" ht="14.25" customHeight="1" x14ac:dyDescent="0.35"/>
    <row r="585466" spans="1:1" ht="14.25" customHeight="1" x14ac:dyDescent="0.45">
      <c r="A585466" s="31"/>
    </row>
    <row r="585472" spans="1:1" s="30" customFormat="1" ht="14.25" customHeight="1" x14ac:dyDescent="0.35"/>
    <row r="585488" spans="1:1" ht="14.25" customHeight="1" x14ac:dyDescent="0.45">
      <c r="A585488" s="31"/>
    </row>
    <row r="585494" s="30" customFormat="1" ht="14.25" customHeight="1" x14ac:dyDescent="0.35"/>
    <row r="585510" spans="1:1" ht="14.25" customHeight="1" x14ac:dyDescent="0.45">
      <c r="A585510" s="31"/>
    </row>
    <row r="585516" spans="1:1" s="30" customFormat="1" ht="14.25" customHeight="1" x14ac:dyDescent="0.35"/>
    <row r="585532" spans="1:1" ht="14.25" customHeight="1" x14ac:dyDescent="0.45">
      <c r="A585532" s="31"/>
    </row>
    <row r="585538" s="30" customFormat="1" ht="14.25" customHeight="1" x14ac:dyDescent="0.35"/>
    <row r="585554" spans="1:1" ht="14.25" customHeight="1" x14ac:dyDescent="0.45">
      <c r="A585554" s="31"/>
    </row>
    <row r="585560" spans="1:1" s="30" customFormat="1" ht="14.25" customHeight="1" x14ac:dyDescent="0.35"/>
    <row r="585576" spans="1:1" ht="14.25" customHeight="1" x14ac:dyDescent="0.45">
      <c r="A585576" s="31"/>
    </row>
    <row r="585582" spans="1:1" s="30" customFormat="1" ht="14.25" customHeight="1" x14ac:dyDescent="0.35"/>
    <row r="585598" spans="1:1" ht="14.25" customHeight="1" x14ac:dyDescent="0.45">
      <c r="A585598" s="31"/>
    </row>
    <row r="585604" s="30" customFormat="1" ht="14.25" customHeight="1" x14ac:dyDescent="0.35"/>
    <row r="585620" spans="1:1" ht="14.25" customHeight="1" x14ac:dyDescent="0.45">
      <c r="A585620" s="31"/>
    </row>
    <row r="585626" spans="1:1" s="30" customFormat="1" ht="14.25" customHeight="1" x14ac:dyDescent="0.35"/>
    <row r="585642" spans="1:1" ht="14.25" customHeight="1" x14ac:dyDescent="0.45">
      <c r="A585642" s="31"/>
    </row>
    <row r="585648" spans="1:1" s="30" customFormat="1" ht="14.25" customHeight="1" x14ac:dyDescent="0.35"/>
    <row r="585664" spans="1:1" ht="14.25" customHeight="1" x14ac:dyDescent="0.45">
      <c r="A585664" s="31"/>
    </row>
    <row r="585670" s="30" customFormat="1" ht="14.25" customHeight="1" x14ac:dyDescent="0.35"/>
    <row r="585686" spans="1:1" ht="14.25" customHeight="1" x14ac:dyDescent="0.45">
      <c r="A585686" s="31"/>
    </row>
    <row r="585692" spans="1:1" s="30" customFormat="1" ht="14.25" customHeight="1" x14ac:dyDescent="0.35"/>
    <row r="585708" spans="1:1" ht="14.25" customHeight="1" x14ac:dyDescent="0.45">
      <c r="A585708" s="31"/>
    </row>
    <row r="585714" s="30" customFormat="1" ht="14.25" customHeight="1" x14ac:dyDescent="0.35"/>
    <row r="585730" spans="1:1" ht="14.25" customHeight="1" x14ac:dyDescent="0.45">
      <c r="A585730" s="31"/>
    </row>
    <row r="585736" spans="1:1" s="30" customFormat="1" ht="14.25" customHeight="1" x14ac:dyDescent="0.35"/>
    <row r="585752" spans="1:1" ht="14.25" customHeight="1" x14ac:dyDescent="0.45">
      <c r="A585752" s="31"/>
    </row>
    <row r="585758" spans="1:1" s="30" customFormat="1" ht="14.25" customHeight="1" x14ac:dyDescent="0.35"/>
    <row r="585774" spans="1:1" ht="14.25" customHeight="1" x14ac:dyDescent="0.45">
      <c r="A585774" s="31"/>
    </row>
    <row r="585780" s="30" customFormat="1" ht="14.25" customHeight="1" x14ac:dyDescent="0.35"/>
    <row r="585796" spans="1:1" ht="14.25" customHeight="1" x14ac:dyDescent="0.45">
      <c r="A585796" s="31"/>
    </row>
    <row r="585802" spans="1:1" s="30" customFormat="1" ht="14.25" customHeight="1" x14ac:dyDescent="0.35"/>
    <row r="585818" spans="1:1" ht="14.25" customHeight="1" x14ac:dyDescent="0.45">
      <c r="A585818" s="31"/>
    </row>
    <row r="585824" spans="1:1" s="30" customFormat="1" ht="14.25" customHeight="1" x14ac:dyDescent="0.35"/>
    <row r="585840" spans="1:1" ht="14.25" customHeight="1" x14ac:dyDescent="0.45">
      <c r="A585840" s="31"/>
    </row>
    <row r="585846" s="30" customFormat="1" ht="14.25" customHeight="1" x14ac:dyDescent="0.35"/>
    <row r="585862" spans="1:1" ht="14.25" customHeight="1" x14ac:dyDescent="0.45">
      <c r="A585862" s="31"/>
    </row>
    <row r="585868" spans="1:1" s="30" customFormat="1" ht="14.25" customHeight="1" x14ac:dyDescent="0.35"/>
    <row r="585884" spans="1:1" ht="14.25" customHeight="1" x14ac:dyDescent="0.45">
      <c r="A585884" s="31"/>
    </row>
    <row r="585890" s="30" customFormat="1" ht="14.25" customHeight="1" x14ac:dyDescent="0.35"/>
    <row r="585906" spans="1:1" ht="14.25" customHeight="1" x14ac:dyDescent="0.45">
      <c r="A585906" s="31"/>
    </row>
    <row r="585912" spans="1:1" s="30" customFormat="1" ht="14.25" customHeight="1" x14ac:dyDescent="0.35"/>
    <row r="585928" spans="1:1" ht="14.25" customHeight="1" x14ac:dyDescent="0.45">
      <c r="A585928" s="31"/>
    </row>
    <row r="585934" spans="1:1" s="30" customFormat="1" ht="14.25" customHeight="1" x14ac:dyDescent="0.35"/>
    <row r="585950" spans="1:1" ht="14.25" customHeight="1" x14ac:dyDescent="0.45">
      <c r="A585950" s="31"/>
    </row>
    <row r="585956" s="30" customFormat="1" ht="14.25" customHeight="1" x14ac:dyDescent="0.35"/>
    <row r="585972" spans="1:1" ht="14.25" customHeight="1" x14ac:dyDescent="0.45">
      <c r="A585972" s="31"/>
    </row>
    <row r="585978" spans="1:1" s="30" customFormat="1" ht="14.25" customHeight="1" x14ac:dyDescent="0.35"/>
    <row r="585994" spans="1:1" ht="14.25" customHeight="1" x14ac:dyDescent="0.45">
      <c r="A585994" s="31"/>
    </row>
    <row r="586000" spans="1:1" s="30" customFormat="1" ht="14.25" customHeight="1" x14ac:dyDescent="0.35"/>
    <row r="586016" spans="1:1" ht="14.25" customHeight="1" x14ac:dyDescent="0.45">
      <c r="A586016" s="31"/>
    </row>
    <row r="586022" s="30" customFormat="1" ht="14.25" customHeight="1" x14ac:dyDescent="0.35"/>
    <row r="586038" spans="1:1" ht="14.25" customHeight="1" x14ac:dyDescent="0.45">
      <c r="A586038" s="31"/>
    </row>
    <row r="586044" spans="1:1" s="30" customFormat="1" ht="14.25" customHeight="1" x14ac:dyDescent="0.35"/>
    <row r="586060" spans="1:1" ht="14.25" customHeight="1" x14ac:dyDescent="0.45">
      <c r="A586060" s="31"/>
    </row>
    <row r="586066" s="30" customFormat="1" ht="14.25" customHeight="1" x14ac:dyDescent="0.35"/>
    <row r="586082" spans="1:1" ht="14.25" customHeight="1" x14ac:dyDescent="0.45">
      <c r="A586082" s="31"/>
    </row>
    <row r="586088" spans="1:1" s="30" customFormat="1" ht="14.25" customHeight="1" x14ac:dyDescent="0.35"/>
    <row r="586104" spans="1:1" ht="14.25" customHeight="1" x14ac:dyDescent="0.45">
      <c r="A586104" s="31"/>
    </row>
    <row r="586110" spans="1:1" s="30" customFormat="1" ht="14.25" customHeight="1" x14ac:dyDescent="0.35"/>
    <row r="586126" spans="1:1" ht="14.25" customHeight="1" x14ac:dyDescent="0.45">
      <c r="A586126" s="31"/>
    </row>
    <row r="586132" s="30" customFormat="1" ht="14.25" customHeight="1" x14ac:dyDescent="0.35"/>
    <row r="586148" spans="1:1" ht="14.25" customHeight="1" x14ac:dyDescent="0.45">
      <c r="A586148" s="31"/>
    </row>
    <row r="586154" spans="1:1" s="30" customFormat="1" ht="14.25" customHeight="1" x14ac:dyDescent="0.35"/>
    <row r="586170" spans="1:1" ht="14.25" customHeight="1" x14ac:dyDescent="0.45">
      <c r="A586170" s="31"/>
    </row>
    <row r="586176" spans="1:1" s="30" customFormat="1" ht="14.25" customHeight="1" x14ac:dyDescent="0.35"/>
    <row r="586192" spans="1:1" ht="14.25" customHeight="1" x14ac:dyDescent="0.45">
      <c r="A586192" s="31"/>
    </row>
    <row r="586198" s="30" customFormat="1" ht="14.25" customHeight="1" x14ac:dyDescent="0.35"/>
    <row r="586214" spans="1:1" ht="14.25" customHeight="1" x14ac:dyDescent="0.45">
      <c r="A586214" s="31"/>
    </row>
    <row r="586220" spans="1:1" s="30" customFormat="1" ht="14.25" customHeight="1" x14ac:dyDescent="0.35"/>
    <row r="586236" spans="1:1" ht="14.25" customHeight="1" x14ac:dyDescent="0.45">
      <c r="A586236" s="31"/>
    </row>
    <row r="586242" s="30" customFormat="1" ht="14.25" customHeight="1" x14ac:dyDescent="0.35"/>
    <row r="586258" spans="1:1" ht="14.25" customHeight="1" x14ac:dyDescent="0.45">
      <c r="A586258" s="31"/>
    </row>
    <row r="586264" spans="1:1" s="30" customFormat="1" ht="14.25" customHeight="1" x14ac:dyDescent="0.35"/>
    <row r="586280" spans="1:1" ht="14.25" customHeight="1" x14ac:dyDescent="0.45">
      <c r="A586280" s="31"/>
    </row>
    <row r="586286" spans="1:1" s="30" customFormat="1" ht="14.25" customHeight="1" x14ac:dyDescent="0.35"/>
    <row r="586302" spans="1:1" ht="14.25" customHeight="1" x14ac:dyDescent="0.45">
      <c r="A586302" s="31"/>
    </row>
    <row r="586308" s="30" customFormat="1" ht="14.25" customHeight="1" x14ac:dyDescent="0.35"/>
    <row r="586324" spans="1:1" ht="14.25" customHeight="1" x14ac:dyDescent="0.45">
      <c r="A586324" s="31"/>
    </row>
    <row r="586330" spans="1:1" s="30" customFormat="1" ht="14.25" customHeight="1" x14ac:dyDescent="0.35"/>
    <row r="586346" spans="1:1" ht="14.25" customHeight="1" x14ac:dyDescent="0.45">
      <c r="A586346" s="31"/>
    </row>
    <row r="586352" spans="1:1" s="30" customFormat="1" ht="14.25" customHeight="1" x14ac:dyDescent="0.35"/>
    <row r="586368" spans="1:1" ht="14.25" customHeight="1" x14ac:dyDescent="0.45">
      <c r="A586368" s="31"/>
    </row>
    <row r="586374" s="30" customFormat="1" ht="14.25" customHeight="1" x14ac:dyDescent="0.35"/>
    <row r="586390" spans="1:1" ht="14.25" customHeight="1" x14ac:dyDescent="0.45">
      <c r="A586390" s="31"/>
    </row>
    <row r="586396" spans="1:1" s="30" customFormat="1" ht="14.25" customHeight="1" x14ac:dyDescent="0.35"/>
    <row r="586412" spans="1:1" ht="14.25" customHeight="1" x14ac:dyDescent="0.45">
      <c r="A586412" s="31"/>
    </row>
    <row r="586418" s="30" customFormat="1" ht="14.25" customHeight="1" x14ac:dyDescent="0.35"/>
    <row r="586434" spans="1:1" ht="14.25" customHeight="1" x14ac:dyDescent="0.45">
      <c r="A586434" s="31"/>
    </row>
    <row r="586440" spans="1:1" s="30" customFormat="1" ht="14.25" customHeight="1" x14ac:dyDescent="0.35"/>
    <row r="586456" spans="1:1" ht="14.25" customHeight="1" x14ac:dyDescent="0.45">
      <c r="A586456" s="31"/>
    </row>
    <row r="586462" spans="1:1" s="30" customFormat="1" ht="14.25" customHeight="1" x14ac:dyDescent="0.35"/>
    <row r="586478" spans="1:1" ht="14.25" customHeight="1" x14ac:dyDescent="0.45">
      <c r="A586478" s="31"/>
    </row>
    <row r="586484" s="30" customFormat="1" ht="14.25" customHeight="1" x14ac:dyDescent="0.35"/>
    <row r="586500" spans="1:1" ht="14.25" customHeight="1" x14ac:dyDescent="0.45">
      <c r="A586500" s="31"/>
    </row>
    <row r="586506" spans="1:1" s="30" customFormat="1" ht="14.25" customHeight="1" x14ac:dyDescent="0.35"/>
    <row r="586522" spans="1:1" ht="14.25" customHeight="1" x14ac:dyDescent="0.45">
      <c r="A586522" s="31"/>
    </row>
    <row r="586528" spans="1:1" s="30" customFormat="1" ht="14.25" customHeight="1" x14ac:dyDescent="0.35"/>
    <row r="586544" spans="1:1" ht="14.25" customHeight="1" x14ac:dyDescent="0.45">
      <c r="A586544" s="31"/>
    </row>
    <row r="586550" s="30" customFormat="1" ht="14.25" customHeight="1" x14ac:dyDescent="0.35"/>
    <row r="586566" spans="1:1" ht="14.25" customHeight="1" x14ac:dyDescent="0.45">
      <c r="A586566" s="31"/>
    </row>
    <row r="586572" spans="1:1" s="30" customFormat="1" ht="14.25" customHeight="1" x14ac:dyDescent="0.35"/>
    <row r="586588" spans="1:1" ht="14.25" customHeight="1" x14ac:dyDescent="0.45">
      <c r="A586588" s="31"/>
    </row>
    <row r="586594" s="30" customFormat="1" ht="14.25" customHeight="1" x14ac:dyDescent="0.35"/>
    <row r="586610" spans="1:1" ht="14.25" customHeight="1" x14ac:dyDescent="0.45">
      <c r="A586610" s="31"/>
    </row>
    <row r="586616" spans="1:1" s="30" customFormat="1" ht="14.25" customHeight="1" x14ac:dyDescent="0.35"/>
    <row r="586632" spans="1:1" ht="14.25" customHeight="1" x14ac:dyDescent="0.45">
      <c r="A586632" s="31"/>
    </row>
    <row r="586638" spans="1:1" s="30" customFormat="1" ht="14.25" customHeight="1" x14ac:dyDescent="0.35"/>
    <row r="586654" spans="1:1" ht="14.25" customHeight="1" x14ac:dyDescent="0.45">
      <c r="A586654" s="31"/>
    </row>
    <row r="586660" s="30" customFormat="1" ht="14.25" customHeight="1" x14ac:dyDescent="0.35"/>
    <row r="586676" spans="1:1" ht="14.25" customHeight="1" x14ac:dyDescent="0.45">
      <c r="A586676" s="31"/>
    </row>
    <row r="586682" spans="1:1" s="30" customFormat="1" ht="14.25" customHeight="1" x14ac:dyDescent="0.35"/>
    <row r="586698" spans="1:1" ht="14.25" customHeight="1" x14ac:dyDescent="0.45">
      <c r="A586698" s="31"/>
    </row>
    <row r="586704" spans="1:1" s="30" customFormat="1" ht="14.25" customHeight="1" x14ac:dyDescent="0.35"/>
    <row r="586720" spans="1:1" ht="14.25" customHeight="1" x14ac:dyDescent="0.45">
      <c r="A586720" s="31"/>
    </row>
    <row r="586726" s="30" customFormat="1" ht="14.25" customHeight="1" x14ac:dyDescent="0.35"/>
    <row r="586742" spans="1:1" ht="14.25" customHeight="1" x14ac:dyDescent="0.45">
      <c r="A586742" s="31"/>
    </row>
    <row r="586748" spans="1:1" s="30" customFormat="1" ht="14.25" customHeight="1" x14ac:dyDescent="0.35"/>
    <row r="586764" spans="1:1" ht="14.25" customHeight="1" x14ac:dyDescent="0.45">
      <c r="A586764" s="31"/>
    </row>
    <row r="586770" s="30" customFormat="1" ht="14.25" customHeight="1" x14ac:dyDescent="0.35"/>
    <row r="586786" spans="1:1" ht="14.25" customHeight="1" x14ac:dyDescent="0.45">
      <c r="A586786" s="31"/>
    </row>
    <row r="586792" spans="1:1" s="30" customFormat="1" ht="14.25" customHeight="1" x14ac:dyDescent="0.35"/>
    <row r="586808" spans="1:1" ht="14.25" customHeight="1" x14ac:dyDescent="0.45">
      <c r="A586808" s="31"/>
    </row>
    <row r="586814" spans="1:1" s="30" customFormat="1" ht="14.25" customHeight="1" x14ac:dyDescent="0.35"/>
    <row r="586830" spans="1:1" ht="14.25" customHeight="1" x14ac:dyDescent="0.45">
      <c r="A586830" s="31"/>
    </row>
    <row r="586836" s="30" customFormat="1" ht="14.25" customHeight="1" x14ac:dyDescent="0.35"/>
    <row r="586852" spans="1:1" ht="14.25" customHeight="1" x14ac:dyDescent="0.45">
      <c r="A586852" s="31"/>
    </row>
    <row r="586858" spans="1:1" s="30" customFormat="1" ht="14.25" customHeight="1" x14ac:dyDescent="0.35"/>
    <row r="586874" spans="1:1" ht="14.25" customHeight="1" x14ac:dyDescent="0.45">
      <c r="A586874" s="31"/>
    </row>
    <row r="586880" spans="1:1" s="30" customFormat="1" ht="14.25" customHeight="1" x14ac:dyDescent="0.35"/>
    <row r="586896" spans="1:1" ht="14.25" customHeight="1" x14ac:dyDescent="0.45">
      <c r="A586896" s="31"/>
    </row>
    <row r="586902" s="30" customFormat="1" ht="14.25" customHeight="1" x14ac:dyDescent="0.35"/>
    <row r="586918" spans="1:1" ht="14.25" customHeight="1" x14ac:dyDescent="0.45">
      <c r="A586918" s="31"/>
    </row>
    <row r="586924" spans="1:1" s="30" customFormat="1" ht="14.25" customHeight="1" x14ac:dyDescent="0.35"/>
    <row r="586940" spans="1:1" ht="14.25" customHeight="1" x14ac:dyDescent="0.45">
      <c r="A586940" s="31"/>
    </row>
    <row r="586946" s="30" customFormat="1" ht="14.25" customHeight="1" x14ac:dyDescent="0.35"/>
    <row r="586962" spans="1:1" ht="14.25" customHeight="1" x14ac:dyDescent="0.45">
      <c r="A586962" s="31"/>
    </row>
    <row r="586968" spans="1:1" s="30" customFormat="1" ht="14.25" customHeight="1" x14ac:dyDescent="0.35"/>
    <row r="586984" spans="1:1" ht="14.25" customHeight="1" x14ac:dyDescent="0.45">
      <c r="A586984" s="31"/>
    </row>
    <row r="586990" spans="1:1" s="30" customFormat="1" ht="14.25" customHeight="1" x14ac:dyDescent="0.35"/>
    <row r="587006" spans="1:1" ht="14.25" customHeight="1" x14ac:dyDescent="0.45">
      <c r="A587006" s="31"/>
    </row>
    <row r="587012" s="30" customFormat="1" ht="14.25" customHeight="1" x14ac:dyDescent="0.35"/>
    <row r="587028" spans="1:1" ht="14.25" customHeight="1" x14ac:dyDescent="0.45">
      <c r="A587028" s="31"/>
    </row>
    <row r="587034" spans="1:1" s="30" customFormat="1" ht="14.25" customHeight="1" x14ac:dyDescent="0.35"/>
    <row r="587050" spans="1:1" ht="14.25" customHeight="1" x14ac:dyDescent="0.45">
      <c r="A587050" s="31"/>
    </row>
    <row r="587056" spans="1:1" s="30" customFormat="1" ht="14.25" customHeight="1" x14ac:dyDescent="0.35"/>
    <row r="587072" spans="1:1" ht="14.25" customHeight="1" x14ac:dyDescent="0.45">
      <c r="A587072" s="31"/>
    </row>
    <row r="587078" s="30" customFormat="1" ht="14.25" customHeight="1" x14ac:dyDescent="0.35"/>
    <row r="587094" spans="1:1" ht="14.25" customHeight="1" x14ac:dyDescent="0.45">
      <c r="A587094" s="31"/>
    </row>
    <row r="587100" spans="1:1" s="30" customFormat="1" ht="14.25" customHeight="1" x14ac:dyDescent="0.35"/>
    <row r="587116" spans="1:1" ht="14.25" customHeight="1" x14ac:dyDescent="0.45">
      <c r="A587116" s="31"/>
    </row>
    <row r="587122" s="30" customFormat="1" ht="14.25" customHeight="1" x14ac:dyDescent="0.35"/>
    <row r="587138" spans="1:1" ht="14.25" customHeight="1" x14ac:dyDescent="0.45">
      <c r="A587138" s="31"/>
    </row>
    <row r="587144" spans="1:1" s="30" customFormat="1" ht="14.25" customHeight="1" x14ac:dyDescent="0.35"/>
    <row r="587160" spans="1:1" ht="14.25" customHeight="1" x14ac:dyDescent="0.45">
      <c r="A587160" s="31"/>
    </row>
    <row r="587166" spans="1:1" s="30" customFormat="1" ht="14.25" customHeight="1" x14ac:dyDescent="0.35"/>
    <row r="587182" spans="1:1" ht="14.25" customHeight="1" x14ac:dyDescent="0.45">
      <c r="A587182" s="31"/>
    </row>
    <row r="587188" s="30" customFormat="1" ht="14.25" customHeight="1" x14ac:dyDescent="0.35"/>
    <row r="587204" spans="1:1" ht="14.25" customHeight="1" x14ac:dyDescent="0.45">
      <c r="A587204" s="31"/>
    </row>
    <row r="587210" spans="1:1" s="30" customFormat="1" ht="14.25" customHeight="1" x14ac:dyDescent="0.35"/>
    <row r="587226" spans="1:1" ht="14.25" customHeight="1" x14ac:dyDescent="0.45">
      <c r="A587226" s="31"/>
    </row>
    <row r="587232" spans="1:1" s="30" customFormat="1" ht="14.25" customHeight="1" x14ac:dyDescent="0.35"/>
    <row r="587248" spans="1:1" ht="14.25" customHeight="1" x14ac:dyDescent="0.45">
      <c r="A587248" s="31"/>
    </row>
    <row r="587254" s="30" customFormat="1" ht="14.25" customHeight="1" x14ac:dyDescent="0.35"/>
    <row r="587270" spans="1:1" ht="14.25" customHeight="1" x14ac:dyDescent="0.45">
      <c r="A587270" s="31"/>
    </row>
    <row r="587276" spans="1:1" s="30" customFormat="1" ht="14.25" customHeight="1" x14ac:dyDescent="0.35"/>
    <row r="587292" spans="1:1" ht="14.25" customHeight="1" x14ac:dyDescent="0.45">
      <c r="A587292" s="31"/>
    </row>
    <row r="587298" s="30" customFormat="1" ht="14.25" customHeight="1" x14ac:dyDescent="0.35"/>
    <row r="587314" spans="1:1" ht="14.25" customHeight="1" x14ac:dyDescent="0.45">
      <c r="A587314" s="31"/>
    </row>
    <row r="587320" spans="1:1" s="30" customFormat="1" ht="14.25" customHeight="1" x14ac:dyDescent="0.35"/>
    <row r="587336" spans="1:1" ht="14.25" customHeight="1" x14ac:dyDescent="0.45">
      <c r="A587336" s="31"/>
    </row>
    <row r="587342" spans="1:1" s="30" customFormat="1" ht="14.25" customHeight="1" x14ac:dyDescent="0.35"/>
    <row r="587358" spans="1:1" ht="14.25" customHeight="1" x14ac:dyDescent="0.45">
      <c r="A587358" s="31"/>
    </row>
    <row r="587364" s="30" customFormat="1" ht="14.25" customHeight="1" x14ac:dyDescent="0.35"/>
    <row r="587380" spans="1:1" ht="14.25" customHeight="1" x14ac:dyDescent="0.45">
      <c r="A587380" s="31"/>
    </row>
    <row r="587386" spans="1:1" s="30" customFormat="1" ht="14.25" customHeight="1" x14ac:dyDescent="0.35"/>
    <row r="587402" spans="1:1" ht="14.25" customHeight="1" x14ac:dyDescent="0.45">
      <c r="A587402" s="31"/>
    </row>
    <row r="587408" spans="1:1" s="30" customFormat="1" ht="14.25" customHeight="1" x14ac:dyDescent="0.35"/>
    <row r="587424" spans="1:1" ht="14.25" customHeight="1" x14ac:dyDescent="0.45">
      <c r="A587424" s="31"/>
    </row>
    <row r="587430" s="30" customFormat="1" ht="14.25" customHeight="1" x14ac:dyDescent="0.35"/>
    <row r="587446" spans="1:1" ht="14.25" customHeight="1" x14ac:dyDescent="0.45">
      <c r="A587446" s="31"/>
    </row>
    <row r="587452" spans="1:1" s="30" customFormat="1" ht="14.25" customHeight="1" x14ac:dyDescent="0.35"/>
    <row r="587468" spans="1:1" ht="14.25" customHeight="1" x14ac:dyDescent="0.45">
      <c r="A587468" s="31"/>
    </row>
    <row r="587474" s="30" customFormat="1" ht="14.25" customHeight="1" x14ac:dyDescent="0.35"/>
    <row r="587490" spans="1:1" ht="14.25" customHeight="1" x14ac:dyDescent="0.45">
      <c r="A587490" s="31"/>
    </row>
    <row r="587496" spans="1:1" s="30" customFormat="1" ht="14.25" customHeight="1" x14ac:dyDescent="0.35"/>
    <row r="587512" spans="1:1" ht="14.25" customHeight="1" x14ac:dyDescent="0.45">
      <c r="A587512" s="31"/>
    </row>
    <row r="587518" spans="1:1" s="30" customFormat="1" ht="14.25" customHeight="1" x14ac:dyDescent="0.35"/>
    <row r="587534" spans="1:1" ht="14.25" customHeight="1" x14ac:dyDescent="0.45">
      <c r="A587534" s="31"/>
    </row>
    <row r="587540" s="30" customFormat="1" ht="14.25" customHeight="1" x14ac:dyDescent="0.35"/>
    <row r="587556" spans="1:1" ht="14.25" customHeight="1" x14ac:dyDescent="0.45">
      <c r="A587556" s="31"/>
    </row>
    <row r="587562" spans="1:1" s="30" customFormat="1" ht="14.25" customHeight="1" x14ac:dyDescent="0.35"/>
    <row r="587578" spans="1:1" ht="14.25" customHeight="1" x14ac:dyDescent="0.45">
      <c r="A587578" s="31"/>
    </row>
    <row r="587584" spans="1:1" s="30" customFormat="1" ht="14.25" customHeight="1" x14ac:dyDescent="0.35"/>
    <row r="587600" spans="1:1" ht="14.25" customHeight="1" x14ac:dyDescent="0.45">
      <c r="A587600" s="31"/>
    </row>
    <row r="587606" s="30" customFormat="1" ht="14.25" customHeight="1" x14ac:dyDescent="0.35"/>
    <row r="587622" spans="1:1" ht="14.25" customHeight="1" x14ac:dyDescent="0.45">
      <c r="A587622" s="31"/>
    </row>
    <row r="587628" spans="1:1" s="30" customFormat="1" ht="14.25" customHeight="1" x14ac:dyDescent="0.35"/>
    <row r="587644" spans="1:1" ht="14.25" customHeight="1" x14ac:dyDescent="0.45">
      <c r="A587644" s="31"/>
    </row>
    <row r="587650" s="30" customFormat="1" ht="14.25" customHeight="1" x14ac:dyDescent="0.35"/>
    <row r="587666" spans="1:1" ht="14.25" customHeight="1" x14ac:dyDescent="0.45">
      <c r="A587666" s="31"/>
    </row>
    <row r="587672" spans="1:1" s="30" customFormat="1" ht="14.25" customHeight="1" x14ac:dyDescent="0.35"/>
    <row r="587688" spans="1:1" ht="14.25" customHeight="1" x14ac:dyDescent="0.45">
      <c r="A587688" s="31"/>
    </row>
    <row r="587694" spans="1:1" s="30" customFormat="1" ht="14.25" customHeight="1" x14ac:dyDescent="0.35"/>
    <row r="587710" spans="1:1" ht="14.25" customHeight="1" x14ac:dyDescent="0.45">
      <c r="A587710" s="31"/>
    </row>
    <row r="587716" s="30" customFormat="1" ht="14.25" customHeight="1" x14ac:dyDescent="0.35"/>
    <row r="587732" spans="1:1" ht="14.25" customHeight="1" x14ac:dyDescent="0.45">
      <c r="A587732" s="31"/>
    </row>
    <row r="587738" spans="1:1" s="30" customFormat="1" ht="14.25" customHeight="1" x14ac:dyDescent="0.35"/>
    <row r="587754" spans="1:1" ht="14.25" customHeight="1" x14ac:dyDescent="0.45">
      <c r="A587754" s="31"/>
    </row>
    <row r="587760" spans="1:1" s="30" customFormat="1" ht="14.25" customHeight="1" x14ac:dyDescent="0.35"/>
    <row r="587776" spans="1:1" ht="14.25" customHeight="1" x14ac:dyDescent="0.45">
      <c r="A587776" s="31"/>
    </row>
    <row r="587782" s="30" customFormat="1" ht="14.25" customHeight="1" x14ac:dyDescent="0.35"/>
    <row r="587798" spans="1:1" ht="14.25" customHeight="1" x14ac:dyDescent="0.45">
      <c r="A587798" s="31"/>
    </row>
    <row r="587804" spans="1:1" s="30" customFormat="1" ht="14.25" customHeight="1" x14ac:dyDescent="0.35"/>
    <row r="587820" spans="1:1" ht="14.25" customHeight="1" x14ac:dyDescent="0.45">
      <c r="A587820" s="31"/>
    </row>
    <row r="587826" s="30" customFormat="1" ht="14.25" customHeight="1" x14ac:dyDescent="0.35"/>
    <row r="587842" spans="1:1" ht="14.25" customHeight="1" x14ac:dyDescent="0.45">
      <c r="A587842" s="31"/>
    </row>
    <row r="587848" spans="1:1" s="30" customFormat="1" ht="14.25" customHeight="1" x14ac:dyDescent="0.35"/>
    <row r="587864" spans="1:1" ht="14.25" customHeight="1" x14ac:dyDescent="0.45">
      <c r="A587864" s="31"/>
    </row>
    <row r="587870" spans="1:1" s="30" customFormat="1" ht="14.25" customHeight="1" x14ac:dyDescent="0.35"/>
    <row r="587886" spans="1:1" ht="14.25" customHeight="1" x14ac:dyDescent="0.45">
      <c r="A587886" s="31"/>
    </row>
    <row r="587892" s="30" customFormat="1" ht="14.25" customHeight="1" x14ac:dyDescent="0.35"/>
    <row r="587908" spans="1:1" ht="14.25" customHeight="1" x14ac:dyDescent="0.45">
      <c r="A587908" s="31"/>
    </row>
    <row r="587914" spans="1:1" s="30" customFormat="1" ht="14.25" customHeight="1" x14ac:dyDescent="0.35"/>
    <row r="587930" spans="1:1" ht="14.25" customHeight="1" x14ac:dyDescent="0.45">
      <c r="A587930" s="31"/>
    </row>
    <row r="587936" spans="1:1" s="30" customFormat="1" ht="14.25" customHeight="1" x14ac:dyDescent="0.35"/>
    <row r="587952" spans="1:1" ht="14.25" customHeight="1" x14ac:dyDescent="0.45">
      <c r="A587952" s="31"/>
    </row>
    <row r="587958" s="30" customFormat="1" ht="14.25" customHeight="1" x14ac:dyDescent="0.35"/>
    <row r="587974" spans="1:1" ht="14.25" customHeight="1" x14ac:dyDescent="0.45">
      <c r="A587974" s="31"/>
    </row>
    <row r="587980" spans="1:1" s="30" customFormat="1" ht="14.25" customHeight="1" x14ac:dyDescent="0.35"/>
    <row r="587996" spans="1:1" ht="14.25" customHeight="1" x14ac:dyDescent="0.45">
      <c r="A587996" s="31"/>
    </row>
    <row r="588002" s="30" customFormat="1" ht="14.25" customHeight="1" x14ac:dyDescent="0.35"/>
    <row r="588018" spans="1:1" ht="14.25" customHeight="1" x14ac:dyDescent="0.45">
      <c r="A588018" s="31"/>
    </row>
    <row r="588024" spans="1:1" s="30" customFormat="1" ht="14.25" customHeight="1" x14ac:dyDescent="0.35"/>
    <row r="588040" spans="1:1" ht="14.25" customHeight="1" x14ac:dyDescent="0.45">
      <c r="A588040" s="31"/>
    </row>
    <row r="588046" spans="1:1" s="30" customFormat="1" ht="14.25" customHeight="1" x14ac:dyDescent="0.35"/>
    <row r="588062" spans="1:1" ht="14.25" customHeight="1" x14ac:dyDescent="0.45">
      <c r="A588062" s="31"/>
    </row>
    <row r="588068" s="30" customFormat="1" ht="14.25" customHeight="1" x14ac:dyDescent="0.35"/>
    <row r="588084" spans="1:1" ht="14.25" customHeight="1" x14ac:dyDescent="0.45">
      <c r="A588084" s="31"/>
    </row>
    <row r="588090" spans="1:1" s="30" customFormat="1" ht="14.25" customHeight="1" x14ac:dyDescent="0.35"/>
    <row r="588106" spans="1:1" ht="14.25" customHeight="1" x14ac:dyDescent="0.45">
      <c r="A588106" s="31"/>
    </row>
    <row r="588112" spans="1:1" s="30" customFormat="1" ht="14.25" customHeight="1" x14ac:dyDescent="0.35"/>
    <row r="588128" spans="1:1" ht="14.25" customHeight="1" x14ac:dyDescent="0.45">
      <c r="A588128" s="31"/>
    </row>
    <row r="588134" s="30" customFormat="1" ht="14.25" customHeight="1" x14ac:dyDescent="0.35"/>
    <row r="588150" spans="1:1" ht="14.25" customHeight="1" x14ac:dyDescent="0.45">
      <c r="A588150" s="31"/>
    </row>
    <row r="588156" spans="1:1" s="30" customFormat="1" ht="14.25" customHeight="1" x14ac:dyDescent="0.35"/>
    <row r="588172" spans="1:1" ht="14.25" customHeight="1" x14ac:dyDescent="0.45">
      <c r="A588172" s="31"/>
    </row>
    <row r="588178" s="30" customFormat="1" ht="14.25" customHeight="1" x14ac:dyDescent="0.35"/>
    <row r="588194" spans="1:1" ht="14.25" customHeight="1" x14ac:dyDescent="0.45">
      <c r="A588194" s="31"/>
    </row>
    <row r="588200" spans="1:1" s="30" customFormat="1" ht="14.25" customHeight="1" x14ac:dyDescent="0.35"/>
    <row r="588216" spans="1:1" ht="14.25" customHeight="1" x14ac:dyDescent="0.45">
      <c r="A588216" s="31"/>
    </row>
    <row r="588222" spans="1:1" s="30" customFormat="1" ht="14.25" customHeight="1" x14ac:dyDescent="0.35"/>
    <row r="588238" spans="1:1" ht="14.25" customHeight="1" x14ac:dyDescent="0.45">
      <c r="A588238" s="31"/>
    </row>
    <row r="588244" s="30" customFormat="1" ht="14.25" customHeight="1" x14ac:dyDescent="0.35"/>
    <row r="588260" spans="1:1" ht="14.25" customHeight="1" x14ac:dyDescent="0.45">
      <c r="A588260" s="31"/>
    </row>
    <row r="588266" spans="1:1" s="30" customFormat="1" ht="14.25" customHeight="1" x14ac:dyDescent="0.35"/>
    <row r="588282" spans="1:1" ht="14.25" customHeight="1" x14ac:dyDescent="0.45">
      <c r="A588282" s="31"/>
    </row>
    <row r="588288" spans="1:1" s="30" customFormat="1" ht="14.25" customHeight="1" x14ac:dyDescent="0.35"/>
    <row r="588304" spans="1:1" ht="14.25" customHeight="1" x14ac:dyDescent="0.45">
      <c r="A588304" s="31"/>
    </row>
    <row r="588310" s="30" customFormat="1" ht="14.25" customHeight="1" x14ac:dyDescent="0.35"/>
    <row r="588326" spans="1:1" ht="14.25" customHeight="1" x14ac:dyDescent="0.45">
      <c r="A588326" s="31"/>
    </row>
    <row r="588332" spans="1:1" s="30" customFormat="1" ht="14.25" customHeight="1" x14ac:dyDescent="0.35"/>
    <row r="588348" spans="1:1" ht="14.25" customHeight="1" x14ac:dyDescent="0.45">
      <c r="A588348" s="31"/>
    </row>
    <row r="588354" s="30" customFormat="1" ht="14.25" customHeight="1" x14ac:dyDescent="0.35"/>
    <row r="588370" spans="1:1" ht="14.25" customHeight="1" x14ac:dyDescent="0.45">
      <c r="A588370" s="31"/>
    </row>
    <row r="588376" spans="1:1" s="30" customFormat="1" ht="14.25" customHeight="1" x14ac:dyDescent="0.35"/>
    <row r="588392" spans="1:1" ht="14.25" customHeight="1" x14ac:dyDescent="0.45">
      <c r="A588392" s="31"/>
    </row>
    <row r="588398" spans="1:1" s="30" customFormat="1" ht="14.25" customHeight="1" x14ac:dyDescent="0.35"/>
    <row r="588414" spans="1:1" ht="14.25" customHeight="1" x14ac:dyDescent="0.45">
      <c r="A588414" s="31"/>
    </row>
    <row r="588420" s="30" customFormat="1" ht="14.25" customHeight="1" x14ac:dyDescent="0.35"/>
    <row r="588436" spans="1:1" ht="14.25" customHeight="1" x14ac:dyDescent="0.45">
      <c r="A588436" s="31"/>
    </row>
    <row r="588442" spans="1:1" s="30" customFormat="1" ht="14.25" customHeight="1" x14ac:dyDescent="0.35"/>
    <row r="588458" spans="1:1" ht="14.25" customHeight="1" x14ac:dyDescent="0.45">
      <c r="A588458" s="31"/>
    </row>
    <row r="588464" spans="1:1" s="30" customFormat="1" ht="14.25" customHeight="1" x14ac:dyDescent="0.35"/>
    <row r="588480" spans="1:1" ht="14.25" customHeight="1" x14ac:dyDescent="0.45">
      <c r="A588480" s="31"/>
    </row>
    <row r="588486" s="30" customFormat="1" ht="14.25" customHeight="1" x14ac:dyDescent="0.35"/>
    <row r="588502" spans="1:1" ht="14.25" customHeight="1" x14ac:dyDescent="0.45">
      <c r="A588502" s="31"/>
    </row>
    <row r="588508" spans="1:1" s="30" customFormat="1" ht="14.25" customHeight="1" x14ac:dyDescent="0.35"/>
    <row r="588524" spans="1:1" ht="14.25" customHeight="1" x14ac:dyDescent="0.45">
      <c r="A588524" s="31"/>
    </row>
    <row r="588530" s="30" customFormat="1" ht="14.25" customHeight="1" x14ac:dyDescent="0.35"/>
    <row r="588546" spans="1:1" ht="14.25" customHeight="1" x14ac:dyDescent="0.45">
      <c r="A588546" s="31"/>
    </row>
    <row r="588552" spans="1:1" s="30" customFormat="1" ht="14.25" customHeight="1" x14ac:dyDescent="0.35"/>
    <row r="588568" spans="1:1" ht="14.25" customHeight="1" x14ac:dyDescent="0.45">
      <c r="A588568" s="31"/>
    </row>
    <row r="588574" spans="1:1" s="30" customFormat="1" ht="14.25" customHeight="1" x14ac:dyDescent="0.35"/>
    <row r="588590" spans="1:1" ht="14.25" customHeight="1" x14ac:dyDescent="0.45">
      <c r="A588590" s="31"/>
    </row>
    <row r="588596" s="30" customFormat="1" ht="14.25" customHeight="1" x14ac:dyDescent="0.35"/>
    <row r="588612" spans="1:1" ht="14.25" customHeight="1" x14ac:dyDescent="0.45">
      <c r="A588612" s="31"/>
    </row>
    <row r="588618" spans="1:1" s="30" customFormat="1" ht="14.25" customHeight="1" x14ac:dyDescent="0.35"/>
    <row r="588634" spans="1:1" ht="14.25" customHeight="1" x14ac:dyDescent="0.45">
      <c r="A588634" s="31"/>
    </row>
    <row r="588640" spans="1:1" s="30" customFormat="1" ht="14.25" customHeight="1" x14ac:dyDescent="0.35"/>
    <row r="588656" spans="1:1" ht="14.25" customHeight="1" x14ac:dyDescent="0.45">
      <c r="A588656" s="31"/>
    </row>
    <row r="588662" s="30" customFormat="1" ht="14.25" customHeight="1" x14ac:dyDescent="0.35"/>
    <row r="588678" spans="1:1" ht="14.25" customHeight="1" x14ac:dyDescent="0.45">
      <c r="A588678" s="31"/>
    </row>
    <row r="588684" spans="1:1" s="30" customFormat="1" ht="14.25" customHeight="1" x14ac:dyDescent="0.35"/>
    <row r="588700" spans="1:1" ht="14.25" customHeight="1" x14ac:dyDescent="0.45">
      <c r="A588700" s="31"/>
    </row>
    <row r="588706" s="30" customFormat="1" ht="14.25" customHeight="1" x14ac:dyDescent="0.35"/>
    <row r="588722" spans="1:1" ht="14.25" customHeight="1" x14ac:dyDescent="0.45">
      <c r="A588722" s="31"/>
    </row>
    <row r="588728" spans="1:1" s="30" customFormat="1" ht="14.25" customHeight="1" x14ac:dyDescent="0.35"/>
    <row r="588744" spans="1:1" ht="14.25" customHeight="1" x14ac:dyDescent="0.45">
      <c r="A588744" s="31"/>
    </row>
    <row r="588750" spans="1:1" s="30" customFormat="1" ht="14.25" customHeight="1" x14ac:dyDescent="0.35"/>
    <row r="588766" spans="1:1" ht="14.25" customHeight="1" x14ac:dyDescent="0.45">
      <c r="A588766" s="31"/>
    </row>
    <row r="588772" s="30" customFormat="1" ht="14.25" customHeight="1" x14ac:dyDescent="0.35"/>
    <row r="588788" spans="1:1" ht="14.25" customHeight="1" x14ac:dyDescent="0.45">
      <c r="A588788" s="31"/>
    </row>
    <row r="588794" spans="1:1" s="30" customFormat="1" ht="14.25" customHeight="1" x14ac:dyDescent="0.35"/>
    <row r="588810" spans="1:1" ht="14.25" customHeight="1" x14ac:dyDescent="0.45">
      <c r="A588810" s="31"/>
    </row>
    <row r="588816" spans="1:1" s="30" customFormat="1" ht="14.25" customHeight="1" x14ac:dyDescent="0.35"/>
    <row r="588832" spans="1:1" ht="14.25" customHeight="1" x14ac:dyDescent="0.45">
      <c r="A588832" s="31"/>
    </row>
    <row r="588838" s="30" customFormat="1" ht="14.25" customHeight="1" x14ac:dyDescent="0.35"/>
    <row r="588854" spans="1:1" ht="14.25" customHeight="1" x14ac:dyDescent="0.45">
      <c r="A588854" s="31"/>
    </row>
    <row r="588860" spans="1:1" s="30" customFormat="1" ht="14.25" customHeight="1" x14ac:dyDescent="0.35"/>
    <row r="588876" spans="1:1" ht="14.25" customHeight="1" x14ac:dyDescent="0.45">
      <c r="A588876" s="31"/>
    </row>
    <row r="588882" s="30" customFormat="1" ht="14.25" customHeight="1" x14ac:dyDescent="0.35"/>
    <row r="588898" spans="1:1" ht="14.25" customHeight="1" x14ac:dyDescent="0.45">
      <c r="A588898" s="31"/>
    </row>
    <row r="588904" spans="1:1" s="30" customFormat="1" ht="14.25" customHeight="1" x14ac:dyDescent="0.35"/>
    <row r="588920" spans="1:1" ht="14.25" customHeight="1" x14ac:dyDescent="0.45">
      <c r="A588920" s="31"/>
    </row>
    <row r="588926" spans="1:1" s="30" customFormat="1" ht="14.25" customHeight="1" x14ac:dyDescent="0.35"/>
    <row r="588942" spans="1:1" ht="14.25" customHeight="1" x14ac:dyDescent="0.45">
      <c r="A588942" s="31"/>
    </row>
    <row r="588948" s="30" customFormat="1" ht="14.25" customHeight="1" x14ac:dyDescent="0.35"/>
    <row r="588964" spans="1:1" ht="14.25" customHeight="1" x14ac:dyDescent="0.45">
      <c r="A588964" s="31"/>
    </row>
    <row r="588970" spans="1:1" s="30" customFormat="1" ht="14.25" customHeight="1" x14ac:dyDescent="0.35"/>
    <row r="588986" spans="1:1" ht="14.25" customHeight="1" x14ac:dyDescent="0.45">
      <c r="A588986" s="31"/>
    </row>
    <row r="588992" spans="1:1" s="30" customFormat="1" ht="14.25" customHeight="1" x14ac:dyDescent="0.35"/>
    <row r="589008" spans="1:1" ht="14.25" customHeight="1" x14ac:dyDescent="0.45">
      <c r="A589008" s="31"/>
    </row>
    <row r="589014" s="30" customFormat="1" ht="14.25" customHeight="1" x14ac:dyDescent="0.35"/>
    <row r="589030" spans="1:1" ht="14.25" customHeight="1" x14ac:dyDescent="0.45">
      <c r="A589030" s="31"/>
    </row>
    <row r="589036" spans="1:1" s="30" customFormat="1" ht="14.25" customHeight="1" x14ac:dyDescent="0.35"/>
    <row r="589052" spans="1:1" ht="14.25" customHeight="1" x14ac:dyDescent="0.45">
      <c r="A589052" s="31"/>
    </row>
    <row r="589058" s="30" customFormat="1" ht="14.25" customHeight="1" x14ac:dyDescent="0.35"/>
    <row r="589074" spans="1:1" ht="14.25" customHeight="1" x14ac:dyDescent="0.45">
      <c r="A589074" s="31"/>
    </row>
    <row r="589080" spans="1:1" s="30" customFormat="1" ht="14.25" customHeight="1" x14ac:dyDescent="0.35"/>
    <row r="589096" spans="1:1" ht="14.25" customHeight="1" x14ac:dyDescent="0.45">
      <c r="A589096" s="31"/>
    </row>
    <row r="589102" spans="1:1" s="30" customFormat="1" ht="14.25" customHeight="1" x14ac:dyDescent="0.35"/>
    <row r="589118" spans="1:1" ht="14.25" customHeight="1" x14ac:dyDescent="0.45">
      <c r="A589118" s="31"/>
    </row>
    <row r="589124" s="30" customFormat="1" ht="14.25" customHeight="1" x14ac:dyDescent="0.35"/>
    <row r="589140" spans="1:1" ht="14.25" customHeight="1" x14ac:dyDescent="0.45">
      <c r="A589140" s="31"/>
    </row>
    <row r="589146" spans="1:1" s="30" customFormat="1" ht="14.25" customHeight="1" x14ac:dyDescent="0.35"/>
    <row r="589162" spans="1:1" ht="14.25" customHeight="1" x14ac:dyDescent="0.45">
      <c r="A589162" s="31"/>
    </row>
    <row r="589168" spans="1:1" s="30" customFormat="1" ht="14.25" customHeight="1" x14ac:dyDescent="0.35"/>
    <row r="589184" spans="1:1" ht="14.25" customHeight="1" x14ac:dyDescent="0.45">
      <c r="A589184" s="31"/>
    </row>
    <row r="589190" s="30" customFormat="1" ht="14.25" customHeight="1" x14ac:dyDescent="0.35"/>
    <row r="589206" spans="1:1" ht="14.25" customHeight="1" x14ac:dyDescent="0.45">
      <c r="A589206" s="31"/>
    </row>
    <row r="589212" spans="1:1" s="30" customFormat="1" ht="14.25" customHeight="1" x14ac:dyDescent="0.35"/>
    <row r="589228" spans="1:1" ht="14.25" customHeight="1" x14ac:dyDescent="0.45">
      <c r="A589228" s="31"/>
    </row>
    <row r="589234" s="30" customFormat="1" ht="14.25" customHeight="1" x14ac:dyDescent="0.35"/>
    <row r="589250" spans="1:1" ht="14.25" customHeight="1" x14ac:dyDescent="0.45">
      <c r="A589250" s="31"/>
    </row>
    <row r="589256" spans="1:1" s="30" customFormat="1" ht="14.25" customHeight="1" x14ac:dyDescent="0.35"/>
    <row r="589272" spans="1:1" ht="14.25" customHeight="1" x14ac:dyDescent="0.45">
      <c r="A589272" s="31"/>
    </row>
    <row r="589278" spans="1:1" s="30" customFormat="1" ht="14.25" customHeight="1" x14ac:dyDescent="0.35"/>
    <row r="589294" spans="1:1" ht="14.25" customHeight="1" x14ac:dyDescent="0.45">
      <c r="A589294" s="31"/>
    </row>
    <row r="589300" s="30" customFormat="1" ht="14.25" customHeight="1" x14ac:dyDescent="0.35"/>
    <row r="589316" spans="1:1" ht="14.25" customHeight="1" x14ac:dyDescent="0.45">
      <c r="A589316" s="31"/>
    </row>
    <row r="589322" spans="1:1" s="30" customFormat="1" ht="14.25" customHeight="1" x14ac:dyDescent="0.35"/>
    <row r="589338" spans="1:1" ht="14.25" customHeight="1" x14ac:dyDescent="0.45">
      <c r="A589338" s="31"/>
    </row>
    <row r="589344" spans="1:1" s="30" customFormat="1" ht="14.25" customHeight="1" x14ac:dyDescent="0.35"/>
    <row r="589360" spans="1:1" ht="14.25" customHeight="1" x14ac:dyDescent="0.45">
      <c r="A589360" s="31"/>
    </row>
    <row r="589366" s="30" customFormat="1" ht="14.25" customHeight="1" x14ac:dyDescent="0.35"/>
    <row r="589382" spans="1:1" ht="14.25" customHeight="1" x14ac:dyDescent="0.45">
      <c r="A589382" s="31"/>
    </row>
    <row r="589388" spans="1:1" s="30" customFormat="1" ht="14.25" customHeight="1" x14ac:dyDescent="0.35"/>
    <row r="589404" spans="1:1" ht="14.25" customHeight="1" x14ac:dyDescent="0.45">
      <c r="A589404" s="31"/>
    </row>
    <row r="589410" s="30" customFormat="1" ht="14.25" customHeight="1" x14ac:dyDescent="0.35"/>
    <row r="589426" spans="1:1" ht="14.25" customHeight="1" x14ac:dyDescent="0.45">
      <c r="A589426" s="31"/>
    </row>
    <row r="589432" spans="1:1" s="30" customFormat="1" ht="14.25" customHeight="1" x14ac:dyDescent="0.35"/>
    <row r="589448" spans="1:1" ht="14.25" customHeight="1" x14ac:dyDescent="0.45">
      <c r="A589448" s="31"/>
    </row>
    <row r="589454" spans="1:1" s="30" customFormat="1" ht="14.25" customHeight="1" x14ac:dyDescent="0.35"/>
    <row r="589470" spans="1:1" ht="14.25" customHeight="1" x14ac:dyDescent="0.45">
      <c r="A589470" s="31"/>
    </row>
    <row r="589476" s="30" customFormat="1" ht="14.25" customHeight="1" x14ac:dyDescent="0.35"/>
    <row r="589492" spans="1:1" ht="14.25" customHeight="1" x14ac:dyDescent="0.45">
      <c r="A589492" s="31"/>
    </row>
    <row r="589498" spans="1:1" s="30" customFormat="1" ht="14.25" customHeight="1" x14ac:dyDescent="0.35"/>
    <row r="589514" spans="1:1" ht="14.25" customHeight="1" x14ac:dyDescent="0.45">
      <c r="A589514" s="31"/>
    </row>
    <row r="589520" spans="1:1" s="30" customFormat="1" ht="14.25" customHeight="1" x14ac:dyDescent="0.35"/>
    <row r="589536" spans="1:1" ht="14.25" customHeight="1" x14ac:dyDescent="0.45">
      <c r="A589536" s="31"/>
    </row>
    <row r="589542" s="30" customFormat="1" ht="14.25" customHeight="1" x14ac:dyDescent="0.35"/>
    <row r="589558" spans="1:1" ht="14.25" customHeight="1" x14ac:dyDescent="0.45">
      <c r="A589558" s="31"/>
    </row>
    <row r="589564" spans="1:1" s="30" customFormat="1" ht="14.25" customHeight="1" x14ac:dyDescent="0.35"/>
    <row r="589580" spans="1:1" ht="14.25" customHeight="1" x14ac:dyDescent="0.45">
      <c r="A589580" s="31"/>
    </row>
    <row r="589586" s="30" customFormat="1" ht="14.25" customHeight="1" x14ac:dyDescent="0.35"/>
    <row r="589602" spans="1:1" ht="14.25" customHeight="1" x14ac:dyDescent="0.45">
      <c r="A589602" s="31"/>
    </row>
    <row r="589608" spans="1:1" s="30" customFormat="1" ht="14.25" customHeight="1" x14ac:dyDescent="0.35"/>
    <row r="589624" spans="1:1" ht="14.25" customHeight="1" x14ac:dyDescent="0.45">
      <c r="A589624" s="31"/>
    </row>
    <row r="589630" spans="1:1" s="30" customFormat="1" ht="14.25" customHeight="1" x14ac:dyDescent="0.35"/>
    <row r="589646" spans="1:1" ht="14.25" customHeight="1" x14ac:dyDescent="0.45">
      <c r="A589646" s="31"/>
    </row>
    <row r="589652" s="30" customFormat="1" ht="14.25" customHeight="1" x14ac:dyDescent="0.35"/>
    <row r="589668" spans="1:1" ht="14.25" customHeight="1" x14ac:dyDescent="0.45">
      <c r="A589668" s="31"/>
    </row>
    <row r="589674" spans="1:1" s="30" customFormat="1" ht="14.25" customHeight="1" x14ac:dyDescent="0.35"/>
    <row r="589690" spans="1:1" ht="14.25" customHeight="1" x14ac:dyDescent="0.45">
      <c r="A589690" s="31"/>
    </row>
    <row r="589696" spans="1:1" s="30" customFormat="1" ht="14.25" customHeight="1" x14ac:dyDescent="0.35"/>
    <row r="589712" spans="1:1" ht="14.25" customHeight="1" x14ac:dyDescent="0.45">
      <c r="A589712" s="31"/>
    </row>
    <row r="589718" s="30" customFormat="1" ht="14.25" customHeight="1" x14ac:dyDescent="0.35"/>
    <row r="589734" spans="1:1" ht="14.25" customHeight="1" x14ac:dyDescent="0.45">
      <c r="A589734" s="31"/>
    </row>
    <row r="589740" spans="1:1" s="30" customFormat="1" ht="14.25" customHeight="1" x14ac:dyDescent="0.35"/>
    <row r="589756" spans="1:1" ht="14.25" customHeight="1" x14ac:dyDescent="0.45">
      <c r="A589756" s="31"/>
    </row>
    <row r="589762" s="30" customFormat="1" ht="14.25" customHeight="1" x14ac:dyDescent="0.35"/>
    <row r="589778" spans="1:1" ht="14.25" customHeight="1" x14ac:dyDescent="0.45">
      <c r="A589778" s="31"/>
    </row>
    <row r="589784" spans="1:1" s="30" customFormat="1" ht="14.25" customHeight="1" x14ac:dyDescent="0.35"/>
    <row r="589800" spans="1:1" ht="14.25" customHeight="1" x14ac:dyDescent="0.45">
      <c r="A589800" s="31"/>
    </row>
    <row r="589806" spans="1:1" s="30" customFormat="1" ht="14.25" customHeight="1" x14ac:dyDescent="0.35"/>
    <row r="589822" spans="1:1" ht="14.25" customHeight="1" x14ac:dyDescent="0.45">
      <c r="A589822" s="31"/>
    </row>
    <row r="589828" s="30" customFormat="1" ht="14.25" customHeight="1" x14ac:dyDescent="0.35"/>
    <row r="589844" spans="1:1" ht="14.25" customHeight="1" x14ac:dyDescent="0.45">
      <c r="A589844" s="31"/>
    </row>
    <row r="589850" spans="1:1" s="30" customFormat="1" ht="14.25" customHeight="1" x14ac:dyDescent="0.35"/>
    <row r="589866" spans="1:1" ht="14.25" customHeight="1" x14ac:dyDescent="0.45">
      <c r="A589866" s="31"/>
    </row>
    <row r="589872" spans="1:1" s="30" customFormat="1" ht="14.25" customHeight="1" x14ac:dyDescent="0.35"/>
    <row r="589888" spans="1:1" ht="14.25" customHeight="1" x14ac:dyDescent="0.45">
      <c r="A589888" s="31"/>
    </row>
    <row r="589894" s="30" customFormat="1" ht="14.25" customHeight="1" x14ac:dyDescent="0.35"/>
    <row r="589910" spans="1:1" ht="14.25" customHeight="1" x14ac:dyDescent="0.45">
      <c r="A589910" s="31"/>
    </row>
    <row r="589916" spans="1:1" s="30" customFormat="1" ht="14.25" customHeight="1" x14ac:dyDescent="0.35"/>
    <row r="589932" spans="1:1" ht="14.25" customHeight="1" x14ac:dyDescent="0.45">
      <c r="A589932" s="31"/>
    </row>
    <row r="589938" s="30" customFormat="1" ht="14.25" customHeight="1" x14ac:dyDescent="0.35"/>
    <row r="589954" spans="1:1" ht="14.25" customHeight="1" x14ac:dyDescent="0.45">
      <c r="A589954" s="31"/>
    </row>
    <row r="589960" spans="1:1" s="30" customFormat="1" ht="14.25" customHeight="1" x14ac:dyDescent="0.35"/>
    <row r="589976" spans="1:1" ht="14.25" customHeight="1" x14ac:dyDescent="0.45">
      <c r="A589976" s="31"/>
    </row>
    <row r="589982" spans="1:1" s="30" customFormat="1" ht="14.25" customHeight="1" x14ac:dyDescent="0.35"/>
    <row r="589998" spans="1:1" ht="14.25" customHeight="1" x14ac:dyDescent="0.45">
      <c r="A589998" s="31"/>
    </row>
    <row r="590004" s="30" customFormat="1" ht="14.25" customHeight="1" x14ac:dyDescent="0.35"/>
    <row r="590020" spans="1:1" ht="14.25" customHeight="1" x14ac:dyDescent="0.45">
      <c r="A590020" s="31"/>
    </row>
    <row r="590026" spans="1:1" s="30" customFormat="1" ht="14.25" customHeight="1" x14ac:dyDescent="0.35"/>
    <row r="590042" spans="1:1" ht="14.25" customHeight="1" x14ac:dyDescent="0.45">
      <c r="A590042" s="31"/>
    </row>
    <row r="590048" spans="1:1" s="30" customFormat="1" ht="14.25" customHeight="1" x14ac:dyDescent="0.35"/>
    <row r="590064" spans="1:1" ht="14.25" customHeight="1" x14ac:dyDescent="0.45">
      <c r="A590064" s="31"/>
    </row>
    <row r="590070" s="30" customFormat="1" ht="14.25" customHeight="1" x14ac:dyDescent="0.35"/>
    <row r="590086" spans="1:1" ht="14.25" customHeight="1" x14ac:dyDescent="0.45">
      <c r="A590086" s="31"/>
    </row>
    <row r="590092" spans="1:1" s="30" customFormat="1" ht="14.25" customHeight="1" x14ac:dyDescent="0.35"/>
    <row r="590108" spans="1:1" ht="14.25" customHeight="1" x14ac:dyDescent="0.45">
      <c r="A590108" s="31"/>
    </row>
    <row r="590114" s="30" customFormat="1" ht="14.25" customHeight="1" x14ac:dyDescent="0.35"/>
    <row r="590130" spans="1:1" ht="14.25" customHeight="1" x14ac:dyDescent="0.45">
      <c r="A590130" s="31"/>
    </row>
    <row r="590136" spans="1:1" s="30" customFormat="1" ht="14.25" customHeight="1" x14ac:dyDescent="0.35"/>
    <row r="590152" spans="1:1" ht="14.25" customHeight="1" x14ac:dyDescent="0.45">
      <c r="A590152" s="31"/>
    </row>
    <row r="590158" spans="1:1" s="30" customFormat="1" ht="14.25" customHeight="1" x14ac:dyDescent="0.35"/>
    <row r="590174" spans="1:1" ht="14.25" customHeight="1" x14ac:dyDescent="0.45">
      <c r="A590174" s="31"/>
    </row>
    <row r="590180" s="30" customFormat="1" ht="14.25" customHeight="1" x14ac:dyDescent="0.35"/>
    <row r="590196" spans="1:1" ht="14.25" customHeight="1" x14ac:dyDescent="0.45">
      <c r="A590196" s="31"/>
    </row>
    <row r="590202" spans="1:1" s="30" customFormat="1" ht="14.25" customHeight="1" x14ac:dyDescent="0.35"/>
    <row r="590218" spans="1:1" ht="14.25" customHeight="1" x14ac:dyDescent="0.45">
      <c r="A590218" s="31"/>
    </row>
    <row r="590224" spans="1:1" s="30" customFormat="1" ht="14.25" customHeight="1" x14ac:dyDescent="0.35"/>
    <row r="590240" spans="1:1" ht="14.25" customHeight="1" x14ac:dyDescent="0.45">
      <c r="A590240" s="31"/>
    </row>
    <row r="590246" s="30" customFormat="1" ht="14.25" customHeight="1" x14ac:dyDescent="0.35"/>
    <row r="590262" spans="1:1" ht="14.25" customHeight="1" x14ac:dyDescent="0.45">
      <c r="A590262" s="31"/>
    </row>
    <row r="590268" spans="1:1" s="30" customFormat="1" ht="14.25" customHeight="1" x14ac:dyDescent="0.35"/>
    <row r="590284" spans="1:1" ht="14.25" customHeight="1" x14ac:dyDescent="0.45">
      <c r="A590284" s="31"/>
    </row>
    <row r="590290" s="30" customFormat="1" ht="14.25" customHeight="1" x14ac:dyDescent="0.35"/>
    <row r="590306" spans="1:1" ht="14.25" customHeight="1" x14ac:dyDescent="0.45">
      <c r="A590306" s="31"/>
    </row>
    <row r="590312" spans="1:1" s="30" customFormat="1" ht="14.25" customHeight="1" x14ac:dyDescent="0.35"/>
    <row r="590328" spans="1:1" ht="14.25" customHeight="1" x14ac:dyDescent="0.45">
      <c r="A590328" s="31"/>
    </row>
    <row r="590334" spans="1:1" s="30" customFormat="1" ht="14.25" customHeight="1" x14ac:dyDescent="0.35"/>
    <row r="590350" spans="1:1" ht="14.25" customHeight="1" x14ac:dyDescent="0.45">
      <c r="A590350" s="31"/>
    </row>
    <row r="590356" s="30" customFormat="1" ht="14.25" customHeight="1" x14ac:dyDescent="0.35"/>
    <row r="590372" spans="1:1" ht="14.25" customHeight="1" x14ac:dyDescent="0.45">
      <c r="A590372" s="31"/>
    </row>
    <row r="590378" spans="1:1" s="30" customFormat="1" ht="14.25" customHeight="1" x14ac:dyDescent="0.35"/>
    <row r="590394" spans="1:1" ht="14.25" customHeight="1" x14ac:dyDescent="0.45">
      <c r="A590394" s="31"/>
    </row>
    <row r="590400" spans="1:1" s="30" customFormat="1" ht="14.25" customHeight="1" x14ac:dyDescent="0.35"/>
    <row r="590416" spans="1:1" ht="14.25" customHeight="1" x14ac:dyDescent="0.45">
      <c r="A590416" s="31"/>
    </row>
    <row r="590422" s="30" customFormat="1" ht="14.25" customHeight="1" x14ac:dyDescent="0.35"/>
    <row r="590438" spans="1:1" ht="14.25" customHeight="1" x14ac:dyDescent="0.45">
      <c r="A590438" s="31"/>
    </row>
    <row r="590444" spans="1:1" s="30" customFormat="1" ht="14.25" customHeight="1" x14ac:dyDescent="0.35"/>
    <row r="590460" spans="1:1" ht="14.25" customHeight="1" x14ac:dyDescent="0.45">
      <c r="A590460" s="31"/>
    </row>
    <row r="590466" s="30" customFormat="1" ht="14.25" customHeight="1" x14ac:dyDescent="0.35"/>
    <row r="590482" spans="1:1" ht="14.25" customHeight="1" x14ac:dyDescent="0.45">
      <c r="A590482" s="31"/>
    </row>
    <row r="590488" spans="1:1" s="30" customFormat="1" ht="14.25" customHeight="1" x14ac:dyDescent="0.35"/>
    <row r="590504" spans="1:1" ht="14.25" customHeight="1" x14ac:dyDescent="0.45">
      <c r="A590504" s="31"/>
    </row>
    <row r="590510" spans="1:1" s="30" customFormat="1" ht="14.25" customHeight="1" x14ac:dyDescent="0.35"/>
    <row r="590526" spans="1:1" ht="14.25" customHeight="1" x14ac:dyDescent="0.45">
      <c r="A590526" s="31"/>
    </row>
    <row r="590532" s="30" customFormat="1" ht="14.25" customHeight="1" x14ac:dyDescent="0.35"/>
    <row r="590548" spans="1:1" ht="14.25" customHeight="1" x14ac:dyDescent="0.45">
      <c r="A590548" s="31"/>
    </row>
    <row r="590554" spans="1:1" s="30" customFormat="1" ht="14.25" customHeight="1" x14ac:dyDescent="0.35"/>
    <row r="590570" spans="1:1" ht="14.25" customHeight="1" x14ac:dyDescent="0.45">
      <c r="A590570" s="31"/>
    </row>
    <row r="590576" spans="1:1" s="30" customFormat="1" ht="14.25" customHeight="1" x14ac:dyDescent="0.35"/>
    <row r="590592" spans="1:1" ht="14.25" customHeight="1" x14ac:dyDescent="0.45">
      <c r="A590592" s="31"/>
    </row>
    <row r="590598" s="30" customFormat="1" ht="14.25" customHeight="1" x14ac:dyDescent="0.35"/>
    <row r="590614" spans="1:1" ht="14.25" customHeight="1" x14ac:dyDescent="0.45">
      <c r="A590614" s="31"/>
    </row>
    <row r="590620" spans="1:1" s="30" customFormat="1" ht="14.25" customHeight="1" x14ac:dyDescent="0.35"/>
    <row r="590636" spans="1:1" ht="14.25" customHeight="1" x14ac:dyDescent="0.45">
      <c r="A590636" s="31"/>
    </row>
    <row r="590642" s="30" customFormat="1" ht="14.25" customHeight="1" x14ac:dyDescent="0.35"/>
    <row r="590658" spans="1:1" ht="14.25" customHeight="1" x14ac:dyDescent="0.45">
      <c r="A590658" s="31"/>
    </row>
    <row r="590664" spans="1:1" s="30" customFormat="1" ht="14.25" customHeight="1" x14ac:dyDescent="0.35"/>
    <row r="590680" spans="1:1" ht="14.25" customHeight="1" x14ac:dyDescent="0.45">
      <c r="A590680" s="31"/>
    </row>
    <row r="590686" spans="1:1" s="30" customFormat="1" ht="14.25" customHeight="1" x14ac:dyDescent="0.35"/>
    <row r="590702" spans="1:1" ht="14.25" customHeight="1" x14ac:dyDescent="0.45">
      <c r="A590702" s="31"/>
    </row>
    <row r="590708" s="30" customFormat="1" ht="14.25" customHeight="1" x14ac:dyDescent="0.35"/>
    <row r="590724" spans="1:1" ht="14.25" customHeight="1" x14ac:dyDescent="0.45">
      <c r="A590724" s="31"/>
    </row>
    <row r="590730" spans="1:1" s="30" customFormat="1" ht="14.25" customHeight="1" x14ac:dyDescent="0.35"/>
    <row r="590746" spans="1:1" ht="14.25" customHeight="1" x14ac:dyDescent="0.45">
      <c r="A590746" s="31"/>
    </row>
    <row r="590752" spans="1:1" s="30" customFormat="1" ht="14.25" customHeight="1" x14ac:dyDescent="0.35"/>
    <row r="590768" spans="1:1" ht="14.25" customHeight="1" x14ac:dyDescent="0.45">
      <c r="A590768" s="31"/>
    </row>
    <row r="590774" s="30" customFormat="1" ht="14.25" customHeight="1" x14ac:dyDescent="0.35"/>
    <row r="590790" spans="1:1" ht="14.25" customHeight="1" x14ac:dyDescent="0.45">
      <c r="A590790" s="31"/>
    </row>
    <row r="590796" spans="1:1" s="30" customFormat="1" ht="14.25" customHeight="1" x14ac:dyDescent="0.35"/>
    <row r="590812" spans="1:1" ht="14.25" customHeight="1" x14ac:dyDescent="0.45">
      <c r="A590812" s="31"/>
    </row>
    <row r="590818" s="30" customFormat="1" ht="14.25" customHeight="1" x14ac:dyDescent="0.35"/>
    <row r="590834" spans="1:1" ht="14.25" customHeight="1" x14ac:dyDescent="0.45">
      <c r="A590834" s="31"/>
    </row>
    <row r="590840" spans="1:1" s="30" customFormat="1" ht="14.25" customHeight="1" x14ac:dyDescent="0.35"/>
    <row r="590856" spans="1:1" ht="14.25" customHeight="1" x14ac:dyDescent="0.45">
      <c r="A590856" s="31"/>
    </row>
    <row r="590862" spans="1:1" s="30" customFormat="1" ht="14.25" customHeight="1" x14ac:dyDescent="0.35"/>
    <row r="590878" spans="1:1" ht="14.25" customHeight="1" x14ac:dyDescent="0.45">
      <c r="A590878" s="31"/>
    </row>
    <row r="590884" s="30" customFormat="1" ht="14.25" customHeight="1" x14ac:dyDescent="0.35"/>
    <row r="590900" spans="1:1" ht="14.25" customHeight="1" x14ac:dyDescent="0.45">
      <c r="A590900" s="31"/>
    </row>
    <row r="590906" spans="1:1" s="30" customFormat="1" ht="14.25" customHeight="1" x14ac:dyDescent="0.35"/>
    <row r="590922" spans="1:1" ht="14.25" customHeight="1" x14ac:dyDescent="0.45">
      <c r="A590922" s="31"/>
    </row>
    <row r="590928" spans="1:1" s="30" customFormat="1" ht="14.25" customHeight="1" x14ac:dyDescent="0.35"/>
    <row r="590944" spans="1:1" ht="14.25" customHeight="1" x14ac:dyDescent="0.45">
      <c r="A590944" s="31"/>
    </row>
    <row r="590950" s="30" customFormat="1" ht="14.25" customHeight="1" x14ac:dyDescent="0.35"/>
    <row r="590966" spans="1:1" ht="14.25" customHeight="1" x14ac:dyDescent="0.45">
      <c r="A590966" s="31"/>
    </row>
    <row r="590972" spans="1:1" s="30" customFormat="1" ht="14.25" customHeight="1" x14ac:dyDescent="0.35"/>
    <row r="590988" spans="1:1" ht="14.25" customHeight="1" x14ac:dyDescent="0.45">
      <c r="A590988" s="31"/>
    </row>
    <row r="590994" s="30" customFormat="1" ht="14.25" customHeight="1" x14ac:dyDescent="0.35"/>
    <row r="591010" spans="1:1" ht="14.25" customHeight="1" x14ac:dyDescent="0.45">
      <c r="A591010" s="31"/>
    </row>
    <row r="591016" spans="1:1" s="30" customFormat="1" ht="14.25" customHeight="1" x14ac:dyDescent="0.35"/>
    <row r="591032" spans="1:1" ht="14.25" customHeight="1" x14ac:dyDescent="0.45">
      <c r="A591032" s="31"/>
    </row>
    <row r="591038" spans="1:1" s="30" customFormat="1" ht="14.25" customHeight="1" x14ac:dyDescent="0.35"/>
    <row r="591054" spans="1:1" ht="14.25" customHeight="1" x14ac:dyDescent="0.45">
      <c r="A591054" s="31"/>
    </row>
    <row r="591060" s="30" customFormat="1" ht="14.25" customHeight="1" x14ac:dyDescent="0.35"/>
    <row r="591076" spans="1:1" ht="14.25" customHeight="1" x14ac:dyDescent="0.45">
      <c r="A591076" s="31"/>
    </row>
    <row r="591082" spans="1:1" s="30" customFormat="1" ht="14.25" customHeight="1" x14ac:dyDescent="0.35"/>
    <row r="591098" spans="1:1" ht="14.25" customHeight="1" x14ac:dyDescent="0.45">
      <c r="A591098" s="31"/>
    </row>
    <row r="591104" spans="1:1" s="30" customFormat="1" ht="14.25" customHeight="1" x14ac:dyDescent="0.35"/>
    <row r="591120" spans="1:1" ht="14.25" customHeight="1" x14ac:dyDescent="0.45">
      <c r="A591120" s="31"/>
    </row>
    <row r="591126" s="30" customFormat="1" ht="14.25" customHeight="1" x14ac:dyDescent="0.35"/>
    <row r="591142" spans="1:1" ht="14.25" customHeight="1" x14ac:dyDescent="0.45">
      <c r="A591142" s="31"/>
    </row>
    <row r="591148" spans="1:1" s="30" customFormat="1" ht="14.25" customHeight="1" x14ac:dyDescent="0.35"/>
    <row r="591164" spans="1:1" ht="14.25" customHeight="1" x14ac:dyDescent="0.45">
      <c r="A591164" s="31"/>
    </row>
    <row r="591170" s="30" customFormat="1" ht="14.25" customHeight="1" x14ac:dyDescent="0.35"/>
    <row r="591186" spans="1:1" ht="14.25" customHeight="1" x14ac:dyDescent="0.45">
      <c r="A591186" s="31"/>
    </row>
    <row r="591192" spans="1:1" s="30" customFormat="1" ht="14.25" customHeight="1" x14ac:dyDescent="0.35"/>
    <row r="591208" spans="1:1" ht="14.25" customHeight="1" x14ac:dyDescent="0.45">
      <c r="A591208" s="31"/>
    </row>
    <row r="591214" spans="1:1" s="30" customFormat="1" ht="14.25" customHeight="1" x14ac:dyDescent="0.35"/>
    <row r="591230" spans="1:1" ht="14.25" customHeight="1" x14ac:dyDescent="0.45">
      <c r="A591230" s="31"/>
    </row>
    <row r="591236" s="30" customFormat="1" ht="14.25" customHeight="1" x14ac:dyDescent="0.35"/>
    <row r="591252" spans="1:1" ht="14.25" customHeight="1" x14ac:dyDescent="0.45">
      <c r="A591252" s="31"/>
    </row>
    <row r="591258" spans="1:1" s="30" customFormat="1" ht="14.25" customHeight="1" x14ac:dyDescent="0.35"/>
    <row r="591274" spans="1:1" ht="14.25" customHeight="1" x14ac:dyDescent="0.45">
      <c r="A591274" s="31"/>
    </row>
    <row r="591280" spans="1:1" s="30" customFormat="1" ht="14.25" customHeight="1" x14ac:dyDescent="0.35"/>
    <row r="591296" spans="1:1" ht="14.25" customHeight="1" x14ac:dyDescent="0.45">
      <c r="A591296" s="31"/>
    </row>
    <row r="591302" s="30" customFormat="1" ht="14.25" customHeight="1" x14ac:dyDescent="0.35"/>
    <row r="591318" spans="1:1" ht="14.25" customHeight="1" x14ac:dyDescent="0.45">
      <c r="A591318" s="31"/>
    </row>
    <row r="591324" spans="1:1" s="30" customFormat="1" ht="14.25" customHeight="1" x14ac:dyDescent="0.35"/>
    <row r="591340" spans="1:1" ht="14.25" customHeight="1" x14ac:dyDescent="0.45">
      <c r="A591340" s="31"/>
    </row>
    <row r="591346" s="30" customFormat="1" ht="14.25" customHeight="1" x14ac:dyDescent="0.35"/>
    <row r="591362" spans="1:1" ht="14.25" customHeight="1" x14ac:dyDescent="0.45">
      <c r="A591362" s="31"/>
    </row>
    <row r="591368" spans="1:1" s="30" customFormat="1" ht="14.25" customHeight="1" x14ac:dyDescent="0.35"/>
    <row r="591384" spans="1:1" ht="14.25" customHeight="1" x14ac:dyDescent="0.45">
      <c r="A591384" s="31"/>
    </row>
    <row r="591390" spans="1:1" s="30" customFormat="1" ht="14.25" customHeight="1" x14ac:dyDescent="0.35"/>
    <row r="591406" spans="1:1" ht="14.25" customHeight="1" x14ac:dyDescent="0.45">
      <c r="A591406" s="31"/>
    </row>
    <row r="591412" s="30" customFormat="1" ht="14.25" customHeight="1" x14ac:dyDescent="0.35"/>
    <row r="591428" spans="1:1" ht="14.25" customHeight="1" x14ac:dyDescent="0.45">
      <c r="A591428" s="31"/>
    </row>
    <row r="591434" spans="1:1" s="30" customFormat="1" ht="14.25" customHeight="1" x14ac:dyDescent="0.35"/>
    <row r="591450" spans="1:1" ht="14.25" customHeight="1" x14ac:dyDescent="0.45">
      <c r="A591450" s="31"/>
    </row>
    <row r="591456" spans="1:1" s="30" customFormat="1" ht="14.25" customHeight="1" x14ac:dyDescent="0.35"/>
    <row r="591472" spans="1:1" ht="14.25" customHeight="1" x14ac:dyDescent="0.45">
      <c r="A591472" s="31"/>
    </row>
    <row r="591478" s="30" customFormat="1" ht="14.25" customHeight="1" x14ac:dyDescent="0.35"/>
    <row r="591494" spans="1:1" ht="14.25" customHeight="1" x14ac:dyDescent="0.45">
      <c r="A591494" s="31"/>
    </row>
    <row r="591500" spans="1:1" s="30" customFormat="1" ht="14.25" customHeight="1" x14ac:dyDescent="0.35"/>
    <row r="591516" spans="1:1" ht="14.25" customHeight="1" x14ac:dyDescent="0.45">
      <c r="A591516" s="31"/>
    </row>
    <row r="591522" s="30" customFormat="1" ht="14.25" customHeight="1" x14ac:dyDescent="0.35"/>
    <row r="591538" spans="1:1" ht="14.25" customHeight="1" x14ac:dyDescent="0.45">
      <c r="A591538" s="31"/>
    </row>
    <row r="591544" spans="1:1" s="30" customFormat="1" ht="14.25" customHeight="1" x14ac:dyDescent="0.35"/>
    <row r="591560" spans="1:1" ht="14.25" customHeight="1" x14ac:dyDescent="0.45">
      <c r="A591560" s="31"/>
    </row>
    <row r="591566" spans="1:1" s="30" customFormat="1" ht="14.25" customHeight="1" x14ac:dyDescent="0.35"/>
    <row r="591582" spans="1:1" ht="14.25" customHeight="1" x14ac:dyDescent="0.45">
      <c r="A591582" s="31"/>
    </row>
    <row r="591588" s="30" customFormat="1" ht="14.25" customHeight="1" x14ac:dyDescent="0.35"/>
    <row r="591604" spans="1:1" ht="14.25" customHeight="1" x14ac:dyDescent="0.45">
      <c r="A591604" s="31"/>
    </row>
    <row r="591610" spans="1:1" s="30" customFormat="1" ht="14.25" customHeight="1" x14ac:dyDescent="0.35"/>
    <row r="591626" spans="1:1" ht="14.25" customHeight="1" x14ac:dyDescent="0.45">
      <c r="A591626" s="31"/>
    </row>
    <row r="591632" spans="1:1" s="30" customFormat="1" ht="14.25" customHeight="1" x14ac:dyDescent="0.35"/>
    <row r="591648" spans="1:1" ht="14.25" customHeight="1" x14ac:dyDescent="0.45">
      <c r="A591648" s="31"/>
    </row>
    <row r="591654" s="30" customFormat="1" ht="14.25" customHeight="1" x14ac:dyDescent="0.35"/>
    <row r="591670" spans="1:1" ht="14.25" customHeight="1" x14ac:dyDescent="0.45">
      <c r="A591670" s="31"/>
    </row>
    <row r="591676" spans="1:1" s="30" customFormat="1" ht="14.25" customHeight="1" x14ac:dyDescent="0.35"/>
    <row r="591692" spans="1:1" ht="14.25" customHeight="1" x14ac:dyDescent="0.45">
      <c r="A591692" s="31"/>
    </row>
    <row r="591698" s="30" customFormat="1" ht="14.25" customHeight="1" x14ac:dyDescent="0.35"/>
    <row r="591714" spans="1:1" ht="14.25" customHeight="1" x14ac:dyDescent="0.45">
      <c r="A591714" s="31"/>
    </row>
    <row r="591720" spans="1:1" s="30" customFormat="1" ht="14.25" customHeight="1" x14ac:dyDescent="0.35"/>
    <row r="591736" spans="1:1" ht="14.25" customHeight="1" x14ac:dyDescent="0.45">
      <c r="A591736" s="31"/>
    </row>
    <row r="591742" spans="1:1" s="30" customFormat="1" ht="14.25" customHeight="1" x14ac:dyDescent="0.35"/>
    <row r="591758" spans="1:1" ht="14.25" customHeight="1" x14ac:dyDescent="0.45">
      <c r="A591758" s="31"/>
    </row>
    <row r="591764" s="30" customFormat="1" ht="14.25" customHeight="1" x14ac:dyDescent="0.35"/>
    <row r="591780" spans="1:1" ht="14.25" customHeight="1" x14ac:dyDescent="0.45">
      <c r="A591780" s="31"/>
    </row>
    <row r="591786" spans="1:1" s="30" customFormat="1" ht="14.25" customHeight="1" x14ac:dyDescent="0.35"/>
    <row r="591802" spans="1:1" ht="14.25" customHeight="1" x14ac:dyDescent="0.45">
      <c r="A591802" s="31"/>
    </row>
    <row r="591808" spans="1:1" s="30" customFormat="1" ht="14.25" customHeight="1" x14ac:dyDescent="0.35"/>
    <row r="591824" spans="1:1" ht="14.25" customHeight="1" x14ac:dyDescent="0.45">
      <c r="A591824" s="31"/>
    </row>
    <row r="591830" s="30" customFormat="1" ht="14.25" customHeight="1" x14ac:dyDescent="0.35"/>
    <row r="591846" spans="1:1" ht="14.25" customHeight="1" x14ac:dyDescent="0.45">
      <c r="A591846" s="31"/>
    </row>
    <row r="591852" spans="1:1" s="30" customFormat="1" ht="14.25" customHeight="1" x14ac:dyDescent="0.35"/>
    <row r="591868" spans="1:1" ht="14.25" customHeight="1" x14ac:dyDescent="0.45">
      <c r="A591868" s="31"/>
    </row>
    <row r="591874" s="30" customFormat="1" ht="14.25" customHeight="1" x14ac:dyDescent="0.35"/>
    <row r="591890" spans="1:1" ht="14.25" customHeight="1" x14ac:dyDescent="0.45">
      <c r="A591890" s="31"/>
    </row>
    <row r="591896" spans="1:1" s="30" customFormat="1" ht="14.25" customHeight="1" x14ac:dyDescent="0.35"/>
    <row r="591912" spans="1:1" ht="14.25" customHeight="1" x14ac:dyDescent="0.45">
      <c r="A591912" s="31"/>
    </row>
    <row r="591918" spans="1:1" s="30" customFormat="1" ht="14.25" customHeight="1" x14ac:dyDescent="0.35"/>
    <row r="591934" spans="1:1" ht="14.25" customHeight="1" x14ac:dyDescent="0.45">
      <c r="A591934" s="31"/>
    </row>
    <row r="591940" s="30" customFormat="1" ht="14.25" customHeight="1" x14ac:dyDescent="0.35"/>
    <row r="591956" spans="1:1" ht="14.25" customHeight="1" x14ac:dyDescent="0.45">
      <c r="A591956" s="31"/>
    </row>
    <row r="591962" spans="1:1" s="30" customFormat="1" ht="14.25" customHeight="1" x14ac:dyDescent="0.35"/>
    <row r="591978" spans="1:1" ht="14.25" customHeight="1" x14ac:dyDescent="0.45">
      <c r="A591978" s="31"/>
    </row>
    <row r="591984" spans="1:1" s="30" customFormat="1" ht="14.25" customHeight="1" x14ac:dyDescent="0.35"/>
    <row r="592000" spans="1:1" ht="14.25" customHeight="1" x14ac:dyDescent="0.45">
      <c r="A592000" s="31"/>
    </row>
    <row r="592006" s="30" customFormat="1" ht="14.25" customHeight="1" x14ac:dyDescent="0.35"/>
    <row r="592022" spans="1:1" ht="14.25" customHeight="1" x14ac:dyDescent="0.45">
      <c r="A592022" s="31"/>
    </row>
    <row r="592028" spans="1:1" s="30" customFormat="1" ht="14.25" customHeight="1" x14ac:dyDescent="0.35"/>
    <row r="592044" spans="1:1" ht="14.25" customHeight="1" x14ac:dyDescent="0.45">
      <c r="A592044" s="31"/>
    </row>
    <row r="592050" s="30" customFormat="1" ht="14.25" customHeight="1" x14ac:dyDescent="0.35"/>
    <row r="592066" spans="1:1" ht="14.25" customHeight="1" x14ac:dyDescent="0.45">
      <c r="A592066" s="31"/>
    </row>
    <row r="592072" spans="1:1" s="30" customFormat="1" ht="14.25" customHeight="1" x14ac:dyDescent="0.35"/>
    <row r="592088" spans="1:1" ht="14.25" customHeight="1" x14ac:dyDescent="0.45">
      <c r="A592088" s="31"/>
    </row>
    <row r="592094" spans="1:1" s="30" customFormat="1" ht="14.25" customHeight="1" x14ac:dyDescent="0.35"/>
    <row r="592110" spans="1:1" ht="14.25" customHeight="1" x14ac:dyDescent="0.45">
      <c r="A592110" s="31"/>
    </row>
    <row r="592116" s="30" customFormat="1" ht="14.25" customHeight="1" x14ac:dyDescent="0.35"/>
    <row r="592132" spans="1:1" ht="14.25" customHeight="1" x14ac:dyDescent="0.45">
      <c r="A592132" s="31"/>
    </row>
    <row r="592138" spans="1:1" s="30" customFormat="1" ht="14.25" customHeight="1" x14ac:dyDescent="0.35"/>
    <row r="592154" spans="1:1" ht="14.25" customHeight="1" x14ac:dyDescent="0.45">
      <c r="A592154" s="31"/>
    </row>
    <row r="592160" spans="1:1" s="30" customFormat="1" ht="14.25" customHeight="1" x14ac:dyDescent="0.35"/>
    <row r="592176" spans="1:1" ht="14.25" customHeight="1" x14ac:dyDescent="0.45">
      <c r="A592176" s="31"/>
    </row>
    <row r="592182" s="30" customFormat="1" ht="14.25" customHeight="1" x14ac:dyDescent="0.35"/>
    <row r="592198" spans="1:1" ht="14.25" customHeight="1" x14ac:dyDescent="0.45">
      <c r="A592198" s="31"/>
    </row>
    <row r="592204" spans="1:1" s="30" customFormat="1" ht="14.25" customHeight="1" x14ac:dyDescent="0.35"/>
    <row r="592220" spans="1:1" ht="14.25" customHeight="1" x14ac:dyDescent="0.45">
      <c r="A592220" s="31"/>
    </row>
    <row r="592226" s="30" customFormat="1" ht="14.25" customHeight="1" x14ac:dyDescent="0.35"/>
    <row r="592242" spans="1:1" ht="14.25" customHeight="1" x14ac:dyDescent="0.45">
      <c r="A592242" s="31"/>
    </row>
    <row r="592248" spans="1:1" s="30" customFormat="1" ht="14.25" customHeight="1" x14ac:dyDescent="0.35"/>
    <row r="592264" spans="1:1" ht="14.25" customHeight="1" x14ac:dyDescent="0.45">
      <c r="A592264" s="31"/>
    </row>
    <row r="592270" spans="1:1" s="30" customFormat="1" ht="14.25" customHeight="1" x14ac:dyDescent="0.35"/>
    <row r="592286" spans="1:1" ht="14.25" customHeight="1" x14ac:dyDescent="0.45">
      <c r="A592286" s="31"/>
    </row>
    <row r="592292" s="30" customFormat="1" ht="14.25" customHeight="1" x14ac:dyDescent="0.35"/>
    <row r="592308" spans="1:1" ht="14.25" customHeight="1" x14ac:dyDescent="0.45">
      <c r="A592308" s="31"/>
    </row>
    <row r="592314" spans="1:1" s="30" customFormat="1" ht="14.25" customHeight="1" x14ac:dyDescent="0.35"/>
    <row r="592330" spans="1:1" ht="14.25" customHeight="1" x14ac:dyDescent="0.45">
      <c r="A592330" s="31"/>
    </row>
    <row r="592336" spans="1:1" s="30" customFormat="1" ht="14.25" customHeight="1" x14ac:dyDescent="0.35"/>
    <row r="592352" spans="1:1" ht="14.25" customHeight="1" x14ac:dyDescent="0.45">
      <c r="A592352" s="31"/>
    </row>
    <row r="592358" s="30" customFormat="1" ht="14.25" customHeight="1" x14ac:dyDescent="0.35"/>
    <row r="592374" spans="1:1" ht="14.25" customHeight="1" x14ac:dyDescent="0.45">
      <c r="A592374" s="31"/>
    </row>
    <row r="592380" spans="1:1" s="30" customFormat="1" ht="14.25" customHeight="1" x14ac:dyDescent="0.35"/>
    <row r="592396" spans="1:1" ht="14.25" customHeight="1" x14ac:dyDescent="0.45">
      <c r="A592396" s="31"/>
    </row>
    <row r="592402" s="30" customFormat="1" ht="14.25" customHeight="1" x14ac:dyDescent="0.35"/>
    <row r="592418" spans="1:1" ht="14.25" customHeight="1" x14ac:dyDescent="0.45">
      <c r="A592418" s="31"/>
    </row>
    <row r="592424" spans="1:1" s="30" customFormat="1" ht="14.25" customHeight="1" x14ac:dyDescent="0.35"/>
    <row r="592440" spans="1:1" ht="14.25" customHeight="1" x14ac:dyDescent="0.45">
      <c r="A592440" s="31"/>
    </row>
    <row r="592446" spans="1:1" s="30" customFormat="1" ht="14.25" customHeight="1" x14ac:dyDescent="0.35"/>
    <row r="592462" spans="1:1" ht="14.25" customHeight="1" x14ac:dyDescent="0.45">
      <c r="A592462" s="31"/>
    </row>
    <row r="592468" s="30" customFormat="1" ht="14.25" customHeight="1" x14ac:dyDescent="0.35"/>
    <row r="592484" spans="1:1" ht="14.25" customHeight="1" x14ac:dyDescent="0.45">
      <c r="A592484" s="31"/>
    </row>
    <row r="592490" spans="1:1" s="30" customFormat="1" ht="14.25" customHeight="1" x14ac:dyDescent="0.35"/>
    <row r="592506" spans="1:1" ht="14.25" customHeight="1" x14ac:dyDescent="0.45">
      <c r="A592506" s="31"/>
    </row>
    <row r="592512" spans="1:1" s="30" customFormat="1" ht="14.25" customHeight="1" x14ac:dyDescent="0.35"/>
    <row r="592528" spans="1:1" ht="14.25" customHeight="1" x14ac:dyDescent="0.45">
      <c r="A592528" s="31"/>
    </row>
    <row r="592534" s="30" customFormat="1" ht="14.25" customHeight="1" x14ac:dyDescent="0.35"/>
    <row r="592550" spans="1:1" ht="14.25" customHeight="1" x14ac:dyDescent="0.45">
      <c r="A592550" s="31"/>
    </row>
    <row r="592556" spans="1:1" s="30" customFormat="1" ht="14.25" customHeight="1" x14ac:dyDescent="0.35"/>
    <row r="592572" spans="1:1" ht="14.25" customHeight="1" x14ac:dyDescent="0.45">
      <c r="A592572" s="31"/>
    </row>
    <row r="592578" s="30" customFormat="1" ht="14.25" customHeight="1" x14ac:dyDescent="0.35"/>
    <row r="592594" spans="1:1" ht="14.25" customHeight="1" x14ac:dyDescent="0.45">
      <c r="A592594" s="31"/>
    </row>
    <row r="592600" spans="1:1" s="30" customFormat="1" ht="14.25" customHeight="1" x14ac:dyDescent="0.35"/>
    <row r="592616" spans="1:1" ht="14.25" customHeight="1" x14ac:dyDescent="0.45">
      <c r="A592616" s="31"/>
    </row>
    <row r="592622" spans="1:1" s="30" customFormat="1" ht="14.25" customHeight="1" x14ac:dyDescent="0.35"/>
    <row r="592638" spans="1:1" ht="14.25" customHeight="1" x14ac:dyDescent="0.45">
      <c r="A592638" s="31"/>
    </row>
    <row r="592644" s="30" customFormat="1" ht="14.25" customHeight="1" x14ac:dyDescent="0.35"/>
    <row r="592660" spans="1:1" ht="14.25" customHeight="1" x14ac:dyDescent="0.45">
      <c r="A592660" s="31"/>
    </row>
    <row r="592666" spans="1:1" s="30" customFormat="1" ht="14.25" customHeight="1" x14ac:dyDescent="0.35"/>
    <row r="592682" spans="1:1" ht="14.25" customHeight="1" x14ac:dyDescent="0.45">
      <c r="A592682" s="31"/>
    </row>
    <row r="592688" spans="1:1" s="30" customFormat="1" ht="14.25" customHeight="1" x14ac:dyDescent="0.35"/>
    <row r="592704" spans="1:1" ht="14.25" customHeight="1" x14ac:dyDescent="0.45">
      <c r="A592704" s="31"/>
    </row>
    <row r="592710" s="30" customFormat="1" ht="14.25" customHeight="1" x14ac:dyDescent="0.35"/>
    <row r="592726" spans="1:1" ht="14.25" customHeight="1" x14ac:dyDescent="0.45">
      <c r="A592726" s="31"/>
    </row>
    <row r="592732" spans="1:1" s="30" customFormat="1" ht="14.25" customHeight="1" x14ac:dyDescent="0.35"/>
    <row r="592748" spans="1:1" ht="14.25" customHeight="1" x14ac:dyDescent="0.45">
      <c r="A592748" s="31"/>
    </row>
    <row r="592754" s="30" customFormat="1" ht="14.25" customHeight="1" x14ac:dyDescent="0.35"/>
    <row r="592770" spans="1:1" ht="14.25" customHeight="1" x14ac:dyDescent="0.45">
      <c r="A592770" s="31"/>
    </row>
    <row r="592776" spans="1:1" s="30" customFormat="1" ht="14.25" customHeight="1" x14ac:dyDescent="0.35"/>
    <row r="592792" spans="1:1" ht="14.25" customHeight="1" x14ac:dyDescent="0.45">
      <c r="A592792" s="31"/>
    </row>
    <row r="592798" spans="1:1" s="30" customFormat="1" ht="14.25" customHeight="1" x14ac:dyDescent="0.35"/>
    <row r="592814" spans="1:1" ht="14.25" customHeight="1" x14ac:dyDescent="0.45">
      <c r="A592814" s="31"/>
    </row>
    <row r="592820" s="30" customFormat="1" ht="14.25" customHeight="1" x14ac:dyDescent="0.35"/>
    <row r="592836" spans="1:1" ht="14.25" customHeight="1" x14ac:dyDescent="0.45">
      <c r="A592836" s="31"/>
    </row>
    <row r="592842" spans="1:1" s="30" customFormat="1" ht="14.25" customHeight="1" x14ac:dyDescent="0.35"/>
    <row r="592858" spans="1:1" ht="14.25" customHeight="1" x14ac:dyDescent="0.45">
      <c r="A592858" s="31"/>
    </row>
    <row r="592864" spans="1:1" s="30" customFormat="1" ht="14.25" customHeight="1" x14ac:dyDescent="0.35"/>
    <row r="592880" spans="1:1" ht="14.25" customHeight="1" x14ac:dyDescent="0.45">
      <c r="A592880" s="31"/>
    </row>
    <row r="592886" s="30" customFormat="1" ht="14.25" customHeight="1" x14ac:dyDescent="0.35"/>
    <row r="592902" spans="1:1" ht="14.25" customHeight="1" x14ac:dyDescent="0.45">
      <c r="A592902" s="31"/>
    </row>
    <row r="592908" spans="1:1" s="30" customFormat="1" ht="14.25" customHeight="1" x14ac:dyDescent="0.35"/>
    <row r="592924" spans="1:1" ht="14.25" customHeight="1" x14ac:dyDescent="0.45">
      <c r="A592924" s="31"/>
    </row>
    <row r="592930" s="30" customFormat="1" ht="14.25" customHeight="1" x14ac:dyDescent="0.35"/>
    <row r="592946" spans="1:1" ht="14.25" customHeight="1" x14ac:dyDescent="0.45">
      <c r="A592946" s="31"/>
    </row>
    <row r="592952" spans="1:1" s="30" customFormat="1" ht="14.25" customHeight="1" x14ac:dyDescent="0.35"/>
    <row r="592968" spans="1:1" ht="14.25" customHeight="1" x14ac:dyDescent="0.45">
      <c r="A592968" s="31"/>
    </row>
    <row r="592974" spans="1:1" s="30" customFormat="1" ht="14.25" customHeight="1" x14ac:dyDescent="0.35"/>
    <row r="592990" spans="1:1" ht="14.25" customHeight="1" x14ac:dyDescent="0.45">
      <c r="A592990" s="31"/>
    </row>
    <row r="592996" s="30" customFormat="1" ht="14.25" customHeight="1" x14ac:dyDescent="0.35"/>
    <row r="593012" spans="1:1" ht="14.25" customHeight="1" x14ac:dyDescent="0.45">
      <c r="A593012" s="31"/>
    </row>
    <row r="593018" spans="1:1" s="30" customFormat="1" ht="14.25" customHeight="1" x14ac:dyDescent="0.35"/>
    <row r="593034" spans="1:1" ht="14.25" customHeight="1" x14ac:dyDescent="0.45">
      <c r="A593034" s="31"/>
    </row>
    <row r="593040" spans="1:1" s="30" customFormat="1" ht="14.25" customHeight="1" x14ac:dyDescent="0.35"/>
    <row r="593056" spans="1:1" ht="14.25" customHeight="1" x14ac:dyDescent="0.45">
      <c r="A593056" s="31"/>
    </row>
    <row r="593062" s="30" customFormat="1" ht="14.25" customHeight="1" x14ac:dyDescent="0.35"/>
    <row r="593078" spans="1:1" ht="14.25" customHeight="1" x14ac:dyDescent="0.45">
      <c r="A593078" s="31"/>
    </row>
    <row r="593084" spans="1:1" s="30" customFormat="1" ht="14.25" customHeight="1" x14ac:dyDescent="0.35"/>
    <row r="593100" spans="1:1" ht="14.25" customHeight="1" x14ac:dyDescent="0.45">
      <c r="A593100" s="31"/>
    </row>
    <row r="593106" s="30" customFormat="1" ht="14.25" customHeight="1" x14ac:dyDescent="0.35"/>
    <row r="593122" spans="1:1" ht="14.25" customHeight="1" x14ac:dyDescent="0.45">
      <c r="A593122" s="31"/>
    </row>
    <row r="593128" spans="1:1" s="30" customFormat="1" ht="14.25" customHeight="1" x14ac:dyDescent="0.35"/>
    <row r="593144" spans="1:1" ht="14.25" customHeight="1" x14ac:dyDescent="0.45">
      <c r="A593144" s="31"/>
    </row>
    <row r="593150" spans="1:1" s="30" customFormat="1" ht="14.25" customHeight="1" x14ac:dyDescent="0.35"/>
    <row r="593166" spans="1:1" ht="14.25" customHeight="1" x14ac:dyDescent="0.45">
      <c r="A593166" s="31"/>
    </row>
    <row r="593172" s="30" customFormat="1" ht="14.25" customHeight="1" x14ac:dyDescent="0.35"/>
    <row r="593188" spans="1:1" ht="14.25" customHeight="1" x14ac:dyDescent="0.45">
      <c r="A593188" s="31"/>
    </row>
    <row r="593194" spans="1:1" s="30" customFormat="1" ht="14.25" customHeight="1" x14ac:dyDescent="0.35"/>
    <row r="593210" spans="1:1" ht="14.25" customHeight="1" x14ac:dyDescent="0.45">
      <c r="A593210" s="31"/>
    </row>
    <row r="593216" spans="1:1" s="30" customFormat="1" ht="14.25" customHeight="1" x14ac:dyDescent="0.35"/>
    <row r="593232" spans="1:1" ht="14.25" customHeight="1" x14ac:dyDescent="0.45">
      <c r="A593232" s="31"/>
    </row>
    <row r="593238" s="30" customFormat="1" ht="14.25" customHeight="1" x14ac:dyDescent="0.35"/>
    <row r="593254" spans="1:1" ht="14.25" customHeight="1" x14ac:dyDescent="0.45">
      <c r="A593254" s="31"/>
    </row>
    <row r="593260" spans="1:1" s="30" customFormat="1" ht="14.25" customHeight="1" x14ac:dyDescent="0.35"/>
    <row r="593276" spans="1:1" ht="14.25" customHeight="1" x14ac:dyDescent="0.45">
      <c r="A593276" s="31"/>
    </row>
    <row r="593282" s="30" customFormat="1" ht="14.25" customHeight="1" x14ac:dyDescent="0.35"/>
    <row r="593298" spans="1:1" ht="14.25" customHeight="1" x14ac:dyDescent="0.45">
      <c r="A593298" s="31"/>
    </row>
    <row r="593304" spans="1:1" s="30" customFormat="1" ht="14.25" customHeight="1" x14ac:dyDescent="0.35"/>
    <row r="593320" spans="1:1" ht="14.25" customHeight="1" x14ac:dyDescent="0.45">
      <c r="A593320" s="31"/>
    </row>
    <row r="593326" spans="1:1" s="30" customFormat="1" ht="14.25" customHeight="1" x14ac:dyDescent="0.35"/>
    <row r="593342" spans="1:1" ht="14.25" customHeight="1" x14ac:dyDescent="0.45">
      <c r="A593342" s="31"/>
    </row>
    <row r="593348" s="30" customFormat="1" ht="14.25" customHeight="1" x14ac:dyDescent="0.35"/>
    <row r="593364" spans="1:1" ht="14.25" customHeight="1" x14ac:dyDescent="0.45">
      <c r="A593364" s="31"/>
    </row>
    <row r="593370" spans="1:1" s="30" customFormat="1" ht="14.25" customHeight="1" x14ac:dyDescent="0.35"/>
    <row r="593386" spans="1:1" ht="14.25" customHeight="1" x14ac:dyDescent="0.45">
      <c r="A593386" s="31"/>
    </row>
    <row r="593392" spans="1:1" s="30" customFormat="1" ht="14.25" customHeight="1" x14ac:dyDescent="0.35"/>
    <row r="593408" spans="1:1" ht="14.25" customHeight="1" x14ac:dyDescent="0.45">
      <c r="A593408" s="31"/>
    </row>
    <row r="593414" s="30" customFormat="1" ht="14.25" customHeight="1" x14ac:dyDescent="0.35"/>
    <row r="593430" spans="1:1" ht="14.25" customHeight="1" x14ac:dyDescent="0.45">
      <c r="A593430" s="31"/>
    </row>
    <row r="593436" spans="1:1" s="30" customFormat="1" ht="14.25" customHeight="1" x14ac:dyDescent="0.35"/>
    <row r="593452" spans="1:1" ht="14.25" customHeight="1" x14ac:dyDescent="0.45">
      <c r="A593452" s="31"/>
    </row>
    <row r="593458" s="30" customFormat="1" ht="14.25" customHeight="1" x14ac:dyDescent="0.35"/>
    <row r="593474" spans="1:1" ht="14.25" customHeight="1" x14ac:dyDescent="0.45">
      <c r="A593474" s="31"/>
    </row>
    <row r="593480" spans="1:1" s="30" customFormat="1" ht="14.25" customHeight="1" x14ac:dyDescent="0.35"/>
    <row r="593496" spans="1:1" ht="14.25" customHeight="1" x14ac:dyDescent="0.45">
      <c r="A593496" s="31"/>
    </row>
    <row r="593502" spans="1:1" s="30" customFormat="1" ht="14.25" customHeight="1" x14ac:dyDescent="0.35"/>
    <row r="593518" spans="1:1" ht="14.25" customHeight="1" x14ac:dyDescent="0.45">
      <c r="A593518" s="31"/>
    </row>
    <row r="593524" s="30" customFormat="1" ht="14.25" customHeight="1" x14ac:dyDescent="0.35"/>
    <row r="593540" spans="1:1" ht="14.25" customHeight="1" x14ac:dyDescent="0.45">
      <c r="A593540" s="31"/>
    </row>
    <row r="593546" spans="1:1" s="30" customFormat="1" ht="14.25" customHeight="1" x14ac:dyDescent="0.35"/>
    <row r="593562" spans="1:1" ht="14.25" customHeight="1" x14ac:dyDescent="0.45">
      <c r="A593562" s="31"/>
    </row>
    <row r="593568" spans="1:1" s="30" customFormat="1" ht="14.25" customHeight="1" x14ac:dyDescent="0.35"/>
    <row r="593584" spans="1:1" ht="14.25" customHeight="1" x14ac:dyDescent="0.45">
      <c r="A593584" s="31"/>
    </row>
    <row r="593590" s="30" customFormat="1" ht="14.25" customHeight="1" x14ac:dyDescent="0.35"/>
    <row r="593606" spans="1:1" ht="14.25" customHeight="1" x14ac:dyDescent="0.45">
      <c r="A593606" s="31"/>
    </row>
    <row r="593612" spans="1:1" s="30" customFormat="1" ht="14.25" customHeight="1" x14ac:dyDescent="0.35"/>
    <row r="593628" spans="1:1" ht="14.25" customHeight="1" x14ac:dyDescent="0.45">
      <c r="A593628" s="31"/>
    </row>
    <row r="593634" s="30" customFormat="1" ht="14.25" customHeight="1" x14ac:dyDescent="0.35"/>
    <row r="593650" spans="1:1" ht="14.25" customHeight="1" x14ac:dyDescent="0.45">
      <c r="A593650" s="31"/>
    </row>
    <row r="593656" spans="1:1" s="30" customFormat="1" ht="14.25" customHeight="1" x14ac:dyDescent="0.35"/>
    <row r="593672" spans="1:1" ht="14.25" customHeight="1" x14ac:dyDescent="0.45">
      <c r="A593672" s="31"/>
    </row>
    <row r="593678" spans="1:1" s="30" customFormat="1" ht="14.25" customHeight="1" x14ac:dyDescent="0.35"/>
    <row r="593694" spans="1:1" ht="14.25" customHeight="1" x14ac:dyDescent="0.45">
      <c r="A593694" s="31"/>
    </row>
    <row r="593700" s="30" customFormat="1" ht="14.25" customHeight="1" x14ac:dyDescent="0.35"/>
    <row r="593716" spans="1:1" ht="14.25" customHeight="1" x14ac:dyDescent="0.45">
      <c r="A593716" s="31"/>
    </row>
    <row r="593722" spans="1:1" s="30" customFormat="1" ht="14.25" customHeight="1" x14ac:dyDescent="0.35"/>
    <row r="593738" spans="1:1" ht="14.25" customHeight="1" x14ac:dyDescent="0.45">
      <c r="A593738" s="31"/>
    </row>
    <row r="593744" spans="1:1" s="30" customFormat="1" ht="14.25" customHeight="1" x14ac:dyDescent="0.35"/>
    <row r="593760" spans="1:1" ht="14.25" customHeight="1" x14ac:dyDescent="0.45">
      <c r="A593760" s="31"/>
    </row>
    <row r="593766" s="30" customFormat="1" ht="14.25" customHeight="1" x14ac:dyDescent="0.35"/>
    <row r="593782" spans="1:1" ht="14.25" customHeight="1" x14ac:dyDescent="0.45">
      <c r="A593782" s="31"/>
    </row>
    <row r="593788" spans="1:1" s="30" customFormat="1" ht="14.25" customHeight="1" x14ac:dyDescent="0.35"/>
    <row r="593804" spans="1:1" ht="14.25" customHeight="1" x14ac:dyDescent="0.45">
      <c r="A593804" s="31"/>
    </row>
    <row r="593810" s="30" customFormat="1" ht="14.25" customHeight="1" x14ac:dyDescent="0.35"/>
    <row r="593826" spans="1:1" ht="14.25" customHeight="1" x14ac:dyDescent="0.45">
      <c r="A593826" s="31"/>
    </row>
    <row r="593832" spans="1:1" s="30" customFormat="1" ht="14.25" customHeight="1" x14ac:dyDescent="0.35"/>
    <row r="593848" spans="1:1" ht="14.25" customHeight="1" x14ac:dyDescent="0.45">
      <c r="A593848" s="31"/>
    </row>
    <row r="593854" spans="1:1" s="30" customFormat="1" ht="14.25" customHeight="1" x14ac:dyDescent="0.35"/>
    <row r="593870" spans="1:1" ht="14.25" customHeight="1" x14ac:dyDescent="0.45">
      <c r="A593870" s="31"/>
    </row>
    <row r="593876" s="30" customFormat="1" ht="14.25" customHeight="1" x14ac:dyDescent="0.35"/>
    <row r="593892" spans="1:1" ht="14.25" customHeight="1" x14ac:dyDescent="0.45">
      <c r="A593892" s="31"/>
    </row>
    <row r="593898" spans="1:1" s="30" customFormat="1" ht="14.25" customHeight="1" x14ac:dyDescent="0.35"/>
    <row r="593914" spans="1:1" ht="14.25" customHeight="1" x14ac:dyDescent="0.45">
      <c r="A593914" s="31"/>
    </row>
    <row r="593920" spans="1:1" s="30" customFormat="1" ht="14.25" customHeight="1" x14ac:dyDescent="0.35"/>
    <row r="593936" spans="1:1" ht="14.25" customHeight="1" x14ac:dyDescent="0.45">
      <c r="A593936" s="31"/>
    </row>
    <row r="593942" s="30" customFormat="1" ht="14.25" customHeight="1" x14ac:dyDescent="0.35"/>
    <row r="593958" spans="1:1" ht="14.25" customHeight="1" x14ac:dyDescent="0.45">
      <c r="A593958" s="31"/>
    </row>
    <row r="593964" spans="1:1" s="30" customFormat="1" ht="14.25" customHeight="1" x14ac:dyDescent="0.35"/>
    <row r="593980" spans="1:1" ht="14.25" customHeight="1" x14ac:dyDescent="0.45">
      <c r="A593980" s="31"/>
    </row>
    <row r="593986" s="30" customFormat="1" ht="14.25" customHeight="1" x14ac:dyDescent="0.35"/>
    <row r="594002" spans="1:1" ht="14.25" customHeight="1" x14ac:dyDescent="0.45">
      <c r="A594002" s="31"/>
    </row>
    <row r="594008" spans="1:1" s="30" customFormat="1" ht="14.25" customHeight="1" x14ac:dyDescent="0.35"/>
    <row r="594024" spans="1:1" ht="14.25" customHeight="1" x14ac:dyDescent="0.45">
      <c r="A594024" s="31"/>
    </row>
    <row r="594030" spans="1:1" s="30" customFormat="1" ht="14.25" customHeight="1" x14ac:dyDescent="0.35"/>
    <row r="594046" spans="1:1" ht="14.25" customHeight="1" x14ac:dyDescent="0.45">
      <c r="A594046" s="31"/>
    </row>
    <row r="594052" s="30" customFormat="1" ht="14.25" customHeight="1" x14ac:dyDescent="0.35"/>
    <row r="594068" spans="1:1" ht="14.25" customHeight="1" x14ac:dyDescent="0.45">
      <c r="A594068" s="31"/>
    </row>
    <row r="594074" spans="1:1" s="30" customFormat="1" ht="14.25" customHeight="1" x14ac:dyDescent="0.35"/>
    <row r="594090" spans="1:1" ht="14.25" customHeight="1" x14ac:dyDescent="0.45">
      <c r="A594090" s="31"/>
    </row>
    <row r="594096" spans="1:1" s="30" customFormat="1" ht="14.25" customHeight="1" x14ac:dyDescent="0.35"/>
    <row r="594112" spans="1:1" ht="14.25" customHeight="1" x14ac:dyDescent="0.45">
      <c r="A594112" s="31"/>
    </row>
    <row r="594118" s="30" customFormat="1" ht="14.25" customHeight="1" x14ac:dyDescent="0.35"/>
    <row r="594134" spans="1:1" ht="14.25" customHeight="1" x14ac:dyDescent="0.45">
      <c r="A594134" s="31"/>
    </row>
    <row r="594140" spans="1:1" s="30" customFormat="1" ht="14.25" customHeight="1" x14ac:dyDescent="0.35"/>
    <row r="594156" spans="1:1" ht="14.25" customHeight="1" x14ac:dyDescent="0.45">
      <c r="A594156" s="31"/>
    </row>
    <row r="594162" s="30" customFormat="1" ht="14.25" customHeight="1" x14ac:dyDescent="0.35"/>
    <row r="594178" spans="1:1" ht="14.25" customHeight="1" x14ac:dyDescent="0.45">
      <c r="A594178" s="31"/>
    </row>
    <row r="594184" spans="1:1" s="30" customFormat="1" ht="14.25" customHeight="1" x14ac:dyDescent="0.35"/>
    <row r="594200" spans="1:1" ht="14.25" customHeight="1" x14ac:dyDescent="0.45">
      <c r="A594200" s="31"/>
    </row>
    <row r="594206" spans="1:1" s="30" customFormat="1" ht="14.25" customHeight="1" x14ac:dyDescent="0.35"/>
    <row r="594222" spans="1:1" ht="14.25" customHeight="1" x14ac:dyDescent="0.45">
      <c r="A594222" s="31"/>
    </row>
    <row r="594228" s="30" customFormat="1" ht="14.25" customHeight="1" x14ac:dyDescent="0.35"/>
    <row r="594244" spans="1:1" ht="14.25" customHeight="1" x14ac:dyDescent="0.45">
      <c r="A594244" s="31"/>
    </row>
    <row r="594250" spans="1:1" s="30" customFormat="1" ht="14.25" customHeight="1" x14ac:dyDescent="0.35"/>
    <row r="594266" spans="1:1" ht="14.25" customHeight="1" x14ac:dyDescent="0.45">
      <c r="A594266" s="31"/>
    </row>
    <row r="594272" spans="1:1" s="30" customFormat="1" ht="14.25" customHeight="1" x14ac:dyDescent="0.35"/>
    <row r="594288" spans="1:1" ht="14.25" customHeight="1" x14ac:dyDescent="0.45">
      <c r="A594288" s="31"/>
    </row>
    <row r="594294" s="30" customFormat="1" ht="14.25" customHeight="1" x14ac:dyDescent="0.35"/>
    <row r="594310" spans="1:1" ht="14.25" customHeight="1" x14ac:dyDescent="0.45">
      <c r="A594310" s="31"/>
    </row>
    <row r="594316" spans="1:1" s="30" customFormat="1" ht="14.25" customHeight="1" x14ac:dyDescent="0.35"/>
    <row r="594332" spans="1:1" ht="14.25" customHeight="1" x14ac:dyDescent="0.45">
      <c r="A594332" s="31"/>
    </row>
    <row r="594338" s="30" customFormat="1" ht="14.25" customHeight="1" x14ac:dyDescent="0.35"/>
    <row r="594354" spans="1:1" ht="14.25" customHeight="1" x14ac:dyDescent="0.45">
      <c r="A594354" s="31"/>
    </row>
    <row r="594360" spans="1:1" s="30" customFormat="1" ht="14.25" customHeight="1" x14ac:dyDescent="0.35"/>
    <row r="594376" spans="1:1" ht="14.25" customHeight="1" x14ac:dyDescent="0.45">
      <c r="A594376" s="31"/>
    </row>
    <row r="594382" spans="1:1" s="30" customFormat="1" ht="14.25" customHeight="1" x14ac:dyDescent="0.35"/>
    <row r="594398" spans="1:1" ht="14.25" customHeight="1" x14ac:dyDescent="0.45">
      <c r="A594398" s="31"/>
    </row>
    <row r="594404" s="30" customFormat="1" ht="14.25" customHeight="1" x14ac:dyDescent="0.35"/>
    <row r="594420" spans="1:1" ht="14.25" customHeight="1" x14ac:dyDescent="0.45">
      <c r="A594420" s="31"/>
    </row>
    <row r="594426" spans="1:1" s="30" customFormat="1" ht="14.25" customHeight="1" x14ac:dyDescent="0.35"/>
    <row r="594442" spans="1:1" ht="14.25" customHeight="1" x14ac:dyDescent="0.45">
      <c r="A594442" s="31"/>
    </row>
    <row r="594448" spans="1:1" s="30" customFormat="1" ht="14.25" customHeight="1" x14ac:dyDescent="0.35"/>
    <row r="594464" spans="1:1" ht="14.25" customHeight="1" x14ac:dyDescent="0.45">
      <c r="A594464" s="31"/>
    </row>
    <row r="594470" s="30" customFormat="1" ht="14.25" customHeight="1" x14ac:dyDescent="0.35"/>
    <row r="594486" spans="1:1" ht="14.25" customHeight="1" x14ac:dyDescent="0.45">
      <c r="A594486" s="31"/>
    </row>
    <row r="594492" spans="1:1" s="30" customFormat="1" ht="14.25" customHeight="1" x14ac:dyDescent="0.35"/>
    <row r="594508" spans="1:1" ht="14.25" customHeight="1" x14ac:dyDescent="0.45">
      <c r="A594508" s="31"/>
    </row>
    <row r="594514" s="30" customFormat="1" ht="14.25" customHeight="1" x14ac:dyDescent="0.35"/>
    <row r="594530" spans="1:1" ht="14.25" customHeight="1" x14ac:dyDescent="0.45">
      <c r="A594530" s="31"/>
    </row>
    <row r="594536" spans="1:1" s="30" customFormat="1" ht="14.25" customHeight="1" x14ac:dyDescent="0.35"/>
    <row r="594552" spans="1:1" ht="14.25" customHeight="1" x14ac:dyDescent="0.45">
      <c r="A594552" s="31"/>
    </row>
    <row r="594558" spans="1:1" s="30" customFormat="1" ht="14.25" customHeight="1" x14ac:dyDescent="0.35"/>
    <row r="594574" spans="1:1" ht="14.25" customHeight="1" x14ac:dyDescent="0.45">
      <c r="A594574" s="31"/>
    </row>
    <row r="594580" s="30" customFormat="1" ht="14.25" customHeight="1" x14ac:dyDescent="0.35"/>
    <row r="594596" spans="1:1" ht="14.25" customHeight="1" x14ac:dyDescent="0.45">
      <c r="A594596" s="31"/>
    </row>
    <row r="594602" spans="1:1" s="30" customFormat="1" ht="14.25" customHeight="1" x14ac:dyDescent="0.35"/>
    <row r="594618" spans="1:1" ht="14.25" customHeight="1" x14ac:dyDescent="0.45">
      <c r="A594618" s="31"/>
    </row>
    <row r="594624" spans="1:1" s="30" customFormat="1" ht="14.25" customHeight="1" x14ac:dyDescent="0.35"/>
    <row r="594640" spans="1:1" ht="14.25" customHeight="1" x14ac:dyDescent="0.45">
      <c r="A594640" s="31"/>
    </row>
    <row r="594646" s="30" customFormat="1" ht="14.25" customHeight="1" x14ac:dyDescent="0.35"/>
    <row r="594662" spans="1:1" ht="14.25" customHeight="1" x14ac:dyDescent="0.45">
      <c r="A594662" s="31"/>
    </row>
    <row r="594668" spans="1:1" s="30" customFormat="1" ht="14.25" customHeight="1" x14ac:dyDescent="0.35"/>
    <row r="594684" spans="1:1" ht="14.25" customHeight="1" x14ac:dyDescent="0.45">
      <c r="A594684" s="31"/>
    </row>
    <row r="594690" s="30" customFormat="1" ht="14.25" customHeight="1" x14ac:dyDescent="0.35"/>
    <row r="594706" spans="1:1" ht="14.25" customHeight="1" x14ac:dyDescent="0.45">
      <c r="A594706" s="31"/>
    </row>
    <row r="594712" spans="1:1" s="30" customFormat="1" ht="14.25" customHeight="1" x14ac:dyDescent="0.35"/>
    <row r="594728" spans="1:1" ht="14.25" customHeight="1" x14ac:dyDescent="0.45">
      <c r="A594728" s="31"/>
    </row>
    <row r="594734" spans="1:1" s="30" customFormat="1" ht="14.25" customHeight="1" x14ac:dyDescent="0.35"/>
    <row r="594750" spans="1:1" ht="14.25" customHeight="1" x14ac:dyDescent="0.45">
      <c r="A594750" s="31"/>
    </row>
    <row r="594756" s="30" customFormat="1" ht="14.25" customHeight="1" x14ac:dyDescent="0.35"/>
    <row r="594772" spans="1:1" ht="14.25" customHeight="1" x14ac:dyDescent="0.45">
      <c r="A594772" s="31"/>
    </row>
    <row r="594778" spans="1:1" s="30" customFormat="1" ht="14.25" customHeight="1" x14ac:dyDescent="0.35"/>
    <row r="594794" spans="1:1" ht="14.25" customHeight="1" x14ac:dyDescent="0.45">
      <c r="A594794" s="31"/>
    </row>
    <row r="594800" spans="1:1" s="30" customFormat="1" ht="14.25" customHeight="1" x14ac:dyDescent="0.35"/>
    <row r="594816" spans="1:1" ht="14.25" customHeight="1" x14ac:dyDescent="0.45">
      <c r="A594816" s="31"/>
    </row>
    <row r="594822" s="30" customFormat="1" ht="14.25" customHeight="1" x14ac:dyDescent="0.35"/>
    <row r="594838" spans="1:1" ht="14.25" customHeight="1" x14ac:dyDescent="0.45">
      <c r="A594838" s="31"/>
    </row>
    <row r="594844" spans="1:1" s="30" customFormat="1" ht="14.25" customHeight="1" x14ac:dyDescent="0.35"/>
    <row r="594860" spans="1:1" ht="14.25" customHeight="1" x14ac:dyDescent="0.45">
      <c r="A594860" s="31"/>
    </row>
    <row r="594866" s="30" customFormat="1" ht="14.25" customHeight="1" x14ac:dyDescent="0.35"/>
    <row r="594882" spans="1:1" ht="14.25" customHeight="1" x14ac:dyDescent="0.45">
      <c r="A594882" s="31"/>
    </row>
    <row r="594888" spans="1:1" s="30" customFormat="1" ht="14.25" customHeight="1" x14ac:dyDescent="0.35"/>
    <row r="594904" spans="1:1" ht="14.25" customHeight="1" x14ac:dyDescent="0.45">
      <c r="A594904" s="31"/>
    </row>
    <row r="594910" spans="1:1" s="30" customFormat="1" ht="14.25" customHeight="1" x14ac:dyDescent="0.35"/>
    <row r="594926" spans="1:1" ht="14.25" customHeight="1" x14ac:dyDescent="0.45">
      <c r="A594926" s="31"/>
    </row>
    <row r="594932" s="30" customFormat="1" ht="14.25" customHeight="1" x14ac:dyDescent="0.35"/>
    <row r="594948" spans="1:1" ht="14.25" customHeight="1" x14ac:dyDescent="0.45">
      <c r="A594948" s="31"/>
    </row>
    <row r="594954" spans="1:1" s="30" customFormat="1" ht="14.25" customHeight="1" x14ac:dyDescent="0.35"/>
    <row r="594970" spans="1:1" ht="14.25" customHeight="1" x14ac:dyDescent="0.45">
      <c r="A594970" s="31"/>
    </row>
    <row r="594976" spans="1:1" s="30" customFormat="1" ht="14.25" customHeight="1" x14ac:dyDescent="0.35"/>
    <row r="594992" spans="1:1" ht="14.25" customHeight="1" x14ac:dyDescent="0.45">
      <c r="A594992" s="31"/>
    </row>
    <row r="594998" s="30" customFormat="1" ht="14.25" customHeight="1" x14ac:dyDescent="0.35"/>
    <row r="595014" spans="1:1" ht="14.25" customHeight="1" x14ac:dyDescent="0.45">
      <c r="A595014" s="31"/>
    </row>
    <row r="595020" spans="1:1" s="30" customFormat="1" ht="14.25" customHeight="1" x14ac:dyDescent="0.35"/>
    <row r="595036" spans="1:1" ht="14.25" customHeight="1" x14ac:dyDescent="0.45">
      <c r="A595036" s="31"/>
    </row>
    <row r="595042" s="30" customFormat="1" ht="14.25" customHeight="1" x14ac:dyDescent="0.35"/>
    <row r="595058" spans="1:1" ht="14.25" customHeight="1" x14ac:dyDescent="0.45">
      <c r="A595058" s="31"/>
    </row>
    <row r="595064" spans="1:1" s="30" customFormat="1" ht="14.25" customHeight="1" x14ac:dyDescent="0.35"/>
    <row r="595080" spans="1:1" ht="14.25" customHeight="1" x14ac:dyDescent="0.45">
      <c r="A595080" s="31"/>
    </row>
    <row r="595086" spans="1:1" s="30" customFormat="1" ht="14.25" customHeight="1" x14ac:dyDescent="0.35"/>
    <row r="595102" spans="1:1" ht="14.25" customHeight="1" x14ac:dyDescent="0.45">
      <c r="A595102" s="31"/>
    </row>
    <row r="595108" s="30" customFormat="1" ht="14.25" customHeight="1" x14ac:dyDescent="0.35"/>
    <row r="595124" spans="1:1" ht="14.25" customHeight="1" x14ac:dyDescent="0.45">
      <c r="A595124" s="31"/>
    </row>
    <row r="595130" spans="1:1" s="30" customFormat="1" ht="14.25" customHeight="1" x14ac:dyDescent="0.35"/>
    <row r="595146" spans="1:1" ht="14.25" customHeight="1" x14ac:dyDescent="0.45">
      <c r="A595146" s="31"/>
    </row>
    <row r="595152" spans="1:1" s="30" customFormat="1" ht="14.25" customHeight="1" x14ac:dyDescent="0.35"/>
    <row r="595168" spans="1:1" ht="14.25" customHeight="1" x14ac:dyDescent="0.45">
      <c r="A595168" s="31"/>
    </row>
    <row r="595174" s="30" customFormat="1" ht="14.25" customHeight="1" x14ac:dyDescent="0.35"/>
    <row r="595190" spans="1:1" ht="14.25" customHeight="1" x14ac:dyDescent="0.45">
      <c r="A595190" s="31"/>
    </row>
    <row r="595196" spans="1:1" s="30" customFormat="1" ht="14.25" customHeight="1" x14ac:dyDescent="0.35"/>
    <row r="595212" spans="1:1" ht="14.25" customHeight="1" x14ac:dyDescent="0.45">
      <c r="A595212" s="31"/>
    </row>
    <row r="595218" s="30" customFormat="1" ht="14.25" customHeight="1" x14ac:dyDescent="0.35"/>
    <row r="595234" spans="1:1" ht="14.25" customHeight="1" x14ac:dyDescent="0.45">
      <c r="A595234" s="31"/>
    </row>
    <row r="595240" spans="1:1" s="30" customFormat="1" ht="14.25" customHeight="1" x14ac:dyDescent="0.35"/>
    <row r="595256" spans="1:1" ht="14.25" customHeight="1" x14ac:dyDescent="0.45">
      <c r="A595256" s="31"/>
    </row>
    <row r="595262" spans="1:1" s="30" customFormat="1" ht="14.25" customHeight="1" x14ac:dyDescent="0.35"/>
    <row r="595278" spans="1:1" ht="14.25" customHeight="1" x14ac:dyDescent="0.45">
      <c r="A595278" s="31"/>
    </row>
    <row r="595284" s="30" customFormat="1" ht="14.25" customHeight="1" x14ac:dyDescent="0.35"/>
    <row r="595300" spans="1:1" ht="14.25" customHeight="1" x14ac:dyDescent="0.45">
      <c r="A595300" s="31"/>
    </row>
    <row r="595306" spans="1:1" s="30" customFormat="1" ht="14.25" customHeight="1" x14ac:dyDescent="0.35"/>
    <row r="595322" spans="1:1" ht="14.25" customHeight="1" x14ac:dyDescent="0.45">
      <c r="A595322" s="31"/>
    </row>
    <row r="595328" spans="1:1" s="30" customFormat="1" ht="14.25" customHeight="1" x14ac:dyDescent="0.35"/>
    <row r="595344" spans="1:1" ht="14.25" customHeight="1" x14ac:dyDescent="0.45">
      <c r="A595344" s="31"/>
    </row>
    <row r="595350" s="30" customFormat="1" ht="14.25" customHeight="1" x14ac:dyDescent="0.35"/>
    <row r="595366" spans="1:1" ht="14.25" customHeight="1" x14ac:dyDescent="0.45">
      <c r="A595366" s="31"/>
    </row>
    <row r="595372" spans="1:1" s="30" customFormat="1" ht="14.25" customHeight="1" x14ac:dyDescent="0.35"/>
    <row r="595388" spans="1:1" ht="14.25" customHeight="1" x14ac:dyDescent="0.45">
      <c r="A595388" s="31"/>
    </row>
    <row r="595394" s="30" customFormat="1" ht="14.25" customHeight="1" x14ac:dyDescent="0.35"/>
    <row r="595410" spans="1:1" ht="14.25" customHeight="1" x14ac:dyDescent="0.45">
      <c r="A595410" s="31"/>
    </row>
    <row r="595416" spans="1:1" s="30" customFormat="1" ht="14.25" customHeight="1" x14ac:dyDescent="0.35"/>
    <row r="595432" spans="1:1" ht="14.25" customHeight="1" x14ac:dyDescent="0.45">
      <c r="A595432" s="31"/>
    </row>
    <row r="595438" spans="1:1" s="30" customFormat="1" ht="14.25" customHeight="1" x14ac:dyDescent="0.35"/>
    <row r="595454" spans="1:1" ht="14.25" customHeight="1" x14ac:dyDescent="0.45">
      <c r="A595454" s="31"/>
    </row>
    <row r="595460" s="30" customFormat="1" ht="14.25" customHeight="1" x14ac:dyDescent="0.35"/>
    <row r="595476" spans="1:1" ht="14.25" customHeight="1" x14ac:dyDescent="0.45">
      <c r="A595476" s="31"/>
    </row>
    <row r="595482" spans="1:1" s="30" customFormat="1" ht="14.25" customHeight="1" x14ac:dyDescent="0.35"/>
    <row r="595498" spans="1:1" ht="14.25" customHeight="1" x14ac:dyDescent="0.45">
      <c r="A595498" s="31"/>
    </row>
    <row r="595504" spans="1:1" s="30" customFormat="1" ht="14.25" customHeight="1" x14ac:dyDescent="0.35"/>
    <row r="595520" spans="1:1" ht="14.25" customHeight="1" x14ac:dyDescent="0.45">
      <c r="A595520" s="31"/>
    </row>
    <row r="595526" s="30" customFormat="1" ht="14.25" customHeight="1" x14ac:dyDescent="0.35"/>
    <row r="595542" spans="1:1" ht="14.25" customHeight="1" x14ac:dyDescent="0.45">
      <c r="A595542" s="31"/>
    </row>
    <row r="595548" spans="1:1" s="30" customFormat="1" ht="14.25" customHeight="1" x14ac:dyDescent="0.35"/>
    <row r="595564" spans="1:1" ht="14.25" customHeight="1" x14ac:dyDescent="0.45">
      <c r="A595564" s="31"/>
    </row>
    <row r="595570" s="30" customFormat="1" ht="14.25" customHeight="1" x14ac:dyDescent="0.35"/>
    <row r="595586" spans="1:1" ht="14.25" customHeight="1" x14ac:dyDescent="0.45">
      <c r="A595586" s="31"/>
    </row>
    <row r="595592" spans="1:1" s="30" customFormat="1" ht="14.25" customHeight="1" x14ac:dyDescent="0.35"/>
    <row r="595608" spans="1:1" ht="14.25" customHeight="1" x14ac:dyDescent="0.45">
      <c r="A595608" s="31"/>
    </row>
    <row r="595614" spans="1:1" s="30" customFormat="1" ht="14.25" customHeight="1" x14ac:dyDescent="0.35"/>
    <row r="595630" spans="1:1" ht="14.25" customHeight="1" x14ac:dyDescent="0.45">
      <c r="A595630" s="31"/>
    </row>
    <row r="595636" s="30" customFormat="1" ht="14.25" customHeight="1" x14ac:dyDescent="0.35"/>
    <row r="595652" spans="1:1" ht="14.25" customHeight="1" x14ac:dyDescent="0.45">
      <c r="A595652" s="31"/>
    </row>
    <row r="595658" spans="1:1" s="30" customFormat="1" ht="14.25" customHeight="1" x14ac:dyDescent="0.35"/>
    <row r="595674" spans="1:1" ht="14.25" customHeight="1" x14ac:dyDescent="0.45">
      <c r="A595674" s="31"/>
    </row>
    <row r="595680" spans="1:1" s="30" customFormat="1" ht="14.25" customHeight="1" x14ac:dyDescent="0.35"/>
    <row r="595696" spans="1:1" ht="14.25" customHeight="1" x14ac:dyDescent="0.45">
      <c r="A595696" s="31"/>
    </row>
    <row r="595702" s="30" customFormat="1" ht="14.25" customHeight="1" x14ac:dyDescent="0.35"/>
    <row r="595718" spans="1:1" ht="14.25" customHeight="1" x14ac:dyDescent="0.45">
      <c r="A595718" s="31"/>
    </row>
    <row r="595724" spans="1:1" s="30" customFormat="1" ht="14.25" customHeight="1" x14ac:dyDescent="0.35"/>
    <row r="595740" spans="1:1" ht="14.25" customHeight="1" x14ac:dyDescent="0.45">
      <c r="A595740" s="31"/>
    </row>
    <row r="595746" s="30" customFormat="1" ht="14.25" customHeight="1" x14ac:dyDescent="0.35"/>
    <row r="595762" spans="1:1" ht="14.25" customHeight="1" x14ac:dyDescent="0.45">
      <c r="A595762" s="31"/>
    </row>
    <row r="595768" spans="1:1" s="30" customFormat="1" ht="14.25" customHeight="1" x14ac:dyDescent="0.35"/>
    <row r="595784" spans="1:1" ht="14.25" customHeight="1" x14ac:dyDescent="0.45">
      <c r="A595784" s="31"/>
    </row>
    <row r="595790" spans="1:1" s="30" customFormat="1" ht="14.25" customHeight="1" x14ac:dyDescent="0.35"/>
    <row r="595806" spans="1:1" ht="14.25" customHeight="1" x14ac:dyDescent="0.45">
      <c r="A595806" s="31"/>
    </row>
    <row r="595812" s="30" customFormat="1" ht="14.25" customHeight="1" x14ac:dyDescent="0.35"/>
    <row r="595828" spans="1:1" ht="14.25" customHeight="1" x14ac:dyDescent="0.45">
      <c r="A595828" s="31"/>
    </row>
    <row r="595834" spans="1:1" s="30" customFormat="1" ht="14.25" customHeight="1" x14ac:dyDescent="0.35"/>
    <row r="595850" spans="1:1" ht="14.25" customHeight="1" x14ac:dyDescent="0.45">
      <c r="A595850" s="31"/>
    </row>
    <row r="595856" spans="1:1" s="30" customFormat="1" ht="14.25" customHeight="1" x14ac:dyDescent="0.35"/>
    <row r="595872" spans="1:1" ht="14.25" customHeight="1" x14ac:dyDescent="0.45">
      <c r="A595872" s="31"/>
    </row>
    <row r="595878" s="30" customFormat="1" ht="14.25" customHeight="1" x14ac:dyDescent="0.35"/>
    <row r="595894" spans="1:1" ht="14.25" customHeight="1" x14ac:dyDescent="0.45">
      <c r="A595894" s="31"/>
    </row>
    <row r="595900" spans="1:1" s="30" customFormat="1" ht="14.25" customHeight="1" x14ac:dyDescent="0.35"/>
    <row r="595916" spans="1:1" ht="14.25" customHeight="1" x14ac:dyDescent="0.45">
      <c r="A595916" s="31"/>
    </row>
    <row r="595922" s="30" customFormat="1" ht="14.25" customHeight="1" x14ac:dyDescent="0.35"/>
    <row r="595938" spans="1:1" ht="14.25" customHeight="1" x14ac:dyDescent="0.45">
      <c r="A595938" s="31"/>
    </row>
    <row r="595944" spans="1:1" s="30" customFormat="1" ht="14.25" customHeight="1" x14ac:dyDescent="0.35"/>
    <row r="595960" spans="1:1" ht="14.25" customHeight="1" x14ac:dyDescent="0.45">
      <c r="A595960" s="31"/>
    </row>
    <row r="595966" spans="1:1" s="30" customFormat="1" ht="14.25" customHeight="1" x14ac:dyDescent="0.35"/>
    <row r="595982" spans="1:1" ht="14.25" customHeight="1" x14ac:dyDescent="0.45">
      <c r="A595982" s="31"/>
    </row>
    <row r="595988" s="30" customFormat="1" ht="14.25" customHeight="1" x14ac:dyDescent="0.35"/>
    <row r="596004" spans="1:1" ht="14.25" customHeight="1" x14ac:dyDescent="0.45">
      <c r="A596004" s="31"/>
    </row>
    <row r="596010" spans="1:1" s="30" customFormat="1" ht="14.25" customHeight="1" x14ac:dyDescent="0.35"/>
    <row r="596026" spans="1:1" ht="14.25" customHeight="1" x14ac:dyDescent="0.45">
      <c r="A596026" s="31"/>
    </row>
    <row r="596032" spans="1:1" s="30" customFormat="1" ht="14.25" customHeight="1" x14ac:dyDescent="0.35"/>
    <row r="596048" spans="1:1" ht="14.25" customHeight="1" x14ac:dyDescent="0.45">
      <c r="A596048" s="31"/>
    </row>
    <row r="596054" s="30" customFormat="1" ht="14.25" customHeight="1" x14ac:dyDescent="0.35"/>
    <row r="596070" spans="1:1" ht="14.25" customHeight="1" x14ac:dyDescent="0.45">
      <c r="A596070" s="31"/>
    </row>
    <row r="596076" spans="1:1" s="30" customFormat="1" ht="14.25" customHeight="1" x14ac:dyDescent="0.35"/>
    <row r="596092" spans="1:1" ht="14.25" customHeight="1" x14ac:dyDescent="0.45">
      <c r="A596092" s="31"/>
    </row>
    <row r="596098" s="30" customFormat="1" ht="14.25" customHeight="1" x14ac:dyDescent="0.35"/>
    <row r="596114" spans="1:1" ht="14.25" customHeight="1" x14ac:dyDescent="0.45">
      <c r="A596114" s="31"/>
    </row>
    <row r="596120" spans="1:1" s="30" customFormat="1" ht="14.25" customHeight="1" x14ac:dyDescent="0.35"/>
    <row r="596136" spans="1:1" ht="14.25" customHeight="1" x14ac:dyDescent="0.45">
      <c r="A596136" s="31"/>
    </row>
    <row r="596142" spans="1:1" s="30" customFormat="1" ht="14.25" customHeight="1" x14ac:dyDescent="0.35"/>
    <row r="596158" spans="1:1" ht="14.25" customHeight="1" x14ac:dyDescent="0.45">
      <c r="A596158" s="31"/>
    </row>
    <row r="596164" s="30" customFormat="1" ht="14.25" customHeight="1" x14ac:dyDescent="0.35"/>
    <row r="596180" spans="1:1" ht="14.25" customHeight="1" x14ac:dyDescent="0.45">
      <c r="A596180" s="31"/>
    </row>
    <row r="596186" spans="1:1" s="30" customFormat="1" ht="14.25" customHeight="1" x14ac:dyDescent="0.35"/>
    <row r="596202" spans="1:1" ht="14.25" customHeight="1" x14ac:dyDescent="0.45">
      <c r="A596202" s="31"/>
    </row>
    <row r="596208" spans="1:1" s="30" customFormat="1" ht="14.25" customHeight="1" x14ac:dyDescent="0.35"/>
    <row r="596224" spans="1:1" ht="14.25" customHeight="1" x14ac:dyDescent="0.45">
      <c r="A596224" s="31"/>
    </row>
    <row r="596230" s="30" customFormat="1" ht="14.25" customHeight="1" x14ac:dyDescent="0.35"/>
    <row r="596246" spans="1:1" ht="14.25" customHeight="1" x14ac:dyDescent="0.45">
      <c r="A596246" s="31"/>
    </row>
    <row r="596252" spans="1:1" s="30" customFormat="1" ht="14.25" customHeight="1" x14ac:dyDescent="0.35"/>
    <row r="596268" spans="1:1" ht="14.25" customHeight="1" x14ac:dyDescent="0.45">
      <c r="A596268" s="31"/>
    </row>
    <row r="596274" s="30" customFormat="1" ht="14.25" customHeight="1" x14ac:dyDescent="0.35"/>
    <row r="596290" spans="1:1" ht="14.25" customHeight="1" x14ac:dyDescent="0.45">
      <c r="A596290" s="31"/>
    </row>
    <row r="596296" spans="1:1" s="30" customFormat="1" ht="14.25" customHeight="1" x14ac:dyDescent="0.35"/>
    <row r="596312" spans="1:1" ht="14.25" customHeight="1" x14ac:dyDescent="0.45">
      <c r="A596312" s="31"/>
    </row>
    <row r="596318" spans="1:1" s="30" customFormat="1" ht="14.25" customHeight="1" x14ac:dyDescent="0.35"/>
    <row r="596334" spans="1:1" ht="14.25" customHeight="1" x14ac:dyDescent="0.45">
      <c r="A596334" s="31"/>
    </row>
    <row r="596340" s="30" customFormat="1" ht="14.25" customHeight="1" x14ac:dyDescent="0.35"/>
    <row r="596356" spans="1:1" ht="14.25" customHeight="1" x14ac:dyDescent="0.45">
      <c r="A596356" s="31"/>
    </row>
    <row r="596362" spans="1:1" s="30" customFormat="1" ht="14.25" customHeight="1" x14ac:dyDescent="0.35"/>
    <row r="596378" spans="1:1" ht="14.25" customHeight="1" x14ac:dyDescent="0.45">
      <c r="A596378" s="31"/>
    </row>
    <row r="596384" spans="1:1" s="30" customFormat="1" ht="14.25" customHeight="1" x14ac:dyDescent="0.35"/>
    <row r="596400" spans="1:1" ht="14.25" customHeight="1" x14ac:dyDescent="0.45">
      <c r="A596400" s="31"/>
    </row>
    <row r="596406" s="30" customFormat="1" ht="14.25" customHeight="1" x14ac:dyDescent="0.35"/>
    <row r="596422" spans="1:1" ht="14.25" customHeight="1" x14ac:dyDescent="0.45">
      <c r="A596422" s="31"/>
    </row>
    <row r="596428" spans="1:1" s="30" customFormat="1" ht="14.25" customHeight="1" x14ac:dyDescent="0.35"/>
    <row r="596444" spans="1:1" ht="14.25" customHeight="1" x14ac:dyDescent="0.45">
      <c r="A596444" s="31"/>
    </row>
    <row r="596450" s="30" customFormat="1" ht="14.25" customHeight="1" x14ac:dyDescent="0.35"/>
    <row r="596466" spans="1:1" ht="14.25" customHeight="1" x14ac:dyDescent="0.45">
      <c r="A596466" s="31"/>
    </row>
    <row r="596472" spans="1:1" s="30" customFormat="1" ht="14.25" customHeight="1" x14ac:dyDescent="0.35"/>
    <row r="596488" spans="1:1" ht="14.25" customHeight="1" x14ac:dyDescent="0.45">
      <c r="A596488" s="31"/>
    </row>
    <row r="596494" spans="1:1" s="30" customFormat="1" ht="14.25" customHeight="1" x14ac:dyDescent="0.35"/>
    <row r="596510" spans="1:1" ht="14.25" customHeight="1" x14ac:dyDescent="0.45">
      <c r="A596510" s="31"/>
    </row>
    <row r="596516" s="30" customFormat="1" ht="14.25" customHeight="1" x14ac:dyDescent="0.35"/>
    <row r="596532" spans="1:1" ht="14.25" customHeight="1" x14ac:dyDescent="0.45">
      <c r="A596532" s="31"/>
    </row>
    <row r="596538" spans="1:1" s="30" customFormat="1" ht="14.25" customHeight="1" x14ac:dyDescent="0.35"/>
    <row r="596554" spans="1:1" ht="14.25" customHeight="1" x14ac:dyDescent="0.45">
      <c r="A596554" s="31"/>
    </row>
    <row r="596560" spans="1:1" s="30" customFormat="1" ht="14.25" customHeight="1" x14ac:dyDescent="0.35"/>
    <row r="596576" spans="1:1" ht="14.25" customHeight="1" x14ac:dyDescent="0.45">
      <c r="A596576" s="31"/>
    </row>
    <row r="596582" s="30" customFormat="1" ht="14.25" customHeight="1" x14ac:dyDescent="0.35"/>
    <row r="596598" spans="1:1" ht="14.25" customHeight="1" x14ac:dyDescent="0.45">
      <c r="A596598" s="31"/>
    </row>
    <row r="596604" spans="1:1" s="30" customFormat="1" ht="14.25" customHeight="1" x14ac:dyDescent="0.35"/>
    <row r="596620" spans="1:1" ht="14.25" customHeight="1" x14ac:dyDescent="0.45">
      <c r="A596620" s="31"/>
    </row>
    <row r="596626" s="30" customFormat="1" ht="14.25" customHeight="1" x14ac:dyDescent="0.35"/>
    <row r="596642" spans="1:1" ht="14.25" customHeight="1" x14ac:dyDescent="0.45">
      <c r="A596642" s="31"/>
    </row>
    <row r="596648" spans="1:1" s="30" customFormat="1" ht="14.25" customHeight="1" x14ac:dyDescent="0.35"/>
    <row r="596664" spans="1:1" ht="14.25" customHeight="1" x14ac:dyDescent="0.45">
      <c r="A596664" s="31"/>
    </row>
    <row r="596670" spans="1:1" s="30" customFormat="1" ht="14.25" customHeight="1" x14ac:dyDescent="0.35"/>
    <row r="596686" spans="1:1" ht="14.25" customHeight="1" x14ac:dyDescent="0.45">
      <c r="A596686" s="31"/>
    </row>
    <row r="596692" s="30" customFormat="1" ht="14.25" customHeight="1" x14ac:dyDescent="0.35"/>
    <row r="596708" spans="1:1" ht="14.25" customHeight="1" x14ac:dyDescent="0.45">
      <c r="A596708" s="31"/>
    </row>
    <row r="596714" spans="1:1" s="30" customFormat="1" ht="14.25" customHeight="1" x14ac:dyDescent="0.35"/>
    <row r="596730" spans="1:1" ht="14.25" customHeight="1" x14ac:dyDescent="0.45">
      <c r="A596730" s="31"/>
    </row>
    <row r="596736" spans="1:1" s="30" customFormat="1" ht="14.25" customHeight="1" x14ac:dyDescent="0.35"/>
    <row r="596752" spans="1:1" ht="14.25" customHeight="1" x14ac:dyDescent="0.45">
      <c r="A596752" s="31"/>
    </row>
    <row r="596758" s="30" customFormat="1" ht="14.25" customHeight="1" x14ac:dyDescent="0.35"/>
    <row r="596774" spans="1:1" ht="14.25" customHeight="1" x14ac:dyDescent="0.45">
      <c r="A596774" s="31"/>
    </row>
    <row r="596780" spans="1:1" s="30" customFormat="1" ht="14.25" customHeight="1" x14ac:dyDescent="0.35"/>
    <row r="596796" spans="1:1" ht="14.25" customHeight="1" x14ac:dyDescent="0.45">
      <c r="A596796" s="31"/>
    </row>
    <row r="596802" s="30" customFormat="1" ht="14.25" customHeight="1" x14ac:dyDescent="0.35"/>
    <row r="596818" spans="1:1" ht="14.25" customHeight="1" x14ac:dyDescent="0.45">
      <c r="A596818" s="31"/>
    </row>
    <row r="596824" spans="1:1" s="30" customFormat="1" ht="14.25" customHeight="1" x14ac:dyDescent="0.35"/>
    <row r="596840" spans="1:1" ht="14.25" customHeight="1" x14ac:dyDescent="0.45">
      <c r="A596840" s="31"/>
    </row>
    <row r="596846" spans="1:1" s="30" customFormat="1" ht="14.25" customHeight="1" x14ac:dyDescent="0.35"/>
    <row r="596862" spans="1:1" ht="14.25" customHeight="1" x14ac:dyDescent="0.45">
      <c r="A596862" s="31"/>
    </row>
    <row r="596868" s="30" customFormat="1" ht="14.25" customHeight="1" x14ac:dyDescent="0.35"/>
    <row r="596884" spans="1:1" ht="14.25" customHeight="1" x14ac:dyDescent="0.45">
      <c r="A596884" s="31"/>
    </row>
    <row r="596890" spans="1:1" s="30" customFormat="1" ht="14.25" customHeight="1" x14ac:dyDescent="0.35"/>
    <row r="596906" spans="1:1" ht="14.25" customHeight="1" x14ac:dyDescent="0.45">
      <c r="A596906" s="31"/>
    </row>
    <row r="596912" spans="1:1" s="30" customFormat="1" ht="14.25" customHeight="1" x14ac:dyDescent="0.35"/>
    <row r="596928" spans="1:1" ht="14.25" customHeight="1" x14ac:dyDescent="0.45">
      <c r="A596928" s="31"/>
    </row>
    <row r="596934" s="30" customFormat="1" ht="14.25" customHeight="1" x14ac:dyDescent="0.35"/>
    <row r="596950" spans="1:1" ht="14.25" customHeight="1" x14ac:dyDescent="0.45">
      <c r="A596950" s="31"/>
    </row>
    <row r="596956" spans="1:1" s="30" customFormat="1" ht="14.25" customHeight="1" x14ac:dyDescent="0.35"/>
    <row r="596972" spans="1:1" ht="14.25" customHeight="1" x14ac:dyDescent="0.45">
      <c r="A596972" s="31"/>
    </row>
    <row r="596978" s="30" customFormat="1" ht="14.25" customHeight="1" x14ac:dyDescent="0.35"/>
    <row r="596994" spans="1:1" ht="14.25" customHeight="1" x14ac:dyDescent="0.45">
      <c r="A596994" s="31"/>
    </row>
    <row r="597000" spans="1:1" s="30" customFormat="1" ht="14.25" customHeight="1" x14ac:dyDescent="0.35"/>
    <row r="597016" spans="1:1" ht="14.25" customHeight="1" x14ac:dyDescent="0.45">
      <c r="A597016" s="31"/>
    </row>
    <row r="597022" spans="1:1" s="30" customFormat="1" ht="14.25" customHeight="1" x14ac:dyDescent="0.35"/>
    <row r="597038" spans="1:1" ht="14.25" customHeight="1" x14ac:dyDescent="0.45">
      <c r="A597038" s="31"/>
    </row>
    <row r="597044" s="30" customFormat="1" ht="14.25" customHeight="1" x14ac:dyDescent="0.35"/>
    <row r="597060" spans="1:1" ht="14.25" customHeight="1" x14ac:dyDescent="0.45">
      <c r="A597060" s="31"/>
    </row>
    <row r="597066" spans="1:1" s="30" customFormat="1" ht="14.25" customHeight="1" x14ac:dyDescent="0.35"/>
    <row r="597082" spans="1:1" ht="14.25" customHeight="1" x14ac:dyDescent="0.45">
      <c r="A597082" s="31"/>
    </row>
    <row r="597088" spans="1:1" s="30" customFormat="1" ht="14.25" customHeight="1" x14ac:dyDescent="0.35"/>
    <row r="597104" spans="1:1" ht="14.25" customHeight="1" x14ac:dyDescent="0.45">
      <c r="A597104" s="31"/>
    </row>
    <row r="597110" s="30" customFormat="1" ht="14.25" customHeight="1" x14ac:dyDescent="0.35"/>
    <row r="597126" spans="1:1" ht="14.25" customHeight="1" x14ac:dyDescent="0.45">
      <c r="A597126" s="31"/>
    </row>
    <row r="597132" spans="1:1" s="30" customFormat="1" ht="14.25" customHeight="1" x14ac:dyDescent="0.35"/>
    <row r="597148" spans="1:1" ht="14.25" customHeight="1" x14ac:dyDescent="0.45">
      <c r="A597148" s="31"/>
    </row>
    <row r="597154" s="30" customFormat="1" ht="14.25" customHeight="1" x14ac:dyDescent="0.35"/>
    <row r="597170" spans="1:1" ht="14.25" customHeight="1" x14ac:dyDescent="0.45">
      <c r="A597170" s="31"/>
    </row>
    <row r="597176" spans="1:1" s="30" customFormat="1" ht="14.25" customHeight="1" x14ac:dyDescent="0.35"/>
    <row r="597192" spans="1:1" ht="14.25" customHeight="1" x14ac:dyDescent="0.45">
      <c r="A597192" s="31"/>
    </row>
    <row r="597198" spans="1:1" s="30" customFormat="1" ht="14.25" customHeight="1" x14ac:dyDescent="0.35"/>
    <row r="597214" spans="1:1" ht="14.25" customHeight="1" x14ac:dyDescent="0.45">
      <c r="A597214" s="31"/>
    </row>
    <row r="597220" s="30" customFormat="1" ht="14.25" customHeight="1" x14ac:dyDescent="0.35"/>
    <row r="597236" spans="1:1" ht="14.25" customHeight="1" x14ac:dyDescent="0.45">
      <c r="A597236" s="31"/>
    </row>
    <row r="597242" spans="1:1" s="30" customFormat="1" ht="14.25" customHeight="1" x14ac:dyDescent="0.35"/>
    <row r="597258" spans="1:1" ht="14.25" customHeight="1" x14ac:dyDescent="0.45">
      <c r="A597258" s="31"/>
    </row>
    <row r="597264" spans="1:1" s="30" customFormat="1" ht="14.25" customHeight="1" x14ac:dyDescent="0.35"/>
    <row r="597280" spans="1:1" ht="14.25" customHeight="1" x14ac:dyDescent="0.45">
      <c r="A597280" s="31"/>
    </row>
    <row r="597286" s="30" customFormat="1" ht="14.25" customHeight="1" x14ac:dyDescent="0.35"/>
    <row r="597302" spans="1:1" ht="14.25" customHeight="1" x14ac:dyDescent="0.45">
      <c r="A597302" s="31"/>
    </row>
    <row r="597308" spans="1:1" s="30" customFormat="1" ht="14.25" customHeight="1" x14ac:dyDescent="0.35"/>
    <row r="597324" spans="1:1" ht="14.25" customHeight="1" x14ac:dyDescent="0.45">
      <c r="A597324" s="31"/>
    </row>
    <row r="597330" s="30" customFormat="1" ht="14.25" customHeight="1" x14ac:dyDescent="0.35"/>
    <row r="597346" spans="1:1" ht="14.25" customHeight="1" x14ac:dyDescent="0.45">
      <c r="A597346" s="31"/>
    </row>
    <row r="597352" spans="1:1" s="30" customFormat="1" ht="14.25" customHeight="1" x14ac:dyDescent="0.35"/>
    <row r="597368" spans="1:1" ht="14.25" customHeight="1" x14ac:dyDescent="0.45">
      <c r="A597368" s="31"/>
    </row>
    <row r="597374" spans="1:1" s="30" customFormat="1" ht="14.25" customHeight="1" x14ac:dyDescent="0.35"/>
    <row r="597390" spans="1:1" ht="14.25" customHeight="1" x14ac:dyDescent="0.45">
      <c r="A597390" s="31"/>
    </row>
    <row r="597396" s="30" customFormat="1" ht="14.25" customHeight="1" x14ac:dyDescent="0.35"/>
    <row r="597412" spans="1:1" ht="14.25" customHeight="1" x14ac:dyDescent="0.45">
      <c r="A597412" s="31"/>
    </row>
    <row r="597418" spans="1:1" s="30" customFormat="1" ht="14.25" customHeight="1" x14ac:dyDescent="0.35"/>
    <row r="597434" spans="1:1" ht="14.25" customHeight="1" x14ac:dyDescent="0.45">
      <c r="A597434" s="31"/>
    </row>
    <row r="597440" spans="1:1" s="30" customFormat="1" ht="14.25" customHeight="1" x14ac:dyDescent="0.35"/>
    <row r="597456" spans="1:1" ht="14.25" customHeight="1" x14ac:dyDescent="0.45">
      <c r="A597456" s="31"/>
    </row>
    <row r="597462" s="30" customFormat="1" ht="14.25" customHeight="1" x14ac:dyDescent="0.35"/>
    <row r="597478" spans="1:1" ht="14.25" customHeight="1" x14ac:dyDescent="0.45">
      <c r="A597478" s="31"/>
    </row>
    <row r="597484" spans="1:1" s="30" customFormat="1" ht="14.25" customHeight="1" x14ac:dyDescent="0.35"/>
    <row r="597500" spans="1:1" ht="14.25" customHeight="1" x14ac:dyDescent="0.45">
      <c r="A597500" s="31"/>
    </row>
    <row r="597506" s="30" customFormat="1" ht="14.25" customHeight="1" x14ac:dyDescent="0.35"/>
    <row r="597522" spans="1:1" ht="14.25" customHeight="1" x14ac:dyDescent="0.45">
      <c r="A597522" s="31"/>
    </row>
    <row r="597528" spans="1:1" s="30" customFormat="1" ht="14.25" customHeight="1" x14ac:dyDescent="0.35"/>
    <row r="597544" spans="1:1" ht="14.25" customHeight="1" x14ac:dyDescent="0.45">
      <c r="A597544" s="31"/>
    </row>
    <row r="597550" spans="1:1" s="30" customFormat="1" ht="14.25" customHeight="1" x14ac:dyDescent="0.35"/>
    <row r="597566" spans="1:1" ht="14.25" customHeight="1" x14ac:dyDescent="0.45">
      <c r="A597566" s="31"/>
    </row>
    <row r="597572" s="30" customFormat="1" ht="14.25" customHeight="1" x14ac:dyDescent="0.35"/>
    <row r="597588" spans="1:1" ht="14.25" customHeight="1" x14ac:dyDescent="0.45">
      <c r="A597588" s="31"/>
    </row>
    <row r="597594" spans="1:1" s="30" customFormat="1" ht="14.25" customHeight="1" x14ac:dyDescent="0.35"/>
    <row r="597610" spans="1:1" ht="14.25" customHeight="1" x14ac:dyDescent="0.45">
      <c r="A597610" s="31"/>
    </row>
    <row r="597616" spans="1:1" s="30" customFormat="1" ht="14.25" customHeight="1" x14ac:dyDescent="0.35"/>
    <row r="597632" spans="1:1" ht="14.25" customHeight="1" x14ac:dyDescent="0.45">
      <c r="A597632" s="31"/>
    </row>
    <row r="597638" s="30" customFormat="1" ht="14.25" customHeight="1" x14ac:dyDescent="0.35"/>
    <row r="597654" spans="1:1" ht="14.25" customHeight="1" x14ac:dyDescent="0.45">
      <c r="A597654" s="31"/>
    </row>
    <row r="597660" spans="1:1" s="30" customFormat="1" ht="14.25" customHeight="1" x14ac:dyDescent="0.35"/>
    <row r="597676" spans="1:1" ht="14.25" customHeight="1" x14ac:dyDescent="0.45">
      <c r="A597676" s="31"/>
    </row>
    <row r="597682" s="30" customFormat="1" ht="14.25" customHeight="1" x14ac:dyDescent="0.35"/>
    <row r="597698" spans="1:1" ht="14.25" customHeight="1" x14ac:dyDescent="0.45">
      <c r="A597698" s="31"/>
    </row>
    <row r="597704" spans="1:1" s="30" customFormat="1" ht="14.25" customHeight="1" x14ac:dyDescent="0.35"/>
    <row r="597720" spans="1:1" ht="14.25" customHeight="1" x14ac:dyDescent="0.45">
      <c r="A597720" s="31"/>
    </row>
    <row r="597726" spans="1:1" s="30" customFormat="1" ht="14.25" customHeight="1" x14ac:dyDescent="0.35"/>
    <row r="597742" spans="1:1" ht="14.25" customHeight="1" x14ac:dyDescent="0.45">
      <c r="A597742" s="31"/>
    </row>
    <row r="597748" s="30" customFormat="1" ht="14.25" customHeight="1" x14ac:dyDescent="0.35"/>
    <row r="597764" spans="1:1" ht="14.25" customHeight="1" x14ac:dyDescent="0.45">
      <c r="A597764" s="31"/>
    </row>
    <row r="597770" spans="1:1" s="30" customFormat="1" ht="14.25" customHeight="1" x14ac:dyDescent="0.35"/>
    <row r="597786" spans="1:1" ht="14.25" customHeight="1" x14ac:dyDescent="0.45">
      <c r="A597786" s="31"/>
    </row>
    <row r="597792" spans="1:1" s="30" customFormat="1" ht="14.25" customHeight="1" x14ac:dyDescent="0.35"/>
    <row r="597808" spans="1:1" ht="14.25" customHeight="1" x14ac:dyDescent="0.45">
      <c r="A597808" s="31"/>
    </row>
    <row r="597814" s="30" customFormat="1" ht="14.25" customHeight="1" x14ac:dyDescent="0.35"/>
    <row r="597830" spans="1:1" ht="14.25" customHeight="1" x14ac:dyDescent="0.45">
      <c r="A597830" s="31"/>
    </row>
    <row r="597836" spans="1:1" s="30" customFormat="1" ht="14.25" customHeight="1" x14ac:dyDescent="0.35"/>
    <row r="597852" spans="1:1" ht="14.25" customHeight="1" x14ac:dyDescent="0.45">
      <c r="A597852" s="31"/>
    </row>
    <row r="597858" s="30" customFormat="1" ht="14.25" customHeight="1" x14ac:dyDescent="0.35"/>
    <row r="597874" spans="1:1" ht="14.25" customHeight="1" x14ac:dyDescent="0.45">
      <c r="A597874" s="31"/>
    </row>
    <row r="597880" spans="1:1" s="30" customFormat="1" ht="14.25" customHeight="1" x14ac:dyDescent="0.35"/>
    <row r="597896" spans="1:1" ht="14.25" customHeight="1" x14ac:dyDescent="0.45">
      <c r="A597896" s="31"/>
    </row>
    <row r="597902" spans="1:1" s="30" customFormat="1" ht="14.25" customHeight="1" x14ac:dyDescent="0.35"/>
    <row r="597918" spans="1:1" ht="14.25" customHeight="1" x14ac:dyDescent="0.45">
      <c r="A597918" s="31"/>
    </row>
    <row r="597924" s="30" customFormat="1" ht="14.25" customHeight="1" x14ac:dyDescent="0.35"/>
    <row r="597940" spans="1:1" ht="14.25" customHeight="1" x14ac:dyDescent="0.45">
      <c r="A597940" s="31"/>
    </row>
    <row r="597946" spans="1:1" s="30" customFormat="1" ht="14.25" customHeight="1" x14ac:dyDescent="0.35"/>
    <row r="597962" spans="1:1" ht="14.25" customHeight="1" x14ac:dyDescent="0.45">
      <c r="A597962" s="31"/>
    </row>
    <row r="597968" spans="1:1" s="30" customFormat="1" ht="14.25" customHeight="1" x14ac:dyDescent="0.35"/>
    <row r="597984" spans="1:1" ht="14.25" customHeight="1" x14ac:dyDescent="0.45">
      <c r="A597984" s="31"/>
    </row>
    <row r="597990" s="30" customFormat="1" ht="14.25" customHeight="1" x14ac:dyDescent="0.35"/>
    <row r="598006" spans="1:1" ht="14.25" customHeight="1" x14ac:dyDescent="0.45">
      <c r="A598006" s="31"/>
    </row>
    <row r="598012" spans="1:1" s="30" customFormat="1" ht="14.25" customHeight="1" x14ac:dyDescent="0.35"/>
    <row r="598028" spans="1:1" ht="14.25" customHeight="1" x14ac:dyDescent="0.45">
      <c r="A598028" s="31"/>
    </row>
    <row r="598034" s="30" customFormat="1" ht="14.25" customHeight="1" x14ac:dyDescent="0.35"/>
    <row r="598050" spans="1:1" ht="14.25" customHeight="1" x14ac:dyDescent="0.45">
      <c r="A598050" s="31"/>
    </row>
    <row r="598056" spans="1:1" s="30" customFormat="1" ht="14.25" customHeight="1" x14ac:dyDescent="0.35"/>
    <row r="598072" spans="1:1" ht="14.25" customHeight="1" x14ac:dyDescent="0.45">
      <c r="A598072" s="31"/>
    </row>
    <row r="598078" spans="1:1" s="30" customFormat="1" ht="14.25" customHeight="1" x14ac:dyDescent="0.35"/>
    <row r="598094" spans="1:1" ht="14.25" customHeight="1" x14ac:dyDescent="0.45">
      <c r="A598094" s="31"/>
    </row>
    <row r="598100" s="30" customFormat="1" ht="14.25" customHeight="1" x14ac:dyDescent="0.35"/>
    <row r="598116" spans="1:1" ht="14.25" customHeight="1" x14ac:dyDescent="0.45">
      <c r="A598116" s="31"/>
    </row>
    <row r="598122" spans="1:1" s="30" customFormat="1" ht="14.25" customHeight="1" x14ac:dyDescent="0.35"/>
    <row r="598138" spans="1:1" ht="14.25" customHeight="1" x14ac:dyDescent="0.45">
      <c r="A598138" s="31"/>
    </row>
    <row r="598144" spans="1:1" s="30" customFormat="1" ht="14.25" customHeight="1" x14ac:dyDescent="0.35"/>
    <row r="598160" spans="1:1" ht="14.25" customHeight="1" x14ac:dyDescent="0.45">
      <c r="A598160" s="31"/>
    </row>
    <row r="598166" s="30" customFormat="1" ht="14.25" customHeight="1" x14ac:dyDescent="0.35"/>
    <row r="598182" spans="1:1" ht="14.25" customHeight="1" x14ac:dyDescent="0.45">
      <c r="A598182" s="31"/>
    </row>
    <row r="598188" spans="1:1" s="30" customFormat="1" ht="14.25" customHeight="1" x14ac:dyDescent="0.35"/>
    <row r="598204" spans="1:1" ht="14.25" customHeight="1" x14ac:dyDescent="0.45">
      <c r="A598204" s="31"/>
    </row>
    <row r="598210" s="30" customFormat="1" ht="14.25" customHeight="1" x14ac:dyDescent="0.35"/>
    <row r="598226" spans="1:1" ht="14.25" customHeight="1" x14ac:dyDescent="0.45">
      <c r="A598226" s="31"/>
    </row>
    <row r="598232" spans="1:1" s="30" customFormat="1" ht="14.25" customHeight="1" x14ac:dyDescent="0.35"/>
    <row r="598248" spans="1:1" ht="14.25" customHeight="1" x14ac:dyDescent="0.45">
      <c r="A598248" s="31"/>
    </row>
    <row r="598254" spans="1:1" s="30" customFormat="1" ht="14.25" customHeight="1" x14ac:dyDescent="0.35"/>
    <row r="598270" spans="1:1" ht="14.25" customHeight="1" x14ac:dyDescent="0.45">
      <c r="A598270" s="31"/>
    </row>
    <row r="598276" s="30" customFormat="1" ht="14.25" customHeight="1" x14ac:dyDescent="0.35"/>
    <row r="598292" spans="1:1" ht="14.25" customHeight="1" x14ac:dyDescent="0.45">
      <c r="A598292" s="31"/>
    </row>
    <row r="598298" spans="1:1" s="30" customFormat="1" ht="14.25" customHeight="1" x14ac:dyDescent="0.35"/>
    <row r="598314" spans="1:1" ht="14.25" customHeight="1" x14ac:dyDescent="0.45">
      <c r="A598314" s="31"/>
    </row>
    <row r="598320" spans="1:1" s="30" customFormat="1" ht="14.25" customHeight="1" x14ac:dyDescent="0.35"/>
    <row r="598336" spans="1:1" ht="14.25" customHeight="1" x14ac:dyDescent="0.45">
      <c r="A598336" s="31"/>
    </row>
    <row r="598342" s="30" customFormat="1" ht="14.25" customHeight="1" x14ac:dyDescent="0.35"/>
    <row r="598358" spans="1:1" ht="14.25" customHeight="1" x14ac:dyDescent="0.45">
      <c r="A598358" s="31"/>
    </row>
    <row r="598364" spans="1:1" s="30" customFormat="1" ht="14.25" customHeight="1" x14ac:dyDescent="0.35"/>
    <row r="598380" spans="1:1" ht="14.25" customHeight="1" x14ac:dyDescent="0.45">
      <c r="A598380" s="31"/>
    </row>
    <row r="598386" s="30" customFormat="1" ht="14.25" customHeight="1" x14ac:dyDescent="0.35"/>
    <row r="598402" spans="1:1" ht="14.25" customHeight="1" x14ac:dyDescent="0.45">
      <c r="A598402" s="31"/>
    </row>
    <row r="598408" spans="1:1" s="30" customFormat="1" ht="14.25" customHeight="1" x14ac:dyDescent="0.35"/>
    <row r="598424" spans="1:1" ht="14.25" customHeight="1" x14ac:dyDescent="0.45">
      <c r="A598424" s="31"/>
    </row>
    <row r="598430" spans="1:1" s="30" customFormat="1" ht="14.25" customHeight="1" x14ac:dyDescent="0.35"/>
    <row r="598446" spans="1:1" ht="14.25" customHeight="1" x14ac:dyDescent="0.45">
      <c r="A598446" s="31"/>
    </row>
    <row r="598452" s="30" customFormat="1" ht="14.25" customHeight="1" x14ac:dyDescent="0.35"/>
    <row r="598468" spans="1:1" ht="14.25" customHeight="1" x14ac:dyDescent="0.45">
      <c r="A598468" s="31"/>
    </row>
    <row r="598474" spans="1:1" s="30" customFormat="1" ht="14.25" customHeight="1" x14ac:dyDescent="0.35"/>
    <row r="598490" spans="1:1" ht="14.25" customHeight="1" x14ac:dyDescent="0.45">
      <c r="A598490" s="31"/>
    </row>
    <row r="598496" spans="1:1" s="30" customFormat="1" ht="14.25" customHeight="1" x14ac:dyDescent="0.35"/>
    <row r="598512" spans="1:1" ht="14.25" customHeight="1" x14ac:dyDescent="0.45">
      <c r="A598512" s="31"/>
    </row>
    <row r="598518" s="30" customFormat="1" ht="14.25" customHeight="1" x14ac:dyDescent="0.35"/>
    <row r="598534" spans="1:1" ht="14.25" customHeight="1" x14ac:dyDescent="0.45">
      <c r="A598534" s="31"/>
    </row>
    <row r="598540" spans="1:1" s="30" customFormat="1" ht="14.25" customHeight="1" x14ac:dyDescent="0.35"/>
    <row r="598556" spans="1:1" ht="14.25" customHeight="1" x14ac:dyDescent="0.45">
      <c r="A598556" s="31"/>
    </row>
    <row r="598562" s="30" customFormat="1" ht="14.25" customHeight="1" x14ac:dyDescent="0.35"/>
    <row r="598578" spans="1:1" ht="14.25" customHeight="1" x14ac:dyDescent="0.45">
      <c r="A598578" s="31"/>
    </row>
    <row r="598584" spans="1:1" s="30" customFormat="1" ht="14.25" customHeight="1" x14ac:dyDescent="0.35"/>
    <row r="598600" spans="1:1" ht="14.25" customHeight="1" x14ac:dyDescent="0.45">
      <c r="A598600" s="31"/>
    </row>
    <row r="598606" spans="1:1" s="30" customFormat="1" ht="14.25" customHeight="1" x14ac:dyDescent="0.35"/>
    <row r="598622" spans="1:1" ht="14.25" customHeight="1" x14ac:dyDescent="0.45">
      <c r="A598622" s="31"/>
    </row>
    <row r="598628" s="30" customFormat="1" ht="14.25" customHeight="1" x14ac:dyDescent="0.35"/>
    <row r="598644" spans="1:1" ht="14.25" customHeight="1" x14ac:dyDescent="0.45">
      <c r="A598644" s="31"/>
    </row>
    <row r="598650" spans="1:1" s="30" customFormat="1" ht="14.25" customHeight="1" x14ac:dyDescent="0.35"/>
    <row r="598666" spans="1:1" ht="14.25" customHeight="1" x14ac:dyDescent="0.45">
      <c r="A598666" s="31"/>
    </row>
    <row r="598672" spans="1:1" s="30" customFormat="1" ht="14.25" customHeight="1" x14ac:dyDescent="0.35"/>
    <row r="598688" spans="1:1" ht="14.25" customHeight="1" x14ac:dyDescent="0.45">
      <c r="A598688" s="31"/>
    </row>
    <row r="598694" s="30" customFormat="1" ht="14.25" customHeight="1" x14ac:dyDescent="0.35"/>
    <row r="598710" spans="1:1" ht="14.25" customHeight="1" x14ac:dyDescent="0.45">
      <c r="A598710" s="31"/>
    </row>
    <row r="598716" spans="1:1" s="30" customFormat="1" ht="14.25" customHeight="1" x14ac:dyDescent="0.35"/>
    <row r="598732" spans="1:1" ht="14.25" customHeight="1" x14ac:dyDescent="0.45">
      <c r="A598732" s="31"/>
    </row>
    <row r="598738" s="30" customFormat="1" ht="14.25" customHeight="1" x14ac:dyDescent="0.35"/>
    <row r="598754" spans="1:1" ht="14.25" customHeight="1" x14ac:dyDescent="0.45">
      <c r="A598754" s="31"/>
    </row>
    <row r="598760" spans="1:1" s="30" customFormat="1" ht="14.25" customHeight="1" x14ac:dyDescent="0.35"/>
    <row r="598776" spans="1:1" ht="14.25" customHeight="1" x14ac:dyDescent="0.45">
      <c r="A598776" s="31"/>
    </row>
    <row r="598782" spans="1:1" s="30" customFormat="1" ht="14.25" customHeight="1" x14ac:dyDescent="0.35"/>
    <row r="598798" spans="1:1" ht="14.25" customHeight="1" x14ac:dyDescent="0.45">
      <c r="A598798" s="31"/>
    </row>
    <row r="598804" s="30" customFormat="1" ht="14.25" customHeight="1" x14ac:dyDescent="0.35"/>
    <row r="598820" spans="1:1" ht="14.25" customHeight="1" x14ac:dyDescent="0.45">
      <c r="A598820" s="31"/>
    </row>
    <row r="598826" spans="1:1" s="30" customFormat="1" ht="14.25" customHeight="1" x14ac:dyDescent="0.35"/>
    <row r="598842" spans="1:1" ht="14.25" customHeight="1" x14ac:dyDescent="0.45">
      <c r="A598842" s="31"/>
    </row>
    <row r="598848" spans="1:1" s="30" customFormat="1" ht="14.25" customHeight="1" x14ac:dyDescent="0.35"/>
    <row r="598864" spans="1:1" ht="14.25" customHeight="1" x14ac:dyDescent="0.45">
      <c r="A598864" s="31"/>
    </row>
    <row r="598870" s="30" customFormat="1" ht="14.25" customHeight="1" x14ac:dyDescent="0.35"/>
    <row r="598886" spans="1:1" ht="14.25" customHeight="1" x14ac:dyDescent="0.45">
      <c r="A598886" s="31"/>
    </row>
    <row r="598892" spans="1:1" s="30" customFormat="1" ht="14.25" customHeight="1" x14ac:dyDescent="0.35"/>
    <row r="598908" spans="1:1" ht="14.25" customHeight="1" x14ac:dyDescent="0.45">
      <c r="A598908" s="31"/>
    </row>
    <row r="598914" s="30" customFormat="1" ht="14.25" customHeight="1" x14ac:dyDescent="0.35"/>
    <row r="598930" spans="1:1" ht="14.25" customHeight="1" x14ac:dyDescent="0.45">
      <c r="A598930" s="31"/>
    </row>
    <row r="598936" spans="1:1" s="30" customFormat="1" ht="14.25" customHeight="1" x14ac:dyDescent="0.35"/>
    <row r="598952" spans="1:1" ht="14.25" customHeight="1" x14ac:dyDescent="0.45">
      <c r="A598952" s="31"/>
    </row>
    <row r="598958" spans="1:1" s="30" customFormat="1" ht="14.25" customHeight="1" x14ac:dyDescent="0.35"/>
    <row r="598974" spans="1:1" ht="14.25" customHeight="1" x14ac:dyDescent="0.45">
      <c r="A598974" s="31"/>
    </row>
    <row r="598980" s="30" customFormat="1" ht="14.25" customHeight="1" x14ac:dyDescent="0.35"/>
    <row r="598996" spans="1:1" ht="14.25" customHeight="1" x14ac:dyDescent="0.45">
      <c r="A598996" s="31"/>
    </row>
    <row r="599002" spans="1:1" s="30" customFormat="1" ht="14.25" customHeight="1" x14ac:dyDescent="0.35"/>
    <row r="599018" spans="1:1" ht="14.25" customHeight="1" x14ac:dyDescent="0.45">
      <c r="A599018" s="31"/>
    </row>
    <row r="599024" spans="1:1" s="30" customFormat="1" ht="14.25" customHeight="1" x14ac:dyDescent="0.35"/>
    <row r="599040" spans="1:1" ht="14.25" customHeight="1" x14ac:dyDescent="0.45">
      <c r="A599040" s="31"/>
    </row>
    <row r="599046" s="30" customFormat="1" ht="14.25" customHeight="1" x14ac:dyDescent="0.35"/>
    <row r="599062" spans="1:1" ht="14.25" customHeight="1" x14ac:dyDescent="0.45">
      <c r="A599062" s="31"/>
    </row>
    <row r="599068" spans="1:1" s="30" customFormat="1" ht="14.25" customHeight="1" x14ac:dyDescent="0.35"/>
    <row r="599084" spans="1:1" ht="14.25" customHeight="1" x14ac:dyDescent="0.45">
      <c r="A599084" s="31"/>
    </row>
    <row r="599090" s="30" customFormat="1" ht="14.25" customHeight="1" x14ac:dyDescent="0.35"/>
    <row r="599106" spans="1:1" ht="14.25" customHeight="1" x14ac:dyDescent="0.45">
      <c r="A599106" s="31"/>
    </row>
    <row r="599112" spans="1:1" s="30" customFormat="1" ht="14.25" customHeight="1" x14ac:dyDescent="0.35"/>
    <row r="599128" spans="1:1" ht="14.25" customHeight="1" x14ac:dyDescent="0.45">
      <c r="A599128" s="31"/>
    </row>
    <row r="599134" spans="1:1" s="30" customFormat="1" ht="14.25" customHeight="1" x14ac:dyDescent="0.35"/>
    <row r="599150" spans="1:1" ht="14.25" customHeight="1" x14ac:dyDescent="0.45">
      <c r="A599150" s="31"/>
    </row>
    <row r="599156" s="30" customFormat="1" ht="14.25" customHeight="1" x14ac:dyDescent="0.35"/>
    <row r="599172" spans="1:1" ht="14.25" customHeight="1" x14ac:dyDescent="0.45">
      <c r="A599172" s="31"/>
    </row>
    <row r="599178" spans="1:1" s="30" customFormat="1" ht="14.25" customHeight="1" x14ac:dyDescent="0.35"/>
    <row r="599194" spans="1:1" ht="14.25" customHeight="1" x14ac:dyDescent="0.45">
      <c r="A599194" s="31"/>
    </row>
    <row r="599200" spans="1:1" s="30" customFormat="1" ht="14.25" customHeight="1" x14ac:dyDescent="0.35"/>
    <row r="599216" spans="1:1" ht="14.25" customHeight="1" x14ac:dyDescent="0.45">
      <c r="A599216" s="31"/>
    </row>
    <row r="599222" s="30" customFormat="1" ht="14.25" customHeight="1" x14ac:dyDescent="0.35"/>
    <row r="599238" spans="1:1" ht="14.25" customHeight="1" x14ac:dyDescent="0.45">
      <c r="A599238" s="31"/>
    </row>
    <row r="599244" spans="1:1" s="30" customFormat="1" ht="14.25" customHeight="1" x14ac:dyDescent="0.35"/>
    <row r="599260" spans="1:1" ht="14.25" customHeight="1" x14ac:dyDescent="0.45">
      <c r="A599260" s="31"/>
    </row>
    <row r="599266" s="30" customFormat="1" ht="14.25" customHeight="1" x14ac:dyDescent="0.35"/>
    <row r="599282" spans="1:1" ht="14.25" customHeight="1" x14ac:dyDescent="0.45">
      <c r="A599282" s="31"/>
    </row>
    <row r="599288" spans="1:1" s="30" customFormat="1" ht="14.25" customHeight="1" x14ac:dyDescent="0.35"/>
    <row r="599304" spans="1:1" ht="14.25" customHeight="1" x14ac:dyDescent="0.45">
      <c r="A599304" s="31"/>
    </row>
    <row r="599310" spans="1:1" s="30" customFormat="1" ht="14.25" customHeight="1" x14ac:dyDescent="0.35"/>
    <row r="599326" spans="1:1" ht="14.25" customHeight="1" x14ac:dyDescent="0.45">
      <c r="A599326" s="31"/>
    </row>
    <row r="599332" s="30" customFormat="1" ht="14.25" customHeight="1" x14ac:dyDescent="0.35"/>
    <row r="599348" spans="1:1" ht="14.25" customHeight="1" x14ac:dyDescent="0.45">
      <c r="A599348" s="31"/>
    </row>
    <row r="599354" spans="1:1" s="30" customFormat="1" ht="14.25" customHeight="1" x14ac:dyDescent="0.35"/>
    <row r="599370" spans="1:1" ht="14.25" customHeight="1" x14ac:dyDescent="0.45">
      <c r="A599370" s="31"/>
    </row>
    <row r="599376" spans="1:1" s="30" customFormat="1" ht="14.25" customHeight="1" x14ac:dyDescent="0.35"/>
    <row r="599392" spans="1:1" ht="14.25" customHeight="1" x14ac:dyDescent="0.45">
      <c r="A599392" s="31"/>
    </row>
    <row r="599398" s="30" customFormat="1" ht="14.25" customHeight="1" x14ac:dyDescent="0.35"/>
    <row r="599414" spans="1:1" ht="14.25" customHeight="1" x14ac:dyDescent="0.45">
      <c r="A599414" s="31"/>
    </row>
    <row r="599420" spans="1:1" s="30" customFormat="1" ht="14.25" customHeight="1" x14ac:dyDescent="0.35"/>
    <row r="599436" spans="1:1" ht="14.25" customHeight="1" x14ac:dyDescent="0.45">
      <c r="A599436" s="31"/>
    </row>
    <row r="599442" s="30" customFormat="1" ht="14.25" customHeight="1" x14ac:dyDescent="0.35"/>
    <row r="599458" spans="1:1" ht="14.25" customHeight="1" x14ac:dyDescent="0.45">
      <c r="A599458" s="31"/>
    </row>
    <row r="599464" spans="1:1" s="30" customFormat="1" ht="14.25" customHeight="1" x14ac:dyDescent="0.35"/>
    <row r="599480" spans="1:1" ht="14.25" customHeight="1" x14ac:dyDescent="0.45">
      <c r="A599480" s="31"/>
    </row>
    <row r="599486" spans="1:1" s="30" customFormat="1" ht="14.25" customHeight="1" x14ac:dyDescent="0.35"/>
    <row r="599502" spans="1:1" ht="14.25" customHeight="1" x14ac:dyDescent="0.45">
      <c r="A599502" s="31"/>
    </row>
    <row r="599508" s="30" customFormat="1" ht="14.25" customHeight="1" x14ac:dyDescent="0.35"/>
    <row r="599524" spans="1:1" ht="14.25" customHeight="1" x14ac:dyDescent="0.45">
      <c r="A599524" s="31"/>
    </row>
    <row r="599530" spans="1:1" s="30" customFormat="1" ht="14.25" customHeight="1" x14ac:dyDescent="0.35"/>
    <row r="599546" spans="1:1" ht="14.25" customHeight="1" x14ac:dyDescent="0.45">
      <c r="A599546" s="31"/>
    </row>
    <row r="599552" spans="1:1" s="30" customFormat="1" ht="14.25" customHeight="1" x14ac:dyDescent="0.35"/>
    <row r="599568" spans="1:1" ht="14.25" customHeight="1" x14ac:dyDescent="0.45">
      <c r="A599568" s="31"/>
    </row>
    <row r="599574" s="30" customFormat="1" ht="14.25" customHeight="1" x14ac:dyDescent="0.35"/>
    <row r="599590" spans="1:1" ht="14.25" customHeight="1" x14ac:dyDescent="0.45">
      <c r="A599590" s="31"/>
    </row>
    <row r="599596" spans="1:1" s="30" customFormat="1" ht="14.25" customHeight="1" x14ac:dyDescent="0.35"/>
    <row r="599612" spans="1:1" ht="14.25" customHeight="1" x14ac:dyDescent="0.45">
      <c r="A599612" s="31"/>
    </row>
    <row r="599618" s="30" customFormat="1" ht="14.25" customHeight="1" x14ac:dyDescent="0.35"/>
    <row r="599634" spans="1:1" ht="14.25" customHeight="1" x14ac:dyDescent="0.45">
      <c r="A599634" s="31"/>
    </row>
    <row r="599640" spans="1:1" s="30" customFormat="1" ht="14.25" customHeight="1" x14ac:dyDescent="0.35"/>
    <row r="599656" spans="1:1" ht="14.25" customHeight="1" x14ac:dyDescent="0.45">
      <c r="A599656" s="31"/>
    </row>
    <row r="599662" spans="1:1" s="30" customFormat="1" ht="14.25" customHeight="1" x14ac:dyDescent="0.35"/>
    <row r="599678" spans="1:1" ht="14.25" customHeight="1" x14ac:dyDescent="0.45">
      <c r="A599678" s="31"/>
    </row>
    <row r="599684" s="30" customFormat="1" ht="14.25" customHeight="1" x14ac:dyDescent="0.35"/>
    <row r="599700" spans="1:1" ht="14.25" customHeight="1" x14ac:dyDescent="0.45">
      <c r="A599700" s="31"/>
    </row>
    <row r="599706" spans="1:1" s="30" customFormat="1" ht="14.25" customHeight="1" x14ac:dyDescent="0.35"/>
    <row r="599722" spans="1:1" ht="14.25" customHeight="1" x14ac:dyDescent="0.45">
      <c r="A599722" s="31"/>
    </row>
    <row r="599728" spans="1:1" s="30" customFormat="1" ht="14.25" customHeight="1" x14ac:dyDescent="0.35"/>
    <row r="599744" spans="1:1" ht="14.25" customHeight="1" x14ac:dyDescent="0.45">
      <c r="A599744" s="31"/>
    </row>
    <row r="599750" s="30" customFormat="1" ht="14.25" customHeight="1" x14ac:dyDescent="0.35"/>
    <row r="599766" spans="1:1" ht="14.25" customHeight="1" x14ac:dyDescent="0.45">
      <c r="A599766" s="31"/>
    </row>
    <row r="599772" spans="1:1" s="30" customFormat="1" ht="14.25" customHeight="1" x14ac:dyDescent="0.35"/>
    <row r="599788" spans="1:1" ht="14.25" customHeight="1" x14ac:dyDescent="0.45">
      <c r="A599788" s="31"/>
    </row>
    <row r="599794" s="30" customFormat="1" ht="14.25" customHeight="1" x14ac:dyDescent="0.35"/>
    <row r="599810" spans="1:1" ht="14.25" customHeight="1" x14ac:dyDescent="0.45">
      <c r="A599810" s="31"/>
    </row>
    <row r="599816" spans="1:1" s="30" customFormat="1" ht="14.25" customHeight="1" x14ac:dyDescent="0.35"/>
    <row r="599832" spans="1:1" ht="14.25" customHeight="1" x14ac:dyDescent="0.45">
      <c r="A599832" s="31"/>
    </row>
    <row r="599838" spans="1:1" s="30" customFormat="1" ht="14.25" customHeight="1" x14ac:dyDescent="0.35"/>
    <row r="599854" spans="1:1" ht="14.25" customHeight="1" x14ac:dyDescent="0.45">
      <c r="A599854" s="31"/>
    </row>
    <row r="599860" s="30" customFormat="1" ht="14.25" customHeight="1" x14ac:dyDescent="0.35"/>
    <row r="599876" spans="1:1" ht="14.25" customHeight="1" x14ac:dyDescent="0.45">
      <c r="A599876" s="31"/>
    </row>
    <row r="599882" spans="1:1" s="30" customFormat="1" ht="14.25" customHeight="1" x14ac:dyDescent="0.35"/>
    <row r="599898" spans="1:1" ht="14.25" customHeight="1" x14ac:dyDescent="0.45">
      <c r="A599898" s="31"/>
    </row>
    <row r="599904" spans="1:1" s="30" customFormat="1" ht="14.25" customHeight="1" x14ac:dyDescent="0.35"/>
    <row r="599920" spans="1:1" ht="14.25" customHeight="1" x14ac:dyDescent="0.45">
      <c r="A599920" s="31"/>
    </row>
    <row r="599926" s="30" customFormat="1" ht="14.25" customHeight="1" x14ac:dyDescent="0.35"/>
    <row r="599942" spans="1:1" ht="14.25" customHeight="1" x14ac:dyDescent="0.45">
      <c r="A599942" s="31"/>
    </row>
    <row r="599948" spans="1:1" s="30" customFormat="1" ht="14.25" customHeight="1" x14ac:dyDescent="0.35"/>
    <row r="599964" spans="1:1" ht="14.25" customHeight="1" x14ac:dyDescent="0.45">
      <c r="A599964" s="31"/>
    </row>
    <row r="599970" s="30" customFormat="1" ht="14.25" customHeight="1" x14ac:dyDescent="0.35"/>
    <row r="599986" spans="1:1" ht="14.25" customHeight="1" x14ac:dyDescent="0.45">
      <c r="A599986" s="31"/>
    </row>
    <row r="599992" spans="1:1" s="30" customFormat="1" ht="14.25" customHeight="1" x14ac:dyDescent="0.35"/>
    <row r="600008" spans="1:1" ht="14.25" customHeight="1" x14ac:dyDescent="0.45">
      <c r="A600008" s="31"/>
    </row>
    <row r="600014" spans="1:1" s="30" customFormat="1" ht="14.25" customHeight="1" x14ac:dyDescent="0.35"/>
    <row r="600030" spans="1:1" ht="14.25" customHeight="1" x14ac:dyDescent="0.45">
      <c r="A600030" s="31"/>
    </row>
    <row r="600036" s="30" customFormat="1" ht="14.25" customHeight="1" x14ac:dyDescent="0.35"/>
    <row r="600052" spans="1:1" ht="14.25" customHeight="1" x14ac:dyDescent="0.45">
      <c r="A600052" s="31"/>
    </row>
    <row r="600058" spans="1:1" s="30" customFormat="1" ht="14.25" customHeight="1" x14ac:dyDescent="0.35"/>
    <row r="600074" spans="1:1" ht="14.25" customHeight="1" x14ac:dyDescent="0.45">
      <c r="A600074" s="31"/>
    </row>
    <row r="600080" spans="1:1" s="30" customFormat="1" ht="14.25" customHeight="1" x14ac:dyDescent="0.35"/>
    <row r="600096" spans="1:1" ht="14.25" customHeight="1" x14ac:dyDescent="0.45">
      <c r="A600096" s="31"/>
    </row>
    <row r="600102" s="30" customFormat="1" ht="14.25" customHeight="1" x14ac:dyDescent="0.35"/>
    <row r="600118" spans="1:1" ht="14.25" customHeight="1" x14ac:dyDescent="0.45">
      <c r="A600118" s="31"/>
    </row>
    <row r="600124" spans="1:1" s="30" customFormat="1" ht="14.25" customHeight="1" x14ac:dyDescent="0.35"/>
    <row r="600140" spans="1:1" ht="14.25" customHeight="1" x14ac:dyDescent="0.45">
      <c r="A600140" s="31"/>
    </row>
    <row r="600146" s="30" customFormat="1" ht="14.25" customHeight="1" x14ac:dyDescent="0.35"/>
    <row r="600162" spans="1:1" ht="14.25" customHeight="1" x14ac:dyDescent="0.45">
      <c r="A600162" s="31"/>
    </row>
    <row r="600168" spans="1:1" s="30" customFormat="1" ht="14.25" customHeight="1" x14ac:dyDescent="0.35"/>
    <row r="600184" spans="1:1" ht="14.25" customHeight="1" x14ac:dyDescent="0.45">
      <c r="A600184" s="31"/>
    </row>
    <row r="600190" spans="1:1" s="30" customFormat="1" ht="14.25" customHeight="1" x14ac:dyDescent="0.35"/>
    <row r="600206" spans="1:1" ht="14.25" customHeight="1" x14ac:dyDescent="0.45">
      <c r="A600206" s="31"/>
    </row>
    <row r="600212" s="30" customFormat="1" ht="14.25" customHeight="1" x14ac:dyDescent="0.35"/>
    <row r="600228" spans="1:1" ht="14.25" customHeight="1" x14ac:dyDescent="0.45">
      <c r="A600228" s="31"/>
    </row>
    <row r="600234" spans="1:1" s="30" customFormat="1" ht="14.25" customHeight="1" x14ac:dyDescent="0.35"/>
    <row r="600250" spans="1:1" ht="14.25" customHeight="1" x14ac:dyDescent="0.45">
      <c r="A600250" s="31"/>
    </row>
    <row r="600256" spans="1:1" s="30" customFormat="1" ht="14.25" customHeight="1" x14ac:dyDescent="0.35"/>
    <row r="600272" spans="1:1" ht="14.25" customHeight="1" x14ac:dyDescent="0.45">
      <c r="A600272" s="31"/>
    </row>
    <row r="600278" s="30" customFormat="1" ht="14.25" customHeight="1" x14ac:dyDescent="0.35"/>
    <row r="600294" spans="1:1" ht="14.25" customHeight="1" x14ac:dyDescent="0.45">
      <c r="A600294" s="31"/>
    </row>
    <row r="600300" spans="1:1" s="30" customFormat="1" ht="14.25" customHeight="1" x14ac:dyDescent="0.35"/>
    <row r="600316" spans="1:1" ht="14.25" customHeight="1" x14ac:dyDescent="0.45">
      <c r="A600316" s="31"/>
    </row>
    <row r="600322" s="30" customFormat="1" ht="14.25" customHeight="1" x14ac:dyDescent="0.35"/>
    <row r="600338" spans="1:1" ht="14.25" customHeight="1" x14ac:dyDescent="0.45">
      <c r="A600338" s="31"/>
    </row>
    <row r="600344" spans="1:1" s="30" customFormat="1" ht="14.25" customHeight="1" x14ac:dyDescent="0.35"/>
    <row r="600360" spans="1:1" ht="14.25" customHeight="1" x14ac:dyDescent="0.45">
      <c r="A600360" s="31"/>
    </row>
    <row r="600366" spans="1:1" s="30" customFormat="1" ht="14.25" customHeight="1" x14ac:dyDescent="0.35"/>
    <row r="600382" spans="1:1" ht="14.25" customHeight="1" x14ac:dyDescent="0.45">
      <c r="A600382" s="31"/>
    </row>
    <row r="600388" s="30" customFormat="1" ht="14.25" customHeight="1" x14ac:dyDescent="0.35"/>
    <row r="600404" spans="1:1" ht="14.25" customHeight="1" x14ac:dyDescent="0.45">
      <c r="A600404" s="31"/>
    </row>
    <row r="600410" spans="1:1" s="30" customFormat="1" ht="14.25" customHeight="1" x14ac:dyDescent="0.35"/>
    <row r="600426" spans="1:1" ht="14.25" customHeight="1" x14ac:dyDescent="0.45">
      <c r="A600426" s="31"/>
    </row>
    <row r="600432" spans="1:1" s="30" customFormat="1" ht="14.25" customHeight="1" x14ac:dyDescent="0.35"/>
    <row r="600448" spans="1:1" ht="14.25" customHeight="1" x14ac:dyDescent="0.45">
      <c r="A600448" s="31"/>
    </row>
    <row r="600454" s="30" customFormat="1" ht="14.25" customHeight="1" x14ac:dyDescent="0.35"/>
    <row r="600470" spans="1:1" ht="14.25" customHeight="1" x14ac:dyDescent="0.45">
      <c r="A600470" s="31"/>
    </row>
    <row r="600476" spans="1:1" s="30" customFormat="1" ht="14.25" customHeight="1" x14ac:dyDescent="0.35"/>
    <row r="600492" spans="1:1" ht="14.25" customHeight="1" x14ac:dyDescent="0.45">
      <c r="A600492" s="31"/>
    </row>
    <row r="600498" s="30" customFormat="1" ht="14.25" customHeight="1" x14ac:dyDescent="0.35"/>
    <row r="600514" spans="1:1" ht="14.25" customHeight="1" x14ac:dyDescent="0.45">
      <c r="A600514" s="31"/>
    </row>
    <row r="600520" spans="1:1" s="30" customFormat="1" ht="14.25" customHeight="1" x14ac:dyDescent="0.35"/>
    <row r="600536" spans="1:1" ht="14.25" customHeight="1" x14ac:dyDescent="0.45">
      <c r="A600536" s="31"/>
    </row>
    <row r="600542" spans="1:1" s="30" customFormat="1" ht="14.25" customHeight="1" x14ac:dyDescent="0.35"/>
    <row r="600558" spans="1:1" ht="14.25" customHeight="1" x14ac:dyDescent="0.45">
      <c r="A600558" s="31"/>
    </row>
    <row r="600564" s="30" customFormat="1" ht="14.25" customHeight="1" x14ac:dyDescent="0.35"/>
    <row r="600580" spans="1:1" ht="14.25" customHeight="1" x14ac:dyDescent="0.45">
      <c r="A600580" s="31"/>
    </row>
    <row r="600586" spans="1:1" s="30" customFormat="1" ht="14.25" customHeight="1" x14ac:dyDescent="0.35"/>
    <row r="600602" spans="1:1" ht="14.25" customHeight="1" x14ac:dyDescent="0.45">
      <c r="A600602" s="31"/>
    </row>
    <row r="600608" spans="1:1" s="30" customFormat="1" ht="14.25" customHeight="1" x14ac:dyDescent="0.35"/>
    <row r="600624" spans="1:1" ht="14.25" customHeight="1" x14ac:dyDescent="0.45">
      <c r="A600624" s="31"/>
    </row>
    <row r="600630" s="30" customFormat="1" ht="14.25" customHeight="1" x14ac:dyDescent="0.35"/>
    <row r="600646" spans="1:1" ht="14.25" customHeight="1" x14ac:dyDescent="0.45">
      <c r="A600646" s="31"/>
    </row>
    <row r="600652" spans="1:1" s="30" customFormat="1" ht="14.25" customHeight="1" x14ac:dyDescent="0.35"/>
    <row r="600668" spans="1:1" ht="14.25" customHeight="1" x14ac:dyDescent="0.45">
      <c r="A600668" s="31"/>
    </row>
    <row r="600674" s="30" customFormat="1" ht="14.25" customHeight="1" x14ac:dyDescent="0.35"/>
    <row r="600690" spans="1:1" ht="14.25" customHeight="1" x14ac:dyDescent="0.45">
      <c r="A600690" s="31"/>
    </row>
    <row r="600696" spans="1:1" s="30" customFormat="1" ht="14.25" customHeight="1" x14ac:dyDescent="0.35"/>
    <row r="600712" spans="1:1" ht="14.25" customHeight="1" x14ac:dyDescent="0.45">
      <c r="A600712" s="31"/>
    </row>
    <row r="600718" spans="1:1" s="30" customFormat="1" ht="14.25" customHeight="1" x14ac:dyDescent="0.35"/>
    <row r="600734" spans="1:1" ht="14.25" customHeight="1" x14ac:dyDescent="0.45">
      <c r="A600734" s="31"/>
    </row>
    <row r="600740" s="30" customFormat="1" ht="14.25" customHeight="1" x14ac:dyDescent="0.35"/>
    <row r="600756" spans="1:1" ht="14.25" customHeight="1" x14ac:dyDescent="0.45">
      <c r="A600756" s="31"/>
    </row>
    <row r="600762" spans="1:1" s="30" customFormat="1" ht="14.25" customHeight="1" x14ac:dyDescent="0.35"/>
    <row r="600778" spans="1:1" ht="14.25" customHeight="1" x14ac:dyDescent="0.45">
      <c r="A600778" s="31"/>
    </row>
    <row r="600784" spans="1:1" s="30" customFormat="1" ht="14.25" customHeight="1" x14ac:dyDescent="0.35"/>
    <row r="600800" spans="1:1" ht="14.25" customHeight="1" x14ac:dyDescent="0.45">
      <c r="A600800" s="31"/>
    </row>
    <row r="600806" s="30" customFormat="1" ht="14.25" customHeight="1" x14ac:dyDescent="0.35"/>
    <row r="600822" spans="1:1" ht="14.25" customHeight="1" x14ac:dyDescent="0.45">
      <c r="A600822" s="31"/>
    </row>
    <row r="600828" spans="1:1" s="30" customFormat="1" ht="14.25" customHeight="1" x14ac:dyDescent="0.35"/>
    <row r="600844" spans="1:1" ht="14.25" customHeight="1" x14ac:dyDescent="0.45">
      <c r="A600844" s="31"/>
    </row>
    <row r="600850" s="30" customFormat="1" ht="14.25" customHeight="1" x14ac:dyDescent="0.35"/>
    <row r="600866" spans="1:1" ht="14.25" customHeight="1" x14ac:dyDescent="0.45">
      <c r="A600866" s="31"/>
    </row>
    <row r="600872" spans="1:1" s="30" customFormat="1" ht="14.25" customHeight="1" x14ac:dyDescent="0.35"/>
    <row r="600888" spans="1:1" ht="14.25" customHeight="1" x14ac:dyDescent="0.45">
      <c r="A600888" s="31"/>
    </row>
    <row r="600894" spans="1:1" s="30" customFormat="1" ht="14.25" customHeight="1" x14ac:dyDescent="0.35"/>
    <row r="600910" spans="1:1" ht="14.25" customHeight="1" x14ac:dyDescent="0.45">
      <c r="A600910" s="31"/>
    </row>
    <row r="600916" s="30" customFormat="1" ht="14.25" customHeight="1" x14ac:dyDescent="0.35"/>
    <row r="600932" spans="1:1" ht="14.25" customHeight="1" x14ac:dyDescent="0.45">
      <c r="A600932" s="31"/>
    </row>
    <row r="600938" spans="1:1" s="30" customFormat="1" ht="14.25" customHeight="1" x14ac:dyDescent="0.35"/>
    <row r="600954" spans="1:1" ht="14.25" customHeight="1" x14ac:dyDescent="0.45">
      <c r="A600954" s="31"/>
    </row>
    <row r="600960" spans="1:1" s="30" customFormat="1" ht="14.25" customHeight="1" x14ac:dyDescent="0.35"/>
    <row r="600976" spans="1:1" ht="14.25" customHeight="1" x14ac:dyDescent="0.45">
      <c r="A600976" s="31"/>
    </row>
    <row r="600982" s="30" customFormat="1" ht="14.25" customHeight="1" x14ac:dyDescent="0.35"/>
    <row r="600998" spans="1:1" ht="14.25" customHeight="1" x14ac:dyDescent="0.45">
      <c r="A600998" s="31"/>
    </row>
    <row r="601004" spans="1:1" s="30" customFormat="1" ht="14.25" customHeight="1" x14ac:dyDescent="0.35"/>
    <row r="601020" spans="1:1" ht="14.25" customHeight="1" x14ac:dyDescent="0.45">
      <c r="A601020" s="31"/>
    </row>
    <row r="601026" s="30" customFormat="1" ht="14.25" customHeight="1" x14ac:dyDescent="0.35"/>
    <row r="601042" spans="1:1" ht="14.25" customHeight="1" x14ac:dyDescent="0.45">
      <c r="A601042" s="31"/>
    </row>
    <row r="601048" spans="1:1" s="30" customFormat="1" ht="14.25" customHeight="1" x14ac:dyDescent="0.35"/>
    <row r="601064" spans="1:1" ht="14.25" customHeight="1" x14ac:dyDescent="0.45">
      <c r="A601064" s="31"/>
    </row>
    <row r="601070" spans="1:1" s="30" customFormat="1" ht="14.25" customHeight="1" x14ac:dyDescent="0.35"/>
    <row r="601086" spans="1:1" ht="14.25" customHeight="1" x14ac:dyDescent="0.45">
      <c r="A601086" s="31"/>
    </row>
    <row r="601092" s="30" customFormat="1" ht="14.25" customHeight="1" x14ac:dyDescent="0.35"/>
    <row r="601108" spans="1:1" ht="14.25" customHeight="1" x14ac:dyDescent="0.45">
      <c r="A601108" s="31"/>
    </row>
    <row r="601114" spans="1:1" s="30" customFormat="1" ht="14.25" customHeight="1" x14ac:dyDescent="0.35"/>
    <row r="601130" spans="1:1" ht="14.25" customHeight="1" x14ac:dyDescent="0.45">
      <c r="A601130" s="31"/>
    </row>
    <row r="601136" spans="1:1" s="30" customFormat="1" ht="14.25" customHeight="1" x14ac:dyDescent="0.35"/>
    <row r="601152" spans="1:1" ht="14.25" customHeight="1" x14ac:dyDescent="0.45">
      <c r="A601152" s="31"/>
    </row>
    <row r="601158" s="30" customFormat="1" ht="14.25" customHeight="1" x14ac:dyDescent="0.35"/>
    <row r="601174" spans="1:1" ht="14.25" customHeight="1" x14ac:dyDescent="0.45">
      <c r="A601174" s="31"/>
    </row>
    <row r="601180" spans="1:1" s="30" customFormat="1" ht="14.25" customHeight="1" x14ac:dyDescent="0.35"/>
    <row r="601196" spans="1:1" ht="14.25" customHeight="1" x14ac:dyDescent="0.45">
      <c r="A601196" s="31"/>
    </row>
    <row r="601202" s="30" customFormat="1" ht="14.25" customHeight="1" x14ac:dyDescent="0.35"/>
    <row r="601218" spans="1:1" ht="14.25" customHeight="1" x14ac:dyDescent="0.45">
      <c r="A601218" s="31"/>
    </row>
    <row r="601224" spans="1:1" s="30" customFormat="1" ht="14.25" customHeight="1" x14ac:dyDescent="0.35"/>
    <row r="601240" spans="1:1" ht="14.25" customHeight="1" x14ac:dyDescent="0.45">
      <c r="A601240" s="31"/>
    </row>
    <row r="601246" spans="1:1" s="30" customFormat="1" ht="14.25" customHeight="1" x14ac:dyDescent="0.35"/>
    <row r="601262" spans="1:1" ht="14.25" customHeight="1" x14ac:dyDescent="0.45">
      <c r="A601262" s="31"/>
    </row>
    <row r="601268" s="30" customFormat="1" ht="14.25" customHeight="1" x14ac:dyDescent="0.35"/>
    <row r="601284" spans="1:1" ht="14.25" customHeight="1" x14ac:dyDescent="0.45">
      <c r="A601284" s="31"/>
    </row>
    <row r="601290" spans="1:1" s="30" customFormat="1" ht="14.25" customHeight="1" x14ac:dyDescent="0.35"/>
    <row r="601306" spans="1:1" ht="14.25" customHeight="1" x14ac:dyDescent="0.45">
      <c r="A601306" s="31"/>
    </row>
    <row r="601312" spans="1:1" s="30" customFormat="1" ht="14.25" customHeight="1" x14ac:dyDescent="0.35"/>
    <row r="601328" spans="1:1" ht="14.25" customHeight="1" x14ac:dyDescent="0.45">
      <c r="A601328" s="31"/>
    </row>
    <row r="601334" s="30" customFormat="1" ht="14.25" customHeight="1" x14ac:dyDescent="0.35"/>
    <row r="601350" spans="1:1" ht="14.25" customHeight="1" x14ac:dyDescent="0.45">
      <c r="A601350" s="31"/>
    </row>
    <row r="601356" spans="1:1" s="30" customFormat="1" ht="14.25" customHeight="1" x14ac:dyDescent="0.35"/>
    <row r="601372" spans="1:1" ht="14.25" customHeight="1" x14ac:dyDescent="0.45">
      <c r="A601372" s="31"/>
    </row>
    <row r="601378" s="30" customFormat="1" ht="14.25" customHeight="1" x14ac:dyDescent="0.35"/>
    <row r="601394" spans="1:1" ht="14.25" customHeight="1" x14ac:dyDescent="0.45">
      <c r="A601394" s="31"/>
    </row>
    <row r="601400" spans="1:1" s="30" customFormat="1" ht="14.25" customHeight="1" x14ac:dyDescent="0.35"/>
    <row r="601416" spans="1:1" ht="14.25" customHeight="1" x14ac:dyDescent="0.45">
      <c r="A601416" s="31"/>
    </row>
    <row r="601422" spans="1:1" s="30" customFormat="1" ht="14.25" customHeight="1" x14ac:dyDescent="0.35"/>
    <row r="601438" spans="1:1" ht="14.25" customHeight="1" x14ac:dyDescent="0.45">
      <c r="A601438" s="31"/>
    </row>
    <row r="601444" s="30" customFormat="1" ht="14.25" customHeight="1" x14ac:dyDescent="0.35"/>
    <row r="601460" spans="1:1" ht="14.25" customHeight="1" x14ac:dyDescent="0.45">
      <c r="A601460" s="31"/>
    </row>
    <row r="601466" spans="1:1" s="30" customFormat="1" ht="14.25" customHeight="1" x14ac:dyDescent="0.35"/>
    <row r="601482" spans="1:1" ht="14.25" customHeight="1" x14ac:dyDescent="0.45">
      <c r="A601482" s="31"/>
    </row>
    <row r="601488" spans="1:1" s="30" customFormat="1" ht="14.25" customHeight="1" x14ac:dyDescent="0.35"/>
    <row r="601504" spans="1:1" ht="14.25" customHeight="1" x14ac:dyDescent="0.45">
      <c r="A601504" s="31"/>
    </row>
    <row r="601510" s="30" customFormat="1" ht="14.25" customHeight="1" x14ac:dyDescent="0.35"/>
    <row r="601526" spans="1:1" ht="14.25" customHeight="1" x14ac:dyDescent="0.45">
      <c r="A601526" s="31"/>
    </row>
    <row r="601532" spans="1:1" s="30" customFormat="1" ht="14.25" customHeight="1" x14ac:dyDescent="0.35"/>
    <row r="601548" spans="1:1" ht="14.25" customHeight="1" x14ac:dyDescent="0.45">
      <c r="A601548" s="31"/>
    </row>
    <row r="601554" s="30" customFormat="1" ht="14.25" customHeight="1" x14ac:dyDescent="0.35"/>
    <row r="601570" spans="1:1" ht="14.25" customHeight="1" x14ac:dyDescent="0.45">
      <c r="A601570" s="31"/>
    </row>
    <row r="601576" spans="1:1" s="30" customFormat="1" ht="14.25" customHeight="1" x14ac:dyDescent="0.35"/>
    <row r="601592" spans="1:1" ht="14.25" customHeight="1" x14ac:dyDescent="0.45">
      <c r="A601592" s="31"/>
    </row>
    <row r="601598" spans="1:1" s="30" customFormat="1" ht="14.25" customHeight="1" x14ac:dyDescent="0.35"/>
    <row r="601614" spans="1:1" ht="14.25" customHeight="1" x14ac:dyDescent="0.45">
      <c r="A601614" s="31"/>
    </row>
    <row r="601620" s="30" customFormat="1" ht="14.25" customHeight="1" x14ac:dyDescent="0.35"/>
    <row r="601636" spans="1:1" ht="14.25" customHeight="1" x14ac:dyDescent="0.45">
      <c r="A601636" s="31"/>
    </row>
    <row r="601642" spans="1:1" s="30" customFormat="1" ht="14.25" customHeight="1" x14ac:dyDescent="0.35"/>
    <row r="601658" spans="1:1" ht="14.25" customHeight="1" x14ac:dyDescent="0.45">
      <c r="A601658" s="31"/>
    </row>
    <row r="601664" spans="1:1" s="30" customFormat="1" ht="14.25" customHeight="1" x14ac:dyDescent="0.35"/>
    <row r="601680" spans="1:1" ht="14.25" customHeight="1" x14ac:dyDescent="0.45">
      <c r="A601680" s="31"/>
    </row>
    <row r="601686" s="30" customFormat="1" ht="14.25" customHeight="1" x14ac:dyDescent="0.35"/>
    <row r="601702" spans="1:1" ht="14.25" customHeight="1" x14ac:dyDescent="0.45">
      <c r="A601702" s="31"/>
    </row>
    <row r="601708" spans="1:1" s="30" customFormat="1" ht="14.25" customHeight="1" x14ac:dyDescent="0.35"/>
    <row r="601724" spans="1:1" ht="14.25" customHeight="1" x14ac:dyDescent="0.45">
      <c r="A601724" s="31"/>
    </row>
    <row r="601730" s="30" customFormat="1" ht="14.25" customHeight="1" x14ac:dyDescent="0.35"/>
    <row r="601746" spans="1:1" ht="14.25" customHeight="1" x14ac:dyDescent="0.45">
      <c r="A601746" s="31"/>
    </row>
    <row r="601752" spans="1:1" s="30" customFormat="1" ht="14.25" customHeight="1" x14ac:dyDescent="0.35"/>
    <row r="601768" spans="1:1" ht="14.25" customHeight="1" x14ac:dyDescent="0.45">
      <c r="A601768" s="31"/>
    </row>
    <row r="601774" spans="1:1" s="30" customFormat="1" ht="14.25" customHeight="1" x14ac:dyDescent="0.35"/>
    <row r="601790" spans="1:1" ht="14.25" customHeight="1" x14ac:dyDescent="0.45">
      <c r="A601790" s="31"/>
    </row>
    <row r="601796" s="30" customFormat="1" ht="14.25" customHeight="1" x14ac:dyDescent="0.35"/>
    <row r="601812" spans="1:1" ht="14.25" customHeight="1" x14ac:dyDescent="0.45">
      <c r="A601812" s="31"/>
    </row>
    <row r="601818" spans="1:1" s="30" customFormat="1" ht="14.25" customHeight="1" x14ac:dyDescent="0.35"/>
    <row r="601834" spans="1:1" ht="14.25" customHeight="1" x14ac:dyDescent="0.45">
      <c r="A601834" s="31"/>
    </row>
    <row r="601840" spans="1:1" s="30" customFormat="1" ht="14.25" customHeight="1" x14ac:dyDescent="0.35"/>
    <row r="601856" spans="1:1" ht="14.25" customHeight="1" x14ac:dyDescent="0.45">
      <c r="A601856" s="31"/>
    </row>
    <row r="601862" s="30" customFormat="1" ht="14.25" customHeight="1" x14ac:dyDescent="0.35"/>
    <row r="601878" spans="1:1" ht="14.25" customHeight="1" x14ac:dyDescent="0.45">
      <c r="A601878" s="31"/>
    </row>
    <row r="601884" spans="1:1" s="30" customFormat="1" ht="14.25" customHeight="1" x14ac:dyDescent="0.35"/>
    <row r="601900" spans="1:1" ht="14.25" customHeight="1" x14ac:dyDescent="0.45">
      <c r="A601900" s="31"/>
    </row>
    <row r="601906" s="30" customFormat="1" ht="14.25" customHeight="1" x14ac:dyDescent="0.35"/>
    <row r="601922" spans="1:1" ht="14.25" customHeight="1" x14ac:dyDescent="0.45">
      <c r="A601922" s="31"/>
    </row>
    <row r="601928" spans="1:1" s="30" customFormat="1" ht="14.25" customHeight="1" x14ac:dyDescent="0.35"/>
    <row r="601944" spans="1:1" ht="14.25" customHeight="1" x14ac:dyDescent="0.45">
      <c r="A601944" s="31"/>
    </row>
    <row r="601950" spans="1:1" s="30" customFormat="1" ht="14.25" customHeight="1" x14ac:dyDescent="0.35"/>
    <row r="601966" spans="1:1" ht="14.25" customHeight="1" x14ac:dyDescent="0.45">
      <c r="A601966" s="31"/>
    </row>
    <row r="601972" s="30" customFormat="1" ht="14.25" customHeight="1" x14ac:dyDescent="0.35"/>
    <row r="601988" spans="1:1" ht="14.25" customHeight="1" x14ac:dyDescent="0.45">
      <c r="A601988" s="31"/>
    </row>
    <row r="601994" spans="1:1" s="30" customFormat="1" ht="14.25" customHeight="1" x14ac:dyDescent="0.35"/>
    <row r="602010" spans="1:1" ht="14.25" customHeight="1" x14ac:dyDescent="0.45">
      <c r="A602010" s="31"/>
    </row>
    <row r="602016" spans="1:1" s="30" customFormat="1" ht="14.25" customHeight="1" x14ac:dyDescent="0.35"/>
    <row r="602032" spans="1:1" ht="14.25" customHeight="1" x14ac:dyDescent="0.45">
      <c r="A602032" s="31"/>
    </row>
    <row r="602038" s="30" customFormat="1" ht="14.25" customHeight="1" x14ac:dyDescent="0.35"/>
    <row r="602054" spans="1:1" ht="14.25" customHeight="1" x14ac:dyDescent="0.45">
      <c r="A602054" s="31"/>
    </row>
    <row r="602060" spans="1:1" s="30" customFormat="1" ht="14.25" customHeight="1" x14ac:dyDescent="0.35"/>
    <row r="602076" spans="1:1" ht="14.25" customHeight="1" x14ac:dyDescent="0.45">
      <c r="A602076" s="31"/>
    </row>
    <row r="602082" s="30" customFormat="1" ht="14.25" customHeight="1" x14ac:dyDescent="0.35"/>
    <row r="602098" spans="1:1" ht="14.25" customHeight="1" x14ac:dyDescent="0.45">
      <c r="A602098" s="31"/>
    </row>
    <row r="602104" spans="1:1" s="30" customFormat="1" ht="14.25" customHeight="1" x14ac:dyDescent="0.35"/>
    <row r="602120" spans="1:1" ht="14.25" customHeight="1" x14ac:dyDescent="0.45">
      <c r="A602120" s="31"/>
    </row>
    <row r="602126" spans="1:1" s="30" customFormat="1" ht="14.25" customHeight="1" x14ac:dyDescent="0.35"/>
    <row r="602142" spans="1:1" ht="14.25" customHeight="1" x14ac:dyDescent="0.45">
      <c r="A602142" s="31"/>
    </row>
    <row r="602148" s="30" customFormat="1" ht="14.25" customHeight="1" x14ac:dyDescent="0.35"/>
    <row r="602164" spans="1:1" ht="14.25" customHeight="1" x14ac:dyDescent="0.45">
      <c r="A602164" s="31"/>
    </row>
    <row r="602170" spans="1:1" s="30" customFormat="1" ht="14.25" customHeight="1" x14ac:dyDescent="0.35"/>
    <row r="602186" spans="1:1" ht="14.25" customHeight="1" x14ac:dyDescent="0.45">
      <c r="A602186" s="31"/>
    </row>
    <row r="602192" spans="1:1" s="30" customFormat="1" ht="14.25" customHeight="1" x14ac:dyDescent="0.35"/>
    <row r="602208" spans="1:1" ht="14.25" customHeight="1" x14ac:dyDescent="0.45">
      <c r="A602208" s="31"/>
    </row>
    <row r="602214" s="30" customFormat="1" ht="14.25" customHeight="1" x14ac:dyDescent="0.35"/>
    <row r="602230" spans="1:1" ht="14.25" customHeight="1" x14ac:dyDescent="0.45">
      <c r="A602230" s="31"/>
    </row>
    <row r="602236" spans="1:1" s="30" customFormat="1" ht="14.25" customHeight="1" x14ac:dyDescent="0.35"/>
    <row r="602252" spans="1:1" ht="14.25" customHeight="1" x14ac:dyDescent="0.45">
      <c r="A602252" s="31"/>
    </row>
    <row r="602258" s="30" customFormat="1" ht="14.25" customHeight="1" x14ac:dyDescent="0.35"/>
    <row r="602274" spans="1:1" ht="14.25" customHeight="1" x14ac:dyDescent="0.45">
      <c r="A602274" s="31"/>
    </row>
    <row r="602280" spans="1:1" s="30" customFormat="1" ht="14.25" customHeight="1" x14ac:dyDescent="0.35"/>
    <row r="602296" spans="1:1" ht="14.25" customHeight="1" x14ac:dyDescent="0.45">
      <c r="A602296" s="31"/>
    </row>
    <row r="602302" spans="1:1" s="30" customFormat="1" ht="14.25" customHeight="1" x14ac:dyDescent="0.35"/>
    <row r="602318" spans="1:1" ht="14.25" customHeight="1" x14ac:dyDescent="0.45">
      <c r="A602318" s="31"/>
    </row>
    <row r="602324" s="30" customFormat="1" ht="14.25" customHeight="1" x14ac:dyDescent="0.35"/>
    <row r="602340" spans="1:1" ht="14.25" customHeight="1" x14ac:dyDescent="0.45">
      <c r="A602340" s="31"/>
    </row>
    <row r="602346" spans="1:1" s="30" customFormat="1" ht="14.25" customHeight="1" x14ac:dyDescent="0.35"/>
    <row r="602362" spans="1:1" ht="14.25" customHeight="1" x14ac:dyDescent="0.45">
      <c r="A602362" s="31"/>
    </row>
    <row r="602368" spans="1:1" s="30" customFormat="1" ht="14.25" customHeight="1" x14ac:dyDescent="0.35"/>
    <row r="602384" spans="1:1" ht="14.25" customHeight="1" x14ac:dyDescent="0.45">
      <c r="A602384" s="31"/>
    </row>
    <row r="602390" s="30" customFormat="1" ht="14.25" customHeight="1" x14ac:dyDescent="0.35"/>
    <row r="602406" spans="1:1" ht="14.25" customHeight="1" x14ac:dyDescent="0.45">
      <c r="A602406" s="31"/>
    </row>
    <row r="602412" spans="1:1" s="30" customFormat="1" ht="14.25" customHeight="1" x14ac:dyDescent="0.35"/>
    <row r="602428" spans="1:1" ht="14.25" customHeight="1" x14ac:dyDescent="0.45">
      <c r="A602428" s="31"/>
    </row>
    <row r="602434" s="30" customFormat="1" ht="14.25" customHeight="1" x14ac:dyDescent="0.35"/>
    <row r="602450" spans="1:1" ht="14.25" customHeight="1" x14ac:dyDescent="0.45">
      <c r="A602450" s="31"/>
    </row>
    <row r="602456" spans="1:1" s="30" customFormat="1" ht="14.25" customHeight="1" x14ac:dyDescent="0.35"/>
    <row r="602472" spans="1:1" ht="14.25" customHeight="1" x14ac:dyDescent="0.45">
      <c r="A602472" s="31"/>
    </row>
    <row r="602478" spans="1:1" s="30" customFormat="1" ht="14.25" customHeight="1" x14ac:dyDescent="0.35"/>
    <row r="602494" spans="1:1" ht="14.25" customHeight="1" x14ac:dyDescent="0.45">
      <c r="A602494" s="31"/>
    </row>
    <row r="602500" s="30" customFormat="1" ht="14.25" customHeight="1" x14ac:dyDescent="0.35"/>
    <row r="602516" spans="1:1" ht="14.25" customHeight="1" x14ac:dyDescent="0.45">
      <c r="A602516" s="31"/>
    </row>
    <row r="602522" spans="1:1" s="30" customFormat="1" ht="14.25" customHeight="1" x14ac:dyDescent="0.35"/>
    <row r="602538" spans="1:1" ht="14.25" customHeight="1" x14ac:dyDescent="0.45">
      <c r="A602538" s="31"/>
    </row>
    <row r="602544" spans="1:1" s="30" customFormat="1" ht="14.25" customHeight="1" x14ac:dyDescent="0.35"/>
    <row r="602560" spans="1:1" ht="14.25" customHeight="1" x14ac:dyDescent="0.45">
      <c r="A602560" s="31"/>
    </row>
    <row r="602566" s="30" customFormat="1" ht="14.25" customHeight="1" x14ac:dyDescent="0.35"/>
    <row r="602582" spans="1:1" ht="14.25" customHeight="1" x14ac:dyDescent="0.45">
      <c r="A602582" s="31"/>
    </row>
    <row r="602588" spans="1:1" s="30" customFormat="1" ht="14.25" customHeight="1" x14ac:dyDescent="0.35"/>
    <row r="602604" spans="1:1" ht="14.25" customHeight="1" x14ac:dyDescent="0.45">
      <c r="A602604" s="31"/>
    </row>
    <row r="602610" s="30" customFormat="1" ht="14.25" customHeight="1" x14ac:dyDescent="0.35"/>
    <row r="602626" spans="1:1" ht="14.25" customHeight="1" x14ac:dyDescent="0.45">
      <c r="A602626" s="31"/>
    </row>
    <row r="602632" spans="1:1" s="30" customFormat="1" ht="14.25" customHeight="1" x14ac:dyDescent="0.35"/>
    <row r="602648" spans="1:1" ht="14.25" customHeight="1" x14ac:dyDescent="0.45">
      <c r="A602648" s="31"/>
    </row>
    <row r="602654" spans="1:1" s="30" customFormat="1" ht="14.25" customHeight="1" x14ac:dyDescent="0.35"/>
    <row r="602670" spans="1:1" ht="14.25" customHeight="1" x14ac:dyDescent="0.45">
      <c r="A602670" s="31"/>
    </row>
    <row r="602676" s="30" customFormat="1" ht="14.25" customHeight="1" x14ac:dyDescent="0.35"/>
    <row r="602692" spans="1:1" ht="14.25" customHeight="1" x14ac:dyDescent="0.45">
      <c r="A602692" s="31"/>
    </row>
    <row r="602698" spans="1:1" s="30" customFormat="1" ht="14.25" customHeight="1" x14ac:dyDescent="0.35"/>
    <row r="602714" spans="1:1" ht="14.25" customHeight="1" x14ac:dyDescent="0.45">
      <c r="A602714" s="31"/>
    </row>
    <row r="602720" spans="1:1" s="30" customFormat="1" ht="14.25" customHeight="1" x14ac:dyDescent="0.35"/>
    <row r="602736" spans="1:1" ht="14.25" customHeight="1" x14ac:dyDescent="0.45">
      <c r="A602736" s="31"/>
    </row>
    <row r="602742" s="30" customFormat="1" ht="14.25" customHeight="1" x14ac:dyDescent="0.35"/>
    <row r="602758" spans="1:1" ht="14.25" customHeight="1" x14ac:dyDescent="0.45">
      <c r="A602758" s="31"/>
    </row>
    <row r="602764" spans="1:1" s="30" customFormat="1" ht="14.25" customHeight="1" x14ac:dyDescent="0.35"/>
    <row r="602780" spans="1:1" ht="14.25" customHeight="1" x14ac:dyDescent="0.45">
      <c r="A602780" s="31"/>
    </row>
    <row r="602786" s="30" customFormat="1" ht="14.25" customHeight="1" x14ac:dyDescent="0.35"/>
    <row r="602802" spans="1:1" ht="14.25" customHeight="1" x14ac:dyDescent="0.45">
      <c r="A602802" s="31"/>
    </row>
    <row r="602808" spans="1:1" s="30" customFormat="1" ht="14.25" customHeight="1" x14ac:dyDescent="0.35"/>
    <row r="602824" spans="1:1" ht="14.25" customHeight="1" x14ac:dyDescent="0.45">
      <c r="A602824" s="31"/>
    </row>
    <row r="602830" spans="1:1" s="30" customFormat="1" ht="14.25" customHeight="1" x14ac:dyDescent="0.35"/>
    <row r="602846" spans="1:1" ht="14.25" customHeight="1" x14ac:dyDescent="0.45">
      <c r="A602846" s="31"/>
    </row>
    <row r="602852" s="30" customFormat="1" ht="14.25" customHeight="1" x14ac:dyDescent="0.35"/>
    <row r="602868" spans="1:1" ht="14.25" customHeight="1" x14ac:dyDescent="0.45">
      <c r="A602868" s="31"/>
    </row>
    <row r="602874" spans="1:1" s="30" customFormat="1" ht="14.25" customHeight="1" x14ac:dyDescent="0.35"/>
    <row r="602890" spans="1:1" ht="14.25" customHeight="1" x14ac:dyDescent="0.45">
      <c r="A602890" s="31"/>
    </row>
    <row r="602896" spans="1:1" s="30" customFormat="1" ht="14.25" customHeight="1" x14ac:dyDescent="0.35"/>
    <row r="602912" spans="1:1" ht="14.25" customHeight="1" x14ac:dyDescent="0.45">
      <c r="A602912" s="31"/>
    </row>
    <row r="602918" s="30" customFormat="1" ht="14.25" customHeight="1" x14ac:dyDescent="0.35"/>
    <row r="602934" spans="1:1" ht="14.25" customHeight="1" x14ac:dyDescent="0.45">
      <c r="A602934" s="31"/>
    </row>
    <row r="602940" spans="1:1" s="30" customFormat="1" ht="14.25" customHeight="1" x14ac:dyDescent="0.35"/>
    <row r="602956" spans="1:1" ht="14.25" customHeight="1" x14ac:dyDescent="0.45">
      <c r="A602956" s="31"/>
    </row>
    <row r="602962" s="30" customFormat="1" ht="14.25" customHeight="1" x14ac:dyDescent="0.35"/>
    <row r="602978" spans="1:1" ht="14.25" customHeight="1" x14ac:dyDescent="0.45">
      <c r="A602978" s="31"/>
    </row>
    <row r="602984" spans="1:1" s="30" customFormat="1" ht="14.25" customHeight="1" x14ac:dyDescent="0.35"/>
    <row r="603000" spans="1:1" ht="14.25" customHeight="1" x14ac:dyDescent="0.45">
      <c r="A603000" s="31"/>
    </row>
    <row r="603006" spans="1:1" s="30" customFormat="1" ht="14.25" customHeight="1" x14ac:dyDescent="0.35"/>
    <row r="603022" spans="1:1" ht="14.25" customHeight="1" x14ac:dyDescent="0.45">
      <c r="A603022" s="31"/>
    </row>
    <row r="603028" s="30" customFormat="1" ht="14.25" customHeight="1" x14ac:dyDescent="0.35"/>
    <row r="603044" spans="1:1" ht="14.25" customHeight="1" x14ac:dyDescent="0.45">
      <c r="A603044" s="31"/>
    </row>
    <row r="603050" spans="1:1" s="30" customFormat="1" ht="14.25" customHeight="1" x14ac:dyDescent="0.35"/>
    <row r="603066" spans="1:1" ht="14.25" customHeight="1" x14ac:dyDescent="0.45">
      <c r="A603066" s="31"/>
    </row>
    <row r="603072" spans="1:1" s="30" customFormat="1" ht="14.25" customHeight="1" x14ac:dyDescent="0.35"/>
    <row r="603088" spans="1:1" ht="14.25" customHeight="1" x14ac:dyDescent="0.45">
      <c r="A603088" s="31"/>
    </row>
    <row r="603094" s="30" customFormat="1" ht="14.25" customHeight="1" x14ac:dyDescent="0.35"/>
    <row r="603110" spans="1:1" ht="14.25" customHeight="1" x14ac:dyDescent="0.45">
      <c r="A603110" s="31"/>
    </row>
    <row r="603116" spans="1:1" s="30" customFormat="1" ht="14.25" customHeight="1" x14ac:dyDescent="0.35"/>
    <row r="603132" spans="1:1" ht="14.25" customHeight="1" x14ac:dyDescent="0.45">
      <c r="A603132" s="31"/>
    </row>
    <row r="603138" s="30" customFormat="1" ht="14.25" customHeight="1" x14ac:dyDescent="0.35"/>
    <row r="603154" spans="1:1" ht="14.25" customHeight="1" x14ac:dyDescent="0.45">
      <c r="A603154" s="31"/>
    </row>
    <row r="603160" spans="1:1" s="30" customFormat="1" ht="14.25" customHeight="1" x14ac:dyDescent="0.35"/>
    <row r="603176" spans="1:1" ht="14.25" customHeight="1" x14ac:dyDescent="0.45">
      <c r="A603176" s="31"/>
    </row>
    <row r="603182" spans="1:1" s="30" customFormat="1" ht="14.25" customHeight="1" x14ac:dyDescent="0.35"/>
    <row r="603198" spans="1:1" ht="14.25" customHeight="1" x14ac:dyDescent="0.45">
      <c r="A603198" s="31"/>
    </row>
    <row r="603204" s="30" customFormat="1" ht="14.25" customHeight="1" x14ac:dyDescent="0.35"/>
    <row r="603220" spans="1:1" ht="14.25" customHeight="1" x14ac:dyDescent="0.45">
      <c r="A603220" s="31"/>
    </row>
    <row r="603226" spans="1:1" s="30" customFormat="1" ht="14.25" customHeight="1" x14ac:dyDescent="0.35"/>
    <row r="603242" spans="1:1" ht="14.25" customHeight="1" x14ac:dyDescent="0.45">
      <c r="A603242" s="31"/>
    </row>
    <row r="603248" spans="1:1" s="30" customFormat="1" ht="14.25" customHeight="1" x14ac:dyDescent="0.35"/>
    <row r="603264" spans="1:1" ht="14.25" customHeight="1" x14ac:dyDescent="0.45">
      <c r="A603264" s="31"/>
    </row>
    <row r="603270" s="30" customFormat="1" ht="14.25" customHeight="1" x14ac:dyDescent="0.35"/>
    <row r="603286" spans="1:1" ht="14.25" customHeight="1" x14ac:dyDescent="0.45">
      <c r="A603286" s="31"/>
    </row>
    <row r="603292" spans="1:1" s="30" customFormat="1" ht="14.25" customHeight="1" x14ac:dyDescent="0.35"/>
    <row r="603308" spans="1:1" ht="14.25" customHeight="1" x14ac:dyDescent="0.45">
      <c r="A603308" s="31"/>
    </row>
    <row r="603314" s="30" customFormat="1" ht="14.25" customHeight="1" x14ac:dyDescent="0.35"/>
    <row r="603330" spans="1:1" ht="14.25" customHeight="1" x14ac:dyDescent="0.45">
      <c r="A603330" s="31"/>
    </row>
    <row r="603336" spans="1:1" s="30" customFormat="1" ht="14.25" customHeight="1" x14ac:dyDescent="0.35"/>
    <row r="603352" spans="1:1" ht="14.25" customHeight="1" x14ac:dyDescent="0.45">
      <c r="A603352" s="31"/>
    </row>
    <row r="603358" spans="1:1" s="30" customFormat="1" ht="14.25" customHeight="1" x14ac:dyDescent="0.35"/>
    <row r="603374" spans="1:1" ht="14.25" customHeight="1" x14ac:dyDescent="0.45">
      <c r="A603374" s="31"/>
    </row>
    <row r="603380" s="30" customFormat="1" ht="14.25" customHeight="1" x14ac:dyDescent="0.35"/>
    <row r="603396" spans="1:1" ht="14.25" customHeight="1" x14ac:dyDescent="0.45">
      <c r="A603396" s="31"/>
    </row>
    <row r="603402" spans="1:1" s="30" customFormat="1" ht="14.25" customHeight="1" x14ac:dyDescent="0.35"/>
    <row r="603418" spans="1:1" ht="14.25" customHeight="1" x14ac:dyDescent="0.45">
      <c r="A603418" s="31"/>
    </row>
    <row r="603424" spans="1:1" s="30" customFormat="1" ht="14.25" customHeight="1" x14ac:dyDescent="0.35"/>
    <row r="603440" spans="1:1" ht="14.25" customHeight="1" x14ac:dyDescent="0.45">
      <c r="A603440" s="31"/>
    </row>
    <row r="603446" s="30" customFormat="1" ht="14.25" customHeight="1" x14ac:dyDescent="0.35"/>
    <row r="603462" spans="1:1" ht="14.25" customHeight="1" x14ac:dyDescent="0.45">
      <c r="A603462" s="31"/>
    </row>
    <row r="603468" spans="1:1" s="30" customFormat="1" ht="14.25" customHeight="1" x14ac:dyDescent="0.35"/>
    <row r="603484" spans="1:1" ht="14.25" customHeight="1" x14ac:dyDescent="0.45">
      <c r="A603484" s="31"/>
    </row>
    <row r="603490" s="30" customFormat="1" ht="14.25" customHeight="1" x14ac:dyDescent="0.35"/>
    <row r="603506" spans="1:1" ht="14.25" customHeight="1" x14ac:dyDescent="0.45">
      <c r="A603506" s="31"/>
    </row>
    <row r="603512" spans="1:1" s="30" customFormat="1" ht="14.25" customHeight="1" x14ac:dyDescent="0.35"/>
    <row r="603528" spans="1:1" ht="14.25" customHeight="1" x14ac:dyDescent="0.45">
      <c r="A603528" s="31"/>
    </row>
    <row r="603534" spans="1:1" s="30" customFormat="1" ht="14.25" customHeight="1" x14ac:dyDescent="0.35"/>
    <row r="603550" spans="1:1" ht="14.25" customHeight="1" x14ac:dyDescent="0.45">
      <c r="A603550" s="31"/>
    </row>
    <row r="603556" s="30" customFormat="1" ht="14.25" customHeight="1" x14ac:dyDescent="0.35"/>
    <row r="603572" spans="1:1" ht="14.25" customHeight="1" x14ac:dyDescent="0.45">
      <c r="A603572" s="31"/>
    </row>
    <row r="603578" spans="1:1" s="30" customFormat="1" ht="14.25" customHeight="1" x14ac:dyDescent="0.35"/>
    <row r="603594" spans="1:1" ht="14.25" customHeight="1" x14ac:dyDescent="0.45">
      <c r="A603594" s="31"/>
    </row>
    <row r="603600" spans="1:1" s="30" customFormat="1" ht="14.25" customHeight="1" x14ac:dyDescent="0.35"/>
    <row r="603616" spans="1:1" ht="14.25" customHeight="1" x14ac:dyDescent="0.45">
      <c r="A603616" s="31"/>
    </row>
    <row r="603622" s="30" customFormat="1" ht="14.25" customHeight="1" x14ac:dyDescent="0.35"/>
    <row r="603638" spans="1:1" ht="14.25" customHeight="1" x14ac:dyDescent="0.45">
      <c r="A603638" s="31"/>
    </row>
    <row r="603644" spans="1:1" s="30" customFormat="1" ht="14.25" customHeight="1" x14ac:dyDescent="0.35"/>
    <row r="603660" spans="1:1" ht="14.25" customHeight="1" x14ac:dyDescent="0.45">
      <c r="A603660" s="31"/>
    </row>
    <row r="603666" s="30" customFormat="1" ht="14.25" customHeight="1" x14ac:dyDescent="0.35"/>
    <row r="603682" spans="1:1" ht="14.25" customHeight="1" x14ac:dyDescent="0.45">
      <c r="A603682" s="31"/>
    </row>
    <row r="603688" spans="1:1" s="30" customFormat="1" ht="14.25" customHeight="1" x14ac:dyDescent="0.35"/>
    <row r="603704" spans="1:1" ht="14.25" customHeight="1" x14ac:dyDescent="0.45">
      <c r="A603704" s="31"/>
    </row>
    <row r="603710" spans="1:1" s="30" customFormat="1" ht="14.25" customHeight="1" x14ac:dyDescent="0.35"/>
    <row r="603726" spans="1:1" ht="14.25" customHeight="1" x14ac:dyDescent="0.45">
      <c r="A603726" s="31"/>
    </row>
    <row r="603732" s="30" customFormat="1" ht="14.25" customHeight="1" x14ac:dyDescent="0.35"/>
    <row r="603748" spans="1:1" ht="14.25" customHeight="1" x14ac:dyDescent="0.45">
      <c r="A603748" s="31"/>
    </row>
    <row r="603754" spans="1:1" s="30" customFormat="1" ht="14.25" customHeight="1" x14ac:dyDescent="0.35"/>
    <row r="603770" spans="1:1" ht="14.25" customHeight="1" x14ac:dyDescent="0.45">
      <c r="A603770" s="31"/>
    </row>
    <row r="603776" spans="1:1" s="30" customFormat="1" ht="14.25" customHeight="1" x14ac:dyDescent="0.35"/>
    <row r="603792" spans="1:1" ht="14.25" customHeight="1" x14ac:dyDescent="0.45">
      <c r="A603792" s="31"/>
    </row>
    <row r="603798" s="30" customFormat="1" ht="14.25" customHeight="1" x14ac:dyDescent="0.35"/>
    <row r="603814" spans="1:1" ht="14.25" customHeight="1" x14ac:dyDescent="0.45">
      <c r="A603814" s="31"/>
    </row>
    <row r="603820" spans="1:1" s="30" customFormat="1" ht="14.25" customHeight="1" x14ac:dyDescent="0.35"/>
    <row r="603836" spans="1:1" ht="14.25" customHeight="1" x14ac:dyDescent="0.45">
      <c r="A603836" s="31"/>
    </row>
    <row r="603842" s="30" customFormat="1" ht="14.25" customHeight="1" x14ac:dyDescent="0.35"/>
    <row r="603858" spans="1:1" ht="14.25" customHeight="1" x14ac:dyDescent="0.45">
      <c r="A603858" s="31"/>
    </row>
    <row r="603864" spans="1:1" s="30" customFormat="1" ht="14.25" customHeight="1" x14ac:dyDescent="0.35"/>
    <row r="603880" spans="1:1" ht="14.25" customHeight="1" x14ac:dyDescent="0.45">
      <c r="A603880" s="31"/>
    </row>
    <row r="603886" spans="1:1" s="30" customFormat="1" ht="14.25" customHeight="1" x14ac:dyDescent="0.35"/>
    <row r="603902" spans="1:1" ht="14.25" customHeight="1" x14ac:dyDescent="0.45">
      <c r="A603902" s="31"/>
    </row>
    <row r="603908" s="30" customFormat="1" ht="14.25" customHeight="1" x14ac:dyDescent="0.35"/>
    <row r="603924" spans="1:1" ht="14.25" customHeight="1" x14ac:dyDescent="0.45">
      <c r="A603924" s="31"/>
    </row>
    <row r="603930" spans="1:1" s="30" customFormat="1" ht="14.25" customHeight="1" x14ac:dyDescent="0.35"/>
    <row r="603946" spans="1:1" ht="14.25" customHeight="1" x14ac:dyDescent="0.45">
      <c r="A603946" s="31"/>
    </row>
    <row r="603952" spans="1:1" s="30" customFormat="1" ht="14.25" customHeight="1" x14ac:dyDescent="0.35"/>
    <row r="603968" spans="1:1" ht="14.25" customHeight="1" x14ac:dyDescent="0.45">
      <c r="A603968" s="31"/>
    </row>
    <row r="603974" s="30" customFormat="1" ht="14.25" customHeight="1" x14ac:dyDescent="0.35"/>
    <row r="603990" spans="1:1" ht="14.25" customHeight="1" x14ac:dyDescent="0.45">
      <c r="A603990" s="31"/>
    </row>
    <row r="603996" spans="1:1" s="30" customFormat="1" ht="14.25" customHeight="1" x14ac:dyDescent="0.35"/>
    <row r="604012" spans="1:1" ht="14.25" customHeight="1" x14ac:dyDescent="0.45">
      <c r="A604012" s="31"/>
    </row>
    <row r="604018" s="30" customFormat="1" ht="14.25" customHeight="1" x14ac:dyDescent="0.35"/>
    <row r="604034" spans="1:1" ht="14.25" customHeight="1" x14ac:dyDescent="0.45">
      <c r="A604034" s="31"/>
    </row>
    <row r="604040" spans="1:1" s="30" customFormat="1" ht="14.25" customHeight="1" x14ac:dyDescent="0.35"/>
    <row r="604056" spans="1:1" ht="14.25" customHeight="1" x14ac:dyDescent="0.45">
      <c r="A604056" s="31"/>
    </row>
    <row r="604062" spans="1:1" s="30" customFormat="1" ht="14.25" customHeight="1" x14ac:dyDescent="0.35"/>
    <row r="604078" spans="1:1" ht="14.25" customHeight="1" x14ac:dyDescent="0.45">
      <c r="A604078" s="31"/>
    </row>
    <row r="604084" s="30" customFormat="1" ht="14.25" customHeight="1" x14ac:dyDescent="0.35"/>
    <row r="604100" spans="1:1" ht="14.25" customHeight="1" x14ac:dyDescent="0.45">
      <c r="A604100" s="31"/>
    </row>
    <row r="604106" spans="1:1" s="30" customFormat="1" ht="14.25" customHeight="1" x14ac:dyDescent="0.35"/>
    <row r="604122" spans="1:1" ht="14.25" customHeight="1" x14ac:dyDescent="0.45">
      <c r="A604122" s="31"/>
    </row>
    <row r="604128" spans="1:1" s="30" customFormat="1" ht="14.25" customHeight="1" x14ac:dyDescent="0.35"/>
    <row r="604144" spans="1:1" ht="14.25" customHeight="1" x14ac:dyDescent="0.45">
      <c r="A604144" s="31"/>
    </row>
    <row r="604150" s="30" customFormat="1" ht="14.25" customHeight="1" x14ac:dyDescent="0.35"/>
    <row r="604166" spans="1:1" ht="14.25" customHeight="1" x14ac:dyDescent="0.45">
      <c r="A604166" s="31"/>
    </row>
    <row r="604172" spans="1:1" s="30" customFormat="1" ht="14.25" customHeight="1" x14ac:dyDescent="0.35"/>
    <row r="604188" spans="1:1" ht="14.25" customHeight="1" x14ac:dyDescent="0.45">
      <c r="A604188" s="31"/>
    </row>
    <row r="604194" s="30" customFormat="1" ht="14.25" customHeight="1" x14ac:dyDescent="0.35"/>
    <row r="604210" spans="1:1" ht="14.25" customHeight="1" x14ac:dyDescent="0.45">
      <c r="A604210" s="31"/>
    </row>
    <row r="604216" spans="1:1" s="30" customFormat="1" ht="14.25" customHeight="1" x14ac:dyDescent="0.35"/>
    <row r="604232" spans="1:1" ht="14.25" customHeight="1" x14ac:dyDescent="0.45">
      <c r="A604232" s="31"/>
    </row>
    <row r="604238" spans="1:1" s="30" customFormat="1" ht="14.25" customHeight="1" x14ac:dyDescent="0.35"/>
    <row r="604254" spans="1:1" ht="14.25" customHeight="1" x14ac:dyDescent="0.45">
      <c r="A604254" s="31"/>
    </row>
    <row r="604260" s="30" customFormat="1" ht="14.25" customHeight="1" x14ac:dyDescent="0.35"/>
    <row r="604276" spans="1:1" ht="14.25" customHeight="1" x14ac:dyDescent="0.45">
      <c r="A604276" s="31"/>
    </row>
    <row r="604282" spans="1:1" s="30" customFormat="1" ht="14.25" customHeight="1" x14ac:dyDescent="0.35"/>
    <row r="604298" spans="1:1" ht="14.25" customHeight="1" x14ac:dyDescent="0.45">
      <c r="A604298" s="31"/>
    </row>
    <row r="604304" spans="1:1" s="30" customFormat="1" ht="14.25" customHeight="1" x14ac:dyDescent="0.35"/>
    <row r="604320" spans="1:1" ht="14.25" customHeight="1" x14ac:dyDescent="0.45">
      <c r="A604320" s="31"/>
    </row>
    <row r="604326" s="30" customFormat="1" ht="14.25" customHeight="1" x14ac:dyDescent="0.35"/>
    <row r="604342" spans="1:1" ht="14.25" customHeight="1" x14ac:dyDescent="0.45">
      <c r="A604342" s="31"/>
    </row>
    <row r="604348" spans="1:1" s="30" customFormat="1" ht="14.25" customHeight="1" x14ac:dyDescent="0.35"/>
    <row r="604364" spans="1:1" ht="14.25" customHeight="1" x14ac:dyDescent="0.45">
      <c r="A604364" s="31"/>
    </row>
    <row r="604370" s="30" customFormat="1" ht="14.25" customHeight="1" x14ac:dyDescent="0.35"/>
    <row r="604386" spans="1:1" ht="14.25" customHeight="1" x14ac:dyDescent="0.45">
      <c r="A604386" s="31"/>
    </row>
    <row r="604392" spans="1:1" s="30" customFormat="1" ht="14.25" customHeight="1" x14ac:dyDescent="0.35"/>
    <row r="604408" spans="1:1" ht="14.25" customHeight="1" x14ac:dyDescent="0.45">
      <c r="A604408" s="31"/>
    </row>
    <row r="604414" spans="1:1" s="30" customFormat="1" ht="14.25" customHeight="1" x14ac:dyDescent="0.35"/>
    <row r="604430" spans="1:1" ht="14.25" customHeight="1" x14ac:dyDescent="0.45">
      <c r="A604430" s="31"/>
    </row>
    <row r="604436" s="30" customFormat="1" ht="14.25" customHeight="1" x14ac:dyDescent="0.35"/>
    <row r="604452" spans="1:1" ht="14.25" customHeight="1" x14ac:dyDescent="0.45">
      <c r="A604452" s="31"/>
    </row>
    <row r="604458" spans="1:1" s="30" customFormat="1" ht="14.25" customHeight="1" x14ac:dyDescent="0.35"/>
    <row r="604474" spans="1:1" ht="14.25" customHeight="1" x14ac:dyDescent="0.45">
      <c r="A604474" s="31"/>
    </row>
    <row r="604480" spans="1:1" s="30" customFormat="1" ht="14.25" customHeight="1" x14ac:dyDescent="0.35"/>
    <row r="604496" spans="1:1" ht="14.25" customHeight="1" x14ac:dyDescent="0.45">
      <c r="A604496" s="31"/>
    </row>
    <row r="604502" s="30" customFormat="1" ht="14.25" customHeight="1" x14ac:dyDescent="0.35"/>
    <row r="604518" spans="1:1" ht="14.25" customHeight="1" x14ac:dyDescent="0.45">
      <c r="A604518" s="31"/>
    </row>
    <row r="604524" spans="1:1" s="30" customFormat="1" ht="14.25" customHeight="1" x14ac:dyDescent="0.35"/>
    <row r="604540" spans="1:1" ht="14.25" customHeight="1" x14ac:dyDescent="0.45">
      <c r="A604540" s="31"/>
    </row>
    <row r="604546" s="30" customFormat="1" ht="14.25" customHeight="1" x14ac:dyDescent="0.35"/>
    <row r="604562" spans="1:1" ht="14.25" customHeight="1" x14ac:dyDescent="0.45">
      <c r="A604562" s="31"/>
    </row>
    <row r="604568" spans="1:1" s="30" customFormat="1" ht="14.25" customHeight="1" x14ac:dyDescent="0.35"/>
    <row r="604584" spans="1:1" ht="14.25" customHeight="1" x14ac:dyDescent="0.45">
      <c r="A604584" s="31"/>
    </row>
    <row r="604590" spans="1:1" s="30" customFormat="1" ht="14.25" customHeight="1" x14ac:dyDescent="0.35"/>
    <row r="604606" spans="1:1" ht="14.25" customHeight="1" x14ac:dyDescent="0.45">
      <c r="A604606" s="31"/>
    </row>
    <row r="604612" s="30" customFormat="1" ht="14.25" customHeight="1" x14ac:dyDescent="0.35"/>
    <row r="604628" spans="1:1" ht="14.25" customHeight="1" x14ac:dyDescent="0.45">
      <c r="A604628" s="31"/>
    </row>
    <row r="604634" spans="1:1" s="30" customFormat="1" ht="14.25" customHeight="1" x14ac:dyDescent="0.35"/>
    <row r="604650" spans="1:1" ht="14.25" customHeight="1" x14ac:dyDescent="0.45">
      <c r="A604650" s="31"/>
    </row>
    <row r="604656" spans="1:1" s="30" customFormat="1" ht="14.25" customHeight="1" x14ac:dyDescent="0.35"/>
    <row r="604672" spans="1:1" ht="14.25" customHeight="1" x14ac:dyDescent="0.45">
      <c r="A604672" s="31"/>
    </row>
    <row r="604678" s="30" customFormat="1" ht="14.25" customHeight="1" x14ac:dyDescent="0.35"/>
    <row r="604694" spans="1:1" ht="14.25" customHeight="1" x14ac:dyDescent="0.45">
      <c r="A604694" s="31"/>
    </row>
    <row r="604700" spans="1:1" s="30" customFormat="1" ht="14.25" customHeight="1" x14ac:dyDescent="0.35"/>
    <row r="604716" spans="1:1" ht="14.25" customHeight="1" x14ac:dyDescent="0.45">
      <c r="A604716" s="31"/>
    </row>
    <row r="604722" s="30" customFormat="1" ht="14.25" customHeight="1" x14ac:dyDescent="0.35"/>
    <row r="604738" spans="1:1" ht="14.25" customHeight="1" x14ac:dyDescent="0.45">
      <c r="A604738" s="31"/>
    </row>
    <row r="604744" spans="1:1" s="30" customFormat="1" ht="14.25" customHeight="1" x14ac:dyDescent="0.35"/>
    <row r="604760" spans="1:1" ht="14.25" customHeight="1" x14ac:dyDescent="0.45">
      <c r="A604760" s="31"/>
    </row>
    <row r="604766" spans="1:1" s="30" customFormat="1" ht="14.25" customHeight="1" x14ac:dyDescent="0.35"/>
    <row r="604782" spans="1:1" ht="14.25" customHeight="1" x14ac:dyDescent="0.45">
      <c r="A604782" s="31"/>
    </row>
    <row r="604788" s="30" customFormat="1" ht="14.25" customHeight="1" x14ac:dyDescent="0.35"/>
    <row r="604804" spans="1:1" ht="14.25" customHeight="1" x14ac:dyDescent="0.45">
      <c r="A604804" s="31"/>
    </row>
    <row r="604810" spans="1:1" s="30" customFormat="1" ht="14.25" customHeight="1" x14ac:dyDescent="0.35"/>
    <row r="604826" spans="1:1" ht="14.25" customHeight="1" x14ac:dyDescent="0.45">
      <c r="A604826" s="31"/>
    </row>
    <row r="604832" spans="1:1" s="30" customFormat="1" ht="14.25" customHeight="1" x14ac:dyDescent="0.35"/>
    <row r="604848" spans="1:1" ht="14.25" customHeight="1" x14ac:dyDescent="0.45">
      <c r="A604848" s="31"/>
    </row>
    <row r="604854" s="30" customFormat="1" ht="14.25" customHeight="1" x14ac:dyDescent="0.35"/>
    <row r="604870" spans="1:1" ht="14.25" customHeight="1" x14ac:dyDescent="0.45">
      <c r="A604870" s="31"/>
    </row>
    <row r="604876" spans="1:1" s="30" customFormat="1" ht="14.25" customHeight="1" x14ac:dyDescent="0.35"/>
    <row r="604892" spans="1:1" ht="14.25" customHeight="1" x14ac:dyDescent="0.45">
      <c r="A604892" s="31"/>
    </row>
    <row r="604898" s="30" customFormat="1" ht="14.25" customHeight="1" x14ac:dyDescent="0.35"/>
    <row r="604914" spans="1:1" ht="14.25" customHeight="1" x14ac:dyDescent="0.45">
      <c r="A604914" s="31"/>
    </row>
    <row r="604920" spans="1:1" s="30" customFormat="1" ht="14.25" customHeight="1" x14ac:dyDescent="0.35"/>
    <row r="604936" spans="1:1" ht="14.25" customHeight="1" x14ac:dyDescent="0.45">
      <c r="A604936" s="31"/>
    </row>
    <row r="604942" spans="1:1" s="30" customFormat="1" ht="14.25" customHeight="1" x14ac:dyDescent="0.35"/>
    <row r="604958" spans="1:1" ht="14.25" customHeight="1" x14ac:dyDescent="0.45">
      <c r="A604958" s="31"/>
    </row>
    <row r="604964" s="30" customFormat="1" ht="14.25" customHeight="1" x14ac:dyDescent="0.35"/>
    <row r="604980" spans="1:1" ht="14.25" customHeight="1" x14ac:dyDescent="0.45">
      <c r="A604980" s="31"/>
    </row>
    <row r="604986" spans="1:1" s="30" customFormat="1" ht="14.25" customHeight="1" x14ac:dyDescent="0.35"/>
    <row r="605002" spans="1:1" ht="14.25" customHeight="1" x14ac:dyDescent="0.45">
      <c r="A605002" s="31"/>
    </row>
    <row r="605008" spans="1:1" s="30" customFormat="1" ht="14.25" customHeight="1" x14ac:dyDescent="0.35"/>
    <row r="605024" spans="1:1" ht="14.25" customHeight="1" x14ac:dyDescent="0.45">
      <c r="A605024" s="31"/>
    </row>
    <row r="605030" s="30" customFormat="1" ht="14.25" customHeight="1" x14ac:dyDescent="0.35"/>
    <row r="605046" spans="1:1" ht="14.25" customHeight="1" x14ac:dyDescent="0.45">
      <c r="A605046" s="31"/>
    </row>
    <row r="605052" spans="1:1" s="30" customFormat="1" ht="14.25" customHeight="1" x14ac:dyDescent="0.35"/>
    <row r="605068" spans="1:1" ht="14.25" customHeight="1" x14ac:dyDescent="0.45">
      <c r="A605068" s="31"/>
    </row>
    <row r="605074" s="30" customFormat="1" ht="14.25" customHeight="1" x14ac:dyDescent="0.35"/>
    <row r="605090" spans="1:1" ht="14.25" customHeight="1" x14ac:dyDescent="0.45">
      <c r="A605090" s="31"/>
    </row>
    <row r="605096" spans="1:1" s="30" customFormat="1" ht="14.25" customHeight="1" x14ac:dyDescent="0.35"/>
    <row r="605112" spans="1:1" ht="14.25" customHeight="1" x14ac:dyDescent="0.45">
      <c r="A605112" s="31"/>
    </row>
    <row r="605118" spans="1:1" s="30" customFormat="1" ht="14.25" customHeight="1" x14ac:dyDescent="0.35"/>
    <row r="605134" spans="1:1" ht="14.25" customHeight="1" x14ac:dyDescent="0.45">
      <c r="A605134" s="31"/>
    </row>
    <row r="605140" s="30" customFormat="1" ht="14.25" customHeight="1" x14ac:dyDescent="0.35"/>
    <row r="605156" spans="1:1" ht="14.25" customHeight="1" x14ac:dyDescent="0.45">
      <c r="A605156" s="31"/>
    </row>
    <row r="605162" spans="1:1" s="30" customFormat="1" ht="14.25" customHeight="1" x14ac:dyDescent="0.35"/>
    <row r="605178" spans="1:1" ht="14.25" customHeight="1" x14ac:dyDescent="0.45">
      <c r="A605178" s="31"/>
    </row>
    <row r="605184" spans="1:1" s="30" customFormat="1" ht="14.25" customHeight="1" x14ac:dyDescent="0.35"/>
    <row r="605200" spans="1:1" ht="14.25" customHeight="1" x14ac:dyDescent="0.45">
      <c r="A605200" s="31"/>
    </row>
    <row r="605206" s="30" customFormat="1" ht="14.25" customHeight="1" x14ac:dyDescent="0.35"/>
    <row r="605222" spans="1:1" ht="14.25" customHeight="1" x14ac:dyDescent="0.45">
      <c r="A605222" s="31"/>
    </row>
    <row r="605228" spans="1:1" s="30" customFormat="1" ht="14.25" customHeight="1" x14ac:dyDescent="0.35"/>
    <row r="605244" spans="1:1" ht="14.25" customHeight="1" x14ac:dyDescent="0.45">
      <c r="A605244" s="31"/>
    </row>
    <row r="605250" s="30" customFormat="1" ht="14.25" customHeight="1" x14ac:dyDescent="0.35"/>
    <row r="605266" spans="1:1" ht="14.25" customHeight="1" x14ac:dyDescent="0.45">
      <c r="A605266" s="31"/>
    </row>
    <row r="605272" spans="1:1" s="30" customFormat="1" ht="14.25" customHeight="1" x14ac:dyDescent="0.35"/>
    <row r="605288" spans="1:1" ht="14.25" customHeight="1" x14ac:dyDescent="0.45">
      <c r="A605288" s="31"/>
    </row>
    <row r="605294" spans="1:1" s="30" customFormat="1" ht="14.25" customHeight="1" x14ac:dyDescent="0.35"/>
    <row r="605310" spans="1:1" ht="14.25" customHeight="1" x14ac:dyDescent="0.45">
      <c r="A605310" s="31"/>
    </row>
    <row r="605316" s="30" customFormat="1" ht="14.25" customHeight="1" x14ac:dyDescent="0.35"/>
    <row r="605332" spans="1:1" ht="14.25" customHeight="1" x14ac:dyDescent="0.45">
      <c r="A605332" s="31"/>
    </row>
    <row r="605338" spans="1:1" s="30" customFormat="1" ht="14.25" customHeight="1" x14ac:dyDescent="0.35"/>
    <row r="605354" spans="1:1" ht="14.25" customHeight="1" x14ac:dyDescent="0.45">
      <c r="A605354" s="31"/>
    </row>
    <row r="605360" spans="1:1" s="30" customFormat="1" ht="14.25" customHeight="1" x14ac:dyDescent="0.35"/>
    <row r="605376" spans="1:1" ht="14.25" customHeight="1" x14ac:dyDescent="0.45">
      <c r="A605376" s="31"/>
    </row>
    <row r="605382" s="30" customFormat="1" ht="14.25" customHeight="1" x14ac:dyDescent="0.35"/>
    <row r="605398" spans="1:1" ht="14.25" customHeight="1" x14ac:dyDescent="0.45">
      <c r="A605398" s="31"/>
    </row>
    <row r="605404" spans="1:1" s="30" customFormat="1" ht="14.25" customHeight="1" x14ac:dyDescent="0.35"/>
    <row r="605420" spans="1:1" ht="14.25" customHeight="1" x14ac:dyDescent="0.45">
      <c r="A605420" s="31"/>
    </row>
    <row r="605426" s="30" customFormat="1" ht="14.25" customHeight="1" x14ac:dyDescent="0.35"/>
    <row r="605442" spans="1:1" ht="14.25" customHeight="1" x14ac:dyDescent="0.45">
      <c r="A605442" s="31"/>
    </row>
    <row r="605448" spans="1:1" s="30" customFormat="1" ht="14.25" customHeight="1" x14ac:dyDescent="0.35"/>
    <row r="605464" spans="1:1" ht="14.25" customHeight="1" x14ac:dyDescent="0.45">
      <c r="A605464" s="31"/>
    </row>
    <row r="605470" spans="1:1" s="30" customFormat="1" ht="14.25" customHeight="1" x14ac:dyDescent="0.35"/>
    <row r="605486" spans="1:1" ht="14.25" customHeight="1" x14ac:dyDescent="0.45">
      <c r="A605486" s="31"/>
    </row>
    <row r="605492" s="30" customFormat="1" ht="14.25" customHeight="1" x14ac:dyDescent="0.35"/>
    <row r="605508" spans="1:1" ht="14.25" customHeight="1" x14ac:dyDescent="0.45">
      <c r="A605508" s="31"/>
    </row>
    <row r="605514" spans="1:1" s="30" customFormat="1" ht="14.25" customHeight="1" x14ac:dyDescent="0.35"/>
    <row r="605530" spans="1:1" ht="14.25" customHeight="1" x14ac:dyDescent="0.45">
      <c r="A605530" s="31"/>
    </row>
    <row r="605536" spans="1:1" s="30" customFormat="1" ht="14.25" customHeight="1" x14ac:dyDescent="0.35"/>
    <row r="605552" spans="1:1" ht="14.25" customHeight="1" x14ac:dyDescent="0.45">
      <c r="A605552" s="31"/>
    </row>
    <row r="605558" s="30" customFormat="1" ht="14.25" customHeight="1" x14ac:dyDescent="0.35"/>
    <row r="605574" spans="1:1" ht="14.25" customHeight="1" x14ac:dyDescent="0.45">
      <c r="A605574" s="31"/>
    </row>
    <row r="605580" spans="1:1" s="30" customFormat="1" ht="14.25" customHeight="1" x14ac:dyDescent="0.35"/>
    <row r="605596" spans="1:1" ht="14.25" customHeight="1" x14ac:dyDescent="0.45">
      <c r="A605596" s="31"/>
    </row>
    <row r="605602" s="30" customFormat="1" ht="14.25" customHeight="1" x14ac:dyDescent="0.35"/>
    <row r="605618" spans="1:1" ht="14.25" customHeight="1" x14ac:dyDescent="0.45">
      <c r="A605618" s="31"/>
    </row>
    <row r="605624" spans="1:1" s="30" customFormat="1" ht="14.25" customHeight="1" x14ac:dyDescent="0.35"/>
    <row r="605640" spans="1:1" ht="14.25" customHeight="1" x14ac:dyDescent="0.45">
      <c r="A605640" s="31"/>
    </row>
    <row r="605646" spans="1:1" s="30" customFormat="1" ht="14.25" customHeight="1" x14ac:dyDescent="0.35"/>
    <row r="605662" spans="1:1" ht="14.25" customHeight="1" x14ac:dyDescent="0.45">
      <c r="A605662" s="31"/>
    </row>
    <row r="605668" s="30" customFormat="1" ht="14.25" customHeight="1" x14ac:dyDescent="0.35"/>
    <row r="605684" spans="1:1" ht="14.25" customHeight="1" x14ac:dyDescent="0.45">
      <c r="A605684" s="31"/>
    </row>
    <row r="605690" spans="1:1" s="30" customFormat="1" ht="14.25" customHeight="1" x14ac:dyDescent="0.35"/>
    <row r="605706" spans="1:1" ht="14.25" customHeight="1" x14ac:dyDescent="0.45">
      <c r="A605706" s="31"/>
    </row>
    <row r="605712" spans="1:1" s="30" customFormat="1" ht="14.25" customHeight="1" x14ac:dyDescent="0.35"/>
    <row r="605728" spans="1:1" ht="14.25" customHeight="1" x14ac:dyDescent="0.45">
      <c r="A605728" s="31"/>
    </row>
    <row r="605734" s="30" customFormat="1" ht="14.25" customHeight="1" x14ac:dyDescent="0.35"/>
    <row r="605750" spans="1:1" ht="14.25" customHeight="1" x14ac:dyDescent="0.45">
      <c r="A605750" s="31"/>
    </row>
    <row r="605756" spans="1:1" s="30" customFormat="1" ht="14.25" customHeight="1" x14ac:dyDescent="0.35"/>
    <row r="605772" spans="1:1" ht="14.25" customHeight="1" x14ac:dyDescent="0.45">
      <c r="A605772" s="31"/>
    </row>
    <row r="605778" s="30" customFormat="1" ht="14.25" customHeight="1" x14ac:dyDescent="0.35"/>
    <row r="605794" spans="1:1" ht="14.25" customHeight="1" x14ac:dyDescent="0.45">
      <c r="A605794" s="31"/>
    </row>
    <row r="605800" spans="1:1" s="30" customFormat="1" ht="14.25" customHeight="1" x14ac:dyDescent="0.35"/>
    <row r="605816" spans="1:1" ht="14.25" customHeight="1" x14ac:dyDescent="0.45">
      <c r="A605816" s="31"/>
    </row>
    <row r="605822" spans="1:1" s="30" customFormat="1" ht="14.25" customHeight="1" x14ac:dyDescent="0.35"/>
    <row r="605838" spans="1:1" ht="14.25" customHeight="1" x14ac:dyDescent="0.45">
      <c r="A605838" s="31"/>
    </row>
    <row r="605844" s="30" customFormat="1" ht="14.25" customHeight="1" x14ac:dyDescent="0.35"/>
    <row r="605860" spans="1:1" ht="14.25" customHeight="1" x14ac:dyDescent="0.45">
      <c r="A605860" s="31"/>
    </row>
    <row r="605866" spans="1:1" s="30" customFormat="1" ht="14.25" customHeight="1" x14ac:dyDescent="0.35"/>
    <row r="605882" spans="1:1" ht="14.25" customHeight="1" x14ac:dyDescent="0.45">
      <c r="A605882" s="31"/>
    </row>
    <row r="605888" spans="1:1" s="30" customFormat="1" ht="14.25" customHeight="1" x14ac:dyDescent="0.35"/>
    <row r="605904" spans="1:1" ht="14.25" customHeight="1" x14ac:dyDescent="0.45">
      <c r="A605904" s="31"/>
    </row>
    <row r="605910" s="30" customFormat="1" ht="14.25" customHeight="1" x14ac:dyDescent="0.35"/>
    <row r="605926" spans="1:1" ht="14.25" customHeight="1" x14ac:dyDescent="0.45">
      <c r="A605926" s="31"/>
    </row>
    <row r="605932" spans="1:1" s="30" customFormat="1" ht="14.25" customHeight="1" x14ac:dyDescent="0.35"/>
    <row r="605948" spans="1:1" ht="14.25" customHeight="1" x14ac:dyDescent="0.45">
      <c r="A605948" s="31"/>
    </row>
    <row r="605954" s="30" customFormat="1" ht="14.25" customHeight="1" x14ac:dyDescent="0.35"/>
    <row r="605970" spans="1:1" ht="14.25" customHeight="1" x14ac:dyDescent="0.45">
      <c r="A605970" s="31"/>
    </row>
    <row r="605976" spans="1:1" s="30" customFormat="1" ht="14.25" customHeight="1" x14ac:dyDescent="0.35"/>
    <row r="605992" spans="1:1" ht="14.25" customHeight="1" x14ac:dyDescent="0.45">
      <c r="A605992" s="31"/>
    </row>
    <row r="605998" spans="1:1" s="30" customFormat="1" ht="14.25" customHeight="1" x14ac:dyDescent="0.35"/>
    <row r="606014" spans="1:1" ht="14.25" customHeight="1" x14ac:dyDescent="0.45">
      <c r="A606014" s="31"/>
    </row>
    <row r="606020" s="30" customFormat="1" ht="14.25" customHeight="1" x14ac:dyDescent="0.35"/>
    <row r="606036" spans="1:1" ht="14.25" customHeight="1" x14ac:dyDescent="0.45">
      <c r="A606036" s="31"/>
    </row>
    <row r="606042" spans="1:1" s="30" customFormat="1" ht="14.25" customHeight="1" x14ac:dyDescent="0.35"/>
    <row r="606058" spans="1:1" ht="14.25" customHeight="1" x14ac:dyDescent="0.45">
      <c r="A606058" s="31"/>
    </row>
    <row r="606064" spans="1:1" s="30" customFormat="1" ht="14.25" customHeight="1" x14ac:dyDescent="0.35"/>
    <row r="606080" spans="1:1" ht="14.25" customHeight="1" x14ac:dyDescent="0.45">
      <c r="A606080" s="31"/>
    </row>
    <row r="606086" s="30" customFormat="1" ht="14.25" customHeight="1" x14ac:dyDescent="0.35"/>
    <row r="606102" spans="1:1" ht="14.25" customHeight="1" x14ac:dyDescent="0.45">
      <c r="A606102" s="31"/>
    </row>
    <row r="606108" spans="1:1" s="30" customFormat="1" ht="14.25" customHeight="1" x14ac:dyDescent="0.35"/>
    <row r="606124" spans="1:1" ht="14.25" customHeight="1" x14ac:dyDescent="0.45">
      <c r="A606124" s="31"/>
    </row>
    <row r="606130" s="30" customFormat="1" ht="14.25" customHeight="1" x14ac:dyDescent="0.35"/>
    <row r="606146" spans="1:1" ht="14.25" customHeight="1" x14ac:dyDescent="0.45">
      <c r="A606146" s="31"/>
    </row>
    <row r="606152" spans="1:1" s="30" customFormat="1" ht="14.25" customHeight="1" x14ac:dyDescent="0.35"/>
    <row r="606168" spans="1:1" ht="14.25" customHeight="1" x14ac:dyDescent="0.45">
      <c r="A606168" s="31"/>
    </row>
    <row r="606174" spans="1:1" s="30" customFormat="1" ht="14.25" customHeight="1" x14ac:dyDescent="0.35"/>
    <row r="606190" spans="1:1" ht="14.25" customHeight="1" x14ac:dyDescent="0.45">
      <c r="A606190" s="31"/>
    </row>
    <row r="606196" s="30" customFormat="1" ht="14.25" customHeight="1" x14ac:dyDescent="0.35"/>
    <row r="606212" spans="1:1" ht="14.25" customHeight="1" x14ac:dyDescent="0.45">
      <c r="A606212" s="31"/>
    </row>
    <row r="606218" spans="1:1" s="30" customFormat="1" ht="14.25" customHeight="1" x14ac:dyDescent="0.35"/>
    <row r="606234" spans="1:1" ht="14.25" customHeight="1" x14ac:dyDescent="0.45">
      <c r="A606234" s="31"/>
    </row>
    <row r="606240" spans="1:1" s="30" customFormat="1" ht="14.25" customHeight="1" x14ac:dyDescent="0.35"/>
    <row r="606256" spans="1:1" ht="14.25" customHeight="1" x14ac:dyDescent="0.45">
      <c r="A606256" s="31"/>
    </row>
    <row r="606262" s="30" customFormat="1" ht="14.25" customHeight="1" x14ac:dyDescent="0.35"/>
    <row r="606278" spans="1:1" ht="14.25" customHeight="1" x14ac:dyDescent="0.45">
      <c r="A606278" s="31"/>
    </row>
    <row r="606284" spans="1:1" s="30" customFormat="1" ht="14.25" customHeight="1" x14ac:dyDescent="0.35"/>
    <row r="606300" spans="1:1" ht="14.25" customHeight="1" x14ac:dyDescent="0.45">
      <c r="A606300" s="31"/>
    </row>
    <row r="606306" s="30" customFormat="1" ht="14.25" customHeight="1" x14ac:dyDescent="0.35"/>
    <row r="606322" spans="1:1" ht="14.25" customHeight="1" x14ac:dyDescent="0.45">
      <c r="A606322" s="31"/>
    </row>
    <row r="606328" spans="1:1" s="30" customFormat="1" ht="14.25" customHeight="1" x14ac:dyDescent="0.35"/>
    <row r="606344" spans="1:1" ht="14.25" customHeight="1" x14ac:dyDescent="0.45">
      <c r="A606344" s="31"/>
    </row>
    <row r="606350" spans="1:1" s="30" customFormat="1" ht="14.25" customHeight="1" x14ac:dyDescent="0.35"/>
    <row r="606366" spans="1:1" ht="14.25" customHeight="1" x14ac:dyDescent="0.45">
      <c r="A606366" s="31"/>
    </row>
    <row r="606372" s="30" customFormat="1" ht="14.25" customHeight="1" x14ac:dyDescent="0.35"/>
    <row r="606388" spans="1:1" ht="14.25" customHeight="1" x14ac:dyDescent="0.45">
      <c r="A606388" s="31"/>
    </row>
    <row r="606394" spans="1:1" s="30" customFormat="1" ht="14.25" customHeight="1" x14ac:dyDescent="0.35"/>
    <row r="606410" spans="1:1" ht="14.25" customHeight="1" x14ac:dyDescent="0.45">
      <c r="A606410" s="31"/>
    </row>
    <row r="606416" spans="1:1" s="30" customFormat="1" ht="14.25" customHeight="1" x14ac:dyDescent="0.35"/>
    <row r="606432" spans="1:1" ht="14.25" customHeight="1" x14ac:dyDescent="0.45">
      <c r="A606432" s="31"/>
    </row>
    <row r="606438" s="30" customFormat="1" ht="14.25" customHeight="1" x14ac:dyDescent="0.35"/>
    <row r="606454" spans="1:1" ht="14.25" customHeight="1" x14ac:dyDescent="0.45">
      <c r="A606454" s="31"/>
    </row>
    <row r="606460" spans="1:1" s="30" customFormat="1" ht="14.25" customHeight="1" x14ac:dyDescent="0.35"/>
    <row r="606476" spans="1:1" ht="14.25" customHeight="1" x14ac:dyDescent="0.45">
      <c r="A606476" s="31"/>
    </row>
    <row r="606482" s="30" customFormat="1" ht="14.25" customHeight="1" x14ac:dyDescent="0.35"/>
    <row r="606498" spans="1:1" ht="14.25" customHeight="1" x14ac:dyDescent="0.45">
      <c r="A606498" s="31"/>
    </row>
    <row r="606504" spans="1:1" s="30" customFormat="1" ht="14.25" customHeight="1" x14ac:dyDescent="0.35"/>
    <row r="606520" spans="1:1" ht="14.25" customHeight="1" x14ac:dyDescent="0.45">
      <c r="A606520" s="31"/>
    </row>
    <row r="606526" spans="1:1" s="30" customFormat="1" ht="14.25" customHeight="1" x14ac:dyDescent="0.35"/>
    <row r="606542" spans="1:1" ht="14.25" customHeight="1" x14ac:dyDescent="0.45">
      <c r="A606542" s="31"/>
    </row>
    <row r="606548" s="30" customFormat="1" ht="14.25" customHeight="1" x14ac:dyDescent="0.35"/>
    <row r="606564" spans="1:1" ht="14.25" customHeight="1" x14ac:dyDescent="0.45">
      <c r="A606564" s="31"/>
    </row>
    <row r="606570" spans="1:1" s="30" customFormat="1" ht="14.25" customHeight="1" x14ac:dyDescent="0.35"/>
    <row r="606586" spans="1:1" ht="14.25" customHeight="1" x14ac:dyDescent="0.45">
      <c r="A606586" s="31"/>
    </row>
    <row r="606592" spans="1:1" s="30" customFormat="1" ht="14.25" customHeight="1" x14ac:dyDescent="0.35"/>
    <row r="606608" spans="1:1" ht="14.25" customHeight="1" x14ac:dyDescent="0.45">
      <c r="A606608" s="31"/>
    </row>
    <row r="606614" s="30" customFormat="1" ht="14.25" customHeight="1" x14ac:dyDescent="0.35"/>
    <row r="606630" spans="1:1" ht="14.25" customHeight="1" x14ac:dyDescent="0.45">
      <c r="A606630" s="31"/>
    </row>
    <row r="606636" spans="1:1" s="30" customFormat="1" ht="14.25" customHeight="1" x14ac:dyDescent="0.35"/>
    <row r="606652" spans="1:1" ht="14.25" customHeight="1" x14ac:dyDescent="0.45">
      <c r="A606652" s="31"/>
    </row>
    <row r="606658" s="30" customFormat="1" ht="14.25" customHeight="1" x14ac:dyDescent="0.35"/>
    <row r="606674" spans="1:1" ht="14.25" customHeight="1" x14ac:dyDescent="0.45">
      <c r="A606674" s="31"/>
    </row>
    <row r="606680" spans="1:1" s="30" customFormat="1" ht="14.25" customHeight="1" x14ac:dyDescent="0.35"/>
    <row r="606696" spans="1:1" ht="14.25" customHeight="1" x14ac:dyDescent="0.45">
      <c r="A606696" s="31"/>
    </row>
    <row r="606702" spans="1:1" s="30" customFormat="1" ht="14.25" customHeight="1" x14ac:dyDescent="0.35"/>
    <row r="606718" spans="1:1" ht="14.25" customHeight="1" x14ac:dyDescent="0.45">
      <c r="A606718" s="31"/>
    </row>
    <row r="606724" s="30" customFormat="1" ht="14.25" customHeight="1" x14ac:dyDescent="0.35"/>
    <row r="606740" spans="1:1" ht="14.25" customHeight="1" x14ac:dyDescent="0.45">
      <c r="A606740" s="31"/>
    </row>
    <row r="606746" spans="1:1" s="30" customFormat="1" ht="14.25" customHeight="1" x14ac:dyDescent="0.35"/>
    <row r="606762" spans="1:1" ht="14.25" customHeight="1" x14ac:dyDescent="0.45">
      <c r="A606762" s="31"/>
    </row>
    <row r="606768" spans="1:1" s="30" customFormat="1" ht="14.25" customHeight="1" x14ac:dyDescent="0.35"/>
    <row r="606784" spans="1:1" ht="14.25" customHeight="1" x14ac:dyDescent="0.45">
      <c r="A606784" s="31"/>
    </row>
    <row r="606790" s="30" customFormat="1" ht="14.25" customHeight="1" x14ac:dyDescent="0.35"/>
    <row r="606806" spans="1:1" ht="14.25" customHeight="1" x14ac:dyDescent="0.45">
      <c r="A606806" s="31"/>
    </row>
    <row r="606812" spans="1:1" s="30" customFormat="1" ht="14.25" customHeight="1" x14ac:dyDescent="0.35"/>
    <row r="606828" spans="1:1" ht="14.25" customHeight="1" x14ac:dyDescent="0.45">
      <c r="A606828" s="31"/>
    </row>
    <row r="606834" s="30" customFormat="1" ht="14.25" customHeight="1" x14ac:dyDescent="0.35"/>
    <row r="606850" spans="1:1" ht="14.25" customHeight="1" x14ac:dyDescent="0.45">
      <c r="A606850" s="31"/>
    </row>
    <row r="606856" spans="1:1" s="30" customFormat="1" ht="14.25" customHeight="1" x14ac:dyDescent="0.35"/>
    <row r="606872" spans="1:1" ht="14.25" customHeight="1" x14ac:dyDescent="0.45">
      <c r="A606872" s="31"/>
    </row>
    <row r="606878" spans="1:1" s="30" customFormat="1" ht="14.25" customHeight="1" x14ac:dyDescent="0.35"/>
    <row r="606894" spans="1:1" ht="14.25" customHeight="1" x14ac:dyDescent="0.45">
      <c r="A606894" s="31"/>
    </row>
    <row r="606900" s="30" customFormat="1" ht="14.25" customHeight="1" x14ac:dyDescent="0.35"/>
    <row r="606916" spans="1:1" ht="14.25" customHeight="1" x14ac:dyDescent="0.45">
      <c r="A606916" s="31"/>
    </row>
    <row r="606922" spans="1:1" s="30" customFormat="1" ht="14.25" customHeight="1" x14ac:dyDescent="0.35"/>
    <row r="606938" spans="1:1" ht="14.25" customHeight="1" x14ac:dyDescent="0.45">
      <c r="A606938" s="31"/>
    </row>
    <row r="606944" spans="1:1" s="30" customFormat="1" ht="14.25" customHeight="1" x14ac:dyDescent="0.35"/>
    <row r="606960" spans="1:1" ht="14.25" customHeight="1" x14ac:dyDescent="0.45">
      <c r="A606960" s="31"/>
    </row>
    <row r="606966" s="30" customFormat="1" ht="14.25" customHeight="1" x14ac:dyDescent="0.35"/>
    <row r="606982" spans="1:1" ht="14.25" customHeight="1" x14ac:dyDescent="0.45">
      <c r="A606982" s="31"/>
    </row>
    <row r="606988" spans="1:1" s="30" customFormat="1" ht="14.25" customHeight="1" x14ac:dyDescent="0.35"/>
    <row r="607004" spans="1:1" ht="14.25" customHeight="1" x14ac:dyDescent="0.45">
      <c r="A607004" s="31"/>
    </row>
    <row r="607010" s="30" customFormat="1" ht="14.25" customHeight="1" x14ac:dyDescent="0.35"/>
    <row r="607026" spans="1:1" ht="14.25" customHeight="1" x14ac:dyDescent="0.45">
      <c r="A607026" s="31"/>
    </row>
    <row r="607032" spans="1:1" s="30" customFormat="1" ht="14.25" customHeight="1" x14ac:dyDescent="0.35"/>
    <row r="607048" spans="1:1" ht="14.25" customHeight="1" x14ac:dyDescent="0.45">
      <c r="A607048" s="31"/>
    </row>
    <row r="607054" spans="1:1" s="30" customFormat="1" ht="14.25" customHeight="1" x14ac:dyDescent="0.35"/>
    <row r="607070" spans="1:1" ht="14.25" customHeight="1" x14ac:dyDescent="0.45">
      <c r="A607070" s="31"/>
    </row>
    <row r="607076" s="30" customFormat="1" ht="14.25" customHeight="1" x14ac:dyDescent="0.35"/>
    <row r="607092" spans="1:1" ht="14.25" customHeight="1" x14ac:dyDescent="0.45">
      <c r="A607092" s="31"/>
    </row>
    <row r="607098" spans="1:1" s="30" customFormat="1" ht="14.25" customHeight="1" x14ac:dyDescent="0.35"/>
    <row r="607114" spans="1:1" ht="14.25" customHeight="1" x14ac:dyDescent="0.45">
      <c r="A607114" s="31"/>
    </row>
    <row r="607120" spans="1:1" s="30" customFormat="1" ht="14.25" customHeight="1" x14ac:dyDescent="0.35"/>
    <row r="607136" spans="1:1" ht="14.25" customHeight="1" x14ac:dyDescent="0.45">
      <c r="A607136" s="31"/>
    </row>
    <row r="607142" s="30" customFormat="1" ht="14.25" customHeight="1" x14ac:dyDescent="0.35"/>
    <row r="607158" spans="1:1" ht="14.25" customHeight="1" x14ac:dyDescent="0.45">
      <c r="A607158" s="31"/>
    </row>
    <row r="607164" spans="1:1" s="30" customFormat="1" ht="14.25" customHeight="1" x14ac:dyDescent="0.35"/>
    <row r="607180" spans="1:1" ht="14.25" customHeight="1" x14ac:dyDescent="0.45">
      <c r="A607180" s="31"/>
    </row>
    <row r="607186" s="30" customFormat="1" ht="14.25" customHeight="1" x14ac:dyDescent="0.35"/>
    <row r="607202" spans="1:1" ht="14.25" customHeight="1" x14ac:dyDescent="0.45">
      <c r="A607202" s="31"/>
    </row>
    <row r="607208" spans="1:1" s="30" customFormat="1" ht="14.25" customHeight="1" x14ac:dyDescent="0.35"/>
    <row r="607224" spans="1:1" ht="14.25" customHeight="1" x14ac:dyDescent="0.45">
      <c r="A607224" s="31"/>
    </row>
    <row r="607230" spans="1:1" s="30" customFormat="1" ht="14.25" customHeight="1" x14ac:dyDescent="0.35"/>
    <row r="607246" spans="1:1" ht="14.25" customHeight="1" x14ac:dyDescent="0.45">
      <c r="A607246" s="31"/>
    </row>
    <row r="607252" s="30" customFormat="1" ht="14.25" customHeight="1" x14ac:dyDescent="0.35"/>
    <row r="607268" spans="1:1" ht="14.25" customHeight="1" x14ac:dyDescent="0.45">
      <c r="A607268" s="31"/>
    </row>
    <row r="607274" spans="1:1" s="30" customFormat="1" ht="14.25" customHeight="1" x14ac:dyDescent="0.35"/>
    <row r="607290" spans="1:1" ht="14.25" customHeight="1" x14ac:dyDescent="0.45">
      <c r="A607290" s="31"/>
    </row>
    <row r="607296" spans="1:1" s="30" customFormat="1" ht="14.25" customHeight="1" x14ac:dyDescent="0.35"/>
    <row r="607312" spans="1:1" ht="14.25" customHeight="1" x14ac:dyDescent="0.45">
      <c r="A607312" s="31"/>
    </row>
    <row r="607318" s="30" customFormat="1" ht="14.25" customHeight="1" x14ac:dyDescent="0.35"/>
    <row r="607334" spans="1:1" ht="14.25" customHeight="1" x14ac:dyDescent="0.45">
      <c r="A607334" s="31"/>
    </row>
    <row r="607340" spans="1:1" s="30" customFormat="1" ht="14.25" customHeight="1" x14ac:dyDescent="0.35"/>
    <row r="607356" spans="1:1" ht="14.25" customHeight="1" x14ac:dyDescent="0.45">
      <c r="A607356" s="31"/>
    </row>
    <row r="607362" s="30" customFormat="1" ht="14.25" customHeight="1" x14ac:dyDescent="0.35"/>
    <row r="607378" spans="1:1" ht="14.25" customHeight="1" x14ac:dyDescent="0.45">
      <c r="A607378" s="31"/>
    </row>
    <row r="607384" spans="1:1" s="30" customFormat="1" ht="14.25" customHeight="1" x14ac:dyDescent="0.35"/>
    <row r="607400" spans="1:1" ht="14.25" customHeight="1" x14ac:dyDescent="0.45">
      <c r="A607400" s="31"/>
    </row>
    <row r="607406" spans="1:1" s="30" customFormat="1" ht="14.25" customHeight="1" x14ac:dyDescent="0.35"/>
    <row r="607422" spans="1:1" ht="14.25" customHeight="1" x14ac:dyDescent="0.45">
      <c r="A607422" s="31"/>
    </row>
    <row r="607428" s="30" customFormat="1" ht="14.25" customHeight="1" x14ac:dyDescent="0.35"/>
    <row r="607444" spans="1:1" ht="14.25" customHeight="1" x14ac:dyDescent="0.45">
      <c r="A607444" s="31"/>
    </row>
    <row r="607450" spans="1:1" s="30" customFormat="1" ht="14.25" customHeight="1" x14ac:dyDescent="0.35"/>
    <row r="607466" spans="1:1" ht="14.25" customHeight="1" x14ac:dyDescent="0.45">
      <c r="A607466" s="31"/>
    </row>
    <row r="607472" spans="1:1" s="30" customFormat="1" ht="14.25" customHeight="1" x14ac:dyDescent="0.35"/>
    <row r="607488" spans="1:1" ht="14.25" customHeight="1" x14ac:dyDescent="0.45">
      <c r="A607488" s="31"/>
    </row>
    <row r="607494" s="30" customFormat="1" ht="14.25" customHeight="1" x14ac:dyDescent="0.35"/>
    <row r="607510" spans="1:1" ht="14.25" customHeight="1" x14ac:dyDescent="0.45">
      <c r="A607510" s="31"/>
    </row>
    <row r="607516" spans="1:1" s="30" customFormat="1" ht="14.25" customHeight="1" x14ac:dyDescent="0.35"/>
    <row r="607532" spans="1:1" ht="14.25" customHeight="1" x14ac:dyDescent="0.45">
      <c r="A607532" s="31"/>
    </row>
    <row r="607538" s="30" customFormat="1" ht="14.25" customHeight="1" x14ac:dyDescent="0.35"/>
    <row r="607554" spans="1:1" ht="14.25" customHeight="1" x14ac:dyDescent="0.45">
      <c r="A607554" s="31"/>
    </row>
    <row r="607560" spans="1:1" s="30" customFormat="1" ht="14.25" customHeight="1" x14ac:dyDescent="0.35"/>
    <row r="607576" spans="1:1" ht="14.25" customHeight="1" x14ac:dyDescent="0.45">
      <c r="A607576" s="31"/>
    </row>
    <row r="607582" spans="1:1" s="30" customFormat="1" ht="14.25" customHeight="1" x14ac:dyDescent="0.35"/>
    <row r="607598" spans="1:1" ht="14.25" customHeight="1" x14ac:dyDescent="0.45">
      <c r="A607598" s="31"/>
    </row>
    <row r="607604" s="30" customFormat="1" ht="14.25" customHeight="1" x14ac:dyDescent="0.35"/>
    <row r="607620" spans="1:1" ht="14.25" customHeight="1" x14ac:dyDescent="0.45">
      <c r="A607620" s="31"/>
    </row>
    <row r="607626" spans="1:1" s="30" customFormat="1" ht="14.25" customHeight="1" x14ac:dyDescent="0.35"/>
    <row r="607642" spans="1:1" ht="14.25" customHeight="1" x14ac:dyDescent="0.45">
      <c r="A607642" s="31"/>
    </row>
    <row r="607648" spans="1:1" s="30" customFormat="1" ht="14.25" customHeight="1" x14ac:dyDescent="0.35"/>
    <row r="607664" spans="1:1" ht="14.25" customHeight="1" x14ac:dyDescent="0.45">
      <c r="A607664" s="31"/>
    </row>
    <row r="607670" s="30" customFormat="1" ht="14.25" customHeight="1" x14ac:dyDescent="0.35"/>
    <row r="607686" spans="1:1" ht="14.25" customHeight="1" x14ac:dyDescent="0.45">
      <c r="A607686" s="31"/>
    </row>
    <row r="607692" spans="1:1" s="30" customFormat="1" ht="14.25" customHeight="1" x14ac:dyDescent="0.35"/>
    <row r="607708" spans="1:1" ht="14.25" customHeight="1" x14ac:dyDescent="0.45">
      <c r="A607708" s="31"/>
    </row>
    <row r="607714" s="30" customFormat="1" ht="14.25" customHeight="1" x14ac:dyDescent="0.35"/>
    <row r="607730" spans="1:1" ht="14.25" customHeight="1" x14ac:dyDescent="0.45">
      <c r="A607730" s="31"/>
    </row>
    <row r="607736" spans="1:1" s="30" customFormat="1" ht="14.25" customHeight="1" x14ac:dyDescent="0.35"/>
    <row r="607752" spans="1:1" ht="14.25" customHeight="1" x14ac:dyDescent="0.45">
      <c r="A607752" s="31"/>
    </row>
    <row r="607758" spans="1:1" s="30" customFormat="1" ht="14.25" customHeight="1" x14ac:dyDescent="0.35"/>
    <row r="607774" spans="1:1" ht="14.25" customHeight="1" x14ac:dyDescent="0.45">
      <c r="A607774" s="31"/>
    </row>
    <row r="607780" s="30" customFormat="1" ht="14.25" customHeight="1" x14ac:dyDescent="0.35"/>
    <row r="607796" spans="1:1" ht="14.25" customHeight="1" x14ac:dyDescent="0.45">
      <c r="A607796" s="31"/>
    </row>
    <row r="607802" spans="1:1" s="30" customFormat="1" ht="14.25" customHeight="1" x14ac:dyDescent="0.35"/>
    <row r="607818" spans="1:1" ht="14.25" customHeight="1" x14ac:dyDescent="0.45">
      <c r="A607818" s="31"/>
    </row>
    <row r="607824" spans="1:1" s="30" customFormat="1" ht="14.25" customHeight="1" x14ac:dyDescent="0.35"/>
    <row r="607840" spans="1:1" ht="14.25" customHeight="1" x14ac:dyDescent="0.45">
      <c r="A607840" s="31"/>
    </row>
    <row r="607846" s="30" customFormat="1" ht="14.25" customHeight="1" x14ac:dyDescent="0.35"/>
    <row r="607862" spans="1:1" ht="14.25" customHeight="1" x14ac:dyDescent="0.45">
      <c r="A607862" s="31"/>
    </row>
    <row r="607868" spans="1:1" s="30" customFormat="1" ht="14.25" customHeight="1" x14ac:dyDescent="0.35"/>
    <row r="607884" spans="1:1" ht="14.25" customHeight="1" x14ac:dyDescent="0.45">
      <c r="A607884" s="31"/>
    </row>
    <row r="607890" s="30" customFormat="1" ht="14.25" customHeight="1" x14ac:dyDescent="0.35"/>
    <row r="607906" spans="1:1" ht="14.25" customHeight="1" x14ac:dyDescent="0.45">
      <c r="A607906" s="31"/>
    </row>
    <row r="607912" spans="1:1" s="30" customFormat="1" ht="14.25" customHeight="1" x14ac:dyDescent="0.35"/>
    <row r="607928" spans="1:1" ht="14.25" customHeight="1" x14ac:dyDescent="0.45">
      <c r="A607928" s="31"/>
    </row>
    <row r="607934" spans="1:1" s="30" customFormat="1" ht="14.25" customHeight="1" x14ac:dyDescent="0.35"/>
    <row r="607950" spans="1:1" ht="14.25" customHeight="1" x14ac:dyDescent="0.45">
      <c r="A607950" s="31"/>
    </row>
    <row r="607956" s="30" customFormat="1" ht="14.25" customHeight="1" x14ac:dyDescent="0.35"/>
    <row r="607972" spans="1:1" ht="14.25" customHeight="1" x14ac:dyDescent="0.45">
      <c r="A607972" s="31"/>
    </row>
    <row r="607978" spans="1:1" s="30" customFormat="1" ht="14.25" customHeight="1" x14ac:dyDescent="0.35"/>
    <row r="607994" spans="1:1" ht="14.25" customHeight="1" x14ac:dyDescent="0.45">
      <c r="A607994" s="31"/>
    </row>
    <row r="608000" spans="1:1" s="30" customFormat="1" ht="14.25" customHeight="1" x14ac:dyDescent="0.35"/>
    <row r="608016" spans="1:1" ht="14.25" customHeight="1" x14ac:dyDescent="0.45">
      <c r="A608016" s="31"/>
    </row>
    <row r="608022" s="30" customFormat="1" ht="14.25" customHeight="1" x14ac:dyDescent="0.35"/>
    <row r="608038" spans="1:1" ht="14.25" customHeight="1" x14ac:dyDescent="0.45">
      <c r="A608038" s="31"/>
    </row>
    <row r="608044" spans="1:1" s="30" customFormat="1" ht="14.25" customHeight="1" x14ac:dyDescent="0.35"/>
    <row r="608060" spans="1:1" ht="14.25" customHeight="1" x14ac:dyDescent="0.45">
      <c r="A608060" s="31"/>
    </row>
    <row r="608066" s="30" customFormat="1" ht="14.25" customHeight="1" x14ac:dyDescent="0.35"/>
    <row r="608082" spans="1:1" ht="14.25" customHeight="1" x14ac:dyDescent="0.45">
      <c r="A608082" s="31"/>
    </row>
    <row r="608088" spans="1:1" s="30" customFormat="1" ht="14.25" customHeight="1" x14ac:dyDescent="0.35"/>
    <row r="608104" spans="1:1" ht="14.25" customHeight="1" x14ac:dyDescent="0.45">
      <c r="A608104" s="31"/>
    </row>
    <row r="608110" spans="1:1" s="30" customFormat="1" ht="14.25" customHeight="1" x14ac:dyDescent="0.35"/>
    <row r="608126" spans="1:1" ht="14.25" customHeight="1" x14ac:dyDescent="0.45">
      <c r="A608126" s="31"/>
    </row>
    <row r="608132" s="30" customFormat="1" ht="14.25" customHeight="1" x14ac:dyDescent="0.35"/>
    <row r="608148" spans="1:1" ht="14.25" customHeight="1" x14ac:dyDescent="0.45">
      <c r="A608148" s="31"/>
    </row>
    <row r="608154" spans="1:1" s="30" customFormat="1" ht="14.25" customHeight="1" x14ac:dyDescent="0.35"/>
    <row r="608170" spans="1:1" ht="14.25" customHeight="1" x14ac:dyDescent="0.45">
      <c r="A608170" s="31"/>
    </row>
    <row r="608176" spans="1:1" s="30" customFormat="1" ht="14.25" customHeight="1" x14ac:dyDescent="0.35"/>
    <row r="608192" spans="1:1" ht="14.25" customHeight="1" x14ac:dyDescent="0.45">
      <c r="A608192" s="31"/>
    </row>
    <row r="608198" s="30" customFormat="1" ht="14.25" customHeight="1" x14ac:dyDescent="0.35"/>
    <row r="608214" spans="1:1" ht="14.25" customHeight="1" x14ac:dyDescent="0.45">
      <c r="A608214" s="31"/>
    </row>
    <row r="608220" spans="1:1" s="30" customFormat="1" ht="14.25" customHeight="1" x14ac:dyDescent="0.35"/>
    <row r="608236" spans="1:1" ht="14.25" customHeight="1" x14ac:dyDescent="0.45">
      <c r="A608236" s="31"/>
    </row>
    <row r="608242" s="30" customFormat="1" ht="14.25" customHeight="1" x14ac:dyDescent="0.35"/>
    <row r="608258" spans="1:1" ht="14.25" customHeight="1" x14ac:dyDescent="0.45">
      <c r="A608258" s="31"/>
    </row>
    <row r="608264" spans="1:1" s="30" customFormat="1" ht="14.25" customHeight="1" x14ac:dyDescent="0.35"/>
    <row r="608280" spans="1:1" ht="14.25" customHeight="1" x14ac:dyDescent="0.45">
      <c r="A608280" s="31"/>
    </row>
    <row r="608286" spans="1:1" s="30" customFormat="1" ht="14.25" customHeight="1" x14ac:dyDescent="0.35"/>
    <row r="608302" spans="1:1" ht="14.25" customHeight="1" x14ac:dyDescent="0.45">
      <c r="A608302" s="31"/>
    </row>
    <row r="608308" s="30" customFormat="1" ht="14.25" customHeight="1" x14ac:dyDescent="0.35"/>
    <row r="608324" spans="1:1" ht="14.25" customHeight="1" x14ac:dyDescent="0.45">
      <c r="A608324" s="31"/>
    </row>
    <row r="608330" spans="1:1" s="30" customFormat="1" ht="14.25" customHeight="1" x14ac:dyDescent="0.35"/>
    <row r="608346" spans="1:1" ht="14.25" customHeight="1" x14ac:dyDescent="0.45">
      <c r="A608346" s="31"/>
    </row>
    <row r="608352" spans="1:1" s="30" customFormat="1" ht="14.25" customHeight="1" x14ac:dyDescent="0.35"/>
    <row r="608368" spans="1:1" ht="14.25" customHeight="1" x14ac:dyDescent="0.45">
      <c r="A608368" s="31"/>
    </row>
    <row r="608374" s="30" customFormat="1" ht="14.25" customHeight="1" x14ac:dyDescent="0.35"/>
    <row r="608390" spans="1:1" ht="14.25" customHeight="1" x14ac:dyDescent="0.45">
      <c r="A608390" s="31"/>
    </row>
    <row r="608396" spans="1:1" s="30" customFormat="1" ht="14.25" customHeight="1" x14ac:dyDescent="0.35"/>
    <row r="608412" spans="1:1" ht="14.25" customHeight="1" x14ac:dyDescent="0.45">
      <c r="A608412" s="31"/>
    </row>
    <row r="608418" s="30" customFormat="1" ht="14.25" customHeight="1" x14ac:dyDescent="0.35"/>
    <row r="608434" spans="1:1" ht="14.25" customHeight="1" x14ac:dyDescent="0.45">
      <c r="A608434" s="31"/>
    </row>
    <row r="608440" spans="1:1" s="30" customFormat="1" ht="14.25" customHeight="1" x14ac:dyDescent="0.35"/>
    <row r="608456" spans="1:1" ht="14.25" customHeight="1" x14ac:dyDescent="0.45">
      <c r="A608456" s="31"/>
    </row>
    <row r="608462" spans="1:1" s="30" customFormat="1" ht="14.25" customHeight="1" x14ac:dyDescent="0.35"/>
    <row r="608478" spans="1:1" ht="14.25" customHeight="1" x14ac:dyDescent="0.45">
      <c r="A608478" s="31"/>
    </row>
    <row r="608484" s="30" customFormat="1" ht="14.25" customHeight="1" x14ac:dyDescent="0.35"/>
    <row r="608500" spans="1:1" ht="14.25" customHeight="1" x14ac:dyDescent="0.45">
      <c r="A608500" s="31"/>
    </row>
    <row r="608506" spans="1:1" s="30" customFormat="1" ht="14.25" customHeight="1" x14ac:dyDescent="0.35"/>
    <row r="608522" spans="1:1" ht="14.25" customHeight="1" x14ac:dyDescent="0.45">
      <c r="A608522" s="31"/>
    </row>
    <row r="608528" spans="1:1" s="30" customFormat="1" ht="14.25" customHeight="1" x14ac:dyDescent="0.35"/>
    <row r="608544" spans="1:1" ht="14.25" customHeight="1" x14ac:dyDescent="0.45">
      <c r="A608544" s="31"/>
    </row>
    <row r="608550" s="30" customFormat="1" ht="14.25" customHeight="1" x14ac:dyDescent="0.35"/>
    <row r="608566" spans="1:1" ht="14.25" customHeight="1" x14ac:dyDescent="0.45">
      <c r="A608566" s="31"/>
    </row>
    <row r="608572" spans="1:1" s="30" customFormat="1" ht="14.25" customHeight="1" x14ac:dyDescent="0.35"/>
    <row r="608588" spans="1:1" ht="14.25" customHeight="1" x14ac:dyDescent="0.45">
      <c r="A608588" s="31"/>
    </row>
    <row r="608594" s="30" customFormat="1" ht="14.25" customHeight="1" x14ac:dyDescent="0.35"/>
    <row r="608610" spans="1:1" ht="14.25" customHeight="1" x14ac:dyDescent="0.45">
      <c r="A608610" s="31"/>
    </row>
    <row r="608616" spans="1:1" s="30" customFormat="1" ht="14.25" customHeight="1" x14ac:dyDescent="0.35"/>
    <row r="608632" spans="1:1" ht="14.25" customHeight="1" x14ac:dyDescent="0.45">
      <c r="A608632" s="31"/>
    </row>
    <row r="608638" spans="1:1" s="30" customFormat="1" ht="14.25" customHeight="1" x14ac:dyDescent="0.35"/>
    <row r="608654" spans="1:1" ht="14.25" customHeight="1" x14ac:dyDescent="0.45">
      <c r="A608654" s="31"/>
    </row>
    <row r="608660" s="30" customFormat="1" ht="14.25" customHeight="1" x14ac:dyDescent="0.35"/>
    <row r="608676" spans="1:1" ht="14.25" customHeight="1" x14ac:dyDescent="0.45">
      <c r="A608676" s="31"/>
    </row>
    <row r="608682" spans="1:1" s="30" customFormat="1" ht="14.25" customHeight="1" x14ac:dyDescent="0.35"/>
    <row r="608698" spans="1:1" ht="14.25" customHeight="1" x14ac:dyDescent="0.45">
      <c r="A608698" s="31"/>
    </row>
    <row r="608704" spans="1:1" s="30" customFormat="1" ht="14.25" customHeight="1" x14ac:dyDescent="0.35"/>
    <row r="608720" spans="1:1" ht="14.25" customHeight="1" x14ac:dyDescent="0.45">
      <c r="A608720" s="31"/>
    </row>
    <row r="608726" s="30" customFormat="1" ht="14.25" customHeight="1" x14ac:dyDescent="0.35"/>
    <row r="608742" spans="1:1" ht="14.25" customHeight="1" x14ac:dyDescent="0.45">
      <c r="A608742" s="31"/>
    </row>
    <row r="608748" spans="1:1" s="30" customFormat="1" ht="14.25" customHeight="1" x14ac:dyDescent="0.35"/>
    <row r="608764" spans="1:1" ht="14.25" customHeight="1" x14ac:dyDescent="0.45">
      <c r="A608764" s="31"/>
    </row>
    <row r="608770" s="30" customFormat="1" ht="14.25" customHeight="1" x14ac:dyDescent="0.35"/>
    <row r="608786" spans="1:1" ht="14.25" customHeight="1" x14ac:dyDescent="0.45">
      <c r="A608786" s="31"/>
    </row>
    <row r="608792" spans="1:1" s="30" customFormat="1" ht="14.25" customHeight="1" x14ac:dyDescent="0.35"/>
    <row r="608808" spans="1:1" ht="14.25" customHeight="1" x14ac:dyDescent="0.45">
      <c r="A608808" s="31"/>
    </row>
    <row r="608814" spans="1:1" s="30" customFormat="1" ht="14.25" customHeight="1" x14ac:dyDescent="0.35"/>
    <row r="608830" spans="1:1" ht="14.25" customHeight="1" x14ac:dyDescent="0.45">
      <c r="A608830" s="31"/>
    </row>
    <row r="608836" s="30" customFormat="1" ht="14.25" customHeight="1" x14ac:dyDescent="0.35"/>
    <row r="608852" spans="1:1" ht="14.25" customHeight="1" x14ac:dyDescent="0.45">
      <c r="A608852" s="31"/>
    </row>
    <row r="608858" spans="1:1" s="30" customFormat="1" ht="14.25" customHeight="1" x14ac:dyDescent="0.35"/>
    <row r="608874" spans="1:1" ht="14.25" customHeight="1" x14ac:dyDescent="0.45">
      <c r="A608874" s="31"/>
    </row>
    <row r="608880" spans="1:1" s="30" customFormat="1" ht="14.25" customHeight="1" x14ac:dyDescent="0.35"/>
    <row r="608896" spans="1:1" ht="14.25" customHeight="1" x14ac:dyDescent="0.45">
      <c r="A608896" s="31"/>
    </row>
    <row r="608902" s="30" customFormat="1" ht="14.25" customHeight="1" x14ac:dyDescent="0.35"/>
    <row r="608918" spans="1:1" ht="14.25" customHeight="1" x14ac:dyDescent="0.45">
      <c r="A608918" s="31"/>
    </row>
    <row r="608924" spans="1:1" s="30" customFormat="1" ht="14.25" customHeight="1" x14ac:dyDescent="0.35"/>
    <row r="608940" spans="1:1" ht="14.25" customHeight="1" x14ac:dyDescent="0.45">
      <c r="A608940" s="31"/>
    </row>
    <row r="608946" s="30" customFormat="1" ht="14.25" customHeight="1" x14ac:dyDescent="0.35"/>
    <row r="608962" spans="1:1" ht="14.25" customHeight="1" x14ac:dyDescent="0.45">
      <c r="A608962" s="31"/>
    </row>
    <row r="608968" spans="1:1" s="30" customFormat="1" ht="14.25" customHeight="1" x14ac:dyDescent="0.35"/>
    <row r="608984" spans="1:1" ht="14.25" customHeight="1" x14ac:dyDescent="0.45">
      <c r="A608984" s="31"/>
    </row>
    <row r="608990" spans="1:1" s="30" customFormat="1" ht="14.25" customHeight="1" x14ac:dyDescent="0.35"/>
    <row r="609006" spans="1:1" ht="14.25" customHeight="1" x14ac:dyDescent="0.45">
      <c r="A609006" s="31"/>
    </row>
    <row r="609012" s="30" customFormat="1" ht="14.25" customHeight="1" x14ac:dyDescent="0.35"/>
    <row r="609028" spans="1:1" ht="14.25" customHeight="1" x14ac:dyDescent="0.45">
      <c r="A609028" s="31"/>
    </row>
    <row r="609034" spans="1:1" s="30" customFormat="1" ht="14.25" customHeight="1" x14ac:dyDescent="0.35"/>
    <row r="609050" spans="1:1" ht="14.25" customHeight="1" x14ac:dyDescent="0.45">
      <c r="A609050" s="31"/>
    </row>
    <row r="609056" spans="1:1" s="30" customFormat="1" ht="14.25" customHeight="1" x14ac:dyDescent="0.35"/>
    <row r="609072" spans="1:1" ht="14.25" customHeight="1" x14ac:dyDescent="0.45">
      <c r="A609072" s="31"/>
    </row>
    <row r="609078" s="30" customFormat="1" ht="14.25" customHeight="1" x14ac:dyDescent="0.35"/>
    <row r="609094" spans="1:1" ht="14.25" customHeight="1" x14ac:dyDescent="0.45">
      <c r="A609094" s="31"/>
    </row>
    <row r="609100" spans="1:1" s="30" customFormat="1" ht="14.25" customHeight="1" x14ac:dyDescent="0.35"/>
    <row r="609116" spans="1:1" ht="14.25" customHeight="1" x14ac:dyDescent="0.45">
      <c r="A609116" s="31"/>
    </row>
    <row r="609122" s="30" customFormat="1" ht="14.25" customHeight="1" x14ac:dyDescent="0.35"/>
    <row r="609138" spans="1:1" ht="14.25" customHeight="1" x14ac:dyDescent="0.45">
      <c r="A609138" s="31"/>
    </row>
    <row r="609144" spans="1:1" s="30" customFormat="1" ht="14.25" customHeight="1" x14ac:dyDescent="0.35"/>
    <row r="609160" spans="1:1" ht="14.25" customHeight="1" x14ac:dyDescent="0.45">
      <c r="A609160" s="31"/>
    </row>
    <row r="609166" spans="1:1" s="30" customFormat="1" ht="14.25" customHeight="1" x14ac:dyDescent="0.35"/>
    <row r="609182" spans="1:1" ht="14.25" customHeight="1" x14ac:dyDescent="0.45">
      <c r="A609182" s="31"/>
    </row>
    <row r="609188" s="30" customFormat="1" ht="14.25" customHeight="1" x14ac:dyDescent="0.35"/>
    <row r="609204" spans="1:1" ht="14.25" customHeight="1" x14ac:dyDescent="0.45">
      <c r="A609204" s="31"/>
    </row>
    <row r="609210" spans="1:1" s="30" customFormat="1" ht="14.25" customHeight="1" x14ac:dyDescent="0.35"/>
    <row r="609226" spans="1:1" ht="14.25" customHeight="1" x14ac:dyDescent="0.45">
      <c r="A609226" s="31"/>
    </row>
    <row r="609232" spans="1:1" s="30" customFormat="1" ht="14.25" customHeight="1" x14ac:dyDescent="0.35"/>
    <row r="609248" spans="1:1" ht="14.25" customHeight="1" x14ac:dyDescent="0.45">
      <c r="A609248" s="31"/>
    </row>
    <row r="609254" s="30" customFormat="1" ht="14.25" customHeight="1" x14ac:dyDescent="0.35"/>
    <row r="609270" spans="1:1" ht="14.25" customHeight="1" x14ac:dyDescent="0.45">
      <c r="A609270" s="31"/>
    </row>
    <row r="609276" spans="1:1" s="30" customFormat="1" ht="14.25" customHeight="1" x14ac:dyDescent="0.35"/>
    <row r="609292" spans="1:1" ht="14.25" customHeight="1" x14ac:dyDescent="0.45">
      <c r="A609292" s="31"/>
    </row>
    <row r="609298" s="30" customFormat="1" ht="14.25" customHeight="1" x14ac:dyDescent="0.35"/>
    <row r="609314" spans="1:1" ht="14.25" customHeight="1" x14ac:dyDescent="0.45">
      <c r="A609314" s="31"/>
    </row>
    <row r="609320" spans="1:1" s="30" customFormat="1" ht="14.25" customHeight="1" x14ac:dyDescent="0.35"/>
    <row r="609336" spans="1:1" ht="14.25" customHeight="1" x14ac:dyDescent="0.45">
      <c r="A609336" s="31"/>
    </row>
    <row r="609342" spans="1:1" s="30" customFormat="1" ht="14.25" customHeight="1" x14ac:dyDescent="0.35"/>
    <row r="609358" spans="1:1" ht="14.25" customHeight="1" x14ac:dyDescent="0.45">
      <c r="A609358" s="31"/>
    </row>
    <row r="609364" s="30" customFormat="1" ht="14.25" customHeight="1" x14ac:dyDescent="0.35"/>
    <row r="609380" spans="1:1" ht="14.25" customHeight="1" x14ac:dyDescent="0.45">
      <c r="A609380" s="31"/>
    </row>
    <row r="609386" spans="1:1" s="30" customFormat="1" ht="14.25" customHeight="1" x14ac:dyDescent="0.35"/>
    <row r="609402" spans="1:1" ht="14.25" customHeight="1" x14ac:dyDescent="0.45">
      <c r="A609402" s="31"/>
    </row>
    <row r="609408" spans="1:1" s="30" customFormat="1" ht="14.25" customHeight="1" x14ac:dyDescent="0.35"/>
    <row r="609424" spans="1:1" ht="14.25" customHeight="1" x14ac:dyDescent="0.45">
      <c r="A609424" s="31"/>
    </row>
    <row r="609430" s="30" customFormat="1" ht="14.25" customHeight="1" x14ac:dyDescent="0.35"/>
    <row r="609446" spans="1:1" ht="14.25" customHeight="1" x14ac:dyDescent="0.45">
      <c r="A609446" s="31"/>
    </row>
    <row r="609452" spans="1:1" s="30" customFormat="1" ht="14.25" customHeight="1" x14ac:dyDescent="0.35"/>
    <row r="609468" spans="1:1" ht="14.25" customHeight="1" x14ac:dyDescent="0.45">
      <c r="A609468" s="31"/>
    </row>
    <row r="609474" s="30" customFormat="1" ht="14.25" customHeight="1" x14ac:dyDescent="0.35"/>
    <row r="609490" spans="1:1" ht="14.25" customHeight="1" x14ac:dyDescent="0.45">
      <c r="A609490" s="31"/>
    </row>
    <row r="609496" spans="1:1" s="30" customFormat="1" ht="14.25" customHeight="1" x14ac:dyDescent="0.35"/>
    <row r="609512" spans="1:1" ht="14.25" customHeight="1" x14ac:dyDescent="0.45">
      <c r="A609512" s="31"/>
    </row>
    <row r="609518" spans="1:1" s="30" customFormat="1" ht="14.25" customHeight="1" x14ac:dyDescent="0.35"/>
    <row r="609534" spans="1:1" ht="14.25" customHeight="1" x14ac:dyDescent="0.45">
      <c r="A609534" s="31"/>
    </row>
    <row r="609540" s="30" customFormat="1" ht="14.25" customHeight="1" x14ac:dyDescent="0.35"/>
    <row r="609556" spans="1:1" ht="14.25" customHeight="1" x14ac:dyDescent="0.45">
      <c r="A609556" s="31"/>
    </row>
    <row r="609562" spans="1:1" s="30" customFormat="1" ht="14.25" customHeight="1" x14ac:dyDescent="0.35"/>
    <row r="609578" spans="1:1" ht="14.25" customHeight="1" x14ac:dyDescent="0.45">
      <c r="A609578" s="31"/>
    </row>
    <row r="609584" spans="1:1" s="30" customFormat="1" ht="14.25" customHeight="1" x14ac:dyDescent="0.35"/>
    <row r="609600" spans="1:1" ht="14.25" customHeight="1" x14ac:dyDescent="0.45">
      <c r="A609600" s="31"/>
    </row>
    <row r="609606" s="30" customFormat="1" ht="14.25" customHeight="1" x14ac:dyDescent="0.35"/>
    <row r="609622" spans="1:1" ht="14.25" customHeight="1" x14ac:dyDescent="0.45">
      <c r="A609622" s="31"/>
    </row>
    <row r="609628" spans="1:1" s="30" customFormat="1" ht="14.25" customHeight="1" x14ac:dyDescent="0.35"/>
    <row r="609644" spans="1:1" ht="14.25" customHeight="1" x14ac:dyDescent="0.45">
      <c r="A609644" s="31"/>
    </row>
    <row r="609650" s="30" customFormat="1" ht="14.25" customHeight="1" x14ac:dyDescent="0.35"/>
    <row r="609666" spans="1:1" ht="14.25" customHeight="1" x14ac:dyDescent="0.45">
      <c r="A609666" s="31"/>
    </row>
    <row r="609672" spans="1:1" s="30" customFormat="1" ht="14.25" customHeight="1" x14ac:dyDescent="0.35"/>
    <row r="609688" spans="1:1" ht="14.25" customHeight="1" x14ac:dyDescent="0.45">
      <c r="A609688" s="31"/>
    </row>
    <row r="609694" spans="1:1" s="30" customFormat="1" ht="14.25" customHeight="1" x14ac:dyDescent="0.35"/>
    <row r="609710" spans="1:1" ht="14.25" customHeight="1" x14ac:dyDescent="0.45">
      <c r="A609710" s="31"/>
    </row>
    <row r="609716" s="30" customFormat="1" ht="14.25" customHeight="1" x14ac:dyDescent="0.35"/>
    <row r="609732" spans="1:1" ht="14.25" customHeight="1" x14ac:dyDescent="0.45">
      <c r="A609732" s="31"/>
    </row>
    <row r="609738" spans="1:1" s="30" customFormat="1" ht="14.25" customHeight="1" x14ac:dyDescent="0.35"/>
    <row r="609754" spans="1:1" ht="14.25" customHeight="1" x14ac:dyDescent="0.45">
      <c r="A609754" s="31"/>
    </row>
    <row r="609760" spans="1:1" s="30" customFormat="1" ht="14.25" customHeight="1" x14ac:dyDescent="0.35"/>
    <row r="609776" spans="1:1" ht="14.25" customHeight="1" x14ac:dyDescent="0.45">
      <c r="A609776" s="31"/>
    </row>
    <row r="609782" s="30" customFormat="1" ht="14.25" customHeight="1" x14ac:dyDescent="0.35"/>
    <row r="609798" spans="1:1" ht="14.25" customHeight="1" x14ac:dyDescent="0.45">
      <c r="A609798" s="31"/>
    </row>
    <row r="609804" spans="1:1" s="30" customFormat="1" ht="14.25" customHeight="1" x14ac:dyDescent="0.35"/>
    <row r="609820" spans="1:1" ht="14.25" customHeight="1" x14ac:dyDescent="0.45">
      <c r="A609820" s="31"/>
    </row>
    <row r="609826" s="30" customFormat="1" ht="14.25" customHeight="1" x14ac:dyDescent="0.35"/>
    <row r="609842" spans="1:1" ht="14.25" customHeight="1" x14ac:dyDescent="0.45">
      <c r="A609842" s="31"/>
    </row>
    <row r="609848" spans="1:1" s="30" customFormat="1" ht="14.25" customHeight="1" x14ac:dyDescent="0.35"/>
    <row r="609864" spans="1:1" ht="14.25" customHeight="1" x14ac:dyDescent="0.45">
      <c r="A609864" s="31"/>
    </row>
    <row r="609870" spans="1:1" s="30" customFormat="1" ht="14.25" customHeight="1" x14ac:dyDescent="0.35"/>
    <row r="609886" spans="1:1" ht="14.25" customHeight="1" x14ac:dyDescent="0.45">
      <c r="A609886" s="31"/>
    </row>
    <row r="609892" s="30" customFormat="1" ht="14.25" customHeight="1" x14ac:dyDescent="0.35"/>
    <row r="609908" spans="1:1" ht="14.25" customHeight="1" x14ac:dyDescent="0.45">
      <c r="A609908" s="31"/>
    </row>
    <row r="609914" spans="1:1" s="30" customFormat="1" ht="14.25" customHeight="1" x14ac:dyDescent="0.35"/>
    <row r="609930" spans="1:1" ht="14.25" customHeight="1" x14ac:dyDescent="0.45">
      <c r="A609930" s="31"/>
    </row>
    <row r="609936" spans="1:1" s="30" customFormat="1" ht="14.25" customHeight="1" x14ac:dyDescent="0.35"/>
    <row r="609952" spans="1:1" ht="14.25" customHeight="1" x14ac:dyDescent="0.45">
      <c r="A609952" s="31"/>
    </row>
    <row r="609958" s="30" customFormat="1" ht="14.25" customHeight="1" x14ac:dyDescent="0.35"/>
    <row r="609974" spans="1:1" ht="14.25" customHeight="1" x14ac:dyDescent="0.45">
      <c r="A609974" s="31"/>
    </row>
    <row r="609980" spans="1:1" s="30" customFormat="1" ht="14.25" customHeight="1" x14ac:dyDescent="0.35"/>
    <row r="609996" spans="1:1" ht="14.25" customHeight="1" x14ac:dyDescent="0.45">
      <c r="A609996" s="31"/>
    </row>
    <row r="610002" s="30" customFormat="1" ht="14.25" customHeight="1" x14ac:dyDescent="0.35"/>
    <row r="610018" spans="1:1" ht="14.25" customHeight="1" x14ac:dyDescent="0.45">
      <c r="A610018" s="31"/>
    </row>
    <row r="610024" spans="1:1" s="30" customFormat="1" ht="14.25" customHeight="1" x14ac:dyDescent="0.35"/>
    <row r="610040" spans="1:1" ht="14.25" customHeight="1" x14ac:dyDescent="0.45">
      <c r="A610040" s="31"/>
    </row>
    <row r="610046" spans="1:1" s="30" customFormat="1" ht="14.25" customHeight="1" x14ac:dyDescent="0.35"/>
    <row r="610062" spans="1:1" ht="14.25" customHeight="1" x14ac:dyDescent="0.45">
      <c r="A610062" s="31"/>
    </row>
    <row r="610068" s="30" customFormat="1" ht="14.25" customHeight="1" x14ac:dyDescent="0.35"/>
    <row r="610084" spans="1:1" ht="14.25" customHeight="1" x14ac:dyDescent="0.45">
      <c r="A610084" s="31"/>
    </row>
    <row r="610090" spans="1:1" s="30" customFormat="1" ht="14.25" customHeight="1" x14ac:dyDescent="0.35"/>
    <row r="610106" spans="1:1" ht="14.25" customHeight="1" x14ac:dyDescent="0.45">
      <c r="A610106" s="31"/>
    </row>
    <row r="610112" spans="1:1" s="30" customFormat="1" ht="14.25" customHeight="1" x14ac:dyDescent="0.35"/>
    <row r="610128" spans="1:1" ht="14.25" customHeight="1" x14ac:dyDescent="0.45">
      <c r="A610128" s="31"/>
    </row>
    <row r="610134" s="30" customFormat="1" ht="14.25" customHeight="1" x14ac:dyDescent="0.35"/>
    <row r="610150" spans="1:1" ht="14.25" customHeight="1" x14ac:dyDescent="0.45">
      <c r="A610150" s="31"/>
    </row>
    <row r="610156" spans="1:1" s="30" customFormat="1" ht="14.25" customHeight="1" x14ac:dyDescent="0.35"/>
    <row r="610172" spans="1:1" ht="14.25" customHeight="1" x14ac:dyDescent="0.45">
      <c r="A610172" s="31"/>
    </row>
    <row r="610178" s="30" customFormat="1" ht="14.25" customHeight="1" x14ac:dyDescent="0.35"/>
    <row r="610194" spans="1:1" ht="14.25" customHeight="1" x14ac:dyDescent="0.45">
      <c r="A610194" s="31"/>
    </row>
    <row r="610200" spans="1:1" s="30" customFormat="1" ht="14.25" customHeight="1" x14ac:dyDescent="0.35"/>
    <row r="610216" spans="1:1" ht="14.25" customHeight="1" x14ac:dyDescent="0.45">
      <c r="A610216" s="31"/>
    </row>
    <row r="610222" spans="1:1" s="30" customFormat="1" ht="14.25" customHeight="1" x14ac:dyDescent="0.35"/>
    <row r="610238" spans="1:1" ht="14.25" customHeight="1" x14ac:dyDescent="0.45">
      <c r="A610238" s="31"/>
    </row>
    <row r="610244" s="30" customFormat="1" ht="14.25" customHeight="1" x14ac:dyDescent="0.35"/>
    <row r="610260" spans="1:1" ht="14.25" customHeight="1" x14ac:dyDescent="0.45">
      <c r="A610260" s="31"/>
    </row>
    <row r="610266" spans="1:1" s="30" customFormat="1" ht="14.25" customHeight="1" x14ac:dyDescent="0.35"/>
    <row r="610282" spans="1:1" ht="14.25" customHeight="1" x14ac:dyDescent="0.45">
      <c r="A610282" s="31"/>
    </row>
    <row r="610288" spans="1:1" s="30" customFormat="1" ht="14.25" customHeight="1" x14ac:dyDescent="0.35"/>
    <row r="610304" spans="1:1" ht="14.25" customHeight="1" x14ac:dyDescent="0.45">
      <c r="A610304" s="31"/>
    </row>
    <row r="610310" s="30" customFormat="1" ht="14.25" customHeight="1" x14ac:dyDescent="0.35"/>
    <row r="610326" spans="1:1" ht="14.25" customHeight="1" x14ac:dyDescent="0.45">
      <c r="A610326" s="31"/>
    </row>
    <row r="610332" spans="1:1" s="30" customFormat="1" ht="14.25" customHeight="1" x14ac:dyDescent="0.35"/>
    <row r="610348" spans="1:1" ht="14.25" customHeight="1" x14ac:dyDescent="0.45">
      <c r="A610348" s="31"/>
    </row>
    <row r="610354" s="30" customFormat="1" ht="14.25" customHeight="1" x14ac:dyDescent="0.35"/>
    <row r="610370" spans="1:1" ht="14.25" customHeight="1" x14ac:dyDescent="0.45">
      <c r="A610370" s="31"/>
    </row>
    <row r="610376" spans="1:1" s="30" customFormat="1" ht="14.25" customHeight="1" x14ac:dyDescent="0.35"/>
    <row r="610392" spans="1:1" ht="14.25" customHeight="1" x14ac:dyDescent="0.45">
      <c r="A610392" s="31"/>
    </row>
    <row r="610398" spans="1:1" s="30" customFormat="1" ht="14.25" customHeight="1" x14ac:dyDescent="0.35"/>
    <row r="610414" spans="1:1" ht="14.25" customHeight="1" x14ac:dyDescent="0.45">
      <c r="A610414" s="31"/>
    </row>
    <row r="610420" s="30" customFormat="1" ht="14.25" customHeight="1" x14ac:dyDescent="0.35"/>
    <row r="610436" spans="1:1" ht="14.25" customHeight="1" x14ac:dyDescent="0.45">
      <c r="A610436" s="31"/>
    </row>
    <row r="610442" spans="1:1" s="30" customFormat="1" ht="14.25" customHeight="1" x14ac:dyDescent="0.35"/>
    <row r="610458" spans="1:1" ht="14.25" customHeight="1" x14ac:dyDescent="0.45">
      <c r="A610458" s="31"/>
    </row>
    <row r="610464" spans="1:1" s="30" customFormat="1" ht="14.25" customHeight="1" x14ac:dyDescent="0.35"/>
    <row r="610480" spans="1:1" ht="14.25" customHeight="1" x14ac:dyDescent="0.45">
      <c r="A610480" s="31"/>
    </row>
    <row r="610486" s="30" customFormat="1" ht="14.25" customHeight="1" x14ac:dyDescent="0.35"/>
    <row r="610502" spans="1:1" ht="14.25" customHeight="1" x14ac:dyDescent="0.45">
      <c r="A610502" s="31"/>
    </row>
    <row r="610508" spans="1:1" s="30" customFormat="1" ht="14.25" customHeight="1" x14ac:dyDescent="0.35"/>
    <row r="610524" spans="1:1" ht="14.25" customHeight="1" x14ac:dyDescent="0.45">
      <c r="A610524" s="31"/>
    </row>
    <row r="610530" s="30" customFormat="1" ht="14.25" customHeight="1" x14ac:dyDescent="0.35"/>
    <row r="610546" spans="1:1" ht="14.25" customHeight="1" x14ac:dyDescent="0.45">
      <c r="A610546" s="31"/>
    </row>
    <row r="610552" spans="1:1" s="30" customFormat="1" ht="14.25" customHeight="1" x14ac:dyDescent="0.35"/>
    <row r="610568" spans="1:1" ht="14.25" customHeight="1" x14ac:dyDescent="0.45">
      <c r="A610568" s="31"/>
    </row>
    <row r="610574" spans="1:1" s="30" customFormat="1" ht="14.25" customHeight="1" x14ac:dyDescent="0.35"/>
    <row r="610590" spans="1:1" ht="14.25" customHeight="1" x14ac:dyDescent="0.45">
      <c r="A610590" s="31"/>
    </row>
    <row r="610596" s="30" customFormat="1" ht="14.25" customHeight="1" x14ac:dyDescent="0.35"/>
    <row r="610612" spans="1:1" ht="14.25" customHeight="1" x14ac:dyDescent="0.45">
      <c r="A610612" s="31"/>
    </row>
    <row r="610618" spans="1:1" s="30" customFormat="1" ht="14.25" customHeight="1" x14ac:dyDescent="0.35"/>
    <row r="610634" spans="1:1" ht="14.25" customHeight="1" x14ac:dyDescent="0.45">
      <c r="A610634" s="31"/>
    </row>
    <row r="610640" spans="1:1" s="30" customFormat="1" ht="14.25" customHeight="1" x14ac:dyDescent="0.35"/>
    <row r="610656" spans="1:1" ht="14.25" customHeight="1" x14ac:dyDescent="0.45">
      <c r="A610656" s="31"/>
    </row>
    <row r="610662" s="30" customFormat="1" ht="14.25" customHeight="1" x14ac:dyDescent="0.35"/>
    <row r="610678" spans="1:1" ht="14.25" customHeight="1" x14ac:dyDescent="0.45">
      <c r="A610678" s="31"/>
    </row>
    <row r="610684" spans="1:1" s="30" customFormat="1" ht="14.25" customHeight="1" x14ac:dyDescent="0.35"/>
    <row r="610700" spans="1:1" ht="14.25" customHeight="1" x14ac:dyDescent="0.45">
      <c r="A610700" s="31"/>
    </row>
    <row r="610706" s="30" customFormat="1" ht="14.25" customHeight="1" x14ac:dyDescent="0.35"/>
    <row r="610722" spans="1:1" ht="14.25" customHeight="1" x14ac:dyDescent="0.45">
      <c r="A610722" s="31"/>
    </row>
    <row r="610728" spans="1:1" s="30" customFormat="1" ht="14.25" customHeight="1" x14ac:dyDescent="0.35"/>
    <row r="610744" spans="1:1" ht="14.25" customHeight="1" x14ac:dyDescent="0.45">
      <c r="A610744" s="31"/>
    </row>
    <row r="610750" spans="1:1" s="30" customFormat="1" ht="14.25" customHeight="1" x14ac:dyDescent="0.35"/>
    <row r="610766" spans="1:1" ht="14.25" customHeight="1" x14ac:dyDescent="0.45">
      <c r="A610766" s="31"/>
    </row>
    <row r="610772" s="30" customFormat="1" ht="14.25" customHeight="1" x14ac:dyDescent="0.35"/>
    <row r="610788" spans="1:1" ht="14.25" customHeight="1" x14ac:dyDescent="0.45">
      <c r="A610788" s="31"/>
    </row>
    <row r="610794" spans="1:1" s="30" customFormat="1" ht="14.25" customHeight="1" x14ac:dyDescent="0.35"/>
    <row r="610810" spans="1:1" ht="14.25" customHeight="1" x14ac:dyDescent="0.45">
      <c r="A610810" s="31"/>
    </row>
    <row r="610816" spans="1:1" s="30" customFormat="1" ht="14.25" customHeight="1" x14ac:dyDescent="0.35"/>
    <row r="610832" spans="1:1" ht="14.25" customHeight="1" x14ac:dyDescent="0.45">
      <c r="A610832" s="31"/>
    </row>
    <row r="610838" s="30" customFormat="1" ht="14.25" customHeight="1" x14ac:dyDescent="0.35"/>
    <row r="610854" spans="1:1" ht="14.25" customHeight="1" x14ac:dyDescent="0.45">
      <c r="A610854" s="31"/>
    </row>
    <row r="610860" spans="1:1" s="30" customFormat="1" ht="14.25" customHeight="1" x14ac:dyDescent="0.35"/>
    <row r="610876" spans="1:1" ht="14.25" customHeight="1" x14ac:dyDescent="0.45">
      <c r="A610876" s="31"/>
    </row>
    <row r="610882" s="30" customFormat="1" ht="14.25" customHeight="1" x14ac:dyDescent="0.35"/>
    <row r="610898" spans="1:1" ht="14.25" customHeight="1" x14ac:dyDescent="0.45">
      <c r="A610898" s="31"/>
    </row>
    <row r="610904" spans="1:1" s="30" customFormat="1" ht="14.25" customHeight="1" x14ac:dyDescent="0.35"/>
    <row r="610920" spans="1:1" ht="14.25" customHeight="1" x14ac:dyDescent="0.45">
      <c r="A610920" s="31"/>
    </row>
    <row r="610926" spans="1:1" s="30" customFormat="1" ht="14.25" customHeight="1" x14ac:dyDescent="0.35"/>
    <row r="610942" spans="1:1" ht="14.25" customHeight="1" x14ac:dyDescent="0.45">
      <c r="A610942" s="31"/>
    </row>
    <row r="610948" s="30" customFormat="1" ht="14.25" customHeight="1" x14ac:dyDescent="0.35"/>
    <row r="610964" spans="1:1" ht="14.25" customHeight="1" x14ac:dyDescent="0.45">
      <c r="A610964" s="31"/>
    </row>
    <row r="610970" spans="1:1" s="30" customFormat="1" ht="14.25" customHeight="1" x14ac:dyDescent="0.35"/>
    <row r="610986" spans="1:1" ht="14.25" customHeight="1" x14ac:dyDescent="0.45">
      <c r="A610986" s="31"/>
    </row>
    <row r="610992" spans="1:1" s="30" customFormat="1" ht="14.25" customHeight="1" x14ac:dyDescent="0.35"/>
    <row r="611008" spans="1:1" ht="14.25" customHeight="1" x14ac:dyDescent="0.45">
      <c r="A611008" s="31"/>
    </row>
    <row r="611014" s="30" customFormat="1" ht="14.25" customHeight="1" x14ac:dyDescent="0.35"/>
    <row r="611030" spans="1:1" ht="14.25" customHeight="1" x14ac:dyDescent="0.45">
      <c r="A611030" s="31"/>
    </row>
    <row r="611036" spans="1:1" s="30" customFormat="1" ht="14.25" customHeight="1" x14ac:dyDescent="0.35"/>
    <row r="611052" spans="1:1" ht="14.25" customHeight="1" x14ac:dyDescent="0.45">
      <c r="A611052" s="31"/>
    </row>
    <row r="611058" s="30" customFormat="1" ht="14.25" customHeight="1" x14ac:dyDescent="0.35"/>
    <row r="611074" spans="1:1" ht="14.25" customHeight="1" x14ac:dyDescent="0.45">
      <c r="A611074" s="31"/>
    </row>
    <row r="611080" spans="1:1" s="30" customFormat="1" ht="14.25" customHeight="1" x14ac:dyDescent="0.35"/>
    <row r="611096" spans="1:1" ht="14.25" customHeight="1" x14ac:dyDescent="0.45">
      <c r="A611096" s="31"/>
    </row>
    <row r="611102" spans="1:1" s="30" customFormat="1" ht="14.25" customHeight="1" x14ac:dyDescent="0.35"/>
    <row r="611118" spans="1:1" ht="14.25" customHeight="1" x14ac:dyDescent="0.45">
      <c r="A611118" s="31"/>
    </row>
    <row r="611124" s="30" customFormat="1" ht="14.25" customHeight="1" x14ac:dyDescent="0.35"/>
    <row r="611140" spans="1:1" ht="14.25" customHeight="1" x14ac:dyDescent="0.45">
      <c r="A611140" s="31"/>
    </row>
    <row r="611146" spans="1:1" s="30" customFormat="1" ht="14.25" customHeight="1" x14ac:dyDescent="0.35"/>
    <row r="611162" spans="1:1" ht="14.25" customHeight="1" x14ac:dyDescent="0.45">
      <c r="A611162" s="31"/>
    </row>
    <row r="611168" spans="1:1" s="30" customFormat="1" ht="14.25" customHeight="1" x14ac:dyDescent="0.35"/>
    <row r="611184" spans="1:1" ht="14.25" customHeight="1" x14ac:dyDescent="0.45">
      <c r="A611184" s="31"/>
    </row>
    <row r="611190" s="30" customFormat="1" ht="14.25" customHeight="1" x14ac:dyDescent="0.35"/>
    <row r="611206" spans="1:1" ht="14.25" customHeight="1" x14ac:dyDescent="0.45">
      <c r="A611206" s="31"/>
    </row>
    <row r="611212" spans="1:1" s="30" customFormat="1" ht="14.25" customHeight="1" x14ac:dyDescent="0.35"/>
    <row r="611228" spans="1:1" ht="14.25" customHeight="1" x14ac:dyDescent="0.45">
      <c r="A611228" s="31"/>
    </row>
    <row r="611234" s="30" customFormat="1" ht="14.25" customHeight="1" x14ac:dyDescent="0.35"/>
    <row r="611250" spans="1:1" ht="14.25" customHeight="1" x14ac:dyDescent="0.45">
      <c r="A611250" s="31"/>
    </row>
    <row r="611256" spans="1:1" s="30" customFormat="1" ht="14.25" customHeight="1" x14ac:dyDescent="0.35"/>
    <row r="611272" spans="1:1" ht="14.25" customHeight="1" x14ac:dyDescent="0.45">
      <c r="A611272" s="31"/>
    </row>
    <row r="611278" spans="1:1" s="30" customFormat="1" ht="14.25" customHeight="1" x14ac:dyDescent="0.35"/>
    <row r="611294" spans="1:1" ht="14.25" customHeight="1" x14ac:dyDescent="0.45">
      <c r="A611294" s="31"/>
    </row>
    <row r="611300" s="30" customFormat="1" ht="14.25" customHeight="1" x14ac:dyDescent="0.35"/>
    <row r="611316" spans="1:1" ht="14.25" customHeight="1" x14ac:dyDescent="0.45">
      <c r="A611316" s="31"/>
    </row>
    <row r="611322" spans="1:1" s="30" customFormat="1" ht="14.25" customHeight="1" x14ac:dyDescent="0.35"/>
    <row r="611338" spans="1:1" ht="14.25" customHeight="1" x14ac:dyDescent="0.45">
      <c r="A611338" s="31"/>
    </row>
    <row r="611344" spans="1:1" s="30" customFormat="1" ht="14.25" customHeight="1" x14ac:dyDescent="0.35"/>
    <row r="611360" spans="1:1" ht="14.25" customHeight="1" x14ac:dyDescent="0.45">
      <c r="A611360" s="31"/>
    </row>
    <row r="611366" s="30" customFormat="1" ht="14.25" customHeight="1" x14ac:dyDescent="0.35"/>
    <row r="611382" spans="1:1" ht="14.25" customHeight="1" x14ac:dyDescent="0.45">
      <c r="A611382" s="31"/>
    </row>
    <row r="611388" spans="1:1" s="30" customFormat="1" ht="14.25" customHeight="1" x14ac:dyDescent="0.35"/>
    <row r="611404" spans="1:1" ht="14.25" customHeight="1" x14ac:dyDescent="0.45">
      <c r="A611404" s="31"/>
    </row>
    <row r="611410" s="30" customFormat="1" ht="14.25" customHeight="1" x14ac:dyDescent="0.35"/>
    <row r="611426" spans="1:1" ht="14.25" customHeight="1" x14ac:dyDescent="0.45">
      <c r="A611426" s="31"/>
    </row>
    <row r="611432" spans="1:1" s="30" customFormat="1" ht="14.25" customHeight="1" x14ac:dyDescent="0.35"/>
    <row r="611448" spans="1:1" ht="14.25" customHeight="1" x14ac:dyDescent="0.45">
      <c r="A611448" s="31"/>
    </row>
    <row r="611454" spans="1:1" s="30" customFormat="1" ht="14.25" customHeight="1" x14ac:dyDescent="0.35"/>
    <row r="611470" spans="1:1" ht="14.25" customHeight="1" x14ac:dyDescent="0.45">
      <c r="A611470" s="31"/>
    </row>
    <row r="611476" s="30" customFormat="1" ht="14.25" customHeight="1" x14ac:dyDescent="0.35"/>
    <row r="611492" spans="1:1" ht="14.25" customHeight="1" x14ac:dyDescent="0.45">
      <c r="A611492" s="31"/>
    </row>
    <row r="611498" spans="1:1" s="30" customFormat="1" ht="14.25" customHeight="1" x14ac:dyDescent="0.35"/>
    <row r="611514" spans="1:1" ht="14.25" customHeight="1" x14ac:dyDescent="0.45">
      <c r="A611514" s="31"/>
    </row>
    <row r="611520" spans="1:1" s="30" customFormat="1" ht="14.25" customHeight="1" x14ac:dyDescent="0.35"/>
    <row r="611536" spans="1:1" ht="14.25" customHeight="1" x14ac:dyDescent="0.45">
      <c r="A611536" s="31"/>
    </row>
    <row r="611542" s="30" customFormat="1" ht="14.25" customHeight="1" x14ac:dyDescent="0.35"/>
    <row r="611558" spans="1:1" ht="14.25" customHeight="1" x14ac:dyDescent="0.45">
      <c r="A611558" s="31"/>
    </row>
    <row r="611564" spans="1:1" s="30" customFormat="1" ht="14.25" customHeight="1" x14ac:dyDescent="0.35"/>
    <row r="611580" spans="1:1" ht="14.25" customHeight="1" x14ac:dyDescent="0.45">
      <c r="A611580" s="31"/>
    </row>
    <row r="611586" s="30" customFormat="1" ht="14.25" customHeight="1" x14ac:dyDescent="0.35"/>
    <row r="611602" spans="1:1" ht="14.25" customHeight="1" x14ac:dyDescent="0.45">
      <c r="A611602" s="31"/>
    </row>
    <row r="611608" spans="1:1" s="30" customFormat="1" ht="14.25" customHeight="1" x14ac:dyDescent="0.35"/>
    <row r="611624" spans="1:1" ht="14.25" customHeight="1" x14ac:dyDescent="0.45">
      <c r="A611624" s="31"/>
    </row>
    <row r="611630" spans="1:1" s="30" customFormat="1" ht="14.25" customHeight="1" x14ac:dyDescent="0.35"/>
    <row r="611646" spans="1:1" ht="14.25" customHeight="1" x14ac:dyDescent="0.45">
      <c r="A611646" s="31"/>
    </row>
    <row r="611652" s="30" customFormat="1" ht="14.25" customHeight="1" x14ac:dyDescent="0.35"/>
    <row r="611668" spans="1:1" ht="14.25" customHeight="1" x14ac:dyDescent="0.45">
      <c r="A611668" s="31"/>
    </row>
    <row r="611674" spans="1:1" s="30" customFormat="1" ht="14.25" customHeight="1" x14ac:dyDescent="0.35"/>
    <row r="611690" spans="1:1" ht="14.25" customHeight="1" x14ac:dyDescent="0.45">
      <c r="A611690" s="31"/>
    </row>
    <row r="611696" spans="1:1" s="30" customFormat="1" ht="14.25" customHeight="1" x14ac:dyDescent="0.35"/>
    <row r="611712" spans="1:1" ht="14.25" customHeight="1" x14ac:dyDescent="0.45">
      <c r="A611712" s="31"/>
    </row>
    <row r="611718" s="30" customFormat="1" ht="14.25" customHeight="1" x14ac:dyDescent="0.35"/>
    <row r="611734" spans="1:1" ht="14.25" customHeight="1" x14ac:dyDescent="0.45">
      <c r="A611734" s="31"/>
    </row>
    <row r="611740" spans="1:1" s="30" customFormat="1" ht="14.25" customHeight="1" x14ac:dyDescent="0.35"/>
    <row r="611756" spans="1:1" ht="14.25" customHeight="1" x14ac:dyDescent="0.45">
      <c r="A611756" s="31"/>
    </row>
    <row r="611762" s="30" customFormat="1" ht="14.25" customHeight="1" x14ac:dyDescent="0.35"/>
    <row r="611778" spans="1:1" ht="14.25" customHeight="1" x14ac:dyDescent="0.45">
      <c r="A611778" s="31"/>
    </row>
    <row r="611784" spans="1:1" s="30" customFormat="1" ht="14.25" customHeight="1" x14ac:dyDescent="0.35"/>
    <row r="611800" spans="1:1" ht="14.25" customHeight="1" x14ac:dyDescent="0.45">
      <c r="A611800" s="31"/>
    </row>
    <row r="611806" spans="1:1" s="30" customFormat="1" ht="14.25" customHeight="1" x14ac:dyDescent="0.35"/>
    <row r="611822" spans="1:1" ht="14.25" customHeight="1" x14ac:dyDescent="0.45">
      <c r="A611822" s="31"/>
    </row>
    <row r="611828" s="30" customFormat="1" ht="14.25" customHeight="1" x14ac:dyDescent="0.35"/>
    <row r="611844" spans="1:1" ht="14.25" customHeight="1" x14ac:dyDescent="0.45">
      <c r="A611844" s="31"/>
    </row>
    <row r="611850" spans="1:1" s="30" customFormat="1" ht="14.25" customHeight="1" x14ac:dyDescent="0.35"/>
    <row r="611866" spans="1:1" ht="14.25" customHeight="1" x14ac:dyDescent="0.45">
      <c r="A611866" s="31"/>
    </row>
    <row r="611872" spans="1:1" s="30" customFormat="1" ht="14.25" customHeight="1" x14ac:dyDescent="0.35"/>
    <row r="611888" spans="1:1" ht="14.25" customHeight="1" x14ac:dyDescent="0.45">
      <c r="A611888" s="31"/>
    </row>
    <row r="611894" s="30" customFormat="1" ht="14.25" customHeight="1" x14ac:dyDescent="0.35"/>
    <row r="611910" spans="1:1" ht="14.25" customHeight="1" x14ac:dyDescent="0.45">
      <c r="A611910" s="31"/>
    </row>
    <row r="611916" spans="1:1" s="30" customFormat="1" ht="14.25" customHeight="1" x14ac:dyDescent="0.35"/>
    <row r="611932" spans="1:1" ht="14.25" customHeight="1" x14ac:dyDescent="0.45">
      <c r="A611932" s="31"/>
    </row>
    <row r="611938" s="30" customFormat="1" ht="14.25" customHeight="1" x14ac:dyDescent="0.35"/>
    <row r="611954" spans="1:1" ht="14.25" customHeight="1" x14ac:dyDescent="0.45">
      <c r="A611954" s="31"/>
    </row>
    <row r="611960" spans="1:1" s="30" customFormat="1" ht="14.25" customHeight="1" x14ac:dyDescent="0.35"/>
    <row r="611976" spans="1:1" ht="14.25" customHeight="1" x14ac:dyDescent="0.45">
      <c r="A611976" s="31"/>
    </row>
    <row r="611982" spans="1:1" s="30" customFormat="1" ht="14.25" customHeight="1" x14ac:dyDescent="0.35"/>
    <row r="611998" spans="1:1" ht="14.25" customHeight="1" x14ac:dyDescent="0.45">
      <c r="A611998" s="31"/>
    </row>
    <row r="612004" s="30" customFormat="1" ht="14.25" customHeight="1" x14ac:dyDescent="0.35"/>
    <row r="612020" spans="1:1" ht="14.25" customHeight="1" x14ac:dyDescent="0.45">
      <c r="A612020" s="31"/>
    </row>
    <row r="612026" spans="1:1" s="30" customFormat="1" ht="14.25" customHeight="1" x14ac:dyDescent="0.35"/>
    <row r="612042" spans="1:1" ht="14.25" customHeight="1" x14ac:dyDescent="0.45">
      <c r="A612042" s="31"/>
    </row>
    <row r="612048" spans="1:1" s="30" customFormat="1" ht="14.25" customHeight="1" x14ac:dyDescent="0.35"/>
    <row r="612064" spans="1:1" ht="14.25" customHeight="1" x14ac:dyDescent="0.45">
      <c r="A612064" s="31"/>
    </row>
    <row r="612070" s="30" customFormat="1" ht="14.25" customHeight="1" x14ac:dyDescent="0.35"/>
    <row r="612086" spans="1:1" ht="14.25" customHeight="1" x14ac:dyDescent="0.45">
      <c r="A612086" s="31"/>
    </row>
    <row r="612092" spans="1:1" s="30" customFormat="1" ht="14.25" customHeight="1" x14ac:dyDescent="0.35"/>
    <row r="612108" spans="1:1" ht="14.25" customHeight="1" x14ac:dyDescent="0.45">
      <c r="A612108" s="31"/>
    </row>
    <row r="612114" s="30" customFormat="1" ht="14.25" customHeight="1" x14ac:dyDescent="0.35"/>
    <row r="612130" spans="1:1" ht="14.25" customHeight="1" x14ac:dyDescent="0.45">
      <c r="A612130" s="31"/>
    </row>
    <row r="612136" spans="1:1" s="30" customFormat="1" ht="14.25" customHeight="1" x14ac:dyDescent="0.35"/>
    <row r="612152" spans="1:1" ht="14.25" customHeight="1" x14ac:dyDescent="0.45">
      <c r="A612152" s="31"/>
    </row>
    <row r="612158" spans="1:1" s="30" customFormat="1" ht="14.25" customHeight="1" x14ac:dyDescent="0.35"/>
    <row r="612174" spans="1:1" ht="14.25" customHeight="1" x14ac:dyDescent="0.45">
      <c r="A612174" s="31"/>
    </row>
    <row r="612180" s="30" customFormat="1" ht="14.25" customHeight="1" x14ac:dyDescent="0.35"/>
    <row r="612196" spans="1:1" ht="14.25" customHeight="1" x14ac:dyDescent="0.45">
      <c r="A612196" s="31"/>
    </row>
    <row r="612202" spans="1:1" s="30" customFormat="1" ht="14.25" customHeight="1" x14ac:dyDescent="0.35"/>
    <row r="612218" spans="1:1" ht="14.25" customHeight="1" x14ac:dyDescent="0.45">
      <c r="A612218" s="31"/>
    </row>
    <row r="612224" spans="1:1" s="30" customFormat="1" ht="14.25" customHeight="1" x14ac:dyDescent="0.35"/>
    <row r="612240" spans="1:1" ht="14.25" customHeight="1" x14ac:dyDescent="0.45">
      <c r="A612240" s="31"/>
    </row>
    <row r="612246" s="30" customFormat="1" ht="14.25" customHeight="1" x14ac:dyDescent="0.35"/>
    <row r="612262" spans="1:1" ht="14.25" customHeight="1" x14ac:dyDescent="0.45">
      <c r="A612262" s="31"/>
    </row>
    <row r="612268" spans="1:1" s="30" customFormat="1" ht="14.25" customHeight="1" x14ac:dyDescent="0.35"/>
    <row r="612284" spans="1:1" ht="14.25" customHeight="1" x14ac:dyDescent="0.45">
      <c r="A612284" s="31"/>
    </row>
    <row r="612290" s="30" customFormat="1" ht="14.25" customHeight="1" x14ac:dyDescent="0.35"/>
    <row r="612306" spans="1:1" ht="14.25" customHeight="1" x14ac:dyDescent="0.45">
      <c r="A612306" s="31"/>
    </row>
    <row r="612312" spans="1:1" s="30" customFormat="1" ht="14.25" customHeight="1" x14ac:dyDescent="0.35"/>
    <row r="612328" spans="1:1" ht="14.25" customHeight="1" x14ac:dyDescent="0.45">
      <c r="A612328" s="31"/>
    </row>
    <row r="612334" spans="1:1" s="30" customFormat="1" ht="14.25" customHeight="1" x14ac:dyDescent="0.35"/>
    <row r="612350" spans="1:1" ht="14.25" customHeight="1" x14ac:dyDescent="0.45">
      <c r="A612350" s="31"/>
    </row>
    <row r="612356" s="30" customFormat="1" ht="14.25" customHeight="1" x14ac:dyDescent="0.35"/>
    <row r="612372" spans="1:1" ht="14.25" customHeight="1" x14ac:dyDescent="0.45">
      <c r="A612372" s="31"/>
    </row>
    <row r="612378" spans="1:1" s="30" customFormat="1" ht="14.25" customHeight="1" x14ac:dyDescent="0.35"/>
    <row r="612394" spans="1:1" ht="14.25" customHeight="1" x14ac:dyDescent="0.45">
      <c r="A612394" s="31"/>
    </row>
    <row r="612400" spans="1:1" s="30" customFormat="1" ht="14.25" customHeight="1" x14ac:dyDescent="0.35"/>
    <row r="612416" spans="1:1" ht="14.25" customHeight="1" x14ac:dyDescent="0.45">
      <c r="A612416" s="31"/>
    </row>
    <row r="612422" s="30" customFormat="1" ht="14.25" customHeight="1" x14ac:dyDescent="0.35"/>
    <row r="612438" spans="1:1" ht="14.25" customHeight="1" x14ac:dyDescent="0.45">
      <c r="A612438" s="31"/>
    </row>
    <row r="612444" spans="1:1" s="30" customFormat="1" ht="14.25" customHeight="1" x14ac:dyDescent="0.35"/>
    <row r="612460" spans="1:1" ht="14.25" customHeight="1" x14ac:dyDescent="0.45">
      <c r="A612460" s="31"/>
    </row>
    <row r="612466" s="30" customFormat="1" ht="14.25" customHeight="1" x14ac:dyDescent="0.35"/>
    <row r="612482" spans="1:1" ht="14.25" customHeight="1" x14ac:dyDescent="0.45">
      <c r="A612482" s="31"/>
    </row>
    <row r="612488" spans="1:1" s="30" customFormat="1" ht="14.25" customHeight="1" x14ac:dyDescent="0.35"/>
    <row r="612504" spans="1:1" ht="14.25" customHeight="1" x14ac:dyDescent="0.45">
      <c r="A612504" s="31"/>
    </row>
    <row r="612510" spans="1:1" s="30" customFormat="1" ht="14.25" customHeight="1" x14ac:dyDescent="0.35"/>
    <row r="612526" spans="1:1" ht="14.25" customHeight="1" x14ac:dyDescent="0.45">
      <c r="A612526" s="31"/>
    </row>
    <row r="612532" s="30" customFormat="1" ht="14.25" customHeight="1" x14ac:dyDescent="0.35"/>
    <row r="612548" spans="1:1" ht="14.25" customHeight="1" x14ac:dyDescent="0.45">
      <c r="A612548" s="31"/>
    </row>
    <row r="612554" spans="1:1" s="30" customFormat="1" ht="14.25" customHeight="1" x14ac:dyDescent="0.35"/>
    <row r="612570" spans="1:1" ht="14.25" customHeight="1" x14ac:dyDescent="0.45">
      <c r="A612570" s="31"/>
    </row>
    <row r="612576" spans="1:1" s="30" customFormat="1" ht="14.25" customHeight="1" x14ac:dyDescent="0.35"/>
    <row r="612592" spans="1:1" ht="14.25" customHeight="1" x14ac:dyDescent="0.45">
      <c r="A612592" s="31"/>
    </row>
    <row r="612598" s="30" customFormat="1" ht="14.25" customHeight="1" x14ac:dyDescent="0.35"/>
    <row r="612614" spans="1:1" ht="14.25" customHeight="1" x14ac:dyDescent="0.45">
      <c r="A612614" s="31"/>
    </row>
    <row r="612620" spans="1:1" s="30" customFormat="1" ht="14.25" customHeight="1" x14ac:dyDescent="0.35"/>
    <row r="612636" spans="1:1" ht="14.25" customHeight="1" x14ac:dyDescent="0.45">
      <c r="A612636" s="31"/>
    </row>
    <row r="612642" s="30" customFormat="1" ht="14.25" customHeight="1" x14ac:dyDescent="0.35"/>
    <row r="612658" spans="1:1" ht="14.25" customHeight="1" x14ac:dyDescent="0.45">
      <c r="A612658" s="31"/>
    </row>
    <row r="612664" spans="1:1" s="30" customFormat="1" ht="14.25" customHeight="1" x14ac:dyDescent="0.35"/>
    <row r="612680" spans="1:1" ht="14.25" customHeight="1" x14ac:dyDescent="0.45">
      <c r="A612680" s="31"/>
    </row>
    <row r="612686" spans="1:1" s="30" customFormat="1" ht="14.25" customHeight="1" x14ac:dyDescent="0.35"/>
    <row r="612702" spans="1:1" ht="14.25" customHeight="1" x14ac:dyDescent="0.45">
      <c r="A612702" s="31"/>
    </row>
    <row r="612708" s="30" customFormat="1" ht="14.25" customHeight="1" x14ac:dyDescent="0.35"/>
    <row r="612724" spans="1:1" ht="14.25" customHeight="1" x14ac:dyDescent="0.45">
      <c r="A612724" s="31"/>
    </row>
    <row r="612730" spans="1:1" s="30" customFormat="1" ht="14.25" customHeight="1" x14ac:dyDescent="0.35"/>
    <row r="612746" spans="1:1" ht="14.25" customHeight="1" x14ac:dyDescent="0.45">
      <c r="A612746" s="31"/>
    </row>
    <row r="612752" spans="1:1" s="30" customFormat="1" ht="14.25" customHeight="1" x14ac:dyDescent="0.35"/>
    <row r="612768" spans="1:1" ht="14.25" customHeight="1" x14ac:dyDescent="0.45">
      <c r="A612768" s="31"/>
    </row>
    <row r="612774" s="30" customFormat="1" ht="14.25" customHeight="1" x14ac:dyDescent="0.35"/>
    <row r="612790" spans="1:1" ht="14.25" customHeight="1" x14ac:dyDescent="0.45">
      <c r="A612790" s="31"/>
    </row>
    <row r="612796" spans="1:1" s="30" customFormat="1" ht="14.25" customHeight="1" x14ac:dyDescent="0.35"/>
    <row r="612812" spans="1:1" ht="14.25" customHeight="1" x14ac:dyDescent="0.45">
      <c r="A612812" s="31"/>
    </row>
    <row r="612818" s="30" customFormat="1" ht="14.25" customHeight="1" x14ac:dyDescent="0.35"/>
    <row r="612834" spans="1:1" ht="14.25" customHeight="1" x14ac:dyDescent="0.45">
      <c r="A612834" s="31"/>
    </row>
    <row r="612840" spans="1:1" s="30" customFormat="1" ht="14.25" customHeight="1" x14ac:dyDescent="0.35"/>
    <row r="612856" spans="1:1" ht="14.25" customHeight="1" x14ac:dyDescent="0.45">
      <c r="A612856" s="31"/>
    </row>
    <row r="612862" spans="1:1" s="30" customFormat="1" ht="14.25" customHeight="1" x14ac:dyDescent="0.35"/>
    <row r="612878" spans="1:1" ht="14.25" customHeight="1" x14ac:dyDescent="0.45">
      <c r="A612878" s="31"/>
    </row>
    <row r="612884" s="30" customFormat="1" ht="14.25" customHeight="1" x14ac:dyDescent="0.35"/>
    <row r="612900" spans="1:1" ht="14.25" customHeight="1" x14ac:dyDescent="0.45">
      <c r="A612900" s="31"/>
    </row>
    <row r="612906" spans="1:1" s="30" customFormat="1" ht="14.25" customHeight="1" x14ac:dyDescent="0.35"/>
    <row r="612922" spans="1:1" ht="14.25" customHeight="1" x14ac:dyDescent="0.45">
      <c r="A612922" s="31"/>
    </row>
    <row r="612928" spans="1:1" s="30" customFormat="1" ht="14.25" customHeight="1" x14ac:dyDescent="0.35"/>
    <row r="612944" spans="1:1" ht="14.25" customHeight="1" x14ac:dyDescent="0.45">
      <c r="A612944" s="31"/>
    </row>
    <row r="612950" s="30" customFormat="1" ht="14.25" customHeight="1" x14ac:dyDescent="0.35"/>
    <row r="612966" spans="1:1" ht="14.25" customHeight="1" x14ac:dyDescent="0.45">
      <c r="A612966" s="31"/>
    </row>
    <row r="612972" spans="1:1" s="30" customFormat="1" ht="14.25" customHeight="1" x14ac:dyDescent="0.35"/>
    <row r="612988" spans="1:1" ht="14.25" customHeight="1" x14ac:dyDescent="0.45">
      <c r="A612988" s="31"/>
    </row>
    <row r="612994" s="30" customFormat="1" ht="14.25" customHeight="1" x14ac:dyDescent="0.35"/>
    <row r="613010" spans="1:1" ht="14.25" customHeight="1" x14ac:dyDescent="0.45">
      <c r="A613010" s="31"/>
    </row>
    <row r="613016" spans="1:1" s="30" customFormat="1" ht="14.25" customHeight="1" x14ac:dyDescent="0.35"/>
    <row r="613032" spans="1:1" ht="14.25" customHeight="1" x14ac:dyDescent="0.45">
      <c r="A613032" s="31"/>
    </row>
    <row r="613038" spans="1:1" s="30" customFormat="1" ht="14.25" customHeight="1" x14ac:dyDescent="0.35"/>
    <row r="613054" spans="1:1" ht="14.25" customHeight="1" x14ac:dyDescent="0.45">
      <c r="A613054" s="31"/>
    </row>
    <row r="613060" s="30" customFormat="1" ht="14.25" customHeight="1" x14ac:dyDescent="0.35"/>
    <row r="613076" spans="1:1" ht="14.25" customHeight="1" x14ac:dyDescent="0.45">
      <c r="A613076" s="31"/>
    </row>
    <row r="613082" spans="1:1" s="30" customFormat="1" ht="14.25" customHeight="1" x14ac:dyDescent="0.35"/>
    <row r="613098" spans="1:1" ht="14.25" customHeight="1" x14ac:dyDescent="0.45">
      <c r="A613098" s="31"/>
    </row>
    <row r="613104" spans="1:1" s="30" customFormat="1" ht="14.25" customHeight="1" x14ac:dyDescent="0.35"/>
    <row r="613120" spans="1:1" ht="14.25" customHeight="1" x14ac:dyDescent="0.45">
      <c r="A613120" s="31"/>
    </row>
    <row r="613126" s="30" customFormat="1" ht="14.25" customHeight="1" x14ac:dyDescent="0.35"/>
    <row r="613142" spans="1:1" ht="14.25" customHeight="1" x14ac:dyDescent="0.45">
      <c r="A613142" s="31"/>
    </row>
    <row r="613148" spans="1:1" s="30" customFormat="1" ht="14.25" customHeight="1" x14ac:dyDescent="0.35"/>
    <row r="613164" spans="1:1" ht="14.25" customHeight="1" x14ac:dyDescent="0.45">
      <c r="A613164" s="31"/>
    </row>
    <row r="613170" s="30" customFormat="1" ht="14.25" customHeight="1" x14ac:dyDescent="0.35"/>
    <row r="613186" spans="1:1" ht="14.25" customHeight="1" x14ac:dyDescent="0.45">
      <c r="A613186" s="31"/>
    </row>
    <row r="613192" spans="1:1" s="30" customFormat="1" ht="14.25" customHeight="1" x14ac:dyDescent="0.35"/>
    <row r="613208" spans="1:1" ht="14.25" customHeight="1" x14ac:dyDescent="0.45">
      <c r="A613208" s="31"/>
    </row>
    <row r="613214" spans="1:1" s="30" customFormat="1" ht="14.25" customHeight="1" x14ac:dyDescent="0.35"/>
    <row r="613230" spans="1:1" ht="14.25" customHeight="1" x14ac:dyDescent="0.45">
      <c r="A613230" s="31"/>
    </row>
    <row r="613236" s="30" customFormat="1" ht="14.25" customHeight="1" x14ac:dyDescent="0.35"/>
    <row r="613252" spans="1:1" ht="14.25" customHeight="1" x14ac:dyDescent="0.45">
      <c r="A613252" s="31"/>
    </row>
    <row r="613258" spans="1:1" s="30" customFormat="1" ht="14.25" customHeight="1" x14ac:dyDescent="0.35"/>
    <row r="613274" spans="1:1" ht="14.25" customHeight="1" x14ac:dyDescent="0.45">
      <c r="A613274" s="31"/>
    </row>
    <row r="613280" spans="1:1" s="30" customFormat="1" ht="14.25" customHeight="1" x14ac:dyDescent="0.35"/>
    <row r="613296" spans="1:1" ht="14.25" customHeight="1" x14ac:dyDescent="0.45">
      <c r="A613296" s="31"/>
    </row>
    <row r="613302" s="30" customFormat="1" ht="14.25" customHeight="1" x14ac:dyDescent="0.35"/>
    <row r="613318" spans="1:1" ht="14.25" customHeight="1" x14ac:dyDescent="0.45">
      <c r="A613318" s="31"/>
    </row>
    <row r="613324" spans="1:1" s="30" customFormat="1" ht="14.25" customHeight="1" x14ac:dyDescent="0.35"/>
    <row r="613340" spans="1:1" ht="14.25" customHeight="1" x14ac:dyDescent="0.45">
      <c r="A613340" s="31"/>
    </row>
    <row r="613346" s="30" customFormat="1" ht="14.25" customHeight="1" x14ac:dyDescent="0.35"/>
    <row r="613362" spans="1:1" ht="14.25" customHeight="1" x14ac:dyDescent="0.45">
      <c r="A613362" s="31"/>
    </row>
    <row r="613368" spans="1:1" s="30" customFormat="1" ht="14.25" customHeight="1" x14ac:dyDescent="0.35"/>
    <row r="613384" spans="1:1" ht="14.25" customHeight="1" x14ac:dyDescent="0.45">
      <c r="A613384" s="31"/>
    </row>
    <row r="613390" spans="1:1" s="30" customFormat="1" ht="14.25" customHeight="1" x14ac:dyDescent="0.35"/>
    <row r="613406" spans="1:1" ht="14.25" customHeight="1" x14ac:dyDescent="0.45">
      <c r="A613406" s="31"/>
    </row>
    <row r="613412" s="30" customFormat="1" ht="14.25" customHeight="1" x14ac:dyDescent="0.35"/>
    <row r="613428" spans="1:1" ht="14.25" customHeight="1" x14ac:dyDescent="0.45">
      <c r="A613428" s="31"/>
    </row>
    <row r="613434" spans="1:1" s="30" customFormat="1" ht="14.25" customHeight="1" x14ac:dyDescent="0.35"/>
    <row r="613450" spans="1:1" ht="14.25" customHeight="1" x14ac:dyDescent="0.45">
      <c r="A613450" s="31"/>
    </row>
    <row r="613456" spans="1:1" s="30" customFormat="1" ht="14.25" customHeight="1" x14ac:dyDescent="0.35"/>
    <row r="613472" spans="1:1" ht="14.25" customHeight="1" x14ac:dyDescent="0.45">
      <c r="A613472" s="31"/>
    </row>
    <row r="613478" s="30" customFormat="1" ht="14.25" customHeight="1" x14ac:dyDescent="0.35"/>
    <row r="613494" spans="1:1" ht="14.25" customHeight="1" x14ac:dyDescent="0.45">
      <c r="A613494" s="31"/>
    </row>
    <row r="613500" spans="1:1" s="30" customFormat="1" ht="14.25" customHeight="1" x14ac:dyDescent="0.35"/>
    <row r="613516" spans="1:1" ht="14.25" customHeight="1" x14ac:dyDescent="0.45">
      <c r="A613516" s="31"/>
    </row>
    <row r="613522" s="30" customFormat="1" ht="14.25" customHeight="1" x14ac:dyDescent="0.35"/>
    <row r="613538" spans="1:1" ht="14.25" customHeight="1" x14ac:dyDescent="0.45">
      <c r="A613538" s="31"/>
    </row>
    <row r="613544" spans="1:1" s="30" customFormat="1" ht="14.25" customHeight="1" x14ac:dyDescent="0.35"/>
    <row r="613560" spans="1:1" ht="14.25" customHeight="1" x14ac:dyDescent="0.45">
      <c r="A613560" s="31"/>
    </row>
    <row r="613566" spans="1:1" s="30" customFormat="1" ht="14.25" customHeight="1" x14ac:dyDescent="0.35"/>
    <row r="613582" spans="1:1" ht="14.25" customHeight="1" x14ac:dyDescent="0.45">
      <c r="A613582" s="31"/>
    </row>
    <row r="613588" s="30" customFormat="1" ht="14.25" customHeight="1" x14ac:dyDescent="0.35"/>
    <row r="613604" spans="1:1" ht="14.25" customHeight="1" x14ac:dyDescent="0.45">
      <c r="A613604" s="31"/>
    </row>
    <row r="613610" spans="1:1" s="30" customFormat="1" ht="14.25" customHeight="1" x14ac:dyDescent="0.35"/>
    <row r="613626" spans="1:1" ht="14.25" customHeight="1" x14ac:dyDescent="0.45">
      <c r="A613626" s="31"/>
    </row>
    <row r="613632" spans="1:1" s="30" customFormat="1" ht="14.25" customHeight="1" x14ac:dyDescent="0.35"/>
    <row r="613648" spans="1:1" ht="14.25" customHeight="1" x14ac:dyDescent="0.45">
      <c r="A613648" s="31"/>
    </row>
    <row r="613654" s="30" customFormat="1" ht="14.25" customHeight="1" x14ac:dyDescent="0.35"/>
    <row r="613670" spans="1:1" ht="14.25" customHeight="1" x14ac:dyDescent="0.45">
      <c r="A613670" s="31"/>
    </row>
    <row r="613676" spans="1:1" s="30" customFormat="1" ht="14.25" customHeight="1" x14ac:dyDescent="0.35"/>
    <row r="613692" spans="1:1" ht="14.25" customHeight="1" x14ac:dyDescent="0.45">
      <c r="A613692" s="31"/>
    </row>
    <row r="613698" s="30" customFormat="1" ht="14.25" customHeight="1" x14ac:dyDescent="0.35"/>
    <row r="613714" spans="1:1" ht="14.25" customHeight="1" x14ac:dyDescent="0.45">
      <c r="A613714" s="31"/>
    </row>
    <row r="613720" spans="1:1" s="30" customFormat="1" ht="14.25" customHeight="1" x14ac:dyDescent="0.35"/>
    <row r="613736" spans="1:1" ht="14.25" customHeight="1" x14ac:dyDescent="0.45">
      <c r="A613736" s="31"/>
    </row>
    <row r="613742" spans="1:1" s="30" customFormat="1" ht="14.25" customHeight="1" x14ac:dyDescent="0.35"/>
    <row r="613758" spans="1:1" ht="14.25" customHeight="1" x14ac:dyDescent="0.45">
      <c r="A613758" s="31"/>
    </row>
    <row r="613764" s="30" customFormat="1" ht="14.25" customHeight="1" x14ac:dyDescent="0.35"/>
    <row r="613780" spans="1:1" ht="14.25" customHeight="1" x14ac:dyDescent="0.45">
      <c r="A613780" s="31"/>
    </row>
    <row r="613786" spans="1:1" s="30" customFormat="1" ht="14.25" customHeight="1" x14ac:dyDescent="0.35"/>
    <row r="613802" spans="1:1" ht="14.25" customHeight="1" x14ac:dyDescent="0.45">
      <c r="A613802" s="31"/>
    </row>
    <row r="613808" spans="1:1" s="30" customFormat="1" ht="14.25" customHeight="1" x14ac:dyDescent="0.35"/>
    <row r="613824" spans="1:1" ht="14.25" customHeight="1" x14ac:dyDescent="0.45">
      <c r="A613824" s="31"/>
    </row>
    <row r="613830" s="30" customFormat="1" ht="14.25" customHeight="1" x14ac:dyDescent="0.35"/>
    <row r="613846" spans="1:1" ht="14.25" customHeight="1" x14ac:dyDescent="0.45">
      <c r="A613846" s="31"/>
    </row>
    <row r="613852" spans="1:1" s="30" customFormat="1" ht="14.25" customHeight="1" x14ac:dyDescent="0.35"/>
    <row r="613868" spans="1:1" ht="14.25" customHeight="1" x14ac:dyDescent="0.45">
      <c r="A613868" s="31"/>
    </row>
    <row r="613874" s="30" customFormat="1" ht="14.25" customHeight="1" x14ac:dyDescent="0.35"/>
    <row r="613890" spans="1:1" ht="14.25" customHeight="1" x14ac:dyDescent="0.45">
      <c r="A613890" s="31"/>
    </row>
    <row r="613896" spans="1:1" s="30" customFormat="1" ht="14.25" customHeight="1" x14ac:dyDescent="0.35"/>
    <row r="613912" spans="1:1" ht="14.25" customHeight="1" x14ac:dyDescent="0.45">
      <c r="A613912" s="31"/>
    </row>
    <row r="613918" spans="1:1" s="30" customFormat="1" ht="14.25" customHeight="1" x14ac:dyDescent="0.35"/>
    <row r="613934" spans="1:1" ht="14.25" customHeight="1" x14ac:dyDescent="0.45">
      <c r="A613934" s="31"/>
    </row>
    <row r="613940" s="30" customFormat="1" ht="14.25" customHeight="1" x14ac:dyDescent="0.35"/>
    <row r="613956" spans="1:1" ht="14.25" customHeight="1" x14ac:dyDescent="0.45">
      <c r="A613956" s="31"/>
    </row>
    <row r="613962" spans="1:1" s="30" customFormat="1" ht="14.25" customHeight="1" x14ac:dyDescent="0.35"/>
    <row r="613978" spans="1:1" ht="14.25" customHeight="1" x14ac:dyDescent="0.45">
      <c r="A613978" s="31"/>
    </row>
    <row r="613984" spans="1:1" s="30" customFormat="1" ht="14.25" customHeight="1" x14ac:dyDescent="0.35"/>
    <row r="614000" spans="1:1" ht="14.25" customHeight="1" x14ac:dyDescent="0.45">
      <c r="A614000" s="31"/>
    </row>
    <row r="614006" s="30" customFormat="1" ht="14.25" customHeight="1" x14ac:dyDescent="0.35"/>
    <row r="614022" spans="1:1" ht="14.25" customHeight="1" x14ac:dyDescent="0.45">
      <c r="A614022" s="31"/>
    </row>
    <row r="614028" spans="1:1" s="30" customFormat="1" ht="14.25" customHeight="1" x14ac:dyDescent="0.35"/>
    <row r="614044" spans="1:1" ht="14.25" customHeight="1" x14ac:dyDescent="0.45">
      <c r="A614044" s="31"/>
    </row>
    <row r="614050" s="30" customFormat="1" ht="14.25" customHeight="1" x14ac:dyDescent="0.35"/>
    <row r="614066" spans="1:1" ht="14.25" customHeight="1" x14ac:dyDescent="0.45">
      <c r="A614066" s="31"/>
    </row>
    <row r="614072" spans="1:1" s="30" customFormat="1" ht="14.25" customHeight="1" x14ac:dyDescent="0.35"/>
    <row r="614088" spans="1:1" ht="14.25" customHeight="1" x14ac:dyDescent="0.45">
      <c r="A614088" s="31"/>
    </row>
    <row r="614094" spans="1:1" s="30" customFormat="1" ht="14.25" customHeight="1" x14ac:dyDescent="0.35"/>
    <row r="614110" spans="1:1" ht="14.25" customHeight="1" x14ac:dyDescent="0.45">
      <c r="A614110" s="31"/>
    </row>
    <row r="614116" s="30" customFormat="1" ht="14.25" customHeight="1" x14ac:dyDescent="0.35"/>
    <row r="614132" spans="1:1" ht="14.25" customHeight="1" x14ac:dyDescent="0.45">
      <c r="A614132" s="31"/>
    </row>
    <row r="614138" spans="1:1" s="30" customFormat="1" ht="14.25" customHeight="1" x14ac:dyDescent="0.35"/>
    <row r="614154" spans="1:1" ht="14.25" customHeight="1" x14ac:dyDescent="0.45">
      <c r="A614154" s="31"/>
    </row>
    <row r="614160" spans="1:1" s="30" customFormat="1" ht="14.25" customHeight="1" x14ac:dyDescent="0.35"/>
    <row r="614176" spans="1:1" ht="14.25" customHeight="1" x14ac:dyDescent="0.45">
      <c r="A614176" s="31"/>
    </row>
    <row r="614182" s="30" customFormat="1" ht="14.25" customHeight="1" x14ac:dyDescent="0.35"/>
    <row r="614198" spans="1:1" ht="14.25" customHeight="1" x14ac:dyDescent="0.45">
      <c r="A614198" s="31"/>
    </row>
    <row r="614204" spans="1:1" s="30" customFormat="1" ht="14.25" customHeight="1" x14ac:dyDescent="0.35"/>
    <row r="614220" spans="1:1" ht="14.25" customHeight="1" x14ac:dyDescent="0.45">
      <c r="A614220" s="31"/>
    </row>
    <row r="614226" s="30" customFormat="1" ht="14.25" customHeight="1" x14ac:dyDescent="0.35"/>
    <row r="614242" spans="1:1" ht="14.25" customHeight="1" x14ac:dyDescent="0.45">
      <c r="A614242" s="31"/>
    </row>
    <row r="614248" spans="1:1" s="30" customFormat="1" ht="14.25" customHeight="1" x14ac:dyDescent="0.35"/>
    <row r="614264" spans="1:1" ht="14.25" customHeight="1" x14ac:dyDescent="0.45">
      <c r="A614264" s="31"/>
    </row>
    <row r="614270" spans="1:1" s="30" customFormat="1" ht="14.25" customHeight="1" x14ac:dyDescent="0.35"/>
    <row r="614286" spans="1:1" ht="14.25" customHeight="1" x14ac:dyDescent="0.45">
      <c r="A614286" s="31"/>
    </row>
    <row r="614292" s="30" customFormat="1" ht="14.25" customHeight="1" x14ac:dyDescent="0.35"/>
    <row r="614308" spans="1:1" ht="14.25" customHeight="1" x14ac:dyDescent="0.45">
      <c r="A614308" s="31"/>
    </row>
    <row r="614314" spans="1:1" s="30" customFormat="1" ht="14.25" customHeight="1" x14ac:dyDescent="0.35"/>
    <row r="614330" spans="1:1" ht="14.25" customHeight="1" x14ac:dyDescent="0.45">
      <c r="A614330" s="31"/>
    </row>
    <row r="614336" spans="1:1" s="30" customFormat="1" ht="14.25" customHeight="1" x14ac:dyDescent="0.35"/>
    <row r="614352" spans="1:1" ht="14.25" customHeight="1" x14ac:dyDescent="0.45">
      <c r="A614352" s="31"/>
    </row>
    <row r="614358" s="30" customFormat="1" ht="14.25" customHeight="1" x14ac:dyDescent="0.35"/>
    <row r="614374" spans="1:1" ht="14.25" customHeight="1" x14ac:dyDescent="0.45">
      <c r="A614374" s="31"/>
    </row>
    <row r="614380" spans="1:1" s="30" customFormat="1" ht="14.25" customHeight="1" x14ac:dyDescent="0.35"/>
    <row r="614396" spans="1:1" ht="14.25" customHeight="1" x14ac:dyDescent="0.45">
      <c r="A614396" s="31"/>
    </row>
    <row r="614402" s="30" customFormat="1" ht="14.25" customHeight="1" x14ac:dyDescent="0.35"/>
    <row r="614418" spans="1:1" ht="14.25" customHeight="1" x14ac:dyDescent="0.45">
      <c r="A614418" s="31"/>
    </row>
    <row r="614424" spans="1:1" s="30" customFormat="1" ht="14.25" customHeight="1" x14ac:dyDescent="0.35"/>
    <row r="614440" spans="1:1" ht="14.25" customHeight="1" x14ac:dyDescent="0.45">
      <c r="A614440" s="31"/>
    </row>
    <row r="614446" spans="1:1" s="30" customFormat="1" ht="14.25" customHeight="1" x14ac:dyDescent="0.35"/>
    <row r="614462" spans="1:1" ht="14.25" customHeight="1" x14ac:dyDescent="0.45">
      <c r="A614462" s="31"/>
    </row>
    <row r="614468" s="30" customFormat="1" ht="14.25" customHeight="1" x14ac:dyDescent="0.35"/>
    <row r="614484" spans="1:1" ht="14.25" customHeight="1" x14ac:dyDescent="0.45">
      <c r="A614484" s="31"/>
    </row>
    <row r="614490" spans="1:1" s="30" customFormat="1" ht="14.25" customHeight="1" x14ac:dyDescent="0.35"/>
    <row r="614506" spans="1:1" ht="14.25" customHeight="1" x14ac:dyDescent="0.45">
      <c r="A614506" s="31"/>
    </row>
    <row r="614512" spans="1:1" s="30" customFormat="1" ht="14.25" customHeight="1" x14ac:dyDescent="0.35"/>
    <row r="614528" spans="1:1" ht="14.25" customHeight="1" x14ac:dyDescent="0.45">
      <c r="A614528" s="31"/>
    </row>
    <row r="614534" s="30" customFormat="1" ht="14.25" customHeight="1" x14ac:dyDescent="0.35"/>
    <row r="614550" spans="1:1" ht="14.25" customHeight="1" x14ac:dyDescent="0.45">
      <c r="A614550" s="31"/>
    </row>
    <row r="614556" spans="1:1" s="30" customFormat="1" ht="14.25" customHeight="1" x14ac:dyDescent="0.35"/>
    <row r="614572" spans="1:1" ht="14.25" customHeight="1" x14ac:dyDescent="0.45">
      <c r="A614572" s="31"/>
    </row>
    <row r="614578" s="30" customFormat="1" ht="14.25" customHeight="1" x14ac:dyDescent="0.35"/>
    <row r="614594" spans="1:1" ht="14.25" customHeight="1" x14ac:dyDescent="0.45">
      <c r="A614594" s="31"/>
    </row>
    <row r="614600" spans="1:1" s="30" customFormat="1" ht="14.25" customHeight="1" x14ac:dyDescent="0.35"/>
    <row r="614616" spans="1:1" ht="14.25" customHeight="1" x14ac:dyDescent="0.45">
      <c r="A614616" s="31"/>
    </row>
    <row r="614622" spans="1:1" s="30" customFormat="1" ht="14.25" customHeight="1" x14ac:dyDescent="0.35"/>
    <row r="614638" spans="1:1" ht="14.25" customHeight="1" x14ac:dyDescent="0.45">
      <c r="A614638" s="31"/>
    </row>
    <row r="614644" s="30" customFormat="1" ht="14.25" customHeight="1" x14ac:dyDescent="0.35"/>
    <row r="614660" spans="1:1" ht="14.25" customHeight="1" x14ac:dyDescent="0.45">
      <c r="A614660" s="31"/>
    </row>
    <row r="614666" spans="1:1" s="30" customFormat="1" ht="14.25" customHeight="1" x14ac:dyDescent="0.35"/>
    <row r="614682" spans="1:1" ht="14.25" customHeight="1" x14ac:dyDescent="0.45">
      <c r="A614682" s="31"/>
    </row>
    <row r="614688" spans="1:1" s="30" customFormat="1" ht="14.25" customHeight="1" x14ac:dyDescent="0.35"/>
    <row r="614704" spans="1:1" ht="14.25" customHeight="1" x14ac:dyDescent="0.45">
      <c r="A614704" s="31"/>
    </row>
    <row r="614710" s="30" customFormat="1" ht="14.25" customHeight="1" x14ac:dyDescent="0.35"/>
    <row r="614726" spans="1:1" ht="14.25" customHeight="1" x14ac:dyDescent="0.45">
      <c r="A614726" s="31"/>
    </row>
    <row r="614732" spans="1:1" s="30" customFormat="1" ht="14.25" customHeight="1" x14ac:dyDescent="0.35"/>
    <row r="614748" spans="1:1" ht="14.25" customHeight="1" x14ac:dyDescent="0.45">
      <c r="A614748" s="31"/>
    </row>
    <row r="614754" s="30" customFormat="1" ht="14.25" customHeight="1" x14ac:dyDescent="0.35"/>
    <row r="614770" spans="1:1" ht="14.25" customHeight="1" x14ac:dyDescent="0.45">
      <c r="A614770" s="31"/>
    </row>
    <row r="614776" spans="1:1" s="30" customFormat="1" ht="14.25" customHeight="1" x14ac:dyDescent="0.35"/>
    <row r="614792" spans="1:1" ht="14.25" customHeight="1" x14ac:dyDescent="0.45">
      <c r="A614792" s="31"/>
    </row>
    <row r="614798" spans="1:1" s="30" customFormat="1" ht="14.25" customHeight="1" x14ac:dyDescent="0.35"/>
    <row r="614814" spans="1:1" ht="14.25" customHeight="1" x14ac:dyDescent="0.45">
      <c r="A614814" s="31"/>
    </row>
    <row r="614820" s="30" customFormat="1" ht="14.25" customHeight="1" x14ac:dyDescent="0.35"/>
    <row r="614836" spans="1:1" ht="14.25" customHeight="1" x14ac:dyDescent="0.45">
      <c r="A614836" s="31"/>
    </row>
    <row r="614842" spans="1:1" s="30" customFormat="1" ht="14.25" customHeight="1" x14ac:dyDescent="0.35"/>
    <row r="614858" spans="1:1" ht="14.25" customHeight="1" x14ac:dyDescent="0.45">
      <c r="A614858" s="31"/>
    </row>
    <row r="614864" spans="1:1" s="30" customFormat="1" ht="14.25" customHeight="1" x14ac:dyDescent="0.35"/>
    <row r="614880" spans="1:1" ht="14.25" customHeight="1" x14ac:dyDescent="0.45">
      <c r="A614880" s="31"/>
    </row>
    <row r="614886" s="30" customFormat="1" ht="14.25" customHeight="1" x14ac:dyDescent="0.35"/>
    <row r="614902" spans="1:1" ht="14.25" customHeight="1" x14ac:dyDescent="0.45">
      <c r="A614902" s="31"/>
    </row>
    <row r="614908" spans="1:1" s="30" customFormat="1" ht="14.25" customHeight="1" x14ac:dyDescent="0.35"/>
    <row r="614924" spans="1:1" ht="14.25" customHeight="1" x14ac:dyDescent="0.45">
      <c r="A614924" s="31"/>
    </row>
    <row r="614930" s="30" customFormat="1" ht="14.25" customHeight="1" x14ac:dyDescent="0.35"/>
    <row r="614946" spans="1:1" ht="14.25" customHeight="1" x14ac:dyDescent="0.45">
      <c r="A614946" s="31"/>
    </row>
    <row r="614952" spans="1:1" s="30" customFormat="1" ht="14.25" customHeight="1" x14ac:dyDescent="0.35"/>
    <row r="614968" spans="1:1" ht="14.25" customHeight="1" x14ac:dyDescent="0.45">
      <c r="A614968" s="31"/>
    </row>
    <row r="614974" spans="1:1" s="30" customFormat="1" ht="14.25" customHeight="1" x14ac:dyDescent="0.35"/>
    <row r="614990" spans="1:1" ht="14.25" customHeight="1" x14ac:dyDescent="0.45">
      <c r="A614990" s="31"/>
    </row>
    <row r="614996" s="30" customFormat="1" ht="14.25" customHeight="1" x14ac:dyDescent="0.35"/>
    <row r="615012" spans="1:1" ht="14.25" customHeight="1" x14ac:dyDescent="0.45">
      <c r="A615012" s="31"/>
    </row>
    <row r="615018" spans="1:1" s="30" customFormat="1" ht="14.25" customHeight="1" x14ac:dyDescent="0.35"/>
    <row r="615034" spans="1:1" ht="14.25" customHeight="1" x14ac:dyDescent="0.45">
      <c r="A615034" s="31"/>
    </row>
    <row r="615040" spans="1:1" s="30" customFormat="1" ht="14.25" customHeight="1" x14ac:dyDescent="0.35"/>
    <row r="615056" spans="1:1" ht="14.25" customHeight="1" x14ac:dyDescent="0.45">
      <c r="A615056" s="31"/>
    </row>
    <row r="615062" s="30" customFormat="1" ht="14.25" customHeight="1" x14ac:dyDescent="0.35"/>
    <row r="615078" spans="1:1" ht="14.25" customHeight="1" x14ac:dyDescent="0.45">
      <c r="A615078" s="31"/>
    </row>
    <row r="615084" spans="1:1" s="30" customFormat="1" ht="14.25" customHeight="1" x14ac:dyDescent="0.35"/>
    <row r="615100" spans="1:1" ht="14.25" customHeight="1" x14ac:dyDescent="0.45">
      <c r="A615100" s="31"/>
    </row>
    <row r="615106" s="30" customFormat="1" ht="14.25" customHeight="1" x14ac:dyDescent="0.35"/>
    <row r="615122" spans="1:1" ht="14.25" customHeight="1" x14ac:dyDescent="0.45">
      <c r="A615122" s="31"/>
    </row>
    <row r="615128" spans="1:1" s="30" customFormat="1" ht="14.25" customHeight="1" x14ac:dyDescent="0.35"/>
    <row r="615144" spans="1:1" ht="14.25" customHeight="1" x14ac:dyDescent="0.45">
      <c r="A615144" s="31"/>
    </row>
    <row r="615150" spans="1:1" s="30" customFormat="1" ht="14.25" customHeight="1" x14ac:dyDescent="0.35"/>
    <row r="615166" spans="1:1" ht="14.25" customHeight="1" x14ac:dyDescent="0.45">
      <c r="A615166" s="31"/>
    </row>
    <row r="615172" s="30" customFormat="1" ht="14.25" customHeight="1" x14ac:dyDescent="0.35"/>
    <row r="615188" spans="1:1" ht="14.25" customHeight="1" x14ac:dyDescent="0.45">
      <c r="A615188" s="31"/>
    </row>
    <row r="615194" spans="1:1" s="30" customFormat="1" ht="14.25" customHeight="1" x14ac:dyDescent="0.35"/>
    <row r="615210" spans="1:1" ht="14.25" customHeight="1" x14ac:dyDescent="0.45">
      <c r="A615210" s="31"/>
    </row>
    <row r="615216" spans="1:1" s="30" customFormat="1" ht="14.25" customHeight="1" x14ac:dyDescent="0.35"/>
    <row r="615232" spans="1:1" ht="14.25" customHeight="1" x14ac:dyDescent="0.45">
      <c r="A615232" s="31"/>
    </row>
    <row r="615238" s="30" customFormat="1" ht="14.25" customHeight="1" x14ac:dyDescent="0.35"/>
    <row r="615254" spans="1:1" ht="14.25" customHeight="1" x14ac:dyDescent="0.45">
      <c r="A615254" s="31"/>
    </row>
    <row r="615260" spans="1:1" s="30" customFormat="1" ht="14.25" customHeight="1" x14ac:dyDescent="0.35"/>
    <row r="615276" spans="1:1" ht="14.25" customHeight="1" x14ac:dyDescent="0.45">
      <c r="A615276" s="31"/>
    </row>
    <row r="615282" s="30" customFormat="1" ht="14.25" customHeight="1" x14ac:dyDescent="0.35"/>
    <row r="615298" spans="1:1" ht="14.25" customHeight="1" x14ac:dyDescent="0.45">
      <c r="A615298" s="31"/>
    </row>
    <row r="615304" spans="1:1" s="30" customFormat="1" ht="14.25" customHeight="1" x14ac:dyDescent="0.35"/>
    <row r="615320" spans="1:1" ht="14.25" customHeight="1" x14ac:dyDescent="0.45">
      <c r="A615320" s="31"/>
    </row>
    <row r="615326" spans="1:1" s="30" customFormat="1" ht="14.25" customHeight="1" x14ac:dyDescent="0.35"/>
    <row r="615342" spans="1:1" ht="14.25" customHeight="1" x14ac:dyDescent="0.45">
      <c r="A615342" s="31"/>
    </row>
    <row r="615348" s="30" customFormat="1" ht="14.25" customHeight="1" x14ac:dyDescent="0.35"/>
    <row r="615364" spans="1:1" ht="14.25" customHeight="1" x14ac:dyDescent="0.45">
      <c r="A615364" s="31"/>
    </row>
    <row r="615370" spans="1:1" s="30" customFormat="1" ht="14.25" customHeight="1" x14ac:dyDescent="0.35"/>
    <row r="615386" spans="1:1" ht="14.25" customHeight="1" x14ac:dyDescent="0.45">
      <c r="A615386" s="31"/>
    </row>
    <row r="615392" spans="1:1" s="30" customFormat="1" ht="14.25" customHeight="1" x14ac:dyDescent="0.35"/>
    <row r="615408" spans="1:1" ht="14.25" customHeight="1" x14ac:dyDescent="0.45">
      <c r="A615408" s="31"/>
    </row>
    <row r="615414" s="30" customFormat="1" ht="14.25" customHeight="1" x14ac:dyDescent="0.35"/>
    <row r="615430" spans="1:1" ht="14.25" customHeight="1" x14ac:dyDescent="0.45">
      <c r="A615430" s="31"/>
    </row>
    <row r="615436" spans="1:1" s="30" customFormat="1" ht="14.25" customHeight="1" x14ac:dyDescent="0.35"/>
    <row r="615452" spans="1:1" ht="14.25" customHeight="1" x14ac:dyDescent="0.45">
      <c r="A615452" s="31"/>
    </row>
    <row r="615458" s="30" customFormat="1" ht="14.25" customHeight="1" x14ac:dyDescent="0.35"/>
    <row r="615474" spans="1:1" ht="14.25" customHeight="1" x14ac:dyDescent="0.45">
      <c r="A615474" s="31"/>
    </row>
    <row r="615480" spans="1:1" s="30" customFormat="1" ht="14.25" customHeight="1" x14ac:dyDescent="0.35"/>
    <row r="615496" spans="1:1" ht="14.25" customHeight="1" x14ac:dyDescent="0.45">
      <c r="A615496" s="31"/>
    </row>
    <row r="615502" spans="1:1" s="30" customFormat="1" ht="14.25" customHeight="1" x14ac:dyDescent="0.35"/>
    <row r="615518" spans="1:1" ht="14.25" customHeight="1" x14ac:dyDescent="0.45">
      <c r="A615518" s="31"/>
    </row>
    <row r="615524" s="30" customFormat="1" ht="14.25" customHeight="1" x14ac:dyDescent="0.35"/>
    <row r="615540" spans="1:1" ht="14.25" customHeight="1" x14ac:dyDescent="0.45">
      <c r="A615540" s="31"/>
    </row>
    <row r="615546" spans="1:1" s="30" customFormat="1" ht="14.25" customHeight="1" x14ac:dyDescent="0.35"/>
    <row r="615562" spans="1:1" ht="14.25" customHeight="1" x14ac:dyDescent="0.45">
      <c r="A615562" s="31"/>
    </row>
    <row r="615568" spans="1:1" s="30" customFormat="1" ht="14.25" customHeight="1" x14ac:dyDescent="0.35"/>
    <row r="615584" spans="1:1" ht="14.25" customHeight="1" x14ac:dyDescent="0.45">
      <c r="A615584" s="31"/>
    </row>
    <row r="615590" s="30" customFormat="1" ht="14.25" customHeight="1" x14ac:dyDescent="0.35"/>
    <row r="615606" spans="1:1" ht="14.25" customHeight="1" x14ac:dyDescent="0.45">
      <c r="A615606" s="31"/>
    </row>
    <row r="615612" spans="1:1" s="30" customFormat="1" ht="14.25" customHeight="1" x14ac:dyDescent="0.35"/>
    <row r="615628" spans="1:1" ht="14.25" customHeight="1" x14ac:dyDescent="0.45">
      <c r="A615628" s="31"/>
    </row>
    <row r="615634" s="30" customFormat="1" ht="14.25" customHeight="1" x14ac:dyDescent="0.35"/>
    <row r="615650" spans="1:1" ht="14.25" customHeight="1" x14ac:dyDescent="0.45">
      <c r="A615650" s="31"/>
    </row>
    <row r="615656" spans="1:1" s="30" customFormat="1" ht="14.25" customHeight="1" x14ac:dyDescent="0.35"/>
    <row r="615672" spans="1:1" ht="14.25" customHeight="1" x14ac:dyDescent="0.45">
      <c r="A615672" s="31"/>
    </row>
    <row r="615678" spans="1:1" s="30" customFormat="1" ht="14.25" customHeight="1" x14ac:dyDescent="0.35"/>
    <row r="615694" spans="1:1" ht="14.25" customHeight="1" x14ac:dyDescent="0.45">
      <c r="A615694" s="31"/>
    </row>
    <row r="615700" s="30" customFormat="1" ht="14.25" customHeight="1" x14ac:dyDescent="0.35"/>
    <row r="615716" spans="1:1" ht="14.25" customHeight="1" x14ac:dyDescent="0.45">
      <c r="A615716" s="31"/>
    </row>
    <row r="615722" spans="1:1" s="30" customFormat="1" ht="14.25" customHeight="1" x14ac:dyDescent="0.35"/>
    <row r="615738" spans="1:1" ht="14.25" customHeight="1" x14ac:dyDescent="0.45">
      <c r="A615738" s="31"/>
    </row>
    <row r="615744" spans="1:1" s="30" customFormat="1" ht="14.25" customHeight="1" x14ac:dyDescent="0.35"/>
    <row r="615760" spans="1:1" ht="14.25" customHeight="1" x14ac:dyDescent="0.45">
      <c r="A615760" s="31"/>
    </row>
    <row r="615766" s="30" customFormat="1" ht="14.25" customHeight="1" x14ac:dyDescent="0.35"/>
    <row r="615782" spans="1:1" ht="14.25" customHeight="1" x14ac:dyDescent="0.45">
      <c r="A615782" s="31"/>
    </row>
    <row r="615788" spans="1:1" s="30" customFormat="1" ht="14.25" customHeight="1" x14ac:dyDescent="0.35"/>
    <row r="615804" spans="1:1" ht="14.25" customHeight="1" x14ac:dyDescent="0.45">
      <c r="A615804" s="31"/>
    </row>
    <row r="615810" s="30" customFormat="1" ht="14.25" customHeight="1" x14ac:dyDescent="0.35"/>
    <row r="615826" spans="1:1" ht="14.25" customHeight="1" x14ac:dyDescent="0.45">
      <c r="A615826" s="31"/>
    </row>
    <row r="615832" spans="1:1" s="30" customFormat="1" ht="14.25" customHeight="1" x14ac:dyDescent="0.35"/>
    <row r="615848" spans="1:1" ht="14.25" customHeight="1" x14ac:dyDescent="0.45">
      <c r="A615848" s="31"/>
    </row>
    <row r="615854" spans="1:1" s="30" customFormat="1" ht="14.25" customHeight="1" x14ac:dyDescent="0.35"/>
    <row r="615870" spans="1:1" ht="14.25" customHeight="1" x14ac:dyDescent="0.45">
      <c r="A615870" s="31"/>
    </row>
    <row r="615876" s="30" customFormat="1" ht="14.25" customHeight="1" x14ac:dyDescent="0.35"/>
    <row r="615892" spans="1:1" ht="14.25" customHeight="1" x14ac:dyDescent="0.45">
      <c r="A615892" s="31"/>
    </row>
    <row r="615898" spans="1:1" s="30" customFormat="1" ht="14.25" customHeight="1" x14ac:dyDescent="0.35"/>
    <row r="615914" spans="1:1" ht="14.25" customHeight="1" x14ac:dyDescent="0.45">
      <c r="A615914" s="31"/>
    </row>
    <row r="615920" spans="1:1" s="30" customFormat="1" ht="14.25" customHeight="1" x14ac:dyDescent="0.35"/>
    <row r="615936" spans="1:1" ht="14.25" customHeight="1" x14ac:dyDescent="0.45">
      <c r="A615936" s="31"/>
    </row>
    <row r="615942" s="30" customFormat="1" ht="14.25" customHeight="1" x14ac:dyDescent="0.35"/>
    <row r="615958" spans="1:1" ht="14.25" customHeight="1" x14ac:dyDescent="0.45">
      <c r="A615958" s="31"/>
    </row>
    <row r="615964" spans="1:1" s="30" customFormat="1" ht="14.25" customHeight="1" x14ac:dyDescent="0.35"/>
    <row r="615980" spans="1:1" ht="14.25" customHeight="1" x14ac:dyDescent="0.45">
      <c r="A615980" s="31"/>
    </row>
    <row r="615986" s="30" customFormat="1" ht="14.25" customHeight="1" x14ac:dyDescent="0.35"/>
    <row r="616002" spans="1:1" ht="14.25" customHeight="1" x14ac:dyDescent="0.45">
      <c r="A616002" s="31"/>
    </row>
    <row r="616008" spans="1:1" s="30" customFormat="1" ht="14.25" customHeight="1" x14ac:dyDescent="0.35"/>
    <row r="616024" spans="1:1" ht="14.25" customHeight="1" x14ac:dyDescent="0.45">
      <c r="A616024" s="31"/>
    </row>
    <row r="616030" spans="1:1" s="30" customFormat="1" ht="14.25" customHeight="1" x14ac:dyDescent="0.35"/>
    <row r="616046" spans="1:1" ht="14.25" customHeight="1" x14ac:dyDescent="0.45">
      <c r="A616046" s="31"/>
    </row>
    <row r="616052" s="30" customFormat="1" ht="14.25" customHeight="1" x14ac:dyDescent="0.35"/>
    <row r="616068" spans="1:1" ht="14.25" customHeight="1" x14ac:dyDescent="0.45">
      <c r="A616068" s="31"/>
    </row>
    <row r="616074" spans="1:1" s="30" customFormat="1" ht="14.25" customHeight="1" x14ac:dyDescent="0.35"/>
    <row r="616090" spans="1:1" ht="14.25" customHeight="1" x14ac:dyDescent="0.45">
      <c r="A616090" s="31"/>
    </row>
    <row r="616096" spans="1:1" s="30" customFormat="1" ht="14.25" customHeight="1" x14ac:dyDescent="0.35"/>
    <row r="616112" spans="1:1" ht="14.25" customHeight="1" x14ac:dyDescent="0.45">
      <c r="A616112" s="31"/>
    </row>
    <row r="616118" s="30" customFormat="1" ht="14.25" customHeight="1" x14ac:dyDescent="0.35"/>
    <row r="616134" spans="1:1" ht="14.25" customHeight="1" x14ac:dyDescent="0.45">
      <c r="A616134" s="31"/>
    </row>
    <row r="616140" spans="1:1" s="30" customFormat="1" ht="14.25" customHeight="1" x14ac:dyDescent="0.35"/>
    <row r="616156" spans="1:1" ht="14.25" customHeight="1" x14ac:dyDescent="0.45">
      <c r="A616156" s="31"/>
    </row>
    <row r="616162" s="30" customFormat="1" ht="14.25" customHeight="1" x14ac:dyDescent="0.35"/>
    <row r="616178" spans="1:1" ht="14.25" customHeight="1" x14ac:dyDescent="0.45">
      <c r="A616178" s="31"/>
    </row>
    <row r="616184" spans="1:1" s="30" customFormat="1" ht="14.25" customHeight="1" x14ac:dyDescent="0.35"/>
    <row r="616200" spans="1:1" ht="14.25" customHeight="1" x14ac:dyDescent="0.45">
      <c r="A616200" s="31"/>
    </row>
    <row r="616206" spans="1:1" s="30" customFormat="1" ht="14.25" customHeight="1" x14ac:dyDescent="0.35"/>
    <row r="616222" spans="1:1" ht="14.25" customHeight="1" x14ac:dyDescent="0.45">
      <c r="A616222" s="31"/>
    </row>
    <row r="616228" s="30" customFormat="1" ht="14.25" customHeight="1" x14ac:dyDescent="0.35"/>
    <row r="616244" spans="1:1" ht="14.25" customHeight="1" x14ac:dyDescent="0.45">
      <c r="A616244" s="31"/>
    </row>
    <row r="616250" spans="1:1" s="30" customFormat="1" ht="14.25" customHeight="1" x14ac:dyDescent="0.35"/>
    <row r="616266" spans="1:1" ht="14.25" customHeight="1" x14ac:dyDescent="0.45">
      <c r="A616266" s="31"/>
    </row>
    <row r="616272" spans="1:1" s="30" customFormat="1" ht="14.25" customHeight="1" x14ac:dyDescent="0.35"/>
    <row r="616288" spans="1:1" ht="14.25" customHeight="1" x14ac:dyDescent="0.45">
      <c r="A616288" s="31"/>
    </row>
    <row r="616294" s="30" customFormat="1" ht="14.25" customHeight="1" x14ac:dyDescent="0.35"/>
    <row r="616310" spans="1:1" ht="14.25" customHeight="1" x14ac:dyDescent="0.45">
      <c r="A616310" s="31"/>
    </row>
    <row r="616316" spans="1:1" s="30" customFormat="1" ht="14.25" customHeight="1" x14ac:dyDescent="0.35"/>
    <row r="616332" spans="1:1" ht="14.25" customHeight="1" x14ac:dyDescent="0.45">
      <c r="A616332" s="31"/>
    </row>
    <row r="616338" s="30" customFormat="1" ht="14.25" customHeight="1" x14ac:dyDescent="0.35"/>
    <row r="616354" spans="1:1" ht="14.25" customHeight="1" x14ac:dyDescent="0.45">
      <c r="A616354" s="31"/>
    </row>
    <row r="616360" spans="1:1" s="30" customFormat="1" ht="14.25" customHeight="1" x14ac:dyDescent="0.35"/>
    <row r="616376" spans="1:1" ht="14.25" customHeight="1" x14ac:dyDescent="0.45">
      <c r="A616376" s="31"/>
    </row>
    <row r="616382" spans="1:1" s="30" customFormat="1" ht="14.25" customHeight="1" x14ac:dyDescent="0.35"/>
    <row r="616398" spans="1:1" ht="14.25" customHeight="1" x14ac:dyDescent="0.45">
      <c r="A616398" s="31"/>
    </row>
    <row r="616404" s="30" customFormat="1" ht="14.25" customHeight="1" x14ac:dyDescent="0.35"/>
    <row r="616420" spans="1:1" ht="14.25" customHeight="1" x14ac:dyDescent="0.45">
      <c r="A616420" s="31"/>
    </row>
    <row r="616426" spans="1:1" s="30" customFormat="1" ht="14.25" customHeight="1" x14ac:dyDescent="0.35"/>
    <row r="616442" spans="1:1" ht="14.25" customHeight="1" x14ac:dyDescent="0.45">
      <c r="A616442" s="31"/>
    </row>
    <row r="616448" spans="1:1" s="30" customFormat="1" ht="14.25" customHeight="1" x14ac:dyDescent="0.35"/>
    <row r="616464" spans="1:1" ht="14.25" customHeight="1" x14ac:dyDescent="0.45">
      <c r="A616464" s="31"/>
    </row>
    <row r="616470" s="30" customFormat="1" ht="14.25" customHeight="1" x14ac:dyDescent="0.35"/>
    <row r="616486" spans="1:1" ht="14.25" customHeight="1" x14ac:dyDescent="0.45">
      <c r="A616486" s="31"/>
    </row>
    <row r="616492" spans="1:1" s="30" customFormat="1" ht="14.25" customHeight="1" x14ac:dyDescent="0.35"/>
    <row r="616508" spans="1:1" ht="14.25" customHeight="1" x14ac:dyDescent="0.45">
      <c r="A616508" s="31"/>
    </row>
    <row r="616514" s="30" customFormat="1" ht="14.25" customHeight="1" x14ac:dyDescent="0.35"/>
    <row r="616530" spans="1:1" ht="14.25" customHeight="1" x14ac:dyDescent="0.45">
      <c r="A616530" s="31"/>
    </row>
    <row r="616536" spans="1:1" s="30" customFormat="1" ht="14.25" customHeight="1" x14ac:dyDescent="0.35"/>
    <row r="616552" spans="1:1" ht="14.25" customHeight="1" x14ac:dyDescent="0.45">
      <c r="A616552" s="31"/>
    </row>
    <row r="616558" spans="1:1" s="30" customFormat="1" ht="14.25" customHeight="1" x14ac:dyDescent="0.35"/>
    <row r="616574" spans="1:1" ht="14.25" customHeight="1" x14ac:dyDescent="0.45">
      <c r="A616574" s="31"/>
    </row>
    <row r="616580" s="30" customFormat="1" ht="14.25" customHeight="1" x14ac:dyDescent="0.35"/>
    <row r="616596" spans="1:1" ht="14.25" customHeight="1" x14ac:dyDescent="0.45">
      <c r="A616596" s="31"/>
    </row>
    <row r="616602" spans="1:1" s="30" customFormat="1" ht="14.25" customHeight="1" x14ac:dyDescent="0.35"/>
    <row r="616618" spans="1:1" ht="14.25" customHeight="1" x14ac:dyDescent="0.45">
      <c r="A616618" s="31"/>
    </row>
    <row r="616624" spans="1:1" s="30" customFormat="1" ht="14.25" customHeight="1" x14ac:dyDescent="0.35"/>
    <row r="616640" spans="1:1" ht="14.25" customHeight="1" x14ac:dyDescent="0.45">
      <c r="A616640" s="31"/>
    </row>
    <row r="616646" s="30" customFormat="1" ht="14.25" customHeight="1" x14ac:dyDescent="0.35"/>
    <row r="616662" spans="1:1" ht="14.25" customHeight="1" x14ac:dyDescent="0.45">
      <c r="A616662" s="31"/>
    </row>
    <row r="616668" spans="1:1" s="30" customFormat="1" ht="14.25" customHeight="1" x14ac:dyDescent="0.35"/>
    <row r="616684" spans="1:1" ht="14.25" customHeight="1" x14ac:dyDescent="0.45">
      <c r="A616684" s="31"/>
    </row>
    <row r="616690" s="30" customFormat="1" ht="14.25" customHeight="1" x14ac:dyDescent="0.35"/>
    <row r="616706" spans="1:1" ht="14.25" customHeight="1" x14ac:dyDescent="0.45">
      <c r="A616706" s="31"/>
    </row>
    <row r="616712" spans="1:1" s="30" customFormat="1" ht="14.25" customHeight="1" x14ac:dyDescent="0.35"/>
    <row r="616728" spans="1:1" ht="14.25" customHeight="1" x14ac:dyDescent="0.45">
      <c r="A616728" s="31"/>
    </row>
    <row r="616734" spans="1:1" s="30" customFormat="1" ht="14.25" customHeight="1" x14ac:dyDescent="0.35"/>
    <row r="616750" spans="1:1" ht="14.25" customHeight="1" x14ac:dyDescent="0.45">
      <c r="A616750" s="31"/>
    </row>
    <row r="616756" s="30" customFormat="1" ht="14.25" customHeight="1" x14ac:dyDescent="0.35"/>
    <row r="616772" spans="1:1" ht="14.25" customHeight="1" x14ac:dyDescent="0.45">
      <c r="A616772" s="31"/>
    </row>
    <row r="616778" spans="1:1" s="30" customFormat="1" ht="14.25" customHeight="1" x14ac:dyDescent="0.35"/>
    <row r="616794" spans="1:1" ht="14.25" customHeight="1" x14ac:dyDescent="0.45">
      <c r="A616794" s="31"/>
    </row>
    <row r="616800" spans="1:1" s="30" customFormat="1" ht="14.25" customHeight="1" x14ac:dyDescent="0.35"/>
    <row r="616816" spans="1:1" ht="14.25" customHeight="1" x14ac:dyDescent="0.45">
      <c r="A616816" s="31"/>
    </row>
    <row r="616822" s="30" customFormat="1" ht="14.25" customHeight="1" x14ac:dyDescent="0.35"/>
    <row r="616838" spans="1:1" ht="14.25" customHeight="1" x14ac:dyDescent="0.45">
      <c r="A616838" s="31"/>
    </row>
    <row r="616844" spans="1:1" s="30" customFormat="1" ht="14.25" customHeight="1" x14ac:dyDescent="0.35"/>
    <row r="616860" spans="1:1" ht="14.25" customHeight="1" x14ac:dyDescent="0.45">
      <c r="A616860" s="31"/>
    </row>
    <row r="616866" s="30" customFormat="1" ht="14.25" customHeight="1" x14ac:dyDescent="0.35"/>
    <row r="616882" spans="1:1" ht="14.25" customHeight="1" x14ac:dyDescent="0.45">
      <c r="A616882" s="31"/>
    </row>
    <row r="616888" spans="1:1" s="30" customFormat="1" ht="14.25" customHeight="1" x14ac:dyDescent="0.35"/>
    <row r="616904" spans="1:1" ht="14.25" customHeight="1" x14ac:dyDescent="0.45">
      <c r="A616904" s="31"/>
    </row>
    <row r="616910" spans="1:1" s="30" customFormat="1" ht="14.25" customHeight="1" x14ac:dyDescent="0.35"/>
    <row r="616926" spans="1:1" ht="14.25" customHeight="1" x14ac:dyDescent="0.45">
      <c r="A616926" s="31"/>
    </row>
    <row r="616932" s="30" customFormat="1" ht="14.25" customHeight="1" x14ac:dyDescent="0.35"/>
    <row r="616948" spans="1:1" ht="14.25" customHeight="1" x14ac:dyDescent="0.45">
      <c r="A616948" s="31"/>
    </row>
    <row r="616954" spans="1:1" s="30" customFormat="1" ht="14.25" customHeight="1" x14ac:dyDescent="0.35"/>
    <row r="616970" spans="1:1" ht="14.25" customHeight="1" x14ac:dyDescent="0.45">
      <c r="A616970" s="31"/>
    </row>
    <row r="616976" spans="1:1" s="30" customFormat="1" ht="14.25" customHeight="1" x14ac:dyDescent="0.35"/>
    <row r="616992" spans="1:1" ht="14.25" customHeight="1" x14ac:dyDescent="0.45">
      <c r="A616992" s="31"/>
    </row>
    <row r="616998" s="30" customFormat="1" ht="14.25" customHeight="1" x14ac:dyDescent="0.35"/>
    <row r="617014" spans="1:1" ht="14.25" customHeight="1" x14ac:dyDescent="0.45">
      <c r="A617014" s="31"/>
    </row>
    <row r="617020" spans="1:1" s="30" customFormat="1" ht="14.25" customHeight="1" x14ac:dyDescent="0.35"/>
    <row r="617036" spans="1:1" ht="14.25" customHeight="1" x14ac:dyDescent="0.45">
      <c r="A617036" s="31"/>
    </row>
    <row r="617042" s="30" customFormat="1" ht="14.25" customHeight="1" x14ac:dyDescent="0.35"/>
    <row r="617058" spans="1:1" ht="14.25" customHeight="1" x14ac:dyDescent="0.45">
      <c r="A617058" s="31"/>
    </row>
    <row r="617064" spans="1:1" s="30" customFormat="1" ht="14.25" customHeight="1" x14ac:dyDescent="0.35"/>
    <row r="617080" spans="1:1" ht="14.25" customHeight="1" x14ac:dyDescent="0.45">
      <c r="A617080" s="31"/>
    </row>
    <row r="617086" spans="1:1" s="30" customFormat="1" ht="14.25" customHeight="1" x14ac:dyDescent="0.35"/>
    <row r="617102" spans="1:1" ht="14.25" customHeight="1" x14ac:dyDescent="0.45">
      <c r="A617102" s="31"/>
    </row>
    <row r="617108" s="30" customFormat="1" ht="14.25" customHeight="1" x14ac:dyDescent="0.35"/>
    <row r="617124" spans="1:1" ht="14.25" customHeight="1" x14ac:dyDescent="0.45">
      <c r="A617124" s="31"/>
    </row>
    <row r="617130" spans="1:1" s="30" customFormat="1" ht="14.25" customHeight="1" x14ac:dyDescent="0.35"/>
    <row r="617146" spans="1:1" ht="14.25" customHeight="1" x14ac:dyDescent="0.45">
      <c r="A617146" s="31"/>
    </row>
    <row r="617152" spans="1:1" s="30" customFormat="1" ht="14.25" customHeight="1" x14ac:dyDescent="0.35"/>
    <row r="617168" spans="1:1" ht="14.25" customHeight="1" x14ac:dyDescent="0.45">
      <c r="A617168" s="31"/>
    </row>
    <row r="617174" s="30" customFormat="1" ht="14.25" customHeight="1" x14ac:dyDescent="0.35"/>
    <row r="617190" spans="1:1" ht="14.25" customHeight="1" x14ac:dyDescent="0.45">
      <c r="A617190" s="31"/>
    </row>
    <row r="617196" spans="1:1" s="30" customFormat="1" ht="14.25" customHeight="1" x14ac:dyDescent="0.35"/>
    <row r="617212" spans="1:1" ht="14.25" customHeight="1" x14ac:dyDescent="0.45">
      <c r="A617212" s="31"/>
    </row>
    <row r="617218" s="30" customFormat="1" ht="14.25" customHeight="1" x14ac:dyDescent="0.35"/>
    <row r="617234" spans="1:1" ht="14.25" customHeight="1" x14ac:dyDescent="0.45">
      <c r="A617234" s="31"/>
    </row>
    <row r="617240" spans="1:1" s="30" customFormat="1" ht="14.25" customHeight="1" x14ac:dyDescent="0.35"/>
    <row r="617256" spans="1:1" ht="14.25" customHeight="1" x14ac:dyDescent="0.45">
      <c r="A617256" s="31"/>
    </row>
    <row r="617262" spans="1:1" s="30" customFormat="1" ht="14.25" customHeight="1" x14ac:dyDescent="0.35"/>
    <row r="617278" spans="1:1" ht="14.25" customHeight="1" x14ac:dyDescent="0.45">
      <c r="A617278" s="31"/>
    </row>
    <row r="617284" s="30" customFormat="1" ht="14.25" customHeight="1" x14ac:dyDescent="0.35"/>
    <row r="617300" spans="1:1" ht="14.25" customHeight="1" x14ac:dyDescent="0.45">
      <c r="A617300" s="31"/>
    </row>
    <row r="617306" spans="1:1" s="30" customFormat="1" ht="14.25" customHeight="1" x14ac:dyDescent="0.35"/>
    <row r="617322" spans="1:1" ht="14.25" customHeight="1" x14ac:dyDescent="0.45">
      <c r="A617322" s="31"/>
    </row>
    <row r="617328" spans="1:1" s="30" customFormat="1" ht="14.25" customHeight="1" x14ac:dyDescent="0.35"/>
    <row r="617344" spans="1:1" ht="14.25" customHeight="1" x14ac:dyDescent="0.45">
      <c r="A617344" s="31"/>
    </row>
    <row r="617350" s="30" customFormat="1" ht="14.25" customHeight="1" x14ac:dyDescent="0.35"/>
    <row r="617366" spans="1:1" ht="14.25" customHeight="1" x14ac:dyDescent="0.45">
      <c r="A617366" s="31"/>
    </row>
    <row r="617372" spans="1:1" s="30" customFormat="1" ht="14.25" customHeight="1" x14ac:dyDescent="0.35"/>
    <row r="617388" spans="1:1" ht="14.25" customHeight="1" x14ac:dyDescent="0.45">
      <c r="A617388" s="31"/>
    </row>
    <row r="617394" s="30" customFormat="1" ht="14.25" customHeight="1" x14ac:dyDescent="0.35"/>
    <row r="617410" spans="1:1" ht="14.25" customHeight="1" x14ac:dyDescent="0.45">
      <c r="A617410" s="31"/>
    </row>
    <row r="617416" spans="1:1" s="30" customFormat="1" ht="14.25" customHeight="1" x14ac:dyDescent="0.35"/>
    <row r="617432" spans="1:1" ht="14.25" customHeight="1" x14ac:dyDescent="0.45">
      <c r="A617432" s="31"/>
    </row>
    <row r="617438" spans="1:1" s="30" customFormat="1" ht="14.25" customHeight="1" x14ac:dyDescent="0.35"/>
    <row r="617454" spans="1:1" ht="14.25" customHeight="1" x14ac:dyDescent="0.45">
      <c r="A617454" s="31"/>
    </row>
    <row r="617460" s="30" customFormat="1" ht="14.25" customHeight="1" x14ac:dyDescent="0.35"/>
    <row r="617476" spans="1:1" ht="14.25" customHeight="1" x14ac:dyDescent="0.45">
      <c r="A617476" s="31"/>
    </row>
    <row r="617482" spans="1:1" s="30" customFormat="1" ht="14.25" customHeight="1" x14ac:dyDescent="0.35"/>
    <row r="617498" spans="1:1" ht="14.25" customHeight="1" x14ac:dyDescent="0.45">
      <c r="A617498" s="31"/>
    </row>
    <row r="617504" spans="1:1" s="30" customFormat="1" ht="14.25" customHeight="1" x14ac:dyDescent="0.35"/>
    <row r="617520" spans="1:1" ht="14.25" customHeight="1" x14ac:dyDescent="0.45">
      <c r="A617520" s="31"/>
    </row>
    <row r="617526" s="30" customFormat="1" ht="14.25" customHeight="1" x14ac:dyDescent="0.35"/>
    <row r="617542" spans="1:1" ht="14.25" customHeight="1" x14ac:dyDescent="0.45">
      <c r="A617542" s="31"/>
    </row>
    <row r="617548" spans="1:1" s="30" customFormat="1" ht="14.25" customHeight="1" x14ac:dyDescent="0.35"/>
    <row r="617564" spans="1:1" ht="14.25" customHeight="1" x14ac:dyDescent="0.45">
      <c r="A617564" s="31"/>
    </row>
    <row r="617570" s="30" customFormat="1" ht="14.25" customHeight="1" x14ac:dyDescent="0.35"/>
    <row r="617586" spans="1:1" ht="14.25" customHeight="1" x14ac:dyDescent="0.45">
      <c r="A617586" s="31"/>
    </row>
    <row r="617592" spans="1:1" s="30" customFormat="1" ht="14.25" customHeight="1" x14ac:dyDescent="0.35"/>
    <row r="617608" spans="1:1" ht="14.25" customHeight="1" x14ac:dyDescent="0.45">
      <c r="A617608" s="31"/>
    </row>
    <row r="617614" spans="1:1" s="30" customFormat="1" ht="14.25" customHeight="1" x14ac:dyDescent="0.35"/>
    <row r="617630" spans="1:1" ht="14.25" customHeight="1" x14ac:dyDescent="0.45">
      <c r="A617630" s="31"/>
    </row>
    <row r="617636" s="30" customFormat="1" ht="14.25" customHeight="1" x14ac:dyDescent="0.35"/>
    <row r="617652" spans="1:1" ht="14.25" customHeight="1" x14ac:dyDescent="0.45">
      <c r="A617652" s="31"/>
    </row>
    <row r="617658" spans="1:1" s="30" customFormat="1" ht="14.25" customHeight="1" x14ac:dyDescent="0.35"/>
    <row r="617674" spans="1:1" ht="14.25" customHeight="1" x14ac:dyDescent="0.45">
      <c r="A617674" s="31"/>
    </row>
    <row r="617680" spans="1:1" s="30" customFormat="1" ht="14.25" customHeight="1" x14ac:dyDescent="0.35"/>
    <row r="617696" spans="1:1" ht="14.25" customHeight="1" x14ac:dyDescent="0.45">
      <c r="A617696" s="31"/>
    </row>
    <row r="617702" s="30" customFormat="1" ht="14.25" customHeight="1" x14ac:dyDescent="0.35"/>
    <row r="617718" spans="1:1" ht="14.25" customHeight="1" x14ac:dyDescent="0.45">
      <c r="A617718" s="31"/>
    </row>
    <row r="617724" spans="1:1" s="30" customFormat="1" ht="14.25" customHeight="1" x14ac:dyDescent="0.35"/>
    <row r="617740" spans="1:1" ht="14.25" customHeight="1" x14ac:dyDescent="0.45">
      <c r="A617740" s="31"/>
    </row>
    <row r="617746" s="30" customFormat="1" ht="14.25" customHeight="1" x14ac:dyDescent="0.35"/>
    <row r="617762" spans="1:1" ht="14.25" customHeight="1" x14ac:dyDescent="0.45">
      <c r="A617762" s="31"/>
    </row>
    <row r="617768" spans="1:1" s="30" customFormat="1" ht="14.25" customHeight="1" x14ac:dyDescent="0.35"/>
    <row r="617784" spans="1:1" ht="14.25" customHeight="1" x14ac:dyDescent="0.45">
      <c r="A617784" s="31"/>
    </row>
    <row r="617790" spans="1:1" s="30" customFormat="1" ht="14.25" customHeight="1" x14ac:dyDescent="0.35"/>
    <row r="617806" spans="1:1" ht="14.25" customHeight="1" x14ac:dyDescent="0.45">
      <c r="A617806" s="31"/>
    </row>
    <row r="617812" s="30" customFormat="1" ht="14.25" customHeight="1" x14ac:dyDescent="0.35"/>
    <row r="617828" spans="1:1" ht="14.25" customHeight="1" x14ac:dyDescent="0.45">
      <c r="A617828" s="31"/>
    </row>
    <row r="617834" spans="1:1" s="30" customFormat="1" ht="14.25" customHeight="1" x14ac:dyDescent="0.35"/>
    <row r="617850" spans="1:1" ht="14.25" customHeight="1" x14ac:dyDescent="0.45">
      <c r="A617850" s="31"/>
    </row>
    <row r="617856" spans="1:1" s="30" customFormat="1" ht="14.25" customHeight="1" x14ac:dyDescent="0.35"/>
    <row r="617872" spans="1:1" ht="14.25" customHeight="1" x14ac:dyDescent="0.45">
      <c r="A617872" s="31"/>
    </row>
    <row r="617878" s="30" customFormat="1" ht="14.25" customHeight="1" x14ac:dyDescent="0.35"/>
    <row r="617894" spans="1:1" ht="14.25" customHeight="1" x14ac:dyDescent="0.45">
      <c r="A617894" s="31"/>
    </row>
    <row r="617900" spans="1:1" s="30" customFormat="1" ht="14.25" customHeight="1" x14ac:dyDescent="0.35"/>
    <row r="617916" spans="1:1" ht="14.25" customHeight="1" x14ac:dyDescent="0.45">
      <c r="A617916" s="31"/>
    </row>
    <row r="617922" s="30" customFormat="1" ht="14.25" customHeight="1" x14ac:dyDescent="0.35"/>
    <row r="617938" spans="1:1" ht="14.25" customHeight="1" x14ac:dyDescent="0.45">
      <c r="A617938" s="31"/>
    </row>
    <row r="617944" spans="1:1" s="30" customFormat="1" ht="14.25" customHeight="1" x14ac:dyDescent="0.35"/>
    <row r="617960" spans="1:1" ht="14.25" customHeight="1" x14ac:dyDescent="0.45">
      <c r="A617960" s="31"/>
    </row>
    <row r="617966" spans="1:1" s="30" customFormat="1" ht="14.25" customHeight="1" x14ac:dyDescent="0.35"/>
    <row r="617982" spans="1:1" ht="14.25" customHeight="1" x14ac:dyDescent="0.45">
      <c r="A617982" s="31"/>
    </row>
    <row r="617988" s="30" customFormat="1" ht="14.25" customHeight="1" x14ac:dyDescent="0.35"/>
    <row r="618004" spans="1:1" ht="14.25" customHeight="1" x14ac:dyDescent="0.45">
      <c r="A618004" s="31"/>
    </row>
    <row r="618010" spans="1:1" s="30" customFormat="1" ht="14.25" customHeight="1" x14ac:dyDescent="0.35"/>
    <row r="618026" spans="1:1" ht="14.25" customHeight="1" x14ac:dyDescent="0.45">
      <c r="A618026" s="31"/>
    </row>
    <row r="618032" spans="1:1" s="30" customFormat="1" ht="14.25" customHeight="1" x14ac:dyDescent="0.35"/>
    <row r="618048" spans="1:1" ht="14.25" customHeight="1" x14ac:dyDescent="0.45">
      <c r="A618048" s="31"/>
    </row>
    <row r="618054" s="30" customFormat="1" ht="14.25" customHeight="1" x14ac:dyDescent="0.35"/>
    <row r="618070" spans="1:1" ht="14.25" customHeight="1" x14ac:dyDescent="0.45">
      <c r="A618070" s="31"/>
    </row>
    <row r="618076" spans="1:1" s="30" customFormat="1" ht="14.25" customHeight="1" x14ac:dyDescent="0.35"/>
    <row r="618092" spans="1:1" ht="14.25" customHeight="1" x14ac:dyDescent="0.45">
      <c r="A618092" s="31"/>
    </row>
    <row r="618098" s="30" customFormat="1" ht="14.25" customHeight="1" x14ac:dyDescent="0.35"/>
    <row r="618114" spans="1:1" ht="14.25" customHeight="1" x14ac:dyDescent="0.45">
      <c r="A618114" s="31"/>
    </row>
    <row r="618120" spans="1:1" s="30" customFormat="1" ht="14.25" customHeight="1" x14ac:dyDescent="0.35"/>
    <row r="618136" spans="1:1" ht="14.25" customHeight="1" x14ac:dyDescent="0.45">
      <c r="A618136" s="31"/>
    </row>
    <row r="618142" spans="1:1" s="30" customFormat="1" ht="14.25" customHeight="1" x14ac:dyDescent="0.35"/>
    <row r="618158" spans="1:1" ht="14.25" customHeight="1" x14ac:dyDescent="0.45">
      <c r="A618158" s="31"/>
    </row>
    <row r="618164" s="30" customFormat="1" ht="14.25" customHeight="1" x14ac:dyDescent="0.35"/>
    <row r="618180" spans="1:1" ht="14.25" customHeight="1" x14ac:dyDescent="0.45">
      <c r="A618180" s="31"/>
    </row>
    <row r="618186" spans="1:1" s="30" customFormat="1" ht="14.25" customHeight="1" x14ac:dyDescent="0.35"/>
    <row r="618202" spans="1:1" ht="14.25" customHeight="1" x14ac:dyDescent="0.45">
      <c r="A618202" s="31"/>
    </row>
    <row r="618208" spans="1:1" s="30" customFormat="1" ht="14.25" customHeight="1" x14ac:dyDescent="0.35"/>
    <row r="618224" spans="1:1" ht="14.25" customHeight="1" x14ac:dyDescent="0.45">
      <c r="A618224" s="31"/>
    </row>
    <row r="618230" s="30" customFormat="1" ht="14.25" customHeight="1" x14ac:dyDescent="0.35"/>
    <row r="618246" spans="1:1" ht="14.25" customHeight="1" x14ac:dyDescent="0.45">
      <c r="A618246" s="31"/>
    </row>
    <row r="618252" spans="1:1" s="30" customFormat="1" ht="14.25" customHeight="1" x14ac:dyDescent="0.35"/>
    <row r="618268" spans="1:1" ht="14.25" customHeight="1" x14ac:dyDescent="0.45">
      <c r="A618268" s="31"/>
    </row>
    <row r="618274" s="30" customFormat="1" ht="14.25" customHeight="1" x14ac:dyDescent="0.35"/>
    <row r="618290" spans="1:1" ht="14.25" customHeight="1" x14ac:dyDescent="0.45">
      <c r="A618290" s="31"/>
    </row>
    <row r="618296" spans="1:1" s="30" customFormat="1" ht="14.25" customHeight="1" x14ac:dyDescent="0.35"/>
    <row r="618312" spans="1:1" ht="14.25" customHeight="1" x14ac:dyDescent="0.45">
      <c r="A618312" s="31"/>
    </row>
    <row r="618318" spans="1:1" s="30" customFormat="1" ht="14.25" customHeight="1" x14ac:dyDescent="0.35"/>
    <row r="618334" spans="1:1" ht="14.25" customHeight="1" x14ac:dyDescent="0.45">
      <c r="A618334" s="31"/>
    </row>
    <row r="618340" s="30" customFormat="1" ht="14.25" customHeight="1" x14ac:dyDescent="0.35"/>
    <row r="618356" spans="1:1" ht="14.25" customHeight="1" x14ac:dyDescent="0.45">
      <c r="A618356" s="31"/>
    </row>
    <row r="618362" spans="1:1" s="30" customFormat="1" ht="14.25" customHeight="1" x14ac:dyDescent="0.35"/>
    <row r="618378" spans="1:1" ht="14.25" customHeight="1" x14ac:dyDescent="0.45">
      <c r="A618378" s="31"/>
    </row>
    <row r="618384" spans="1:1" s="30" customFormat="1" ht="14.25" customHeight="1" x14ac:dyDescent="0.35"/>
    <row r="618400" spans="1:1" ht="14.25" customHeight="1" x14ac:dyDescent="0.45">
      <c r="A618400" s="31"/>
    </row>
    <row r="618406" s="30" customFormat="1" ht="14.25" customHeight="1" x14ac:dyDescent="0.35"/>
    <row r="618422" spans="1:1" ht="14.25" customHeight="1" x14ac:dyDescent="0.45">
      <c r="A618422" s="31"/>
    </row>
    <row r="618428" spans="1:1" s="30" customFormat="1" ht="14.25" customHeight="1" x14ac:dyDescent="0.35"/>
    <row r="618444" spans="1:1" ht="14.25" customHeight="1" x14ac:dyDescent="0.45">
      <c r="A618444" s="31"/>
    </row>
    <row r="618450" s="30" customFormat="1" ht="14.25" customHeight="1" x14ac:dyDescent="0.35"/>
    <row r="618466" spans="1:1" ht="14.25" customHeight="1" x14ac:dyDescent="0.45">
      <c r="A618466" s="31"/>
    </row>
    <row r="618472" spans="1:1" s="30" customFormat="1" ht="14.25" customHeight="1" x14ac:dyDescent="0.35"/>
    <row r="618488" spans="1:1" ht="14.25" customHeight="1" x14ac:dyDescent="0.45">
      <c r="A618488" s="31"/>
    </row>
    <row r="618494" spans="1:1" s="30" customFormat="1" ht="14.25" customHeight="1" x14ac:dyDescent="0.35"/>
    <row r="618510" spans="1:1" ht="14.25" customHeight="1" x14ac:dyDescent="0.45">
      <c r="A618510" s="31"/>
    </row>
    <row r="618516" s="30" customFormat="1" ht="14.25" customHeight="1" x14ac:dyDescent="0.35"/>
    <row r="618532" spans="1:1" ht="14.25" customHeight="1" x14ac:dyDescent="0.45">
      <c r="A618532" s="31"/>
    </row>
    <row r="618538" spans="1:1" s="30" customFormat="1" ht="14.25" customHeight="1" x14ac:dyDescent="0.35"/>
    <row r="618554" spans="1:1" ht="14.25" customHeight="1" x14ac:dyDescent="0.45">
      <c r="A618554" s="31"/>
    </row>
    <row r="618560" spans="1:1" s="30" customFormat="1" ht="14.25" customHeight="1" x14ac:dyDescent="0.35"/>
    <row r="618576" spans="1:1" ht="14.25" customHeight="1" x14ac:dyDescent="0.45">
      <c r="A618576" s="31"/>
    </row>
    <row r="618582" s="30" customFormat="1" ht="14.25" customHeight="1" x14ac:dyDescent="0.35"/>
    <row r="618598" spans="1:1" ht="14.25" customHeight="1" x14ac:dyDescent="0.45">
      <c r="A618598" s="31"/>
    </row>
    <row r="618604" spans="1:1" s="30" customFormat="1" ht="14.25" customHeight="1" x14ac:dyDescent="0.35"/>
    <row r="618620" spans="1:1" ht="14.25" customHeight="1" x14ac:dyDescent="0.45">
      <c r="A618620" s="31"/>
    </row>
    <row r="618626" s="30" customFormat="1" ht="14.25" customHeight="1" x14ac:dyDescent="0.35"/>
    <row r="618642" spans="1:1" ht="14.25" customHeight="1" x14ac:dyDescent="0.45">
      <c r="A618642" s="31"/>
    </row>
    <row r="618648" spans="1:1" s="30" customFormat="1" ht="14.25" customHeight="1" x14ac:dyDescent="0.35"/>
    <row r="618664" spans="1:1" ht="14.25" customHeight="1" x14ac:dyDescent="0.45">
      <c r="A618664" s="31"/>
    </row>
    <row r="618670" spans="1:1" s="30" customFormat="1" ht="14.25" customHeight="1" x14ac:dyDescent="0.35"/>
    <row r="618686" spans="1:1" ht="14.25" customHeight="1" x14ac:dyDescent="0.45">
      <c r="A618686" s="31"/>
    </row>
    <row r="618692" s="30" customFormat="1" ht="14.25" customHeight="1" x14ac:dyDescent="0.35"/>
    <row r="618708" spans="1:1" ht="14.25" customHeight="1" x14ac:dyDescent="0.45">
      <c r="A618708" s="31"/>
    </row>
    <row r="618714" spans="1:1" s="30" customFormat="1" ht="14.25" customHeight="1" x14ac:dyDescent="0.35"/>
    <row r="618730" spans="1:1" ht="14.25" customHeight="1" x14ac:dyDescent="0.45">
      <c r="A618730" s="31"/>
    </row>
    <row r="618736" spans="1:1" s="30" customFormat="1" ht="14.25" customHeight="1" x14ac:dyDescent="0.35"/>
    <row r="618752" spans="1:1" ht="14.25" customHeight="1" x14ac:dyDescent="0.45">
      <c r="A618752" s="31"/>
    </row>
    <row r="618758" s="30" customFormat="1" ht="14.25" customHeight="1" x14ac:dyDescent="0.35"/>
    <row r="618774" spans="1:1" ht="14.25" customHeight="1" x14ac:dyDescent="0.45">
      <c r="A618774" s="31"/>
    </row>
    <row r="618780" spans="1:1" s="30" customFormat="1" ht="14.25" customHeight="1" x14ac:dyDescent="0.35"/>
    <row r="618796" spans="1:1" ht="14.25" customHeight="1" x14ac:dyDescent="0.45">
      <c r="A618796" s="31"/>
    </row>
    <row r="618802" s="30" customFormat="1" ht="14.25" customHeight="1" x14ac:dyDescent="0.35"/>
    <row r="618818" spans="1:1" ht="14.25" customHeight="1" x14ac:dyDescent="0.45">
      <c r="A618818" s="31"/>
    </row>
    <row r="618824" spans="1:1" s="30" customFormat="1" ht="14.25" customHeight="1" x14ac:dyDescent="0.35"/>
    <row r="618840" spans="1:1" ht="14.25" customHeight="1" x14ac:dyDescent="0.45">
      <c r="A618840" s="31"/>
    </row>
    <row r="618846" spans="1:1" s="30" customFormat="1" ht="14.25" customHeight="1" x14ac:dyDescent="0.35"/>
    <row r="618862" spans="1:1" ht="14.25" customHeight="1" x14ac:dyDescent="0.45">
      <c r="A618862" s="31"/>
    </row>
    <row r="618868" s="30" customFormat="1" ht="14.25" customHeight="1" x14ac:dyDescent="0.35"/>
    <row r="618884" spans="1:1" ht="14.25" customHeight="1" x14ac:dyDescent="0.45">
      <c r="A618884" s="31"/>
    </row>
    <row r="618890" spans="1:1" s="30" customFormat="1" ht="14.25" customHeight="1" x14ac:dyDescent="0.35"/>
    <row r="618906" spans="1:1" ht="14.25" customHeight="1" x14ac:dyDescent="0.45">
      <c r="A618906" s="31"/>
    </row>
    <row r="618912" spans="1:1" s="30" customFormat="1" ht="14.25" customHeight="1" x14ac:dyDescent="0.35"/>
    <row r="618928" spans="1:1" ht="14.25" customHeight="1" x14ac:dyDescent="0.45">
      <c r="A618928" s="31"/>
    </row>
    <row r="618934" s="30" customFormat="1" ht="14.25" customHeight="1" x14ac:dyDescent="0.35"/>
    <row r="618950" spans="1:1" ht="14.25" customHeight="1" x14ac:dyDescent="0.45">
      <c r="A618950" s="31"/>
    </row>
    <row r="618956" spans="1:1" s="30" customFormat="1" ht="14.25" customHeight="1" x14ac:dyDescent="0.35"/>
    <row r="618972" spans="1:1" ht="14.25" customHeight="1" x14ac:dyDescent="0.45">
      <c r="A618972" s="31"/>
    </row>
    <row r="618978" s="30" customFormat="1" ht="14.25" customHeight="1" x14ac:dyDescent="0.35"/>
    <row r="618994" spans="1:1" ht="14.25" customHeight="1" x14ac:dyDescent="0.45">
      <c r="A618994" s="31"/>
    </row>
    <row r="619000" spans="1:1" s="30" customFormat="1" ht="14.25" customHeight="1" x14ac:dyDescent="0.35"/>
    <row r="619016" spans="1:1" ht="14.25" customHeight="1" x14ac:dyDescent="0.45">
      <c r="A619016" s="31"/>
    </row>
    <row r="619022" spans="1:1" s="30" customFormat="1" ht="14.25" customHeight="1" x14ac:dyDescent="0.35"/>
    <row r="619038" spans="1:1" ht="14.25" customHeight="1" x14ac:dyDescent="0.45">
      <c r="A619038" s="31"/>
    </row>
    <row r="619044" s="30" customFormat="1" ht="14.25" customHeight="1" x14ac:dyDescent="0.35"/>
    <row r="619060" spans="1:1" ht="14.25" customHeight="1" x14ac:dyDescent="0.45">
      <c r="A619060" s="31"/>
    </row>
    <row r="619066" spans="1:1" s="30" customFormat="1" ht="14.25" customHeight="1" x14ac:dyDescent="0.35"/>
    <row r="619082" spans="1:1" ht="14.25" customHeight="1" x14ac:dyDescent="0.45">
      <c r="A619082" s="31"/>
    </row>
    <row r="619088" spans="1:1" s="30" customFormat="1" ht="14.25" customHeight="1" x14ac:dyDescent="0.35"/>
    <row r="619104" spans="1:1" ht="14.25" customHeight="1" x14ac:dyDescent="0.45">
      <c r="A619104" s="31"/>
    </row>
    <row r="619110" s="30" customFormat="1" ht="14.25" customHeight="1" x14ac:dyDescent="0.35"/>
    <row r="619126" spans="1:1" ht="14.25" customHeight="1" x14ac:dyDescent="0.45">
      <c r="A619126" s="31"/>
    </row>
    <row r="619132" spans="1:1" s="30" customFormat="1" ht="14.25" customHeight="1" x14ac:dyDescent="0.35"/>
    <row r="619148" spans="1:1" ht="14.25" customHeight="1" x14ac:dyDescent="0.45">
      <c r="A619148" s="31"/>
    </row>
    <row r="619154" s="30" customFormat="1" ht="14.25" customHeight="1" x14ac:dyDescent="0.35"/>
    <row r="619170" spans="1:1" ht="14.25" customHeight="1" x14ac:dyDescent="0.45">
      <c r="A619170" s="31"/>
    </row>
    <row r="619176" spans="1:1" s="30" customFormat="1" ht="14.25" customHeight="1" x14ac:dyDescent="0.35"/>
    <row r="619192" spans="1:1" ht="14.25" customHeight="1" x14ac:dyDescent="0.45">
      <c r="A619192" s="31"/>
    </row>
    <row r="619198" spans="1:1" s="30" customFormat="1" ht="14.25" customHeight="1" x14ac:dyDescent="0.35"/>
    <row r="619214" spans="1:1" ht="14.25" customHeight="1" x14ac:dyDescent="0.45">
      <c r="A619214" s="31"/>
    </row>
    <row r="619220" s="30" customFormat="1" ht="14.25" customHeight="1" x14ac:dyDescent="0.35"/>
    <row r="619236" spans="1:1" ht="14.25" customHeight="1" x14ac:dyDescent="0.45">
      <c r="A619236" s="31"/>
    </row>
    <row r="619242" spans="1:1" s="30" customFormat="1" ht="14.25" customHeight="1" x14ac:dyDescent="0.35"/>
    <row r="619258" spans="1:1" ht="14.25" customHeight="1" x14ac:dyDescent="0.45">
      <c r="A619258" s="31"/>
    </row>
    <row r="619264" spans="1:1" s="30" customFormat="1" ht="14.25" customHeight="1" x14ac:dyDescent="0.35"/>
    <row r="619280" spans="1:1" ht="14.25" customHeight="1" x14ac:dyDescent="0.45">
      <c r="A619280" s="31"/>
    </row>
    <row r="619286" s="30" customFormat="1" ht="14.25" customHeight="1" x14ac:dyDescent="0.35"/>
    <row r="619302" spans="1:1" ht="14.25" customHeight="1" x14ac:dyDescent="0.45">
      <c r="A619302" s="31"/>
    </row>
    <row r="619308" spans="1:1" s="30" customFormat="1" ht="14.25" customHeight="1" x14ac:dyDescent="0.35"/>
    <row r="619324" spans="1:1" ht="14.25" customHeight="1" x14ac:dyDescent="0.45">
      <c r="A619324" s="31"/>
    </row>
    <row r="619330" s="30" customFormat="1" ht="14.25" customHeight="1" x14ac:dyDescent="0.35"/>
    <row r="619346" spans="1:1" ht="14.25" customHeight="1" x14ac:dyDescent="0.45">
      <c r="A619346" s="31"/>
    </row>
    <row r="619352" spans="1:1" s="30" customFormat="1" ht="14.25" customHeight="1" x14ac:dyDescent="0.35"/>
    <row r="619368" spans="1:1" ht="14.25" customHeight="1" x14ac:dyDescent="0.45">
      <c r="A619368" s="31"/>
    </row>
    <row r="619374" spans="1:1" s="30" customFormat="1" ht="14.25" customHeight="1" x14ac:dyDescent="0.35"/>
    <row r="619390" spans="1:1" ht="14.25" customHeight="1" x14ac:dyDescent="0.45">
      <c r="A619390" s="31"/>
    </row>
    <row r="619396" s="30" customFormat="1" ht="14.25" customHeight="1" x14ac:dyDescent="0.35"/>
    <row r="619412" spans="1:1" ht="14.25" customHeight="1" x14ac:dyDescent="0.45">
      <c r="A619412" s="31"/>
    </row>
    <row r="619418" spans="1:1" s="30" customFormat="1" ht="14.25" customHeight="1" x14ac:dyDescent="0.35"/>
    <row r="619434" spans="1:1" ht="14.25" customHeight="1" x14ac:dyDescent="0.45">
      <c r="A619434" s="31"/>
    </row>
    <row r="619440" spans="1:1" s="30" customFormat="1" ht="14.25" customHeight="1" x14ac:dyDescent="0.35"/>
    <row r="619456" spans="1:1" ht="14.25" customHeight="1" x14ac:dyDescent="0.45">
      <c r="A619456" s="31"/>
    </row>
    <row r="619462" s="30" customFormat="1" ht="14.25" customHeight="1" x14ac:dyDescent="0.35"/>
    <row r="619478" spans="1:1" ht="14.25" customHeight="1" x14ac:dyDescent="0.45">
      <c r="A619478" s="31"/>
    </row>
    <row r="619484" spans="1:1" s="30" customFormat="1" ht="14.25" customHeight="1" x14ac:dyDescent="0.35"/>
    <row r="619500" spans="1:1" ht="14.25" customHeight="1" x14ac:dyDescent="0.45">
      <c r="A619500" s="31"/>
    </row>
    <row r="619506" s="30" customFormat="1" ht="14.25" customHeight="1" x14ac:dyDescent="0.35"/>
    <row r="619522" spans="1:1" ht="14.25" customHeight="1" x14ac:dyDescent="0.45">
      <c r="A619522" s="31"/>
    </row>
    <row r="619528" spans="1:1" s="30" customFormat="1" ht="14.25" customHeight="1" x14ac:dyDescent="0.35"/>
    <row r="619544" spans="1:1" ht="14.25" customHeight="1" x14ac:dyDescent="0.45">
      <c r="A619544" s="31"/>
    </row>
    <row r="619550" spans="1:1" s="30" customFormat="1" ht="14.25" customHeight="1" x14ac:dyDescent="0.35"/>
    <row r="619566" spans="1:1" ht="14.25" customHeight="1" x14ac:dyDescent="0.45">
      <c r="A619566" s="31"/>
    </row>
    <row r="619572" s="30" customFormat="1" ht="14.25" customHeight="1" x14ac:dyDescent="0.35"/>
    <row r="619588" spans="1:1" ht="14.25" customHeight="1" x14ac:dyDescent="0.45">
      <c r="A619588" s="31"/>
    </row>
    <row r="619594" spans="1:1" s="30" customFormat="1" ht="14.25" customHeight="1" x14ac:dyDescent="0.35"/>
    <row r="619610" spans="1:1" ht="14.25" customHeight="1" x14ac:dyDescent="0.45">
      <c r="A619610" s="31"/>
    </row>
    <row r="619616" spans="1:1" s="30" customFormat="1" ht="14.25" customHeight="1" x14ac:dyDescent="0.35"/>
    <row r="619632" spans="1:1" ht="14.25" customHeight="1" x14ac:dyDescent="0.45">
      <c r="A619632" s="31"/>
    </row>
    <row r="619638" s="30" customFormat="1" ht="14.25" customHeight="1" x14ac:dyDescent="0.35"/>
    <row r="619654" spans="1:1" ht="14.25" customHeight="1" x14ac:dyDescent="0.45">
      <c r="A619654" s="31"/>
    </row>
    <row r="619660" spans="1:1" s="30" customFormat="1" ht="14.25" customHeight="1" x14ac:dyDescent="0.35"/>
    <row r="619676" spans="1:1" ht="14.25" customHeight="1" x14ac:dyDescent="0.45">
      <c r="A619676" s="31"/>
    </row>
    <row r="619682" s="30" customFormat="1" ht="14.25" customHeight="1" x14ac:dyDescent="0.35"/>
    <row r="619698" spans="1:1" ht="14.25" customHeight="1" x14ac:dyDescent="0.45">
      <c r="A619698" s="31"/>
    </row>
    <row r="619704" spans="1:1" s="30" customFormat="1" ht="14.25" customHeight="1" x14ac:dyDescent="0.35"/>
    <row r="619720" spans="1:1" ht="14.25" customHeight="1" x14ac:dyDescent="0.45">
      <c r="A619720" s="31"/>
    </row>
    <row r="619726" spans="1:1" s="30" customFormat="1" ht="14.25" customHeight="1" x14ac:dyDescent="0.35"/>
    <row r="619742" spans="1:1" ht="14.25" customHeight="1" x14ac:dyDescent="0.45">
      <c r="A619742" s="31"/>
    </row>
    <row r="619748" s="30" customFormat="1" ht="14.25" customHeight="1" x14ac:dyDescent="0.35"/>
    <row r="619764" spans="1:1" ht="14.25" customHeight="1" x14ac:dyDescent="0.45">
      <c r="A619764" s="31"/>
    </row>
    <row r="619770" spans="1:1" s="30" customFormat="1" ht="14.25" customHeight="1" x14ac:dyDescent="0.35"/>
    <row r="619786" spans="1:1" ht="14.25" customHeight="1" x14ac:dyDescent="0.45">
      <c r="A619786" s="31"/>
    </row>
    <row r="619792" spans="1:1" s="30" customFormat="1" ht="14.25" customHeight="1" x14ac:dyDescent="0.35"/>
    <row r="619808" spans="1:1" ht="14.25" customHeight="1" x14ac:dyDescent="0.45">
      <c r="A619808" s="31"/>
    </row>
    <row r="619814" s="30" customFormat="1" ht="14.25" customHeight="1" x14ac:dyDescent="0.35"/>
    <row r="619830" spans="1:1" ht="14.25" customHeight="1" x14ac:dyDescent="0.45">
      <c r="A619830" s="31"/>
    </row>
    <row r="619836" spans="1:1" s="30" customFormat="1" ht="14.25" customHeight="1" x14ac:dyDescent="0.35"/>
    <row r="619852" spans="1:1" ht="14.25" customHeight="1" x14ac:dyDescent="0.45">
      <c r="A619852" s="31"/>
    </row>
    <row r="619858" s="30" customFormat="1" ht="14.25" customHeight="1" x14ac:dyDescent="0.35"/>
    <row r="619874" spans="1:1" ht="14.25" customHeight="1" x14ac:dyDescent="0.45">
      <c r="A619874" s="31"/>
    </row>
    <row r="619880" spans="1:1" s="30" customFormat="1" ht="14.25" customHeight="1" x14ac:dyDescent="0.35"/>
    <row r="619896" spans="1:1" ht="14.25" customHeight="1" x14ac:dyDescent="0.45">
      <c r="A619896" s="31"/>
    </row>
    <row r="619902" spans="1:1" s="30" customFormat="1" ht="14.25" customHeight="1" x14ac:dyDescent="0.35"/>
    <row r="619918" spans="1:1" ht="14.25" customHeight="1" x14ac:dyDescent="0.45">
      <c r="A619918" s="31"/>
    </row>
    <row r="619924" s="30" customFormat="1" ht="14.25" customHeight="1" x14ac:dyDescent="0.35"/>
    <row r="619940" spans="1:1" ht="14.25" customHeight="1" x14ac:dyDescent="0.45">
      <c r="A619940" s="31"/>
    </row>
    <row r="619946" spans="1:1" s="30" customFormat="1" ht="14.25" customHeight="1" x14ac:dyDescent="0.35"/>
    <row r="619962" spans="1:1" ht="14.25" customHeight="1" x14ac:dyDescent="0.45">
      <c r="A619962" s="31"/>
    </row>
    <row r="619968" spans="1:1" s="30" customFormat="1" ht="14.25" customHeight="1" x14ac:dyDescent="0.35"/>
    <row r="619984" spans="1:1" ht="14.25" customHeight="1" x14ac:dyDescent="0.45">
      <c r="A619984" s="31"/>
    </row>
    <row r="619990" s="30" customFormat="1" ht="14.25" customHeight="1" x14ac:dyDescent="0.35"/>
    <row r="620006" spans="1:1" ht="14.25" customHeight="1" x14ac:dyDescent="0.45">
      <c r="A620006" s="31"/>
    </row>
    <row r="620012" spans="1:1" s="30" customFormat="1" ht="14.25" customHeight="1" x14ac:dyDescent="0.35"/>
    <row r="620028" spans="1:1" ht="14.25" customHeight="1" x14ac:dyDescent="0.45">
      <c r="A620028" s="31"/>
    </row>
    <row r="620034" s="30" customFormat="1" ht="14.25" customHeight="1" x14ac:dyDescent="0.35"/>
    <row r="620050" spans="1:1" ht="14.25" customHeight="1" x14ac:dyDescent="0.45">
      <c r="A620050" s="31"/>
    </row>
    <row r="620056" spans="1:1" s="30" customFormat="1" ht="14.25" customHeight="1" x14ac:dyDescent="0.35"/>
    <row r="620072" spans="1:1" ht="14.25" customHeight="1" x14ac:dyDescent="0.45">
      <c r="A620072" s="31"/>
    </row>
    <row r="620078" spans="1:1" s="30" customFormat="1" ht="14.25" customHeight="1" x14ac:dyDescent="0.35"/>
    <row r="620094" spans="1:1" ht="14.25" customHeight="1" x14ac:dyDescent="0.45">
      <c r="A620094" s="31"/>
    </row>
    <row r="620100" s="30" customFormat="1" ht="14.25" customHeight="1" x14ac:dyDescent="0.35"/>
    <row r="620116" spans="1:1" ht="14.25" customHeight="1" x14ac:dyDescent="0.45">
      <c r="A620116" s="31"/>
    </row>
    <row r="620122" spans="1:1" s="30" customFormat="1" ht="14.25" customHeight="1" x14ac:dyDescent="0.35"/>
    <row r="620138" spans="1:1" ht="14.25" customHeight="1" x14ac:dyDescent="0.45">
      <c r="A620138" s="31"/>
    </row>
    <row r="620144" spans="1:1" s="30" customFormat="1" ht="14.25" customHeight="1" x14ac:dyDescent="0.35"/>
    <row r="620160" spans="1:1" ht="14.25" customHeight="1" x14ac:dyDescent="0.45">
      <c r="A620160" s="31"/>
    </row>
    <row r="620166" s="30" customFormat="1" ht="14.25" customHeight="1" x14ac:dyDescent="0.35"/>
    <row r="620182" spans="1:1" ht="14.25" customHeight="1" x14ac:dyDescent="0.45">
      <c r="A620182" s="31"/>
    </row>
    <row r="620188" spans="1:1" s="30" customFormat="1" ht="14.25" customHeight="1" x14ac:dyDescent="0.35"/>
    <row r="620204" spans="1:1" ht="14.25" customHeight="1" x14ac:dyDescent="0.45">
      <c r="A620204" s="31"/>
    </row>
    <row r="620210" s="30" customFormat="1" ht="14.25" customHeight="1" x14ac:dyDescent="0.35"/>
    <row r="620226" spans="1:1" ht="14.25" customHeight="1" x14ac:dyDescent="0.45">
      <c r="A620226" s="31"/>
    </row>
    <row r="620232" spans="1:1" s="30" customFormat="1" ht="14.25" customHeight="1" x14ac:dyDescent="0.35"/>
    <row r="620248" spans="1:1" ht="14.25" customHeight="1" x14ac:dyDescent="0.45">
      <c r="A620248" s="31"/>
    </row>
    <row r="620254" spans="1:1" s="30" customFormat="1" ht="14.25" customHeight="1" x14ac:dyDescent="0.35"/>
    <row r="620270" spans="1:1" ht="14.25" customHeight="1" x14ac:dyDescent="0.45">
      <c r="A620270" s="31"/>
    </row>
    <row r="620276" s="30" customFormat="1" ht="14.25" customHeight="1" x14ac:dyDescent="0.35"/>
    <row r="620292" spans="1:1" ht="14.25" customHeight="1" x14ac:dyDescent="0.45">
      <c r="A620292" s="31"/>
    </row>
    <row r="620298" spans="1:1" s="30" customFormat="1" ht="14.25" customHeight="1" x14ac:dyDescent="0.35"/>
    <row r="620314" spans="1:1" ht="14.25" customHeight="1" x14ac:dyDescent="0.45">
      <c r="A620314" s="31"/>
    </row>
    <row r="620320" spans="1:1" s="30" customFormat="1" ht="14.25" customHeight="1" x14ac:dyDescent="0.35"/>
    <row r="620336" spans="1:1" ht="14.25" customHeight="1" x14ac:dyDescent="0.45">
      <c r="A620336" s="31"/>
    </row>
    <row r="620342" s="30" customFormat="1" ht="14.25" customHeight="1" x14ac:dyDescent="0.35"/>
    <row r="620358" spans="1:1" ht="14.25" customHeight="1" x14ac:dyDescent="0.45">
      <c r="A620358" s="31"/>
    </row>
    <row r="620364" spans="1:1" s="30" customFormat="1" ht="14.25" customHeight="1" x14ac:dyDescent="0.35"/>
    <row r="620380" spans="1:1" ht="14.25" customHeight="1" x14ac:dyDescent="0.45">
      <c r="A620380" s="31"/>
    </row>
    <row r="620386" s="30" customFormat="1" ht="14.25" customHeight="1" x14ac:dyDescent="0.35"/>
    <row r="620402" spans="1:1" ht="14.25" customHeight="1" x14ac:dyDescent="0.45">
      <c r="A620402" s="31"/>
    </row>
    <row r="620408" spans="1:1" s="30" customFormat="1" ht="14.25" customHeight="1" x14ac:dyDescent="0.35"/>
    <row r="620424" spans="1:1" ht="14.25" customHeight="1" x14ac:dyDescent="0.45">
      <c r="A620424" s="31"/>
    </row>
    <row r="620430" spans="1:1" s="30" customFormat="1" ht="14.25" customHeight="1" x14ac:dyDescent="0.35"/>
    <row r="620446" spans="1:1" ht="14.25" customHeight="1" x14ac:dyDescent="0.45">
      <c r="A620446" s="31"/>
    </row>
    <row r="620452" s="30" customFormat="1" ht="14.25" customHeight="1" x14ac:dyDescent="0.35"/>
    <row r="620468" spans="1:1" ht="14.25" customHeight="1" x14ac:dyDescent="0.45">
      <c r="A620468" s="31"/>
    </row>
    <row r="620474" spans="1:1" s="30" customFormat="1" ht="14.25" customHeight="1" x14ac:dyDescent="0.35"/>
    <row r="620490" spans="1:1" ht="14.25" customHeight="1" x14ac:dyDescent="0.45">
      <c r="A620490" s="31"/>
    </row>
    <row r="620496" spans="1:1" s="30" customFormat="1" ht="14.25" customHeight="1" x14ac:dyDescent="0.35"/>
    <row r="620512" spans="1:1" ht="14.25" customHeight="1" x14ac:dyDescent="0.45">
      <c r="A620512" s="31"/>
    </row>
    <row r="620518" s="30" customFormat="1" ht="14.25" customHeight="1" x14ac:dyDescent="0.35"/>
    <row r="620534" spans="1:1" ht="14.25" customHeight="1" x14ac:dyDescent="0.45">
      <c r="A620534" s="31"/>
    </row>
    <row r="620540" spans="1:1" s="30" customFormat="1" ht="14.25" customHeight="1" x14ac:dyDescent="0.35"/>
    <row r="620556" spans="1:1" ht="14.25" customHeight="1" x14ac:dyDescent="0.45">
      <c r="A620556" s="31"/>
    </row>
    <row r="620562" s="30" customFormat="1" ht="14.25" customHeight="1" x14ac:dyDescent="0.35"/>
    <row r="620578" spans="1:1" ht="14.25" customHeight="1" x14ac:dyDescent="0.45">
      <c r="A620578" s="31"/>
    </row>
    <row r="620584" spans="1:1" s="30" customFormat="1" ht="14.25" customHeight="1" x14ac:dyDescent="0.35"/>
    <row r="620600" spans="1:1" ht="14.25" customHeight="1" x14ac:dyDescent="0.45">
      <c r="A620600" s="31"/>
    </row>
    <row r="620606" spans="1:1" s="30" customFormat="1" ht="14.25" customHeight="1" x14ac:dyDescent="0.35"/>
    <row r="620622" spans="1:1" ht="14.25" customHeight="1" x14ac:dyDescent="0.45">
      <c r="A620622" s="31"/>
    </row>
    <row r="620628" s="30" customFormat="1" ht="14.25" customHeight="1" x14ac:dyDescent="0.35"/>
    <row r="620644" spans="1:1" ht="14.25" customHeight="1" x14ac:dyDescent="0.45">
      <c r="A620644" s="31"/>
    </row>
    <row r="620650" spans="1:1" s="30" customFormat="1" ht="14.25" customHeight="1" x14ac:dyDescent="0.35"/>
    <row r="620666" spans="1:1" ht="14.25" customHeight="1" x14ac:dyDescent="0.45">
      <c r="A620666" s="31"/>
    </row>
    <row r="620672" spans="1:1" s="30" customFormat="1" ht="14.25" customHeight="1" x14ac:dyDescent="0.35"/>
    <row r="620688" spans="1:1" ht="14.25" customHeight="1" x14ac:dyDescent="0.45">
      <c r="A620688" s="31"/>
    </row>
    <row r="620694" s="30" customFormat="1" ht="14.25" customHeight="1" x14ac:dyDescent="0.35"/>
    <row r="620710" spans="1:1" ht="14.25" customHeight="1" x14ac:dyDescent="0.45">
      <c r="A620710" s="31"/>
    </row>
    <row r="620716" spans="1:1" s="30" customFormat="1" ht="14.25" customHeight="1" x14ac:dyDescent="0.35"/>
    <row r="620732" spans="1:1" ht="14.25" customHeight="1" x14ac:dyDescent="0.45">
      <c r="A620732" s="31"/>
    </row>
    <row r="620738" s="30" customFormat="1" ht="14.25" customHeight="1" x14ac:dyDescent="0.35"/>
    <row r="620754" spans="1:1" ht="14.25" customHeight="1" x14ac:dyDescent="0.45">
      <c r="A620754" s="31"/>
    </row>
    <row r="620760" spans="1:1" s="30" customFormat="1" ht="14.25" customHeight="1" x14ac:dyDescent="0.35"/>
    <row r="620776" spans="1:1" ht="14.25" customHeight="1" x14ac:dyDescent="0.45">
      <c r="A620776" s="31"/>
    </row>
    <row r="620782" spans="1:1" s="30" customFormat="1" ht="14.25" customHeight="1" x14ac:dyDescent="0.35"/>
    <row r="620798" spans="1:1" ht="14.25" customHeight="1" x14ac:dyDescent="0.45">
      <c r="A620798" s="31"/>
    </row>
    <row r="620804" s="30" customFormat="1" ht="14.25" customHeight="1" x14ac:dyDescent="0.35"/>
    <row r="620820" spans="1:1" ht="14.25" customHeight="1" x14ac:dyDescent="0.45">
      <c r="A620820" s="31"/>
    </row>
    <row r="620826" spans="1:1" s="30" customFormat="1" ht="14.25" customHeight="1" x14ac:dyDescent="0.35"/>
    <row r="620842" spans="1:1" ht="14.25" customHeight="1" x14ac:dyDescent="0.45">
      <c r="A620842" s="31"/>
    </row>
    <row r="620848" spans="1:1" s="30" customFormat="1" ht="14.25" customHeight="1" x14ac:dyDescent="0.35"/>
    <row r="620864" spans="1:1" ht="14.25" customHeight="1" x14ac:dyDescent="0.45">
      <c r="A620864" s="31"/>
    </row>
    <row r="620870" s="30" customFormat="1" ht="14.25" customHeight="1" x14ac:dyDescent="0.35"/>
    <row r="620886" spans="1:1" ht="14.25" customHeight="1" x14ac:dyDescent="0.45">
      <c r="A620886" s="31"/>
    </row>
    <row r="620892" spans="1:1" s="30" customFormat="1" ht="14.25" customHeight="1" x14ac:dyDescent="0.35"/>
    <row r="620908" spans="1:1" ht="14.25" customHeight="1" x14ac:dyDescent="0.45">
      <c r="A620908" s="31"/>
    </row>
    <row r="620914" s="30" customFormat="1" ht="14.25" customHeight="1" x14ac:dyDescent="0.35"/>
    <row r="620930" spans="1:1" ht="14.25" customHeight="1" x14ac:dyDescent="0.45">
      <c r="A620930" s="31"/>
    </row>
    <row r="620936" spans="1:1" s="30" customFormat="1" ht="14.25" customHeight="1" x14ac:dyDescent="0.35"/>
    <row r="620952" spans="1:1" ht="14.25" customHeight="1" x14ac:dyDescent="0.45">
      <c r="A620952" s="31"/>
    </row>
    <row r="620958" spans="1:1" s="30" customFormat="1" ht="14.25" customHeight="1" x14ac:dyDescent="0.35"/>
    <row r="620974" spans="1:1" ht="14.25" customHeight="1" x14ac:dyDescent="0.45">
      <c r="A620974" s="31"/>
    </row>
    <row r="620980" s="30" customFormat="1" ht="14.25" customHeight="1" x14ac:dyDescent="0.35"/>
    <row r="620996" spans="1:1" ht="14.25" customHeight="1" x14ac:dyDescent="0.45">
      <c r="A620996" s="31"/>
    </row>
    <row r="621002" spans="1:1" s="30" customFormat="1" ht="14.25" customHeight="1" x14ac:dyDescent="0.35"/>
    <row r="621018" spans="1:1" ht="14.25" customHeight="1" x14ac:dyDescent="0.45">
      <c r="A621018" s="31"/>
    </row>
    <row r="621024" spans="1:1" s="30" customFormat="1" ht="14.25" customHeight="1" x14ac:dyDescent="0.35"/>
    <row r="621040" spans="1:1" ht="14.25" customHeight="1" x14ac:dyDescent="0.45">
      <c r="A621040" s="31"/>
    </row>
    <row r="621046" s="30" customFormat="1" ht="14.25" customHeight="1" x14ac:dyDescent="0.35"/>
    <row r="621062" spans="1:1" ht="14.25" customHeight="1" x14ac:dyDescent="0.45">
      <c r="A621062" s="31"/>
    </row>
    <row r="621068" spans="1:1" s="30" customFormat="1" ht="14.25" customHeight="1" x14ac:dyDescent="0.35"/>
    <row r="621084" spans="1:1" ht="14.25" customHeight="1" x14ac:dyDescent="0.45">
      <c r="A621084" s="31"/>
    </row>
    <row r="621090" s="30" customFormat="1" ht="14.25" customHeight="1" x14ac:dyDescent="0.35"/>
    <row r="621106" spans="1:1" ht="14.25" customHeight="1" x14ac:dyDescent="0.45">
      <c r="A621106" s="31"/>
    </row>
    <row r="621112" spans="1:1" s="30" customFormat="1" ht="14.25" customHeight="1" x14ac:dyDescent="0.35"/>
    <row r="621128" spans="1:1" ht="14.25" customHeight="1" x14ac:dyDescent="0.45">
      <c r="A621128" s="31"/>
    </row>
    <row r="621134" spans="1:1" s="30" customFormat="1" ht="14.25" customHeight="1" x14ac:dyDescent="0.35"/>
    <row r="621150" spans="1:1" ht="14.25" customHeight="1" x14ac:dyDescent="0.45">
      <c r="A621150" s="31"/>
    </row>
    <row r="621156" s="30" customFormat="1" ht="14.25" customHeight="1" x14ac:dyDescent="0.35"/>
    <row r="621172" spans="1:1" ht="14.25" customHeight="1" x14ac:dyDescent="0.45">
      <c r="A621172" s="31"/>
    </row>
    <row r="621178" spans="1:1" s="30" customFormat="1" ht="14.25" customHeight="1" x14ac:dyDescent="0.35"/>
    <row r="621194" spans="1:1" ht="14.25" customHeight="1" x14ac:dyDescent="0.45">
      <c r="A621194" s="31"/>
    </row>
    <row r="621200" spans="1:1" s="30" customFormat="1" ht="14.25" customHeight="1" x14ac:dyDescent="0.35"/>
    <row r="621216" spans="1:1" ht="14.25" customHeight="1" x14ac:dyDescent="0.45">
      <c r="A621216" s="31"/>
    </row>
    <row r="621222" s="30" customFormat="1" ht="14.25" customHeight="1" x14ac:dyDescent="0.35"/>
    <row r="621238" spans="1:1" ht="14.25" customHeight="1" x14ac:dyDescent="0.45">
      <c r="A621238" s="31"/>
    </row>
    <row r="621244" spans="1:1" s="30" customFormat="1" ht="14.25" customHeight="1" x14ac:dyDescent="0.35"/>
    <row r="621260" spans="1:1" ht="14.25" customHeight="1" x14ac:dyDescent="0.45">
      <c r="A621260" s="31"/>
    </row>
    <row r="621266" s="30" customFormat="1" ht="14.25" customHeight="1" x14ac:dyDescent="0.35"/>
    <row r="621282" spans="1:1" ht="14.25" customHeight="1" x14ac:dyDescent="0.45">
      <c r="A621282" s="31"/>
    </row>
    <row r="621288" spans="1:1" s="30" customFormat="1" ht="14.25" customHeight="1" x14ac:dyDescent="0.35"/>
    <row r="621304" spans="1:1" ht="14.25" customHeight="1" x14ac:dyDescent="0.45">
      <c r="A621304" s="31"/>
    </row>
    <row r="621310" spans="1:1" s="30" customFormat="1" ht="14.25" customHeight="1" x14ac:dyDescent="0.35"/>
    <row r="621326" spans="1:1" ht="14.25" customHeight="1" x14ac:dyDescent="0.45">
      <c r="A621326" s="31"/>
    </row>
    <row r="621332" s="30" customFormat="1" ht="14.25" customHeight="1" x14ac:dyDescent="0.35"/>
    <row r="621348" spans="1:1" ht="14.25" customHeight="1" x14ac:dyDescent="0.45">
      <c r="A621348" s="31"/>
    </row>
    <row r="621354" spans="1:1" s="30" customFormat="1" ht="14.25" customHeight="1" x14ac:dyDescent="0.35"/>
    <row r="621370" spans="1:1" ht="14.25" customHeight="1" x14ac:dyDescent="0.45">
      <c r="A621370" s="31"/>
    </row>
    <row r="621376" spans="1:1" s="30" customFormat="1" ht="14.25" customHeight="1" x14ac:dyDescent="0.35"/>
    <row r="621392" spans="1:1" ht="14.25" customHeight="1" x14ac:dyDescent="0.45">
      <c r="A621392" s="31"/>
    </row>
    <row r="621398" s="30" customFormat="1" ht="14.25" customHeight="1" x14ac:dyDescent="0.35"/>
    <row r="621414" spans="1:1" ht="14.25" customHeight="1" x14ac:dyDescent="0.45">
      <c r="A621414" s="31"/>
    </row>
    <row r="621420" spans="1:1" s="30" customFormat="1" ht="14.25" customHeight="1" x14ac:dyDescent="0.35"/>
    <row r="621436" spans="1:1" ht="14.25" customHeight="1" x14ac:dyDescent="0.45">
      <c r="A621436" s="31"/>
    </row>
    <row r="621442" s="30" customFormat="1" ht="14.25" customHeight="1" x14ac:dyDescent="0.35"/>
    <row r="621458" spans="1:1" ht="14.25" customHeight="1" x14ac:dyDescent="0.45">
      <c r="A621458" s="31"/>
    </row>
    <row r="621464" spans="1:1" s="30" customFormat="1" ht="14.25" customHeight="1" x14ac:dyDescent="0.35"/>
    <row r="621480" spans="1:1" ht="14.25" customHeight="1" x14ac:dyDescent="0.45">
      <c r="A621480" s="31"/>
    </row>
    <row r="621486" spans="1:1" s="30" customFormat="1" ht="14.25" customHeight="1" x14ac:dyDescent="0.35"/>
    <row r="621502" spans="1:1" ht="14.25" customHeight="1" x14ac:dyDescent="0.45">
      <c r="A621502" s="31"/>
    </row>
    <row r="621508" s="30" customFormat="1" ht="14.25" customHeight="1" x14ac:dyDescent="0.35"/>
    <row r="621524" spans="1:1" ht="14.25" customHeight="1" x14ac:dyDescent="0.45">
      <c r="A621524" s="31"/>
    </row>
    <row r="621530" spans="1:1" s="30" customFormat="1" ht="14.25" customHeight="1" x14ac:dyDescent="0.35"/>
    <row r="621546" spans="1:1" ht="14.25" customHeight="1" x14ac:dyDescent="0.45">
      <c r="A621546" s="31"/>
    </row>
    <row r="621552" spans="1:1" s="30" customFormat="1" ht="14.25" customHeight="1" x14ac:dyDescent="0.35"/>
    <row r="621568" spans="1:1" ht="14.25" customHeight="1" x14ac:dyDescent="0.45">
      <c r="A621568" s="31"/>
    </row>
    <row r="621574" s="30" customFormat="1" ht="14.25" customHeight="1" x14ac:dyDescent="0.35"/>
    <row r="621590" spans="1:1" ht="14.25" customHeight="1" x14ac:dyDescent="0.45">
      <c r="A621590" s="31"/>
    </row>
    <row r="621596" spans="1:1" s="30" customFormat="1" ht="14.25" customHeight="1" x14ac:dyDescent="0.35"/>
    <row r="621612" spans="1:1" ht="14.25" customHeight="1" x14ac:dyDescent="0.45">
      <c r="A621612" s="31"/>
    </row>
    <row r="621618" s="30" customFormat="1" ht="14.25" customHeight="1" x14ac:dyDescent="0.35"/>
    <row r="621634" spans="1:1" ht="14.25" customHeight="1" x14ac:dyDescent="0.45">
      <c r="A621634" s="31"/>
    </row>
    <row r="621640" spans="1:1" s="30" customFormat="1" ht="14.25" customHeight="1" x14ac:dyDescent="0.35"/>
    <row r="621656" spans="1:1" ht="14.25" customHeight="1" x14ac:dyDescent="0.45">
      <c r="A621656" s="31"/>
    </row>
    <row r="621662" spans="1:1" s="30" customFormat="1" ht="14.25" customHeight="1" x14ac:dyDescent="0.35"/>
    <row r="621678" spans="1:1" ht="14.25" customHeight="1" x14ac:dyDescent="0.45">
      <c r="A621678" s="31"/>
    </row>
    <row r="621684" s="30" customFormat="1" ht="14.25" customHeight="1" x14ac:dyDescent="0.35"/>
    <row r="621700" spans="1:1" ht="14.25" customHeight="1" x14ac:dyDescent="0.45">
      <c r="A621700" s="31"/>
    </row>
    <row r="621706" spans="1:1" s="30" customFormat="1" ht="14.25" customHeight="1" x14ac:dyDescent="0.35"/>
    <row r="621722" spans="1:1" ht="14.25" customHeight="1" x14ac:dyDescent="0.45">
      <c r="A621722" s="31"/>
    </row>
    <row r="621728" spans="1:1" s="30" customFormat="1" ht="14.25" customHeight="1" x14ac:dyDescent="0.35"/>
    <row r="621744" spans="1:1" ht="14.25" customHeight="1" x14ac:dyDescent="0.45">
      <c r="A621744" s="31"/>
    </row>
    <row r="621750" s="30" customFormat="1" ht="14.25" customHeight="1" x14ac:dyDescent="0.35"/>
    <row r="621766" spans="1:1" ht="14.25" customHeight="1" x14ac:dyDescent="0.45">
      <c r="A621766" s="31"/>
    </row>
    <row r="621772" spans="1:1" s="30" customFormat="1" ht="14.25" customHeight="1" x14ac:dyDescent="0.35"/>
    <row r="621788" spans="1:1" ht="14.25" customHeight="1" x14ac:dyDescent="0.45">
      <c r="A621788" s="31"/>
    </row>
    <row r="621794" s="30" customFormat="1" ht="14.25" customHeight="1" x14ac:dyDescent="0.35"/>
    <row r="621810" spans="1:1" ht="14.25" customHeight="1" x14ac:dyDescent="0.45">
      <c r="A621810" s="31"/>
    </row>
    <row r="621816" spans="1:1" s="30" customFormat="1" ht="14.25" customHeight="1" x14ac:dyDescent="0.35"/>
    <row r="621832" spans="1:1" ht="14.25" customHeight="1" x14ac:dyDescent="0.45">
      <c r="A621832" s="31"/>
    </row>
    <row r="621838" spans="1:1" s="30" customFormat="1" ht="14.25" customHeight="1" x14ac:dyDescent="0.35"/>
    <row r="621854" spans="1:1" ht="14.25" customHeight="1" x14ac:dyDescent="0.45">
      <c r="A621854" s="31"/>
    </row>
    <row r="621860" s="30" customFormat="1" ht="14.25" customHeight="1" x14ac:dyDescent="0.35"/>
    <row r="621876" spans="1:1" ht="14.25" customHeight="1" x14ac:dyDescent="0.45">
      <c r="A621876" s="31"/>
    </row>
    <row r="621882" spans="1:1" s="30" customFormat="1" ht="14.25" customHeight="1" x14ac:dyDescent="0.35"/>
    <row r="621898" spans="1:1" ht="14.25" customHeight="1" x14ac:dyDescent="0.45">
      <c r="A621898" s="31"/>
    </row>
    <row r="621904" spans="1:1" s="30" customFormat="1" ht="14.25" customHeight="1" x14ac:dyDescent="0.35"/>
    <row r="621920" spans="1:1" ht="14.25" customHeight="1" x14ac:dyDescent="0.45">
      <c r="A621920" s="31"/>
    </row>
    <row r="621926" s="30" customFormat="1" ht="14.25" customHeight="1" x14ac:dyDescent="0.35"/>
    <row r="621942" spans="1:1" ht="14.25" customHeight="1" x14ac:dyDescent="0.45">
      <c r="A621942" s="31"/>
    </row>
    <row r="621948" spans="1:1" s="30" customFormat="1" ht="14.25" customHeight="1" x14ac:dyDescent="0.35"/>
    <row r="621964" spans="1:1" ht="14.25" customHeight="1" x14ac:dyDescent="0.45">
      <c r="A621964" s="31"/>
    </row>
    <row r="621970" s="30" customFormat="1" ht="14.25" customHeight="1" x14ac:dyDescent="0.35"/>
    <row r="621986" spans="1:1" ht="14.25" customHeight="1" x14ac:dyDescent="0.45">
      <c r="A621986" s="31"/>
    </row>
    <row r="621992" spans="1:1" s="30" customFormat="1" ht="14.25" customHeight="1" x14ac:dyDescent="0.35"/>
    <row r="622008" spans="1:1" ht="14.25" customHeight="1" x14ac:dyDescent="0.45">
      <c r="A622008" s="31"/>
    </row>
    <row r="622014" spans="1:1" s="30" customFormat="1" ht="14.25" customHeight="1" x14ac:dyDescent="0.35"/>
    <row r="622030" spans="1:1" ht="14.25" customHeight="1" x14ac:dyDescent="0.45">
      <c r="A622030" s="31"/>
    </row>
    <row r="622036" s="30" customFormat="1" ht="14.25" customHeight="1" x14ac:dyDescent="0.35"/>
    <row r="622052" spans="1:1" ht="14.25" customHeight="1" x14ac:dyDescent="0.45">
      <c r="A622052" s="31"/>
    </row>
    <row r="622058" spans="1:1" s="30" customFormat="1" ht="14.25" customHeight="1" x14ac:dyDescent="0.35"/>
    <row r="622074" spans="1:1" ht="14.25" customHeight="1" x14ac:dyDescent="0.45">
      <c r="A622074" s="31"/>
    </row>
    <row r="622080" spans="1:1" s="30" customFormat="1" ht="14.25" customHeight="1" x14ac:dyDescent="0.35"/>
    <row r="622096" spans="1:1" ht="14.25" customHeight="1" x14ac:dyDescent="0.45">
      <c r="A622096" s="31"/>
    </row>
    <row r="622102" s="30" customFormat="1" ht="14.25" customHeight="1" x14ac:dyDescent="0.35"/>
    <row r="622118" spans="1:1" ht="14.25" customHeight="1" x14ac:dyDescent="0.45">
      <c r="A622118" s="31"/>
    </row>
    <row r="622124" spans="1:1" s="30" customFormat="1" ht="14.25" customHeight="1" x14ac:dyDescent="0.35"/>
    <row r="622140" spans="1:1" ht="14.25" customHeight="1" x14ac:dyDescent="0.45">
      <c r="A622140" s="31"/>
    </row>
    <row r="622146" s="30" customFormat="1" ht="14.25" customHeight="1" x14ac:dyDescent="0.35"/>
    <row r="622162" spans="1:1" ht="14.25" customHeight="1" x14ac:dyDescent="0.45">
      <c r="A622162" s="31"/>
    </row>
    <row r="622168" spans="1:1" s="30" customFormat="1" ht="14.25" customHeight="1" x14ac:dyDescent="0.35"/>
    <row r="622184" spans="1:1" ht="14.25" customHeight="1" x14ac:dyDescent="0.45">
      <c r="A622184" s="31"/>
    </row>
    <row r="622190" spans="1:1" s="30" customFormat="1" ht="14.25" customHeight="1" x14ac:dyDescent="0.35"/>
    <row r="622206" spans="1:1" ht="14.25" customHeight="1" x14ac:dyDescent="0.45">
      <c r="A622206" s="31"/>
    </row>
    <row r="622212" s="30" customFormat="1" ht="14.25" customHeight="1" x14ac:dyDescent="0.35"/>
    <row r="622228" spans="1:1" ht="14.25" customHeight="1" x14ac:dyDescent="0.45">
      <c r="A622228" s="31"/>
    </row>
    <row r="622234" spans="1:1" s="30" customFormat="1" ht="14.25" customHeight="1" x14ac:dyDescent="0.35"/>
    <row r="622250" spans="1:1" ht="14.25" customHeight="1" x14ac:dyDescent="0.45">
      <c r="A622250" s="31"/>
    </row>
    <row r="622256" spans="1:1" s="30" customFormat="1" ht="14.25" customHeight="1" x14ac:dyDescent="0.35"/>
    <row r="622272" spans="1:1" ht="14.25" customHeight="1" x14ac:dyDescent="0.45">
      <c r="A622272" s="31"/>
    </row>
    <row r="622278" s="30" customFormat="1" ht="14.25" customHeight="1" x14ac:dyDescent="0.35"/>
    <row r="622294" spans="1:1" ht="14.25" customHeight="1" x14ac:dyDescent="0.45">
      <c r="A622294" s="31"/>
    </row>
    <row r="622300" spans="1:1" s="30" customFormat="1" ht="14.25" customHeight="1" x14ac:dyDescent="0.35"/>
    <row r="622316" spans="1:1" ht="14.25" customHeight="1" x14ac:dyDescent="0.45">
      <c r="A622316" s="31"/>
    </row>
    <row r="622322" s="30" customFormat="1" ht="14.25" customHeight="1" x14ac:dyDescent="0.35"/>
    <row r="622338" spans="1:1" ht="14.25" customHeight="1" x14ac:dyDescent="0.45">
      <c r="A622338" s="31"/>
    </row>
    <row r="622344" spans="1:1" s="30" customFormat="1" ht="14.25" customHeight="1" x14ac:dyDescent="0.35"/>
    <row r="622360" spans="1:1" ht="14.25" customHeight="1" x14ac:dyDescent="0.45">
      <c r="A622360" s="31"/>
    </row>
    <row r="622366" spans="1:1" s="30" customFormat="1" ht="14.25" customHeight="1" x14ac:dyDescent="0.35"/>
    <row r="622382" spans="1:1" ht="14.25" customHeight="1" x14ac:dyDescent="0.45">
      <c r="A622382" s="31"/>
    </row>
    <row r="622388" s="30" customFormat="1" ht="14.25" customHeight="1" x14ac:dyDescent="0.35"/>
    <row r="622404" spans="1:1" ht="14.25" customHeight="1" x14ac:dyDescent="0.45">
      <c r="A622404" s="31"/>
    </row>
    <row r="622410" spans="1:1" s="30" customFormat="1" ht="14.25" customHeight="1" x14ac:dyDescent="0.35"/>
    <row r="622426" spans="1:1" ht="14.25" customHeight="1" x14ac:dyDescent="0.45">
      <c r="A622426" s="31"/>
    </row>
    <row r="622432" spans="1:1" s="30" customFormat="1" ht="14.25" customHeight="1" x14ac:dyDescent="0.35"/>
    <row r="622448" spans="1:1" ht="14.25" customHeight="1" x14ac:dyDescent="0.45">
      <c r="A622448" s="31"/>
    </row>
    <row r="622454" s="30" customFormat="1" ht="14.25" customHeight="1" x14ac:dyDescent="0.35"/>
    <row r="622470" spans="1:1" ht="14.25" customHeight="1" x14ac:dyDescent="0.45">
      <c r="A622470" s="31"/>
    </row>
    <row r="622476" spans="1:1" s="30" customFormat="1" ht="14.25" customHeight="1" x14ac:dyDescent="0.35"/>
    <row r="622492" spans="1:1" ht="14.25" customHeight="1" x14ac:dyDescent="0.45">
      <c r="A622492" s="31"/>
    </row>
    <row r="622498" s="30" customFormat="1" ht="14.25" customHeight="1" x14ac:dyDescent="0.35"/>
    <row r="622514" spans="1:1" ht="14.25" customHeight="1" x14ac:dyDescent="0.45">
      <c r="A622514" s="31"/>
    </row>
    <row r="622520" spans="1:1" s="30" customFormat="1" ht="14.25" customHeight="1" x14ac:dyDescent="0.35"/>
    <row r="622536" spans="1:1" ht="14.25" customHeight="1" x14ac:dyDescent="0.45">
      <c r="A622536" s="31"/>
    </row>
    <row r="622542" spans="1:1" s="30" customFormat="1" ht="14.25" customHeight="1" x14ac:dyDescent="0.35"/>
    <row r="622558" spans="1:1" ht="14.25" customHeight="1" x14ac:dyDescent="0.45">
      <c r="A622558" s="31"/>
    </row>
    <row r="622564" s="30" customFormat="1" ht="14.25" customHeight="1" x14ac:dyDescent="0.35"/>
    <row r="622580" spans="1:1" ht="14.25" customHeight="1" x14ac:dyDescent="0.45">
      <c r="A622580" s="31"/>
    </row>
    <row r="622586" spans="1:1" s="30" customFormat="1" ht="14.25" customHeight="1" x14ac:dyDescent="0.35"/>
    <row r="622602" spans="1:1" ht="14.25" customHeight="1" x14ac:dyDescent="0.45">
      <c r="A622602" s="31"/>
    </row>
    <row r="622608" spans="1:1" s="30" customFormat="1" ht="14.25" customHeight="1" x14ac:dyDescent="0.35"/>
    <row r="622624" spans="1:1" ht="14.25" customHeight="1" x14ac:dyDescent="0.45">
      <c r="A622624" s="31"/>
    </row>
    <row r="622630" s="30" customFormat="1" ht="14.25" customHeight="1" x14ac:dyDescent="0.35"/>
    <row r="622646" spans="1:1" ht="14.25" customHeight="1" x14ac:dyDescent="0.45">
      <c r="A622646" s="31"/>
    </row>
    <row r="622652" spans="1:1" s="30" customFormat="1" ht="14.25" customHeight="1" x14ac:dyDescent="0.35"/>
    <row r="622668" spans="1:1" ht="14.25" customHeight="1" x14ac:dyDescent="0.45">
      <c r="A622668" s="31"/>
    </row>
    <row r="622674" s="30" customFormat="1" ht="14.25" customHeight="1" x14ac:dyDescent="0.35"/>
    <row r="622690" spans="1:1" ht="14.25" customHeight="1" x14ac:dyDescent="0.45">
      <c r="A622690" s="31"/>
    </row>
    <row r="622696" spans="1:1" s="30" customFormat="1" ht="14.25" customHeight="1" x14ac:dyDescent="0.35"/>
    <row r="622712" spans="1:1" ht="14.25" customHeight="1" x14ac:dyDescent="0.45">
      <c r="A622712" s="31"/>
    </row>
    <row r="622718" spans="1:1" s="30" customFormat="1" ht="14.25" customHeight="1" x14ac:dyDescent="0.35"/>
    <row r="622734" spans="1:1" ht="14.25" customHeight="1" x14ac:dyDescent="0.45">
      <c r="A622734" s="31"/>
    </row>
    <row r="622740" s="30" customFormat="1" ht="14.25" customHeight="1" x14ac:dyDescent="0.35"/>
    <row r="622756" spans="1:1" ht="14.25" customHeight="1" x14ac:dyDescent="0.45">
      <c r="A622756" s="31"/>
    </row>
    <row r="622762" spans="1:1" s="30" customFormat="1" ht="14.25" customHeight="1" x14ac:dyDescent="0.35"/>
    <row r="622778" spans="1:1" ht="14.25" customHeight="1" x14ac:dyDescent="0.45">
      <c r="A622778" s="31"/>
    </row>
    <row r="622784" spans="1:1" s="30" customFormat="1" ht="14.25" customHeight="1" x14ac:dyDescent="0.35"/>
    <row r="622800" spans="1:1" ht="14.25" customHeight="1" x14ac:dyDescent="0.45">
      <c r="A622800" s="31"/>
    </row>
    <row r="622806" s="30" customFormat="1" ht="14.25" customHeight="1" x14ac:dyDescent="0.35"/>
    <row r="622822" spans="1:1" ht="14.25" customHeight="1" x14ac:dyDescent="0.45">
      <c r="A622822" s="31"/>
    </row>
    <row r="622828" spans="1:1" s="30" customFormat="1" ht="14.25" customHeight="1" x14ac:dyDescent="0.35"/>
    <row r="622844" spans="1:1" ht="14.25" customHeight="1" x14ac:dyDescent="0.45">
      <c r="A622844" s="31"/>
    </row>
    <row r="622850" s="30" customFormat="1" ht="14.25" customHeight="1" x14ac:dyDescent="0.35"/>
    <row r="622866" spans="1:1" ht="14.25" customHeight="1" x14ac:dyDescent="0.45">
      <c r="A622866" s="31"/>
    </row>
    <row r="622872" spans="1:1" s="30" customFormat="1" ht="14.25" customHeight="1" x14ac:dyDescent="0.35"/>
    <row r="622888" spans="1:1" ht="14.25" customHeight="1" x14ac:dyDescent="0.45">
      <c r="A622888" s="31"/>
    </row>
    <row r="622894" spans="1:1" s="30" customFormat="1" ht="14.25" customHeight="1" x14ac:dyDescent="0.35"/>
    <row r="622910" spans="1:1" ht="14.25" customHeight="1" x14ac:dyDescent="0.45">
      <c r="A622910" s="31"/>
    </row>
    <row r="622916" s="30" customFormat="1" ht="14.25" customHeight="1" x14ac:dyDescent="0.35"/>
    <row r="622932" spans="1:1" ht="14.25" customHeight="1" x14ac:dyDescent="0.45">
      <c r="A622932" s="31"/>
    </row>
    <row r="622938" spans="1:1" s="30" customFormat="1" ht="14.25" customHeight="1" x14ac:dyDescent="0.35"/>
    <row r="622954" spans="1:1" ht="14.25" customHeight="1" x14ac:dyDescent="0.45">
      <c r="A622954" s="31"/>
    </row>
    <row r="622960" spans="1:1" s="30" customFormat="1" ht="14.25" customHeight="1" x14ac:dyDescent="0.35"/>
    <row r="622976" spans="1:1" ht="14.25" customHeight="1" x14ac:dyDescent="0.45">
      <c r="A622976" s="31"/>
    </row>
    <row r="622982" s="30" customFormat="1" ht="14.25" customHeight="1" x14ac:dyDescent="0.35"/>
    <row r="622998" spans="1:1" ht="14.25" customHeight="1" x14ac:dyDescent="0.45">
      <c r="A622998" s="31"/>
    </row>
    <row r="623004" spans="1:1" s="30" customFormat="1" ht="14.25" customHeight="1" x14ac:dyDescent="0.35"/>
    <row r="623020" spans="1:1" ht="14.25" customHeight="1" x14ac:dyDescent="0.45">
      <c r="A623020" s="31"/>
    </row>
    <row r="623026" s="30" customFormat="1" ht="14.25" customHeight="1" x14ac:dyDescent="0.35"/>
    <row r="623042" spans="1:1" ht="14.25" customHeight="1" x14ac:dyDescent="0.45">
      <c r="A623042" s="31"/>
    </row>
    <row r="623048" spans="1:1" s="30" customFormat="1" ht="14.25" customHeight="1" x14ac:dyDescent="0.35"/>
    <row r="623064" spans="1:1" ht="14.25" customHeight="1" x14ac:dyDescent="0.45">
      <c r="A623064" s="31"/>
    </row>
    <row r="623070" spans="1:1" s="30" customFormat="1" ht="14.25" customHeight="1" x14ac:dyDescent="0.35"/>
    <row r="623086" spans="1:1" ht="14.25" customHeight="1" x14ac:dyDescent="0.45">
      <c r="A623086" s="31"/>
    </row>
    <row r="623092" s="30" customFormat="1" ht="14.25" customHeight="1" x14ac:dyDescent="0.35"/>
    <row r="623108" spans="1:1" ht="14.25" customHeight="1" x14ac:dyDescent="0.45">
      <c r="A623108" s="31"/>
    </row>
    <row r="623114" spans="1:1" s="30" customFormat="1" ht="14.25" customHeight="1" x14ac:dyDescent="0.35"/>
    <row r="623130" spans="1:1" ht="14.25" customHeight="1" x14ac:dyDescent="0.45">
      <c r="A623130" s="31"/>
    </row>
    <row r="623136" spans="1:1" s="30" customFormat="1" ht="14.25" customHeight="1" x14ac:dyDescent="0.35"/>
    <row r="623152" spans="1:1" ht="14.25" customHeight="1" x14ac:dyDescent="0.45">
      <c r="A623152" s="31"/>
    </row>
    <row r="623158" s="30" customFormat="1" ht="14.25" customHeight="1" x14ac:dyDescent="0.35"/>
    <row r="623174" spans="1:1" ht="14.25" customHeight="1" x14ac:dyDescent="0.45">
      <c r="A623174" s="31"/>
    </row>
    <row r="623180" spans="1:1" s="30" customFormat="1" ht="14.25" customHeight="1" x14ac:dyDescent="0.35"/>
    <row r="623196" spans="1:1" ht="14.25" customHeight="1" x14ac:dyDescent="0.45">
      <c r="A623196" s="31"/>
    </row>
    <row r="623202" s="30" customFormat="1" ht="14.25" customHeight="1" x14ac:dyDescent="0.35"/>
    <row r="623218" spans="1:1" ht="14.25" customHeight="1" x14ac:dyDescent="0.45">
      <c r="A623218" s="31"/>
    </row>
    <row r="623224" spans="1:1" s="30" customFormat="1" ht="14.25" customHeight="1" x14ac:dyDescent="0.35"/>
    <row r="623240" spans="1:1" ht="14.25" customHeight="1" x14ac:dyDescent="0.45">
      <c r="A623240" s="31"/>
    </row>
    <row r="623246" spans="1:1" s="30" customFormat="1" ht="14.25" customHeight="1" x14ac:dyDescent="0.35"/>
    <row r="623262" spans="1:1" ht="14.25" customHeight="1" x14ac:dyDescent="0.45">
      <c r="A623262" s="31"/>
    </row>
    <row r="623268" s="30" customFormat="1" ht="14.25" customHeight="1" x14ac:dyDescent="0.35"/>
    <row r="623284" spans="1:1" ht="14.25" customHeight="1" x14ac:dyDescent="0.45">
      <c r="A623284" s="31"/>
    </row>
    <row r="623290" spans="1:1" s="30" customFormat="1" ht="14.25" customHeight="1" x14ac:dyDescent="0.35"/>
    <row r="623306" spans="1:1" ht="14.25" customHeight="1" x14ac:dyDescent="0.45">
      <c r="A623306" s="31"/>
    </row>
    <row r="623312" spans="1:1" s="30" customFormat="1" ht="14.25" customHeight="1" x14ac:dyDescent="0.35"/>
    <row r="623328" spans="1:1" ht="14.25" customHeight="1" x14ac:dyDescent="0.45">
      <c r="A623328" s="31"/>
    </row>
    <row r="623334" s="30" customFormat="1" ht="14.25" customHeight="1" x14ac:dyDescent="0.35"/>
    <row r="623350" spans="1:1" ht="14.25" customHeight="1" x14ac:dyDescent="0.45">
      <c r="A623350" s="31"/>
    </row>
    <row r="623356" spans="1:1" s="30" customFormat="1" ht="14.25" customHeight="1" x14ac:dyDescent="0.35"/>
    <row r="623372" spans="1:1" ht="14.25" customHeight="1" x14ac:dyDescent="0.45">
      <c r="A623372" s="31"/>
    </row>
    <row r="623378" s="30" customFormat="1" ht="14.25" customHeight="1" x14ac:dyDescent="0.35"/>
    <row r="623394" spans="1:1" ht="14.25" customHeight="1" x14ac:dyDescent="0.45">
      <c r="A623394" s="31"/>
    </row>
    <row r="623400" spans="1:1" s="30" customFormat="1" ht="14.25" customHeight="1" x14ac:dyDescent="0.35"/>
    <row r="623416" spans="1:1" ht="14.25" customHeight="1" x14ac:dyDescent="0.45">
      <c r="A623416" s="31"/>
    </row>
    <row r="623422" spans="1:1" s="30" customFormat="1" ht="14.25" customHeight="1" x14ac:dyDescent="0.35"/>
    <row r="623438" spans="1:1" ht="14.25" customHeight="1" x14ac:dyDescent="0.45">
      <c r="A623438" s="31"/>
    </row>
    <row r="623444" s="30" customFormat="1" ht="14.25" customHeight="1" x14ac:dyDescent="0.35"/>
    <row r="623460" spans="1:1" ht="14.25" customHeight="1" x14ac:dyDescent="0.45">
      <c r="A623460" s="31"/>
    </row>
    <row r="623466" spans="1:1" s="30" customFormat="1" ht="14.25" customHeight="1" x14ac:dyDescent="0.35"/>
    <row r="623482" spans="1:1" ht="14.25" customHeight="1" x14ac:dyDescent="0.45">
      <c r="A623482" s="31"/>
    </row>
    <row r="623488" spans="1:1" s="30" customFormat="1" ht="14.25" customHeight="1" x14ac:dyDescent="0.35"/>
    <row r="623504" spans="1:1" ht="14.25" customHeight="1" x14ac:dyDescent="0.45">
      <c r="A623504" s="31"/>
    </row>
    <row r="623510" s="30" customFormat="1" ht="14.25" customHeight="1" x14ac:dyDescent="0.35"/>
    <row r="623526" spans="1:1" ht="14.25" customHeight="1" x14ac:dyDescent="0.45">
      <c r="A623526" s="31"/>
    </row>
    <row r="623532" spans="1:1" s="30" customFormat="1" ht="14.25" customHeight="1" x14ac:dyDescent="0.35"/>
    <row r="623548" spans="1:1" ht="14.25" customHeight="1" x14ac:dyDescent="0.45">
      <c r="A623548" s="31"/>
    </row>
    <row r="623554" s="30" customFormat="1" ht="14.25" customHeight="1" x14ac:dyDescent="0.35"/>
    <row r="623570" spans="1:1" ht="14.25" customHeight="1" x14ac:dyDescent="0.45">
      <c r="A623570" s="31"/>
    </row>
    <row r="623576" spans="1:1" s="30" customFormat="1" ht="14.25" customHeight="1" x14ac:dyDescent="0.35"/>
    <row r="623592" spans="1:1" ht="14.25" customHeight="1" x14ac:dyDescent="0.45">
      <c r="A623592" s="31"/>
    </row>
    <row r="623598" spans="1:1" s="30" customFormat="1" ht="14.25" customHeight="1" x14ac:dyDescent="0.35"/>
    <row r="623614" spans="1:1" ht="14.25" customHeight="1" x14ac:dyDescent="0.45">
      <c r="A623614" s="31"/>
    </row>
    <row r="623620" s="30" customFormat="1" ht="14.25" customHeight="1" x14ac:dyDescent="0.35"/>
    <row r="623636" spans="1:1" ht="14.25" customHeight="1" x14ac:dyDescent="0.45">
      <c r="A623636" s="31"/>
    </row>
    <row r="623642" spans="1:1" s="30" customFormat="1" ht="14.25" customHeight="1" x14ac:dyDescent="0.35"/>
    <row r="623658" spans="1:1" ht="14.25" customHeight="1" x14ac:dyDescent="0.45">
      <c r="A623658" s="31"/>
    </row>
    <row r="623664" spans="1:1" s="30" customFormat="1" ht="14.25" customHeight="1" x14ac:dyDescent="0.35"/>
    <row r="623680" spans="1:1" ht="14.25" customHeight="1" x14ac:dyDescent="0.45">
      <c r="A623680" s="31"/>
    </row>
    <row r="623686" s="30" customFormat="1" ht="14.25" customHeight="1" x14ac:dyDescent="0.35"/>
    <row r="623702" spans="1:1" ht="14.25" customHeight="1" x14ac:dyDescent="0.45">
      <c r="A623702" s="31"/>
    </row>
    <row r="623708" spans="1:1" s="30" customFormat="1" ht="14.25" customHeight="1" x14ac:dyDescent="0.35"/>
    <row r="623724" spans="1:1" ht="14.25" customHeight="1" x14ac:dyDescent="0.45">
      <c r="A623724" s="31"/>
    </row>
    <row r="623730" s="30" customFormat="1" ht="14.25" customHeight="1" x14ac:dyDescent="0.35"/>
    <row r="623746" spans="1:1" ht="14.25" customHeight="1" x14ac:dyDescent="0.45">
      <c r="A623746" s="31"/>
    </row>
    <row r="623752" spans="1:1" s="30" customFormat="1" ht="14.25" customHeight="1" x14ac:dyDescent="0.35"/>
    <row r="623768" spans="1:1" ht="14.25" customHeight="1" x14ac:dyDescent="0.45">
      <c r="A623768" s="31"/>
    </row>
    <row r="623774" spans="1:1" s="30" customFormat="1" ht="14.25" customHeight="1" x14ac:dyDescent="0.35"/>
    <row r="623790" spans="1:1" ht="14.25" customHeight="1" x14ac:dyDescent="0.45">
      <c r="A623790" s="31"/>
    </row>
    <row r="623796" s="30" customFormat="1" ht="14.25" customHeight="1" x14ac:dyDescent="0.35"/>
    <row r="623812" spans="1:1" ht="14.25" customHeight="1" x14ac:dyDescent="0.45">
      <c r="A623812" s="31"/>
    </row>
    <row r="623818" spans="1:1" s="30" customFormat="1" ht="14.25" customHeight="1" x14ac:dyDescent="0.35"/>
    <row r="623834" spans="1:1" ht="14.25" customHeight="1" x14ac:dyDescent="0.45">
      <c r="A623834" s="31"/>
    </row>
    <row r="623840" spans="1:1" s="30" customFormat="1" ht="14.25" customHeight="1" x14ac:dyDescent="0.35"/>
    <row r="623856" spans="1:1" ht="14.25" customHeight="1" x14ac:dyDescent="0.45">
      <c r="A623856" s="31"/>
    </row>
    <row r="623862" s="30" customFormat="1" ht="14.25" customHeight="1" x14ac:dyDescent="0.35"/>
    <row r="623878" spans="1:1" ht="14.25" customHeight="1" x14ac:dyDescent="0.45">
      <c r="A623878" s="31"/>
    </row>
    <row r="623884" spans="1:1" s="30" customFormat="1" ht="14.25" customHeight="1" x14ac:dyDescent="0.35"/>
    <row r="623900" spans="1:1" ht="14.25" customHeight="1" x14ac:dyDescent="0.45">
      <c r="A623900" s="31"/>
    </row>
    <row r="623906" s="30" customFormat="1" ht="14.25" customHeight="1" x14ac:dyDescent="0.35"/>
    <row r="623922" spans="1:1" ht="14.25" customHeight="1" x14ac:dyDescent="0.45">
      <c r="A623922" s="31"/>
    </row>
    <row r="623928" spans="1:1" s="30" customFormat="1" ht="14.25" customHeight="1" x14ac:dyDescent="0.35"/>
    <row r="623944" spans="1:1" ht="14.25" customHeight="1" x14ac:dyDescent="0.45">
      <c r="A623944" s="31"/>
    </row>
    <row r="623950" spans="1:1" s="30" customFormat="1" ht="14.25" customHeight="1" x14ac:dyDescent="0.35"/>
    <row r="623966" spans="1:1" ht="14.25" customHeight="1" x14ac:dyDescent="0.45">
      <c r="A623966" s="31"/>
    </row>
    <row r="623972" s="30" customFormat="1" ht="14.25" customHeight="1" x14ac:dyDescent="0.35"/>
    <row r="623988" spans="1:1" ht="14.25" customHeight="1" x14ac:dyDescent="0.45">
      <c r="A623988" s="31"/>
    </row>
    <row r="623994" spans="1:1" s="30" customFormat="1" ht="14.25" customHeight="1" x14ac:dyDescent="0.35"/>
    <row r="624010" spans="1:1" ht="14.25" customHeight="1" x14ac:dyDescent="0.45">
      <c r="A624010" s="31"/>
    </row>
    <row r="624016" spans="1:1" s="30" customFormat="1" ht="14.25" customHeight="1" x14ac:dyDescent="0.35"/>
    <row r="624032" spans="1:1" ht="14.25" customHeight="1" x14ac:dyDescent="0.45">
      <c r="A624032" s="31"/>
    </row>
    <row r="624038" s="30" customFormat="1" ht="14.25" customHeight="1" x14ac:dyDescent="0.35"/>
    <row r="624054" spans="1:1" ht="14.25" customHeight="1" x14ac:dyDescent="0.45">
      <c r="A624054" s="31"/>
    </row>
    <row r="624060" spans="1:1" s="30" customFormat="1" ht="14.25" customHeight="1" x14ac:dyDescent="0.35"/>
    <row r="624076" spans="1:1" ht="14.25" customHeight="1" x14ac:dyDescent="0.45">
      <c r="A624076" s="31"/>
    </row>
    <row r="624082" s="30" customFormat="1" ht="14.25" customHeight="1" x14ac:dyDescent="0.35"/>
    <row r="624098" spans="1:1" ht="14.25" customHeight="1" x14ac:dyDescent="0.45">
      <c r="A624098" s="31"/>
    </row>
    <row r="624104" spans="1:1" s="30" customFormat="1" ht="14.25" customHeight="1" x14ac:dyDescent="0.35"/>
    <row r="624120" spans="1:1" ht="14.25" customHeight="1" x14ac:dyDescent="0.45">
      <c r="A624120" s="31"/>
    </row>
    <row r="624126" spans="1:1" s="30" customFormat="1" ht="14.25" customHeight="1" x14ac:dyDescent="0.35"/>
    <row r="624142" spans="1:1" ht="14.25" customHeight="1" x14ac:dyDescent="0.45">
      <c r="A624142" s="31"/>
    </row>
    <row r="624148" s="30" customFormat="1" ht="14.25" customHeight="1" x14ac:dyDescent="0.35"/>
    <row r="624164" spans="1:1" ht="14.25" customHeight="1" x14ac:dyDescent="0.45">
      <c r="A624164" s="31"/>
    </row>
    <row r="624170" spans="1:1" s="30" customFormat="1" ht="14.25" customHeight="1" x14ac:dyDescent="0.35"/>
    <row r="624186" spans="1:1" ht="14.25" customHeight="1" x14ac:dyDescent="0.45">
      <c r="A624186" s="31"/>
    </row>
    <row r="624192" spans="1:1" s="30" customFormat="1" ht="14.25" customHeight="1" x14ac:dyDescent="0.35"/>
    <row r="624208" spans="1:1" ht="14.25" customHeight="1" x14ac:dyDescent="0.45">
      <c r="A624208" s="31"/>
    </row>
    <row r="624214" s="30" customFormat="1" ht="14.25" customHeight="1" x14ac:dyDescent="0.35"/>
    <row r="624230" spans="1:1" ht="14.25" customHeight="1" x14ac:dyDescent="0.45">
      <c r="A624230" s="31"/>
    </row>
    <row r="624236" spans="1:1" s="30" customFormat="1" ht="14.25" customHeight="1" x14ac:dyDescent="0.35"/>
    <row r="624252" spans="1:1" ht="14.25" customHeight="1" x14ac:dyDescent="0.45">
      <c r="A624252" s="31"/>
    </row>
    <row r="624258" s="30" customFormat="1" ht="14.25" customHeight="1" x14ac:dyDescent="0.35"/>
    <row r="624274" spans="1:1" ht="14.25" customHeight="1" x14ac:dyDescent="0.45">
      <c r="A624274" s="31"/>
    </row>
    <row r="624280" spans="1:1" s="30" customFormat="1" ht="14.25" customHeight="1" x14ac:dyDescent="0.35"/>
    <row r="624296" spans="1:1" ht="14.25" customHeight="1" x14ac:dyDescent="0.45">
      <c r="A624296" s="31"/>
    </row>
    <row r="624302" spans="1:1" s="30" customFormat="1" ht="14.25" customHeight="1" x14ac:dyDescent="0.35"/>
    <row r="624318" spans="1:1" ht="14.25" customHeight="1" x14ac:dyDescent="0.45">
      <c r="A624318" s="31"/>
    </row>
    <row r="624324" s="30" customFormat="1" ht="14.25" customHeight="1" x14ac:dyDescent="0.35"/>
    <row r="624340" spans="1:1" ht="14.25" customHeight="1" x14ac:dyDescent="0.45">
      <c r="A624340" s="31"/>
    </row>
    <row r="624346" spans="1:1" s="30" customFormat="1" ht="14.25" customHeight="1" x14ac:dyDescent="0.35"/>
    <row r="624362" spans="1:1" ht="14.25" customHeight="1" x14ac:dyDescent="0.45">
      <c r="A624362" s="31"/>
    </row>
    <row r="624368" spans="1:1" s="30" customFormat="1" ht="14.25" customHeight="1" x14ac:dyDescent="0.35"/>
    <row r="624384" spans="1:1" ht="14.25" customHeight="1" x14ac:dyDescent="0.45">
      <c r="A624384" s="31"/>
    </row>
    <row r="624390" s="30" customFormat="1" ht="14.25" customHeight="1" x14ac:dyDescent="0.35"/>
    <row r="624406" spans="1:1" ht="14.25" customHeight="1" x14ac:dyDescent="0.45">
      <c r="A624406" s="31"/>
    </row>
    <row r="624412" spans="1:1" s="30" customFormat="1" ht="14.25" customHeight="1" x14ac:dyDescent="0.35"/>
    <row r="624428" spans="1:1" ht="14.25" customHeight="1" x14ac:dyDescent="0.45">
      <c r="A624428" s="31"/>
    </row>
    <row r="624434" s="30" customFormat="1" ht="14.25" customHeight="1" x14ac:dyDescent="0.35"/>
    <row r="624450" spans="1:1" ht="14.25" customHeight="1" x14ac:dyDescent="0.45">
      <c r="A624450" s="31"/>
    </row>
    <row r="624456" spans="1:1" s="30" customFormat="1" ht="14.25" customHeight="1" x14ac:dyDescent="0.35"/>
    <row r="624472" spans="1:1" ht="14.25" customHeight="1" x14ac:dyDescent="0.45">
      <c r="A624472" s="31"/>
    </row>
    <row r="624478" spans="1:1" s="30" customFormat="1" ht="14.25" customHeight="1" x14ac:dyDescent="0.35"/>
    <row r="624494" spans="1:1" ht="14.25" customHeight="1" x14ac:dyDescent="0.45">
      <c r="A624494" s="31"/>
    </row>
    <row r="624500" s="30" customFormat="1" ht="14.25" customHeight="1" x14ac:dyDescent="0.35"/>
    <row r="624516" spans="1:1" ht="14.25" customHeight="1" x14ac:dyDescent="0.45">
      <c r="A624516" s="31"/>
    </row>
    <row r="624522" spans="1:1" s="30" customFormat="1" ht="14.25" customHeight="1" x14ac:dyDescent="0.35"/>
    <row r="624538" spans="1:1" ht="14.25" customHeight="1" x14ac:dyDescent="0.45">
      <c r="A624538" s="31"/>
    </row>
    <row r="624544" spans="1:1" s="30" customFormat="1" ht="14.25" customHeight="1" x14ac:dyDescent="0.35"/>
    <row r="624560" spans="1:1" ht="14.25" customHeight="1" x14ac:dyDescent="0.45">
      <c r="A624560" s="31"/>
    </row>
    <row r="624566" s="30" customFormat="1" ht="14.25" customHeight="1" x14ac:dyDescent="0.35"/>
    <row r="624582" spans="1:1" ht="14.25" customHeight="1" x14ac:dyDescent="0.45">
      <c r="A624582" s="31"/>
    </row>
    <row r="624588" spans="1:1" s="30" customFormat="1" ht="14.25" customHeight="1" x14ac:dyDescent="0.35"/>
    <row r="624604" spans="1:1" ht="14.25" customHeight="1" x14ac:dyDescent="0.45">
      <c r="A624604" s="31"/>
    </row>
    <row r="624610" s="30" customFormat="1" ht="14.25" customHeight="1" x14ac:dyDescent="0.35"/>
    <row r="624626" spans="1:1" ht="14.25" customHeight="1" x14ac:dyDescent="0.45">
      <c r="A624626" s="31"/>
    </row>
    <row r="624632" spans="1:1" s="30" customFormat="1" ht="14.25" customHeight="1" x14ac:dyDescent="0.35"/>
    <row r="624648" spans="1:1" ht="14.25" customHeight="1" x14ac:dyDescent="0.45">
      <c r="A624648" s="31"/>
    </row>
    <row r="624654" spans="1:1" s="30" customFormat="1" ht="14.25" customHeight="1" x14ac:dyDescent="0.35"/>
    <row r="624670" spans="1:1" ht="14.25" customHeight="1" x14ac:dyDescent="0.45">
      <c r="A624670" s="31"/>
    </row>
    <row r="624676" s="30" customFormat="1" ht="14.25" customHeight="1" x14ac:dyDescent="0.35"/>
    <row r="624692" spans="1:1" ht="14.25" customHeight="1" x14ac:dyDescent="0.45">
      <c r="A624692" s="31"/>
    </row>
    <row r="624698" spans="1:1" s="30" customFormat="1" ht="14.25" customHeight="1" x14ac:dyDescent="0.35"/>
    <row r="624714" spans="1:1" ht="14.25" customHeight="1" x14ac:dyDescent="0.45">
      <c r="A624714" s="31"/>
    </row>
    <row r="624720" spans="1:1" s="30" customFormat="1" ht="14.25" customHeight="1" x14ac:dyDescent="0.35"/>
    <row r="624736" spans="1:1" ht="14.25" customHeight="1" x14ac:dyDescent="0.45">
      <c r="A624736" s="31"/>
    </row>
    <row r="624742" s="30" customFormat="1" ht="14.25" customHeight="1" x14ac:dyDescent="0.35"/>
    <row r="624758" spans="1:1" ht="14.25" customHeight="1" x14ac:dyDescent="0.45">
      <c r="A624758" s="31"/>
    </row>
    <row r="624764" spans="1:1" s="30" customFormat="1" ht="14.25" customHeight="1" x14ac:dyDescent="0.35"/>
    <row r="624780" spans="1:1" ht="14.25" customHeight="1" x14ac:dyDescent="0.45">
      <c r="A624780" s="31"/>
    </row>
    <row r="624786" s="30" customFormat="1" ht="14.25" customHeight="1" x14ac:dyDescent="0.35"/>
    <row r="624802" spans="1:1" ht="14.25" customHeight="1" x14ac:dyDescent="0.45">
      <c r="A624802" s="31"/>
    </row>
    <row r="624808" spans="1:1" s="30" customFormat="1" ht="14.25" customHeight="1" x14ac:dyDescent="0.35"/>
    <row r="624824" spans="1:1" ht="14.25" customHeight="1" x14ac:dyDescent="0.45">
      <c r="A624824" s="31"/>
    </row>
    <row r="624830" spans="1:1" s="30" customFormat="1" ht="14.25" customHeight="1" x14ac:dyDescent="0.35"/>
    <row r="624846" spans="1:1" ht="14.25" customHeight="1" x14ac:dyDescent="0.45">
      <c r="A624846" s="31"/>
    </row>
    <row r="624852" s="30" customFormat="1" ht="14.25" customHeight="1" x14ac:dyDescent="0.35"/>
    <row r="624868" spans="1:1" ht="14.25" customHeight="1" x14ac:dyDescent="0.45">
      <c r="A624868" s="31"/>
    </row>
    <row r="624874" spans="1:1" s="30" customFormat="1" ht="14.25" customHeight="1" x14ac:dyDescent="0.35"/>
    <row r="624890" spans="1:1" ht="14.25" customHeight="1" x14ac:dyDescent="0.45">
      <c r="A624890" s="31"/>
    </row>
    <row r="624896" spans="1:1" s="30" customFormat="1" ht="14.25" customHeight="1" x14ac:dyDescent="0.35"/>
    <row r="624912" spans="1:1" ht="14.25" customHeight="1" x14ac:dyDescent="0.45">
      <c r="A624912" s="31"/>
    </row>
    <row r="624918" s="30" customFormat="1" ht="14.25" customHeight="1" x14ac:dyDescent="0.35"/>
    <row r="624934" spans="1:1" ht="14.25" customHeight="1" x14ac:dyDescent="0.45">
      <c r="A624934" s="31"/>
    </row>
    <row r="624940" spans="1:1" s="30" customFormat="1" ht="14.25" customHeight="1" x14ac:dyDescent="0.35"/>
    <row r="624956" spans="1:1" ht="14.25" customHeight="1" x14ac:dyDescent="0.45">
      <c r="A624956" s="31"/>
    </row>
    <row r="624962" s="30" customFormat="1" ht="14.25" customHeight="1" x14ac:dyDescent="0.35"/>
    <row r="624978" spans="1:1" ht="14.25" customHeight="1" x14ac:dyDescent="0.45">
      <c r="A624978" s="31"/>
    </row>
    <row r="624984" spans="1:1" s="30" customFormat="1" ht="14.25" customHeight="1" x14ac:dyDescent="0.35"/>
    <row r="625000" spans="1:1" ht="14.25" customHeight="1" x14ac:dyDescent="0.45">
      <c r="A625000" s="31"/>
    </row>
    <row r="625006" spans="1:1" s="30" customFormat="1" ht="14.25" customHeight="1" x14ac:dyDescent="0.35"/>
    <row r="625022" spans="1:1" ht="14.25" customHeight="1" x14ac:dyDescent="0.45">
      <c r="A625022" s="31"/>
    </row>
    <row r="625028" s="30" customFormat="1" ht="14.25" customHeight="1" x14ac:dyDescent="0.35"/>
    <row r="625044" spans="1:1" ht="14.25" customHeight="1" x14ac:dyDescent="0.45">
      <c r="A625044" s="31"/>
    </row>
    <row r="625050" spans="1:1" s="30" customFormat="1" ht="14.25" customHeight="1" x14ac:dyDescent="0.35"/>
    <row r="625066" spans="1:1" ht="14.25" customHeight="1" x14ac:dyDescent="0.45">
      <c r="A625066" s="31"/>
    </row>
    <row r="625072" spans="1:1" s="30" customFormat="1" ht="14.25" customHeight="1" x14ac:dyDescent="0.35"/>
    <row r="625088" spans="1:1" ht="14.25" customHeight="1" x14ac:dyDescent="0.45">
      <c r="A625088" s="31"/>
    </row>
    <row r="625094" s="30" customFormat="1" ht="14.25" customHeight="1" x14ac:dyDescent="0.35"/>
    <row r="625110" spans="1:1" ht="14.25" customHeight="1" x14ac:dyDescent="0.45">
      <c r="A625110" s="31"/>
    </row>
    <row r="625116" spans="1:1" s="30" customFormat="1" ht="14.25" customHeight="1" x14ac:dyDescent="0.35"/>
    <row r="625132" spans="1:1" ht="14.25" customHeight="1" x14ac:dyDescent="0.45">
      <c r="A625132" s="31"/>
    </row>
    <row r="625138" s="30" customFormat="1" ht="14.25" customHeight="1" x14ac:dyDescent="0.35"/>
    <row r="625154" spans="1:1" ht="14.25" customHeight="1" x14ac:dyDescent="0.45">
      <c r="A625154" s="31"/>
    </row>
    <row r="625160" spans="1:1" s="30" customFormat="1" ht="14.25" customHeight="1" x14ac:dyDescent="0.35"/>
    <row r="625176" spans="1:1" ht="14.25" customHeight="1" x14ac:dyDescent="0.45">
      <c r="A625176" s="31"/>
    </row>
    <row r="625182" spans="1:1" s="30" customFormat="1" ht="14.25" customHeight="1" x14ac:dyDescent="0.35"/>
    <row r="625198" spans="1:1" ht="14.25" customHeight="1" x14ac:dyDescent="0.45">
      <c r="A625198" s="31"/>
    </row>
    <row r="625204" s="30" customFormat="1" ht="14.25" customHeight="1" x14ac:dyDescent="0.35"/>
    <row r="625220" spans="1:1" ht="14.25" customHeight="1" x14ac:dyDescent="0.45">
      <c r="A625220" s="31"/>
    </row>
    <row r="625226" spans="1:1" s="30" customFormat="1" ht="14.25" customHeight="1" x14ac:dyDescent="0.35"/>
    <row r="625242" spans="1:1" ht="14.25" customHeight="1" x14ac:dyDescent="0.45">
      <c r="A625242" s="31"/>
    </row>
    <row r="625248" spans="1:1" s="30" customFormat="1" ht="14.25" customHeight="1" x14ac:dyDescent="0.35"/>
    <row r="625264" spans="1:1" ht="14.25" customHeight="1" x14ac:dyDescent="0.45">
      <c r="A625264" s="31"/>
    </row>
    <row r="625270" s="30" customFormat="1" ht="14.25" customHeight="1" x14ac:dyDescent="0.35"/>
    <row r="625286" spans="1:1" ht="14.25" customHeight="1" x14ac:dyDescent="0.45">
      <c r="A625286" s="31"/>
    </row>
    <row r="625292" spans="1:1" s="30" customFormat="1" ht="14.25" customHeight="1" x14ac:dyDescent="0.35"/>
    <row r="625308" spans="1:1" ht="14.25" customHeight="1" x14ac:dyDescent="0.45">
      <c r="A625308" s="31"/>
    </row>
    <row r="625314" s="30" customFormat="1" ht="14.25" customHeight="1" x14ac:dyDescent="0.35"/>
    <row r="625330" spans="1:1" ht="14.25" customHeight="1" x14ac:dyDescent="0.45">
      <c r="A625330" s="31"/>
    </row>
    <row r="625336" spans="1:1" s="30" customFormat="1" ht="14.25" customHeight="1" x14ac:dyDescent="0.35"/>
    <row r="625352" spans="1:1" ht="14.25" customHeight="1" x14ac:dyDescent="0.45">
      <c r="A625352" s="31"/>
    </row>
    <row r="625358" spans="1:1" s="30" customFormat="1" ht="14.25" customHeight="1" x14ac:dyDescent="0.35"/>
    <row r="625374" spans="1:1" ht="14.25" customHeight="1" x14ac:dyDescent="0.45">
      <c r="A625374" s="31"/>
    </row>
    <row r="625380" s="30" customFormat="1" ht="14.25" customHeight="1" x14ac:dyDescent="0.35"/>
    <row r="625396" spans="1:1" ht="14.25" customHeight="1" x14ac:dyDescent="0.45">
      <c r="A625396" s="31"/>
    </row>
    <row r="625402" spans="1:1" s="30" customFormat="1" ht="14.25" customHeight="1" x14ac:dyDescent="0.35"/>
    <row r="625418" spans="1:1" ht="14.25" customHeight="1" x14ac:dyDescent="0.45">
      <c r="A625418" s="31"/>
    </row>
    <row r="625424" spans="1:1" s="30" customFormat="1" ht="14.25" customHeight="1" x14ac:dyDescent="0.35"/>
    <row r="625440" spans="1:1" ht="14.25" customHeight="1" x14ac:dyDescent="0.45">
      <c r="A625440" s="31"/>
    </row>
    <row r="625446" s="30" customFormat="1" ht="14.25" customHeight="1" x14ac:dyDescent="0.35"/>
    <row r="625462" spans="1:1" ht="14.25" customHeight="1" x14ac:dyDescent="0.45">
      <c r="A625462" s="31"/>
    </row>
    <row r="625468" spans="1:1" s="30" customFormat="1" ht="14.25" customHeight="1" x14ac:dyDescent="0.35"/>
    <row r="625484" spans="1:1" ht="14.25" customHeight="1" x14ac:dyDescent="0.45">
      <c r="A625484" s="31"/>
    </row>
    <row r="625490" s="30" customFormat="1" ht="14.25" customHeight="1" x14ac:dyDescent="0.35"/>
    <row r="625506" spans="1:1" ht="14.25" customHeight="1" x14ac:dyDescent="0.45">
      <c r="A625506" s="31"/>
    </row>
    <row r="625512" spans="1:1" s="30" customFormat="1" ht="14.25" customHeight="1" x14ac:dyDescent="0.35"/>
    <row r="625528" spans="1:1" ht="14.25" customHeight="1" x14ac:dyDescent="0.45">
      <c r="A625528" s="31"/>
    </row>
    <row r="625534" spans="1:1" s="30" customFormat="1" ht="14.25" customHeight="1" x14ac:dyDescent="0.35"/>
    <row r="625550" spans="1:1" ht="14.25" customHeight="1" x14ac:dyDescent="0.45">
      <c r="A625550" s="31"/>
    </row>
    <row r="625556" s="30" customFormat="1" ht="14.25" customHeight="1" x14ac:dyDescent="0.35"/>
    <row r="625572" spans="1:1" ht="14.25" customHeight="1" x14ac:dyDescent="0.45">
      <c r="A625572" s="31"/>
    </row>
    <row r="625578" spans="1:1" s="30" customFormat="1" ht="14.25" customHeight="1" x14ac:dyDescent="0.35"/>
    <row r="625594" spans="1:1" ht="14.25" customHeight="1" x14ac:dyDescent="0.45">
      <c r="A625594" s="31"/>
    </row>
    <row r="625600" spans="1:1" s="30" customFormat="1" ht="14.25" customHeight="1" x14ac:dyDescent="0.35"/>
    <row r="625616" spans="1:1" ht="14.25" customHeight="1" x14ac:dyDescent="0.45">
      <c r="A625616" s="31"/>
    </row>
    <row r="625622" s="30" customFormat="1" ht="14.25" customHeight="1" x14ac:dyDescent="0.35"/>
    <row r="625638" spans="1:1" ht="14.25" customHeight="1" x14ac:dyDescent="0.45">
      <c r="A625638" s="31"/>
    </row>
    <row r="625644" spans="1:1" s="30" customFormat="1" ht="14.25" customHeight="1" x14ac:dyDescent="0.35"/>
    <row r="625660" spans="1:1" ht="14.25" customHeight="1" x14ac:dyDescent="0.45">
      <c r="A625660" s="31"/>
    </row>
    <row r="625666" s="30" customFormat="1" ht="14.25" customHeight="1" x14ac:dyDescent="0.35"/>
    <row r="625682" spans="1:1" ht="14.25" customHeight="1" x14ac:dyDescent="0.45">
      <c r="A625682" s="31"/>
    </row>
    <row r="625688" spans="1:1" s="30" customFormat="1" ht="14.25" customHeight="1" x14ac:dyDescent="0.35"/>
    <row r="625704" spans="1:1" ht="14.25" customHeight="1" x14ac:dyDescent="0.45">
      <c r="A625704" s="31"/>
    </row>
    <row r="625710" spans="1:1" s="30" customFormat="1" ht="14.25" customHeight="1" x14ac:dyDescent="0.35"/>
    <row r="625726" spans="1:1" ht="14.25" customHeight="1" x14ac:dyDescent="0.45">
      <c r="A625726" s="31"/>
    </row>
    <row r="625732" s="30" customFormat="1" ht="14.25" customHeight="1" x14ac:dyDescent="0.35"/>
    <row r="625748" spans="1:1" ht="14.25" customHeight="1" x14ac:dyDescent="0.45">
      <c r="A625748" s="31"/>
    </row>
    <row r="625754" spans="1:1" s="30" customFormat="1" ht="14.25" customHeight="1" x14ac:dyDescent="0.35"/>
    <row r="625770" spans="1:1" ht="14.25" customHeight="1" x14ac:dyDescent="0.45">
      <c r="A625770" s="31"/>
    </row>
    <row r="625776" spans="1:1" s="30" customFormat="1" ht="14.25" customHeight="1" x14ac:dyDescent="0.35"/>
    <row r="625792" spans="1:1" ht="14.25" customHeight="1" x14ac:dyDescent="0.45">
      <c r="A625792" s="31"/>
    </row>
    <row r="625798" s="30" customFormat="1" ht="14.25" customHeight="1" x14ac:dyDescent="0.35"/>
    <row r="625814" spans="1:1" ht="14.25" customHeight="1" x14ac:dyDescent="0.45">
      <c r="A625814" s="31"/>
    </row>
    <row r="625820" spans="1:1" s="30" customFormat="1" ht="14.25" customHeight="1" x14ac:dyDescent="0.35"/>
    <row r="625836" spans="1:1" ht="14.25" customHeight="1" x14ac:dyDescent="0.45">
      <c r="A625836" s="31"/>
    </row>
    <row r="625842" s="30" customFormat="1" ht="14.25" customHeight="1" x14ac:dyDescent="0.35"/>
    <row r="625858" spans="1:1" ht="14.25" customHeight="1" x14ac:dyDescent="0.45">
      <c r="A625858" s="31"/>
    </row>
    <row r="625864" spans="1:1" s="30" customFormat="1" ht="14.25" customHeight="1" x14ac:dyDescent="0.35"/>
    <row r="625880" spans="1:1" ht="14.25" customHeight="1" x14ac:dyDescent="0.45">
      <c r="A625880" s="31"/>
    </row>
    <row r="625886" spans="1:1" s="30" customFormat="1" ht="14.25" customHeight="1" x14ac:dyDescent="0.35"/>
    <row r="625902" spans="1:1" ht="14.25" customHeight="1" x14ac:dyDescent="0.45">
      <c r="A625902" s="31"/>
    </row>
    <row r="625908" s="30" customFormat="1" ht="14.25" customHeight="1" x14ac:dyDescent="0.35"/>
    <row r="625924" spans="1:1" ht="14.25" customHeight="1" x14ac:dyDescent="0.45">
      <c r="A625924" s="31"/>
    </row>
    <row r="625930" spans="1:1" s="30" customFormat="1" ht="14.25" customHeight="1" x14ac:dyDescent="0.35"/>
    <row r="625946" spans="1:1" ht="14.25" customHeight="1" x14ac:dyDescent="0.45">
      <c r="A625946" s="31"/>
    </row>
    <row r="625952" spans="1:1" s="30" customFormat="1" ht="14.25" customHeight="1" x14ac:dyDescent="0.35"/>
    <row r="625968" spans="1:1" ht="14.25" customHeight="1" x14ac:dyDescent="0.45">
      <c r="A625968" s="31"/>
    </row>
    <row r="625974" s="30" customFormat="1" ht="14.25" customHeight="1" x14ac:dyDescent="0.35"/>
    <row r="625990" spans="1:1" ht="14.25" customHeight="1" x14ac:dyDescent="0.45">
      <c r="A625990" s="31"/>
    </row>
    <row r="625996" spans="1:1" s="30" customFormat="1" ht="14.25" customHeight="1" x14ac:dyDescent="0.35"/>
    <row r="626012" spans="1:1" ht="14.25" customHeight="1" x14ac:dyDescent="0.45">
      <c r="A626012" s="31"/>
    </row>
    <row r="626018" s="30" customFormat="1" ht="14.25" customHeight="1" x14ac:dyDescent="0.35"/>
    <row r="626034" spans="1:1" ht="14.25" customHeight="1" x14ac:dyDescent="0.45">
      <c r="A626034" s="31"/>
    </row>
    <row r="626040" spans="1:1" s="30" customFormat="1" ht="14.25" customHeight="1" x14ac:dyDescent="0.35"/>
    <row r="626056" spans="1:1" ht="14.25" customHeight="1" x14ac:dyDescent="0.45">
      <c r="A626056" s="31"/>
    </row>
    <row r="626062" spans="1:1" s="30" customFormat="1" ht="14.25" customHeight="1" x14ac:dyDescent="0.35"/>
    <row r="626078" spans="1:1" ht="14.25" customHeight="1" x14ac:dyDescent="0.45">
      <c r="A626078" s="31"/>
    </row>
    <row r="626084" s="30" customFormat="1" ht="14.25" customHeight="1" x14ac:dyDescent="0.35"/>
    <row r="626100" spans="1:1" ht="14.25" customHeight="1" x14ac:dyDescent="0.45">
      <c r="A626100" s="31"/>
    </row>
    <row r="626106" spans="1:1" s="30" customFormat="1" ht="14.25" customHeight="1" x14ac:dyDescent="0.35"/>
    <row r="626122" spans="1:1" ht="14.25" customHeight="1" x14ac:dyDescent="0.45">
      <c r="A626122" s="31"/>
    </row>
    <row r="626128" spans="1:1" s="30" customFormat="1" ht="14.25" customHeight="1" x14ac:dyDescent="0.35"/>
    <row r="626144" spans="1:1" ht="14.25" customHeight="1" x14ac:dyDescent="0.45">
      <c r="A626144" s="31"/>
    </row>
    <row r="626150" s="30" customFormat="1" ht="14.25" customHeight="1" x14ac:dyDescent="0.35"/>
    <row r="626166" spans="1:1" ht="14.25" customHeight="1" x14ac:dyDescent="0.45">
      <c r="A626166" s="31"/>
    </row>
    <row r="626172" spans="1:1" s="30" customFormat="1" ht="14.25" customHeight="1" x14ac:dyDescent="0.35"/>
    <row r="626188" spans="1:1" ht="14.25" customHeight="1" x14ac:dyDescent="0.45">
      <c r="A626188" s="31"/>
    </row>
    <row r="626194" s="30" customFormat="1" ht="14.25" customHeight="1" x14ac:dyDescent="0.35"/>
    <row r="626210" spans="1:1" ht="14.25" customHeight="1" x14ac:dyDescent="0.45">
      <c r="A626210" s="31"/>
    </row>
    <row r="626216" spans="1:1" s="30" customFormat="1" ht="14.25" customHeight="1" x14ac:dyDescent="0.35"/>
    <row r="626232" spans="1:1" ht="14.25" customHeight="1" x14ac:dyDescent="0.45">
      <c r="A626232" s="31"/>
    </row>
    <row r="626238" spans="1:1" s="30" customFormat="1" ht="14.25" customHeight="1" x14ac:dyDescent="0.35"/>
    <row r="626254" spans="1:1" ht="14.25" customHeight="1" x14ac:dyDescent="0.45">
      <c r="A626254" s="31"/>
    </row>
    <row r="626260" s="30" customFormat="1" ht="14.25" customHeight="1" x14ac:dyDescent="0.35"/>
    <row r="626276" spans="1:1" ht="14.25" customHeight="1" x14ac:dyDescent="0.45">
      <c r="A626276" s="31"/>
    </row>
    <row r="626282" spans="1:1" s="30" customFormat="1" ht="14.25" customHeight="1" x14ac:dyDescent="0.35"/>
    <row r="626298" spans="1:1" ht="14.25" customHeight="1" x14ac:dyDescent="0.45">
      <c r="A626298" s="31"/>
    </row>
    <row r="626304" spans="1:1" s="30" customFormat="1" ht="14.25" customHeight="1" x14ac:dyDescent="0.35"/>
    <row r="626320" spans="1:1" ht="14.25" customHeight="1" x14ac:dyDescent="0.45">
      <c r="A626320" s="31"/>
    </row>
    <row r="626326" s="30" customFormat="1" ht="14.25" customHeight="1" x14ac:dyDescent="0.35"/>
    <row r="626342" spans="1:1" ht="14.25" customHeight="1" x14ac:dyDescent="0.45">
      <c r="A626342" s="31"/>
    </row>
    <row r="626348" spans="1:1" s="30" customFormat="1" ht="14.25" customHeight="1" x14ac:dyDescent="0.35"/>
    <row r="626364" spans="1:1" ht="14.25" customHeight="1" x14ac:dyDescent="0.45">
      <c r="A626364" s="31"/>
    </row>
    <row r="626370" s="30" customFormat="1" ht="14.25" customHeight="1" x14ac:dyDescent="0.35"/>
    <row r="626386" spans="1:1" ht="14.25" customHeight="1" x14ac:dyDescent="0.45">
      <c r="A626386" s="31"/>
    </row>
    <row r="626392" spans="1:1" s="30" customFormat="1" ht="14.25" customHeight="1" x14ac:dyDescent="0.35"/>
    <row r="626408" spans="1:1" ht="14.25" customHeight="1" x14ac:dyDescent="0.45">
      <c r="A626408" s="31"/>
    </row>
    <row r="626414" spans="1:1" s="30" customFormat="1" ht="14.25" customHeight="1" x14ac:dyDescent="0.35"/>
    <row r="626430" spans="1:1" ht="14.25" customHeight="1" x14ac:dyDescent="0.45">
      <c r="A626430" s="31"/>
    </row>
    <row r="626436" s="30" customFormat="1" ht="14.25" customHeight="1" x14ac:dyDescent="0.35"/>
    <row r="626452" spans="1:1" ht="14.25" customHeight="1" x14ac:dyDescent="0.45">
      <c r="A626452" s="31"/>
    </row>
    <row r="626458" spans="1:1" s="30" customFormat="1" ht="14.25" customHeight="1" x14ac:dyDescent="0.35"/>
    <row r="626474" spans="1:1" ht="14.25" customHeight="1" x14ac:dyDescent="0.45">
      <c r="A626474" s="31"/>
    </row>
    <row r="626480" spans="1:1" s="30" customFormat="1" ht="14.25" customHeight="1" x14ac:dyDescent="0.35"/>
    <row r="626496" spans="1:1" ht="14.25" customHeight="1" x14ac:dyDescent="0.45">
      <c r="A626496" s="31"/>
    </row>
    <row r="626502" s="30" customFormat="1" ht="14.25" customHeight="1" x14ac:dyDescent="0.35"/>
    <row r="626518" spans="1:1" ht="14.25" customHeight="1" x14ac:dyDescent="0.45">
      <c r="A626518" s="31"/>
    </row>
    <row r="626524" spans="1:1" s="30" customFormat="1" ht="14.25" customHeight="1" x14ac:dyDescent="0.35"/>
    <row r="626540" spans="1:1" ht="14.25" customHeight="1" x14ac:dyDescent="0.45">
      <c r="A626540" s="31"/>
    </row>
    <row r="626546" s="30" customFormat="1" ht="14.25" customHeight="1" x14ac:dyDescent="0.35"/>
    <row r="626562" spans="1:1" ht="14.25" customHeight="1" x14ac:dyDescent="0.45">
      <c r="A626562" s="31"/>
    </row>
    <row r="626568" spans="1:1" s="30" customFormat="1" ht="14.25" customHeight="1" x14ac:dyDescent="0.35"/>
    <row r="626584" spans="1:1" ht="14.25" customHeight="1" x14ac:dyDescent="0.45">
      <c r="A626584" s="31"/>
    </row>
    <row r="626590" spans="1:1" s="30" customFormat="1" ht="14.25" customHeight="1" x14ac:dyDescent="0.35"/>
    <row r="626606" spans="1:1" ht="14.25" customHeight="1" x14ac:dyDescent="0.45">
      <c r="A626606" s="31"/>
    </row>
    <row r="626612" s="30" customFormat="1" ht="14.25" customHeight="1" x14ac:dyDescent="0.35"/>
    <row r="626628" spans="1:1" ht="14.25" customHeight="1" x14ac:dyDescent="0.45">
      <c r="A626628" s="31"/>
    </row>
    <row r="626634" spans="1:1" s="30" customFormat="1" ht="14.25" customHeight="1" x14ac:dyDescent="0.35"/>
    <row r="626650" spans="1:1" ht="14.25" customHeight="1" x14ac:dyDescent="0.45">
      <c r="A626650" s="31"/>
    </row>
    <row r="626656" spans="1:1" s="30" customFormat="1" ht="14.25" customHeight="1" x14ac:dyDescent="0.35"/>
    <row r="626672" spans="1:1" ht="14.25" customHeight="1" x14ac:dyDescent="0.45">
      <c r="A626672" s="31"/>
    </row>
    <row r="626678" s="30" customFormat="1" ht="14.25" customHeight="1" x14ac:dyDescent="0.35"/>
    <row r="626694" spans="1:1" ht="14.25" customHeight="1" x14ac:dyDescent="0.45">
      <c r="A626694" s="31"/>
    </row>
    <row r="626700" spans="1:1" s="30" customFormat="1" ht="14.25" customHeight="1" x14ac:dyDescent="0.35"/>
    <row r="626716" spans="1:1" ht="14.25" customHeight="1" x14ac:dyDescent="0.45">
      <c r="A626716" s="31"/>
    </row>
    <row r="626722" s="30" customFormat="1" ht="14.25" customHeight="1" x14ac:dyDescent="0.35"/>
    <row r="626738" spans="1:1" ht="14.25" customHeight="1" x14ac:dyDescent="0.45">
      <c r="A626738" s="31"/>
    </row>
    <row r="626744" spans="1:1" s="30" customFormat="1" ht="14.25" customHeight="1" x14ac:dyDescent="0.35"/>
    <row r="626760" spans="1:1" ht="14.25" customHeight="1" x14ac:dyDescent="0.45">
      <c r="A626760" s="31"/>
    </row>
    <row r="626766" spans="1:1" s="30" customFormat="1" ht="14.25" customHeight="1" x14ac:dyDescent="0.35"/>
    <row r="626782" spans="1:1" ht="14.25" customHeight="1" x14ac:dyDescent="0.45">
      <c r="A626782" s="31"/>
    </row>
    <row r="626788" s="30" customFormat="1" ht="14.25" customHeight="1" x14ac:dyDescent="0.35"/>
    <row r="626804" spans="1:1" ht="14.25" customHeight="1" x14ac:dyDescent="0.45">
      <c r="A626804" s="31"/>
    </row>
    <row r="626810" spans="1:1" s="30" customFormat="1" ht="14.25" customHeight="1" x14ac:dyDescent="0.35"/>
    <row r="626826" spans="1:1" ht="14.25" customHeight="1" x14ac:dyDescent="0.45">
      <c r="A626826" s="31"/>
    </row>
    <row r="626832" spans="1:1" s="30" customFormat="1" ht="14.25" customHeight="1" x14ac:dyDescent="0.35"/>
    <row r="626848" spans="1:1" ht="14.25" customHeight="1" x14ac:dyDescent="0.45">
      <c r="A626848" s="31"/>
    </row>
    <row r="626854" s="30" customFormat="1" ht="14.25" customHeight="1" x14ac:dyDescent="0.35"/>
    <row r="626870" spans="1:1" ht="14.25" customHeight="1" x14ac:dyDescent="0.45">
      <c r="A626870" s="31"/>
    </row>
    <row r="626876" spans="1:1" s="30" customFormat="1" ht="14.25" customHeight="1" x14ac:dyDescent="0.35"/>
    <row r="626892" spans="1:1" ht="14.25" customHeight="1" x14ac:dyDescent="0.45">
      <c r="A626892" s="31"/>
    </row>
    <row r="626898" s="30" customFormat="1" ht="14.25" customHeight="1" x14ac:dyDescent="0.35"/>
    <row r="626914" spans="1:1" ht="14.25" customHeight="1" x14ac:dyDescent="0.45">
      <c r="A626914" s="31"/>
    </row>
    <row r="626920" spans="1:1" s="30" customFormat="1" ht="14.25" customHeight="1" x14ac:dyDescent="0.35"/>
    <row r="626936" spans="1:1" ht="14.25" customHeight="1" x14ac:dyDescent="0.45">
      <c r="A626936" s="31"/>
    </row>
    <row r="626942" spans="1:1" s="30" customFormat="1" ht="14.25" customHeight="1" x14ac:dyDescent="0.35"/>
    <row r="626958" spans="1:1" ht="14.25" customHeight="1" x14ac:dyDescent="0.45">
      <c r="A626958" s="31"/>
    </row>
    <row r="626964" s="30" customFormat="1" ht="14.25" customHeight="1" x14ac:dyDescent="0.35"/>
    <row r="626980" spans="1:1" ht="14.25" customHeight="1" x14ac:dyDescent="0.45">
      <c r="A626980" s="31"/>
    </row>
    <row r="626986" spans="1:1" s="30" customFormat="1" ht="14.25" customHeight="1" x14ac:dyDescent="0.35"/>
    <row r="627002" spans="1:1" ht="14.25" customHeight="1" x14ac:dyDescent="0.45">
      <c r="A627002" s="31"/>
    </row>
    <row r="627008" spans="1:1" s="30" customFormat="1" ht="14.25" customHeight="1" x14ac:dyDescent="0.35"/>
    <row r="627024" spans="1:1" ht="14.25" customHeight="1" x14ac:dyDescent="0.45">
      <c r="A627024" s="31"/>
    </row>
    <row r="627030" s="30" customFormat="1" ht="14.25" customHeight="1" x14ac:dyDescent="0.35"/>
    <row r="627046" spans="1:1" ht="14.25" customHeight="1" x14ac:dyDescent="0.45">
      <c r="A627046" s="31"/>
    </row>
    <row r="627052" spans="1:1" s="30" customFormat="1" ht="14.25" customHeight="1" x14ac:dyDescent="0.35"/>
    <row r="627068" spans="1:1" ht="14.25" customHeight="1" x14ac:dyDescent="0.45">
      <c r="A627068" s="31"/>
    </row>
    <row r="627074" s="30" customFormat="1" ht="14.25" customHeight="1" x14ac:dyDescent="0.35"/>
    <row r="627090" spans="1:1" ht="14.25" customHeight="1" x14ac:dyDescent="0.45">
      <c r="A627090" s="31"/>
    </row>
    <row r="627096" spans="1:1" s="30" customFormat="1" ht="14.25" customHeight="1" x14ac:dyDescent="0.35"/>
    <row r="627112" spans="1:1" ht="14.25" customHeight="1" x14ac:dyDescent="0.45">
      <c r="A627112" s="31"/>
    </row>
    <row r="627118" spans="1:1" s="30" customFormat="1" ht="14.25" customHeight="1" x14ac:dyDescent="0.35"/>
    <row r="627134" spans="1:1" ht="14.25" customHeight="1" x14ac:dyDescent="0.45">
      <c r="A627134" s="31"/>
    </row>
    <row r="627140" s="30" customFormat="1" ht="14.25" customHeight="1" x14ac:dyDescent="0.35"/>
    <row r="627156" spans="1:1" ht="14.25" customHeight="1" x14ac:dyDescent="0.45">
      <c r="A627156" s="31"/>
    </row>
    <row r="627162" spans="1:1" s="30" customFormat="1" ht="14.25" customHeight="1" x14ac:dyDescent="0.35"/>
    <row r="627178" spans="1:1" ht="14.25" customHeight="1" x14ac:dyDescent="0.45">
      <c r="A627178" s="31"/>
    </row>
    <row r="627184" spans="1:1" s="30" customFormat="1" ht="14.25" customHeight="1" x14ac:dyDescent="0.35"/>
    <row r="627200" spans="1:1" ht="14.25" customHeight="1" x14ac:dyDescent="0.45">
      <c r="A627200" s="31"/>
    </row>
    <row r="627206" s="30" customFormat="1" ht="14.25" customHeight="1" x14ac:dyDescent="0.35"/>
    <row r="627222" spans="1:1" ht="14.25" customHeight="1" x14ac:dyDescent="0.45">
      <c r="A627222" s="31"/>
    </row>
    <row r="627228" spans="1:1" s="30" customFormat="1" ht="14.25" customHeight="1" x14ac:dyDescent="0.35"/>
    <row r="627244" spans="1:1" ht="14.25" customHeight="1" x14ac:dyDescent="0.45">
      <c r="A627244" s="31"/>
    </row>
    <row r="627250" s="30" customFormat="1" ht="14.25" customHeight="1" x14ac:dyDescent="0.35"/>
    <row r="627266" spans="1:1" ht="14.25" customHeight="1" x14ac:dyDescent="0.45">
      <c r="A627266" s="31"/>
    </row>
    <row r="627272" spans="1:1" s="30" customFormat="1" ht="14.25" customHeight="1" x14ac:dyDescent="0.35"/>
    <row r="627288" spans="1:1" ht="14.25" customHeight="1" x14ac:dyDescent="0.45">
      <c r="A627288" s="31"/>
    </row>
    <row r="627294" spans="1:1" s="30" customFormat="1" ht="14.25" customHeight="1" x14ac:dyDescent="0.35"/>
    <row r="627310" spans="1:1" ht="14.25" customHeight="1" x14ac:dyDescent="0.45">
      <c r="A627310" s="31"/>
    </row>
    <row r="627316" s="30" customFormat="1" ht="14.25" customHeight="1" x14ac:dyDescent="0.35"/>
    <row r="627332" spans="1:1" ht="14.25" customHeight="1" x14ac:dyDescent="0.45">
      <c r="A627332" s="31"/>
    </row>
    <row r="627338" spans="1:1" s="30" customFormat="1" ht="14.25" customHeight="1" x14ac:dyDescent="0.35"/>
    <row r="627354" spans="1:1" ht="14.25" customHeight="1" x14ac:dyDescent="0.45">
      <c r="A627354" s="31"/>
    </row>
    <row r="627360" spans="1:1" s="30" customFormat="1" ht="14.25" customHeight="1" x14ac:dyDescent="0.35"/>
    <row r="627376" spans="1:1" ht="14.25" customHeight="1" x14ac:dyDescent="0.45">
      <c r="A627376" s="31"/>
    </row>
    <row r="627382" s="30" customFormat="1" ht="14.25" customHeight="1" x14ac:dyDescent="0.35"/>
    <row r="627398" spans="1:1" ht="14.25" customHeight="1" x14ac:dyDescent="0.45">
      <c r="A627398" s="31"/>
    </row>
    <row r="627404" spans="1:1" s="30" customFormat="1" ht="14.25" customHeight="1" x14ac:dyDescent="0.35"/>
    <row r="627420" spans="1:1" ht="14.25" customHeight="1" x14ac:dyDescent="0.45">
      <c r="A627420" s="31"/>
    </row>
    <row r="627426" s="30" customFormat="1" ht="14.25" customHeight="1" x14ac:dyDescent="0.35"/>
    <row r="627442" spans="1:1" ht="14.25" customHeight="1" x14ac:dyDescent="0.45">
      <c r="A627442" s="31"/>
    </row>
    <row r="627448" spans="1:1" s="30" customFormat="1" ht="14.25" customHeight="1" x14ac:dyDescent="0.35"/>
    <row r="627464" spans="1:1" ht="14.25" customHeight="1" x14ac:dyDescent="0.45">
      <c r="A627464" s="31"/>
    </row>
    <row r="627470" spans="1:1" s="30" customFormat="1" ht="14.25" customHeight="1" x14ac:dyDescent="0.35"/>
    <row r="627486" spans="1:1" ht="14.25" customHeight="1" x14ac:dyDescent="0.45">
      <c r="A627486" s="31"/>
    </row>
    <row r="627492" s="30" customFormat="1" ht="14.25" customHeight="1" x14ac:dyDescent="0.35"/>
    <row r="627508" spans="1:1" ht="14.25" customHeight="1" x14ac:dyDescent="0.45">
      <c r="A627508" s="31"/>
    </row>
    <row r="627514" spans="1:1" s="30" customFormat="1" ht="14.25" customHeight="1" x14ac:dyDescent="0.35"/>
    <row r="627530" spans="1:1" ht="14.25" customHeight="1" x14ac:dyDescent="0.45">
      <c r="A627530" s="31"/>
    </row>
    <row r="627536" spans="1:1" s="30" customFormat="1" ht="14.25" customHeight="1" x14ac:dyDescent="0.35"/>
    <row r="627552" spans="1:1" ht="14.25" customHeight="1" x14ac:dyDescent="0.45">
      <c r="A627552" s="31"/>
    </row>
    <row r="627558" s="30" customFormat="1" ht="14.25" customHeight="1" x14ac:dyDescent="0.35"/>
    <row r="627574" spans="1:1" ht="14.25" customHeight="1" x14ac:dyDescent="0.45">
      <c r="A627574" s="31"/>
    </row>
    <row r="627580" spans="1:1" s="30" customFormat="1" ht="14.25" customHeight="1" x14ac:dyDescent="0.35"/>
    <row r="627596" spans="1:1" ht="14.25" customHeight="1" x14ac:dyDescent="0.45">
      <c r="A627596" s="31"/>
    </row>
    <row r="627602" s="30" customFormat="1" ht="14.25" customHeight="1" x14ac:dyDescent="0.35"/>
    <row r="627618" spans="1:1" ht="14.25" customHeight="1" x14ac:dyDescent="0.45">
      <c r="A627618" s="31"/>
    </row>
    <row r="627624" spans="1:1" s="30" customFormat="1" ht="14.25" customHeight="1" x14ac:dyDescent="0.35"/>
    <row r="627640" spans="1:1" ht="14.25" customHeight="1" x14ac:dyDescent="0.45">
      <c r="A627640" s="31"/>
    </row>
    <row r="627646" spans="1:1" s="30" customFormat="1" ht="14.25" customHeight="1" x14ac:dyDescent="0.35"/>
    <row r="627662" spans="1:1" ht="14.25" customHeight="1" x14ac:dyDescent="0.45">
      <c r="A627662" s="31"/>
    </row>
    <row r="627668" s="30" customFormat="1" ht="14.25" customHeight="1" x14ac:dyDescent="0.35"/>
    <row r="627684" spans="1:1" ht="14.25" customHeight="1" x14ac:dyDescent="0.45">
      <c r="A627684" s="31"/>
    </row>
    <row r="627690" spans="1:1" s="30" customFormat="1" ht="14.25" customHeight="1" x14ac:dyDescent="0.35"/>
    <row r="627706" spans="1:1" ht="14.25" customHeight="1" x14ac:dyDescent="0.45">
      <c r="A627706" s="31"/>
    </row>
    <row r="627712" spans="1:1" s="30" customFormat="1" ht="14.25" customHeight="1" x14ac:dyDescent="0.35"/>
    <row r="627728" spans="1:1" ht="14.25" customHeight="1" x14ac:dyDescent="0.45">
      <c r="A627728" s="31"/>
    </row>
    <row r="627734" s="30" customFormat="1" ht="14.25" customHeight="1" x14ac:dyDescent="0.35"/>
    <row r="627750" spans="1:1" ht="14.25" customHeight="1" x14ac:dyDescent="0.45">
      <c r="A627750" s="31"/>
    </row>
    <row r="627756" spans="1:1" s="30" customFormat="1" ht="14.25" customHeight="1" x14ac:dyDescent="0.35"/>
    <row r="627772" spans="1:1" ht="14.25" customHeight="1" x14ac:dyDescent="0.45">
      <c r="A627772" s="31"/>
    </row>
    <row r="627778" s="30" customFormat="1" ht="14.25" customHeight="1" x14ac:dyDescent="0.35"/>
    <row r="627794" spans="1:1" ht="14.25" customHeight="1" x14ac:dyDescent="0.45">
      <c r="A627794" s="31"/>
    </row>
    <row r="627800" spans="1:1" s="30" customFormat="1" ht="14.25" customHeight="1" x14ac:dyDescent="0.35"/>
    <row r="627816" spans="1:1" ht="14.25" customHeight="1" x14ac:dyDescent="0.45">
      <c r="A627816" s="31"/>
    </row>
    <row r="627822" spans="1:1" s="30" customFormat="1" ht="14.25" customHeight="1" x14ac:dyDescent="0.35"/>
    <row r="627838" spans="1:1" ht="14.25" customHeight="1" x14ac:dyDescent="0.45">
      <c r="A627838" s="31"/>
    </row>
    <row r="627844" s="30" customFormat="1" ht="14.25" customHeight="1" x14ac:dyDescent="0.35"/>
    <row r="627860" spans="1:1" ht="14.25" customHeight="1" x14ac:dyDescent="0.45">
      <c r="A627860" s="31"/>
    </row>
    <row r="627866" spans="1:1" s="30" customFormat="1" ht="14.25" customHeight="1" x14ac:dyDescent="0.35"/>
    <row r="627882" spans="1:1" ht="14.25" customHeight="1" x14ac:dyDescent="0.45">
      <c r="A627882" s="31"/>
    </row>
    <row r="627888" spans="1:1" s="30" customFormat="1" ht="14.25" customHeight="1" x14ac:dyDescent="0.35"/>
    <row r="627904" spans="1:1" ht="14.25" customHeight="1" x14ac:dyDescent="0.45">
      <c r="A627904" s="31"/>
    </row>
    <row r="627910" s="30" customFormat="1" ht="14.25" customHeight="1" x14ac:dyDescent="0.35"/>
    <row r="627926" spans="1:1" ht="14.25" customHeight="1" x14ac:dyDescent="0.45">
      <c r="A627926" s="31"/>
    </row>
    <row r="627932" spans="1:1" s="30" customFormat="1" ht="14.25" customHeight="1" x14ac:dyDescent="0.35"/>
    <row r="627948" spans="1:1" ht="14.25" customHeight="1" x14ac:dyDescent="0.45">
      <c r="A627948" s="31"/>
    </row>
    <row r="627954" s="30" customFormat="1" ht="14.25" customHeight="1" x14ac:dyDescent="0.35"/>
    <row r="627970" spans="1:1" ht="14.25" customHeight="1" x14ac:dyDescent="0.45">
      <c r="A627970" s="31"/>
    </row>
    <row r="627976" spans="1:1" s="30" customFormat="1" ht="14.25" customHeight="1" x14ac:dyDescent="0.35"/>
    <row r="627992" spans="1:1" ht="14.25" customHeight="1" x14ac:dyDescent="0.45">
      <c r="A627992" s="31"/>
    </row>
    <row r="627998" spans="1:1" s="30" customFormat="1" ht="14.25" customHeight="1" x14ac:dyDescent="0.35"/>
    <row r="628014" spans="1:1" ht="14.25" customHeight="1" x14ac:dyDescent="0.45">
      <c r="A628014" s="31"/>
    </row>
    <row r="628020" s="30" customFormat="1" ht="14.25" customHeight="1" x14ac:dyDescent="0.35"/>
    <row r="628036" spans="1:1" ht="14.25" customHeight="1" x14ac:dyDescent="0.45">
      <c r="A628036" s="31"/>
    </row>
    <row r="628042" spans="1:1" s="30" customFormat="1" ht="14.25" customHeight="1" x14ac:dyDescent="0.35"/>
    <row r="628058" spans="1:1" ht="14.25" customHeight="1" x14ac:dyDescent="0.45">
      <c r="A628058" s="31"/>
    </row>
    <row r="628064" spans="1:1" s="30" customFormat="1" ht="14.25" customHeight="1" x14ac:dyDescent="0.35"/>
    <row r="628080" spans="1:1" ht="14.25" customHeight="1" x14ac:dyDescent="0.45">
      <c r="A628080" s="31"/>
    </row>
    <row r="628086" s="30" customFormat="1" ht="14.25" customHeight="1" x14ac:dyDescent="0.35"/>
    <row r="628102" spans="1:1" ht="14.25" customHeight="1" x14ac:dyDescent="0.45">
      <c r="A628102" s="31"/>
    </row>
    <row r="628108" spans="1:1" s="30" customFormat="1" ht="14.25" customHeight="1" x14ac:dyDescent="0.35"/>
    <row r="628124" spans="1:1" ht="14.25" customHeight="1" x14ac:dyDescent="0.45">
      <c r="A628124" s="31"/>
    </row>
    <row r="628130" s="30" customFormat="1" ht="14.25" customHeight="1" x14ac:dyDescent="0.35"/>
    <row r="628146" spans="1:1" ht="14.25" customHeight="1" x14ac:dyDescent="0.45">
      <c r="A628146" s="31"/>
    </row>
    <row r="628152" spans="1:1" s="30" customFormat="1" ht="14.25" customHeight="1" x14ac:dyDescent="0.35"/>
    <row r="628168" spans="1:1" ht="14.25" customHeight="1" x14ac:dyDescent="0.45">
      <c r="A628168" s="31"/>
    </row>
    <row r="628174" spans="1:1" s="30" customFormat="1" ht="14.25" customHeight="1" x14ac:dyDescent="0.35"/>
    <row r="628190" spans="1:1" ht="14.25" customHeight="1" x14ac:dyDescent="0.45">
      <c r="A628190" s="31"/>
    </row>
    <row r="628196" s="30" customFormat="1" ht="14.25" customHeight="1" x14ac:dyDescent="0.35"/>
    <row r="628212" spans="1:1" ht="14.25" customHeight="1" x14ac:dyDescent="0.45">
      <c r="A628212" s="31"/>
    </row>
    <row r="628218" spans="1:1" s="30" customFormat="1" ht="14.25" customHeight="1" x14ac:dyDescent="0.35"/>
    <row r="628234" spans="1:1" ht="14.25" customHeight="1" x14ac:dyDescent="0.45">
      <c r="A628234" s="31"/>
    </row>
    <row r="628240" spans="1:1" s="30" customFormat="1" ht="14.25" customHeight="1" x14ac:dyDescent="0.35"/>
    <row r="628256" spans="1:1" ht="14.25" customHeight="1" x14ac:dyDescent="0.45">
      <c r="A628256" s="31"/>
    </row>
    <row r="628262" s="30" customFormat="1" ht="14.25" customHeight="1" x14ac:dyDescent="0.35"/>
    <row r="628278" spans="1:1" ht="14.25" customHeight="1" x14ac:dyDescent="0.45">
      <c r="A628278" s="31"/>
    </row>
    <row r="628284" spans="1:1" s="30" customFormat="1" ht="14.25" customHeight="1" x14ac:dyDescent="0.35"/>
    <row r="628300" spans="1:1" ht="14.25" customHeight="1" x14ac:dyDescent="0.45">
      <c r="A628300" s="31"/>
    </row>
    <row r="628306" s="30" customFormat="1" ht="14.25" customHeight="1" x14ac:dyDescent="0.35"/>
    <row r="628322" spans="1:1" ht="14.25" customHeight="1" x14ac:dyDescent="0.45">
      <c r="A628322" s="31"/>
    </row>
    <row r="628328" spans="1:1" s="30" customFormat="1" ht="14.25" customHeight="1" x14ac:dyDescent="0.35"/>
    <row r="628344" spans="1:1" ht="14.25" customHeight="1" x14ac:dyDescent="0.45">
      <c r="A628344" s="31"/>
    </row>
    <row r="628350" spans="1:1" s="30" customFormat="1" ht="14.25" customHeight="1" x14ac:dyDescent="0.35"/>
    <row r="628366" spans="1:1" ht="14.25" customHeight="1" x14ac:dyDescent="0.45">
      <c r="A628366" s="31"/>
    </row>
    <row r="628372" s="30" customFormat="1" ht="14.25" customHeight="1" x14ac:dyDescent="0.35"/>
    <row r="628388" spans="1:1" ht="14.25" customHeight="1" x14ac:dyDescent="0.45">
      <c r="A628388" s="31"/>
    </row>
    <row r="628394" spans="1:1" s="30" customFormat="1" ht="14.25" customHeight="1" x14ac:dyDescent="0.35"/>
    <row r="628410" spans="1:1" ht="14.25" customHeight="1" x14ac:dyDescent="0.45">
      <c r="A628410" s="31"/>
    </row>
    <row r="628416" spans="1:1" s="30" customFormat="1" ht="14.25" customHeight="1" x14ac:dyDescent="0.35"/>
    <row r="628432" spans="1:1" ht="14.25" customHeight="1" x14ac:dyDescent="0.45">
      <c r="A628432" s="31"/>
    </row>
    <row r="628438" s="30" customFormat="1" ht="14.25" customHeight="1" x14ac:dyDescent="0.35"/>
    <row r="628454" spans="1:1" ht="14.25" customHeight="1" x14ac:dyDescent="0.45">
      <c r="A628454" s="31"/>
    </row>
    <row r="628460" spans="1:1" s="30" customFormat="1" ht="14.25" customHeight="1" x14ac:dyDescent="0.35"/>
    <row r="628476" spans="1:1" ht="14.25" customHeight="1" x14ac:dyDescent="0.45">
      <c r="A628476" s="31"/>
    </row>
    <row r="628482" s="30" customFormat="1" ht="14.25" customHeight="1" x14ac:dyDescent="0.35"/>
    <row r="628498" spans="1:1" ht="14.25" customHeight="1" x14ac:dyDescent="0.45">
      <c r="A628498" s="31"/>
    </row>
    <row r="628504" spans="1:1" s="30" customFormat="1" ht="14.25" customHeight="1" x14ac:dyDescent="0.35"/>
    <row r="628520" spans="1:1" ht="14.25" customHeight="1" x14ac:dyDescent="0.45">
      <c r="A628520" s="31"/>
    </row>
    <row r="628526" spans="1:1" s="30" customFormat="1" ht="14.25" customHeight="1" x14ac:dyDescent="0.35"/>
    <row r="628542" spans="1:1" ht="14.25" customHeight="1" x14ac:dyDescent="0.45">
      <c r="A628542" s="31"/>
    </row>
    <row r="628548" s="30" customFormat="1" ht="14.25" customHeight="1" x14ac:dyDescent="0.35"/>
    <row r="628564" spans="1:1" ht="14.25" customHeight="1" x14ac:dyDescent="0.45">
      <c r="A628564" s="31"/>
    </row>
    <row r="628570" spans="1:1" s="30" customFormat="1" ht="14.25" customHeight="1" x14ac:dyDescent="0.35"/>
    <row r="628586" spans="1:1" ht="14.25" customHeight="1" x14ac:dyDescent="0.45">
      <c r="A628586" s="31"/>
    </row>
    <row r="628592" spans="1:1" s="30" customFormat="1" ht="14.25" customHeight="1" x14ac:dyDescent="0.35"/>
    <row r="628608" spans="1:1" ht="14.25" customHeight="1" x14ac:dyDescent="0.45">
      <c r="A628608" s="31"/>
    </row>
    <row r="628614" s="30" customFormat="1" ht="14.25" customHeight="1" x14ac:dyDescent="0.35"/>
    <row r="628630" spans="1:1" ht="14.25" customHeight="1" x14ac:dyDescent="0.45">
      <c r="A628630" s="31"/>
    </row>
    <row r="628636" spans="1:1" s="30" customFormat="1" ht="14.25" customHeight="1" x14ac:dyDescent="0.35"/>
    <row r="628652" spans="1:1" ht="14.25" customHeight="1" x14ac:dyDescent="0.45">
      <c r="A628652" s="31"/>
    </row>
    <row r="628658" s="30" customFormat="1" ht="14.25" customHeight="1" x14ac:dyDescent="0.35"/>
    <row r="628674" spans="1:1" ht="14.25" customHeight="1" x14ac:dyDescent="0.45">
      <c r="A628674" s="31"/>
    </row>
    <row r="628680" spans="1:1" s="30" customFormat="1" ht="14.25" customHeight="1" x14ac:dyDescent="0.35"/>
    <row r="628696" spans="1:1" ht="14.25" customHeight="1" x14ac:dyDescent="0.45">
      <c r="A628696" s="31"/>
    </row>
    <row r="628702" spans="1:1" s="30" customFormat="1" ht="14.25" customHeight="1" x14ac:dyDescent="0.35"/>
    <row r="628718" spans="1:1" ht="14.25" customHeight="1" x14ac:dyDescent="0.45">
      <c r="A628718" s="31"/>
    </row>
    <row r="628724" s="30" customFormat="1" ht="14.25" customHeight="1" x14ac:dyDescent="0.35"/>
    <row r="628740" spans="1:1" ht="14.25" customHeight="1" x14ac:dyDescent="0.45">
      <c r="A628740" s="31"/>
    </row>
    <row r="628746" spans="1:1" s="30" customFormat="1" ht="14.25" customHeight="1" x14ac:dyDescent="0.35"/>
    <row r="628762" spans="1:1" ht="14.25" customHeight="1" x14ac:dyDescent="0.45">
      <c r="A628762" s="31"/>
    </row>
    <row r="628768" spans="1:1" s="30" customFormat="1" ht="14.25" customHeight="1" x14ac:dyDescent="0.35"/>
    <row r="628784" spans="1:1" ht="14.25" customHeight="1" x14ac:dyDescent="0.45">
      <c r="A628784" s="31"/>
    </row>
    <row r="628790" s="30" customFormat="1" ht="14.25" customHeight="1" x14ac:dyDescent="0.35"/>
    <row r="628806" spans="1:1" ht="14.25" customHeight="1" x14ac:dyDescent="0.45">
      <c r="A628806" s="31"/>
    </row>
    <row r="628812" spans="1:1" s="30" customFormat="1" ht="14.25" customHeight="1" x14ac:dyDescent="0.35"/>
    <row r="628828" spans="1:1" ht="14.25" customHeight="1" x14ac:dyDescent="0.45">
      <c r="A628828" s="31"/>
    </row>
    <row r="628834" s="30" customFormat="1" ht="14.25" customHeight="1" x14ac:dyDescent="0.35"/>
    <row r="628850" spans="1:1" ht="14.25" customHeight="1" x14ac:dyDescent="0.45">
      <c r="A628850" s="31"/>
    </row>
    <row r="628856" spans="1:1" s="30" customFormat="1" ht="14.25" customHeight="1" x14ac:dyDescent="0.35"/>
    <row r="628872" spans="1:1" ht="14.25" customHeight="1" x14ac:dyDescent="0.45">
      <c r="A628872" s="31"/>
    </row>
    <row r="628878" spans="1:1" s="30" customFormat="1" ht="14.25" customHeight="1" x14ac:dyDescent="0.35"/>
    <row r="628894" spans="1:1" ht="14.25" customHeight="1" x14ac:dyDescent="0.45">
      <c r="A628894" s="31"/>
    </row>
    <row r="628900" s="30" customFormat="1" ht="14.25" customHeight="1" x14ac:dyDescent="0.35"/>
    <row r="628916" spans="1:1" ht="14.25" customHeight="1" x14ac:dyDescent="0.45">
      <c r="A628916" s="31"/>
    </row>
    <row r="628922" spans="1:1" s="30" customFormat="1" ht="14.25" customHeight="1" x14ac:dyDescent="0.35"/>
    <row r="628938" spans="1:1" ht="14.25" customHeight="1" x14ac:dyDescent="0.45">
      <c r="A628938" s="31"/>
    </row>
    <row r="628944" spans="1:1" s="30" customFormat="1" ht="14.25" customHeight="1" x14ac:dyDescent="0.35"/>
    <row r="628960" spans="1:1" ht="14.25" customHeight="1" x14ac:dyDescent="0.45">
      <c r="A628960" s="31"/>
    </row>
    <row r="628966" s="30" customFormat="1" ht="14.25" customHeight="1" x14ac:dyDescent="0.35"/>
    <row r="628982" spans="1:1" ht="14.25" customHeight="1" x14ac:dyDescent="0.45">
      <c r="A628982" s="31"/>
    </row>
    <row r="628988" spans="1:1" s="30" customFormat="1" ht="14.25" customHeight="1" x14ac:dyDescent="0.35"/>
    <row r="629004" spans="1:1" ht="14.25" customHeight="1" x14ac:dyDescent="0.45">
      <c r="A629004" s="31"/>
    </row>
    <row r="629010" s="30" customFormat="1" ht="14.25" customHeight="1" x14ac:dyDescent="0.35"/>
    <row r="629026" spans="1:1" ht="14.25" customHeight="1" x14ac:dyDescent="0.45">
      <c r="A629026" s="31"/>
    </row>
    <row r="629032" spans="1:1" s="30" customFormat="1" ht="14.25" customHeight="1" x14ac:dyDescent="0.35"/>
    <row r="629048" spans="1:1" ht="14.25" customHeight="1" x14ac:dyDescent="0.45">
      <c r="A629048" s="31"/>
    </row>
    <row r="629054" spans="1:1" s="30" customFormat="1" ht="14.25" customHeight="1" x14ac:dyDescent="0.35"/>
    <row r="629070" spans="1:1" ht="14.25" customHeight="1" x14ac:dyDescent="0.45">
      <c r="A629070" s="31"/>
    </row>
    <row r="629076" s="30" customFormat="1" ht="14.25" customHeight="1" x14ac:dyDescent="0.35"/>
    <row r="629092" spans="1:1" ht="14.25" customHeight="1" x14ac:dyDescent="0.45">
      <c r="A629092" s="31"/>
    </row>
    <row r="629098" spans="1:1" s="30" customFormat="1" ht="14.25" customHeight="1" x14ac:dyDescent="0.35"/>
    <row r="629114" spans="1:1" ht="14.25" customHeight="1" x14ac:dyDescent="0.45">
      <c r="A629114" s="31"/>
    </row>
    <row r="629120" spans="1:1" s="30" customFormat="1" ht="14.25" customHeight="1" x14ac:dyDescent="0.35"/>
    <row r="629136" spans="1:1" ht="14.25" customHeight="1" x14ac:dyDescent="0.45">
      <c r="A629136" s="31"/>
    </row>
    <row r="629142" s="30" customFormat="1" ht="14.25" customHeight="1" x14ac:dyDescent="0.35"/>
    <row r="629158" spans="1:1" ht="14.25" customHeight="1" x14ac:dyDescent="0.45">
      <c r="A629158" s="31"/>
    </row>
    <row r="629164" spans="1:1" s="30" customFormat="1" ht="14.25" customHeight="1" x14ac:dyDescent="0.35"/>
    <row r="629180" spans="1:1" ht="14.25" customHeight="1" x14ac:dyDescent="0.45">
      <c r="A629180" s="31"/>
    </row>
    <row r="629186" s="30" customFormat="1" ht="14.25" customHeight="1" x14ac:dyDescent="0.35"/>
    <row r="629202" spans="1:1" ht="14.25" customHeight="1" x14ac:dyDescent="0.45">
      <c r="A629202" s="31"/>
    </row>
    <row r="629208" spans="1:1" s="30" customFormat="1" ht="14.25" customHeight="1" x14ac:dyDescent="0.35"/>
    <row r="629224" spans="1:1" ht="14.25" customHeight="1" x14ac:dyDescent="0.45">
      <c r="A629224" s="31"/>
    </row>
    <row r="629230" spans="1:1" s="30" customFormat="1" ht="14.25" customHeight="1" x14ac:dyDescent="0.35"/>
    <row r="629246" spans="1:1" ht="14.25" customHeight="1" x14ac:dyDescent="0.45">
      <c r="A629246" s="31"/>
    </row>
    <row r="629252" s="30" customFormat="1" ht="14.25" customHeight="1" x14ac:dyDescent="0.35"/>
    <row r="629268" spans="1:1" ht="14.25" customHeight="1" x14ac:dyDescent="0.45">
      <c r="A629268" s="31"/>
    </row>
    <row r="629274" spans="1:1" s="30" customFormat="1" ht="14.25" customHeight="1" x14ac:dyDescent="0.35"/>
    <row r="629290" spans="1:1" ht="14.25" customHeight="1" x14ac:dyDescent="0.45">
      <c r="A629290" s="31"/>
    </row>
    <row r="629296" spans="1:1" s="30" customFormat="1" ht="14.25" customHeight="1" x14ac:dyDescent="0.35"/>
    <row r="629312" spans="1:1" ht="14.25" customHeight="1" x14ac:dyDescent="0.45">
      <c r="A629312" s="31"/>
    </row>
    <row r="629318" s="30" customFormat="1" ht="14.25" customHeight="1" x14ac:dyDescent="0.35"/>
    <row r="629334" spans="1:1" ht="14.25" customHeight="1" x14ac:dyDescent="0.45">
      <c r="A629334" s="31"/>
    </row>
    <row r="629340" spans="1:1" s="30" customFormat="1" ht="14.25" customHeight="1" x14ac:dyDescent="0.35"/>
    <row r="629356" spans="1:1" ht="14.25" customHeight="1" x14ac:dyDescent="0.45">
      <c r="A629356" s="31"/>
    </row>
    <row r="629362" s="30" customFormat="1" ht="14.25" customHeight="1" x14ac:dyDescent="0.35"/>
    <row r="629378" spans="1:1" ht="14.25" customHeight="1" x14ac:dyDescent="0.45">
      <c r="A629378" s="31"/>
    </row>
    <row r="629384" spans="1:1" s="30" customFormat="1" ht="14.25" customHeight="1" x14ac:dyDescent="0.35"/>
    <row r="629400" spans="1:1" ht="14.25" customHeight="1" x14ac:dyDescent="0.45">
      <c r="A629400" s="31"/>
    </row>
    <row r="629406" spans="1:1" s="30" customFormat="1" ht="14.25" customHeight="1" x14ac:dyDescent="0.35"/>
    <row r="629422" spans="1:1" ht="14.25" customHeight="1" x14ac:dyDescent="0.45">
      <c r="A629422" s="31"/>
    </row>
    <row r="629428" s="30" customFormat="1" ht="14.25" customHeight="1" x14ac:dyDescent="0.35"/>
    <row r="629444" spans="1:1" ht="14.25" customHeight="1" x14ac:dyDescent="0.45">
      <c r="A629444" s="31"/>
    </row>
    <row r="629450" spans="1:1" s="30" customFormat="1" ht="14.25" customHeight="1" x14ac:dyDescent="0.35"/>
    <row r="629466" spans="1:1" ht="14.25" customHeight="1" x14ac:dyDescent="0.45">
      <c r="A629466" s="31"/>
    </row>
    <row r="629472" spans="1:1" s="30" customFormat="1" ht="14.25" customHeight="1" x14ac:dyDescent="0.35"/>
    <row r="629488" spans="1:1" ht="14.25" customHeight="1" x14ac:dyDescent="0.45">
      <c r="A629488" s="31"/>
    </row>
    <row r="629494" s="30" customFormat="1" ht="14.25" customHeight="1" x14ac:dyDescent="0.35"/>
    <row r="629510" spans="1:1" ht="14.25" customHeight="1" x14ac:dyDescent="0.45">
      <c r="A629510" s="31"/>
    </row>
    <row r="629516" spans="1:1" s="30" customFormat="1" ht="14.25" customHeight="1" x14ac:dyDescent="0.35"/>
    <row r="629532" spans="1:1" ht="14.25" customHeight="1" x14ac:dyDescent="0.45">
      <c r="A629532" s="31"/>
    </row>
    <row r="629538" s="30" customFormat="1" ht="14.25" customHeight="1" x14ac:dyDescent="0.35"/>
    <row r="629554" spans="1:1" ht="14.25" customHeight="1" x14ac:dyDescent="0.45">
      <c r="A629554" s="31"/>
    </row>
    <row r="629560" spans="1:1" s="30" customFormat="1" ht="14.25" customHeight="1" x14ac:dyDescent="0.35"/>
    <row r="629576" spans="1:1" ht="14.25" customHeight="1" x14ac:dyDescent="0.45">
      <c r="A629576" s="31"/>
    </row>
    <row r="629582" spans="1:1" s="30" customFormat="1" ht="14.25" customHeight="1" x14ac:dyDescent="0.35"/>
    <row r="629598" spans="1:1" ht="14.25" customHeight="1" x14ac:dyDescent="0.45">
      <c r="A629598" s="31"/>
    </row>
    <row r="629604" s="30" customFormat="1" ht="14.25" customHeight="1" x14ac:dyDescent="0.35"/>
    <row r="629620" spans="1:1" ht="14.25" customHeight="1" x14ac:dyDescent="0.45">
      <c r="A629620" s="31"/>
    </row>
    <row r="629626" spans="1:1" s="30" customFormat="1" ht="14.25" customHeight="1" x14ac:dyDescent="0.35"/>
    <row r="629642" spans="1:1" ht="14.25" customHeight="1" x14ac:dyDescent="0.45">
      <c r="A629642" s="31"/>
    </row>
    <row r="629648" spans="1:1" s="30" customFormat="1" ht="14.25" customHeight="1" x14ac:dyDescent="0.35"/>
    <row r="629664" spans="1:1" ht="14.25" customHeight="1" x14ac:dyDescent="0.45">
      <c r="A629664" s="31"/>
    </row>
    <row r="629670" s="30" customFormat="1" ht="14.25" customHeight="1" x14ac:dyDescent="0.35"/>
    <row r="629686" spans="1:1" ht="14.25" customHeight="1" x14ac:dyDescent="0.45">
      <c r="A629686" s="31"/>
    </row>
    <row r="629692" spans="1:1" s="30" customFormat="1" ht="14.25" customHeight="1" x14ac:dyDescent="0.35"/>
    <row r="629708" spans="1:1" ht="14.25" customHeight="1" x14ac:dyDescent="0.45">
      <c r="A629708" s="31"/>
    </row>
    <row r="629714" s="30" customFormat="1" ht="14.25" customHeight="1" x14ac:dyDescent="0.35"/>
    <row r="629730" spans="1:1" ht="14.25" customHeight="1" x14ac:dyDescent="0.45">
      <c r="A629730" s="31"/>
    </row>
    <row r="629736" spans="1:1" s="30" customFormat="1" ht="14.25" customHeight="1" x14ac:dyDescent="0.35"/>
    <row r="629752" spans="1:1" ht="14.25" customHeight="1" x14ac:dyDescent="0.45">
      <c r="A629752" s="31"/>
    </row>
    <row r="629758" spans="1:1" s="30" customFormat="1" ht="14.25" customHeight="1" x14ac:dyDescent="0.35"/>
    <row r="629774" spans="1:1" ht="14.25" customHeight="1" x14ac:dyDescent="0.45">
      <c r="A629774" s="31"/>
    </row>
    <row r="629780" s="30" customFormat="1" ht="14.25" customHeight="1" x14ac:dyDescent="0.35"/>
    <row r="629796" spans="1:1" ht="14.25" customHeight="1" x14ac:dyDescent="0.45">
      <c r="A629796" s="31"/>
    </row>
    <row r="629802" spans="1:1" s="30" customFormat="1" ht="14.25" customHeight="1" x14ac:dyDescent="0.35"/>
    <row r="629818" spans="1:1" ht="14.25" customHeight="1" x14ac:dyDescent="0.45">
      <c r="A629818" s="31"/>
    </row>
    <row r="629824" spans="1:1" s="30" customFormat="1" ht="14.25" customHeight="1" x14ac:dyDescent="0.35"/>
    <row r="629840" spans="1:1" ht="14.25" customHeight="1" x14ac:dyDescent="0.45">
      <c r="A629840" s="31"/>
    </row>
    <row r="629846" s="30" customFormat="1" ht="14.25" customHeight="1" x14ac:dyDescent="0.35"/>
    <row r="629862" spans="1:1" ht="14.25" customHeight="1" x14ac:dyDescent="0.45">
      <c r="A629862" s="31"/>
    </row>
    <row r="629868" spans="1:1" s="30" customFormat="1" ht="14.25" customHeight="1" x14ac:dyDescent="0.35"/>
    <row r="629884" spans="1:1" ht="14.25" customHeight="1" x14ac:dyDescent="0.45">
      <c r="A629884" s="31"/>
    </row>
    <row r="629890" s="30" customFormat="1" ht="14.25" customHeight="1" x14ac:dyDescent="0.35"/>
    <row r="629906" spans="1:1" ht="14.25" customHeight="1" x14ac:dyDescent="0.45">
      <c r="A629906" s="31"/>
    </row>
    <row r="629912" spans="1:1" s="30" customFormat="1" ht="14.25" customHeight="1" x14ac:dyDescent="0.35"/>
    <row r="629928" spans="1:1" ht="14.25" customHeight="1" x14ac:dyDescent="0.45">
      <c r="A629928" s="31"/>
    </row>
    <row r="629934" spans="1:1" s="30" customFormat="1" ht="14.25" customHeight="1" x14ac:dyDescent="0.35"/>
    <row r="629950" spans="1:1" ht="14.25" customHeight="1" x14ac:dyDescent="0.45">
      <c r="A629950" s="31"/>
    </row>
    <row r="629956" s="30" customFormat="1" ht="14.25" customHeight="1" x14ac:dyDescent="0.35"/>
    <row r="629972" spans="1:1" ht="14.25" customHeight="1" x14ac:dyDescent="0.45">
      <c r="A629972" s="31"/>
    </row>
    <row r="629978" spans="1:1" s="30" customFormat="1" ht="14.25" customHeight="1" x14ac:dyDescent="0.35"/>
    <row r="629994" spans="1:1" ht="14.25" customHeight="1" x14ac:dyDescent="0.45">
      <c r="A629994" s="31"/>
    </row>
    <row r="630000" spans="1:1" s="30" customFormat="1" ht="14.25" customHeight="1" x14ac:dyDescent="0.35"/>
    <row r="630016" spans="1:1" ht="14.25" customHeight="1" x14ac:dyDescent="0.45">
      <c r="A630016" s="31"/>
    </row>
    <row r="630022" s="30" customFormat="1" ht="14.25" customHeight="1" x14ac:dyDescent="0.35"/>
    <row r="630038" spans="1:1" ht="14.25" customHeight="1" x14ac:dyDescent="0.45">
      <c r="A630038" s="31"/>
    </row>
    <row r="630044" spans="1:1" s="30" customFormat="1" ht="14.25" customHeight="1" x14ac:dyDescent="0.35"/>
    <row r="630060" spans="1:1" ht="14.25" customHeight="1" x14ac:dyDescent="0.45">
      <c r="A630060" s="31"/>
    </row>
    <row r="630066" s="30" customFormat="1" ht="14.25" customHeight="1" x14ac:dyDescent="0.35"/>
    <row r="630082" spans="1:1" ht="14.25" customHeight="1" x14ac:dyDescent="0.45">
      <c r="A630082" s="31"/>
    </row>
    <row r="630088" spans="1:1" s="30" customFormat="1" ht="14.25" customHeight="1" x14ac:dyDescent="0.35"/>
    <row r="630104" spans="1:1" ht="14.25" customHeight="1" x14ac:dyDescent="0.45">
      <c r="A630104" s="31"/>
    </row>
    <row r="630110" spans="1:1" s="30" customFormat="1" ht="14.25" customHeight="1" x14ac:dyDescent="0.35"/>
    <row r="630126" spans="1:1" ht="14.25" customHeight="1" x14ac:dyDescent="0.45">
      <c r="A630126" s="31"/>
    </row>
    <row r="630132" s="30" customFormat="1" ht="14.25" customHeight="1" x14ac:dyDescent="0.35"/>
    <row r="630148" spans="1:1" ht="14.25" customHeight="1" x14ac:dyDescent="0.45">
      <c r="A630148" s="31"/>
    </row>
    <row r="630154" spans="1:1" s="30" customFormat="1" ht="14.25" customHeight="1" x14ac:dyDescent="0.35"/>
    <row r="630170" spans="1:1" ht="14.25" customHeight="1" x14ac:dyDescent="0.45">
      <c r="A630170" s="31"/>
    </row>
    <row r="630176" spans="1:1" s="30" customFormat="1" ht="14.25" customHeight="1" x14ac:dyDescent="0.35"/>
    <row r="630192" spans="1:1" ht="14.25" customHeight="1" x14ac:dyDescent="0.45">
      <c r="A630192" s="31"/>
    </row>
    <row r="630198" s="30" customFormat="1" ht="14.25" customHeight="1" x14ac:dyDescent="0.35"/>
    <row r="630214" spans="1:1" ht="14.25" customHeight="1" x14ac:dyDescent="0.45">
      <c r="A630214" s="31"/>
    </row>
    <row r="630220" spans="1:1" s="30" customFormat="1" ht="14.25" customHeight="1" x14ac:dyDescent="0.35"/>
    <row r="630236" spans="1:1" ht="14.25" customHeight="1" x14ac:dyDescent="0.45">
      <c r="A630236" s="31"/>
    </row>
    <row r="630242" s="30" customFormat="1" ht="14.25" customHeight="1" x14ac:dyDescent="0.35"/>
    <row r="630258" spans="1:1" ht="14.25" customHeight="1" x14ac:dyDescent="0.45">
      <c r="A630258" s="31"/>
    </row>
    <row r="630264" spans="1:1" s="30" customFormat="1" ht="14.25" customHeight="1" x14ac:dyDescent="0.35"/>
    <row r="630280" spans="1:1" ht="14.25" customHeight="1" x14ac:dyDescent="0.45">
      <c r="A630280" s="31"/>
    </row>
    <row r="630286" spans="1:1" s="30" customFormat="1" ht="14.25" customHeight="1" x14ac:dyDescent="0.35"/>
    <row r="630302" spans="1:1" ht="14.25" customHeight="1" x14ac:dyDescent="0.45">
      <c r="A630302" s="31"/>
    </row>
    <row r="630308" s="30" customFormat="1" ht="14.25" customHeight="1" x14ac:dyDescent="0.35"/>
    <row r="630324" spans="1:1" ht="14.25" customHeight="1" x14ac:dyDescent="0.45">
      <c r="A630324" s="31"/>
    </row>
    <row r="630330" spans="1:1" s="30" customFormat="1" ht="14.25" customHeight="1" x14ac:dyDescent="0.35"/>
    <row r="630346" spans="1:1" ht="14.25" customHeight="1" x14ac:dyDescent="0.45">
      <c r="A630346" s="31"/>
    </row>
    <row r="630352" spans="1:1" s="30" customFormat="1" ht="14.25" customHeight="1" x14ac:dyDescent="0.35"/>
    <row r="630368" spans="1:1" ht="14.25" customHeight="1" x14ac:dyDescent="0.45">
      <c r="A630368" s="31"/>
    </row>
    <row r="630374" s="30" customFormat="1" ht="14.25" customHeight="1" x14ac:dyDescent="0.35"/>
    <row r="630390" spans="1:1" ht="14.25" customHeight="1" x14ac:dyDescent="0.45">
      <c r="A630390" s="31"/>
    </row>
    <row r="630396" spans="1:1" s="30" customFormat="1" ht="14.25" customHeight="1" x14ac:dyDescent="0.35"/>
    <row r="630412" spans="1:1" ht="14.25" customHeight="1" x14ac:dyDescent="0.45">
      <c r="A630412" s="31"/>
    </row>
    <row r="630418" s="30" customFormat="1" ht="14.25" customHeight="1" x14ac:dyDescent="0.35"/>
    <row r="630434" spans="1:1" ht="14.25" customHeight="1" x14ac:dyDescent="0.45">
      <c r="A630434" s="31"/>
    </row>
    <row r="630440" spans="1:1" s="30" customFormat="1" ht="14.25" customHeight="1" x14ac:dyDescent="0.35"/>
    <row r="630456" spans="1:1" ht="14.25" customHeight="1" x14ac:dyDescent="0.45">
      <c r="A630456" s="31"/>
    </row>
    <row r="630462" spans="1:1" s="30" customFormat="1" ht="14.25" customHeight="1" x14ac:dyDescent="0.35"/>
    <row r="630478" spans="1:1" ht="14.25" customHeight="1" x14ac:dyDescent="0.45">
      <c r="A630478" s="31"/>
    </row>
    <row r="630484" s="30" customFormat="1" ht="14.25" customHeight="1" x14ac:dyDescent="0.35"/>
    <row r="630500" spans="1:1" ht="14.25" customHeight="1" x14ac:dyDescent="0.45">
      <c r="A630500" s="31"/>
    </row>
    <row r="630506" spans="1:1" s="30" customFormat="1" ht="14.25" customHeight="1" x14ac:dyDescent="0.35"/>
    <row r="630522" spans="1:1" ht="14.25" customHeight="1" x14ac:dyDescent="0.45">
      <c r="A630522" s="31"/>
    </row>
    <row r="630528" spans="1:1" s="30" customFormat="1" ht="14.25" customHeight="1" x14ac:dyDescent="0.35"/>
    <row r="630544" spans="1:1" ht="14.25" customHeight="1" x14ac:dyDescent="0.45">
      <c r="A630544" s="31"/>
    </row>
    <row r="630550" s="30" customFormat="1" ht="14.25" customHeight="1" x14ac:dyDescent="0.35"/>
    <row r="630566" spans="1:1" ht="14.25" customHeight="1" x14ac:dyDescent="0.45">
      <c r="A630566" s="31"/>
    </row>
    <row r="630572" spans="1:1" s="30" customFormat="1" ht="14.25" customHeight="1" x14ac:dyDescent="0.35"/>
    <row r="630588" spans="1:1" ht="14.25" customHeight="1" x14ac:dyDescent="0.45">
      <c r="A630588" s="31"/>
    </row>
    <row r="630594" s="30" customFormat="1" ht="14.25" customHeight="1" x14ac:dyDescent="0.35"/>
    <row r="630610" spans="1:1" ht="14.25" customHeight="1" x14ac:dyDescent="0.45">
      <c r="A630610" s="31"/>
    </row>
    <row r="630616" spans="1:1" s="30" customFormat="1" ht="14.25" customHeight="1" x14ac:dyDescent="0.35"/>
    <row r="630632" spans="1:1" ht="14.25" customHeight="1" x14ac:dyDescent="0.45">
      <c r="A630632" s="31"/>
    </row>
    <row r="630638" spans="1:1" s="30" customFormat="1" ht="14.25" customHeight="1" x14ac:dyDescent="0.35"/>
    <row r="630654" spans="1:1" ht="14.25" customHeight="1" x14ac:dyDescent="0.45">
      <c r="A630654" s="31"/>
    </row>
    <row r="630660" s="30" customFormat="1" ht="14.25" customHeight="1" x14ac:dyDescent="0.35"/>
    <row r="630676" spans="1:1" ht="14.25" customHeight="1" x14ac:dyDescent="0.45">
      <c r="A630676" s="31"/>
    </row>
    <row r="630682" spans="1:1" s="30" customFormat="1" ht="14.25" customHeight="1" x14ac:dyDescent="0.35"/>
    <row r="630698" spans="1:1" ht="14.25" customHeight="1" x14ac:dyDescent="0.45">
      <c r="A630698" s="31"/>
    </row>
    <row r="630704" spans="1:1" s="30" customFormat="1" ht="14.25" customHeight="1" x14ac:dyDescent="0.35"/>
    <row r="630720" spans="1:1" ht="14.25" customHeight="1" x14ac:dyDescent="0.45">
      <c r="A630720" s="31"/>
    </row>
    <row r="630726" s="30" customFormat="1" ht="14.25" customHeight="1" x14ac:dyDescent="0.35"/>
    <row r="630742" spans="1:1" ht="14.25" customHeight="1" x14ac:dyDescent="0.45">
      <c r="A630742" s="31"/>
    </row>
    <row r="630748" spans="1:1" s="30" customFormat="1" ht="14.25" customHeight="1" x14ac:dyDescent="0.35"/>
    <row r="630764" spans="1:1" ht="14.25" customHeight="1" x14ac:dyDescent="0.45">
      <c r="A630764" s="31"/>
    </row>
    <row r="630770" s="30" customFormat="1" ht="14.25" customHeight="1" x14ac:dyDescent="0.35"/>
    <row r="630786" spans="1:1" ht="14.25" customHeight="1" x14ac:dyDescent="0.45">
      <c r="A630786" s="31"/>
    </row>
    <row r="630792" spans="1:1" s="30" customFormat="1" ht="14.25" customHeight="1" x14ac:dyDescent="0.35"/>
    <row r="630808" spans="1:1" ht="14.25" customHeight="1" x14ac:dyDescent="0.45">
      <c r="A630808" s="31"/>
    </row>
    <row r="630814" spans="1:1" s="30" customFormat="1" ht="14.25" customHeight="1" x14ac:dyDescent="0.35"/>
    <row r="630830" spans="1:1" ht="14.25" customHeight="1" x14ac:dyDescent="0.45">
      <c r="A630830" s="31"/>
    </row>
    <row r="630836" s="30" customFormat="1" ht="14.25" customHeight="1" x14ac:dyDescent="0.35"/>
    <row r="630852" spans="1:1" ht="14.25" customHeight="1" x14ac:dyDescent="0.45">
      <c r="A630852" s="31"/>
    </row>
    <row r="630858" spans="1:1" s="30" customFormat="1" ht="14.25" customHeight="1" x14ac:dyDescent="0.35"/>
    <row r="630874" spans="1:1" ht="14.25" customHeight="1" x14ac:dyDescent="0.45">
      <c r="A630874" s="31"/>
    </row>
    <row r="630880" spans="1:1" s="30" customFormat="1" ht="14.25" customHeight="1" x14ac:dyDescent="0.35"/>
    <row r="630896" spans="1:1" ht="14.25" customHeight="1" x14ac:dyDescent="0.45">
      <c r="A630896" s="31"/>
    </row>
    <row r="630902" s="30" customFormat="1" ht="14.25" customHeight="1" x14ac:dyDescent="0.35"/>
    <row r="630918" spans="1:1" ht="14.25" customHeight="1" x14ac:dyDescent="0.45">
      <c r="A630918" s="31"/>
    </row>
    <row r="630924" spans="1:1" s="30" customFormat="1" ht="14.25" customHeight="1" x14ac:dyDescent="0.35"/>
    <row r="630940" spans="1:1" ht="14.25" customHeight="1" x14ac:dyDescent="0.45">
      <c r="A630940" s="31"/>
    </row>
    <row r="630946" s="30" customFormat="1" ht="14.25" customHeight="1" x14ac:dyDescent="0.35"/>
    <row r="630962" spans="1:1" ht="14.25" customHeight="1" x14ac:dyDescent="0.45">
      <c r="A630962" s="31"/>
    </row>
    <row r="630968" spans="1:1" s="30" customFormat="1" ht="14.25" customHeight="1" x14ac:dyDescent="0.35"/>
    <row r="630984" spans="1:1" ht="14.25" customHeight="1" x14ac:dyDescent="0.45">
      <c r="A630984" s="31"/>
    </row>
    <row r="630990" spans="1:1" s="30" customFormat="1" ht="14.25" customHeight="1" x14ac:dyDescent="0.35"/>
    <row r="631006" spans="1:1" ht="14.25" customHeight="1" x14ac:dyDescent="0.45">
      <c r="A631006" s="31"/>
    </row>
    <row r="631012" s="30" customFormat="1" ht="14.25" customHeight="1" x14ac:dyDescent="0.35"/>
    <row r="631028" spans="1:1" ht="14.25" customHeight="1" x14ac:dyDescent="0.45">
      <c r="A631028" s="31"/>
    </row>
    <row r="631034" spans="1:1" s="30" customFormat="1" ht="14.25" customHeight="1" x14ac:dyDescent="0.35"/>
    <row r="631050" spans="1:1" ht="14.25" customHeight="1" x14ac:dyDescent="0.45">
      <c r="A631050" s="31"/>
    </row>
    <row r="631056" spans="1:1" s="30" customFormat="1" ht="14.25" customHeight="1" x14ac:dyDescent="0.35"/>
    <row r="631072" spans="1:1" ht="14.25" customHeight="1" x14ac:dyDescent="0.45">
      <c r="A631072" s="31"/>
    </row>
    <row r="631078" s="30" customFormat="1" ht="14.25" customHeight="1" x14ac:dyDescent="0.35"/>
    <row r="631094" spans="1:1" ht="14.25" customHeight="1" x14ac:dyDescent="0.45">
      <c r="A631094" s="31"/>
    </row>
    <row r="631100" spans="1:1" s="30" customFormat="1" ht="14.25" customHeight="1" x14ac:dyDescent="0.35"/>
    <row r="631116" spans="1:1" ht="14.25" customHeight="1" x14ac:dyDescent="0.45">
      <c r="A631116" s="31"/>
    </row>
    <row r="631122" s="30" customFormat="1" ht="14.25" customHeight="1" x14ac:dyDescent="0.35"/>
    <row r="631138" spans="1:1" ht="14.25" customHeight="1" x14ac:dyDescent="0.45">
      <c r="A631138" s="31"/>
    </row>
    <row r="631144" spans="1:1" s="30" customFormat="1" ht="14.25" customHeight="1" x14ac:dyDescent="0.35"/>
    <row r="631160" spans="1:1" ht="14.25" customHeight="1" x14ac:dyDescent="0.45">
      <c r="A631160" s="31"/>
    </row>
    <row r="631166" spans="1:1" s="30" customFormat="1" ht="14.25" customHeight="1" x14ac:dyDescent="0.35"/>
    <row r="631182" spans="1:1" ht="14.25" customHeight="1" x14ac:dyDescent="0.45">
      <c r="A631182" s="31"/>
    </row>
    <row r="631188" s="30" customFormat="1" ht="14.25" customHeight="1" x14ac:dyDescent="0.35"/>
    <row r="631204" spans="1:1" ht="14.25" customHeight="1" x14ac:dyDescent="0.45">
      <c r="A631204" s="31"/>
    </row>
    <row r="631210" spans="1:1" s="30" customFormat="1" ht="14.25" customHeight="1" x14ac:dyDescent="0.35"/>
    <row r="631226" spans="1:1" ht="14.25" customHeight="1" x14ac:dyDescent="0.45">
      <c r="A631226" s="31"/>
    </row>
    <row r="631232" spans="1:1" s="30" customFormat="1" ht="14.25" customHeight="1" x14ac:dyDescent="0.35"/>
    <row r="631248" spans="1:1" ht="14.25" customHeight="1" x14ac:dyDescent="0.45">
      <c r="A631248" s="31"/>
    </row>
    <row r="631254" s="30" customFormat="1" ht="14.25" customHeight="1" x14ac:dyDescent="0.35"/>
    <row r="631270" spans="1:1" ht="14.25" customHeight="1" x14ac:dyDescent="0.45">
      <c r="A631270" s="31"/>
    </row>
    <row r="631276" spans="1:1" s="30" customFormat="1" ht="14.25" customHeight="1" x14ac:dyDescent="0.35"/>
    <row r="631292" spans="1:1" ht="14.25" customHeight="1" x14ac:dyDescent="0.45">
      <c r="A631292" s="31"/>
    </row>
    <row r="631298" s="30" customFormat="1" ht="14.25" customHeight="1" x14ac:dyDescent="0.35"/>
    <row r="631314" spans="1:1" ht="14.25" customHeight="1" x14ac:dyDescent="0.45">
      <c r="A631314" s="31"/>
    </row>
    <row r="631320" spans="1:1" s="30" customFormat="1" ht="14.25" customHeight="1" x14ac:dyDescent="0.35"/>
    <row r="631336" spans="1:1" ht="14.25" customHeight="1" x14ac:dyDescent="0.45">
      <c r="A631336" s="31"/>
    </row>
    <row r="631342" spans="1:1" s="30" customFormat="1" ht="14.25" customHeight="1" x14ac:dyDescent="0.35"/>
    <row r="631358" spans="1:1" ht="14.25" customHeight="1" x14ac:dyDescent="0.45">
      <c r="A631358" s="31"/>
    </row>
    <row r="631364" s="30" customFormat="1" ht="14.25" customHeight="1" x14ac:dyDescent="0.35"/>
    <row r="631380" spans="1:1" ht="14.25" customHeight="1" x14ac:dyDescent="0.45">
      <c r="A631380" s="31"/>
    </row>
    <row r="631386" spans="1:1" s="30" customFormat="1" ht="14.25" customHeight="1" x14ac:dyDescent="0.35"/>
    <row r="631402" spans="1:1" ht="14.25" customHeight="1" x14ac:dyDescent="0.45">
      <c r="A631402" s="31"/>
    </row>
    <row r="631408" spans="1:1" s="30" customFormat="1" ht="14.25" customHeight="1" x14ac:dyDescent="0.35"/>
    <row r="631424" spans="1:1" ht="14.25" customHeight="1" x14ac:dyDescent="0.45">
      <c r="A631424" s="31"/>
    </row>
    <row r="631430" s="30" customFormat="1" ht="14.25" customHeight="1" x14ac:dyDescent="0.35"/>
    <row r="631446" spans="1:1" ht="14.25" customHeight="1" x14ac:dyDescent="0.45">
      <c r="A631446" s="31"/>
    </row>
    <row r="631452" spans="1:1" s="30" customFormat="1" ht="14.25" customHeight="1" x14ac:dyDescent="0.35"/>
    <row r="631468" spans="1:1" ht="14.25" customHeight="1" x14ac:dyDescent="0.45">
      <c r="A631468" s="31"/>
    </row>
    <row r="631474" s="30" customFormat="1" ht="14.25" customHeight="1" x14ac:dyDescent="0.35"/>
    <row r="631490" spans="1:1" ht="14.25" customHeight="1" x14ac:dyDescent="0.45">
      <c r="A631490" s="31"/>
    </row>
    <row r="631496" spans="1:1" s="30" customFormat="1" ht="14.25" customHeight="1" x14ac:dyDescent="0.35"/>
    <row r="631512" spans="1:1" ht="14.25" customHeight="1" x14ac:dyDescent="0.45">
      <c r="A631512" s="31"/>
    </row>
    <row r="631518" spans="1:1" s="30" customFormat="1" ht="14.25" customHeight="1" x14ac:dyDescent="0.35"/>
    <row r="631534" spans="1:1" ht="14.25" customHeight="1" x14ac:dyDescent="0.45">
      <c r="A631534" s="31"/>
    </row>
    <row r="631540" s="30" customFormat="1" ht="14.25" customHeight="1" x14ac:dyDescent="0.35"/>
    <row r="631556" spans="1:1" ht="14.25" customHeight="1" x14ac:dyDescent="0.45">
      <c r="A631556" s="31"/>
    </row>
    <row r="631562" spans="1:1" s="30" customFormat="1" ht="14.25" customHeight="1" x14ac:dyDescent="0.35"/>
    <row r="631578" spans="1:1" ht="14.25" customHeight="1" x14ac:dyDescent="0.45">
      <c r="A631578" s="31"/>
    </row>
    <row r="631584" spans="1:1" s="30" customFormat="1" ht="14.25" customHeight="1" x14ac:dyDescent="0.35"/>
    <row r="631600" spans="1:1" ht="14.25" customHeight="1" x14ac:dyDescent="0.45">
      <c r="A631600" s="31"/>
    </row>
    <row r="631606" s="30" customFormat="1" ht="14.25" customHeight="1" x14ac:dyDescent="0.35"/>
    <row r="631622" spans="1:1" ht="14.25" customHeight="1" x14ac:dyDescent="0.45">
      <c r="A631622" s="31"/>
    </row>
    <row r="631628" spans="1:1" s="30" customFormat="1" ht="14.25" customHeight="1" x14ac:dyDescent="0.35"/>
    <row r="631644" spans="1:1" ht="14.25" customHeight="1" x14ac:dyDescent="0.45">
      <c r="A631644" s="31"/>
    </row>
    <row r="631650" s="30" customFormat="1" ht="14.25" customHeight="1" x14ac:dyDescent="0.35"/>
    <row r="631666" spans="1:1" ht="14.25" customHeight="1" x14ac:dyDescent="0.45">
      <c r="A631666" s="31"/>
    </row>
    <row r="631672" spans="1:1" s="30" customFormat="1" ht="14.25" customHeight="1" x14ac:dyDescent="0.35"/>
    <row r="631688" spans="1:1" ht="14.25" customHeight="1" x14ac:dyDescent="0.45">
      <c r="A631688" s="31"/>
    </row>
    <row r="631694" spans="1:1" s="30" customFormat="1" ht="14.25" customHeight="1" x14ac:dyDescent="0.35"/>
    <row r="631710" spans="1:1" ht="14.25" customHeight="1" x14ac:dyDescent="0.45">
      <c r="A631710" s="31"/>
    </row>
    <row r="631716" s="30" customFormat="1" ht="14.25" customHeight="1" x14ac:dyDescent="0.35"/>
    <row r="631732" spans="1:1" ht="14.25" customHeight="1" x14ac:dyDescent="0.45">
      <c r="A631732" s="31"/>
    </row>
    <row r="631738" spans="1:1" s="30" customFormat="1" ht="14.25" customHeight="1" x14ac:dyDescent="0.35"/>
    <row r="631754" spans="1:1" ht="14.25" customHeight="1" x14ac:dyDescent="0.45">
      <c r="A631754" s="31"/>
    </row>
    <row r="631760" spans="1:1" s="30" customFormat="1" ht="14.25" customHeight="1" x14ac:dyDescent="0.35"/>
    <row r="631776" spans="1:1" ht="14.25" customHeight="1" x14ac:dyDescent="0.45">
      <c r="A631776" s="31"/>
    </row>
    <row r="631782" s="30" customFormat="1" ht="14.25" customHeight="1" x14ac:dyDescent="0.35"/>
    <row r="631798" spans="1:1" ht="14.25" customHeight="1" x14ac:dyDescent="0.45">
      <c r="A631798" s="31"/>
    </row>
    <row r="631804" spans="1:1" s="30" customFormat="1" ht="14.25" customHeight="1" x14ac:dyDescent="0.35"/>
    <row r="631820" spans="1:1" ht="14.25" customHeight="1" x14ac:dyDescent="0.45">
      <c r="A631820" s="31"/>
    </row>
    <row r="631826" s="30" customFormat="1" ht="14.25" customHeight="1" x14ac:dyDescent="0.35"/>
    <row r="631842" spans="1:1" ht="14.25" customHeight="1" x14ac:dyDescent="0.45">
      <c r="A631842" s="31"/>
    </row>
    <row r="631848" spans="1:1" s="30" customFormat="1" ht="14.25" customHeight="1" x14ac:dyDescent="0.35"/>
    <row r="631864" spans="1:1" ht="14.25" customHeight="1" x14ac:dyDescent="0.45">
      <c r="A631864" s="31"/>
    </row>
    <row r="631870" spans="1:1" s="30" customFormat="1" ht="14.25" customHeight="1" x14ac:dyDescent="0.35"/>
    <row r="631886" spans="1:1" ht="14.25" customHeight="1" x14ac:dyDescent="0.45">
      <c r="A631886" s="31"/>
    </row>
    <row r="631892" s="30" customFormat="1" ht="14.25" customHeight="1" x14ac:dyDescent="0.35"/>
    <row r="631908" spans="1:1" ht="14.25" customHeight="1" x14ac:dyDescent="0.45">
      <c r="A631908" s="31"/>
    </row>
    <row r="631914" spans="1:1" s="30" customFormat="1" ht="14.25" customHeight="1" x14ac:dyDescent="0.35"/>
    <row r="631930" spans="1:1" ht="14.25" customHeight="1" x14ac:dyDescent="0.45">
      <c r="A631930" s="31"/>
    </row>
    <row r="631936" spans="1:1" s="30" customFormat="1" ht="14.25" customHeight="1" x14ac:dyDescent="0.35"/>
    <row r="631952" spans="1:1" ht="14.25" customHeight="1" x14ac:dyDescent="0.45">
      <c r="A631952" s="31"/>
    </row>
    <row r="631958" s="30" customFormat="1" ht="14.25" customHeight="1" x14ac:dyDescent="0.35"/>
    <row r="631974" spans="1:1" ht="14.25" customHeight="1" x14ac:dyDescent="0.45">
      <c r="A631974" s="31"/>
    </row>
    <row r="631980" spans="1:1" s="30" customFormat="1" ht="14.25" customHeight="1" x14ac:dyDescent="0.35"/>
    <row r="631996" spans="1:1" ht="14.25" customHeight="1" x14ac:dyDescent="0.45">
      <c r="A631996" s="31"/>
    </row>
    <row r="632002" s="30" customFormat="1" ht="14.25" customHeight="1" x14ac:dyDescent="0.35"/>
    <row r="632018" spans="1:1" ht="14.25" customHeight="1" x14ac:dyDescent="0.45">
      <c r="A632018" s="31"/>
    </row>
    <row r="632024" spans="1:1" s="30" customFormat="1" ht="14.25" customHeight="1" x14ac:dyDescent="0.35"/>
    <row r="632040" spans="1:1" ht="14.25" customHeight="1" x14ac:dyDescent="0.45">
      <c r="A632040" s="31"/>
    </row>
    <row r="632046" spans="1:1" s="30" customFormat="1" ht="14.25" customHeight="1" x14ac:dyDescent="0.35"/>
    <row r="632062" spans="1:1" ht="14.25" customHeight="1" x14ac:dyDescent="0.45">
      <c r="A632062" s="31"/>
    </row>
    <row r="632068" s="30" customFormat="1" ht="14.25" customHeight="1" x14ac:dyDescent="0.35"/>
    <row r="632084" spans="1:1" ht="14.25" customHeight="1" x14ac:dyDescent="0.45">
      <c r="A632084" s="31"/>
    </row>
    <row r="632090" spans="1:1" s="30" customFormat="1" ht="14.25" customHeight="1" x14ac:dyDescent="0.35"/>
    <row r="632106" spans="1:1" ht="14.25" customHeight="1" x14ac:dyDescent="0.45">
      <c r="A632106" s="31"/>
    </row>
    <row r="632112" spans="1:1" s="30" customFormat="1" ht="14.25" customHeight="1" x14ac:dyDescent="0.35"/>
    <row r="632128" spans="1:1" ht="14.25" customHeight="1" x14ac:dyDescent="0.45">
      <c r="A632128" s="31"/>
    </row>
    <row r="632134" s="30" customFormat="1" ht="14.25" customHeight="1" x14ac:dyDescent="0.35"/>
    <row r="632150" spans="1:1" ht="14.25" customHeight="1" x14ac:dyDescent="0.45">
      <c r="A632150" s="31"/>
    </row>
    <row r="632156" spans="1:1" s="30" customFormat="1" ht="14.25" customHeight="1" x14ac:dyDescent="0.35"/>
    <row r="632172" spans="1:1" ht="14.25" customHeight="1" x14ac:dyDescent="0.45">
      <c r="A632172" s="31"/>
    </row>
    <row r="632178" s="30" customFormat="1" ht="14.25" customHeight="1" x14ac:dyDescent="0.35"/>
    <row r="632194" spans="1:1" ht="14.25" customHeight="1" x14ac:dyDescent="0.45">
      <c r="A632194" s="31"/>
    </row>
    <row r="632200" spans="1:1" s="30" customFormat="1" ht="14.25" customHeight="1" x14ac:dyDescent="0.35"/>
    <row r="632216" spans="1:1" ht="14.25" customHeight="1" x14ac:dyDescent="0.45">
      <c r="A632216" s="31"/>
    </row>
    <row r="632222" spans="1:1" s="30" customFormat="1" ht="14.25" customHeight="1" x14ac:dyDescent="0.35"/>
    <row r="632238" spans="1:1" ht="14.25" customHeight="1" x14ac:dyDescent="0.45">
      <c r="A632238" s="31"/>
    </row>
    <row r="632244" s="30" customFormat="1" ht="14.25" customHeight="1" x14ac:dyDescent="0.35"/>
    <row r="632260" spans="1:1" ht="14.25" customHeight="1" x14ac:dyDescent="0.45">
      <c r="A632260" s="31"/>
    </row>
    <row r="632266" spans="1:1" s="30" customFormat="1" ht="14.25" customHeight="1" x14ac:dyDescent="0.35"/>
    <row r="632282" spans="1:1" ht="14.25" customHeight="1" x14ac:dyDescent="0.45">
      <c r="A632282" s="31"/>
    </row>
    <row r="632288" spans="1:1" s="30" customFormat="1" ht="14.25" customHeight="1" x14ac:dyDescent="0.35"/>
    <row r="632304" spans="1:1" ht="14.25" customHeight="1" x14ac:dyDescent="0.45">
      <c r="A632304" s="31"/>
    </row>
    <row r="632310" s="30" customFormat="1" ht="14.25" customHeight="1" x14ac:dyDescent="0.35"/>
    <row r="632326" spans="1:1" ht="14.25" customHeight="1" x14ac:dyDescent="0.45">
      <c r="A632326" s="31"/>
    </row>
    <row r="632332" spans="1:1" s="30" customFormat="1" ht="14.25" customHeight="1" x14ac:dyDescent="0.35"/>
    <row r="632348" spans="1:1" ht="14.25" customHeight="1" x14ac:dyDescent="0.45">
      <c r="A632348" s="31"/>
    </row>
    <row r="632354" s="30" customFormat="1" ht="14.25" customHeight="1" x14ac:dyDescent="0.35"/>
    <row r="632370" spans="1:1" ht="14.25" customHeight="1" x14ac:dyDescent="0.45">
      <c r="A632370" s="31"/>
    </row>
    <row r="632376" spans="1:1" s="30" customFormat="1" ht="14.25" customHeight="1" x14ac:dyDescent="0.35"/>
    <row r="632392" spans="1:1" ht="14.25" customHeight="1" x14ac:dyDescent="0.45">
      <c r="A632392" s="31"/>
    </row>
    <row r="632398" spans="1:1" s="30" customFormat="1" ht="14.25" customHeight="1" x14ac:dyDescent="0.35"/>
    <row r="632414" spans="1:1" ht="14.25" customHeight="1" x14ac:dyDescent="0.45">
      <c r="A632414" s="31"/>
    </row>
    <row r="632420" s="30" customFormat="1" ht="14.25" customHeight="1" x14ac:dyDescent="0.35"/>
    <row r="632436" spans="1:1" ht="14.25" customHeight="1" x14ac:dyDescent="0.45">
      <c r="A632436" s="31"/>
    </row>
    <row r="632442" spans="1:1" s="30" customFormat="1" ht="14.25" customHeight="1" x14ac:dyDescent="0.35"/>
    <row r="632458" spans="1:1" ht="14.25" customHeight="1" x14ac:dyDescent="0.45">
      <c r="A632458" s="31"/>
    </row>
    <row r="632464" spans="1:1" s="30" customFormat="1" ht="14.25" customHeight="1" x14ac:dyDescent="0.35"/>
    <row r="632480" spans="1:1" ht="14.25" customHeight="1" x14ac:dyDescent="0.45">
      <c r="A632480" s="31"/>
    </row>
    <row r="632486" s="30" customFormat="1" ht="14.25" customHeight="1" x14ac:dyDescent="0.35"/>
    <row r="632502" spans="1:1" ht="14.25" customHeight="1" x14ac:dyDescent="0.45">
      <c r="A632502" s="31"/>
    </row>
    <row r="632508" spans="1:1" s="30" customFormat="1" ht="14.25" customHeight="1" x14ac:dyDescent="0.35"/>
    <row r="632524" spans="1:1" ht="14.25" customHeight="1" x14ac:dyDescent="0.45">
      <c r="A632524" s="31"/>
    </row>
    <row r="632530" s="30" customFormat="1" ht="14.25" customHeight="1" x14ac:dyDescent="0.35"/>
    <row r="632546" spans="1:1" ht="14.25" customHeight="1" x14ac:dyDescent="0.45">
      <c r="A632546" s="31"/>
    </row>
    <row r="632552" spans="1:1" s="30" customFormat="1" ht="14.25" customHeight="1" x14ac:dyDescent="0.35"/>
    <row r="632568" spans="1:1" ht="14.25" customHeight="1" x14ac:dyDescent="0.45">
      <c r="A632568" s="31"/>
    </row>
    <row r="632574" spans="1:1" s="30" customFormat="1" ht="14.25" customHeight="1" x14ac:dyDescent="0.35"/>
    <row r="632590" spans="1:1" ht="14.25" customHeight="1" x14ac:dyDescent="0.45">
      <c r="A632590" s="31"/>
    </row>
    <row r="632596" s="30" customFormat="1" ht="14.25" customHeight="1" x14ac:dyDescent="0.35"/>
    <row r="632612" spans="1:1" ht="14.25" customHeight="1" x14ac:dyDescent="0.45">
      <c r="A632612" s="31"/>
    </row>
    <row r="632618" spans="1:1" s="30" customFormat="1" ht="14.25" customHeight="1" x14ac:dyDescent="0.35"/>
    <row r="632634" spans="1:1" ht="14.25" customHeight="1" x14ac:dyDescent="0.45">
      <c r="A632634" s="31"/>
    </row>
    <row r="632640" spans="1:1" s="30" customFormat="1" ht="14.25" customHeight="1" x14ac:dyDescent="0.35"/>
    <row r="632656" spans="1:1" ht="14.25" customHeight="1" x14ac:dyDescent="0.45">
      <c r="A632656" s="31"/>
    </row>
    <row r="632662" s="30" customFormat="1" ht="14.25" customHeight="1" x14ac:dyDescent="0.35"/>
    <row r="632678" spans="1:1" ht="14.25" customHeight="1" x14ac:dyDescent="0.45">
      <c r="A632678" s="31"/>
    </row>
    <row r="632684" spans="1:1" s="30" customFormat="1" ht="14.25" customHeight="1" x14ac:dyDescent="0.35"/>
    <row r="632700" spans="1:1" ht="14.25" customHeight="1" x14ac:dyDescent="0.45">
      <c r="A632700" s="31"/>
    </row>
    <row r="632706" s="30" customFormat="1" ht="14.25" customHeight="1" x14ac:dyDescent="0.35"/>
    <row r="632722" spans="1:1" ht="14.25" customHeight="1" x14ac:dyDescent="0.45">
      <c r="A632722" s="31"/>
    </row>
    <row r="632728" spans="1:1" s="30" customFormat="1" ht="14.25" customHeight="1" x14ac:dyDescent="0.35"/>
    <row r="632744" spans="1:1" ht="14.25" customHeight="1" x14ac:dyDescent="0.45">
      <c r="A632744" s="31"/>
    </row>
    <row r="632750" spans="1:1" s="30" customFormat="1" ht="14.25" customHeight="1" x14ac:dyDescent="0.35"/>
    <row r="632766" spans="1:1" ht="14.25" customHeight="1" x14ac:dyDescent="0.45">
      <c r="A632766" s="31"/>
    </row>
    <row r="632772" s="30" customFormat="1" ht="14.25" customHeight="1" x14ac:dyDescent="0.35"/>
    <row r="632788" spans="1:1" ht="14.25" customHeight="1" x14ac:dyDescent="0.45">
      <c r="A632788" s="31"/>
    </row>
    <row r="632794" spans="1:1" s="30" customFormat="1" ht="14.25" customHeight="1" x14ac:dyDescent="0.35"/>
    <row r="632810" spans="1:1" ht="14.25" customHeight="1" x14ac:dyDescent="0.45">
      <c r="A632810" s="31"/>
    </row>
    <row r="632816" spans="1:1" s="30" customFormat="1" ht="14.25" customHeight="1" x14ac:dyDescent="0.35"/>
    <row r="632832" spans="1:1" ht="14.25" customHeight="1" x14ac:dyDescent="0.45">
      <c r="A632832" s="31"/>
    </row>
    <row r="632838" s="30" customFormat="1" ht="14.25" customHeight="1" x14ac:dyDescent="0.35"/>
    <row r="632854" spans="1:1" ht="14.25" customHeight="1" x14ac:dyDescent="0.45">
      <c r="A632854" s="31"/>
    </row>
    <row r="632860" spans="1:1" s="30" customFormat="1" ht="14.25" customHeight="1" x14ac:dyDescent="0.35"/>
    <row r="632876" spans="1:1" ht="14.25" customHeight="1" x14ac:dyDescent="0.45">
      <c r="A632876" s="31"/>
    </row>
    <row r="632882" s="30" customFormat="1" ht="14.25" customHeight="1" x14ac:dyDescent="0.35"/>
    <row r="632898" spans="1:1" ht="14.25" customHeight="1" x14ac:dyDescent="0.45">
      <c r="A632898" s="31"/>
    </row>
    <row r="632904" spans="1:1" s="30" customFormat="1" ht="14.25" customHeight="1" x14ac:dyDescent="0.35"/>
    <row r="632920" spans="1:1" ht="14.25" customHeight="1" x14ac:dyDescent="0.45">
      <c r="A632920" s="31"/>
    </row>
    <row r="632926" spans="1:1" s="30" customFormat="1" ht="14.25" customHeight="1" x14ac:dyDescent="0.35"/>
    <row r="632942" spans="1:1" ht="14.25" customHeight="1" x14ac:dyDescent="0.45">
      <c r="A632942" s="31"/>
    </row>
    <row r="632948" s="30" customFormat="1" ht="14.25" customHeight="1" x14ac:dyDescent="0.35"/>
    <row r="632964" spans="1:1" ht="14.25" customHeight="1" x14ac:dyDescent="0.45">
      <c r="A632964" s="31"/>
    </row>
    <row r="632970" spans="1:1" s="30" customFormat="1" ht="14.25" customHeight="1" x14ac:dyDescent="0.35"/>
    <row r="632986" spans="1:1" ht="14.25" customHeight="1" x14ac:dyDescent="0.45">
      <c r="A632986" s="31"/>
    </row>
    <row r="632992" spans="1:1" s="30" customFormat="1" ht="14.25" customHeight="1" x14ac:dyDescent="0.35"/>
    <row r="633008" spans="1:1" ht="14.25" customHeight="1" x14ac:dyDescent="0.45">
      <c r="A633008" s="31"/>
    </row>
    <row r="633014" s="30" customFormat="1" ht="14.25" customHeight="1" x14ac:dyDescent="0.35"/>
    <row r="633030" spans="1:1" ht="14.25" customHeight="1" x14ac:dyDescent="0.45">
      <c r="A633030" s="31"/>
    </row>
    <row r="633036" spans="1:1" s="30" customFormat="1" ht="14.25" customHeight="1" x14ac:dyDescent="0.35"/>
    <row r="633052" spans="1:1" ht="14.25" customHeight="1" x14ac:dyDescent="0.45">
      <c r="A633052" s="31"/>
    </row>
    <row r="633058" s="30" customFormat="1" ht="14.25" customHeight="1" x14ac:dyDescent="0.35"/>
    <row r="633074" spans="1:1" ht="14.25" customHeight="1" x14ac:dyDescent="0.45">
      <c r="A633074" s="31"/>
    </row>
    <row r="633080" spans="1:1" s="30" customFormat="1" ht="14.25" customHeight="1" x14ac:dyDescent="0.35"/>
    <row r="633096" spans="1:1" ht="14.25" customHeight="1" x14ac:dyDescent="0.45">
      <c r="A633096" s="31"/>
    </row>
    <row r="633102" spans="1:1" s="30" customFormat="1" ht="14.25" customHeight="1" x14ac:dyDescent="0.35"/>
    <row r="633118" spans="1:1" ht="14.25" customHeight="1" x14ac:dyDescent="0.45">
      <c r="A633118" s="31"/>
    </row>
    <row r="633124" s="30" customFormat="1" ht="14.25" customHeight="1" x14ac:dyDescent="0.35"/>
    <row r="633140" spans="1:1" ht="14.25" customHeight="1" x14ac:dyDescent="0.45">
      <c r="A633140" s="31"/>
    </row>
    <row r="633146" spans="1:1" s="30" customFormat="1" ht="14.25" customHeight="1" x14ac:dyDescent="0.35"/>
    <row r="633162" spans="1:1" ht="14.25" customHeight="1" x14ac:dyDescent="0.45">
      <c r="A633162" s="31"/>
    </row>
    <row r="633168" spans="1:1" s="30" customFormat="1" ht="14.25" customHeight="1" x14ac:dyDescent="0.35"/>
    <row r="633184" spans="1:1" ht="14.25" customHeight="1" x14ac:dyDescent="0.45">
      <c r="A633184" s="31"/>
    </row>
    <row r="633190" s="30" customFormat="1" ht="14.25" customHeight="1" x14ac:dyDescent="0.35"/>
    <row r="633206" spans="1:1" ht="14.25" customHeight="1" x14ac:dyDescent="0.45">
      <c r="A633206" s="31"/>
    </row>
    <row r="633212" spans="1:1" s="30" customFormat="1" ht="14.25" customHeight="1" x14ac:dyDescent="0.35"/>
    <row r="633228" spans="1:1" ht="14.25" customHeight="1" x14ac:dyDescent="0.45">
      <c r="A633228" s="31"/>
    </row>
    <row r="633234" s="30" customFormat="1" ht="14.25" customHeight="1" x14ac:dyDescent="0.35"/>
    <row r="633250" spans="1:1" ht="14.25" customHeight="1" x14ac:dyDescent="0.45">
      <c r="A633250" s="31"/>
    </row>
    <row r="633256" spans="1:1" s="30" customFormat="1" ht="14.25" customHeight="1" x14ac:dyDescent="0.35"/>
    <row r="633272" spans="1:1" ht="14.25" customHeight="1" x14ac:dyDescent="0.45">
      <c r="A633272" s="31"/>
    </row>
    <row r="633278" spans="1:1" s="30" customFormat="1" ht="14.25" customHeight="1" x14ac:dyDescent="0.35"/>
    <row r="633294" spans="1:1" ht="14.25" customHeight="1" x14ac:dyDescent="0.45">
      <c r="A633294" s="31"/>
    </row>
    <row r="633300" s="30" customFormat="1" ht="14.25" customHeight="1" x14ac:dyDescent="0.35"/>
    <row r="633316" spans="1:1" ht="14.25" customHeight="1" x14ac:dyDescent="0.45">
      <c r="A633316" s="31"/>
    </row>
    <row r="633322" spans="1:1" s="30" customFormat="1" ht="14.25" customHeight="1" x14ac:dyDescent="0.35"/>
    <row r="633338" spans="1:1" ht="14.25" customHeight="1" x14ac:dyDescent="0.45">
      <c r="A633338" s="31"/>
    </row>
    <row r="633344" spans="1:1" s="30" customFormat="1" ht="14.25" customHeight="1" x14ac:dyDescent="0.35"/>
    <row r="633360" spans="1:1" ht="14.25" customHeight="1" x14ac:dyDescent="0.45">
      <c r="A633360" s="31"/>
    </row>
    <row r="633366" s="30" customFormat="1" ht="14.25" customHeight="1" x14ac:dyDescent="0.35"/>
    <row r="633382" spans="1:1" ht="14.25" customHeight="1" x14ac:dyDescent="0.45">
      <c r="A633382" s="31"/>
    </row>
    <row r="633388" spans="1:1" s="30" customFormat="1" ht="14.25" customHeight="1" x14ac:dyDescent="0.35"/>
    <row r="633404" spans="1:1" ht="14.25" customHeight="1" x14ac:dyDescent="0.45">
      <c r="A633404" s="31"/>
    </row>
    <row r="633410" s="30" customFormat="1" ht="14.25" customHeight="1" x14ac:dyDescent="0.35"/>
    <row r="633426" spans="1:1" ht="14.25" customHeight="1" x14ac:dyDescent="0.45">
      <c r="A633426" s="31"/>
    </row>
    <row r="633432" spans="1:1" s="30" customFormat="1" ht="14.25" customHeight="1" x14ac:dyDescent="0.35"/>
    <row r="633448" spans="1:1" ht="14.25" customHeight="1" x14ac:dyDescent="0.45">
      <c r="A633448" s="31"/>
    </row>
    <row r="633454" spans="1:1" s="30" customFormat="1" ht="14.25" customHeight="1" x14ac:dyDescent="0.35"/>
    <row r="633470" spans="1:1" ht="14.25" customHeight="1" x14ac:dyDescent="0.45">
      <c r="A633470" s="31"/>
    </row>
    <row r="633476" s="30" customFormat="1" ht="14.25" customHeight="1" x14ac:dyDescent="0.35"/>
    <row r="633492" spans="1:1" ht="14.25" customHeight="1" x14ac:dyDescent="0.45">
      <c r="A633492" s="31"/>
    </row>
    <row r="633498" spans="1:1" s="30" customFormat="1" ht="14.25" customHeight="1" x14ac:dyDescent="0.35"/>
    <row r="633514" spans="1:1" ht="14.25" customHeight="1" x14ac:dyDescent="0.45">
      <c r="A633514" s="31"/>
    </row>
    <row r="633520" spans="1:1" s="30" customFormat="1" ht="14.25" customHeight="1" x14ac:dyDescent="0.35"/>
    <row r="633536" spans="1:1" ht="14.25" customHeight="1" x14ac:dyDescent="0.45">
      <c r="A633536" s="31"/>
    </row>
    <row r="633542" s="30" customFormat="1" ht="14.25" customHeight="1" x14ac:dyDescent="0.35"/>
    <row r="633558" spans="1:1" ht="14.25" customHeight="1" x14ac:dyDescent="0.45">
      <c r="A633558" s="31"/>
    </row>
    <row r="633564" spans="1:1" s="30" customFormat="1" ht="14.25" customHeight="1" x14ac:dyDescent="0.35"/>
    <row r="633580" spans="1:1" ht="14.25" customHeight="1" x14ac:dyDescent="0.45">
      <c r="A633580" s="31"/>
    </row>
    <row r="633586" s="30" customFormat="1" ht="14.25" customHeight="1" x14ac:dyDescent="0.35"/>
    <row r="633602" spans="1:1" ht="14.25" customHeight="1" x14ac:dyDescent="0.45">
      <c r="A633602" s="31"/>
    </row>
    <row r="633608" spans="1:1" s="30" customFormat="1" ht="14.25" customHeight="1" x14ac:dyDescent="0.35"/>
    <row r="633624" spans="1:1" ht="14.25" customHeight="1" x14ac:dyDescent="0.45">
      <c r="A633624" s="31"/>
    </row>
    <row r="633630" spans="1:1" s="30" customFormat="1" ht="14.25" customHeight="1" x14ac:dyDescent="0.35"/>
    <row r="633646" spans="1:1" ht="14.25" customHeight="1" x14ac:dyDescent="0.45">
      <c r="A633646" s="31"/>
    </row>
    <row r="633652" s="30" customFormat="1" ht="14.25" customHeight="1" x14ac:dyDescent="0.35"/>
    <row r="633668" spans="1:1" ht="14.25" customHeight="1" x14ac:dyDescent="0.45">
      <c r="A633668" s="31"/>
    </row>
    <row r="633674" spans="1:1" s="30" customFormat="1" ht="14.25" customHeight="1" x14ac:dyDescent="0.35"/>
    <row r="633690" spans="1:1" ht="14.25" customHeight="1" x14ac:dyDescent="0.45">
      <c r="A633690" s="31"/>
    </row>
    <row r="633696" spans="1:1" s="30" customFormat="1" ht="14.25" customHeight="1" x14ac:dyDescent="0.35"/>
    <row r="633712" spans="1:1" ht="14.25" customHeight="1" x14ac:dyDescent="0.45">
      <c r="A633712" s="31"/>
    </row>
    <row r="633718" s="30" customFormat="1" ht="14.25" customHeight="1" x14ac:dyDescent="0.35"/>
    <row r="633734" spans="1:1" ht="14.25" customHeight="1" x14ac:dyDescent="0.45">
      <c r="A633734" s="31"/>
    </row>
    <row r="633740" spans="1:1" s="30" customFormat="1" ht="14.25" customHeight="1" x14ac:dyDescent="0.35"/>
    <row r="633756" spans="1:1" ht="14.25" customHeight="1" x14ac:dyDescent="0.45">
      <c r="A633756" s="31"/>
    </row>
    <row r="633762" s="30" customFormat="1" ht="14.25" customHeight="1" x14ac:dyDescent="0.35"/>
    <row r="633778" spans="1:1" ht="14.25" customHeight="1" x14ac:dyDescent="0.45">
      <c r="A633778" s="31"/>
    </row>
    <row r="633784" spans="1:1" s="30" customFormat="1" ht="14.25" customHeight="1" x14ac:dyDescent="0.35"/>
    <row r="633800" spans="1:1" ht="14.25" customHeight="1" x14ac:dyDescent="0.45">
      <c r="A633800" s="31"/>
    </row>
    <row r="633806" spans="1:1" s="30" customFormat="1" ht="14.25" customHeight="1" x14ac:dyDescent="0.35"/>
    <row r="633822" spans="1:1" ht="14.25" customHeight="1" x14ac:dyDescent="0.45">
      <c r="A633822" s="31"/>
    </row>
    <row r="633828" s="30" customFormat="1" ht="14.25" customHeight="1" x14ac:dyDescent="0.35"/>
    <row r="633844" spans="1:1" ht="14.25" customHeight="1" x14ac:dyDescent="0.45">
      <c r="A633844" s="31"/>
    </row>
    <row r="633850" spans="1:1" s="30" customFormat="1" ht="14.25" customHeight="1" x14ac:dyDescent="0.35"/>
    <row r="633866" spans="1:1" ht="14.25" customHeight="1" x14ac:dyDescent="0.45">
      <c r="A633866" s="31"/>
    </row>
    <row r="633872" spans="1:1" s="30" customFormat="1" ht="14.25" customHeight="1" x14ac:dyDescent="0.35"/>
    <row r="633888" spans="1:1" ht="14.25" customHeight="1" x14ac:dyDescent="0.45">
      <c r="A633888" s="31"/>
    </row>
    <row r="633894" s="30" customFormat="1" ht="14.25" customHeight="1" x14ac:dyDescent="0.35"/>
    <row r="633910" spans="1:1" ht="14.25" customHeight="1" x14ac:dyDescent="0.45">
      <c r="A633910" s="31"/>
    </row>
    <row r="633916" spans="1:1" s="30" customFormat="1" ht="14.25" customHeight="1" x14ac:dyDescent="0.35"/>
    <row r="633932" spans="1:1" ht="14.25" customHeight="1" x14ac:dyDescent="0.45">
      <c r="A633932" s="31"/>
    </row>
    <row r="633938" s="30" customFormat="1" ht="14.25" customHeight="1" x14ac:dyDescent="0.35"/>
    <row r="633954" spans="1:1" ht="14.25" customHeight="1" x14ac:dyDescent="0.45">
      <c r="A633954" s="31"/>
    </row>
    <row r="633960" spans="1:1" s="30" customFormat="1" ht="14.25" customHeight="1" x14ac:dyDescent="0.35"/>
    <row r="633976" spans="1:1" ht="14.25" customHeight="1" x14ac:dyDescent="0.45">
      <c r="A633976" s="31"/>
    </row>
    <row r="633982" spans="1:1" s="30" customFormat="1" ht="14.25" customHeight="1" x14ac:dyDescent="0.35"/>
    <row r="633998" spans="1:1" ht="14.25" customHeight="1" x14ac:dyDescent="0.45">
      <c r="A633998" s="31"/>
    </row>
    <row r="634004" s="30" customFormat="1" ht="14.25" customHeight="1" x14ac:dyDescent="0.35"/>
    <row r="634020" spans="1:1" ht="14.25" customHeight="1" x14ac:dyDescent="0.45">
      <c r="A634020" s="31"/>
    </row>
    <row r="634026" spans="1:1" s="30" customFormat="1" ht="14.25" customHeight="1" x14ac:dyDescent="0.35"/>
    <row r="634042" spans="1:1" ht="14.25" customHeight="1" x14ac:dyDescent="0.45">
      <c r="A634042" s="31"/>
    </row>
    <row r="634048" spans="1:1" s="30" customFormat="1" ht="14.25" customHeight="1" x14ac:dyDescent="0.35"/>
    <row r="634064" spans="1:1" ht="14.25" customHeight="1" x14ac:dyDescent="0.45">
      <c r="A634064" s="31"/>
    </row>
    <row r="634070" s="30" customFormat="1" ht="14.25" customHeight="1" x14ac:dyDescent="0.35"/>
    <row r="634086" spans="1:1" ht="14.25" customHeight="1" x14ac:dyDescent="0.45">
      <c r="A634086" s="31"/>
    </row>
    <row r="634092" spans="1:1" s="30" customFormat="1" ht="14.25" customHeight="1" x14ac:dyDescent="0.35"/>
    <row r="634108" spans="1:1" ht="14.25" customHeight="1" x14ac:dyDescent="0.45">
      <c r="A634108" s="31"/>
    </row>
    <row r="634114" s="30" customFormat="1" ht="14.25" customHeight="1" x14ac:dyDescent="0.35"/>
    <row r="634130" spans="1:1" ht="14.25" customHeight="1" x14ac:dyDescent="0.45">
      <c r="A634130" s="31"/>
    </row>
    <row r="634136" spans="1:1" s="30" customFormat="1" ht="14.25" customHeight="1" x14ac:dyDescent="0.35"/>
    <row r="634152" spans="1:1" ht="14.25" customHeight="1" x14ac:dyDescent="0.45">
      <c r="A634152" s="31"/>
    </row>
    <row r="634158" spans="1:1" s="30" customFormat="1" ht="14.25" customHeight="1" x14ac:dyDescent="0.35"/>
    <row r="634174" spans="1:1" ht="14.25" customHeight="1" x14ac:dyDescent="0.45">
      <c r="A634174" s="31"/>
    </row>
    <row r="634180" s="30" customFormat="1" ht="14.25" customHeight="1" x14ac:dyDescent="0.35"/>
    <row r="634196" spans="1:1" ht="14.25" customHeight="1" x14ac:dyDescent="0.45">
      <c r="A634196" s="31"/>
    </row>
    <row r="634202" spans="1:1" s="30" customFormat="1" ht="14.25" customHeight="1" x14ac:dyDescent="0.35"/>
    <row r="634218" spans="1:1" ht="14.25" customHeight="1" x14ac:dyDescent="0.45">
      <c r="A634218" s="31"/>
    </row>
    <row r="634224" spans="1:1" s="30" customFormat="1" ht="14.25" customHeight="1" x14ac:dyDescent="0.35"/>
    <row r="634240" spans="1:1" ht="14.25" customHeight="1" x14ac:dyDescent="0.45">
      <c r="A634240" s="31"/>
    </row>
    <row r="634246" s="30" customFormat="1" ht="14.25" customHeight="1" x14ac:dyDescent="0.35"/>
    <row r="634262" spans="1:1" ht="14.25" customHeight="1" x14ac:dyDescent="0.45">
      <c r="A634262" s="31"/>
    </row>
    <row r="634268" spans="1:1" s="30" customFormat="1" ht="14.25" customHeight="1" x14ac:dyDescent="0.35"/>
    <row r="634284" spans="1:1" ht="14.25" customHeight="1" x14ac:dyDescent="0.45">
      <c r="A634284" s="31"/>
    </row>
    <row r="634290" s="30" customFormat="1" ht="14.25" customHeight="1" x14ac:dyDescent="0.35"/>
    <row r="634306" spans="1:1" ht="14.25" customHeight="1" x14ac:dyDescent="0.45">
      <c r="A634306" s="31"/>
    </row>
    <row r="634312" spans="1:1" s="30" customFormat="1" ht="14.25" customHeight="1" x14ac:dyDescent="0.35"/>
    <row r="634328" spans="1:1" ht="14.25" customHeight="1" x14ac:dyDescent="0.45">
      <c r="A634328" s="31"/>
    </row>
    <row r="634334" spans="1:1" s="30" customFormat="1" ht="14.25" customHeight="1" x14ac:dyDescent="0.35"/>
    <row r="634350" spans="1:1" ht="14.25" customHeight="1" x14ac:dyDescent="0.45">
      <c r="A634350" s="31"/>
    </row>
    <row r="634356" s="30" customFormat="1" ht="14.25" customHeight="1" x14ac:dyDescent="0.35"/>
    <row r="634372" spans="1:1" ht="14.25" customHeight="1" x14ac:dyDescent="0.45">
      <c r="A634372" s="31"/>
    </row>
    <row r="634378" spans="1:1" s="30" customFormat="1" ht="14.25" customHeight="1" x14ac:dyDescent="0.35"/>
    <row r="634394" spans="1:1" ht="14.25" customHeight="1" x14ac:dyDescent="0.45">
      <c r="A634394" s="31"/>
    </row>
    <row r="634400" spans="1:1" s="30" customFormat="1" ht="14.25" customHeight="1" x14ac:dyDescent="0.35"/>
    <row r="634416" spans="1:1" ht="14.25" customHeight="1" x14ac:dyDescent="0.45">
      <c r="A634416" s="31"/>
    </row>
    <row r="634422" s="30" customFormat="1" ht="14.25" customHeight="1" x14ac:dyDescent="0.35"/>
    <row r="634438" spans="1:1" ht="14.25" customHeight="1" x14ac:dyDescent="0.45">
      <c r="A634438" s="31"/>
    </row>
    <row r="634444" spans="1:1" s="30" customFormat="1" ht="14.25" customHeight="1" x14ac:dyDescent="0.35"/>
    <row r="634460" spans="1:1" ht="14.25" customHeight="1" x14ac:dyDescent="0.45">
      <c r="A634460" s="31"/>
    </row>
    <row r="634466" s="30" customFormat="1" ht="14.25" customHeight="1" x14ac:dyDescent="0.35"/>
    <row r="634482" spans="1:1" ht="14.25" customHeight="1" x14ac:dyDescent="0.45">
      <c r="A634482" s="31"/>
    </row>
    <row r="634488" spans="1:1" s="30" customFormat="1" ht="14.25" customHeight="1" x14ac:dyDescent="0.35"/>
    <row r="634504" spans="1:1" ht="14.25" customHeight="1" x14ac:dyDescent="0.45">
      <c r="A634504" s="31"/>
    </row>
    <row r="634510" spans="1:1" s="30" customFormat="1" ht="14.25" customHeight="1" x14ac:dyDescent="0.35"/>
    <row r="634526" spans="1:1" ht="14.25" customHeight="1" x14ac:dyDescent="0.45">
      <c r="A634526" s="31"/>
    </row>
    <row r="634532" s="30" customFormat="1" ht="14.25" customHeight="1" x14ac:dyDescent="0.35"/>
    <row r="634548" spans="1:1" ht="14.25" customHeight="1" x14ac:dyDescent="0.45">
      <c r="A634548" s="31"/>
    </row>
    <row r="634554" spans="1:1" s="30" customFormat="1" ht="14.25" customHeight="1" x14ac:dyDescent="0.35"/>
    <row r="634570" spans="1:1" ht="14.25" customHeight="1" x14ac:dyDescent="0.45">
      <c r="A634570" s="31"/>
    </row>
    <row r="634576" spans="1:1" s="30" customFormat="1" ht="14.25" customHeight="1" x14ac:dyDescent="0.35"/>
    <row r="634592" spans="1:1" ht="14.25" customHeight="1" x14ac:dyDescent="0.45">
      <c r="A634592" s="31"/>
    </row>
    <row r="634598" s="30" customFormat="1" ht="14.25" customHeight="1" x14ac:dyDescent="0.35"/>
    <row r="634614" spans="1:1" ht="14.25" customHeight="1" x14ac:dyDescent="0.45">
      <c r="A634614" s="31"/>
    </row>
    <row r="634620" spans="1:1" s="30" customFormat="1" ht="14.25" customHeight="1" x14ac:dyDescent="0.35"/>
    <row r="634636" spans="1:1" ht="14.25" customHeight="1" x14ac:dyDescent="0.45">
      <c r="A634636" s="31"/>
    </row>
    <row r="634642" s="30" customFormat="1" ht="14.25" customHeight="1" x14ac:dyDescent="0.35"/>
    <row r="634658" spans="1:1" ht="14.25" customHeight="1" x14ac:dyDescent="0.45">
      <c r="A634658" s="31"/>
    </row>
    <row r="634664" spans="1:1" s="30" customFormat="1" ht="14.25" customHeight="1" x14ac:dyDescent="0.35"/>
    <row r="634680" spans="1:1" ht="14.25" customHeight="1" x14ac:dyDescent="0.45">
      <c r="A634680" s="31"/>
    </row>
    <row r="634686" spans="1:1" s="30" customFormat="1" ht="14.25" customHeight="1" x14ac:dyDescent="0.35"/>
    <row r="634702" spans="1:1" ht="14.25" customHeight="1" x14ac:dyDescent="0.45">
      <c r="A634702" s="31"/>
    </row>
    <row r="634708" s="30" customFormat="1" ht="14.25" customHeight="1" x14ac:dyDescent="0.35"/>
    <row r="634724" spans="1:1" ht="14.25" customHeight="1" x14ac:dyDescent="0.45">
      <c r="A634724" s="31"/>
    </row>
    <row r="634730" spans="1:1" s="30" customFormat="1" ht="14.25" customHeight="1" x14ac:dyDescent="0.35"/>
    <row r="634746" spans="1:1" ht="14.25" customHeight="1" x14ac:dyDescent="0.45">
      <c r="A634746" s="31"/>
    </row>
    <row r="634752" spans="1:1" s="30" customFormat="1" ht="14.25" customHeight="1" x14ac:dyDescent="0.35"/>
    <row r="634768" spans="1:1" ht="14.25" customHeight="1" x14ac:dyDescent="0.45">
      <c r="A634768" s="31"/>
    </row>
    <row r="634774" s="30" customFormat="1" ht="14.25" customHeight="1" x14ac:dyDescent="0.35"/>
    <row r="634790" spans="1:1" ht="14.25" customHeight="1" x14ac:dyDescent="0.45">
      <c r="A634790" s="31"/>
    </row>
    <row r="634796" spans="1:1" s="30" customFormat="1" ht="14.25" customHeight="1" x14ac:dyDescent="0.35"/>
    <row r="634812" spans="1:1" ht="14.25" customHeight="1" x14ac:dyDescent="0.45">
      <c r="A634812" s="31"/>
    </row>
    <row r="634818" s="30" customFormat="1" ht="14.25" customHeight="1" x14ac:dyDescent="0.35"/>
    <row r="634834" spans="1:1" ht="14.25" customHeight="1" x14ac:dyDescent="0.45">
      <c r="A634834" s="31"/>
    </row>
    <row r="634840" spans="1:1" s="30" customFormat="1" ht="14.25" customHeight="1" x14ac:dyDescent="0.35"/>
    <row r="634856" spans="1:1" ht="14.25" customHeight="1" x14ac:dyDescent="0.45">
      <c r="A634856" s="31"/>
    </row>
    <row r="634862" spans="1:1" s="30" customFormat="1" ht="14.25" customHeight="1" x14ac:dyDescent="0.35"/>
    <row r="634878" spans="1:1" ht="14.25" customHeight="1" x14ac:dyDescent="0.45">
      <c r="A634878" s="31"/>
    </row>
    <row r="634884" s="30" customFormat="1" ht="14.25" customHeight="1" x14ac:dyDescent="0.35"/>
    <row r="634900" spans="1:1" ht="14.25" customHeight="1" x14ac:dyDescent="0.45">
      <c r="A634900" s="31"/>
    </row>
    <row r="634906" spans="1:1" s="30" customFormat="1" ht="14.25" customHeight="1" x14ac:dyDescent="0.35"/>
    <row r="634922" spans="1:1" ht="14.25" customHeight="1" x14ac:dyDescent="0.45">
      <c r="A634922" s="31"/>
    </row>
    <row r="634928" spans="1:1" s="30" customFormat="1" ht="14.25" customHeight="1" x14ac:dyDescent="0.35"/>
    <row r="634944" spans="1:1" ht="14.25" customHeight="1" x14ac:dyDescent="0.45">
      <c r="A634944" s="31"/>
    </row>
    <row r="634950" s="30" customFormat="1" ht="14.25" customHeight="1" x14ac:dyDescent="0.35"/>
    <row r="634966" spans="1:1" ht="14.25" customHeight="1" x14ac:dyDescent="0.45">
      <c r="A634966" s="31"/>
    </row>
    <row r="634972" spans="1:1" s="30" customFormat="1" ht="14.25" customHeight="1" x14ac:dyDescent="0.35"/>
    <row r="634988" spans="1:1" ht="14.25" customHeight="1" x14ac:dyDescent="0.45">
      <c r="A634988" s="31"/>
    </row>
    <row r="634994" s="30" customFormat="1" ht="14.25" customHeight="1" x14ac:dyDescent="0.35"/>
    <row r="635010" spans="1:1" ht="14.25" customHeight="1" x14ac:dyDescent="0.45">
      <c r="A635010" s="31"/>
    </row>
    <row r="635016" spans="1:1" s="30" customFormat="1" ht="14.25" customHeight="1" x14ac:dyDescent="0.35"/>
    <row r="635032" spans="1:1" ht="14.25" customHeight="1" x14ac:dyDescent="0.45">
      <c r="A635032" s="31"/>
    </row>
    <row r="635038" spans="1:1" s="30" customFormat="1" ht="14.25" customHeight="1" x14ac:dyDescent="0.35"/>
    <row r="635054" spans="1:1" ht="14.25" customHeight="1" x14ac:dyDescent="0.45">
      <c r="A635054" s="31"/>
    </row>
    <row r="635060" s="30" customFormat="1" ht="14.25" customHeight="1" x14ac:dyDescent="0.35"/>
    <row r="635076" spans="1:1" ht="14.25" customHeight="1" x14ac:dyDescent="0.45">
      <c r="A635076" s="31"/>
    </row>
    <row r="635082" spans="1:1" s="30" customFormat="1" ht="14.25" customHeight="1" x14ac:dyDescent="0.35"/>
    <row r="635098" spans="1:1" ht="14.25" customHeight="1" x14ac:dyDescent="0.45">
      <c r="A635098" s="31"/>
    </row>
    <row r="635104" spans="1:1" s="30" customFormat="1" ht="14.25" customHeight="1" x14ac:dyDescent="0.35"/>
    <row r="635120" spans="1:1" ht="14.25" customHeight="1" x14ac:dyDescent="0.45">
      <c r="A635120" s="31"/>
    </row>
    <row r="635126" s="30" customFormat="1" ht="14.25" customHeight="1" x14ac:dyDescent="0.35"/>
    <row r="635142" spans="1:1" ht="14.25" customHeight="1" x14ac:dyDescent="0.45">
      <c r="A635142" s="31"/>
    </row>
    <row r="635148" spans="1:1" s="30" customFormat="1" ht="14.25" customHeight="1" x14ac:dyDescent="0.35"/>
    <row r="635164" spans="1:1" ht="14.25" customHeight="1" x14ac:dyDescent="0.45">
      <c r="A635164" s="31"/>
    </row>
    <row r="635170" s="30" customFormat="1" ht="14.25" customHeight="1" x14ac:dyDescent="0.35"/>
    <row r="635186" spans="1:1" ht="14.25" customHeight="1" x14ac:dyDescent="0.45">
      <c r="A635186" s="31"/>
    </row>
    <row r="635192" spans="1:1" s="30" customFormat="1" ht="14.25" customHeight="1" x14ac:dyDescent="0.35"/>
    <row r="635208" spans="1:1" ht="14.25" customHeight="1" x14ac:dyDescent="0.45">
      <c r="A635208" s="31"/>
    </row>
    <row r="635214" spans="1:1" s="30" customFormat="1" ht="14.25" customHeight="1" x14ac:dyDescent="0.35"/>
    <row r="635230" spans="1:1" ht="14.25" customHeight="1" x14ac:dyDescent="0.45">
      <c r="A635230" s="31"/>
    </row>
    <row r="635236" s="30" customFormat="1" ht="14.25" customHeight="1" x14ac:dyDescent="0.35"/>
    <row r="635252" spans="1:1" ht="14.25" customHeight="1" x14ac:dyDescent="0.45">
      <c r="A635252" s="31"/>
    </row>
    <row r="635258" spans="1:1" s="30" customFormat="1" ht="14.25" customHeight="1" x14ac:dyDescent="0.35"/>
    <row r="635274" spans="1:1" ht="14.25" customHeight="1" x14ac:dyDescent="0.45">
      <c r="A635274" s="31"/>
    </row>
    <row r="635280" spans="1:1" s="30" customFormat="1" ht="14.25" customHeight="1" x14ac:dyDescent="0.35"/>
    <row r="635296" spans="1:1" ht="14.25" customHeight="1" x14ac:dyDescent="0.45">
      <c r="A635296" s="31"/>
    </row>
    <row r="635302" s="30" customFormat="1" ht="14.25" customHeight="1" x14ac:dyDescent="0.35"/>
    <row r="635318" spans="1:1" ht="14.25" customHeight="1" x14ac:dyDescent="0.45">
      <c r="A635318" s="31"/>
    </row>
    <row r="635324" spans="1:1" s="30" customFormat="1" ht="14.25" customHeight="1" x14ac:dyDescent="0.35"/>
    <row r="635340" spans="1:1" ht="14.25" customHeight="1" x14ac:dyDescent="0.45">
      <c r="A635340" s="31"/>
    </row>
    <row r="635346" s="30" customFormat="1" ht="14.25" customHeight="1" x14ac:dyDescent="0.35"/>
    <row r="635362" spans="1:1" ht="14.25" customHeight="1" x14ac:dyDescent="0.45">
      <c r="A635362" s="31"/>
    </row>
    <row r="635368" spans="1:1" s="30" customFormat="1" ht="14.25" customHeight="1" x14ac:dyDescent="0.35"/>
    <row r="635384" spans="1:1" ht="14.25" customHeight="1" x14ac:dyDescent="0.45">
      <c r="A635384" s="31"/>
    </row>
    <row r="635390" spans="1:1" s="30" customFormat="1" ht="14.25" customHeight="1" x14ac:dyDescent="0.35"/>
    <row r="635406" spans="1:1" ht="14.25" customHeight="1" x14ac:dyDescent="0.45">
      <c r="A635406" s="31"/>
    </row>
    <row r="635412" s="30" customFormat="1" ht="14.25" customHeight="1" x14ac:dyDescent="0.35"/>
    <row r="635428" spans="1:1" ht="14.25" customHeight="1" x14ac:dyDescent="0.45">
      <c r="A635428" s="31"/>
    </row>
    <row r="635434" spans="1:1" s="30" customFormat="1" ht="14.25" customHeight="1" x14ac:dyDescent="0.35"/>
    <row r="635450" spans="1:1" ht="14.25" customHeight="1" x14ac:dyDescent="0.45">
      <c r="A635450" s="31"/>
    </row>
    <row r="635456" spans="1:1" s="30" customFormat="1" ht="14.25" customHeight="1" x14ac:dyDescent="0.35"/>
    <row r="635472" spans="1:1" ht="14.25" customHeight="1" x14ac:dyDescent="0.45">
      <c r="A635472" s="31"/>
    </row>
    <row r="635478" s="30" customFormat="1" ht="14.25" customHeight="1" x14ac:dyDescent="0.35"/>
    <row r="635494" spans="1:1" ht="14.25" customHeight="1" x14ac:dyDescent="0.45">
      <c r="A635494" s="31"/>
    </row>
    <row r="635500" spans="1:1" s="30" customFormat="1" ht="14.25" customHeight="1" x14ac:dyDescent="0.35"/>
    <row r="635516" spans="1:1" ht="14.25" customHeight="1" x14ac:dyDescent="0.45">
      <c r="A635516" s="31"/>
    </row>
    <row r="635522" s="30" customFormat="1" ht="14.25" customHeight="1" x14ac:dyDescent="0.35"/>
    <row r="635538" spans="1:1" ht="14.25" customHeight="1" x14ac:dyDescent="0.45">
      <c r="A635538" s="31"/>
    </row>
    <row r="635544" spans="1:1" s="30" customFormat="1" ht="14.25" customHeight="1" x14ac:dyDescent="0.35"/>
    <row r="635560" spans="1:1" ht="14.25" customHeight="1" x14ac:dyDescent="0.45">
      <c r="A635560" s="31"/>
    </row>
    <row r="635566" spans="1:1" s="30" customFormat="1" ht="14.25" customHeight="1" x14ac:dyDescent="0.35"/>
    <row r="635582" spans="1:1" ht="14.25" customHeight="1" x14ac:dyDescent="0.45">
      <c r="A635582" s="31"/>
    </row>
    <row r="635588" s="30" customFormat="1" ht="14.25" customHeight="1" x14ac:dyDescent="0.35"/>
    <row r="635604" spans="1:1" ht="14.25" customHeight="1" x14ac:dyDescent="0.45">
      <c r="A635604" s="31"/>
    </row>
    <row r="635610" spans="1:1" s="30" customFormat="1" ht="14.25" customHeight="1" x14ac:dyDescent="0.35"/>
    <row r="635626" spans="1:1" ht="14.25" customHeight="1" x14ac:dyDescent="0.45">
      <c r="A635626" s="31"/>
    </row>
    <row r="635632" spans="1:1" s="30" customFormat="1" ht="14.25" customHeight="1" x14ac:dyDescent="0.35"/>
    <row r="635648" spans="1:1" ht="14.25" customHeight="1" x14ac:dyDescent="0.45">
      <c r="A635648" s="31"/>
    </row>
    <row r="635654" s="30" customFormat="1" ht="14.25" customHeight="1" x14ac:dyDescent="0.35"/>
    <row r="635670" spans="1:1" ht="14.25" customHeight="1" x14ac:dyDescent="0.45">
      <c r="A635670" s="31"/>
    </row>
    <row r="635676" spans="1:1" s="30" customFormat="1" ht="14.25" customHeight="1" x14ac:dyDescent="0.35"/>
    <row r="635692" spans="1:1" ht="14.25" customHeight="1" x14ac:dyDescent="0.45">
      <c r="A635692" s="31"/>
    </row>
    <row r="635698" s="30" customFormat="1" ht="14.25" customHeight="1" x14ac:dyDescent="0.35"/>
    <row r="635714" spans="1:1" ht="14.25" customHeight="1" x14ac:dyDescent="0.45">
      <c r="A635714" s="31"/>
    </row>
    <row r="635720" spans="1:1" s="30" customFormat="1" ht="14.25" customHeight="1" x14ac:dyDescent="0.35"/>
    <row r="635736" spans="1:1" ht="14.25" customHeight="1" x14ac:dyDescent="0.45">
      <c r="A635736" s="31"/>
    </row>
    <row r="635742" spans="1:1" s="30" customFormat="1" ht="14.25" customHeight="1" x14ac:dyDescent="0.35"/>
    <row r="635758" spans="1:1" ht="14.25" customHeight="1" x14ac:dyDescent="0.45">
      <c r="A635758" s="31"/>
    </row>
    <row r="635764" s="30" customFormat="1" ht="14.25" customHeight="1" x14ac:dyDescent="0.35"/>
    <row r="635780" spans="1:1" ht="14.25" customHeight="1" x14ac:dyDescent="0.45">
      <c r="A635780" s="31"/>
    </row>
    <row r="635786" spans="1:1" s="30" customFormat="1" ht="14.25" customHeight="1" x14ac:dyDescent="0.35"/>
    <row r="635802" spans="1:1" ht="14.25" customHeight="1" x14ac:dyDescent="0.45">
      <c r="A635802" s="31"/>
    </row>
    <row r="635808" spans="1:1" s="30" customFormat="1" ht="14.25" customHeight="1" x14ac:dyDescent="0.35"/>
    <row r="635824" spans="1:1" ht="14.25" customHeight="1" x14ac:dyDescent="0.45">
      <c r="A635824" s="31"/>
    </row>
    <row r="635830" s="30" customFormat="1" ht="14.25" customHeight="1" x14ac:dyDescent="0.35"/>
    <row r="635846" spans="1:1" ht="14.25" customHeight="1" x14ac:dyDescent="0.45">
      <c r="A635846" s="31"/>
    </row>
    <row r="635852" spans="1:1" s="30" customFormat="1" ht="14.25" customHeight="1" x14ac:dyDescent="0.35"/>
    <row r="635868" spans="1:1" ht="14.25" customHeight="1" x14ac:dyDescent="0.45">
      <c r="A635868" s="31"/>
    </row>
    <row r="635874" s="30" customFormat="1" ht="14.25" customHeight="1" x14ac:dyDescent="0.35"/>
    <row r="635890" spans="1:1" ht="14.25" customHeight="1" x14ac:dyDescent="0.45">
      <c r="A635890" s="31"/>
    </row>
    <row r="635896" spans="1:1" s="30" customFormat="1" ht="14.25" customHeight="1" x14ac:dyDescent="0.35"/>
    <row r="635912" spans="1:1" ht="14.25" customHeight="1" x14ac:dyDescent="0.45">
      <c r="A635912" s="31"/>
    </row>
    <row r="635918" spans="1:1" s="30" customFormat="1" ht="14.25" customHeight="1" x14ac:dyDescent="0.35"/>
    <row r="635934" spans="1:1" ht="14.25" customHeight="1" x14ac:dyDescent="0.45">
      <c r="A635934" s="31"/>
    </row>
    <row r="635940" s="30" customFormat="1" ht="14.25" customHeight="1" x14ac:dyDescent="0.35"/>
    <row r="635956" spans="1:1" ht="14.25" customHeight="1" x14ac:dyDescent="0.45">
      <c r="A635956" s="31"/>
    </row>
    <row r="635962" spans="1:1" s="30" customFormat="1" ht="14.25" customHeight="1" x14ac:dyDescent="0.35"/>
    <row r="635978" spans="1:1" ht="14.25" customHeight="1" x14ac:dyDescent="0.45">
      <c r="A635978" s="31"/>
    </row>
    <row r="635984" spans="1:1" s="30" customFormat="1" ht="14.25" customHeight="1" x14ac:dyDescent="0.35"/>
    <row r="636000" spans="1:1" ht="14.25" customHeight="1" x14ac:dyDescent="0.45">
      <c r="A636000" s="31"/>
    </row>
    <row r="636006" s="30" customFormat="1" ht="14.25" customHeight="1" x14ac:dyDescent="0.35"/>
    <row r="636022" spans="1:1" ht="14.25" customHeight="1" x14ac:dyDescent="0.45">
      <c r="A636022" s="31"/>
    </row>
    <row r="636028" spans="1:1" s="30" customFormat="1" ht="14.25" customHeight="1" x14ac:dyDescent="0.35"/>
    <row r="636044" spans="1:1" ht="14.25" customHeight="1" x14ac:dyDescent="0.45">
      <c r="A636044" s="31"/>
    </row>
    <row r="636050" s="30" customFormat="1" ht="14.25" customHeight="1" x14ac:dyDescent="0.35"/>
    <row r="636066" spans="1:1" ht="14.25" customHeight="1" x14ac:dyDescent="0.45">
      <c r="A636066" s="31"/>
    </row>
    <row r="636072" spans="1:1" s="30" customFormat="1" ht="14.25" customHeight="1" x14ac:dyDescent="0.35"/>
    <row r="636088" spans="1:1" ht="14.25" customHeight="1" x14ac:dyDescent="0.45">
      <c r="A636088" s="31"/>
    </row>
    <row r="636094" spans="1:1" s="30" customFormat="1" ht="14.25" customHeight="1" x14ac:dyDescent="0.35"/>
    <row r="636110" spans="1:1" ht="14.25" customHeight="1" x14ac:dyDescent="0.45">
      <c r="A636110" s="31"/>
    </row>
    <row r="636116" s="30" customFormat="1" ht="14.25" customHeight="1" x14ac:dyDescent="0.35"/>
    <row r="636132" spans="1:1" ht="14.25" customHeight="1" x14ac:dyDescent="0.45">
      <c r="A636132" s="31"/>
    </row>
    <row r="636138" spans="1:1" s="30" customFormat="1" ht="14.25" customHeight="1" x14ac:dyDescent="0.35"/>
    <row r="636154" spans="1:1" ht="14.25" customHeight="1" x14ac:dyDescent="0.45">
      <c r="A636154" s="31"/>
    </row>
    <row r="636160" spans="1:1" s="30" customFormat="1" ht="14.25" customHeight="1" x14ac:dyDescent="0.35"/>
    <row r="636176" spans="1:1" ht="14.25" customHeight="1" x14ac:dyDescent="0.45">
      <c r="A636176" s="31"/>
    </row>
    <row r="636182" s="30" customFormat="1" ht="14.25" customHeight="1" x14ac:dyDescent="0.35"/>
    <row r="636198" spans="1:1" ht="14.25" customHeight="1" x14ac:dyDescent="0.45">
      <c r="A636198" s="31"/>
    </row>
    <row r="636204" spans="1:1" s="30" customFormat="1" ht="14.25" customHeight="1" x14ac:dyDescent="0.35"/>
    <row r="636220" spans="1:1" ht="14.25" customHeight="1" x14ac:dyDescent="0.45">
      <c r="A636220" s="31"/>
    </row>
    <row r="636226" s="30" customFormat="1" ht="14.25" customHeight="1" x14ac:dyDescent="0.35"/>
    <row r="636242" spans="1:1" ht="14.25" customHeight="1" x14ac:dyDescent="0.45">
      <c r="A636242" s="31"/>
    </row>
    <row r="636248" spans="1:1" s="30" customFormat="1" ht="14.25" customHeight="1" x14ac:dyDescent="0.35"/>
    <row r="636264" spans="1:1" ht="14.25" customHeight="1" x14ac:dyDescent="0.45">
      <c r="A636264" s="31"/>
    </row>
    <row r="636270" spans="1:1" s="30" customFormat="1" ht="14.25" customHeight="1" x14ac:dyDescent="0.35"/>
    <row r="636286" spans="1:1" ht="14.25" customHeight="1" x14ac:dyDescent="0.45">
      <c r="A636286" s="31"/>
    </row>
    <row r="636292" s="30" customFormat="1" ht="14.25" customHeight="1" x14ac:dyDescent="0.35"/>
    <row r="636308" spans="1:1" ht="14.25" customHeight="1" x14ac:dyDescent="0.45">
      <c r="A636308" s="31"/>
    </row>
    <row r="636314" spans="1:1" s="30" customFormat="1" ht="14.25" customHeight="1" x14ac:dyDescent="0.35"/>
    <row r="636330" spans="1:1" ht="14.25" customHeight="1" x14ac:dyDescent="0.45">
      <c r="A636330" s="31"/>
    </row>
    <row r="636336" spans="1:1" s="30" customFormat="1" ht="14.25" customHeight="1" x14ac:dyDescent="0.35"/>
    <row r="636352" spans="1:1" ht="14.25" customHeight="1" x14ac:dyDescent="0.45">
      <c r="A636352" s="31"/>
    </row>
    <row r="636358" s="30" customFormat="1" ht="14.25" customHeight="1" x14ac:dyDescent="0.35"/>
    <row r="636374" spans="1:1" ht="14.25" customHeight="1" x14ac:dyDescent="0.45">
      <c r="A636374" s="31"/>
    </row>
    <row r="636380" spans="1:1" s="30" customFormat="1" ht="14.25" customHeight="1" x14ac:dyDescent="0.35"/>
    <row r="636396" spans="1:1" ht="14.25" customHeight="1" x14ac:dyDescent="0.45">
      <c r="A636396" s="31"/>
    </row>
    <row r="636402" s="30" customFormat="1" ht="14.25" customHeight="1" x14ac:dyDescent="0.35"/>
    <row r="636418" spans="1:1" ht="14.25" customHeight="1" x14ac:dyDescent="0.45">
      <c r="A636418" s="31"/>
    </row>
    <row r="636424" spans="1:1" s="30" customFormat="1" ht="14.25" customHeight="1" x14ac:dyDescent="0.35"/>
    <row r="636440" spans="1:1" ht="14.25" customHeight="1" x14ac:dyDescent="0.45">
      <c r="A636440" s="31"/>
    </row>
    <row r="636446" spans="1:1" s="30" customFormat="1" ht="14.25" customHeight="1" x14ac:dyDescent="0.35"/>
    <row r="636462" spans="1:1" ht="14.25" customHeight="1" x14ac:dyDescent="0.45">
      <c r="A636462" s="31"/>
    </row>
    <row r="636468" s="30" customFormat="1" ht="14.25" customHeight="1" x14ac:dyDescent="0.35"/>
    <row r="636484" spans="1:1" ht="14.25" customHeight="1" x14ac:dyDescent="0.45">
      <c r="A636484" s="31"/>
    </row>
    <row r="636490" spans="1:1" s="30" customFormat="1" ht="14.25" customHeight="1" x14ac:dyDescent="0.35"/>
    <row r="636506" spans="1:1" ht="14.25" customHeight="1" x14ac:dyDescent="0.45">
      <c r="A636506" s="31"/>
    </row>
    <row r="636512" spans="1:1" s="30" customFormat="1" ht="14.25" customHeight="1" x14ac:dyDescent="0.35"/>
    <row r="636528" spans="1:1" ht="14.25" customHeight="1" x14ac:dyDescent="0.45">
      <c r="A636528" s="31"/>
    </row>
    <row r="636534" s="30" customFormat="1" ht="14.25" customHeight="1" x14ac:dyDescent="0.35"/>
    <row r="636550" spans="1:1" ht="14.25" customHeight="1" x14ac:dyDescent="0.45">
      <c r="A636550" s="31"/>
    </row>
    <row r="636556" spans="1:1" s="30" customFormat="1" ht="14.25" customHeight="1" x14ac:dyDescent="0.35"/>
    <row r="636572" spans="1:1" ht="14.25" customHeight="1" x14ac:dyDescent="0.45">
      <c r="A636572" s="31"/>
    </row>
    <row r="636578" s="30" customFormat="1" ht="14.25" customHeight="1" x14ac:dyDescent="0.35"/>
    <row r="636594" spans="1:1" ht="14.25" customHeight="1" x14ac:dyDescent="0.45">
      <c r="A636594" s="31"/>
    </row>
    <row r="636600" spans="1:1" s="30" customFormat="1" ht="14.25" customHeight="1" x14ac:dyDescent="0.35"/>
    <row r="636616" spans="1:1" ht="14.25" customHeight="1" x14ac:dyDescent="0.45">
      <c r="A636616" s="31"/>
    </row>
    <row r="636622" spans="1:1" s="30" customFormat="1" ht="14.25" customHeight="1" x14ac:dyDescent="0.35"/>
    <row r="636638" spans="1:1" ht="14.25" customHeight="1" x14ac:dyDescent="0.45">
      <c r="A636638" s="31"/>
    </row>
    <row r="636644" s="30" customFormat="1" ht="14.25" customHeight="1" x14ac:dyDescent="0.35"/>
    <row r="636660" spans="1:1" ht="14.25" customHeight="1" x14ac:dyDescent="0.45">
      <c r="A636660" s="31"/>
    </row>
    <row r="636666" spans="1:1" s="30" customFormat="1" ht="14.25" customHeight="1" x14ac:dyDescent="0.35"/>
    <row r="636682" spans="1:1" ht="14.25" customHeight="1" x14ac:dyDescent="0.45">
      <c r="A636682" s="31"/>
    </row>
    <row r="636688" spans="1:1" s="30" customFormat="1" ht="14.25" customHeight="1" x14ac:dyDescent="0.35"/>
    <row r="636704" spans="1:1" ht="14.25" customHeight="1" x14ac:dyDescent="0.45">
      <c r="A636704" s="31"/>
    </row>
    <row r="636710" s="30" customFormat="1" ht="14.25" customHeight="1" x14ac:dyDescent="0.35"/>
    <row r="636726" spans="1:1" ht="14.25" customHeight="1" x14ac:dyDescent="0.45">
      <c r="A636726" s="31"/>
    </row>
    <row r="636732" spans="1:1" s="30" customFormat="1" ht="14.25" customHeight="1" x14ac:dyDescent="0.35"/>
    <row r="636748" spans="1:1" ht="14.25" customHeight="1" x14ac:dyDescent="0.45">
      <c r="A636748" s="31"/>
    </row>
    <row r="636754" s="30" customFormat="1" ht="14.25" customHeight="1" x14ac:dyDescent="0.35"/>
    <row r="636770" spans="1:1" ht="14.25" customHeight="1" x14ac:dyDescent="0.45">
      <c r="A636770" s="31"/>
    </row>
    <row r="636776" spans="1:1" s="30" customFormat="1" ht="14.25" customHeight="1" x14ac:dyDescent="0.35"/>
    <row r="636792" spans="1:1" ht="14.25" customHeight="1" x14ac:dyDescent="0.45">
      <c r="A636792" s="31"/>
    </row>
    <row r="636798" spans="1:1" s="30" customFormat="1" ht="14.25" customHeight="1" x14ac:dyDescent="0.35"/>
    <row r="636814" spans="1:1" ht="14.25" customHeight="1" x14ac:dyDescent="0.45">
      <c r="A636814" s="31"/>
    </row>
    <row r="636820" s="30" customFormat="1" ht="14.25" customHeight="1" x14ac:dyDescent="0.35"/>
    <row r="636836" spans="1:1" ht="14.25" customHeight="1" x14ac:dyDescent="0.45">
      <c r="A636836" s="31"/>
    </row>
    <row r="636842" spans="1:1" s="30" customFormat="1" ht="14.25" customHeight="1" x14ac:dyDescent="0.35"/>
    <row r="636858" spans="1:1" ht="14.25" customHeight="1" x14ac:dyDescent="0.45">
      <c r="A636858" s="31"/>
    </row>
    <row r="636864" spans="1:1" s="30" customFormat="1" ht="14.25" customHeight="1" x14ac:dyDescent="0.35"/>
    <row r="636880" spans="1:1" ht="14.25" customHeight="1" x14ac:dyDescent="0.45">
      <c r="A636880" s="31"/>
    </row>
    <row r="636886" s="30" customFormat="1" ht="14.25" customHeight="1" x14ac:dyDescent="0.35"/>
    <row r="636902" spans="1:1" ht="14.25" customHeight="1" x14ac:dyDescent="0.45">
      <c r="A636902" s="31"/>
    </row>
    <row r="636908" spans="1:1" s="30" customFormat="1" ht="14.25" customHeight="1" x14ac:dyDescent="0.35"/>
    <row r="636924" spans="1:1" ht="14.25" customHeight="1" x14ac:dyDescent="0.45">
      <c r="A636924" s="31"/>
    </row>
    <row r="636930" s="30" customFormat="1" ht="14.25" customHeight="1" x14ac:dyDescent="0.35"/>
    <row r="636946" spans="1:1" ht="14.25" customHeight="1" x14ac:dyDescent="0.45">
      <c r="A636946" s="31"/>
    </row>
    <row r="636952" spans="1:1" s="30" customFormat="1" ht="14.25" customHeight="1" x14ac:dyDescent="0.35"/>
    <row r="636968" spans="1:1" ht="14.25" customHeight="1" x14ac:dyDescent="0.45">
      <c r="A636968" s="31"/>
    </row>
    <row r="636974" spans="1:1" s="30" customFormat="1" ht="14.25" customHeight="1" x14ac:dyDescent="0.35"/>
    <row r="636990" spans="1:1" ht="14.25" customHeight="1" x14ac:dyDescent="0.45">
      <c r="A636990" s="31"/>
    </row>
    <row r="636996" s="30" customFormat="1" ht="14.25" customHeight="1" x14ac:dyDescent="0.35"/>
    <row r="637012" spans="1:1" ht="14.25" customHeight="1" x14ac:dyDescent="0.45">
      <c r="A637012" s="31"/>
    </row>
    <row r="637018" spans="1:1" s="30" customFormat="1" ht="14.25" customHeight="1" x14ac:dyDescent="0.35"/>
    <row r="637034" spans="1:1" ht="14.25" customHeight="1" x14ac:dyDescent="0.45">
      <c r="A637034" s="31"/>
    </row>
    <row r="637040" spans="1:1" s="30" customFormat="1" ht="14.25" customHeight="1" x14ac:dyDescent="0.35"/>
    <row r="637056" spans="1:1" ht="14.25" customHeight="1" x14ac:dyDescent="0.45">
      <c r="A637056" s="31"/>
    </row>
    <row r="637062" s="30" customFormat="1" ht="14.25" customHeight="1" x14ac:dyDescent="0.35"/>
    <row r="637078" spans="1:1" ht="14.25" customHeight="1" x14ac:dyDescent="0.45">
      <c r="A637078" s="31"/>
    </row>
    <row r="637084" spans="1:1" s="30" customFormat="1" ht="14.25" customHeight="1" x14ac:dyDescent="0.35"/>
    <row r="637100" spans="1:1" ht="14.25" customHeight="1" x14ac:dyDescent="0.45">
      <c r="A637100" s="31"/>
    </row>
    <row r="637106" s="30" customFormat="1" ht="14.25" customHeight="1" x14ac:dyDescent="0.35"/>
    <row r="637122" spans="1:1" ht="14.25" customHeight="1" x14ac:dyDescent="0.45">
      <c r="A637122" s="31"/>
    </row>
    <row r="637128" spans="1:1" s="30" customFormat="1" ht="14.25" customHeight="1" x14ac:dyDescent="0.35"/>
    <row r="637144" spans="1:1" ht="14.25" customHeight="1" x14ac:dyDescent="0.45">
      <c r="A637144" s="31"/>
    </row>
    <row r="637150" spans="1:1" s="30" customFormat="1" ht="14.25" customHeight="1" x14ac:dyDescent="0.35"/>
    <row r="637166" spans="1:1" ht="14.25" customHeight="1" x14ac:dyDescent="0.45">
      <c r="A637166" s="31"/>
    </row>
    <row r="637172" s="30" customFormat="1" ht="14.25" customHeight="1" x14ac:dyDescent="0.35"/>
    <row r="637188" spans="1:1" ht="14.25" customHeight="1" x14ac:dyDescent="0.45">
      <c r="A637188" s="31"/>
    </row>
    <row r="637194" spans="1:1" s="30" customFormat="1" ht="14.25" customHeight="1" x14ac:dyDescent="0.35"/>
    <row r="637210" spans="1:1" ht="14.25" customHeight="1" x14ac:dyDescent="0.45">
      <c r="A637210" s="31"/>
    </row>
    <row r="637216" spans="1:1" s="30" customFormat="1" ht="14.25" customHeight="1" x14ac:dyDescent="0.35"/>
    <row r="637232" spans="1:1" ht="14.25" customHeight="1" x14ac:dyDescent="0.45">
      <c r="A637232" s="31"/>
    </row>
    <row r="637238" s="30" customFormat="1" ht="14.25" customHeight="1" x14ac:dyDescent="0.35"/>
    <row r="637254" spans="1:1" ht="14.25" customHeight="1" x14ac:dyDescent="0.45">
      <c r="A637254" s="31"/>
    </row>
    <row r="637260" spans="1:1" s="30" customFormat="1" ht="14.25" customHeight="1" x14ac:dyDescent="0.35"/>
    <row r="637276" spans="1:1" ht="14.25" customHeight="1" x14ac:dyDescent="0.45">
      <c r="A637276" s="31"/>
    </row>
    <row r="637282" s="30" customFormat="1" ht="14.25" customHeight="1" x14ac:dyDescent="0.35"/>
    <row r="637298" spans="1:1" ht="14.25" customHeight="1" x14ac:dyDescent="0.45">
      <c r="A637298" s="31"/>
    </row>
    <row r="637304" spans="1:1" s="30" customFormat="1" ht="14.25" customHeight="1" x14ac:dyDescent="0.35"/>
    <row r="637320" spans="1:1" ht="14.25" customHeight="1" x14ac:dyDescent="0.45">
      <c r="A637320" s="31"/>
    </row>
    <row r="637326" spans="1:1" s="30" customFormat="1" ht="14.25" customHeight="1" x14ac:dyDescent="0.35"/>
    <row r="637342" spans="1:1" ht="14.25" customHeight="1" x14ac:dyDescent="0.45">
      <c r="A637342" s="31"/>
    </row>
    <row r="637348" s="30" customFormat="1" ht="14.25" customHeight="1" x14ac:dyDescent="0.35"/>
    <row r="637364" spans="1:1" ht="14.25" customHeight="1" x14ac:dyDescent="0.45">
      <c r="A637364" s="31"/>
    </row>
    <row r="637370" spans="1:1" s="30" customFormat="1" ht="14.25" customHeight="1" x14ac:dyDescent="0.35"/>
    <row r="637386" spans="1:1" ht="14.25" customHeight="1" x14ac:dyDescent="0.45">
      <c r="A637386" s="31"/>
    </row>
    <row r="637392" spans="1:1" s="30" customFormat="1" ht="14.25" customHeight="1" x14ac:dyDescent="0.35"/>
    <row r="637408" spans="1:1" ht="14.25" customHeight="1" x14ac:dyDescent="0.45">
      <c r="A637408" s="31"/>
    </row>
    <row r="637414" s="30" customFormat="1" ht="14.25" customHeight="1" x14ac:dyDescent="0.35"/>
    <row r="637430" spans="1:1" ht="14.25" customHeight="1" x14ac:dyDescent="0.45">
      <c r="A637430" s="31"/>
    </row>
    <row r="637436" spans="1:1" s="30" customFormat="1" ht="14.25" customHeight="1" x14ac:dyDescent="0.35"/>
    <row r="637452" spans="1:1" ht="14.25" customHeight="1" x14ac:dyDescent="0.45">
      <c r="A637452" s="31"/>
    </row>
    <row r="637458" s="30" customFormat="1" ht="14.25" customHeight="1" x14ac:dyDescent="0.35"/>
    <row r="637474" spans="1:1" ht="14.25" customHeight="1" x14ac:dyDescent="0.45">
      <c r="A637474" s="31"/>
    </row>
    <row r="637480" spans="1:1" s="30" customFormat="1" ht="14.25" customHeight="1" x14ac:dyDescent="0.35"/>
    <row r="637496" spans="1:1" ht="14.25" customHeight="1" x14ac:dyDescent="0.45">
      <c r="A637496" s="31"/>
    </row>
    <row r="637502" spans="1:1" s="30" customFormat="1" ht="14.25" customHeight="1" x14ac:dyDescent="0.35"/>
    <row r="637518" spans="1:1" ht="14.25" customHeight="1" x14ac:dyDescent="0.45">
      <c r="A637518" s="31"/>
    </row>
    <row r="637524" s="30" customFormat="1" ht="14.25" customHeight="1" x14ac:dyDescent="0.35"/>
    <row r="637540" spans="1:1" ht="14.25" customHeight="1" x14ac:dyDescent="0.45">
      <c r="A637540" s="31"/>
    </row>
    <row r="637546" spans="1:1" s="30" customFormat="1" ht="14.25" customHeight="1" x14ac:dyDescent="0.35"/>
    <row r="637562" spans="1:1" ht="14.25" customHeight="1" x14ac:dyDescent="0.45">
      <c r="A637562" s="31"/>
    </row>
    <row r="637568" spans="1:1" s="30" customFormat="1" ht="14.25" customHeight="1" x14ac:dyDescent="0.35"/>
    <row r="637584" spans="1:1" ht="14.25" customHeight="1" x14ac:dyDescent="0.45">
      <c r="A637584" s="31"/>
    </row>
    <row r="637590" s="30" customFormat="1" ht="14.25" customHeight="1" x14ac:dyDescent="0.35"/>
    <row r="637606" spans="1:1" ht="14.25" customHeight="1" x14ac:dyDescent="0.45">
      <c r="A637606" s="31"/>
    </row>
    <row r="637612" spans="1:1" s="30" customFormat="1" ht="14.25" customHeight="1" x14ac:dyDescent="0.35"/>
    <row r="637628" spans="1:1" ht="14.25" customHeight="1" x14ac:dyDescent="0.45">
      <c r="A637628" s="31"/>
    </row>
    <row r="637634" s="30" customFormat="1" ht="14.25" customHeight="1" x14ac:dyDescent="0.35"/>
    <row r="637650" spans="1:1" ht="14.25" customHeight="1" x14ac:dyDescent="0.45">
      <c r="A637650" s="31"/>
    </row>
    <row r="637656" spans="1:1" s="30" customFormat="1" ht="14.25" customHeight="1" x14ac:dyDescent="0.35"/>
    <row r="637672" spans="1:1" ht="14.25" customHeight="1" x14ac:dyDescent="0.45">
      <c r="A637672" s="31"/>
    </row>
    <row r="637678" spans="1:1" s="30" customFormat="1" ht="14.25" customHeight="1" x14ac:dyDescent="0.35"/>
    <row r="637694" spans="1:1" ht="14.25" customHeight="1" x14ac:dyDescent="0.45">
      <c r="A637694" s="31"/>
    </row>
    <row r="637700" s="30" customFormat="1" ht="14.25" customHeight="1" x14ac:dyDescent="0.35"/>
    <row r="637716" spans="1:1" ht="14.25" customHeight="1" x14ac:dyDescent="0.45">
      <c r="A637716" s="31"/>
    </row>
    <row r="637722" spans="1:1" s="30" customFormat="1" ht="14.25" customHeight="1" x14ac:dyDescent="0.35"/>
    <row r="637738" spans="1:1" ht="14.25" customHeight="1" x14ac:dyDescent="0.45">
      <c r="A637738" s="31"/>
    </row>
    <row r="637744" spans="1:1" s="30" customFormat="1" ht="14.25" customHeight="1" x14ac:dyDescent="0.35"/>
    <row r="637760" spans="1:1" ht="14.25" customHeight="1" x14ac:dyDescent="0.45">
      <c r="A637760" s="31"/>
    </row>
    <row r="637766" s="30" customFormat="1" ht="14.25" customHeight="1" x14ac:dyDescent="0.35"/>
    <row r="637782" spans="1:1" ht="14.25" customHeight="1" x14ac:dyDescent="0.45">
      <c r="A637782" s="31"/>
    </row>
    <row r="637788" spans="1:1" s="30" customFormat="1" ht="14.25" customHeight="1" x14ac:dyDescent="0.35"/>
    <row r="637804" spans="1:1" ht="14.25" customHeight="1" x14ac:dyDescent="0.45">
      <c r="A637804" s="31"/>
    </row>
    <row r="637810" s="30" customFormat="1" ht="14.25" customHeight="1" x14ac:dyDescent="0.35"/>
    <row r="637826" spans="1:1" ht="14.25" customHeight="1" x14ac:dyDescent="0.45">
      <c r="A637826" s="31"/>
    </row>
    <row r="637832" spans="1:1" s="30" customFormat="1" ht="14.25" customHeight="1" x14ac:dyDescent="0.35"/>
    <row r="637848" spans="1:1" ht="14.25" customHeight="1" x14ac:dyDescent="0.45">
      <c r="A637848" s="31"/>
    </row>
    <row r="637854" spans="1:1" s="30" customFormat="1" ht="14.25" customHeight="1" x14ac:dyDescent="0.35"/>
    <row r="637870" spans="1:1" ht="14.25" customHeight="1" x14ac:dyDescent="0.45">
      <c r="A637870" s="31"/>
    </row>
    <row r="637876" s="30" customFormat="1" ht="14.25" customHeight="1" x14ac:dyDescent="0.35"/>
    <row r="637892" spans="1:1" ht="14.25" customHeight="1" x14ac:dyDescent="0.45">
      <c r="A637892" s="31"/>
    </row>
    <row r="637898" spans="1:1" s="30" customFormat="1" ht="14.25" customHeight="1" x14ac:dyDescent="0.35"/>
    <row r="637914" spans="1:1" ht="14.25" customHeight="1" x14ac:dyDescent="0.45">
      <c r="A637914" s="31"/>
    </row>
    <row r="637920" spans="1:1" s="30" customFormat="1" ht="14.25" customHeight="1" x14ac:dyDescent="0.35"/>
    <row r="637936" spans="1:1" ht="14.25" customHeight="1" x14ac:dyDescent="0.45">
      <c r="A637936" s="31"/>
    </row>
    <row r="637942" s="30" customFormat="1" ht="14.25" customHeight="1" x14ac:dyDescent="0.35"/>
    <row r="637958" spans="1:1" ht="14.25" customHeight="1" x14ac:dyDescent="0.45">
      <c r="A637958" s="31"/>
    </row>
    <row r="637964" spans="1:1" s="30" customFormat="1" ht="14.25" customHeight="1" x14ac:dyDescent="0.35"/>
    <row r="637980" spans="1:1" ht="14.25" customHeight="1" x14ac:dyDescent="0.45">
      <c r="A637980" s="31"/>
    </row>
    <row r="637986" s="30" customFormat="1" ht="14.25" customHeight="1" x14ac:dyDescent="0.35"/>
    <row r="638002" spans="1:1" ht="14.25" customHeight="1" x14ac:dyDescent="0.45">
      <c r="A638002" s="31"/>
    </row>
    <row r="638008" spans="1:1" s="30" customFormat="1" ht="14.25" customHeight="1" x14ac:dyDescent="0.35"/>
    <row r="638024" spans="1:1" ht="14.25" customHeight="1" x14ac:dyDescent="0.45">
      <c r="A638024" s="31"/>
    </row>
    <row r="638030" spans="1:1" s="30" customFormat="1" ht="14.25" customHeight="1" x14ac:dyDescent="0.35"/>
    <row r="638046" spans="1:1" ht="14.25" customHeight="1" x14ac:dyDescent="0.45">
      <c r="A638046" s="31"/>
    </row>
    <row r="638052" s="30" customFormat="1" ht="14.25" customHeight="1" x14ac:dyDescent="0.35"/>
    <row r="638068" spans="1:1" ht="14.25" customHeight="1" x14ac:dyDescent="0.45">
      <c r="A638068" s="31"/>
    </row>
    <row r="638074" spans="1:1" s="30" customFormat="1" ht="14.25" customHeight="1" x14ac:dyDescent="0.35"/>
    <row r="638090" spans="1:1" ht="14.25" customHeight="1" x14ac:dyDescent="0.45">
      <c r="A638090" s="31"/>
    </row>
    <row r="638096" spans="1:1" s="30" customFormat="1" ht="14.25" customHeight="1" x14ac:dyDescent="0.35"/>
    <row r="638112" spans="1:1" ht="14.25" customHeight="1" x14ac:dyDescent="0.45">
      <c r="A638112" s="31"/>
    </row>
    <row r="638118" s="30" customFormat="1" ht="14.25" customHeight="1" x14ac:dyDescent="0.35"/>
    <row r="638134" spans="1:1" ht="14.25" customHeight="1" x14ac:dyDescent="0.45">
      <c r="A638134" s="31"/>
    </row>
    <row r="638140" spans="1:1" s="30" customFormat="1" ht="14.25" customHeight="1" x14ac:dyDescent="0.35"/>
    <row r="638156" spans="1:1" ht="14.25" customHeight="1" x14ac:dyDescent="0.45">
      <c r="A638156" s="31"/>
    </row>
    <row r="638162" s="30" customFormat="1" ht="14.25" customHeight="1" x14ac:dyDescent="0.35"/>
    <row r="638178" spans="1:1" ht="14.25" customHeight="1" x14ac:dyDescent="0.45">
      <c r="A638178" s="31"/>
    </row>
    <row r="638184" spans="1:1" s="30" customFormat="1" ht="14.25" customHeight="1" x14ac:dyDescent="0.35"/>
    <row r="638200" spans="1:1" ht="14.25" customHeight="1" x14ac:dyDescent="0.45">
      <c r="A638200" s="31"/>
    </row>
    <row r="638206" spans="1:1" s="30" customFormat="1" ht="14.25" customHeight="1" x14ac:dyDescent="0.35"/>
    <row r="638222" spans="1:1" ht="14.25" customHeight="1" x14ac:dyDescent="0.45">
      <c r="A638222" s="31"/>
    </row>
    <row r="638228" s="30" customFormat="1" ht="14.25" customHeight="1" x14ac:dyDescent="0.35"/>
    <row r="638244" spans="1:1" ht="14.25" customHeight="1" x14ac:dyDescent="0.45">
      <c r="A638244" s="31"/>
    </row>
    <row r="638250" spans="1:1" s="30" customFormat="1" ht="14.25" customHeight="1" x14ac:dyDescent="0.35"/>
    <row r="638266" spans="1:1" ht="14.25" customHeight="1" x14ac:dyDescent="0.45">
      <c r="A638266" s="31"/>
    </row>
    <row r="638272" spans="1:1" s="30" customFormat="1" ht="14.25" customHeight="1" x14ac:dyDescent="0.35"/>
    <row r="638288" spans="1:1" ht="14.25" customHeight="1" x14ac:dyDescent="0.45">
      <c r="A638288" s="31"/>
    </row>
    <row r="638294" s="30" customFormat="1" ht="14.25" customHeight="1" x14ac:dyDescent="0.35"/>
    <row r="638310" spans="1:1" ht="14.25" customHeight="1" x14ac:dyDescent="0.45">
      <c r="A638310" s="31"/>
    </row>
    <row r="638316" spans="1:1" s="30" customFormat="1" ht="14.25" customHeight="1" x14ac:dyDescent="0.35"/>
    <row r="638332" spans="1:1" ht="14.25" customHeight="1" x14ac:dyDescent="0.45">
      <c r="A638332" s="31"/>
    </row>
    <row r="638338" s="30" customFormat="1" ht="14.25" customHeight="1" x14ac:dyDescent="0.35"/>
    <row r="638354" spans="1:1" ht="14.25" customHeight="1" x14ac:dyDescent="0.45">
      <c r="A638354" s="31"/>
    </row>
    <row r="638360" spans="1:1" s="30" customFormat="1" ht="14.25" customHeight="1" x14ac:dyDescent="0.35"/>
    <row r="638376" spans="1:1" ht="14.25" customHeight="1" x14ac:dyDescent="0.45">
      <c r="A638376" s="31"/>
    </row>
    <row r="638382" spans="1:1" s="30" customFormat="1" ht="14.25" customHeight="1" x14ac:dyDescent="0.35"/>
    <row r="638398" spans="1:1" ht="14.25" customHeight="1" x14ac:dyDescent="0.45">
      <c r="A638398" s="31"/>
    </row>
    <row r="638404" s="30" customFormat="1" ht="14.25" customHeight="1" x14ac:dyDescent="0.35"/>
    <row r="638420" spans="1:1" ht="14.25" customHeight="1" x14ac:dyDescent="0.45">
      <c r="A638420" s="31"/>
    </row>
    <row r="638426" spans="1:1" s="30" customFormat="1" ht="14.25" customHeight="1" x14ac:dyDescent="0.35"/>
    <row r="638442" spans="1:1" ht="14.25" customHeight="1" x14ac:dyDescent="0.45">
      <c r="A638442" s="31"/>
    </row>
    <row r="638448" spans="1:1" s="30" customFormat="1" ht="14.25" customHeight="1" x14ac:dyDescent="0.35"/>
    <row r="638464" spans="1:1" ht="14.25" customHeight="1" x14ac:dyDescent="0.45">
      <c r="A638464" s="31"/>
    </row>
    <row r="638470" s="30" customFormat="1" ht="14.25" customHeight="1" x14ac:dyDescent="0.35"/>
    <row r="638486" spans="1:1" ht="14.25" customHeight="1" x14ac:dyDescent="0.45">
      <c r="A638486" s="31"/>
    </row>
    <row r="638492" spans="1:1" s="30" customFormat="1" ht="14.25" customHeight="1" x14ac:dyDescent="0.35"/>
    <row r="638508" spans="1:1" ht="14.25" customHeight="1" x14ac:dyDescent="0.45">
      <c r="A638508" s="31"/>
    </row>
    <row r="638514" s="30" customFormat="1" ht="14.25" customHeight="1" x14ac:dyDescent="0.35"/>
    <row r="638530" spans="1:1" ht="14.25" customHeight="1" x14ac:dyDescent="0.45">
      <c r="A638530" s="31"/>
    </row>
    <row r="638536" spans="1:1" s="30" customFormat="1" ht="14.25" customHeight="1" x14ac:dyDescent="0.35"/>
    <row r="638552" spans="1:1" ht="14.25" customHeight="1" x14ac:dyDescent="0.45">
      <c r="A638552" s="31"/>
    </row>
    <row r="638558" spans="1:1" s="30" customFormat="1" ht="14.25" customHeight="1" x14ac:dyDescent="0.35"/>
    <row r="638574" spans="1:1" ht="14.25" customHeight="1" x14ac:dyDescent="0.45">
      <c r="A638574" s="31"/>
    </row>
    <row r="638580" s="30" customFormat="1" ht="14.25" customHeight="1" x14ac:dyDescent="0.35"/>
    <row r="638596" spans="1:1" ht="14.25" customHeight="1" x14ac:dyDescent="0.45">
      <c r="A638596" s="31"/>
    </row>
    <row r="638602" spans="1:1" s="30" customFormat="1" ht="14.25" customHeight="1" x14ac:dyDescent="0.35"/>
    <row r="638618" spans="1:1" ht="14.25" customHeight="1" x14ac:dyDescent="0.45">
      <c r="A638618" s="31"/>
    </row>
    <row r="638624" spans="1:1" s="30" customFormat="1" ht="14.25" customHeight="1" x14ac:dyDescent="0.35"/>
    <row r="638640" spans="1:1" ht="14.25" customHeight="1" x14ac:dyDescent="0.45">
      <c r="A638640" s="31"/>
    </row>
    <row r="638646" s="30" customFormat="1" ht="14.25" customHeight="1" x14ac:dyDescent="0.35"/>
    <row r="638662" spans="1:1" ht="14.25" customHeight="1" x14ac:dyDescent="0.45">
      <c r="A638662" s="31"/>
    </row>
    <row r="638668" spans="1:1" s="30" customFormat="1" ht="14.25" customHeight="1" x14ac:dyDescent="0.35"/>
    <row r="638684" spans="1:1" ht="14.25" customHeight="1" x14ac:dyDescent="0.45">
      <c r="A638684" s="31"/>
    </row>
    <row r="638690" s="30" customFormat="1" ht="14.25" customHeight="1" x14ac:dyDescent="0.35"/>
    <row r="638706" spans="1:1" ht="14.25" customHeight="1" x14ac:dyDescent="0.45">
      <c r="A638706" s="31"/>
    </row>
    <row r="638712" spans="1:1" s="30" customFormat="1" ht="14.25" customHeight="1" x14ac:dyDescent="0.35"/>
    <row r="638728" spans="1:1" ht="14.25" customHeight="1" x14ac:dyDescent="0.45">
      <c r="A638728" s="31"/>
    </row>
    <row r="638734" spans="1:1" s="30" customFormat="1" ht="14.25" customHeight="1" x14ac:dyDescent="0.35"/>
    <row r="638750" spans="1:1" ht="14.25" customHeight="1" x14ac:dyDescent="0.45">
      <c r="A638750" s="31"/>
    </row>
    <row r="638756" s="30" customFormat="1" ht="14.25" customHeight="1" x14ac:dyDescent="0.35"/>
    <row r="638772" spans="1:1" ht="14.25" customHeight="1" x14ac:dyDescent="0.45">
      <c r="A638772" s="31"/>
    </row>
    <row r="638778" spans="1:1" s="30" customFormat="1" ht="14.25" customHeight="1" x14ac:dyDescent="0.35"/>
    <row r="638794" spans="1:1" ht="14.25" customHeight="1" x14ac:dyDescent="0.45">
      <c r="A638794" s="31"/>
    </row>
    <row r="638800" spans="1:1" s="30" customFormat="1" ht="14.25" customHeight="1" x14ac:dyDescent="0.35"/>
    <row r="638816" spans="1:1" ht="14.25" customHeight="1" x14ac:dyDescent="0.45">
      <c r="A638816" s="31"/>
    </row>
    <row r="638822" s="30" customFormat="1" ht="14.25" customHeight="1" x14ac:dyDescent="0.35"/>
    <row r="638838" spans="1:1" ht="14.25" customHeight="1" x14ac:dyDescent="0.45">
      <c r="A638838" s="31"/>
    </row>
    <row r="638844" spans="1:1" s="30" customFormat="1" ht="14.25" customHeight="1" x14ac:dyDescent="0.35"/>
    <row r="638860" spans="1:1" ht="14.25" customHeight="1" x14ac:dyDescent="0.45">
      <c r="A638860" s="31"/>
    </row>
    <row r="638866" s="30" customFormat="1" ht="14.25" customHeight="1" x14ac:dyDescent="0.35"/>
    <row r="638882" spans="1:1" ht="14.25" customHeight="1" x14ac:dyDescent="0.45">
      <c r="A638882" s="31"/>
    </row>
    <row r="638888" spans="1:1" s="30" customFormat="1" ht="14.25" customHeight="1" x14ac:dyDescent="0.35"/>
    <row r="638904" spans="1:1" ht="14.25" customHeight="1" x14ac:dyDescent="0.45">
      <c r="A638904" s="31"/>
    </row>
    <row r="638910" spans="1:1" s="30" customFormat="1" ht="14.25" customHeight="1" x14ac:dyDescent="0.35"/>
    <row r="638926" spans="1:1" ht="14.25" customHeight="1" x14ac:dyDescent="0.45">
      <c r="A638926" s="31"/>
    </row>
    <row r="638932" s="30" customFormat="1" ht="14.25" customHeight="1" x14ac:dyDescent="0.35"/>
    <row r="638948" spans="1:1" ht="14.25" customHeight="1" x14ac:dyDescent="0.45">
      <c r="A638948" s="31"/>
    </row>
    <row r="638954" spans="1:1" s="30" customFormat="1" ht="14.25" customHeight="1" x14ac:dyDescent="0.35"/>
    <row r="638970" spans="1:1" ht="14.25" customHeight="1" x14ac:dyDescent="0.45">
      <c r="A638970" s="31"/>
    </row>
    <row r="638976" spans="1:1" s="30" customFormat="1" ht="14.25" customHeight="1" x14ac:dyDescent="0.35"/>
    <row r="638992" spans="1:1" ht="14.25" customHeight="1" x14ac:dyDescent="0.45">
      <c r="A638992" s="31"/>
    </row>
    <row r="638998" s="30" customFormat="1" ht="14.25" customHeight="1" x14ac:dyDescent="0.35"/>
    <row r="639014" spans="1:1" ht="14.25" customHeight="1" x14ac:dyDescent="0.45">
      <c r="A639014" s="31"/>
    </row>
    <row r="639020" spans="1:1" s="30" customFormat="1" ht="14.25" customHeight="1" x14ac:dyDescent="0.35"/>
    <row r="639036" spans="1:1" ht="14.25" customHeight="1" x14ac:dyDescent="0.45">
      <c r="A639036" s="31"/>
    </row>
    <row r="639042" s="30" customFormat="1" ht="14.25" customHeight="1" x14ac:dyDescent="0.35"/>
    <row r="639058" spans="1:1" ht="14.25" customHeight="1" x14ac:dyDescent="0.45">
      <c r="A639058" s="31"/>
    </row>
    <row r="639064" spans="1:1" s="30" customFormat="1" ht="14.25" customHeight="1" x14ac:dyDescent="0.35"/>
    <row r="639080" spans="1:1" ht="14.25" customHeight="1" x14ac:dyDescent="0.45">
      <c r="A639080" s="31"/>
    </row>
    <row r="639086" spans="1:1" s="30" customFormat="1" ht="14.25" customHeight="1" x14ac:dyDescent="0.35"/>
    <row r="639102" spans="1:1" ht="14.25" customHeight="1" x14ac:dyDescent="0.45">
      <c r="A639102" s="31"/>
    </row>
    <row r="639108" s="30" customFormat="1" ht="14.25" customHeight="1" x14ac:dyDescent="0.35"/>
    <row r="639124" spans="1:1" ht="14.25" customHeight="1" x14ac:dyDescent="0.45">
      <c r="A639124" s="31"/>
    </row>
    <row r="639130" spans="1:1" s="30" customFormat="1" ht="14.25" customHeight="1" x14ac:dyDescent="0.35"/>
    <row r="639146" spans="1:1" ht="14.25" customHeight="1" x14ac:dyDescent="0.45">
      <c r="A639146" s="31"/>
    </row>
    <row r="639152" spans="1:1" s="30" customFormat="1" ht="14.25" customHeight="1" x14ac:dyDescent="0.35"/>
    <row r="639168" spans="1:1" ht="14.25" customHeight="1" x14ac:dyDescent="0.45">
      <c r="A639168" s="31"/>
    </row>
    <row r="639174" s="30" customFormat="1" ht="14.25" customHeight="1" x14ac:dyDescent="0.35"/>
    <row r="639190" spans="1:1" ht="14.25" customHeight="1" x14ac:dyDescent="0.45">
      <c r="A639190" s="31"/>
    </row>
    <row r="639196" spans="1:1" s="30" customFormat="1" ht="14.25" customHeight="1" x14ac:dyDescent="0.35"/>
    <row r="639212" spans="1:1" ht="14.25" customHeight="1" x14ac:dyDescent="0.45">
      <c r="A639212" s="31"/>
    </row>
    <row r="639218" s="30" customFormat="1" ht="14.25" customHeight="1" x14ac:dyDescent="0.35"/>
    <row r="639234" spans="1:1" ht="14.25" customHeight="1" x14ac:dyDescent="0.45">
      <c r="A639234" s="31"/>
    </row>
    <row r="639240" spans="1:1" s="30" customFormat="1" ht="14.25" customHeight="1" x14ac:dyDescent="0.35"/>
    <row r="639256" spans="1:1" ht="14.25" customHeight="1" x14ac:dyDescent="0.45">
      <c r="A639256" s="31"/>
    </row>
    <row r="639262" spans="1:1" s="30" customFormat="1" ht="14.25" customHeight="1" x14ac:dyDescent="0.35"/>
    <row r="639278" spans="1:1" ht="14.25" customHeight="1" x14ac:dyDescent="0.45">
      <c r="A639278" s="31"/>
    </row>
    <row r="639284" s="30" customFormat="1" ht="14.25" customHeight="1" x14ac:dyDescent="0.35"/>
    <row r="639300" spans="1:1" ht="14.25" customHeight="1" x14ac:dyDescent="0.45">
      <c r="A639300" s="31"/>
    </row>
    <row r="639306" spans="1:1" s="30" customFormat="1" ht="14.25" customHeight="1" x14ac:dyDescent="0.35"/>
    <row r="639322" spans="1:1" ht="14.25" customHeight="1" x14ac:dyDescent="0.45">
      <c r="A639322" s="31"/>
    </row>
    <row r="639328" spans="1:1" s="30" customFormat="1" ht="14.25" customHeight="1" x14ac:dyDescent="0.35"/>
    <row r="639344" spans="1:1" ht="14.25" customHeight="1" x14ac:dyDescent="0.45">
      <c r="A639344" s="31"/>
    </row>
    <row r="639350" s="30" customFormat="1" ht="14.25" customHeight="1" x14ac:dyDescent="0.35"/>
    <row r="639366" spans="1:1" ht="14.25" customHeight="1" x14ac:dyDescent="0.45">
      <c r="A639366" s="31"/>
    </row>
    <row r="639372" spans="1:1" s="30" customFormat="1" ht="14.25" customHeight="1" x14ac:dyDescent="0.35"/>
    <row r="639388" spans="1:1" ht="14.25" customHeight="1" x14ac:dyDescent="0.45">
      <c r="A639388" s="31"/>
    </row>
    <row r="639394" s="30" customFormat="1" ht="14.25" customHeight="1" x14ac:dyDescent="0.35"/>
    <row r="639410" spans="1:1" ht="14.25" customHeight="1" x14ac:dyDescent="0.45">
      <c r="A639410" s="31"/>
    </row>
    <row r="639416" spans="1:1" s="30" customFormat="1" ht="14.25" customHeight="1" x14ac:dyDescent="0.35"/>
    <row r="639432" spans="1:1" ht="14.25" customHeight="1" x14ac:dyDescent="0.45">
      <c r="A639432" s="31"/>
    </row>
    <row r="639438" spans="1:1" s="30" customFormat="1" ht="14.25" customHeight="1" x14ac:dyDescent="0.35"/>
    <row r="639454" spans="1:1" ht="14.25" customHeight="1" x14ac:dyDescent="0.45">
      <c r="A639454" s="31"/>
    </row>
    <row r="639460" s="30" customFormat="1" ht="14.25" customHeight="1" x14ac:dyDescent="0.35"/>
    <row r="639476" spans="1:1" ht="14.25" customHeight="1" x14ac:dyDescent="0.45">
      <c r="A639476" s="31"/>
    </row>
    <row r="639482" spans="1:1" s="30" customFormat="1" ht="14.25" customHeight="1" x14ac:dyDescent="0.35"/>
    <row r="639498" spans="1:1" ht="14.25" customHeight="1" x14ac:dyDescent="0.45">
      <c r="A639498" s="31"/>
    </row>
    <row r="639504" spans="1:1" s="30" customFormat="1" ht="14.25" customHeight="1" x14ac:dyDescent="0.35"/>
    <row r="639520" spans="1:1" ht="14.25" customHeight="1" x14ac:dyDescent="0.45">
      <c r="A639520" s="31"/>
    </row>
    <row r="639526" s="30" customFormat="1" ht="14.25" customHeight="1" x14ac:dyDescent="0.35"/>
    <row r="639542" spans="1:1" ht="14.25" customHeight="1" x14ac:dyDescent="0.45">
      <c r="A639542" s="31"/>
    </row>
    <row r="639548" spans="1:1" s="30" customFormat="1" ht="14.25" customHeight="1" x14ac:dyDescent="0.35"/>
    <row r="639564" spans="1:1" ht="14.25" customHeight="1" x14ac:dyDescent="0.45">
      <c r="A639564" s="31"/>
    </row>
    <row r="639570" s="30" customFormat="1" ht="14.25" customHeight="1" x14ac:dyDescent="0.35"/>
    <row r="639586" spans="1:1" ht="14.25" customHeight="1" x14ac:dyDescent="0.45">
      <c r="A639586" s="31"/>
    </row>
    <row r="639592" spans="1:1" s="30" customFormat="1" ht="14.25" customHeight="1" x14ac:dyDescent="0.35"/>
    <row r="639608" spans="1:1" ht="14.25" customHeight="1" x14ac:dyDescent="0.45">
      <c r="A639608" s="31"/>
    </row>
    <row r="639614" spans="1:1" s="30" customFormat="1" ht="14.25" customHeight="1" x14ac:dyDescent="0.35"/>
    <row r="639630" spans="1:1" ht="14.25" customHeight="1" x14ac:dyDescent="0.45">
      <c r="A639630" s="31"/>
    </row>
    <row r="639636" s="30" customFormat="1" ht="14.25" customHeight="1" x14ac:dyDescent="0.35"/>
    <row r="639652" spans="1:1" ht="14.25" customHeight="1" x14ac:dyDescent="0.45">
      <c r="A639652" s="31"/>
    </row>
    <row r="639658" spans="1:1" s="30" customFormat="1" ht="14.25" customHeight="1" x14ac:dyDescent="0.35"/>
    <row r="639674" spans="1:1" ht="14.25" customHeight="1" x14ac:dyDescent="0.45">
      <c r="A639674" s="31"/>
    </row>
    <row r="639680" spans="1:1" s="30" customFormat="1" ht="14.25" customHeight="1" x14ac:dyDescent="0.35"/>
    <row r="639696" spans="1:1" ht="14.25" customHeight="1" x14ac:dyDescent="0.45">
      <c r="A639696" s="31"/>
    </row>
    <row r="639702" s="30" customFormat="1" ht="14.25" customHeight="1" x14ac:dyDescent="0.35"/>
    <row r="639718" spans="1:1" ht="14.25" customHeight="1" x14ac:dyDescent="0.45">
      <c r="A639718" s="31"/>
    </row>
    <row r="639724" spans="1:1" s="30" customFormat="1" ht="14.25" customHeight="1" x14ac:dyDescent="0.35"/>
    <row r="639740" spans="1:1" ht="14.25" customHeight="1" x14ac:dyDescent="0.45">
      <c r="A639740" s="31"/>
    </row>
    <row r="639746" s="30" customFormat="1" ht="14.25" customHeight="1" x14ac:dyDescent="0.35"/>
    <row r="639762" spans="1:1" ht="14.25" customHeight="1" x14ac:dyDescent="0.45">
      <c r="A639762" s="31"/>
    </row>
    <row r="639768" spans="1:1" s="30" customFormat="1" ht="14.25" customHeight="1" x14ac:dyDescent="0.35"/>
    <row r="639784" spans="1:1" ht="14.25" customHeight="1" x14ac:dyDescent="0.45">
      <c r="A639784" s="31"/>
    </row>
    <row r="639790" spans="1:1" s="30" customFormat="1" ht="14.25" customHeight="1" x14ac:dyDescent="0.35"/>
    <row r="639806" spans="1:1" ht="14.25" customHeight="1" x14ac:dyDescent="0.45">
      <c r="A639806" s="31"/>
    </row>
    <row r="639812" s="30" customFormat="1" ht="14.25" customHeight="1" x14ac:dyDescent="0.35"/>
    <row r="639828" spans="1:1" ht="14.25" customHeight="1" x14ac:dyDescent="0.45">
      <c r="A639828" s="31"/>
    </row>
    <row r="639834" spans="1:1" s="30" customFormat="1" ht="14.25" customHeight="1" x14ac:dyDescent="0.35"/>
    <row r="639850" spans="1:1" ht="14.25" customHeight="1" x14ac:dyDescent="0.45">
      <c r="A639850" s="31"/>
    </row>
    <row r="639856" spans="1:1" s="30" customFormat="1" ht="14.25" customHeight="1" x14ac:dyDescent="0.35"/>
    <row r="639872" spans="1:1" ht="14.25" customHeight="1" x14ac:dyDescent="0.45">
      <c r="A639872" s="31"/>
    </row>
    <row r="639878" s="30" customFormat="1" ht="14.25" customHeight="1" x14ac:dyDescent="0.35"/>
    <row r="639894" spans="1:1" ht="14.25" customHeight="1" x14ac:dyDescent="0.45">
      <c r="A639894" s="31"/>
    </row>
    <row r="639900" spans="1:1" s="30" customFormat="1" ht="14.25" customHeight="1" x14ac:dyDescent="0.35"/>
    <row r="639916" spans="1:1" ht="14.25" customHeight="1" x14ac:dyDescent="0.45">
      <c r="A639916" s="31"/>
    </row>
    <row r="639922" s="30" customFormat="1" ht="14.25" customHeight="1" x14ac:dyDescent="0.35"/>
    <row r="639938" spans="1:1" ht="14.25" customHeight="1" x14ac:dyDescent="0.45">
      <c r="A639938" s="31"/>
    </row>
    <row r="639944" spans="1:1" s="30" customFormat="1" ht="14.25" customHeight="1" x14ac:dyDescent="0.35"/>
    <row r="639960" spans="1:1" ht="14.25" customHeight="1" x14ac:dyDescent="0.45">
      <c r="A639960" s="31"/>
    </row>
    <row r="639966" spans="1:1" s="30" customFormat="1" ht="14.25" customHeight="1" x14ac:dyDescent="0.35"/>
    <row r="639982" spans="1:1" ht="14.25" customHeight="1" x14ac:dyDescent="0.45">
      <c r="A639982" s="31"/>
    </row>
    <row r="639988" s="30" customFormat="1" ht="14.25" customHeight="1" x14ac:dyDescent="0.35"/>
    <row r="640004" spans="1:1" ht="14.25" customHeight="1" x14ac:dyDescent="0.45">
      <c r="A640004" s="31"/>
    </row>
    <row r="640010" spans="1:1" s="30" customFormat="1" ht="14.25" customHeight="1" x14ac:dyDescent="0.35"/>
    <row r="640026" spans="1:1" ht="14.25" customHeight="1" x14ac:dyDescent="0.45">
      <c r="A640026" s="31"/>
    </row>
    <row r="640032" spans="1:1" s="30" customFormat="1" ht="14.25" customHeight="1" x14ac:dyDescent="0.35"/>
    <row r="640048" spans="1:1" ht="14.25" customHeight="1" x14ac:dyDescent="0.45">
      <c r="A640048" s="31"/>
    </row>
    <row r="640054" s="30" customFormat="1" ht="14.25" customHeight="1" x14ac:dyDescent="0.35"/>
    <row r="640070" spans="1:1" ht="14.25" customHeight="1" x14ac:dyDescent="0.45">
      <c r="A640070" s="31"/>
    </row>
    <row r="640076" spans="1:1" s="30" customFormat="1" ht="14.25" customHeight="1" x14ac:dyDescent="0.35"/>
    <row r="640092" spans="1:1" ht="14.25" customHeight="1" x14ac:dyDescent="0.45">
      <c r="A640092" s="31"/>
    </row>
    <row r="640098" s="30" customFormat="1" ht="14.25" customHeight="1" x14ac:dyDescent="0.35"/>
    <row r="640114" spans="1:1" ht="14.25" customHeight="1" x14ac:dyDescent="0.45">
      <c r="A640114" s="31"/>
    </row>
    <row r="640120" spans="1:1" s="30" customFormat="1" ht="14.25" customHeight="1" x14ac:dyDescent="0.35"/>
    <row r="640136" spans="1:1" ht="14.25" customHeight="1" x14ac:dyDescent="0.45">
      <c r="A640136" s="31"/>
    </row>
    <row r="640142" spans="1:1" s="30" customFormat="1" ht="14.25" customHeight="1" x14ac:dyDescent="0.35"/>
    <row r="640158" spans="1:1" ht="14.25" customHeight="1" x14ac:dyDescent="0.45">
      <c r="A640158" s="31"/>
    </row>
    <row r="640164" s="30" customFormat="1" ht="14.25" customHeight="1" x14ac:dyDescent="0.35"/>
    <row r="640180" spans="1:1" ht="14.25" customHeight="1" x14ac:dyDescent="0.45">
      <c r="A640180" s="31"/>
    </row>
    <row r="640186" spans="1:1" s="30" customFormat="1" ht="14.25" customHeight="1" x14ac:dyDescent="0.35"/>
    <row r="640202" spans="1:1" ht="14.25" customHeight="1" x14ac:dyDescent="0.45">
      <c r="A640202" s="31"/>
    </row>
    <row r="640208" spans="1:1" s="30" customFormat="1" ht="14.25" customHeight="1" x14ac:dyDescent="0.35"/>
    <row r="640224" spans="1:1" ht="14.25" customHeight="1" x14ac:dyDescent="0.45">
      <c r="A640224" s="31"/>
    </row>
    <row r="640230" s="30" customFormat="1" ht="14.25" customHeight="1" x14ac:dyDescent="0.35"/>
    <row r="640246" spans="1:1" ht="14.25" customHeight="1" x14ac:dyDescent="0.45">
      <c r="A640246" s="31"/>
    </row>
    <row r="640252" spans="1:1" s="30" customFormat="1" ht="14.25" customHeight="1" x14ac:dyDescent="0.35"/>
    <row r="640268" spans="1:1" ht="14.25" customHeight="1" x14ac:dyDescent="0.45">
      <c r="A640268" s="31"/>
    </row>
    <row r="640274" s="30" customFormat="1" ht="14.25" customHeight="1" x14ac:dyDescent="0.35"/>
    <row r="640290" spans="1:1" ht="14.25" customHeight="1" x14ac:dyDescent="0.45">
      <c r="A640290" s="31"/>
    </row>
    <row r="640296" spans="1:1" s="30" customFormat="1" ht="14.25" customHeight="1" x14ac:dyDescent="0.35"/>
    <row r="640312" spans="1:1" ht="14.25" customHeight="1" x14ac:dyDescent="0.45">
      <c r="A640312" s="31"/>
    </row>
    <row r="640318" spans="1:1" s="30" customFormat="1" ht="14.25" customHeight="1" x14ac:dyDescent="0.35"/>
    <row r="640334" spans="1:1" ht="14.25" customHeight="1" x14ac:dyDescent="0.45">
      <c r="A640334" s="31"/>
    </row>
    <row r="640340" s="30" customFormat="1" ht="14.25" customHeight="1" x14ac:dyDescent="0.35"/>
    <row r="640356" spans="1:1" ht="14.25" customHeight="1" x14ac:dyDescent="0.45">
      <c r="A640356" s="31"/>
    </row>
    <row r="640362" spans="1:1" s="30" customFormat="1" ht="14.25" customHeight="1" x14ac:dyDescent="0.35"/>
    <row r="640378" spans="1:1" ht="14.25" customHeight="1" x14ac:dyDescent="0.45">
      <c r="A640378" s="31"/>
    </row>
    <row r="640384" spans="1:1" s="30" customFormat="1" ht="14.25" customHeight="1" x14ac:dyDescent="0.35"/>
    <row r="640400" spans="1:1" ht="14.25" customHeight="1" x14ac:dyDescent="0.45">
      <c r="A640400" s="31"/>
    </row>
    <row r="640406" s="30" customFormat="1" ht="14.25" customHeight="1" x14ac:dyDescent="0.35"/>
    <row r="640422" spans="1:1" ht="14.25" customHeight="1" x14ac:dyDescent="0.45">
      <c r="A640422" s="31"/>
    </row>
    <row r="640428" spans="1:1" s="30" customFormat="1" ht="14.25" customHeight="1" x14ac:dyDescent="0.35"/>
    <row r="640444" spans="1:1" ht="14.25" customHeight="1" x14ac:dyDescent="0.45">
      <c r="A640444" s="31"/>
    </row>
    <row r="640450" s="30" customFormat="1" ht="14.25" customHeight="1" x14ac:dyDescent="0.35"/>
    <row r="640466" spans="1:1" ht="14.25" customHeight="1" x14ac:dyDescent="0.45">
      <c r="A640466" s="31"/>
    </row>
    <row r="640472" spans="1:1" s="30" customFormat="1" ht="14.25" customHeight="1" x14ac:dyDescent="0.35"/>
    <row r="640488" spans="1:1" ht="14.25" customHeight="1" x14ac:dyDescent="0.45">
      <c r="A640488" s="31"/>
    </row>
    <row r="640494" spans="1:1" s="30" customFormat="1" ht="14.25" customHeight="1" x14ac:dyDescent="0.35"/>
    <row r="640510" spans="1:1" ht="14.25" customHeight="1" x14ac:dyDescent="0.45">
      <c r="A640510" s="31"/>
    </row>
    <row r="640516" s="30" customFormat="1" ht="14.25" customHeight="1" x14ac:dyDescent="0.35"/>
    <row r="640532" spans="1:1" ht="14.25" customHeight="1" x14ac:dyDescent="0.45">
      <c r="A640532" s="31"/>
    </row>
    <row r="640538" spans="1:1" s="30" customFormat="1" ht="14.25" customHeight="1" x14ac:dyDescent="0.35"/>
    <row r="640554" spans="1:1" ht="14.25" customHeight="1" x14ac:dyDescent="0.45">
      <c r="A640554" s="31"/>
    </row>
    <row r="640560" spans="1:1" s="30" customFormat="1" ht="14.25" customHeight="1" x14ac:dyDescent="0.35"/>
    <row r="640576" spans="1:1" ht="14.25" customHeight="1" x14ac:dyDescent="0.45">
      <c r="A640576" s="31"/>
    </row>
    <row r="640582" s="30" customFormat="1" ht="14.25" customHeight="1" x14ac:dyDescent="0.35"/>
    <row r="640598" spans="1:1" ht="14.25" customHeight="1" x14ac:dyDescent="0.45">
      <c r="A640598" s="31"/>
    </row>
    <row r="640604" spans="1:1" s="30" customFormat="1" ht="14.25" customHeight="1" x14ac:dyDescent="0.35"/>
    <row r="640620" spans="1:1" ht="14.25" customHeight="1" x14ac:dyDescent="0.45">
      <c r="A640620" s="31"/>
    </row>
    <row r="640626" s="30" customFormat="1" ht="14.25" customHeight="1" x14ac:dyDescent="0.35"/>
    <row r="640642" spans="1:1" ht="14.25" customHeight="1" x14ac:dyDescent="0.45">
      <c r="A640642" s="31"/>
    </row>
    <row r="640648" spans="1:1" s="30" customFormat="1" ht="14.25" customHeight="1" x14ac:dyDescent="0.35"/>
    <row r="640664" spans="1:1" ht="14.25" customHeight="1" x14ac:dyDescent="0.45">
      <c r="A640664" s="31"/>
    </row>
    <row r="640670" spans="1:1" s="30" customFormat="1" ht="14.25" customHeight="1" x14ac:dyDescent="0.35"/>
    <row r="640686" spans="1:1" ht="14.25" customHeight="1" x14ac:dyDescent="0.45">
      <c r="A640686" s="31"/>
    </row>
    <row r="640692" s="30" customFormat="1" ht="14.25" customHeight="1" x14ac:dyDescent="0.35"/>
    <row r="640708" spans="1:1" ht="14.25" customHeight="1" x14ac:dyDescent="0.45">
      <c r="A640708" s="31"/>
    </row>
    <row r="640714" spans="1:1" s="30" customFormat="1" ht="14.25" customHeight="1" x14ac:dyDescent="0.35"/>
    <row r="640730" spans="1:1" ht="14.25" customHeight="1" x14ac:dyDescent="0.45">
      <c r="A640730" s="31"/>
    </row>
    <row r="640736" spans="1:1" s="30" customFormat="1" ht="14.25" customHeight="1" x14ac:dyDescent="0.35"/>
    <row r="640752" spans="1:1" ht="14.25" customHeight="1" x14ac:dyDescent="0.45">
      <c r="A640752" s="31"/>
    </row>
    <row r="640758" s="30" customFormat="1" ht="14.25" customHeight="1" x14ac:dyDescent="0.35"/>
    <row r="640774" spans="1:1" ht="14.25" customHeight="1" x14ac:dyDescent="0.45">
      <c r="A640774" s="31"/>
    </row>
    <row r="640780" spans="1:1" s="30" customFormat="1" ht="14.25" customHeight="1" x14ac:dyDescent="0.35"/>
    <row r="640796" spans="1:1" ht="14.25" customHeight="1" x14ac:dyDescent="0.45">
      <c r="A640796" s="31"/>
    </row>
    <row r="640802" s="30" customFormat="1" ht="14.25" customHeight="1" x14ac:dyDescent="0.35"/>
    <row r="640818" spans="1:1" ht="14.25" customHeight="1" x14ac:dyDescent="0.45">
      <c r="A640818" s="31"/>
    </row>
    <row r="640824" spans="1:1" s="30" customFormat="1" ht="14.25" customHeight="1" x14ac:dyDescent="0.35"/>
    <row r="640840" spans="1:1" ht="14.25" customHeight="1" x14ac:dyDescent="0.45">
      <c r="A640840" s="31"/>
    </row>
    <row r="640846" spans="1:1" s="30" customFormat="1" ht="14.25" customHeight="1" x14ac:dyDescent="0.35"/>
    <row r="640862" spans="1:1" ht="14.25" customHeight="1" x14ac:dyDescent="0.45">
      <c r="A640862" s="31"/>
    </row>
    <row r="640868" s="30" customFormat="1" ht="14.25" customHeight="1" x14ac:dyDescent="0.35"/>
    <row r="640884" spans="1:1" ht="14.25" customHeight="1" x14ac:dyDescent="0.45">
      <c r="A640884" s="31"/>
    </row>
    <row r="640890" spans="1:1" s="30" customFormat="1" ht="14.25" customHeight="1" x14ac:dyDescent="0.35"/>
    <row r="640906" spans="1:1" ht="14.25" customHeight="1" x14ac:dyDescent="0.45">
      <c r="A640906" s="31"/>
    </row>
    <row r="640912" spans="1:1" s="30" customFormat="1" ht="14.25" customHeight="1" x14ac:dyDescent="0.35"/>
    <row r="640928" spans="1:1" ht="14.25" customHeight="1" x14ac:dyDescent="0.45">
      <c r="A640928" s="31"/>
    </row>
    <row r="640934" s="30" customFormat="1" ht="14.25" customHeight="1" x14ac:dyDescent="0.35"/>
    <row r="640950" spans="1:1" ht="14.25" customHeight="1" x14ac:dyDescent="0.45">
      <c r="A640950" s="31"/>
    </row>
    <row r="640956" spans="1:1" s="30" customFormat="1" ht="14.25" customHeight="1" x14ac:dyDescent="0.35"/>
    <row r="640972" spans="1:1" ht="14.25" customHeight="1" x14ac:dyDescent="0.45">
      <c r="A640972" s="31"/>
    </row>
    <row r="640978" s="30" customFormat="1" ht="14.25" customHeight="1" x14ac:dyDescent="0.35"/>
    <row r="640994" spans="1:1" ht="14.25" customHeight="1" x14ac:dyDescent="0.45">
      <c r="A640994" s="31"/>
    </row>
    <row r="641000" spans="1:1" s="30" customFormat="1" ht="14.25" customHeight="1" x14ac:dyDescent="0.35"/>
    <row r="641016" spans="1:1" ht="14.25" customHeight="1" x14ac:dyDescent="0.45">
      <c r="A641016" s="31"/>
    </row>
    <row r="641022" spans="1:1" s="30" customFormat="1" ht="14.25" customHeight="1" x14ac:dyDescent="0.35"/>
    <row r="641038" spans="1:1" ht="14.25" customHeight="1" x14ac:dyDescent="0.45">
      <c r="A641038" s="31"/>
    </row>
    <row r="641044" s="30" customFormat="1" ht="14.25" customHeight="1" x14ac:dyDescent="0.35"/>
    <row r="641060" spans="1:1" ht="14.25" customHeight="1" x14ac:dyDescent="0.45">
      <c r="A641060" s="31"/>
    </row>
    <row r="641066" spans="1:1" s="30" customFormat="1" ht="14.25" customHeight="1" x14ac:dyDescent="0.35"/>
    <row r="641082" spans="1:1" ht="14.25" customHeight="1" x14ac:dyDescent="0.45">
      <c r="A641082" s="31"/>
    </row>
    <row r="641088" spans="1:1" s="30" customFormat="1" ht="14.25" customHeight="1" x14ac:dyDescent="0.35"/>
    <row r="641104" spans="1:1" ht="14.25" customHeight="1" x14ac:dyDescent="0.45">
      <c r="A641104" s="31"/>
    </row>
    <row r="641110" s="30" customFormat="1" ht="14.25" customHeight="1" x14ac:dyDescent="0.35"/>
    <row r="641126" spans="1:1" ht="14.25" customHeight="1" x14ac:dyDescent="0.45">
      <c r="A641126" s="31"/>
    </row>
    <row r="641132" spans="1:1" s="30" customFormat="1" ht="14.25" customHeight="1" x14ac:dyDescent="0.35"/>
    <row r="641148" spans="1:1" ht="14.25" customHeight="1" x14ac:dyDescent="0.45">
      <c r="A641148" s="31"/>
    </row>
    <row r="641154" s="30" customFormat="1" ht="14.25" customHeight="1" x14ac:dyDescent="0.35"/>
    <row r="641170" spans="1:1" ht="14.25" customHeight="1" x14ac:dyDescent="0.45">
      <c r="A641170" s="31"/>
    </row>
    <row r="641176" spans="1:1" s="30" customFormat="1" ht="14.25" customHeight="1" x14ac:dyDescent="0.35"/>
    <row r="641192" spans="1:1" ht="14.25" customHeight="1" x14ac:dyDescent="0.45">
      <c r="A641192" s="31"/>
    </row>
    <row r="641198" spans="1:1" s="30" customFormat="1" ht="14.25" customHeight="1" x14ac:dyDescent="0.35"/>
    <row r="641214" spans="1:1" ht="14.25" customHeight="1" x14ac:dyDescent="0.45">
      <c r="A641214" s="31"/>
    </row>
    <row r="641220" s="30" customFormat="1" ht="14.25" customHeight="1" x14ac:dyDescent="0.35"/>
    <row r="641236" spans="1:1" ht="14.25" customHeight="1" x14ac:dyDescent="0.45">
      <c r="A641236" s="31"/>
    </row>
    <row r="641242" spans="1:1" s="30" customFormat="1" ht="14.25" customHeight="1" x14ac:dyDescent="0.35"/>
    <row r="641258" spans="1:1" ht="14.25" customHeight="1" x14ac:dyDescent="0.45">
      <c r="A641258" s="31"/>
    </row>
    <row r="641264" spans="1:1" s="30" customFormat="1" ht="14.25" customHeight="1" x14ac:dyDescent="0.35"/>
    <row r="641280" spans="1:1" ht="14.25" customHeight="1" x14ac:dyDescent="0.45">
      <c r="A641280" s="31"/>
    </row>
    <row r="641286" s="30" customFormat="1" ht="14.25" customHeight="1" x14ac:dyDescent="0.35"/>
    <row r="641302" spans="1:1" ht="14.25" customHeight="1" x14ac:dyDescent="0.45">
      <c r="A641302" s="31"/>
    </row>
    <row r="641308" spans="1:1" s="30" customFormat="1" ht="14.25" customHeight="1" x14ac:dyDescent="0.35"/>
    <row r="641324" spans="1:1" ht="14.25" customHeight="1" x14ac:dyDescent="0.45">
      <c r="A641324" s="31"/>
    </row>
    <row r="641330" s="30" customFormat="1" ht="14.25" customHeight="1" x14ac:dyDescent="0.35"/>
    <row r="641346" spans="1:1" ht="14.25" customHeight="1" x14ac:dyDescent="0.45">
      <c r="A641346" s="31"/>
    </row>
    <row r="641352" spans="1:1" s="30" customFormat="1" ht="14.25" customHeight="1" x14ac:dyDescent="0.35"/>
    <row r="641368" spans="1:1" ht="14.25" customHeight="1" x14ac:dyDescent="0.45">
      <c r="A641368" s="31"/>
    </row>
    <row r="641374" spans="1:1" s="30" customFormat="1" ht="14.25" customHeight="1" x14ac:dyDescent="0.35"/>
    <row r="641390" spans="1:1" ht="14.25" customHeight="1" x14ac:dyDescent="0.45">
      <c r="A641390" s="31"/>
    </row>
    <row r="641396" s="30" customFormat="1" ht="14.25" customHeight="1" x14ac:dyDescent="0.35"/>
    <row r="641412" spans="1:1" ht="14.25" customHeight="1" x14ac:dyDescent="0.45">
      <c r="A641412" s="31"/>
    </row>
    <row r="641418" spans="1:1" s="30" customFormat="1" ht="14.25" customHeight="1" x14ac:dyDescent="0.35"/>
    <row r="641434" spans="1:1" ht="14.25" customHeight="1" x14ac:dyDescent="0.45">
      <c r="A641434" s="31"/>
    </row>
    <row r="641440" spans="1:1" s="30" customFormat="1" ht="14.25" customHeight="1" x14ac:dyDescent="0.35"/>
    <row r="641456" spans="1:1" ht="14.25" customHeight="1" x14ac:dyDescent="0.45">
      <c r="A641456" s="31"/>
    </row>
    <row r="641462" s="30" customFormat="1" ht="14.25" customHeight="1" x14ac:dyDescent="0.35"/>
    <row r="641478" spans="1:1" ht="14.25" customHeight="1" x14ac:dyDescent="0.45">
      <c r="A641478" s="31"/>
    </row>
    <row r="641484" spans="1:1" s="30" customFormat="1" ht="14.25" customHeight="1" x14ac:dyDescent="0.35"/>
    <row r="641500" spans="1:1" ht="14.25" customHeight="1" x14ac:dyDescent="0.45">
      <c r="A641500" s="31"/>
    </row>
    <row r="641506" s="30" customFormat="1" ht="14.25" customHeight="1" x14ac:dyDescent="0.35"/>
    <row r="641522" spans="1:1" ht="14.25" customHeight="1" x14ac:dyDescent="0.45">
      <c r="A641522" s="31"/>
    </row>
    <row r="641528" spans="1:1" s="30" customFormat="1" ht="14.25" customHeight="1" x14ac:dyDescent="0.35"/>
    <row r="641544" spans="1:1" ht="14.25" customHeight="1" x14ac:dyDescent="0.45">
      <c r="A641544" s="31"/>
    </row>
    <row r="641550" spans="1:1" s="30" customFormat="1" ht="14.25" customHeight="1" x14ac:dyDescent="0.35"/>
    <row r="641566" spans="1:1" ht="14.25" customHeight="1" x14ac:dyDescent="0.45">
      <c r="A641566" s="31"/>
    </row>
    <row r="641572" s="30" customFormat="1" ht="14.25" customHeight="1" x14ac:dyDescent="0.35"/>
    <row r="641588" spans="1:1" ht="14.25" customHeight="1" x14ac:dyDescent="0.45">
      <c r="A641588" s="31"/>
    </row>
    <row r="641594" spans="1:1" s="30" customFormat="1" ht="14.25" customHeight="1" x14ac:dyDescent="0.35"/>
    <row r="641610" spans="1:1" ht="14.25" customHeight="1" x14ac:dyDescent="0.45">
      <c r="A641610" s="31"/>
    </row>
    <row r="641616" spans="1:1" s="30" customFormat="1" ht="14.25" customHeight="1" x14ac:dyDescent="0.35"/>
    <row r="641632" spans="1:1" ht="14.25" customHeight="1" x14ac:dyDescent="0.45">
      <c r="A641632" s="31"/>
    </row>
    <row r="641638" s="30" customFormat="1" ht="14.25" customHeight="1" x14ac:dyDescent="0.35"/>
    <row r="641654" spans="1:1" ht="14.25" customHeight="1" x14ac:dyDescent="0.45">
      <c r="A641654" s="31"/>
    </row>
    <row r="641660" spans="1:1" s="30" customFormat="1" ht="14.25" customHeight="1" x14ac:dyDescent="0.35"/>
    <row r="641676" spans="1:1" ht="14.25" customHeight="1" x14ac:dyDescent="0.45">
      <c r="A641676" s="31"/>
    </row>
    <row r="641682" s="30" customFormat="1" ht="14.25" customHeight="1" x14ac:dyDescent="0.35"/>
    <row r="641698" spans="1:1" ht="14.25" customHeight="1" x14ac:dyDescent="0.45">
      <c r="A641698" s="31"/>
    </row>
    <row r="641704" spans="1:1" s="30" customFormat="1" ht="14.25" customHeight="1" x14ac:dyDescent="0.35"/>
    <row r="641720" spans="1:1" ht="14.25" customHeight="1" x14ac:dyDescent="0.45">
      <c r="A641720" s="31"/>
    </row>
    <row r="641726" spans="1:1" s="30" customFormat="1" ht="14.25" customHeight="1" x14ac:dyDescent="0.35"/>
    <row r="641742" spans="1:1" ht="14.25" customHeight="1" x14ac:dyDescent="0.45">
      <c r="A641742" s="31"/>
    </row>
    <row r="641748" s="30" customFormat="1" ht="14.25" customHeight="1" x14ac:dyDescent="0.35"/>
    <row r="641764" spans="1:1" ht="14.25" customHeight="1" x14ac:dyDescent="0.45">
      <c r="A641764" s="31"/>
    </row>
    <row r="641770" spans="1:1" s="30" customFormat="1" ht="14.25" customHeight="1" x14ac:dyDescent="0.35"/>
    <row r="641786" spans="1:1" ht="14.25" customHeight="1" x14ac:dyDescent="0.45">
      <c r="A641786" s="31"/>
    </row>
    <row r="641792" spans="1:1" s="30" customFormat="1" ht="14.25" customHeight="1" x14ac:dyDescent="0.35"/>
    <row r="641808" spans="1:1" ht="14.25" customHeight="1" x14ac:dyDescent="0.45">
      <c r="A641808" s="31"/>
    </row>
    <row r="641814" s="30" customFormat="1" ht="14.25" customHeight="1" x14ac:dyDescent="0.35"/>
    <row r="641830" spans="1:1" ht="14.25" customHeight="1" x14ac:dyDescent="0.45">
      <c r="A641830" s="31"/>
    </row>
    <row r="641836" spans="1:1" s="30" customFormat="1" ht="14.25" customHeight="1" x14ac:dyDescent="0.35"/>
    <row r="641852" spans="1:1" ht="14.25" customHeight="1" x14ac:dyDescent="0.45">
      <c r="A641852" s="31"/>
    </row>
    <row r="641858" s="30" customFormat="1" ht="14.25" customHeight="1" x14ac:dyDescent="0.35"/>
    <row r="641874" spans="1:1" ht="14.25" customHeight="1" x14ac:dyDescent="0.45">
      <c r="A641874" s="31"/>
    </row>
    <row r="641880" spans="1:1" s="30" customFormat="1" ht="14.25" customHeight="1" x14ac:dyDescent="0.35"/>
    <row r="641896" spans="1:1" ht="14.25" customHeight="1" x14ac:dyDescent="0.45">
      <c r="A641896" s="31"/>
    </row>
    <row r="641902" spans="1:1" s="30" customFormat="1" ht="14.25" customHeight="1" x14ac:dyDescent="0.35"/>
    <row r="641918" spans="1:1" ht="14.25" customHeight="1" x14ac:dyDescent="0.45">
      <c r="A641918" s="31"/>
    </row>
    <row r="641924" s="30" customFormat="1" ht="14.25" customHeight="1" x14ac:dyDescent="0.35"/>
    <row r="641940" spans="1:1" ht="14.25" customHeight="1" x14ac:dyDescent="0.45">
      <c r="A641940" s="31"/>
    </row>
    <row r="641946" spans="1:1" s="30" customFormat="1" ht="14.25" customHeight="1" x14ac:dyDescent="0.35"/>
    <row r="641962" spans="1:1" ht="14.25" customHeight="1" x14ac:dyDescent="0.45">
      <c r="A641962" s="31"/>
    </row>
    <row r="641968" spans="1:1" s="30" customFormat="1" ht="14.25" customHeight="1" x14ac:dyDescent="0.35"/>
    <row r="641984" spans="1:1" ht="14.25" customHeight="1" x14ac:dyDescent="0.45">
      <c r="A641984" s="31"/>
    </row>
    <row r="641990" s="30" customFormat="1" ht="14.25" customHeight="1" x14ac:dyDescent="0.35"/>
    <row r="642006" spans="1:1" ht="14.25" customHeight="1" x14ac:dyDescent="0.45">
      <c r="A642006" s="31"/>
    </row>
    <row r="642012" spans="1:1" s="30" customFormat="1" ht="14.25" customHeight="1" x14ac:dyDescent="0.35"/>
    <row r="642028" spans="1:1" ht="14.25" customHeight="1" x14ac:dyDescent="0.45">
      <c r="A642028" s="31"/>
    </row>
    <row r="642034" s="30" customFormat="1" ht="14.25" customHeight="1" x14ac:dyDescent="0.35"/>
    <row r="642050" spans="1:1" ht="14.25" customHeight="1" x14ac:dyDescent="0.45">
      <c r="A642050" s="31"/>
    </row>
    <row r="642056" spans="1:1" s="30" customFormat="1" ht="14.25" customHeight="1" x14ac:dyDescent="0.35"/>
    <row r="642072" spans="1:1" ht="14.25" customHeight="1" x14ac:dyDescent="0.45">
      <c r="A642072" s="31"/>
    </row>
    <row r="642078" spans="1:1" s="30" customFormat="1" ht="14.25" customHeight="1" x14ac:dyDescent="0.35"/>
    <row r="642094" spans="1:1" ht="14.25" customHeight="1" x14ac:dyDescent="0.45">
      <c r="A642094" s="31"/>
    </row>
    <row r="642100" s="30" customFormat="1" ht="14.25" customHeight="1" x14ac:dyDescent="0.35"/>
    <row r="642116" spans="1:1" ht="14.25" customHeight="1" x14ac:dyDescent="0.45">
      <c r="A642116" s="31"/>
    </row>
    <row r="642122" spans="1:1" s="30" customFormat="1" ht="14.25" customHeight="1" x14ac:dyDescent="0.35"/>
    <row r="642138" spans="1:1" ht="14.25" customHeight="1" x14ac:dyDescent="0.45">
      <c r="A642138" s="31"/>
    </row>
    <row r="642144" spans="1:1" s="30" customFormat="1" ht="14.25" customHeight="1" x14ac:dyDescent="0.35"/>
    <row r="642160" spans="1:1" ht="14.25" customHeight="1" x14ac:dyDescent="0.45">
      <c r="A642160" s="31"/>
    </row>
    <row r="642166" s="30" customFormat="1" ht="14.25" customHeight="1" x14ac:dyDescent="0.35"/>
    <row r="642182" spans="1:1" ht="14.25" customHeight="1" x14ac:dyDescent="0.45">
      <c r="A642182" s="31"/>
    </row>
    <row r="642188" spans="1:1" s="30" customFormat="1" ht="14.25" customHeight="1" x14ac:dyDescent="0.35"/>
    <row r="642204" spans="1:1" ht="14.25" customHeight="1" x14ac:dyDescent="0.45">
      <c r="A642204" s="31"/>
    </row>
    <row r="642210" s="30" customFormat="1" ht="14.25" customHeight="1" x14ac:dyDescent="0.35"/>
    <row r="642226" spans="1:1" ht="14.25" customHeight="1" x14ac:dyDescent="0.45">
      <c r="A642226" s="31"/>
    </row>
    <row r="642232" spans="1:1" s="30" customFormat="1" ht="14.25" customHeight="1" x14ac:dyDescent="0.35"/>
    <row r="642248" spans="1:1" ht="14.25" customHeight="1" x14ac:dyDescent="0.45">
      <c r="A642248" s="31"/>
    </row>
    <row r="642254" spans="1:1" s="30" customFormat="1" ht="14.25" customHeight="1" x14ac:dyDescent="0.35"/>
    <row r="642270" spans="1:1" ht="14.25" customHeight="1" x14ac:dyDescent="0.45">
      <c r="A642270" s="31"/>
    </row>
    <row r="642276" s="30" customFormat="1" ht="14.25" customHeight="1" x14ac:dyDescent="0.35"/>
    <row r="642292" spans="1:1" ht="14.25" customHeight="1" x14ac:dyDescent="0.45">
      <c r="A642292" s="31"/>
    </row>
    <row r="642298" spans="1:1" s="30" customFormat="1" ht="14.25" customHeight="1" x14ac:dyDescent="0.35"/>
    <row r="642314" spans="1:1" ht="14.25" customHeight="1" x14ac:dyDescent="0.45">
      <c r="A642314" s="31"/>
    </row>
    <row r="642320" spans="1:1" s="30" customFormat="1" ht="14.25" customHeight="1" x14ac:dyDescent="0.35"/>
    <row r="642336" spans="1:1" ht="14.25" customHeight="1" x14ac:dyDescent="0.45">
      <c r="A642336" s="31"/>
    </row>
    <row r="642342" s="30" customFormat="1" ht="14.25" customHeight="1" x14ac:dyDescent="0.35"/>
    <row r="642358" spans="1:1" ht="14.25" customHeight="1" x14ac:dyDescent="0.45">
      <c r="A642358" s="31"/>
    </row>
    <row r="642364" spans="1:1" s="30" customFormat="1" ht="14.25" customHeight="1" x14ac:dyDescent="0.35"/>
    <row r="642380" spans="1:1" ht="14.25" customHeight="1" x14ac:dyDescent="0.45">
      <c r="A642380" s="31"/>
    </row>
    <row r="642386" s="30" customFormat="1" ht="14.25" customHeight="1" x14ac:dyDescent="0.35"/>
    <row r="642402" spans="1:1" ht="14.25" customHeight="1" x14ac:dyDescent="0.45">
      <c r="A642402" s="31"/>
    </row>
    <row r="642408" spans="1:1" s="30" customFormat="1" ht="14.25" customHeight="1" x14ac:dyDescent="0.35"/>
    <row r="642424" spans="1:1" ht="14.25" customHeight="1" x14ac:dyDescent="0.45">
      <c r="A642424" s="31"/>
    </row>
    <row r="642430" spans="1:1" s="30" customFormat="1" ht="14.25" customHeight="1" x14ac:dyDescent="0.35"/>
    <row r="642446" spans="1:1" ht="14.25" customHeight="1" x14ac:dyDescent="0.45">
      <c r="A642446" s="31"/>
    </row>
    <row r="642452" s="30" customFormat="1" ht="14.25" customHeight="1" x14ac:dyDescent="0.35"/>
    <row r="642468" spans="1:1" ht="14.25" customHeight="1" x14ac:dyDescent="0.45">
      <c r="A642468" s="31"/>
    </row>
    <row r="642474" spans="1:1" s="30" customFormat="1" ht="14.25" customHeight="1" x14ac:dyDescent="0.35"/>
    <row r="642490" spans="1:1" ht="14.25" customHeight="1" x14ac:dyDescent="0.45">
      <c r="A642490" s="31"/>
    </row>
    <row r="642496" spans="1:1" s="30" customFormat="1" ht="14.25" customHeight="1" x14ac:dyDescent="0.35"/>
    <row r="642512" spans="1:1" ht="14.25" customHeight="1" x14ac:dyDescent="0.45">
      <c r="A642512" s="31"/>
    </row>
    <row r="642518" s="30" customFormat="1" ht="14.25" customHeight="1" x14ac:dyDescent="0.35"/>
    <row r="642534" spans="1:1" ht="14.25" customHeight="1" x14ac:dyDescent="0.45">
      <c r="A642534" s="31"/>
    </row>
    <row r="642540" spans="1:1" s="30" customFormat="1" ht="14.25" customHeight="1" x14ac:dyDescent="0.35"/>
    <row r="642556" spans="1:1" ht="14.25" customHeight="1" x14ac:dyDescent="0.45">
      <c r="A642556" s="31"/>
    </row>
    <row r="642562" s="30" customFormat="1" ht="14.25" customHeight="1" x14ac:dyDescent="0.35"/>
    <row r="642578" spans="1:1" ht="14.25" customHeight="1" x14ac:dyDescent="0.45">
      <c r="A642578" s="31"/>
    </row>
    <row r="642584" spans="1:1" s="30" customFormat="1" ht="14.25" customHeight="1" x14ac:dyDescent="0.35"/>
    <row r="642600" spans="1:1" ht="14.25" customHeight="1" x14ac:dyDescent="0.45">
      <c r="A642600" s="31"/>
    </row>
    <row r="642606" spans="1:1" s="30" customFormat="1" ht="14.25" customHeight="1" x14ac:dyDescent="0.35"/>
    <row r="642622" spans="1:1" ht="14.25" customHeight="1" x14ac:dyDescent="0.45">
      <c r="A642622" s="31"/>
    </row>
    <row r="642628" s="30" customFormat="1" ht="14.25" customHeight="1" x14ac:dyDescent="0.35"/>
    <row r="642644" spans="1:1" ht="14.25" customHeight="1" x14ac:dyDescent="0.45">
      <c r="A642644" s="31"/>
    </row>
    <row r="642650" spans="1:1" s="30" customFormat="1" ht="14.25" customHeight="1" x14ac:dyDescent="0.35"/>
    <row r="642666" spans="1:1" ht="14.25" customHeight="1" x14ac:dyDescent="0.45">
      <c r="A642666" s="31"/>
    </row>
    <row r="642672" spans="1:1" s="30" customFormat="1" ht="14.25" customHeight="1" x14ac:dyDescent="0.35"/>
    <row r="642688" spans="1:1" ht="14.25" customHeight="1" x14ac:dyDescent="0.45">
      <c r="A642688" s="31"/>
    </row>
    <row r="642694" s="30" customFormat="1" ht="14.25" customHeight="1" x14ac:dyDescent="0.35"/>
    <row r="642710" spans="1:1" ht="14.25" customHeight="1" x14ac:dyDescent="0.45">
      <c r="A642710" s="31"/>
    </row>
    <row r="642716" spans="1:1" s="30" customFormat="1" ht="14.25" customHeight="1" x14ac:dyDescent="0.35"/>
    <row r="642732" spans="1:1" ht="14.25" customHeight="1" x14ac:dyDescent="0.45">
      <c r="A642732" s="31"/>
    </row>
    <row r="642738" s="30" customFormat="1" ht="14.25" customHeight="1" x14ac:dyDescent="0.35"/>
    <row r="642754" spans="1:1" ht="14.25" customHeight="1" x14ac:dyDescent="0.45">
      <c r="A642754" s="31"/>
    </row>
    <row r="642760" spans="1:1" s="30" customFormat="1" ht="14.25" customHeight="1" x14ac:dyDescent="0.35"/>
    <row r="642776" spans="1:1" ht="14.25" customHeight="1" x14ac:dyDescent="0.45">
      <c r="A642776" s="31"/>
    </row>
    <row r="642782" spans="1:1" s="30" customFormat="1" ht="14.25" customHeight="1" x14ac:dyDescent="0.35"/>
    <row r="642798" spans="1:1" ht="14.25" customHeight="1" x14ac:dyDescent="0.45">
      <c r="A642798" s="31"/>
    </row>
    <row r="642804" s="30" customFormat="1" ht="14.25" customHeight="1" x14ac:dyDescent="0.35"/>
    <row r="642820" spans="1:1" ht="14.25" customHeight="1" x14ac:dyDescent="0.45">
      <c r="A642820" s="31"/>
    </row>
    <row r="642826" spans="1:1" s="30" customFormat="1" ht="14.25" customHeight="1" x14ac:dyDescent="0.35"/>
    <row r="642842" spans="1:1" ht="14.25" customHeight="1" x14ac:dyDescent="0.45">
      <c r="A642842" s="31"/>
    </row>
    <row r="642848" spans="1:1" s="30" customFormat="1" ht="14.25" customHeight="1" x14ac:dyDescent="0.35"/>
    <row r="642864" spans="1:1" ht="14.25" customHeight="1" x14ac:dyDescent="0.45">
      <c r="A642864" s="31"/>
    </row>
    <row r="642870" s="30" customFormat="1" ht="14.25" customHeight="1" x14ac:dyDescent="0.35"/>
    <row r="642886" spans="1:1" ht="14.25" customHeight="1" x14ac:dyDescent="0.45">
      <c r="A642886" s="31"/>
    </row>
    <row r="642892" spans="1:1" s="30" customFormat="1" ht="14.25" customHeight="1" x14ac:dyDescent="0.35"/>
    <row r="642908" spans="1:1" ht="14.25" customHeight="1" x14ac:dyDescent="0.45">
      <c r="A642908" s="31"/>
    </row>
    <row r="642914" s="30" customFormat="1" ht="14.25" customHeight="1" x14ac:dyDescent="0.35"/>
    <row r="642930" spans="1:1" ht="14.25" customHeight="1" x14ac:dyDescent="0.45">
      <c r="A642930" s="31"/>
    </row>
    <row r="642936" spans="1:1" s="30" customFormat="1" ht="14.25" customHeight="1" x14ac:dyDescent="0.35"/>
    <row r="642952" spans="1:1" ht="14.25" customHeight="1" x14ac:dyDescent="0.45">
      <c r="A642952" s="31"/>
    </row>
    <row r="642958" spans="1:1" s="30" customFormat="1" ht="14.25" customHeight="1" x14ac:dyDescent="0.35"/>
    <row r="642974" spans="1:1" ht="14.25" customHeight="1" x14ac:dyDescent="0.45">
      <c r="A642974" s="31"/>
    </row>
    <row r="642980" s="30" customFormat="1" ht="14.25" customHeight="1" x14ac:dyDescent="0.35"/>
    <row r="642996" spans="1:1" ht="14.25" customHeight="1" x14ac:dyDescent="0.45">
      <c r="A642996" s="31"/>
    </row>
    <row r="643002" spans="1:1" s="30" customFormat="1" ht="14.25" customHeight="1" x14ac:dyDescent="0.35"/>
    <row r="643018" spans="1:1" ht="14.25" customHeight="1" x14ac:dyDescent="0.45">
      <c r="A643018" s="31"/>
    </row>
    <row r="643024" spans="1:1" s="30" customFormat="1" ht="14.25" customHeight="1" x14ac:dyDescent="0.35"/>
    <row r="643040" spans="1:1" ht="14.25" customHeight="1" x14ac:dyDescent="0.45">
      <c r="A643040" s="31"/>
    </row>
    <row r="643046" s="30" customFormat="1" ht="14.25" customHeight="1" x14ac:dyDescent="0.35"/>
    <row r="643062" spans="1:1" ht="14.25" customHeight="1" x14ac:dyDescent="0.45">
      <c r="A643062" s="31"/>
    </row>
    <row r="643068" spans="1:1" s="30" customFormat="1" ht="14.25" customHeight="1" x14ac:dyDescent="0.35"/>
    <row r="643084" spans="1:1" ht="14.25" customHeight="1" x14ac:dyDescent="0.45">
      <c r="A643084" s="31"/>
    </row>
    <row r="643090" s="30" customFormat="1" ht="14.25" customHeight="1" x14ac:dyDescent="0.35"/>
    <row r="643106" spans="1:1" ht="14.25" customHeight="1" x14ac:dyDescent="0.45">
      <c r="A643106" s="31"/>
    </row>
    <row r="643112" spans="1:1" s="30" customFormat="1" ht="14.25" customHeight="1" x14ac:dyDescent="0.35"/>
    <row r="643128" spans="1:1" ht="14.25" customHeight="1" x14ac:dyDescent="0.45">
      <c r="A643128" s="31"/>
    </row>
    <row r="643134" spans="1:1" s="30" customFormat="1" ht="14.25" customHeight="1" x14ac:dyDescent="0.35"/>
    <row r="643150" spans="1:1" ht="14.25" customHeight="1" x14ac:dyDescent="0.45">
      <c r="A643150" s="31"/>
    </row>
    <row r="643156" s="30" customFormat="1" ht="14.25" customHeight="1" x14ac:dyDescent="0.35"/>
    <row r="643172" spans="1:1" ht="14.25" customHeight="1" x14ac:dyDescent="0.45">
      <c r="A643172" s="31"/>
    </row>
    <row r="643178" spans="1:1" s="30" customFormat="1" ht="14.25" customHeight="1" x14ac:dyDescent="0.35"/>
    <row r="643194" spans="1:1" ht="14.25" customHeight="1" x14ac:dyDescent="0.45">
      <c r="A643194" s="31"/>
    </row>
    <row r="643200" spans="1:1" s="30" customFormat="1" ht="14.25" customHeight="1" x14ac:dyDescent="0.35"/>
    <row r="643216" spans="1:1" ht="14.25" customHeight="1" x14ac:dyDescent="0.45">
      <c r="A643216" s="31"/>
    </row>
    <row r="643222" s="30" customFormat="1" ht="14.25" customHeight="1" x14ac:dyDescent="0.35"/>
    <row r="643238" spans="1:1" ht="14.25" customHeight="1" x14ac:dyDescent="0.45">
      <c r="A643238" s="31"/>
    </row>
    <row r="643244" spans="1:1" s="30" customFormat="1" ht="14.25" customHeight="1" x14ac:dyDescent="0.35"/>
    <row r="643260" spans="1:1" ht="14.25" customHeight="1" x14ac:dyDescent="0.45">
      <c r="A643260" s="31"/>
    </row>
    <row r="643266" s="30" customFormat="1" ht="14.25" customHeight="1" x14ac:dyDescent="0.35"/>
    <row r="643282" spans="1:1" ht="14.25" customHeight="1" x14ac:dyDescent="0.45">
      <c r="A643282" s="31"/>
    </row>
    <row r="643288" spans="1:1" s="30" customFormat="1" ht="14.25" customHeight="1" x14ac:dyDescent="0.35"/>
    <row r="643304" spans="1:1" ht="14.25" customHeight="1" x14ac:dyDescent="0.45">
      <c r="A643304" s="31"/>
    </row>
    <row r="643310" spans="1:1" s="30" customFormat="1" ht="14.25" customHeight="1" x14ac:dyDescent="0.35"/>
    <row r="643326" spans="1:1" ht="14.25" customHeight="1" x14ac:dyDescent="0.45">
      <c r="A643326" s="31"/>
    </row>
    <row r="643332" s="30" customFormat="1" ht="14.25" customHeight="1" x14ac:dyDescent="0.35"/>
    <row r="643348" spans="1:1" ht="14.25" customHeight="1" x14ac:dyDescent="0.45">
      <c r="A643348" s="31"/>
    </row>
    <row r="643354" spans="1:1" s="30" customFormat="1" ht="14.25" customHeight="1" x14ac:dyDescent="0.35"/>
    <row r="643370" spans="1:1" ht="14.25" customHeight="1" x14ac:dyDescent="0.45">
      <c r="A643370" s="31"/>
    </row>
    <row r="643376" spans="1:1" s="30" customFormat="1" ht="14.25" customHeight="1" x14ac:dyDescent="0.35"/>
    <row r="643392" spans="1:1" ht="14.25" customHeight="1" x14ac:dyDescent="0.45">
      <c r="A643392" s="31"/>
    </row>
    <row r="643398" s="30" customFormat="1" ht="14.25" customHeight="1" x14ac:dyDescent="0.35"/>
    <row r="643414" spans="1:1" ht="14.25" customHeight="1" x14ac:dyDescent="0.45">
      <c r="A643414" s="31"/>
    </row>
    <row r="643420" spans="1:1" s="30" customFormat="1" ht="14.25" customHeight="1" x14ac:dyDescent="0.35"/>
    <row r="643436" spans="1:1" ht="14.25" customHeight="1" x14ac:dyDescent="0.45">
      <c r="A643436" s="31"/>
    </row>
    <row r="643442" s="30" customFormat="1" ht="14.25" customHeight="1" x14ac:dyDescent="0.35"/>
    <row r="643458" spans="1:1" ht="14.25" customHeight="1" x14ac:dyDescent="0.45">
      <c r="A643458" s="31"/>
    </row>
    <row r="643464" spans="1:1" s="30" customFormat="1" ht="14.25" customHeight="1" x14ac:dyDescent="0.35"/>
    <row r="643480" spans="1:1" ht="14.25" customHeight="1" x14ac:dyDescent="0.45">
      <c r="A643480" s="31"/>
    </row>
    <row r="643486" spans="1:1" s="30" customFormat="1" ht="14.25" customHeight="1" x14ac:dyDescent="0.35"/>
    <row r="643502" spans="1:1" ht="14.25" customHeight="1" x14ac:dyDescent="0.45">
      <c r="A643502" s="31"/>
    </row>
    <row r="643508" s="30" customFormat="1" ht="14.25" customHeight="1" x14ac:dyDescent="0.35"/>
    <row r="643524" spans="1:1" ht="14.25" customHeight="1" x14ac:dyDescent="0.45">
      <c r="A643524" s="31"/>
    </row>
    <row r="643530" spans="1:1" s="30" customFormat="1" ht="14.25" customHeight="1" x14ac:dyDescent="0.35"/>
    <row r="643546" spans="1:1" ht="14.25" customHeight="1" x14ac:dyDescent="0.45">
      <c r="A643546" s="31"/>
    </row>
    <row r="643552" spans="1:1" s="30" customFormat="1" ht="14.25" customHeight="1" x14ac:dyDescent="0.35"/>
    <row r="643568" spans="1:1" ht="14.25" customHeight="1" x14ac:dyDescent="0.45">
      <c r="A643568" s="31"/>
    </row>
    <row r="643574" s="30" customFormat="1" ht="14.25" customHeight="1" x14ac:dyDescent="0.35"/>
    <row r="643590" spans="1:1" ht="14.25" customHeight="1" x14ac:dyDescent="0.45">
      <c r="A643590" s="31"/>
    </row>
    <row r="643596" spans="1:1" s="30" customFormat="1" ht="14.25" customHeight="1" x14ac:dyDescent="0.35"/>
    <row r="643612" spans="1:1" ht="14.25" customHeight="1" x14ac:dyDescent="0.45">
      <c r="A643612" s="31"/>
    </row>
    <row r="643618" s="30" customFormat="1" ht="14.25" customHeight="1" x14ac:dyDescent="0.35"/>
    <row r="643634" spans="1:1" ht="14.25" customHeight="1" x14ac:dyDescent="0.45">
      <c r="A643634" s="31"/>
    </row>
    <row r="643640" spans="1:1" s="30" customFormat="1" ht="14.25" customHeight="1" x14ac:dyDescent="0.35"/>
    <row r="643656" spans="1:1" ht="14.25" customHeight="1" x14ac:dyDescent="0.45">
      <c r="A643656" s="31"/>
    </row>
    <row r="643662" spans="1:1" s="30" customFormat="1" ht="14.25" customHeight="1" x14ac:dyDescent="0.35"/>
    <row r="643678" spans="1:1" ht="14.25" customHeight="1" x14ac:dyDescent="0.45">
      <c r="A643678" s="31"/>
    </row>
    <row r="643684" s="30" customFormat="1" ht="14.25" customHeight="1" x14ac:dyDescent="0.35"/>
    <row r="643700" spans="1:1" ht="14.25" customHeight="1" x14ac:dyDescent="0.45">
      <c r="A643700" s="31"/>
    </row>
    <row r="643706" spans="1:1" s="30" customFormat="1" ht="14.25" customHeight="1" x14ac:dyDescent="0.35"/>
    <row r="643722" spans="1:1" ht="14.25" customHeight="1" x14ac:dyDescent="0.45">
      <c r="A643722" s="31"/>
    </row>
    <row r="643728" spans="1:1" s="30" customFormat="1" ht="14.25" customHeight="1" x14ac:dyDescent="0.35"/>
    <row r="643744" spans="1:1" ht="14.25" customHeight="1" x14ac:dyDescent="0.45">
      <c r="A643744" s="31"/>
    </row>
    <row r="643750" s="30" customFormat="1" ht="14.25" customHeight="1" x14ac:dyDescent="0.35"/>
    <row r="643766" spans="1:1" ht="14.25" customHeight="1" x14ac:dyDescent="0.45">
      <c r="A643766" s="31"/>
    </row>
    <row r="643772" spans="1:1" s="30" customFormat="1" ht="14.25" customHeight="1" x14ac:dyDescent="0.35"/>
    <row r="643788" spans="1:1" ht="14.25" customHeight="1" x14ac:dyDescent="0.45">
      <c r="A643788" s="31"/>
    </row>
    <row r="643794" s="30" customFormat="1" ht="14.25" customHeight="1" x14ac:dyDescent="0.35"/>
    <row r="643810" spans="1:1" ht="14.25" customHeight="1" x14ac:dyDescent="0.45">
      <c r="A643810" s="31"/>
    </row>
    <row r="643816" spans="1:1" s="30" customFormat="1" ht="14.25" customHeight="1" x14ac:dyDescent="0.35"/>
    <row r="643832" spans="1:1" ht="14.25" customHeight="1" x14ac:dyDescent="0.45">
      <c r="A643832" s="31"/>
    </row>
    <row r="643838" spans="1:1" s="30" customFormat="1" ht="14.25" customHeight="1" x14ac:dyDescent="0.35"/>
    <row r="643854" spans="1:1" ht="14.25" customHeight="1" x14ac:dyDescent="0.45">
      <c r="A643854" s="31"/>
    </row>
    <row r="643860" s="30" customFormat="1" ht="14.25" customHeight="1" x14ac:dyDescent="0.35"/>
    <row r="643876" spans="1:1" ht="14.25" customHeight="1" x14ac:dyDescent="0.45">
      <c r="A643876" s="31"/>
    </row>
    <row r="643882" spans="1:1" s="30" customFormat="1" ht="14.25" customHeight="1" x14ac:dyDescent="0.35"/>
    <row r="643898" spans="1:1" ht="14.25" customHeight="1" x14ac:dyDescent="0.45">
      <c r="A643898" s="31"/>
    </row>
    <row r="643904" spans="1:1" s="30" customFormat="1" ht="14.25" customHeight="1" x14ac:dyDescent="0.35"/>
    <row r="643920" spans="1:1" ht="14.25" customHeight="1" x14ac:dyDescent="0.45">
      <c r="A643920" s="31"/>
    </row>
    <row r="643926" s="30" customFormat="1" ht="14.25" customHeight="1" x14ac:dyDescent="0.35"/>
    <row r="643942" spans="1:1" ht="14.25" customHeight="1" x14ac:dyDescent="0.45">
      <c r="A643942" s="31"/>
    </row>
    <row r="643948" spans="1:1" s="30" customFormat="1" ht="14.25" customHeight="1" x14ac:dyDescent="0.35"/>
    <row r="643964" spans="1:1" ht="14.25" customHeight="1" x14ac:dyDescent="0.45">
      <c r="A643964" s="31"/>
    </row>
    <row r="643970" s="30" customFormat="1" ht="14.25" customHeight="1" x14ac:dyDescent="0.35"/>
    <row r="643986" spans="1:1" ht="14.25" customHeight="1" x14ac:dyDescent="0.45">
      <c r="A643986" s="31"/>
    </row>
    <row r="643992" spans="1:1" s="30" customFormat="1" ht="14.25" customHeight="1" x14ac:dyDescent="0.35"/>
    <row r="644008" spans="1:1" ht="14.25" customHeight="1" x14ac:dyDescent="0.45">
      <c r="A644008" s="31"/>
    </row>
    <row r="644014" spans="1:1" s="30" customFormat="1" ht="14.25" customHeight="1" x14ac:dyDescent="0.35"/>
    <row r="644030" spans="1:1" ht="14.25" customHeight="1" x14ac:dyDescent="0.45">
      <c r="A644030" s="31"/>
    </row>
    <row r="644036" s="30" customFormat="1" ht="14.25" customHeight="1" x14ac:dyDescent="0.35"/>
    <row r="644052" spans="1:1" ht="14.25" customHeight="1" x14ac:dyDescent="0.45">
      <c r="A644052" s="31"/>
    </row>
    <row r="644058" spans="1:1" s="30" customFormat="1" ht="14.25" customHeight="1" x14ac:dyDescent="0.35"/>
    <row r="644074" spans="1:1" ht="14.25" customHeight="1" x14ac:dyDescent="0.45">
      <c r="A644074" s="31"/>
    </row>
    <row r="644080" spans="1:1" s="30" customFormat="1" ht="14.25" customHeight="1" x14ac:dyDescent="0.35"/>
    <row r="644096" spans="1:1" ht="14.25" customHeight="1" x14ac:dyDescent="0.45">
      <c r="A644096" s="31"/>
    </row>
    <row r="644102" s="30" customFormat="1" ht="14.25" customHeight="1" x14ac:dyDescent="0.35"/>
    <row r="644118" spans="1:1" ht="14.25" customHeight="1" x14ac:dyDescent="0.45">
      <c r="A644118" s="31"/>
    </row>
    <row r="644124" spans="1:1" s="30" customFormat="1" ht="14.25" customHeight="1" x14ac:dyDescent="0.35"/>
    <row r="644140" spans="1:1" ht="14.25" customHeight="1" x14ac:dyDescent="0.45">
      <c r="A644140" s="31"/>
    </row>
    <row r="644146" s="30" customFormat="1" ht="14.25" customHeight="1" x14ac:dyDescent="0.35"/>
    <row r="644162" spans="1:1" ht="14.25" customHeight="1" x14ac:dyDescent="0.45">
      <c r="A644162" s="31"/>
    </row>
    <row r="644168" spans="1:1" s="30" customFormat="1" ht="14.25" customHeight="1" x14ac:dyDescent="0.35"/>
    <row r="644184" spans="1:1" ht="14.25" customHeight="1" x14ac:dyDescent="0.45">
      <c r="A644184" s="31"/>
    </row>
    <row r="644190" spans="1:1" s="30" customFormat="1" ht="14.25" customHeight="1" x14ac:dyDescent="0.35"/>
    <row r="644206" spans="1:1" ht="14.25" customHeight="1" x14ac:dyDescent="0.45">
      <c r="A644206" s="31"/>
    </row>
    <row r="644212" s="30" customFormat="1" ht="14.25" customHeight="1" x14ac:dyDescent="0.35"/>
    <row r="644228" spans="1:1" ht="14.25" customHeight="1" x14ac:dyDescent="0.45">
      <c r="A644228" s="31"/>
    </row>
    <row r="644234" spans="1:1" s="30" customFormat="1" ht="14.25" customHeight="1" x14ac:dyDescent="0.35"/>
    <row r="644250" spans="1:1" ht="14.25" customHeight="1" x14ac:dyDescent="0.45">
      <c r="A644250" s="31"/>
    </row>
    <row r="644256" spans="1:1" s="30" customFormat="1" ht="14.25" customHeight="1" x14ac:dyDescent="0.35"/>
    <row r="644272" spans="1:1" ht="14.25" customHeight="1" x14ac:dyDescent="0.45">
      <c r="A644272" s="31"/>
    </row>
    <row r="644278" s="30" customFormat="1" ht="14.25" customHeight="1" x14ac:dyDescent="0.35"/>
    <row r="644294" spans="1:1" ht="14.25" customHeight="1" x14ac:dyDescent="0.45">
      <c r="A644294" s="31"/>
    </row>
    <row r="644300" spans="1:1" s="30" customFormat="1" ht="14.25" customHeight="1" x14ac:dyDescent="0.35"/>
    <row r="644316" spans="1:1" ht="14.25" customHeight="1" x14ac:dyDescent="0.45">
      <c r="A644316" s="31"/>
    </row>
    <row r="644322" s="30" customFormat="1" ht="14.25" customHeight="1" x14ac:dyDescent="0.35"/>
    <row r="644338" spans="1:1" ht="14.25" customHeight="1" x14ac:dyDescent="0.45">
      <c r="A644338" s="31"/>
    </row>
    <row r="644344" spans="1:1" s="30" customFormat="1" ht="14.25" customHeight="1" x14ac:dyDescent="0.35"/>
    <row r="644360" spans="1:1" ht="14.25" customHeight="1" x14ac:dyDescent="0.45">
      <c r="A644360" s="31"/>
    </row>
    <row r="644366" spans="1:1" s="30" customFormat="1" ht="14.25" customHeight="1" x14ac:dyDescent="0.35"/>
    <row r="644382" spans="1:1" ht="14.25" customHeight="1" x14ac:dyDescent="0.45">
      <c r="A644382" s="31"/>
    </row>
    <row r="644388" s="30" customFormat="1" ht="14.25" customHeight="1" x14ac:dyDescent="0.35"/>
    <row r="644404" spans="1:1" ht="14.25" customHeight="1" x14ac:dyDescent="0.45">
      <c r="A644404" s="31"/>
    </row>
    <row r="644410" spans="1:1" s="30" customFormat="1" ht="14.25" customHeight="1" x14ac:dyDescent="0.35"/>
    <row r="644426" spans="1:1" ht="14.25" customHeight="1" x14ac:dyDescent="0.45">
      <c r="A644426" s="31"/>
    </row>
    <row r="644432" spans="1:1" s="30" customFormat="1" ht="14.25" customHeight="1" x14ac:dyDescent="0.35"/>
    <row r="644448" spans="1:1" ht="14.25" customHeight="1" x14ac:dyDescent="0.45">
      <c r="A644448" s="31"/>
    </row>
    <row r="644454" s="30" customFormat="1" ht="14.25" customHeight="1" x14ac:dyDescent="0.35"/>
    <row r="644470" spans="1:1" ht="14.25" customHeight="1" x14ac:dyDescent="0.45">
      <c r="A644470" s="31"/>
    </row>
    <row r="644476" spans="1:1" s="30" customFormat="1" ht="14.25" customHeight="1" x14ac:dyDescent="0.35"/>
    <row r="644492" spans="1:1" ht="14.25" customHeight="1" x14ac:dyDescent="0.45">
      <c r="A644492" s="31"/>
    </row>
    <row r="644498" s="30" customFormat="1" ht="14.25" customHeight="1" x14ac:dyDescent="0.35"/>
    <row r="644514" spans="1:1" ht="14.25" customHeight="1" x14ac:dyDescent="0.45">
      <c r="A644514" s="31"/>
    </row>
    <row r="644520" spans="1:1" s="30" customFormat="1" ht="14.25" customHeight="1" x14ac:dyDescent="0.35"/>
    <row r="644536" spans="1:1" ht="14.25" customHeight="1" x14ac:dyDescent="0.45">
      <c r="A644536" s="31"/>
    </row>
    <row r="644542" spans="1:1" s="30" customFormat="1" ht="14.25" customHeight="1" x14ac:dyDescent="0.35"/>
    <row r="644558" spans="1:1" ht="14.25" customHeight="1" x14ac:dyDescent="0.45">
      <c r="A644558" s="31"/>
    </row>
    <row r="644564" s="30" customFormat="1" ht="14.25" customHeight="1" x14ac:dyDescent="0.35"/>
    <row r="644580" spans="1:1" ht="14.25" customHeight="1" x14ac:dyDescent="0.45">
      <c r="A644580" s="31"/>
    </row>
    <row r="644586" spans="1:1" s="30" customFormat="1" ht="14.25" customHeight="1" x14ac:dyDescent="0.35"/>
    <row r="644602" spans="1:1" ht="14.25" customHeight="1" x14ac:dyDescent="0.45">
      <c r="A644602" s="31"/>
    </row>
    <row r="644608" spans="1:1" s="30" customFormat="1" ht="14.25" customHeight="1" x14ac:dyDescent="0.35"/>
    <row r="644624" spans="1:1" ht="14.25" customHeight="1" x14ac:dyDescent="0.45">
      <c r="A644624" s="31"/>
    </row>
    <row r="644630" s="30" customFormat="1" ht="14.25" customHeight="1" x14ac:dyDescent="0.35"/>
    <row r="644646" spans="1:1" ht="14.25" customHeight="1" x14ac:dyDescent="0.45">
      <c r="A644646" s="31"/>
    </row>
    <row r="644652" spans="1:1" s="30" customFormat="1" ht="14.25" customHeight="1" x14ac:dyDescent="0.35"/>
    <row r="644668" spans="1:1" ht="14.25" customHeight="1" x14ac:dyDescent="0.45">
      <c r="A644668" s="31"/>
    </row>
    <row r="644674" s="30" customFormat="1" ht="14.25" customHeight="1" x14ac:dyDescent="0.35"/>
    <row r="644690" spans="1:1" ht="14.25" customHeight="1" x14ac:dyDescent="0.45">
      <c r="A644690" s="31"/>
    </row>
    <row r="644696" spans="1:1" s="30" customFormat="1" ht="14.25" customHeight="1" x14ac:dyDescent="0.35"/>
    <row r="644712" spans="1:1" ht="14.25" customHeight="1" x14ac:dyDescent="0.45">
      <c r="A644712" s="31"/>
    </row>
    <row r="644718" spans="1:1" s="30" customFormat="1" ht="14.25" customHeight="1" x14ac:dyDescent="0.35"/>
    <row r="644734" spans="1:1" ht="14.25" customHeight="1" x14ac:dyDescent="0.45">
      <c r="A644734" s="31"/>
    </row>
    <row r="644740" s="30" customFormat="1" ht="14.25" customHeight="1" x14ac:dyDescent="0.35"/>
    <row r="644756" spans="1:1" ht="14.25" customHeight="1" x14ac:dyDescent="0.45">
      <c r="A644756" s="31"/>
    </row>
    <row r="644762" spans="1:1" s="30" customFormat="1" ht="14.25" customHeight="1" x14ac:dyDescent="0.35"/>
    <row r="644778" spans="1:1" ht="14.25" customHeight="1" x14ac:dyDescent="0.45">
      <c r="A644778" s="31"/>
    </row>
    <row r="644784" spans="1:1" s="30" customFormat="1" ht="14.25" customHeight="1" x14ac:dyDescent="0.35"/>
    <row r="644800" spans="1:1" ht="14.25" customHeight="1" x14ac:dyDescent="0.45">
      <c r="A644800" s="31"/>
    </row>
    <row r="644806" s="30" customFormat="1" ht="14.25" customHeight="1" x14ac:dyDescent="0.35"/>
    <row r="644822" spans="1:1" ht="14.25" customHeight="1" x14ac:dyDescent="0.45">
      <c r="A644822" s="31"/>
    </row>
    <row r="644828" spans="1:1" s="30" customFormat="1" ht="14.25" customHeight="1" x14ac:dyDescent="0.35"/>
    <row r="644844" spans="1:1" ht="14.25" customHeight="1" x14ac:dyDescent="0.45">
      <c r="A644844" s="31"/>
    </row>
    <row r="644850" s="30" customFormat="1" ht="14.25" customHeight="1" x14ac:dyDescent="0.35"/>
    <row r="644866" spans="1:1" ht="14.25" customHeight="1" x14ac:dyDescent="0.45">
      <c r="A644866" s="31"/>
    </row>
    <row r="644872" spans="1:1" s="30" customFormat="1" ht="14.25" customHeight="1" x14ac:dyDescent="0.35"/>
    <row r="644888" spans="1:1" ht="14.25" customHeight="1" x14ac:dyDescent="0.45">
      <c r="A644888" s="31"/>
    </row>
    <row r="644894" spans="1:1" s="30" customFormat="1" ht="14.25" customHeight="1" x14ac:dyDescent="0.35"/>
    <row r="644910" spans="1:1" ht="14.25" customHeight="1" x14ac:dyDescent="0.45">
      <c r="A644910" s="31"/>
    </row>
    <row r="644916" s="30" customFormat="1" ht="14.25" customHeight="1" x14ac:dyDescent="0.35"/>
    <row r="644932" spans="1:1" ht="14.25" customHeight="1" x14ac:dyDescent="0.45">
      <c r="A644932" s="31"/>
    </row>
    <row r="644938" spans="1:1" s="30" customFormat="1" ht="14.25" customHeight="1" x14ac:dyDescent="0.35"/>
    <row r="644954" spans="1:1" ht="14.25" customHeight="1" x14ac:dyDescent="0.45">
      <c r="A644954" s="31"/>
    </row>
    <row r="644960" spans="1:1" s="30" customFormat="1" ht="14.25" customHeight="1" x14ac:dyDescent="0.35"/>
    <row r="644976" spans="1:1" ht="14.25" customHeight="1" x14ac:dyDescent="0.45">
      <c r="A644976" s="31"/>
    </row>
    <row r="644982" s="30" customFormat="1" ht="14.25" customHeight="1" x14ac:dyDescent="0.35"/>
    <row r="644998" spans="1:1" ht="14.25" customHeight="1" x14ac:dyDescent="0.45">
      <c r="A644998" s="31"/>
    </row>
    <row r="645004" spans="1:1" s="30" customFormat="1" ht="14.25" customHeight="1" x14ac:dyDescent="0.35"/>
    <row r="645020" spans="1:1" ht="14.25" customHeight="1" x14ac:dyDescent="0.45">
      <c r="A645020" s="31"/>
    </row>
    <row r="645026" s="30" customFormat="1" ht="14.25" customHeight="1" x14ac:dyDescent="0.35"/>
    <row r="645042" spans="1:1" ht="14.25" customHeight="1" x14ac:dyDescent="0.45">
      <c r="A645042" s="31"/>
    </row>
    <row r="645048" spans="1:1" s="30" customFormat="1" ht="14.25" customHeight="1" x14ac:dyDescent="0.35"/>
    <row r="645064" spans="1:1" ht="14.25" customHeight="1" x14ac:dyDescent="0.45">
      <c r="A645064" s="31"/>
    </row>
    <row r="645070" spans="1:1" s="30" customFormat="1" ht="14.25" customHeight="1" x14ac:dyDescent="0.35"/>
    <row r="645086" spans="1:1" ht="14.25" customHeight="1" x14ac:dyDescent="0.45">
      <c r="A645086" s="31"/>
    </row>
    <row r="645092" s="30" customFormat="1" ht="14.25" customHeight="1" x14ac:dyDescent="0.35"/>
    <row r="645108" spans="1:1" ht="14.25" customHeight="1" x14ac:dyDescent="0.45">
      <c r="A645108" s="31"/>
    </row>
    <row r="645114" spans="1:1" s="30" customFormat="1" ht="14.25" customHeight="1" x14ac:dyDescent="0.35"/>
    <row r="645130" spans="1:1" ht="14.25" customHeight="1" x14ac:dyDescent="0.45">
      <c r="A645130" s="31"/>
    </row>
    <row r="645136" spans="1:1" s="30" customFormat="1" ht="14.25" customHeight="1" x14ac:dyDescent="0.35"/>
    <row r="645152" spans="1:1" ht="14.25" customHeight="1" x14ac:dyDescent="0.45">
      <c r="A645152" s="31"/>
    </row>
    <row r="645158" s="30" customFormat="1" ht="14.25" customHeight="1" x14ac:dyDescent="0.35"/>
    <row r="645174" spans="1:1" ht="14.25" customHeight="1" x14ac:dyDescent="0.45">
      <c r="A645174" s="31"/>
    </row>
    <row r="645180" spans="1:1" s="30" customFormat="1" ht="14.25" customHeight="1" x14ac:dyDescent="0.35"/>
    <row r="645196" spans="1:1" ht="14.25" customHeight="1" x14ac:dyDescent="0.45">
      <c r="A645196" s="31"/>
    </row>
    <row r="645202" s="30" customFormat="1" ht="14.25" customHeight="1" x14ac:dyDescent="0.35"/>
    <row r="645218" spans="1:1" ht="14.25" customHeight="1" x14ac:dyDescent="0.45">
      <c r="A645218" s="31"/>
    </row>
    <row r="645224" spans="1:1" s="30" customFormat="1" ht="14.25" customHeight="1" x14ac:dyDescent="0.35"/>
    <row r="645240" spans="1:1" ht="14.25" customHeight="1" x14ac:dyDescent="0.45">
      <c r="A645240" s="31"/>
    </row>
    <row r="645246" spans="1:1" s="30" customFormat="1" ht="14.25" customHeight="1" x14ac:dyDescent="0.35"/>
    <row r="645262" spans="1:1" ht="14.25" customHeight="1" x14ac:dyDescent="0.45">
      <c r="A645262" s="31"/>
    </row>
    <row r="645268" s="30" customFormat="1" ht="14.25" customHeight="1" x14ac:dyDescent="0.35"/>
    <row r="645284" spans="1:1" ht="14.25" customHeight="1" x14ac:dyDescent="0.45">
      <c r="A645284" s="31"/>
    </row>
    <row r="645290" spans="1:1" s="30" customFormat="1" ht="14.25" customHeight="1" x14ac:dyDescent="0.35"/>
    <row r="645306" spans="1:1" ht="14.25" customHeight="1" x14ac:dyDescent="0.45">
      <c r="A645306" s="31"/>
    </row>
    <row r="645312" spans="1:1" s="30" customFormat="1" ht="14.25" customHeight="1" x14ac:dyDescent="0.35"/>
    <row r="645328" spans="1:1" ht="14.25" customHeight="1" x14ac:dyDescent="0.45">
      <c r="A645328" s="31"/>
    </row>
    <row r="645334" s="30" customFormat="1" ht="14.25" customHeight="1" x14ac:dyDescent="0.35"/>
    <row r="645350" spans="1:1" ht="14.25" customHeight="1" x14ac:dyDescent="0.45">
      <c r="A645350" s="31"/>
    </row>
    <row r="645356" spans="1:1" s="30" customFormat="1" ht="14.25" customHeight="1" x14ac:dyDescent="0.35"/>
    <row r="645372" spans="1:1" ht="14.25" customHeight="1" x14ac:dyDescent="0.45">
      <c r="A645372" s="31"/>
    </row>
    <row r="645378" s="30" customFormat="1" ht="14.25" customHeight="1" x14ac:dyDescent="0.35"/>
    <row r="645394" spans="1:1" ht="14.25" customHeight="1" x14ac:dyDescent="0.45">
      <c r="A645394" s="31"/>
    </row>
    <row r="645400" spans="1:1" s="30" customFormat="1" ht="14.25" customHeight="1" x14ac:dyDescent="0.35"/>
    <row r="645416" spans="1:1" ht="14.25" customHeight="1" x14ac:dyDescent="0.45">
      <c r="A645416" s="31"/>
    </row>
    <row r="645422" spans="1:1" s="30" customFormat="1" ht="14.25" customHeight="1" x14ac:dyDescent="0.35"/>
    <row r="645438" spans="1:1" ht="14.25" customHeight="1" x14ac:dyDescent="0.45">
      <c r="A645438" s="31"/>
    </row>
    <row r="645444" s="30" customFormat="1" ht="14.25" customHeight="1" x14ac:dyDescent="0.35"/>
    <row r="645460" spans="1:1" ht="14.25" customHeight="1" x14ac:dyDescent="0.45">
      <c r="A645460" s="31"/>
    </row>
    <row r="645466" spans="1:1" s="30" customFormat="1" ht="14.25" customHeight="1" x14ac:dyDescent="0.35"/>
    <row r="645482" spans="1:1" ht="14.25" customHeight="1" x14ac:dyDescent="0.45">
      <c r="A645482" s="31"/>
    </row>
    <row r="645488" spans="1:1" s="30" customFormat="1" ht="14.25" customHeight="1" x14ac:dyDescent="0.35"/>
    <row r="645504" spans="1:1" ht="14.25" customHeight="1" x14ac:dyDescent="0.45">
      <c r="A645504" s="31"/>
    </row>
    <row r="645510" s="30" customFormat="1" ht="14.25" customHeight="1" x14ac:dyDescent="0.35"/>
    <row r="645526" spans="1:1" ht="14.25" customHeight="1" x14ac:dyDescent="0.45">
      <c r="A645526" s="31"/>
    </row>
    <row r="645532" spans="1:1" s="30" customFormat="1" ht="14.25" customHeight="1" x14ac:dyDescent="0.35"/>
    <row r="645548" spans="1:1" ht="14.25" customHeight="1" x14ac:dyDescent="0.45">
      <c r="A645548" s="31"/>
    </row>
    <row r="645554" s="30" customFormat="1" ht="14.25" customHeight="1" x14ac:dyDescent="0.35"/>
    <row r="645570" spans="1:1" ht="14.25" customHeight="1" x14ac:dyDescent="0.45">
      <c r="A645570" s="31"/>
    </row>
    <row r="645576" spans="1:1" s="30" customFormat="1" ht="14.25" customHeight="1" x14ac:dyDescent="0.35"/>
    <row r="645592" spans="1:1" ht="14.25" customHeight="1" x14ac:dyDescent="0.45">
      <c r="A645592" s="31"/>
    </row>
    <row r="645598" spans="1:1" s="30" customFormat="1" ht="14.25" customHeight="1" x14ac:dyDescent="0.35"/>
    <row r="645614" spans="1:1" ht="14.25" customHeight="1" x14ac:dyDescent="0.45">
      <c r="A645614" s="31"/>
    </row>
    <row r="645620" s="30" customFormat="1" ht="14.25" customHeight="1" x14ac:dyDescent="0.35"/>
    <row r="645636" spans="1:1" ht="14.25" customHeight="1" x14ac:dyDescent="0.45">
      <c r="A645636" s="31"/>
    </row>
    <row r="645642" spans="1:1" s="30" customFormat="1" ht="14.25" customHeight="1" x14ac:dyDescent="0.35"/>
    <row r="645658" spans="1:1" ht="14.25" customHeight="1" x14ac:dyDescent="0.45">
      <c r="A645658" s="31"/>
    </row>
    <row r="645664" spans="1:1" s="30" customFormat="1" ht="14.25" customHeight="1" x14ac:dyDescent="0.35"/>
    <row r="645680" spans="1:1" ht="14.25" customHeight="1" x14ac:dyDescent="0.45">
      <c r="A645680" s="31"/>
    </row>
    <row r="645686" s="30" customFormat="1" ht="14.25" customHeight="1" x14ac:dyDescent="0.35"/>
    <row r="645702" spans="1:1" ht="14.25" customHeight="1" x14ac:dyDescent="0.45">
      <c r="A645702" s="31"/>
    </row>
    <row r="645708" spans="1:1" s="30" customFormat="1" ht="14.25" customHeight="1" x14ac:dyDescent="0.35"/>
    <row r="645724" spans="1:1" ht="14.25" customHeight="1" x14ac:dyDescent="0.45">
      <c r="A645724" s="31"/>
    </row>
    <row r="645730" s="30" customFormat="1" ht="14.25" customHeight="1" x14ac:dyDescent="0.35"/>
    <row r="645746" spans="1:1" ht="14.25" customHeight="1" x14ac:dyDescent="0.45">
      <c r="A645746" s="31"/>
    </row>
    <row r="645752" spans="1:1" s="30" customFormat="1" ht="14.25" customHeight="1" x14ac:dyDescent="0.35"/>
    <row r="645768" spans="1:1" ht="14.25" customHeight="1" x14ac:dyDescent="0.45">
      <c r="A645768" s="31"/>
    </row>
    <row r="645774" spans="1:1" s="30" customFormat="1" ht="14.25" customHeight="1" x14ac:dyDescent="0.35"/>
    <row r="645790" spans="1:1" ht="14.25" customHeight="1" x14ac:dyDescent="0.45">
      <c r="A645790" s="31"/>
    </row>
    <row r="645796" s="30" customFormat="1" ht="14.25" customHeight="1" x14ac:dyDescent="0.35"/>
    <row r="645812" spans="1:1" ht="14.25" customHeight="1" x14ac:dyDescent="0.45">
      <c r="A645812" s="31"/>
    </row>
    <row r="645818" spans="1:1" s="30" customFormat="1" ht="14.25" customHeight="1" x14ac:dyDescent="0.35"/>
    <row r="645834" spans="1:1" ht="14.25" customHeight="1" x14ac:dyDescent="0.45">
      <c r="A645834" s="31"/>
    </row>
    <row r="645840" spans="1:1" s="30" customFormat="1" ht="14.25" customHeight="1" x14ac:dyDescent="0.35"/>
    <row r="645856" spans="1:1" ht="14.25" customHeight="1" x14ac:dyDescent="0.45">
      <c r="A645856" s="31"/>
    </row>
    <row r="645862" s="30" customFormat="1" ht="14.25" customHeight="1" x14ac:dyDescent="0.35"/>
    <row r="645878" spans="1:1" ht="14.25" customHeight="1" x14ac:dyDescent="0.45">
      <c r="A645878" s="31"/>
    </row>
    <row r="645884" spans="1:1" s="30" customFormat="1" ht="14.25" customHeight="1" x14ac:dyDescent="0.35"/>
    <row r="645900" spans="1:1" ht="14.25" customHeight="1" x14ac:dyDescent="0.45">
      <c r="A645900" s="31"/>
    </row>
    <row r="645906" s="30" customFormat="1" ht="14.25" customHeight="1" x14ac:dyDescent="0.35"/>
    <row r="645922" spans="1:1" ht="14.25" customHeight="1" x14ac:dyDescent="0.45">
      <c r="A645922" s="31"/>
    </row>
    <row r="645928" spans="1:1" s="30" customFormat="1" ht="14.25" customHeight="1" x14ac:dyDescent="0.35"/>
    <row r="645944" spans="1:1" ht="14.25" customHeight="1" x14ac:dyDescent="0.45">
      <c r="A645944" s="31"/>
    </row>
    <row r="645950" spans="1:1" s="30" customFormat="1" ht="14.25" customHeight="1" x14ac:dyDescent="0.35"/>
    <row r="645966" spans="1:1" ht="14.25" customHeight="1" x14ac:dyDescent="0.45">
      <c r="A645966" s="31"/>
    </row>
    <row r="645972" s="30" customFormat="1" ht="14.25" customHeight="1" x14ac:dyDescent="0.35"/>
    <row r="645988" spans="1:1" ht="14.25" customHeight="1" x14ac:dyDescent="0.45">
      <c r="A645988" s="31"/>
    </row>
    <row r="645994" spans="1:1" s="30" customFormat="1" ht="14.25" customHeight="1" x14ac:dyDescent="0.35"/>
    <row r="646010" spans="1:1" ht="14.25" customHeight="1" x14ac:dyDescent="0.45">
      <c r="A646010" s="31"/>
    </row>
    <row r="646016" spans="1:1" s="30" customFormat="1" ht="14.25" customHeight="1" x14ac:dyDescent="0.35"/>
    <row r="646032" spans="1:1" ht="14.25" customHeight="1" x14ac:dyDescent="0.45">
      <c r="A646032" s="31"/>
    </row>
    <row r="646038" s="30" customFormat="1" ht="14.25" customHeight="1" x14ac:dyDescent="0.35"/>
    <row r="646054" spans="1:1" ht="14.25" customHeight="1" x14ac:dyDescent="0.45">
      <c r="A646054" s="31"/>
    </row>
    <row r="646060" spans="1:1" s="30" customFormat="1" ht="14.25" customHeight="1" x14ac:dyDescent="0.35"/>
    <row r="646076" spans="1:1" ht="14.25" customHeight="1" x14ac:dyDescent="0.45">
      <c r="A646076" s="31"/>
    </row>
    <row r="646082" s="30" customFormat="1" ht="14.25" customHeight="1" x14ac:dyDescent="0.35"/>
    <row r="646098" spans="1:1" ht="14.25" customHeight="1" x14ac:dyDescent="0.45">
      <c r="A646098" s="31"/>
    </row>
    <row r="646104" spans="1:1" s="30" customFormat="1" ht="14.25" customHeight="1" x14ac:dyDescent="0.35"/>
    <row r="646120" spans="1:1" ht="14.25" customHeight="1" x14ac:dyDescent="0.45">
      <c r="A646120" s="31"/>
    </row>
    <row r="646126" spans="1:1" s="30" customFormat="1" ht="14.25" customHeight="1" x14ac:dyDescent="0.35"/>
    <row r="646142" spans="1:1" ht="14.25" customHeight="1" x14ac:dyDescent="0.45">
      <c r="A646142" s="31"/>
    </row>
    <row r="646148" s="30" customFormat="1" ht="14.25" customHeight="1" x14ac:dyDescent="0.35"/>
    <row r="646164" spans="1:1" ht="14.25" customHeight="1" x14ac:dyDescent="0.45">
      <c r="A646164" s="31"/>
    </row>
    <row r="646170" spans="1:1" s="30" customFormat="1" ht="14.25" customHeight="1" x14ac:dyDescent="0.35"/>
    <row r="646186" spans="1:1" ht="14.25" customHeight="1" x14ac:dyDescent="0.45">
      <c r="A646186" s="31"/>
    </row>
    <row r="646192" spans="1:1" s="30" customFormat="1" ht="14.25" customHeight="1" x14ac:dyDescent="0.35"/>
    <row r="646208" spans="1:1" ht="14.25" customHeight="1" x14ac:dyDescent="0.45">
      <c r="A646208" s="31"/>
    </row>
    <row r="646214" s="30" customFormat="1" ht="14.25" customHeight="1" x14ac:dyDescent="0.35"/>
    <row r="646230" spans="1:1" ht="14.25" customHeight="1" x14ac:dyDescent="0.45">
      <c r="A646230" s="31"/>
    </row>
    <row r="646236" spans="1:1" s="30" customFormat="1" ht="14.25" customHeight="1" x14ac:dyDescent="0.35"/>
    <row r="646252" spans="1:1" ht="14.25" customHeight="1" x14ac:dyDescent="0.45">
      <c r="A646252" s="31"/>
    </row>
    <row r="646258" s="30" customFormat="1" ht="14.25" customHeight="1" x14ac:dyDescent="0.35"/>
    <row r="646274" spans="1:1" ht="14.25" customHeight="1" x14ac:dyDescent="0.45">
      <c r="A646274" s="31"/>
    </row>
    <row r="646280" spans="1:1" s="30" customFormat="1" ht="14.25" customHeight="1" x14ac:dyDescent="0.35"/>
    <row r="646296" spans="1:1" ht="14.25" customHeight="1" x14ac:dyDescent="0.45">
      <c r="A646296" s="31"/>
    </row>
    <row r="646302" spans="1:1" s="30" customFormat="1" ht="14.25" customHeight="1" x14ac:dyDescent="0.35"/>
    <row r="646318" spans="1:1" ht="14.25" customHeight="1" x14ac:dyDescent="0.45">
      <c r="A646318" s="31"/>
    </row>
    <row r="646324" s="30" customFormat="1" ht="14.25" customHeight="1" x14ac:dyDescent="0.35"/>
    <row r="646340" spans="1:1" ht="14.25" customHeight="1" x14ac:dyDescent="0.45">
      <c r="A646340" s="31"/>
    </row>
    <row r="646346" spans="1:1" s="30" customFormat="1" ht="14.25" customHeight="1" x14ac:dyDescent="0.35"/>
    <row r="646362" spans="1:1" ht="14.25" customHeight="1" x14ac:dyDescent="0.45">
      <c r="A646362" s="31"/>
    </row>
    <row r="646368" spans="1:1" s="30" customFormat="1" ht="14.25" customHeight="1" x14ac:dyDescent="0.35"/>
    <row r="646384" spans="1:1" ht="14.25" customHeight="1" x14ac:dyDescent="0.45">
      <c r="A646384" s="31"/>
    </row>
    <row r="646390" s="30" customFormat="1" ht="14.25" customHeight="1" x14ac:dyDescent="0.35"/>
    <row r="646406" spans="1:1" ht="14.25" customHeight="1" x14ac:dyDescent="0.45">
      <c r="A646406" s="31"/>
    </row>
    <row r="646412" spans="1:1" s="30" customFormat="1" ht="14.25" customHeight="1" x14ac:dyDescent="0.35"/>
    <row r="646428" spans="1:1" ht="14.25" customHeight="1" x14ac:dyDescent="0.45">
      <c r="A646428" s="31"/>
    </row>
    <row r="646434" s="30" customFormat="1" ht="14.25" customHeight="1" x14ac:dyDescent="0.35"/>
    <row r="646450" spans="1:1" ht="14.25" customHeight="1" x14ac:dyDescent="0.45">
      <c r="A646450" s="31"/>
    </row>
    <row r="646456" spans="1:1" s="30" customFormat="1" ht="14.25" customHeight="1" x14ac:dyDescent="0.35"/>
    <row r="646472" spans="1:1" ht="14.25" customHeight="1" x14ac:dyDescent="0.45">
      <c r="A646472" s="31"/>
    </row>
    <row r="646478" spans="1:1" s="30" customFormat="1" ht="14.25" customHeight="1" x14ac:dyDescent="0.35"/>
    <row r="646494" spans="1:1" ht="14.25" customHeight="1" x14ac:dyDescent="0.45">
      <c r="A646494" s="31"/>
    </row>
    <row r="646500" s="30" customFormat="1" ht="14.25" customHeight="1" x14ac:dyDescent="0.35"/>
    <row r="646516" spans="1:1" ht="14.25" customHeight="1" x14ac:dyDescent="0.45">
      <c r="A646516" s="31"/>
    </row>
    <row r="646522" spans="1:1" s="30" customFormat="1" ht="14.25" customHeight="1" x14ac:dyDescent="0.35"/>
    <row r="646538" spans="1:1" ht="14.25" customHeight="1" x14ac:dyDescent="0.45">
      <c r="A646538" s="31"/>
    </row>
    <row r="646544" spans="1:1" s="30" customFormat="1" ht="14.25" customHeight="1" x14ac:dyDescent="0.35"/>
    <row r="646560" spans="1:1" ht="14.25" customHeight="1" x14ac:dyDescent="0.45">
      <c r="A646560" s="31"/>
    </row>
    <row r="646566" s="30" customFormat="1" ht="14.25" customHeight="1" x14ac:dyDescent="0.35"/>
    <row r="646582" spans="1:1" ht="14.25" customHeight="1" x14ac:dyDescent="0.45">
      <c r="A646582" s="31"/>
    </row>
    <row r="646588" spans="1:1" s="30" customFormat="1" ht="14.25" customHeight="1" x14ac:dyDescent="0.35"/>
    <row r="646604" spans="1:1" ht="14.25" customHeight="1" x14ac:dyDescent="0.45">
      <c r="A646604" s="31"/>
    </row>
    <row r="646610" s="30" customFormat="1" ht="14.25" customHeight="1" x14ac:dyDescent="0.35"/>
    <row r="646626" spans="1:1" ht="14.25" customHeight="1" x14ac:dyDescent="0.45">
      <c r="A646626" s="31"/>
    </row>
    <row r="646632" spans="1:1" s="30" customFormat="1" ht="14.25" customHeight="1" x14ac:dyDescent="0.35"/>
    <row r="646648" spans="1:1" ht="14.25" customHeight="1" x14ac:dyDescent="0.45">
      <c r="A646648" s="31"/>
    </row>
    <row r="646654" spans="1:1" s="30" customFormat="1" ht="14.25" customHeight="1" x14ac:dyDescent="0.35"/>
    <row r="646670" spans="1:1" ht="14.25" customHeight="1" x14ac:dyDescent="0.45">
      <c r="A646670" s="31"/>
    </row>
    <row r="646676" s="30" customFormat="1" ht="14.25" customHeight="1" x14ac:dyDescent="0.35"/>
    <row r="646692" spans="1:1" ht="14.25" customHeight="1" x14ac:dyDescent="0.45">
      <c r="A646692" s="31"/>
    </row>
    <row r="646698" spans="1:1" s="30" customFormat="1" ht="14.25" customHeight="1" x14ac:dyDescent="0.35"/>
    <row r="646714" spans="1:1" ht="14.25" customHeight="1" x14ac:dyDescent="0.45">
      <c r="A646714" s="31"/>
    </row>
    <row r="646720" spans="1:1" s="30" customFormat="1" ht="14.25" customHeight="1" x14ac:dyDescent="0.35"/>
    <row r="646736" spans="1:1" ht="14.25" customHeight="1" x14ac:dyDescent="0.45">
      <c r="A646736" s="31"/>
    </row>
    <row r="646742" s="30" customFormat="1" ht="14.25" customHeight="1" x14ac:dyDescent="0.35"/>
    <row r="646758" spans="1:1" ht="14.25" customHeight="1" x14ac:dyDescent="0.45">
      <c r="A646758" s="31"/>
    </row>
    <row r="646764" spans="1:1" s="30" customFormat="1" ht="14.25" customHeight="1" x14ac:dyDescent="0.35"/>
    <row r="646780" spans="1:1" ht="14.25" customHeight="1" x14ac:dyDescent="0.45">
      <c r="A646780" s="31"/>
    </row>
    <row r="646786" s="30" customFormat="1" ht="14.25" customHeight="1" x14ac:dyDescent="0.35"/>
    <row r="646802" spans="1:1" ht="14.25" customHeight="1" x14ac:dyDescent="0.45">
      <c r="A646802" s="31"/>
    </row>
    <row r="646808" spans="1:1" s="30" customFormat="1" ht="14.25" customHeight="1" x14ac:dyDescent="0.35"/>
    <row r="646824" spans="1:1" ht="14.25" customHeight="1" x14ac:dyDescent="0.45">
      <c r="A646824" s="31"/>
    </row>
    <row r="646830" spans="1:1" s="30" customFormat="1" ht="14.25" customHeight="1" x14ac:dyDescent="0.35"/>
    <row r="646846" spans="1:1" ht="14.25" customHeight="1" x14ac:dyDescent="0.45">
      <c r="A646846" s="31"/>
    </row>
    <row r="646852" s="30" customFormat="1" ht="14.25" customHeight="1" x14ac:dyDescent="0.35"/>
    <row r="646868" spans="1:1" ht="14.25" customHeight="1" x14ac:dyDescent="0.45">
      <c r="A646868" s="31"/>
    </row>
    <row r="646874" spans="1:1" s="30" customFormat="1" ht="14.25" customHeight="1" x14ac:dyDescent="0.35"/>
    <row r="646890" spans="1:1" ht="14.25" customHeight="1" x14ac:dyDescent="0.45">
      <c r="A646890" s="31"/>
    </row>
    <row r="646896" spans="1:1" s="30" customFormat="1" ht="14.25" customHeight="1" x14ac:dyDescent="0.35"/>
    <row r="646912" spans="1:1" ht="14.25" customHeight="1" x14ac:dyDescent="0.45">
      <c r="A646912" s="31"/>
    </row>
    <row r="646918" s="30" customFormat="1" ht="14.25" customHeight="1" x14ac:dyDescent="0.35"/>
    <row r="646934" spans="1:1" ht="14.25" customHeight="1" x14ac:dyDescent="0.45">
      <c r="A646934" s="31"/>
    </row>
    <row r="646940" spans="1:1" s="30" customFormat="1" ht="14.25" customHeight="1" x14ac:dyDescent="0.35"/>
    <row r="646956" spans="1:1" ht="14.25" customHeight="1" x14ac:dyDescent="0.45">
      <c r="A646956" s="31"/>
    </row>
    <row r="646962" s="30" customFormat="1" ht="14.25" customHeight="1" x14ac:dyDescent="0.35"/>
    <row r="646978" spans="1:1" ht="14.25" customHeight="1" x14ac:dyDescent="0.45">
      <c r="A646978" s="31"/>
    </row>
    <row r="646984" spans="1:1" s="30" customFormat="1" ht="14.25" customHeight="1" x14ac:dyDescent="0.35"/>
    <row r="647000" spans="1:1" ht="14.25" customHeight="1" x14ac:dyDescent="0.45">
      <c r="A647000" s="31"/>
    </row>
    <row r="647006" spans="1:1" s="30" customFormat="1" ht="14.25" customHeight="1" x14ac:dyDescent="0.35"/>
    <row r="647022" spans="1:1" ht="14.25" customHeight="1" x14ac:dyDescent="0.45">
      <c r="A647022" s="31"/>
    </row>
    <row r="647028" s="30" customFormat="1" ht="14.25" customHeight="1" x14ac:dyDescent="0.35"/>
    <row r="647044" spans="1:1" ht="14.25" customHeight="1" x14ac:dyDescent="0.45">
      <c r="A647044" s="31"/>
    </row>
    <row r="647050" spans="1:1" s="30" customFormat="1" ht="14.25" customHeight="1" x14ac:dyDescent="0.35"/>
    <row r="647066" spans="1:1" ht="14.25" customHeight="1" x14ac:dyDescent="0.45">
      <c r="A647066" s="31"/>
    </row>
    <row r="647072" spans="1:1" s="30" customFormat="1" ht="14.25" customHeight="1" x14ac:dyDescent="0.35"/>
    <row r="647088" spans="1:1" ht="14.25" customHeight="1" x14ac:dyDescent="0.45">
      <c r="A647088" s="31"/>
    </row>
    <row r="647094" s="30" customFormat="1" ht="14.25" customHeight="1" x14ac:dyDescent="0.35"/>
    <row r="647110" spans="1:1" ht="14.25" customHeight="1" x14ac:dyDescent="0.45">
      <c r="A647110" s="31"/>
    </row>
    <row r="647116" spans="1:1" s="30" customFormat="1" ht="14.25" customHeight="1" x14ac:dyDescent="0.35"/>
    <row r="647132" spans="1:1" ht="14.25" customHeight="1" x14ac:dyDescent="0.45">
      <c r="A647132" s="31"/>
    </row>
    <row r="647138" s="30" customFormat="1" ht="14.25" customHeight="1" x14ac:dyDescent="0.35"/>
    <row r="647154" spans="1:1" ht="14.25" customHeight="1" x14ac:dyDescent="0.45">
      <c r="A647154" s="31"/>
    </row>
    <row r="647160" spans="1:1" s="30" customFormat="1" ht="14.25" customHeight="1" x14ac:dyDescent="0.35"/>
    <row r="647176" spans="1:1" ht="14.25" customHeight="1" x14ac:dyDescent="0.45">
      <c r="A647176" s="31"/>
    </row>
    <row r="647182" spans="1:1" s="30" customFormat="1" ht="14.25" customHeight="1" x14ac:dyDescent="0.35"/>
    <row r="647198" spans="1:1" ht="14.25" customHeight="1" x14ac:dyDescent="0.45">
      <c r="A647198" s="31"/>
    </row>
    <row r="647204" s="30" customFormat="1" ht="14.25" customHeight="1" x14ac:dyDescent="0.35"/>
    <row r="647220" spans="1:1" ht="14.25" customHeight="1" x14ac:dyDescent="0.45">
      <c r="A647220" s="31"/>
    </row>
    <row r="647226" spans="1:1" s="30" customFormat="1" ht="14.25" customHeight="1" x14ac:dyDescent="0.35"/>
    <row r="647242" spans="1:1" ht="14.25" customHeight="1" x14ac:dyDescent="0.45">
      <c r="A647242" s="31"/>
    </row>
    <row r="647248" spans="1:1" s="30" customFormat="1" ht="14.25" customHeight="1" x14ac:dyDescent="0.35"/>
    <row r="647264" spans="1:1" ht="14.25" customHeight="1" x14ac:dyDescent="0.45">
      <c r="A647264" s="31"/>
    </row>
    <row r="647270" s="30" customFormat="1" ht="14.25" customHeight="1" x14ac:dyDescent="0.35"/>
    <row r="647286" spans="1:1" ht="14.25" customHeight="1" x14ac:dyDescent="0.45">
      <c r="A647286" s="31"/>
    </row>
    <row r="647292" spans="1:1" s="30" customFormat="1" ht="14.25" customHeight="1" x14ac:dyDescent="0.35"/>
    <row r="647308" spans="1:1" ht="14.25" customHeight="1" x14ac:dyDescent="0.45">
      <c r="A647308" s="31"/>
    </row>
    <row r="647314" s="30" customFormat="1" ht="14.25" customHeight="1" x14ac:dyDescent="0.35"/>
    <row r="647330" spans="1:1" ht="14.25" customHeight="1" x14ac:dyDescent="0.45">
      <c r="A647330" s="31"/>
    </row>
    <row r="647336" spans="1:1" s="30" customFormat="1" ht="14.25" customHeight="1" x14ac:dyDescent="0.35"/>
    <row r="647352" spans="1:1" ht="14.25" customHeight="1" x14ac:dyDescent="0.45">
      <c r="A647352" s="31"/>
    </row>
    <row r="647358" spans="1:1" s="30" customFormat="1" ht="14.25" customHeight="1" x14ac:dyDescent="0.35"/>
    <row r="647374" spans="1:1" ht="14.25" customHeight="1" x14ac:dyDescent="0.45">
      <c r="A647374" s="31"/>
    </row>
    <row r="647380" s="30" customFormat="1" ht="14.25" customHeight="1" x14ac:dyDescent="0.35"/>
    <row r="647396" spans="1:1" ht="14.25" customHeight="1" x14ac:dyDescent="0.45">
      <c r="A647396" s="31"/>
    </row>
    <row r="647402" spans="1:1" s="30" customFormat="1" ht="14.25" customHeight="1" x14ac:dyDescent="0.35"/>
    <row r="647418" spans="1:1" ht="14.25" customHeight="1" x14ac:dyDescent="0.45">
      <c r="A647418" s="31"/>
    </row>
    <row r="647424" spans="1:1" s="30" customFormat="1" ht="14.25" customHeight="1" x14ac:dyDescent="0.35"/>
    <row r="647440" spans="1:1" ht="14.25" customHeight="1" x14ac:dyDescent="0.45">
      <c r="A647440" s="31"/>
    </row>
    <row r="647446" s="30" customFormat="1" ht="14.25" customHeight="1" x14ac:dyDescent="0.35"/>
    <row r="647462" spans="1:1" ht="14.25" customHeight="1" x14ac:dyDescent="0.45">
      <c r="A647462" s="31"/>
    </row>
    <row r="647468" spans="1:1" s="30" customFormat="1" ht="14.25" customHeight="1" x14ac:dyDescent="0.35"/>
    <row r="647484" spans="1:1" ht="14.25" customHeight="1" x14ac:dyDescent="0.45">
      <c r="A647484" s="31"/>
    </row>
    <row r="647490" s="30" customFormat="1" ht="14.25" customHeight="1" x14ac:dyDescent="0.35"/>
    <row r="647506" spans="1:1" ht="14.25" customHeight="1" x14ac:dyDescent="0.45">
      <c r="A647506" s="31"/>
    </row>
    <row r="647512" spans="1:1" s="30" customFormat="1" ht="14.25" customHeight="1" x14ac:dyDescent="0.35"/>
    <row r="647528" spans="1:1" ht="14.25" customHeight="1" x14ac:dyDescent="0.45">
      <c r="A647528" s="31"/>
    </row>
    <row r="647534" spans="1:1" s="30" customFormat="1" ht="14.25" customHeight="1" x14ac:dyDescent="0.35"/>
    <row r="647550" spans="1:1" ht="14.25" customHeight="1" x14ac:dyDescent="0.45">
      <c r="A647550" s="31"/>
    </row>
    <row r="647556" s="30" customFormat="1" ht="14.25" customHeight="1" x14ac:dyDescent="0.35"/>
    <row r="647572" spans="1:1" ht="14.25" customHeight="1" x14ac:dyDescent="0.45">
      <c r="A647572" s="31"/>
    </row>
    <row r="647578" spans="1:1" s="30" customFormat="1" ht="14.25" customHeight="1" x14ac:dyDescent="0.35"/>
    <row r="647594" spans="1:1" ht="14.25" customHeight="1" x14ac:dyDescent="0.45">
      <c r="A647594" s="31"/>
    </row>
    <row r="647600" spans="1:1" s="30" customFormat="1" ht="14.25" customHeight="1" x14ac:dyDescent="0.35"/>
    <row r="647616" spans="1:1" ht="14.25" customHeight="1" x14ac:dyDescent="0.45">
      <c r="A647616" s="31"/>
    </row>
    <row r="647622" s="30" customFormat="1" ht="14.25" customHeight="1" x14ac:dyDescent="0.35"/>
    <row r="647638" spans="1:1" ht="14.25" customHeight="1" x14ac:dyDescent="0.45">
      <c r="A647638" s="31"/>
    </row>
    <row r="647644" spans="1:1" s="30" customFormat="1" ht="14.25" customHeight="1" x14ac:dyDescent="0.35"/>
    <row r="647660" spans="1:1" ht="14.25" customHeight="1" x14ac:dyDescent="0.45">
      <c r="A647660" s="31"/>
    </row>
    <row r="647666" s="30" customFormat="1" ht="14.25" customHeight="1" x14ac:dyDescent="0.35"/>
    <row r="647682" spans="1:1" ht="14.25" customHeight="1" x14ac:dyDescent="0.45">
      <c r="A647682" s="31"/>
    </row>
    <row r="647688" spans="1:1" s="30" customFormat="1" ht="14.25" customHeight="1" x14ac:dyDescent="0.35"/>
    <row r="647704" spans="1:1" ht="14.25" customHeight="1" x14ac:dyDescent="0.45">
      <c r="A647704" s="31"/>
    </row>
    <row r="647710" spans="1:1" s="30" customFormat="1" ht="14.25" customHeight="1" x14ac:dyDescent="0.35"/>
    <row r="647726" spans="1:1" ht="14.25" customHeight="1" x14ac:dyDescent="0.45">
      <c r="A647726" s="31"/>
    </row>
    <row r="647732" s="30" customFormat="1" ht="14.25" customHeight="1" x14ac:dyDescent="0.35"/>
    <row r="647748" spans="1:1" ht="14.25" customHeight="1" x14ac:dyDescent="0.45">
      <c r="A647748" s="31"/>
    </row>
    <row r="647754" spans="1:1" s="30" customFormat="1" ht="14.25" customHeight="1" x14ac:dyDescent="0.35"/>
    <row r="647770" spans="1:1" ht="14.25" customHeight="1" x14ac:dyDescent="0.45">
      <c r="A647770" s="31"/>
    </row>
    <row r="647776" spans="1:1" s="30" customFormat="1" ht="14.25" customHeight="1" x14ac:dyDescent="0.35"/>
    <row r="647792" spans="1:1" ht="14.25" customHeight="1" x14ac:dyDescent="0.45">
      <c r="A647792" s="31"/>
    </row>
    <row r="647798" s="30" customFormat="1" ht="14.25" customHeight="1" x14ac:dyDescent="0.35"/>
    <row r="647814" spans="1:1" ht="14.25" customHeight="1" x14ac:dyDescent="0.45">
      <c r="A647814" s="31"/>
    </row>
    <row r="647820" spans="1:1" s="30" customFormat="1" ht="14.25" customHeight="1" x14ac:dyDescent="0.35"/>
    <row r="647836" spans="1:1" ht="14.25" customHeight="1" x14ac:dyDescent="0.45">
      <c r="A647836" s="31"/>
    </row>
    <row r="647842" s="30" customFormat="1" ht="14.25" customHeight="1" x14ac:dyDescent="0.35"/>
    <row r="647858" spans="1:1" ht="14.25" customHeight="1" x14ac:dyDescent="0.45">
      <c r="A647858" s="31"/>
    </row>
    <row r="647864" spans="1:1" s="30" customFormat="1" ht="14.25" customHeight="1" x14ac:dyDescent="0.35"/>
    <row r="647880" spans="1:1" ht="14.25" customHeight="1" x14ac:dyDescent="0.45">
      <c r="A647880" s="31"/>
    </row>
    <row r="647886" spans="1:1" s="30" customFormat="1" ht="14.25" customHeight="1" x14ac:dyDescent="0.35"/>
    <row r="647902" spans="1:1" ht="14.25" customHeight="1" x14ac:dyDescent="0.45">
      <c r="A647902" s="31"/>
    </row>
    <row r="647908" s="30" customFormat="1" ht="14.25" customHeight="1" x14ac:dyDescent="0.35"/>
    <row r="647924" spans="1:1" ht="14.25" customHeight="1" x14ac:dyDescent="0.45">
      <c r="A647924" s="31"/>
    </row>
    <row r="647930" spans="1:1" s="30" customFormat="1" ht="14.25" customHeight="1" x14ac:dyDescent="0.35"/>
    <row r="647946" spans="1:1" ht="14.25" customHeight="1" x14ac:dyDescent="0.45">
      <c r="A647946" s="31"/>
    </row>
    <row r="647952" spans="1:1" s="30" customFormat="1" ht="14.25" customHeight="1" x14ac:dyDescent="0.35"/>
    <row r="647968" spans="1:1" ht="14.25" customHeight="1" x14ac:dyDescent="0.45">
      <c r="A647968" s="31"/>
    </row>
    <row r="647974" s="30" customFormat="1" ht="14.25" customHeight="1" x14ac:dyDescent="0.35"/>
    <row r="647990" spans="1:1" ht="14.25" customHeight="1" x14ac:dyDescent="0.45">
      <c r="A647990" s="31"/>
    </row>
    <row r="647996" spans="1:1" s="30" customFormat="1" ht="14.25" customHeight="1" x14ac:dyDescent="0.35"/>
    <row r="648012" spans="1:1" ht="14.25" customHeight="1" x14ac:dyDescent="0.45">
      <c r="A648012" s="31"/>
    </row>
    <row r="648018" s="30" customFormat="1" ht="14.25" customHeight="1" x14ac:dyDescent="0.35"/>
    <row r="648034" spans="1:1" ht="14.25" customHeight="1" x14ac:dyDescent="0.45">
      <c r="A648034" s="31"/>
    </row>
    <row r="648040" spans="1:1" s="30" customFormat="1" ht="14.25" customHeight="1" x14ac:dyDescent="0.35"/>
    <row r="648056" spans="1:1" ht="14.25" customHeight="1" x14ac:dyDescent="0.45">
      <c r="A648056" s="31"/>
    </row>
    <row r="648062" spans="1:1" s="30" customFormat="1" ht="14.25" customHeight="1" x14ac:dyDescent="0.35"/>
    <row r="648078" spans="1:1" ht="14.25" customHeight="1" x14ac:dyDescent="0.45">
      <c r="A648078" s="31"/>
    </row>
    <row r="648084" s="30" customFormat="1" ht="14.25" customHeight="1" x14ac:dyDescent="0.35"/>
    <row r="648100" spans="1:1" ht="14.25" customHeight="1" x14ac:dyDescent="0.45">
      <c r="A648100" s="31"/>
    </row>
    <row r="648106" spans="1:1" s="30" customFormat="1" ht="14.25" customHeight="1" x14ac:dyDescent="0.35"/>
    <row r="648122" spans="1:1" ht="14.25" customHeight="1" x14ac:dyDescent="0.45">
      <c r="A648122" s="31"/>
    </row>
    <row r="648128" spans="1:1" s="30" customFormat="1" ht="14.25" customHeight="1" x14ac:dyDescent="0.35"/>
    <row r="648144" spans="1:1" ht="14.25" customHeight="1" x14ac:dyDescent="0.45">
      <c r="A648144" s="31"/>
    </row>
    <row r="648150" s="30" customFormat="1" ht="14.25" customHeight="1" x14ac:dyDescent="0.35"/>
    <row r="648166" spans="1:1" ht="14.25" customHeight="1" x14ac:dyDescent="0.45">
      <c r="A648166" s="31"/>
    </row>
    <row r="648172" spans="1:1" s="30" customFormat="1" ht="14.25" customHeight="1" x14ac:dyDescent="0.35"/>
    <row r="648188" spans="1:1" ht="14.25" customHeight="1" x14ac:dyDescent="0.45">
      <c r="A648188" s="31"/>
    </row>
    <row r="648194" s="30" customFormat="1" ht="14.25" customHeight="1" x14ac:dyDescent="0.35"/>
    <row r="648210" spans="1:1" ht="14.25" customHeight="1" x14ac:dyDescent="0.45">
      <c r="A648210" s="31"/>
    </row>
    <row r="648216" spans="1:1" s="30" customFormat="1" ht="14.25" customHeight="1" x14ac:dyDescent="0.35"/>
    <row r="648232" spans="1:1" ht="14.25" customHeight="1" x14ac:dyDescent="0.45">
      <c r="A648232" s="31"/>
    </row>
    <row r="648238" spans="1:1" s="30" customFormat="1" ht="14.25" customHeight="1" x14ac:dyDescent="0.35"/>
    <row r="648254" spans="1:1" ht="14.25" customHeight="1" x14ac:dyDescent="0.45">
      <c r="A648254" s="31"/>
    </row>
    <row r="648260" s="30" customFormat="1" ht="14.25" customHeight="1" x14ac:dyDescent="0.35"/>
    <row r="648276" spans="1:1" ht="14.25" customHeight="1" x14ac:dyDescent="0.45">
      <c r="A648276" s="31"/>
    </row>
    <row r="648282" spans="1:1" s="30" customFormat="1" ht="14.25" customHeight="1" x14ac:dyDescent="0.35"/>
    <row r="648298" spans="1:1" ht="14.25" customHeight="1" x14ac:dyDescent="0.45">
      <c r="A648298" s="31"/>
    </row>
    <row r="648304" spans="1:1" s="30" customFormat="1" ht="14.25" customHeight="1" x14ac:dyDescent="0.35"/>
    <row r="648320" spans="1:1" ht="14.25" customHeight="1" x14ac:dyDescent="0.45">
      <c r="A648320" s="31"/>
    </row>
    <row r="648326" s="30" customFormat="1" ht="14.25" customHeight="1" x14ac:dyDescent="0.35"/>
    <row r="648342" spans="1:1" ht="14.25" customHeight="1" x14ac:dyDescent="0.45">
      <c r="A648342" s="31"/>
    </row>
    <row r="648348" spans="1:1" s="30" customFormat="1" ht="14.25" customHeight="1" x14ac:dyDescent="0.35"/>
    <row r="648364" spans="1:1" ht="14.25" customHeight="1" x14ac:dyDescent="0.45">
      <c r="A648364" s="31"/>
    </row>
    <row r="648370" s="30" customFormat="1" ht="14.25" customHeight="1" x14ac:dyDescent="0.35"/>
    <row r="648386" spans="1:1" ht="14.25" customHeight="1" x14ac:dyDescent="0.45">
      <c r="A648386" s="31"/>
    </row>
    <row r="648392" spans="1:1" s="30" customFormat="1" ht="14.25" customHeight="1" x14ac:dyDescent="0.35"/>
    <row r="648408" spans="1:1" ht="14.25" customHeight="1" x14ac:dyDescent="0.45">
      <c r="A648408" s="31"/>
    </row>
    <row r="648414" spans="1:1" s="30" customFormat="1" ht="14.25" customHeight="1" x14ac:dyDescent="0.35"/>
    <row r="648430" spans="1:1" ht="14.25" customHeight="1" x14ac:dyDescent="0.45">
      <c r="A648430" s="31"/>
    </row>
    <row r="648436" s="30" customFormat="1" ht="14.25" customHeight="1" x14ac:dyDescent="0.35"/>
    <row r="648452" spans="1:1" ht="14.25" customHeight="1" x14ac:dyDescent="0.45">
      <c r="A648452" s="31"/>
    </row>
    <row r="648458" spans="1:1" s="30" customFormat="1" ht="14.25" customHeight="1" x14ac:dyDescent="0.35"/>
    <row r="648474" spans="1:1" ht="14.25" customHeight="1" x14ac:dyDescent="0.45">
      <c r="A648474" s="31"/>
    </row>
    <row r="648480" spans="1:1" s="30" customFormat="1" ht="14.25" customHeight="1" x14ac:dyDescent="0.35"/>
    <row r="648496" spans="1:1" ht="14.25" customHeight="1" x14ac:dyDescent="0.45">
      <c r="A648496" s="31"/>
    </row>
    <row r="648502" s="30" customFormat="1" ht="14.25" customHeight="1" x14ac:dyDescent="0.35"/>
    <row r="648518" spans="1:1" ht="14.25" customHeight="1" x14ac:dyDescent="0.45">
      <c r="A648518" s="31"/>
    </row>
    <row r="648524" spans="1:1" s="30" customFormat="1" ht="14.25" customHeight="1" x14ac:dyDescent="0.35"/>
    <row r="648540" spans="1:1" ht="14.25" customHeight="1" x14ac:dyDescent="0.45">
      <c r="A648540" s="31"/>
    </row>
    <row r="648546" s="30" customFormat="1" ht="14.25" customHeight="1" x14ac:dyDescent="0.35"/>
    <row r="648562" spans="1:1" ht="14.25" customHeight="1" x14ac:dyDescent="0.45">
      <c r="A648562" s="31"/>
    </row>
    <row r="648568" spans="1:1" s="30" customFormat="1" ht="14.25" customHeight="1" x14ac:dyDescent="0.35"/>
    <row r="648584" spans="1:1" ht="14.25" customHeight="1" x14ac:dyDescent="0.45">
      <c r="A648584" s="31"/>
    </row>
    <row r="648590" spans="1:1" s="30" customFormat="1" ht="14.25" customHeight="1" x14ac:dyDescent="0.35"/>
    <row r="648606" spans="1:1" ht="14.25" customHeight="1" x14ac:dyDescent="0.45">
      <c r="A648606" s="31"/>
    </row>
    <row r="648612" s="30" customFormat="1" ht="14.25" customHeight="1" x14ac:dyDescent="0.35"/>
    <row r="648628" spans="1:1" ht="14.25" customHeight="1" x14ac:dyDescent="0.45">
      <c r="A648628" s="31"/>
    </row>
    <row r="648634" spans="1:1" s="30" customFormat="1" ht="14.25" customHeight="1" x14ac:dyDescent="0.35"/>
    <row r="648650" spans="1:1" ht="14.25" customHeight="1" x14ac:dyDescent="0.45">
      <c r="A648650" s="31"/>
    </row>
    <row r="648656" spans="1:1" s="30" customFormat="1" ht="14.25" customHeight="1" x14ac:dyDescent="0.35"/>
    <row r="648672" spans="1:1" ht="14.25" customHeight="1" x14ac:dyDescent="0.45">
      <c r="A648672" s="31"/>
    </row>
    <row r="648678" s="30" customFormat="1" ht="14.25" customHeight="1" x14ac:dyDescent="0.35"/>
    <row r="648694" spans="1:1" ht="14.25" customHeight="1" x14ac:dyDescent="0.45">
      <c r="A648694" s="31"/>
    </row>
    <row r="648700" spans="1:1" s="30" customFormat="1" ht="14.25" customHeight="1" x14ac:dyDescent="0.35"/>
    <row r="648716" spans="1:1" ht="14.25" customHeight="1" x14ac:dyDescent="0.45">
      <c r="A648716" s="31"/>
    </row>
    <row r="648722" s="30" customFormat="1" ht="14.25" customHeight="1" x14ac:dyDescent="0.35"/>
    <row r="648738" spans="1:1" ht="14.25" customHeight="1" x14ac:dyDescent="0.45">
      <c r="A648738" s="31"/>
    </row>
    <row r="648744" spans="1:1" s="30" customFormat="1" ht="14.25" customHeight="1" x14ac:dyDescent="0.35"/>
    <row r="648760" spans="1:1" ht="14.25" customHeight="1" x14ac:dyDescent="0.45">
      <c r="A648760" s="31"/>
    </row>
    <row r="648766" spans="1:1" s="30" customFormat="1" ht="14.25" customHeight="1" x14ac:dyDescent="0.35"/>
    <row r="648782" spans="1:1" ht="14.25" customHeight="1" x14ac:dyDescent="0.45">
      <c r="A648782" s="31"/>
    </row>
    <row r="648788" s="30" customFormat="1" ht="14.25" customHeight="1" x14ac:dyDescent="0.35"/>
    <row r="648804" spans="1:1" ht="14.25" customHeight="1" x14ac:dyDescent="0.45">
      <c r="A648804" s="31"/>
    </row>
    <row r="648810" spans="1:1" s="30" customFormat="1" ht="14.25" customHeight="1" x14ac:dyDescent="0.35"/>
    <row r="648826" spans="1:1" ht="14.25" customHeight="1" x14ac:dyDescent="0.45">
      <c r="A648826" s="31"/>
    </row>
    <row r="648832" spans="1:1" s="30" customFormat="1" ht="14.25" customHeight="1" x14ac:dyDescent="0.35"/>
    <row r="648848" spans="1:1" ht="14.25" customHeight="1" x14ac:dyDescent="0.45">
      <c r="A648848" s="31"/>
    </row>
    <row r="648854" s="30" customFormat="1" ht="14.25" customHeight="1" x14ac:dyDescent="0.35"/>
    <row r="648870" spans="1:1" ht="14.25" customHeight="1" x14ac:dyDescent="0.45">
      <c r="A648870" s="31"/>
    </row>
    <row r="648876" spans="1:1" s="30" customFormat="1" ht="14.25" customHeight="1" x14ac:dyDescent="0.35"/>
    <row r="648892" spans="1:1" ht="14.25" customHeight="1" x14ac:dyDescent="0.45">
      <c r="A648892" s="31"/>
    </row>
    <row r="648898" s="30" customFormat="1" ht="14.25" customHeight="1" x14ac:dyDescent="0.35"/>
    <row r="648914" spans="1:1" ht="14.25" customHeight="1" x14ac:dyDescent="0.45">
      <c r="A648914" s="31"/>
    </row>
    <row r="648920" spans="1:1" s="30" customFormat="1" ht="14.25" customHeight="1" x14ac:dyDescent="0.35"/>
    <row r="648936" spans="1:1" ht="14.25" customHeight="1" x14ac:dyDescent="0.45">
      <c r="A648936" s="31"/>
    </row>
    <row r="648942" spans="1:1" s="30" customFormat="1" ht="14.25" customHeight="1" x14ac:dyDescent="0.35"/>
    <row r="648958" spans="1:1" ht="14.25" customHeight="1" x14ac:dyDescent="0.45">
      <c r="A648958" s="31"/>
    </row>
    <row r="648964" s="30" customFormat="1" ht="14.25" customHeight="1" x14ac:dyDescent="0.35"/>
    <row r="648980" spans="1:1" ht="14.25" customHeight="1" x14ac:dyDescent="0.45">
      <c r="A648980" s="31"/>
    </row>
    <row r="648986" spans="1:1" s="30" customFormat="1" ht="14.25" customHeight="1" x14ac:dyDescent="0.35"/>
    <row r="649002" spans="1:1" ht="14.25" customHeight="1" x14ac:dyDescent="0.45">
      <c r="A649002" s="31"/>
    </row>
    <row r="649008" spans="1:1" s="30" customFormat="1" ht="14.25" customHeight="1" x14ac:dyDescent="0.35"/>
    <row r="649024" spans="1:1" ht="14.25" customHeight="1" x14ac:dyDescent="0.45">
      <c r="A649024" s="31"/>
    </row>
    <row r="649030" s="30" customFormat="1" ht="14.25" customHeight="1" x14ac:dyDescent="0.35"/>
    <row r="649046" spans="1:1" ht="14.25" customHeight="1" x14ac:dyDescent="0.45">
      <c r="A649046" s="31"/>
    </row>
    <row r="649052" spans="1:1" s="30" customFormat="1" ht="14.25" customHeight="1" x14ac:dyDescent="0.35"/>
    <row r="649068" spans="1:1" ht="14.25" customHeight="1" x14ac:dyDescent="0.45">
      <c r="A649068" s="31"/>
    </row>
    <row r="649074" s="30" customFormat="1" ht="14.25" customHeight="1" x14ac:dyDescent="0.35"/>
    <row r="649090" spans="1:1" ht="14.25" customHeight="1" x14ac:dyDescent="0.45">
      <c r="A649090" s="31"/>
    </row>
    <row r="649096" spans="1:1" s="30" customFormat="1" ht="14.25" customHeight="1" x14ac:dyDescent="0.35"/>
    <row r="649112" spans="1:1" ht="14.25" customHeight="1" x14ac:dyDescent="0.45">
      <c r="A649112" s="31"/>
    </row>
    <row r="649118" spans="1:1" s="30" customFormat="1" ht="14.25" customHeight="1" x14ac:dyDescent="0.35"/>
    <row r="649134" spans="1:1" ht="14.25" customHeight="1" x14ac:dyDescent="0.45">
      <c r="A649134" s="31"/>
    </row>
    <row r="649140" s="30" customFormat="1" ht="14.25" customHeight="1" x14ac:dyDescent="0.35"/>
    <row r="649156" spans="1:1" ht="14.25" customHeight="1" x14ac:dyDescent="0.45">
      <c r="A649156" s="31"/>
    </row>
    <row r="649162" spans="1:1" s="30" customFormat="1" ht="14.25" customHeight="1" x14ac:dyDescent="0.35"/>
    <row r="649178" spans="1:1" ht="14.25" customHeight="1" x14ac:dyDescent="0.45">
      <c r="A649178" s="31"/>
    </row>
    <row r="649184" spans="1:1" s="30" customFormat="1" ht="14.25" customHeight="1" x14ac:dyDescent="0.35"/>
    <row r="649200" spans="1:1" ht="14.25" customHeight="1" x14ac:dyDescent="0.45">
      <c r="A649200" s="31"/>
    </row>
    <row r="649206" s="30" customFormat="1" ht="14.25" customHeight="1" x14ac:dyDescent="0.35"/>
    <row r="649222" spans="1:1" ht="14.25" customHeight="1" x14ac:dyDescent="0.45">
      <c r="A649222" s="31"/>
    </row>
    <row r="649228" spans="1:1" s="30" customFormat="1" ht="14.25" customHeight="1" x14ac:dyDescent="0.35"/>
    <row r="649244" spans="1:1" ht="14.25" customHeight="1" x14ac:dyDescent="0.45">
      <c r="A649244" s="31"/>
    </row>
    <row r="649250" s="30" customFormat="1" ht="14.25" customHeight="1" x14ac:dyDescent="0.35"/>
    <row r="649266" spans="1:1" ht="14.25" customHeight="1" x14ac:dyDescent="0.45">
      <c r="A649266" s="31"/>
    </row>
    <row r="649272" spans="1:1" s="30" customFormat="1" ht="14.25" customHeight="1" x14ac:dyDescent="0.35"/>
    <row r="649288" spans="1:1" ht="14.25" customHeight="1" x14ac:dyDescent="0.45">
      <c r="A649288" s="31"/>
    </row>
    <row r="649294" spans="1:1" s="30" customFormat="1" ht="14.25" customHeight="1" x14ac:dyDescent="0.35"/>
    <row r="649310" spans="1:1" ht="14.25" customHeight="1" x14ac:dyDescent="0.45">
      <c r="A649310" s="31"/>
    </row>
    <row r="649316" s="30" customFormat="1" ht="14.25" customHeight="1" x14ac:dyDescent="0.35"/>
    <row r="649332" spans="1:1" ht="14.25" customHeight="1" x14ac:dyDescent="0.45">
      <c r="A649332" s="31"/>
    </row>
    <row r="649338" spans="1:1" s="30" customFormat="1" ht="14.25" customHeight="1" x14ac:dyDescent="0.35"/>
    <row r="649354" spans="1:1" ht="14.25" customHeight="1" x14ac:dyDescent="0.45">
      <c r="A649354" s="31"/>
    </row>
    <row r="649360" spans="1:1" s="30" customFormat="1" ht="14.25" customHeight="1" x14ac:dyDescent="0.35"/>
    <row r="649376" spans="1:1" ht="14.25" customHeight="1" x14ac:dyDescent="0.45">
      <c r="A649376" s="31"/>
    </row>
    <row r="649382" s="30" customFormat="1" ht="14.25" customHeight="1" x14ac:dyDescent="0.35"/>
    <row r="649398" spans="1:1" ht="14.25" customHeight="1" x14ac:dyDescent="0.45">
      <c r="A649398" s="31"/>
    </row>
    <row r="649404" spans="1:1" s="30" customFormat="1" ht="14.25" customHeight="1" x14ac:dyDescent="0.35"/>
    <row r="649420" spans="1:1" ht="14.25" customHeight="1" x14ac:dyDescent="0.45">
      <c r="A649420" s="31"/>
    </row>
    <row r="649426" s="30" customFormat="1" ht="14.25" customHeight="1" x14ac:dyDescent="0.35"/>
    <row r="649442" spans="1:1" ht="14.25" customHeight="1" x14ac:dyDescent="0.45">
      <c r="A649442" s="31"/>
    </row>
    <row r="649448" spans="1:1" s="30" customFormat="1" ht="14.25" customHeight="1" x14ac:dyDescent="0.35"/>
    <row r="649464" spans="1:1" ht="14.25" customHeight="1" x14ac:dyDescent="0.45">
      <c r="A649464" s="31"/>
    </row>
    <row r="649470" spans="1:1" s="30" customFormat="1" ht="14.25" customHeight="1" x14ac:dyDescent="0.35"/>
    <row r="649486" spans="1:1" ht="14.25" customHeight="1" x14ac:dyDescent="0.45">
      <c r="A649486" s="31"/>
    </row>
    <row r="649492" s="30" customFormat="1" ht="14.25" customHeight="1" x14ac:dyDescent="0.35"/>
    <row r="649508" spans="1:1" ht="14.25" customHeight="1" x14ac:dyDescent="0.45">
      <c r="A649508" s="31"/>
    </row>
    <row r="649514" spans="1:1" s="30" customFormat="1" ht="14.25" customHeight="1" x14ac:dyDescent="0.35"/>
    <row r="649530" spans="1:1" ht="14.25" customHeight="1" x14ac:dyDescent="0.45">
      <c r="A649530" s="31"/>
    </row>
    <row r="649536" spans="1:1" s="30" customFormat="1" ht="14.25" customHeight="1" x14ac:dyDescent="0.35"/>
    <row r="649552" spans="1:1" ht="14.25" customHeight="1" x14ac:dyDescent="0.45">
      <c r="A649552" s="31"/>
    </row>
    <row r="649558" s="30" customFormat="1" ht="14.25" customHeight="1" x14ac:dyDescent="0.35"/>
    <row r="649574" spans="1:1" ht="14.25" customHeight="1" x14ac:dyDescent="0.45">
      <c r="A649574" s="31"/>
    </row>
    <row r="649580" spans="1:1" s="30" customFormat="1" ht="14.25" customHeight="1" x14ac:dyDescent="0.35"/>
    <row r="649596" spans="1:1" ht="14.25" customHeight="1" x14ac:dyDescent="0.45">
      <c r="A649596" s="31"/>
    </row>
    <row r="649602" s="30" customFormat="1" ht="14.25" customHeight="1" x14ac:dyDescent="0.35"/>
    <row r="649618" spans="1:1" ht="14.25" customHeight="1" x14ac:dyDescent="0.45">
      <c r="A649618" s="31"/>
    </row>
    <row r="649624" spans="1:1" s="30" customFormat="1" ht="14.25" customHeight="1" x14ac:dyDescent="0.35"/>
    <row r="649640" spans="1:1" ht="14.25" customHeight="1" x14ac:dyDescent="0.45">
      <c r="A649640" s="31"/>
    </row>
    <row r="649646" spans="1:1" s="30" customFormat="1" ht="14.25" customHeight="1" x14ac:dyDescent="0.35"/>
    <row r="649662" spans="1:1" ht="14.25" customHeight="1" x14ac:dyDescent="0.45">
      <c r="A649662" s="31"/>
    </row>
    <row r="649668" s="30" customFormat="1" ht="14.25" customHeight="1" x14ac:dyDescent="0.35"/>
    <row r="649684" spans="1:1" ht="14.25" customHeight="1" x14ac:dyDescent="0.45">
      <c r="A649684" s="31"/>
    </row>
    <row r="649690" spans="1:1" s="30" customFormat="1" ht="14.25" customHeight="1" x14ac:dyDescent="0.35"/>
    <row r="649706" spans="1:1" ht="14.25" customHeight="1" x14ac:dyDescent="0.45">
      <c r="A649706" s="31"/>
    </row>
    <row r="649712" spans="1:1" s="30" customFormat="1" ht="14.25" customHeight="1" x14ac:dyDescent="0.35"/>
    <row r="649728" spans="1:1" ht="14.25" customHeight="1" x14ac:dyDescent="0.45">
      <c r="A649728" s="31"/>
    </row>
    <row r="649734" s="30" customFormat="1" ht="14.25" customHeight="1" x14ac:dyDescent="0.35"/>
    <row r="649750" spans="1:1" ht="14.25" customHeight="1" x14ac:dyDescent="0.45">
      <c r="A649750" s="31"/>
    </row>
    <row r="649756" spans="1:1" s="30" customFormat="1" ht="14.25" customHeight="1" x14ac:dyDescent="0.35"/>
    <row r="649772" spans="1:1" ht="14.25" customHeight="1" x14ac:dyDescent="0.45">
      <c r="A649772" s="31"/>
    </row>
    <row r="649778" s="30" customFormat="1" ht="14.25" customHeight="1" x14ac:dyDescent="0.35"/>
    <row r="649794" spans="1:1" ht="14.25" customHeight="1" x14ac:dyDescent="0.45">
      <c r="A649794" s="31"/>
    </row>
    <row r="649800" spans="1:1" s="30" customFormat="1" ht="14.25" customHeight="1" x14ac:dyDescent="0.35"/>
    <row r="649816" spans="1:1" ht="14.25" customHeight="1" x14ac:dyDescent="0.45">
      <c r="A649816" s="31"/>
    </row>
    <row r="649822" spans="1:1" s="30" customFormat="1" ht="14.25" customHeight="1" x14ac:dyDescent="0.35"/>
    <row r="649838" spans="1:1" ht="14.25" customHeight="1" x14ac:dyDescent="0.45">
      <c r="A649838" s="31"/>
    </row>
    <row r="649844" s="30" customFormat="1" ht="14.25" customHeight="1" x14ac:dyDescent="0.35"/>
    <row r="649860" spans="1:1" ht="14.25" customHeight="1" x14ac:dyDescent="0.45">
      <c r="A649860" s="31"/>
    </row>
    <row r="649866" spans="1:1" s="30" customFormat="1" ht="14.25" customHeight="1" x14ac:dyDescent="0.35"/>
    <row r="649882" spans="1:1" ht="14.25" customHeight="1" x14ac:dyDescent="0.45">
      <c r="A649882" s="31"/>
    </row>
    <row r="649888" spans="1:1" s="30" customFormat="1" ht="14.25" customHeight="1" x14ac:dyDescent="0.35"/>
    <row r="649904" spans="1:1" ht="14.25" customHeight="1" x14ac:dyDescent="0.45">
      <c r="A649904" s="31"/>
    </row>
    <row r="649910" s="30" customFormat="1" ht="14.25" customHeight="1" x14ac:dyDescent="0.35"/>
    <row r="649926" spans="1:1" ht="14.25" customHeight="1" x14ac:dyDescent="0.45">
      <c r="A649926" s="31"/>
    </row>
    <row r="649932" spans="1:1" s="30" customFormat="1" ht="14.25" customHeight="1" x14ac:dyDescent="0.35"/>
    <row r="649948" spans="1:1" ht="14.25" customHeight="1" x14ac:dyDescent="0.45">
      <c r="A649948" s="31"/>
    </row>
    <row r="649954" s="30" customFormat="1" ht="14.25" customHeight="1" x14ac:dyDescent="0.35"/>
    <row r="649970" spans="1:1" ht="14.25" customHeight="1" x14ac:dyDescent="0.45">
      <c r="A649970" s="31"/>
    </row>
    <row r="649976" spans="1:1" s="30" customFormat="1" ht="14.25" customHeight="1" x14ac:dyDescent="0.35"/>
    <row r="649992" spans="1:1" ht="14.25" customHeight="1" x14ac:dyDescent="0.45">
      <c r="A649992" s="31"/>
    </row>
    <row r="649998" spans="1:1" s="30" customFormat="1" ht="14.25" customHeight="1" x14ac:dyDescent="0.35"/>
    <row r="650014" spans="1:1" ht="14.25" customHeight="1" x14ac:dyDescent="0.45">
      <c r="A650014" s="31"/>
    </row>
    <row r="650020" s="30" customFormat="1" ht="14.25" customHeight="1" x14ac:dyDescent="0.35"/>
    <row r="650036" spans="1:1" ht="14.25" customHeight="1" x14ac:dyDescent="0.45">
      <c r="A650036" s="31"/>
    </row>
    <row r="650042" spans="1:1" s="30" customFormat="1" ht="14.25" customHeight="1" x14ac:dyDescent="0.35"/>
    <row r="650058" spans="1:1" ht="14.25" customHeight="1" x14ac:dyDescent="0.45">
      <c r="A650058" s="31"/>
    </row>
    <row r="650064" spans="1:1" s="30" customFormat="1" ht="14.25" customHeight="1" x14ac:dyDescent="0.35"/>
    <row r="650080" spans="1:1" ht="14.25" customHeight="1" x14ac:dyDescent="0.45">
      <c r="A650080" s="31"/>
    </row>
    <row r="650086" s="30" customFormat="1" ht="14.25" customHeight="1" x14ac:dyDescent="0.35"/>
    <row r="650102" spans="1:1" ht="14.25" customHeight="1" x14ac:dyDescent="0.45">
      <c r="A650102" s="31"/>
    </row>
    <row r="650108" spans="1:1" s="30" customFormat="1" ht="14.25" customHeight="1" x14ac:dyDescent="0.35"/>
    <row r="650124" spans="1:1" ht="14.25" customHeight="1" x14ac:dyDescent="0.45">
      <c r="A650124" s="31"/>
    </row>
    <row r="650130" s="30" customFormat="1" ht="14.25" customHeight="1" x14ac:dyDescent="0.35"/>
    <row r="650146" spans="1:1" ht="14.25" customHeight="1" x14ac:dyDescent="0.45">
      <c r="A650146" s="31"/>
    </row>
    <row r="650152" spans="1:1" s="30" customFormat="1" ht="14.25" customHeight="1" x14ac:dyDescent="0.35"/>
    <row r="650168" spans="1:1" ht="14.25" customHeight="1" x14ac:dyDescent="0.45">
      <c r="A650168" s="31"/>
    </row>
    <row r="650174" spans="1:1" s="30" customFormat="1" ht="14.25" customHeight="1" x14ac:dyDescent="0.35"/>
    <row r="650190" spans="1:1" ht="14.25" customHeight="1" x14ac:dyDescent="0.45">
      <c r="A650190" s="31"/>
    </row>
    <row r="650196" s="30" customFormat="1" ht="14.25" customHeight="1" x14ac:dyDescent="0.35"/>
    <row r="650212" spans="1:1" ht="14.25" customHeight="1" x14ac:dyDescent="0.45">
      <c r="A650212" s="31"/>
    </row>
    <row r="650218" spans="1:1" s="30" customFormat="1" ht="14.25" customHeight="1" x14ac:dyDescent="0.35"/>
    <row r="650234" spans="1:1" ht="14.25" customHeight="1" x14ac:dyDescent="0.45">
      <c r="A650234" s="31"/>
    </row>
    <row r="650240" spans="1:1" s="30" customFormat="1" ht="14.25" customHeight="1" x14ac:dyDescent="0.35"/>
    <row r="650256" spans="1:1" ht="14.25" customHeight="1" x14ac:dyDescent="0.45">
      <c r="A650256" s="31"/>
    </row>
    <row r="650262" s="30" customFormat="1" ht="14.25" customHeight="1" x14ac:dyDescent="0.35"/>
    <row r="650278" spans="1:1" ht="14.25" customHeight="1" x14ac:dyDescent="0.45">
      <c r="A650278" s="31"/>
    </row>
    <row r="650284" spans="1:1" s="30" customFormat="1" ht="14.25" customHeight="1" x14ac:dyDescent="0.35"/>
    <row r="650300" spans="1:1" ht="14.25" customHeight="1" x14ac:dyDescent="0.45">
      <c r="A650300" s="31"/>
    </row>
    <row r="650306" s="30" customFormat="1" ht="14.25" customHeight="1" x14ac:dyDescent="0.35"/>
    <row r="650322" spans="1:1" ht="14.25" customHeight="1" x14ac:dyDescent="0.45">
      <c r="A650322" s="31"/>
    </row>
    <row r="650328" spans="1:1" s="30" customFormat="1" ht="14.25" customHeight="1" x14ac:dyDescent="0.35"/>
    <row r="650344" spans="1:1" ht="14.25" customHeight="1" x14ac:dyDescent="0.45">
      <c r="A650344" s="31"/>
    </row>
    <row r="650350" spans="1:1" s="30" customFormat="1" ht="14.25" customHeight="1" x14ac:dyDescent="0.35"/>
    <row r="650366" spans="1:1" ht="14.25" customHeight="1" x14ac:dyDescent="0.45">
      <c r="A650366" s="31"/>
    </row>
    <row r="650372" s="30" customFormat="1" ht="14.25" customHeight="1" x14ac:dyDescent="0.35"/>
    <row r="650388" spans="1:1" ht="14.25" customHeight="1" x14ac:dyDescent="0.45">
      <c r="A650388" s="31"/>
    </row>
    <row r="650394" spans="1:1" s="30" customFormat="1" ht="14.25" customHeight="1" x14ac:dyDescent="0.35"/>
    <row r="650410" spans="1:1" ht="14.25" customHeight="1" x14ac:dyDescent="0.45">
      <c r="A650410" s="31"/>
    </row>
    <row r="650416" spans="1:1" s="30" customFormat="1" ht="14.25" customHeight="1" x14ac:dyDescent="0.35"/>
    <row r="650432" spans="1:1" ht="14.25" customHeight="1" x14ac:dyDescent="0.45">
      <c r="A650432" s="31"/>
    </row>
    <row r="650438" s="30" customFormat="1" ht="14.25" customHeight="1" x14ac:dyDescent="0.35"/>
    <row r="650454" spans="1:1" ht="14.25" customHeight="1" x14ac:dyDescent="0.45">
      <c r="A650454" s="31"/>
    </row>
    <row r="650460" spans="1:1" s="30" customFormat="1" ht="14.25" customHeight="1" x14ac:dyDescent="0.35"/>
    <row r="650476" spans="1:1" ht="14.25" customHeight="1" x14ac:dyDescent="0.45">
      <c r="A650476" s="31"/>
    </row>
    <row r="650482" s="30" customFormat="1" ht="14.25" customHeight="1" x14ac:dyDescent="0.35"/>
    <row r="650498" spans="1:1" ht="14.25" customHeight="1" x14ac:dyDescent="0.45">
      <c r="A650498" s="31"/>
    </row>
    <row r="650504" spans="1:1" s="30" customFormat="1" ht="14.25" customHeight="1" x14ac:dyDescent="0.35"/>
    <row r="650520" spans="1:1" ht="14.25" customHeight="1" x14ac:dyDescent="0.45">
      <c r="A650520" s="31"/>
    </row>
    <row r="650526" spans="1:1" s="30" customFormat="1" ht="14.25" customHeight="1" x14ac:dyDescent="0.35"/>
    <row r="650542" spans="1:1" ht="14.25" customHeight="1" x14ac:dyDescent="0.45">
      <c r="A650542" s="31"/>
    </row>
    <row r="650548" s="30" customFormat="1" ht="14.25" customHeight="1" x14ac:dyDescent="0.35"/>
    <row r="650564" spans="1:1" ht="14.25" customHeight="1" x14ac:dyDescent="0.45">
      <c r="A650564" s="31"/>
    </row>
    <row r="650570" spans="1:1" s="30" customFormat="1" ht="14.25" customHeight="1" x14ac:dyDescent="0.35"/>
    <row r="650586" spans="1:1" ht="14.25" customHeight="1" x14ac:dyDescent="0.45">
      <c r="A650586" s="31"/>
    </row>
    <row r="650592" spans="1:1" s="30" customFormat="1" ht="14.25" customHeight="1" x14ac:dyDescent="0.35"/>
    <row r="650608" spans="1:1" ht="14.25" customHeight="1" x14ac:dyDescent="0.45">
      <c r="A650608" s="31"/>
    </row>
    <row r="650614" s="30" customFormat="1" ht="14.25" customHeight="1" x14ac:dyDescent="0.35"/>
    <row r="650630" spans="1:1" ht="14.25" customHeight="1" x14ac:dyDescent="0.45">
      <c r="A650630" s="31"/>
    </row>
    <row r="650636" spans="1:1" s="30" customFormat="1" ht="14.25" customHeight="1" x14ac:dyDescent="0.35"/>
    <row r="650652" spans="1:1" ht="14.25" customHeight="1" x14ac:dyDescent="0.45">
      <c r="A650652" s="31"/>
    </row>
    <row r="650658" s="30" customFormat="1" ht="14.25" customHeight="1" x14ac:dyDescent="0.35"/>
    <row r="650674" spans="1:1" ht="14.25" customHeight="1" x14ac:dyDescent="0.45">
      <c r="A650674" s="31"/>
    </row>
    <row r="650680" spans="1:1" s="30" customFormat="1" ht="14.25" customHeight="1" x14ac:dyDescent="0.35"/>
    <row r="650696" spans="1:1" ht="14.25" customHeight="1" x14ac:dyDescent="0.45">
      <c r="A650696" s="31"/>
    </row>
    <row r="650702" spans="1:1" s="30" customFormat="1" ht="14.25" customHeight="1" x14ac:dyDescent="0.35"/>
    <row r="650718" spans="1:1" ht="14.25" customHeight="1" x14ac:dyDescent="0.45">
      <c r="A650718" s="31"/>
    </row>
    <row r="650724" s="30" customFormat="1" ht="14.25" customHeight="1" x14ac:dyDescent="0.35"/>
    <row r="650740" spans="1:1" ht="14.25" customHeight="1" x14ac:dyDescent="0.45">
      <c r="A650740" s="31"/>
    </row>
    <row r="650746" spans="1:1" s="30" customFormat="1" ht="14.25" customHeight="1" x14ac:dyDescent="0.35"/>
    <row r="650762" spans="1:1" ht="14.25" customHeight="1" x14ac:dyDescent="0.45">
      <c r="A650762" s="31"/>
    </row>
    <row r="650768" spans="1:1" s="30" customFormat="1" ht="14.25" customHeight="1" x14ac:dyDescent="0.35"/>
    <row r="650784" spans="1:1" ht="14.25" customHeight="1" x14ac:dyDescent="0.45">
      <c r="A650784" s="31"/>
    </row>
    <row r="650790" s="30" customFormat="1" ht="14.25" customHeight="1" x14ac:dyDescent="0.35"/>
    <row r="650806" spans="1:1" ht="14.25" customHeight="1" x14ac:dyDescent="0.45">
      <c r="A650806" s="31"/>
    </row>
    <row r="650812" spans="1:1" s="30" customFormat="1" ht="14.25" customHeight="1" x14ac:dyDescent="0.35"/>
    <row r="650828" spans="1:1" ht="14.25" customHeight="1" x14ac:dyDescent="0.45">
      <c r="A650828" s="31"/>
    </row>
    <row r="650834" s="30" customFormat="1" ht="14.25" customHeight="1" x14ac:dyDescent="0.35"/>
    <row r="650850" spans="1:1" ht="14.25" customHeight="1" x14ac:dyDescent="0.45">
      <c r="A650850" s="31"/>
    </row>
    <row r="650856" spans="1:1" s="30" customFormat="1" ht="14.25" customHeight="1" x14ac:dyDescent="0.35"/>
    <row r="650872" spans="1:1" ht="14.25" customHeight="1" x14ac:dyDescent="0.45">
      <c r="A650872" s="31"/>
    </row>
    <row r="650878" spans="1:1" s="30" customFormat="1" ht="14.25" customHeight="1" x14ac:dyDescent="0.35"/>
    <row r="650894" spans="1:1" ht="14.25" customHeight="1" x14ac:dyDescent="0.45">
      <c r="A650894" s="31"/>
    </row>
    <row r="650900" s="30" customFormat="1" ht="14.25" customHeight="1" x14ac:dyDescent="0.35"/>
    <row r="650916" spans="1:1" ht="14.25" customHeight="1" x14ac:dyDescent="0.45">
      <c r="A650916" s="31"/>
    </row>
    <row r="650922" spans="1:1" s="30" customFormat="1" ht="14.25" customHeight="1" x14ac:dyDescent="0.35"/>
    <row r="650938" spans="1:1" ht="14.25" customHeight="1" x14ac:dyDescent="0.45">
      <c r="A650938" s="31"/>
    </row>
    <row r="650944" spans="1:1" s="30" customFormat="1" ht="14.25" customHeight="1" x14ac:dyDescent="0.35"/>
    <row r="650960" spans="1:1" ht="14.25" customHeight="1" x14ac:dyDescent="0.45">
      <c r="A650960" s="31"/>
    </row>
    <row r="650966" s="30" customFormat="1" ht="14.25" customHeight="1" x14ac:dyDescent="0.35"/>
    <row r="650982" spans="1:1" ht="14.25" customHeight="1" x14ac:dyDescent="0.45">
      <c r="A650982" s="31"/>
    </row>
    <row r="650988" spans="1:1" s="30" customFormat="1" ht="14.25" customHeight="1" x14ac:dyDescent="0.35"/>
    <row r="651004" spans="1:1" ht="14.25" customHeight="1" x14ac:dyDescent="0.45">
      <c r="A651004" s="31"/>
    </row>
    <row r="651010" s="30" customFormat="1" ht="14.25" customHeight="1" x14ac:dyDescent="0.35"/>
    <row r="651026" spans="1:1" ht="14.25" customHeight="1" x14ac:dyDescent="0.45">
      <c r="A651026" s="31"/>
    </row>
    <row r="651032" spans="1:1" s="30" customFormat="1" ht="14.25" customHeight="1" x14ac:dyDescent="0.35"/>
    <row r="651048" spans="1:1" ht="14.25" customHeight="1" x14ac:dyDescent="0.45">
      <c r="A651048" s="31"/>
    </row>
    <row r="651054" spans="1:1" s="30" customFormat="1" ht="14.25" customHeight="1" x14ac:dyDescent="0.35"/>
    <row r="651070" spans="1:1" ht="14.25" customHeight="1" x14ac:dyDescent="0.45">
      <c r="A651070" s="31"/>
    </row>
    <row r="651076" s="30" customFormat="1" ht="14.25" customHeight="1" x14ac:dyDescent="0.35"/>
    <row r="651092" spans="1:1" ht="14.25" customHeight="1" x14ac:dyDescent="0.45">
      <c r="A651092" s="31"/>
    </row>
    <row r="651098" spans="1:1" s="30" customFormat="1" ht="14.25" customHeight="1" x14ac:dyDescent="0.35"/>
    <row r="651114" spans="1:1" ht="14.25" customHeight="1" x14ac:dyDescent="0.45">
      <c r="A651114" s="31"/>
    </row>
    <row r="651120" spans="1:1" s="30" customFormat="1" ht="14.25" customHeight="1" x14ac:dyDescent="0.35"/>
    <row r="651136" spans="1:1" ht="14.25" customHeight="1" x14ac:dyDescent="0.45">
      <c r="A651136" s="31"/>
    </row>
    <row r="651142" s="30" customFormat="1" ht="14.25" customHeight="1" x14ac:dyDescent="0.35"/>
    <row r="651158" spans="1:1" ht="14.25" customHeight="1" x14ac:dyDescent="0.45">
      <c r="A651158" s="31"/>
    </row>
    <row r="651164" spans="1:1" s="30" customFormat="1" ht="14.25" customHeight="1" x14ac:dyDescent="0.35"/>
    <row r="651180" spans="1:1" ht="14.25" customHeight="1" x14ac:dyDescent="0.45">
      <c r="A651180" s="31"/>
    </row>
    <row r="651186" s="30" customFormat="1" ht="14.25" customHeight="1" x14ac:dyDescent="0.35"/>
    <row r="651202" spans="1:1" ht="14.25" customHeight="1" x14ac:dyDescent="0.45">
      <c r="A651202" s="31"/>
    </row>
    <row r="651208" spans="1:1" s="30" customFormat="1" ht="14.25" customHeight="1" x14ac:dyDescent="0.35"/>
    <row r="651224" spans="1:1" ht="14.25" customHeight="1" x14ac:dyDescent="0.45">
      <c r="A651224" s="31"/>
    </row>
    <row r="651230" spans="1:1" s="30" customFormat="1" ht="14.25" customHeight="1" x14ac:dyDescent="0.35"/>
    <row r="651246" spans="1:1" ht="14.25" customHeight="1" x14ac:dyDescent="0.45">
      <c r="A651246" s="31"/>
    </row>
    <row r="651252" s="30" customFormat="1" ht="14.25" customHeight="1" x14ac:dyDescent="0.35"/>
    <row r="651268" spans="1:1" ht="14.25" customHeight="1" x14ac:dyDescent="0.45">
      <c r="A651268" s="31"/>
    </row>
    <row r="651274" spans="1:1" s="30" customFormat="1" ht="14.25" customHeight="1" x14ac:dyDescent="0.35"/>
    <row r="651290" spans="1:1" ht="14.25" customHeight="1" x14ac:dyDescent="0.45">
      <c r="A651290" s="31"/>
    </row>
    <row r="651296" spans="1:1" s="30" customFormat="1" ht="14.25" customHeight="1" x14ac:dyDescent="0.35"/>
    <row r="651312" spans="1:1" ht="14.25" customHeight="1" x14ac:dyDescent="0.45">
      <c r="A651312" s="31"/>
    </row>
    <row r="651318" s="30" customFormat="1" ht="14.25" customHeight="1" x14ac:dyDescent="0.35"/>
    <row r="651334" spans="1:1" ht="14.25" customHeight="1" x14ac:dyDescent="0.45">
      <c r="A651334" s="31"/>
    </row>
    <row r="651340" spans="1:1" s="30" customFormat="1" ht="14.25" customHeight="1" x14ac:dyDescent="0.35"/>
    <row r="651356" spans="1:1" ht="14.25" customHeight="1" x14ac:dyDescent="0.45">
      <c r="A651356" s="31"/>
    </row>
    <row r="651362" s="30" customFormat="1" ht="14.25" customHeight="1" x14ac:dyDescent="0.35"/>
    <row r="651378" spans="1:1" ht="14.25" customHeight="1" x14ac:dyDescent="0.45">
      <c r="A651378" s="31"/>
    </row>
    <row r="651384" spans="1:1" s="30" customFormat="1" ht="14.25" customHeight="1" x14ac:dyDescent="0.35"/>
    <row r="651400" spans="1:1" ht="14.25" customHeight="1" x14ac:dyDescent="0.45">
      <c r="A651400" s="31"/>
    </row>
    <row r="651406" spans="1:1" s="30" customFormat="1" ht="14.25" customHeight="1" x14ac:dyDescent="0.35"/>
    <row r="651422" spans="1:1" ht="14.25" customHeight="1" x14ac:dyDescent="0.45">
      <c r="A651422" s="31"/>
    </row>
    <row r="651428" s="30" customFormat="1" ht="14.25" customHeight="1" x14ac:dyDescent="0.35"/>
    <row r="651444" spans="1:1" ht="14.25" customHeight="1" x14ac:dyDescent="0.45">
      <c r="A651444" s="31"/>
    </row>
    <row r="651450" spans="1:1" s="30" customFormat="1" ht="14.25" customHeight="1" x14ac:dyDescent="0.35"/>
    <row r="651466" spans="1:1" ht="14.25" customHeight="1" x14ac:dyDescent="0.45">
      <c r="A651466" s="31"/>
    </row>
    <row r="651472" spans="1:1" s="30" customFormat="1" ht="14.25" customHeight="1" x14ac:dyDescent="0.35"/>
    <row r="651488" spans="1:1" ht="14.25" customHeight="1" x14ac:dyDescent="0.45">
      <c r="A651488" s="31"/>
    </row>
    <row r="651494" s="30" customFormat="1" ht="14.25" customHeight="1" x14ac:dyDescent="0.35"/>
    <row r="651510" spans="1:1" ht="14.25" customHeight="1" x14ac:dyDescent="0.45">
      <c r="A651510" s="31"/>
    </row>
    <row r="651516" spans="1:1" s="30" customFormat="1" ht="14.25" customHeight="1" x14ac:dyDescent="0.35"/>
    <row r="651532" spans="1:1" ht="14.25" customHeight="1" x14ac:dyDescent="0.45">
      <c r="A651532" s="31"/>
    </row>
    <row r="651538" s="30" customFormat="1" ht="14.25" customHeight="1" x14ac:dyDescent="0.35"/>
    <row r="651554" spans="1:1" ht="14.25" customHeight="1" x14ac:dyDescent="0.45">
      <c r="A651554" s="31"/>
    </row>
    <row r="651560" spans="1:1" s="30" customFormat="1" ht="14.25" customHeight="1" x14ac:dyDescent="0.35"/>
    <row r="651576" spans="1:1" ht="14.25" customHeight="1" x14ac:dyDescent="0.45">
      <c r="A651576" s="31"/>
    </row>
    <row r="651582" spans="1:1" s="30" customFormat="1" ht="14.25" customHeight="1" x14ac:dyDescent="0.35"/>
    <row r="651598" spans="1:1" ht="14.25" customHeight="1" x14ac:dyDescent="0.45">
      <c r="A651598" s="31"/>
    </row>
    <row r="651604" s="30" customFormat="1" ht="14.25" customHeight="1" x14ac:dyDescent="0.35"/>
    <row r="651620" spans="1:1" ht="14.25" customHeight="1" x14ac:dyDescent="0.45">
      <c r="A651620" s="31"/>
    </row>
    <row r="651626" spans="1:1" s="30" customFormat="1" ht="14.25" customHeight="1" x14ac:dyDescent="0.35"/>
    <row r="651642" spans="1:1" ht="14.25" customHeight="1" x14ac:dyDescent="0.45">
      <c r="A651642" s="31"/>
    </row>
    <row r="651648" spans="1:1" s="30" customFormat="1" ht="14.25" customHeight="1" x14ac:dyDescent="0.35"/>
    <row r="651664" spans="1:1" ht="14.25" customHeight="1" x14ac:dyDescent="0.45">
      <c r="A651664" s="31"/>
    </row>
    <row r="651670" s="30" customFormat="1" ht="14.25" customHeight="1" x14ac:dyDescent="0.35"/>
    <row r="651686" spans="1:1" ht="14.25" customHeight="1" x14ac:dyDescent="0.45">
      <c r="A651686" s="31"/>
    </row>
    <row r="651692" spans="1:1" s="30" customFormat="1" ht="14.25" customHeight="1" x14ac:dyDescent="0.35"/>
    <row r="651708" spans="1:1" ht="14.25" customHeight="1" x14ac:dyDescent="0.45">
      <c r="A651708" s="31"/>
    </row>
    <row r="651714" s="30" customFormat="1" ht="14.25" customHeight="1" x14ac:dyDescent="0.35"/>
    <row r="651730" spans="1:1" ht="14.25" customHeight="1" x14ac:dyDescent="0.45">
      <c r="A651730" s="31"/>
    </row>
    <row r="651736" spans="1:1" s="30" customFormat="1" ht="14.25" customHeight="1" x14ac:dyDescent="0.35"/>
    <row r="651752" spans="1:1" ht="14.25" customHeight="1" x14ac:dyDescent="0.45">
      <c r="A651752" s="31"/>
    </row>
    <row r="651758" spans="1:1" s="30" customFormat="1" ht="14.25" customHeight="1" x14ac:dyDescent="0.35"/>
    <row r="651774" spans="1:1" ht="14.25" customHeight="1" x14ac:dyDescent="0.45">
      <c r="A651774" s="31"/>
    </row>
    <row r="651780" s="30" customFormat="1" ht="14.25" customHeight="1" x14ac:dyDescent="0.35"/>
    <row r="651796" spans="1:1" ht="14.25" customHeight="1" x14ac:dyDescent="0.45">
      <c r="A651796" s="31"/>
    </row>
    <row r="651802" spans="1:1" s="30" customFormat="1" ht="14.25" customHeight="1" x14ac:dyDescent="0.35"/>
    <row r="651818" spans="1:1" ht="14.25" customHeight="1" x14ac:dyDescent="0.45">
      <c r="A651818" s="31"/>
    </row>
    <row r="651824" spans="1:1" s="30" customFormat="1" ht="14.25" customHeight="1" x14ac:dyDescent="0.35"/>
    <row r="651840" spans="1:1" ht="14.25" customHeight="1" x14ac:dyDescent="0.45">
      <c r="A651840" s="31"/>
    </row>
    <row r="651846" s="30" customFormat="1" ht="14.25" customHeight="1" x14ac:dyDescent="0.35"/>
    <row r="651862" spans="1:1" ht="14.25" customHeight="1" x14ac:dyDescent="0.45">
      <c r="A651862" s="31"/>
    </row>
    <row r="651868" spans="1:1" s="30" customFormat="1" ht="14.25" customHeight="1" x14ac:dyDescent="0.35"/>
    <row r="651884" spans="1:1" ht="14.25" customHeight="1" x14ac:dyDescent="0.45">
      <c r="A651884" s="31"/>
    </row>
    <row r="651890" s="30" customFormat="1" ht="14.25" customHeight="1" x14ac:dyDescent="0.35"/>
    <row r="651906" spans="1:1" ht="14.25" customHeight="1" x14ac:dyDescent="0.45">
      <c r="A651906" s="31"/>
    </row>
    <row r="651912" spans="1:1" s="30" customFormat="1" ht="14.25" customHeight="1" x14ac:dyDescent="0.35"/>
    <row r="651928" spans="1:1" ht="14.25" customHeight="1" x14ac:dyDescent="0.45">
      <c r="A651928" s="31"/>
    </row>
    <row r="651934" spans="1:1" s="30" customFormat="1" ht="14.25" customHeight="1" x14ac:dyDescent="0.35"/>
    <row r="651950" spans="1:1" ht="14.25" customHeight="1" x14ac:dyDescent="0.45">
      <c r="A651950" s="31"/>
    </row>
    <row r="651956" s="30" customFormat="1" ht="14.25" customHeight="1" x14ac:dyDescent="0.35"/>
    <row r="651972" spans="1:1" ht="14.25" customHeight="1" x14ac:dyDescent="0.45">
      <c r="A651972" s="31"/>
    </row>
    <row r="651978" spans="1:1" s="30" customFormat="1" ht="14.25" customHeight="1" x14ac:dyDescent="0.35"/>
    <row r="651994" spans="1:1" ht="14.25" customHeight="1" x14ac:dyDescent="0.45">
      <c r="A651994" s="31"/>
    </row>
    <row r="652000" spans="1:1" s="30" customFormat="1" ht="14.25" customHeight="1" x14ac:dyDescent="0.35"/>
    <row r="652016" spans="1:1" ht="14.25" customHeight="1" x14ac:dyDescent="0.45">
      <c r="A652016" s="31"/>
    </row>
    <row r="652022" s="30" customFormat="1" ht="14.25" customHeight="1" x14ac:dyDescent="0.35"/>
    <row r="652038" spans="1:1" ht="14.25" customHeight="1" x14ac:dyDescent="0.45">
      <c r="A652038" s="31"/>
    </row>
    <row r="652044" spans="1:1" s="30" customFormat="1" ht="14.25" customHeight="1" x14ac:dyDescent="0.35"/>
    <row r="652060" spans="1:1" ht="14.25" customHeight="1" x14ac:dyDescent="0.45">
      <c r="A652060" s="31"/>
    </row>
    <row r="652066" s="30" customFormat="1" ht="14.25" customHeight="1" x14ac:dyDescent="0.35"/>
    <row r="652082" spans="1:1" ht="14.25" customHeight="1" x14ac:dyDescent="0.45">
      <c r="A652082" s="31"/>
    </row>
    <row r="652088" spans="1:1" s="30" customFormat="1" ht="14.25" customHeight="1" x14ac:dyDescent="0.35"/>
    <row r="652104" spans="1:1" ht="14.25" customHeight="1" x14ac:dyDescent="0.45">
      <c r="A652104" s="31"/>
    </row>
    <row r="652110" spans="1:1" s="30" customFormat="1" ht="14.25" customHeight="1" x14ac:dyDescent="0.35"/>
    <row r="652126" spans="1:1" ht="14.25" customHeight="1" x14ac:dyDescent="0.45">
      <c r="A652126" s="31"/>
    </row>
    <row r="652132" s="30" customFormat="1" ht="14.25" customHeight="1" x14ac:dyDescent="0.35"/>
    <row r="652148" spans="1:1" ht="14.25" customHeight="1" x14ac:dyDescent="0.45">
      <c r="A652148" s="31"/>
    </row>
    <row r="652154" spans="1:1" s="30" customFormat="1" ht="14.25" customHeight="1" x14ac:dyDescent="0.35"/>
    <row r="652170" spans="1:1" ht="14.25" customHeight="1" x14ac:dyDescent="0.45">
      <c r="A652170" s="31"/>
    </row>
    <row r="652176" spans="1:1" s="30" customFormat="1" ht="14.25" customHeight="1" x14ac:dyDescent="0.35"/>
    <row r="652192" spans="1:1" ht="14.25" customHeight="1" x14ac:dyDescent="0.45">
      <c r="A652192" s="31"/>
    </row>
    <row r="652198" s="30" customFormat="1" ht="14.25" customHeight="1" x14ac:dyDescent="0.35"/>
    <row r="652214" spans="1:1" ht="14.25" customHeight="1" x14ac:dyDescent="0.45">
      <c r="A652214" s="31"/>
    </row>
    <row r="652220" spans="1:1" s="30" customFormat="1" ht="14.25" customHeight="1" x14ac:dyDescent="0.35"/>
    <row r="652236" spans="1:1" ht="14.25" customHeight="1" x14ac:dyDescent="0.45">
      <c r="A652236" s="31"/>
    </row>
    <row r="652242" s="30" customFormat="1" ht="14.25" customHeight="1" x14ac:dyDescent="0.35"/>
    <row r="652258" spans="1:1" ht="14.25" customHeight="1" x14ac:dyDescent="0.45">
      <c r="A652258" s="31"/>
    </row>
    <row r="652264" spans="1:1" s="30" customFormat="1" ht="14.25" customHeight="1" x14ac:dyDescent="0.35"/>
    <row r="652280" spans="1:1" ht="14.25" customHeight="1" x14ac:dyDescent="0.45">
      <c r="A652280" s="31"/>
    </row>
    <row r="652286" spans="1:1" s="30" customFormat="1" ht="14.25" customHeight="1" x14ac:dyDescent="0.35"/>
    <row r="652302" spans="1:1" ht="14.25" customHeight="1" x14ac:dyDescent="0.45">
      <c r="A652302" s="31"/>
    </row>
    <row r="652308" s="30" customFormat="1" ht="14.25" customHeight="1" x14ac:dyDescent="0.35"/>
    <row r="652324" spans="1:1" ht="14.25" customHeight="1" x14ac:dyDescent="0.45">
      <c r="A652324" s="31"/>
    </row>
    <row r="652330" spans="1:1" s="30" customFormat="1" ht="14.25" customHeight="1" x14ac:dyDescent="0.35"/>
    <row r="652346" spans="1:1" ht="14.25" customHeight="1" x14ac:dyDescent="0.45">
      <c r="A652346" s="31"/>
    </row>
    <row r="652352" spans="1:1" s="30" customFormat="1" ht="14.25" customHeight="1" x14ac:dyDescent="0.35"/>
    <row r="652368" spans="1:1" ht="14.25" customHeight="1" x14ac:dyDescent="0.45">
      <c r="A652368" s="31"/>
    </row>
    <row r="652374" s="30" customFormat="1" ht="14.25" customHeight="1" x14ac:dyDescent="0.35"/>
    <row r="652390" spans="1:1" ht="14.25" customHeight="1" x14ac:dyDescent="0.45">
      <c r="A652390" s="31"/>
    </row>
    <row r="652396" spans="1:1" s="30" customFormat="1" ht="14.25" customHeight="1" x14ac:dyDescent="0.35"/>
    <row r="652412" spans="1:1" ht="14.25" customHeight="1" x14ac:dyDescent="0.45">
      <c r="A652412" s="31"/>
    </row>
    <row r="652418" s="30" customFormat="1" ht="14.25" customHeight="1" x14ac:dyDescent="0.35"/>
    <row r="652434" spans="1:1" ht="14.25" customHeight="1" x14ac:dyDescent="0.45">
      <c r="A652434" s="31"/>
    </row>
    <row r="652440" spans="1:1" s="30" customFormat="1" ht="14.25" customHeight="1" x14ac:dyDescent="0.35"/>
    <row r="652456" spans="1:1" ht="14.25" customHeight="1" x14ac:dyDescent="0.45">
      <c r="A652456" s="31"/>
    </row>
    <row r="652462" spans="1:1" s="30" customFormat="1" ht="14.25" customHeight="1" x14ac:dyDescent="0.35"/>
    <row r="652478" spans="1:1" ht="14.25" customHeight="1" x14ac:dyDescent="0.45">
      <c r="A652478" s="31"/>
    </row>
    <row r="652484" s="30" customFormat="1" ht="14.25" customHeight="1" x14ac:dyDescent="0.35"/>
    <row r="652500" spans="1:1" ht="14.25" customHeight="1" x14ac:dyDescent="0.45">
      <c r="A652500" s="31"/>
    </row>
    <row r="652506" spans="1:1" s="30" customFormat="1" ht="14.25" customHeight="1" x14ac:dyDescent="0.35"/>
    <row r="652522" spans="1:1" ht="14.25" customHeight="1" x14ac:dyDescent="0.45">
      <c r="A652522" s="31"/>
    </row>
    <row r="652528" spans="1:1" s="30" customFormat="1" ht="14.25" customHeight="1" x14ac:dyDescent="0.35"/>
    <row r="652544" spans="1:1" ht="14.25" customHeight="1" x14ac:dyDescent="0.45">
      <c r="A652544" s="31"/>
    </row>
    <row r="652550" s="30" customFormat="1" ht="14.25" customHeight="1" x14ac:dyDescent="0.35"/>
    <row r="652566" spans="1:1" ht="14.25" customHeight="1" x14ac:dyDescent="0.45">
      <c r="A652566" s="31"/>
    </row>
    <row r="652572" spans="1:1" s="30" customFormat="1" ht="14.25" customHeight="1" x14ac:dyDescent="0.35"/>
    <row r="652588" spans="1:1" ht="14.25" customHeight="1" x14ac:dyDescent="0.45">
      <c r="A652588" s="31"/>
    </row>
    <row r="652594" s="30" customFormat="1" ht="14.25" customHeight="1" x14ac:dyDescent="0.35"/>
    <row r="652610" spans="1:1" ht="14.25" customHeight="1" x14ac:dyDescent="0.45">
      <c r="A652610" s="31"/>
    </row>
    <row r="652616" spans="1:1" s="30" customFormat="1" ht="14.25" customHeight="1" x14ac:dyDescent="0.35"/>
    <row r="652632" spans="1:1" ht="14.25" customHeight="1" x14ac:dyDescent="0.45">
      <c r="A652632" s="31"/>
    </row>
    <row r="652638" spans="1:1" s="30" customFormat="1" ht="14.25" customHeight="1" x14ac:dyDescent="0.35"/>
    <row r="652654" spans="1:1" ht="14.25" customHeight="1" x14ac:dyDescent="0.45">
      <c r="A652654" s="31"/>
    </row>
    <row r="652660" s="30" customFormat="1" ht="14.25" customHeight="1" x14ac:dyDescent="0.35"/>
    <row r="652676" spans="1:1" ht="14.25" customHeight="1" x14ac:dyDescent="0.45">
      <c r="A652676" s="31"/>
    </row>
    <row r="652682" spans="1:1" s="30" customFormat="1" ht="14.25" customHeight="1" x14ac:dyDescent="0.35"/>
    <row r="652698" spans="1:1" ht="14.25" customHeight="1" x14ac:dyDescent="0.45">
      <c r="A652698" s="31"/>
    </row>
    <row r="652704" spans="1:1" s="30" customFormat="1" ht="14.25" customHeight="1" x14ac:dyDescent="0.35"/>
    <row r="652720" spans="1:1" ht="14.25" customHeight="1" x14ac:dyDescent="0.45">
      <c r="A652720" s="31"/>
    </row>
    <row r="652726" s="30" customFormat="1" ht="14.25" customHeight="1" x14ac:dyDescent="0.35"/>
    <row r="652742" spans="1:1" ht="14.25" customHeight="1" x14ac:dyDescent="0.45">
      <c r="A652742" s="31"/>
    </row>
    <row r="652748" spans="1:1" s="30" customFormat="1" ht="14.25" customHeight="1" x14ac:dyDescent="0.35"/>
    <row r="652764" spans="1:1" ht="14.25" customHeight="1" x14ac:dyDescent="0.45">
      <c r="A652764" s="31"/>
    </row>
    <row r="652770" s="30" customFormat="1" ht="14.25" customHeight="1" x14ac:dyDescent="0.35"/>
    <row r="652786" spans="1:1" ht="14.25" customHeight="1" x14ac:dyDescent="0.45">
      <c r="A652786" s="31"/>
    </row>
    <row r="652792" spans="1:1" s="30" customFormat="1" ht="14.25" customHeight="1" x14ac:dyDescent="0.35"/>
    <row r="652808" spans="1:1" ht="14.25" customHeight="1" x14ac:dyDescent="0.45">
      <c r="A652808" s="31"/>
    </row>
    <row r="652814" spans="1:1" s="30" customFormat="1" ht="14.25" customHeight="1" x14ac:dyDescent="0.35"/>
    <row r="652830" spans="1:1" ht="14.25" customHeight="1" x14ac:dyDescent="0.45">
      <c r="A652830" s="31"/>
    </row>
    <row r="652836" s="30" customFormat="1" ht="14.25" customHeight="1" x14ac:dyDescent="0.35"/>
    <row r="652852" spans="1:1" ht="14.25" customHeight="1" x14ac:dyDescent="0.45">
      <c r="A652852" s="31"/>
    </row>
    <row r="652858" spans="1:1" s="30" customFormat="1" ht="14.25" customHeight="1" x14ac:dyDescent="0.35"/>
    <row r="652874" spans="1:1" ht="14.25" customHeight="1" x14ac:dyDescent="0.45">
      <c r="A652874" s="31"/>
    </row>
    <row r="652880" spans="1:1" s="30" customFormat="1" ht="14.25" customHeight="1" x14ac:dyDescent="0.35"/>
    <row r="652896" spans="1:1" ht="14.25" customHeight="1" x14ac:dyDescent="0.45">
      <c r="A652896" s="31"/>
    </row>
    <row r="652902" s="30" customFormat="1" ht="14.25" customHeight="1" x14ac:dyDescent="0.35"/>
    <row r="652918" spans="1:1" ht="14.25" customHeight="1" x14ac:dyDescent="0.45">
      <c r="A652918" s="31"/>
    </row>
    <row r="652924" spans="1:1" s="30" customFormat="1" ht="14.25" customHeight="1" x14ac:dyDescent="0.35"/>
    <row r="652940" spans="1:1" ht="14.25" customHeight="1" x14ac:dyDescent="0.45">
      <c r="A652940" s="31"/>
    </row>
    <row r="652946" s="30" customFormat="1" ht="14.25" customHeight="1" x14ac:dyDescent="0.35"/>
    <row r="652962" spans="1:1" ht="14.25" customHeight="1" x14ac:dyDescent="0.45">
      <c r="A652962" s="31"/>
    </row>
    <row r="652968" spans="1:1" s="30" customFormat="1" ht="14.25" customHeight="1" x14ac:dyDescent="0.35"/>
    <row r="652984" spans="1:1" ht="14.25" customHeight="1" x14ac:dyDescent="0.45">
      <c r="A652984" s="31"/>
    </row>
    <row r="652990" spans="1:1" s="30" customFormat="1" ht="14.25" customHeight="1" x14ac:dyDescent="0.35"/>
    <row r="653006" spans="1:1" ht="14.25" customHeight="1" x14ac:dyDescent="0.45">
      <c r="A653006" s="31"/>
    </row>
    <row r="653012" s="30" customFormat="1" ht="14.25" customHeight="1" x14ac:dyDescent="0.35"/>
    <row r="653028" spans="1:1" ht="14.25" customHeight="1" x14ac:dyDescent="0.45">
      <c r="A653028" s="31"/>
    </row>
    <row r="653034" spans="1:1" s="30" customFormat="1" ht="14.25" customHeight="1" x14ac:dyDescent="0.35"/>
    <row r="653050" spans="1:1" ht="14.25" customHeight="1" x14ac:dyDescent="0.45">
      <c r="A653050" s="31"/>
    </row>
    <row r="653056" spans="1:1" s="30" customFormat="1" ht="14.25" customHeight="1" x14ac:dyDescent="0.35"/>
    <row r="653072" spans="1:1" ht="14.25" customHeight="1" x14ac:dyDescent="0.45">
      <c r="A653072" s="31"/>
    </row>
    <row r="653078" s="30" customFormat="1" ht="14.25" customHeight="1" x14ac:dyDescent="0.35"/>
    <row r="653094" spans="1:1" ht="14.25" customHeight="1" x14ac:dyDescent="0.45">
      <c r="A653094" s="31"/>
    </row>
    <row r="653100" spans="1:1" s="30" customFormat="1" ht="14.25" customHeight="1" x14ac:dyDescent="0.35"/>
    <row r="653116" spans="1:1" ht="14.25" customHeight="1" x14ac:dyDescent="0.45">
      <c r="A653116" s="31"/>
    </row>
    <row r="653122" s="30" customFormat="1" ht="14.25" customHeight="1" x14ac:dyDescent="0.35"/>
    <row r="653138" spans="1:1" ht="14.25" customHeight="1" x14ac:dyDescent="0.45">
      <c r="A653138" s="31"/>
    </row>
    <row r="653144" spans="1:1" s="30" customFormat="1" ht="14.25" customHeight="1" x14ac:dyDescent="0.35"/>
    <row r="653160" spans="1:1" ht="14.25" customHeight="1" x14ac:dyDescent="0.45">
      <c r="A653160" s="31"/>
    </row>
    <row r="653166" spans="1:1" s="30" customFormat="1" ht="14.25" customHeight="1" x14ac:dyDescent="0.35"/>
    <row r="653182" spans="1:1" ht="14.25" customHeight="1" x14ac:dyDescent="0.45">
      <c r="A653182" s="31"/>
    </row>
    <row r="653188" s="30" customFormat="1" ht="14.25" customHeight="1" x14ac:dyDescent="0.35"/>
    <row r="653204" spans="1:1" ht="14.25" customHeight="1" x14ac:dyDescent="0.45">
      <c r="A653204" s="31"/>
    </row>
    <row r="653210" spans="1:1" s="30" customFormat="1" ht="14.25" customHeight="1" x14ac:dyDescent="0.35"/>
    <row r="653226" spans="1:1" ht="14.25" customHeight="1" x14ac:dyDescent="0.45">
      <c r="A653226" s="31"/>
    </row>
    <row r="653232" spans="1:1" s="30" customFormat="1" ht="14.25" customHeight="1" x14ac:dyDescent="0.35"/>
    <row r="653248" spans="1:1" ht="14.25" customHeight="1" x14ac:dyDescent="0.45">
      <c r="A653248" s="31"/>
    </row>
    <row r="653254" s="30" customFormat="1" ht="14.25" customHeight="1" x14ac:dyDescent="0.35"/>
    <row r="653270" spans="1:1" ht="14.25" customHeight="1" x14ac:dyDescent="0.45">
      <c r="A653270" s="31"/>
    </row>
    <row r="653276" spans="1:1" s="30" customFormat="1" ht="14.25" customHeight="1" x14ac:dyDescent="0.35"/>
    <row r="653292" spans="1:1" ht="14.25" customHeight="1" x14ac:dyDescent="0.45">
      <c r="A653292" s="31"/>
    </row>
    <row r="653298" s="30" customFormat="1" ht="14.25" customHeight="1" x14ac:dyDescent="0.35"/>
    <row r="653314" spans="1:1" ht="14.25" customHeight="1" x14ac:dyDescent="0.45">
      <c r="A653314" s="31"/>
    </row>
    <row r="653320" spans="1:1" s="30" customFormat="1" ht="14.25" customHeight="1" x14ac:dyDescent="0.35"/>
    <row r="653336" spans="1:1" ht="14.25" customHeight="1" x14ac:dyDescent="0.45">
      <c r="A653336" s="31"/>
    </row>
    <row r="653342" spans="1:1" s="30" customFormat="1" ht="14.25" customHeight="1" x14ac:dyDescent="0.35"/>
    <row r="653358" spans="1:1" ht="14.25" customHeight="1" x14ac:dyDescent="0.45">
      <c r="A653358" s="31"/>
    </row>
    <row r="653364" s="30" customFormat="1" ht="14.25" customHeight="1" x14ac:dyDescent="0.35"/>
    <row r="653380" spans="1:1" ht="14.25" customHeight="1" x14ac:dyDescent="0.45">
      <c r="A653380" s="31"/>
    </row>
    <row r="653386" spans="1:1" s="30" customFormat="1" ht="14.25" customHeight="1" x14ac:dyDescent="0.35"/>
    <row r="653402" spans="1:1" ht="14.25" customHeight="1" x14ac:dyDescent="0.45">
      <c r="A653402" s="31"/>
    </row>
    <row r="653408" spans="1:1" s="30" customFormat="1" ht="14.25" customHeight="1" x14ac:dyDescent="0.35"/>
    <row r="653424" spans="1:1" ht="14.25" customHeight="1" x14ac:dyDescent="0.45">
      <c r="A653424" s="31"/>
    </row>
    <row r="653430" s="30" customFormat="1" ht="14.25" customHeight="1" x14ac:dyDescent="0.35"/>
    <row r="653446" spans="1:1" ht="14.25" customHeight="1" x14ac:dyDescent="0.45">
      <c r="A653446" s="31"/>
    </row>
    <row r="653452" spans="1:1" s="30" customFormat="1" ht="14.25" customHeight="1" x14ac:dyDescent="0.35"/>
    <row r="653468" spans="1:1" ht="14.25" customHeight="1" x14ac:dyDescent="0.45">
      <c r="A653468" s="31"/>
    </row>
    <row r="653474" s="30" customFormat="1" ht="14.25" customHeight="1" x14ac:dyDescent="0.35"/>
    <row r="653490" spans="1:1" ht="14.25" customHeight="1" x14ac:dyDescent="0.45">
      <c r="A653490" s="31"/>
    </row>
    <row r="653496" spans="1:1" s="30" customFormat="1" ht="14.25" customHeight="1" x14ac:dyDescent="0.35"/>
    <row r="653512" spans="1:1" ht="14.25" customHeight="1" x14ac:dyDescent="0.45">
      <c r="A653512" s="31"/>
    </row>
    <row r="653518" spans="1:1" s="30" customFormat="1" ht="14.25" customHeight="1" x14ac:dyDescent="0.35"/>
    <row r="653534" spans="1:1" ht="14.25" customHeight="1" x14ac:dyDescent="0.45">
      <c r="A653534" s="31"/>
    </row>
    <row r="653540" s="30" customFormat="1" ht="14.25" customHeight="1" x14ac:dyDescent="0.35"/>
    <row r="653556" spans="1:1" ht="14.25" customHeight="1" x14ac:dyDescent="0.45">
      <c r="A653556" s="31"/>
    </row>
    <row r="653562" spans="1:1" s="30" customFormat="1" ht="14.25" customHeight="1" x14ac:dyDescent="0.35"/>
    <row r="653578" spans="1:1" ht="14.25" customHeight="1" x14ac:dyDescent="0.45">
      <c r="A653578" s="31"/>
    </row>
    <row r="653584" spans="1:1" s="30" customFormat="1" ht="14.25" customHeight="1" x14ac:dyDescent="0.35"/>
    <row r="653600" spans="1:1" ht="14.25" customHeight="1" x14ac:dyDescent="0.45">
      <c r="A653600" s="31"/>
    </row>
    <row r="653606" s="30" customFormat="1" ht="14.25" customHeight="1" x14ac:dyDescent="0.35"/>
    <row r="653622" spans="1:1" ht="14.25" customHeight="1" x14ac:dyDescent="0.45">
      <c r="A653622" s="31"/>
    </row>
    <row r="653628" spans="1:1" s="30" customFormat="1" ht="14.25" customHeight="1" x14ac:dyDescent="0.35"/>
    <row r="653644" spans="1:1" ht="14.25" customHeight="1" x14ac:dyDescent="0.45">
      <c r="A653644" s="31"/>
    </row>
    <row r="653650" s="30" customFormat="1" ht="14.25" customHeight="1" x14ac:dyDescent="0.35"/>
    <row r="653666" spans="1:1" ht="14.25" customHeight="1" x14ac:dyDescent="0.45">
      <c r="A653666" s="31"/>
    </row>
    <row r="653672" spans="1:1" s="30" customFormat="1" ht="14.25" customHeight="1" x14ac:dyDescent="0.35"/>
    <row r="653688" spans="1:1" ht="14.25" customHeight="1" x14ac:dyDescent="0.45">
      <c r="A653688" s="31"/>
    </row>
    <row r="653694" spans="1:1" s="30" customFormat="1" ht="14.25" customHeight="1" x14ac:dyDescent="0.35"/>
    <row r="653710" spans="1:1" ht="14.25" customHeight="1" x14ac:dyDescent="0.45">
      <c r="A653710" s="31"/>
    </row>
    <row r="653716" s="30" customFormat="1" ht="14.25" customHeight="1" x14ac:dyDescent="0.35"/>
    <row r="653732" spans="1:1" ht="14.25" customHeight="1" x14ac:dyDescent="0.45">
      <c r="A653732" s="31"/>
    </row>
    <row r="653738" spans="1:1" s="30" customFormat="1" ht="14.25" customHeight="1" x14ac:dyDescent="0.35"/>
    <row r="653754" spans="1:1" ht="14.25" customHeight="1" x14ac:dyDescent="0.45">
      <c r="A653754" s="31"/>
    </row>
    <row r="653760" spans="1:1" s="30" customFormat="1" ht="14.25" customHeight="1" x14ac:dyDescent="0.35"/>
    <row r="653776" spans="1:1" ht="14.25" customHeight="1" x14ac:dyDescent="0.45">
      <c r="A653776" s="31"/>
    </row>
    <row r="653782" s="30" customFormat="1" ht="14.25" customHeight="1" x14ac:dyDescent="0.35"/>
    <row r="653798" spans="1:1" ht="14.25" customHeight="1" x14ac:dyDescent="0.45">
      <c r="A653798" s="31"/>
    </row>
    <row r="653804" spans="1:1" s="30" customFormat="1" ht="14.25" customHeight="1" x14ac:dyDescent="0.35"/>
    <row r="653820" spans="1:1" ht="14.25" customHeight="1" x14ac:dyDescent="0.45">
      <c r="A653820" s="31"/>
    </row>
    <row r="653826" s="30" customFormat="1" ht="14.25" customHeight="1" x14ac:dyDescent="0.35"/>
    <row r="653842" spans="1:1" ht="14.25" customHeight="1" x14ac:dyDescent="0.45">
      <c r="A653842" s="31"/>
    </row>
    <row r="653848" spans="1:1" s="30" customFormat="1" ht="14.25" customHeight="1" x14ac:dyDescent="0.35"/>
    <row r="653864" spans="1:1" ht="14.25" customHeight="1" x14ac:dyDescent="0.45">
      <c r="A653864" s="31"/>
    </row>
    <row r="653870" spans="1:1" s="30" customFormat="1" ht="14.25" customHeight="1" x14ac:dyDescent="0.35"/>
    <row r="653886" spans="1:1" ht="14.25" customHeight="1" x14ac:dyDescent="0.45">
      <c r="A653886" s="31"/>
    </row>
    <row r="653892" s="30" customFormat="1" ht="14.25" customHeight="1" x14ac:dyDescent="0.35"/>
    <row r="653908" spans="1:1" ht="14.25" customHeight="1" x14ac:dyDescent="0.45">
      <c r="A653908" s="31"/>
    </row>
    <row r="653914" spans="1:1" s="30" customFormat="1" ht="14.25" customHeight="1" x14ac:dyDescent="0.35"/>
    <row r="653930" spans="1:1" ht="14.25" customHeight="1" x14ac:dyDescent="0.45">
      <c r="A653930" s="31"/>
    </row>
    <row r="653936" spans="1:1" s="30" customFormat="1" ht="14.25" customHeight="1" x14ac:dyDescent="0.35"/>
    <row r="653952" spans="1:1" ht="14.25" customHeight="1" x14ac:dyDescent="0.45">
      <c r="A653952" s="31"/>
    </row>
    <row r="653958" s="30" customFormat="1" ht="14.25" customHeight="1" x14ac:dyDescent="0.35"/>
    <row r="653974" spans="1:1" ht="14.25" customHeight="1" x14ac:dyDescent="0.45">
      <c r="A653974" s="31"/>
    </row>
    <row r="653980" spans="1:1" s="30" customFormat="1" ht="14.25" customHeight="1" x14ac:dyDescent="0.35"/>
    <row r="653996" spans="1:1" ht="14.25" customHeight="1" x14ac:dyDescent="0.45">
      <c r="A653996" s="31"/>
    </row>
    <row r="654002" s="30" customFormat="1" ht="14.25" customHeight="1" x14ac:dyDescent="0.35"/>
    <row r="654018" spans="1:1" ht="14.25" customHeight="1" x14ac:dyDescent="0.45">
      <c r="A654018" s="31"/>
    </row>
    <row r="654024" spans="1:1" s="30" customFormat="1" ht="14.25" customHeight="1" x14ac:dyDescent="0.35"/>
    <row r="654040" spans="1:1" ht="14.25" customHeight="1" x14ac:dyDescent="0.45">
      <c r="A654040" s="31"/>
    </row>
    <row r="654046" spans="1:1" s="30" customFormat="1" ht="14.25" customHeight="1" x14ac:dyDescent="0.35"/>
    <row r="654062" spans="1:1" ht="14.25" customHeight="1" x14ac:dyDescent="0.45">
      <c r="A654062" s="31"/>
    </row>
    <row r="654068" s="30" customFormat="1" ht="14.25" customHeight="1" x14ac:dyDescent="0.35"/>
    <row r="654084" spans="1:1" ht="14.25" customHeight="1" x14ac:dyDescent="0.45">
      <c r="A654084" s="31"/>
    </row>
    <row r="654090" spans="1:1" s="30" customFormat="1" ht="14.25" customHeight="1" x14ac:dyDescent="0.35"/>
    <row r="654106" spans="1:1" ht="14.25" customHeight="1" x14ac:dyDescent="0.45">
      <c r="A654106" s="31"/>
    </row>
    <row r="654112" spans="1:1" s="30" customFormat="1" ht="14.25" customHeight="1" x14ac:dyDescent="0.35"/>
    <row r="654128" spans="1:1" ht="14.25" customHeight="1" x14ac:dyDescent="0.45">
      <c r="A654128" s="31"/>
    </row>
    <row r="654134" s="30" customFormat="1" ht="14.25" customHeight="1" x14ac:dyDescent="0.35"/>
    <row r="654150" spans="1:1" ht="14.25" customHeight="1" x14ac:dyDescent="0.45">
      <c r="A654150" s="31"/>
    </row>
    <row r="654156" spans="1:1" s="30" customFormat="1" ht="14.25" customHeight="1" x14ac:dyDescent="0.35"/>
    <row r="654172" spans="1:1" ht="14.25" customHeight="1" x14ac:dyDescent="0.45">
      <c r="A654172" s="31"/>
    </row>
    <row r="654178" s="30" customFormat="1" ht="14.25" customHeight="1" x14ac:dyDescent="0.35"/>
    <row r="654194" spans="1:1" ht="14.25" customHeight="1" x14ac:dyDescent="0.45">
      <c r="A654194" s="31"/>
    </row>
    <row r="654200" spans="1:1" s="30" customFormat="1" ht="14.25" customHeight="1" x14ac:dyDescent="0.35"/>
    <row r="654216" spans="1:1" ht="14.25" customHeight="1" x14ac:dyDescent="0.45">
      <c r="A654216" s="31"/>
    </row>
    <row r="654222" spans="1:1" s="30" customFormat="1" ht="14.25" customHeight="1" x14ac:dyDescent="0.35"/>
    <row r="654238" spans="1:1" ht="14.25" customHeight="1" x14ac:dyDescent="0.45">
      <c r="A654238" s="31"/>
    </row>
    <row r="654244" s="30" customFormat="1" ht="14.25" customHeight="1" x14ac:dyDescent="0.35"/>
    <row r="654260" spans="1:1" ht="14.25" customHeight="1" x14ac:dyDescent="0.45">
      <c r="A654260" s="31"/>
    </row>
    <row r="654266" spans="1:1" s="30" customFormat="1" ht="14.25" customHeight="1" x14ac:dyDescent="0.35"/>
    <row r="654282" spans="1:1" ht="14.25" customHeight="1" x14ac:dyDescent="0.45">
      <c r="A654282" s="31"/>
    </row>
    <row r="654288" spans="1:1" s="30" customFormat="1" ht="14.25" customHeight="1" x14ac:dyDescent="0.35"/>
    <row r="654304" spans="1:1" ht="14.25" customHeight="1" x14ac:dyDescent="0.45">
      <c r="A654304" s="31"/>
    </row>
    <row r="654310" s="30" customFormat="1" ht="14.25" customHeight="1" x14ac:dyDescent="0.35"/>
    <row r="654326" spans="1:1" ht="14.25" customHeight="1" x14ac:dyDescent="0.45">
      <c r="A654326" s="31"/>
    </row>
    <row r="654332" spans="1:1" s="30" customFormat="1" ht="14.25" customHeight="1" x14ac:dyDescent="0.35"/>
    <row r="654348" spans="1:1" ht="14.25" customHeight="1" x14ac:dyDescent="0.45">
      <c r="A654348" s="31"/>
    </row>
    <row r="654354" s="30" customFormat="1" ht="14.25" customHeight="1" x14ac:dyDescent="0.35"/>
    <row r="654370" spans="1:1" ht="14.25" customHeight="1" x14ac:dyDescent="0.45">
      <c r="A654370" s="31"/>
    </row>
    <row r="654376" spans="1:1" s="30" customFormat="1" ht="14.25" customHeight="1" x14ac:dyDescent="0.35"/>
    <row r="654392" spans="1:1" ht="14.25" customHeight="1" x14ac:dyDescent="0.45">
      <c r="A654392" s="31"/>
    </row>
    <row r="654398" spans="1:1" s="30" customFormat="1" ht="14.25" customHeight="1" x14ac:dyDescent="0.35"/>
    <row r="654414" spans="1:1" ht="14.25" customHeight="1" x14ac:dyDescent="0.45">
      <c r="A654414" s="31"/>
    </row>
    <row r="654420" s="30" customFormat="1" ht="14.25" customHeight="1" x14ac:dyDescent="0.35"/>
    <row r="654436" spans="1:1" ht="14.25" customHeight="1" x14ac:dyDescent="0.45">
      <c r="A654436" s="31"/>
    </row>
    <row r="654442" spans="1:1" s="30" customFormat="1" ht="14.25" customHeight="1" x14ac:dyDescent="0.35"/>
    <row r="654458" spans="1:1" ht="14.25" customHeight="1" x14ac:dyDescent="0.45">
      <c r="A654458" s="31"/>
    </row>
    <row r="654464" spans="1:1" s="30" customFormat="1" ht="14.25" customHeight="1" x14ac:dyDescent="0.35"/>
    <row r="654480" spans="1:1" ht="14.25" customHeight="1" x14ac:dyDescent="0.45">
      <c r="A654480" s="31"/>
    </row>
    <row r="654486" s="30" customFormat="1" ht="14.25" customHeight="1" x14ac:dyDescent="0.35"/>
    <row r="654502" spans="1:1" ht="14.25" customHeight="1" x14ac:dyDescent="0.45">
      <c r="A654502" s="31"/>
    </row>
    <row r="654508" spans="1:1" s="30" customFormat="1" ht="14.25" customHeight="1" x14ac:dyDescent="0.35"/>
    <row r="654524" spans="1:1" ht="14.25" customHeight="1" x14ac:dyDescent="0.45">
      <c r="A654524" s="31"/>
    </row>
    <row r="654530" s="30" customFormat="1" ht="14.25" customHeight="1" x14ac:dyDescent="0.35"/>
    <row r="654546" spans="1:1" ht="14.25" customHeight="1" x14ac:dyDescent="0.45">
      <c r="A654546" s="31"/>
    </row>
    <row r="654552" spans="1:1" s="30" customFormat="1" ht="14.25" customHeight="1" x14ac:dyDescent="0.35"/>
    <row r="654568" spans="1:1" ht="14.25" customHeight="1" x14ac:dyDescent="0.45">
      <c r="A654568" s="31"/>
    </row>
    <row r="654574" spans="1:1" s="30" customFormat="1" ht="14.25" customHeight="1" x14ac:dyDescent="0.35"/>
    <row r="654590" spans="1:1" ht="14.25" customHeight="1" x14ac:dyDescent="0.45">
      <c r="A654590" s="31"/>
    </row>
    <row r="654596" s="30" customFormat="1" ht="14.25" customHeight="1" x14ac:dyDescent="0.35"/>
    <row r="654612" spans="1:1" ht="14.25" customHeight="1" x14ac:dyDescent="0.45">
      <c r="A654612" s="31"/>
    </row>
    <row r="654618" spans="1:1" s="30" customFormat="1" ht="14.25" customHeight="1" x14ac:dyDescent="0.35"/>
    <row r="654634" spans="1:1" ht="14.25" customHeight="1" x14ac:dyDescent="0.45">
      <c r="A654634" s="31"/>
    </row>
    <row r="654640" spans="1:1" s="30" customFormat="1" ht="14.25" customHeight="1" x14ac:dyDescent="0.35"/>
    <row r="654656" spans="1:1" ht="14.25" customHeight="1" x14ac:dyDescent="0.45">
      <c r="A654656" s="31"/>
    </row>
    <row r="654662" s="30" customFormat="1" ht="14.25" customHeight="1" x14ac:dyDescent="0.35"/>
    <row r="654678" spans="1:1" ht="14.25" customHeight="1" x14ac:dyDescent="0.45">
      <c r="A654678" s="31"/>
    </row>
    <row r="654684" spans="1:1" s="30" customFormat="1" ht="14.25" customHeight="1" x14ac:dyDescent="0.35"/>
    <row r="654700" spans="1:1" ht="14.25" customHeight="1" x14ac:dyDescent="0.45">
      <c r="A654700" s="31"/>
    </row>
    <row r="654706" s="30" customFormat="1" ht="14.25" customHeight="1" x14ac:dyDescent="0.35"/>
    <row r="654722" spans="1:1" ht="14.25" customHeight="1" x14ac:dyDescent="0.45">
      <c r="A654722" s="31"/>
    </row>
    <row r="654728" spans="1:1" s="30" customFormat="1" ht="14.25" customHeight="1" x14ac:dyDescent="0.35"/>
    <row r="654744" spans="1:1" ht="14.25" customHeight="1" x14ac:dyDescent="0.45">
      <c r="A654744" s="31"/>
    </row>
    <row r="654750" spans="1:1" s="30" customFormat="1" ht="14.25" customHeight="1" x14ac:dyDescent="0.35"/>
    <row r="654766" spans="1:1" ht="14.25" customHeight="1" x14ac:dyDescent="0.45">
      <c r="A654766" s="31"/>
    </row>
    <row r="654772" s="30" customFormat="1" ht="14.25" customHeight="1" x14ac:dyDescent="0.35"/>
    <row r="654788" spans="1:1" ht="14.25" customHeight="1" x14ac:dyDescent="0.45">
      <c r="A654788" s="31"/>
    </row>
    <row r="654794" spans="1:1" s="30" customFormat="1" ht="14.25" customHeight="1" x14ac:dyDescent="0.35"/>
    <row r="654810" spans="1:1" ht="14.25" customHeight="1" x14ac:dyDescent="0.45">
      <c r="A654810" s="31"/>
    </row>
    <row r="654816" spans="1:1" s="30" customFormat="1" ht="14.25" customHeight="1" x14ac:dyDescent="0.35"/>
    <row r="654832" spans="1:1" ht="14.25" customHeight="1" x14ac:dyDescent="0.45">
      <c r="A654832" s="31"/>
    </row>
    <row r="654838" s="30" customFormat="1" ht="14.25" customHeight="1" x14ac:dyDescent="0.35"/>
    <row r="654854" spans="1:1" ht="14.25" customHeight="1" x14ac:dyDescent="0.45">
      <c r="A654854" s="31"/>
    </row>
    <row r="654860" spans="1:1" s="30" customFormat="1" ht="14.25" customHeight="1" x14ac:dyDescent="0.35"/>
    <row r="654876" spans="1:1" ht="14.25" customHeight="1" x14ac:dyDescent="0.45">
      <c r="A654876" s="31"/>
    </row>
    <row r="654882" s="30" customFormat="1" ht="14.25" customHeight="1" x14ac:dyDescent="0.35"/>
    <row r="654898" spans="1:1" ht="14.25" customHeight="1" x14ac:dyDescent="0.45">
      <c r="A654898" s="31"/>
    </row>
    <row r="654904" spans="1:1" s="30" customFormat="1" ht="14.25" customHeight="1" x14ac:dyDescent="0.35"/>
    <row r="654920" spans="1:1" ht="14.25" customHeight="1" x14ac:dyDescent="0.45">
      <c r="A654920" s="31"/>
    </row>
    <row r="654926" spans="1:1" s="30" customFormat="1" ht="14.25" customHeight="1" x14ac:dyDescent="0.35"/>
    <row r="654942" spans="1:1" ht="14.25" customHeight="1" x14ac:dyDescent="0.45">
      <c r="A654942" s="31"/>
    </row>
    <row r="654948" s="30" customFormat="1" ht="14.25" customHeight="1" x14ac:dyDescent="0.35"/>
    <row r="654964" spans="1:1" ht="14.25" customHeight="1" x14ac:dyDescent="0.45">
      <c r="A654964" s="31"/>
    </row>
    <row r="654970" spans="1:1" s="30" customFormat="1" ht="14.25" customHeight="1" x14ac:dyDescent="0.35"/>
    <row r="654986" spans="1:1" ht="14.25" customHeight="1" x14ac:dyDescent="0.45">
      <c r="A654986" s="31"/>
    </row>
    <row r="654992" spans="1:1" s="30" customFormat="1" ht="14.25" customHeight="1" x14ac:dyDescent="0.35"/>
    <row r="655008" spans="1:1" ht="14.25" customHeight="1" x14ac:dyDescent="0.45">
      <c r="A655008" s="31"/>
    </row>
    <row r="655014" s="30" customFormat="1" ht="14.25" customHeight="1" x14ac:dyDescent="0.35"/>
    <row r="655030" spans="1:1" ht="14.25" customHeight="1" x14ac:dyDescent="0.45">
      <c r="A655030" s="31"/>
    </row>
    <row r="655036" spans="1:1" s="30" customFormat="1" ht="14.25" customHeight="1" x14ac:dyDescent="0.35"/>
    <row r="655052" spans="1:1" ht="14.25" customHeight="1" x14ac:dyDescent="0.45">
      <c r="A655052" s="31"/>
    </row>
    <row r="655058" s="30" customFormat="1" ht="14.25" customHeight="1" x14ac:dyDescent="0.35"/>
    <row r="655074" spans="1:1" ht="14.25" customHeight="1" x14ac:dyDescent="0.45">
      <c r="A655074" s="31"/>
    </row>
    <row r="655080" spans="1:1" s="30" customFormat="1" ht="14.25" customHeight="1" x14ac:dyDescent="0.35"/>
    <row r="655096" spans="1:1" ht="14.25" customHeight="1" x14ac:dyDescent="0.45">
      <c r="A655096" s="31"/>
    </row>
    <row r="655102" spans="1:1" s="30" customFormat="1" ht="14.25" customHeight="1" x14ac:dyDescent="0.35"/>
    <row r="655118" spans="1:1" ht="14.25" customHeight="1" x14ac:dyDescent="0.45">
      <c r="A655118" s="31"/>
    </row>
    <row r="655124" s="30" customFormat="1" ht="14.25" customHeight="1" x14ac:dyDescent="0.35"/>
    <row r="655140" spans="1:1" ht="14.25" customHeight="1" x14ac:dyDescent="0.45">
      <c r="A655140" s="31"/>
    </row>
    <row r="655146" spans="1:1" s="30" customFormat="1" ht="14.25" customHeight="1" x14ac:dyDescent="0.35"/>
    <row r="655162" spans="1:1" ht="14.25" customHeight="1" x14ac:dyDescent="0.45">
      <c r="A655162" s="31"/>
    </row>
    <row r="655168" spans="1:1" s="30" customFormat="1" ht="14.25" customHeight="1" x14ac:dyDescent="0.35"/>
    <row r="655184" spans="1:1" ht="14.25" customHeight="1" x14ac:dyDescent="0.45">
      <c r="A655184" s="31"/>
    </row>
    <row r="655190" s="30" customFormat="1" ht="14.25" customHeight="1" x14ac:dyDescent="0.35"/>
    <row r="655206" spans="1:1" ht="14.25" customHeight="1" x14ac:dyDescent="0.45">
      <c r="A655206" s="31"/>
    </row>
    <row r="655212" spans="1:1" s="30" customFormat="1" ht="14.25" customHeight="1" x14ac:dyDescent="0.35"/>
    <row r="655228" spans="1:1" ht="14.25" customHeight="1" x14ac:dyDescent="0.45">
      <c r="A655228" s="31"/>
    </row>
    <row r="655234" s="30" customFormat="1" ht="14.25" customHeight="1" x14ac:dyDescent="0.35"/>
    <row r="655250" spans="1:1" ht="14.25" customHeight="1" x14ac:dyDescent="0.45">
      <c r="A655250" s="31"/>
    </row>
    <row r="655256" spans="1:1" s="30" customFormat="1" ht="14.25" customHeight="1" x14ac:dyDescent="0.35"/>
    <row r="655272" spans="1:1" ht="14.25" customHeight="1" x14ac:dyDescent="0.45">
      <c r="A655272" s="31"/>
    </row>
    <row r="655278" spans="1:1" s="30" customFormat="1" ht="14.25" customHeight="1" x14ac:dyDescent="0.35"/>
    <row r="655294" spans="1:1" ht="14.25" customHeight="1" x14ac:dyDescent="0.45">
      <c r="A655294" s="31"/>
    </row>
    <row r="655300" s="30" customFormat="1" ht="14.25" customHeight="1" x14ac:dyDescent="0.35"/>
    <row r="655316" spans="1:1" ht="14.25" customHeight="1" x14ac:dyDescent="0.45">
      <c r="A655316" s="31"/>
    </row>
    <row r="655322" spans="1:1" s="30" customFormat="1" ht="14.25" customHeight="1" x14ac:dyDescent="0.35"/>
    <row r="655338" spans="1:1" ht="14.25" customHeight="1" x14ac:dyDescent="0.45">
      <c r="A655338" s="31"/>
    </row>
    <row r="655344" spans="1:1" s="30" customFormat="1" ht="14.25" customHeight="1" x14ac:dyDescent="0.35"/>
    <row r="655360" spans="1:1" ht="14.25" customHeight="1" x14ac:dyDescent="0.45">
      <c r="A655360" s="31"/>
    </row>
    <row r="655366" s="30" customFormat="1" ht="14.25" customHeight="1" x14ac:dyDescent="0.35"/>
    <row r="655382" spans="1:1" ht="14.25" customHeight="1" x14ac:dyDescent="0.45">
      <c r="A655382" s="31"/>
    </row>
    <row r="655388" spans="1:1" s="30" customFormat="1" ht="14.25" customHeight="1" x14ac:dyDescent="0.35"/>
    <row r="655404" spans="1:1" ht="14.25" customHeight="1" x14ac:dyDescent="0.45">
      <c r="A655404" s="31"/>
    </row>
    <row r="655410" s="30" customFormat="1" ht="14.25" customHeight="1" x14ac:dyDescent="0.35"/>
    <row r="655426" spans="1:1" ht="14.25" customHeight="1" x14ac:dyDescent="0.45">
      <c r="A655426" s="31"/>
    </row>
    <row r="655432" spans="1:1" s="30" customFormat="1" ht="14.25" customHeight="1" x14ac:dyDescent="0.35"/>
    <row r="655448" spans="1:1" ht="14.25" customHeight="1" x14ac:dyDescent="0.45">
      <c r="A655448" s="31"/>
    </row>
    <row r="655454" spans="1:1" s="30" customFormat="1" ht="14.25" customHeight="1" x14ac:dyDescent="0.35"/>
    <row r="655470" spans="1:1" ht="14.25" customHeight="1" x14ac:dyDescent="0.45">
      <c r="A655470" s="31"/>
    </row>
    <row r="655476" s="30" customFormat="1" ht="14.25" customHeight="1" x14ac:dyDescent="0.35"/>
    <row r="655492" spans="1:1" ht="14.25" customHeight="1" x14ac:dyDescent="0.45">
      <c r="A655492" s="31"/>
    </row>
    <row r="655498" spans="1:1" s="30" customFormat="1" ht="14.25" customHeight="1" x14ac:dyDescent="0.35"/>
    <row r="655514" spans="1:1" ht="14.25" customHeight="1" x14ac:dyDescent="0.45">
      <c r="A655514" s="31"/>
    </row>
    <row r="655520" spans="1:1" s="30" customFormat="1" ht="14.25" customHeight="1" x14ac:dyDescent="0.35"/>
    <row r="655536" spans="1:1" ht="14.25" customHeight="1" x14ac:dyDescent="0.45">
      <c r="A655536" s="31"/>
    </row>
    <row r="655542" s="30" customFormat="1" ht="14.25" customHeight="1" x14ac:dyDescent="0.35"/>
    <row r="655558" spans="1:1" ht="14.25" customHeight="1" x14ac:dyDescent="0.45">
      <c r="A655558" s="31"/>
    </row>
    <row r="655564" spans="1:1" s="30" customFormat="1" ht="14.25" customHeight="1" x14ac:dyDescent="0.35"/>
    <row r="655580" spans="1:1" ht="14.25" customHeight="1" x14ac:dyDescent="0.45">
      <c r="A655580" s="31"/>
    </row>
    <row r="655586" s="30" customFormat="1" ht="14.25" customHeight="1" x14ac:dyDescent="0.35"/>
    <row r="655602" spans="1:1" ht="14.25" customHeight="1" x14ac:dyDescent="0.45">
      <c r="A655602" s="31"/>
    </row>
    <row r="655608" spans="1:1" s="30" customFormat="1" ht="14.25" customHeight="1" x14ac:dyDescent="0.35"/>
    <row r="655624" spans="1:1" ht="14.25" customHeight="1" x14ac:dyDescent="0.45">
      <c r="A655624" s="31"/>
    </row>
    <row r="655630" spans="1:1" s="30" customFormat="1" ht="14.25" customHeight="1" x14ac:dyDescent="0.35"/>
    <row r="655646" spans="1:1" ht="14.25" customHeight="1" x14ac:dyDescent="0.45">
      <c r="A655646" s="31"/>
    </row>
    <row r="655652" s="30" customFormat="1" ht="14.25" customHeight="1" x14ac:dyDescent="0.35"/>
    <row r="655668" spans="1:1" ht="14.25" customHeight="1" x14ac:dyDescent="0.45">
      <c r="A655668" s="31"/>
    </row>
    <row r="655674" spans="1:1" s="30" customFormat="1" ht="14.25" customHeight="1" x14ac:dyDescent="0.35"/>
    <row r="655690" spans="1:1" ht="14.25" customHeight="1" x14ac:dyDescent="0.45">
      <c r="A655690" s="31"/>
    </row>
    <row r="655696" spans="1:1" s="30" customFormat="1" ht="14.25" customHeight="1" x14ac:dyDescent="0.35"/>
    <row r="655712" spans="1:1" ht="14.25" customHeight="1" x14ac:dyDescent="0.45">
      <c r="A655712" s="31"/>
    </row>
    <row r="655718" s="30" customFormat="1" ht="14.25" customHeight="1" x14ac:dyDescent="0.35"/>
    <row r="655734" spans="1:1" ht="14.25" customHeight="1" x14ac:dyDescent="0.45">
      <c r="A655734" s="31"/>
    </row>
    <row r="655740" spans="1:1" s="30" customFormat="1" ht="14.25" customHeight="1" x14ac:dyDescent="0.35"/>
    <row r="655756" spans="1:1" ht="14.25" customHeight="1" x14ac:dyDescent="0.45">
      <c r="A655756" s="31"/>
    </row>
    <row r="655762" s="30" customFormat="1" ht="14.25" customHeight="1" x14ac:dyDescent="0.35"/>
    <row r="655778" spans="1:1" ht="14.25" customHeight="1" x14ac:dyDescent="0.45">
      <c r="A655778" s="31"/>
    </row>
    <row r="655784" spans="1:1" s="30" customFormat="1" ht="14.25" customHeight="1" x14ac:dyDescent="0.35"/>
    <row r="655800" spans="1:1" ht="14.25" customHeight="1" x14ac:dyDescent="0.45">
      <c r="A655800" s="31"/>
    </row>
    <row r="655806" spans="1:1" s="30" customFormat="1" ht="14.25" customHeight="1" x14ac:dyDescent="0.35"/>
    <row r="655822" spans="1:1" ht="14.25" customHeight="1" x14ac:dyDescent="0.45">
      <c r="A655822" s="31"/>
    </row>
    <row r="655828" s="30" customFormat="1" ht="14.25" customHeight="1" x14ac:dyDescent="0.35"/>
    <row r="655844" spans="1:1" ht="14.25" customHeight="1" x14ac:dyDescent="0.45">
      <c r="A655844" s="31"/>
    </row>
    <row r="655850" spans="1:1" s="30" customFormat="1" ht="14.25" customHeight="1" x14ac:dyDescent="0.35"/>
    <row r="655866" spans="1:1" ht="14.25" customHeight="1" x14ac:dyDescent="0.45">
      <c r="A655866" s="31"/>
    </row>
    <row r="655872" spans="1:1" s="30" customFormat="1" ht="14.25" customHeight="1" x14ac:dyDescent="0.35"/>
    <row r="655888" spans="1:1" ht="14.25" customHeight="1" x14ac:dyDescent="0.45">
      <c r="A655888" s="31"/>
    </row>
    <row r="655894" s="30" customFormat="1" ht="14.25" customHeight="1" x14ac:dyDescent="0.35"/>
    <row r="655910" spans="1:1" ht="14.25" customHeight="1" x14ac:dyDescent="0.45">
      <c r="A655910" s="31"/>
    </row>
    <row r="655916" spans="1:1" s="30" customFormat="1" ht="14.25" customHeight="1" x14ac:dyDescent="0.35"/>
    <row r="655932" spans="1:1" ht="14.25" customHeight="1" x14ac:dyDescent="0.45">
      <c r="A655932" s="31"/>
    </row>
    <row r="655938" s="30" customFormat="1" ht="14.25" customHeight="1" x14ac:dyDescent="0.35"/>
    <row r="655954" spans="1:1" ht="14.25" customHeight="1" x14ac:dyDescent="0.45">
      <c r="A655954" s="31"/>
    </row>
    <row r="655960" spans="1:1" s="30" customFormat="1" ht="14.25" customHeight="1" x14ac:dyDescent="0.35"/>
    <row r="655976" spans="1:1" ht="14.25" customHeight="1" x14ac:dyDescent="0.45">
      <c r="A655976" s="31"/>
    </row>
    <row r="655982" spans="1:1" s="30" customFormat="1" ht="14.25" customHeight="1" x14ac:dyDescent="0.35"/>
    <row r="655998" spans="1:1" ht="14.25" customHeight="1" x14ac:dyDescent="0.45">
      <c r="A655998" s="31"/>
    </row>
    <row r="656004" s="30" customFormat="1" ht="14.25" customHeight="1" x14ac:dyDescent="0.35"/>
    <row r="656020" spans="1:1" ht="14.25" customHeight="1" x14ac:dyDescent="0.45">
      <c r="A656020" s="31"/>
    </row>
    <row r="656026" spans="1:1" s="30" customFormat="1" ht="14.25" customHeight="1" x14ac:dyDescent="0.35"/>
    <row r="656042" spans="1:1" ht="14.25" customHeight="1" x14ac:dyDescent="0.45">
      <c r="A656042" s="31"/>
    </row>
    <row r="656048" spans="1:1" s="30" customFormat="1" ht="14.25" customHeight="1" x14ac:dyDescent="0.35"/>
    <row r="656064" spans="1:1" ht="14.25" customHeight="1" x14ac:dyDescent="0.45">
      <c r="A656064" s="31"/>
    </row>
    <row r="656070" s="30" customFormat="1" ht="14.25" customHeight="1" x14ac:dyDescent="0.35"/>
    <row r="656086" spans="1:1" ht="14.25" customHeight="1" x14ac:dyDescent="0.45">
      <c r="A656086" s="31"/>
    </row>
    <row r="656092" spans="1:1" s="30" customFormat="1" ht="14.25" customHeight="1" x14ac:dyDescent="0.35"/>
    <row r="656108" spans="1:1" ht="14.25" customHeight="1" x14ac:dyDescent="0.45">
      <c r="A656108" s="31"/>
    </row>
    <row r="656114" s="30" customFormat="1" ht="14.25" customHeight="1" x14ac:dyDescent="0.35"/>
    <row r="656130" spans="1:1" ht="14.25" customHeight="1" x14ac:dyDescent="0.45">
      <c r="A656130" s="31"/>
    </row>
    <row r="656136" spans="1:1" s="30" customFormat="1" ht="14.25" customHeight="1" x14ac:dyDescent="0.35"/>
    <row r="656152" spans="1:1" ht="14.25" customHeight="1" x14ac:dyDescent="0.45">
      <c r="A656152" s="31"/>
    </row>
    <row r="656158" spans="1:1" s="30" customFormat="1" ht="14.25" customHeight="1" x14ac:dyDescent="0.35"/>
    <row r="656174" spans="1:1" ht="14.25" customHeight="1" x14ac:dyDescent="0.45">
      <c r="A656174" s="31"/>
    </row>
    <row r="656180" s="30" customFormat="1" ht="14.25" customHeight="1" x14ac:dyDescent="0.35"/>
    <row r="656196" spans="1:1" ht="14.25" customHeight="1" x14ac:dyDescent="0.45">
      <c r="A656196" s="31"/>
    </row>
    <row r="656202" spans="1:1" s="30" customFormat="1" ht="14.25" customHeight="1" x14ac:dyDescent="0.35"/>
    <row r="656218" spans="1:1" ht="14.25" customHeight="1" x14ac:dyDescent="0.45">
      <c r="A656218" s="31"/>
    </row>
    <row r="656224" spans="1:1" s="30" customFormat="1" ht="14.25" customHeight="1" x14ac:dyDescent="0.35"/>
    <row r="656240" spans="1:1" ht="14.25" customHeight="1" x14ac:dyDescent="0.45">
      <c r="A656240" s="31"/>
    </row>
    <row r="656246" s="30" customFormat="1" ht="14.25" customHeight="1" x14ac:dyDescent="0.35"/>
    <row r="656262" spans="1:1" ht="14.25" customHeight="1" x14ac:dyDescent="0.45">
      <c r="A656262" s="31"/>
    </row>
    <row r="656268" spans="1:1" s="30" customFormat="1" ht="14.25" customHeight="1" x14ac:dyDescent="0.35"/>
    <row r="656284" spans="1:1" ht="14.25" customHeight="1" x14ac:dyDescent="0.45">
      <c r="A656284" s="31"/>
    </row>
    <row r="656290" s="30" customFormat="1" ht="14.25" customHeight="1" x14ac:dyDescent="0.35"/>
    <row r="656306" spans="1:1" ht="14.25" customHeight="1" x14ac:dyDescent="0.45">
      <c r="A656306" s="31"/>
    </row>
    <row r="656312" spans="1:1" s="30" customFormat="1" ht="14.25" customHeight="1" x14ac:dyDescent="0.35"/>
    <row r="656328" spans="1:1" ht="14.25" customHeight="1" x14ac:dyDescent="0.45">
      <c r="A656328" s="31"/>
    </row>
    <row r="656334" spans="1:1" s="30" customFormat="1" ht="14.25" customHeight="1" x14ac:dyDescent="0.35"/>
    <row r="656350" spans="1:1" ht="14.25" customHeight="1" x14ac:dyDescent="0.45">
      <c r="A656350" s="31"/>
    </row>
    <row r="656356" s="30" customFormat="1" ht="14.25" customHeight="1" x14ac:dyDescent="0.35"/>
    <row r="656372" spans="1:1" ht="14.25" customHeight="1" x14ac:dyDescent="0.45">
      <c r="A656372" s="31"/>
    </row>
    <row r="656378" spans="1:1" s="30" customFormat="1" ht="14.25" customHeight="1" x14ac:dyDescent="0.35"/>
    <row r="656394" spans="1:1" ht="14.25" customHeight="1" x14ac:dyDescent="0.45">
      <c r="A656394" s="31"/>
    </row>
    <row r="656400" spans="1:1" s="30" customFormat="1" ht="14.25" customHeight="1" x14ac:dyDescent="0.35"/>
    <row r="656416" spans="1:1" ht="14.25" customHeight="1" x14ac:dyDescent="0.45">
      <c r="A656416" s="31"/>
    </row>
    <row r="656422" s="30" customFormat="1" ht="14.25" customHeight="1" x14ac:dyDescent="0.35"/>
    <row r="656438" spans="1:1" ht="14.25" customHeight="1" x14ac:dyDescent="0.45">
      <c r="A656438" s="31"/>
    </row>
    <row r="656444" spans="1:1" s="30" customFormat="1" ht="14.25" customHeight="1" x14ac:dyDescent="0.35"/>
    <row r="656460" spans="1:1" ht="14.25" customHeight="1" x14ac:dyDescent="0.45">
      <c r="A656460" s="31"/>
    </row>
    <row r="656466" s="30" customFormat="1" ht="14.25" customHeight="1" x14ac:dyDescent="0.35"/>
    <row r="656482" spans="1:1" ht="14.25" customHeight="1" x14ac:dyDescent="0.45">
      <c r="A656482" s="31"/>
    </row>
    <row r="656488" spans="1:1" s="30" customFormat="1" ht="14.25" customHeight="1" x14ac:dyDescent="0.35"/>
    <row r="656504" spans="1:1" ht="14.25" customHeight="1" x14ac:dyDescent="0.45">
      <c r="A656504" s="31"/>
    </row>
    <row r="656510" spans="1:1" s="30" customFormat="1" ht="14.25" customHeight="1" x14ac:dyDescent="0.35"/>
    <row r="656526" spans="1:1" ht="14.25" customHeight="1" x14ac:dyDescent="0.45">
      <c r="A656526" s="31"/>
    </row>
    <row r="656532" s="30" customFormat="1" ht="14.25" customHeight="1" x14ac:dyDescent="0.35"/>
    <row r="656548" spans="1:1" ht="14.25" customHeight="1" x14ac:dyDescent="0.45">
      <c r="A656548" s="31"/>
    </row>
    <row r="656554" spans="1:1" s="30" customFormat="1" ht="14.25" customHeight="1" x14ac:dyDescent="0.35"/>
    <row r="656570" spans="1:1" ht="14.25" customHeight="1" x14ac:dyDescent="0.45">
      <c r="A656570" s="31"/>
    </row>
    <row r="656576" spans="1:1" s="30" customFormat="1" ht="14.25" customHeight="1" x14ac:dyDescent="0.35"/>
    <row r="656592" spans="1:1" ht="14.25" customHeight="1" x14ac:dyDescent="0.45">
      <c r="A656592" s="31"/>
    </row>
    <row r="656598" s="30" customFormat="1" ht="14.25" customHeight="1" x14ac:dyDescent="0.35"/>
    <row r="656614" spans="1:1" ht="14.25" customHeight="1" x14ac:dyDescent="0.45">
      <c r="A656614" s="31"/>
    </row>
    <row r="656620" spans="1:1" s="30" customFormat="1" ht="14.25" customHeight="1" x14ac:dyDescent="0.35"/>
    <row r="656636" spans="1:1" ht="14.25" customHeight="1" x14ac:dyDescent="0.45">
      <c r="A656636" s="31"/>
    </row>
    <row r="656642" s="30" customFormat="1" ht="14.25" customHeight="1" x14ac:dyDescent="0.35"/>
    <row r="656658" spans="1:1" ht="14.25" customHeight="1" x14ac:dyDescent="0.45">
      <c r="A656658" s="31"/>
    </row>
    <row r="656664" spans="1:1" s="30" customFormat="1" ht="14.25" customHeight="1" x14ac:dyDescent="0.35"/>
    <row r="656680" spans="1:1" ht="14.25" customHeight="1" x14ac:dyDescent="0.45">
      <c r="A656680" s="31"/>
    </row>
    <row r="656686" spans="1:1" s="30" customFormat="1" ht="14.25" customHeight="1" x14ac:dyDescent="0.35"/>
    <row r="656702" spans="1:1" ht="14.25" customHeight="1" x14ac:dyDescent="0.45">
      <c r="A656702" s="31"/>
    </row>
    <row r="656708" s="30" customFormat="1" ht="14.25" customHeight="1" x14ac:dyDescent="0.35"/>
    <row r="656724" spans="1:1" ht="14.25" customHeight="1" x14ac:dyDescent="0.45">
      <c r="A656724" s="31"/>
    </row>
    <row r="656730" spans="1:1" s="30" customFormat="1" ht="14.25" customHeight="1" x14ac:dyDescent="0.35"/>
    <row r="656746" spans="1:1" ht="14.25" customHeight="1" x14ac:dyDescent="0.45">
      <c r="A656746" s="31"/>
    </row>
    <row r="656752" spans="1:1" s="30" customFormat="1" ht="14.25" customHeight="1" x14ac:dyDescent="0.35"/>
    <row r="656768" spans="1:1" ht="14.25" customHeight="1" x14ac:dyDescent="0.45">
      <c r="A656768" s="31"/>
    </row>
    <row r="656774" s="30" customFormat="1" ht="14.25" customHeight="1" x14ac:dyDescent="0.35"/>
    <row r="656790" spans="1:1" ht="14.25" customHeight="1" x14ac:dyDescent="0.45">
      <c r="A656790" s="31"/>
    </row>
    <row r="656796" spans="1:1" s="30" customFormat="1" ht="14.25" customHeight="1" x14ac:dyDescent="0.35"/>
    <row r="656812" spans="1:1" ht="14.25" customHeight="1" x14ac:dyDescent="0.45">
      <c r="A656812" s="31"/>
    </row>
    <row r="656818" s="30" customFormat="1" ht="14.25" customHeight="1" x14ac:dyDescent="0.35"/>
    <row r="656834" spans="1:1" ht="14.25" customHeight="1" x14ac:dyDescent="0.45">
      <c r="A656834" s="31"/>
    </row>
    <row r="656840" spans="1:1" s="30" customFormat="1" ht="14.25" customHeight="1" x14ac:dyDescent="0.35"/>
    <row r="656856" spans="1:1" ht="14.25" customHeight="1" x14ac:dyDescent="0.45">
      <c r="A656856" s="31"/>
    </row>
    <row r="656862" spans="1:1" s="30" customFormat="1" ht="14.25" customHeight="1" x14ac:dyDescent="0.35"/>
    <row r="656878" spans="1:1" ht="14.25" customHeight="1" x14ac:dyDescent="0.45">
      <c r="A656878" s="31"/>
    </row>
    <row r="656884" s="30" customFormat="1" ht="14.25" customHeight="1" x14ac:dyDescent="0.35"/>
    <row r="656900" spans="1:1" ht="14.25" customHeight="1" x14ac:dyDescent="0.45">
      <c r="A656900" s="31"/>
    </row>
    <row r="656906" spans="1:1" s="30" customFormat="1" ht="14.25" customHeight="1" x14ac:dyDescent="0.35"/>
    <row r="656922" spans="1:1" ht="14.25" customHeight="1" x14ac:dyDescent="0.45">
      <c r="A656922" s="31"/>
    </row>
    <row r="656928" spans="1:1" s="30" customFormat="1" ht="14.25" customHeight="1" x14ac:dyDescent="0.35"/>
    <row r="656944" spans="1:1" ht="14.25" customHeight="1" x14ac:dyDescent="0.45">
      <c r="A656944" s="31"/>
    </row>
    <row r="656950" s="30" customFormat="1" ht="14.25" customHeight="1" x14ac:dyDescent="0.35"/>
    <row r="656966" spans="1:1" ht="14.25" customHeight="1" x14ac:dyDescent="0.45">
      <c r="A656966" s="31"/>
    </row>
    <row r="656972" spans="1:1" s="30" customFormat="1" ht="14.25" customHeight="1" x14ac:dyDescent="0.35"/>
    <row r="656988" spans="1:1" ht="14.25" customHeight="1" x14ac:dyDescent="0.45">
      <c r="A656988" s="31"/>
    </row>
    <row r="656994" s="30" customFormat="1" ht="14.25" customHeight="1" x14ac:dyDescent="0.35"/>
    <row r="657010" spans="1:1" ht="14.25" customHeight="1" x14ac:dyDescent="0.45">
      <c r="A657010" s="31"/>
    </row>
    <row r="657016" spans="1:1" s="30" customFormat="1" ht="14.25" customHeight="1" x14ac:dyDescent="0.35"/>
    <row r="657032" spans="1:1" ht="14.25" customHeight="1" x14ac:dyDescent="0.45">
      <c r="A657032" s="31"/>
    </row>
    <row r="657038" spans="1:1" s="30" customFormat="1" ht="14.25" customHeight="1" x14ac:dyDescent="0.35"/>
    <row r="657054" spans="1:1" ht="14.25" customHeight="1" x14ac:dyDescent="0.45">
      <c r="A657054" s="31"/>
    </row>
    <row r="657060" s="30" customFormat="1" ht="14.25" customHeight="1" x14ac:dyDescent="0.35"/>
    <row r="657076" spans="1:1" ht="14.25" customHeight="1" x14ac:dyDescent="0.45">
      <c r="A657076" s="31"/>
    </row>
    <row r="657082" spans="1:1" s="30" customFormat="1" ht="14.25" customHeight="1" x14ac:dyDescent="0.35"/>
    <row r="657098" spans="1:1" ht="14.25" customHeight="1" x14ac:dyDescent="0.45">
      <c r="A657098" s="31"/>
    </row>
    <row r="657104" spans="1:1" s="30" customFormat="1" ht="14.25" customHeight="1" x14ac:dyDescent="0.35"/>
    <row r="657120" spans="1:1" ht="14.25" customHeight="1" x14ac:dyDescent="0.45">
      <c r="A657120" s="31"/>
    </row>
    <row r="657126" s="30" customFormat="1" ht="14.25" customHeight="1" x14ac:dyDescent="0.35"/>
    <row r="657142" spans="1:1" ht="14.25" customHeight="1" x14ac:dyDescent="0.45">
      <c r="A657142" s="31"/>
    </row>
    <row r="657148" spans="1:1" s="30" customFormat="1" ht="14.25" customHeight="1" x14ac:dyDescent="0.35"/>
    <row r="657164" spans="1:1" ht="14.25" customHeight="1" x14ac:dyDescent="0.45">
      <c r="A657164" s="31"/>
    </row>
    <row r="657170" s="30" customFormat="1" ht="14.25" customHeight="1" x14ac:dyDescent="0.35"/>
    <row r="657186" spans="1:1" ht="14.25" customHeight="1" x14ac:dyDescent="0.45">
      <c r="A657186" s="31"/>
    </row>
    <row r="657192" spans="1:1" s="30" customFormat="1" ht="14.25" customHeight="1" x14ac:dyDescent="0.35"/>
    <row r="657208" spans="1:1" ht="14.25" customHeight="1" x14ac:dyDescent="0.45">
      <c r="A657208" s="31"/>
    </row>
    <row r="657214" spans="1:1" s="30" customFormat="1" ht="14.25" customHeight="1" x14ac:dyDescent="0.35"/>
    <row r="657230" spans="1:1" ht="14.25" customHeight="1" x14ac:dyDescent="0.45">
      <c r="A657230" s="31"/>
    </row>
    <row r="657236" s="30" customFormat="1" ht="14.25" customHeight="1" x14ac:dyDescent="0.35"/>
    <row r="657252" spans="1:1" ht="14.25" customHeight="1" x14ac:dyDescent="0.45">
      <c r="A657252" s="31"/>
    </row>
    <row r="657258" spans="1:1" s="30" customFormat="1" ht="14.25" customHeight="1" x14ac:dyDescent="0.35"/>
    <row r="657274" spans="1:1" ht="14.25" customHeight="1" x14ac:dyDescent="0.45">
      <c r="A657274" s="31"/>
    </row>
    <row r="657280" spans="1:1" s="30" customFormat="1" ht="14.25" customHeight="1" x14ac:dyDescent="0.35"/>
    <row r="657296" spans="1:1" ht="14.25" customHeight="1" x14ac:dyDescent="0.45">
      <c r="A657296" s="31"/>
    </row>
    <row r="657302" s="30" customFormat="1" ht="14.25" customHeight="1" x14ac:dyDescent="0.35"/>
    <row r="657318" spans="1:1" ht="14.25" customHeight="1" x14ac:dyDescent="0.45">
      <c r="A657318" s="31"/>
    </row>
    <row r="657324" spans="1:1" s="30" customFormat="1" ht="14.25" customHeight="1" x14ac:dyDescent="0.35"/>
    <row r="657340" spans="1:1" ht="14.25" customHeight="1" x14ac:dyDescent="0.45">
      <c r="A657340" s="31"/>
    </row>
    <row r="657346" s="30" customFormat="1" ht="14.25" customHeight="1" x14ac:dyDescent="0.35"/>
    <row r="657362" spans="1:1" ht="14.25" customHeight="1" x14ac:dyDescent="0.45">
      <c r="A657362" s="31"/>
    </row>
    <row r="657368" spans="1:1" s="30" customFormat="1" ht="14.25" customHeight="1" x14ac:dyDescent="0.35"/>
    <row r="657384" spans="1:1" ht="14.25" customHeight="1" x14ac:dyDescent="0.45">
      <c r="A657384" s="31"/>
    </row>
    <row r="657390" spans="1:1" s="30" customFormat="1" ht="14.25" customHeight="1" x14ac:dyDescent="0.35"/>
    <row r="657406" spans="1:1" ht="14.25" customHeight="1" x14ac:dyDescent="0.45">
      <c r="A657406" s="31"/>
    </row>
    <row r="657412" s="30" customFormat="1" ht="14.25" customHeight="1" x14ac:dyDescent="0.35"/>
    <row r="657428" spans="1:1" ht="14.25" customHeight="1" x14ac:dyDescent="0.45">
      <c r="A657428" s="31"/>
    </row>
    <row r="657434" spans="1:1" s="30" customFormat="1" ht="14.25" customHeight="1" x14ac:dyDescent="0.35"/>
    <row r="657450" spans="1:1" ht="14.25" customHeight="1" x14ac:dyDescent="0.45">
      <c r="A657450" s="31"/>
    </row>
    <row r="657456" spans="1:1" s="30" customFormat="1" ht="14.25" customHeight="1" x14ac:dyDescent="0.35"/>
    <row r="657472" spans="1:1" ht="14.25" customHeight="1" x14ac:dyDescent="0.45">
      <c r="A657472" s="31"/>
    </row>
    <row r="657478" s="30" customFormat="1" ht="14.25" customHeight="1" x14ac:dyDescent="0.35"/>
    <row r="657494" spans="1:1" ht="14.25" customHeight="1" x14ac:dyDescent="0.45">
      <c r="A657494" s="31"/>
    </row>
    <row r="657500" spans="1:1" s="30" customFormat="1" ht="14.25" customHeight="1" x14ac:dyDescent="0.35"/>
    <row r="657516" spans="1:1" ht="14.25" customHeight="1" x14ac:dyDescent="0.45">
      <c r="A657516" s="31"/>
    </row>
    <row r="657522" s="30" customFormat="1" ht="14.25" customHeight="1" x14ac:dyDescent="0.35"/>
    <row r="657538" spans="1:1" ht="14.25" customHeight="1" x14ac:dyDescent="0.45">
      <c r="A657538" s="31"/>
    </row>
    <row r="657544" spans="1:1" s="30" customFormat="1" ht="14.25" customHeight="1" x14ac:dyDescent="0.35"/>
    <row r="657560" spans="1:1" ht="14.25" customHeight="1" x14ac:dyDescent="0.45">
      <c r="A657560" s="31"/>
    </row>
    <row r="657566" spans="1:1" s="30" customFormat="1" ht="14.25" customHeight="1" x14ac:dyDescent="0.35"/>
    <row r="657582" spans="1:1" ht="14.25" customHeight="1" x14ac:dyDescent="0.45">
      <c r="A657582" s="31"/>
    </row>
    <row r="657588" s="30" customFormat="1" ht="14.25" customHeight="1" x14ac:dyDescent="0.35"/>
    <row r="657604" spans="1:1" ht="14.25" customHeight="1" x14ac:dyDescent="0.45">
      <c r="A657604" s="31"/>
    </row>
    <row r="657610" spans="1:1" s="30" customFormat="1" ht="14.25" customHeight="1" x14ac:dyDescent="0.35"/>
    <row r="657626" spans="1:1" ht="14.25" customHeight="1" x14ac:dyDescent="0.45">
      <c r="A657626" s="31"/>
    </row>
    <row r="657632" spans="1:1" s="30" customFormat="1" ht="14.25" customHeight="1" x14ac:dyDescent="0.35"/>
    <row r="657648" spans="1:1" ht="14.25" customHeight="1" x14ac:dyDescent="0.45">
      <c r="A657648" s="31"/>
    </row>
    <row r="657654" s="30" customFormat="1" ht="14.25" customHeight="1" x14ac:dyDescent="0.35"/>
    <row r="657670" spans="1:1" ht="14.25" customHeight="1" x14ac:dyDescent="0.45">
      <c r="A657670" s="31"/>
    </row>
    <row r="657676" spans="1:1" s="30" customFormat="1" ht="14.25" customHeight="1" x14ac:dyDescent="0.35"/>
    <row r="657692" spans="1:1" ht="14.25" customHeight="1" x14ac:dyDescent="0.45">
      <c r="A657692" s="31"/>
    </row>
    <row r="657698" s="30" customFormat="1" ht="14.25" customHeight="1" x14ac:dyDescent="0.35"/>
    <row r="657714" spans="1:1" ht="14.25" customHeight="1" x14ac:dyDescent="0.45">
      <c r="A657714" s="31"/>
    </row>
    <row r="657720" spans="1:1" s="30" customFormat="1" ht="14.25" customHeight="1" x14ac:dyDescent="0.35"/>
    <row r="657736" spans="1:1" ht="14.25" customHeight="1" x14ac:dyDescent="0.45">
      <c r="A657736" s="31"/>
    </row>
    <row r="657742" spans="1:1" s="30" customFormat="1" ht="14.25" customHeight="1" x14ac:dyDescent="0.35"/>
    <row r="657758" spans="1:1" ht="14.25" customHeight="1" x14ac:dyDescent="0.45">
      <c r="A657758" s="31"/>
    </row>
    <row r="657764" s="30" customFormat="1" ht="14.25" customHeight="1" x14ac:dyDescent="0.35"/>
    <row r="657780" spans="1:1" ht="14.25" customHeight="1" x14ac:dyDescent="0.45">
      <c r="A657780" s="31"/>
    </row>
    <row r="657786" spans="1:1" s="30" customFormat="1" ht="14.25" customHeight="1" x14ac:dyDescent="0.35"/>
    <row r="657802" spans="1:1" ht="14.25" customHeight="1" x14ac:dyDescent="0.45">
      <c r="A657802" s="31"/>
    </row>
    <row r="657808" spans="1:1" s="30" customFormat="1" ht="14.25" customHeight="1" x14ac:dyDescent="0.35"/>
    <row r="657824" spans="1:1" ht="14.25" customHeight="1" x14ac:dyDescent="0.45">
      <c r="A657824" s="31"/>
    </row>
    <row r="657830" s="30" customFormat="1" ht="14.25" customHeight="1" x14ac:dyDescent="0.35"/>
    <row r="657846" spans="1:1" ht="14.25" customHeight="1" x14ac:dyDescent="0.45">
      <c r="A657846" s="31"/>
    </row>
    <row r="657852" spans="1:1" s="30" customFormat="1" ht="14.25" customHeight="1" x14ac:dyDescent="0.35"/>
    <row r="657868" spans="1:1" ht="14.25" customHeight="1" x14ac:dyDescent="0.45">
      <c r="A657868" s="31"/>
    </row>
    <row r="657874" s="30" customFormat="1" ht="14.25" customHeight="1" x14ac:dyDescent="0.35"/>
    <row r="657890" spans="1:1" ht="14.25" customHeight="1" x14ac:dyDescent="0.45">
      <c r="A657890" s="31"/>
    </row>
    <row r="657896" spans="1:1" s="30" customFormat="1" ht="14.25" customHeight="1" x14ac:dyDescent="0.35"/>
    <row r="657912" spans="1:1" ht="14.25" customHeight="1" x14ac:dyDescent="0.45">
      <c r="A657912" s="31"/>
    </row>
    <row r="657918" spans="1:1" s="30" customFormat="1" ht="14.25" customHeight="1" x14ac:dyDescent="0.35"/>
    <row r="657934" spans="1:1" ht="14.25" customHeight="1" x14ac:dyDescent="0.45">
      <c r="A657934" s="31"/>
    </row>
    <row r="657940" s="30" customFormat="1" ht="14.25" customHeight="1" x14ac:dyDescent="0.35"/>
    <row r="657956" spans="1:1" ht="14.25" customHeight="1" x14ac:dyDescent="0.45">
      <c r="A657956" s="31"/>
    </row>
    <row r="657962" spans="1:1" s="30" customFormat="1" ht="14.25" customHeight="1" x14ac:dyDescent="0.35"/>
    <row r="657978" spans="1:1" ht="14.25" customHeight="1" x14ac:dyDescent="0.45">
      <c r="A657978" s="31"/>
    </row>
    <row r="657984" spans="1:1" s="30" customFormat="1" ht="14.25" customHeight="1" x14ac:dyDescent="0.35"/>
    <row r="658000" spans="1:1" ht="14.25" customHeight="1" x14ac:dyDescent="0.45">
      <c r="A658000" s="31"/>
    </row>
    <row r="658006" s="30" customFormat="1" ht="14.25" customHeight="1" x14ac:dyDescent="0.35"/>
    <row r="658022" spans="1:1" ht="14.25" customHeight="1" x14ac:dyDescent="0.45">
      <c r="A658022" s="31"/>
    </row>
    <row r="658028" spans="1:1" s="30" customFormat="1" ht="14.25" customHeight="1" x14ac:dyDescent="0.35"/>
    <row r="658044" spans="1:1" ht="14.25" customHeight="1" x14ac:dyDescent="0.45">
      <c r="A658044" s="31"/>
    </row>
    <row r="658050" s="30" customFormat="1" ht="14.25" customHeight="1" x14ac:dyDescent="0.35"/>
    <row r="658066" spans="1:1" ht="14.25" customHeight="1" x14ac:dyDescent="0.45">
      <c r="A658066" s="31"/>
    </row>
    <row r="658072" spans="1:1" s="30" customFormat="1" ht="14.25" customHeight="1" x14ac:dyDescent="0.35"/>
    <row r="658088" spans="1:1" ht="14.25" customHeight="1" x14ac:dyDescent="0.45">
      <c r="A658088" s="31"/>
    </row>
    <row r="658094" spans="1:1" s="30" customFormat="1" ht="14.25" customHeight="1" x14ac:dyDescent="0.35"/>
    <row r="658110" spans="1:1" ht="14.25" customHeight="1" x14ac:dyDescent="0.45">
      <c r="A658110" s="31"/>
    </row>
    <row r="658116" s="30" customFormat="1" ht="14.25" customHeight="1" x14ac:dyDescent="0.35"/>
    <row r="658132" spans="1:1" ht="14.25" customHeight="1" x14ac:dyDescent="0.45">
      <c r="A658132" s="31"/>
    </row>
    <row r="658138" spans="1:1" s="30" customFormat="1" ht="14.25" customHeight="1" x14ac:dyDescent="0.35"/>
    <row r="658154" spans="1:1" ht="14.25" customHeight="1" x14ac:dyDescent="0.45">
      <c r="A658154" s="31"/>
    </row>
    <row r="658160" spans="1:1" s="30" customFormat="1" ht="14.25" customHeight="1" x14ac:dyDescent="0.35"/>
    <row r="658176" spans="1:1" ht="14.25" customHeight="1" x14ac:dyDescent="0.45">
      <c r="A658176" s="31"/>
    </row>
    <row r="658182" s="30" customFormat="1" ht="14.25" customHeight="1" x14ac:dyDescent="0.35"/>
    <row r="658198" spans="1:1" ht="14.25" customHeight="1" x14ac:dyDescent="0.45">
      <c r="A658198" s="31"/>
    </row>
    <row r="658204" spans="1:1" s="30" customFormat="1" ht="14.25" customHeight="1" x14ac:dyDescent="0.35"/>
    <row r="658220" spans="1:1" ht="14.25" customHeight="1" x14ac:dyDescent="0.45">
      <c r="A658220" s="31"/>
    </row>
    <row r="658226" s="30" customFormat="1" ht="14.25" customHeight="1" x14ac:dyDescent="0.35"/>
    <row r="658242" spans="1:1" ht="14.25" customHeight="1" x14ac:dyDescent="0.45">
      <c r="A658242" s="31"/>
    </row>
    <row r="658248" spans="1:1" s="30" customFormat="1" ht="14.25" customHeight="1" x14ac:dyDescent="0.35"/>
    <row r="658264" spans="1:1" ht="14.25" customHeight="1" x14ac:dyDescent="0.45">
      <c r="A658264" s="31"/>
    </row>
    <row r="658270" spans="1:1" s="30" customFormat="1" ht="14.25" customHeight="1" x14ac:dyDescent="0.35"/>
    <row r="658286" spans="1:1" ht="14.25" customHeight="1" x14ac:dyDescent="0.45">
      <c r="A658286" s="31"/>
    </row>
    <row r="658292" s="30" customFormat="1" ht="14.25" customHeight="1" x14ac:dyDescent="0.35"/>
    <row r="658308" spans="1:1" ht="14.25" customHeight="1" x14ac:dyDescent="0.45">
      <c r="A658308" s="31"/>
    </row>
    <row r="658314" spans="1:1" s="30" customFormat="1" ht="14.25" customHeight="1" x14ac:dyDescent="0.35"/>
    <row r="658330" spans="1:1" ht="14.25" customHeight="1" x14ac:dyDescent="0.45">
      <c r="A658330" s="31"/>
    </row>
    <row r="658336" spans="1:1" s="30" customFormat="1" ht="14.25" customHeight="1" x14ac:dyDescent="0.35"/>
    <row r="658352" spans="1:1" ht="14.25" customHeight="1" x14ac:dyDescent="0.45">
      <c r="A658352" s="31"/>
    </row>
    <row r="658358" s="30" customFormat="1" ht="14.25" customHeight="1" x14ac:dyDescent="0.35"/>
    <row r="658374" spans="1:1" ht="14.25" customHeight="1" x14ac:dyDescent="0.45">
      <c r="A658374" s="31"/>
    </row>
    <row r="658380" spans="1:1" s="30" customFormat="1" ht="14.25" customHeight="1" x14ac:dyDescent="0.35"/>
    <row r="658396" spans="1:1" ht="14.25" customHeight="1" x14ac:dyDescent="0.45">
      <c r="A658396" s="31"/>
    </row>
    <row r="658402" s="30" customFormat="1" ht="14.25" customHeight="1" x14ac:dyDescent="0.35"/>
    <row r="658418" spans="1:1" ht="14.25" customHeight="1" x14ac:dyDescent="0.45">
      <c r="A658418" s="31"/>
    </row>
    <row r="658424" spans="1:1" s="30" customFormat="1" ht="14.25" customHeight="1" x14ac:dyDescent="0.35"/>
    <row r="658440" spans="1:1" ht="14.25" customHeight="1" x14ac:dyDescent="0.45">
      <c r="A658440" s="31"/>
    </row>
    <row r="658446" spans="1:1" s="30" customFormat="1" ht="14.25" customHeight="1" x14ac:dyDescent="0.35"/>
    <row r="658462" spans="1:1" ht="14.25" customHeight="1" x14ac:dyDescent="0.45">
      <c r="A658462" s="31"/>
    </row>
    <row r="658468" s="30" customFormat="1" ht="14.25" customHeight="1" x14ac:dyDescent="0.35"/>
    <row r="658484" spans="1:1" ht="14.25" customHeight="1" x14ac:dyDescent="0.45">
      <c r="A658484" s="31"/>
    </row>
    <row r="658490" spans="1:1" s="30" customFormat="1" ht="14.25" customHeight="1" x14ac:dyDescent="0.35"/>
    <row r="658506" spans="1:1" ht="14.25" customHeight="1" x14ac:dyDescent="0.45">
      <c r="A658506" s="31"/>
    </row>
    <row r="658512" spans="1:1" s="30" customFormat="1" ht="14.25" customHeight="1" x14ac:dyDescent="0.35"/>
    <row r="658528" spans="1:1" ht="14.25" customHeight="1" x14ac:dyDescent="0.45">
      <c r="A658528" s="31"/>
    </row>
    <row r="658534" s="30" customFormat="1" ht="14.25" customHeight="1" x14ac:dyDescent="0.35"/>
    <row r="658550" spans="1:1" ht="14.25" customHeight="1" x14ac:dyDescent="0.45">
      <c r="A658550" s="31"/>
    </row>
    <row r="658556" spans="1:1" s="30" customFormat="1" ht="14.25" customHeight="1" x14ac:dyDescent="0.35"/>
    <row r="658572" spans="1:1" ht="14.25" customHeight="1" x14ac:dyDescent="0.45">
      <c r="A658572" s="31"/>
    </row>
    <row r="658578" s="30" customFormat="1" ht="14.25" customHeight="1" x14ac:dyDescent="0.35"/>
    <row r="658594" spans="1:1" ht="14.25" customHeight="1" x14ac:dyDescent="0.45">
      <c r="A658594" s="31"/>
    </row>
    <row r="658600" spans="1:1" s="30" customFormat="1" ht="14.25" customHeight="1" x14ac:dyDescent="0.35"/>
    <row r="658616" spans="1:1" ht="14.25" customHeight="1" x14ac:dyDescent="0.45">
      <c r="A658616" s="31"/>
    </row>
    <row r="658622" spans="1:1" s="30" customFormat="1" ht="14.25" customHeight="1" x14ac:dyDescent="0.35"/>
    <row r="658638" spans="1:1" ht="14.25" customHeight="1" x14ac:dyDescent="0.45">
      <c r="A658638" s="31"/>
    </row>
    <row r="658644" s="30" customFormat="1" ht="14.25" customHeight="1" x14ac:dyDescent="0.35"/>
    <row r="658660" spans="1:1" ht="14.25" customHeight="1" x14ac:dyDescent="0.45">
      <c r="A658660" s="31"/>
    </row>
    <row r="658666" spans="1:1" s="30" customFormat="1" ht="14.25" customHeight="1" x14ac:dyDescent="0.35"/>
    <row r="658682" spans="1:1" ht="14.25" customHeight="1" x14ac:dyDescent="0.45">
      <c r="A658682" s="31"/>
    </row>
    <row r="658688" spans="1:1" s="30" customFormat="1" ht="14.25" customHeight="1" x14ac:dyDescent="0.35"/>
    <row r="658704" spans="1:1" ht="14.25" customHeight="1" x14ac:dyDescent="0.45">
      <c r="A658704" s="31"/>
    </row>
    <row r="658710" s="30" customFormat="1" ht="14.25" customHeight="1" x14ac:dyDescent="0.35"/>
    <row r="658726" spans="1:1" ht="14.25" customHeight="1" x14ac:dyDescent="0.45">
      <c r="A658726" s="31"/>
    </row>
    <row r="658732" spans="1:1" s="30" customFormat="1" ht="14.25" customHeight="1" x14ac:dyDescent="0.35"/>
    <row r="658748" spans="1:1" ht="14.25" customHeight="1" x14ac:dyDescent="0.45">
      <c r="A658748" s="31"/>
    </row>
    <row r="658754" s="30" customFormat="1" ht="14.25" customHeight="1" x14ac:dyDescent="0.35"/>
    <row r="658770" spans="1:1" ht="14.25" customHeight="1" x14ac:dyDescent="0.45">
      <c r="A658770" s="31"/>
    </row>
    <row r="658776" spans="1:1" s="30" customFormat="1" ht="14.25" customHeight="1" x14ac:dyDescent="0.35"/>
    <row r="658792" spans="1:1" ht="14.25" customHeight="1" x14ac:dyDescent="0.45">
      <c r="A658792" s="31"/>
    </row>
    <row r="658798" spans="1:1" s="30" customFormat="1" ht="14.25" customHeight="1" x14ac:dyDescent="0.35"/>
    <row r="658814" spans="1:1" ht="14.25" customHeight="1" x14ac:dyDescent="0.45">
      <c r="A658814" s="31"/>
    </row>
    <row r="658820" s="30" customFormat="1" ht="14.25" customHeight="1" x14ac:dyDescent="0.35"/>
    <row r="658836" spans="1:1" ht="14.25" customHeight="1" x14ac:dyDescent="0.45">
      <c r="A658836" s="31"/>
    </row>
    <row r="658842" spans="1:1" s="30" customFormat="1" ht="14.25" customHeight="1" x14ac:dyDescent="0.35"/>
    <row r="658858" spans="1:1" ht="14.25" customHeight="1" x14ac:dyDescent="0.45">
      <c r="A658858" s="31"/>
    </row>
    <row r="658864" spans="1:1" s="30" customFormat="1" ht="14.25" customHeight="1" x14ac:dyDescent="0.35"/>
    <row r="658880" spans="1:1" ht="14.25" customHeight="1" x14ac:dyDescent="0.45">
      <c r="A658880" s="31"/>
    </row>
    <row r="658886" s="30" customFormat="1" ht="14.25" customHeight="1" x14ac:dyDescent="0.35"/>
    <row r="658902" spans="1:1" ht="14.25" customHeight="1" x14ac:dyDescent="0.45">
      <c r="A658902" s="31"/>
    </row>
    <row r="658908" spans="1:1" s="30" customFormat="1" ht="14.25" customHeight="1" x14ac:dyDescent="0.35"/>
    <row r="658924" spans="1:1" ht="14.25" customHeight="1" x14ac:dyDescent="0.45">
      <c r="A658924" s="31"/>
    </row>
    <row r="658930" s="30" customFormat="1" ht="14.25" customHeight="1" x14ac:dyDescent="0.35"/>
    <row r="658946" spans="1:1" ht="14.25" customHeight="1" x14ac:dyDescent="0.45">
      <c r="A658946" s="31"/>
    </row>
    <row r="658952" spans="1:1" s="30" customFormat="1" ht="14.25" customHeight="1" x14ac:dyDescent="0.35"/>
    <row r="658968" spans="1:1" ht="14.25" customHeight="1" x14ac:dyDescent="0.45">
      <c r="A658968" s="31"/>
    </row>
    <row r="658974" spans="1:1" s="30" customFormat="1" ht="14.25" customHeight="1" x14ac:dyDescent="0.35"/>
    <row r="658990" spans="1:1" ht="14.25" customHeight="1" x14ac:dyDescent="0.45">
      <c r="A658990" s="31"/>
    </row>
    <row r="658996" s="30" customFormat="1" ht="14.25" customHeight="1" x14ac:dyDescent="0.35"/>
    <row r="659012" spans="1:1" ht="14.25" customHeight="1" x14ac:dyDescent="0.45">
      <c r="A659012" s="31"/>
    </row>
    <row r="659018" spans="1:1" s="30" customFormat="1" ht="14.25" customHeight="1" x14ac:dyDescent="0.35"/>
    <row r="659034" spans="1:1" ht="14.25" customHeight="1" x14ac:dyDescent="0.45">
      <c r="A659034" s="31"/>
    </row>
    <row r="659040" spans="1:1" s="30" customFormat="1" ht="14.25" customHeight="1" x14ac:dyDescent="0.35"/>
    <row r="659056" spans="1:1" ht="14.25" customHeight="1" x14ac:dyDescent="0.45">
      <c r="A659056" s="31"/>
    </row>
    <row r="659062" s="30" customFormat="1" ht="14.25" customHeight="1" x14ac:dyDescent="0.35"/>
    <row r="659078" spans="1:1" ht="14.25" customHeight="1" x14ac:dyDescent="0.45">
      <c r="A659078" s="31"/>
    </row>
    <row r="659084" spans="1:1" s="30" customFormat="1" ht="14.25" customHeight="1" x14ac:dyDescent="0.35"/>
    <row r="659100" spans="1:1" ht="14.25" customHeight="1" x14ac:dyDescent="0.45">
      <c r="A659100" s="31"/>
    </row>
    <row r="659106" s="30" customFormat="1" ht="14.25" customHeight="1" x14ac:dyDescent="0.35"/>
    <row r="659122" spans="1:1" ht="14.25" customHeight="1" x14ac:dyDescent="0.45">
      <c r="A659122" s="31"/>
    </row>
    <row r="659128" spans="1:1" s="30" customFormat="1" ht="14.25" customHeight="1" x14ac:dyDescent="0.35"/>
    <row r="659144" spans="1:1" ht="14.25" customHeight="1" x14ac:dyDescent="0.45">
      <c r="A659144" s="31"/>
    </row>
    <row r="659150" spans="1:1" s="30" customFormat="1" ht="14.25" customHeight="1" x14ac:dyDescent="0.35"/>
    <row r="659166" spans="1:1" ht="14.25" customHeight="1" x14ac:dyDescent="0.45">
      <c r="A659166" s="31"/>
    </row>
    <row r="659172" s="30" customFormat="1" ht="14.25" customHeight="1" x14ac:dyDescent="0.35"/>
    <row r="659188" spans="1:1" ht="14.25" customHeight="1" x14ac:dyDescent="0.45">
      <c r="A659188" s="31"/>
    </row>
    <row r="659194" spans="1:1" s="30" customFormat="1" ht="14.25" customHeight="1" x14ac:dyDescent="0.35"/>
    <row r="659210" spans="1:1" ht="14.25" customHeight="1" x14ac:dyDescent="0.45">
      <c r="A659210" s="31"/>
    </row>
    <row r="659216" spans="1:1" s="30" customFormat="1" ht="14.25" customHeight="1" x14ac:dyDescent="0.35"/>
    <row r="659232" spans="1:1" ht="14.25" customHeight="1" x14ac:dyDescent="0.45">
      <c r="A659232" s="31"/>
    </row>
    <row r="659238" s="30" customFormat="1" ht="14.25" customHeight="1" x14ac:dyDescent="0.35"/>
    <row r="659254" spans="1:1" ht="14.25" customHeight="1" x14ac:dyDescent="0.45">
      <c r="A659254" s="31"/>
    </row>
    <row r="659260" spans="1:1" s="30" customFormat="1" ht="14.25" customHeight="1" x14ac:dyDescent="0.35"/>
    <row r="659276" spans="1:1" ht="14.25" customHeight="1" x14ac:dyDescent="0.45">
      <c r="A659276" s="31"/>
    </row>
    <row r="659282" s="30" customFormat="1" ht="14.25" customHeight="1" x14ac:dyDescent="0.35"/>
    <row r="659298" spans="1:1" ht="14.25" customHeight="1" x14ac:dyDescent="0.45">
      <c r="A659298" s="31"/>
    </row>
    <row r="659304" spans="1:1" s="30" customFormat="1" ht="14.25" customHeight="1" x14ac:dyDescent="0.35"/>
    <row r="659320" spans="1:1" ht="14.25" customHeight="1" x14ac:dyDescent="0.45">
      <c r="A659320" s="31"/>
    </row>
    <row r="659326" spans="1:1" s="30" customFormat="1" ht="14.25" customHeight="1" x14ac:dyDescent="0.35"/>
    <row r="659342" spans="1:1" ht="14.25" customHeight="1" x14ac:dyDescent="0.45">
      <c r="A659342" s="31"/>
    </row>
    <row r="659348" s="30" customFormat="1" ht="14.25" customHeight="1" x14ac:dyDescent="0.35"/>
    <row r="659364" spans="1:1" ht="14.25" customHeight="1" x14ac:dyDescent="0.45">
      <c r="A659364" s="31"/>
    </row>
    <row r="659370" spans="1:1" s="30" customFormat="1" ht="14.25" customHeight="1" x14ac:dyDescent="0.35"/>
    <row r="659386" spans="1:1" ht="14.25" customHeight="1" x14ac:dyDescent="0.45">
      <c r="A659386" s="31"/>
    </row>
    <row r="659392" spans="1:1" s="30" customFormat="1" ht="14.25" customHeight="1" x14ac:dyDescent="0.35"/>
    <row r="659408" spans="1:1" ht="14.25" customHeight="1" x14ac:dyDescent="0.45">
      <c r="A659408" s="31"/>
    </row>
    <row r="659414" s="30" customFormat="1" ht="14.25" customHeight="1" x14ac:dyDescent="0.35"/>
    <row r="659430" spans="1:1" ht="14.25" customHeight="1" x14ac:dyDescent="0.45">
      <c r="A659430" s="31"/>
    </row>
    <row r="659436" spans="1:1" s="30" customFormat="1" ht="14.25" customHeight="1" x14ac:dyDescent="0.35"/>
    <row r="659452" spans="1:1" ht="14.25" customHeight="1" x14ac:dyDescent="0.45">
      <c r="A659452" s="31"/>
    </row>
    <row r="659458" s="30" customFormat="1" ht="14.25" customHeight="1" x14ac:dyDescent="0.35"/>
    <row r="659474" spans="1:1" ht="14.25" customHeight="1" x14ac:dyDescent="0.45">
      <c r="A659474" s="31"/>
    </row>
    <row r="659480" spans="1:1" s="30" customFormat="1" ht="14.25" customHeight="1" x14ac:dyDescent="0.35"/>
    <row r="659496" spans="1:1" ht="14.25" customHeight="1" x14ac:dyDescent="0.45">
      <c r="A659496" s="31"/>
    </row>
    <row r="659502" spans="1:1" s="30" customFormat="1" ht="14.25" customHeight="1" x14ac:dyDescent="0.35"/>
    <row r="659518" spans="1:1" ht="14.25" customHeight="1" x14ac:dyDescent="0.45">
      <c r="A659518" s="31"/>
    </row>
    <row r="659524" s="30" customFormat="1" ht="14.25" customHeight="1" x14ac:dyDescent="0.35"/>
    <row r="659540" spans="1:1" ht="14.25" customHeight="1" x14ac:dyDescent="0.45">
      <c r="A659540" s="31"/>
    </row>
    <row r="659546" spans="1:1" s="30" customFormat="1" ht="14.25" customHeight="1" x14ac:dyDescent="0.35"/>
    <row r="659562" spans="1:1" ht="14.25" customHeight="1" x14ac:dyDescent="0.45">
      <c r="A659562" s="31"/>
    </row>
    <row r="659568" spans="1:1" s="30" customFormat="1" ht="14.25" customHeight="1" x14ac:dyDescent="0.35"/>
    <row r="659584" spans="1:1" ht="14.25" customHeight="1" x14ac:dyDescent="0.45">
      <c r="A659584" s="31"/>
    </row>
    <row r="659590" s="30" customFormat="1" ht="14.25" customHeight="1" x14ac:dyDescent="0.35"/>
    <row r="659606" spans="1:1" ht="14.25" customHeight="1" x14ac:dyDescent="0.45">
      <c r="A659606" s="31"/>
    </row>
    <row r="659612" spans="1:1" s="30" customFormat="1" ht="14.25" customHeight="1" x14ac:dyDescent="0.35"/>
    <row r="659628" spans="1:1" ht="14.25" customHeight="1" x14ac:dyDescent="0.45">
      <c r="A659628" s="31"/>
    </row>
    <row r="659634" s="30" customFormat="1" ht="14.25" customHeight="1" x14ac:dyDescent="0.35"/>
    <row r="659650" spans="1:1" ht="14.25" customHeight="1" x14ac:dyDescent="0.45">
      <c r="A659650" s="31"/>
    </row>
    <row r="659656" spans="1:1" s="30" customFormat="1" ht="14.25" customHeight="1" x14ac:dyDescent="0.35"/>
    <row r="659672" spans="1:1" ht="14.25" customHeight="1" x14ac:dyDescent="0.45">
      <c r="A659672" s="31"/>
    </row>
    <row r="659678" spans="1:1" s="30" customFormat="1" ht="14.25" customHeight="1" x14ac:dyDescent="0.35"/>
    <row r="659694" spans="1:1" ht="14.25" customHeight="1" x14ac:dyDescent="0.45">
      <c r="A659694" s="31"/>
    </row>
    <row r="659700" s="30" customFormat="1" ht="14.25" customHeight="1" x14ac:dyDescent="0.35"/>
    <row r="659716" spans="1:1" ht="14.25" customHeight="1" x14ac:dyDescent="0.45">
      <c r="A659716" s="31"/>
    </row>
    <row r="659722" spans="1:1" s="30" customFormat="1" ht="14.25" customHeight="1" x14ac:dyDescent="0.35"/>
    <row r="659738" spans="1:1" ht="14.25" customHeight="1" x14ac:dyDescent="0.45">
      <c r="A659738" s="31"/>
    </row>
    <row r="659744" spans="1:1" s="30" customFormat="1" ht="14.25" customHeight="1" x14ac:dyDescent="0.35"/>
    <row r="659760" spans="1:1" ht="14.25" customHeight="1" x14ac:dyDescent="0.45">
      <c r="A659760" s="31"/>
    </row>
    <row r="659766" s="30" customFormat="1" ht="14.25" customHeight="1" x14ac:dyDescent="0.35"/>
    <row r="659782" spans="1:1" ht="14.25" customHeight="1" x14ac:dyDescent="0.45">
      <c r="A659782" s="31"/>
    </row>
    <row r="659788" spans="1:1" s="30" customFormat="1" ht="14.25" customHeight="1" x14ac:dyDescent="0.35"/>
    <row r="659804" spans="1:1" ht="14.25" customHeight="1" x14ac:dyDescent="0.45">
      <c r="A659804" s="31"/>
    </row>
    <row r="659810" s="30" customFormat="1" ht="14.25" customHeight="1" x14ac:dyDescent="0.35"/>
    <row r="659826" spans="1:1" ht="14.25" customHeight="1" x14ac:dyDescent="0.45">
      <c r="A659826" s="31"/>
    </row>
    <row r="659832" spans="1:1" s="30" customFormat="1" ht="14.25" customHeight="1" x14ac:dyDescent="0.35"/>
    <row r="659848" spans="1:1" ht="14.25" customHeight="1" x14ac:dyDescent="0.45">
      <c r="A659848" s="31"/>
    </row>
    <row r="659854" spans="1:1" s="30" customFormat="1" ht="14.25" customHeight="1" x14ac:dyDescent="0.35"/>
    <row r="659870" spans="1:1" ht="14.25" customHeight="1" x14ac:dyDescent="0.45">
      <c r="A659870" s="31"/>
    </row>
    <row r="659876" s="30" customFormat="1" ht="14.25" customHeight="1" x14ac:dyDescent="0.35"/>
    <row r="659892" spans="1:1" ht="14.25" customHeight="1" x14ac:dyDescent="0.45">
      <c r="A659892" s="31"/>
    </row>
    <row r="659898" spans="1:1" s="30" customFormat="1" ht="14.25" customHeight="1" x14ac:dyDescent="0.35"/>
    <row r="659914" spans="1:1" ht="14.25" customHeight="1" x14ac:dyDescent="0.45">
      <c r="A659914" s="31"/>
    </row>
    <row r="659920" spans="1:1" s="30" customFormat="1" ht="14.25" customHeight="1" x14ac:dyDescent="0.35"/>
    <row r="659936" spans="1:1" ht="14.25" customHeight="1" x14ac:dyDescent="0.45">
      <c r="A659936" s="31"/>
    </row>
    <row r="659942" s="30" customFormat="1" ht="14.25" customHeight="1" x14ac:dyDescent="0.35"/>
    <row r="659958" spans="1:1" ht="14.25" customHeight="1" x14ac:dyDescent="0.45">
      <c r="A659958" s="31"/>
    </row>
    <row r="659964" spans="1:1" s="30" customFormat="1" ht="14.25" customHeight="1" x14ac:dyDescent="0.35"/>
    <row r="659980" spans="1:1" ht="14.25" customHeight="1" x14ac:dyDescent="0.45">
      <c r="A659980" s="31"/>
    </row>
    <row r="659986" s="30" customFormat="1" ht="14.25" customHeight="1" x14ac:dyDescent="0.35"/>
    <row r="660002" spans="1:1" ht="14.25" customHeight="1" x14ac:dyDescent="0.45">
      <c r="A660002" s="31"/>
    </row>
    <row r="660008" spans="1:1" s="30" customFormat="1" ht="14.25" customHeight="1" x14ac:dyDescent="0.35"/>
    <row r="660024" spans="1:1" ht="14.25" customHeight="1" x14ac:dyDescent="0.45">
      <c r="A660024" s="31"/>
    </row>
    <row r="660030" spans="1:1" s="30" customFormat="1" ht="14.25" customHeight="1" x14ac:dyDescent="0.35"/>
    <row r="660046" spans="1:1" ht="14.25" customHeight="1" x14ac:dyDescent="0.45">
      <c r="A660046" s="31"/>
    </row>
    <row r="660052" s="30" customFormat="1" ht="14.25" customHeight="1" x14ac:dyDescent="0.35"/>
    <row r="660068" spans="1:1" ht="14.25" customHeight="1" x14ac:dyDescent="0.45">
      <c r="A660068" s="31"/>
    </row>
    <row r="660074" spans="1:1" s="30" customFormat="1" ht="14.25" customHeight="1" x14ac:dyDescent="0.35"/>
    <row r="660090" spans="1:1" ht="14.25" customHeight="1" x14ac:dyDescent="0.45">
      <c r="A660090" s="31"/>
    </row>
    <row r="660096" spans="1:1" s="30" customFormat="1" ht="14.25" customHeight="1" x14ac:dyDescent="0.35"/>
    <row r="660112" spans="1:1" ht="14.25" customHeight="1" x14ac:dyDescent="0.45">
      <c r="A660112" s="31"/>
    </row>
    <row r="660118" s="30" customFormat="1" ht="14.25" customHeight="1" x14ac:dyDescent="0.35"/>
    <row r="660134" spans="1:1" ht="14.25" customHeight="1" x14ac:dyDescent="0.45">
      <c r="A660134" s="31"/>
    </row>
    <row r="660140" spans="1:1" s="30" customFormat="1" ht="14.25" customHeight="1" x14ac:dyDescent="0.35"/>
    <row r="660156" spans="1:1" ht="14.25" customHeight="1" x14ac:dyDescent="0.45">
      <c r="A660156" s="31"/>
    </row>
    <row r="660162" s="30" customFormat="1" ht="14.25" customHeight="1" x14ac:dyDescent="0.35"/>
    <row r="660178" spans="1:1" ht="14.25" customHeight="1" x14ac:dyDescent="0.45">
      <c r="A660178" s="31"/>
    </row>
    <row r="660184" spans="1:1" s="30" customFormat="1" ht="14.25" customHeight="1" x14ac:dyDescent="0.35"/>
    <row r="660200" spans="1:1" ht="14.25" customHeight="1" x14ac:dyDescent="0.45">
      <c r="A660200" s="31"/>
    </row>
    <row r="660206" spans="1:1" s="30" customFormat="1" ht="14.25" customHeight="1" x14ac:dyDescent="0.35"/>
    <row r="660222" spans="1:1" ht="14.25" customHeight="1" x14ac:dyDescent="0.45">
      <c r="A660222" s="31"/>
    </row>
    <row r="660228" s="30" customFormat="1" ht="14.25" customHeight="1" x14ac:dyDescent="0.35"/>
    <row r="660244" spans="1:1" ht="14.25" customHeight="1" x14ac:dyDescent="0.45">
      <c r="A660244" s="31"/>
    </row>
    <row r="660250" spans="1:1" s="30" customFormat="1" ht="14.25" customHeight="1" x14ac:dyDescent="0.35"/>
    <row r="660266" spans="1:1" ht="14.25" customHeight="1" x14ac:dyDescent="0.45">
      <c r="A660266" s="31"/>
    </row>
    <row r="660272" spans="1:1" s="30" customFormat="1" ht="14.25" customHeight="1" x14ac:dyDescent="0.35"/>
    <row r="660288" spans="1:1" ht="14.25" customHeight="1" x14ac:dyDescent="0.45">
      <c r="A660288" s="31"/>
    </row>
    <row r="660294" s="30" customFormat="1" ht="14.25" customHeight="1" x14ac:dyDescent="0.35"/>
    <row r="660310" spans="1:1" ht="14.25" customHeight="1" x14ac:dyDescent="0.45">
      <c r="A660310" s="31"/>
    </row>
    <row r="660316" spans="1:1" s="30" customFormat="1" ht="14.25" customHeight="1" x14ac:dyDescent="0.35"/>
    <row r="660332" spans="1:1" ht="14.25" customHeight="1" x14ac:dyDescent="0.45">
      <c r="A660332" s="31"/>
    </row>
    <row r="660338" s="30" customFormat="1" ht="14.25" customHeight="1" x14ac:dyDescent="0.35"/>
    <row r="660354" spans="1:1" ht="14.25" customHeight="1" x14ac:dyDescent="0.45">
      <c r="A660354" s="31"/>
    </row>
    <row r="660360" spans="1:1" s="30" customFormat="1" ht="14.25" customHeight="1" x14ac:dyDescent="0.35"/>
    <row r="660376" spans="1:1" ht="14.25" customHeight="1" x14ac:dyDescent="0.45">
      <c r="A660376" s="31"/>
    </row>
    <row r="660382" spans="1:1" s="30" customFormat="1" ht="14.25" customHeight="1" x14ac:dyDescent="0.35"/>
    <row r="660398" spans="1:1" ht="14.25" customHeight="1" x14ac:dyDescent="0.45">
      <c r="A660398" s="31"/>
    </row>
    <row r="660404" s="30" customFormat="1" ht="14.25" customHeight="1" x14ac:dyDescent="0.35"/>
    <row r="660420" spans="1:1" ht="14.25" customHeight="1" x14ac:dyDescent="0.45">
      <c r="A660420" s="31"/>
    </row>
    <row r="660426" spans="1:1" s="30" customFormat="1" ht="14.25" customHeight="1" x14ac:dyDescent="0.35"/>
    <row r="660442" spans="1:1" ht="14.25" customHeight="1" x14ac:dyDescent="0.45">
      <c r="A660442" s="31"/>
    </row>
    <row r="660448" spans="1:1" s="30" customFormat="1" ht="14.25" customHeight="1" x14ac:dyDescent="0.35"/>
    <row r="660464" spans="1:1" ht="14.25" customHeight="1" x14ac:dyDescent="0.45">
      <c r="A660464" s="31"/>
    </row>
    <row r="660470" s="30" customFormat="1" ht="14.25" customHeight="1" x14ac:dyDescent="0.35"/>
    <row r="660486" spans="1:1" ht="14.25" customHeight="1" x14ac:dyDescent="0.45">
      <c r="A660486" s="31"/>
    </row>
    <row r="660492" spans="1:1" s="30" customFormat="1" ht="14.25" customHeight="1" x14ac:dyDescent="0.35"/>
    <row r="660508" spans="1:1" ht="14.25" customHeight="1" x14ac:dyDescent="0.45">
      <c r="A660508" s="31"/>
    </row>
    <row r="660514" s="30" customFormat="1" ht="14.25" customHeight="1" x14ac:dyDescent="0.35"/>
    <row r="660530" spans="1:1" ht="14.25" customHeight="1" x14ac:dyDescent="0.45">
      <c r="A660530" s="31"/>
    </row>
    <row r="660536" spans="1:1" s="30" customFormat="1" ht="14.25" customHeight="1" x14ac:dyDescent="0.35"/>
    <row r="660552" spans="1:1" ht="14.25" customHeight="1" x14ac:dyDescent="0.45">
      <c r="A660552" s="31"/>
    </row>
    <row r="660558" spans="1:1" s="30" customFormat="1" ht="14.25" customHeight="1" x14ac:dyDescent="0.35"/>
    <row r="660574" spans="1:1" ht="14.25" customHeight="1" x14ac:dyDescent="0.45">
      <c r="A660574" s="31"/>
    </row>
    <row r="660580" s="30" customFormat="1" ht="14.25" customHeight="1" x14ac:dyDescent="0.35"/>
    <row r="660596" spans="1:1" ht="14.25" customHeight="1" x14ac:dyDescent="0.45">
      <c r="A660596" s="31"/>
    </row>
    <row r="660602" spans="1:1" s="30" customFormat="1" ht="14.25" customHeight="1" x14ac:dyDescent="0.35"/>
    <row r="660618" spans="1:1" ht="14.25" customHeight="1" x14ac:dyDescent="0.45">
      <c r="A660618" s="31"/>
    </row>
    <row r="660624" spans="1:1" s="30" customFormat="1" ht="14.25" customHeight="1" x14ac:dyDescent="0.35"/>
    <row r="660640" spans="1:1" ht="14.25" customHeight="1" x14ac:dyDescent="0.45">
      <c r="A660640" s="31"/>
    </row>
    <row r="660646" s="30" customFormat="1" ht="14.25" customHeight="1" x14ac:dyDescent="0.35"/>
    <row r="660662" spans="1:1" ht="14.25" customHeight="1" x14ac:dyDescent="0.45">
      <c r="A660662" s="31"/>
    </row>
    <row r="660668" spans="1:1" s="30" customFormat="1" ht="14.25" customHeight="1" x14ac:dyDescent="0.35"/>
    <row r="660684" spans="1:1" ht="14.25" customHeight="1" x14ac:dyDescent="0.45">
      <c r="A660684" s="31"/>
    </row>
    <row r="660690" s="30" customFormat="1" ht="14.25" customHeight="1" x14ac:dyDescent="0.35"/>
    <row r="660706" spans="1:1" ht="14.25" customHeight="1" x14ac:dyDescent="0.45">
      <c r="A660706" s="31"/>
    </row>
    <row r="660712" spans="1:1" s="30" customFormat="1" ht="14.25" customHeight="1" x14ac:dyDescent="0.35"/>
    <row r="660728" spans="1:1" ht="14.25" customHeight="1" x14ac:dyDescent="0.45">
      <c r="A660728" s="31"/>
    </row>
    <row r="660734" spans="1:1" s="30" customFormat="1" ht="14.25" customHeight="1" x14ac:dyDescent="0.35"/>
    <row r="660750" spans="1:1" ht="14.25" customHeight="1" x14ac:dyDescent="0.45">
      <c r="A660750" s="31"/>
    </row>
    <row r="660756" s="30" customFormat="1" ht="14.25" customHeight="1" x14ac:dyDescent="0.35"/>
    <row r="660772" spans="1:1" ht="14.25" customHeight="1" x14ac:dyDescent="0.45">
      <c r="A660772" s="31"/>
    </row>
    <row r="660778" spans="1:1" s="30" customFormat="1" ht="14.25" customHeight="1" x14ac:dyDescent="0.35"/>
    <row r="660794" spans="1:1" ht="14.25" customHeight="1" x14ac:dyDescent="0.45">
      <c r="A660794" s="31"/>
    </row>
    <row r="660800" spans="1:1" s="30" customFormat="1" ht="14.25" customHeight="1" x14ac:dyDescent="0.35"/>
    <row r="660816" spans="1:1" ht="14.25" customHeight="1" x14ac:dyDescent="0.45">
      <c r="A660816" s="31"/>
    </row>
    <row r="660822" s="30" customFormat="1" ht="14.25" customHeight="1" x14ac:dyDescent="0.35"/>
    <row r="660838" spans="1:1" ht="14.25" customHeight="1" x14ac:dyDescent="0.45">
      <c r="A660838" s="31"/>
    </row>
    <row r="660844" spans="1:1" s="30" customFormat="1" ht="14.25" customHeight="1" x14ac:dyDescent="0.35"/>
    <row r="660860" spans="1:1" ht="14.25" customHeight="1" x14ac:dyDescent="0.45">
      <c r="A660860" s="31"/>
    </row>
    <row r="660866" s="30" customFormat="1" ht="14.25" customHeight="1" x14ac:dyDescent="0.35"/>
    <row r="660882" spans="1:1" ht="14.25" customHeight="1" x14ac:dyDescent="0.45">
      <c r="A660882" s="31"/>
    </row>
    <row r="660888" spans="1:1" s="30" customFormat="1" ht="14.25" customHeight="1" x14ac:dyDescent="0.35"/>
    <row r="660904" spans="1:1" ht="14.25" customHeight="1" x14ac:dyDescent="0.45">
      <c r="A660904" s="31"/>
    </row>
    <row r="660910" spans="1:1" s="30" customFormat="1" ht="14.25" customHeight="1" x14ac:dyDescent="0.35"/>
    <row r="660926" spans="1:1" ht="14.25" customHeight="1" x14ac:dyDescent="0.45">
      <c r="A660926" s="31"/>
    </row>
    <row r="660932" s="30" customFormat="1" ht="14.25" customHeight="1" x14ac:dyDescent="0.35"/>
    <row r="660948" spans="1:1" ht="14.25" customHeight="1" x14ac:dyDescent="0.45">
      <c r="A660948" s="31"/>
    </row>
    <row r="660954" spans="1:1" s="30" customFormat="1" ht="14.25" customHeight="1" x14ac:dyDescent="0.35"/>
    <row r="660970" spans="1:1" ht="14.25" customHeight="1" x14ac:dyDescent="0.45">
      <c r="A660970" s="31"/>
    </row>
    <row r="660976" spans="1:1" s="30" customFormat="1" ht="14.25" customHeight="1" x14ac:dyDescent="0.35"/>
    <row r="660992" spans="1:1" ht="14.25" customHeight="1" x14ac:dyDescent="0.45">
      <c r="A660992" s="31"/>
    </row>
    <row r="660998" s="30" customFormat="1" ht="14.25" customHeight="1" x14ac:dyDescent="0.35"/>
    <row r="661014" spans="1:1" ht="14.25" customHeight="1" x14ac:dyDescent="0.45">
      <c r="A661014" s="31"/>
    </row>
    <row r="661020" spans="1:1" s="30" customFormat="1" ht="14.25" customHeight="1" x14ac:dyDescent="0.35"/>
    <row r="661036" spans="1:1" ht="14.25" customHeight="1" x14ac:dyDescent="0.45">
      <c r="A661036" s="31"/>
    </row>
    <row r="661042" s="30" customFormat="1" ht="14.25" customHeight="1" x14ac:dyDescent="0.35"/>
    <row r="661058" spans="1:1" ht="14.25" customHeight="1" x14ac:dyDescent="0.45">
      <c r="A661058" s="31"/>
    </row>
    <row r="661064" spans="1:1" s="30" customFormat="1" ht="14.25" customHeight="1" x14ac:dyDescent="0.35"/>
    <row r="661080" spans="1:1" ht="14.25" customHeight="1" x14ac:dyDescent="0.45">
      <c r="A661080" s="31"/>
    </row>
    <row r="661086" spans="1:1" s="30" customFormat="1" ht="14.25" customHeight="1" x14ac:dyDescent="0.35"/>
    <row r="661102" spans="1:1" ht="14.25" customHeight="1" x14ac:dyDescent="0.45">
      <c r="A661102" s="31"/>
    </row>
    <row r="661108" s="30" customFormat="1" ht="14.25" customHeight="1" x14ac:dyDescent="0.35"/>
    <row r="661124" spans="1:1" ht="14.25" customHeight="1" x14ac:dyDescent="0.45">
      <c r="A661124" s="31"/>
    </row>
    <row r="661130" spans="1:1" s="30" customFormat="1" ht="14.25" customHeight="1" x14ac:dyDescent="0.35"/>
    <row r="661146" spans="1:1" ht="14.25" customHeight="1" x14ac:dyDescent="0.45">
      <c r="A661146" s="31"/>
    </row>
    <row r="661152" spans="1:1" s="30" customFormat="1" ht="14.25" customHeight="1" x14ac:dyDescent="0.35"/>
    <row r="661168" spans="1:1" ht="14.25" customHeight="1" x14ac:dyDescent="0.45">
      <c r="A661168" s="31"/>
    </row>
    <row r="661174" s="30" customFormat="1" ht="14.25" customHeight="1" x14ac:dyDescent="0.35"/>
    <row r="661190" spans="1:1" ht="14.25" customHeight="1" x14ac:dyDescent="0.45">
      <c r="A661190" s="31"/>
    </row>
    <row r="661196" spans="1:1" s="30" customFormat="1" ht="14.25" customHeight="1" x14ac:dyDescent="0.35"/>
    <row r="661212" spans="1:1" ht="14.25" customHeight="1" x14ac:dyDescent="0.45">
      <c r="A661212" s="31"/>
    </row>
    <row r="661218" s="30" customFormat="1" ht="14.25" customHeight="1" x14ac:dyDescent="0.35"/>
    <row r="661234" spans="1:1" ht="14.25" customHeight="1" x14ac:dyDescent="0.45">
      <c r="A661234" s="31"/>
    </row>
    <row r="661240" spans="1:1" s="30" customFormat="1" ht="14.25" customHeight="1" x14ac:dyDescent="0.35"/>
    <row r="661256" spans="1:1" ht="14.25" customHeight="1" x14ac:dyDescent="0.45">
      <c r="A661256" s="31"/>
    </row>
    <row r="661262" spans="1:1" s="30" customFormat="1" ht="14.25" customHeight="1" x14ac:dyDescent="0.35"/>
    <row r="661278" spans="1:1" ht="14.25" customHeight="1" x14ac:dyDescent="0.45">
      <c r="A661278" s="31"/>
    </row>
    <row r="661284" s="30" customFormat="1" ht="14.25" customHeight="1" x14ac:dyDescent="0.35"/>
    <row r="661300" spans="1:1" ht="14.25" customHeight="1" x14ac:dyDescent="0.45">
      <c r="A661300" s="31"/>
    </row>
    <row r="661306" spans="1:1" s="30" customFormat="1" ht="14.25" customHeight="1" x14ac:dyDescent="0.35"/>
    <row r="661322" spans="1:1" ht="14.25" customHeight="1" x14ac:dyDescent="0.45">
      <c r="A661322" s="31"/>
    </row>
    <row r="661328" spans="1:1" s="30" customFormat="1" ht="14.25" customHeight="1" x14ac:dyDescent="0.35"/>
    <row r="661344" spans="1:1" ht="14.25" customHeight="1" x14ac:dyDescent="0.45">
      <c r="A661344" s="31"/>
    </row>
    <row r="661350" s="30" customFormat="1" ht="14.25" customHeight="1" x14ac:dyDescent="0.35"/>
    <row r="661366" spans="1:1" ht="14.25" customHeight="1" x14ac:dyDescent="0.45">
      <c r="A661366" s="31"/>
    </row>
    <row r="661372" spans="1:1" s="30" customFormat="1" ht="14.25" customHeight="1" x14ac:dyDescent="0.35"/>
    <row r="661388" spans="1:1" ht="14.25" customHeight="1" x14ac:dyDescent="0.45">
      <c r="A661388" s="31"/>
    </row>
    <row r="661394" s="30" customFormat="1" ht="14.25" customHeight="1" x14ac:dyDescent="0.35"/>
    <row r="661410" spans="1:1" ht="14.25" customHeight="1" x14ac:dyDescent="0.45">
      <c r="A661410" s="31"/>
    </row>
    <row r="661416" spans="1:1" s="30" customFormat="1" ht="14.25" customHeight="1" x14ac:dyDescent="0.35"/>
    <row r="661432" spans="1:1" ht="14.25" customHeight="1" x14ac:dyDescent="0.45">
      <c r="A661432" s="31"/>
    </row>
    <row r="661438" spans="1:1" s="30" customFormat="1" ht="14.25" customHeight="1" x14ac:dyDescent="0.35"/>
    <row r="661454" spans="1:1" ht="14.25" customHeight="1" x14ac:dyDescent="0.45">
      <c r="A661454" s="31"/>
    </row>
    <row r="661460" s="30" customFormat="1" ht="14.25" customHeight="1" x14ac:dyDescent="0.35"/>
    <row r="661476" spans="1:1" ht="14.25" customHeight="1" x14ac:dyDescent="0.45">
      <c r="A661476" s="31"/>
    </row>
    <row r="661482" spans="1:1" s="30" customFormat="1" ht="14.25" customHeight="1" x14ac:dyDescent="0.35"/>
    <row r="661498" spans="1:1" ht="14.25" customHeight="1" x14ac:dyDescent="0.45">
      <c r="A661498" s="31"/>
    </row>
    <row r="661504" spans="1:1" s="30" customFormat="1" ht="14.25" customHeight="1" x14ac:dyDescent="0.35"/>
    <row r="661520" spans="1:1" ht="14.25" customHeight="1" x14ac:dyDescent="0.45">
      <c r="A661520" s="31"/>
    </row>
    <row r="661526" s="30" customFormat="1" ht="14.25" customHeight="1" x14ac:dyDescent="0.35"/>
    <row r="661542" spans="1:1" ht="14.25" customHeight="1" x14ac:dyDescent="0.45">
      <c r="A661542" s="31"/>
    </row>
    <row r="661548" spans="1:1" s="30" customFormat="1" ht="14.25" customHeight="1" x14ac:dyDescent="0.35"/>
    <row r="661564" spans="1:1" ht="14.25" customHeight="1" x14ac:dyDescent="0.45">
      <c r="A661564" s="31"/>
    </row>
    <row r="661570" s="30" customFormat="1" ht="14.25" customHeight="1" x14ac:dyDescent="0.35"/>
    <row r="661586" spans="1:1" ht="14.25" customHeight="1" x14ac:dyDescent="0.45">
      <c r="A661586" s="31"/>
    </row>
    <row r="661592" spans="1:1" s="30" customFormat="1" ht="14.25" customHeight="1" x14ac:dyDescent="0.35"/>
    <row r="661608" spans="1:1" ht="14.25" customHeight="1" x14ac:dyDescent="0.45">
      <c r="A661608" s="31"/>
    </row>
    <row r="661614" spans="1:1" s="30" customFormat="1" ht="14.25" customHeight="1" x14ac:dyDescent="0.35"/>
    <row r="661630" spans="1:1" ht="14.25" customHeight="1" x14ac:dyDescent="0.45">
      <c r="A661630" s="31"/>
    </row>
    <row r="661636" s="30" customFormat="1" ht="14.25" customHeight="1" x14ac:dyDescent="0.35"/>
    <row r="661652" spans="1:1" ht="14.25" customHeight="1" x14ac:dyDescent="0.45">
      <c r="A661652" s="31"/>
    </row>
    <row r="661658" spans="1:1" s="30" customFormat="1" ht="14.25" customHeight="1" x14ac:dyDescent="0.35"/>
    <row r="661674" spans="1:1" ht="14.25" customHeight="1" x14ac:dyDescent="0.45">
      <c r="A661674" s="31"/>
    </row>
    <row r="661680" spans="1:1" s="30" customFormat="1" ht="14.25" customHeight="1" x14ac:dyDescent="0.35"/>
    <row r="661696" spans="1:1" ht="14.25" customHeight="1" x14ac:dyDescent="0.45">
      <c r="A661696" s="31"/>
    </row>
    <row r="661702" s="30" customFormat="1" ht="14.25" customHeight="1" x14ac:dyDescent="0.35"/>
    <row r="661718" spans="1:1" ht="14.25" customHeight="1" x14ac:dyDescent="0.45">
      <c r="A661718" s="31"/>
    </row>
    <row r="661724" spans="1:1" s="30" customFormat="1" ht="14.25" customHeight="1" x14ac:dyDescent="0.35"/>
    <row r="661740" spans="1:1" ht="14.25" customHeight="1" x14ac:dyDescent="0.45">
      <c r="A661740" s="31"/>
    </row>
    <row r="661746" s="30" customFormat="1" ht="14.25" customHeight="1" x14ac:dyDescent="0.35"/>
    <row r="661762" spans="1:1" ht="14.25" customHeight="1" x14ac:dyDescent="0.45">
      <c r="A661762" s="31"/>
    </row>
    <row r="661768" spans="1:1" s="30" customFormat="1" ht="14.25" customHeight="1" x14ac:dyDescent="0.35"/>
    <row r="661784" spans="1:1" ht="14.25" customHeight="1" x14ac:dyDescent="0.45">
      <c r="A661784" s="31"/>
    </row>
    <row r="661790" spans="1:1" s="30" customFormat="1" ht="14.25" customHeight="1" x14ac:dyDescent="0.35"/>
    <row r="661806" spans="1:1" ht="14.25" customHeight="1" x14ac:dyDescent="0.45">
      <c r="A661806" s="31"/>
    </row>
    <row r="661812" s="30" customFormat="1" ht="14.25" customHeight="1" x14ac:dyDescent="0.35"/>
    <row r="661828" spans="1:1" ht="14.25" customHeight="1" x14ac:dyDescent="0.45">
      <c r="A661828" s="31"/>
    </row>
    <row r="661834" spans="1:1" s="30" customFormat="1" ht="14.25" customHeight="1" x14ac:dyDescent="0.35"/>
    <row r="661850" spans="1:1" ht="14.25" customHeight="1" x14ac:dyDescent="0.45">
      <c r="A661850" s="31"/>
    </row>
    <row r="661856" spans="1:1" s="30" customFormat="1" ht="14.25" customHeight="1" x14ac:dyDescent="0.35"/>
    <row r="661872" spans="1:1" ht="14.25" customHeight="1" x14ac:dyDescent="0.45">
      <c r="A661872" s="31"/>
    </row>
    <row r="661878" s="30" customFormat="1" ht="14.25" customHeight="1" x14ac:dyDescent="0.35"/>
    <row r="661894" spans="1:1" ht="14.25" customHeight="1" x14ac:dyDescent="0.45">
      <c r="A661894" s="31"/>
    </row>
    <row r="661900" spans="1:1" s="30" customFormat="1" ht="14.25" customHeight="1" x14ac:dyDescent="0.35"/>
    <row r="661916" spans="1:1" ht="14.25" customHeight="1" x14ac:dyDescent="0.45">
      <c r="A661916" s="31"/>
    </row>
    <row r="661922" s="30" customFormat="1" ht="14.25" customHeight="1" x14ac:dyDescent="0.35"/>
    <row r="661938" spans="1:1" ht="14.25" customHeight="1" x14ac:dyDescent="0.45">
      <c r="A661938" s="31"/>
    </row>
    <row r="661944" spans="1:1" s="30" customFormat="1" ht="14.25" customHeight="1" x14ac:dyDescent="0.35"/>
    <row r="661960" spans="1:1" ht="14.25" customHeight="1" x14ac:dyDescent="0.45">
      <c r="A661960" s="31"/>
    </row>
    <row r="661966" spans="1:1" s="30" customFormat="1" ht="14.25" customHeight="1" x14ac:dyDescent="0.35"/>
    <row r="661982" spans="1:1" ht="14.25" customHeight="1" x14ac:dyDescent="0.45">
      <c r="A661982" s="31"/>
    </row>
    <row r="661988" s="30" customFormat="1" ht="14.25" customHeight="1" x14ac:dyDescent="0.35"/>
    <row r="662004" spans="1:1" ht="14.25" customHeight="1" x14ac:dyDescent="0.45">
      <c r="A662004" s="31"/>
    </row>
    <row r="662010" spans="1:1" s="30" customFormat="1" ht="14.25" customHeight="1" x14ac:dyDescent="0.35"/>
    <row r="662026" spans="1:1" ht="14.25" customHeight="1" x14ac:dyDescent="0.45">
      <c r="A662026" s="31"/>
    </row>
    <row r="662032" spans="1:1" s="30" customFormat="1" ht="14.25" customHeight="1" x14ac:dyDescent="0.35"/>
    <row r="662048" spans="1:1" ht="14.25" customHeight="1" x14ac:dyDescent="0.45">
      <c r="A662048" s="31"/>
    </row>
    <row r="662054" s="30" customFormat="1" ht="14.25" customHeight="1" x14ac:dyDescent="0.35"/>
    <row r="662070" spans="1:1" ht="14.25" customHeight="1" x14ac:dyDescent="0.45">
      <c r="A662070" s="31"/>
    </row>
    <row r="662076" spans="1:1" s="30" customFormat="1" ht="14.25" customHeight="1" x14ac:dyDescent="0.35"/>
    <row r="662092" spans="1:1" ht="14.25" customHeight="1" x14ac:dyDescent="0.45">
      <c r="A662092" s="31"/>
    </row>
    <row r="662098" s="30" customFormat="1" ht="14.25" customHeight="1" x14ac:dyDescent="0.35"/>
    <row r="662114" spans="1:1" ht="14.25" customHeight="1" x14ac:dyDescent="0.45">
      <c r="A662114" s="31"/>
    </row>
    <row r="662120" spans="1:1" s="30" customFormat="1" ht="14.25" customHeight="1" x14ac:dyDescent="0.35"/>
    <row r="662136" spans="1:1" ht="14.25" customHeight="1" x14ac:dyDescent="0.45">
      <c r="A662136" s="31"/>
    </row>
    <row r="662142" spans="1:1" s="30" customFormat="1" ht="14.25" customHeight="1" x14ac:dyDescent="0.35"/>
    <row r="662158" spans="1:1" ht="14.25" customHeight="1" x14ac:dyDescent="0.45">
      <c r="A662158" s="31"/>
    </row>
    <row r="662164" s="30" customFormat="1" ht="14.25" customHeight="1" x14ac:dyDescent="0.35"/>
    <row r="662180" spans="1:1" ht="14.25" customHeight="1" x14ac:dyDescent="0.45">
      <c r="A662180" s="31"/>
    </row>
    <row r="662186" spans="1:1" s="30" customFormat="1" ht="14.25" customHeight="1" x14ac:dyDescent="0.35"/>
    <row r="662202" spans="1:1" ht="14.25" customHeight="1" x14ac:dyDescent="0.45">
      <c r="A662202" s="31"/>
    </row>
    <row r="662208" spans="1:1" s="30" customFormat="1" ht="14.25" customHeight="1" x14ac:dyDescent="0.35"/>
    <row r="662224" spans="1:1" ht="14.25" customHeight="1" x14ac:dyDescent="0.45">
      <c r="A662224" s="31"/>
    </row>
    <row r="662230" s="30" customFormat="1" ht="14.25" customHeight="1" x14ac:dyDescent="0.35"/>
    <row r="662246" spans="1:1" ht="14.25" customHeight="1" x14ac:dyDescent="0.45">
      <c r="A662246" s="31"/>
    </row>
    <row r="662252" spans="1:1" s="30" customFormat="1" ht="14.25" customHeight="1" x14ac:dyDescent="0.35"/>
    <row r="662268" spans="1:1" ht="14.25" customHeight="1" x14ac:dyDescent="0.45">
      <c r="A662268" s="31"/>
    </row>
    <row r="662274" s="30" customFormat="1" ht="14.25" customHeight="1" x14ac:dyDescent="0.35"/>
    <row r="662290" spans="1:1" ht="14.25" customHeight="1" x14ac:dyDescent="0.45">
      <c r="A662290" s="31"/>
    </row>
    <row r="662296" spans="1:1" s="30" customFormat="1" ht="14.25" customHeight="1" x14ac:dyDescent="0.35"/>
    <row r="662312" spans="1:1" ht="14.25" customHeight="1" x14ac:dyDescent="0.45">
      <c r="A662312" s="31"/>
    </row>
    <row r="662318" spans="1:1" s="30" customFormat="1" ht="14.25" customHeight="1" x14ac:dyDescent="0.35"/>
    <row r="662334" spans="1:1" ht="14.25" customHeight="1" x14ac:dyDescent="0.45">
      <c r="A662334" s="31"/>
    </row>
    <row r="662340" s="30" customFormat="1" ht="14.25" customHeight="1" x14ac:dyDescent="0.35"/>
    <row r="662356" spans="1:1" ht="14.25" customHeight="1" x14ac:dyDescent="0.45">
      <c r="A662356" s="31"/>
    </row>
    <row r="662362" spans="1:1" s="30" customFormat="1" ht="14.25" customHeight="1" x14ac:dyDescent="0.35"/>
    <row r="662378" spans="1:1" ht="14.25" customHeight="1" x14ac:dyDescent="0.45">
      <c r="A662378" s="31"/>
    </row>
    <row r="662384" spans="1:1" s="30" customFormat="1" ht="14.25" customHeight="1" x14ac:dyDescent="0.35"/>
    <row r="662400" spans="1:1" ht="14.25" customHeight="1" x14ac:dyDescent="0.45">
      <c r="A662400" s="31"/>
    </row>
    <row r="662406" s="30" customFormat="1" ht="14.25" customHeight="1" x14ac:dyDescent="0.35"/>
    <row r="662422" spans="1:1" ht="14.25" customHeight="1" x14ac:dyDescent="0.45">
      <c r="A662422" s="31"/>
    </row>
    <row r="662428" spans="1:1" s="30" customFormat="1" ht="14.25" customHeight="1" x14ac:dyDescent="0.35"/>
    <row r="662444" spans="1:1" ht="14.25" customHeight="1" x14ac:dyDescent="0.45">
      <c r="A662444" s="31"/>
    </row>
    <row r="662450" s="30" customFormat="1" ht="14.25" customHeight="1" x14ac:dyDescent="0.35"/>
    <row r="662466" spans="1:1" ht="14.25" customHeight="1" x14ac:dyDescent="0.45">
      <c r="A662466" s="31"/>
    </row>
    <row r="662472" spans="1:1" s="30" customFormat="1" ht="14.25" customHeight="1" x14ac:dyDescent="0.35"/>
    <row r="662488" spans="1:1" ht="14.25" customHeight="1" x14ac:dyDescent="0.45">
      <c r="A662488" s="31"/>
    </row>
    <row r="662494" spans="1:1" s="30" customFormat="1" ht="14.25" customHeight="1" x14ac:dyDescent="0.35"/>
    <row r="662510" spans="1:1" ht="14.25" customHeight="1" x14ac:dyDescent="0.45">
      <c r="A662510" s="31"/>
    </row>
    <row r="662516" s="30" customFormat="1" ht="14.25" customHeight="1" x14ac:dyDescent="0.35"/>
    <row r="662532" spans="1:1" ht="14.25" customHeight="1" x14ac:dyDescent="0.45">
      <c r="A662532" s="31"/>
    </row>
    <row r="662538" spans="1:1" s="30" customFormat="1" ht="14.25" customHeight="1" x14ac:dyDescent="0.35"/>
    <row r="662554" spans="1:1" ht="14.25" customHeight="1" x14ac:dyDescent="0.45">
      <c r="A662554" s="31"/>
    </row>
    <row r="662560" spans="1:1" s="30" customFormat="1" ht="14.25" customHeight="1" x14ac:dyDescent="0.35"/>
    <row r="662576" spans="1:1" ht="14.25" customHeight="1" x14ac:dyDescent="0.45">
      <c r="A662576" s="31"/>
    </row>
    <row r="662582" s="30" customFormat="1" ht="14.25" customHeight="1" x14ac:dyDescent="0.35"/>
    <row r="662598" spans="1:1" ht="14.25" customHeight="1" x14ac:dyDescent="0.45">
      <c r="A662598" s="31"/>
    </row>
    <row r="662604" spans="1:1" s="30" customFormat="1" ht="14.25" customHeight="1" x14ac:dyDescent="0.35"/>
    <row r="662620" spans="1:1" ht="14.25" customHeight="1" x14ac:dyDescent="0.45">
      <c r="A662620" s="31"/>
    </row>
    <row r="662626" s="30" customFormat="1" ht="14.25" customHeight="1" x14ac:dyDescent="0.35"/>
    <row r="662642" spans="1:1" ht="14.25" customHeight="1" x14ac:dyDescent="0.45">
      <c r="A662642" s="31"/>
    </row>
    <row r="662648" spans="1:1" s="30" customFormat="1" ht="14.25" customHeight="1" x14ac:dyDescent="0.35"/>
    <row r="662664" spans="1:1" ht="14.25" customHeight="1" x14ac:dyDescent="0.45">
      <c r="A662664" s="31"/>
    </row>
    <row r="662670" spans="1:1" s="30" customFormat="1" ht="14.25" customHeight="1" x14ac:dyDescent="0.35"/>
    <row r="662686" spans="1:1" ht="14.25" customHeight="1" x14ac:dyDescent="0.45">
      <c r="A662686" s="31"/>
    </row>
    <row r="662692" s="30" customFormat="1" ht="14.25" customHeight="1" x14ac:dyDescent="0.35"/>
    <row r="662708" spans="1:1" ht="14.25" customHeight="1" x14ac:dyDescent="0.45">
      <c r="A662708" s="31"/>
    </row>
    <row r="662714" spans="1:1" s="30" customFormat="1" ht="14.25" customHeight="1" x14ac:dyDescent="0.35"/>
    <row r="662730" spans="1:1" ht="14.25" customHeight="1" x14ac:dyDescent="0.45">
      <c r="A662730" s="31"/>
    </row>
    <row r="662736" spans="1:1" s="30" customFormat="1" ht="14.25" customHeight="1" x14ac:dyDescent="0.35"/>
    <row r="662752" spans="1:1" ht="14.25" customHeight="1" x14ac:dyDescent="0.45">
      <c r="A662752" s="31"/>
    </row>
    <row r="662758" s="30" customFormat="1" ht="14.25" customHeight="1" x14ac:dyDescent="0.35"/>
    <row r="662774" spans="1:1" ht="14.25" customHeight="1" x14ac:dyDescent="0.45">
      <c r="A662774" s="31"/>
    </row>
    <row r="662780" spans="1:1" s="30" customFormat="1" ht="14.25" customHeight="1" x14ac:dyDescent="0.35"/>
    <row r="662796" spans="1:1" ht="14.25" customHeight="1" x14ac:dyDescent="0.45">
      <c r="A662796" s="31"/>
    </row>
    <row r="662802" s="30" customFormat="1" ht="14.25" customHeight="1" x14ac:dyDescent="0.35"/>
    <row r="662818" spans="1:1" ht="14.25" customHeight="1" x14ac:dyDescent="0.45">
      <c r="A662818" s="31"/>
    </row>
    <row r="662824" spans="1:1" s="30" customFormat="1" ht="14.25" customHeight="1" x14ac:dyDescent="0.35"/>
    <row r="662840" spans="1:1" ht="14.25" customHeight="1" x14ac:dyDescent="0.45">
      <c r="A662840" s="31"/>
    </row>
    <row r="662846" spans="1:1" s="30" customFormat="1" ht="14.25" customHeight="1" x14ac:dyDescent="0.35"/>
    <row r="662862" spans="1:1" ht="14.25" customHeight="1" x14ac:dyDescent="0.45">
      <c r="A662862" s="31"/>
    </row>
    <row r="662868" s="30" customFormat="1" ht="14.25" customHeight="1" x14ac:dyDescent="0.35"/>
    <row r="662884" spans="1:1" ht="14.25" customHeight="1" x14ac:dyDescent="0.45">
      <c r="A662884" s="31"/>
    </row>
    <row r="662890" spans="1:1" s="30" customFormat="1" ht="14.25" customHeight="1" x14ac:dyDescent="0.35"/>
    <row r="662906" spans="1:1" ht="14.25" customHeight="1" x14ac:dyDescent="0.45">
      <c r="A662906" s="31"/>
    </row>
    <row r="662912" spans="1:1" s="30" customFormat="1" ht="14.25" customHeight="1" x14ac:dyDescent="0.35"/>
    <row r="662928" spans="1:1" ht="14.25" customHeight="1" x14ac:dyDescent="0.45">
      <c r="A662928" s="31"/>
    </row>
    <row r="662934" s="30" customFormat="1" ht="14.25" customHeight="1" x14ac:dyDescent="0.35"/>
    <row r="662950" spans="1:1" ht="14.25" customHeight="1" x14ac:dyDescent="0.45">
      <c r="A662950" s="31"/>
    </row>
    <row r="662956" spans="1:1" s="30" customFormat="1" ht="14.25" customHeight="1" x14ac:dyDescent="0.35"/>
    <row r="662972" spans="1:1" ht="14.25" customHeight="1" x14ac:dyDescent="0.45">
      <c r="A662972" s="31"/>
    </row>
    <row r="662978" s="30" customFormat="1" ht="14.25" customHeight="1" x14ac:dyDescent="0.35"/>
    <row r="662994" spans="1:1" ht="14.25" customHeight="1" x14ac:dyDescent="0.45">
      <c r="A662994" s="31"/>
    </row>
    <row r="663000" spans="1:1" s="30" customFormat="1" ht="14.25" customHeight="1" x14ac:dyDescent="0.35"/>
    <row r="663016" spans="1:1" ht="14.25" customHeight="1" x14ac:dyDescent="0.45">
      <c r="A663016" s="31"/>
    </row>
    <row r="663022" spans="1:1" s="30" customFormat="1" ht="14.25" customHeight="1" x14ac:dyDescent="0.35"/>
    <row r="663038" spans="1:1" ht="14.25" customHeight="1" x14ac:dyDescent="0.45">
      <c r="A663038" s="31"/>
    </row>
    <row r="663044" s="30" customFormat="1" ht="14.25" customHeight="1" x14ac:dyDescent="0.35"/>
    <row r="663060" spans="1:1" ht="14.25" customHeight="1" x14ac:dyDescent="0.45">
      <c r="A663060" s="31"/>
    </row>
    <row r="663066" spans="1:1" s="30" customFormat="1" ht="14.25" customHeight="1" x14ac:dyDescent="0.35"/>
    <row r="663082" spans="1:1" ht="14.25" customHeight="1" x14ac:dyDescent="0.45">
      <c r="A663082" s="31"/>
    </row>
    <row r="663088" spans="1:1" s="30" customFormat="1" ht="14.25" customHeight="1" x14ac:dyDescent="0.35"/>
    <row r="663104" spans="1:1" ht="14.25" customHeight="1" x14ac:dyDescent="0.45">
      <c r="A663104" s="31"/>
    </row>
    <row r="663110" s="30" customFormat="1" ht="14.25" customHeight="1" x14ac:dyDescent="0.35"/>
    <row r="663126" spans="1:1" ht="14.25" customHeight="1" x14ac:dyDescent="0.45">
      <c r="A663126" s="31"/>
    </row>
    <row r="663132" spans="1:1" s="30" customFormat="1" ht="14.25" customHeight="1" x14ac:dyDescent="0.35"/>
    <row r="663148" spans="1:1" ht="14.25" customHeight="1" x14ac:dyDescent="0.45">
      <c r="A663148" s="31"/>
    </row>
    <row r="663154" s="30" customFormat="1" ht="14.25" customHeight="1" x14ac:dyDescent="0.35"/>
    <row r="663170" spans="1:1" ht="14.25" customHeight="1" x14ac:dyDescent="0.45">
      <c r="A663170" s="31"/>
    </row>
    <row r="663176" spans="1:1" s="30" customFormat="1" ht="14.25" customHeight="1" x14ac:dyDescent="0.35"/>
    <row r="663192" spans="1:1" ht="14.25" customHeight="1" x14ac:dyDescent="0.45">
      <c r="A663192" s="31"/>
    </row>
    <row r="663198" spans="1:1" s="30" customFormat="1" ht="14.25" customHeight="1" x14ac:dyDescent="0.35"/>
    <row r="663214" spans="1:1" ht="14.25" customHeight="1" x14ac:dyDescent="0.45">
      <c r="A663214" s="31"/>
    </row>
    <row r="663220" s="30" customFormat="1" ht="14.25" customHeight="1" x14ac:dyDescent="0.35"/>
    <row r="663236" spans="1:1" ht="14.25" customHeight="1" x14ac:dyDescent="0.45">
      <c r="A663236" s="31"/>
    </row>
    <row r="663242" spans="1:1" s="30" customFormat="1" ht="14.25" customHeight="1" x14ac:dyDescent="0.35"/>
    <row r="663258" spans="1:1" ht="14.25" customHeight="1" x14ac:dyDescent="0.45">
      <c r="A663258" s="31"/>
    </row>
    <row r="663264" spans="1:1" s="30" customFormat="1" ht="14.25" customHeight="1" x14ac:dyDescent="0.35"/>
    <row r="663280" spans="1:1" ht="14.25" customHeight="1" x14ac:dyDescent="0.45">
      <c r="A663280" s="31"/>
    </row>
    <row r="663286" s="30" customFormat="1" ht="14.25" customHeight="1" x14ac:dyDescent="0.35"/>
    <row r="663302" spans="1:1" ht="14.25" customHeight="1" x14ac:dyDescent="0.45">
      <c r="A663302" s="31"/>
    </row>
    <row r="663308" spans="1:1" s="30" customFormat="1" ht="14.25" customHeight="1" x14ac:dyDescent="0.35"/>
    <row r="663324" spans="1:1" ht="14.25" customHeight="1" x14ac:dyDescent="0.45">
      <c r="A663324" s="31"/>
    </row>
    <row r="663330" s="30" customFormat="1" ht="14.25" customHeight="1" x14ac:dyDescent="0.35"/>
    <row r="663346" spans="1:1" ht="14.25" customHeight="1" x14ac:dyDescent="0.45">
      <c r="A663346" s="31"/>
    </row>
    <row r="663352" spans="1:1" s="30" customFormat="1" ht="14.25" customHeight="1" x14ac:dyDescent="0.35"/>
    <row r="663368" spans="1:1" ht="14.25" customHeight="1" x14ac:dyDescent="0.45">
      <c r="A663368" s="31"/>
    </row>
    <row r="663374" spans="1:1" s="30" customFormat="1" ht="14.25" customHeight="1" x14ac:dyDescent="0.35"/>
    <row r="663390" spans="1:1" ht="14.25" customHeight="1" x14ac:dyDescent="0.45">
      <c r="A663390" s="31"/>
    </row>
    <row r="663396" s="30" customFormat="1" ht="14.25" customHeight="1" x14ac:dyDescent="0.35"/>
    <row r="663412" spans="1:1" ht="14.25" customHeight="1" x14ac:dyDescent="0.45">
      <c r="A663412" s="31"/>
    </row>
    <row r="663418" spans="1:1" s="30" customFormat="1" ht="14.25" customHeight="1" x14ac:dyDescent="0.35"/>
    <row r="663434" spans="1:1" ht="14.25" customHeight="1" x14ac:dyDescent="0.45">
      <c r="A663434" s="31"/>
    </row>
    <row r="663440" spans="1:1" s="30" customFormat="1" ht="14.25" customHeight="1" x14ac:dyDescent="0.35"/>
    <row r="663456" spans="1:1" ht="14.25" customHeight="1" x14ac:dyDescent="0.45">
      <c r="A663456" s="31"/>
    </row>
    <row r="663462" s="30" customFormat="1" ht="14.25" customHeight="1" x14ac:dyDescent="0.35"/>
    <row r="663478" spans="1:1" ht="14.25" customHeight="1" x14ac:dyDescent="0.45">
      <c r="A663478" s="31"/>
    </row>
    <row r="663484" spans="1:1" s="30" customFormat="1" ht="14.25" customHeight="1" x14ac:dyDescent="0.35"/>
    <row r="663500" spans="1:1" ht="14.25" customHeight="1" x14ac:dyDescent="0.45">
      <c r="A663500" s="31"/>
    </row>
    <row r="663506" s="30" customFormat="1" ht="14.25" customHeight="1" x14ac:dyDescent="0.35"/>
    <row r="663522" spans="1:1" ht="14.25" customHeight="1" x14ac:dyDescent="0.45">
      <c r="A663522" s="31"/>
    </row>
    <row r="663528" spans="1:1" s="30" customFormat="1" ht="14.25" customHeight="1" x14ac:dyDescent="0.35"/>
    <row r="663544" spans="1:1" ht="14.25" customHeight="1" x14ac:dyDescent="0.45">
      <c r="A663544" s="31"/>
    </row>
    <row r="663550" spans="1:1" s="30" customFormat="1" ht="14.25" customHeight="1" x14ac:dyDescent="0.35"/>
    <row r="663566" spans="1:1" ht="14.25" customHeight="1" x14ac:dyDescent="0.45">
      <c r="A663566" s="31"/>
    </row>
    <row r="663572" s="30" customFormat="1" ht="14.25" customHeight="1" x14ac:dyDescent="0.35"/>
    <row r="663588" spans="1:1" ht="14.25" customHeight="1" x14ac:dyDescent="0.45">
      <c r="A663588" s="31"/>
    </row>
    <row r="663594" spans="1:1" s="30" customFormat="1" ht="14.25" customHeight="1" x14ac:dyDescent="0.35"/>
    <row r="663610" spans="1:1" ht="14.25" customHeight="1" x14ac:dyDescent="0.45">
      <c r="A663610" s="31"/>
    </row>
    <row r="663616" spans="1:1" s="30" customFormat="1" ht="14.25" customHeight="1" x14ac:dyDescent="0.35"/>
    <row r="663632" spans="1:1" ht="14.25" customHeight="1" x14ac:dyDescent="0.45">
      <c r="A663632" s="31"/>
    </row>
    <row r="663638" s="30" customFormat="1" ht="14.25" customHeight="1" x14ac:dyDescent="0.35"/>
    <row r="663654" spans="1:1" ht="14.25" customHeight="1" x14ac:dyDescent="0.45">
      <c r="A663654" s="31"/>
    </row>
    <row r="663660" spans="1:1" s="30" customFormat="1" ht="14.25" customHeight="1" x14ac:dyDescent="0.35"/>
    <row r="663676" spans="1:1" ht="14.25" customHeight="1" x14ac:dyDescent="0.45">
      <c r="A663676" s="31"/>
    </row>
    <row r="663682" s="30" customFormat="1" ht="14.25" customHeight="1" x14ac:dyDescent="0.35"/>
    <row r="663698" spans="1:1" ht="14.25" customHeight="1" x14ac:dyDescent="0.45">
      <c r="A663698" s="31"/>
    </row>
    <row r="663704" spans="1:1" s="30" customFormat="1" ht="14.25" customHeight="1" x14ac:dyDescent="0.35"/>
    <row r="663720" spans="1:1" ht="14.25" customHeight="1" x14ac:dyDescent="0.45">
      <c r="A663720" s="31"/>
    </row>
    <row r="663726" spans="1:1" s="30" customFormat="1" ht="14.25" customHeight="1" x14ac:dyDescent="0.35"/>
    <row r="663742" spans="1:1" ht="14.25" customHeight="1" x14ac:dyDescent="0.45">
      <c r="A663742" s="31"/>
    </row>
    <row r="663748" s="30" customFormat="1" ht="14.25" customHeight="1" x14ac:dyDescent="0.35"/>
    <row r="663764" spans="1:1" ht="14.25" customHeight="1" x14ac:dyDescent="0.45">
      <c r="A663764" s="31"/>
    </row>
    <row r="663770" spans="1:1" s="30" customFormat="1" ht="14.25" customHeight="1" x14ac:dyDescent="0.35"/>
    <row r="663786" spans="1:1" ht="14.25" customHeight="1" x14ac:dyDescent="0.45">
      <c r="A663786" s="31"/>
    </row>
    <row r="663792" spans="1:1" s="30" customFormat="1" ht="14.25" customHeight="1" x14ac:dyDescent="0.35"/>
    <row r="663808" spans="1:1" ht="14.25" customHeight="1" x14ac:dyDescent="0.45">
      <c r="A663808" s="31"/>
    </row>
    <row r="663814" s="30" customFormat="1" ht="14.25" customHeight="1" x14ac:dyDescent="0.35"/>
    <row r="663830" spans="1:1" ht="14.25" customHeight="1" x14ac:dyDescent="0.45">
      <c r="A663830" s="31"/>
    </row>
    <row r="663836" spans="1:1" s="30" customFormat="1" ht="14.25" customHeight="1" x14ac:dyDescent="0.35"/>
    <row r="663852" spans="1:1" ht="14.25" customHeight="1" x14ac:dyDescent="0.45">
      <c r="A663852" s="31"/>
    </row>
    <row r="663858" s="30" customFormat="1" ht="14.25" customHeight="1" x14ac:dyDescent="0.35"/>
    <row r="663874" spans="1:1" ht="14.25" customHeight="1" x14ac:dyDescent="0.45">
      <c r="A663874" s="31"/>
    </row>
    <row r="663880" spans="1:1" s="30" customFormat="1" ht="14.25" customHeight="1" x14ac:dyDescent="0.35"/>
    <row r="663896" spans="1:1" ht="14.25" customHeight="1" x14ac:dyDescent="0.45">
      <c r="A663896" s="31"/>
    </row>
    <row r="663902" spans="1:1" s="30" customFormat="1" ht="14.25" customHeight="1" x14ac:dyDescent="0.35"/>
    <row r="663918" spans="1:1" ht="14.25" customHeight="1" x14ac:dyDescent="0.45">
      <c r="A663918" s="31"/>
    </row>
    <row r="663924" s="30" customFormat="1" ht="14.25" customHeight="1" x14ac:dyDescent="0.35"/>
    <row r="663940" spans="1:1" ht="14.25" customHeight="1" x14ac:dyDescent="0.45">
      <c r="A663940" s="31"/>
    </row>
    <row r="663946" spans="1:1" s="30" customFormat="1" ht="14.25" customHeight="1" x14ac:dyDescent="0.35"/>
    <row r="663962" spans="1:1" ht="14.25" customHeight="1" x14ac:dyDescent="0.45">
      <c r="A663962" s="31"/>
    </row>
    <row r="663968" spans="1:1" s="30" customFormat="1" ht="14.25" customHeight="1" x14ac:dyDescent="0.35"/>
    <row r="663984" spans="1:1" ht="14.25" customHeight="1" x14ac:dyDescent="0.45">
      <c r="A663984" s="31"/>
    </row>
    <row r="663990" s="30" customFormat="1" ht="14.25" customHeight="1" x14ac:dyDescent="0.35"/>
    <row r="664006" spans="1:1" ht="14.25" customHeight="1" x14ac:dyDescent="0.45">
      <c r="A664006" s="31"/>
    </row>
    <row r="664012" spans="1:1" s="30" customFormat="1" ht="14.25" customHeight="1" x14ac:dyDescent="0.35"/>
    <row r="664028" spans="1:1" ht="14.25" customHeight="1" x14ac:dyDescent="0.45">
      <c r="A664028" s="31"/>
    </row>
    <row r="664034" s="30" customFormat="1" ht="14.25" customHeight="1" x14ac:dyDescent="0.35"/>
    <row r="664050" spans="1:1" ht="14.25" customHeight="1" x14ac:dyDescent="0.45">
      <c r="A664050" s="31"/>
    </row>
    <row r="664056" spans="1:1" s="30" customFormat="1" ht="14.25" customHeight="1" x14ac:dyDescent="0.35"/>
    <row r="664072" spans="1:1" ht="14.25" customHeight="1" x14ac:dyDescent="0.45">
      <c r="A664072" s="31"/>
    </row>
    <row r="664078" spans="1:1" s="30" customFormat="1" ht="14.25" customHeight="1" x14ac:dyDescent="0.35"/>
    <row r="664094" spans="1:1" ht="14.25" customHeight="1" x14ac:dyDescent="0.45">
      <c r="A664094" s="31"/>
    </row>
    <row r="664100" s="30" customFormat="1" ht="14.25" customHeight="1" x14ac:dyDescent="0.35"/>
    <row r="664116" spans="1:1" ht="14.25" customHeight="1" x14ac:dyDescent="0.45">
      <c r="A664116" s="31"/>
    </row>
    <row r="664122" spans="1:1" s="30" customFormat="1" ht="14.25" customHeight="1" x14ac:dyDescent="0.35"/>
    <row r="664138" spans="1:1" ht="14.25" customHeight="1" x14ac:dyDescent="0.45">
      <c r="A664138" s="31"/>
    </row>
    <row r="664144" spans="1:1" s="30" customFormat="1" ht="14.25" customHeight="1" x14ac:dyDescent="0.35"/>
    <row r="664160" spans="1:1" ht="14.25" customHeight="1" x14ac:dyDescent="0.45">
      <c r="A664160" s="31"/>
    </row>
    <row r="664166" s="30" customFormat="1" ht="14.25" customHeight="1" x14ac:dyDescent="0.35"/>
    <row r="664182" spans="1:1" ht="14.25" customHeight="1" x14ac:dyDescent="0.45">
      <c r="A664182" s="31"/>
    </row>
    <row r="664188" spans="1:1" s="30" customFormat="1" ht="14.25" customHeight="1" x14ac:dyDescent="0.35"/>
    <row r="664204" spans="1:1" ht="14.25" customHeight="1" x14ac:dyDescent="0.45">
      <c r="A664204" s="31"/>
    </row>
    <row r="664210" s="30" customFormat="1" ht="14.25" customHeight="1" x14ac:dyDescent="0.35"/>
    <row r="664226" spans="1:1" ht="14.25" customHeight="1" x14ac:dyDescent="0.45">
      <c r="A664226" s="31"/>
    </row>
    <row r="664232" spans="1:1" s="30" customFormat="1" ht="14.25" customHeight="1" x14ac:dyDescent="0.35"/>
    <row r="664248" spans="1:1" ht="14.25" customHeight="1" x14ac:dyDescent="0.45">
      <c r="A664248" s="31"/>
    </row>
    <row r="664254" spans="1:1" s="30" customFormat="1" ht="14.25" customHeight="1" x14ac:dyDescent="0.35"/>
    <row r="664270" spans="1:1" ht="14.25" customHeight="1" x14ac:dyDescent="0.45">
      <c r="A664270" s="31"/>
    </row>
    <row r="664276" s="30" customFormat="1" ht="14.25" customHeight="1" x14ac:dyDescent="0.35"/>
    <row r="664292" spans="1:1" ht="14.25" customHeight="1" x14ac:dyDescent="0.45">
      <c r="A664292" s="31"/>
    </row>
    <row r="664298" spans="1:1" s="30" customFormat="1" ht="14.25" customHeight="1" x14ac:dyDescent="0.35"/>
    <row r="664314" spans="1:1" ht="14.25" customHeight="1" x14ac:dyDescent="0.45">
      <c r="A664314" s="31"/>
    </row>
    <row r="664320" spans="1:1" s="30" customFormat="1" ht="14.25" customHeight="1" x14ac:dyDescent="0.35"/>
    <row r="664336" spans="1:1" ht="14.25" customHeight="1" x14ac:dyDescent="0.45">
      <c r="A664336" s="31"/>
    </row>
    <row r="664342" s="30" customFormat="1" ht="14.25" customHeight="1" x14ac:dyDescent="0.35"/>
    <row r="664358" spans="1:1" ht="14.25" customHeight="1" x14ac:dyDescent="0.45">
      <c r="A664358" s="31"/>
    </row>
    <row r="664364" spans="1:1" s="30" customFormat="1" ht="14.25" customHeight="1" x14ac:dyDescent="0.35"/>
    <row r="664380" spans="1:1" ht="14.25" customHeight="1" x14ac:dyDescent="0.45">
      <c r="A664380" s="31"/>
    </row>
    <row r="664386" s="30" customFormat="1" ht="14.25" customHeight="1" x14ac:dyDescent="0.35"/>
    <row r="664402" spans="1:1" ht="14.25" customHeight="1" x14ac:dyDescent="0.45">
      <c r="A664402" s="31"/>
    </row>
    <row r="664408" spans="1:1" s="30" customFormat="1" ht="14.25" customHeight="1" x14ac:dyDescent="0.35"/>
    <row r="664424" spans="1:1" ht="14.25" customHeight="1" x14ac:dyDescent="0.45">
      <c r="A664424" s="31"/>
    </row>
    <row r="664430" spans="1:1" s="30" customFormat="1" ht="14.25" customHeight="1" x14ac:dyDescent="0.35"/>
    <row r="664446" spans="1:1" ht="14.25" customHeight="1" x14ac:dyDescent="0.45">
      <c r="A664446" s="31"/>
    </row>
    <row r="664452" s="30" customFormat="1" ht="14.25" customHeight="1" x14ac:dyDescent="0.35"/>
    <row r="664468" spans="1:1" ht="14.25" customHeight="1" x14ac:dyDescent="0.45">
      <c r="A664468" s="31"/>
    </row>
    <row r="664474" spans="1:1" s="30" customFormat="1" ht="14.25" customHeight="1" x14ac:dyDescent="0.35"/>
    <row r="664490" spans="1:1" ht="14.25" customHeight="1" x14ac:dyDescent="0.45">
      <c r="A664490" s="31"/>
    </row>
    <row r="664496" spans="1:1" s="30" customFormat="1" ht="14.25" customHeight="1" x14ac:dyDescent="0.35"/>
    <row r="664512" spans="1:1" ht="14.25" customHeight="1" x14ac:dyDescent="0.45">
      <c r="A664512" s="31"/>
    </row>
    <row r="664518" s="30" customFormat="1" ht="14.25" customHeight="1" x14ac:dyDescent="0.35"/>
    <row r="664534" spans="1:1" ht="14.25" customHeight="1" x14ac:dyDescent="0.45">
      <c r="A664534" s="31"/>
    </row>
    <row r="664540" spans="1:1" s="30" customFormat="1" ht="14.25" customHeight="1" x14ac:dyDescent="0.35"/>
    <row r="664556" spans="1:1" ht="14.25" customHeight="1" x14ac:dyDescent="0.45">
      <c r="A664556" s="31"/>
    </row>
    <row r="664562" s="30" customFormat="1" ht="14.25" customHeight="1" x14ac:dyDescent="0.35"/>
    <row r="664578" spans="1:1" ht="14.25" customHeight="1" x14ac:dyDescent="0.45">
      <c r="A664578" s="31"/>
    </row>
    <row r="664584" spans="1:1" s="30" customFormat="1" ht="14.25" customHeight="1" x14ac:dyDescent="0.35"/>
    <row r="664600" spans="1:1" ht="14.25" customHeight="1" x14ac:dyDescent="0.45">
      <c r="A664600" s="31"/>
    </row>
    <row r="664606" spans="1:1" s="30" customFormat="1" ht="14.25" customHeight="1" x14ac:dyDescent="0.35"/>
    <row r="664622" spans="1:1" ht="14.25" customHeight="1" x14ac:dyDescent="0.45">
      <c r="A664622" s="31"/>
    </row>
    <row r="664628" s="30" customFormat="1" ht="14.25" customHeight="1" x14ac:dyDescent="0.35"/>
    <row r="664644" spans="1:1" ht="14.25" customHeight="1" x14ac:dyDescent="0.45">
      <c r="A664644" s="31"/>
    </row>
    <row r="664650" spans="1:1" s="30" customFormat="1" ht="14.25" customHeight="1" x14ac:dyDescent="0.35"/>
    <row r="664666" spans="1:1" ht="14.25" customHeight="1" x14ac:dyDescent="0.45">
      <c r="A664666" s="31"/>
    </row>
    <row r="664672" spans="1:1" s="30" customFormat="1" ht="14.25" customHeight="1" x14ac:dyDescent="0.35"/>
    <row r="664688" spans="1:1" ht="14.25" customHeight="1" x14ac:dyDescent="0.45">
      <c r="A664688" s="31"/>
    </row>
    <row r="664694" s="30" customFormat="1" ht="14.25" customHeight="1" x14ac:dyDescent="0.35"/>
    <row r="664710" spans="1:1" ht="14.25" customHeight="1" x14ac:dyDescent="0.45">
      <c r="A664710" s="31"/>
    </row>
    <row r="664716" spans="1:1" s="30" customFormat="1" ht="14.25" customHeight="1" x14ac:dyDescent="0.35"/>
    <row r="664732" spans="1:1" ht="14.25" customHeight="1" x14ac:dyDescent="0.45">
      <c r="A664732" s="31"/>
    </row>
    <row r="664738" s="30" customFormat="1" ht="14.25" customHeight="1" x14ac:dyDescent="0.35"/>
    <row r="664754" spans="1:1" ht="14.25" customHeight="1" x14ac:dyDescent="0.45">
      <c r="A664754" s="31"/>
    </row>
    <row r="664760" spans="1:1" s="30" customFormat="1" ht="14.25" customHeight="1" x14ac:dyDescent="0.35"/>
    <row r="664776" spans="1:1" ht="14.25" customHeight="1" x14ac:dyDescent="0.45">
      <c r="A664776" s="31"/>
    </row>
    <row r="664782" spans="1:1" s="30" customFormat="1" ht="14.25" customHeight="1" x14ac:dyDescent="0.35"/>
    <row r="664798" spans="1:1" ht="14.25" customHeight="1" x14ac:dyDescent="0.45">
      <c r="A664798" s="31"/>
    </row>
    <row r="664804" s="30" customFormat="1" ht="14.25" customHeight="1" x14ac:dyDescent="0.35"/>
    <row r="664820" spans="1:1" ht="14.25" customHeight="1" x14ac:dyDescent="0.45">
      <c r="A664820" s="31"/>
    </row>
    <row r="664826" spans="1:1" s="30" customFormat="1" ht="14.25" customHeight="1" x14ac:dyDescent="0.35"/>
    <row r="664842" spans="1:1" ht="14.25" customHeight="1" x14ac:dyDescent="0.45">
      <c r="A664842" s="31"/>
    </row>
    <row r="664848" spans="1:1" s="30" customFormat="1" ht="14.25" customHeight="1" x14ac:dyDescent="0.35"/>
    <row r="664864" spans="1:1" ht="14.25" customHeight="1" x14ac:dyDescent="0.45">
      <c r="A664864" s="31"/>
    </row>
    <row r="664870" s="30" customFormat="1" ht="14.25" customHeight="1" x14ac:dyDescent="0.35"/>
    <row r="664886" spans="1:1" ht="14.25" customHeight="1" x14ac:dyDescent="0.45">
      <c r="A664886" s="31"/>
    </row>
    <row r="664892" spans="1:1" s="30" customFormat="1" ht="14.25" customHeight="1" x14ac:dyDescent="0.35"/>
    <row r="664908" spans="1:1" ht="14.25" customHeight="1" x14ac:dyDescent="0.45">
      <c r="A664908" s="31"/>
    </row>
    <row r="664914" s="30" customFormat="1" ht="14.25" customHeight="1" x14ac:dyDescent="0.35"/>
    <row r="664930" spans="1:1" ht="14.25" customHeight="1" x14ac:dyDescent="0.45">
      <c r="A664930" s="31"/>
    </row>
    <row r="664936" spans="1:1" s="30" customFormat="1" ht="14.25" customHeight="1" x14ac:dyDescent="0.35"/>
    <row r="664952" spans="1:1" ht="14.25" customHeight="1" x14ac:dyDescent="0.45">
      <c r="A664952" s="31"/>
    </row>
    <row r="664958" spans="1:1" s="30" customFormat="1" ht="14.25" customHeight="1" x14ac:dyDescent="0.35"/>
    <row r="664974" spans="1:1" ht="14.25" customHeight="1" x14ac:dyDescent="0.45">
      <c r="A664974" s="31"/>
    </row>
    <row r="664980" s="30" customFormat="1" ht="14.25" customHeight="1" x14ac:dyDescent="0.35"/>
    <row r="664996" spans="1:1" ht="14.25" customHeight="1" x14ac:dyDescent="0.45">
      <c r="A664996" s="31"/>
    </row>
    <row r="665002" spans="1:1" s="30" customFormat="1" ht="14.25" customHeight="1" x14ac:dyDescent="0.35"/>
    <row r="665018" spans="1:1" ht="14.25" customHeight="1" x14ac:dyDescent="0.45">
      <c r="A665018" s="31"/>
    </row>
    <row r="665024" spans="1:1" s="30" customFormat="1" ht="14.25" customHeight="1" x14ac:dyDescent="0.35"/>
    <row r="665040" spans="1:1" ht="14.25" customHeight="1" x14ac:dyDescent="0.45">
      <c r="A665040" s="31"/>
    </row>
    <row r="665046" s="30" customFormat="1" ht="14.25" customHeight="1" x14ac:dyDescent="0.35"/>
    <row r="665062" spans="1:1" ht="14.25" customHeight="1" x14ac:dyDescent="0.45">
      <c r="A665062" s="31"/>
    </row>
    <row r="665068" spans="1:1" s="30" customFormat="1" ht="14.25" customHeight="1" x14ac:dyDescent="0.35"/>
    <row r="665084" spans="1:1" ht="14.25" customHeight="1" x14ac:dyDescent="0.45">
      <c r="A665084" s="31"/>
    </row>
    <row r="665090" s="30" customFormat="1" ht="14.25" customHeight="1" x14ac:dyDescent="0.35"/>
    <row r="665106" spans="1:1" ht="14.25" customHeight="1" x14ac:dyDescent="0.45">
      <c r="A665106" s="31"/>
    </row>
    <row r="665112" spans="1:1" s="30" customFormat="1" ht="14.25" customHeight="1" x14ac:dyDescent="0.35"/>
    <row r="665128" spans="1:1" ht="14.25" customHeight="1" x14ac:dyDescent="0.45">
      <c r="A665128" s="31"/>
    </row>
    <row r="665134" spans="1:1" s="30" customFormat="1" ht="14.25" customHeight="1" x14ac:dyDescent="0.35"/>
    <row r="665150" spans="1:1" ht="14.25" customHeight="1" x14ac:dyDescent="0.45">
      <c r="A665150" s="31"/>
    </row>
    <row r="665156" s="30" customFormat="1" ht="14.25" customHeight="1" x14ac:dyDescent="0.35"/>
    <row r="665172" spans="1:1" ht="14.25" customHeight="1" x14ac:dyDescent="0.45">
      <c r="A665172" s="31"/>
    </row>
    <row r="665178" spans="1:1" s="30" customFormat="1" ht="14.25" customHeight="1" x14ac:dyDescent="0.35"/>
    <row r="665194" spans="1:1" ht="14.25" customHeight="1" x14ac:dyDescent="0.45">
      <c r="A665194" s="31"/>
    </row>
    <row r="665200" spans="1:1" s="30" customFormat="1" ht="14.25" customHeight="1" x14ac:dyDescent="0.35"/>
    <row r="665216" spans="1:1" ht="14.25" customHeight="1" x14ac:dyDescent="0.45">
      <c r="A665216" s="31"/>
    </row>
    <row r="665222" s="30" customFormat="1" ht="14.25" customHeight="1" x14ac:dyDescent="0.35"/>
    <row r="665238" spans="1:1" ht="14.25" customHeight="1" x14ac:dyDescent="0.45">
      <c r="A665238" s="31"/>
    </row>
    <row r="665244" spans="1:1" s="30" customFormat="1" ht="14.25" customHeight="1" x14ac:dyDescent="0.35"/>
    <row r="665260" spans="1:1" ht="14.25" customHeight="1" x14ac:dyDescent="0.45">
      <c r="A665260" s="31"/>
    </row>
    <row r="665266" s="30" customFormat="1" ht="14.25" customHeight="1" x14ac:dyDescent="0.35"/>
    <row r="665282" spans="1:1" ht="14.25" customHeight="1" x14ac:dyDescent="0.45">
      <c r="A665282" s="31"/>
    </row>
    <row r="665288" spans="1:1" s="30" customFormat="1" ht="14.25" customHeight="1" x14ac:dyDescent="0.35"/>
    <row r="665304" spans="1:1" ht="14.25" customHeight="1" x14ac:dyDescent="0.45">
      <c r="A665304" s="31"/>
    </row>
    <row r="665310" spans="1:1" s="30" customFormat="1" ht="14.25" customHeight="1" x14ac:dyDescent="0.35"/>
    <row r="665326" spans="1:1" ht="14.25" customHeight="1" x14ac:dyDescent="0.45">
      <c r="A665326" s="31"/>
    </row>
    <row r="665332" s="30" customFormat="1" ht="14.25" customHeight="1" x14ac:dyDescent="0.35"/>
    <row r="665348" spans="1:1" ht="14.25" customHeight="1" x14ac:dyDescent="0.45">
      <c r="A665348" s="31"/>
    </row>
    <row r="665354" spans="1:1" s="30" customFormat="1" ht="14.25" customHeight="1" x14ac:dyDescent="0.35"/>
    <row r="665370" spans="1:1" ht="14.25" customHeight="1" x14ac:dyDescent="0.45">
      <c r="A665370" s="31"/>
    </row>
    <row r="665376" spans="1:1" s="30" customFormat="1" ht="14.25" customHeight="1" x14ac:dyDescent="0.35"/>
    <row r="665392" spans="1:1" ht="14.25" customHeight="1" x14ac:dyDescent="0.45">
      <c r="A665392" s="31"/>
    </row>
    <row r="665398" s="30" customFormat="1" ht="14.25" customHeight="1" x14ac:dyDescent="0.35"/>
    <row r="665414" spans="1:1" ht="14.25" customHeight="1" x14ac:dyDescent="0.45">
      <c r="A665414" s="31"/>
    </row>
    <row r="665420" spans="1:1" s="30" customFormat="1" ht="14.25" customHeight="1" x14ac:dyDescent="0.35"/>
    <row r="665436" spans="1:1" ht="14.25" customHeight="1" x14ac:dyDescent="0.45">
      <c r="A665436" s="31"/>
    </row>
    <row r="665442" s="30" customFormat="1" ht="14.25" customHeight="1" x14ac:dyDescent="0.35"/>
    <row r="665458" spans="1:1" ht="14.25" customHeight="1" x14ac:dyDescent="0.45">
      <c r="A665458" s="31"/>
    </row>
    <row r="665464" spans="1:1" s="30" customFormat="1" ht="14.25" customHeight="1" x14ac:dyDescent="0.35"/>
    <row r="665480" spans="1:1" ht="14.25" customHeight="1" x14ac:dyDescent="0.45">
      <c r="A665480" s="31"/>
    </row>
    <row r="665486" spans="1:1" s="30" customFormat="1" ht="14.25" customHeight="1" x14ac:dyDescent="0.35"/>
    <row r="665502" spans="1:1" ht="14.25" customHeight="1" x14ac:dyDescent="0.45">
      <c r="A665502" s="31"/>
    </row>
    <row r="665508" s="30" customFormat="1" ht="14.25" customHeight="1" x14ac:dyDescent="0.35"/>
    <row r="665524" spans="1:1" ht="14.25" customHeight="1" x14ac:dyDescent="0.45">
      <c r="A665524" s="31"/>
    </row>
    <row r="665530" spans="1:1" s="30" customFormat="1" ht="14.25" customHeight="1" x14ac:dyDescent="0.35"/>
    <row r="665546" spans="1:1" ht="14.25" customHeight="1" x14ac:dyDescent="0.45">
      <c r="A665546" s="31"/>
    </row>
    <row r="665552" spans="1:1" s="30" customFormat="1" ht="14.25" customHeight="1" x14ac:dyDescent="0.35"/>
    <row r="665568" spans="1:1" ht="14.25" customHeight="1" x14ac:dyDescent="0.45">
      <c r="A665568" s="31"/>
    </row>
    <row r="665574" s="30" customFormat="1" ht="14.25" customHeight="1" x14ac:dyDescent="0.35"/>
    <row r="665590" spans="1:1" ht="14.25" customHeight="1" x14ac:dyDescent="0.45">
      <c r="A665590" s="31"/>
    </row>
    <row r="665596" spans="1:1" s="30" customFormat="1" ht="14.25" customHeight="1" x14ac:dyDescent="0.35"/>
    <row r="665612" spans="1:1" ht="14.25" customHeight="1" x14ac:dyDescent="0.45">
      <c r="A665612" s="31"/>
    </row>
    <row r="665618" s="30" customFormat="1" ht="14.25" customHeight="1" x14ac:dyDescent="0.35"/>
    <row r="665634" spans="1:1" ht="14.25" customHeight="1" x14ac:dyDescent="0.45">
      <c r="A665634" s="31"/>
    </row>
    <row r="665640" spans="1:1" s="30" customFormat="1" ht="14.25" customHeight="1" x14ac:dyDescent="0.35"/>
    <row r="665656" spans="1:1" ht="14.25" customHeight="1" x14ac:dyDescent="0.45">
      <c r="A665656" s="31"/>
    </row>
    <row r="665662" spans="1:1" s="30" customFormat="1" ht="14.25" customHeight="1" x14ac:dyDescent="0.35"/>
    <row r="665678" spans="1:1" ht="14.25" customHeight="1" x14ac:dyDescent="0.45">
      <c r="A665678" s="31"/>
    </row>
    <row r="665684" s="30" customFormat="1" ht="14.25" customHeight="1" x14ac:dyDescent="0.35"/>
    <row r="665700" spans="1:1" ht="14.25" customHeight="1" x14ac:dyDescent="0.45">
      <c r="A665700" s="31"/>
    </row>
    <row r="665706" spans="1:1" s="30" customFormat="1" ht="14.25" customHeight="1" x14ac:dyDescent="0.35"/>
    <row r="665722" spans="1:1" ht="14.25" customHeight="1" x14ac:dyDescent="0.45">
      <c r="A665722" s="31"/>
    </row>
    <row r="665728" spans="1:1" s="30" customFormat="1" ht="14.25" customHeight="1" x14ac:dyDescent="0.35"/>
    <row r="665744" spans="1:1" ht="14.25" customHeight="1" x14ac:dyDescent="0.45">
      <c r="A665744" s="31"/>
    </row>
    <row r="665750" s="30" customFormat="1" ht="14.25" customHeight="1" x14ac:dyDescent="0.35"/>
    <row r="665766" spans="1:1" ht="14.25" customHeight="1" x14ac:dyDescent="0.45">
      <c r="A665766" s="31"/>
    </row>
    <row r="665772" spans="1:1" s="30" customFormat="1" ht="14.25" customHeight="1" x14ac:dyDescent="0.35"/>
    <row r="665788" spans="1:1" ht="14.25" customHeight="1" x14ac:dyDescent="0.45">
      <c r="A665788" s="31"/>
    </row>
    <row r="665794" s="30" customFormat="1" ht="14.25" customHeight="1" x14ac:dyDescent="0.35"/>
    <row r="665810" spans="1:1" ht="14.25" customHeight="1" x14ac:dyDescent="0.45">
      <c r="A665810" s="31"/>
    </row>
    <row r="665816" spans="1:1" s="30" customFormat="1" ht="14.25" customHeight="1" x14ac:dyDescent="0.35"/>
    <row r="665832" spans="1:1" ht="14.25" customHeight="1" x14ac:dyDescent="0.45">
      <c r="A665832" s="31"/>
    </row>
    <row r="665838" spans="1:1" s="30" customFormat="1" ht="14.25" customHeight="1" x14ac:dyDescent="0.35"/>
    <row r="665854" spans="1:1" ht="14.25" customHeight="1" x14ac:dyDescent="0.45">
      <c r="A665854" s="31"/>
    </row>
    <row r="665860" s="30" customFormat="1" ht="14.25" customHeight="1" x14ac:dyDescent="0.35"/>
    <row r="665876" spans="1:1" ht="14.25" customHeight="1" x14ac:dyDescent="0.45">
      <c r="A665876" s="31"/>
    </row>
    <row r="665882" spans="1:1" s="30" customFormat="1" ht="14.25" customHeight="1" x14ac:dyDescent="0.35"/>
    <row r="665898" spans="1:1" ht="14.25" customHeight="1" x14ac:dyDescent="0.45">
      <c r="A665898" s="31"/>
    </row>
    <row r="665904" spans="1:1" s="30" customFormat="1" ht="14.25" customHeight="1" x14ac:dyDescent="0.35"/>
    <row r="665920" spans="1:1" ht="14.25" customHeight="1" x14ac:dyDescent="0.45">
      <c r="A665920" s="31"/>
    </row>
    <row r="665926" s="30" customFormat="1" ht="14.25" customHeight="1" x14ac:dyDescent="0.35"/>
    <row r="665942" spans="1:1" ht="14.25" customHeight="1" x14ac:dyDescent="0.45">
      <c r="A665942" s="31"/>
    </row>
    <row r="665948" spans="1:1" s="30" customFormat="1" ht="14.25" customHeight="1" x14ac:dyDescent="0.35"/>
    <row r="665964" spans="1:1" ht="14.25" customHeight="1" x14ac:dyDescent="0.45">
      <c r="A665964" s="31"/>
    </row>
    <row r="665970" s="30" customFormat="1" ht="14.25" customHeight="1" x14ac:dyDescent="0.35"/>
    <row r="665986" spans="1:1" ht="14.25" customHeight="1" x14ac:dyDescent="0.45">
      <c r="A665986" s="31"/>
    </row>
    <row r="665992" spans="1:1" s="30" customFormat="1" ht="14.25" customHeight="1" x14ac:dyDescent="0.35"/>
    <row r="666008" spans="1:1" ht="14.25" customHeight="1" x14ac:dyDescent="0.45">
      <c r="A666008" s="31"/>
    </row>
    <row r="666014" spans="1:1" s="30" customFormat="1" ht="14.25" customHeight="1" x14ac:dyDescent="0.35"/>
    <row r="666030" spans="1:1" ht="14.25" customHeight="1" x14ac:dyDescent="0.45">
      <c r="A666030" s="31"/>
    </row>
    <row r="666036" s="30" customFormat="1" ht="14.25" customHeight="1" x14ac:dyDescent="0.35"/>
    <row r="666052" spans="1:1" ht="14.25" customHeight="1" x14ac:dyDescent="0.45">
      <c r="A666052" s="31"/>
    </row>
    <row r="666058" spans="1:1" s="30" customFormat="1" ht="14.25" customHeight="1" x14ac:dyDescent="0.35"/>
    <row r="666074" spans="1:1" ht="14.25" customHeight="1" x14ac:dyDescent="0.45">
      <c r="A666074" s="31"/>
    </row>
    <row r="666080" spans="1:1" s="30" customFormat="1" ht="14.25" customHeight="1" x14ac:dyDescent="0.35"/>
    <row r="666096" spans="1:1" ht="14.25" customHeight="1" x14ac:dyDescent="0.45">
      <c r="A666096" s="31"/>
    </row>
    <row r="666102" s="30" customFormat="1" ht="14.25" customHeight="1" x14ac:dyDescent="0.35"/>
    <row r="666118" spans="1:1" ht="14.25" customHeight="1" x14ac:dyDescent="0.45">
      <c r="A666118" s="31"/>
    </row>
    <row r="666124" spans="1:1" s="30" customFormat="1" ht="14.25" customHeight="1" x14ac:dyDescent="0.35"/>
    <row r="666140" spans="1:1" ht="14.25" customHeight="1" x14ac:dyDescent="0.45">
      <c r="A666140" s="31"/>
    </row>
    <row r="666146" s="30" customFormat="1" ht="14.25" customHeight="1" x14ac:dyDescent="0.35"/>
    <row r="666162" spans="1:1" ht="14.25" customHeight="1" x14ac:dyDescent="0.45">
      <c r="A666162" s="31"/>
    </row>
    <row r="666168" spans="1:1" s="30" customFormat="1" ht="14.25" customHeight="1" x14ac:dyDescent="0.35"/>
    <row r="666184" spans="1:1" ht="14.25" customHeight="1" x14ac:dyDescent="0.45">
      <c r="A666184" s="31"/>
    </row>
    <row r="666190" spans="1:1" s="30" customFormat="1" ht="14.25" customHeight="1" x14ac:dyDescent="0.35"/>
    <row r="666206" spans="1:1" ht="14.25" customHeight="1" x14ac:dyDescent="0.45">
      <c r="A666206" s="31"/>
    </row>
    <row r="666212" s="30" customFormat="1" ht="14.25" customHeight="1" x14ac:dyDescent="0.35"/>
    <row r="666228" spans="1:1" ht="14.25" customHeight="1" x14ac:dyDescent="0.45">
      <c r="A666228" s="31"/>
    </row>
    <row r="666234" spans="1:1" s="30" customFormat="1" ht="14.25" customHeight="1" x14ac:dyDescent="0.35"/>
    <row r="666250" spans="1:1" ht="14.25" customHeight="1" x14ac:dyDescent="0.45">
      <c r="A666250" s="31"/>
    </row>
    <row r="666256" spans="1:1" s="30" customFormat="1" ht="14.25" customHeight="1" x14ac:dyDescent="0.35"/>
    <row r="666272" spans="1:1" ht="14.25" customHeight="1" x14ac:dyDescent="0.45">
      <c r="A666272" s="31"/>
    </row>
    <row r="666278" s="30" customFormat="1" ht="14.25" customHeight="1" x14ac:dyDescent="0.35"/>
    <row r="666294" spans="1:1" ht="14.25" customHeight="1" x14ac:dyDescent="0.45">
      <c r="A666294" s="31"/>
    </row>
    <row r="666300" spans="1:1" s="30" customFormat="1" ht="14.25" customHeight="1" x14ac:dyDescent="0.35"/>
    <row r="666316" spans="1:1" ht="14.25" customHeight="1" x14ac:dyDescent="0.45">
      <c r="A666316" s="31"/>
    </row>
    <row r="666322" s="30" customFormat="1" ht="14.25" customHeight="1" x14ac:dyDescent="0.35"/>
    <row r="666338" spans="1:1" ht="14.25" customHeight="1" x14ac:dyDescent="0.45">
      <c r="A666338" s="31"/>
    </row>
    <row r="666344" spans="1:1" s="30" customFormat="1" ht="14.25" customHeight="1" x14ac:dyDescent="0.35"/>
    <row r="666360" spans="1:1" ht="14.25" customHeight="1" x14ac:dyDescent="0.45">
      <c r="A666360" s="31"/>
    </row>
    <row r="666366" spans="1:1" s="30" customFormat="1" ht="14.25" customHeight="1" x14ac:dyDescent="0.35"/>
    <row r="666382" spans="1:1" ht="14.25" customHeight="1" x14ac:dyDescent="0.45">
      <c r="A666382" s="31"/>
    </row>
    <row r="666388" s="30" customFormat="1" ht="14.25" customHeight="1" x14ac:dyDescent="0.35"/>
    <row r="666404" spans="1:1" ht="14.25" customHeight="1" x14ac:dyDescent="0.45">
      <c r="A666404" s="31"/>
    </row>
    <row r="666410" spans="1:1" s="30" customFormat="1" ht="14.25" customHeight="1" x14ac:dyDescent="0.35"/>
    <row r="666426" spans="1:1" ht="14.25" customHeight="1" x14ac:dyDescent="0.45">
      <c r="A666426" s="31"/>
    </row>
    <row r="666432" spans="1:1" s="30" customFormat="1" ht="14.25" customHeight="1" x14ac:dyDescent="0.35"/>
    <row r="666448" spans="1:1" ht="14.25" customHeight="1" x14ac:dyDescent="0.45">
      <c r="A666448" s="31"/>
    </row>
    <row r="666454" s="30" customFormat="1" ht="14.25" customHeight="1" x14ac:dyDescent="0.35"/>
    <row r="666470" spans="1:1" ht="14.25" customHeight="1" x14ac:dyDescent="0.45">
      <c r="A666470" s="31"/>
    </row>
    <row r="666476" spans="1:1" s="30" customFormat="1" ht="14.25" customHeight="1" x14ac:dyDescent="0.35"/>
    <row r="666492" spans="1:1" ht="14.25" customHeight="1" x14ac:dyDescent="0.45">
      <c r="A666492" s="31"/>
    </row>
    <row r="666498" s="30" customFormat="1" ht="14.25" customHeight="1" x14ac:dyDescent="0.35"/>
    <row r="666514" spans="1:1" ht="14.25" customHeight="1" x14ac:dyDescent="0.45">
      <c r="A666514" s="31"/>
    </row>
    <row r="666520" spans="1:1" s="30" customFormat="1" ht="14.25" customHeight="1" x14ac:dyDescent="0.35"/>
    <row r="666536" spans="1:1" ht="14.25" customHeight="1" x14ac:dyDescent="0.45">
      <c r="A666536" s="31"/>
    </row>
    <row r="666542" spans="1:1" s="30" customFormat="1" ht="14.25" customHeight="1" x14ac:dyDescent="0.35"/>
    <row r="666558" spans="1:1" ht="14.25" customHeight="1" x14ac:dyDescent="0.45">
      <c r="A666558" s="31"/>
    </row>
    <row r="666564" s="30" customFormat="1" ht="14.25" customHeight="1" x14ac:dyDescent="0.35"/>
    <row r="666580" spans="1:1" ht="14.25" customHeight="1" x14ac:dyDescent="0.45">
      <c r="A666580" s="31"/>
    </row>
    <row r="666586" spans="1:1" s="30" customFormat="1" ht="14.25" customHeight="1" x14ac:dyDescent="0.35"/>
    <row r="666602" spans="1:1" ht="14.25" customHeight="1" x14ac:dyDescent="0.45">
      <c r="A666602" s="31"/>
    </row>
    <row r="666608" spans="1:1" s="30" customFormat="1" ht="14.25" customHeight="1" x14ac:dyDescent="0.35"/>
    <row r="666624" spans="1:1" ht="14.25" customHeight="1" x14ac:dyDescent="0.45">
      <c r="A666624" s="31"/>
    </row>
    <row r="666630" s="30" customFormat="1" ht="14.25" customHeight="1" x14ac:dyDescent="0.35"/>
    <row r="666646" spans="1:1" ht="14.25" customHeight="1" x14ac:dyDescent="0.45">
      <c r="A666646" s="31"/>
    </row>
    <row r="666652" spans="1:1" s="30" customFormat="1" ht="14.25" customHeight="1" x14ac:dyDescent="0.35"/>
    <row r="666668" spans="1:1" ht="14.25" customHeight="1" x14ac:dyDescent="0.45">
      <c r="A666668" s="31"/>
    </row>
    <row r="666674" s="30" customFormat="1" ht="14.25" customHeight="1" x14ac:dyDescent="0.35"/>
    <row r="666690" spans="1:1" ht="14.25" customHeight="1" x14ac:dyDescent="0.45">
      <c r="A666690" s="31"/>
    </row>
    <row r="666696" spans="1:1" s="30" customFormat="1" ht="14.25" customHeight="1" x14ac:dyDescent="0.35"/>
    <row r="666712" spans="1:1" ht="14.25" customHeight="1" x14ac:dyDescent="0.45">
      <c r="A666712" s="31"/>
    </row>
    <row r="666718" spans="1:1" s="30" customFormat="1" ht="14.25" customHeight="1" x14ac:dyDescent="0.35"/>
    <row r="666734" spans="1:1" ht="14.25" customHeight="1" x14ac:dyDescent="0.45">
      <c r="A666734" s="31"/>
    </row>
    <row r="666740" s="30" customFormat="1" ht="14.25" customHeight="1" x14ac:dyDescent="0.35"/>
    <row r="666756" spans="1:1" ht="14.25" customHeight="1" x14ac:dyDescent="0.45">
      <c r="A666756" s="31"/>
    </row>
    <row r="666762" spans="1:1" s="30" customFormat="1" ht="14.25" customHeight="1" x14ac:dyDescent="0.35"/>
    <row r="666778" spans="1:1" ht="14.25" customHeight="1" x14ac:dyDescent="0.45">
      <c r="A666778" s="31"/>
    </row>
    <row r="666784" spans="1:1" s="30" customFormat="1" ht="14.25" customHeight="1" x14ac:dyDescent="0.35"/>
    <row r="666800" spans="1:1" ht="14.25" customHeight="1" x14ac:dyDescent="0.45">
      <c r="A666800" s="31"/>
    </row>
    <row r="666806" s="30" customFormat="1" ht="14.25" customHeight="1" x14ac:dyDescent="0.35"/>
    <row r="666822" spans="1:1" ht="14.25" customHeight="1" x14ac:dyDescent="0.45">
      <c r="A666822" s="31"/>
    </row>
    <row r="666828" spans="1:1" s="30" customFormat="1" ht="14.25" customHeight="1" x14ac:dyDescent="0.35"/>
    <row r="666844" spans="1:1" ht="14.25" customHeight="1" x14ac:dyDescent="0.45">
      <c r="A666844" s="31"/>
    </row>
    <row r="666850" s="30" customFormat="1" ht="14.25" customHeight="1" x14ac:dyDescent="0.35"/>
    <row r="666866" spans="1:1" ht="14.25" customHeight="1" x14ac:dyDescent="0.45">
      <c r="A666866" s="31"/>
    </row>
    <row r="666872" spans="1:1" s="30" customFormat="1" ht="14.25" customHeight="1" x14ac:dyDescent="0.35"/>
    <row r="666888" spans="1:1" ht="14.25" customHeight="1" x14ac:dyDescent="0.45">
      <c r="A666888" s="31"/>
    </row>
    <row r="666894" spans="1:1" s="30" customFormat="1" ht="14.25" customHeight="1" x14ac:dyDescent="0.35"/>
    <row r="666910" spans="1:1" ht="14.25" customHeight="1" x14ac:dyDescent="0.45">
      <c r="A666910" s="31"/>
    </row>
    <row r="666916" s="30" customFormat="1" ht="14.25" customHeight="1" x14ac:dyDescent="0.35"/>
    <row r="666932" spans="1:1" ht="14.25" customHeight="1" x14ac:dyDescent="0.45">
      <c r="A666932" s="31"/>
    </row>
    <row r="666938" spans="1:1" s="30" customFormat="1" ht="14.25" customHeight="1" x14ac:dyDescent="0.35"/>
    <row r="666954" spans="1:1" ht="14.25" customHeight="1" x14ac:dyDescent="0.45">
      <c r="A666954" s="31"/>
    </row>
    <row r="666960" spans="1:1" s="30" customFormat="1" ht="14.25" customHeight="1" x14ac:dyDescent="0.35"/>
    <row r="666976" spans="1:1" ht="14.25" customHeight="1" x14ac:dyDescent="0.45">
      <c r="A666976" s="31"/>
    </row>
    <row r="666982" s="30" customFormat="1" ht="14.25" customHeight="1" x14ac:dyDescent="0.35"/>
    <row r="666998" spans="1:1" ht="14.25" customHeight="1" x14ac:dyDescent="0.45">
      <c r="A666998" s="31"/>
    </row>
    <row r="667004" spans="1:1" s="30" customFormat="1" ht="14.25" customHeight="1" x14ac:dyDescent="0.35"/>
    <row r="667020" spans="1:1" ht="14.25" customHeight="1" x14ac:dyDescent="0.45">
      <c r="A667020" s="31"/>
    </row>
    <row r="667026" s="30" customFormat="1" ht="14.25" customHeight="1" x14ac:dyDescent="0.35"/>
    <row r="667042" spans="1:1" ht="14.25" customHeight="1" x14ac:dyDescent="0.45">
      <c r="A667042" s="31"/>
    </row>
    <row r="667048" spans="1:1" s="30" customFormat="1" ht="14.25" customHeight="1" x14ac:dyDescent="0.35"/>
    <row r="667064" spans="1:1" ht="14.25" customHeight="1" x14ac:dyDescent="0.45">
      <c r="A667064" s="31"/>
    </row>
    <row r="667070" spans="1:1" s="30" customFormat="1" ht="14.25" customHeight="1" x14ac:dyDescent="0.35"/>
    <row r="667086" spans="1:1" ht="14.25" customHeight="1" x14ac:dyDescent="0.45">
      <c r="A667086" s="31"/>
    </row>
    <row r="667092" s="30" customFormat="1" ht="14.25" customHeight="1" x14ac:dyDescent="0.35"/>
    <row r="667108" spans="1:1" ht="14.25" customHeight="1" x14ac:dyDescent="0.45">
      <c r="A667108" s="31"/>
    </row>
    <row r="667114" spans="1:1" s="30" customFormat="1" ht="14.25" customHeight="1" x14ac:dyDescent="0.35"/>
    <row r="667130" spans="1:1" ht="14.25" customHeight="1" x14ac:dyDescent="0.45">
      <c r="A667130" s="31"/>
    </row>
    <row r="667136" spans="1:1" s="30" customFormat="1" ht="14.25" customHeight="1" x14ac:dyDescent="0.35"/>
    <row r="667152" spans="1:1" ht="14.25" customHeight="1" x14ac:dyDescent="0.45">
      <c r="A667152" s="31"/>
    </row>
    <row r="667158" s="30" customFormat="1" ht="14.25" customHeight="1" x14ac:dyDescent="0.35"/>
    <row r="667174" spans="1:1" ht="14.25" customHeight="1" x14ac:dyDescent="0.45">
      <c r="A667174" s="31"/>
    </row>
    <row r="667180" spans="1:1" s="30" customFormat="1" ht="14.25" customHeight="1" x14ac:dyDescent="0.35"/>
    <row r="667196" spans="1:1" ht="14.25" customHeight="1" x14ac:dyDescent="0.45">
      <c r="A667196" s="31"/>
    </row>
    <row r="667202" s="30" customFormat="1" ht="14.25" customHeight="1" x14ac:dyDescent="0.35"/>
    <row r="667218" spans="1:1" ht="14.25" customHeight="1" x14ac:dyDescent="0.45">
      <c r="A667218" s="31"/>
    </row>
    <row r="667224" spans="1:1" s="30" customFormat="1" ht="14.25" customHeight="1" x14ac:dyDescent="0.35"/>
    <row r="667240" spans="1:1" ht="14.25" customHeight="1" x14ac:dyDescent="0.45">
      <c r="A667240" s="31"/>
    </row>
    <row r="667246" spans="1:1" s="30" customFormat="1" ht="14.25" customHeight="1" x14ac:dyDescent="0.35"/>
    <row r="667262" spans="1:1" ht="14.25" customHeight="1" x14ac:dyDescent="0.45">
      <c r="A667262" s="31"/>
    </row>
    <row r="667268" s="30" customFormat="1" ht="14.25" customHeight="1" x14ac:dyDescent="0.35"/>
    <row r="667284" spans="1:1" ht="14.25" customHeight="1" x14ac:dyDescent="0.45">
      <c r="A667284" s="31"/>
    </row>
    <row r="667290" spans="1:1" s="30" customFormat="1" ht="14.25" customHeight="1" x14ac:dyDescent="0.35"/>
    <row r="667306" spans="1:1" ht="14.25" customHeight="1" x14ac:dyDescent="0.45">
      <c r="A667306" s="31"/>
    </row>
    <row r="667312" spans="1:1" s="30" customFormat="1" ht="14.25" customHeight="1" x14ac:dyDescent="0.35"/>
    <row r="667328" spans="1:1" ht="14.25" customHeight="1" x14ac:dyDescent="0.45">
      <c r="A667328" s="31"/>
    </row>
    <row r="667334" s="30" customFormat="1" ht="14.25" customHeight="1" x14ac:dyDescent="0.35"/>
    <row r="667350" spans="1:1" ht="14.25" customHeight="1" x14ac:dyDescent="0.45">
      <c r="A667350" s="31"/>
    </row>
    <row r="667356" spans="1:1" s="30" customFormat="1" ht="14.25" customHeight="1" x14ac:dyDescent="0.35"/>
    <row r="667372" spans="1:1" ht="14.25" customHeight="1" x14ac:dyDescent="0.45">
      <c r="A667372" s="31"/>
    </row>
    <row r="667378" s="30" customFormat="1" ht="14.25" customHeight="1" x14ac:dyDescent="0.35"/>
    <row r="667394" spans="1:1" ht="14.25" customHeight="1" x14ac:dyDescent="0.45">
      <c r="A667394" s="31"/>
    </row>
    <row r="667400" spans="1:1" s="30" customFormat="1" ht="14.25" customHeight="1" x14ac:dyDescent="0.35"/>
    <row r="667416" spans="1:1" ht="14.25" customHeight="1" x14ac:dyDescent="0.45">
      <c r="A667416" s="31"/>
    </row>
    <row r="667422" spans="1:1" s="30" customFormat="1" ht="14.25" customHeight="1" x14ac:dyDescent="0.35"/>
    <row r="667438" spans="1:1" ht="14.25" customHeight="1" x14ac:dyDescent="0.45">
      <c r="A667438" s="31"/>
    </row>
    <row r="667444" s="30" customFormat="1" ht="14.25" customHeight="1" x14ac:dyDescent="0.35"/>
    <row r="667460" spans="1:1" ht="14.25" customHeight="1" x14ac:dyDescent="0.45">
      <c r="A667460" s="31"/>
    </row>
    <row r="667466" spans="1:1" s="30" customFormat="1" ht="14.25" customHeight="1" x14ac:dyDescent="0.35"/>
    <row r="667482" spans="1:1" ht="14.25" customHeight="1" x14ac:dyDescent="0.45">
      <c r="A667482" s="31"/>
    </row>
    <row r="667488" spans="1:1" s="30" customFormat="1" ht="14.25" customHeight="1" x14ac:dyDescent="0.35"/>
    <row r="667504" spans="1:1" ht="14.25" customHeight="1" x14ac:dyDescent="0.45">
      <c r="A667504" s="31"/>
    </row>
    <row r="667510" s="30" customFormat="1" ht="14.25" customHeight="1" x14ac:dyDescent="0.35"/>
    <row r="667526" spans="1:1" ht="14.25" customHeight="1" x14ac:dyDescent="0.45">
      <c r="A667526" s="31"/>
    </row>
    <row r="667532" spans="1:1" s="30" customFormat="1" ht="14.25" customHeight="1" x14ac:dyDescent="0.35"/>
    <row r="667548" spans="1:1" ht="14.25" customHeight="1" x14ac:dyDescent="0.45">
      <c r="A667548" s="31"/>
    </row>
    <row r="667554" s="30" customFormat="1" ht="14.25" customHeight="1" x14ac:dyDescent="0.35"/>
    <row r="667570" spans="1:1" ht="14.25" customHeight="1" x14ac:dyDescent="0.45">
      <c r="A667570" s="31"/>
    </row>
    <row r="667576" spans="1:1" s="30" customFormat="1" ht="14.25" customHeight="1" x14ac:dyDescent="0.35"/>
    <row r="667592" spans="1:1" ht="14.25" customHeight="1" x14ac:dyDescent="0.45">
      <c r="A667592" s="31"/>
    </row>
    <row r="667598" spans="1:1" s="30" customFormat="1" ht="14.25" customHeight="1" x14ac:dyDescent="0.35"/>
    <row r="667614" spans="1:1" ht="14.25" customHeight="1" x14ac:dyDescent="0.45">
      <c r="A667614" s="31"/>
    </row>
    <row r="667620" s="30" customFormat="1" ht="14.25" customHeight="1" x14ac:dyDescent="0.35"/>
    <row r="667636" spans="1:1" ht="14.25" customHeight="1" x14ac:dyDescent="0.45">
      <c r="A667636" s="31"/>
    </row>
    <row r="667642" spans="1:1" s="30" customFormat="1" ht="14.25" customHeight="1" x14ac:dyDescent="0.35"/>
    <row r="667658" spans="1:1" ht="14.25" customHeight="1" x14ac:dyDescent="0.45">
      <c r="A667658" s="31"/>
    </row>
    <row r="667664" spans="1:1" s="30" customFormat="1" ht="14.25" customHeight="1" x14ac:dyDescent="0.35"/>
    <row r="667680" spans="1:1" ht="14.25" customHeight="1" x14ac:dyDescent="0.45">
      <c r="A667680" s="31"/>
    </row>
    <row r="667686" s="30" customFormat="1" ht="14.25" customHeight="1" x14ac:dyDescent="0.35"/>
    <row r="667702" spans="1:1" ht="14.25" customHeight="1" x14ac:dyDescent="0.45">
      <c r="A667702" s="31"/>
    </row>
    <row r="667708" spans="1:1" s="30" customFormat="1" ht="14.25" customHeight="1" x14ac:dyDescent="0.35"/>
    <row r="667724" spans="1:1" ht="14.25" customHeight="1" x14ac:dyDescent="0.45">
      <c r="A667724" s="31"/>
    </row>
    <row r="667730" s="30" customFormat="1" ht="14.25" customHeight="1" x14ac:dyDescent="0.35"/>
    <row r="667746" spans="1:1" ht="14.25" customHeight="1" x14ac:dyDescent="0.45">
      <c r="A667746" s="31"/>
    </row>
    <row r="667752" spans="1:1" s="30" customFormat="1" ht="14.25" customHeight="1" x14ac:dyDescent="0.35"/>
    <row r="667768" spans="1:1" ht="14.25" customHeight="1" x14ac:dyDescent="0.45">
      <c r="A667768" s="31"/>
    </row>
    <row r="667774" spans="1:1" s="30" customFormat="1" ht="14.25" customHeight="1" x14ac:dyDescent="0.35"/>
    <row r="667790" spans="1:1" ht="14.25" customHeight="1" x14ac:dyDescent="0.45">
      <c r="A667790" s="31"/>
    </row>
    <row r="667796" s="30" customFormat="1" ht="14.25" customHeight="1" x14ac:dyDescent="0.35"/>
    <row r="667812" spans="1:1" ht="14.25" customHeight="1" x14ac:dyDescent="0.45">
      <c r="A667812" s="31"/>
    </row>
    <row r="667818" spans="1:1" s="30" customFormat="1" ht="14.25" customHeight="1" x14ac:dyDescent="0.35"/>
    <row r="667834" spans="1:1" ht="14.25" customHeight="1" x14ac:dyDescent="0.45">
      <c r="A667834" s="31"/>
    </row>
    <row r="667840" spans="1:1" s="30" customFormat="1" ht="14.25" customHeight="1" x14ac:dyDescent="0.35"/>
    <row r="667856" spans="1:1" ht="14.25" customHeight="1" x14ac:dyDescent="0.45">
      <c r="A667856" s="31"/>
    </row>
    <row r="667862" s="30" customFormat="1" ht="14.25" customHeight="1" x14ac:dyDescent="0.35"/>
    <row r="667878" spans="1:1" ht="14.25" customHeight="1" x14ac:dyDescent="0.45">
      <c r="A667878" s="31"/>
    </row>
    <row r="667884" spans="1:1" s="30" customFormat="1" ht="14.25" customHeight="1" x14ac:dyDescent="0.35"/>
    <row r="667900" spans="1:1" ht="14.25" customHeight="1" x14ac:dyDescent="0.45">
      <c r="A667900" s="31"/>
    </row>
    <row r="667906" s="30" customFormat="1" ht="14.25" customHeight="1" x14ac:dyDescent="0.35"/>
    <row r="667922" spans="1:1" ht="14.25" customHeight="1" x14ac:dyDescent="0.45">
      <c r="A667922" s="31"/>
    </row>
    <row r="667928" spans="1:1" s="30" customFormat="1" ht="14.25" customHeight="1" x14ac:dyDescent="0.35"/>
    <row r="667944" spans="1:1" ht="14.25" customHeight="1" x14ac:dyDescent="0.45">
      <c r="A667944" s="31"/>
    </row>
    <row r="667950" spans="1:1" s="30" customFormat="1" ht="14.25" customHeight="1" x14ac:dyDescent="0.35"/>
    <row r="667966" spans="1:1" ht="14.25" customHeight="1" x14ac:dyDescent="0.45">
      <c r="A667966" s="31"/>
    </row>
    <row r="667972" s="30" customFormat="1" ht="14.25" customHeight="1" x14ac:dyDescent="0.35"/>
    <row r="667988" spans="1:1" ht="14.25" customHeight="1" x14ac:dyDescent="0.45">
      <c r="A667988" s="31"/>
    </row>
    <row r="667994" spans="1:1" s="30" customFormat="1" ht="14.25" customHeight="1" x14ac:dyDescent="0.35"/>
    <row r="668010" spans="1:1" ht="14.25" customHeight="1" x14ac:dyDescent="0.45">
      <c r="A668010" s="31"/>
    </row>
    <row r="668016" spans="1:1" s="30" customFormat="1" ht="14.25" customHeight="1" x14ac:dyDescent="0.35"/>
    <row r="668032" spans="1:1" ht="14.25" customHeight="1" x14ac:dyDescent="0.45">
      <c r="A668032" s="31"/>
    </row>
    <row r="668038" s="30" customFormat="1" ht="14.25" customHeight="1" x14ac:dyDescent="0.35"/>
    <row r="668054" spans="1:1" ht="14.25" customHeight="1" x14ac:dyDescent="0.45">
      <c r="A668054" s="31"/>
    </row>
    <row r="668060" spans="1:1" s="30" customFormat="1" ht="14.25" customHeight="1" x14ac:dyDescent="0.35"/>
    <row r="668076" spans="1:1" ht="14.25" customHeight="1" x14ac:dyDescent="0.45">
      <c r="A668076" s="31"/>
    </row>
    <row r="668082" s="30" customFormat="1" ht="14.25" customHeight="1" x14ac:dyDescent="0.35"/>
    <row r="668098" spans="1:1" ht="14.25" customHeight="1" x14ac:dyDescent="0.45">
      <c r="A668098" s="31"/>
    </row>
    <row r="668104" spans="1:1" s="30" customFormat="1" ht="14.25" customHeight="1" x14ac:dyDescent="0.35"/>
    <row r="668120" spans="1:1" ht="14.25" customHeight="1" x14ac:dyDescent="0.45">
      <c r="A668120" s="31"/>
    </row>
    <row r="668126" spans="1:1" s="30" customFormat="1" ht="14.25" customHeight="1" x14ac:dyDescent="0.35"/>
    <row r="668142" spans="1:1" ht="14.25" customHeight="1" x14ac:dyDescent="0.45">
      <c r="A668142" s="31"/>
    </row>
    <row r="668148" s="30" customFormat="1" ht="14.25" customHeight="1" x14ac:dyDescent="0.35"/>
    <row r="668164" spans="1:1" ht="14.25" customHeight="1" x14ac:dyDescent="0.45">
      <c r="A668164" s="31"/>
    </row>
    <row r="668170" spans="1:1" s="30" customFormat="1" ht="14.25" customHeight="1" x14ac:dyDescent="0.35"/>
    <row r="668186" spans="1:1" ht="14.25" customHeight="1" x14ac:dyDescent="0.45">
      <c r="A668186" s="31"/>
    </row>
    <row r="668192" spans="1:1" s="30" customFormat="1" ht="14.25" customHeight="1" x14ac:dyDescent="0.35"/>
    <row r="668208" spans="1:1" ht="14.25" customHeight="1" x14ac:dyDescent="0.45">
      <c r="A668208" s="31"/>
    </row>
    <row r="668214" s="30" customFormat="1" ht="14.25" customHeight="1" x14ac:dyDescent="0.35"/>
    <row r="668230" spans="1:1" ht="14.25" customHeight="1" x14ac:dyDescent="0.45">
      <c r="A668230" s="31"/>
    </row>
    <row r="668236" spans="1:1" s="30" customFormat="1" ht="14.25" customHeight="1" x14ac:dyDescent="0.35"/>
    <row r="668252" spans="1:1" ht="14.25" customHeight="1" x14ac:dyDescent="0.45">
      <c r="A668252" s="31"/>
    </row>
    <row r="668258" s="30" customFormat="1" ht="14.25" customHeight="1" x14ac:dyDescent="0.35"/>
    <row r="668274" spans="1:1" ht="14.25" customHeight="1" x14ac:dyDescent="0.45">
      <c r="A668274" s="31"/>
    </row>
    <row r="668280" spans="1:1" s="30" customFormat="1" ht="14.25" customHeight="1" x14ac:dyDescent="0.35"/>
    <row r="668296" spans="1:1" ht="14.25" customHeight="1" x14ac:dyDescent="0.45">
      <c r="A668296" s="31"/>
    </row>
    <row r="668302" spans="1:1" s="30" customFormat="1" ht="14.25" customHeight="1" x14ac:dyDescent="0.35"/>
    <row r="668318" spans="1:1" ht="14.25" customHeight="1" x14ac:dyDescent="0.45">
      <c r="A668318" s="31"/>
    </row>
    <row r="668324" s="30" customFormat="1" ht="14.25" customHeight="1" x14ac:dyDescent="0.35"/>
    <row r="668340" spans="1:1" ht="14.25" customHeight="1" x14ac:dyDescent="0.45">
      <c r="A668340" s="31"/>
    </row>
    <row r="668346" spans="1:1" s="30" customFormat="1" ht="14.25" customHeight="1" x14ac:dyDescent="0.35"/>
    <row r="668362" spans="1:1" ht="14.25" customHeight="1" x14ac:dyDescent="0.45">
      <c r="A668362" s="31"/>
    </row>
    <row r="668368" spans="1:1" s="30" customFormat="1" ht="14.25" customHeight="1" x14ac:dyDescent="0.35"/>
    <row r="668384" spans="1:1" ht="14.25" customHeight="1" x14ac:dyDescent="0.45">
      <c r="A668384" s="31"/>
    </row>
    <row r="668390" s="30" customFormat="1" ht="14.25" customHeight="1" x14ac:dyDescent="0.35"/>
    <row r="668406" spans="1:1" ht="14.25" customHeight="1" x14ac:dyDescent="0.45">
      <c r="A668406" s="31"/>
    </row>
    <row r="668412" spans="1:1" s="30" customFormat="1" ht="14.25" customHeight="1" x14ac:dyDescent="0.35"/>
    <row r="668428" spans="1:1" ht="14.25" customHeight="1" x14ac:dyDescent="0.45">
      <c r="A668428" s="31"/>
    </row>
    <row r="668434" s="30" customFormat="1" ht="14.25" customHeight="1" x14ac:dyDescent="0.35"/>
    <row r="668450" spans="1:1" ht="14.25" customHeight="1" x14ac:dyDescent="0.45">
      <c r="A668450" s="31"/>
    </row>
    <row r="668456" spans="1:1" s="30" customFormat="1" ht="14.25" customHeight="1" x14ac:dyDescent="0.35"/>
    <row r="668472" spans="1:1" ht="14.25" customHeight="1" x14ac:dyDescent="0.45">
      <c r="A668472" s="31"/>
    </row>
    <row r="668478" spans="1:1" s="30" customFormat="1" ht="14.25" customHeight="1" x14ac:dyDescent="0.35"/>
    <row r="668494" spans="1:1" ht="14.25" customHeight="1" x14ac:dyDescent="0.45">
      <c r="A668494" s="31"/>
    </row>
    <row r="668500" s="30" customFormat="1" ht="14.25" customHeight="1" x14ac:dyDescent="0.35"/>
    <row r="668516" spans="1:1" ht="14.25" customHeight="1" x14ac:dyDescent="0.45">
      <c r="A668516" s="31"/>
    </row>
    <row r="668522" spans="1:1" s="30" customFormat="1" ht="14.25" customHeight="1" x14ac:dyDescent="0.35"/>
    <row r="668538" spans="1:1" ht="14.25" customHeight="1" x14ac:dyDescent="0.45">
      <c r="A668538" s="31"/>
    </row>
    <row r="668544" spans="1:1" s="30" customFormat="1" ht="14.25" customHeight="1" x14ac:dyDescent="0.35"/>
    <row r="668560" spans="1:1" ht="14.25" customHeight="1" x14ac:dyDescent="0.45">
      <c r="A668560" s="31"/>
    </row>
    <row r="668566" s="30" customFormat="1" ht="14.25" customHeight="1" x14ac:dyDescent="0.35"/>
    <row r="668582" spans="1:1" ht="14.25" customHeight="1" x14ac:dyDescent="0.45">
      <c r="A668582" s="31"/>
    </row>
    <row r="668588" spans="1:1" s="30" customFormat="1" ht="14.25" customHeight="1" x14ac:dyDescent="0.35"/>
    <row r="668604" spans="1:1" ht="14.25" customHeight="1" x14ac:dyDescent="0.45">
      <c r="A668604" s="31"/>
    </row>
    <row r="668610" s="30" customFormat="1" ht="14.25" customHeight="1" x14ac:dyDescent="0.35"/>
    <row r="668626" spans="1:1" ht="14.25" customHeight="1" x14ac:dyDescent="0.45">
      <c r="A668626" s="31"/>
    </row>
    <row r="668632" spans="1:1" s="30" customFormat="1" ht="14.25" customHeight="1" x14ac:dyDescent="0.35"/>
    <row r="668648" spans="1:1" ht="14.25" customHeight="1" x14ac:dyDescent="0.45">
      <c r="A668648" s="31"/>
    </row>
    <row r="668654" spans="1:1" s="30" customFormat="1" ht="14.25" customHeight="1" x14ac:dyDescent="0.35"/>
    <row r="668670" spans="1:1" ht="14.25" customHeight="1" x14ac:dyDescent="0.45">
      <c r="A668670" s="31"/>
    </row>
    <row r="668676" s="30" customFormat="1" ht="14.25" customHeight="1" x14ac:dyDescent="0.35"/>
    <row r="668692" spans="1:1" ht="14.25" customHeight="1" x14ac:dyDescent="0.45">
      <c r="A668692" s="31"/>
    </row>
    <row r="668698" spans="1:1" s="30" customFormat="1" ht="14.25" customHeight="1" x14ac:dyDescent="0.35"/>
    <row r="668714" spans="1:1" ht="14.25" customHeight="1" x14ac:dyDescent="0.45">
      <c r="A668714" s="31"/>
    </row>
    <row r="668720" spans="1:1" s="30" customFormat="1" ht="14.25" customHeight="1" x14ac:dyDescent="0.35"/>
    <row r="668736" spans="1:1" ht="14.25" customHeight="1" x14ac:dyDescent="0.45">
      <c r="A668736" s="31"/>
    </row>
    <row r="668742" s="30" customFormat="1" ht="14.25" customHeight="1" x14ac:dyDescent="0.35"/>
    <row r="668758" spans="1:1" ht="14.25" customHeight="1" x14ac:dyDescent="0.45">
      <c r="A668758" s="31"/>
    </row>
    <row r="668764" spans="1:1" s="30" customFormat="1" ht="14.25" customHeight="1" x14ac:dyDescent="0.35"/>
    <row r="668780" spans="1:1" ht="14.25" customHeight="1" x14ac:dyDescent="0.45">
      <c r="A668780" s="31"/>
    </row>
    <row r="668786" s="30" customFormat="1" ht="14.25" customHeight="1" x14ac:dyDescent="0.35"/>
    <row r="668802" spans="1:1" ht="14.25" customHeight="1" x14ac:dyDescent="0.45">
      <c r="A668802" s="31"/>
    </row>
    <row r="668808" spans="1:1" s="30" customFormat="1" ht="14.25" customHeight="1" x14ac:dyDescent="0.35"/>
    <row r="668824" spans="1:1" ht="14.25" customHeight="1" x14ac:dyDescent="0.45">
      <c r="A668824" s="31"/>
    </row>
    <row r="668830" spans="1:1" s="30" customFormat="1" ht="14.25" customHeight="1" x14ac:dyDescent="0.35"/>
    <row r="668846" spans="1:1" ht="14.25" customHeight="1" x14ac:dyDescent="0.45">
      <c r="A668846" s="31"/>
    </row>
    <row r="668852" s="30" customFormat="1" ht="14.25" customHeight="1" x14ac:dyDescent="0.35"/>
    <row r="668868" spans="1:1" ht="14.25" customHeight="1" x14ac:dyDescent="0.45">
      <c r="A668868" s="31"/>
    </row>
    <row r="668874" spans="1:1" s="30" customFormat="1" ht="14.25" customHeight="1" x14ac:dyDescent="0.35"/>
    <row r="668890" spans="1:1" ht="14.25" customHeight="1" x14ac:dyDescent="0.45">
      <c r="A668890" s="31"/>
    </row>
    <row r="668896" spans="1:1" s="30" customFormat="1" ht="14.25" customHeight="1" x14ac:dyDescent="0.35"/>
    <row r="668912" spans="1:1" ht="14.25" customHeight="1" x14ac:dyDescent="0.45">
      <c r="A668912" s="31"/>
    </row>
    <row r="668918" s="30" customFormat="1" ht="14.25" customHeight="1" x14ac:dyDescent="0.35"/>
    <row r="668934" spans="1:1" ht="14.25" customHeight="1" x14ac:dyDescent="0.45">
      <c r="A668934" s="31"/>
    </row>
    <row r="668940" spans="1:1" s="30" customFormat="1" ht="14.25" customHeight="1" x14ac:dyDescent="0.35"/>
    <row r="668956" spans="1:1" ht="14.25" customHeight="1" x14ac:dyDescent="0.45">
      <c r="A668956" s="31"/>
    </row>
    <row r="668962" s="30" customFormat="1" ht="14.25" customHeight="1" x14ac:dyDescent="0.35"/>
    <row r="668978" spans="1:1" ht="14.25" customHeight="1" x14ac:dyDescent="0.45">
      <c r="A668978" s="31"/>
    </row>
    <row r="668984" spans="1:1" s="30" customFormat="1" ht="14.25" customHeight="1" x14ac:dyDescent="0.35"/>
    <row r="669000" spans="1:1" ht="14.25" customHeight="1" x14ac:dyDescent="0.45">
      <c r="A669000" s="31"/>
    </row>
    <row r="669006" spans="1:1" s="30" customFormat="1" ht="14.25" customHeight="1" x14ac:dyDescent="0.35"/>
    <row r="669022" spans="1:1" ht="14.25" customHeight="1" x14ac:dyDescent="0.45">
      <c r="A669022" s="31"/>
    </row>
    <row r="669028" s="30" customFormat="1" ht="14.25" customHeight="1" x14ac:dyDescent="0.35"/>
    <row r="669044" spans="1:1" ht="14.25" customHeight="1" x14ac:dyDescent="0.45">
      <c r="A669044" s="31"/>
    </row>
    <row r="669050" spans="1:1" s="30" customFormat="1" ht="14.25" customHeight="1" x14ac:dyDescent="0.35"/>
    <row r="669066" spans="1:1" ht="14.25" customHeight="1" x14ac:dyDescent="0.45">
      <c r="A669066" s="31"/>
    </row>
    <row r="669072" spans="1:1" s="30" customFormat="1" ht="14.25" customHeight="1" x14ac:dyDescent="0.35"/>
    <row r="669088" spans="1:1" ht="14.25" customHeight="1" x14ac:dyDescent="0.45">
      <c r="A669088" s="31"/>
    </row>
    <row r="669094" s="30" customFormat="1" ht="14.25" customHeight="1" x14ac:dyDescent="0.35"/>
    <row r="669110" spans="1:1" ht="14.25" customHeight="1" x14ac:dyDescent="0.45">
      <c r="A669110" s="31"/>
    </row>
    <row r="669116" spans="1:1" s="30" customFormat="1" ht="14.25" customHeight="1" x14ac:dyDescent="0.35"/>
    <row r="669132" spans="1:1" ht="14.25" customHeight="1" x14ac:dyDescent="0.45">
      <c r="A669132" s="31"/>
    </row>
    <row r="669138" s="30" customFormat="1" ht="14.25" customHeight="1" x14ac:dyDescent="0.35"/>
    <row r="669154" spans="1:1" ht="14.25" customHeight="1" x14ac:dyDescent="0.45">
      <c r="A669154" s="31"/>
    </row>
    <row r="669160" spans="1:1" s="30" customFormat="1" ht="14.25" customHeight="1" x14ac:dyDescent="0.35"/>
    <row r="669176" spans="1:1" ht="14.25" customHeight="1" x14ac:dyDescent="0.45">
      <c r="A669176" s="31"/>
    </row>
    <row r="669182" spans="1:1" s="30" customFormat="1" ht="14.25" customHeight="1" x14ac:dyDescent="0.35"/>
    <row r="669198" spans="1:1" ht="14.25" customHeight="1" x14ac:dyDescent="0.45">
      <c r="A669198" s="31"/>
    </row>
    <row r="669204" s="30" customFormat="1" ht="14.25" customHeight="1" x14ac:dyDescent="0.35"/>
    <row r="669220" spans="1:1" ht="14.25" customHeight="1" x14ac:dyDescent="0.45">
      <c r="A669220" s="31"/>
    </row>
    <row r="669226" spans="1:1" s="30" customFormat="1" ht="14.25" customHeight="1" x14ac:dyDescent="0.35"/>
    <row r="669242" spans="1:1" ht="14.25" customHeight="1" x14ac:dyDescent="0.45">
      <c r="A669242" s="31"/>
    </row>
    <row r="669248" spans="1:1" s="30" customFormat="1" ht="14.25" customHeight="1" x14ac:dyDescent="0.35"/>
    <row r="669264" spans="1:1" ht="14.25" customHeight="1" x14ac:dyDescent="0.45">
      <c r="A669264" s="31"/>
    </row>
    <row r="669270" s="30" customFormat="1" ht="14.25" customHeight="1" x14ac:dyDescent="0.35"/>
    <row r="669286" spans="1:1" ht="14.25" customHeight="1" x14ac:dyDescent="0.45">
      <c r="A669286" s="31"/>
    </row>
    <row r="669292" spans="1:1" s="30" customFormat="1" ht="14.25" customHeight="1" x14ac:dyDescent="0.35"/>
    <row r="669308" spans="1:1" ht="14.25" customHeight="1" x14ac:dyDescent="0.45">
      <c r="A669308" s="31"/>
    </row>
    <row r="669314" s="30" customFormat="1" ht="14.25" customHeight="1" x14ac:dyDescent="0.35"/>
    <row r="669330" spans="1:1" ht="14.25" customHeight="1" x14ac:dyDescent="0.45">
      <c r="A669330" s="31"/>
    </row>
    <row r="669336" spans="1:1" s="30" customFormat="1" ht="14.25" customHeight="1" x14ac:dyDescent="0.35"/>
    <row r="669352" spans="1:1" ht="14.25" customHeight="1" x14ac:dyDescent="0.45">
      <c r="A669352" s="31"/>
    </row>
    <row r="669358" spans="1:1" s="30" customFormat="1" ht="14.25" customHeight="1" x14ac:dyDescent="0.35"/>
    <row r="669374" spans="1:1" ht="14.25" customHeight="1" x14ac:dyDescent="0.45">
      <c r="A669374" s="31"/>
    </row>
    <row r="669380" s="30" customFormat="1" ht="14.25" customHeight="1" x14ac:dyDescent="0.35"/>
    <row r="669396" spans="1:1" ht="14.25" customHeight="1" x14ac:dyDescent="0.45">
      <c r="A669396" s="31"/>
    </row>
    <row r="669402" spans="1:1" s="30" customFormat="1" ht="14.25" customHeight="1" x14ac:dyDescent="0.35"/>
    <row r="669418" spans="1:1" ht="14.25" customHeight="1" x14ac:dyDescent="0.45">
      <c r="A669418" s="31"/>
    </row>
    <row r="669424" spans="1:1" s="30" customFormat="1" ht="14.25" customHeight="1" x14ac:dyDescent="0.35"/>
    <row r="669440" spans="1:1" ht="14.25" customHeight="1" x14ac:dyDescent="0.45">
      <c r="A669440" s="31"/>
    </row>
    <row r="669446" s="30" customFormat="1" ht="14.25" customHeight="1" x14ac:dyDescent="0.35"/>
    <row r="669462" spans="1:1" ht="14.25" customHeight="1" x14ac:dyDescent="0.45">
      <c r="A669462" s="31"/>
    </row>
    <row r="669468" spans="1:1" s="30" customFormat="1" ht="14.25" customHeight="1" x14ac:dyDescent="0.35"/>
    <row r="669484" spans="1:1" ht="14.25" customHeight="1" x14ac:dyDescent="0.45">
      <c r="A669484" s="31"/>
    </row>
    <row r="669490" s="30" customFormat="1" ht="14.25" customHeight="1" x14ac:dyDescent="0.35"/>
    <row r="669506" spans="1:1" ht="14.25" customHeight="1" x14ac:dyDescent="0.45">
      <c r="A669506" s="31"/>
    </row>
    <row r="669512" spans="1:1" s="30" customFormat="1" ht="14.25" customHeight="1" x14ac:dyDescent="0.35"/>
    <row r="669528" spans="1:1" ht="14.25" customHeight="1" x14ac:dyDescent="0.45">
      <c r="A669528" s="31"/>
    </row>
    <row r="669534" spans="1:1" s="30" customFormat="1" ht="14.25" customHeight="1" x14ac:dyDescent="0.35"/>
    <row r="669550" spans="1:1" ht="14.25" customHeight="1" x14ac:dyDescent="0.45">
      <c r="A669550" s="31"/>
    </row>
    <row r="669556" s="30" customFormat="1" ht="14.25" customHeight="1" x14ac:dyDescent="0.35"/>
    <row r="669572" spans="1:1" ht="14.25" customHeight="1" x14ac:dyDescent="0.45">
      <c r="A669572" s="31"/>
    </row>
    <row r="669578" spans="1:1" s="30" customFormat="1" ht="14.25" customHeight="1" x14ac:dyDescent="0.35"/>
    <row r="669594" spans="1:1" ht="14.25" customHeight="1" x14ac:dyDescent="0.45">
      <c r="A669594" s="31"/>
    </row>
    <row r="669600" spans="1:1" s="30" customFormat="1" ht="14.25" customHeight="1" x14ac:dyDescent="0.35"/>
    <row r="669616" spans="1:1" ht="14.25" customHeight="1" x14ac:dyDescent="0.45">
      <c r="A669616" s="31"/>
    </row>
    <row r="669622" s="30" customFormat="1" ht="14.25" customHeight="1" x14ac:dyDescent="0.35"/>
    <row r="669638" spans="1:1" ht="14.25" customHeight="1" x14ac:dyDescent="0.45">
      <c r="A669638" s="31"/>
    </row>
    <row r="669644" spans="1:1" s="30" customFormat="1" ht="14.25" customHeight="1" x14ac:dyDescent="0.35"/>
    <row r="669660" spans="1:1" ht="14.25" customHeight="1" x14ac:dyDescent="0.45">
      <c r="A669660" s="31"/>
    </row>
    <row r="669666" s="30" customFormat="1" ht="14.25" customHeight="1" x14ac:dyDescent="0.35"/>
    <row r="669682" spans="1:1" ht="14.25" customHeight="1" x14ac:dyDescent="0.45">
      <c r="A669682" s="31"/>
    </row>
    <row r="669688" spans="1:1" s="30" customFormat="1" ht="14.25" customHeight="1" x14ac:dyDescent="0.35"/>
    <row r="669704" spans="1:1" ht="14.25" customHeight="1" x14ac:dyDescent="0.45">
      <c r="A669704" s="31"/>
    </row>
    <row r="669710" spans="1:1" s="30" customFormat="1" ht="14.25" customHeight="1" x14ac:dyDescent="0.35"/>
    <row r="669726" spans="1:1" ht="14.25" customHeight="1" x14ac:dyDescent="0.45">
      <c r="A669726" s="31"/>
    </row>
    <row r="669732" s="30" customFormat="1" ht="14.25" customHeight="1" x14ac:dyDescent="0.35"/>
    <row r="669748" spans="1:1" ht="14.25" customHeight="1" x14ac:dyDescent="0.45">
      <c r="A669748" s="31"/>
    </row>
    <row r="669754" spans="1:1" s="30" customFormat="1" ht="14.25" customHeight="1" x14ac:dyDescent="0.35"/>
    <row r="669770" spans="1:1" ht="14.25" customHeight="1" x14ac:dyDescent="0.45">
      <c r="A669770" s="31"/>
    </row>
    <row r="669776" spans="1:1" s="30" customFormat="1" ht="14.25" customHeight="1" x14ac:dyDescent="0.35"/>
    <row r="669792" spans="1:1" ht="14.25" customHeight="1" x14ac:dyDescent="0.45">
      <c r="A669792" s="31"/>
    </row>
    <row r="669798" s="30" customFormat="1" ht="14.25" customHeight="1" x14ac:dyDescent="0.35"/>
    <row r="669814" spans="1:1" ht="14.25" customHeight="1" x14ac:dyDescent="0.45">
      <c r="A669814" s="31"/>
    </row>
    <row r="669820" spans="1:1" s="30" customFormat="1" ht="14.25" customHeight="1" x14ac:dyDescent="0.35"/>
    <row r="669836" spans="1:1" ht="14.25" customHeight="1" x14ac:dyDescent="0.45">
      <c r="A669836" s="31"/>
    </row>
    <row r="669842" s="30" customFormat="1" ht="14.25" customHeight="1" x14ac:dyDescent="0.35"/>
    <row r="669858" spans="1:1" ht="14.25" customHeight="1" x14ac:dyDescent="0.45">
      <c r="A669858" s="31"/>
    </row>
    <row r="669864" spans="1:1" s="30" customFormat="1" ht="14.25" customHeight="1" x14ac:dyDescent="0.35"/>
    <row r="669880" spans="1:1" ht="14.25" customHeight="1" x14ac:dyDescent="0.45">
      <c r="A669880" s="31"/>
    </row>
    <row r="669886" spans="1:1" s="30" customFormat="1" ht="14.25" customHeight="1" x14ac:dyDescent="0.35"/>
    <row r="669902" spans="1:1" ht="14.25" customHeight="1" x14ac:dyDescent="0.45">
      <c r="A669902" s="31"/>
    </row>
    <row r="669908" s="30" customFormat="1" ht="14.25" customHeight="1" x14ac:dyDescent="0.35"/>
    <row r="669924" spans="1:1" ht="14.25" customHeight="1" x14ac:dyDescent="0.45">
      <c r="A669924" s="31"/>
    </row>
    <row r="669930" spans="1:1" s="30" customFormat="1" ht="14.25" customHeight="1" x14ac:dyDescent="0.35"/>
    <row r="669946" spans="1:1" ht="14.25" customHeight="1" x14ac:dyDescent="0.45">
      <c r="A669946" s="31"/>
    </row>
    <row r="669952" spans="1:1" s="30" customFormat="1" ht="14.25" customHeight="1" x14ac:dyDescent="0.35"/>
    <row r="669968" spans="1:1" ht="14.25" customHeight="1" x14ac:dyDescent="0.45">
      <c r="A669968" s="31"/>
    </row>
    <row r="669974" s="30" customFormat="1" ht="14.25" customHeight="1" x14ac:dyDescent="0.35"/>
    <row r="669990" spans="1:1" ht="14.25" customHeight="1" x14ac:dyDescent="0.45">
      <c r="A669990" s="31"/>
    </row>
    <row r="669996" spans="1:1" s="30" customFormat="1" ht="14.25" customHeight="1" x14ac:dyDescent="0.35"/>
    <row r="670012" spans="1:1" ht="14.25" customHeight="1" x14ac:dyDescent="0.45">
      <c r="A670012" s="31"/>
    </row>
    <row r="670018" s="30" customFormat="1" ht="14.25" customHeight="1" x14ac:dyDescent="0.35"/>
    <row r="670034" spans="1:1" ht="14.25" customHeight="1" x14ac:dyDescent="0.45">
      <c r="A670034" s="31"/>
    </row>
    <row r="670040" spans="1:1" s="30" customFormat="1" ht="14.25" customHeight="1" x14ac:dyDescent="0.35"/>
    <row r="670056" spans="1:1" ht="14.25" customHeight="1" x14ac:dyDescent="0.45">
      <c r="A670056" s="31"/>
    </row>
    <row r="670062" spans="1:1" s="30" customFormat="1" ht="14.25" customHeight="1" x14ac:dyDescent="0.35"/>
    <row r="670078" spans="1:1" ht="14.25" customHeight="1" x14ac:dyDescent="0.45">
      <c r="A670078" s="31"/>
    </row>
    <row r="670084" s="30" customFormat="1" ht="14.25" customHeight="1" x14ac:dyDescent="0.35"/>
    <row r="670100" spans="1:1" ht="14.25" customHeight="1" x14ac:dyDescent="0.45">
      <c r="A670100" s="31"/>
    </row>
    <row r="670106" spans="1:1" s="30" customFormat="1" ht="14.25" customHeight="1" x14ac:dyDescent="0.35"/>
    <row r="670122" spans="1:1" ht="14.25" customHeight="1" x14ac:dyDescent="0.45">
      <c r="A670122" s="31"/>
    </row>
    <row r="670128" spans="1:1" s="30" customFormat="1" ht="14.25" customHeight="1" x14ac:dyDescent="0.35"/>
    <row r="670144" spans="1:1" ht="14.25" customHeight="1" x14ac:dyDescent="0.45">
      <c r="A670144" s="31"/>
    </row>
    <row r="670150" s="30" customFormat="1" ht="14.25" customHeight="1" x14ac:dyDescent="0.35"/>
    <row r="670166" spans="1:1" ht="14.25" customHeight="1" x14ac:dyDescent="0.45">
      <c r="A670166" s="31"/>
    </row>
    <row r="670172" spans="1:1" s="30" customFormat="1" ht="14.25" customHeight="1" x14ac:dyDescent="0.35"/>
    <row r="670188" spans="1:1" ht="14.25" customHeight="1" x14ac:dyDescent="0.45">
      <c r="A670188" s="31"/>
    </row>
    <row r="670194" s="30" customFormat="1" ht="14.25" customHeight="1" x14ac:dyDescent="0.35"/>
    <row r="670210" spans="1:1" ht="14.25" customHeight="1" x14ac:dyDescent="0.45">
      <c r="A670210" s="31"/>
    </row>
    <row r="670216" spans="1:1" s="30" customFormat="1" ht="14.25" customHeight="1" x14ac:dyDescent="0.35"/>
    <row r="670232" spans="1:1" ht="14.25" customHeight="1" x14ac:dyDescent="0.45">
      <c r="A670232" s="31"/>
    </row>
    <row r="670238" spans="1:1" s="30" customFormat="1" ht="14.25" customHeight="1" x14ac:dyDescent="0.35"/>
    <row r="670254" spans="1:1" ht="14.25" customHeight="1" x14ac:dyDescent="0.45">
      <c r="A670254" s="31"/>
    </row>
    <row r="670260" s="30" customFormat="1" ht="14.25" customHeight="1" x14ac:dyDescent="0.35"/>
    <row r="670276" spans="1:1" ht="14.25" customHeight="1" x14ac:dyDescent="0.45">
      <c r="A670276" s="31"/>
    </row>
    <row r="670282" spans="1:1" s="30" customFormat="1" ht="14.25" customHeight="1" x14ac:dyDescent="0.35"/>
    <row r="670298" spans="1:1" ht="14.25" customHeight="1" x14ac:dyDescent="0.45">
      <c r="A670298" s="31"/>
    </row>
    <row r="670304" spans="1:1" s="30" customFormat="1" ht="14.25" customHeight="1" x14ac:dyDescent="0.35"/>
    <row r="670320" spans="1:1" ht="14.25" customHeight="1" x14ac:dyDescent="0.45">
      <c r="A670320" s="31"/>
    </row>
    <row r="670326" s="30" customFormat="1" ht="14.25" customHeight="1" x14ac:dyDescent="0.35"/>
    <row r="670342" spans="1:1" ht="14.25" customHeight="1" x14ac:dyDescent="0.45">
      <c r="A670342" s="31"/>
    </row>
    <row r="670348" spans="1:1" s="30" customFormat="1" ht="14.25" customHeight="1" x14ac:dyDescent="0.35"/>
    <row r="670364" spans="1:1" ht="14.25" customHeight="1" x14ac:dyDescent="0.45">
      <c r="A670364" s="31"/>
    </row>
    <row r="670370" s="30" customFormat="1" ht="14.25" customHeight="1" x14ac:dyDescent="0.35"/>
    <row r="670386" spans="1:1" ht="14.25" customHeight="1" x14ac:dyDescent="0.45">
      <c r="A670386" s="31"/>
    </row>
    <row r="670392" spans="1:1" s="30" customFormat="1" ht="14.25" customHeight="1" x14ac:dyDescent="0.35"/>
    <row r="670408" spans="1:1" ht="14.25" customHeight="1" x14ac:dyDescent="0.45">
      <c r="A670408" s="31"/>
    </row>
    <row r="670414" spans="1:1" s="30" customFormat="1" ht="14.25" customHeight="1" x14ac:dyDescent="0.35"/>
    <row r="670430" spans="1:1" ht="14.25" customHeight="1" x14ac:dyDescent="0.45">
      <c r="A670430" s="31"/>
    </row>
    <row r="670436" s="30" customFormat="1" ht="14.25" customHeight="1" x14ac:dyDescent="0.35"/>
    <row r="670452" spans="1:1" ht="14.25" customHeight="1" x14ac:dyDescent="0.45">
      <c r="A670452" s="31"/>
    </row>
    <row r="670458" spans="1:1" s="30" customFormat="1" ht="14.25" customHeight="1" x14ac:dyDescent="0.35"/>
    <row r="670474" spans="1:1" ht="14.25" customHeight="1" x14ac:dyDescent="0.45">
      <c r="A670474" s="31"/>
    </row>
    <row r="670480" spans="1:1" s="30" customFormat="1" ht="14.25" customHeight="1" x14ac:dyDescent="0.35"/>
    <row r="670496" spans="1:1" ht="14.25" customHeight="1" x14ac:dyDescent="0.45">
      <c r="A670496" s="31"/>
    </row>
    <row r="670502" s="30" customFormat="1" ht="14.25" customHeight="1" x14ac:dyDescent="0.35"/>
    <row r="670518" spans="1:1" ht="14.25" customHeight="1" x14ac:dyDescent="0.45">
      <c r="A670518" s="31"/>
    </row>
    <row r="670524" spans="1:1" s="30" customFormat="1" ht="14.25" customHeight="1" x14ac:dyDescent="0.35"/>
    <row r="670540" spans="1:1" ht="14.25" customHeight="1" x14ac:dyDescent="0.45">
      <c r="A670540" s="31"/>
    </row>
    <row r="670546" s="30" customFormat="1" ht="14.25" customHeight="1" x14ac:dyDescent="0.35"/>
    <row r="670562" spans="1:1" ht="14.25" customHeight="1" x14ac:dyDescent="0.45">
      <c r="A670562" s="31"/>
    </row>
    <row r="670568" spans="1:1" s="30" customFormat="1" ht="14.25" customHeight="1" x14ac:dyDescent="0.35"/>
    <row r="670584" spans="1:1" ht="14.25" customHeight="1" x14ac:dyDescent="0.45">
      <c r="A670584" s="31"/>
    </row>
    <row r="670590" spans="1:1" s="30" customFormat="1" ht="14.25" customHeight="1" x14ac:dyDescent="0.35"/>
    <row r="670606" spans="1:1" ht="14.25" customHeight="1" x14ac:dyDescent="0.45">
      <c r="A670606" s="31"/>
    </row>
    <row r="670612" s="30" customFormat="1" ht="14.25" customHeight="1" x14ac:dyDescent="0.35"/>
    <row r="670628" spans="1:1" ht="14.25" customHeight="1" x14ac:dyDescent="0.45">
      <c r="A670628" s="31"/>
    </row>
    <row r="670634" spans="1:1" s="30" customFormat="1" ht="14.25" customHeight="1" x14ac:dyDescent="0.35"/>
    <row r="670650" spans="1:1" ht="14.25" customHeight="1" x14ac:dyDescent="0.45">
      <c r="A670650" s="31"/>
    </row>
    <row r="670656" spans="1:1" s="30" customFormat="1" ht="14.25" customHeight="1" x14ac:dyDescent="0.35"/>
    <row r="670672" spans="1:1" ht="14.25" customHeight="1" x14ac:dyDescent="0.45">
      <c r="A670672" s="31"/>
    </row>
    <row r="670678" s="30" customFormat="1" ht="14.25" customHeight="1" x14ac:dyDescent="0.35"/>
    <row r="670694" spans="1:1" ht="14.25" customHeight="1" x14ac:dyDescent="0.45">
      <c r="A670694" s="31"/>
    </row>
    <row r="670700" spans="1:1" s="30" customFormat="1" ht="14.25" customHeight="1" x14ac:dyDescent="0.35"/>
    <row r="670716" spans="1:1" ht="14.25" customHeight="1" x14ac:dyDescent="0.45">
      <c r="A670716" s="31"/>
    </row>
    <row r="670722" s="30" customFormat="1" ht="14.25" customHeight="1" x14ac:dyDescent="0.35"/>
    <row r="670738" spans="1:1" ht="14.25" customHeight="1" x14ac:dyDescent="0.45">
      <c r="A670738" s="31"/>
    </row>
    <row r="670744" spans="1:1" s="30" customFormat="1" ht="14.25" customHeight="1" x14ac:dyDescent="0.35"/>
    <row r="670760" spans="1:1" ht="14.25" customHeight="1" x14ac:dyDescent="0.45">
      <c r="A670760" s="31"/>
    </row>
    <row r="670766" spans="1:1" s="30" customFormat="1" ht="14.25" customHeight="1" x14ac:dyDescent="0.35"/>
    <row r="670782" spans="1:1" ht="14.25" customHeight="1" x14ac:dyDescent="0.45">
      <c r="A670782" s="31"/>
    </row>
    <row r="670788" s="30" customFormat="1" ht="14.25" customHeight="1" x14ac:dyDescent="0.35"/>
    <row r="670804" spans="1:1" ht="14.25" customHeight="1" x14ac:dyDescent="0.45">
      <c r="A670804" s="31"/>
    </row>
    <row r="670810" spans="1:1" s="30" customFormat="1" ht="14.25" customHeight="1" x14ac:dyDescent="0.35"/>
    <row r="670826" spans="1:1" ht="14.25" customHeight="1" x14ac:dyDescent="0.45">
      <c r="A670826" s="31"/>
    </row>
    <row r="670832" spans="1:1" s="30" customFormat="1" ht="14.25" customHeight="1" x14ac:dyDescent="0.35"/>
    <row r="670848" spans="1:1" ht="14.25" customHeight="1" x14ac:dyDescent="0.45">
      <c r="A670848" s="31"/>
    </row>
    <row r="670854" s="30" customFormat="1" ht="14.25" customHeight="1" x14ac:dyDescent="0.35"/>
    <row r="670870" spans="1:1" ht="14.25" customHeight="1" x14ac:dyDescent="0.45">
      <c r="A670870" s="31"/>
    </row>
    <row r="670876" spans="1:1" s="30" customFormat="1" ht="14.25" customHeight="1" x14ac:dyDescent="0.35"/>
    <row r="670892" spans="1:1" ht="14.25" customHeight="1" x14ac:dyDescent="0.45">
      <c r="A670892" s="31"/>
    </row>
    <row r="670898" s="30" customFormat="1" ht="14.25" customHeight="1" x14ac:dyDescent="0.35"/>
    <row r="670914" spans="1:1" ht="14.25" customHeight="1" x14ac:dyDescent="0.45">
      <c r="A670914" s="31"/>
    </row>
    <row r="670920" spans="1:1" s="30" customFormat="1" ht="14.25" customHeight="1" x14ac:dyDescent="0.35"/>
    <row r="670936" spans="1:1" ht="14.25" customHeight="1" x14ac:dyDescent="0.45">
      <c r="A670936" s="31"/>
    </row>
    <row r="670942" spans="1:1" s="30" customFormat="1" ht="14.25" customHeight="1" x14ac:dyDescent="0.35"/>
    <row r="670958" spans="1:1" ht="14.25" customHeight="1" x14ac:dyDescent="0.45">
      <c r="A670958" s="31"/>
    </row>
    <row r="670964" s="30" customFormat="1" ht="14.25" customHeight="1" x14ac:dyDescent="0.35"/>
    <row r="670980" spans="1:1" ht="14.25" customHeight="1" x14ac:dyDescent="0.45">
      <c r="A670980" s="31"/>
    </row>
    <row r="670986" spans="1:1" s="30" customFormat="1" ht="14.25" customHeight="1" x14ac:dyDescent="0.35"/>
    <row r="671002" spans="1:1" ht="14.25" customHeight="1" x14ac:dyDescent="0.45">
      <c r="A671002" s="31"/>
    </row>
    <row r="671008" spans="1:1" s="30" customFormat="1" ht="14.25" customHeight="1" x14ac:dyDescent="0.35"/>
    <row r="671024" spans="1:1" ht="14.25" customHeight="1" x14ac:dyDescent="0.45">
      <c r="A671024" s="31"/>
    </row>
    <row r="671030" s="30" customFormat="1" ht="14.25" customHeight="1" x14ac:dyDescent="0.35"/>
    <row r="671046" spans="1:1" ht="14.25" customHeight="1" x14ac:dyDescent="0.45">
      <c r="A671046" s="31"/>
    </row>
    <row r="671052" spans="1:1" s="30" customFormat="1" ht="14.25" customHeight="1" x14ac:dyDescent="0.35"/>
    <row r="671068" spans="1:1" ht="14.25" customHeight="1" x14ac:dyDescent="0.45">
      <c r="A671068" s="31"/>
    </row>
    <row r="671074" s="30" customFormat="1" ht="14.25" customHeight="1" x14ac:dyDescent="0.35"/>
    <row r="671090" spans="1:1" ht="14.25" customHeight="1" x14ac:dyDescent="0.45">
      <c r="A671090" s="31"/>
    </row>
    <row r="671096" spans="1:1" s="30" customFormat="1" ht="14.25" customHeight="1" x14ac:dyDescent="0.35"/>
    <row r="671112" spans="1:1" ht="14.25" customHeight="1" x14ac:dyDescent="0.45">
      <c r="A671112" s="31"/>
    </row>
    <row r="671118" spans="1:1" s="30" customFormat="1" ht="14.25" customHeight="1" x14ac:dyDescent="0.35"/>
    <row r="671134" spans="1:1" ht="14.25" customHeight="1" x14ac:dyDescent="0.45">
      <c r="A671134" s="31"/>
    </row>
    <row r="671140" s="30" customFormat="1" ht="14.25" customHeight="1" x14ac:dyDescent="0.35"/>
    <row r="671156" spans="1:1" ht="14.25" customHeight="1" x14ac:dyDescent="0.45">
      <c r="A671156" s="31"/>
    </row>
    <row r="671162" spans="1:1" s="30" customFormat="1" ht="14.25" customHeight="1" x14ac:dyDescent="0.35"/>
    <row r="671178" spans="1:1" ht="14.25" customHeight="1" x14ac:dyDescent="0.45">
      <c r="A671178" s="31"/>
    </row>
    <row r="671184" spans="1:1" s="30" customFormat="1" ht="14.25" customHeight="1" x14ac:dyDescent="0.35"/>
    <row r="671200" spans="1:1" ht="14.25" customHeight="1" x14ac:dyDescent="0.45">
      <c r="A671200" s="31"/>
    </row>
    <row r="671206" s="30" customFormat="1" ht="14.25" customHeight="1" x14ac:dyDescent="0.35"/>
    <row r="671222" spans="1:1" ht="14.25" customHeight="1" x14ac:dyDescent="0.45">
      <c r="A671222" s="31"/>
    </row>
    <row r="671228" spans="1:1" s="30" customFormat="1" ht="14.25" customHeight="1" x14ac:dyDescent="0.35"/>
    <row r="671244" spans="1:1" ht="14.25" customHeight="1" x14ac:dyDescent="0.45">
      <c r="A671244" s="31"/>
    </row>
    <row r="671250" s="30" customFormat="1" ht="14.25" customHeight="1" x14ac:dyDescent="0.35"/>
    <row r="671266" spans="1:1" ht="14.25" customHeight="1" x14ac:dyDescent="0.45">
      <c r="A671266" s="31"/>
    </row>
    <row r="671272" spans="1:1" s="30" customFormat="1" ht="14.25" customHeight="1" x14ac:dyDescent="0.35"/>
    <row r="671288" spans="1:1" ht="14.25" customHeight="1" x14ac:dyDescent="0.45">
      <c r="A671288" s="31"/>
    </row>
    <row r="671294" spans="1:1" s="30" customFormat="1" ht="14.25" customHeight="1" x14ac:dyDescent="0.35"/>
    <row r="671310" spans="1:1" ht="14.25" customHeight="1" x14ac:dyDescent="0.45">
      <c r="A671310" s="31"/>
    </row>
    <row r="671316" s="30" customFormat="1" ht="14.25" customHeight="1" x14ac:dyDescent="0.35"/>
    <row r="671332" spans="1:1" ht="14.25" customHeight="1" x14ac:dyDescent="0.45">
      <c r="A671332" s="31"/>
    </row>
    <row r="671338" spans="1:1" s="30" customFormat="1" ht="14.25" customHeight="1" x14ac:dyDescent="0.35"/>
    <row r="671354" spans="1:1" ht="14.25" customHeight="1" x14ac:dyDescent="0.45">
      <c r="A671354" s="31"/>
    </row>
    <row r="671360" spans="1:1" s="30" customFormat="1" ht="14.25" customHeight="1" x14ac:dyDescent="0.35"/>
    <row r="671376" spans="1:1" ht="14.25" customHeight="1" x14ac:dyDescent="0.45">
      <c r="A671376" s="31"/>
    </row>
    <row r="671382" s="30" customFormat="1" ht="14.25" customHeight="1" x14ac:dyDescent="0.35"/>
    <row r="671398" spans="1:1" ht="14.25" customHeight="1" x14ac:dyDescent="0.45">
      <c r="A671398" s="31"/>
    </row>
    <row r="671404" spans="1:1" s="30" customFormat="1" ht="14.25" customHeight="1" x14ac:dyDescent="0.35"/>
    <row r="671420" spans="1:1" ht="14.25" customHeight="1" x14ac:dyDescent="0.45">
      <c r="A671420" s="31"/>
    </row>
    <row r="671426" s="30" customFormat="1" ht="14.25" customHeight="1" x14ac:dyDescent="0.35"/>
    <row r="671442" spans="1:1" ht="14.25" customHeight="1" x14ac:dyDescent="0.45">
      <c r="A671442" s="31"/>
    </row>
    <row r="671448" spans="1:1" s="30" customFormat="1" ht="14.25" customHeight="1" x14ac:dyDescent="0.35"/>
    <row r="671464" spans="1:1" ht="14.25" customHeight="1" x14ac:dyDescent="0.45">
      <c r="A671464" s="31"/>
    </row>
    <row r="671470" spans="1:1" s="30" customFormat="1" ht="14.25" customHeight="1" x14ac:dyDescent="0.35"/>
    <row r="671486" spans="1:1" ht="14.25" customHeight="1" x14ac:dyDescent="0.45">
      <c r="A671486" s="31"/>
    </row>
    <row r="671492" s="30" customFormat="1" ht="14.25" customHeight="1" x14ac:dyDescent="0.35"/>
    <row r="671508" spans="1:1" ht="14.25" customHeight="1" x14ac:dyDescent="0.45">
      <c r="A671508" s="31"/>
    </row>
    <row r="671514" spans="1:1" s="30" customFormat="1" ht="14.25" customHeight="1" x14ac:dyDescent="0.35"/>
    <row r="671530" spans="1:1" ht="14.25" customHeight="1" x14ac:dyDescent="0.45">
      <c r="A671530" s="31"/>
    </row>
    <row r="671536" spans="1:1" s="30" customFormat="1" ht="14.25" customHeight="1" x14ac:dyDescent="0.35"/>
    <row r="671552" spans="1:1" ht="14.25" customHeight="1" x14ac:dyDescent="0.45">
      <c r="A671552" s="31"/>
    </row>
    <row r="671558" s="30" customFormat="1" ht="14.25" customHeight="1" x14ac:dyDescent="0.35"/>
    <row r="671574" spans="1:1" ht="14.25" customHeight="1" x14ac:dyDescent="0.45">
      <c r="A671574" s="31"/>
    </row>
    <row r="671580" spans="1:1" s="30" customFormat="1" ht="14.25" customHeight="1" x14ac:dyDescent="0.35"/>
    <row r="671596" spans="1:1" ht="14.25" customHeight="1" x14ac:dyDescent="0.45">
      <c r="A671596" s="31"/>
    </row>
    <row r="671602" s="30" customFormat="1" ht="14.25" customHeight="1" x14ac:dyDescent="0.35"/>
    <row r="671618" spans="1:1" ht="14.25" customHeight="1" x14ac:dyDescent="0.45">
      <c r="A671618" s="31"/>
    </row>
    <row r="671624" spans="1:1" s="30" customFormat="1" ht="14.25" customHeight="1" x14ac:dyDescent="0.35"/>
    <row r="671640" spans="1:1" ht="14.25" customHeight="1" x14ac:dyDescent="0.45">
      <c r="A671640" s="31"/>
    </row>
    <row r="671646" spans="1:1" s="30" customFormat="1" ht="14.25" customHeight="1" x14ac:dyDescent="0.35"/>
    <row r="671662" spans="1:1" ht="14.25" customHeight="1" x14ac:dyDescent="0.45">
      <c r="A671662" s="31"/>
    </row>
    <row r="671668" s="30" customFormat="1" ht="14.25" customHeight="1" x14ac:dyDescent="0.35"/>
    <row r="671684" spans="1:1" ht="14.25" customHeight="1" x14ac:dyDescent="0.45">
      <c r="A671684" s="31"/>
    </row>
    <row r="671690" spans="1:1" s="30" customFormat="1" ht="14.25" customHeight="1" x14ac:dyDescent="0.35"/>
    <row r="671706" spans="1:1" ht="14.25" customHeight="1" x14ac:dyDescent="0.45">
      <c r="A671706" s="31"/>
    </row>
    <row r="671712" spans="1:1" s="30" customFormat="1" ht="14.25" customHeight="1" x14ac:dyDescent="0.35"/>
    <row r="671728" spans="1:1" ht="14.25" customHeight="1" x14ac:dyDescent="0.45">
      <c r="A671728" s="31"/>
    </row>
    <row r="671734" s="30" customFormat="1" ht="14.25" customHeight="1" x14ac:dyDescent="0.35"/>
    <row r="671750" spans="1:1" ht="14.25" customHeight="1" x14ac:dyDescent="0.45">
      <c r="A671750" s="31"/>
    </row>
    <row r="671756" spans="1:1" s="30" customFormat="1" ht="14.25" customHeight="1" x14ac:dyDescent="0.35"/>
    <row r="671772" spans="1:1" ht="14.25" customHeight="1" x14ac:dyDescent="0.45">
      <c r="A671772" s="31"/>
    </row>
    <row r="671778" s="30" customFormat="1" ht="14.25" customHeight="1" x14ac:dyDescent="0.35"/>
    <row r="671794" spans="1:1" ht="14.25" customHeight="1" x14ac:dyDescent="0.45">
      <c r="A671794" s="31"/>
    </row>
    <row r="671800" spans="1:1" s="30" customFormat="1" ht="14.25" customHeight="1" x14ac:dyDescent="0.35"/>
    <row r="671816" spans="1:1" ht="14.25" customHeight="1" x14ac:dyDescent="0.45">
      <c r="A671816" s="31"/>
    </row>
    <row r="671822" spans="1:1" s="30" customFormat="1" ht="14.25" customHeight="1" x14ac:dyDescent="0.35"/>
    <row r="671838" spans="1:1" ht="14.25" customHeight="1" x14ac:dyDescent="0.45">
      <c r="A671838" s="31"/>
    </row>
    <row r="671844" s="30" customFormat="1" ht="14.25" customHeight="1" x14ac:dyDescent="0.35"/>
    <row r="671860" spans="1:1" ht="14.25" customHeight="1" x14ac:dyDescent="0.45">
      <c r="A671860" s="31"/>
    </row>
    <row r="671866" spans="1:1" s="30" customFormat="1" ht="14.25" customHeight="1" x14ac:dyDescent="0.35"/>
    <row r="671882" spans="1:1" ht="14.25" customHeight="1" x14ac:dyDescent="0.45">
      <c r="A671882" s="31"/>
    </row>
    <row r="671888" spans="1:1" s="30" customFormat="1" ht="14.25" customHeight="1" x14ac:dyDescent="0.35"/>
    <row r="671904" spans="1:1" ht="14.25" customHeight="1" x14ac:dyDescent="0.45">
      <c r="A671904" s="31"/>
    </row>
    <row r="671910" s="30" customFormat="1" ht="14.25" customHeight="1" x14ac:dyDescent="0.35"/>
    <row r="671926" spans="1:1" ht="14.25" customHeight="1" x14ac:dyDescent="0.45">
      <c r="A671926" s="31"/>
    </row>
    <row r="671932" spans="1:1" s="30" customFormat="1" ht="14.25" customHeight="1" x14ac:dyDescent="0.35"/>
    <row r="671948" spans="1:1" ht="14.25" customHeight="1" x14ac:dyDescent="0.45">
      <c r="A671948" s="31"/>
    </row>
    <row r="671954" s="30" customFormat="1" ht="14.25" customHeight="1" x14ac:dyDescent="0.35"/>
    <row r="671970" spans="1:1" ht="14.25" customHeight="1" x14ac:dyDescent="0.45">
      <c r="A671970" s="31"/>
    </row>
    <row r="671976" spans="1:1" s="30" customFormat="1" ht="14.25" customHeight="1" x14ac:dyDescent="0.35"/>
    <row r="671992" spans="1:1" ht="14.25" customHeight="1" x14ac:dyDescent="0.45">
      <c r="A671992" s="31"/>
    </row>
    <row r="671998" spans="1:1" s="30" customFormat="1" ht="14.25" customHeight="1" x14ac:dyDescent="0.35"/>
    <row r="672014" spans="1:1" ht="14.25" customHeight="1" x14ac:dyDescent="0.45">
      <c r="A672014" s="31"/>
    </row>
    <row r="672020" s="30" customFormat="1" ht="14.25" customHeight="1" x14ac:dyDescent="0.35"/>
    <row r="672036" spans="1:1" ht="14.25" customHeight="1" x14ac:dyDescent="0.45">
      <c r="A672036" s="31"/>
    </row>
    <row r="672042" spans="1:1" s="30" customFormat="1" ht="14.25" customHeight="1" x14ac:dyDescent="0.35"/>
    <row r="672058" spans="1:1" ht="14.25" customHeight="1" x14ac:dyDescent="0.45">
      <c r="A672058" s="31"/>
    </row>
    <row r="672064" spans="1:1" s="30" customFormat="1" ht="14.25" customHeight="1" x14ac:dyDescent="0.35"/>
    <row r="672080" spans="1:1" ht="14.25" customHeight="1" x14ac:dyDescent="0.45">
      <c r="A672080" s="31"/>
    </row>
    <row r="672086" s="30" customFormat="1" ht="14.25" customHeight="1" x14ac:dyDescent="0.35"/>
    <row r="672102" spans="1:1" ht="14.25" customHeight="1" x14ac:dyDescent="0.45">
      <c r="A672102" s="31"/>
    </row>
    <row r="672108" spans="1:1" s="30" customFormat="1" ht="14.25" customHeight="1" x14ac:dyDescent="0.35"/>
    <row r="672124" spans="1:1" ht="14.25" customHeight="1" x14ac:dyDescent="0.45">
      <c r="A672124" s="31"/>
    </row>
    <row r="672130" s="30" customFormat="1" ht="14.25" customHeight="1" x14ac:dyDescent="0.35"/>
    <row r="672146" spans="1:1" ht="14.25" customHeight="1" x14ac:dyDescent="0.45">
      <c r="A672146" s="31"/>
    </row>
    <row r="672152" spans="1:1" s="30" customFormat="1" ht="14.25" customHeight="1" x14ac:dyDescent="0.35"/>
    <row r="672168" spans="1:1" ht="14.25" customHeight="1" x14ac:dyDescent="0.45">
      <c r="A672168" s="31"/>
    </row>
    <row r="672174" spans="1:1" s="30" customFormat="1" ht="14.25" customHeight="1" x14ac:dyDescent="0.35"/>
    <row r="672190" spans="1:1" ht="14.25" customHeight="1" x14ac:dyDescent="0.45">
      <c r="A672190" s="31"/>
    </row>
    <row r="672196" s="30" customFormat="1" ht="14.25" customHeight="1" x14ac:dyDescent="0.35"/>
    <row r="672212" spans="1:1" ht="14.25" customHeight="1" x14ac:dyDescent="0.45">
      <c r="A672212" s="31"/>
    </row>
    <row r="672218" spans="1:1" s="30" customFormat="1" ht="14.25" customHeight="1" x14ac:dyDescent="0.35"/>
    <row r="672234" spans="1:1" ht="14.25" customHeight="1" x14ac:dyDescent="0.45">
      <c r="A672234" s="31"/>
    </row>
    <row r="672240" spans="1:1" s="30" customFormat="1" ht="14.25" customHeight="1" x14ac:dyDescent="0.35"/>
    <row r="672256" spans="1:1" ht="14.25" customHeight="1" x14ac:dyDescent="0.45">
      <c r="A672256" s="31"/>
    </row>
    <row r="672262" s="30" customFormat="1" ht="14.25" customHeight="1" x14ac:dyDescent="0.35"/>
    <row r="672278" spans="1:1" ht="14.25" customHeight="1" x14ac:dyDescent="0.45">
      <c r="A672278" s="31"/>
    </row>
    <row r="672284" spans="1:1" s="30" customFormat="1" ht="14.25" customHeight="1" x14ac:dyDescent="0.35"/>
    <row r="672300" spans="1:1" ht="14.25" customHeight="1" x14ac:dyDescent="0.45">
      <c r="A672300" s="31"/>
    </row>
    <row r="672306" s="30" customFormat="1" ht="14.25" customHeight="1" x14ac:dyDescent="0.35"/>
    <row r="672322" spans="1:1" ht="14.25" customHeight="1" x14ac:dyDescent="0.45">
      <c r="A672322" s="31"/>
    </row>
    <row r="672328" spans="1:1" s="30" customFormat="1" ht="14.25" customHeight="1" x14ac:dyDescent="0.35"/>
    <row r="672344" spans="1:1" ht="14.25" customHeight="1" x14ac:dyDescent="0.45">
      <c r="A672344" s="31"/>
    </row>
    <row r="672350" spans="1:1" s="30" customFormat="1" ht="14.25" customHeight="1" x14ac:dyDescent="0.35"/>
    <row r="672366" spans="1:1" ht="14.25" customHeight="1" x14ac:dyDescent="0.45">
      <c r="A672366" s="31"/>
    </row>
    <row r="672372" s="30" customFormat="1" ht="14.25" customHeight="1" x14ac:dyDescent="0.35"/>
    <row r="672388" spans="1:1" ht="14.25" customHeight="1" x14ac:dyDescent="0.45">
      <c r="A672388" s="31"/>
    </row>
    <row r="672394" spans="1:1" s="30" customFormat="1" ht="14.25" customHeight="1" x14ac:dyDescent="0.35"/>
    <row r="672410" spans="1:1" ht="14.25" customHeight="1" x14ac:dyDescent="0.45">
      <c r="A672410" s="31"/>
    </row>
    <row r="672416" spans="1:1" s="30" customFormat="1" ht="14.25" customHeight="1" x14ac:dyDescent="0.35"/>
    <row r="672432" spans="1:1" ht="14.25" customHeight="1" x14ac:dyDescent="0.45">
      <c r="A672432" s="31"/>
    </row>
    <row r="672438" s="30" customFormat="1" ht="14.25" customHeight="1" x14ac:dyDescent="0.35"/>
    <row r="672454" spans="1:1" ht="14.25" customHeight="1" x14ac:dyDescent="0.45">
      <c r="A672454" s="31"/>
    </row>
    <row r="672460" spans="1:1" s="30" customFormat="1" ht="14.25" customHeight="1" x14ac:dyDescent="0.35"/>
    <row r="672476" spans="1:1" ht="14.25" customHeight="1" x14ac:dyDescent="0.45">
      <c r="A672476" s="31"/>
    </row>
    <row r="672482" s="30" customFormat="1" ht="14.25" customHeight="1" x14ac:dyDescent="0.35"/>
    <row r="672498" spans="1:1" ht="14.25" customHeight="1" x14ac:dyDescent="0.45">
      <c r="A672498" s="31"/>
    </row>
    <row r="672504" spans="1:1" s="30" customFormat="1" ht="14.25" customHeight="1" x14ac:dyDescent="0.35"/>
    <row r="672520" spans="1:1" ht="14.25" customHeight="1" x14ac:dyDescent="0.45">
      <c r="A672520" s="31"/>
    </row>
    <row r="672526" spans="1:1" s="30" customFormat="1" ht="14.25" customHeight="1" x14ac:dyDescent="0.35"/>
    <row r="672542" spans="1:1" ht="14.25" customHeight="1" x14ac:dyDescent="0.45">
      <c r="A672542" s="31"/>
    </row>
    <row r="672548" s="30" customFormat="1" ht="14.25" customHeight="1" x14ac:dyDescent="0.35"/>
    <row r="672564" spans="1:1" ht="14.25" customHeight="1" x14ac:dyDescent="0.45">
      <c r="A672564" s="31"/>
    </row>
    <row r="672570" spans="1:1" s="30" customFormat="1" ht="14.25" customHeight="1" x14ac:dyDescent="0.35"/>
    <row r="672586" spans="1:1" ht="14.25" customHeight="1" x14ac:dyDescent="0.45">
      <c r="A672586" s="31"/>
    </row>
    <row r="672592" spans="1:1" s="30" customFormat="1" ht="14.25" customHeight="1" x14ac:dyDescent="0.35"/>
    <row r="672608" spans="1:1" ht="14.25" customHeight="1" x14ac:dyDescent="0.45">
      <c r="A672608" s="31"/>
    </row>
    <row r="672614" s="30" customFormat="1" ht="14.25" customHeight="1" x14ac:dyDescent="0.35"/>
    <row r="672630" spans="1:1" ht="14.25" customHeight="1" x14ac:dyDescent="0.45">
      <c r="A672630" s="31"/>
    </row>
    <row r="672636" spans="1:1" s="30" customFormat="1" ht="14.25" customHeight="1" x14ac:dyDescent="0.35"/>
    <row r="672652" spans="1:1" ht="14.25" customHeight="1" x14ac:dyDescent="0.45">
      <c r="A672652" s="31"/>
    </row>
    <row r="672658" s="30" customFormat="1" ht="14.25" customHeight="1" x14ac:dyDescent="0.35"/>
    <row r="672674" spans="1:1" ht="14.25" customHeight="1" x14ac:dyDescent="0.45">
      <c r="A672674" s="31"/>
    </row>
    <row r="672680" spans="1:1" s="30" customFormat="1" ht="14.25" customHeight="1" x14ac:dyDescent="0.35"/>
    <row r="672696" spans="1:1" ht="14.25" customHeight="1" x14ac:dyDescent="0.45">
      <c r="A672696" s="31"/>
    </row>
    <row r="672702" spans="1:1" s="30" customFormat="1" ht="14.25" customHeight="1" x14ac:dyDescent="0.35"/>
    <row r="672718" spans="1:1" ht="14.25" customHeight="1" x14ac:dyDescent="0.45">
      <c r="A672718" s="31"/>
    </row>
    <row r="672724" s="30" customFormat="1" ht="14.25" customHeight="1" x14ac:dyDescent="0.35"/>
    <row r="672740" spans="1:1" ht="14.25" customHeight="1" x14ac:dyDescent="0.45">
      <c r="A672740" s="31"/>
    </row>
    <row r="672746" spans="1:1" s="30" customFormat="1" ht="14.25" customHeight="1" x14ac:dyDescent="0.35"/>
    <row r="672762" spans="1:1" ht="14.25" customHeight="1" x14ac:dyDescent="0.45">
      <c r="A672762" s="31"/>
    </row>
    <row r="672768" spans="1:1" s="30" customFormat="1" ht="14.25" customHeight="1" x14ac:dyDescent="0.35"/>
    <row r="672784" spans="1:1" ht="14.25" customHeight="1" x14ac:dyDescent="0.45">
      <c r="A672784" s="31"/>
    </row>
    <row r="672790" s="30" customFormat="1" ht="14.25" customHeight="1" x14ac:dyDescent="0.35"/>
    <row r="672806" spans="1:1" ht="14.25" customHeight="1" x14ac:dyDescent="0.45">
      <c r="A672806" s="31"/>
    </row>
    <row r="672812" spans="1:1" s="30" customFormat="1" ht="14.25" customHeight="1" x14ac:dyDescent="0.35"/>
    <row r="672828" spans="1:1" ht="14.25" customHeight="1" x14ac:dyDescent="0.45">
      <c r="A672828" s="31"/>
    </row>
    <row r="672834" s="30" customFormat="1" ht="14.25" customHeight="1" x14ac:dyDescent="0.35"/>
    <row r="672850" spans="1:1" ht="14.25" customHeight="1" x14ac:dyDescent="0.45">
      <c r="A672850" s="31"/>
    </row>
    <row r="672856" spans="1:1" s="30" customFormat="1" ht="14.25" customHeight="1" x14ac:dyDescent="0.35"/>
    <row r="672872" spans="1:1" ht="14.25" customHeight="1" x14ac:dyDescent="0.45">
      <c r="A672872" s="31"/>
    </row>
    <row r="672878" spans="1:1" s="30" customFormat="1" ht="14.25" customHeight="1" x14ac:dyDescent="0.35"/>
    <row r="672894" spans="1:1" ht="14.25" customHeight="1" x14ac:dyDescent="0.45">
      <c r="A672894" s="31"/>
    </row>
    <row r="672900" s="30" customFormat="1" ht="14.25" customHeight="1" x14ac:dyDescent="0.35"/>
    <row r="672916" spans="1:1" ht="14.25" customHeight="1" x14ac:dyDescent="0.45">
      <c r="A672916" s="31"/>
    </row>
    <row r="672922" spans="1:1" s="30" customFormat="1" ht="14.25" customHeight="1" x14ac:dyDescent="0.35"/>
    <row r="672938" spans="1:1" ht="14.25" customHeight="1" x14ac:dyDescent="0.45">
      <c r="A672938" s="31"/>
    </row>
    <row r="672944" spans="1:1" s="30" customFormat="1" ht="14.25" customHeight="1" x14ac:dyDescent="0.35"/>
    <row r="672960" spans="1:1" ht="14.25" customHeight="1" x14ac:dyDescent="0.45">
      <c r="A672960" s="31"/>
    </row>
    <row r="672966" s="30" customFormat="1" ht="14.25" customHeight="1" x14ac:dyDescent="0.35"/>
    <row r="672982" spans="1:1" ht="14.25" customHeight="1" x14ac:dyDescent="0.45">
      <c r="A672982" s="31"/>
    </row>
    <row r="672988" spans="1:1" s="30" customFormat="1" ht="14.25" customHeight="1" x14ac:dyDescent="0.35"/>
    <row r="673004" spans="1:1" ht="14.25" customHeight="1" x14ac:dyDescent="0.45">
      <c r="A673004" s="31"/>
    </row>
    <row r="673010" s="30" customFormat="1" ht="14.25" customHeight="1" x14ac:dyDescent="0.35"/>
    <row r="673026" spans="1:1" ht="14.25" customHeight="1" x14ac:dyDescent="0.45">
      <c r="A673026" s="31"/>
    </row>
    <row r="673032" spans="1:1" s="30" customFormat="1" ht="14.25" customHeight="1" x14ac:dyDescent="0.35"/>
    <row r="673048" spans="1:1" ht="14.25" customHeight="1" x14ac:dyDescent="0.45">
      <c r="A673048" s="31"/>
    </row>
    <row r="673054" spans="1:1" s="30" customFormat="1" ht="14.25" customHeight="1" x14ac:dyDescent="0.35"/>
    <row r="673070" spans="1:1" ht="14.25" customHeight="1" x14ac:dyDescent="0.45">
      <c r="A673070" s="31"/>
    </row>
    <row r="673076" s="30" customFormat="1" ht="14.25" customHeight="1" x14ac:dyDescent="0.35"/>
    <row r="673092" spans="1:1" ht="14.25" customHeight="1" x14ac:dyDescent="0.45">
      <c r="A673092" s="31"/>
    </row>
    <row r="673098" spans="1:1" s="30" customFormat="1" ht="14.25" customHeight="1" x14ac:dyDescent="0.35"/>
    <row r="673114" spans="1:1" ht="14.25" customHeight="1" x14ac:dyDescent="0.45">
      <c r="A673114" s="31"/>
    </row>
    <row r="673120" spans="1:1" s="30" customFormat="1" ht="14.25" customHeight="1" x14ac:dyDescent="0.35"/>
    <row r="673136" spans="1:1" ht="14.25" customHeight="1" x14ac:dyDescent="0.45">
      <c r="A673136" s="31"/>
    </row>
    <row r="673142" s="30" customFormat="1" ht="14.25" customHeight="1" x14ac:dyDescent="0.35"/>
    <row r="673158" spans="1:1" ht="14.25" customHeight="1" x14ac:dyDescent="0.45">
      <c r="A673158" s="31"/>
    </row>
    <row r="673164" spans="1:1" s="30" customFormat="1" ht="14.25" customHeight="1" x14ac:dyDescent="0.35"/>
    <row r="673180" spans="1:1" ht="14.25" customHeight="1" x14ac:dyDescent="0.45">
      <c r="A673180" s="31"/>
    </row>
    <row r="673186" s="30" customFormat="1" ht="14.25" customHeight="1" x14ac:dyDescent="0.35"/>
    <row r="673202" spans="1:1" ht="14.25" customHeight="1" x14ac:dyDescent="0.45">
      <c r="A673202" s="31"/>
    </row>
    <row r="673208" spans="1:1" s="30" customFormat="1" ht="14.25" customHeight="1" x14ac:dyDescent="0.35"/>
    <row r="673224" spans="1:1" ht="14.25" customHeight="1" x14ac:dyDescent="0.45">
      <c r="A673224" s="31"/>
    </row>
    <row r="673230" spans="1:1" s="30" customFormat="1" ht="14.25" customHeight="1" x14ac:dyDescent="0.35"/>
    <row r="673246" spans="1:1" ht="14.25" customHeight="1" x14ac:dyDescent="0.45">
      <c r="A673246" s="31"/>
    </row>
    <row r="673252" s="30" customFormat="1" ht="14.25" customHeight="1" x14ac:dyDescent="0.35"/>
    <row r="673268" spans="1:1" ht="14.25" customHeight="1" x14ac:dyDescent="0.45">
      <c r="A673268" s="31"/>
    </row>
    <row r="673274" spans="1:1" s="30" customFormat="1" ht="14.25" customHeight="1" x14ac:dyDescent="0.35"/>
    <row r="673290" spans="1:1" ht="14.25" customHeight="1" x14ac:dyDescent="0.45">
      <c r="A673290" s="31"/>
    </row>
    <row r="673296" spans="1:1" s="30" customFormat="1" ht="14.25" customHeight="1" x14ac:dyDescent="0.35"/>
    <row r="673312" spans="1:1" ht="14.25" customHeight="1" x14ac:dyDescent="0.45">
      <c r="A673312" s="31"/>
    </row>
    <row r="673318" s="30" customFormat="1" ht="14.25" customHeight="1" x14ac:dyDescent="0.35"/>
    <row r="673334" spans="1:1" ht="14.25" customHeight="1" x14ac:dyDescent="0.45">
      <c r="A673334" s="31"/>
    </row>
    <row r="673340" spans="1:1" s="30" customFormat="1" ht="14.25" customHeight="1" x14ac:dyDescent="0.35"/>
    <row r="673356" spans="1:1" ht="14.25" customHeight="1" x14ac:dyDescent="0.45">
      <c r="A673356" s="31"/>
    </row>
    <row r="673362" s="30" customFormat="1" ht="14.25" customHeight="1" x14ac:dyDescent="0.35"/>
    <row r="673378" spans="1:1" ht="14.25" customHeight="1" x14ac:dyDescent="0.45">
      <c r="A673378" s="31"/>
    </row>
    <row r="673384" spans="1:1" s="30" customFormat="1" ht="14.25" customHeight="1" x14ac:dyDescent="0.35"/>
    <row r="673400" spans="1:1" ht="14.25" customHeight="1" x14ac:dyDescent="0.45">
      <c r="A673400" s="31"/>
    </row>
    <row r="673406" spans="1:1" s="30" customFormat="1" ht="14.25" customHeight="1" x14ac:dyDescent="0.35"/>
    <row r="673422" spans="1:1" ht="14.25" customHeight="1" x14ac:dyDescent="0.45">
      <c r="A673422" s="31"/>
    </row>
    <row r="673428" s="30" customFormat="1" ht="14.25" customHeight="1" x14ac:dyDescent="0.35"/>
    <row r="673444" spans="1:1" ht="14.25" customHeight="1" x14ac:dyDescent="0.45">
      <c r="A673444" s="31"/>
    </row>
    <row r="673450" spans="1:1" s="30" customFormat="1" ht="14.25" customHeight="1" x14ac:dyDescent="0.35"/>
    <row r="673466" spans="1:1" ht="14.25" customHeight="1" x14ac:dyDescent="0.45">
      <c r="A673466" s="31"/>
    </row>
    <row r="673472" spans="1:1" s="30" customFormat="1" ht="14.25" customHeight="1" x14ac:dyDescent="0.35"/>
    <row r="673488" spans="1:1" ht="14.25" customHeight="1" x14ac:dyDescent="0.45">
      <c r="A673488" s="31"/>
    </row>
    <row r="673494" s="30" customFormat="1" ht="14.25" customHeight="1" x14ac:dyDescent="0.35"/>
    <row r="673510" spans="1:1" ht="14.25" customHeight="1" x14ac:dyDescent="0.45">
      <c r="A673510" s="31"/>
    </row>
    <row r="673516" spans="1:1" s="30" customFormat="1" ht="14.25" customHeight="1" x14ac:dyDescent="0.35"/>
    <row r="673532" spans="1:1" ht="14.25" customHeight="1" x14ac:dyDescent="0.45">
      <c r="A673532" s="31"/>
    </row>
    <row r="673538" s="30" customFormat="1" ht="14.25" customHeight="1" x14ac:dyDescent="0.35"/>
    <row r="673554" spans="1:1" ht="14.25" customHeight="1" x14ac:dyDescent="0.45">
      <c r="A673554" s="31"/>
    </row>
    <row r="673560" spans="1:1" s="30" customFormat="1" ht="14.25" customHeight="1" x14ac:dyDescent="0.35"/>
    <row r="673576" spans="1:1" ht="14.25" customHeight="1" x14ac:dyDescent="0.45">
      <c r="A673576" s="31"/>
    </row>
    <row r="673582" spans="1:1" s="30" customFormat="1" ht="14.25" customHeight="1" x14ac:dyDescent="0.35"/>
    <row r="673598" spans="1:1" ht="14.25" customHeight="1" x14ac:dyDescent="0.45">
      <c r="A673598" s="31"/>
    </row>
    <row r="673604" s="30" customFormat="1" ht="14.25" customHeight="1" x14ac:dyDescent="0.35"/>
    <row r="673620" spans="1:1" ht="14.25" customHeight="1" x14ac:dyDescent="0.45">
      <c r="A673620" s="31"/>
    </row>
    <row r="673626" spans="1:1" s="30" customFormat="1" ht="14.25" customHeight="1" x14ac:dyDescent="0.35"/>
    <row r="673642" spans="1:1" ht="14.25" customHeight="1" x14ac:dyDescent="0.45">
      <c r="A673642" s="31"/>
    </row>
    <row r="673648" spans="1:1" s="30" customFormat="1" ht="14.25" customHeight="1" x14ac:dyDescent="0.35"/>
    <row r="673664" spans="1:1" ht="14.25" customHeight="1" x14ac:dyDescent="0.45">
      <c r="A673664" s="31"/>
    </row>
    <row r="673670" s="30" customFormat="1" ht="14.25" customHeight="1" x14ac:dyDescent="0.35"/>
    <row r="673686" spans="1:1" ht="14.25" customHeight="1" x14ac:dyDescent="0.45">
      <c r="A673686" s="31"/>
    </row>
    <row r="673692" spans="1:1" s="30" customFormat="1" ht="14.25" customHeight="1" x14ac:dyDescent="0.35"/>
    <row r="673708" spans="1:1" ht="14.25" customHeight="1" x14ac:dyDescent="0.45">
      <c r="A673708" s="31"/>
    </row>
    <row r="673714" s="30" customFormat="1" ht="14.25" customHeight="1" x14ac:dyDescent="0.35"/>
    <row r="673730" spans="1:1" ht="14.25" customHeight="1" x14ac:dyDescent="0.45">
      <c r="A673730" s="31"/>
    </row>
    <row r="673736" spans="1:1" s="30" customFormat="1" ht="14.25" customHeight="1" x14ac:dyDescent="0.35"/>
    <row r="673752" spans="1:1" ht="14.25" customHeight="1" x14ac:dyDescent="0.45">
      <c r="A673752" s="31"/>
    </row>
    <row r="673758" spans="1:1" s="30" customFormat="1" ht="14.25" customHeight="1" x14ac:dyDescent="0.35"/>
    <row r="673774" spans="1:1" ht="14.25" customHeight="1" x14ac:dyDescent="0.45">
      <c r="A673774" s="31"/>
    </row>
    <row r="673780" s="30" customFormat="1" ht="14.25" customHeight="1" x14ac:dyDescent="0.35"/>
    <row r="673796" spans="1:1" ht="14.25" customHeight="1" x14ac:dyDescent="0.45">
      <c r="A673796" s="31"/>
    </row>
    <row r="673802" spans="1:1" s="30" customFormat="1" ht="14.25" customHeight="1" x14ac:dyDescent="0.35"/>
    <row r="673818" spans="1:1" ht="14.25" customHeight="1" x14ac:dyDescent="0.45">
      <c r="A673818" s="31"/>
    </row>
    <row r="673824" spans="1:1" s="30" customFormat="1" ht="14.25" customHeight="1" x14ac:dyDescent="0.35"/>
    <row r="673840" spans="1:1" ht="14.25" customHeight="1" x14ac:dyDescent="0.45">
      <c r="A673840" s="31"/>
    </row>
    <row r="673846" s="30" customFormat="1" ht="14.25" customHeight="1" x14ac:dyDescent="0.35"/>
    <row r="673862" spans="1:1" ht="14.25" customHeight="1" x14ac:dyDescent="0.45">
      <c r="A673862" s="31"/>
    </row>
    <row r="673868" spans="1:1" s="30" customFormat="1" ht="14.25" customHeight="1" x14ac:dyDescent="0.35"/>
    <row r="673884" spans="1:1" ht="14.25" customHeight="1" x14ac:dyDescent="0.45">
      <c r="A673884" s="31"/>
    </row>
    <row r="673890" s="30" customFormat="1" ht="14.25" customHeight="1" x14ac:dyDescent="0.35"/>
    <row r="673906" spans="1:1" ht="14.25" customHeight="1" x14ac:dyDescent="0.45">
      <c r="A673906" s="31"/>
    </row>
    <row r="673912" spans="1:1" s="30" customFormat="1" ht="14.25" customHeight="1" x14ac:dyDescent="0.35"/>
    <row r="673928" spans="1:1" ht="14.25" customHeight="1" x14ac:dyDescent="0.45">
      <c r="A673928" s="31"/>
    </row>
    <row r="673934" spans="1:1" s="30" customFormat="1" ht="14.25" customHeight="1" x14ac:dyDescent="0.35"/>
    <row r="673950" spans="1:1" ht="14.25" customHeight="1" x14ac:dyDescent="0.45">
      <c r="A673950" s="31"/>
    </row>
    <row r="673956" s="30" customFormat="1" ht="14.25" customHeight="1" x14ac:dyDescent="0.35"/>
    <row r="673972" spans="1:1" ht="14.25" customHeight="1" x14ac:dyDescent="0.45">
      <c r="A673972" s="31"/>
    </row>
    <row r="673978" spans="1:1" s="30" customFormat="1" ht="14.25" customHeight="1" x14ac:dyDescent="0.35"/>
    <row r="673994" spans="1:1" ht="14.25" customHeight="1" x14ac:dyDescent="0.45">
      <c r="A673994" s="31"/>
    </row>
    <row r="674000" spans="1:1" s="30" customFormat="1" ht="14.25" customHeight="1" x14ac:dyDescent="0.35"/>
    <row r="674016" spans="1:1" ht="14.25" customHeight="1" x14ac:dyDescent="0.45">
      <c r="A674016" s="31"/>
    </row>
    <row r="674022" s="30" customFormat="1" ht="14.25" customHeight="1" x14ac:dyDescent="0.35"/>
    <row r="674038" spans="1:1" ht="14.25" customHeight="1" x14ac:dyDescent="0.45">
      <c r="A674038" s="31"/>
    </row>
    <row r="674044" spans="1:1" s="30" customFormat="1" ht="14.25" customHeight="1" x14ac:dyDescent="0.35"/>
    <row r="674060" spans="1:1" ht="14.25" customHeight="1" x14ac:dyDescent="0.45">
      <c r="A674060" s="31"/>
    </row>
    <row r="674066" s="30" customFormat="1" ht="14.25" customHeight="1" x14ac:dyDescent="0.35"/>
    <row r="674082" spans="1:1" ht="14.25" customHeight="1" x14ac:dyDescent="0.45">
      <c r="A674082" s="31"/>
    </row>
    <row r="674088" spans="1:1" s="30" customFormat="1" ht="14.25" customHeight="1" x14ac:dyDescent="0.35"/>
    <row r="674104" spans="1:1" ht="14.25" customHeight="1" x14ac:dyDescent="0.45">
      <c r="A674104" s="31"/>
    </row>
    <row r="674110" spans="1:1" s="30" customFormat="1" ht="14.25" customHeight="1" x14ac:dyDescent="0.35"/>
    <row r="674126" spans="1:1" ht="14.25" customHeight="1" x14ac:dyDescent="0.45">
      <c r="A674126" s="31"/>
    </row>
    <row r="674132" s="30" customFormat="1" ht="14.25" customHeight="1" x14ac:dyDescent="0.35"/>
    <row r="674148" spans="1:1" ht="14.25" customHeight="1" x14ac:dyDescent="0.45">
      <c r="A674148" s="31"/>
    </row>
    <row r="674154" spans="1:1" s="30" customFormat="1" ht="14.25" customHeight="1" x14ac:dyDescent="0.35"/>
    <row r="674170" spans="1:1" ht="14.25" customHeight="1" x14ac:dyDescent="0.45">
      <c r="A674170" s="31"/>
    </row>
    <row r="674176" spans="1:1" s="30" customFormat="1" ht="14.25" customHeight="1" x14ac:dyDescent="0.35"/>
    <row r="674192" spans="1:1" ht="14.25" customHeight="1" x14ac:dyDescent="0.45">
      <c r="A674192" s="31"/>
    </row>
    <row r="674198" s="30" customFormat="1" ht="14.25" customHeight="1" x14ac:dyDescent="0.35"/>
    <row r="674214" spans="1:1" ht="14.25" customHeight="1" x14ac:dyDescent="0.45">
      <c r="A674214" s="31"/>
    </row>
    <row r="674220" spans="1:1" s="30" customFormat="1" ht="14.25" customHeight="1" x14ac:dyDescent="0.35"/>
    <row r="674236" spans="1:1" ht="14.25" customHeight="1" x14ac:dyDescent="0.45">
      <c r="A674236" s="31"/>
    </row>
    <row r="674242" s="30" customFormat="1" ht="14.25" customHeight="1" x14ac:dyDescent="0.35"/>
    <row r="674258" spans="1:1" ht="14.25" customHeight="1" x14ac:dyDescent="0.45">
      <c r="A674258" s="31"/>
    </row>
    <row r="674264" spans="1:1" s="30" customFormat="1" ht="14.25" customHeight="1" x14ac:dyDescent="0.35"/>
    <row r="674280" spans="1:1" ht="14.25" customHeight="1" x14ac:dyDescent="0.45">
      <c r="A674280" s="31"/>
    </row>
    <row r="674286" spans="1:1" s="30" customFormat="1" ht="14.25" customHeight="1" x14ac:dyDescent="0.35"/>
    <row r="674302" spans="1:1" ht="14.25" customHeight="1" x14ac:dyDescent="0.45">
      <c r="A674302" s="31"/>
    </row>
    <row r="674308" s="30" customFormat="1" ht="14.25" customHeight="1" x14ac:dyDescent="0.35"/>
    <row r="674324" spans="1:1" ht="14.25" customHeight="1" x14ac:dyDescent="0.45">
      <c r="A674324" s="31"/>
    </row>
    <row r="674330" spans="1:1" s="30" customFormat="1" ht="14.25" customHeight="1" x14ac:dyDescent="0.35"/>
    <row r="674346" spans="1:1" ht="14.25" customHeight="1" x14ac:dyDescent="0.45">
      <c r="A674346" s="31"/>
    </row>
    <row r="674352" spans="1:1" s="30" customFormat="1" ht="14.25" customHeight="1" x14ac:dyDescent="0.35"/>
    <row r="674368" spans="1:1" ht="14.25" customHeight="1" x14ac:dyDescent="0.45">
      <c r="A674368" s="31"/>
    </row>
    <row r="674374" s="30" customFormat="1" ht="14.25" customHeight="1" x14ac:dyDescent="0.35"/>
    <row r="674390" spans="1:1" ht="14.25" customHeight="1" x14ac:dyDescent="0.45">
      <c r="A674390" s="31"/>
    </row>
    <row r="674396" spans="1:1" s="30" customFormat="1" ht="14.25" customHeight="1" x14ac:dyDescent="0.35"/>
    <row r="674412" spans="1:1" ht="14.25" customHeight="1" x14ac:dyDescent="0.45">
      <c r="A674412" s="31"/>
    </row>
    <row r="674418" s="30" customFormat="1" ht="14.25" customHeight="1" x14ac:dyDescent="0.35"/>
    <row r="674434" spans="1:1" ht="14.25" customHeight="1" x14ac:dyDescent="0.45">
      <c r="A674434" s="31"/>
    </row>
    <row r="674440" spans="1:1" s="30" customFormat="1" ht="14.25" customHeight="1" x14ac:dyDescent="0.35"/>
    <row r="674456" spans="1:1" ht="14.25" customHeight="1" x14ac:dyDescent="0.45">
      <c r="A674456" s="31"/>
    </row>
    <row r="674462" spans="1:1" s="30" customFormat="1" ht="14.25" customHeight="1" x14ac:dyDescent="0.35"/>
    <row r="674478" spans="1:1" ht="14.25" customHeight="1" x14ac:dyDescent="0.45">
      <c r="A674478" s="31"/>
    </row>
    <row r="674484" s="30" customFormat="1" ht="14.25" customHeight="1" x14ac:dyDescent="0.35"/>
    <row r="674500" spans="1:1" ht="14.25" customHeight="1" x14ac:dyDescent="0.45">
      <c r="A674500" s="31"/>
    </row>
    <row r="674506" spans="1:1" s="30" customFormat="1" ht="14.25" customHeight="1" x14ac:dyDescent="0.35"/>
    <row r="674522" spans="1:1" ht="14.25" customHeight="1" x14ac:dyDescent="0.45">
      <c r="A674522" s="31"/>
    </row>
    <row r="674528" spans="1:1" s="30" customFormat="1" ht="14.25" customHeight="1" x14ac:dyDescent="0.35"/>
    <row r="674544" spans="1:1" ht="14.25" customHeight="1" x14ac:dyDescent="0.45">
      <c r="A674544" s="31"/>
    </row>
    <row r="674550" s="30" customFormat="1" ht="14.25" customHeight="1" x14ac:dyDescent="0.35"/>
    <row r="674566" spans="1:1" ht="14.25" customHeight="1" x14ac:dyDescent="0.45">
      <c r="A674566" s="31"/>
    </row>
    <row r="674572" spans="1:1" s="30" customFormat="1" ht="14.25" customHeight="1" x14ac:dyDescent="0.35"/>
    <row r="674588" spans="1:1" ht="14.25" customHeight="1" x14ac:dyDescent="0.45">
      <c r="A674588" s="31"/>
    </row>
    <row r="674594" s="30" customFormat="1" ht="14.25" customHeight="1" x14ac:dyDescent="0.35"/>
    <row r="674610" spans="1:1" ht="14.25" customHeight="1" x14ac:dyDescent="0.45">
      <c r="A674610" s="31"/>
    </row>
    <row r="674616" spans="1:1" s="30" customFormat="1" ht="14.25" customHeight="1" x14ac:dyDescent="0.35"/>
    <row r="674632" spans="1:1" ht="14.25" customHeight="1" x14ac:dyDescent="0.45">
      <c r="A674632" s="31"/>
    </row>
    <row r="674638" spans="1:1" s="30" customFormat="1" ht="14.25" customHeight="1" x14ac:dyDescent="0.35"/>
    <row r="674654" spans="1:1" ht="14.25" customHeight="1" x14ac:dyDescent="0.45">
      <c r="A674654" s="31"/>
    </row>
    <row r="674660" s="30" customFormat="1" ht="14.25" customHeight="1" x14ac:dyDescent="0.35"/>
    <row r="674676" spans="1:1" ht="14.25" customHeight="1" x14ac:dyDescent="0.45">
      <c r="A674676" s="31"/>
    </row>
    <row r="674682" spans="1:1" s="30" customFormat="1" ht="14.25" customHeight="1" x14ac:dyDescent="0.35"/>
    <row r="674698" spans="1:1" ht="14.25" customHeight="1" x14ac:dyDescent="0.45">
      <c r="A674698" s="31"/>
    </row>
    <row r="674704" spans="1:1" s="30" customFormat="1" ht="14.25" customHeight="1" x14ac:dyDescent="0.35"/>
    <row r="674720" spans="1:1" ht="14.25" customHeight="1" x14ac:dyDescent="0.45">
      <c r="A674720" s="31"/>
    </row>
    <row r="674726" s="30" customFormat="1" ht="14.25" customHeight="1" x14ac:dyDescent="0.35"/>
    <row r="674742" spans="1:1" ht="14.25" customHeight="1" x14ac:dyDescent="0.45">
      <c r="A674742" s="31"/>
    </row>
    <row r="674748" spans="1:1" s="30" customFormat="1" ht="14.25" customHeight="1" x14ac:dyDescent="0.35"/>
    <row r="674764" spans="1:1" ht="14.25" customHeight="1" x14ac:dyDescent="0.45">
      <c r="A674764" s="31"/>
    </row>
    <row r="674770" s="30" customFormat="1" ht="14.25" customHeight="1" x14ac:dyDescent="0.35"/>
    <row r="674786" spans="1:1" ht="14.25" customHeight="1" x14ac:dyDescent="0.45">
      <c r="A674786" s="31"/>
    </row>
    <row r="674792" spans="1:1" s="30" customFormat="1" ht="14.25" customHeight="1" x14ac:dyDescent="0.35"/>
    <row r="674808" spans="1:1" ht="14.25" customHeight="1" x14ac:dyDescent="0.45">
      <c r="A674808" s="31"/>
    </row>
    <row r="674814" spans="1:1" s="30" customFormat="1" ht="14.25" customHeight="1" x14ac:dyDescent="0.35"/>
    <row r="674830" spans="1:1" ht="14.25" customHeight="1" x14ac:dyDescent="0.45">
      <c r="A674830" s="31"/>
    </row>
    <row r="674836" s="30" customFormat="1" ht="14.25" customHeight="1" x14ac:dyDescent="0.35"/>
    <row r="674852" spans="1:1" ht="14.25" customHeight="1" x14ac:dyDescent="0.45">
      <c r="A674852" s="31"/>
    </row>
    <row r="674858" spans="1:1" s="30" customFormat="1" ht="14.25" customHeight="1" x14ac:dyDescent="0.35"/>
    <row r="674874" spans="1:1" ht="14.25" customHeight="1" x14ac:dyDescent="0.45">
      <c r="A674874" s="31"/>
    </row>
    <row r="674880" spans="1:1" s="30" customFormat="1" ht="14.25" customHeight="1" x14ac:dyDescent="0.35"/>
    <row r="674896" spans="1:1" ht="14.25" customHeight="1" x14ac:dyDescent="0.45">
      <c r="A674896" s="31"/>
    </row>
    <row r="674902" s="30" customFormat="1" ht="14.25" customHeight="1" x14ac:dyDescent="0.35"/>
    <row r="674918" spans="1:1" ht="14.25" customHeight="1" x14ac:dyDescent="0.45">
      <c r="A674918" s="31"/>
    </row>
    <row r="674924" spans="1:1" s="30" customFormat="1" ht="14.25" customHeight="1" x14ac:dyDescent="0.35"/>
    <row r="674940" spans="1:1" ht="14.25" customHeight="1" x14ac:dyDescent="0.45">
      <c r="A674940" s="31"/>
    </row>
    <row r="674946" s="30" customFormat="1" ht="14.25" customHeight="1" x14ac:dyDescent="0.35"/>
    <row r="674962" spans="1:1" ht="14.25" customHeight="1" x14ac:dyDescent="0.45">
      <c r="A674962" s="31"/>
    </row>
    <row r="674968" spans="1:1" s="30" customFormat="1" ht="14.25" customHeight="1" x14ac:dyDescent="0.35"/>
    <row r="674984" spans="1:1" ht="14.25" customHeight="1" x14ac:dyDescent="0.45">
      <c r="A674984" s="31"/>
    </row>
    <row r="674990" spans="1:1" s="30" customFormat="1" ht="14.25" customHeight="1" x14ac:dyDescent="0.35"/>
    <row r="675006" spans="1:1" ht="14.25" customHeight="1" x14ac:dyDescent="0.45">
      <c r="A675006" s="31"/>
    </row>
    <row r="675012" s="30" customFormat="1" ht="14.25" customHeight="1" x14ac:dyDescent="0.35"/>
    <row r="675028" spans="1:1" ht="14.25" customHeight="1" x14ac:dyDescent="0.45">
      <c r="A675028" s="31"/>
    </row>
    <row r="675034" spans="1:1" s="30" customFormat="1" ht="14.25" customHeight="1" x14ac:dyDescent="0.35"/>
    <row r="675050" spans="1:1" ht="14.25" customHeight="1" x14ac:dyDescent="0.45">
      <c r="A675050" s="31"/>
    </row>
    <row r="675056" spans="1:1" s="30" customFormat="1" ht="14.25" customHeight="1" x14ac:dyDescent="0.35"/>
    <row r="675072" spans="1:1" ht="14.25" customHeight="1" x14ac:dyDescent="0.45">
      <c r="A675072" s="31"/>
    </row>
    <row r="675078" s="30" customFormat="1" ht="14.25" customHeight="1" x14ac:dyDescent="0.35"/>
    <row r="675094" spans="1:1" ht="14.25" customHeight="1" x14ac:dyDescent="0.45">
      <c r="A675094" s="31"/>
    </row>
    <row r="675100" spans="1:1" s="30" customFormat="1" ht="14.25" customHeight="1" x14ac:dyDescent="0.35"/>
    <row r="675116" spans="1:1" ht="14.25" customHeight="1" x14ac:dyDescent="0.45">
      <c r="A675116" s="31"/>
    </row>
    <row r="675122" s="30" customFormat="1" ht="14.25" customHeight="1" x14ac:dyDescent="0.35"/>
    <row r="675138" spans="1:1" ht="14.25" customHeight="1" x14ac:dyDescent="0.45">
      <c r="A675138" s="31"/>
    </row>
    <row r="675144" spans="1:1" s="30" customFormat="1" ht="14.25" customHeight="1" x14ac:dyDescent="0.35"/>
    <row r="675160" spans="1:1" ht="14.25" customHeight="1" x14ac:dyDescent="0.45">
      <c r="A675160" s="31"/>
    </row>
    <row r="675166" spans="1:1" s="30" customFormat="1" ht="14.25" customHeight="1" x14ac:dyDescent="0.35"/>
    <row r="675182" spans="1:1" ht="14.25" customHeight="1" x14ac:dyDescent="0.45">
      <c r="A675182" s="31"/>
    </row>
    <row r="675188" s="30" customFormat="1" ht="14.25" customHeight="1" x14ac:dyDescent="0.35"/>
    <row r="675204" spans="1:1" ht="14.25" customHeight="1" x14ac:dyDescent="0.45">
      <c r="A675204" s="31"/>
    </row>
    <row r="675210" spans="1:1" s="30" customFormat="1" ht="14.25" customHeight="1" x14ac:dyDescent="0.35"/>
    <row r="675226" spans="1:1" ht="14.25" customHeight="1" x14ac:dyDescent="0.45">
      <c r="A675226" s="31"/>
    </row>
    <row r="675232" spans="1:1" s="30" customFormat="1" ht="14.25" customHeight="1" x14ac:dyDescent="0.35"/>
    <row r="675248" spans="1:1" ht="14.25" customHeight="1" x14ac:dyDescent="0.45">
      <c r="A675248" s="31"/>
    </row>
    <row r="675254" s="30" customFormat="1" ht="14.25" customHeight="1" x14ac:dyDescent="0.35"/>
    <row r="675270" spans="1:1" ht="14.25" customHeight="1" x14ac:dyDescent="0.45">
      <c r="A675270" s="31"/>
    </row>
    <row r="675276" spans="1:1" s="30" customFormat="1" ht="14.25" customHeight="1" x14ac:dyDescent="0.35"/>
    <row r="675292" spans="1:1" ht="14.25" customHeight="1" x14ac:dyDescent="0.45">
      <c r="A675292" s="31"/>
    </row>
    <row r="675298" s="30" customFormat="1" ht="14.25" customHeight="1" x14ac:dyDescent="0.35"/>
    <row r="675314" spans="1:1" ht="14.25" customHeight="1" x14ac:dyDescent="0.45">
      <c r="A675314" s="31"/>
    </row>
    <row r="675320" spans="1:1" s="30" customFormat="1" ht="14.25" customHeight="1" x14ac:dyDescent="0.35"/>
    <row r="675336" spans="1:1" ht="14.25" customHeight="1" x14ac:dyDescent="0.45">
      <c r="A675336" s="31"/>
    </row>
    <row r="675342" spans="1:1" s="30" customFormat="1" ht="14.25" customHeight="1" x14ac:dyDescent="0.35"/>
    <row r="675358" spans="1:1" ht="14.25" customHeight="1" x14ac:dyDescent="0.45">
      <c r="A675358" s="31"/>
    </row>
    <row r="675364" s="30" customFormat="1" ht="14.25" customHeight="1" x14ac:dyDescent="0.35"/>
    <row r="675380" spans="1:1" ht="14.25" customHeight="1" x14ac:dyDescent="0.45">
      <c r="A675380" s="31"/>
    </row>
    <row r="675386" spans="1:1" s="30" customFormat="1" ht="14.25" customHeight="1" x14ac:dyDescent="0.35"/>
    <row r="675402" spans="1:1" ht="14.25" customHeight="1" x14ac:dyDescent="0.45">
      <c r="A675402" s="31"/>
    </row>
    <row r="675408" spans="1:1" s="30" customFormat="1" ht="14.25" customHeight="1" x14ac:dyDescent="0.35"/>
    <row r="675424" spans="1:1" ht="14.25" customHeight="1" x14ac:dyDescent="0.45">
      <c r="A675424" s="31"/>
    </row>
    <row r="675430" s="30" customFormat="1" ht="14.25" customHeight="1" x14ac:dyDescent="0.35"/>
    <row r="675446" spans="1:1" ht="14.25" customHeight="1" x14ac:dyDescent="0.45">
      <c r="A675446" s="31"/>
    </row>
    <row r="675452" spans="1:1" s="30" customFormat="1" ht="14.25" customHeight="1" x14ac:dyDescent="0.35"/>
    <row r="675468" spans="1:1" ht="14.25" customHeight="1" x14ac:dyDescent="0.45">
      <c r="A675468" s="31"/>
    </row>
    <row r="675474" s="30" customFormat="1" ht="14.25" customHeight="1" x14ac:dyDescent="0.35"/>
    <row r="675490" spans="1:1" ht="14.25" customHeight="1" x14ac:dyDescent="0.45">
      <c r="A675490" s="31"/>
    </row>
    <row r="675496" spans="1:1" s="30" customFormat="1" ht="14.25" customHeight="1" x14ac:dyDescent="0.35"/>
    <row r="675512" spans="1:1" ht="14.25" customHeight="1" x14ac:dyDescent="0.45">
      <c r="A675512" s="31"/>
    </row>
    <row r="675518" spans="1:1" s="30" customFormat="1" ht="14.25" customHeight="1" x14ac:dyDescent="0.35"/>
    <row r="675534" spans="1:1" ht="14.25" customHeight="1" x14ac:dyDescent="0.45">
      <c r="A675534" s="31"/>
    </row>
    <row r="675540" s="30" customFormat="1" ht="14.25" customHeight="1" x14ac:dyDescent="0.35"/>
    <row r="675556" spans="1:1" ht="14.25" customHeight="1" x14ac:dyDescent="0.45">
      <c r="A675556" s="31"/>
    </row>
    <row r="675562" spans="1:1" s="30" customFormat="1" ht="14.25" customHeight="1" x14ac:dyDescent="0.35"/>
    <row r="675578" spans="1:1" ht="14.25" customHeight="1" x14ac:dyDescent="0.45">
      <c r="A675578" s="31"/>
    </row>
    <row r="675584" spans="1:1" s="30" customFormat="1" ht="14.25" customHeight="1" x14ac:dyDescent="0.35"/>
    <row r="675600" spans="1:1" ht="14.25" customHeight="1" x14ac:dyDescent="0.45">
      <c r="A675600" s="31"/>
    </row>
    <row r="675606" s="30" customFormat="1" ht="14.25" customHeight="1" x14ac:dyDescent="0.35"/>
    <row r="675622" spans="1:1" ht="14.25" customHeight="1" x14ac:dyDescent="0.45">
      <c r="A675622" s="31"/>
    </row>
    <row r="675628" spans="1:1" s="30" customFormat="1" ht="14.25" customHeight="1" x14ac:dyDescent="0.35"/>
    <row r="675644" spans="1:1" ht="14.25" customHeight="1" x14ac:dyDescent="0.45">
      <c r="A675644" s="31"/>
    </row>
    <row r="675650" s="30" customFormat="1" ht="14.25" customHeight="1" x14ac:dyDescent="0.35"/>
    <row r="675666" spans="1:1" ht="14.25" customHeight="1" x14ac:dyDescent="0.45">
      <c r="A675666" s="31"/>
    </row>
    <row r="675672" spans="1:1" s="30" customFormat="1" ht="14.25" customHeight="1" x14ac:dyDescent="0.35"/>
    <row r="675688" spans="1:1" ht="14.25" customHeight="1" x14ac:dyDescent="0.45">
      <c r="A675688" s="31"/>
    </row>
    <row r="675694" spans="1:1" s="30" customFormat="1" ht="14.25" customHeight="1" x14ac:dyDescent="0.35"/>
    <row r="675710" spans="1:1" ht="14.25" customHeight="1" x14ac:dyDescent="0.45">
      <c r="A675710" s="31"/>
    </row>
    <row r="675716" s="30" customFormat="1" ht="14.25" customHeight="1" x14ac:dyDescent="0.35"/>
    <row r="675732" spans="1:1" ht="14.25" customHeight="1" x14ac:dyDescent="0.45">
      <c r="A675732" s="31"/>
    </row>
    <row r="675738" spans="1:1" s="30" customFormat="1" ht="14.25" customHeight="1" x14ac:dyDescent="0.35"/>
    <row r="675754" spans="1:1" ht="14.25" customHeight="1" x14ac:dyDescent="0.45">
      <c r="A675754" s="31"/>
    </row>
    <row r="675760" spans="1:1" s="30" customFormat="1" ht="14.25" customHeight="1" x14ac:dyDescent="0.35"/>
    <row r="675776" spans="1:1" ht="14.25" customHeight="1" x14ac:dyDescent="0.45">
      <c r="A675776" s="31"/>
    </row>
    <row r="675782" s="30" customFormat="1" ht="14.25" customHeight="1" x14ac:dyDescent="0.35"/>
    <row r="675798" spans="1:1" ht="14.25" customHeight="1" x14ac:dyDescent="0.45">
      <c r="A675798" s="31"/>
    </row>
    <row r="675804" spans="1:1" s="30" customFormat="1" ht="14.25" customHeight="1" x14ac:dyDescent="0.35"/>
    <row r="675820" spans="1:1" ht="14.25" customHeight="1" x14ac:dyDescent="0.45">
      <c r="A675820" s="31"/>
    </row>
    <row r="675826" s="30" customFormat="1" ht="14.25" customHeight="1" x14ac:dyDescent="0.35"/>
    <row r="675842" spans="1:1" ht="14.25" customHeight="1" x14ac:dyDescent="0.45">
      <c r="A675842" s="31"/>
    </row>
    <row r="675848" spans="1:1" s="30" customFormat="1" ht="14.25" customHeight="1" x14ac:dyDescent="0.35"/>
    <row r="675864" spans="1:1" ht="14.25" customHeight="1" x14ac:dyDescent="0.45">
      <c r="A675864" s="31"/>
    </row>
    <row r="675870" spans="1:1" s="30" customFormat="1" ht="14.25" customHeight="1" x14ac:dyDescent="0.35"/>
    <row r="675886" spans="1:1" ht="14.25" customHeight="1" x14ac:dyDescent="0.45">
      <c r="A675886" s="31"/>
    </row>
    <row r="675892" s="30" customFormat="1" ht="14.25" customHeight="1" x14ac:dyDescent="0.35"/>
    <row r="675908" spans="1:1" ht="14.25" customHeight="1" x14ac:dyDescent="0.45">
      <c r="A675908" s="31"/>
    </row>
    <row r="675914" spans="1:1" s="30" customFormat="1" ht="14.25" customHeight="1" x14ac:dyDescent="0.35"/>
    <row r="675930" spans="1:1" ht="14.25" customHeight="1" x14ac:dyDescent="0.45">
      <c r="A675930" s="31"/>
    </row>
    <row r="675936" spans="1:1" s="30" customFormat="1" ht="14.25" customHeight="1" x14ac:dyDescent="0.35"/>
    <row r="675952" spans="1:1" ht="14.25" customHeight="1" x14ac:dyDescent="0.45">
      <c r="A675952" s="31"/>
    </row>
    <row r="675958" s="30" customFormat="1" ht="14.25" customHeight="1" x14ac:dyDescent="0.35"/>
    <row r="675974" spans="1:1" ht="14.25" customHeight="1" x14ac:dyDescent="0.45">
      <c r="A675974" s="31"/>
    </row>
    <row r="675980" spans="1:1" s="30" customFormat="1" ht="14.25" customHeight="1" x14ac:dyDescent="0.35"/>
    <row r="675996" spans="1:1" ht="14.25" customHeight="1" x14ac:dyDescent="0.45">
      <c r="A675996" s="31"/>
    </row>
    <row r="676002" s="30" customFormat="1" ht="14.25" customHeight="1" x14ac:dyDescent="0.35"/>
    <row r="676018" spans="1:1" ht="14.25" customHeight="1" x14ac:dyDescent="0.45">
      <c r="A676018" s="31"/>
    </row>
    <row r="676024" spans="1:1" s="30" customFormat="1" ht="14.25" customHeight="1" x14ac:dyDescent="0.35"/>
    <row r="676040" spans="1:1" ht="14.25" customHeight="1" x14ac:dyDescent="0.45">
      <c r="A676040" s="31"/>
    </row>
    <row r="676046" spans="1:1" s="30" customFormat="1" ht="14.25" customHeight="1" x14ac:dyDescent="0.35"/>
    <row r="676062" spans="1:1" ht="14.25" customHeight="1" x14ac:dyDescent="0.45">
      <c r="A676062" s="31"/>
    </row>
    <row r="676068" s="30" customFormat="1" ht="14.25" customHeight="1" x14ac:dyDescent="0.35"/>
    <row r="676084" spans="1:1" ht="14.25" customHeight="1" x14ac:dyDescent="0.45">
      <c r="A676084" s="31"/>
    </row>
    <row r="676090" spans="1:1" s="30" customFormat="1" ht="14.25" customHeight="1" x14ac:dyDescent="0.35"/>
    <row r="676106" spans="1:1" ht="14.25" customHeight="1" x14ac:dyDescent="0.45">
      <c r="A676106" s="31"/>
    </row>
    <row r="676112" spans="1:1" s="30" customFormat="1" ht="14.25" customHeight="1" x14ac:dyDescent="0.35"/>
    <row r="676128" spans="1:1" ht="14.25" customHeight="1" x14ac:dyDescent="0.45">
      <c r="A676128" s="31"/>
    </row>
    <row r="676134" s="30" customFormat="1" ht="14.25" customHeight="1" x14ac:dyDescent="0.35"/>
    <row r="676150" spans="1:1" ht="14.25" customHeight="1" x14ac:dyDescent="0.45">
      <c r="A676150" s="31"/>
    </row>
    <row r="676156" spans="1:1" s="30" customFormat="1" ht="14.25" customHeight="1" x14ac:dyDescent="0.35"/>
    <row r="676172" spans="1:1" ht="14.25" customHeight="1" x14ac:dyDescent="0.45">
      <c r="A676172" s="31"/>
    </row>
    <row r="676178" s="30" customFormat="1" ht="14.25" customHeight="1" x14ac:dyDescent="0.35"/>
    <row r="676194" spans="1:1" ht="14.25" customHeight="1" x14ac:dyDescent="0.45">
      <c r="A676194" s="31"/>
    </row>
    <row r="676200" spans="1:1" s="30" customFormat="1" ht="14.25" customHeight="1" x14ac:dyDescent="0.35"/>
    <row r="676216" spans="1:1" ht="14.25" customHeight="1" x14ac:dyDescent="0.45">
      <c r="A676216" s="31"/>
    </row>
    <row r="676222" spans="1:1" s="30" customFormat="1" ht="14.25" customHeight="1" x14ac:dyDescent="0.35"/>
    <row r="676238" spans="1:1" ht="14.25" customHeight="1" x14ac:dyDescent="0.45">
      <c r="A676238" s="31"/>
    </row>
    <row r="676244" s="30" customFormat="1" ht="14.25" customHeight="1" x14ac:dyDescent="0.35"/>
    <row r="676260" spans="1:1" ht="14.25" customHeight="1" x14ac:dyDescent="0.45">
      <c r="A676260" s="31"/>
    </row>
    <row r="676266" spans="1:1" s="30" customFormat="1" ht="14.25" customHeight="1" x14ac:dyDescent="0.35"/>
    <row r="676282" spans="1:1" ht="14.25" customHeight="1" x14ac:dyDescent="0.45">
      <c r="A676282" s="31"/>
    </row>
    <row r="676288" spans="1:1" s="30" customFormat="1" ht="14.25" customHeight="1" x14ac:dyDescent="0.35"/>
    <row r="676304" spans="1:1" ht="14.25" customHeight="1" x14ac:dyDescent="0.45">
      <c r="A676304" s="31"/>
    </row>
    <row r="676310" s="30" customFormat="1" ht="14.25" customHeight="1" x14ac:dyDescent="0.35"/>
    <row r="676326" spans="1:1" ht="14.25" customHeight="1" x14ac:dyDescent="0.45">
      <c r="A676326" s="31"/>
    </row>
    <row r="676332" spans="1:1" s="30" customFormat="1" ht="14.25" customHeight="1" x14ac:dyDescent="0.35"/>
    <row r="676348" spans="1:1" ht="14.25" customHeight="1" x14ac:dyDescent="0.45">
      <c r="A676348" s="31"/>
    </row>
    <row r="676354" s="30" customFormat="1" ht="14.25" customHeight="1" x14ac:dyDescent="0.35"/>
    <row r="676370" spans="1:1" ht="14.25" customHeight="1" x14ac:dyDescent="0.45">
      <c r="A676370" s="31"/>
    </row>
    <row r="676376" spans="1:1" s="30" customFormat="1" ht="14.25" customHeight="1" x14ac:dyDescent="0.35"/>
    <row r="676392" spans="1:1" ht="14.25" customHeight="1" x14ac:dyDescent="0.45">
      <c r="A676392" s="31"/>
    </row>
    <row r="676398" spans="1:1" s="30" customFormat="1" ht="14.25" customHeight="1" x14ac:dyDescent="0.35"/>
    <row r="676414" spans="1:1" ht="14.25" customHeight="1" x14ac:dyDescent="0.45">
      <c r="A676414" s="31"/>
    </row>
    <row r="676420" s="30" customFormat="1" ht="14.25" customHeight="1" x14ac:dyDescent="0.35"/>
    <row r="676436" spans="1:1" ht="14.25" customHeight="1" x14ac:dyDescent="0.45">
      <c r="A676436" s="31"/>
    </row>
    <row r="676442" spans="1:1" s="30" customFormat="1" ht="14.25" customHeight="1" x14ac:dyDescent="0.35"/>
    <row r="676458" spans="1:1" ht="14.25" customHeight="1" x14ac:dyDescent="0.45">
      <c r="A676458" s="31"/>
    </row>
    <row r="676464" spans="1:1" s="30" customFormat="1" ht="14.25" customHeight="1" x14ac:dyDescent="0.35"/>
    <row r="676480" spans="1:1" ht="14.25" customHeight="1" x14ac:dyDescent="0.45">
      <c r="A676480" s="31"/>
    </row>
    <row r="676486" s="30" customFormat="1" ht="14.25" customHeight="1" x14ac:dyDescent="0.35"/>
    <row r="676502" spans="1:1" ht="14.25" customHeight="1" x14ac:dyDescent="0.45">
      <c r="A676502" s="31"/>
    </row>
    <row r="676508" spans="1:1" s="30" customFormat="1" ht="14.25" customHeight="1" x14ac:dyDescent="0.35"/>
    <row r="676524" spans="1:1" ht="14.25" customHeight="1" x14ac:dyDescent="0.45">
      <c r="A676524" s="31"/>
    </row>
    <row r="676530" s="30" customFormat="1" ht="14.25" customHeight="1" x14ac:dyDescent="0.35"/>
    <row r="676546" spans="1:1" ht="14.25" customHeight="1" x14ac:dyDescent="0.45">
      <c r="A676546" s="31"/>
    </row>
    <row r="676552" spans="1:1" s="30" customFormat="1" ht="14.25" customHeight="1" x14ac:dyDescent="0.35"/>
    <row r="676568" spans="1:1" ht="14.25" customHeight="1" x14ac:dyDescent="0.45">
      <c r="A676568" s="31"/>
    </row>
    <row r="676574" spans="1:1" s="30" customFormat="1" ht="14.25" customHeight="1" x14ac:dyDescent="0.35"/>
    <row r="676590" spans="1:1" ht="14.25" customHeight="1" x14ac:dyDescent="0.45">
      <c r="A676590" s="31"/>
    </row>
    <row r="676596" s="30" customFormat="1" ht="14.25" customHeight="1" x14ac:dyDescent="0.35"/>
    <row r="676612" spans="1:1" ht="14.25" customHeight="1" x14ac:dyDescent="0.45">
      <c r="A676612" s="31"/>
    </row>
    <row r="676618" spans="1:1" s="30" customFormat="1" ht="14.25" customHeight="1" x14ac:dyDescent="0.35"/>
    <row r="676634" spans="1:1" ht="14.25" customHeight="1" x14ac:dyDescent="0.45">
      <c r="A676634" s="31"/>
    </row>
    <row r="676640" spans="1:1" s="30" customFormat="1" ht="14.25" customHeight="1" x14ac:dyDescent="0.35"/>
    <row r="676656" spans="1:1" ht="14.25" customHeight="1" x14ac:dyDescent="0.45">
      <c r="A676656" s="31"/>
    </row>
    <row r="676662" s="30" customFormat="1" ht="14.25" customHeight="1" x14ac:dyDescent="0.35"/>
    <row r="676678" spans="1:1" ht="14.25" customHeight="1" x14ac:dyDescent="0.45">
      <c r="A676678" s="31"/>
    </row>
    <row r="676684" spans="1:1" s="30" customFormat="1" ht="14.25" customHeight="1" x14ac:dyDescent="0.35"/>
    <row r="676700" spans="1:1" ht="14.25" customHeight="1" x14ac:dyDescent="0.45">
      <c r="A676700" s="31"/>
    </row>
    <row r="676706" s="30" customFormat="1" ht="14.25" customHeight="1" x14ac:dyDescent="0.35"/>
    <row r="676722" spans="1:1" ht="14.25" customHeight="1" x14ac:dyDescent="0.45">
      <c r="A676722" s="31"/>
    </row>
    <row r="676728" spans="1:1" s="30" customFormat="1" ht="14.25" customHeight="1" x14ac:dyDescent="0.35"/>
    <row r="676744" spans="1:1" ht="14.25" customHeight="1" x14ac:dyDescent="0.45">
      <c r="A676744" s="31"/>
    </row>
    <row r="676750" spans="1:1" s="30" customFormat="1" ht="14.25" customHeight="1" x14ac:dyDescent="0.35"/>
    <row r="676766" spans="1:1" ht="14.25" customHeight="1" x14ac:dyDescent="0.45">
      <c r="A676766" s="31"/>
    </row>
    <row r="676772" s="30" customFormat="1" ht="14.25" customHeight="1" x14ac:dyDescent="0.35"/>
    <row r="676788" spans="1:1" ht="14.25" customHeight="1" x14ac:dyDescent="0.45">
      <c r="A676788" s="31"/>
    </row>
    <row r="676794" spans="1:1" s="30" customFormat="1" ht="14.25" customHeight="1" x14ac:dyDescent="0.35"/>
    <row r="676810" spans="1:1" ht="14.25" customHeight="1" x14ac:dyDescent="0.45">
      <c r="A676810" s="31"/>
    </row>
    <row r="676816" spans="1:1" s="30" customFormat="1" ht="14.25" customHeight="1" x14ac:dyDescent="0.35"/>
    <row r="676832" spans="1:1" ht="14.25" customHeight="1" x14ac:dyDescent="0.45">
      <c r="A676832" s="31"/>
    </row>
    <row r="676838" s="30" customFormat="1" ht="14.25" customHeight="1" x14ac:dyDescent="0.35"/>
    <row r="676854" spans="1:1" ht="14.25" customHeight="1" x14ac:dyDescent="0.45">
      <c r="A676854" s="31"/>
    </row>
    <row r="676860" spans="1:1" s="30" customFormat="1" ht="14.25" customHeight="1" x14ac:dyDescent="0.35"/>
    <row r="676876" spans="1:1" ht="14.25" customHeight="1" x14ac:dyDescent="0.45">
      <c r="A676876" s="31"/>
    </row>
    <row r="676882" s="30" customFormat="1" ht="14.25" customHeight="1" x14ac:dyDescent="0.35"/>
    <row r="676898" spans="1:1" ht="14.25" customHeight="1" x14ac:dyDescent="0.45">
      <c r="A676898" s="31"/>
    </row>
    <row r="676904" spans="1:1" s="30" customFormat="1" ht="14.25" customHeight="1" x14ac:dyDescent="0.35"/>
    <row r="676920" spans="1:1" ht="14.25" customHeight="1" x14ac:dyDescent="0.45">
      <c r="A676920" s="31"/>
    </row>
    <row r="676926" spans="1:1" s="30" customFormat="1" ht="14.25" customHeight="1" x14ac:dyDescent="0.35"/>
    <row r="676942" spans="1:1" ht="14.25" customHeight="1" x14ac:dyDescent="0.45">
      <c r="A676942" s="31"/>
    </row>
    <row r="676948" s="30" customFormat="1" ht="14.25" customHeight="1" x14ac:dyDescent="0.35"/>
    <row r="676964" spans="1:1" ht="14.25" customHeight="1" x14ac:dyDescent="0.45">
      <c r="A676964" s="31"/>
    </row>
    <row r="676970" spans="1:1" s="30" customFormat="1" ht="14.25" customHeight="1" x14ac:dyDescent="0.35"/>
    <row r="676986" spans="1:1" ht="14.25" customHeight="1" x14ac:dyDescent="0.45">
      <c r="A676986" s="31"/>
    </row>
    <row r="676992" spans="1:1" s="30" customFormat="1" ht="14.25" customHeight="1" x14ac:dyDescent="0.35"/>
    <row r="677008" spans="1:1" ht="14.25" customHeight="1" x14ac:dyDescent="0.45">
      <c r="A677008" s="31"/>
    </row>
    <row r="677014" s="30" customFormat="1" ht="14.25" customHeight="1" x14ac:dyDescent="0.35"/>
    <row r="677030" spans="1:1" ht="14.25" customHeight="1" x14ac:dyDescent="0.45">
      <c r="A677030" s="31"/>
    </row>
    <row r="677036" spans="1:1" s="30" customFormat="1" ht="14.25" customHeight="1" x14ac:dyDescent="0.35"/>
    <row r="677052" spans="1:1" ht="14.25" customHeight="1" x14ac:dyDescent="0.45">
      <c r="A677052" s="31"/>
    </row>
    <row r="677058" s="30" customFormat="1" ht="14.25" customHeight="1" x14ac:dyDescent="0.35"/>
    <row r="677074" spans="1:1" ht="14.25" customHeight="1" x14ac:dyDescent="0.45">
      <c r="A677074" s="31"/>
    </row>
    <row r="677080" spans="1:1" s="30" customFormat="1" ht="14.25" customHeight="1" x14ac:dyDescent="0.35"/>
    <row r="677096" spans="1:1" ht="14.25" customHeight="1" x14ac:dyDescent="0.45">
      <c r="A677096" s="31"/>
    </row>
    <row r="677102" spans="1:1" s="30" customFormat="1" ht="14.25" customHeight="1" x14ac:dyDescent="0.35"/>
    <row r="677118" spans="1:1" ht="14.25" customHeight="1" x14ac:dyDescent="0.45">
      <c r="A677118" s="31"/>
    </row>
    <row r="677124" s="30" customFormat="1" ht="14.25" customHeight="1" x14ac:dyDescent="0.35"/>
    <row r="677140" spans="1:1" ht="14.25" customHeight="1" x14ac:dyDescent="0.45">
      <c r="A677140" s="31"/>
    </row>
    <row r="677146" spans="1:1" s="30" customFormat="1" ht="14.25" customHeight="1" x14ac:dyDescent="0.35"/>
    <row r="677162" spans="1:1" ht="14.25" customHeight="1" x14ac:dyDescent="0.45">
      <c r="A677162" s="31"/>
    </row>
    <row r="677168" spans="1:1" s="30" customFormat="1" ht="14.25" customHeight="1" x14ac:dyDescent="0.35"/>
    <row r="677184" spans="1:1" ht="14.25" customHeight="1" x14ac:dyDescent="0.45">
      <c r="A677184" s="31"/>
    </row>
    <row r="677190" s="30" customFormat="1" ht="14.25" customHeight="1" x14ac:dyDescent="0.35"/>
    <row r="677206" spans="1:1" ht="14.25" customHeight="1" x14ac:dyDescent="0.45">
      <c r="A677206" s="31"/>
    </row>
    <row r="677212" spans="1:1" s="30" customFormat="1" ht="14.25" customHeight="1" x14ac:dyDescent="0.35"/>
    <row r="677228" spans="1:1" ht="14.25" customHeight="1" x14ac:dyDescent="0.45">
      <c r="A677228" s="31"/>
    </row>
    <row r="677234" s="30" customFormat="1" ht="14.25" customHeight="1" x14ac:dyDescent="0.35"/>
    <row r="677250" spans="1:1" ht="14.25" customHeight="1" x14ac:dyDescent="0.45">
      <c r="A677250" s="31"/>
    </row>
    <row r="677256" spans="1:1" s="30" customFormat="1" ht="14.25" customHeight="1" x14ac:dyDescent="0.35"/>
    <row r="677272" spans="1:1" ht="14.25" customHeight="1" x14ac:dyDescent="0.45">
      <c r="A677272" s="31"/>
    </row>
    <row r="677278" spans="1:1" s="30" customFormat="1" ht="14.25" customHeight="1" x14ac:dyDescent="0.35"/>
    <row r="677294" spans="1:1" ht="14.25" customHeight="1" x14ac:dyDescent="0.45">
      <c r="A677294" s="31"/>
    </row>
    <row r="677300" s="30" customFormat="1" ht="14.25" customHeight="1" x14ac:dyDescent="0.35"/>
    <row r="677316" spans="1:1" ht="14.25" customHeight="1" x14ac:dyDescent="0.45">
      <c r="A677316" s="31"/>
    </row>
    <row r="677322" spans="1:1" s="30" customFormat="1" ht="14.25" customHeight="1" x14ac:dyDescent="0.35"/>
    <row r="677338" spans="1:1" ht="14.25" customHeight="1" x14ac:dyDescent="0.45">
      <c r="A677338" s="31"/>
    </row>
    <row r="677344" spans="1:1" s="30" customFormat="1" ht="14.25" customHeight="1" x14ac:dyDescent="0.35"/>
    <row r="677360" spans="1:1" ht="14.25" customHeight="1" x14ac:dyDescent="0.45">
      <c r="A677360" s="31"/>
    </row>
    <row r="677366" s="30" customFormat="1" ht="14.25" customHeight="1" x14ac:dyDescent="0.35"/>
    <row r="677382" spans="1:1" ht="14.25" customHeight="1" x14ac:dyDescent="0.45">
      <c r="A677382" s="31"/>
    </row>
    <row r="677388" spans="1:1" s="30" customFormat="1" ht="14.25" customHeight="1" x14ac:dyDescent="0.35"/>
    <row r="677404" spans="1:1" ht="14.25" customHeight="1" x14ac:dyDescent="0.45">
      <c r="A677404" s="31"/>
    </row>
    <row r="677410" s="30" customFormat="1" ht="14.25" customHeight="1" x14ac:dyDescent="0.35"/>
    <row r="677426" spans="1:1" ht="14.25" customHeight="1" x14ac:dyDescent="0.45">
      <c r="A677426" s="31"/>
    </row>
    <row r="677432" spans="1:1" s="30" customFormat="1" ht="14.25" customHeight="1" x14ac:dyDescent="0.35"/>
    <row r="677448" spans="1:1" ht="14.25" customHeight="1" x14ac:dyDescent="0.45">
      <c r="A677448" s="31"/>
    </row>
    <row r="677454" spans="1:1" s="30" customFormat="1" ht="14.25" customHeight="1" x14ac:dyDescent="0.35"/>
    <row r="677470" spans="1:1" ht="14.25" customHeight="1" x14ac:dyDescent="0.45">
      <c r="A677470" s="31"/>
    </row>
    <row r="677476" s="30" customFormat="1" ht="14.25" customHeight="1" x14ac:dyDescent="0.35"/>
    <row r="677492" spans="1:1" ht="14.25" customHeight="1" x14ac:dyDescent="0.45">
      <c r="A677492" s="31"/>
    </row>
    <row r="677498" spans="1:1" s="30" customFormat="1" ht="14.25" customHeight="1" x14ac:dyDescent="0.35"/>
    <row r="677514" spans="1:1" ht="14.25" customHeight="1" x14ac:dyDescent="0.45">
      <c r="A677514" s="31"/>
    </row>
    <row r="677520" spans="1:1" s="30" customFormat="1" ht="14.25" customHeight="1" x14ac:dyDescent="0.35"/>
    <row r="677536" spans="1:1" ht="14.25" customHeight="1" x14ac:dyDescent="0.45">
      <c r="A677536" s="31"/>
    </row>
    <row r="677542" s="30" customFormat="1" ht="14.25" customHeight="1" x14ac:dyDescent="0.35"/>
    <row r="677558" spans="1:1" ht="14.25" customHeight="1" x14ac:dyDescent="0.45">
      <c r="A677558" s="31"/>
    </row>
    <row r="677564" spans="1:1" s="30" customFormat="1" ht="14.25" customHeight="1" x14ac:dyDescent="0.35"/>
    <row r="677580" spans="1:1" ht="14.25" customHeight="1" x14ac:dyDescent="0.45">
      <c r="A677580" s="31"/>
    </row>
    <row r="677586" s="30" customFormat="1" ht="14.25" customHeight="1" x14ac:dyDescent="0.35"/>
    <row r="677602" spans="1:1" ht="14.25" customHeight="1" x14ac:dyDescent="0.45">
      <c r="A677602" s="31"/>
    </row>
    <row r="677608" spans="1:1" s="30" customFormat="1" ht="14.25" customHeight="1" x14ac:dyDescent="0.35"/>
    <row r="677624" spans="1:1" ht="14.25" customHeight="1" x14ac:dyDescent="0.45">
      <c r="A677624" s="31"/>
    </row>
    <row r="677630" spans="1:1" s="30" customFormat="1" ht="14.25" customHeight="1" x14ac:dyDescent="0.35"/>
    <row r="677646" spans="1:1" ht="14.25" customHeight="1" x14ac:dyDescent="0.45">
      <c r="A677646" s="31"/>
    </row>
    <row r="677652" s="30" customFormat="1" ht="14.25" customHeight="1" x14ac:dyDescent="0.35"/>
    <row r="677668" spans="1:1" ht="14.25" customHeight="1" x14ac:dyDescent="0.45">
      <c r="A677668" s="31"/>
    </row>
    <row r="677674" spans="1:1" s="30" customFormat="1" ht="14.25" customHeight="1" x14ac:dyDescent="0.35"/>
    <row r="677690" spans="1:1" ht="14.25" customHeight="1" x14ac:dyDescent="0.45">
      <c r="A677690" s="31"/>
    </row>
    <row r="677696" spans="1:1" s="30" customFormat="1" ht="14.25" customHeight="1" x14ac:dyDescent="0.35"/>
    <row r="677712" spans="1:1" ht="14.25" customHeight="1" x14ac:dyDescent="0.45">
      <c r="A677712" s="31"/>
    </row>
    <row r="677718" s="30" customFormat="1" ht="14.25" customHeight="1" x14ac:dyDescent="0.35"/>
    <row r="677734" spans="1:1" ht="14.25" customHeight="1" x14ac:dyDescent="0.45">
      <c r="A677734" s="31"/>
    </row>
    <row r="677740" spans="1:1" s="30" customFormat="1" ht="14.25" customHeight="1" x14ac:dyDescent="0.35"/>
    <row r="677756" spans="1:1" ht="14.25" customHeight="1" x14ac:dyDescent="0.45">
      <c r="A677756" s="31"/>
    </row>
    <row r="677762" s="30" customFormat="1" ht="14.25" customHeight="1" x14ac:dyDescent="0.35"/>
    <row r="677778" spans="1:1" ht="14.25" customHeight="1" x14ac:dyDescent="0.45">
      <c r="A677778" s="31"/>
    </row>
    <row r="677784" spans="1:1" s="30" customFormat="1" ht="14.25" customHeight="1" x14ac:dyDescent="0.35"/>
    <row r="677800" spans="1:1" ht="14.25" customHeight="1" x14ac:dyDescent="0.45">
      <c r="A677800" s="31"/>
    </row>
    <row r="677806" spans="1:1" s="30" customFormat="1" ht="14.25" customHeight="1" x14ac:dyDescent="0.35"/>
    <row r="677822" spans="1:1" ht="14.25" customHeight="1" x14ac:dyDescent="0.45">
      <c r="A677822" s="31"/>
    </row>
    <row r="677828" s="30" customFormat="1" ht="14.25" customHeight="1" x14ac:dyDescent="0.35"/>
    <row r="677844" spans="1:1" ht="14.25" customHeight="1" x14ac:dyDescent="0.45">
      <c r="A677844" s="31"/>
    </row>
    <row r="677850" spans="1:1" s="30" customFormat="1" ht="14.25" customHeight="1" x14ac:dyDescent="0.35"/>
    <row r="677866" spans="1:1" ht="14.25" customHeight="1" x14ac:dyDescent="0.45">
      <c r="A677866" s="31"/>
    </row>
    <row r="677872" spans="1:1" s="30" customFormat="1" ht="14.25" customHeight="1" x14ac:dyDescent="0.35"/>
    <row r="677888" spans="1:1" ht="14.25" customHeight="1" x14ac:dyDescent="0.45">
      <c r="A677888" s="31"/>
    </row>
    <row r="677894" s="30" customFormat="1" ht="14.25" customHeight="1" x14ac:dyDescent="0.35"/>
    <row r="677910" spans="1:1" ht="14.25" customHeight="1" x14ac:dyDescent="0.45">
      <c r="A677910" s="31"/>
    </row>
    <row r="677916" spans="1:1" s="30" customFormat="1" ht="14.25" customHeight="1" x14ac:dyDescent="0.35"/>
    <row r="677932" spans="1:1" ht="14.25" customHeight="1" x14ac:dyDescent="0.45">
      <c r="A677932" s="31"/>
    </row>
    <row r="677938" s="30" customFormat="1" ht="14.25" customHeight="1" x14ac:dyDescent="0.35"/>
    <row r="677954" spans="1:1" ht="14.25" customHeight="1" x14ac:dyDescent="0.45">
      <c r="A677954" s="31"/>
    </row>
    <row r="677960" spans="1:1" s="30" customFormat="1" ht="14.25" customHeight="1" x14ac:dyDescent="0.35"/>
    <row r="677976" spans="1:1" ht="14.25" customHeight="1" x14ac:dyDescent="0.45">
      <c r="A677976" s="31"/>
    </row>
    <row r="677982" spans="1:1" s="30" customFormat="1" ht="14.25" customHeight="1" x14ac:dyDescent="0.35"/>
    <row r="677998" spans="1:1" ht="14.25" customHeight="1" x14ac:dyDescent="0.45">
      <c r="A677998" s="31"/>
    </row>
    <row r="678004" s="30" customFormat="1" ht="14.25" customHeight="1" x14ac:dyDescent="0.35"/>
    <row r="678020" spans="1:1" ht="14.25" customHeight="1" x14ac:dyDescent="0.45">
      <c r="A678020" s="31"/>
    </row>
    <row r="678026" spans="1:1" s="30" customFormat="1" ht="14.25" customHeight="1" x14ac:dyDescent="0.35"/>
    <row r="678042" spans="1:1" ht="14.25" customHeight="1" x14ac:dyDescent="0.45">
      <c r="A678042" s="31"/>
    </row>
    <row r="678048" spans="1:1" s="30" customFormat="1" ht="14.25" customHeight="1" x14ac:dyDescent="0.35"/>
    <row r="678064" spans="1:1" ht="14.25" customHeight="1" x14ac:dyDescent="0.45">
      <c r="A678064" s="31"/>
    </row>
    <row r="678070" s="30" customFormat="1" ht="14.25" customHeight="1" x14ac:dyDescent="0.35"/>
    <row r="678086" spans="1:1" ht="14.25" customHeight="1" x14ac:dyDescent="0.45">
      <c r="A678086" s="31"/>
    </row>
    <row r="678092" spans="1:1" s="30" customFormat="1" ht="14.25" customHeight="1" x14ac:dyDescent="0.35"/>
    <row r="678108" spans="1:1" ht="14.25" customHeight="1" x14ac:dyDescent="0.45">
      <c r="A678108" s="31"/>
    </row>
    <row r="678114" s="30" customFormat="1" ht="14.25" customHeight="1" x14ac:dyDescent="0.35"/>
    <row r="678130" spans="1:1" ht="14.25" customHeight="1" x14ac:dyDescent="0.45">
      <c r="A678130" s="31"/>
    </row>
    <row r="678136" spans="1:1" s="30" customFormat="1" ht="14.25" customHeight="1" x14ac:dyDescent="0.35"/>
    <row r="678152" spans="1:1" ht="14.25" customHeight="1" x14ac:dyDescent="0.45">
      <c r="A678152" s="31"/>
    </row>
    <row r="678158" spans="1:1" s="30" customFormat="1" ht="14.25" customHeight="1" x14ac:dyDescent="0.35"/>
    <row r="678174" spans="1:1" ht="14.25" customHeight="1" x14ac:dyDescent="0.45">
      <c r="A678174" s="31"/>
    </row>
    <row r="678180" s="30" customFormat="1" ht="14.25" customHeight="1" x14ac:dyDescent="0.35"/>
    <row r="678196" spans="1:1" ht="14.25" customHeight="1" x14ac:dyDescent="0.45">
      <c r="A678196" s="31"/>
    </row>
    <row r="678202" spans="1:1" s="30" customFormat="1" ht="14.25" customHeight="1" x14ac:dyDescent="0.35"/>
    <row r="678218" spans="1:1" ht="14.25" customHeight="1" x14ac:dyDescent="0.45">
      <c r="A678218" s="31"/>
    </row>
    <row r="678224" spans="1:1" s="30" customFormat="1" ht="14.25" customHeight="1" x14ac:dyDescent="0.35"/>
    <row r="678240" spans="1:1" ht="14.25" customHeight="1" x14ac:dyDescent="0.45">
      <c r="A678240" s="31"/>
    </row>
    <row r="678246" s="30" customFormat="1" ht="14.25" customHeight="1" x14ac:dyDescent="0.35"/>
    <row r="678262" spans="1:1" ht="14.25" customHeight="1" x14ac:dyDescent="0.45">
      <c r="A678262" s="31"/>
    </row>
    <row r="678268" spans="1:1" s="30" customFormat="1" ht="14.25" customHeight="1" x14ac:dyDescent="0.35"/>
    <row r="678284" spans="1:1" ht="14.25" customHeight="1" x14ac:dyDescent="0.45">
      <c r="A678284" s="31"/>
    </row>
    <row r="678290" s="30" customFormat="1" ht="14.25" customHeight="1" x14ac:dyDescent="0.35"/>
    <row r="678306" spans="1:1" ht="14.25" customHeight="1" x14ac:dyDescent="0.45">
      <c r="A678306" s="31"/>
    </row>
    <row r="678312" spans="1:1" s="30" customFormat="1" ht="14.25" customHeight="1" x14ac:dyDescent="0.35"/>
    <row r="678328" spans="1:1" ht="14.25" customHeight="1" x14ac:dyDescent="0.45">
      <c r="A678328" s="31"/>
    </row>
    <row r="678334" spans="1:1" s="30" customFormat="1" ht="14.25" customHeight="1" x14ac:dyDescent="0.35"/>
    <row r="678350" spans="1:1" ht="14.25" customHeight="1" x14ac:dyDescent="0.45">
      <c r="A678350" s="31"/>
    </row>
    <row r="678356" s="30" customFormat="1" ht="14.25" customHeight="1" x14ac:dyDescent="0.35"/>
    <row r="678372" spans="1:1" ht="14.25" customHeight="1" x14ac:dyDescent="0.45">
      <c r="A678372" s="31"/>
    </row>
    <row r="678378" spans="1:1" s="30" customFormat="1" ht="14.25" customHeight="1" x14ac:dyDescent="0.35"/>
    <row r="678394" spans="1:1" ht="14.25" customHeight="1" x14ac:dyDescent="0.45">
      <c r="A678394" s="31"/>
    </row>
    <row r="678400" spans="1:1" s="30" customFormat="1" ht="14.25" customHeight="1" x14ac:dyDescent="0.35"/>
    <row r="678416" spans="1:1" ht="14.25" customHeight="1" x14ac:dyDescent="0.45">
      <c r="A678416" s="31"/>
    </row>
    <row r="678422" s="30" customFormat="1" ht="14.25" customHeight="1" x14ac:dyDescent="0.35"/>
    <row r="678438" spans="1:1" ht="14.25" customHeight="1" x14ac:dyDescent="0.45">
      <c r="A678438" s="31"/>
    </row>
    <row r="678444" spans="1:1" s="30" customFormat="1" ht="14.25" customHeight="1" x14ac:dyDescent="0.35"/>
    <row r="678460" spans="1:1" ht="14.25" customHeight="1" x14ac:dyDescent="0.45">
      <c r="A678460" s="31"/>
    </row>
    <row r="678466" s="30" customFormat="1" ht="14.25" customHeight="1" x14ac:dyDescent="0.35"/>
    <row r="678482" spans="1:1" ht="14.25" customHeight="1" x14ac:dyDescent="0.45">
      <c r="A678482" s="31"/>
    </row>
    <row r="678488" spans="1:1" s="30" customFormat="1" ht="14.25" customHeight="1" x14ac:dyDescent="0.35"/>
    <row r="678504" spans="1:1" ht="14.25" customHeight="1" x14ac:dyDescent="0.45">
      <c r="A678504" s="31"/>
    </row>
    <row r="678510" spans="1:1" s="30" customFormat="1" ht="14.25" customHeight="1" x14ac:dyDescent="0.35"/>
    <row r="678526" spans="1:1" ht="14.25" customHeight="1" x14ac:dyDescent="0.45">
      <c r="A678526" s="31"/>
    </row>
    <row r="678532" s="30" customFormat="1" ht="14.25" customHeight="1" x14ac:dyDescent="0.35"/>
    <row r="678548" spans="1:1" ht="14.25" customHeight="1" x14ac:dyDescent="0.45">
      <c r="A678548" s="31"/>
    </row>
    <row r="678554" spans="1:1" s="30" customFormat="1" ht="14.25" customHeight="1" x14ac:dyDescent="0.35"/>
    <row r="678570" spans="1:1" ht="14.25" customHeight="1" x14ac:dyDescent="0.45">
      <c r="A678570" s="31"/>
    </row>
    <row r="678576" spans="1:1" s="30" customFormat="1" ht="14.25" customHeight="1" x14ac:dyDescent="0.35"/>
    <row r="678592" spans="1:1" ht="14.25" customHeight="1" x14ac:dyDescent="0.45">
      <c r="A678592" s="31"/>
    </row>
    <row r="678598" s="30" customFormat="1" ht="14.25" customHeight="1" x14ac:dyDescent="0.35"/>
    <row r="678614" spans="1:1" ht="14.25" customHeight="1" x14ac:dyDescent="0.45">
      <c r="A678614" s="31"/>
    </row>
    <row r="678620" spans="1:1" s="30" customFormat="1" ht="14.25" customHeight="1" x14ac:dyDescent="0.35"/>
    <row r="678636" spans="1:1" ht="14.25" customHeight="1" x14ac:dyDescent="0.45">
      <c r="A678636" s="31"/>
    </row>
    <row r="678642" s="30" customFormat="1" ht="14.25" customHeight="1" x14ac:dyDescent="0.35"/>
    <row r="678658" spans="1:1" ht="14.25" customHeight="1" x14ac:dyDescent="0.45">
      <c r="A678658" s="31"/>
    </row>
    <row r="678664" spans="1:1" s="30" customFormat="1" ht="14.25" customHeight="1" x14ac:dyDescent="0.35"/>
    <row r="678680" spans="1:1" ht="14.25" customHeight="1" x14ac:dyDescent="0.45">
      <c r="A678680" s="31"/>
    </row>
    <row r="678686" spans="1:1" s="30" customFormat="1" ht="14.25" customHeight="1" x14ac:dyDescent="0.35"/>
    <row r="678702" spans="1:1" ht="14.25" customHeight="1" x14ac:dyDescent="0.45">
      <c r="A678702" s="31"/>
    </row>
    <row r="678708" s="30" customFormat="1" ht="14.25" customHeight="1" x14ac:dyDescent="0.35"/>
    <row r="678724" spans="1:1" ht="14.25" customHeight="1" x14ac:dyDescent="0.45">
      <c r="A678724" s="31"/>
    </row>
    <row r="678730" spans="1:1" s="30" customFormat="1" ht="14.25" customHeight="1" x14ac:dyDescent="0.35"/>
    <row r="678746" spans="1:1" ht="14.25" customHeight="1" x14ac:dyDescent="0.45">
      <c r="A678746" s="31"/>
    </row>
    <row r="678752" spans="1:1" s="30" customFormat="1" ht="14.25" customHeight="1" x14ac:dyDescent="0.35"/>
    <row r="678768" spans="1:1" ht="14.25" customHeight="1" x14ac:dyDescent="0.45">
      <c r="A678768" s="31"/>
    </row>
    <row r="678774" s="30" customFormat="1" ht="14.25" customHeight="1" x14ac:dyDescent="0.35"/>
    <row r="678790" spans="1:1" ht="14.25" customHeight="1" x14ac:dyDescent="0.45">
      <c r="A678790" s="31"/>
    </row>
    <row r="678796" spans="1:1" s="30" customFormat="1" ht="14.25" customHeight="1" x14ac:dyDescent="0.35"/>
    <row r="678812" spans="1:1" ht="14.25" customHeight="1" x14ac:dyDescent="0.45">
      <c r="A678812" s="31"/>
    </row>
    <row r="678818" s="30" customFormat="1" ht="14.25" customHeight="1" x14ac:dyDescent="0.35"/>
    <row r="678834" spans="1:1" ht="14.25" customHeight="1" x14ac:dyDescent="0.45">
      <c r="A678834" s="31"/>
    </row>
    <row r="678840" spans="1:1" s="30" customFormat="1" ht="14.25" customHeight="1" x14ac:dyDescent="0.35"/>
    <row r="678856" spans="1:1" ht="14.25" customHeight="1" x14ac:dyDescent="0.45">
      <c r="A678856" s="31"/>
    </row>
    <row r="678862" spans="1:1" s="30" customFormat="1" ht="14.25" customHeight="1" x14ac:dyDescent="0.35"/>
    <row r="678878" spans="1:1" ht="14.25" customHeight="1" x14ac:dyDescent="0.45">
      <c r="A678878" s="31"/>
    </row>
    <row r="678884" s="30" customFormat="1" ht="14.25" customHeight="1" x14ac:dyDescent="0.35"/>
    <row r="678900" spans="1:1" ht="14.25" customHeight="1" x14ac:dyDescent="0.45">
      <c r="A678900" s="31"/>
    </row>
    <row r="678906" spans="1:1" s="30" customFormat="1" ht="14.25" customHeight="1" x14ac:dyDescent="0.35"/>
    <row r="678922" spans="1:1" ht="14.25" customHeight="1" x14ac:dyDescent="0.45">
      <c r="A678922" s="31"/>
    </row>
    <row r="678928" spans="1:1" s="30" customFormat="1" ht="14.25" customHeight="1" x14ac:dyDescent="0.35"/>
    <row r="678944" spans="1:1" ht="14.25" customHeight="1" x14ac:dyDescent="0.45">
      <c r="A678944" s="31"/>
    </row>
    <row r="678950" s="30" customFormat="1" ht="14.25" customHeight="1" x14ac:dyDescent="0.35"/>
    <row r="678966" spans="1:1" ht="14.25" customHeight="1" x14ac:dyDescent="0.45">
      <c r="A678966" s="31"/>
    </row>
    <row r="678972" spans="1:1" s="30" customFormat="1" ht="14.25" customHeight="1" x14ac:dyDescent="0.35"/>
    <row r="678988" spans="1:1" ht="14.25" customHeight="1" x14ac:dyDescent="0.45">
      <c r="A678988" s="31"/>
    </row>
    <row r="678994" s="30" customFormat="1" ht="14.25" customHeight="1" x14ac:dyDescent="0.35"/>
    <row r="679010" spans="1:1" ht="14.25" customHeight="1" x14ac:dyDescent="0.45">
      <c r="A679010" s="31"/>
    </row>
    <row r="679016" spans="1:1" s="30" customFormat="1" ht="14.25" customHeight="1" x14ac:dyDescent="0.35"/>
    <row r="679032" spans="1:1" ht="14.25" customHeight="1" x14ac:dyDescent="0.45">
      <c r="A679032" s="31"/>
    </row>
    <row r="679038" spans="1:1" s="30" customFormat="1" ht="14.25" customHeight="1" x14ac:dyDescent="0.35"/>
    <row r="679054" spans="1:1" ht="14.25" customHeight="1" x14ac:dyDescent="0.45">
      <c r="A679054" s="31"/>
    </row>
    <row r="679060" s="30" customFormat="1" ht="14.25" customHeight="1" x14ac:dyDescent="0.35"/>
    <row r="679076" spans="1:1" ht="14.25" customHeight="1" x14ac:dyDescent="0.45">
      <c r="A679076" s="31"/>
    </row>
    <row r="679082" spans="1:1" s="30" customFormat="1" ht="14.25" customHeight="1" x14ac:dyDescent="0.35"/>
    <row r="679098" spans="1:1" ht="14.25" customHeight="1" x14ac:dyDescent="0.45">
      <c r="A679098" s="31"/>
    </row>
    <row r="679104" spans="1:1" s="30" customFormat="1" ht="14.25" customHeight="1" x14ac:dyDescent="0.35"/>
    <row r="679120" spans="1:1" ht="14.25" customHeight="1" x14ac:dyDescent="0.45">
      <c r="A679120" s="31"/>
    </row>
    <row r="679126" s="30" customFormat="1" ht="14.25" customHeight="1" x14ac:dyDescent="0.35"/>
    <row r="679142" spans="1:1" ht="14.25" customHeight="1" x14ac:dyDescent="0.45">
      <c r="A679142" s="31"/>
    </row>
    <row r="679148" spans="1:1" s="30" customFormat="1" ht="14.25" customHeight="1" x14ac:dyDescent="0.35"/>
    <row r="679164" spans="1:1" ht="14.25" customHeight="1" x14ac:dyDescent="0.45">
      <c r="A679164" s="31"/>
    </row>
    <row r="679170" s="30" customFormat="1" ht="14.25" customHeight="1" x14ac:dyDescent="0.35"/>
    <row r="679186" spans="1:1" ht="14.25" customHeight="1" x14ac:dyDescent="0.45">
      <c r="A679186" s="31"/>
    </row>
    <row r="679192" spans="1:1" s="30" customFormat="1" ht="14.25" customHeight="1" x14ac:dyDescent="0.35"/>
    <row r="679208" spans="1:1" ht="14.25" customHeight="1" x14ac:dyDescent="0.45">
      <c r="A679208" s="31"/>
    </row>
    <row r="679214" spans="1:1" s="30" customFormat="1" ht="14.25" customHeight="1" x14ac:dyDescent="0.35"/>
    <row r="679230" spans="1:1" ht="14.25" customHeight="1" x14ac:dyDescent="0.45">
      <c r="A679230" s="31"/>
    </row>
    <row r="679236" s="30" customFormat="1" ht="14.25" customHeight="1" x14ac:dyDescent="0.35"/>
    <row r="679252" spans="1:1" ht="14.25" customHeight="1" x14ac:dyDescent="0.45">
      <c r="A679252" s="31"/>
    </row>
    <row r="679258" spans="1:1" s="30" customFormat="1" ht="14.25" customHeight="1" x14ac:dyDescent="0.35"/>
    <row r="679274" spans="1:1" ht="14.25" customHeight="1" x14ac:dyDescent="0.45">
      <c r="A679274" s="31"/>
    </row>
    <row r="679280" spans="1:1" s="30" customFormat="1" ht="14.25" customHeight="1" x14ac:dyDescent="0.35"/>
    <row r="679296" spans="1:1" ht="14.25" customHeight="1" x14ac:dyDescent="0.45">
      <c r="A679296" s="31"/>
    </row>
    <row r="679302" s="30" customFormat="1" ht="14.25" customHeight="1" x14ac:dyDescent="0.35"/>
    <row r="679318" spans="1:1" ht="14.25" customHeight="1" x14ac:dyDescent="0.45">
      <c r="A679318" s="31"/>
    </row>
    <row r="679324" spans="1:1" s="30" customFormat="1" ht="14.25" customHeight="1" x14ac:dyDescent="0.35"/>
    <row r="679340" spans="1:1" ht="14.25" customHeight="1" x14ac:dyDescent="0.45">
      <c r="A679340" s="31"/>
    </row>
    <row r="679346" s="30" customFormat="1" ht="14.25" customHeight="1" x14ac:dyDescent="0.35"/>
    <row r="679362" spans="1:1" ht="14.25" customHeight="1" x14ac:dyDescent="0.45">
      <c r="A679362" s="31"/>
    </row>
    <row r="679368" spans="1:1" s="30" customFormat="1" ht="14.25" customHeight="1" x14ac:dyDescent="0.35"/>
    <row r="679384" spans="1:1" ht="14.25" customHeight="1" x14ac:dyDescent="0.45">
      <c r="A679384" s="31"/>
    </row>
    <row r="679390" spans="1:1" s="30" customFormat="1" ht="14.25" customHeight="1" x14ac:dyDescent="0.35"/>
    <row r="679406" spans="1:1" ht="14.25" customHeight="1" x14ac:dyDescent="0.45">
      <c r="A679406" s="31"/>
    </row>
    <row r="679412" s="30" customFormat="1" ht="14.25" customHeight="1" x14ac:dyDescent="0.35"/>
    <row r="679428" spans="1:1" ht="14.25" customHeight="1" x14ac:dyDescent="0.45">
      <c r="A679428" s="31"/>
    </row>
    <row r="679434" spans="1:1" s="30" customFormat="1" ht="14.25" customHeight="1" x14ac:dyDescent="0.35"/>
    <row r="679450" spans="1:1" ht="14.25" customHeight="1" x14ac:dyDescent="0.45">
      <c r="A679450" s="31"/>
    </row>
    <row r="679456" spans="1:1" s="30" customFormat="1" ht="14.25" customHeight="1" x14ac:dyDescent="0.35"/>
    <row r="679472" spans="1:1" ht="14.25" customHeight="1" x14ac:dyDescent="0.45">
      <c r="A679472" s="31"/>
    </row>
    <row r="679478" s="30" customFormat="1" ht="14.25" customHeight="1" x14ac:dyDescent="0.35"/>
    <row r="679494" spans="1:1" ht="14.25" customHeight="1" x14ac:dyDescent="0.45">
      <c r="A679494" s="31"/>
    </row>
    <row r="679500" spans="1:1" s="30" customFormat="1" ht="14.25" customHeight="1" x14ac:dyDescent="0.35"/>
    <row r="679516" spans="1:1" ht="14.25" customHeight="1" x14ac:dyDescent="0.45">
      <c r="A679516" s="31"/>
    </row>
    <row r="679522" s="30" customFormat="1" ht="14.25" customHeight="1" x14ac:dyDescent="0.35"/>
    <row r="679538" spans="1:1" ht="14.25" customHeight="1" x14ac:dyDescent="0.45">
      <c r="A679538" s="31"/>
    </row>
    <row r="679544" spans="1:1" s="30" customFormat="1" ht="14.25" customHeight="1" x14ac:dyDescent="0.35"/>
    <row r="679560" spans="1:1" ht="14.25" customHeight="1" x14ac:dyDescent="0.45">
      <c r="A679560" s="31"/>
    </row>
    <row r="679566" spans="1:1" s="30" customFormat="1" ht="14.25" customHeight="1" x14ac:dyDescent="0.35"/>
    <row r="679582" spans="1:1" ht="14.25" customHeight="1" x14ac:dyDescent="0.45">
      <c r="A679582" s="31"/>
    </row>
    <row r="679588" s="30" customFormat="1" ht="14.25" customHeight="1" x14ac:dyDescent="0.35"/>
    <row r="679604" spans="1:1" ht="14.25" customHeight="1" x14ac:dyDescent="0.45">
      <c r="A679604" s="31"/>
    </row>
    <row r="679610" spans="1:1" s="30" customFormat="1" ht="14.25" customHeight="1" x14ac:dyDescent="0.35"/>
    <row r="679626" spans="1:1" ht="14.25" customHeight="1" x14ac:dyDescent="0.45">
      <c r="A679626" s="31"/>
    </row>
    <row r="679632" spans="1:1" s="30" customFormat="1" ht="14.25" customHeight="1" x14ac:dyDescent="0.35"/>
    <row r="679648" spans="1:1" ht="14.25" customHeight="1" x14ac:dyDescent="0.45">
      <c r="A679648" s="31"/>
    </row>
    <row r="679654" s="30" customFormat="1" ht="14.25" customHeight="1" x14ac:dyDescent="0.35"/>
    <row r="679670" spans="1:1" ht="14.25" customHeight="1" x14ac:dyDescent="0.45">
      <c r="A679670" s="31"/>
    </row>
    <row r="679676" spans="1:1" s="30" customFormat="1" ht="14.25" customHeight="1" x14ac:dyDescent="0.35"/>
    <row r="679692" spans="1:1" ht="14.25" customHeight="1" x14ac:dyDescent="0.45">
      <c r="A679692" s="31"/>
    </row>
    <row r="679698" s="30" customFormat="1" ht="14.25" customHeight="1" x14ac:dyDescent="0.35"/>
    <row r="679714" spans="1:1" ht="14.25" customHeight="1" x14ac:dyDescent="0.45">
      <c r="A679714" s="31"/>
    </row>
    <row r="679720" spans="1:1" s="30" customFormat="1" ht="14.25" customHeight="1" x14ac:dyDescent="0.35"/>
    <row r="679736" spans="1:1" ht="14.25" customHeight="1" x14ac:dyDescent="0.45">
      <c r="A679736" s="31"/>
    </row>
    <row r="679742" spans="1:1" s="30" customFormat="1" ht="14.25" customHeight="1" x14ac:dyDescent="0.35"/>
    <row r="679758" spans="1:1" ht="14.25" customHeight="1" x14ac:dyDescent="0.45">
      <c r="A679758" s="31"/>
    </row>
    <row r="679764" s="30" customFormat="1" ht="14.25" customHeight="1" x14ac:dyDescent="0.35"/>
    <row r="679780" spans="1:1" ht="14.25" customHeight="1" x14ac:dyDescent="0.45">
      <c r="A679780" s="31"/>
    </row>
    <row r="679786" spans="1:1" s="30" customFormat="1" ht="14.25" customHeight="1" x14ac:dyDescent="0.35"/>
    <row r="679802" spans="1:1" ht="14.25" customHeight="1" x14ac:dyDescent="0.45">
      <c r="A679802" s="31"/>
    </row>
    <row r="679808" spans="1:1" s="30" customFormat="1" ht="14.25" customHeight="1" x14ac:dyDescent="0.35"/>
    <row r="679824" spans="1:1" ht="14.25" customHeight="1" x14ac:dyDescent="0.45">
      <c r="A679824" s="31"/>
    </row>
    <row r="679830" s="30" customFormat="1" ht="14.25" customHeight="1" x14ac:dyDescent="0.35"/>
    <row r="679846" spans="1:1" ht="14.25" customHeight="1" x14ac:dyDescent="0.45">
      <c r="A679846" s="31"/>
    </row>
    <row r="679852" spans="1:1" s="30" customFormat="1" ht="14.25" customHeight="1" x14ac:dyDescent="0.35"/>
    <row r="679868" spans="1:1" ht="14.25" customHeight="1" x14ac:dyDescent="0.45">
      <c r="A679868" s="31"/>
    </row>
    <row r="679874" s="30" customFormat="1" ht="14.25" customHeight="1" x14ac:dyDescent="0.35"/>
    <row r="679890" spans="1:1" ht="14.25" customHeight="1" x14ac:dyDescent="0.45">
      <c r="A679890" s="31"/>
    </row>
    <row r="679896" spans="1:1" s="30" customFormat="1" ht="14.25" customHeight="1" x14ac:dyDescent="0.35"/>
    <row r="679912" spans="1:1" ht="14.25" customHeight="1" x14ac:dyDescent="0.45">
      <c r="A679912" s="31"/>
    </row>
    <row r="679918" spans="1:1" s="30" customFormat="1" ht="14.25" customHeight="1" x14ac:dyDescent="0.35"/>
    <row r="679934" spans="1:1" ht="14.25" customHeight="1" x14ac:dyDescent="0.45">
      <c r="A679934" s="31"/>
    </row>
    <row r="679940" s="30" customFormat="1" ht="14.25" customHeight="1" x14ac:dyDescent="0.35"/>
    <row r="679956" spans="1:1" ht="14.25" customHeight="1" x14ac:dyDescent="0.45">
      <c r="A679956" s="31"/>
    </row>
    <row r="679962" spans="1:1" s="30" customFormat="1" ht="14.25" customHeight="1" x14ac:dyDescent="0.35"/>
    <row r="679978" spans="1:1" ht="14.25" customHeight="1" x14ac:dyDescent="0.45">
      <c r="A679978" s="31"/>
    </row>
    <row r="679984" spans="1:1" s="30" customFormat="1" ht="14.25" customHeight="1" x14ac:dyDescent="0.35"/>
    <row r="680000" spans="1:1" ht="14.25" customHeight="1" x14ac:dyDescent="0.45">
      <c r="A680000" s="31"/>
    </row>
    <row r="680006" s="30" customFormat="1" ht="14.25" customHeight="1" x14ac:dyDescent="0.35"/>
    <row r="680022" spans="1:1" ht="14.25" customHeight="1" x14ac:dyDescent="0.45">
      <c r="A680022" s="31"/>
    </row>
    <row r="680028" spans="1:1" s="30" customFormat="1" ht="14.25" customHeight="1" x14ac:dyDescent="0.35"/>
    <row r="680044" spans="1:1" ht="14.25" customHeight="1" x14ac:dyDescent="0.45">
      <c r="A680044" s="31"/>
    </row>
    <row r="680050" s="30" customFormat="1" ht="14.25" customHeight="1" x14ac:dyDescent="0.35"/>
    <row r="680066" spans="1:1" ht="14.25" customHeight="1" x14ac:dyDescent="0.45">
      <c r="A680066" s="31"/>
    </row>
    <row r="680072" spans="1:1" s="30" customFormat="1" ht="14.25" customHeight="1" x14ac:dyDescent="0.35"/>
    <row r="680088" spans="1:1" ht="14.25" customHeight="1" x14ac:dyDescent="0.45">
      <c r="A680088" s="31"/>
    </row>
    <row r="680094" spans="1:1" s="30" customFormat="1" ht="14.25" customHeight="1" x14ac:dyDescent="0.35"/>
    <row r="680110" spans="1:1" ht="14.25" customHeight="1" x14ac:dyDescent="0.45">
      <c r="A680110" s="31"/>
    </row>
    <row r="680116" s="30" customFormat="1" ht="14.25" customHeight="1" x14ac:dyDescent="0.35"/>
    <row r="680132" spans="1:1" ht="14.25" customHeight="1" x14ac:dyDescent="0.45">
      <c r="A680132" s="31"/>
    </row>
    <row r="680138" spans="1:1" s="30" customFormat="1" ht="14.25" customHeight="1" x14ac:dyDescent="0.35"/>
    <row r="680154" spans="1:1" ht="14.25" customHeight="1" x14ac:dyDescent="0.45">
      <c r="A680154" s="31"/>
    </row>
    <row r="680160" spans="1:1" s="30" customFormat="1" ht="14.25" customHeight="1" x14ac:dyDescent="0.35"/>
    <row r="680176" spans="1:1" ht="14.25" customHeight="1" x14ac:dyDescent="0.45">
      <c r="A680176" s="31"/>
    </row>
    <row r="680182" s="30" customFormat="1" ht="14.25" customHeight="1" x14ac:dyDescent="0.35"/>
    <row r="680198" spans="1:1" ht="14.25" customHeight="1" x14ac:dyDescent="0.45">
      <c r="A680198" s="31"/>
    </row>
    <row r="680204" spans="1:1" s="30" customFormat="1" ht="14.25" customHeight="1" x14ac:dyDescent="0.35"/>
    <row r="680220" spans="1:1" ht="14.25" customHeight="1" x14ac:dyDescent="0.45">
      <c r="A680220" s="31"/>
    </row>
    <row r="680226" s="30" customFormat="1" ht="14.25" customHeight="1" x14ac:dyDescent="0.35"/>
    <row r="680242" spans="1:1" ht="14.25" customHeight="1" x14ac:dyDescent="0.45">
      <c r="A680242" s="31"/>
    </row>
    <row r="680248" spans="1:1" s="30" customFormat="1" ht="14.25" customHeight="1" x14ac:dyDescent="0.35"/>
    <row r="680264" spans="1:1" ht="14.25" customHeight="1" x14ac:dyDescent="0.45">
      <c r="A680264" s="31"/>
    </row>
    <row r="680270" spans="1:1" s="30" customFormat="1" ht="14.25" customHeight="1" x14ac:dyDescent="0.35"/>
    <row r="680286" spans="1:1" ht="14.25" customHeight="1" x14ac:dyDescent="0.45">
      <c r="A680286" s="31"/>
    </row>
    <row r="680292" s="30" customFormat="1" ht="14.25" customHeight="1" x14ac:dyDescent="0.35"/>
    <row r="680308" spans="1:1" ht="14.25" customHeight="1" x14ac:dyDescent="0.45">
      <c r="A680308" s="31"/>
    </row>
    <row r="680314" spans="1:1" s="30" customFormat="1" ht="14.25" customHeight="1" x14ac:dyDescent="0.35"/>
    <row r="680330" spans="1:1" ht="14.25" customHeight="1" x14ac:dyDescent="0.45">
      <c r="A680330" s="31"/>
    </row>
    <row r="680336" spans="1:1" s="30" customFormat="1" ht="14.25" customHeight="1" x14ac:dyDescent="0.35"/>
    <row r="680352" spans="1:1" ht="14.25" customHeight="1" x14ac:dyDescent="0.45">
      <c r="A680352" s="31"/>
    </row>
    <row r="680358" s="30" customFormat="1" ht="14.25" customHeight="1" x14ac:dyDescent="0.35"/>
    <row r="680374" spans="1:1" ht="14.25" customHeight="1" x14ac:dyDescent="0.45">
      <c r="A680374" s="31"/>
    </row>
    <row r="680380" spans="1:1" s="30" customFormat="1" ht="14.25" customHeight="1" x14ac:dyDescent="0.35"/>
    <row r="680396" spans="1:1" ht="14.25" customHeight="1" x14ac:dyDescent="0.45">
      <c r="A680396" s="31"/>
    </row>
    <row r="680402" s="30" customFormat="1" ht="14.25" customHeight="1" x14ac:dyDescent="0.35"/>
    <row r="680418" spans="1:1" ht="14.25" customHeight="1" x14ac:dyDescent="0.45">
      <c r="A680418" s="31"/>
    </row>
    <row r="680424" spans="1:1" s="30" customFormat="1" ht="14.25" customHeight="1" x14ac:dyDescent="0.35"/>
    <row r="680440" spans="1:1" ht="14.25" customHeight="1" x14ac:dyDescent="0.45">
      <c r="A680440" s="31"/>
    </row>
    <row r="680446" spans="1:1" s="30" customFormat="1" ht="14.25" customHeight="1" x14ac:dyDescent="0.35"/>
    <row r="680462" spans="1:1" ht="14.25" customHeight="1" x14ac:dyDescent="0.45">
      <c r="A680462" s="31"/>
    </row>
    <row r="680468" s="30" customFormat="1" ht="14.25" customHeight="1" x14ac:dyDescent="0.35"/>
    <row r="680484" spans="1:1" ht="14.25" customHeight="1" x14ac:dyDescent="0.45">
      <c r="A680484" s="31"/>
    </row>
    <row r="680490" spans="1:1" s="30" customFormat="1" ht="14.25" customHeight="1" x14ac:dyDescent="0.35"/>
    <row r="680506" spans="1:1" ht="14.25" customHeight="1" x14ac:dyDescent="0.45">
      <c r="A680506" s="31"/>
    </row>
    <row r="680512" spans="1:1" s="30" customFormat="1" ht="14.25" customHeight="1" x14ac:dyDescent="0.35"/>
    <row r="680528" spans="1:1" ht="14.25" customHeight="1" x14ac:dyDescent="0.45">
      <c r="A680528" s="31"/>
    </row>
    <row r="680534" s="30" customFormat="1" ht="14.25" customHeight="1" x14ac:dyDescent="0.35"/>
    <row r="680550" spans="1:1" ht="14.25" customHeight="1" x14ac:dyDescent="0.45">
      <c r="A680550" s="31"/>
    </row>
    <row r="680556" spans="1:1" s="30" customFormat="1" ht="14.25" customHeight="1" x14ac:dyDescent="0.35"/>
    <row r="680572" spans="1:1" ht="14.25" customHeight="1" x14ac:dyDescent="0.45">
      <c r="A680572" s="31"/>
    </row>
    <row r="680578" s="30" customFormat="1" ht="14.25" customHeight="1" x14ac:dyDescent="0.35"/>
    <row r="680594" spans="1:1" ht="14.25" customHeight="1" x14ac:dyDescent="0.45">
      <c r="A680594" s="31"/>
    </row>
    <row r="680600" spans="1:1" s="30" customFormat="1" ht="14.25" customHeight="1" x14ac:dyDescent="0.35"/>
    <row r="680616" spans="1:1" ht="14.25" customHeight="1" x14ac:dyDescent="0.45">
      <c r="A680616" s="31"/>
    </row>
    <row r="680622" spans="1:1" s="30" customFormat="1" ht="14.25" customHeight="1" x14ac:dyDescent="0.35"/>
    <row r="680638" spans="1:1" ht="14.25" customHeight="1" x14ac:dyDescent="0.45">
      <c r="A680638" s="31"/>
    </row>
    <row r="680644" s="30" customFormat="1" ht="14.25" customHeight="1" x14ac:dyDescent="0.35"/>
    <row r="680660" spans="1:1" ht="14.25" customHeight="1" x14ac:dyDescent="0.45">
      <c r="A680660" s="31"/>
    </row>
    <row r="680666" spans="1:1" s="30" customFormat="1" ht="14.25" customHeight="1" x14ac:dyDescent="0.35"/>
    <row r="680682" spans="1:1" ht="14.25" customHeight="1" x14ac:dyDescent="0.45">
      <c r="A680682" s="31"/>
    </row>
    <row r="680688" spans="1:1" s="30" customFormat="1" ht="14.25" customHeight="1" x14ac:dyDescent="0.35"/>
    <row r="680704" spans="1:1" ht="14.25" customHeight="1" x14ac:dyDescent="0.45">
      <c r="A680704" s="31"/>
    </row>
    <row r="680710" s="30" customFormat="1" ht="14.25" customHeight="1" x14ac:dyDescent="0.35"/>
    <row r="680726" spans="1:1" ht="14.25" customHeight="1" x14ac:dyDescent="0.45">
      <c r="A680726" s="31"/>
    </row>
    <row r="680732" spans="1:1" s="30" customFormat="1" ht="14.25" customHeight="1" x14ac:dyDescent="0.35"/>
    <row r="680748" spans="1:1" ht="14.25" customHeight="1" x14ac:dyDescent="0.45">
      <c r="A680748" s="31"/>
    </row>
    <row r="680754" s="30" customFormat="1" ht="14.25" customHeight="1" x14ac:dyDescent="0.35"/>
    <row r="680770" spans="1:1" ht="14.25" customHeight="1" x14ac:dyDescent="0.45">
      <c r="A680770" s="31"/>
    </row>
    <row r="680776" spans="1:1" s="30" customFormat="1" ht="14.25" customHeight="1" x14ac:dyDescent="0.35"/>
    <row r="680792" spans="1:1" ht="14.25" customHeight="1" x14ac:dyDescent="0.45">
      <c r="A680792" s="31"/>
    </row>
    <row r="680798" spans="1:1" s="30" customFormat="1" ht="14.25" customHeight="1" x14ac:dyDescent="0.35"/>
    <row r="680814" spans="1:1" ht="14.25" customHeight="1" x14ac:dyDescent="0.45">
      <c r="A680814" s="31"/>
    </row>
    <row r="680820" s="30" customFormat="1" ht="14.25" customHeight="1" x14ac:dyDescent="0.35"/>
    <row r="680836" spans="1:1" ht="14.25" customHeight="1" x14ac:dyDescent="0.45">
      <c r="A680836" s="31"/>
    </row>
    <row r="680842" spans="1:1" s="30" customFormat="1" ht="14.25" customHeight="1" x14ac:dyDescent="0.35"/>
    <row r="680858" spans="1:1" ht="14.25" customHeight="1" x14ac:dyDescent="0.45">
      <c r="A680858" s="31"/>
    </row>
    <row r="680864" spans="1:1" s="30" customFormat="1" ht="14.25" customHeight="1" x14ac:dyDescent="0.35"/>
    <row r="680880" spans="1:1" ht="14.25" customHeight="1" x14ac:dyDescent="0.45">
      <c r="A680880" s="31"/>
    </row>
    <row r="680886" s="30" customFormat="1" ht="14.25" customHeight="1" x14ac:dyDescent="0.35"/>
    <row r="680902" spans="1:1" ht="14.25" customHeight="1" x14ac:dyDescent="0.45">
      <c r="A680902" s="31"/>
    </row>
    <row r="680908" spans="1:1" s="30" customFormat="1" ht="14.25" customHeight="1" x14ac:dyDescent="0.35"/>
    <row r="680924" spans="1:1" ht="14.25" customHeight="1" x14ac:dyDescent="0.45">
      <c r="A680924" s="31"/>
    </row>
    <row r="680930" s="30" customFormat="1" ht="14.25" customHeight="1" x14ac:dyDescent="0.35"/>
    <row r="680946" spans="1:1" ht="14.25" customHeight="1" x14ac:dyDescent="0.45">
      <c r="A680946" s="31"/>
    </row>
    <row r="680952" spans="1:1" s="30" customFormat="1" ht="14.25" customHeight="1" x14ac:dyDescent="0.35"/>
    <row r="680968" spans="1:1" ht="14.25" customHeight="1" x14ac:dyDescent="0.45">
      <c r="A680968" s="31"/>
    </row>
    <row r="680974" spans="1:1" s="30" customFormat="1" ht="14.25" customHeight="1" x14ac:dyDescent="0.35"/>
    <row r="680990" spans="1:1" ht="14.25" customHeight="1" x14ac:dyDescent="0.45">
      <c r="A680990" s="31"/>
    </row>
    <row r="680996" s="30" customFormat="1" ht="14.25" customHeight="1" x14ac:dyDescent="0.35"/>
    <row r="681012" spans="1:1" ht="14.25" customHeight="1" x14ac:dyDescent="0.45">
      <c r="A681012" s="31"/>
    </row>
    <row r="681018" spans="1:1" s="30" customFormat="1" ht="14.25" customHeight="1" x14ac:dyDescent="0.35"/>
    <row r="681034" spans="1:1" ht="14.25" customHeight="1" x14ac:dyDescent="0.45">
      <c r="A681034" s="31"/>
    </row>
    <row r="681040" spans="1:1" s="30" customFormat="1" ht="14.25" customHeight="1" x14ac:dyDescent="0.35"/>
    <row r="681056" spans="1:1" ht="14.25" customHeight="1" x14ac:dyDescent="0.45">
      <c r="A681056" s="31"/>
    </row>
    <row r="681062" s="30" customFormat="1" ht="14.25" customHeight="1" x14ac:dyDescent="0.35"/>
    <row r="681078" spans="1:1" ht="14.25" customHeight="1" x14ac:dyDescent="0.45">
      <c r="A681078" s="31"/>
    </row>
    <row r="681084" spans="1:1" s="30" customFormat="1" ht="14.25" customHeight="1" x14ac:dyDescent="0.35"/>
    <row r="681100" spans="1:1" ht="14.25" customHeight="1" x14ac:dyDescent="0.45">
      <c r="A681100" s="31"/>
    </row>
    <row r="681106" s="30" customFormat="1" ht="14.25" customHeight="1" x14ac:dyDescent="0.35"/>
    <row r="681122" spans="1:1" ht="14.25" customHeight="1" x14ac:dyDescent="0.45">
      <c r="A681122" s="31"/>
    </row>
    <row r="681128" spans="1:1" s="30" customFormat="1" ht="14.25" customHeight="1" x14ac:dyDescent="0.35"/>
    <row r="681144" spans="1:1" ht="14.25" customHeight="1" x14ac:dyDescent="0.45">
      <c r="A681144" s="31"/>
    </row>
    <row r="681150" spans="1:1" s="30" customFormat="1" ht="14.25" customHeight="1" x14ac:dyDescent="0.35"/>
    <row r="681166" spans="1:1" ht="14.25" customHeight="1" x14ac:dyDescent="0.45">
      <c r="A681166" s="31"/>
    </row>
    <row r="681172" s="30" customFormat="1" ht="14.25" customHeight="1" x14ac:dyDescent="0.35"/>
    <row r="681188" spans="1:1" ht="14.25" customHeight="1" x14ac:dyDescent="0.45">
      <c r="A681188" s="31"/>
    </row>
    <row r="681194" spans="1:1" s="30" customFormat="1" ht="14.25" customHeight="1" x14ac:dyDescent="0.35"/>
    <row r="681210" spans="1:1" ht="14.25" customHeight="1" x14ac:dyDescent="0.45">
      <c r="A681210" s="31"/>
    </row>
    <row r="681216" spans="1:1" s="30" customFormat="1" ht="14.25" customHeight="1" x14ac:dyDescent="0.35"/>
    <row r="681232" spans="1:1" ht="14.25" customHeight="1" x14ac:dyDescent="0.45">
      <c r="A681232" s="31"/>
    </row>
    <row r="681238" s="30" customFormat="1" ht="14.25" customHeight="1" x14ac:dyDescent="0.35"/>
    <row r="681254" spans="1:1" ht="14.25" customHeight="1" x14ac:dyDescent="0.45">
      <c r="A681254" s="31"/>
    </row>
    <row r="681260" spans="1:1" s="30" customFormat="1" ht="14.25" customHeight="1" x14ac:dyDescent="0.35"/>
    <row r="681276" spans="1:1" ht="14.25" customHeight="1" x14ac:dyDescent="0.45">
      <c r="A681276" s="31"/>
    </row>
    <row r="681282" s="30" customFormat="1" ht="14.25" customHeight="1" x14ac:dyDescent="0.35"/>
    <row r="681298" spans="1:1" ht="14.25" customHeight="1" x14ac:dyDescent="0.45">
      <c r="A681298" s="31"/>
    </row>
    <row r="681304" spans="1:1" s="30" customFormat="1" ht="14.25" customHeight="1" x14ac:dyDescent="0.35"/>
    <row r="681320" spans="1:1" ht="14.25" customHeight="1" x14ac:dyDescent="0.45">
      <c r="A681320" s="31"/>
    </row>
    <row r="681326" spans="1:1" s="30" customFormat="1" ht="14.25" customHeight="1" x14ac:dyDescent="0.35"/>
    <row r="681342" spans="1:1" ht="14.25" customHeight="1" x14ac:dyDescent="0.45">
      <c r="A681342" s="31"/>
    </row>
    <row r="681348" s="30" customFormat="1" ht="14.25" customHeight="1" x14ac:dyDescent="0.35"/>
    <row r="681364" spans="1:1" ht="14.25" customHeight="1" x14ac:dyDescent="0.45">
      <c r="A681364" s="31"/>
    </row>
    <row r="681370" spans="1:1" s="30" customFormat="1" ht="14.25" customHeight="1" x14ac:dyDescent="0.35"/>
    <row r="681386" spans="1:1" ht="14.25" customHeight="1" x14ac:dyDescent="0.45">
      <c r="A681386" s="31"/>
    </row>
    <row r="681392" spans="1:1" s="30" customFormat="1" ht="14.25" customHeight="1" x14ac:dyDescent="0.35"/>
    <row r="681408" spans="1:1" ht="14.25" customHeight="1" x14ac:dyDescent="0.45">
      <c r="A681408" s="31"/>
    </row>
    <row r="681414" s="30" customFormat="1" ht="14.25" customHeight="1" x14ac:dyDescent="0.35"/>
    <row r="681430" spans="1:1" ht="14.25" customHeight="1" x14ac:dyDescent="0.45">
      <c r="A681430" s="31"/>
    </row>
    <row r="681436" spans="1:1" s="30" customFormat="1" ht="14.25" customHeight="1" x14ac:dyDescent="0.35"/>
    <row r="681452" spans="1:1" ht="14.25" customHeight="1" x14ac:dyDescent="0.45">
      <c r="A681452" s="31"/>
    </row>
    <row r="681458" s="30" customFormat="1" ht="14.25" customHeight="1" x14ac:dyDescent="0.35"/>
    <row r="681474" spans="1:1" ht="14.25" customHeight="1" x14ac:dyDescent="0.45">
      <c r="A681474" s="31"/>
    </row>
    <row r="681480" spans="1:1" s="30" customFormat="1" ht="14.25" customHeight="1" x14ac:dyDescent="0.35"/>
    <row r="681496" spans="1:1" ht="14.25" customHeight="1" x14ac:dyDescent="0.45">
      <c r="A681496" s="31"/>
    </row>
    <row r="681502" spans="1:1" s="30" customFormat="1" ht="14.25" customHeight="1" x14ac:dyDescent="0.35"/>
    <row r="681518" spans="1:1" ht="14.25" customHeight="1" x14ac:dyDescent="0.45">
      <c r="A681518" s="31"/>
    </row>
    <row r="681524" s="30" customFormat="1" ht="14.25" customHeight="1" x14ac:dyDescent="0.35"/>
    <row r="681540" spans="1:1" ht="14.25" customHeight="1" x14ac:dyDescent="0.45">
      <c r="A681540" s="31"/>
    </row>
    <row r="681546" spans="1:1" s="30" customFormat="1" ht="14.25" customHeight="1" x14ac:dyDescent="0.35"/>
    <row r="681562" spans="1:1" ht="14.25" customHeight="1" x14ac:dyDescent="0.45">
      <c r="A681562" s="31"/>
    </row>
    <row r="681568" spans="1:1" s="30" customFormat="1" ht="14.25" customHeight="1" x14ac:dyDescent="0.35"/>
    <row r="681584" spans="1:1" ht="14.25" customHeight="1" x14ac:dyDescent="0.45">
      <c r="A681584" s="31"/>
    </row>
    <row r="681590" s="30" customFormat="1" ht="14.25" customHeight="1" x14ac:dyDescent="0.35"/>
    <row r="681606" spans="1:1" ht="14.25" customHeight="1" x14ac:dyDescent="0.45">
      <c r="A681606" s="31"/>
    </row>
    <row r="681612" spans="1:1" s="30" customFormat="1" ht="14.25" customHeight="1" x14ac:dyDescent="0.35"/>
    <row r="681628" spans="1:1" ht="14.25" customHeight="1" x14ac:dyDescent="0.45">
      <c r="A681628" s="31"/>
    </row>
    <row r="681634" s="30" customFormat="1" ht="14.25" customHeight="1" x14ac:dyDescent="0.35"/>
    <row r="681650" spans="1:1" ht="14.25" customHeight="1" x14ac:dyDescent="0.45">
      <c r="A681650" s="31"/>
    </row>
    <row r="681656" spans="1:1" s="30" customFormat="1" ht="14.25" customHeight="1" x14ac:dyDescent="0.35"/>
    <row r="681672" spans="1:1" ht="14.25" customHeight="1" x14ac:dyDescent="0.45">
      <c r="A681672" s="31"/>
    </row>
    <row r="681678" spans="1:1" s="30" customFormat="1" ht="14.25" customHeight="1" x14ac:dyDescent="0.35"/>
    <row r="681694" spans="1:1" ht="14.25" customHeight="1" x14ac:dyDescent="0.45">
      <c r="A681694" s="31"/>
    </row>
    <row r="681700" s="30" customFormat="1" ht="14.25" customHeight="1" x14ac:dyDescent="0.35"/>
    <row r="681716" spans="1:1" ht="14.25" customHeight="1" x14ac:dyDescent="0.45">
      <c r="A681716" s="31"/>
    </row>
    <row r="681722" spans="1:1" s="30" customFormat="1" ht="14.25" customHeight="1" x14ac:dyDescent="0.35"/>
    <row r="681738" spans="1:1" ht="14.25" customHeight="1" x14ac:dyDescent="0.45">
      <c r="A681738" s="31"/>
    </row>
    <row r="681744" spans="1:1" s="30" customFormat="1" ht="14.25" customHeight="1" x14ac:dyDescent="0.35"/>
    <row r="681760" spans="1:1" ht="14.25" customHeight="1" x14ac:dyDescent="0.45">
      <c r="A681760" s="31"/>
    </row>
    <row r="681766" s="30" customFormat="1" ht="14.25" customHeight="1" x14ac:dyDescent="0.35"/>
    <row r="681782" spans="1:1" ht="14.25" customHeight="1" x14ac:dyDescent="0.45">
      <c r="A681782" s="31"/>
    </row>
    <row r="681788" spans="1:1" s="30" customFormat="1" ht="14.25" customHeight="1" x14ac:dyDescent="0.35"/>
    <row r="681804" spans="1:1" ht="14.25" customHeight="1" x14ac:dyDescent="0.45">
      <c r="A681804" s="31"/>
    </row>
    <row r="681810" s="30" customFormat="1" ht="14.25" customHeight="1" x14ac:dyDescent="0.35"/>
    <row r="681826" spans="1:1" ht="14.25" customHeight="1" x14ac:dyDescent="0.45">
      <c r="A681826" s="31"/>
    </row>
    <row r="681832" spans="1:1" s="30" customFormat="1" ht="14.25" customHeight="1" x14ac:dyDescent="0.35"/>
    <row r="681848" spans="1:1" ht="14.25" customHeight="1" x14ac:dyDescent="0.45">
      <c r="A681848" s="31"/>
    </row>
    <row r="681854" spans="1:1" s="30" customFormat="1" ht="14.25" customHeight="1" x14ac:dyDescent="0.35"/>
    <row r="681870" spans="1:1" ht="14.25" customHeight="1" x14ac:dyDescent="0.45">
      <c r="A681870" s="31"/>
    </row>
    <row r="681876" s="30" customFormat="1" ht="14.25" customHeight="1" x14ac:dyDescent="0.35"/>
    <row r="681892" spans="1:1" ht="14.25" customHeight="1" x14ac:dyDescent="0.45">
      <c r="A681892" s="31"/>
    </row>
    <row r="681898" spans="1:1" s="30" customFormat="1" ht="14.25" customHeight="1" x14ac:dyDescent="0.35"/>
    <row r="681914" spans="1:1" ht="14.25" customHeight="1" x14ac:dyDescent="0.45">
      <c r="A681914" s="31"/>
    </row>
    <row r="681920" spans="1:1" s="30" customFormat="1" ht="14.25" customHeight="1" x14ac:dyDescent="0.35"/>
    <row r="681936" spans="1:1" ht="14.25" customHeight="1" x14ac:dyDescent="0.45">
      <c r="A681936" s="31"/>
    </row>
    <row r="681942" s="30" customFormat="1" ht="14.25" customHeight="1" x14ac:dyDescent="0.35"/>
    <row r="681958" spans="1:1" ht="14.25" customHeight="1" x14ac:dyDescent="0.45">
      <c r="A681958" s="31"/>
    </row>
    <row r="681964" spans="1:1" s="30" customFormat="1" ht="14.25" customHeight="1" x14ac:dyDescent="0.35"/>
    <row r="681980" spans="1:1" ht="14.25" customHeight="1" x14ac:dyDescent="0.45">
      <c r="A681980" s="31"/>
    </row>
    <row r="681986" s="30" customFormat="1" ht="14.25" customHeight="1" x14ac:dyDescent="0.35"/>
    <row r="682002" spans="1:1" ht="14.25" customHeight="1" x14ac:dyDescent="0.45">
      <c r="A682002" s="31"/>
    </row>
    <row r="682008" spans="1:1" s="30" customFormat="1" ht="14.25" customHeight="1" x14ac:dyDescent="0.35"/>
    <row r="682024" spans="1:1" ht="14.25" customHeight="1" x14ac:dyDescent="0.45">
      <c r="A682024" s="31"/>
    </row>
    <row r="682030" spans="1:1" s="30" customFormat="1" ht="14.25" customHeight="1" x14ac:dyDescent="0.35"/>
    <row r="682046" spans="1:1" ht="14.25" customHeight="1" x14ac:dyDescent="0.45">
      <c r="A682046" s="31"/>
    </row>
    <row r="682052" s="30" customFormat="1" ht="14.25" customHeight="1" x14ac:dyDescent="0.35"/>
    <row r="682068" spans="1:1" ht="14.25" customHeight="1" x14ac:dyDescent="0.45">
      <c r="A682068" s="31"/>
    </row>
    <row r="682074" spans="1:1" s="30" customFormat="1" ht="14.25" customHeight="1" x14ac:dyDescent="0.35"/>
    <row r="682090" spans="1:1" ht="14.25" customHeight="1" x14ac:dyDescent="0.45">
      <c r="A682090" s="31"/>
    </row>
    <row r="682096" spans="1:1" s="30" customFormat="1" ht="14.25" customHeight="1" x14ac:dyDescent="0.35"/>
    <row r="682112" spans="1:1" ht="14.25" customHeight="1" x14ac:dyDescent="0.45">
      <c r="A682112" s="31"/>
    </row>
    <row r="682118" s="30" customFormat="1" ht="14.25" customHeight="1" x14ac:dyDescent="0.35"/>
    <row r="682134" spans="1:1" ht="14.25" customHeight="1" x14ac:dyDescent="0.45">
      <c r="A682134" s="31"/>
    </row>
    <row r="682140" spans="1:1" s="30" customFormat="1" ht="14.25" customHeight="1" x14ac:dyDescent="0.35"/>
    <row r="682156" spans="1:1" ht="14.25" customHeight="1" x14ac:dyDescent="0.45">
      <c r="A682156" s="31"/>
    </row>
    <row r="682162" s="30" customFormat="1" ht="14.25" customHeight="1" x14ac:dyDescent="0.35"/>
    <row r="682178" spans="1:1" ht="14.25" customHeight="1" x14ac:dyDescent="0.45">
      <c r="A682178" s="31"/>
    </row>
    <row r="682184" spans="1:1" s="30" customFormat="1" ht="14.25" customHeight="1" x14ac:dyDescent="0.35"/>
    <row r="682200" spans="1:1" ht="14.25" customHeight="1" x14ac:dyDescent="0.45">
      <c r="A682200" s="31"/>
    </row>
    <row r="682206" spans="1:1" s="30" customFormat="1" ht="14.25" customHeight="1" x14ac:dyDescent="0.35"/>
    <row r="682222" spans="1:1" ht="14.25" customHeight="1" x14ac:dyDescent="0.45">
      <c r="A682222" s="31"/>
    </row>
    <row r="682228" s="30" customFormat="1" ht="14.25" customHeight="1" x14ac:dyDescent="0.35"/>
    <row r="682244" spans="1:1" ht="14.25" customHeight="1" x14ac:dyDescent="0.45">
      <c r="A682244" s="31"/>
    </row>
    <row r="682250" spans="1:1" s="30" customFormat="1" ht="14.25" customHeight="1" x14ac:dyDescent="0.35"/>
    <row r="682266" spans="1:1" ht="14.25" customHeight="1" x14ac:dyDescent="0.45">
      <c r="A682266" s="31"/>
    </row>
    <row r="682272" spans="1:1" s="30" customFormat="1" ht="14.25" customHeight="1" x14ac:dyDescent="0.35"/>
    <row r="682288" spans="1:1" ht="14.25" customHeight="1" x14ac:dyDescent="0.45">
      <c r="A682288" s="31"/>
    </row>
    <row r="682294" s="30" customFormat="1" ht="14.25" customHeight="1" x14ac:dyDescent="0.35"/>
    <row r="682310" spans="1:1" ht="14.25" customHeight="1" x14ac:dyDescent="0.45">
      <c r="A682310" s="31"/>
    </row>
    <row r="682316" spans="1:1" s="30" customFormat="1" ht="14.25" customHeight="1" x14ac:dyDescent="0.35"/>
    <row r="682332" spans="1:1" ht="14.25" customHeight="1" x14ac:dyDescent="0.45">
      <c r="A682332" s="31"/>
    </row>
    <row r="682338" s="30" customFormat="1" ht="14.25" customHeight="1" x14ac:dyDescent="0.35"/>
    <row r="682354" spans="1:1" ht="14.25" customHeight="1" x14ac:dyDescent="0.45">
      <c r="A682354" s="31"/>
    </row>
    <row r="682360" spans="1:1" s="30" customFormat="1" ht="14.25" customHeight="1" x14ac:dyDescent="0.35"/>
    <row r="682376" spans="1:1" ht="14.25" customHeight="1" x14ac:dyDescent="0.45">
      <c r="A682376" s="31"/>
    </row>
    <row r="682382" spans="1:1" s="30" customFormat="1" ht="14.25" customHeight="1" x14ac:dyDescent="0.35"/>
    <row r="682398" spans="1:1" ht="14.25" customHeight="1" x14ac:dyDescent="0.45">
      <c r="A682398" s="31"/>
    </row>
    <row r="682404" s="30" customFormat="1" ht="14.25" customHeight="1" x14ac:dyDescent="0.35"/>
    <row r="682420" spans="1:1" ht="14.25" customHeight="1" x14ac:dyDescent="0.45">
      <c r="A682420" s="31"/>
    </row>
    <row r="682426" spans="1:1" s="30" customFormat="1" ht="14.25" customHeight="1" x14ac:dyDescent="0.35"/>
    <row r="682442" spans="1:1" ht="14.25" customHeight="1" x14ac:dyDescent="0.45">
      <c r="A682442" s="31"/>
    </row>
    <row r="682448" spans="1:1" s="30" customFormat="1" ht="14.25" customHeight="1" x14ac:dyDescent="0.35"/>
    <row r="682464" spans="1:1" ht="14.25" customHeight="1" x14ac:dyDescent="0.45">
      <c r="A682464" s="31"/>
    </row>
    <row r="682470" s="30" customFormat="1" ht="14.25" customHeight="1" x14ac:dyDescent="0.35"/>
    <row r="682486" spans="1:1" ht="14.25" customHeight="1" x14ac:dyDescent="0.45">
      <c r="A682486" s="31"/>
    </row>
    <row r="682492" spans="1:1" s="30" customFormat="1" ht="14.25" customHeight="1" x14ac:dyDescent="0.35"/>
    <row r="682508" spans="1:1" ht="14.25" customHeight="1" x14ac:dyDescent="0.45">
      <c r="A682508" s="31"/>
    </row>
    <row r="682514" s="30" customFormat="1" ht="14.25" customHeight="1" x14ac:dyDescent="0.35"/>
    <row r="682530" spans="1:1" ht="14.25" customHeight="1" x14ac:dyDescent="0.45">
      <c r="A682530" s="31"/>
    </row>
    <row r="682536" spans="1:1" s="30" customFormat="1" ht="14.25" customHeight="1" x14ac:dyDescent="0.35"/>
    <row r="682552" spans="1:1" ht="14.25" customHeight="1" x14ac:dyDescent="0.45">
      <c r="A682552" s="31"/>
    </row>
    <row r="682558" spans="1:1" s="30" customFormat="1" ht="14.25" customHeight="1" x14ac:dyDescent="0.35"/>
    <row r="682574" spans="1:1" ht="14.25" customHeight="1" x14ac:dyDescent="0.45">
      <c r="A682574" s="31"/>
    </row>
    <row r="682580" s="30" customFormat="1" ht="14.25" customHeight="1" x14ac:dyDescent="0.35"/>
    <row r="682596" spans="1:1" ht="14.25" customHeight="1" x14ac:dyDescent="0.45">
      <c r="A682596" s="31"/>
    </row>
    <row r="682602" spans="1:1" s="30" customFormat="1" ht="14.25" customHeight="1" x14ac:dyDescent="0.35"/>
    <row r="682618" spans="1:1" ht="14.25" customHeight="1" x14ac:dyDescent="0.45">
      <c r="A682618" s="31"/>
    </row>
    <row r="682624" spans="1:1" s="30" customFormat="1" ht="14.25" customHeight="1" x14ac:dyDescent="0.35"/>
    <row r="682640" spans="1:1" ht="14.25" customHeight="1" x14ac:dyDescent="0.45">
      <c r="A682640" s="31"/>
    </row>
    <row r="682646" s="30" customFormat="1" ht="14.25" customHeight="1" x14ac:dyDescent="0.35"/>
    <row r="682662" spans="1:1" ht="14.25" customHeight="1" x14ac:dyDescent="0.45">
      <c r="A682662" s="31"/>
    </row>
    <row r="682668" spans="1:1" s="30" customFormat="1" ht="14.25" customHeight="1" x14ac:dyDescent="0.35"/>
    <row r="682684" spans="1:1" ht="14.25" customHeight="1" x14ac:dyDescent="0.45">
      <c r="A682684" s="31"/>
    </row>
    <row r="682690" s="30" customFormat="1" ht="14.25" customHeight="1" x14ac:dyDescent="0.35"/>
    <row r="682706" spans="1:1" ht="14.25" customHeight="1" x14ac:dyDescent="0.45">
      <c r="A682706" s="31"/>
    </row>
    <row r="682712" spans="1:1" s="30" customFormat="1" ht="14.25" customHeight="1" x14ac:dyDescent="0.35"/>
    <row r="682728" spans="1:1" ht="14.25" customHeight="1" x14ac:dyDescent="0.45">
      <c r="A682728" s="31"/>
    </row>
    <row r="682734" spans="1:1" s="30" customFormat="1" ht="14.25" customHeight="1" x14ac:dyDescent="0.35"/>
    <row r="682750" spans="1:1" ht="14.25" customHeight="1" x14ac:dyDescent="0.45">
      <c r="A682750" s="31"/>
    </row>
    <row r="682756" s="30" customFormat="1" ht="14.25" customHeight="1" x14ac:dyDescent="0.35"/>
    <row r="682772" spans="1:1" ht="14.25" customHeight="1" x14ac:dyDescent="0.45">
      <c r="A682772" s="31"/>
    </row>
    <row r="682778" spans="1:1" s="30" customFormat="1" ht="14.25" customHeight="1" x14ac:dyDescent="0.35"/>
    <row r="682794" spans="1:1" ht="14.25" customHeight="1" x14ac:dyDescent="0.45">
      <c r="A682794" s="31"/>
    </row>
    <row r="682800" spans="1:1" s="30" customFormat="1" ht="14.25" customHeight="1" x14ac:dyDescent="0.35"/>
    <row r="682816" spans="1:1" ht="14.25" customHeight="1" x14ac:dyDescent="0.45">
      <c r="A682816" s="31"/>
    </row>
    <row r="682822" s="30" customFormat="1" ht="14.25" customHeight="1" x14ac:dyDescent="0.35"/>
    <row r="682838" spans="1:1" ht="14.25" customHeight="1" x14ac:dyDescent="0.45">
      <c r="A682838" s="31"/>
    </row>
    <row r="682844" spans="1:1" s="30" customFormat="1" ht="14.25" customHeight="1" x14ac:dyDescent="0.35"/>
    <row r="682860" spans="1:1" ht="14.25" customHeight="1" x14ac:dyDescent="0.45">
      <c r="A682860" s="31"/>
    </row>
    <row r="682866" s="30" customFormat="1" ht="14.25" customHeight="1" x14ac:dyDescent="0.35"/>
    <row r="682882" spans="1:1" ht="14.25" customHeight="1" x14ac:dyDescent="0.45">
      <c r="A682882" s="31"/>
    </row>
    <row r="682888" spans="1:1" s="30" customFormat="1" ht="14.25" customHeight="1" x14ac:dyDescent="0.35"/>
    <row r="682904" spans="1:1" ht="14.25" customHeight="1" x14ac:dyDescent="0.45">
      <c r="A682904" s="31"/>
    </row>
    <row r="682910" spans="1:1" s="30" customFormat="1" ht="14.25" customHeight="1" x14ac:dyDescent="0.35"/>
    <row r="682926" spans="1:1" ht="14.25" customHeight="1" x14ac:dyDescent="0.45">
      <c r="A682926" s="31"/>
    </row>
    <row r="682932" s="30" customFormat="1" ht="14.25" customHeight="1" x14ac:dyDescent="0.35"/>
    <row r="682948" spans="1:1" ht="14.25" customHeight="1" x14ac:dyDescent="0.45">
      <c r="A682948" s="31"/>
    </row>
    <row r="682954" spans="1:1" s="30" customFormat="1" ht="14.25" customHeight="1" x14ac:dyDescent="0.35"/>
    <row r="682970" spans="1:1" ht="14.25" customHeight="1" x14ac:dyDescent="0.45">
      <c r="A682970" s="31"/>
    </row>
    <row r="682976" spans="1:1" s="30" customFormat="1" ht="14.25" customHeight="1" x14ac:dyDescent="0.35"/>
    <row r="682992" spans="1:1" ht="14.25" customHeight="1" x14ac:dyDescent="0.45">
      <c r="A682992" s="31"/>
    </row>
    <row r="682998" s="30" customFormat="1" ht="14.25" customHeight="1" x14ac:dyDescent="0.35"/>
    <row r="683014" spans="1:1" ht="14.25" customHeight="1" x14ac:dyDescent="0.45">
      <c r="A683014" s="31"/>
    </row>
    <row r="683020" spans="1:1" s="30" customFormat="1" ht="14.25" customHeight="1" x14ac:dyDescent="0.35"/>
    <row r="683036" spans="1:1" ht="14.25" customHeight="1" x14ac:dyDescent="0.45">
      <c r="A683036" s="31"/>
    </row>
    <row r="683042" s="30" customFormat="1" ht="14.25" customHeight="1" x14ac:dyDescent="0.35"/>
    <row r="683058" spans="1:1" ht="14.25" customHeight="1" x14ac:dyDescent="0.45">
      <c r="A683058" s="31"/>
    </row>
    <row r="683064" spans="1:1" s="30" customFormat="1" ht="14.25" customHeight="1" x14ac:dyDescent="0.35"/>
    <row r="683080" spans="1:1" ht="14.25" customHeight="1" x14ac:dyDescent="0.45">
      <c r="A683080" s="31"/>
    </row>
    <row r="683086" spans="1:1" s="30" customFormat="1" ht="14.25" customHeight="1" x14ac:dyDescent="0.35"/>
    <row r="683102" spans="1:1" ht="14.25" customHeight="1" x14ac:dyDescent="0.45">
      <c r="A683102" s="31"/>
    </row>
    <row r="683108" s="30" customFormat="1" ht="14.25" customHeight="1" x14ac:dyDescent="0.35"/>
    <row r="683124" spans="1:1" ht="14.25" customHeight="1" x14ac:dyDescent="0.45">
      <c r="A683124" s="31"/>
    </row>
    <row r="683130" spans="1:1" s="30" customFormat="1" ht="14.25" customHeight="1" x14ac:dyDescent="0.35"/>
    <row r="683146" spans="1:1" ht="14.25" customHeight="1" x14ac:dyDescent="0.45">
      <c r="A683146" s="31"/>
    </row>
    <row r="683152" spans="1:1" s="30" customFormat="1" ht="14.25" customHeight="1" x14ac:dyDescent="0.35"/>
    <row r="683168" spans="1:1" ht="14.25" customHeight="1" x14ac:dyDescent="0.45">
      <c r="A683168" s="31"/>
    </row>
    <row r="683174" s="30" customFormat="1" ht="14.25" customHeight="1" x14ac:dyDescent="0.35"/>
    <row r="683190" spans="1:1" ht="14.25" customHeight="1" x14ac:dyDescent="0.45">
      <c r="A683190" s="31"/>
    </row>
    <row r="683196" spans="1:1" s="30" customFormat="1" ht="14.25" customHeight="1" x14ac:dyDescent="0.35"/>
    <row r="683212" spans="1:1" ht="14.25" customHeight="1" x14ac:dyDescent="0.45">
      <c r="A683212" s="31"/>
    </row>
    <row r="683218" s="30" customFormat="1" ht="14.25" customHeight="1" x14ac:dyDescent="0.35"/>
    <row r="683234" spans="1:1" ht="14.25" customHeight="1" x14ac:dyDescent="0.45">
      <c r="A683234" s="31"/>
    </row>
    <row r="683240" spans="1:1" s="30" customFormat="1" ht="14.25" customHeight="1" x14ac:dyDescent="0.35"/>
    <row r="683256" spans="1:1" ht="14.25" customHeight="1" x14ac:dyDescent="0.45">
      <c r="A683256" s="31"/>
    </row>
    <row r="683262" spans="1:1" s="30" customFormat="1" ht="14.25" customHeight="1" x14ac:dyDescent="0.35"/>
    <row r="683278" spans="1:1" ht="14.25" customHeight="1" x14ac:dyDescent="0.45">
      <c r="A683278" s="31"/>
    </row>
    <row r="683284" s="30" customFormat="1" ht="14.25" customHeight="1" x14ac:dyDescent="0.35"/>
    <row r="683300" spans="1:1" ht="14.25" customHeight="1" x14ac:dyDescent="0.45">
      <c r="A683300" s="31"/>
    </row>
    <row r="683306" spans="1:1" s="30" customFormat="1" ht="14.25" customHeight="1" x14ac:dyDescent="0.35"/>
    <row r="683322" spans="1:1" ht="14.25" customHeight="1" x14ac:dyDescent="0.45">
      <c r="A683322" s="31"/>
    </row>
    <row r="683328" spans="1:1" s="30" customFormat="1" ht="14.25" customHeight="1" x14ac:dyDescent="0.35"/>
    <row r="683344" spans="1:1" ht="14.25" customHeight="1" x14ac:dyDescent="0.45">
      <c r="A683344" s="31"/>
    </row>
    <row r="683350" s="30" customFormat="1" ht="14.25" customHeight="1" x14ac:dyDescent="0.35"/>
    <row r="683366" spans="1:1" ht="14.25" customHeight="1" x14ac:dyDescent="0.45">
      <c r="A683366" s="31"/>
    </row>
    <row r="683372" spans="1:1" s="30" customFormat="1" ht="14.25" customHeight="1" x14ac:dyDescent="0.35"/>
    <row r="683388" spans="1:1" ht="14.25" customHeight="1" x14ac:dyDescent="0.45">
      <c r="A683388" s="31"/>
    </row>
    <row r="683394" s="30" customFormat="1" ht="14.25" customHeight="1" x14ac:dyDescent="0.35"/>
    <row r="683410" spans="1:1" ht="14.25" customHeight="1" x14ac:dyDescent="0.45">
      <c r="A683410" s="31"/>
    </row>
    <row r="683416" spans="1:1" s="30" customFormat="1" ht="14.25" customHeight="1" x14ac:dyDescent="0.35"/>
    <row r="683432" spans="1:1" ht="14.25" customHeight="1" x14ac:dyDescent="0.45">
      <c r="A683432" s="31"/>
    </row>
    <row r="683438" spans="1:1" s="30" customFormat="1" ht="14.25" customHeight="1" x14ac:dyDescent="0.35"/>
    <row r="683454" spans="1:1" ht="14.25" customHeight="1" x14ac:dyDescent="0.45">
      <c r="A683454" s="31"/>
    </row>
    <row r="683460" s="30" customFormat="1" ht="14.25" customHeight="1" x14ac:dyDescent="0.35"/>
    <row r="683476" spans="1:1" ht="14.25" customHeight="1" x14ac:dyDescent="0.45">
      <c r="A683476" s="31"/>
    </row>
    <row r="683482" spans="1:1" s="30" customFormat="1" ht="14.25" customHeight="1" x14ac:dyDescent="0.35"/>
    <row r="683498" spans="1:1" ht="14.25" customHeight="1" x14ac:dyDescent="0.45">
      <c r="A683498" s="31"/>
    </row>
    <row r="683504" spans="1:1" s="30" customFormat="1" ht="14.25" customHeight="1" x14ac:dyDescent="0.35"/>
    <row r="683520" spans="1:1" ht="14.25" customHeight="1" x14ac:dyDescent="0.45">
      <c r="A683520" s="31"/>
    </row>
    <row r="683526" s="30" customFormat="1" ht="14.25" customHeight="1" x14ac:dyDescent="0.35"/>
    <row r="683542" spans="1:1" ht="14.25" customHeight="1" x14ac:dyDescent="0.45">
      <c r="A683542" s="31"/>
    </row>
    <row r="683548" spans="1:1" s="30" customFormat="1" ht="14.25" customHeight="1" x14ac:dyDescent="0.35"/>
    <row r="683564" spans="1:1" ht="14.25" customHeight="1" x14ac:dyDescent="0.45">
      <c r="A683564" s="31"/>
    </row>
    <row r="683570" s="30" customFormat="1" ht="14.25" customHeight="1" x14ac:dyDescent="0.35"/>
    <row r="683586" spans="1:1" ht="14.25" customHeight="1" x14ac:dyDescent="0.45">
      <c r="A683586" s="31"/>
    </row>
    <row r="683592" spans="1:1" s="30" customFormat="1" ht="14.25" customHeight="1" x14ac:dyDescent="0.35"/>
    <row r="683608" spans="1:1" ht="14.25" customHeight="1" x14ac:dyDescent="0.45">
      <c r="A683608" s="31"/>
    </row>
    <row r="683614" spans="1:1" s="30" customFormat="1" ht="14.25" customHeight="1" x14ac:dyDescent="0.35"/>
    <row r="683630" spans="1:1" ht="14.25" customHeight="1" x14ac:dyDescent="0.45">
      <c r="A683630" s="31"/>
    </row>
    <row r="683636" s="30" customFormat="1" ht="14.25" customHeight="1" x14ac:dyDescent="0.35"/>
    <row r="683652" spans="1:1" ht="14.25" customHeight="1" x14ac:dyDescent="0.45">
      <c r="A683652" s="31"/>
    </row>
    <row r="683658" spans="1:1" s="30" customFormat="1" ht="14.25" customHeight="1" x14ac:dyDescent="0.35"/>
    <row r="683674" spans="1:1" ht="14.25" customHeight="1" x14ac:dyDescent="0.45">
      <c r="A683674" s="31"/>
    </row>
    <row r="683680" spans="1:1" s="30" customFormat="1" ht="14.25" customHeight="1" x14ac:dyDescent="0.35"/>
    <row r="683696" spans="1:1" ht="14.25" customHeight="1" x14ac:dyDescent="0.45">
      <c r="A683696" s="31"/>
    </row>
    <row r="683702" s="30" customFormat="1" ht="14.25" customHeight="1" x14ac:dyDescent="0.35"/>
    <row r="683718" spans="1:1" ht="14.25" customHeight="1" x14ac:dyDescent="0.45">
      <c r="A683718" s="31"/>
    </row>
    <row r="683724" spans="1:1" s="30" customFormat="1" ht="14.25" customHeight="1" x14ac:dyDescent="0.35"/>
    <row r="683740" spans="1:1" ht="14.25" customHeight="1" x14ac:dyDescent="0.45">
      <c r="A683740" s="31"/>
    </row>
    <row r="683746" s="30" customFormat="1" ht="14.25" customHeight="1" x14ac:dyDescent="0.35"/>
    <row r="683762" spans="1:1" ht="14.25" customHeight="1" x14ac:dyDescent="0.45">
      <c r="A683762" s="31"/>
    </row>
    <row r="683768" spans="1:1" s="30" customFormat="1" ht="14.25" customHeight="1" x14ac:dyDescent="0.35"/>
    <row r="683784" spans="1:1" ht="14.25" customHeight="1" x14ac:dyDescent="0.45">
      <c r="A683784" s="31"/>
    </row>
    <row r="683790" spans="1:1" s="30" customFormat="1" ht="14.25" customHeight="1" x14ac:dyDescent="0.35"/>
    <row r="683806" spans="1:1" ht="14.25" customHeight="1" x14ac:dyDescent="0.45">
      <c r="A683806" s="31"/>
    </row>
    <row r="683812" s="30" customFormat="1" ht="14.25" customHeight="1" x14ac:dyDescent="0.35"/>
    <row r="683828" spans="1:1" ht="14.25" customHeight="1" x14ac:dyDescent="0.45">
      <c r="A683828" s="31"/>
    </row>
    <row r="683834" spans="1:1" s="30" customFormat="1" ht="14.25" customHeight="1" x14ac:dyDescent="0.35"/>
    <row r="683850" spans="1:1" ht="14.25" customHeight="1" x14ac:dyDescent="0.45">
      <c r="A683850" s="31"/>
    </row>
    <row r="683856" spans="1:1" s="30" customFormat="1" ht="14.25" customHeight="1" x14ac:dyDescent="0.35"/>
    <row r="683872" spans="1:1" ht="14.25" customHeight="1" x14ac:dyDescent="0.45">
      <c r="A683872" s="31"/>
    </row>
    <row r="683878" s="30" customFormat="1" ht="14.25" customHeight="1" x14ac:dyDescent="0.35"/>
    <row r="683894" spans="1:1" ht="14.25" customHeight="1" x14ac:dyDescent="0.45">
      <c r="A683894" s="31"/>
    </row>
    <row r="683900" spans="1:1" s="30" customFormat="1" ht="14.25" customHeight="1" x14ac:dyDescent="0.35"/>
    <row r="683916" spans="1:1" ht="14.25" customHeight="1" x14ac:dyDescent="0.45">
      <c r="A683916" s="31"/>
    </row>
    <row r="683922" s="30" customFormat="1" ht="14.25" customHeight="1" x14ac:dyDescent="0.35"/>
    <row r="683938" spans="1:1" ht="14.25" customHeight="1" x14ac:dyDescent="0.45">
      <c r="A683938" s="31"/>
    </row>
    <row r="683944" spans="1:1" s="30" customFormat="1" ht="14.25" customHeight="1" x14ac:dyDescent="0.35"/>
    <row r="683960" spans="1:1" ht="14.25" customHeight="1" x14ac:dyDescent="0.45">
      <c r="A683960" s="31"/>
    </row>
    <row r="683966" spans="1:1" s="30" customFormat="1" ht="14.25" customHeight="1" x14ac:dyDescent="0.35"/>
    <row r="683982" spans="1:1" ht="14.25" customHeight="1" x14ac:dyDescent="0.45">
      <c r="A683982" s="31"/>
    </row>
    <row r="683988" s="30" customFormat="1" ht="14.25" customHeight="1" x14ac:dyDescent="0.35"/>
    <row r="684004" spans="1:1" ht="14.25" customHeight="1" x14ac:dyDescent="0.45">
      <c r="A684004" s="31"/>
    </row>
    <row r="684010" spans="1:1" s="30" customFormat="1" ht="14.25" customHeight="1" x14ac:dyDescent="0.35"/>
    <row r="684026" spans="1:1" ht="14.25" customHeight="1" x14ac:dyDescent="0.45">
      <c r="A684026" s="31"/>
    </row>
    <row r="684032" spans="1:1" s="30" customFormat="1" ht="14.25" customHeight="1" x14ac:dyDescent="0.35"/>
    <row r="684048" spans="1:1" ht="14.25" customHeight="1" x14ac:dyDescent="0.45">
      <c r="A684048" s="31"/>
    </row>
    <row r="684054" s="30" customFormat="1" ht="14.25" customHeight="1" x14ac:dyDescent="0.35"/>
    <row r="684070" spans="1:1" ht="14.25" customHeight="1" x14ac:dyDescent="0.45">
      <c r="A684070" s="31"/>
    </row>
    <row r="684076" spans="1:1" s="30" customFormat="1" ht="14.25" customHeight="1" x14ac:dyDescent="0.35"/>
    <row r="684092" spans="1:1" ht="14.25" customHeight="1" x14ac:dyDescent="0.45">
      <c r="A684092" s="31"/>
    </row>
    <row r="684098" s="30" customFormat="1" ht="14.25" customHeight="1" x14ac:dyDescent="0.35"/>
    <row r="684114" spans="1:1" ht="14.25" customHeight="1" x14ac:dyDescent="0.45">
      <c r="A684114" s="31"/>
    </row>
    <row r="684120" spans="1:1" s="30" customFormat="1" ht="14.25" customHeight="1" x14ac:dyDescent="0.35"/>
    <row r="684136" spans="1:1" ht="14.25" customHeight="1" x14ac:dyDescent="0.45">
      <c r="A684136" s="31"/>
    </row>
    <row r="684142" spans="1:1" s="30" customFormat="1" ht="14.25" customHeight="1" x14ac:dyDescent="0.35"/>
    <row r="684158" spans="1:1" ht="14.25" customHeight="1" x14ac:dyDescent="0.45">
      <c r="A684158" s="31"/>
    </row>
    <row r="684164" s="30" customFormat="1" ht="14.25" customHeight="1" x14ac:dyDescent="0.35"/>
    <row r="684180" spans="1:1" ht="14.25" customHeight="1" x14ac:dyDescent="0.45">
      <c r="A684180" s="31"/>
    </row>
    <row r="684186" spans="1:1" s="30" customFormat="1" ht="14.25" customHeight="1" x14ac:dyDescent="0.35"/>
    <row r="684202" spans="1:1" ht="14.25" customHeight="1" x14ac:dyDescent="0.45">
      <c r="A684202" s="31"/>
    </row>
    <row r="684208" spans="1:1" s="30" customFormat="1" ht="14.25" customHeight="1" x14ac:dyDescent="0.35"/>
    <row r="684224" spans="1:1" ht="14.25" customHeight="1" x14ac:dyDescent="0.45">
      <c r="A684224" s="31"/>
    </row>
    <row r="684230" s="30" customFormat="1" ht="14.25" customHeight="1" x14ac:dyDescent="0.35"/>
    <row r="684246" spans="1:1" ht="14.25" customHeight="1" x14ac:dyDescent="0.45">
      <c r="A684246" s="31"/>
    </row>
    <row r="684252" spans="1:1" s="30" customFormat="1" ht="14.25" customHeight="1" x14ac:dyDescent="0.35"/>
    <row r="684268" spans="1:1" ht="14.25" customHeight="1" x14ac:dyDescent="0.45">
      <c r="A684268" s="31"/>
    </row>
    <row r="684274" s="30" customFormat="1" ht="14.25" customHeight="1" x14ac:dyDescent="0.35"/>
    <row r="684290" spans="1:1" ht="14.25" customHeight="1" x14ac:dyDescent="0.45">
      <c r="A684290" s="31"/>
    </row>
    <row r="684296" spans="1:1" s="30" customFormat="1" ht="14.25" customHeight="1" x14ac:dyDescent="0.35"/>
    <row r="684312" spans="1:1" ht="14.25" customHeight="1" x14ac:dyDescent="0.45">
      <c r="A684312" s="31"/>
    </row>
    <row r="684318" spans="1:1" s="30" customFormat="1" ht="14.25" customHeight="1" x14ac:dyDescent="0.35"/>
    <row r="684334" spans="1:1" ht="14.25" customHeight="1" x14ac:dyDescent="0.45">
      <c r="A684334" s="31"/>
    </row>
    <row r="684340" s="30" customFormat="1" ht="14.25" customHeight="1" x14ac:dyDescent="0.35"/>
    <row r="684356" spans="1:1" ht="14.25" customHeight="1" x14ac:dyDescent="0.45">
      <c r="A684356" s="31"/>
    </row>
    <row r="684362" spans="1:1" s="30" customFormat="1" ht="14.25" customHeight="1" x14ac:dyDescent="0.35"/>
    <row r="684378" spans="1:1" ht="14.25" customHeight="1" x14ac:dyDescent="0.45">
      <c r="A684378" s="31"/>
    </row>
    <row r="684384" spans="1:1" s="30" customFormat="1" ht="14.25" customHeight="1" x14ac:dyDescent="0.35"/>
    <row r="684400" spans="1:1" ht="14.25" customHeight="1" x14ac:dyDescent="0.45">
      <c r="A684400" s="31"/>
    </row>
    <row r="684406" s="30" customFormat="1" ht="14.25" customHeight="1" x14ac:dyDescent="0.35"/>
    <row r="684422" spans="1:1" ht="14.25" customHeight="1" x14ac:dyDescent="0.45">
      <c r="A684422" s="31"/>
    </row>
    <row r="684428" spans="1:1" s="30" customFormat="1" ht="14.25" customHeight="1" x14ac:dyDescent="0.35"/>
    <row r="684444" spans="1:1" ht="14.25" customHeight="1" x14ac:dyDescent="0.45">
      <c r="A684444" s="31"/>
    </row>
    <row r="684450" s="30" customFormat="1" ht="14.25" customHeight="1" x14ac:dyDescent="0.35"/>
    <row r="684466" spans="1:1" ht="14.25" customHeight="1" x14ac:dyDescent="0.45">
      <c r="A684466" s="31"/>
    </row>
    <row r="684472" spans="1:1" s="30" customFormat="1" ht="14.25" customHeight="1" x14ac:dyDescent="0.35"/>
    <row r="684488" spans="1:1" ht="14.25" customHeight="1" x14ac:dyDescent="0.45">
      <c r="A684488" s="31"/>
    </row>
    <row r="684494" spans="1:1" s="30" customFormat="1" ht="14.25" customHeight="1" x14ac:dyDescent="0.35"/>
    <row r="684510" spans="1:1" ht="14.25" customHeight="1" x14ac:dyDescent="0.45">
      <c r="A684510" s="31"/>
    </row>
    <row r="684516" s="30" customFormat="1" ht="14.25" customHeight="1" x14ac:dyDescent="0.35"/>
    <row r="684532" spans="1:1" ht="14.25" customHeight="1" x14ac:dyDescent="0.45">
      <c r="A684532" s="31"/>
    </row>
    <row r="684538" spans="1:1" s="30" customFormat="1" ht="14.25" customHeight="1" x14ac:dyDescent="0.35"/>
    <row r="684554" spans="1:1" ht="14.25" customHeight="1" x14ac:dyDescent="0.45">
      <c r="A684554" s="31"/>
    </row>
    <row r="684560" spans="1:1" s="30" customFormat="1" ht="14.25" customHeight="1" x14ac:dyDescent="0.35"/>
    <row r="684576" spans="1:1" ht="14.25" customHeight="1" x14ac:dyDescent="0.45">
      <c r="A684576" s="31"/>
    </row>
    <row r="684582" s="30" customFormat="1" ht="14.25" customHeight="1" x14ac:dyDescent="0.35"/>
    <row r="684598" spans="1:1" ht="14.25" customHeight="1" x14ac:dyDescent="0.45">
      <c r="A684598" s="31"/>
    </row>
    <row r="684604" spans="1:1" s="30" customFormat="1" ht="14.25" customHeight="1" x14ac:dyDescent="0.35"/>
    <row r="684620" spans="1:1" ht="14.25" customHeight="1" x14ac:dyDescent="0.45">
      <c r="A684620" s="31"/>
    </row>
    <row r="684626" s="30" customFormat="1" ht="14.25" customHeight="1" x14ac:dyDescent="0.35"/>
    <row r="684642" spans="1:1" ht="14.25" customHeight="1" x14ac:dyDescent="0.45">
      <c r="A684642" s="31"/>
    </row>
    <row r="684648" spans="1:1" s="30" customFormat="1" ht="14.25" customHeight="1" x14ac:dyDescent="0.35"/>
    <row r="684664" spans="1:1" ht="14.25" customHeight="1" x14ac:dyDescent="0.45">
      <c r="A684664" s="31"/>
    </row>
    <row r="684670" spans="1:1" s="30" customFormat="1" ht="14.25" customHeight="1" x14ac:dyDescent="0.35"/>
    <row r="684686" spans="1:1" ht="14.25" customHeight="1" x14ac:dyDescent="0.45">
      <c r="A684686" s="31"/>
    </row>
    <row r="684692" s="30" customFormat="1" ht="14.25" customHeight="1" x14ac:dyDescent="0.35"/>
    <row r="684708" spans="1:1" ht="14.25" customHeight="1" x14ac:dyDescent="0.45">
      <c r="A684708" s="31"/>
    </row>
    <row r="684714" spans="1:1" s="30" customFormat="1" ht="14.25" customHeight="1" x14ac:dyDescent="0.35"/>
    <row r="684730" spans="1:1" ht="14.25" customHeight="1" x14ac:dyDescent="0.45">
      <c r="A684730" s="31"/>
    </row>
    <row r="684736" spans="1:1" s="30" customFormat="1" ht="14.25" customHeight="1" x14ac:dyDescent="0.35"/>
    <row r="684752" spans="1:1" ht="14.25" customHeight="1" x14ac:dyDescent="0.45">
      <c r="A684752" s="31"/>
    </row>
    <row r="684758" s="30" customFormat="1" ht="14.25" customHeight="1" x14ac:dyDescent="0.35"/>
    <row r="684774" spans="1:1" ht="14.25" customHeight="1" x14ac:dyDescent="0.45">
      <c r="A684774" s="31"/>
    </row>
    <row r="684780" spans="1:1" s="30" customFormat="1" ht="14.25" customHeight="1" x14ac:dyDescent="0.35"/>
    <row r="684796" spans="1:1" ht="14.25" customHeight="1" x14ac:dyDescent="0.45">
      <c r="A684796" s="31"/>
    </row>
    <row r="684802" s="30" customFormat="1" ht="14.25" customHeight="1" x14ac:dyDescent="0.35"/>
    <row r="684818" spans="1:1" ht="14.25" customHeight="1" x14ac:dyDescent="0.45">
      <c r="A684818" s="31"/>
    </row>
    <row r="684824" spans="1:1" s="30" customFormat="1" ht="14.25" customHeight="1" x14ac:dyDescent="0.35"/>
    <row r="684840" spans="1:1" ht="14.25" customHeight="1" x14ac:dyDescent="0.45">
      <c r="A684840" s="31"/>
    </row>
    <row r="684846" spans="1:1" s="30" customFormat="1" ht="14.25" customHeight="1" x14ac:dyDescent="0.35"/>
    <row r="684862" spans="1:1" ht="14.25" customHeight="1" x14ac:dyDescent="0.45">
      <c r="A684862" s="31"/>
    </row>
    <row r="684868" s="30" customFormat="1" ht="14.25" customHeight="1" x14ac:dyDescent="0.35"/>
    <row r="684884" spans="1:1" ht="14.25" customHeight="1" x14ac:dyDescent="0.45">
      <c r="A684884" s="31"/>
    </row>
    <row r="684890" spans="1:1" s="30" customFormat="1" ht="14.25" customHeight="1" x14ac:dyDescent="0.35"/>
    <row r="684906" spans="1:1" ht="14.25" customHeight="1" x14ac:dyDescent="0.45">
      <c r="A684906" s="31"/>
    </row>
    <row r="684912" spans="1:1" s="30" customFormat="1" ht="14.25" customHeight="1" x14ac:dyDescent="0.35"/>
    <row r="684928" spans="1:1" ht="14.25" customHeight="1" x14ac:dyDescent="0.45">
      <c r="A684928" s="31"/>
    </row>
    <row r="684934" s="30" customFormat="1" ht="14.25" customHeight="1" x14ac:dyDescent="0.35"/>
    <row r="684950" spans="1:1" ht="14.25" customHeight="1" x14ac:dyDescent="0.45">
      <c r="A684950" s="31"/>
    </row>
    <row r="684956" spans="1:1" s="30" customFormat="1" ht="14.25" customHeight="1" x14ac:dyDescent="0.35"/>
    <row r="684972" spans="1:1" ht="14.25" customHeight="1" x14ac:dyDescent="0.45">
      <c r="A684972" s="31"/>
    </row>
    <row r="684978" s="30" customFormat="1" ht="14.25" customHeight="1" x14ac:dyDescent="0.35"/>
    <row r="684994" spans="1:1" ht="14.25" customHeight="1" x14ac:dyDescent="0.45">
      <c r="A684994" s="31"/>
    </row>
    <row r="685000" spans="1:1" s="30" customFormat="1" ht="14.25" customHeight="1" x14ac:dyDescent="0.35"/>
    <row r="685016" spans="1:1" ht="14.25" customHeight="1" x14ac:dyDescent="0.45">
      <c r="A685016" s="31"/>
    </row>
    <row r="685022" spans="1:1" s="30" customFormat="1" ht="14.25" customHeight="1" x14ac:dyDescent="0.35"/>
    <row r="685038" spans="1:1" ht="14.25" customHeight="1" x14ac:dyDescent="0.45">
      <c r="A685038" s="31"/>
    </row>
    <row r="685044" s="30" customFormat="1" ht="14.25" customHeight="1" x14ac:dyDescent="0.35"/>
    <row r="685060" spans="1:1" ht="14.25" customHeight="1" x14ac:dyDescent="0.45">
      <c r="A685060" s="31"/>
    </row>
    <row r="685066" spans="1:1" s="30" customFormat="1" ht="14.25" customHeight="1" x14ac:dyDescent="0.35"/>
    <row r="685082" spans="1:1" ht="14.25" customHeight="1" x14ac:dyDescent="0.45">
      <c r="A685082" s="31"/>
    </row>
    <row r="685088" spans="1:1" s="30" customFormat="1" ht="14.25" customHeight="1" x14ac:dyDescent="0.35"/>
    <row r="685104" spans="1:1" ht="14.25" customHeight="1" x14ac:dyDescent="0.45">
      <c r="A685104" s="31"/>
    </row>
    <row r="685110" s="30" customFormat="1" ht="14.25" customHeight="1" x14ac:dyDescent="0.35"/>
    <row r="685126" spans="1:1" ht="14.25" customHeight="1" x14ac:dyDescent="0.45">
      <c r="A685126" s="31"/>
    </row>
    <row r="685132" spans="1:1" s="30" customFormat="1" ht="14.25" customHeight="1" x14ac:dyDescent="0.35"/>
    <row r="685148" spans="1:1" ht="14.25" customHeight="1" x14ac:dyDescent="0.45">
      <c r="A685148" s="31"/>
    </row>
    <row r="685154" s="30" customFormat="1" ht="14.25" customHeight="1" x14ac:dyDescent="0.35"/>
    <row r="685170" spans="1:1" ht="14.25" customHeight="1" x14ac:dyDescent="0.45">
      <c r="A685170" s="31"/>
    </row>
    <row r="685176" spans="1:1" s="30" customFormat="1" ht="14.25" customHeight="1" x14ac:dyDescent="0.35"/>
    <row r="685192" spans="1:1" ht="14.25" customHeight="1" x14ac:dyDescent="0.45">
      <c r="A685192" s="31"/>
    </row>
    <row r="685198" spans="1:1" s="30" customFormat="1" ht="14.25" customHeight="1" x14ac:dyDescent="0.35"/>
    <row r="685214" spans="1:1" ht="14.25" customHeight="1" x14ac:dyDescent="0.45">
      <c r="A685214" s="31"/>
    </row>
    <row r="685220" s="30" customFormat="1" ht="14.25" customHeight="1" x14ac:dyDescent="0.35"/>
    <row r="685236" spans="1:1" ht="14.25" customHeight="1" x14ac:dyDescent="0.45">
      <c r="A685236" s="31"/>
    </row>
    <row r="685242" spans="1:1" s="30" customFormat="1" ht="14.25" customHeight="1" x14ac:dyDescent="0.35"/>
    <row r="685258" spans="1:1" ht="14.25" customHeight="1" x14ac:dyDescent="0.45">
      <c r="A685258" s="31"/>
    </row>
    <row r="685264" spans="1:1" s="30" customFormat="1" ht="14.25" customHeight="1" x14ac:dyDescent="0.35"/>
    <row r="685280" spans="1:1" ht="14.25" customHeight="1" x14ac:dyDescent="0.45">
      <c r="A685280" s="31"/>
    </row>
    <row r="685286" s="30" customFormat="1" ht="14.25" customHeight="1" x14ac:dyDescent="0.35"/>
    <row r="685302" spans="1:1" ht="14.25" customHeight="1" x14ac:dyDescent="0.45">
      <c r="A685302" s="31"/>
    </row>
    <row r="685308" spans="1:1" s="30" customFormat="1" ht="14.25" customHeight="1" x14ac:dyDescent="0.35"/>
    <row r="685324" spans="1:1" ht="14.25" customHeight="1" x14ac:dyDescent="0.45">
      <c r="A685324" s="31"/>
    </row>
    <row r="685330" s="30" customFormat="1" ht="14.25" customHeight="1" x14ac:dyDescent="0.35"/>
    <row r="685346" spans="1:1" ht="14.25" customHeight="1" x14ac:dyDescent="0.45">
      <c r="A685346" s="31"/>
    </row>
    <row r="685352" spans="1:1" s="30" customFormat="1" ht="14.25" customHeight="1" x14ac:dyDescent="0.35"/>
    <row r="685368" spans="1:1" ht="14.25" customHeight="1" x14ac:dyDescent="0.45">
      <c r="A685368" s="31"/>
    </row>
    <row r="685374" spans="1:1" s="30" customFormat="1" ht="14.25" customHeight="1" x14ac:dyDescent="0.35"/>
    <row r="685390" spans="1:1" ht="14.25" customHeight="1" x14ac:dyDescent="0.45">
      <c r="A685390" s="31"/>
    </row>
    <row r="685396" s="30" customFormat="1" ht="14.25" customHeight="1" x14ac:dyDescent="0.35"/>
    <row r="685412" spans="1:1" ht="14.25" customHeight="1" x14ac:dyDescent="0.45">
      <c r="A685412" s="31"/>
    </row>
    <row r="685418" spans="1:1" s="30" customFormat="1" ht="14.25" customHeight="1" x14ac:dyDescent="0.35"/>
    <row r="685434" spans="1:1" ht="14.25" customHeight="1" x14ac:dyDescent="0.45">
      <c r="A685434" s="31"/>
    </row>
    <row r="685440" spans="1:1" s="30" customFormat="1" ht="14.25" customHeight="1" x14ac:dyDescent="0.35"/>
    <row r="685456" spans="1:1" ht="14.25" customHeight="1" x14ac:dyDescent="0.45">
      <c r="A685456" s="31"/>
    </row>
    <row r="685462" s="30" customFormat="1" ht="14.25" customHeight="1" x14ac:dyDescent="0.35"/>
    <row r="685478" spans="1:1" ht="14.25" customHeight="1" x14ac:dyDescent="0.45">
      <c r="A685478" s="31"/>
    </row>
    <row r="685484" spans="1:1" s="30" customFormat="1" ht="14.25" customHeight="1" x14ac:dyDescent="0.35"/>
    <row r="685500" spans="1:1" ht="14.25" customHeight="1" x14ac:dyDescent="0.45">
      <c r="A685500" s="31"/>
    </row>
    <row r="685506" s="30" customFormat="1" ht="14.25" customHeight="1" x14ac:dyDescent="0.35"/>
    <row r="685522" spans="1:1" ht="14.25" customHeight="1" x14ac:dyDescent="0.45">
      <c r="A685522" s="31"/>
    </row>
    <row r="685528" spans="1:1" s="30" customFormat="1" ht="14.25" customHeight="1" x14ac:dyDescent="0.35"/>
    <row r="685544" spans="1:1" ht="14.25" customHeight="1" x14ac:dyDescent="0.45">
      <c r="A685544" s="31"/>
    </row>
    <row r="685550" spans="1:1" s="30" customFormat="1" ht="14.25" customHeight="1" x14ac:dyDescent="0.35"/>
    <row r="685566" spans="1:1" ht="14.25" customHeight="1" x14ac:dyDescent="0.45">
      <c r="A685566" s="31"/>
    </row>
    <row r="685572" s="30" customFormat="1" ht="14.25" customHeight="1" x14ac:dyDescent="0.35"/>
    <row r="685588" spans="1:1" ht="14.25" customHeight="1" x14ac:dyDescent="0.45">
      <c r="A685588" s="31"/>
    </row>
    <row r="685594" spans="1:1" s="30" customFormat="1" ht="14.25" customHeight="1" x14ac:dyDescent="0.35"/>
    <row r="685610" spans="1:1" ht="14.25" customHeight="1" x14ac:dyDescent="0.45">
      <c r="A685610" s="31"/>
    </row>
    <row r="685616" spans="1:1" s="30" customFormat="1" ht="14.25" customHeight="1" x14ac:dyDescent="0.35"/>
    <row r="685632" spans="1:1" ht="14.25" customHeight="1" x14ac:dyDescent="0.45">
      <c r="A685632" s="31"/>
    </row>
    <row r="685638" s="30" customFormat="1" ht="14.25" customHeight="1" x14ac:dyDescent="0.35"/>
    <row r="685654" spans="1:1" ht="14.25" customHeight="1" x14ac:dyDescent="0.45">
      <c r="A685654" s="31"/>
    </row>
    <row r="685660" spans="1:1" s="30" customFormat="1" ht="14.25" customHeight="1" x14ac:dyDescent="0.35"/>
    <row r="685676" spans="1:1" ht="14.25" customHeight="1" x14ac:dyDescent="0.45">
      <c r="A685676" s="31"/>
    </row>
    <row r="685682" s="30" customFormat="1" ht="14.25" customHeight="1" x14ac:dyDescent="0.35"/>
    <row r="685698" spans="1:1" ht="14.25" customHeight="1" x14ac:dyDescent="0.45">
      <c r="A685698" s="31"/>
    </row>
    <row r="685704" spans="1:1" s="30" customFormat="1" ht="14.25" customHeight="1" x14ac:dyDescent="0.35"/>
    <row r="685720" spans="1:1" ht="14.25" customHeight="1" x14ac:dyDescent="0.45">
      <c r="A685720" s="31"/>
    </row>
    <row r="685726" spans="1:1" s="30" customFormat="1" ht="14.25" customHeight="1" x14ac:dyDescent="0.35"/>
    <row r="685742" spans="1:1" ht="14.25" customHeight="1" x14ac:dyDescent="0.45">
      <c r="A685742" s="31"/>
    </row>
    <row r="685748" s="30" customFormat="1" ht="14.25" customHeight="1" x14ac:dyDescent="0.35"/>
    <row r="685764" spans="1:1" ht="14.25" customHeight="1" x14ac:dyDescent="0.45">
      <c r="A685764" s="31"/>
    </row>
    <row r="685770" spans="1:1" s="30" customFormat="1" ht="14.25" customHeight="1" x14ac:dyDescent="0.35"/>
    <row r="685786" spans="1:1" ht="14.25" customHeight="1" x14ac:dyDescent="0.45">
      <c r="A685786" s="31"/>
    </row>
    <row r="685792" spans="1:1" s="30" customFormat="1" ht="14.25" customHeight="1" x14ac:dyDescent="0.35"/>
    <row r="685808" spans="1:1" ht="14.25" customHeight="1" x14ac:dyDescent="0.45">
      <c r="A685808" s="31"/>
    </row>
    <row r="685814" s="30" customFormat="1" ht="14.25" customHeight="1" x14ac:dyDescent="0.35"/>
    <row r="685830" spans="1:1" ht="14.25" customHeight="1" x14ac:dyDescent="0.45">
      <c r="A685830" s="31"/>
    </row>
    <row r="685836" spans="1:1" s="30" customFormat="1" ht="14.25" customHeight="1" x14ac:dyDescent="0.35"/>
    <row r="685852" spans="1:1" ht="14.25" customHeight="1" x14ac:dyDescent="0.45">
      <c r="A685852" s="31"/>
    </row>
    <row r="685858" s="30" customFormat="1" ht="14.25" customHeight="1" x14ac:dyDescent="0.35"/>
    <row r="685874" spans="1:1" ht="14.25" customHeight="1" x14ac:dyDescent="0.45">
      <c r="A685874" s="31"/>
    </row>
    <row r="685880" spans="1:1" s="30" customFormat="1" ht="14.25" customHeight="1" x14ac:dyDescent="0.35"/>
    <row r="685896" spans="1:1" ht="14.25" customHeight="1" x14ac:dyDescent="0.45">
      <c r="A685896" s="31"/>
    </row>
    <row r="685902" spans="1:1" s="30" customFormat="1" ht="14.25" customHeight="1" x14ac:dyDescent="0.35"/>
    <row r="685918" spans="1:1" ht="14.25" customHeight="1" x14ac:dyDescent="0.45">
      <c r="A685918" s="31"/>
    </row>
    <row r="685924" s="30" customFormat="1" ht="14.25" customHeight="1" x14ac:dyDescent="0.35"/>
    <row r="685940" spans="1:1" ht="14.25" customHeight="1" x14ac:dyDescent="0.45">
      <c r="A685940" s="31"/>
    </row>
    <row r="685946" spans="1:1" s="30" customFormat="1" ht="14.25" customHeight="1" x14ac:dyDescent="0.35"/>
    <row r="685962" spans="1:1" ht="14.25" customHeight="1" x14ac:dyDescent="0.45">
      <c r="A685962" s="31"/>
    </row>
    <row r="685968" spans="1:1" s="30" customFormat="1" ht="14.25" customHeight="1" x14ac:dyDescent="0.35"/>
    <row r="685984" spans="1:1" ht="14.25" customHeight="1" x14ac:dyDescent="0.45">
      <c r="A685984" s="31"/>
    </row>
    <row r="685990" s="30" customFormat="1" ht="14.25" customHeight="1" x14ac:dyDescent="0.35"/>
    <row r="686006" spans="1:1" ht="14.25" customHeight="1" x14ac:dyDescent="0.45">
      <c r="A686006" s="31"/>
    </row>
    <row r="686012" spans="1:1" s="30" customFormat="1" ht="14.25" customHeight="1" x14ac:dyDescent="0.35"/>
    <row r="686028" spans="1:1" ht="14.25" customHeight="1" x14ac:dyDescent="0.45">
      <c r="A686028" s="31"/>
    </row>
    <row r="686034" s="30" customFormat="1" ht="14.25" customHeight="1" x14ac:dyDescent="0.35"/>
    <row r="686050" spans="1:1" ht="14.25" customHeight="1" x14ac:dyDescent="0.45">
      <c r="A686050" s="31"/>
    </row>
    <row r="686056" spans="1:1" s="30" customFormat="1" ht="14.25" customHeight="1" x14ac:dyDescent="0.35"/>
    <row r="686072" spans="1:1" ht="14.25" customHeight="1" x14ac:dyDescent="0.45">
      <c r="A686072" s="31"/>
    </row>
    <row r="686078" spans="1:1" s="30" customFormat="1" ht="14.25" customHeight="1" x14ac:dyDescent="0.35"/>
    <row r="686094" spans="1:1" ht="14.25" customHeight="1" x14ac:dyDescent="0.45">
      <c r="A686094" s="31"/>
    </row>
    <row r="686100" s="30" customFormat="1" ht="14.25" customHeight="1" x14ac:dyDescent="0.35"/>
    <row r="686116" spans="1:1" ht="14.25" customHeight="1" x14ac:dyDescent="0.45">
      <c r="A686116" s="31"/>
    </row>
    <row r="686122" spans="1:1" s="30" customFormat="1" ht="14.25" customHeight="1" x14ac:dyDescent="0.35"/>
    <row r="686138" spans="1:1" ht="14.25" customHeight="1" x14ac:dyDescent="0.45">
      <c r="A686138" s="31"/>
    </row>
    <row r="686144" spans="1:1" s="30" customFormat="1" ht="14.25" customHeight="1" x14ac:dyDescent="0.35"/>
    <row r="686160" spans="1:1" ht="14.25" customHeight="1" x14ac:dyDescent="0.45">
      <c r="A686160" s="31"/>
    </row>
    <row r="686166" s="30" customFormat="1" ht="14.25" customHeight="1" x14ac:dyDescent="0.35"/>
    <row r="686182" spans="1:1" ht="14.25" customHeight="1" x14ac:dyDescent="0.45">
      <c r="A686182" s="31"/>
    </row>
    <row r="686188" spans="1:1" s="30" customFormat="1" ht="14.25" customHeight="1" x14ac:dyDescent="0.35"/>
    <row r="686204" spans="1:1" ht="14.25" customHeight="1" x14ac:dyDescent="0.45">
      <c r="A686204" s="31"/>
    </row>
    <row r="686210" s="30" customFormat="1" ht="14.25" customHeight="1" x14ac:dyDescent="0.35"/>
    <row r="686226" spans="1:1" ht="14.25" customHeight="1" x14ac:dyDescent="0.45">
      <c r="A686226" s="31"/>
    </row>
    <row r="686232" spans="1:1" s="30" customFormat="1" ht="14.25" customHeight="1" x14ac:dyDescent="0.35"/>
    <row r="686248" spans="1:1" ht="14.25" customHeight="1" x14ac:dyDescent="0.45">
      <c r="A686248" s="31"/>
    </row>
    <row r="686254" spans="1:1" s="30" customFormat="1" ht="14.25" customHeight="1" x14ac:dyDescent="0.35"/>
    <row r="686270" spans="1:1" ht="14.25" customHeight="1" x14ac:dyDescent="0.45">
      <c r="A686270" s="31"/>
    </row>
    <row r="686276" s="30" customFormat="1" ht="14.25" customHeight="1" x14ac:dyDescent="0.35"/>
    <row r="686292" spans="1:1" ht="14.25" customHeight="1" x14ac:dyDescent="0.45">
      <c r="A686292" s="31"/>
    </row>
    <row r="686298" spans="1:1" s="30" customFormat="1" ht="14.25" customHeight="1" x14ac:dyDescent="0.35"/>
    <row r="686314" spans="1:1" ht="14.25" customHeight="1" x14ac:dyDescent="0.45">
      <c r="A686314" s="31"/>
    </row>
    <row r="686320" spans="1:1" s="30" customFormat="1" ht="14.25" customHeight="1" x14ac:dyDescent="0.35"/>
    <row r="686336" spans="1:1" ht="14.25" customHeight="1" x14ac:dyDescent="0.45">
      <c r="A686336" s="31"/>
    </row>
    <row r="686342" s="30" customFormat="1" ht="14.25" customHeight="1" x14ac:dyDescent="0.35"/>
    <row r="686358" spans="1:1" ht="14.25" customHeight="1" x14ac:dyDescent="0.45">
      <c r="A686358" s="31"/>
    </row>
    <row r="686364" spans="1:1" s="30" customFormat="1" ht="14.25" customHeight="1" x14ac:dyDescent="0.35"/>
    <row r="686380" spans="1:1" ht="14.25" customHeight="1" x14ac:dyDescent="0.45">
      <c r="A686380" s="31"/>
    </row>
    <row r="686386" s="30" customFormat="1" ht="14.25" customHeight="1" x14ac:dyDescent="0.35"/>
    <row r="686402" spans="1:1" ht="14.25" customHeight="1" x14ac:dyDescent="0.45">
      <c r="A686402" s="31"/>
    </row>
    <row r="686408" spans="1:1" s="30" customFormat="1" ht="14.25" customHeight="1" x14ac:dyDescent="0.35"/>
    <row r="686424" spans="1:1" ht="14.25" customHeight="1" x14ac:dyDescent="0.45">
      <c r="A686424" s="31"/>
    </row>
    <row r="686430" spans="1:1" s="30" customFormat="1" ht="14.25" customHeight="1" x14ac:dyDescent="0.35"/>
    <row r="686446" spans="1:1" ht="14.25" customHeight="1" x14ac:dyDescent="0.45">
      <c r="A686446" s="31"/>
    </row>
    <row r="686452" s="30" customFormat="1" ht="14.25" customHeight="1" x14ac:dyDescent="0.35"/>
    <row r="686468" spans="1:1" ht="14.25" customHeight="1" x14ac:dyDescent="0.45">
      <c r="A686468" s="31"/>
    </row>
    <row r="686474" spans="1:1" s="30" customFormat="1" ht="14.25" customHeight="1" x14ac:dyDescent="0.35"/>
    <row r="686490" spans="1:1" ht="14.25" customHeight="1" x14ac:dyDescent="0.45">
      <c r="A686490" s="31"/>
    </row>
    <row r="686496" spans="1:1" s="30" customFormat="1" ht="14.25" customHeight="1" x14ac:dyDescent="0.35"/>
    <row r="686512" spans="1:1" ht="14.25" customHeight="1" x14ac:dyDescent="0.45">
      <c r="A686512" s="31"/>
    </row>
    <row r="686518" s="30" customFormat="1" ht="14.25" customHeight="1" x14ac:dyDescent="0.35"/>
    <row r="686534" spans="1:1" ht="14.25" customHeight="1" x14ac:dyDescent="0.45">
      <c r="A686534" s="31"/>
    </row>
    <row r="686540" spans="1:1" s="30" customFormat="1" ht="14.25" customHeight="1" x14ac:dyDescent="0.35"/>
    <row r="686556" spans="1:1" ht="14.25" customHeight="1" x14ac:dyDescent="0.45">
      <c r="A686556" s="31"/>
    </row>
    <row r="686562" s="30" customFormat="1" ht="14.25" customHeight="1" x14ac:dyDescent="0.35"/>
    <row r="686578" spans="1:1" ht="14.25" customHeight="1" x14ac:dyDescent="0.45">
      <c r="A686578" s="31"/>
    </row>
    <row r="686584" spans="1:1" s="30" customFormat="1" ht="14.25" customHeight="1" x14ac:dyDescent="0.35"/>
    <row r="686600" spans="1:1" ht="14.25" customHeight="1" x14ac:dyDescent="0.45">
      <c r="A686600" s="31"/>
    </row>
    <row r="686606" spans="1:1" s="30" customFormat="1" ht="14.25" customHeight="1" x14ac:dyDescent="0.35"/>
    <row r="686622" spans="1:1" ht="14.25" customHeight="1" x14ac:dyDescent="0.45">
      <c r="A686622" s="31"/>
    </row>
    <row r="686628" s="30" customFormat="1" ht="14.25" customHeight="1" x14ac:dyDescent="0.35"/>
    <row r="686644" spans="1:1" ht="14.25" customHeight="1" x14ac:dyDescent="0.45">
      <c r="A686644" s="31"/>
    </row>
    <row r="686650" spans="1:1" s="30" customFormat="1" ht="14.25" customHeight="1" x14ac:dyDescent="0.35"/>
    <row r="686666" spans="1:1" ht="14.25" customHeight="1" x14ac:dyDescent="0.45">
      <c r="A686666" s="31"/>
    </row>
    <row r="686672" spans="1:1" s="30" customFormat="1" ht="14.25" customHeight="1" x14ac:dyDescent="0.35"/>
    <row r="686688" spans="1:1" ht="14.25" customHeight="1" x14ac:dyDescent="0.45">
      <c r="A686688" s="31"/>
    </row>
    <row r="686694" s="30" customFormat="1" ht="14.25" customHeight="1" x14ac:dyDescent="0.35"/>
    <row r="686710" spans="1:1" ht="14.25" customHeight="1" x14ac:dyDescent="0.45">
      <c r="A686710" s="31"/>
    </row>
    <row r="686716" spans="1:1" s="30" customFormat="1" ht="14.25" customHeight="1" x14ac:dyDescent="0.35"/>
    <row r="686732" spans="1:1" ht="14.25" customHeight="1" x14ac:dyDescent="0.45">
      <c r="A686732" s="31"/>
    </row>
    <row r="686738" s="30" customFormat="1" ht="14.25" customHeight="1" x14ac:dyDescent="0.35"/>
    <row r="686754" spans="1:1" ht="14.25" customHeight="1" x14ac:dyDescent="0.45">
      <c r="A686754" s="31"/>
    </row>
    <row r="686760" spans="1:1" s="30" customFormat="1" ht="14.25" customHeight="1" x14ac:dyDescent="0.35"/>
    <row r="686776" spans="1:1" ht="14.25" customHeight="1" x14ac:dyDescent="0.45">
      <c r="A686776" s="31"/>
    </row>
    <row r="686782" spans="1:1" s="30" customFormat="1" ht="14.25" customHeight="1" x14ac:dyDescent="0.35"/>
    <row r="686798" spans="1:1" ht="14.25" customHeight="1" x14ac:dyDescent="0.45">
      <c r="A686798" s="31"/>
    </row>
    <row r="686804" s="30" customFormat="1" ht="14.25" customHeight="1" x14ac:dyDescent="0.35"/>
    <row r="686820" spans="1:1" ht="14.25" customHeight="1" x14ac:dyDescent="0.45">
      <c r="A686820" s="31"/>
    </row>
    <row r="686826" spans="1:1" s="30" customFormat="1" ht="14.25" customHeight="1" x14ac:dyDescent="0.35"/>
    <row r="686842" spans="1:1" ht="14.25" customHeight="1" x14ac:dyDescent="0.45">
      <c r="A686842" s="31"/>
    </row>
    <row r="686848" spans="1:1" s="30" customFormat="1" ht="14.25" customHeight="1" x14ac:dyDescent="0.35"/>
    <row r="686864" spans="1:1" ht="14.25" customHeight="1" x14ac:dyDescent="0.45">
      <c r="A686864" s="31"/>
    </row>
    <row r="686870" s="30" customFormat="1" ht="14.25" customHeight="1" x14ac:dyDescent="0.35"/>
    <row r="686886" spans="1:1" ht="14.25" customHeight="1" x14ac:dyDescent="0.45">
      <c r="A686886" s="31"/>
    </row>
    <row r="686892" spans="1:1" s="30" customFormat="1" ht="14.25" customHeight="1" x14ac:dyDescent="0.35"/>
    <row r="686908" spans="1:1" ht="14.25" customHeight="1" x14ac:dyDescent="0.45">
      <c r="A686908" s="31"/>
    </row>
    <row r="686914" s="30" customFormat="1" ht="14.25" customHeight="1" x14ac:dyDescent="0.35"/>
    <row r="686930" spans="1:1" ht="14.25" customHeight="1" x14ac:dyDescent="0.45">
      <c r="A686930" s="31"/>
    </row>
    <row r="686936" spans="1:1" s="30" customFormat="1" ht="14.25" customHeight="1" x14ac:dyDescent="0.35"/>
    <row r="686952" spans="1:1" ht="14.25" customHeight="1" x14ac:dyDescent="0.45">
      <c r="A686952" s="31"/>
    </row>
    <row r="686958" spans="1:1" s="30" customFormat="1" ht="14.25" customHeight="1" x14ac:dyDescent="0.35"/>
    <row r="686974" spans="1:1" ht="14.25" customHeight="1" x14ac:dyDescent="0.45">
      <c r="A686974" s="31"/>
    </row>
    <row r="686980" s="30" customFormat="1" ht="14.25" customHeight="1" x14ac:dyDescent="0.35"/>
    <row r="686996" spans="1:1" ht="14.25" customHeight="1" x14ac:dyDescent="0.45">
      <c r="A686996" s="31"/>
    </row>
    <row r="687002" spans="1:1" s="30" customFormat="1" ht="14.25" customHeight="1" x14ac:dyDescent="0.35"/>
    <row r="687018" spans="1:1" ht="14.25" customHeight="1" x14ac:dyDescent="0.45">
      <c r="A687018" s="31"/>
    </row>
    <row r="687024" spans="1:1" s="30" customFormat="1" ht="14.25" customHeight="1" x14ac:dyDescent="0.35"/>
    <row r="687040" spans="1:1" ht="14.25" customHeight="1" x14ac:dyDescent="0.45">
      <c r="A687040" s="31"/>
    </row>
    <row r="687046" s="30" customFormat="1" ht="14.25" customHeight="1" x14ac:dyDescent="0.35"/>
    <row r="687062" spans="1:1" ht="14.25" customHeight="1" x14ac:dyDescent="0.45">
      <c r="A687062" s="31"/>
    </row>
    <row r="687068" spans="1:1" s="30" customFormat="1" ht="14.25" customHeight="1" x14ac:dyDescent="0.35"/>
    <row r="687084" spans="1:1" ht="14.25" customHeight="1" x14ac:dyDescent="0.45">
      <c r="A687084" s="31"/>
    </row>
    <row r="687090" s="30" customFormat="1" ht="14.25" customHeight="1" x14ac:dyDescent="0.35"/>
    <row r="687106" spans="1:1" ht="14.25" customHeight="1" x14ac:dyDescent="0.45">
      <c r="A687106" s="31"/>
    </row>
    <row r="687112" spans="1:1" s="30" customFormat="1" ht="14.25" customHeight="1" x14ac:dyDescent="0.35"/>
    <row r="687128" spans="1:1" ht="14.25" customHeight="1" x14ac:dyDescent="0.45">
      <c r="A687128" s="31"/>
    </row>
    <row r="687134" spans="1:1" s="30" customFormat="1" ht="14.25" customHeight="1" x14ac:dyDescent="0.35"/>
    <row r="687150" spans="1:1" ht="14.25" customHeight="1" x14ac:dyDescent="0.45">
      <c r="A687150" s="31"/>
    </row>
    <row r="687156" s="30" customFormat="1" ht="14.25" customHeight="1" x14ac:dyDescent="0.35"/>
    <row r="687172" spans="1:1" ht="14.25" customHeight="1" x14ac:dyDescent="0.45">
      <c r="A687172" s="31"/>
    </row>
    <row r="687178" spans="1:1" s="30" customFormat="1" ht="14.25" customHeight="1" x14ac:dyDescent="0.35"/>
    <row r="687194" spans="1:1" ht="14.25" customHeight="1" x14ac:dyDescent="0.45">
      <c r="A687194" s="31"/>
    </row>
    <row r="687200" spans="1:1" s="30" customFormat="1" ht="14.25" customHeight="1" x14ac:dyDescent="0.35"/>
    <row r="687216" spans="1:1" ht="14.25" customHeight="1" x14ac:dyDescent="0.45">
      <c r="A687216" s="31"/>
    </row>
    <row r="687222" s="30" customFormat="1" ht="14.25" customHeight="1" x14ac:dyDescent="0.35"/>
    <row r="687238" spans="1:1" ht="14.25" customHeight="1" x14ac:dyDescent="0.45">
      <c r="A687238" s="31"/>
    </row>
    <row r="687244" spans="1:1" s="30" customFormat="1" ht="14.25" customHeight="1" x14ac:dyDescent="0.35"/>
    <row r="687260" spans="1:1" ht="14.25" customHeight="1" x14ac:dyDescent="0.45">
      <c r="A687260" s="31"/>
    </row>
    <row r="687266" s="30" customFormat="1" ht="14.25" customHeight="1" x14ac:dyDescent="0.35"/>
    <row r="687282" spans="1:1" ht="14.25" customHeight="1" x14ac:dyDescent="0.45">
      <c r="A687282" s="31"/>
    </row>
    <row r="687288" spans="1:1" s="30" customFormat="1" ht="14.25" customHeight="1" x14ac:dyDescent="0.35"/>
    <row r="687304" spans="1:1" ht="14.25" customHeight="1" x14ac:dyDescent="0.45">
      <c r="A687304" s="31"/>
    </row>
    <row r="687310" spans="1:1" s="30" customFormat="1" ht="14.25" customHeight="1" x14ac:dyDescent="0.35"/>
    <row r="687326" spans="1:1" ht="14.25" customHeight="1" x14ac:dyDescent="0.45">
      <c r="A687326" s="31"/>
    </row>
    <row r="687332" s="30" customFormat="1" ht="14.25" customHeight="1" x14ac:dyDescent="0.35"/>
    <row r="687348" spans="1:1" ht="14.25" customHeight="1" x14ac:dyDescent="0.45">
      <c r="A687348" s="31"/>
    </row>
    <row r="687354" spans="1:1" s="30" customFormat="1" ht="14.25" customHeight="1" x14ac:dyDescent="0.35"/>
    <row r="687370" spans="1:1" ht="14.25" customHeight="1" x14ac:dyDescent="0.45">
      <c r="A687370" s="31"/>
    </row>
    <row r="687376" spans="1:1" s="30" customFormat="1" ht="14.25" customHeight="1" x14ac:dyDescent="0.35"/>
    <row r="687392" spans="1:1" ht="14.25" customHeight="1" x14ac:dyDescent="0.45">
      <c r="A687392" s="31"/>
    </row>
    <row r="687398" s="30" customFormat="1" ht="14.25" customHeight="1" x14ac:dyDescent="0.35"/>
    <row r="687414" spans="1:1" ht="14.25" customHeight="1" x14ac:dyDescent="0.45">
      <c r="A687414" s="31"/>
    </row>
    <row r="687420" spans="1:1" s="30" customFormat="1" ht="14.25" customHeight="1" x14ac:dyDescent="0.35"/>
    <row r="687436" spans="1:1" ht="14.25" customHeight="1" x14ac:dyDescent="0.45">
      <c r="A687436" s="31"/>
    </row>
    <row r="687442" s="30" customFormat="1" ht="14.25" customHeight="1" x14ac:dyDescent="0.35"/>
    <row r="687458" spans="1:1" ht="14.25" customHeight="1" x14ac:dyDescent="0.45">
      <c r="A687458" s="31"/>
    </row>
    <row r="687464" spans="1:1" s="30" customFormat="1" ht="14.25" customHeight="1" x14ac:dyDescent="0.35"/>
    <row r="687480" spans="1:1" ht="14.25" customHeight="1" x14ac:dyDescent="0.45">
      <c r="A687480" s="31"/>
    </row>
    <row r="687486" spans="1:1" s="30" customFormat="1" ht="14.25" customHeight="1" x14ac:dyDescent="0.35"/>
    <row r="687502" spans="1:1" ht="14.25" customHeight="1" x14ac:dyDescent="0.45">
      <c r="A687502" s="31"/>
    </row>
    <row r="687508" s="30" customFormat="1" ht="14.25" customHeight="1" x14ac:dyDescent="0.35"/>
    <row r="687524" spans="1:1" ht="14.25" customHeight="1" x14ac:dyDescent="0.45">
      <c r="A687524" s="31"/>
    </row>
    <row r="687530" spans="1:1" s="30" customFormat="1" ht="14.25" customHeight="1" x14ac:dyDescent="0.35"/>
    <row r="687546" spans="1:1" ht="14.25" customHeight="1" x14ac:dyDescent="0.45">
      <c r="A687546" s="31"/>
    </row>
    <row r="687552" spans="1:1" s="30" customFormat="1" ht="14.25" customHeight="1" x14ac:dyDescent="0.35"/>
    <row r="687568" spans="1:1" ht="14.25" customHeight="1" x14ac:dyDescent="0.45">
      <c r="A687568" s="31"/>
    </row>
    <row r="687574" s="30" customFormat="1" ht="14.25" customHeight="1" x14ac:dyDescent="0.35"/>
    <row r="687590" spans="1:1" ht="14.25" customHeight="1" x14ac:dyDescent="0.45">
      <c r="A687590" s="31"/>
    </row>
    <row r="687596" spans="1:1" s="30" customFormat="1" ht="14.25" customHeight="1" x14ac:dyDescent="0.35"/>
    <row r="687612" spans="1:1" ht="14.25" customHeight="1" x14ac:dyDescent="0.45">
      <c r="A687612" s="31"/>
    </row>
    <row r="687618" s="30" customFormat="1" ht="14.25" customHeight="1" x14ac:dyDescent="0.35"/>
    <row r="687634" spans="1:1" ht="14.25" customHeight="1" x14ac:dyDescent="0.45">
      <c r="A687634" s="31"/>
    </row>
    <row r="687640" spans="1:1" s="30" customFormat="1" ht="14.25" customHeight="1" x14ac:dyDescent="0.35"/>
    <row r="687656" spans="1:1" ht="14.25" customHeight="1" x14ac:dyDescent="0.45">
      <c r="A687656" s="31"/>
    </row>
    <row r="687662" spans="1:1" s="30" customFormat="1" ht="14.25" customHeight="1" x14ac:dyDescent="0.35"/>
    <row r="687678" spans="1:1" ht="14.25" customHeight="1" x14ac:dyDescent="0.45">
      <c r="A687678" s="31"/>
    </row>
    <row r="687684" s="30" customFormat="1" ht="14.25" customHeight="1" x14ac:dyDescent="0.35"/>
    <row r="687700" spans="1:1" ht="14.25" customHeight="1" x14ac:dyDescent="0.45">
      <c r="A687700" s="31"/>
    </row>
    <row r="687706" spans="1:1" s="30" customFormat="1" ht="14.25" customHeight="1" x14ac:dyDescent="0.35"/>
    <row r="687722" spans="1:1" ht="14.25" customHeight="1" x14ac:dyDescent="0.45">
      <c r="A687722" s="31"/>
    </row>
    <row r="687728" spans="1:1" s="30" customFormat="1" ht="14.25" customHeight="1" x14ac:dyDescent="0.35"/>
    <row r="687744" spans="1:1" ht="14.25" customHeight="1" x14ac:dyDescent="0.45">
      <c r="A687744" s="31"/>
    </row>
    <row r="687750" s="30" customFormat="1" ht="14.25" customHeight="1" x14ac:dyDescent="0.35"/>
    <row r="687766" spans="1:1" ht="14.25" customHeight="1" x14ac:dyDescent="0.45">
      <c r="A687766" s="31"/>
    </row>
    <row r="687772" spans="1:1" s="30" customFormat="1" ht="14.25" customHeight="1" x14ac:dyDescent="0.35"/>
    <row r="687788" spans="1:1" ht="14.25" customHeight="1" x14ac:dyDescent="0.45">
      <c r="A687788" s="31"/>
    </row>
    <row r="687794" s="30" customFormat="1" ht="14.25" customHeight="1" x14ac:dyDescent="0.35"/>
    <row r="687810" spans="1:1" ht="14.25" customHeight="1" x14ac:dyDescent="0.45">
      <c r="A687810" s="31"/>
    </row>
    <row r="687816" spans="1:1" s="30" customFormat="1" ht="14.25" customHeight="1" x14ac:dyDescent="0.35"/>
    <row r="687832" spans="1:1" ht="14.25" customHeight="1" x14ac:dyDescent="0.45">
      <c r="A687832" s="31"/>
    </row>
    <row r="687838" spans="1:1" s="30" customFormat="1" ht="14.25" customHeight="1" x14ac:dyDescent="0.35"/>
    <row r="687854" spans="1:1" ht="14.25" customHeight="1" x14ac:dyDescent="0.45">
      <c r="A687854" s="31"/>
    </row>
    <row r="687860" s="30" customFormat="1" ht="14.25" customHeight="1" x14ac:dyDescent="0.35"/>
    <row r="687876" spans="1:1" ht="14.25" customHeight="1" x14ac:dyDescent="0.45">
      <c r="A687876" s="31"/>
    </row>
    <row r="687882" spans="1:1" s="30" customFormat="1" ht="14.25" customHeight="1" x14ac:dyDescent="0.35"/>
    <row r="687898" spans="1:1" ht="14.25" customHeight="1" x14ac:dyDescent="0.45">
      <c r="A687898" s="31"/>
    </row>
    <row r="687904" spans="1:1" s="30" customFormat="1" ht="14.25" customHeight="1" x14ac:dyDescent="0.35"/>
    <row r="687920" spans="1:1" ht="14.25" customHeight="1" x14ac:dyDescent="0.45">
      <c r="A687920" s="31"/>
    </row>
    <row r="687926" s="30" customFormat="1" ht="14.25" customHeight="1" x14ac:dyDescent="0.35"/>
    <row r="687942" spans="1:1" ht="14.25" customHeight="1" x14ac:dyDescent="0.45">
      <c r="A687942" s="31"/>
    </row>
    <row r="687948" spans="1:1" s="30" customFormat="1" ht="14.25" customHeight="1" x14ac:dyDescent="0.35"/>
    <row r="687964" spans="1:1" ht="14.25" customHeight="1" x14ac:dyDescent="0.45">
      <c r="A687964" s="31"/>
    </row>
    <row r="687970" s="30" customFormat="1" ht="14.25" customHeight="1" x14ac:dyDescent="0.35"/>
    <row r="687986" spans="1:1" ht="14.25" customHeight="1" x14ac:dyDescent="0.45">
      <c r="A687986" s="31"/>
    </row>
    <row r="687992" spans="1:1" s="30" customFormat="1" ht="14.25" customHeight="1" x14ac:dyDescent="0.35"/>
    <row r="688008" spans="1:1" ht="14.25" customHeight="1" x14ac:dyDescent="0.45">
      <c r="A688008" s="31"/>
    </row>
    <row r="688014" spans="1:1" s="30" customFormat="1" ht="14.25" customHeight="1" x14ac:dyDescent="0.35"/>
    <row r="688030" spans="1:1" ht="14.25" customHeight="1" x14ac:dyDescent="0.45">
      <c r="A688030" s="31"/>
    </row>
    <row r="688036" s="30" customFormat="1" ht="14.25" customHeight="1" x14ac:dyDescent="0.35"/>
    <row r="688052" spans="1:1" ht="14.25" customHeight="1" x14ac:dyDescent="0.45">
      <c r="A688052" s="31"/>
    </row>
    <row r="688058" spans="1:1" s="30" customFormat="1" ht="14.25" customHeight="1" x14ac:dyDescent="0.35"/>
    <row r="688074" spans="1:1" ht="14.25" customHeight="1" x14ac:dyDescent="0.45">
      <c r="A688074" s="31"/>
    </row>
    <row r="688080" spans="1:1" s="30" customFormat="1" ht="14.25" customHeight="1" x14ac:dyDescent="0.35"/>
    <row r="688096" spans="1:1" ht="14.25" customHeight="1" x14ac:dyDescent="0.45">
      <c r="A688096" s="31"/>
    </row>
    <row r="688102" s="30" customFormat="1" ht="14.25" customHeight="1" x14ac:dyDescent="0.35"/>
    <row r="688118" spans="1:1" ht="14.25" customHeight="1" x14ac:dyDescent="0.45">
      <c r="A688118" s="31"/>
    </row>
    <row r="688124" spans="1:1" s="30" customFormat="1" ht="14.25" customHeight="1" x14ac:dyDescent="0.35"/>
    <row r="688140" spans="1:1" ht="14.25" customHeight="1" x14ac:dyDescent="0.45">
      <c r="A688140" s="31"/>
    </row>
    <row r="688146" s="30" customFormat="1" ht="14.25" customHeight="1" x14ac:dyDescent="0.35"/>
    <row r="688162" spans="1:1" ht="14.25" customHeight="1" x14ac:dyDescent="0.45">
      <c r="A688162" s="31"/>
    </row>
    <row r="688168" spans="1:1" s="30" customFormat="1" ht="14.25" customHeight="1" x14ac:dyDescent="0.35"/>
    <row r="688184" spans="1:1" ht="14.25" customHeight="1" x14ac:dyDescent="0.45">
      <c r="A688184" s="31"/>
    </row>
    <row r="688190" spans="1:1" s="30" customFormat="1" ht="14.25" customHeight="1" x14ac:dyDescent="0.35"/>
    <row r="688206" spans="1:1" ht="14.25" customHeight="1" x14ac:dyDescent="0.45">
      <c r="A688206" s="31"/>
    </row>
    <row r="688212" s="30" customFormat="1" ht="14.25" customHeight="1" x14ac:dyDescent="0.35"/>
    <row r="688228" spans="1:1" ht="14.25" customHeight="1" x14ac:dyDescent="0.45">
      <c r="A688228" s="31"/>
    </row>
    <row r="688234" spans="1:1" s="30" customFormat="1" ht="14.25" customHeight="1" x14ac:dyDescent="0.35"/>
    <row r="688250" spans="1:1" ht="14.25" customHeight="1" x14ac:dyDescent="0.45">
      <c r="A688250" s="31"/>
    </row>
    <row r="688256" spans="1:1" s="30" customFormat="1" ht="14.25" customHeight="1" x14ac:dyDescent="0.35"/>
    <row r="688272" spans="1:1" ht="14.25" customHeight="1" x14ac:dyDescent="0.45">
      <c r="A688272" s="31"/>
    </row>
    <row r="688278" s="30" customFormat="1" ht="14.25" customHeight="1" x14ac:dyDescent="0.35"/>
    <row r="688294" spans="1:1" ht="14.25" customHeight="1" x14ac:dyDescent="0.45">
      <c r="A688294" s="31"/>
    </row>
    <row r="688300" spans="1:1" s="30" customFormat="1" ht="14.25" customHeight="1" x14ac:dyDescent="0.35"/>
    <row r="688316" spans="1:1" ht="14.25" customHeight="1" x14ac:dyDescent="0.45">
      <c r="A688316" s="31"/>
    </row>
    <row r="688322" s="30" customFormat="1" ht="14.25" customHeight="1" x14ac:dyDescent="0.35"/>
    <row r="688338" spans="1:1" ht="14.25" customHeight="1" x14ac:dyDescent="0.45">
      <c r="A688338" s="31"/>
    </row>
    <row r="688344" spans="1:1" s="30" customFormat="1" ht="14.25" customHeight="1" x14ac:dyDescent="0.35"/>
    <row r="688360" spans="1:1" ht="14.25" customHeight="1" x14ac:dyDescent="0.45">
      <c r="A688360" s="31"/>
    </row>
    <row r="688366" spans="1:1" s="30" customFormat="1" ht="14.25" customHeight="1" x14ac:dyDescent="0.35"/>
    <row r="688382" spans="1:1" ht="14.25" customHeight="1" x14ac:dyDescent="0.45">
      <c r="A688382" s="31"/>
    </row>
    <row r="688388" s="30" customFormat="1" ht="14.25" customHeight="1" x14ac:dyDescent="0.35"/>
    <row r="688404" spans="1:1" ht="14.25" customHeight="1" x14ac:dyDescent="0.45">
      <c r="A688404" s="31"/>
    </row>
    <row r="688410" spans="1:1" s="30" customFormat="1" ht="14.25" customHeight="1" x14ac:dyDescent="0.35"/>
    <row r="688426" spans="1:1" ht="14.25" customHeight="1" x14ac:dyDescent="0.45">
      <c r="A688426" s="31"/>
    </row>
    <row r="688432" spans="1:1" s="30" customFormat="1" ht="14.25" customHeight="1" x14ac:dyDescent="0.35"/>
    <row r="688448" spans="1:1" ht="14.25" customHeight="1" x14ac:dyDescent="0.45">
      <c r="A688448" s="31"/>
    </row>
    <row r="688454" s="30" customFormat="1" ht="14.25" customHeight="1" x14ac:dyDescent="0.35"/>
    <row r="688470" spans="1:1" ht="14.25" customHeight="1" x14ac:dyDescent="0.45">
      <c r="A688470" s="31"/>
    </row>
    <row r="688476" spans="1:1" s="30" customFormat="1" ht="14.25" customHeight="1" x14ac:dyDescent="0.35"/>
    <row r="688492" spans="1:1" ht="14.25" customHeight="1" x14ac:dyDescent="0.45">
      <c r="A688492" s="31"/>
    </row>
    <row r="688498" s="30" customFormat="1" ht="14.25" customHeight="1" x14ac:dyDescent="0.35"/>
    <row r="688514" spans="1:1" ht="14.25" customHeight="1" x14ac:dyDescent="0.45">
      <c r="A688514" s="31"/>
    </row>
    <row r="688520" spans="1:1" s="30" customFormat="1" ht="14.25" customHeight="1" x14ac:dyDescent="0.35"/>
    <row r="688536" spans="1:1" ht="14.25" customHeight="1" x14ac:dyDescent="0.45">
      <c r="A688536" s="31"/>
    </row>
    <row r="688542" spans="1:1" s="30" customFormat="1" ht="14.25" customHeight="1" x14ac:dyDescent="0.35"/>
    <row r="688558" spans="1:1" ht="14.25" customHeight="1" x14ac:dyDescent="0.45">
      <c r="A688558" s="31"/>
    </row>
    <row r="688564" s="30" customFormat="1" ht="14.25" customHeight="1" x14ac:dyDescent="0.35"/>
    <row r="688580" spans="1:1" ht="14.25" customHeight="1" x14ac:dyDescent="0.45">
      <c r="A688580" s="31"/>
    </row>
    <row r="688586" spans="1:1" s="30" customFormat="1" ht="14.25" customHeight="1" x14ac:dyDescent="0.35"/>
    <row r="688602" spans="1:1" ht="14.25" customHeight="1" x14ac:dyDescent="0.45">
      <c r="A688602" s="31"/>
    </row>
    <row r="688608" spans="1:1" s="30" customFormat="1" ht="14.25" customHeight="1" x14ac:dyDescent="0.35"/>
    <row r="688624" spans="1:1" ht="14.25" customHeight="1" x14ac:dyDescent="0.45">
      <c r="A688624" s="31"/>
    </row>
    <row r="688630" s="30" customFormat="1" ht="14.25" customHeight="1" x14ac:dyDescent="0.35"/>
    <row r="688646" spans="1:1" ht="14.25" customHeight="1" x14ac:dyDescent="0.45">
      <c r="A688646" s="31"/>
    </row>
    <row r="688652" spans="1:1" s="30" customFormat="1" ht="14.25" customHeight="1" x14ac:dyDescent="0.35"/>
    <row r="688668" spans="1:1" ht="14.25" customHeight="1" x14ac:dyDescent="0.45">
      <c r="A688668" s="31"/>
    </row>
    <row r="688674" s="30" customFormat="1" ht="14.25" customHeight="1" x14ac:dyDescent="0.35"/>
    <row r="688690" spans="1:1" ht="14.25" customHeight="1" x14ac:dyDescent="0.45">
      <c r="A688690" s="31"/>
    </row>
    <row r="688696" spans="1:1" s="30" customFormat="1" ht="14.25" customHeight="1" x14ac:dyDescent="0.35"/>
    <row r="688712" spans="1:1" ht="14.25" customHeight="1" x14ac:dyDescent="0.45">
      <c r="A688712" s="31"/>
    </row>
    <row r="688718" spans="1:1" s="30" customFormat="1" ht="14.25" customHeight="1" x14ac:dyDescent="0.35"/>
    <row r="688734" spans="1:1" ht="14.25" customHeight="1" x14ac:dyDescent="0.45">
      <c r="A688734" s="31"/>
    </row>
    <row r="688740" s="30" customFormat="1" ht="14.25" customHeight="1" x14ac:dyDescent="0.35"/>
    <row r="688756" spans="1:1" ht="14.25" customHeight="1" x14ac:dyDescent="0.45">
      <c r="A688756" s="31"/>
    </row>
    <row r="688762" spans="1:1" s="30" customFormat="1" ht="14.25" customHeight="1" x14ac:dyDescent="0.35"/>
    <row r="688778" spans="1:1" ht="14.25" customHeight="1" x14ac:dyDescent="0.45">
      <c r="A688778" s="31"/>
    </row>
    <row r="688784" spans="1:1" s="30" customFormat="1" ht="14.25" customHeight="1" x14ac:dyDescent="0.35"/>
    <row r="688800" spans="1:1" ht="14.25" customHeight="1" x14ac:dyDescent="0.45">
      <c r="A688800" s="31"/>
    </row>
    <row r="688806" s="30" customFormat="1" ht="14.25" customHeight="1" x14ac:dyDescent="0.35"/>
    <row r="688822" spans="1:1" ht="14.25" customHeight="1" x14ac:dyDescent="0.45">
      <c r="A688822" s="31"/>
    </row>
    <row r="688828" spans="1:1" s="30" customFormat="1" ht="14.25" customHeight="1" x14ac:dyDescent="0.35"/>
    <row r="688844" spans="1:1" ht="14.25" customHeight="1" x14ac:dyDescent="0.45">
      <c r="A688844" s="31"/>
    </row>
    <row r="688850" s="30" customFormat="1" ht="14.25" customHeight="1" x14ac:dyDescent="0.35"/>
    <row r="688866" spans="1:1" ht="14.25" customHeight="1" x14ac:dyDescent="0.45">
      <c r="A688866" s="31"/>
    </row>
    <row r="688872" spans="1:1" s="30" customFormat="1" ht="14.25" customHeight="1" x14ac:dyDescent="0.35"/>
    <row r="688888" spans="1:1" ht="14.25" customHeight="1" x14ac:dyDescent="0.45">
      <c r="A688888" s="31"/>
    </row>
    <row r="688894" spans="1:1" s="30" customFormat="1" ht="14.25" customHeight="1" x14ac:dyDescent="0.35"/>
    <row r="688910" spans="1:1" ht="14.25" customHeight="1" x14ac:dyDescent="0.45">
      <c r="A688910" s="31"/>
    </row>
    <row r="688916" s="30" customFormat="1" ht="14.25" customHeight="1" x14ac:dyDescent="0.35"/>
    <row r="688932" spans="1:1" ht="14.25" customHeight="1" x14ac:dyDescent="0.45">
      <c r="A688932" s="31"/>
    </row>
    <row r="688938" spans="1:1" s="30" customFormat="1" ht="14.25" customHeight="1" x14ac:dyDescent="0.35"/>
    <row r="688954" spans="1:1" ht="14.25" customHeight="1" x14ac:dyDescent="0.45">
      <c r="A688954" s="31"/>
    </row>
    <row r="688960" spans="1:1" s="30" customFormat="1" ht="14.25" customHeight="1" x14ac:dyDescent="0.35"/>
    <row r="688976" spans="1:1" ht="14.25" customHeight="1" x14ac:dyDescent="0.45">
      <c r="A688976" s="31"/>
    </row>
    <row r="688982" s="30" customFormat="1" ht="14.25" customHeight="1" x14ac:dyDescent="0.35"/>
    <row r="688998" spans="1:1" ht="14.25" customHeight="1" x14ac:dyDescent="0.45">
      <c r="A688998" s="31"/>
    </row>
    <row r="689004" spans="1:1" s="30" customFormat="1" ht="14.25" customHeight="1" x14ac:dyDescent="0.35"/>
    <row r="689020" spans="1:1" ht="14.25" customHeight="1" x14ac:dyDescent="0.45">
      <c r="A689020" s="31"/>
    </row>
    <row r="689026" s="30" customFormat="1" ht="14.25" customHeight="1" x14ac:dyDescent="0.35"/>
    <row r="689042" spans="1:1" ht="14.25" customHeight="1" x14ac:dyDescent="0.45">
      <c r="A689042" s="31"/>
    </row>
    <row r="689048" spans="1:1" s="30" customFormat="1" ht="14.25" customHeight="1" x14ac:dyDescent="0.35"/>
    <row r="689064" spans="1:1" ht="14.25" customHeight="1" x14ac:dyDescent="0.45">
      <c r="A689064" s="31"/>
    </row>
    <row r="689070" spans="1:1" s="30" customFormat="1" ht="14.25" customHeight="1" x14ac:dyDescent="0.35"/>
    <row r="689086" spans="1:1" ht="14.25" customHeight="1" x14ac:dyDescent="0.45">
      <c r="A689086" s="31"/>
    </row>
    <row r="689092" s="30" customFormat="1" ht="14.25" customHeight="1" x14ac:dyDescent="0.35"/>
    <row r="689108" spans="1:1" ht="14.25" customHeight="1" x14ac:dyDescent="0.45">
      <c r="A689108" s="31"/>
    </row>
    <row r="689114" spans="1:1" s="30" customFormat="1" ht="14.25" customHeight="1" x14ac:dyDescent="0.35"/>
    <row r="689130" spans="1:1" ht="14.25" customHeight="1" x14ac:dyDescent="0.45">
      <c r="A689130" s="31"/>
    </row>
    <row r="689136" spans="1:1" s="30" customFormat="1" ht="14.25" customHeight="1" x14ac:dyDescent="0.35"/>
    <row r="689152" spans="1:1" ht="14.25" customHeight="1" x14ac:dyDescent="0.45">
      <c r="A689152" s="31"/>
    </row>
    <row r="689158" s="30" customFormat="1" ht="14.25" customHeight="1" x14ac:dyDescent="0.35"/>
    <row r="689174" spans="1:1" ht="14.25" customHeight="1" x14ac:dyDescent="0.45">
      <c r="A689174" s="31"/>
    </row>
    <row r="689180" spans="1:1" s="30" customFormat="1" ht="14.25" customHeight="1" x14ac:dyDescent="0.35"/>
    <row r="689196" spans="1:1" ht="14.25" customHeight="1" x14ac:dyDescent="0.45">
      <c r="A689196" s="31"/>
    </row>
    <row r="689202" s="30" customFormat="1" ht="14.25" customHeight="1" x14ac:dyDescent="0.35"/>
    <row r="689218" spans="1:1" ht="14.25" customHeight="1" x14ac:dyDescent="0.45">
      <c r="A689218" s="31"/>
    </row>
    <row r="689224" spans="1:1" s="30" customFormat="1" ht="14.25" customHeight="1" x14ac:dyDescent="0.35"/>
    <row r="689240" spans="1:1" ht="14.25" customHeight="1" x14ac:dyDescent="0.45">
      <c r="A689240" s="31"/>
    </row>
    <row r="689246" spans="1:1" s="30" customFormat="1" ht="14.25" customHeight="1" x14ac:dyDescent="0.35"/>
    <row r="689262" spans="1:1" ht="14.25" customHeight="1" x14ac:dyDescent="0.45">
      <c r="A689262" s="31"/>
    </row>
    <row r="689268" s="30" customFormat="1" ht="14.25" customHeight="1" x14ac:dyDescent="0.35"/>
    <row r="689284" spans="1:1" ht="14.25" customHeight="1" x14ac:dyDescent="0.45">
      <c r="A689284" s="31"/>
    </row>
    <row r="689290" spans="1:1" s="30" customFormat="1" ht="14.25" customHeight="1" x14ac:dyDescent="0.35"/>
    <row r="689306" spans="1:1" ht="14.25" customHeight="1" x14ac:dyDescent="0.45">
      <c r="A689306" s="31"/>
    </row>
    <row r="689312" spans="1:1" s="30" customFormat="1" ht="14.25" customHeight="1" x14ac:dyDescent="0.35"/>
    <row r="689328" spans="1:1" ht="14.25" customHeight="1" x14ac:dyDescent="0.45">
      <c r="A689328" s="31"/>
    </row>
    <row r="689334" s="30" customFormat="1" ht="14.25" customHeight="1" x14ac:dyDescent="0.35"/>
    <row r="689350" spans="1:1" ht="14.25" customHeight="1" x14ac:dyDescent="0.45">
      <c r="A689350" s="31"/>
    </row>
    <row r="689356" spans="1:1" s="30" customFormat="1" ht="14.25" customHeight="1" x14ac:dyDescent="0.35"/>
    <row r="689372" spans="1:1" ht="14.25" customHeight="1" x14ac:dyDescent="0.45">
      <c r="A689372" s="31"/>
    </row>
    <row r="689378" s="30" customFormat="1" ht="14.25" customHeight="1" x14ac:dyDescent="0.35"/>
    <row r="689394" spans="1:1" ht="14.25" customHeight="1" x14ac:dyDescent="0.45">
      <c r="A689394" s="31"/>
    </row>
    <row r="689400" spans="1:1" s="30" customFormat="1" ht="14.25" customHeight="1" x14ac:dyDescent="0.35"/>
    <row r="689416" spans="1:1" ht="14.25" customHeight="1" x14ac:dyDescent="0.45">
      <c r="A689416" s="31"/>
    </row>
    <row r="689422" spans="1:1" s="30" customFormat="1" ht="14.25" customHeight="1" x14ac:dyDescent="0.35"/>
    <row r="689438" spans="1:1" ht="14.25" customHeight="1" x14ac:dyDescent="0.45">
      <c r="A689438" s="31"/>
    </row>
    <row r="689444" s="30" customFormat="1" ht="14.25" customHeight="1" x14ac:dyDescent="0.35"/>
    <row r="689460" spans="1:1" ht="14.25" customHeight="1" x14ac:dyDescent="0.45">
      <c r="A689460" s="31"/>
    </row>
    <row r="689466" spans="1:1" s="30" customFormat="1" ht="14.25" customHeight="1" x14ac:dyDescent="0.35"/>
    <row r="689482" spans="1:1" ht="14.25" customHeight="1" x14ac:dyDescent="0.45">
      <c r="A689482" s="31"/>
    </row>
    <row r="689488" spans="1:1" s="30" customFormat="1" ht="14.25" customHeight="1" x14ac:dyDescent="0.35"/>
    <row r="689504" spans="1:1" ht="14.25" customHeight="1" x14ac:dyDescent="0.45">
      <c r="A689504" s="31"/>
    </row>
    <row r="689510" s="30" customFormat="1" ht="14.25" customHeight="1" x14ac:dyDescent="0.35"/>
    <row r="689526" spans="1:1" ht="14.25" customHeight="1" x14ac:dyDescent="0.45">
      <c r="A689526" s="31"/>
    </row>
    <row r="689532" spans="1:1" s="30" customFormat="1" ht="14.25" customHeight="1" x14ac:dyDescent="0.35"/>
    <row r="689548" spans="1:1" ht="14.25" customHeight="1" x14ac:dyDescent="0.45">
      <c r="A689548" s="31"/>
    </row>
    <row r="689554" s="30" customFormat="1" ht="14.25" customHeight="1" x14ac:dyDescent="0.35"/>
    <row r="689570" spans="1:1" ht="14.25" customHeight="1" x14ac:dyDescent="0.45">
      <c r="A689570" s="31"/>
    </row>
    <row r="689576" spans="1:1" s="30" customFormat="1" ht="14.25" customHeight="1" x14ac:dyDescent="0.35"/>
    <row r="689592" spans="1:1" ht="14.25" customHeight="1" x14ac:dyDescent="0.45">
      <c r="A689592" s="31"/>
    </row>
    <row r="689598" spans="1:1" s="30" customFormat="1" ht="14.25" customHeight="1" x14ac:dyDescent="0.35"/>
    <row r="689614" spans="1:1" ht="14.25" customHeight="1" x14ac:dyDescent="0.45">
      <c r="A689614" s="31"/>
    </row>
    <row r="689620" s="30" customFormat="1" ht="14.25" customHeight="1" x14ac:dyDescent="0.35"/>
    <row r="689636" spans="1:1" ht="14.25" customHeight="1" x14ac:dyDescent="0.45">
      <c r="A689636" s="31"/>
    </row>
    <row r="689642" spans="1:1" s="30" customFormat="1" ht="14.25" customHeight="1" x14ac:dyDescent="0.35"/>
    <row r="689658" spans="1:1" ht="14.25" customHeight="1" x14ac:dyDescent="0.45">
      <c r="A689658" s="31"/>
    </row>
    <row r="689664" spans="1:1" s="30" customFormat="1" ht="14.25" customHeight="1" x14ac:dyDescent="0.35"/>
    <row r="689680" spans="1:1" ht="14.25" customHeight="1" x14ac:dyDescent="0.45">
      <c r="A689680" s="31"/>
    </row>
    <row r="689686" s="30" customFormat="1" ht="14.25" customHeight="1" x14ac:dyDescent="0.35"/>
    <row r="689702" spans="1:1" ht="14.25" customHeight="1" x14ac:dyDescent="0.45">
      <c r="A689702" s="31"/>
    </row>
    <row r="689708" spans="1:1" s="30" customFormat="1" ht="14.25" customHeight="1" x14ac:dyDescent="0.35"/>
    <row r="689724" spans="1:1" ht="14.25" customHeight="1" x14ac:dyDescent="0.45">
      <c r="A689724" s="31"/>
    </row>
    <row r="689730" s="30" customFormat="1" ht="14.25" customHeight="1" x14ac:dyDescent="0.35"/>
    <row r="689746" spans="1:1" ht="14.25" customHeight="1" x14ac:dyDescent="0.45">
      <c r="A689746" s="31"/>
    </row>
    <row r="689752" spans="1:1" s="30" customFormat="1" ht="14.25" customHeight="1" x14ac:dyDescent="0.35"/>
    <row r="689768" spans="1:1" ht="14.25" customHeight="1" x14ac:dyDescent="0.45">
      <c r="A689768" s="31"/>
    </row>
    <row r="689774" spans="1:1" s="30" customFormat="1" ht="14.25" customHeight="1" x14ac:dyDescent="0.35"/>
    <row r="689790" spans="1:1" ht="14.25" customHeight="1" x14ac:dyDescent="0.45">
      <c r="A689790" s="31"/>
    </row>
    <row r="689796" s="30" customFormat="1" ht="14.25" customHeight="1" x14ac:dyDescent="0.35"/>
    <row r="689812" spans="1:1" ht="14.25" customHeight="1" x14ac:dyDescent="0.45">
      <c r="A689812" s="31"/>
    </row>
    <row r="689818" spans="1:1" s="30" customFormat="1" ht="14.25" customHeight="1" x14ac:dyDescent="0.35"/>
    <row r="689834" spans="1:1" ht="14.25" customHeight="1" x14ac:dyDescent="0.45">
      <c r="A689834" s="31"/>
    </row>
    <row r="689840" spans="1:1" s="30" customFormat="1" ht="14.25" customHeight="1" x14ac:dyDescent="0.35"/>
    <row r="689856" spans="1:1" ht="14.25" customHeight="1" x14ac:dyDescent="0.45">
      <c r="A689856" s="31"/>
    </row>
    <row r="689862" s="30" customFormat="1" ht="14.25" customHeight="1" x14ac:dyDescent="0.35"/>
    <row r="689878" spans="1:1" ht="14.25" customHeight="1" x14ac:dyDescent="0.45">
      <c r="A689878" s="31"/>
    </row>
    <row r="689884" spans="1:1" s="30" customFormat="1" ht="14.25" customHeight="1" x14ac:dyDescent="0.35"/>
    <row r="689900" spans="1:1" ht="14.25" customHeight="1" x14ac:dyDescent="0.45">
      <c r="A689900" s="31"/>
    </row>
    <row r="689906" s="30" customFormat="1" ht="14.25" customHeight="1" x14ac:dyDescent="0.35"/>
    <row r="689922" spans="1:1" ht="14.25" customHeight="1" x14ac:dyDescent="0.45">
      <c r="A689922" s="31"/>
    </row>
    <row r="689928" spans="1:1" s="30" customFormat="1" ht="14.25" customHeight="1" x14ac:dyDescent="0.35"/>
    <row r="689944" spans="1:1" ht="14.25" customHeight="1" x14ac:dyDescent="0.45">
      <c r="A689944" s="31"/>
    </row>
    <row r="689950" spans="1:1" s="30" customFormat="1" ht="14.25" customHeight="1" x14ac:dyDescent="0.35"/>
    <row r="689966" spans="1:1" ht="14.25" customHeight="1" x14ac:dyDescent="0.45">
      <c r="A689966" s="31"/>
    </row>
    <row r="689972" s="30" customFormat="1" ht="14.25" customHeight="1" x14ac:dyDescent="0.35"/>
    <row r="689988" spans="1:1" ht="14.25" customHeight="1" x14ac:dyDescent="0.45">
      <c r="A689988" s="31"/>
    </row>
    <row r="689994" spans="1:1" s="30" customFormat="1" ht="14.25" customHeight="1" x14ac:dyDescent="0.35"/>
    <row r="690010" spans="1:1" ht="14.25" customHeight="1" x14ac:dyDescent="0.45">
      <c r="A690010" s="31"/>
    </row>
    <row r="690016" spans="1:1" s="30" customFormat="1" ht="14.25" customHeight="1" x14ac:dyDescent="0.35"/>
    <row r="690032" spans="1:1" ht="14.25" customHeight="1" x14ac:dyDescent="0.45">
      <c r="A690032" s="31"/>
    </row>
    <row r="690038" s="30" customFormat="1" ht="14.25" customHeight="1" x14ac:dyDescent="0.35"/>
    <row r="690054" spans="1:1" ht="14.25" customHeight="1" x14ac:dyDescent="0.45">
      <c r="A690054" s="31"/>
    </row>
    <row r="690060" spans="1:1" s="30" customFormat="1" ht="14.25" customHeight="1" x14ac:dyDescent="0.35"/>
    <row r="690076" spans="1:1" ht="14.25" customHeight="1" x14ac:dyDescent="0.45">
      <c r="A690076" s="31"/>
    </row>
    <row r="690082" s="30" customFormat="1" ht="14.25" customHeight="1" x14ac:dyDescent="0.35"/>
    <row r="690098" spans="1:1" ht="14.25" customHeight="1" x14ac:dyDescent="0.45">
      <c r="A690098" s="31"/>
    </row>
    <row r="690104" spans="1:1" s="30" customFormat="1" ht="14.25" customHeight="1" x14ac:dyDescent="0.35"/>
    <row r="690120" spans="1:1" ht="14.25" customHeight="1" x14ac:dyDescent="0.45">
      <c r="A690120" s="31"/>
    </row>
    <row r="690126" spans="1:1" s="30" customFormat="1" ht="14.25" customHeight="1" x14ac:dyDescent="0.35"/>
    <row r="690142" spans="1:1" ht="14.25" customHeight="1" x14ac:dyDescent="0.45">
      <c r="A690142" s="31"/>
    </row>
    <row r="690148" s="30" customFormat="1" ht="14.25" customHeight="1" x14ac:dyDescent="0.35"/>
    <row r="690164" spans="1:1" ht="14.25" customHeight="1" x14ac:dyDescent="0.45">
      <c r="A690164" s="31"/>
    </row>
    <row r="690170" spans="1:1" s="30" customFormat="1" ht="14.25" customHeight="1" x14ac:dyDescent="0.35"/>
    <row r="690186" spans="1:1" ht="14.25" customHeight="1" x14ac:dyDescent="0.45">
      <c r="A690186" s="31"/>
    </row>
    <row r="690192" spans="1:1" s="30" customFormat="1" ht="14.25" customHeight="1" x14ac:dyDescent="0.35"/>
    <row r="690208" spans="1:1" ht="14.25" customHeight="1" x14ac:dyDescent="0.45">
      <c r="A690208" s="31"/>
    </row>
    <row r="690214" s="30" customFormat="1" ht="14.25" customHeight="1" x14ac:dyDescent="0.35"/>
    <row r="690230" spans="1:1" ht="14.25" customHeight="1" x14ac:dyDescent="0.45">
      <c r="A690230" s="31"/>
    </row>
    <row r="690236" spans="1:1" s="30" customFormat="1" ht="14.25" customHeight="1" x14ac:dyDescent="0.35"/>
    <row r="690252" spans="1:1" ht="14.25" customHeight="1" x14ac:dyDescent="0.45">
      <c r="A690252" s="31"/>
    </row>
    <row r="690258" s="30" customFormat="1" ht="14.25" customHeight="1" x14ac:dyDescent="0.35"/>
    <row r="690274" spans="1:1" ht="14.25" customHeight="1" x14ac:dyDescent="0.45">
      <c r="A690274" s="31"/>
    </row>
    <row r="690280" spans="1:1" s="30" customFormat="1" ht="14.25" customHeight="1" x14ac:dyDescent="0.35"/>
    <row r="690296" spans="1:1" ht="14.25" customHeight="1" x14ac:dyDescent="0.45">
      <c r="A690296" s="31"/>
    </row>
    <row r="690302" spans="1:1" s="30" customFormat="1" ht="14.25" customHeight="1" x14ac:dyDescent="0.35"/>
    <row r="690318" spans="1:1" ht="14.25" customHeight="1" x14ac:dyDescent="0.45">
      <c r="A690318" s="31"/>
    </row>
    <row r="690324" s="30" customFormat="1" ht="14.25" customHeight="1" x14ac:dyDescent="0.35"/>
    <row r="690340" spans="1:1" ht="14.25" customHeight="1" x14ac:dyDescent="0.45">
      <c r="A690340" s="31"/>
    </row>
    <row r="690346" spans="1:1" s="30" customFormat="1" ht="14.25" customHeight="1" x14ac:dyDescent="0.35"/>
    <row r="690362" spans="1:1" ht="14.25" customHeight="1" x14ac:dyDescent="0.45">
      <c r="A690362" s="31"/>
    </row>
    <row r="690368" spans="1:1" s="30" customFormat="1" ht="14.25" customHeight="1" x14ac:dyDescent="0.35"/>
    <row r="690384" spans="1:1" ht="14.25" customHeight="1" x14ac:dyDescent="0.45">
      <c r="A690384" s="31"/>
    </row>
    <row r="690390" s="30" customFormat="1" ht="14.25" customHeight="1" x14ac:dyDescent="0.35"/>
    <row r="690406" spans="1:1" ht="14.25" customHeight="1" x14ac:dyDescent="0.45">
      <c r="A690406" s="31"/>
    </row>
    <row r="690412" spans="1:1" s="30" customFormat="1" ht="14.25" customHeight="1" x14ac:dyDescent="0.35"/>
    <row r="690428" spans="1:1" ht="14.25" customHeight="1" x14ac:dyDescent="0.45">
      <c r="A690428" s="31"/>
    </row>
    <row r="690434" s="30" customFormat="1" ht="14.25" customHeight="1" x14ac:dyDescent="0.35"/>
    <row r="690450" spans="1:1" ht="14.25" customHeight="1" x14ac:dyDescent="0.45">
      <c r="A690450" s="31"/>
    </row>
    <row r="690456" spans="1:1" s="30" customFormat="1" ht="14.25" customHeight="1" x14ac:dyDescent="0.35"/>
    <row r="690472" spans="1:1" ht="14.25" customHeight="1" x14ac:dyDescent="0.45">
      <c r="A690472" s="31"/>
    </row>
    <row r="690478" spans="1:1" s="30" customFormat="1" ht="14.25" customHeight="1" x14ac:dyDescent="0.35"/>
    <row r="690494" spans="1:1" ht="14.25" customHeight="1" x14ac:dyDescent="0.45">
      <c r="A690494" s="31"/>
    </row>
    <row r="690500" s="30" customFormat="1" ht="14.25" customHeight="1" x14ac:dyDescent="0.35"/>
    <row r="690516" spans="1:1" ht="14.25" customHeight="1" x14ac:dyDescent="0.45">
      <c r="A690516" s="31"/>
    </row>
    <row r="690522" spans="1:1" s="30" customFormat="1" ht="14.25" customHeight="1" x14ac:dyDescent="0.35"/>
    <row r="690538" spans="1:1" ht="14.25" customHeight="1" x14ac:dyDescent="0.45">
      <c r="A690538" s="31"/>
    </row>
    <row r="690544" spans="1:1" s="30" customFormat="1" ht="14.25" customHeight="1" x14ac:dyDescent="0.35"/>
    <row r="690560" spans="1:1" ht="14.25" customHeight="1" x14ac:dyDescent="0.45">
      <c r="A690560" s="31"/>
    </row>
    <row r="690566" s="30" customFormat="1" ht="14.25" customHeight="1" x14ac:dyDescent="0.35"/>
    <row r="690582" spans="1:1" ht="14.25" customHeight="1" x14ac:dyDescent="0.45">
      <c r="A690582" s="31"/>
    </row>
    <row r="690588" spans="1:1" s="30" customFormat="1" ht="14.25" customHeight="1" x14ac:dyDescent="0.35"/>
    <row r="690604" spans="1:1" ht="14.25" customHeight="1" x14ac:dyDescent="0.45">
      <c r="A690604" s="31"/>
    </row>
    <row r="690610" s="30" customFormat="1" ht="14.25" customHeight="1" x14ac:dyDescent="0.35"/>
    <row r="690626" spans="1:1" ht="14.25" customHeight="1" x14ac:dyDescent="0.45">
      <c r="A690626" s="31"/>
    </row>
    <row r="690632" spans="1:1" s="30" customFormat="1" ht="14.25" customHeight="1" x14ac:dyDescent="0.35"/>
    <row r="690648" spans="1:1" ht="14.25" customHeight="1" x14ac:dyDescent="0.45">
      <c r="A690648" s="31"/>
    </row>
    <row r="690654" spans="1:1" s="30" customFormat="1" ht="14.25" customHeight="1" x14ac:dyDescent="0.35"/>
    <row r="690670" spans="1:1" ht="14.25" customHeight="1" x14ac:dyDescent="0.45">
      <c r="A690670" s="31"/>
    </row>
    <row r="690676" s="30" customFormat="1" ht="14.25" customHeight="1" x14ac:dyDescent="0.35"/>
    <row r="690692" spans="1:1" ht="14.25" customHeight="1" x14ac:dyDescent="0.45">
      <c r="A690692" s="31"/>
    </row>
    <row r="690698" spans="1:1" s="30" customFormat="1" ht="14.25" customHeight="1" x14ac:dyDescent="0.35"/>
    <row r="690714" spans="1:1" ht="14.25" customHeight="1" x14ac:dyDescent="0.45">
      <c r="A690714" s="31"/>
    </row>
    <row r="690720" spans="1:1" s="30" customFormat="1" ht="14.25" customHeight="1" x14ac:dyDescent="0.35"/>
    <row r="690736" spans="1:1" ht="14.25" customHeight="1" x14ac:dyDescent="0.45">
      <c r="A690736" s="31"/>
    </row>
    <row r="690742" s="30" customFormat="1" ht="14.25" customHeight="1" x14ac:dyDescent="0.35"/>
    <row r="690758" spans="1:1" ht="14.25" customHeight="1" x14ac:dyDescent="0.45">
      <c r="A690758" s="31"/>
    </row>
    <row r="690764" spans="1:1" s="30" customFormat="1" ht="14.25" customHeight="1" x14ac:dyDescent="0.35"/>
    <row r="690780" spans="1:1" ht="14.25" customHeight="1" x14ac:dyDescent="0.45">
      <c r="A690780" s="31"/>
    </row>
    <row r="690786" s="30" customFormat="1" ht="14.25" customHeight="1" x14ac:dyDescent="0.35"/>
    <row r="690802" spans="1:1" ht="14.25" customHeight="1" x14ac:dyDescent="0.45">
      <c r="A690802" s="31"/>
    </row>
    <row r="690808" spans="1:1" s="30" customFormat="1" ht="14.25" customHeight="1" x14ac:dyDescent="0.35"/>
    <row r="690824" spans="1:1" ht="14.25" customHeight="1" x14ac:dyDescent="0.45">
      <c r="A690824" s="31"/>
    </row>
    <row r="690830" spans="1:1" s="30" customFormat="1" ht="14.25" customHeight="1" x14ac:dyDescent="0.35"/>
    <row r="690846" spans="1:1" ht="14.25" customHeight="1" x14ac:dyDescent="0.45">
      <c r="A690846" s="31"/>
    </row>
    <row r="690852" s="30" customFormat="1" ht="14.25" customHeight="1" x14ac:dyDescent="0.35"/>
    <row r="690868" spans="1:1" ht="14.25" customHeight="1" x14ac:dyDescent="0.45">
      <c r="A690868" s="31"/>
    </row>
    <row r="690874" spans="1:1" s="30" customFormat="1" ht="14.25" customHeight="1" x14ac:dyDescent="0.35"/>
    <row r="690890" spans="1:1" ht="14.25" customHeight="1" x14ac:dyDescent="0.45">
      <c r="A690890" s="31"/>
    </row>
    <row r="690896" spans="1:1" s="30" customFormat="1" ht="14.25" customHeight="1" x14ac:dyDescent="0.35"/>
    <row r="690912" spans="1:1" ht="14.25" customHeight="1" x14ac:dyDescent="0.45">
      <c r="A690912" s="31"/>
    </row>
    <row r="690918" s="30" customFormat="1" ht="14.25" customHeight="1" x14ac:dyDescent="0.35"/>
    <row r="690934" spans="1:1" ht="14.25" customHeight="1" x14ac:dyDescent="0.45">
      <c r="A690934" s="31"/>
    </row>
    <row r="690940" spans="1:1" s="30" customFormat="1" ht="14.25" customHeight="1" x14ac:dyDescent="0.35"/>
    <row r="690956" spans="1:1" ht="14.25" customHeight="1" x14ac:dyDescent="0.45">
      <c r="A690956" s="31"/>
    </row>
    <row r="690962" s="30" customFormat="1" ht="14.25" customHeight="1" x14ac:dyDescent="0.35"/>
    <row r="690978" spans="1:1" ht="14.25" customHeight="1" x14ac:dyDescent="0.45">
      <c r="A690978" s="31"/>
    </row>
    <row r="690984" spans="1:1" s="30" customFormat="1" ht="14.25" customHeight="1" x14ac:dyDescent="0.35"/>
    <row r="691000" spans="1:1" ht="14.25" customHeight="1" x14ac:dyDescent="0.45">
      <c r="A691000" s="31"/>
    </row>
    <row r="691006" spans="1:1" s="30" customFormat="1" ht="14.25" customHeight="1" x14ac:dyDescent="0.35"/>
    <row r="691022" spans="1:1" ht="14.25" customHeight="1" x14ac:dyDescent="0.45">
      <c r="A691022" s="31"/>
    </row>
    <row r="691028" s="30" customFormat="1" ht="14.25" customHeight="1" x14ac:dyDescent="0.35"/>
    <row r="691044" spans="1:1" ht="14.25" customHeight="1" x14ac:dyDescent="0.45">
      <c r="A691044" s="31"/>
    </row>
    <row r="691050" spans="1:1" s="30" customFormat="1" ht="14.25" customHeight="1" x14ac:dyDescent="0.35"/>
    <row r="691066" spans="1:1" ht="14.25" customHeight="1" x14ac:dyDescent="0.45">
      <c r="A691066" s="31"/>
    </row>
    <row r="691072" spans="1:1" s="30" customFormat="1" ht="14.25" customHeight="1" x14ac:dyDescent="0.35"/>
    <row r="691088" spans="1:1" ht="14.25" customHeight="1" x14ac:dyDescent="0.45">
      <c r="A691088" s="31"/>
    </row>
    <row r="691094" s="30" customFormat="1" ht="14.25" customHeight="1" x14ac:dyDescent="0.35"/>
    <row r="691110" spans="1:1" ht="14.25" customHeight="1" x14ac:dyDescent="0.45">
      <c r="A691110" s="31"/>
    </row>
    <row r="691116" spans="1:1" s="30" customFormat="1" ht="14.25" customHeight="1" x14ac:dyDescent="0.35"/>
    <row r="691132" spans="1:1" ht="14.25" customHeight="1" x14ac:dyDescent="0.45">
      <c r="A691132" s="31"/>
    </row>
    <row r="691138" s="30" customFormat="1" ht="14.25" customHeight="1" x14ac:dyDescent="0.35"/>
    <row r="691154" spans="1:1" ht="14.25" customHeight="1" x14ac:dyDescent="0.45">
      <c r="A691154" s="31"/>
    </row>
    <row r="691160" spans="1:1" s="30" customFormat="1" ht="14.25" customHeight="1" x14ac:dyDescent="0.35"/>
    <row r="691176" spans="1:1" ht="14.25" customHeight="1" x14ac:dyDescent="0.45">
      <c r="A691176" s="31"/>
    </row>
    <row r="691182" spans="1:1" s="30" customFormat="1" ht="14.25" customHeight="1" x14ac:dyDescent="0.35"/>
    <row r="691198" spans="1:1" ht="14.25" customHeight="1" x14ac:dyDescent="0.45">
      <c r="A691198" s="31"/>
    </row>
    <row r="691204" s="30" customFormat="1" ht="14.25" customHeight="1" x14ac:dyDescent="0.35"/>
    <row r="691220" spans="1:1" ht="14.25" customHeight="1" x14ac:dyDescent="0.45">
      <c r="A691220" s="31"/>
    </row>
    <row r="691226" spans="1:1" s="30" customFormat="1" ht="14.25" customHeight="1" x14ac:dyDescent="0.35"/>
    <row r="691242" spans="1:1" ht="14.25" customHeight="1" x14ac:dyDescent="0.45">
      <c r="A691242" s="31"/>
    </row>
    <row r="691248" spans="1:1" s="30" customFormat="1" ht="14.25" customHeight="1" x14ac:dyDescent="0.35"/>
    <row r="691264" spans="1:1" ht="14.25" customHeight="1" x14ac:dyDescent="0.45">
      <c r="A691264" s="31"/>
    </row>
    <row r="691270" s="30" customFormat="1" ht="14.25" customHeight="1" x14ac:dyDescent="0.35"/>
    <row r="691286" spans="1:1" ht="14.25" customHeight="1" x14ac:dyDescent="0.45">
      <c r="A691286" s="31"/>
    </row>
    <row r="691292" spans="1:1" s="30" customFormat="1" ht="14.25" customHeight="1" x14ac:dyDescent="0.35"/>
    <row r="691308" spans="1:1" ht="14.25" customHeight="1" x14ac:dyDescent="0.45">
      <c r="A691308" s="31"/>
    </row>
    <row r="691314" s="30" customFormat="1" ht="14.25" customHeight="1" x14ac:dyDescent="0.35"/>
    <row r="691330" spans="1:1" ht="14.25" customHeight="1" x14ac:dyDescent="0.45">
      <c r="A691330" s="31"/>
    </row>
    <row r="691336" spans="1:1" s="30" customFormat="1" ht="14.25" customHeight="1" x14ac:dyDescent="0.35"/>
    <row r="691352" spans="1:1" ht="14.25" customHeight="1" x14ac:dyDescent="0.45">
      <c r="A691352" s="31"/>
    </row>
    <row r="691358" spans="1:1" s="30" customFormat="1" ht="14.25" customHeight="1" x14ac:dyDescent="0.35"/>
    <row r="691374" spans="1:1" ht="14.25" customHeight="1" x14ac:dyDescent="0.45">
      <c r="A691374" s="31"/>
    </row>
    <row r="691380" s="30" customFormat="1" ht="14.25" customHeight="1" x14ac:dyDescent="0.35"/>
    <row r="691396" spans="1:1" ht="14.25" customHeight="1" x14ac:dyDescent="0.45">
      <c r="A691396" s="31"/>
    </row>
    <row r="691402" spans="1:1" s="30" customFormat="1" ht="14.25" customHeight="1" x14ac:dyDescent="0.35"/>
    <row r="691418" spans="1:1" ht="14.25" customHeight="1" x14ac:dyDescent="0.45">
      <c r="A691418" s="31"/>
    </row>
    <row r="691424" spans="1:1" s="30" customFormat="1" ht="14.25" customHeight="1" x14ac:dyDescent="0.35"/>
    <row r="691440" spans="1:1" ht="14.25" customHeight="1" x14ac:dyDescent="0.45">
      <c r="A691440" s="31"/>
    </row>
    <row r="691446" s="30" customFormat="1" ht="14.25" customHeight="1" x14ac:dyDescent="0.35"/>
    <row r="691462" spans="1:1" ht="14.25" customHeight="1" x14ac:dyDescent="0.45">
      <c r="A691462" s="31"/>
    </row>
    <row r="691468" spans="1:1" s="30" customFormat="1" ht="14.25" customHeight="1" x14ac:dyDescent="0.35"/>
    <row r="691484" spans="1:1" ht="14.25" customHeight="1" x14ac:dyDescent="0.45">
      <c r="A691484" s="31"/>
    </row>
    <row r="691490" s="30" customFormat="1" ht="14.25" customHeight="1" x14ac:dyDescent="0.35"/>
    <row r="691506" spans="1:1" ht="14.25" customHeight="1" x14ac:dyDescent="0.45">
      <c r="A691506" s="31"/>
    </row>
    <row r="691512" spans="1:1" s="30" customFormat="1" ht="14.25" customHeight="1" x14ac:dyDescent="0.35"/>
    <row r="691528" spans="1:1" ht="14.25" customHeight="1" x14ac:dyDescent="0.45">
      <c r="A691528" s="31"/>
    </row>
    <row r="691534" spans="1:1" s="30" customFormat="1" ht="14.25" customHeight="1" x14ac:dyDescent="0.35"/>
    <row r="691550" spans="1:1" ht="14.25" customHeight="1" x14ac:dyDescent="0.45">
      <c r="A691550" s="31"/>
    </row>
    <row r="691556" s="30" customFormat="1" ht="14.25" customHeight="1" x14ac:dyDescent="0.35"/>
    <row r="691572" spans="1:1" ht="14.25" customHeight="1" x14ac:dyDescent="0.45">
      <c r="A691572" s="31"/>
    </row>
    <row r="691578" spans="1:1" s="30" customFormat="1" ht="14.25" customHeight="1" x14ac:dyDescent="0.35"/>
    <row r="691594" spans="1:1" ht="14.25" customHeight="1" x14ac:dyDescent="0.45">
      <c r="A691594" s="31"/>
    </row>
    <row r="691600" spans="1:1" s="30" customFormat="1" ht="14.25" customHeight="1" x14ac:dyDescent="0.35"/>
    <row r="691616" spans="1:1" ht="14.25" customHeight="1" x14ac:dyDescent="0.45">
      <c r="A691616" s="31"/>
    </row>
    <row r="691622" s="30" customFormat="1" ht="14.25" customHeight="1" x14ac:dyDescent="0.35"/>
    <row r="691638" spans="1:1" ht="14.25" customHeight="1" x14ac:dyDescent="0.45">
      <c r="A691638" s="31"/>
    </row>
    <row r="691644" spans="1:1" s="30" customFormat="1" ht="14.25" customHeight="1" x14ac:dyDescent="0.35"/>
    <row r="691660" spans="1:1" ht="14.25" customHeight="1" x14ac:dyDescent="0.45">
      <c r="A691660" s="31"/>
    </row>
    <row r="691666" s="30" customFormat="1" ht="14.25" customHeight="1" x14ac:dyDescent="0.35"/>
    <row r="691682" spans="1:1" ht="14.25" customHeight="1" x14ac:dyDescent="0.45">
      <c r="A691682" s="31"/>
    </row>
    <row r="691688" spans="1:1" s="30" customFormat="1" ht="14.25" customHeight="1" x14ac:dyDescent="0.35"/>
    <row r="691704" spans="1:1" ht="14.25" customHeight="1" x14ac:dyDescent="0.45">
      <c r="A691704" s="31"/>
    </row>
    <row r="691710" spans="1:1" s="30" customFormat="1" ht="14.25" customHeight="1" x14ac:dyDescent="0.35"/>
    <row r="691726" spans="1:1" ht="14.25" customHeight="1" x14ac:dyDescent="0.45">
      <c r="A691726" s="31"/>
    </row>
    <row r="691732" s="30" customFormat="1" ht="14.25" customHeight="1" x14ac:dyDescent="0.35"/>
    <row r="691748" spans="1:1" ht="14.25" customHeight="1" x14ac:dyDescent="0.45">
      <c r="A691748" s="31"/>
    </row>
    <row r="691754" spans="1:1" s="30" customFormat="1" ht="14.25" customHeight="1" x14ac:dyDescent="0.35"/>
    <row r="691770" spans="1:1" ht="14.25" customHeight="1" x14ac:dyDescent="0.45">
      <c r="A691770" s="31"/>
    </row>
    <row r="691776" spans="1:1" s="30" customFormat="1" ht="14.25" customHeight="1" x14ac:dyDescent="0.35"/>
    <row r="691792" spans="1:1" ht="14.25" customHeight="1" x14ac:dyDescent="0.45">
      <c r="A691792" s="31"/>
    </row>
    <row r="691798" s="30" customFormat="1" ht="14.25" customHeight="1" x14ac:dyDescent="0.35"/>
    <row r="691814" spans="1:1" ht="14.25" customHeight="1" x14ac:dyDescent="0.45">
      <c r="A691814" s="31"/>
    </row>
    <row r="691820" spans="1:1" s="30" customFormat="1" ht="14.25" customHeight="1" x14ac:dyDescent="0.35"/>
    <row r="691836" spans="1:1" ht="14.25" customHeight="1" x14ac:dyDescent="0.45">
      <c r="A691836" s="31"/>
    </row>
    <row r="691842" s="30" customFormat="1" ht="14.25" customHeight="1" x14ac:dyDescent="0.35"/>
    <row r="691858" spans="1:1" ht="14.25" customHeight="1" x14ac:dyDescent="0.45">
      <c r="A691858" s="31"/>
    </row>
    <row r="691864" spans="1:1" s="30" customFormat="1" ht="14.25" customHeight="1" x14ac:dyDescent="0.35"/>
    <row r="691880" spans="1:1" ht="14.25" customHeight="1" x14ac:dyDescent="0.45">
      <c r="A691880" s="31"/>
    </row>
    <row r="691886" spans="1:1" s="30" customFormat="1" ht="14.25" customHeight="1" x14ac:dyDescent="0.35"/>
    <row r="691902" spans="1:1" ht="14.25" customHeight="1" x14ac:dyDescent="0.45">
      <c r="A691902" s="31"/>
    </row>
    <row r="691908" s="30" customFormat="1" ht="14.25" customHeight="1" x14ac:dyDescent="0.35"/>
    <row r="691924" spans="1:1" ht="14.25" customHeight="1" x14ac:dyDescent="0.45">
      <c r="A691924" s="31"/>
    </row>
    <row r="691930" spans="1:1" s="30" customFormat="1" ht="14.25" customHeight="1" x14ac:dyDescent="0.35"/>
    <row r="691946" spans="1:1" ht="14.25" customHeight="1" x14ac:dyDescent="0.45">
      <c r="A691946" s="31"/>
    </row>
    <row r="691952" spans="1:1" s="30" customFormat="1" ht="14.25" customHeight="1" x14ac:dyDescent="0.35"/>
    <row r="691968" spans="1:1" ht="14.25" customHeight="1" x14ac:dyDescent="0.45">
      <c r="A691968" s="31"/>
    </row>
    <row r="691974" s="30" customFormat="1" ht="14.25" customHeight="1" x14ac:dyDescent="0.35"/>
    <row r="691990" spans="1:1" ht="14.25" customHeight="1" x14ac:dyDescent="0.45">
      <c r="A691990" s="31"/>
    </row>
    <row r="691996" spans="1:1" s="30" customFormat="1" ht="14.25" customHeight="1" x14ac:dyDescent="0.35"/>
    <row r="692012" spans="1:1" ht="14.25" customHeight="1" x14ac:dyDescent="0.45">
      <c r="A692012" s="31"/>
    </row>
    <row r="692018" s="30" customFormat="1" ht="14.25" customHeight="1" x14ac:dyDescent="0.35"/>
    <row r="692034" spans="1:1" ht="14.25" customHeight="1" x14ac:dyDescent="0.45">
      <c r="A692034" s="31"/>
    </row>
    <row r="692040" spans="1:1" s="30" customFormat="1" ht="14.25" customHeight="1" x14ac:dyDescent="0.35"/>
    <row r="692056" spans="1:1" ht="14.25" customHeight="1" x14ac:dyDescent="0.45">
      <c r="A692056" s="31"/>
    </row>
    <row r="692062" spans="1:1" s="30" customFormat="1" ht="14.25" customHeight="1" x14ac:dyDescent="0.35"/>
    <row r="692078" spans="1:1" ht="14.25" customHeight="1" x14ac:dyDescent="0.45">
      <c r="A692078" s="31"/>
    </row>
    <row r="692084" s="30" customFormat="1" ht="14.25" customHeight="1" x14ac:dyDescent="0.35"/>
    <row r="692100" spans="1:1" ht="14.25" customHeight="1" x14ac:dyDescent="0.45">
      <c r="A692100" s="31"/>
    </row>
    <row r="692106" spans="1:1" s="30" customFormat="1" ht="14.25" customHeight="1" x14ac:dyDescent="0.35"/>
    <row r="692122" spans="1:1" ht="14.25" customHeight="1" x14ac:dyDescent="0.45">
      <c r="A692122" s="31"/>
    </row>
    <row r="692128" spans="1:1" s="30" customFormat="1" ht="14.25" customHeight="1" x14ac:dyDescent="0.35"/>
    <row r="692144" spans="1:1" ht="14.25" customHeight="1" x14ac:dyDescent="0.45">
      <c r="A692144" s="31"/>
    </row>
    <row r="692150" s="30" customFormat="1" ht="14.25" customHeight="1" x14ac:dyDescent="0.35"/>
    <row r="692166" spans="1:1" ht="14.25" customHeight="1" x14ac:dyDescent="0.45">
      <c r="A692166" s="31"/>
    </row>
    <row r="692172" spans="1:1" s="30" customFormat="1" ht="14.25" customHeight="1" x14ac:dyDescent="0.35"/>
    <row r="692188" spans="1:1" ht="14.25" customHeight="1" x14ac:dyDescent="0.45">
      <c r="A692188" s="31"/>
    </row>
    <row r="692194" s="30" customFormat="1" ht="14.25" customHeight="1" x14ac:dyDescent="0.35"/>
    <row r="692210" spans="1:1" ht="14.25" customHeight="1" x14ac:dyDescent="0.45">
      <c r="A692210" s="31"/>
    </row>
    <row r="692216" spans="1:1" s="30" customFormat="1" ht="14.25" customHeight="1" x14ac:dyDescent="0.35"/>
    <row r="692232" spans="1:1" ht="14.25" customHeight="1" x14ac:dyDescent="0.45">
      <c r="A692232" s="31"/>
    </row>
    <row r="692238" spans="1:1" s="30" customFormat="1" ht="14.25" customHeight="1" x14ac:dyDescent="0.35"/>
    <row r="692254" spans="1:1" ht="14.25" customHeight="1" x14ac:dyDescent="0.45">
      <c r="A692254" s="31"/>
    </row>
    <row r="692260" s="30" customFormat="1" ht="14.25" customHeight="1" x14ac:dyDescent="0.35"/>
    <row r="692276" spans="1:1" ht="14.25" customHeight="1" x14ac:dyDescent="0.45">
      <c r="A692276" s="31"/>
    </row>
    <row r="692282" spans="1:1" s="30" customFormat="1" ht="14.25" customHeight="1" x14ac:dyDescent="0.35"/>
    <row r="692298" spans="1:1" ht="14.25" customHeight="1" x14ac:dyDescent="0.45">
      <c r="A692298" s="31"/>
    </row>
    <row r="692304" spans="1:1" s="30" customFormat="1" ht="14.25" customHeight="1" x14ac:dyDescent="0.35"/>
    <row r="692320" spans="1:1" ht="14.25" customHeight="1" x14ac:dyDescent="0.45">
      <c r="A692320" s="31"/>
    </row>
    <row r="692326" s="30" customFormat="1" ht="14.25" customHeight="1" x14ac:dyDescent="0.35"/>
    <row r="692342" spans="1:1" ht="14.25" customHeight="1" x14ac:dyDescent="0.45">
      <c r="A692342" s="31"/>
    </row>
    <row r="692348" spans="1:1" s="30" customFormat="1" ht="14.25" customHeight="1" x14ac:dyDescent="0.35"/>
    <row r="692364" spans="1:1" ht="14.25" customHeight="1" x14ac:dyDescent="0.45">
      <c r="A692364" s="31"/>
    </row>
    <row r="692370" s="30" customFormat="1" ht="14.25" customHeight="1" x14ac:dyDescent="0.35"/>
    <row r="692386" spans="1:1" ht="14.25" customHeight="1" x14ac:dyDescent="0.45">
      <c r="A692386" s="31"/>
    </row>
    <row r="692392" spans="1:1" s="30" customFormat="1" ht="14.25" customHeight="1" x14ac:dyDescent="0.35"/>
    <row r="692408" spans="1:1" ht="14.25" customHeight="1" x14ac:dyDescent="0.45">
      <c r="A692408" s="31"/>
    </row>
    <row r="692414" spans="1:1" s="30" customFormat="1" ht="14.25" customHeight="1" x14ac:dyDescent="0.35"/>
    <row r="692430" spans="1:1" ht="14.25" customHeight="1" x14ac:dyDescent="0.45">
      <c r="A692430" s="31"/>
    </row>
    <row r="692436" s="30" customFormat="1" ht="14.25" customHeight="1" x14ac:dyDescent="0.35"/>
    <row r="692452" spans="1:1" ht="14.25" customHeight="1" x14ac:dyDescent="0.45">
      <c r="A692452" s="31"/>
    </row>
    <row r="692458" spans="1:1" s="30" customFormat="1" ht="14.25" customHeight="1" x14ac:dyDescent="0.35"/>
    <row r="692474" spans="1:1" ht="14.25" customHeight="1" x14ac:dyDescent="0.45">
      <c r="A692474" s="31"/>
    </row>
    <row r="692480" spans="1:1" s="30" customFormat="1" ht="14.25" customHeight="1" x14ac:dyDescent="0.35"/>
    <row r="692496" spans="1:1" ht="14.25" customHeight="1" x14ac:dyDescent="0.45">
      <c r="A692496" s="31"/>
    </row>
    <row r="692502" s="30" customFormat="1" ht="14.25" customHeight="1" x14ac:dyDescent="0.35"/>
    <row r="692518" spans="1:1" ht="14.25" customHeight="1" x14ac:dyDescent="0.45">
      <c r="A692518" s="31"/>
    </row>
    <row r="692524" spans="1:1" s="30" customFormat="1" ht="14.25" customHeight="1" x14ac:dyDescent="0.35"/>
    <row r="692540" spans="1:1" ht="14.25" customHeight="1" x14ac:dyDescent="0.45">
      <c r="A692540" s="31"/>
    </row>
    <row r="692546" s="30" customFormat="1" ht="14.25" customHeight="1" x14ac:dyDescent="0.35"/>
    <row r="692562" spans="1:1" ht="14.25" customHeight="1" x14ac:dyDescent="0.45">
      <c r="A692562" s="31"/>
    </row>
    <row r="692568" spans="1:1" s="30" customFormat="1" ht="14.25" customHeight="1" x14ac:dyDescent="0.35"/>
    <row r="692584" spans="1:1" ht="14.25" customHeight="1" x14ac:dyDescent="0.45">
      <c r="A692584" s="31"/>
    </row>
    <row r="692590" spans="1:1" s="30" customFormat="1" ht="14.25" customHeight="1" x14ac:dyDescent="0.35"/>
    <row r="692606" spans="1:1" ht="14.25" customHeight="1" x14ac:dyDescent="0.45">
      <c r="A692606" s="31"/>
    </row>
    <row r="692612" s="30" customFormat="1" ht="14.25" customHeight="1" x14ac:dyDescent="0.35"/>
    <row r="692628" spans="1:1" ht="14.25" customHeight="1" x14ac:dyDescent="0.45">
      <c r="A692628" s="31"/>
    </row>
    <row r="692634" spans="1:1" s="30" customFormat="1" ht="14.25" customHeight="1" x14ac:dyDescent="0.35"/>
    <row r="692650" spans="1:1" ht="14.25" customHeight="1" x14ac:dyDescent="0.45">
      <c r="A692650" s="31"/>
    </row>
    <row r="692656" spans="1:1" s="30" customFormat="1" ht="14.25" customHeight="1" x14ac:dyDescent="0.35"/>
    <row r="692672" spans="1:1" ht="14.25" customHeight="1" x14ac:dyDescent="0.45">
      <c r="A692672" s="31"/>
    </row>
    <row r="692678" s="30" customFormat="1" ht="14.25" customHeight="1" x14ac:dyDescent="0.35"/>
    <row r="692694" spans="1:1" ht="14.25" customHeight="1" x14ac:dyDescent="0.45">
      <c r="A692694" s="31"/>
    </row>
    <row r="692700" spans="1:1" s="30" customFormat="1" ht="14.25" customHeight="1" x14ac:dyDescent="0.35"/>
    <row r="692716" spans="1:1" ht="14.25" customHeight="1" x14ac:dyDescent="0.45">
      <c r="A692716" s="31"/>
    </row>
    <row r="692722" s="30" customFormat="1" ht="14.25" customHeight="1" x14ac:dyDescent="0.35"/>
    <row r="692738" spans="1:1" ht="14.25" customHeight="1" x14ac:dyDescent="0.45">
      <c r="A692738" s="31"/>
    </row>
    <row r="692744" spans="1:1" s="30" customFormat="1" ht="14.25" customHeight="1" x14ac:dyDescent="0.35"/>
    <row r="692760" spans="1:1" ht="14.25" customHeight="1" x14ac:dyDescent="0.45">
      <c r="A692760" s="31"/>
    </row>
    <row r="692766" spans="1:1" s="30" customFormat="1" ht="14.25" customHeight="1" x14ac:dyDescent="0.35"/>
    <row r="692782" spans="1:1" ht="14.25" customHeight="1" x14ac:dyDescent="0.45">
      <c r="A692782" s="31"/>
    </row>
    <row r="692788" s="30" customFormat="1" ht="14.25" customHeight="1" x14ac:dyDescent="0.35"/>
    <row r="692804" spans="1:1" ht="14.25" customHeight="1" x14ac:dyDescent="0.45">
      <c r="A692804" s="31"/>
    </row>
    <row r="692810" spans="1:1" s="30" customFormat="1" ht="14.25" customHeight="1" x14ac:dyDescent="0.35"/>
    <row r="692826" spans="1:1" ht="14.25" customHeight="1" x14ac:dyDescent="0.45">
      <c r="A692826" s="31"/>
    </row>
    <row r="692832" spans="1:1" s="30" customFormat="1" ht="14.25" customHeight="1" x14ac:dyDescent="0.35"/>
    <row r="692848" spans="1:1" ht="14.25" customHeight="1" x14ac:dyDescent="0.45">
      <c r="A692848" s="31"/>
    </row>
    <row r="692854" s="30" customFormat="1" ht="14.25" customHeight="1" x14ac:dyDescent="0.35"/>
    <row r="692870" spans="1:1" ht="14.25" customHeight="1" x14ac:dyDescent="0.45">
      <c r="A692870" s="31"/>
    </row>
    <row r="692876" spans="1:1" s="30" customFormat="1" ht="14.25" customHeight="1" x14ac:dyDescent="0.35"/>
    <row r="692892" spans="1:1" ht="14.25" customHeight="1" x14ac:dyDescent="0.45">
      <c r="A692892" s="31"/>
    </row>
    <row r="692898" s="30" customFormat="1" ht="14.25" customHeight="1" x14ac:dyDescent="0.35"/>
    <row r="692914" spans="1:1" ht="14.25" customHeight="1" x14ac:dyDescent="0.45">
      <c r="A692914" s="31"/>
    </row>
    <row r="692920" spans="1:1" s="30" customFormat="1" ht="14.25" customHeight="1" x14ac:dyDescent="0.35"/>
    <row r="692936" spans="1:1" ht="14.25" customHeight="1" x14ac:dyDescent="0.45">
      <c r="A692936" s="31"/>
    </row>
    <row r="692942" spans="1:1" s="30" customFormat="1" ht="14.25" customHeight="1" x14ac:dyDescent="0.35"/>
    <row r="692958" spans="1:1" ht="14.25" customHeight="1" x14ac:dyDescent="0.45">
      <c r="A692958" s="31"/>
    </row>
    <row r="692964" s="30" customFormat="1" ht="14.25" customHeight="1" x14ac:dyDescent="0.35"/>
    <row r="692980" spans="1:1" ht="14.25" customHeight="1" x14ac:dyDescent="0.45">
      <c r="A692980" s="31"/>
    </row>
    <row r="692986" spans="1:1" s="30" customFormat="1" ht="14.25" customHeight="1" x14ac:dyDescent="0.35"/>
    <row r="693002" spans="1:1" ht="14.25" customHeight="1" x14ac:dyDescent="0.45">
      <c r="A693002" s="31"/>
    </row>
    <row r="693008" spans="1:1" s="30" customFormat="1" ht="14.25" customHeight="1" x14ac:dyDescent="0.35"/>
    <row r="693024" spans="1:1" ht="14.25" customHeight="1" x14ac:dyDescent="0.45">
      <c r="A693024" s="31"/>
    </row>
    <row r="693030" s="30" customFormat="1" ht="14.25" customHeight="1" x14ac:dyDescent="0.35"/>
    <row r="693046" spans="1:1" ht="14.25" customHeight="1" x14ac:dyDescent="0.45">
      <c r="A693046" s="31"/>
    </row>
    <row r="693052" spans="1:1" s="30" customFormat="1" ht="14.25" customHeight="1" x14ac:dyDescent="0.35"/>
    <row r="693068" spans="1:1" ht="14.25" customHeight="1" x14ac:dyDescent="0.45">
      <c r="A693068" s="31"/>
    </row>
    <row r="693074" s="30" customFormat="1" ht="14.25" customHeight="1" x14ac:dyDescent="0.35"/>
    <row r="693090" spans="1:1" ht="14.25" customHeight="1" x14ac:dyDescent="0.45">
      <c r="A693090" s="31"/>
    </row>
    <row r="693096" spans="1:1" s="30" customFormat="1" ht="14.25" customHeight="1" x14ac:dyDescent="0.35"/>
    <row r="693112" spans="1:1" ht="14.25" customHeight="1" x14ac:dyDescent="0.45">
      <c r="A693112" s="31"/>
    </row>
    <row r="693118" spans="1:1" s="30" customFormat="1" ht="14.25" customHeight="1" x14ac:dyDescent="0.35"/>
    <row r="693134" spans="1:1" ht="14.25" customHeight="1" x14ac:dyDescent="0.45">
      <c r="A693134" s="31"/>
    </row>
    <row r="693140" s="30" customFormat="1" ht="14.25" customHeight="1" x14ac:dyDescent="0.35"/>
    <row r="693156" spans="1:1" ht="14.25" customHeight="1" x14ac:dyDescent="0.45">
      <c r="A693156" s="31"/>
    </row>
    <row r="693162" spans="1:1" s="30" customFormat="1" ht="14.25" customHeight="1" x14ac:dyDescent="0.35"/>
    <row r="693178" spans="1:1" ht="14.25" customHeight="1" x14ac:dyDescent="0.45">
      <c r="A693178" s="31"/>
    </row>
    <row r="693184" spans="1:1" s="30" customFormat="1" ht="14.25" customHeight="1" x14ac:dyDescent="0.35"/>
    <row r="693200" spans="1:1" ht="14.25" customHeight="1" x14ac:dyDescent="0.45">
      <c r="A693200" s="31"/>
    </row>
    <row r="693206" s="30" customFormat="1" ht="14.25" customHeight="1" x14ac:dyDescent="0.35"/>
    <row r="693222" spans="1:1" ht="14.25" customHeight="1" x14ac:dyDescent="0.45">
      <c r="A693222" s="31"/>
    </row>
    <row r="693228" spans="1:1" s="30" customFormat="1" ht="14.25" customHeight="1" x14ac:dyDescent="0.35"/>
    <row r="693244" spans="1:1" ht="14.25" customHeight="1" x14ac:dyDescent="0.45">
      <c r="A693244" s="31"/>
    </row>
    <row r="693250" s="30" customFormat="1" ht="14.25" customHeight="1" x14ac:dyDescent="0.35"/>
    <row r="693266" spans="1:1" ht="14.25" customHeight="1" x14ac:dyDescent="0.45">
      <c r="A693266" s="31"/>
    </row>
    <row r="693272" spans="1:1" s="30" customFormat="1" ht="14.25" customHeight="1" x14ac:dyDescent="0.35"/>
    <row r="693288" spans="1:1" ht="14.25" customHeight="1" x14ac:dyDescent="0.45">
      <c r="A693288" s="31"/>
    </row>
    <row r="693294" spans="1:1" s="30" customFormat="1" ht="14.25" customHeight="1" x14ac:dyDescent="0.35"/>
    <row r="693310" spans="1:1" ht="14.25" customHeight="1" x14ac:dyDescent="0.45">
      <c r="A693310" s="31"/>
    </row>
    <row r="693316" s="30" customFormat="1" ht="14.25" customHeight="1" x14ac:dyDescent="0.35"/>
    <row r="693332" spans="1:1" ht="14.25" customHeight="1" x14ac:dyDescent="0.45">
      <c r="A693332" s="31"/>
    </row>
    <row r="693338" spans="1:1" s="30" customFormat="1" ht="14.25" customHeight="1" x14ac:dyDescent="0.35"/>
    <row r="693354" spans="1:1" ht="14.25" customHeight="1" x14ac:dyDescent="0.45">
      <c r="A693354" s="31"/>
    </row>
    <row r="693360" spans="1:1" s="30" customFormat="1" ht="14.25" customHeight="1" x14ac:dyDescent="0.35"/>
    <row r="693376" spans="1:1" ht="14.25" customHeight="1" x14ac:dyDescent="0.45">
      <c r="A693376" s="31"/>
    </row>
    <row r="693382" s="30" customFormat="1" ht="14.25" customHeight="1" x14ac:dyDescent="0.35"/>
    <row r="693398" spans="1:1" ht="14.25" customHeight="1" x14ac:dyDescent="0.45">
      <c r="A693398" s="31"/>
    </row>
    <row r="693404" spans="1:1" s="30" customFormat="1" ht="14.25" customHeight="1" x14ac:dyDescent="0.35"/>
    <row r="693420" spans="1:1" ht="14.25" customHeight="1" x14ac:dyDescent="0.45">
      <c r="A693420" s="31"/>
    </row>
    <row r="693426" s="30" customFormat="1" ht="14.25" customHeight="1" x14ac:dyDescent="0.35"/>
    <row r="693442" spans="1:1" ht="14.25" customHeight="1" x14ac:dyDescent="0.45">
      <c r="A693442" s="31"/>
    </row>
    <row r="693448" spans="1:1" s="30" customFormat="1" ht="14.25" customHeight="1" x14ac:dyDescent="0.35"/>
    <row r="693464" spans="1:1" ht="14.25" customHeight="1" x14ac:dyDescent="0.45">
      <c r="A693464" s="31"/>
    </row>
    <row r="693470" spans="1:1" s="30" customFormat="1" ht="14.25" customHeight="1" x14ac:dyDescent="0.35"/>
    <row r="693486" spans="1:1" ht="14.25" customHeight="1" x14ac:dyDescent="0.45">
      <c r="A693486" s="31"/>
    </row>
    <row r="693492" s="30" customFormat="1" ht="14.25" customHeight="1" x14ac:dyDescent="0.35"/>
    <row r="693508" spans="1:1" ht="14.25" customHeight="1" x14ac:dyDescent="0.45">
      <c r="A693508" s="31"/>
    </row>
    <row r="693514" spans="1:1" s="30" customFormat="1" ht="14.25" customHeight="1" x14ac:dyDescent="0.35"/>
    <row r="693530" spans="1:1" ht="14.25" customHeight="1" x14ac:dyDescent="0.45">
      <c r="A693530" s="31"/>
    </row>
    <row r="693536" spans="1:1" s="30" customFormat="1" ht="14.25" customHeight="1" x14ac:dyDescent="0.35"/>
    <row r="693552" spans="1:1" ht="14.25" customHeight="1" x14ac:dyDescent="0.45">
      <c r="A693552" s="31"/>
    </row>
    <row r="693558" s="30" customFormat="1" ht="14.25" customHeight="1" x14ac:dyDescent="0.35"/>
    <row r="693574" spans="1:1" ht="14.25" customHeight="1" x14ac:dyDescent="0.45">
      <c r="A693574" s="31"/>
    </row>
    <row r="693580" spans="1:1" s="30" customFormat="1" ht="14.25" customHeight="1" x14ac:dyDescent="0.35"/>
    <row r="693596" spans="1:1" ht="14.25" customHeight="1" x14ac:dyDescent="0.45">
      <c r="A693596" s="31"/>
    </row>
    <row r="693602" s="30" customFormat="1" ht="14.25" customHeight="1" x14ac:dyDescent="0.35"/>
    <row r="693618" spans="1:1" ht="14.25" customHeight="1" x14ac:dyDescent="0.45">
      <c r="A693618" s="31"/>
    </row>
    <row r="693624" spans="1:1" s="30" customFormat="1" ht="14.25" customHeight="1" x14ac:dyDescent="0.35"/>
    <row r="693640" spans="1:1" ht="14.25" customHeight="1" x14ac:dyDescent="0.45">
      <c r="A693640" s="31"/>
    </row>
    <row r="693646" spans="1:1" s="30" customFormat="1" ht="14.25" customHeight="1" x14ac:dyDescent="0.35"/>
    <row r="693662" spans="1:1" ht="14.25" customHeight="1" x14ac:dyDescent="0.45">
      <c r="A693662" s="31"/>
    </row>
    <row r="693668" s="30" customFormat="1" ht="14.25" customHeight="1" x14ac:dyDescent="0.35"/>
    <row r="693684" spans="1:1" ht="14.25" customHeight="1" x14ac:dyDescent="0.45">
      <c r="A693684" s="31"/>
    </row>
    <row r="693690" spans="1:1" s="30" customFormat="1" ht="14.25" customHeight="1" x14ac:dyDescent="0.35"/>
    <row r="693706" spans="1:1" ht="14.25" customHeight="1" x14ac:dyDescent="0.45">
      <c r="A693706" s="31"/>
    </row>
    <row r="693712" spans="1:1" s="30" customFormat="1" ht="14.25" customHeight="1" x14ac:dyDescent="0.35"/>
    <row r="693728" spans="1:1" ht="14.25" customHeight="1" x14ac:dyDescent="0.45">
      <c r="A693728" s="31"/>
    </row>
    <row r="693734" s="30" customFormat="1" ht="14.25" customHeight="1" x14ac:dyDescent="0.35"/>
    <row r="693750" spans="1:1" ht="14.25" customHeight="1" x14ac:dyDescent="0.45">
      <c r="A693750" s="31"/>
    </row>
    <row r="693756" spans="1:1" s="30" customFormat="1" ht="14.25" customHeight="1" x14ac:dyDescent="0.35"/>
    <row r="693772" spans="1:1" ht="14.25" customHeight="1" x14ac:dyDescent="0.45">
      <c r="A693772" s="31"/>
    </row>
    <row r="693778" s="30" customFormat="1" ht="14.25" customHeight="1" x14ac:dyDescent="0.35"/>
    <row r="693794" spans="1:1" ht="14.25" customHeight="1" x14ac:dyDescent="0.45">
      <c r="A693794" s="31"/>
    </row>
    <row r="693800" spans="1:1" s="30" customFormat="1" ht="14.25" customHeight="1" x14ac:dyDescent="0.35"/>
    <row r="693816" spans="1:1" ht="14.25" customHeight="1" x14ac:dyDescent="0.45">
      <c r="A693816" s="31"/>
    </row>
    <row r="693822" spans="1:1" s="30" customFormat="1" ht="14.25" customHeight="1" x14ac:dyDescent="0.35"/>
    <row r="693838" spans="1:1" ht="14.25" customHeight="1" x14ac:dyDescent="0.45">
      <c r="A693838" s="31"/>
    </row>
    <row r="693844" s="30" customFormat="1" ht="14.25" customHeight="1" x14ac:dyDescent="0.35"/>
    <row r="693860" spans="1:1" ht="14.25" customHeight="1" x14ac:dyDescent="0.45">
      <c r="A693860" s="31"/>
    </row>
    <row r="693866" spans="1:1" s="30" customFormat="1" ht="14.25" customHeight="1" x14ac:dyDescent="0.35"/>
    <row r="693882" spans="1:1" ht="14.25" customHeight="1" x14ac:dyDescent="0.45">
      <c r="A693882" s="31"/>
    </row>
    <row r="693888" spans="1:1" s="30" customFormat="1" ht="14.25" customHeight="1" x14ac:dyDescent="0.35"/>
    <row r="693904" spans="1:1" ht="14.25" customHeight="1" x14ac:dyDescent="0.45">
      <c r="A693904" s="31"/>
    </row>
    <row r="693910" s="30" customFormat="1" ht="14.25" customHeight="1" x14ac:dyDescent="0.35"/>
    <row r="693926" spans="1:1" ht="14.25" customHeight="1" x14ac:dyDescent="0.45">
      <c r="A693926" s="31"/>
    </row>
    <row r="693932" spans="1:1" s="30" customFormat="1" ht="14.25" customHeight="1" x14ac:dyDescent="0.35"/>
    <row r="693948" spans="1:1" ht="14.25" customHeight="1" x14ac:dyDescent="0.45">
      <c r="A693948" s="31"/>
    </row>
    <row r="693954" s="30" customFormat="1" ht="14.25" customHeight="1" x14ac:dyDescent="0.35"/>
    <row r="693970" spans="1:1" ht="14.25" customHeight="1" x14ac:dyDescent="0.45">
      <c r="A693970" s="31"/>
    </row>
    <row r="693976" spans="1:1" s="30" customFormat="1" ht="14.25" customHeight="1" x14ac:dyDescent="0.35"/>
    <row r="693992" spans="1:1" ht="14.25" customHeight="1" x14ac:dyDescent="0.45">
      <c r="A693992" s="31"/>
    </row>
    <row r="693998" spans="1:1" s="30" customFormat="1" ht="14.25" customHeight="1" x14ac:dyDescent="0.35"/>
    <row r="694014" spans="1:1" ht="14.25" customHeight="1" x14ac:dyDescent="0.45">
      <c r="A694014" s="31"/>
    </row>
    <row r="694020" s="30" customFormat="1" ht="14.25" customHeight="1" x14ac:dyDescent="0.35"/>
    <row r="694036" spans="1:1" ht="14.25" customHeight="1" x14ac:dyDescent="0.45">
      <c r="A694036" s="31"/>
    </row>
    <row r="694042" spans="1:1" s="30" customFormat="1" ht="14.25" customHeight="1" x14ac:dyDescent="0.35"/>
    <row r="694058" spans="1:1" ht="14.25" customHeight="1" x14ac:dyDescent="0.45">
      <c r="A694058" s="31"/>
    </row>
    <row r="694064" spans="1:1" s="30" customFormat="1" ht="14.25" customHeight="1" x14ac:dyDescent="0.35"/>
    <row r="694080" spans="1:1" ht="14.25" customHeight="1" x14ac:dyDescent="0.45">
      <c r="A694080" s="31"/>
    </row>
    <row r="694086" s="30" customFormat="1" ht="14.25" customHeight="1" x14ac:dyDescent="0.35"/>
    <row r="694102" spans="1:1" ht="14.25" customHeight="1" x14ac:dyDescent="0.45">
      <c r="A694102" s="31"/>
    </row>
    <row r="694108" spans="1:1" s="30" customFormat="1" ht="14.25" customHeight="1" x14ac:dyDescent="0.35"/>
    <row r="694124" spans="1:1" ht="14.25" customHeight="1" x14ac:dyDescent="0.45">
      <c r="A694124" s="31"/>
    </row>
    <row r="694130" s="30" customFormat="1" ht="14.25" customHeight="1" x14ac:dyDescent="0.35"/>
    <row r="694146" spans="1:1" ht="14.25" customHeight="1" x14ac:dyDescent="0.45">
      <c r="A694146" s="31"/>
    </row>
    <row r="694152" spans="1:1" s="30" customFormat="1" ht="14.25" customHeight="1" x14ac:dyDescent="0.35"/>
    <row r="694168" spans="1:1" ht="14.25" customHeight="1" x14ac:dyDescent="0.45">
      <c r="A694168" s="31"/>
    </row>
    <row r="694174" spans="1:1" s="30" customFormat="1" ht="14.25" customHeight="1" x14ac:dyDescent="0.35"/>
    <row r="694190" spans="1:1" ht="14.25" customHeight="1" x14ac:dyDescent="0.45">
      <c r="A694190" s="31"/>
    </row>
    <row r="694196" s="30" customFormat="1" ht="14.25" customHeight="1" x14ac:dyDescent="0.35"/>
    <row r="694212" spans="1:1" ht="14.25" customHeight="1" x14ac:dyDescent="0.45">
      <c r="A694212" s="31"/>
    </row>
    <row r="694218" spans="1:1" s="30" customFormat="1" ht="14.25" customHeight="1" x14ac:dyDescent="0.35"/>
    <row r="694234" spans="1:1" ht="14.25" customHeight="1" x14ac:dyDescent="0.45">
      <c r="A694234" s="31"/>
    </row>
    <row r="694240" spans="1:1" s="30" customFormat="1" ht="14.25" customHeight="1" x14ac:dyDescent="0.35"/>
    <row r="694256" spans="1:1" ht="14.25" customHeight="1" x14ac:dyDescent="0.45">
      <c r="A694256" s="31"/>
    </row>
    <row r="694262" s="30" customFormat="1" ht="14.25" customHeight="1" x14ac:dyDescent="0.35"/>
    <row r="694278" spans="1:1" ht="14.25" customHeight="1" x14ac:dyDescent="0.45">
      <c r="A694278" s="31"/>
    </row>
    <row r="694284" spans="1:1" s="30" customFormat="1" ht="14.25" customHeight="1" x14ac:dyDescent="0.35"/>
    <row r="694300" spans="1:1" ht="14.25" customHeight="1" x14ac:dyDescent="0.45">
      <c r="A694300" s="31"/>
    </row>
    <row r="694306" s="30" customFormat="1" ht="14.25" customHeight="1" x14ac:dyDescent="0.35"/>
    <row r="694322" spans="1:1" ht="14.25" customHeight="1" x14ac:dyDescent="0.45">
      <c r="A694322" s="31"/>
    </row>
    <row r="694328" spans="1:1" s="30" customFormat="1" ht="14.25" customHeight="1" x14ac:dyDescent="0.35"/>
    <row r="694344" spans="1:1" ht="14.25" customHeight="1" x14ac:dyDescent="0.45">
      <c r="A694344" s="31"/>
    </row>
    <row r="694350" spans="1:1" s="30" customFormat="1" ht="14.25" customHeight="1" x14ac:dyDescent="0.35"/>
    <row r="694366" spans="1:1" ht="14.25" customHeight="1" x14ac:dyDescent="0.45">
      <c r="A694366" s="31"/>
    </row>
    <row r="694372" s="30" customFormat="1" ht="14.25" customHeight="1" x14ac:dyDescent="0.35"/>
    <row r="694388" spans="1:1" ht="14.25" customHeight="1" x14ac:dyDescent="0.45">
      <c r="A694388" s="31"/>
    </row>
    <row r="694394" spans="1:1" s="30" customFormat="1" ht="14.25" customHeight="1" x14ac:dyDescent="0.35"/>
    <row r="694410" spans="1:1" ht="14.25" customHeight="1" x14ac:dyDescent="0.45">
      <c r="A694410" s="31"/>
    </row>
    <row r="694416" spans="1:1" s="30" customFormat="1" ht="14.25" customHeight="1" x14ac:dyDescent="0.35"/>
    <row r="694432" spans="1:1" ht="14.25" customHeight="1" x14ac:dyDescent="0.45">
      <c r="A694432" s="31"/>
    </row>
    <row r="694438" s="30" customFormat="1" ht="14.25" customHeight="1" x14ac:dyDescent="0.35"/>
    <row r="694454" spans="1:1" ht="14.25" customHeight="1" x14ac:dyDescent="0.45">
      <c r="A694454" s="31"/>
    </row>
    <row r="694460" spans="1:1" s="30" customFormat="1" ht="14.25" customHeight="1" x14ac:dyDescent="0.35"/>
    <row r="694476" spans="1:1" ht="14.25" customHeight="1" x14ac:dyDescent="0.45">
      <c r="A694476" s="31"/>
    </row>
    <row r="694482" s="30" customFormat="1" ht="14.25" customHeight="1" x14ac:dyDescent="0.35"/>
    <row r="694498" spans="1:1" ht="14.25" customHeight="1" x14ac:dyDescent="0.45">
      <c r="A694498" s="31"/>
    </row>
    <row r="694504" spans="1:1" s="30" customFormat="1" ht="14.25" customHeight="1" x14ac:dyDescent="0.35"/>
    <row r="694520" spans="1:1" ht="14.25" customHeight="1" x14ac:dyDescent="0.45">
      <c r="A694520" s="31"/>
    </row>
    <row r="694526" spans="1:1" s="30" customFormat="1" ht="14.25" customHeight="1" x14ac:dyDescent="0.35"/>
    <row r="694542" spans="1:1" ht="14.25" customHeight="1" x14ac:dyDescent="0.45">
      <c r="A694542" s="31"/>
    </row>
    <row r="694548" s="30" customFormat="1" ht="14.25" customHeight="1" x14ac:dyDescent="0.35"/>
    <row r="694564" spans="1:1" ht="14.25" customHeight="1" x14ac:dyDescent="0.45">
      <c r="A694564" s="31"/>
    </row>
    <row r="694570" spans="1:1" s="30" customFormat="1" ht="14.25" customHeight="1" x14ac:dyDescent="0.35"/>
    <row r="694586" spans="1:1" ht="14.25" customHeight="1" x14ac:dyDescent="0.45">
      <c r="A694586" s="31"/>
    </row>
    <row r="694592" spans="1:1" s="30" customFormat="1" ht="14.25" customHeight="1" x14ac:dyDescent="0.35"/>
    <row r="694608" spans="1:1" ht="14.25" customHeight="1" x14ac:dyDescent="0.45">
      <c r="A694608" s="31"/>
    </row>
    <row r="694614" s="30" customFormat="1" ht="14.25" customHeight="1" x14ac:dyDescent="0.35"/>
    <row r="694630" spans="1:1" ht="14.25" customHeight="1" x14ac:dyDescent="0.45">
      <c r="A694630" s="31"/>
    </row>
    <row r="694636" spans="1:1" s="30" customFormat="1" ht="14.25" customHeight="1" x14ac:dyDescent="0.35"/>
    <row r="694652" spans="1:1" ht="14.25" customHeight="1" x14ac:dyDescent="0.45">
      <c r="A694652" s="31"/>
    </row>
    <row r="694658" s="30" customFormat="1" ht="14.25" customHeight="1" x14ac:dyDescent="0.35"/>
    <row r="694674" spans="1:1" ht="14.25" customHeight="1" x14ac:dyDescent="0.45">
      <c r="A694674" s="31"/>
    </row>
    <row r="694680" spans="1:1" s="30" customFormat="1" ht="14.25" customHeight="1" x14ac:dyDescent="0.35"/>
    <row r="694696" spans="1:1" ht="14.25" customHeight="1" x14ac:dyDescent="0.45">
      <c r="A694696" s="31"/>
    </row>
    <row r="694702" spans="1:1" s="30" customFormat="1" ht="14.25" customHeight="1" x14ac:dyDescent="0.35"/>
    <row r="694718" spans="1:1" ht="14.25" customHeight="1" x14ac:dyDescent="0.45">
      <c r="A694718" s="31"/>
    </row>
    <row r="694724" s="30" customFormat="1" ht="14.25" customHeight="1" x14ac:dyDescent="0.35"/>
    <row r="694740" spans="1:1" ht="14.25" customHeight="1" x14ac:dyDescent="0.45">
      <c r="A694740" s="31"/>
    </row>
    <row r="694746" spans="1:1" s="30" customFormat="1" ht="14.25" customHeight="1" x14ac:dyDescent="0.35"/>
    <row r="694762" spans="1:1" ht="14.25" customHeight="1" x14ac:dyDescent="0.45">
      <c r="A694762" s="31"/>
    </row>
    <row r="694768" spans="1:1" s="30" customFormat="1" ht="14.25" customHeight="1" x14ac:dyDescent="0.35"/>
    <row r="694784" spans="1:1" ht="14.25" customHeight="1" x14ac:dyDescent="0.45">
      <c r="A694784" s="31"/>
    </row>
    <row r="694790" s="30" customFormat="1" ht="14.25" customHeight="1" x14ac:dyDescent="0.35"/>
    <row r="694806" spans="1:1" ht="14.25" customHeight="1" x14ac:dyDescent="0.45">
      <c r="A694806" s="31"/>
    </row>
    <row r="694812" spans="1:1" s="30" customFormat="1" ht="14.25" customHeight="1" x14ac:dyDescent="0.35"/>
    <row r="694828" spans="1:1" ht="14.25" customHeight="1" x14ac:dyDescent="0.45">
      <c r="A694828" s="31"/>
    </row>
    <row r="694834" s="30" customFormat="1" ht="14.25" customHeight="1" x14ac:dyDescent="0.35"/>
    <row r="694850" spans="1:1" ht="14.25" customHeight="1" x14ac:dyDescent="0.45">
      <c r="A694850" s="31"/>
    </row>
    <row r="694856" spans="1:1" s="30" customFormat="1" ht="14.25" customHeight="1" x14ac:dyDescent="0.35"/>
    <row r="694872" spans="1:1" ht="14.25" customHeight="1" x14ac:dyDescent="0.45">
      <c r="A694872" s="31"/>
    </row>
    <row r="694878" spans="1:1" s="30" customFormat="1" ht="14.25" customHeight="1" x14ac:dyDescent="0.35"/>
    <row r="694894" spans="1:1" ht="14.25" customHeight="1" x14ac:dyDescent="0.45">
      <c r="A694894" s="31"/>
    </row>
    <row r="694900" s="30" customFormat="1" ht="14.25" customHeight="1" x14ac:dyDescent="0.35"/>
    <row r="694916" spans="1:1" ht="14.25" customHeight="1" x14ac:dyDescent="0.45">
      <c r="A694916" s="31"/>
    </row>
    <row r="694922" spans="1:1" s="30" customFormat="1" ht="14.25" customHeight="1" x14ac:dyDescent="0.35"/>
    <row r="694938" spans="1:1" ht="14.25" customHeight="1" x14ac:dyDescent="0.45">
      <c r="A694938" s="31"/>
    </row>
    <row r="694944" spans="1:1" s="30" customFormat="1" ht="14.25" customHeight="1" x14ac:dyDescent="0.35"/>
    <row r="694960" spans="1:1" ht="14.25" customHeight="1" x14ac:dyDescent="0.45">
      <c r="A694960" s="31"/>
    </row>
    <row r="694966" s="30" customFormat="1" ht="14.25" customHeight="1" x14ac:dyDescent="0.35"/>
    <row r="694982" spans="1:1" ht="14.25" customHeight="1" x14ac:dyDescent="0.45">
      <c r="A694982" s="31"/>
    </row>
    <row r="694988" spans="1:1" s="30" customFormat="1" ht="14.25" customHeight="1" x14ac:dyDescent="0.35"/>
    <row r="695004" spans="1:1" ht="14.25" customHeight="1" x14ac:dyDescent="0.45">
      <c r="A695004" s="31"/>
    </row>
    <row r="695010" s="30" customFormat="1" ht="14.25" customHeight="1" x14ac:dyDescent="0.35"/>
    <row r="695026" spans="1:1" ht="14.25" customHeight="1" x14ac:dyDescent="0.45">
      <c r="A695026" s="31"/>
    </row>
    <row r="695032" spans="1:1" s="30" customFormat="1" ht="14.25" customHeight="1" x14ac:dyDescent="0.35"/>
    <row r="695048" spans="1:1" ht="14.25" customHeight="1" x14ac:dyDescent="0.45">
      <c r="A695048" s="31"/>
    </row>
    <row r="695054" spans="1:1" s="30" customFormat="1" ht="14.25" customHeight="1" x14ac:dyDescent="0.35"/>
    <row r="695070" spans="1:1" ht="14.25" customHeight="1" x14ac:dyDescent="0.45">
      <c r="A695070" s="31"/>
    </row>
    <row r="695076" s="30" customFormat="1" ht="14.25" customHeight="1" x14ac:dyDescent="0.35"/>
    <row r="695092" spans="1:1" ht="14.25" customHeight="1" x14ac:dyDescent="0.45">
      <c r="A695092" s="31"/>
    </row>
    <row r="695098" spans="1:1" s="30" customFormat="1" ht="14.25" customHeight="1" x14ac:dyDescent="0.35"/>
    <row r="695114" spans="1:1" ht="14.25" customHeight="1" x14ac:dyDescent="0.45">
      <c r="A695114" s="31"/>
    </row>
    <row r="695120" spans="1:1" s="30" customFormat="1" ht="14.25" customHeight="1" x14ac:dyDescent="0.35"/>
    <row r="695136" spans="1:1" ht="14.25" customHeight="1" x14ac:dyDescent="0.45">
      <c r="A695136" s="31"/>
    </row>
    <row r="695142" s="30" customFormat="1" ht="14.25" customHeight="1" x14ac:dyDescent="0.35"/>
    <row r="695158" spans="1:1" ht="14.25" customHeight="1" x14ac:dyDescent="0.45">
      <c r="A695158" s="31"/>
    </row>
    <row r="695164" spans="1:1" s="30" customFormat="1" ht="14.25" customHeight="1" x14ac:dyDescent="0.35"/>
    <row r="695180" spans="1:1" ht="14.25" customHeight="1" x14ac:dyDescent="0.45">
      <c r="A695180" s="31"/>
    </row>
    <row r="695186" s="30" customFormat="1" ht="14.25" customHeight="1" x14ac:dyDescent="0.35"/>
    <row r="695202" spans="1:1" ht="14.25" customHeight="1" x14ac:dyDescent="0.45">
      <c r="A695202" s="31"/>
    </row>
    <row r="695208" spans="1:1" s="30" customFormat="1" ht="14.25" customHeight="1" x14ac:dyDescent="0.35"/>
    <row r="695224" spans="1:1" ht="14.25" customHeight="1" x14ac:dyDescent="0.45">
      <c r="A695224" s="31"/>
    </row>
    <row r="695230" spans="1:1" s="30" customFormat="1" ht="14.25" customHeight="1" x14ac:dyDescent="0.35"/>
    <row r="695246" spans="1:1" ht="14.25" customHeight="1" x14ac:dyDescent="0.45">
      <c r="A695246" s="31"/>
    </row>
    <row r="695252" s="30" customFormat="1" ht="14.25" customHeight="1" x14ac:dyDescent="0.35"/>
    <row r="695268" spans="1:1" ht="14.25" customHeight="1" x14ac:dyDescent="0.45">
      <c r="A695268" s="31"/>
    </row>
    <row r="695274" spans="1:1" s="30" customFormat="1" ht="14.25" customHeight="1" x14ac:dyDescent="0.35"/>
    <row r="695290" spans="1:1" ht="14.25" customHeight="1" x14ac:dyDescent="0.45">
      <c r="A695290" s="31"/>
    </row>
    <row r="695296" spans="1:1" s="30" customFormat="1" ht="14.25" customHeight="1" x14ac:dyDescent="0.35"/>
    <row r="695312" spans="1:1" ht="14.25" customHeight="1" x14ac:dyDescent="0.45">
      <c r="A695312" s="31"/>
    </row>
    <row r="695318" s="30" customFormat="1" ht="14.25" customHeight="1" x14ac:dyDescent="0.35"/>
    <row r="695334" spans="1:1" ht="14.25" customHeight="1" x14ac:dyDescent="0.45">
      <c r="A695334" s="31"/>
    </row>
    <row r="695340" spans="1:1" s="30" customFormat="1" ht="14.25" customHeight="1" x14ac:dyDescent="0.35"/>
    <row r="695356" spans="1:1" ht="14.25" customHeight="1" x14ac:dyDescent="0.45">
      <c r="A695356" s="31"/>
    </row>
    <row r="695362" s="30" customFormat="1" ht="14.25" customHeight="1" x14ac:dyDescent="0.35"/>
    <row r="695378" spans="1:1" ht="14.25" customHeight="1" x14ac:dyDescent="0.45">
      <c r="A695378" s="31"/>
    </row>
    <row r="695384" spans="1:1" s="30" customFormat="1" ht="14.25" customHeight="1" x14ac:dyDescent="0.35"/>
    <row r="695400" spans="1:1" ht="14.25" customHeight="1" x14ac:dyDescent="0.45">
      <c r="A695400" s="31"/>
    </row>
    <row r="695406" spans="1:1" s="30" customFormat="1" ht="14.25" customHeight="1" x14ac:dyDescent="0.35"/>
    <row r="695422" spans="1:1" ht="14.25" customHeight="1" x14ac:dyDescent="0.45">
      <c r="A695422" s="31"/>
    </row>
    <row r="695428" s="30" customFormat="1" ht="14.25" customHeight="1" x14ac:dyDescent="0.35"/>
    <row r="695444" spans="1:1" ht="14.25" customHeight="1" x14ac:dyDescent="0.45">
      <c r="A695444" s="31"/>
    </row>
    <row r="695450" spans="1:1" s="30" customFormat="1" ht="14.25" customHeight="1" x14ac:dyDescent="0.35"/>
    <row r="695466" spans="1:1" ht="14.25" customHeight="1" x14ac:dyDescent="0.45">
      <c r="A695466" s="31"/>
    </row>
    <row r="695472" spans="1:1" s="30" customFormat="1" ht="14.25" customHeight="1" x14ac:dyDescent="0.35"/>
    <row r="695488" spans="1:1" ht="14.25" customHeight="1" x14ac:dyDescent="0.45">
      <c r="A695488" s="31"/>
    </row>
    <row r="695494" s="30" customFormat="1" ht="14.25" customHeight="1" x14ac:dyDescent="0.35"/>
    <row r="695510" spans="1:1" ht="14.25" customHeight="1" x14ac:dyDescent="0.45">
      <c r="A695510" s="31"/>
    </row>
    <row r="695516" spans="1:1" s="30" customFormat="1" ht="14.25" customHeight="1" x14ac:dyDescent="0.35"/>
    <row r="695532" spans="1:1" ht="14.25" customHeight="1" x14ac:dyDescent="0.45">
      <c r="A695532" s="31"/>
    </row>
    <row r="695538" s="30" customFormat="1" ht="14.25" customHeight="1" x14ac:dyDescent="0.35"/>
    <row r="695554" spans="1:1" ht="14.25" customHeight="1" x14ac:dyDescent="0.45">
      <c r="A695554" s="31"/>
    </row>
    <row r="695560" spans="1:1" s="30" customFormat="1" ht="14.25" customHeight="1" x14ac:dyDescent="0.35"/>
    <row r="695576" spans="1:1" ht="14.25" customHeight="1" x14ac:dyDescent="0.45">
      <c r="A695576" s="31"/>
    </row>
    <row r="695582" spans="1:1" s="30" customFormat="1" ht="14.25" customHeight="1" x14ac:dyDescent="0.35"/>
    <row r="695598" spans="1:1" ht="14.25" customHeight="1" x14ac:dyDescent="0.45">
      <c r="A695598" s="31"/>
    </row>
    <row r="695604" s="30" customFormat="1" ht="14.25" customHeight="1" x14ac:dyDescent="0.35"/>
    <row r="695620" spans="1:1" ht="14.25" customHeight="1" x14ac:dyDescent="0.45">
      <c r="A695620" s="31"/>
    </row>
    <row r="695626" spans="1:1" s="30" customFormat="1" ht="14.25" customHeight="1" x14ac:dyDescent="0.35"/>
    <row r="695642" spans="1:1" ht="14.25" customHeight="1" x14ac:dyDescent="0.45">
      <c r="A695642" s="31"/>
    </row>
    <row r="695648" spans="1:1" s="30" customFormat="1" ht="14.25" customHeight="1" x14ac:dyDescent="0.35"/>
    <row r="695664" spans="1:1" ht="14.25" customHeight="1" x14ac:dyDescent="0.45">
      <c r="A695664" s="31"/>
    </row>
    <row r="695670" s="30" customFormat="1" ht="14.25" customHeight="1" x14ac:dyDescent="0.35"/>
    <row r="695686" spans="1:1" ht="14.25" customHeight="1" x14ac:dyDescent="0.45">
      <c r="A695686" s="31"/>
    </row>
    <row r="695692" spans="1:1" s="30" customFormat="1" ht="14.25" customHeight="1" x14ac:dyDescent="0.35"/>
    <row r="695708" spans="1:1" ht="14.25" customHeight="1" x14ac:dyDescent="0.45">
      <c r="A695708" s="31"/>
    </row>
    <row r="695714" s="30" customFormat="1" ht="14.25" customHeight="1" x14ac:dyDescent="0.35"/>
    <row r="695730" spans="1:1" ht="14.25" customHeight="1" x14ac:dyDescent="0.45">
      <c r="A695730" s="31"/>
    </row>
    <row r="695736" spans="1:1" s="30" customFormat="1" ht="14.25" customHeight="1" x14ac:dyDescent="0.35"/>
    <row r="695752" spans="1:1" ht="14.25" customHeight="1" x14ac:dyDescent="0.45">
      <c r="A695752" s="31"/>
    </row>
    <row r="695758" spans="1:1" s="30" customFormat="1" ht="14.25" customHeight="1" x14ac:dyDescent="0.35"/>
    <row r="695774" spans="1:1" ht="14.25" customHeight="1" x14ac:dyDescent="0.45">
      <c r="A695774" s="31"/>
    </row>
    <row r="695780" s="30" customFormat="1" ht="14.25" customHeight="1" x14ac:dyDescent="0.35"/>
    <row r="695796" spans="1:1" ht="14.25" customHeight="1" x14ac:dyDescent="0.45">
      <c r="A695796" s="31"/>
    </row>
    <row r="695802" spans="1:1" s="30" customFormat="1" ht="14.25" customHeight="1" x14ac:dyDescent="0.35"/>
    <row r="695818" spans="1:1" ht="14.25" customHeight="1" x14ac:dyDescent="0.45">
      <c r="A695818" s="31"/>
    </row>
    <row r="695824" spans="1:1" s="30" customFormat="1" ht="14.25" customHeight="1" x14ac:dyDescent="0.35"/>
    <row r="695840" spans="1:1" ht="14.25" customHeight="1" x14ac:dyDescent="0.45">
      <c r="A695840" s="31"/>
    </row>
    <row r="695846" s="30" customFormat="1" ht="14.25" customHeight="1" x14ac:dyDescent="0.35"/>
    <row r="695862" spans="1:1" ht="14.25" customHeight="1" x14ac:dyDescent="0.45">
      <c r="A695862" s="31"/>
    </row>
    <row r="695868" spans="1:1" s="30" customFormat="1" ht="14.25" customHeight="1" x14ac:dyDescent="0.35"/>
    <row r="695884" spans="1:1" ht="14.25" customHeight="1" x14ac:dyDescent="0.45">
      <c r="A695884" s="31"/>
    </row>
    <row r="695890" s="30" customFormat="1" ht="14.25" customHeight="1" x14ac:dyDescent="0.35"/>
    <row r="695906" spans="1:1" ht="14.25" customHeight="1" x14ac:dyDescent="0.45">
      <c r="A695906" s="31"/>
    </row>
    <row r="695912" spans="1:1" s="30" customFormat="1" ht="14.25" customHeight="1" x14ac:dyDescent="0.35"/>
    <row r="695928" spans="1:1" ht="14.25" customHeight="1" x14ac:dyDescent="0.45">
      <c r="A695928" s="31"/>
    </row>
    <row r="695934" spans="1:1" s="30" customFormat="1" ht="14.25" customHeight="1" x14ac:dyDescent="0.35"/>
    <row r="695950" spans="1:1" ht="14.25" customHeight="1" x14ac:dyDescent="0.45">
      <c r="A695950" s="31"/>
    </row>
    <row r="695956" s="30" customFormat="1" ht="14.25" customHeight="1" x14ac:dyDescent="0.35"/>
    <row r="695972" spans="1:1" ht="14.25" customHeight="1" x14ac:dyDescent="0.45">
      <c r="A695972" s="31"/>
    </row>
    <row r="695978" spans="1:1" s="30" customFormat="1" ht="14.25" customHeight="1" x14ac:dyDescent="0.35"/>
    <row r="695994" spans="1:1" ht="14.25" customHeight="1" x14ac:dyDescent="0.45">
      <c r="A695994" s="31"/>
    </row>
    <row r="696000" spans="1:1" s="30" customFormat="1" ht="14.25" customHeight="1" x14ac:dyDescent="0.35"/>
    <row r="696016" spans="1:1" ht="14.25" customHeight="1" x14ac:dyDescent="0.45">
      <c r="A696016" s="31"/>
    </row>
    <row r="696022" s="30" customFormat="1" ht="14.25" customHeight="1" x14ac:dyDescent="0.35"/>
    <row r="696038" spans="1:1" ht="14.25" customHeight="1" x14ac:dyDescent="0.45">
      <c r="A696038" s="31"/>
    </row>
    <row r="696044" spans="1:1" s="30" customFormat="1" ht="14.25" customHeight="1" x14ac:dyDescent="0.35"/>
    <row r="696060" spans="1:1" ht="14.25" customHeight="1" x14ac:dyDescent="0.45">
      <c r="A696060" s="31"/>
    </row>
    <row r="696066" s="30" customFormat="1" ht="14.25" customHeight="1" x14ac:dyDescent="0.35"/>
    <row r="696082" spans="1:1" ht="14.25" customHeight="1" x14ac:dyDescent="0.45">
      <c r="A696082" s="31"/>
    </row>
    <row r="696088" spans="1:1" s="30" customFormat="1" ht="14.25" customHeight="1" x14ac:dyDescent="0.35"/>
    <row r="696104" spans="1:1" ht="14.25" customHeight="1" x14ac:dyDescent="0.45">
      <c r="A696104" s="31"/>
    </row>
    <row r="696110" spans="1:1" s="30" customFormat="1" ht="14.25" customHeight="1" x14ac:dyDescent="0.35"/>
    <row r="696126" spans="1:1" ht="14.25" customHeight="1" x14ac:dyDescent="0.45">
      <c r="A696126" s="31"/>
    </row>
    <row r="696132" s="30" customFormat="1" ht="14.25" customHeight="1" x14ac:dyDescent="0.35"/>
    <row r="696148" spans="1:1" ht="14.25" customHeight="1" x14ac:dyDescent="0.45">
      <c r="A696148" s="31"/>
    </row>
    <row r="696154" spans="1:1" s="30" customFormat="1" ht="14.25" customHeight="1" x14ac:dyDescent="0.35"/>
    <row r="696170" spans="1:1" ht="14.25" customHeight="1" x14ac:dyDescent="0.45">
      <c r="A696170" s="31"/>
    </row>
    <row r="696176" spans="1:1" s="30" customFormat="1" ht="14.25" customHeight="1" x14ac:dyDescent="0.35"/>
    <row r="696192" spans="1:1" ht="14.25" customHeight="1" x14ac:dyDescent="0.45">
      <c r="A696192" s="31"/>
    </row>
    <row r="696198" s="30" customFormat="1" ht="14.25" customHeight="1" x14ac:dyDescent="0.35"/>
    <row r="696214" spans="1:1" ht="14.25" customHeight="1" x14ac:dyDescent="0.45">
      <c r="A696214" s="31"/>
    </row>
    <row r="696220" spans="1:1" s="30" customFormat="1" ht="14.25" customHeight="1" x14ac:dyDescent="0.35"/>
    <row r="696236" spans="1:1" ht="14.25" customHeight="1" x14ac:dyDescent="0.45">
      <c r="A696236" s="31"/>
    </row>
    <row r="696242" s="30" customFormat="1" ht="14.25" customHeight="1" x14ac:dyDescent="0.35"/>
    <row r="696258" spans="1:1" ht="14.25" customHeight="1" x14ac:dyDescent="0.45">
      <c r="A696258" s="31"/>
    </row>
    <row r="696264" spans="1:1" s="30" customFormat="1" ht="14.25" customHeight="1" x14ac:dyDescent="0.35"/>
    <row r="696280" spans="1:1" ht="14.25" customHeight="1" x14ac:dyDescent="0.45">
      <c r="A696280" s="31"/>
    </row>
    <row r="696286" spans="1:1" s="30" customFormat="1" ht="14.25" customHeight="1" x14ac:dyDescent="0.35"/>
    <row r="696302" spans="1:1" ht="14.25" customHeight="1" x14ac:dyDescent="0.45">
      <c r="A696302" s="31"/>
    </row>
    <row r="696308" s="30" customFormat="1" ht="14.25" customHeight="1" x14ac:dyDescent="0.35"/>
    <row r="696324" spans="1:1" ht="14.25" customHeight="1" x14ac:dyDescent="0.45">
      <c r="A696324" s="31"/>
    </row>
    <row r="696330" spans="1:1" s="30" customFormat="1" ht="14.25" customHeight="1" x14ac:dyDescent="0.35"/>
    <row r="696346" spans="1:1" ht="14.25" customHeight="1" x14ac:dyDescent="0.45">
      <c r="A696346" s="31"/>
    </row>
    <row r="696352" spans="1:1" s="30" customFormat="1" ht="14.25" customHeight="1" x14ac:dyDescent="0.35"/>
    <row r="696368" spans="1:1" ht="14.25" customHeight="1" x14ac:dyDescent="0.45">
      <c r="A696368" s="31"/>
    </row>
    <row r="696374" s="30" customFormat="1" ht="14.25" customHeight="1" x14ac:dyDescent="0.35"/>
    <row r="696390" spans="1:1" ht="14.25" customHeight="1" x14ac:dyDescent="0.45">
      <c r="A696390" s="31"/>
    </row>
    <row r="696396" spans="1:1" s="30" customFormat="1" ht="14.25" customHeight="1" x14ac:dyDescent="0.35"/>
    <row r="696412" spans="1:1" ht="14.25" customHeight="1" x14ac:dyDescent="0.45">
      <c r="A696412" s="31"/>
    </row>
    <row r="696418" s="30" customFormat="1" ht="14.25" customHeight="1" x14ac:dyDescent="0.35"/>
    <row r="696434" spans="1:1" ht="14.25" customHeight="1" x14ac:dyDescent="0.45">
      <c r="A696434" s="31"/>
    </row>
    <row r="696440" spans="1:1" s="30" customFormat="1" ht="14.25" customHeight="1" x14ac:dyDescent="0.35"/>
    <row r="696456" spans="1:1" ht="14.25" customHeight="1" x14ac:dyDescent="0.45">
      <c r="A696456" s="31"/>
    </row>
    <row r="696462" spans="1:1" s="30" customFormat="1" ht="14.25" customHeight="1" x14ac:dyDescent="0.35"/>
    <row r="696478" spans="1:1" ht="14.25" customHeight="1" x14ac:dyDescent="0.45">
      <c r="A696478" s="31"/>
    </row>
    <row r="696484" s="30" customFormat="1" ht="14.25" customHeight="1" x14ac:dyDescent="0.35"/>
    <row r="696500" spans="1:1" ht="14.25" customHeight="1" x14ac:dyDescent="0.45">
      <c r="A696500" s="31"/>
    </row>
    <row r="696506" spans="1:1" s="30" customFormat="1" ht="14.25" customHeight="1" x14ac:dyDescent="0.35"/>
    <row r="696522" spans="1:1" ht="14.25" customHeight="1" x14ac:dyDescent="0.45">
      <c r="A696522" s="31"/>
    </row>
    <row r="696528" spans="1:1" s="30" customFormat="1" ht="14.25" customHeight="1" x14ac:dyDescent="0.35"/>
    <row r="696544" spans="1:1" ht="14.25" customHeight="1" x14ac:dyDescent="0.45">
      <c r="A696544" s="31"/>
    </row>
    <row r="696550" s="30" customFormat="1" ht="14.25" customHeight="1" x14ac:dyDescent="0.35"/>
    <row r="696566" spans="1:1" ht="14.25" customHeight="1" x14ac:dyDescent="0.45">
      <c r="A696566" s="31"/>
    </row>
    <row r="696572" spans="1:1" s="30" customFormat="1" ht="14.25" customHeight="1" x14ac:dyDescent="0.35"/>
    <row r="696588" spans="1:1" ht="14.25" customHeight="1" x14ac:dyDescent="0.45">
      <c r="A696588" s="31"/>
    </row>
    <row r="696594" s="30" customFormat="1" ht="14.25" customHeight="1" x14ac:dyDescent="0.35"/>
    <row r="696610" spans="1:1" ht="14.25" customHeight="1" x14ac:dyDescent="0.45">
      <c r="A696610" s="31"/>
    </row>
    <row r="696616" spans="1:1" s="30" customFormat="1" ht="14.25" customHeight="1" x14ac:dyDescent="0.35"/>
    <row r="696632" spans="1:1" ht="14.25" customHeight="1" x14ac:dyDescent="0.45">
      <c r="A696632" s="31"/>
    </row>
    <row r="696638" spans="1:1" s="30" customFormat="1" ht="14.25" customHeight="1" x14ac:dyDescent="0.35"/>
    <row r="696654" spans="1:1" ht="14.25" customHeight="1" x14ac:dyDescent="0.45">
      <c r="A696654" s="31"/>
    </row>
    <row r="696660" s="30" customFormat="1" ht="14.25" customHeight="1" x14ac:dyDescent="0.35"/>
    <row r="696676" spans="1:1" ht="14.25" customHeight="1" x14ac:dyDescent="0.45">
      <c r="A696676" s="31"/>
    </row>
    <row r="696682" spans="1:1" s="30" customFormat="1" ht="14.25" customHeight="1" x14ac:dyDescent="0.35"/>
    <row r="696698" spans="1:1" ht="14.25" customHeight="1" x14ac:dyDescent="0.45">
      <c r="A696698" s="31"/>
    </row>
    <row r="696704" spans="1:1" s="30" customFormat="1" ht="14.25" customHeight="1" x14ac:dyDescent="0.35"/>
    <row r="696720" spans="1:1" ht="14.25" customHeight="1" x14ac:dyDescent="0.45">
      <c r="A696720" s="31"/>
    </row>
    <row r="696726" s="30" customFormat="1" ht="14.25" customHeight="1" x14ac:dyDescent="0.35"/>
    <row r="696742" spans="1:1" ht="14.25" customHeight="1" x14ac:dyDescent="0.45">
      <c r="A696742" s="31"/>
    </row>
    <row r="696748" spans="1:1" s="30" customFormat="1" ht="14.25" customHeight="1" x14ac:dyDescent="0.35"/>
    <row r="696764" spans="1:1" ht="14.25" customHeight="1" x14ac:dyDescent="0.45">
      <c r="A696764" s="31"/>
    </row>
    <row r="696770" s="30" customFormat="1" ht="14.25" customHeight="1" x14ac:dyDescent="0.35"/>
    <row r="696786" spans="1:1" ht="14.25" customHeight="1" x14ac:dyDescent="0.45">
      <c r="A696786" s="31"/>
    </row>
    <row r="696792" spans="1:1" s="30" customFormat="1" ht="14.25" customHeight="1" x14ac:dyDescent="0.35"/>
    <row r="696808" spans="1:1" ht="14.25" customHeight="1" x14ac:dyDescent="0.45">
      <c r="A696808" s="31"/>
    </row>
    <row r="696814" spans="1:1" s="30" customFormat="1" ht="14.25" customHeight="1" x14ac:dyDescent="0.35"/>
    <row r="696830" spans="1:1" ht="14.25" customHeight="1" x14ac:dyDescent="0.45">
      <c r="A696830" s="31"/>
    </row>
    <row r="696836" s="30" customFormat="1" ht="14.25" customHeight="1" x14ac:dyDescent="0.35"/>
    <row r="696852" spans="1:1" ht="14.25" customHeight="1" x14ac:dyDescent="0.45">
      <c r="A696852" s="31"/>
    </row>
    <row r="696858" spans="1:1" s="30" customFormat="1" ht="14.25" customHeight="1" x14ac:dyDescent="0.35"/>
    <row r="696874" spans="1:1" ht="14.25" customHeight="1" x14ac:dyDescent="0.45">
      <c r="A696874" s="31"/>
    </row>
    <row r="696880" spans="1:1" s="30" customFormat="1" ht="14.25" customHeight="1" x14ac:dyDescent="0.35"/>
    <row r="696896" spans="1:1" ht="14.25" customHeight="1" x14ac:dyDescent="0.45">
      <c r="A696896" s="31"/>
    </row>
    <row r="696902" s="30" customFormat="1" ht="14.25" customHeight="1" x14ac:dyDescent="0.35"/>
    <row r="696918" spans="1:1" ht="14.25" customHeight="1" x14ac:dyDescent="0.45">
      <c r="A696918" s="31"/>
    </row>
    <row r="696924" spans="1:1" s="30" customFormat="1" ht="14.25" customHeight="1" x14ac:dyDescent="0.35"/>
    <row r="696940" spans="1:1" ht="14.25" customHeight="1" x14ac:dyDescent="0.45">
      <c r="A696940" s="31"/>
    </row>
    <row r="696946" s="30" customFormat="1" ht="14.25" customHeight="1" x14ac:dyDescent="0.35"/>
    <row r="696962" spans="1:1" ht="14.25" customHeight="1" x14ac:dyDescent="0.45">
      <c r="A696962" s="31"/>
    </row>
    <row r="696968" spans="1:1" s="30" customFormat="1" ht="14.25" customHeight="1" x14ac:dyDescent="0.35"/>
    <row r="696984" spans="1:1" ht="14.25" customHeight="1" x14ac:dyDescent="0.45">
      <c r="A696984" s="31"/>
    </row>
    <row r="696990" spans="1:1" s="30" customFormat="1" ht="14.25" customHeight="1" x14ac:dyDescent="0.35"/>
    <row r="697006" spans="1:1" ht="14.25" customHeight="1" x14ac:dyDescent="0.45">
      <c r="A697006" s="31"/>
    </row>
    <row r="697012" s="30" customFormat="1" ht="14.25" customHeight="1" x14ac:dyDescent="0.35"/>
    <row r="697028" spans="1:1" ht="14.25" customHeight="1" x14ac:dyDescent="0.45">
      <c r="A697028" s="31"/>
    </row>
    <row r="697034" spans="1:1" s="30" customFormat="1" ht="14.25" customHeight="1" x14ac:dyDescent="0.35"/>
    <row r="697050" spans="1:1" ht="14.25" customHeight="1" x14ac:dyDescent="0.45">
      <c r="A697050" s="31"/>
    </row>
    <row r="697056" spans="1:1" s="30" customFormat="1" ht="14.25" customHeight="1" x14ac:dyDescent="0.35"/>
    <row r="697072" spans="1:1" ht="14.25" customHeight="1" x14ac:dyDescent="0.45">
      <c r="A697072" s="31"/>
    </row>
    <row r="697078" s="30" customFormat="1" ht="14.25" customHeight="1" x14ac:dyDescent="0.35"/>
    <row r="697094" spans="1:1" ht="14.25" customHeight="1" x14ac:dyDescent="0.45">
      <c r="A697094" s="31"/>
    </row>
    <row r="697100" spans="1:1" s="30" customFormat="1" ht="14.25" customHeight="1" x14ac:dyDescent="0.35"/>
    <row r="697116" spans="1:1" ht="14.25" customHeight="1" x14ac:dyDescent="0.45">
      <c r="A697116" s="31"/>
    </row>
    <row r="697122" s="30" customFormat="1" ht="14.25" customHeight="1" x14ac:dyDescent="0.35"/>
    <row r="697138" spans="1:1" ht="14.25" customHeight="1" x14ac:dyDescent="0.45">
      <c r="A697138" s="31"/>
    </row>
    <row r="697144" spans="1:1" s="30" customFormat="1" ht="14.25" customHeight="1" x14ac:dyDescent="0.35"/>
    <row r="697160" spans="1:1" ht="14.25" customHeight="1" x14ac:dyDescent="0.45">
      <c r="A697160" s="31"/>
    </row>
    <row r="697166" spans="1:1" s="30" customFormat="1" ht="14.25" customHeight="1" x14ac:dyDescent="0.35"/>
    <row r="697182" spans="1:1" ht="14.25" customHeight="1" x14ac:dyDescent="0.45">
      <c r="A697182" s="31"/>
    </row>
    <row r="697188" s="30" customFormat="1" ht="14.25" customHeight="1" x14ac:dyDescent="0.35"/>
    <row r="697204" spans="1:1" ht="14.25" customHeight="1" x14ac:dyDescent="0.45">
      <c r="A697204" s="31"/>
    </row>
    <row r="697210" spans="1:1" s="30" customFormat="1" ht="14.25" customHeight="1" x14ac:dyDescent="0.35"/>
    <row r="697226" spans="1:1" ht="14.25" customHeight="1" x14ac:dyDescent="0.45">
      <c r="A697226" s="31"/>
    </row>
    <row r="697232" spans="1:1" s="30" customFormat="1" ht="14.25" customHeight="1" x14ac:dyDescent="0.35"/>
    <row r="697248" spans="1:1" ht="14.25" customHeight="1" x14ac:dyDescent="0.45">
      <c r="A697248" s="31"/>
    </row>
    <row r="697254" s="30" customFormat="1" ht="14.25" customHeight="1" x14ac:dyDescent="0.35"/>
    <row r="697270" spans="1:1" ht="14.25" customHeight="1" x14ac:dyDescent="0.45">
      <c r="A697270" s="31"/>
    </row>
    <row r="697276" spans="1:1" s="30" customFormat="1" ht="14.25" customHeight="1" x14ac:dyDescent="0.35"/>
    <row r="697292" spans="1:1" ht="14.25" customHeight="1" x14ac:dyDescent="0.45">
      <c r="A697292" s="31"/>
    </row>
    <row r="697298" s="30" customFormat="1" ht="14.25" customHeight="1" x14ac:dyDescent="0.35"/>
    <row r="697314" spans="1:1" ht="14.25" customHeight="1" x14ac:dyDescent="0.45">
      <c r="A697314" s="31"/>
    </row>
    <row r="697320" spans="1:1" s="30" customFormat="1" ht="14.25" customHeight="1" x14ac:dyDescent="0.35"/>
    <row r="697336" spans="1:1" ht="14.25" customHeight="1" x14ac:dyDescent="0.45">
      <c r="A697336" s="31"/>
    </row>
    <row r="697342" spans="1:1" s="30" customFormat="1" ht="14.25" customHeight="1" x14ac:dyDescent="0.35"/>
    <row r="697358" spans="1:1" ht="14.25" customHeight="1" x14ac:dyDescent="0.45">
      <c r="A697358" s="31"/>
    </row>
    <row r="697364" s="30" customFormat="1" ht="14.25" customHeight="1" x14ac:dyDescent="0.35"/>
    <row r="697380" spans="1:1" ht="14.25" customHeight="1" x14ac:dyDescent="0.45">
      <c r="A697380" s="31"/>
    </row>
    <row r="697386" spans="1:1" s="30" customFormat="1" ht="14.25" customHeight="1" x14ac:dyDescent="0.35"/>
    <row r="697402" spans="1:1" ht="14.25" customHeight="1" x14ac:dyDescent="0.45">
      <c r="A697402" s="31"/>
    </row>
    <row r="697408" spans="1:1" s="30" customFormat="1" ht="14.25" customHeight="1" x14ac:dyDescent="0.35"/>
    <row r="697424" spans="1:1" ht="14.25" customHeight="1" x14ac:dyDescent="0.45">
      <c r="A697424" s="31"/>
    </row>
    <row r="697430" s="30" customFormat="1" ht="14.25" customHeight="1" x14ac:dyDescent="0.35"/>
    <row r="697446" spans="1:1" ht="14.25" customHeight="1" x14ac:dyDescent="0.45">
      <c r="A697446" s="31"/>
    </row>
    <row r="697452" spans="1:1" s="30" customFormat="1" ht="14.25" customHeight="1" x14ac:dyDescent="0.35"/>
    <row r="697468" spans="1:1" ht="14.25" customHeight="1" x14ac:dyDescent="0.45">
      <c r="A697468" s="31"/>
    </row>
    <row r="697474" s="30" customFormat="1" ht="14.25" customHeight="1" x14ac:dyDescent="0.35"/>
    <row r="697490" spans="1:1" ht="14.25" customHeight="1" x14ac:dyDescent="0.45">
      <c r="A697490" s="31"/>
    </row>
    <row r="697496" spans="1:1" s="30" customFormat="1" ht="14.25" customHeight="1" x14ac:dyDescent="0.35"/>
    <row r="697512" spans="1:1" ht="14.25" customHeight="1" x14ac:dyDescent="0.45">
      <c r="A697512" s="31"/>
    </row>
    <row r="697518" spans="1:1" s="30" customFormat="1" ht="14.25" customHeight="1" x14ac:dyDescent="0.35"/>
    <row r="697534" spans="1:1" ht="14.25" customHeight="1" x14ac:dyDescent="0.45">
      <c r="A697534" s="31"/>
    </row>
    <row r="697540" s="30" customFormat="1" ht="14.25" customHeight="1" x14ac:dyDescent="0.35"/>
    <row r="697556" spans="1:1" ht="14.25" customHeight="1" x14ac:dyDescent="0.45">
      <c r="A697556" s="31"/>
    </row>
    <row r="697562" spans="1:1" s="30" customFormat="1" ht="14.25" customHeight="1" x14ac:dyDescent="0.35"/>
    <row r="697578" spans="1:1" ht="14.25" customHeight="1" x14ac:dyDescent="0.45">
      <c r="A697578" s="31"/>
    </row>
    <row r="697584" spans="1:1" s="30" customFormat="1" ht="14.25" customHeight="1" x14ac:dyDescent="0.35"/>
    <row r="697600" spans="1:1" ht="14.25" customHeight="1" x14ac:dyDescent="0.45">
      <c r="A697600" s="31"/>
    </row>
    <row r="697606" s="30" customFormat="1" ht="14.25" customHeight="1" x14ac:dyDescent="0.35"/>
    <row r="697622" spans="1:1" ht="14.25" customHeight="1" x14ac:dyDescent="0.45">
      <c r="A697622" s="31"/>
    </row>
    <row r="697628" spans="1:1" s="30" customFormat="1" ht="14.25" customHeight="1" x14ac:dyDescent="0.35"/>
    <row r="697644" spans="1:1" ht="14.25" customHeight="1" x14ac:dyDescent="0.45">
      <c r="A697644" s="31"/>
    </row>
    <row r="697650" s="30" customFormat="1" ht="14.25" customHeight="1" x14ac:dyDescent="0.35"/>
    <row r="697666" spans="1:1" ht="14.25" customHeight="1" x14ac:dyDescent="0.45">
      <c r="A697666" s="31"/>
    </row>
    <row r="697672" spans="1:1" s="30" customFormat="1" ht="14.25" customHeight="1" x14ac:dyDescent="0.35"/>
    <row r="697688" spans="1:1" ht="14.25" customHeight="1" x14ac:dyDescent="0.45">
      <c r="A697688" s="31"/>
    </row>
    <row r="697694" spans="1:1" s="30" customFormat="1" ht="14.25" customHeight="1" x14ac:dyDescent="0.35"/>
    <row r="697710" spans="1:1" ht="14.25" customHeight="1" x14ac:dyDescent="0.45">
      <c r="A697710" s="31"/>
    </row>
    <row r="697716" s="30" customFormat="1" ht="14.25" customHeight="1" x14ac:dyDescent="0.35"/>
    <row r="697732" spans="1:1" ht="14.25" customHeight="1" x14ac:dyDescent="0.45">
      <c r="A697732" s="31"/>
    </row>
    <row r="697738" spans="1:1" s="30" customFormat="1" ht="14.25" customHeight="1" x14ac:dyDescent="0.35"/>
    <row r="697754" spans="1:1" ht="14.25" customHeight="1" x14ac:dyDescent="0.45">
      <c r="A697754" s="31"/>
    </row>
    <row r="697760" spans="1:1" s="30" customFormat="1" ht="14.25" customHeight="1" x14ac:dyDescent="0.35"/>
    <row r="697776" spans="1:1" ht="14.25" customHeight="1" x14ac:dyDescent="0.45">
      <c r="A697776" s="31"/>
    </row>
    <row r="697782" s="30" customFormat="1" ht="14.25" customHeight="1" x14ac:dyDescent="0.35"/>
    <row r="697798" spans="1:1" ht="14.25" customHeight="1" x14ac:dyDescent="0.45">
      <c r="A697798" s="31"/>
    </row>
    <row r="697804" spans="1:1" s="30" customFormat="1" ht="14.25" customHeight="1" x14ac:dyDescent="0.35"/>
    <row r="697820" spans="1:1" ht="14.25" customHeight="1" x14ac:dyDescent="0.45">
      <c r="A697820" s="31"/>
    </row>
    <row r="697826" s="30" customFormat="1" ht="14.25" customHeight="1" x14ac:dyDescent="0.35"/>
    <row r="697842" spans="1:1" ht="14.25" customHeight="1" x14ac:dyDescent="0.45">
      <c r="A697842" s="31"/>
    </row>
    <row r="697848" spans="1:1" s="30" customFormat="1" ht="14.25" customHeight="1" x14ac:dyDescent="0.35"/>
    <row r="697864" spans="1:1" ht="14.25" customHeight="1" x14ac:dyDescent="0.45">
      <c r="A697864" s="31"/>
    </row>
    <row r="697870" spans="1:1" s="30" customFormat="1" ht="14.25" customHeight="1" x14ac:dyDescent="0.35"/>
    <row r="697886" spans="1:1" ht="14.25" customHeight="1" x14ac:dyDescent="0.45">
      <c r="A697886" s="31"/>
    </row>
    <row r="697892" s="30" customFormat="1" ht="14.25" customHeight="1" x14ac:dyDescent="0.35"/>
    <row r="697908" spans="1:1" ht="14.25" customHeight="1" x14ac:dyDescent="0.45">
      <c r="A697908" s="31"/>
    </row>
    <row r="697914" spans="1:1" s="30" customFormat="1" ht="14.25" customHeight="1" x14ac:dyDescent="0.35"/>
    <row r="697930" spans="1:1" ht="14.25" customHeight="1" x14ac:dyDescent="0.45">
      <c r="A697930" s="31"/>
    </row>
    <row r="697936" spans="1:1" s="30" customFormat="1" ht="14.25" customHeight="1" x14ac:dyDescent="0.35"/>
    <row r="697952" spans="1:1" ht="14.25" customHeight="1" x14ac:dyDescent="0.45">
      <c r="A697952" s="31"/>
    </row>
    <row r="697958" s="30" customFormat="1" ht="14.25" customHeight="1" x14ac:dyDescent="0.35"/>
    <row r="697974" spans="1:1" ht="14.25" customHeight="1" x14ac:dyDescent="0.45">
      <c r="A697974" s="31"/>
    </row>
    <row r="697980" spans="1:1" s="30" customFormat="1" ht="14.25" customHeight="1" x14ac:dyDescent="0.35"/>
    <row r="697996" spans="1:1" ht="14.25" customHeight="1" x14ac:dyDescent="0.45">
      <c r="A697996" s="31"/>
    </row>
    <row r="698002" s="30" customFormat="1" ht="14.25" customHeight="1" x14ac:dyDescent="0.35"/>
    <row r="698018" spans="1:1" ht="14.25" customHeight="1" x14ac:dyDescent="0.45">
      <c r="A698018" s="31"/>
    </row>
    <row r="698024" spans="1:1" s="30" customFormat="1" ht="14.25" customHeight="1" x14ac:dyDescent="0.35"/>
    <row r="698040" spans="1:1" ht="14.25" customHeight="1" x14ac:dyDescent="0.45">
      <c r="A698040" s="31"/>
    </row>
    <row r="698046" spans="1:1" s="30" customFormat="1" ht="14.25" customHeight="1" x14ac:dyDescent="0.35"/>
    <row r="698062" spans="1:1" ht="14.25" customHeight="1" x14ac:dyDescent="0.45">
      <c r="A698062" s="31"/>
    </row>
    <row r="698068" s="30" customFormat="1" ht="14.25" customHeight="1" x14ac:dyDescent="0.35"/>
    <row r="698084" spans="1:1" ht="14.25" customHeight="1" x14ac:dyDescent="0.45">
      <c r="A698084" s="31"/>
    </row>
    <row r="698090" spans="1:1" s="30" customFormat="1" ht="14.25" customHeight="1" x14ac:dyDescent="0.35"/>
    <row r="698106" spans="1:1" ht="14.25" customHeight="1" x14ac:dyDescent="0.45">
      <c r="A698106" s="31"/>
    </row>
    <row r="698112" spans="1:1" s="30" customFormat="1" ht="14.25" customHeight="1" x14ac:dyDescent="0.35"/>
    <row r="698128" spans="1:1" ht="14.25" customHeight="1" x14ac:dyDescent="0.45">
      <c r="A698128" s="31"/>
    </row>
    <row r="698134" s="30" customFormat="1" ht="14.25" customHeight="1" x14ac:dyDescent="0.35"/>
    <row r="698150" spans="1:1" ht="14.25" customHeight="1" x14ac:dyDescent="0.45">
      <c r="A698150" s="31"/>
    </row>
    <row r="698156" spans="1:1" s="30" customFormat="1" ht="14.25" customHeight="1" x14ac:dyDescent="0.35"/>
    <row r="698172" spans="1:1" ht="14.25" customHeight="1" x14ac:dyDescent="0.45">
      <c r="A698172" s="31"/>
    </row>
    <row r="698178" s="30" customFormat="1" ht="14.25" customHeight="1" x14ac:dyDescent="0.35"/>
    <row r="698194" spans="1:1" ht="14.25" customHeight="1" x14ac:dyDescent="0.45">
      <c r="A698194" s="31"/>
    </row>
    <row r="698200" spans="1:1" s="30" customFormat="1" ht="14.25" customHeight="1" x14ac:dyDescent="0.35"/>
    <row r="698216" spans="1:1" ht="14.25" customHeight="1" x14ac:dyDescent="0.45">
      <c r="A698216" s="31"/>
    </row>
    <row r="698222" spans="1:1" s="30" customFormat="1" ht="14.25" customHeight="1" x14ac:dyDescent="0.35"/>
    <row r="698238" spans="1:1" ht="14.25" customHeight="1" x14ac:dyDescent="0.45">
      <c r="A698238" s="31"/>
    </row>
    <row r="698244" s="30" customFormat="1" ht="14.25" customHeight="1" x14ac:dyDescent="0.35"/>
    <row r="698260" spans="1:1" ht="14.25" customHeight="1" x14ac:dyDescent="0.45">
      <c r="A698260" s="31"/>
    </row>
    <row r="698266" spans="1:1" s="30" customFormat="1" ht="14.25" customHeight="1" x14ac:dyDescent="0.35"/>
    <row r="698282" spans="1:1" ht="14.25" customHeight="1" x14ac:dyDescent="0.45">
      <c r="A698282" s="31"/>
    </row>
    <row r="698288" spans="1:1" s="30" customFormat="1" ht="14.25" customHeight="1" x14ac:dyDescent="0.35"/>
    <row r="698304" spans="1:1" ht="14.25" customHeight="1" x14ac:dyDescent="0.45">
      <c r="A698304" s="31"/>
    </row>
    <row r="698310" s="30" customFormat="1" ht="14.25" customHeight="1" x14ac:dyDescent="0.35"/>
    <row r="698326" spans="1:1" ht="14.25" customHeight="1" x14ac:dyDescent="0.45">
      <c r="A698326" s="31"/>
    </row>
    <row r="698332" spans="1:1" s="30" customFormat="1" ht="14.25" customHeight="1" x14ac:dyDescent="0.35"/>
    <row r="698348" spans="1:1" ht="14.25" customHeight="1" x14ac:dyDescent="0.45">
      <c r="A698348" s="31"/>
    </row>
    <row r="698354" s="30" customFormat="1" ht="14.25" customHeight="1" x14ac:dyDescent="0.35"/>
    <row r="698370" spans="1:1" ht="14.25" customHeight="1" x14ac:dyDescent="0.45">
      <c r="A698370" s="31"/>
    </row>
    <row r="698376" spans="1:1" s="30" customFormat="1" ht="14.25" customHeight="1" x14ac:dyDescent="0.35"/>
    <row r="698392" spans="1:1" ht="14.25" customHeight="1" x14ac:dyDescent="0.45">
      <c r="A698392" s="31"/>
    </row>
    <row r="698398" spans="1:1" s="30" customFormat="1" ht="14.25" customHeight="1" x14ac:dyDescent="0.35"/>
    <row r="698414" spans="1:1" ht="14.25" customHeight="1" x14ac:dyDescent="0.45">
      <c r="A698414" s="31"/>
    </row>
    <row r="698420" s="30" customFormat="1" ht="14.25" customHeight="1" x14ac:dyDescent="0.35"/>
    <row r="698436" spans="1:1" ht="14.25" customHeight="1" x14ac:dyDescent="0.45">
      <c r="A698436" s="31"/>
    </row>
    <row r="698442" spans="1:1" s="30" customFormat="1" ht="14.25" customHeight="1" x14ac:dyDescent="0.35"/>
    <row r="698458" spans="1:1" ht="14.25" customHeight="1" x14ac:dyDescent="0.45">
      <c r="A698458" s="31"/>
    </row>
    <row r="698464" spans="1:1" s="30" customFormat="1" ht="14.25" customHeight="1" x14ac:dyDescent="0.35"/>
    <row r="698480" spans="1:1" ht="14.25" customHeight="1" x14ac:dyDescent="0.45">
      <c r="A698480" s="31"/>
    </row>
    <row r="698486" s="30" customFormat="1" ht="14.25" customHeight="1" x14ac:dyDescent="0.35"/>
    <row r="698502" spans="1:1" ht="14.25" customHeight="1" x14ac:dyDescent="0.45">
      <c r="A698502" s="31"/>
    </row>
    <row r="698508" spans="1:1" s="30" customFormat="1" ht="14.25" customHeight="1" x14ac:dyDescent="0.35"/>
    <row r="698524" spans="1:1" ht="14.25" customHeight="1" x14ac:dyDescent="0.45">
      <c r="A698524" s="31"/>
    </row>
    <row r="698530" s="30" customFormat="1" ht="14.25" customHeight="1" x14ac:dyDescent="0.35"/>
    <row r="698546" spans="1:1" ht="14.25" customHeight="1" x14ac:dyDescent="0.45">
      <c r="A698546" s="31"/>
    </row>
    <row r="698552" spans="1:1" s="30" customFormat="1" ht="14.25" customHeight="1" x14ac:dyDescent="0.35"/>
    <row r="698568" spans="1:1" ht="14.25" customHeight="1" x14ac:dyDescent="0.45">
      <c r="A698568" s="31"/>
    </row>
    <row r="698574" spans="1:1" s="30" customFormat="1" ht="14.25" customHeight="1" x14ac:dyDescent="0.35"/>
    <row r="698590" spans="1:1" ht="14.25" customHeight="1" x14ac:dyDescent="0.45">
      <c r="A698590" s="31"/>
    </row>
    <row r="698596" s="30" customFormat="1" ht="14.25" customHeight="1" x14ac:dyDescent="0.35"/>
    <row r="698612" spans="1:1" ht="14.25" customHeight="1" x14ac:dyDescent="0.45">
      <c r="A698612" s="31"/>
    </row>
    <row r="698618" spans="1:1" s="30" customFormat="1" ht="14.25" customHeight="1" x14ac:dyDescent="0.35"/>
    <row r="698634" spans="1:1" ht="14.25" customHeight="1" x14ac:dyDescent="0.45">
      <c r="A698634" s="31"/>
    </row>
    <row r="698640" spans="1:1" s="30" customFormat="1" ht="14.25" customHeight="1" x14ac:dyDescent="0.35"/>
    <row r="698656" spans="1:1" ht="14.25" customHeight="1" x14ac:dyDescent="0.45">
      <c r="A698656" s="31"/>
    </row>
    <row r="698662" s="30" customFormat="1" ht="14.25" customHeight="1" x14ac:dyDescent="0.35"/>
    <row r="698678" spans="1:1" ht="14.25" customHeight="1" x14ac:dyDescent="0.45">
      <c r="A698678" s="31"/>
    </row>
    <row r="698684" spans="1:1" s="30" customFormat="1" ht="14.25" customHeight="1" x14ac:dyDescent="0.35"/>
    <row r="698700" spans="1:1" ht="14.25" customHeight="1" x14ac:dyDescent="0.45">
      <c r="A698700" s="31"/>
    </row>
    <row r="698706" s="30" customFormat="1" ht="14.25" customHeight="1" x14ac:dyDescent="0.35"/>
    <row r="698722" spans="1:1" ht="14.25" customHeight="1" x14ac:dyDescent="0.45">
      <c r="A698722" s="31"/>
    </row>
    <row r="698728" spans="1:1" s="30" customFormat="1" ht="14.25" customHeight="1" x14ac:dyDescent="0.35"/>
    <row r="698744" spans="1:1" ht="14.25" customHeight="1" x14ac:dyDescent="0.45">
      <c r="A698744" s="31"/>
    </row>
    <row r="698750" spans="1:1" s="30" customFormat="1" ht="14.25" customHeight="1" x14ac:dyDescent="0.35"/>
    <row r="698766" spans="1:1" ht="14.25" customHeight="1" x14ac:dyDescent="0.45">
      <c r="A698766" s="31"/>
    </row>
    <row r="698772" s="30" customFormat="1" ht="14.25" customHeight="1" x14ac:dyDescent="0.35"/>
    <row r="698788" spans="1:1" ht="14.25" customHeight="1" x14ac:dyDescent="0.45">
      <c r="A698788" s="31"/>
    </row>
    <row r="698794" spans="1:1" s="30" customFormat="1" ht="14.25" customHeight="1" x14ac:dyDescent="0.35"/>
    <row r="698810" spans="1:1" ht="14.25" customHeight="1" x14ac:dyDescent="0.45">
      <c r="A698810" s="31"/>
    </row>
    <row r="698816" spans="1:1" s="30" customFormat="1" ht="14.25" customHeight="1" x14ac:dyDescent="0.35"/>
    <row r="698832" spans="1:1" ht="14.25" customHeight="1" x14ac:dyDescent="0.45">
      <c r="A698832" s="31"/>
    </row>
    <row r="698838" s="30" customFormat="1" ht="14.25" customHeight="1" x14ac:dyDescent="0.35"/>
    <row r="698854" spans="1:1" ht="14.25" customHeight="1" x14ac:dyDescent="0.45">
      <c r="A698854" s="31"/>
    </row>
    <row r="698860" spans="1:1" s="30" customFormat="1" ht="14.25" customHeight="1" x14ac:dyDescent="0.35"/>
    <row r="698876" spans="1:1" ht="14.25" customHeight="1" x14ac:dyDescent="0.45">
      <c r="A698876" s="31"/>
    </row>
    <row r="698882" s="30" customFormat="1" ht="14.25" customHeight="1" x14ac:dyDescent="0.35"/>
    <row r="698898" spans="1:1" ht="14.25" customHeight="1" x14ac:dyDescent="0.45">
      <c r="A698898" s="31"/>
    </row>
    <row r="698904" spans="1:1" s="30" customFormat="1" ht="14.25" customHeight="1" x14ac:dyDescent="0.35"/>
    <row r="698920" spans="1:1" ht="14.25" customHeight="1" x14ac:dyDescent="0.45">
      <c r="A698920" s="31"/>
    </row>
    <row r="698926" spans="1:1" s="30" customFormat="1" ht="14.25" customHeight="1" x14ac:dyDescent="0.35"/>
    <row r="698942" spans="1:1" ht="14.25" customHeight="1" x14ac:dyDescent="0.45">
      <c r="A698942" s="31"/>
    </row>
    <row r="698948" s="30" customFormat="1" ht="14.25" customHeight="1" x14ac:dyDescent="0.35"/>
    <row r="698964" spans="1:1" ht="14.25" customHeight="1" x14ac:dyDescent="0.45">
      <c r="A698964" s="31"/>
    </row>
    <row r="698970" spans="1:1" s="30" customFormat="1" ht="14.25" customHeight="1" x14ac:dyDescent="0.35"/>
    <row r="698986" spans="1:1" ht="14.25" customHeight="1" x14ac:dyDescent="0.45">
      <c r="A698986" s="31"/>
    </row>
    <row r="698992" spans="1:1" s="30" customFormat="1" ht="14.25" customHeight="1" x14ac:dyDescent="0.35"/>
    <row r="699008" spans="1:1" ht="14.25" customHeight="1" x14ac:dyDescent="0.45">
      <c r="A699008" s="31"/>
    </row>
    <row r="699014" s="30" customFormat="1" ht="14.25" customHeight="1" x14ac:dyDescent="0.35"/>
    <row r="699030" spans="1:1" ht="14.25" customHeight="1" x14ac:dyDescent="0.45">
      <c r="A699030" s="31"/>
    </row>
    <row r="699036" spans="1:1" s="30" customFormat="1" ht="14.25" customHeight="1" x14ac:dyDescent="0.35"/>
    <row r="699052" spans="1:1" ht="14.25" customHeight="1" x14ac:dyDescent="0.45">
      <c r="A699052" s="31"/>
    </row>
    <row r="699058" s="30" customFormat="1" ht="14.25" customHeight="1" x14ac:dyDescent="0.35"/>
    <row r="699074" spans="1:1" ht="14.25" customHeight="1" x14ac:dyDescent="0.45">
      <c r="A699074" s="31"/>
    </row>
    <row r="699080" spans="1:1" s="30" customFormat="1" ht="14.25" customHeight="1" x14ac:dyDescent="0.35"/>
    <row r="699096" spans="1:1" ht="14.25" customHeight="1" x14ac:dyDescent="0.45">
      <c r="A699096" s="31"/>
    </row>
    <row r="699102" spans="1:1" s="30" customFormat="1" ht="14.25" customHeight="1" x14ac:dyDescent="0.35"/>
    <row r="699118" spans="1:1" ht="14.25" customHeight="1" x14ac:dyDescent="0.45">
      <c r="A699118" s="31"/>
    </row>
    <row r="699124" s="30" customFormat="1" ht="14.25" customHeight="1" x14ac:dyDescent="0.35"/>
    <row r="699140" spans="1:1" ht="14.25" customHeight="1" x14ac:dyDescent="0.45">
      <c r="A699140" s="31"/>
    </row>
    <row r="699146" spans="1:1" s="30" customFormat="1" ht="14.25" customHeight="1" x14ac:dyDescent="0.35"/>
    <row r="699162" spans="1:1" ht="14.25" customHeight="1" x14ac:dyDescent="0.45">
      <c r="A699162" s="31"/>
    </row>
    <row r="699168" spans="1:1" s="30" customFormat="1" ht="14.25" customHeight="1" x14ac:dyDescent="0.35"/>
    <row r="699184" spans="1:1" ht="14.25" customHeight="1" x14ac:dyDescent="0.45">
      <c r="A699184" s="31"/>
    </row>
    <row r="699190" s="30" customFormat="1" ht="14.25" customHeight="1" x14ac:dyDescent="0.35"/>
    <row r="699206" spans="1:1" ht="14.25" customHeight="1" x14ac:dyDescent="0.45">
      <c r="A699206" s="31"/>
    </row>
    <row r="699212" spans="1:1" s="30" customFormat="1" ht="14.25" customHeight="1" x14ac:dyDescent="0.35"/>
    <row r="699228" spans="1:1" ht="14.25" customHeight="1" x14ac:dyDescent="0.45">
      <c r="A699228" s="31"/>
    </row>
    <row r="699234" s="30" customFormat="1" ht="14.25" customHeight="1" x14ac:dyDescent="0.35"/>
    <row r="699250" spans="1:1" ht="14.25" customHeight="1" x14ac:dyDescent="0.45">
      <c r="A699250" s="31"/>
    </row>
    <row r="699256" spans="1:1" s="30" customFormat="1" ht="14.25" customHeight="1" x14ac:dyDescent="0.35"/>
    <row r="699272" spans="1:1" ht="14.25" customHeight="1" x14ac:dyDescent="0.45">
      <c r="A699272" s="31"/>
    </row>
    <row r="699278" spans="1:1" s="30" customFormat="1" ht="14.25" customHeight="1" x14ac:dyDescent="0.35"/>
    <row r="699294" spans="1:1" ht="14.25" customHeight="1" x14ac:dyDescent="0.45">
      <c r="A699294" s="31"/>
    </row>
    <row r="699300" s="30" customFormat="1" ht="14.25" customHeight="1" x14ac:dyDescent="0.35"/>
    <row r="699316" spans="1:1" ht="14.25" customHeight="1" x14ac:dyDescent="0.45">
      <c r="A699316" s="31"/>
    </row>
    <row r="699322" spans="1:1" s="30" customFormat="1" ht="14.25" customHeight="1" x14ac:dyDescent="0.35"/>
    <row r="699338" spans="1:1" ht="14.25" customHeight="1" x14ac:dyDescent="0.45">
      <c r="A699338" s="31"/>
    </row>
    <row r="699344" spans="1:1" s="30" customFormat="1" ht="14.25" customHeight="1" x14ac:dyDescent="0.35"/>
    <row r="699360" spans="1:1" ht="14.25" customHeight="1" x14ac:dyDescent="0.45">
      <c r="A699360" s="31"/>
    </row>
    <row r="699366" s="30" customFormat="1" ht="14.25" customHeight="1" x14ac:dyDescent="0.35"/>
    <row r="699382" spans="1:1" ht="14.25" customHeight="1" x14ac:dyDescent="0.45">
      <c r="A699382" s="31"/>
    </row>
    <row r="699388" spans="1:1" s="30" customFormat="1" ht="14.25" customHeight="1" x14ac:dyDescent="0.35"/>
    <row r="699404" spans="1:1" ht="14.25" customHeight="1" x14ac:dyDescent="0.45">
      <c r="A699404" s="31"/>
    </row>
    <row r="699410" s="30" customFormat="1" ht="14.25" customHeight="1" x14ac:dyDescent="0.35"/>
    <row r="699426" spans="1:1" ht="14.25" customHeight="1" x14ac:dyDescent="0.45">
      <c r="A699426" s="31"/>
    </row>
    <row r="699432" spans="1:1" s="30" customFormat="1" ht="14.25" customHeight="1" x14ac:dyDescent="0.35"/>
    <row r="699448" spans="1:1" ht="14.25" customHeight="1" x14ac:dyDescent="0.45">
      <c r="A699448" s="31"/>
    </row>
    <row r="699454" spans="1:1" s="30" customFormat="1" ht="14.25" customHeight="1" x14ac:dyDescent="0.35"/>
    <row r="699470" spans="1:1" ht="14.25" customHeight="1" x14ac:dyDescent="0.45">
      <c r="A699470" s="31"/>
    </row>
    <row r="699476" s="30" customFormat="1" ht="14.25" customHeight="1" x14ac:dyDescent="0.35"/>
    <row r="699492" spans="1:1" ht="14.25" customHeight="1" x14ac:dyDescent="0.45">
      <c r="A699492" s="31"/>
    </row>
    <row r="699498" spans="1:1" s="30" customFormat="1" ht="14.25" customHeight="1" x14ac:dyDescent="0.35"/>
    <row r="699514" spans="1:1" ht="14.25" customHeight="1" x14ac:dyDescent="0.45">
      <c r="A699514" s="31"/>
    </row>
    <row r="699520" spans="1:1" s="30" customFormat="1" ht="14.25" customHeight="1" x14ac:dyDescent="0.35"/>
    <row r="699536" spans="1:1" ht="14.25" customHeight="1" x14ac:dyDescent="0.45">
      <c r="A699536" s="31"/>
    </row>
    <row r="699542" s="30" customFormat="1" ht="14.25" customHeight="1" x14ac:dyDescent="0.35"/>
    <row r="699558" spans="1:1" ht="14.25" customHeight="1" x14ac:dyDescent="0.45">
      <c r="A699558" s="31"/>
    </row>
    <row r="699564" spans="1:1" s="30" customFormat="1" ht="14.25" customHeight="1" x14ac:dyDescent="0.35"/>
    <row r="699580" spans="1:1" ht="14.25" customHeight="1" x14ac:dyDescent="0.45">
      <c r="A699580" s="31"/>
    </row>
    <row r="699586" s="30" customFormat="1" ht="14.25" customHeight="1" x14ac:dyDescent="0.35"/>
    <row r="699602" spans="1:1" ht="14.25" customHeight="1" x14ac:dyDescent="0.45">
      <c r="A699602" s="31"/>
    </row>
    <row r="699608" spans="1:1" s="30" customFormat="1" ht="14.25" customHeight="1" x14ac:dyDescent="0.35"/>
    <row r="699624" spans="1:1" ht="14.25" customHeight="1" x14ac:dyDescent="0.45">
      <c r="A699624" s="31"/>
    </row>
    <row r="699630" spans="1:1" s="30" customFormat="1" ht="14.25" customHeight="1" x14ac:dyDescent="0.35"/>
    <row r="699646" spans="1:1" ht="14.25" customHeight="1" x14ac:dyDescent="0.45">
      <c r="A699646" s="31"/>
    </row>
    <row r="699652" s="30" customFormat="1" ht="14.25" customHeight="1" x14ac:dyDescent="0.35"/>
    <row r="699668" spans="1:1" ht="14.25" customHeight="1" x14ac:dyDescent="0.45">
      <c r="A699668" s="31"/>
    </row>
    <row r="699674" spans="1:1" s="30" customFormat="1" ht="14.25" customHeight="1" x14ac:dyDescent="0.35"/>
    <row r="699690" spans="1:1" ht="14.25" customHeight="1" x14ac:dyDescent="0.45">
      <c r="A699690" s="31"/>
    </row>
    <row r="699696" spans="1:1" s="30" customFormat="1" ht="14.25" customHeight="1" x14ac:dyDescent="0.35"/>
    <row r="699712" spans="1:1" ht="14.25" customHeight="1" x14ac:dyDescent="0.45">
      <c r="A699712" s="31"/>
    </row>
    <row r="699718" s="30" customFormat="1" ht="14.25" customHeight="1" x14ac:dyDescent="0.35"/>
    <row r="699734" spans="1:1" ht="14.25" customHeight="1" x14ac:dyDescent="0.45">
      <c r="A699734" s="31"/>
    </row>
    <row r="699740" spans="1:1" s="30" customFormat="1" ht="14.25" customHeight="1" x14ac:dyDescent="0.35"/>
    <row r="699756" spans="1:1" ht="14.25" customHeight="1" x14ac:dyDescent="0.45">
      <c r="A699756" s="31"/>
    </row>
    <row r="699762" s="30" customFormat="1" ht="14.25" customHeight="1" x14ac:dyDescent="0.35"/>
    <row r="699778" spans="1:1" ht="14.25" customHeight="1" x14ac:dyDescent="0.45">
      <c r="A699778" s="31"/>
    </row>
    <row r="699784" spans="1:1" s="30" customFormat="1" ht="14.25" customHeight="1" x14ac:dyDescent="0.35"/>
    <row r="699800" spans="1:1" ht="14.25" customHeight="1" x14ac:dyDescent="0.45">
      <c r="A699800" s="31"/>
    </row>
    <row r="699806" spans="1:1" s="30" customFormat="1" ht="14.25" customHeight="1" x14ac:dyDescent="0.35"/>
    <row r="699822" spans="1:1" ht="14.25" customHeight="1" x14ac:dyDescent="0.45">
      <c r="A699822" s="31"/>
    </row>
    <row r="699828" s="30" customFormat="1" ht="14.25" customHeight="1" x14ac:dyDescent="0.35"/>
    <row r="699844" spans="1:1" ht="14.25" customHeight="1" x14ac:dyDescent="0.45">
      <c r="A699844" s="31"/>
    </row>
    <row r="699850" spans="1:1" s="30" customFormat="1" ht="14.25" customHeight="1" x14ac:dyDescent="0.35"/>
    <row r="699866" spans="1:1" ht="14.25" customHeight="1" x14ac:dyDescent="0.45">
      <c r="A699866" s="31"/>
    </row>
    <row r="699872" spans="1:1" s="30" customFormat="1" ht="14.25" customHeight="1" x14ac:dyDescent="0.35"/>
    <row r="699888" spans="1:1" ht="14.25" customHeight="1" x14ac:dyDescent="0.45">
      <c r="A699888" s="31"/>
    </row>
    <row r="699894" s="30" customFormat="1" ht="14.25" customHeight="1" x14ac:dyDescent="0.35"/>
    <row r="699910" spans="1:1" ht="14.25" customHeight="1" x14ac:dyDescent="0.45">
      <c r="A699910" s="31"/>
    </row>
    <row r="699916" spans="1:1" s="30" customFormat="1" ht="14.25" customHeight="1" x14ac:dyDescent="0.35"/>
    <row r="699932" spans="1:1" ht="14.25" customHeight="1" x14ac:dyDescent="0.45">
      <c r="A699932" s="31"/>
    </row>
    <row r="699938" s="30" customFormat="1" ht="14.25" customHeight="1" x14ac:dyDescent="0.35"/>
    <row r="699954" spans="1:1" ht="14.25" customHeight="1" x14ac:dyDescent="0.45">
      <c r="A699954" s="31"/>
    </row>
    <row r="699960" spans="1:1" s="30" customFormat="1" ht="14.25" customHeight="1" x14ac:dyDescent="0.35"/>
    <row r="699976" spans="1:1" ht="14.25" customHeight="1" x14ac:dyDescent="0.45">
      <c r="A699976" s="31"/>
    </row>
    <row r="699982" spans="1:1" s="30" customFormat="1" ht="14.25" customHeight="1" x14ac:dyDescent="0.35"/>
    <row r="699998" spans="1:1" ht="14.25" customHeight="1" x14ac:dyDescent="0.45">
      <c r="A699998" s="31"/>
    </row>
    <row r="700004" s="30" customFormat="1" ht="14.25" customHeight="1" x14ac:dyDescent="0.35"/>
    <row r="700020" spans="1:1" ht="14.25" customHeight="1" x14ac:dyDescent="0.45">
      <c r="A700020" s="31"/>
    </row>
    <row r="700026" spans="1:1" s="30" customFormat="1" ht="14.25" customHeight="1" x14ac:dyDescent="0.35"/>
    <row r="700042" spans="1:1" ht="14.25" customHeight="1" x14ac:dyDescent="0.45">
      <c r="A700042" s="31"/>
    </row>
    <row r="700048" spans="1:1" s="30" customFormat="1" ht="14.25" customHeight="1" x14ac:dyDescent="0.35"/>
    <row r="700064" spans="1:1" ht="14.25" customHeight="1" x14ac:dyDescent="0.45">
      <c r="A700064" s="31"/>
    </row>
    <row r="700070" s="30" customFormat="1" ht="14.25" customHeight="1" x14ac:dyDescent="0.35"/>
    <row r="700086" spans="1:1" ht="14.25" customHeight="1" x14ac:dyDescent="0.45">
      <c r="A700086" s="31"/>
    </row>
    <row r="700092" spans="1:1" s="30" customFormat="1" ht="14.25" customHeight="1" x14ac:dyDescent="0.35"/>
    <row r="700108" spans="1:1" ht="14.25" customHeight="1" x14ac:dyDescent="0.45">
      <c r="A700108" s="31"/>
    </row>
    <row r="700114" s="30" customFormat="1" ht="14.25" customHeight="1" x14ac:dyDescent="0.35"/>
    <row r="700130" spans="1:1" ht="14.25" customHeight="1" x14ac:dyDescent="0.45">
      <c r="A700130" s="31"/>
    </row>
    <row r="700136" spans="1:1" s="30" customFormat="1" ht="14.25" customHeight="1" x14ac:dyDescent="0.35"/>
    <row r="700152" spans="1:1" ht="14.25" customHeight="1" x14ac:dyDescent="0.45">
      <c r="A700152" s="31"/>
    </row>
    <row r="700158" spans="1:1" s="30" customFormat="1" ht="14.25" customHeight="1" x14ac:dyDescent="0.35"/>
    <row r="700174" spans="1:1" ht="14.25" customHeight="1" x14ac:dyDescent="0.45">
      <c r="A700174" s="31"/>
    </row>
    <row r="700180" s="30" customFormat="1" ht="14.25" customHeight="1" x14ac:dyDescent="0.35"/>
    <row r="700196" spans="1:1" ht="14.25" customHeight="1" x14ac:dyDescent="0.45">
      <c r="A700196" s="31"/>
    </row>
    <row r="700202" spans="1:1" s="30" customFormat="1" ht="14.25" customHeight="1" x14ac:dyDescent="0.35"/>
    <row r="700218" spans="1:1" ht="14.25" customHeight="1" x14ac:dyDescent="0.45">
      <c r="A700218" s="31"/>
    </row>
    <row r="700224" spans="1:1" s="30" customFormat="1" ht="14.25" customHeight="1" x14ac:dyDescent="0.35"/>
    <row r="700240" spans="1:1" ht="14.25" customHeight="1" x14ac:dyDescent="0.45">
      <c r="A700240" s="31"/>
    </row>
    <row r="700246" s="30" customFormat="1" ht="14.25" customHeight="1" x14ac:dyDescent="0.35"/>
    <row r="700262" spans="1:1" ht="14.25" customHeight="1" x14ac:dyDescent="0.45">
      <c r="A700262" s="31"/>
    </row>
    <row r="700268" spans="1:1" s="30" customFormat="1" ht="14.25" customHeight="1" x14ac:dyDescent="0.35"/>
    <row r="700284" spans="1:1" ht="14.25" customHeight="1" x14ac:dyDescent="0.45">
      <c r="A700284" s="31"/>
    </row>
    <row r="700290" s="30" customFormat="1" ht="14.25" customHeight="1" x14ac:dyDescent="0.35"/>
    <row r="700306" spans="1:1" ht="14.25" customHeight="1" x14ac:dyDescent="0.45">
      <c r="A700306" s="31"/>
    </row>
    <row r="700312" spans="1:1" s="30" customFormat="1" ht="14.25" customHeight="1" x14ac:dyDescent="0.35"/>
    <row r="700328" spans="1:1" ht="14.25" customHeight="1" x14ac:dyDescent="0.45">
      <c r="A700328" s="31"/>
    </row>
    <row r="700334" spans="1:1" s="30" customFormat="1" ht="14.25" customHeight="1" x14ac:dyDescent="0.35"/>
    <row r="700350" spans="1:1" ht="14.25" customHeight="1" x14ac:dyDescent="0.45">
      <c r="A700350" s="31"/>
    </row>
    <row r="700356" s="30" customFormat="1" ht="14.25" customHeight="1" x14ac:dyDescent="0.35"/>
    <row r="700372" spans="1:1" ht="14.25" customHeight="1" x14ac:dyDescent="0.45">
      <c r="A700372" s="31"/>
    </row>
    <row r="700378" spans="1:1" s="30" customFormat="1" ht="14.25" customHeight="1" x14ac:dyDescent="0.35"/>
    <row r="700394" spans="1:1" ht="14.25" customHeight="1" x14ac:dyDescent="0.45">
      <c r="A700394" s="31"/>
    </row>
    <row r="700400" spans="1:1" s="30" customFormat="1" ht="14.25" customHeight="1" x14ac:dyDescent="0.35"/>
    <row r="700416" spans="1:1" ht="14.25" customHeight="1" x14ac:dyDescent="0.45">
      <c r="A700416" s="31"/>
    </row>
    <row r="700422" s="30" customFormat="1" ht="14.25" customHeight="1" x14ac:dyDescent="0.35"/>
    <row r="700438" spans="1:1" ht="14.25" customHeight="1" x14ac:dyDescent="0.45">
      <c r="A700438" s="31"/>
    </row>
    <row r="700444" spans="1:1" s="30" customFormat="1" ht="14.25" customHeight="1" x14ac:dyDescent="0.35"/>
    <row r="700460" spans="1:1" ht="14.25" customHeight="1" x14ac:dyDescent="0.45">
      <c r="A700460" s="31"/>
    </row>
    <row r="700466" s="30" customFormat="1" ht="14.25" customHeight="1" x14ac:dyDescent="0.35"/>
    <row r="700482" spans="1:1" ht="14.25" customHeight="1" x14ac:dyDescent="0.45">
      <c r="A700482" s="31"/>
    </row>
    <row r="700488" spans="1:1" s="30" customFormat="1" ht="14.25" customHeight="1" x14ac:dyDescent="0.35"/>
    <row r="700504" spans="1:1" ht="14.25" customHeight="1" x14ac:dyDescent="0.45">
      <c r="A700504" s="31"/>
    </row>
    <row r="700510" spans="1:1" s="30" customFormat="1" ht="14.25" customHeight="1" x14ac:dyDescent="0.35"/>
    <row r="700526" spans="1:1" ht="14.25" customHeight="1" x14ac:dyDescent="0.45">
      <c r="A700526" s="31"/>
    </row>
    <row r="700532" s="30" customFormat="1" ht="14.25" customHeight="1" x14ac:dyDescent="0.35"/>
    <row r="700548" spans="1:1" ht="14.25" customHeight="1" x14ac:dyDescent="0.45">
      <c r="A700548" s="31"/>
    </row>
    <row r="700554" spans="1:1" s="30" customFormat="1" ht="14.25" customHeight="1" x14ac:dyDescent="0.35"/>
    <row r="700570" spans="1:1" ht="14.25" customHeight="1" x14ac:dyDescent="0.45">
      <c r="A700570" s="31"/>
    </row>
    <row r="700576" spans="1:1" s="30" customFormat="1" ht="14.25" customHeight="1" x14ac:dyDescent="0.35"/>
    <row r="700592" spans="1:1" ht="14.25" customHeight="1" x14ac:dyDescent="0.45">
      <c r="A700592" s="31"/>
    </row>
    <row r="700598" s="30" customFormat="1" ht="14.25" customHeight="1" x14ac:dyDescent="0.35"/>
    <row r="700614" spans="1:1" ht="14.25" customHeight="1" x14ac:dyDescent="0.45">
      <c r="A700614" s="31"/>
    </row>
    <row r="700620" spans="1:1" s="30" customFormat="1" ht="14.25" customHeight="1" x14ac:dyDescent="0.35"/>
    <row r="700636" spans="1:1" ht="14.25" customHeight="1" x14ac:dyDescent="0.45">
      <c r="A700636" s="31"/>
    </row>
    <row r="700642" s="30" customFormat="1" ht="14.25" customHeight="1" x14ac:dyDescent="0.35"/>
    <row r="700658" spans="1:1" ht="14.25" customHeight="1" x14ac:dyDescent="0.45">
      <c r="A700658" s="31"/>
    </row>
    <row r="700664" spans="1:1" s="30" customFormat="1" ht="14.25" customHeight="1" x14ac:dyDescent="0.35"/>
    <row r="700680" spans="1:1" ht="14.25" customHeight="1" x14ac:dyDescent="0.45">
      <c r="A700680" s="31"/>
    </row>
    <row r="700686" spans="1:1" s="30" customFormat="1" ht="14.25" customHeight="1" x14ac:dyDescent="0.35"/>
    <row r="700702" spans="1:1" ht="14.25" customHeight="1" x14ac:dyDescent="0.45">
      <c r="A700702" s="31"/>
    </row>
    <row r="700708" s="30" customFormat="1" ht="14.25" customHeight="1" x14ac:dyDescent="0.35"/>
    <row r="700724" spans="1:1" ht="14.25" customHeight="1" x14ac:dyDescent="0.45">
      <c r="A700724" s="31"/>
    </row>
    <row r="700730" spans="1:1" s="30" customFormat="1" ht="14.25" customHeight="1" x14ac:dyDescent="0.35"/>
    <row r="700746" spans="1:1" ht="14.25" customHeight="1" x14ac:dyDescent="0.45">
      <c r="A700746" s="31"/>
    </row>
    <row r="700752" spans="1:1" s="30" customFormat="1" ht="14.25" customHeight="1" x14ac:dyDescent="0.35"/>
    <row r="700768" spans="1:1" ht="14.25" customHeight="1" x14ac:dyDescent="0.45">
      <c r="A700768" s="31"/>
    </row>
    <row r="700774" s="30" customFormat="1" ht="14.25" customHeight="1" x14ac:dyDescent="0.35"/>
    <row r="700790" spans="1:1" ht="14.25" customHeight="1" x14ac:dyDescent="0.45">
      <c r="A700790" s="31"/>
    </row>
    <row r="700796" spans="1:1" s="30" customFormat="1" ht="14.25" customHeight="1" x14ac:dyDescent="0.35"/>
    <row r="700812" spans="1:1" ht="14.25" customHeight="1" x14ac:dyDescent="0.45">
      <c r="A700812" s="31"/>
    </row>
    <row r="700818" s="30" customFormat="1" ht="14.25" customHeight="1" x14ac:dyDescent="0.35"/>
    <row r="700834" spans="1:1" ht="14.25" customHeight="1" x14ac:dyDescent="0.45">
      <c r="A700834" s="31"/>
    </row>
    <row r="700840" spans="1:1" s="30" customFormat="1" ht="14.25" customHeight="1" x14ac:dyDescent="0.35"/>
    <row r="700856" spans="1:1" ht="14.25" customHeight="1" x14ac:dyDescent="0.45">
      <c r="A700856" s="31"/>
    </row>
    <row r="700862" spans="1:1" s="30" customFormat="1" ht="14.25" customHeight="1" x14ac:dyDescent="0.35"/>
    <row r="700878" spans="1:1" ht="14.25" customHeight="1" x14ac:dyDescent="0.45">
      <c r="A700878" s="31"/>
    </row>
    <row r="700884" s="30" customFormat="1" ht="14.25" customHeight="1" x14ac:dyDescent="0.35"/>
    <row r="700900" spans="1:1" ht="14.25" customHeight="1" x14ac:dyDescent="0.45">
      <c r="A700900" s="31"/>
    </row>
    <row r="700906" spans="1:1" s="30" customFormat="1" ht="14.25" customHeight="1" x14ac:dyDescent="0.35"/>
    <row r="700922" spans="1:1" ht="14.25" customHeight="1" x14ac:dyDescent="0.45">
      <c r="A700922" s="31"/>
    </row>
    <row r="700928" spans="1:1" s="30" customFormat="1" ht="14.25" customHeight="1" x14ac:dyDescent="0.35"/>
    <row r="700944" spans="1:1" ht="14.25" customHeight="1" x14ac:dyDescent="0.45">
      <c r="A700944" s="31"/>
    </row>
    <row r="700950" s="30" customFormat="1" ht="14.25" customHeight="1" x14ac:dyDescent="0.35"/>
    <row r="700966" spans="1:1" ht="14.25" customHeight="1" x14ac:dyDescent="0.45">
      <c r="A700966" s="31"/>
    </row>
    <row r="700972" spans="1:1" s="30" customFormat="1" ht="14.25" customHeight="1" x14ac:dyDescent="0.35"/>
    <row r="700988" spans="1:1" ht="14.25" customHeight="1" x14ac:dyDescent="0.45">
      <c r="A700988" s="31"/>
    </row>
    <row r="700994" s="30" customFormat="1" ht="14.25" customHeight="1" x14ac:dyDescent="0.35"/>
    <row r="701010" spans="1:1" ht="14.25" customHeight="1" x14ac:dyDescent="0.45">
      <c r="A701010" s="31"/>
    </row>
    <row r="701016" spans="1:1" s="30" customFormat="1" ht="14.25" customHeight="1" x14ac:dyDescent="0.35"/>
    <row r="701032" spans="1:1" ht="14.25" customHeight="1" x14ac:dyDescent="0.45">
      <c r="A701032" s="31"/>
    </row>
    <row r="701038" spans="1:1" s="30" customFormat="1" ht="14.25" customHeight="1" x14ac:dyDescent="0.35"/>
    <row r="701054" spans="1:1" ht="14.25" customHeight="1" x14ac:dyDescent="0.45">
      <c r="A701054" s="31"/>
    </row>
    <row r="701060" s="30" customFormat="1" ht="14.25" customHeight="1" x14ac:dyDescent="0.35"/>
    <row r="701076" spans="1:1" ht="14.25" customHeight="1" x14ac:dyDescent="0.45">
      <c r="A701076" s="31"/>
    </row>
    <row r="701082" spans="1:1" s="30" customFormat="1" ht="14.25" customHeight="1" x14ac:dyDescent="0.35"/>
    <row r="701098" spans="1:1" ht="14.25" customHeight="1" x14ac:dyDescent="0.45">
      <c r="A701098" s="31"/>
    </row>
    <row r="701104" spans="1:1" s="30" customFormat="1" ht="14.25" customHeight="1" x14ac:dyDescent="0.35"/>
    <row r="701120" spans="1:1" ht="14.25" customHeight="1" x14ac:dyDescent="0.45">
      <c r="A701120" s="31"/>
    </row>
    <row r="701126" s="30" customFormat="1" ht="14.25" customHeight="1" x14ac:dyDescent="0.35"/>
    <row r="701142" spans="1:1" ht="14.25" customHeight="1" x14ac:dyDescent="0.45">
      <c r="A701142" s="31"/>
    </row>
    <row r="701148" spans="1:1" s="30" customFormat="1" ht="14.25" customHeight="1" x14ac:dyDescent="0.35"/>
    <row r="701164" spans="1:1" ht="14.25" customHeight="1" x14ac:dyDescent="0.45">
      <c r="A701164" s="31"/>
    </row>
    <row r="701170" s="30" customFormat="1" ht="14.25" customHeight="1" x14ac:dyDescent="0.35"/>
    <row r="701186" spans="1:1" ht="14.25" customHeight="1" x14ac:dyDescent="0.45">
      <c r="A701186" s="31"/>
    </row>
    <row r="701192" spans="1:1" s="30" customFormat="1" ht="14.25" customHeight="1" x14ac:dyDescent="0.35"/>
    <row r="701208" spans="1:1" ht="14.25" customHeight="1" x14ac:dyDescent="0.45">
      <c r="A701208" s="31"/>
    </row>
    <row r="701214" spans="1:1" s="30" customFormat="1" ht="14.25" customHeight="1" x14ac:dyDescent="0.35"/>
    <row r="701230" spans="1:1" ht="14.25" customHeight="1" x14ac:dyDescent="0.45">
      <c r="A701230" s="31"/>
    </row>
    <row r="701236" s="30" customFormat="1" ht="14.25" customHeight="1" x14ac:dyDescent="0.35"/>
    <row r="701252" spans="1:1" ht="14.25" customHeight="1" x14ac:dyDescent="0.45">
      <c r="A701252" s="31"/>
    </row>
    <row r="701258" spans="1:1" s="30" customFormat="1" ht="14.25" customHeight="1" x14ac:dyDescent="0.35"/>
    <row r="701274" spans="1:1" ht="14.25" customHeight="1" x14ac:dyDescent="0.45">
      <c r="A701274" s="31"/>
    </row>
    <row r="701280" spans="1:1" s="30" customFormat="1" ht="14.25" customHeight="1" x14ac:dyDescent="0.35"/>
    <row r="701296" spans="1:1" ht="14.25" customHeight="1" x14ac:dyDescent="0.45">
      <c r="A701296" s="31"/>
    </row>
    <row r="701302" s="30" customFormat="1" ht="14.25" customHeight="1" x14ac:dyDescent="0.35"/>
    <row r="701318" spans="1:1" ht="14.25" customHeight="1" x14ac:dyDescent="0.45">
      <c r="A701318" s="31"/>
    </row>
    <row r="701324" spans="1:1" s="30" customFormat="1" ht="14.25" customHeight="1" x14ac:dyDescent="0.35"/>
    <row r="701340" spans="1:1" ht="14.25" customHeight="1" x14ac:dyDescent="0.45">
      <c r="A701340" s="31"/>
    </row>
    <row r="701346" s="30" customFormat="1" ht="14.25" customHeight="1" x14ac:dyDescent="0.35"/>
    <row r="701362" spans="1:1" ht="14.25" customHeight="1" x14ac:dyDescent="0.45">
      <c r="A701362" s="31"/>
    </row>
    <row r="701368" spans="1:1" s="30" customFormat="1" ht="14.25" customHeight="1" x14ac:dyDescent="0.35"/>
    <row r="701384" spans="1:1" ht="14.25" customHeight="1" x14ac:dyDescent="0.45">
      <c r="A701384" s="31"/>
    </row>
    <row r="701390" spans="1:1" s="30" customFormat="1" ht="14.25" customHeight="1" x14ac:dyDescent="0.35"/>
    <row r="701406" spans="1:1" ht="14.25" customHeight="1" x14ac:dyDescent="0.45">
      <c r="A701406" s="31"/>
    </row>
    <row r="701412" s="30" customFormat="1" ht="14.25" customHeight="1" x14ac:dyDescent="0.35"/>
    <row r="701428" spans="1:1" ht="14.25" customHeight="1" x14ac:dyDescent="0.45">
      <c r="A701428" s="31"/>
    </row>
    <row r="701434" spans="1:1" s="30" customFormat="1" ht="14.25" customHeight="1" x14ac:dyDescent="0.35"/>
    <row r="701450" spans="1:1" ht="14.25" customHeight="1" x14ac:dyDescent="0.45">
      <c r="A701450" s="31"/>
    </row>
    <row r="701456" spans="1:1" s="30" customFormat="1" ht="14.25" customHeight="1" x14ac:dyDescent="0.35"/>
    <row r="701472" spans="1:1" ht="14.25" customHeight="1" x14ac:dyDescent="0.45">
      <c r="A701472" s="31"/>
    </row>
    <row r="701478" s="30" customFormat="1" ht="14.25" customHeight="1" x14ac:dyDescent="0.35"/>
    <row r="701494" spans="1:1" ht="14.25" customHeight="1" x14ac:dyDescent="0.45">
      <c r="A701494" s="31"/>
    </row>
    <row r="701500" spans="1:1" s="30" customFormat="1" ht="14.25" customHeight="1" x14ac:dyDescent="0.35"/>
    <row r="701516" spans="1:1" ht="14.25" customHeight="1" x14ac:dyDescent="0.45">
      <c r="A701516" s="31"/>
    </row>
    <row r="701522" s="30" customFormat="1" ht="14.25" customHeight="1" x14ac:dyDescent="0.35"/>
    <row r="701538" spans="1:1" ht="14.25" customHeight="1" x14ac:dyDescent="0.45">
      <c r="A701538" s="31"/>
    </row>
    <row r="701544" spans="1:1" s="30" customFormat="1" ht="14.25" customHeight="1" x14ac:dyDescent="0.35"/>
    <row r="701560" spans="1:1" ht="14.25" customHeight="1" x14ac:dyDescent="0.45">
      <c r="A701560" s="31"/>
    </row>
    <row r="701566" spans="1:1" s="30" customFormat="1" ht="14.25" customHeight="1" x14ac:dyDescent="0.35"/>
    <row r="701582" spans="1:1" ht="14.25" customHeight="1" x14ac:dyDescent="0.45">
      <c r="A701582" s="31"/>
    </row>
    <row r="701588" s="30" customFormat="1" ht="14.25" customHeight="1" x14ac:dyDescent="0.35"/>
    <row r="701604" spans="1:1" ht="14.25" customHeight="1" x14ac:dyDescent="0.45">
      <c r="A701604" s="31"/>
    </row>
    <row r="701610" spans="1:1" s="30" customFormat="1" ht="14.25" customHeight="1" x14ac:dyDescent="0.35"/>
    <row r="701626" spans="1:1" ht="14.25" customHeight="1" x14ac:dyDescent="0.45">
      <c r="A701626" s="31"/>
    </row>
    <row r="701632" spans="1:1" s="30" customFormat="1" ht="14.25" customHeight="1" x14ac:dyDescent="0.35"/>
    <row r="701648" spans="1:1" ht="14.25" customHeight="1" x14ac:dyDescent="0.45">
      <c r="A701648" s="31"/>
    </row>
    <row r="701654" s="30" customFormat="1" ht="14.25" customHeight="1" x14ac:dyDescent="0.35"/>
    <row r="701670" spans="1:1" ht="14.25" customHeight="1" x14ac:dyDescent="0.45">
      <c r="A701670" s="31"/>
    </row>
    <row r="701676" spans="1:1" s="30" customFormat="1" ht="14.25" customHeight="1" x14ac:dyDescent="0.35"/>
    <row r="701692" spans="1:1" ht="14.25" customHeight="1" x14ac:dyDescent="0.45">
      <c r="A701692" s="31"/>
    </row>
    <row r="701698" s="30" customFormat="1" ht="14.25" customHeight="1" x14ac:dyDescent="0.35"/>
    <row r="701714" spans="1:1" ht="14.25" customHeight="1" x14ac:dyDescent="0.45">
      <c r="A701714" s="31"/>
    </row>
    <row r="701720" spans="1:1" s="30" customFormat="1" ht="14.25" customHeight="1" x14ac:dyDescent="0.35"/>
    <row r="701736" spans="1:1" ht="14.25" customHeight="1" x14ac:dyDescent="0.45">
      <c r="A701736" s="31"/>
    </row>
    <row r="701742" spans="1:1" s="30" customFormat="1" ht="14.25" customHeight="1" x14ac:dyDescent="0.35"/>
    <row r="701758" spans="1:1" ht="14.25" customHeight="1" x14ac:dyDescent="0.45">
      <c r="A701758" s="31"/>
    </row>
    <row r="701764" s="30" customFormat="1" ht="14.25" customHeight="1" x14ac:dyDescent="0.35"/>
    <row r="701780" spans="1:1" ht="14.25" customHeight="1" x14ac:dyDescent="0.45">
      <c r="A701780" s="31"/>
    </row>
    <row r="701786" spans="1:1" s="30" customFormat="1" ht="14.25" customHeight="1" x14ac:dyDescent="0.35"/>
    <row r="701802" spans="1:1" ht="14.25" customHeight="1" x14ac:dyDescent="0.45">
      <c r="A701802" s="31"/>
    </row>
    <row r="701808" spans="1:1" s="30" customFormat="1" ht="14.25" customHeight="1" x14ac:dyDescent="0.35"/>
    <row r="701824" spans="1:1" ht="14.25" customHeight="1" x14ac:dyDescent="0.45">
      <c r="A701824" s="31"/>
    </row>
    <row r="701830" s="30" customFormat="1" ht="14.25" customHeight="1" x14ac:dyDescent="0.35"/>
    <row r="701846" spans="1:1" ht="14.25" customHeight="1" x14ac:dyDescent="0.45">
      <c r="A701846" s="31"/>
    </row>
    <row r="701852" spans="1:1" s="30" customFormat="1" ht="14.25" customHeight="1" x14ac:dyDescent="0.35"/>
    <row r="701868" spans="1:1" ht="14.25" customHeight="1" x14ac:dyDescent="0.45">
      <c r="A701868" s="31"/>
    </row>
    <row r="701874" s="30" customFormat="1" ht="14.25" customHeight="1" x14ac:dyDescent="0.35"/>
    <row r="701890" spans="1:1" ht="14.25" customHeight="1" x14ac:dyDescent="0.45">
      <c r="A701890" s="31"/>
    </row>
    <row r="701896" spans="1:1" s="30" customFormat="1" ht="14.25" customHeight="1" x14ac:dyDescent="0.35"/>
    <row r="701912" spans="1:1" ht="14.25" customHeight="1" x14ac:dyDescent="0.45">
      <c r="A701912" s="31"/>
    </row>
    <row r="701918" spans="1:1" s="30" customFormat="1" ht="14.25" customHeight="1" x14ac:dyDescent="0.35"/>
    <row r="701934" spans="1:1" ht="14.25" customHeight="1" x14ac:dyDescent="0.45">
      <c r="A701934" s="31"/>
    </row>
    <row r="701940" s="30" customFormat="1" ht="14.25" customHeight="1" x14ac:dyDescent="0.35"/>
    <row r="701956" spans="1:1" ht="14.25" customHeight="1" x14ac:dyDescent="0.45">
      <c r="A701956" s="31"/>
    </row>
    <row r="701962" spans="1:1" s="30" customFormat="1" ht="14.25" customHeight="1" x14ac:dyDescent="0.35"/>
    <row r="701978" spans="1:1" ht="14.25" customHeight="1" x14ac:dyDescent="0.45">
      <c r="A701978" s="31"/>
    </row>
    <row r="701984" spans="1:1" s="30" customFormat="1" ht="14.25" customHeight="1" x14ac:dyDescent="0.35"/>
    <row r="702000" spans="1:1" ht="14.25" customHeight="1" x14ac:dyDescent="0.45">
      <c r="A702000" s="31"/>
    </row>
    <row r="702006" s="30" customFormat="1" ht="14.25" customHeight="1" x14ac:dyDescent="0.35"/>
    <row r="702022" spans="1:1" ht="14.25" customHeight="1" x14ac:dyDescent="0.45">
      <c r="A702022" s="31"/>
    </row>
    <row r="702028" spans="1:1" s="30" customFormat="1" ht="14.25" customHeight="1" x14ac:dyDescent="0.35"/>
    <row r="702044" spans="1:1" ht="14.25" customHeight="1" x14ac:dyDescent="0.45">
      <c r="A702044" s="31"/>
    </row>
    <row r="702050" s="30" customFormat="1" ht="14.25" customHeight="1" x14ac:dyDescent="0.35"/>
    <row r="702066" spans="1:1" ht="14.25" customHeight="1" x14ac:dyDescent="0.45">
      <c r="A702066" s="31"/>
    </row>
    <row r="702072" spans="1:1" s="30" customFormat="1" ht="14.25" customHeight="1" x14ac:dyDescent="0.35"/>
    <row r="702088" spans="1:1" ht="14.25" customHeight="1" x14ac:dyDescent="0.45">
      <c r="A702088" s="31"/>
    </row>
    <row r="702094" spans="1:1" s="30" customFormat="1" ht="14.25" customHeight="1" x14ac:dyDescent="0.35"/>
    <row r="702110" spans="1:1" ht="14.25" customHeight="1" x14ac:dyDescent="0.45">
      <c r="A702110" s="31"/>
    </row>
    <row r="702116" s="30" customFormat="1" ht="14.25" customHeight="1" x14ac:dyDescent="0.35"/>
    <row r="702132" spans="1:1" ht="14.25" customHeight="1" x14ac:dyDescent="0.45">
      <c r="A702132" s="31"/>
    </row>
    <row r="702138" spans="1:1" s="30" customFormat="1" ht="14.25" customHeight="1" x14ac:dyDescent="0.35"/>
    <row r="702154" spans="1:1" ht="14.25" customHeight="1" x14ac:dyDescent="0.45">
      <c r="A702154" s="31"/>
    </row>
    <row r="702160" spans="1:1" s="30" customFormat="1" ht="14.25" customHeight="1" x14ac:dyDescent="0.35"/>
    <row r="702176" spans="1:1" ht="14.25" customHeight="1" x14ac:dyDescent="0.45">
      <c r="A702176" s="31"/>
    </row>
    <row r="702182" s="30" customFormat="1" ht="14.25" customHeight="1" x14ac:dyDescent="0.35"/>
    <row r="702198" spans="1:1" ht="14.25" customHeight="1" x14ac:dyDescent="0.45">
      <c r="A702198" s="31"/>
    </row>
    <row r="702204" spans="1:1" s="30" customFormat="1" ht="14.25" customHeight="1" x14ac:dyDescent="0.35"/>
    <row r="702220" spans="1:1" ht="14.25" customHeight="1" x14ac:dyDescent="0.45">
      <c r="A702220" s="31"/>
    </row>
    <row r="702226" s="30" customFormat="1" ht="14.25" customHeight="1" x14ac:dyDescent="0.35"/>
    <row r="702242" spans="1:1" ht="14.25" customHeight="1" x14ac:dyDescent="0.45">
      <c r="A702242" s="31"/>
    </row>
    <row r="702248" spans="1:1" s="30" customFormat="1" ht="14.25" customHeight="1" x14ac:dyDescent="0.35"/>
    <row r="702264" spans="1:1" ht="14.25" customHeight="1" x14ac:dyDescent="0.45">
      <c r="A702264" s="31"/>
    </row>
    <row r="702270" spans="1:1" s="30" customFormat="1" ht="14.25" customHeight="1" x14ac:dyDescent="0.35"/>
    <row r="702286" spans="1:1" ht="14.25" customHeight="1" x14ac:dyDescent="0.45">
      <c r="A702286" s="31"/>
    </row>
    <row r="702292" s="30" customFormat="1" ht="14.25" customHeight="1" x14ac:dyDescent="0.35"/>
    <row r="702308" spans="1:1" ht="14.25" customHeight="1" x14ac:dyDescent="0.45">
      <c r="A702308" s="31"/>
    </row>
    <row r="702314" spans="1:1" s="30" customFormat="1" ht="14.25" customHeight="1" x14ac:dyDescent="0.35"/>
    <row r="702330" spans="1:1" ht="14.25" customHeight="1" x14ac:dyDescent="0.45">
      <c r="A702330" s="31"/>
    </row>
    <row r="702336" spans="1:1" s="30" customFormat="1" ht="14.25" customHeight="1" x14ac:dyDescent="0.35"/>
    <row r="702352" spans="1:1" ht="14.25" customHeight="1" x14ac:dyDescent="0.45">
      <c r="A702352" s="31"/>
    </row>
    <row r="702358" s="30" customFormat="1" ht="14.25" customHeight="1" x14ac:dyDescent="0.35"/>
    <row r="702374" spans="1:1" ht="14.25" customHeight="1" x14ac:dyDescent="0.45">
      <c r="A702374" s="31"/>
    </row>
    <row r="702380" spans="1:1" s="30" customFormat="1" ht="14.25" customHeight="1" x14ac:dyDescent="0.35"/>
    <row r="702396" spans="1:1" ht="14.25" customHeight="1" x14ac:dyDescent="0.45">
      <c r="A702396" s="31"/>
    </row>
    <row r="702402" s="30" customFormat="1" ht="14.25" customHeight="1" x14ac:dyDescent="0.35"/>
    <row r="702418" spans="1:1" ht="14.25" customHeight="1" x14ac:dyDescent="0.45">
      <c r="A702418" s="31"/>
    </row>
    <row r="702424" spans="1:1" s="30" customFormat="1" ht="14.25" customHeight="1" x14ac:dyDescent="0.35"/>
    <row r="702440" spans="1:1" ht="14.25" customHeight="1" x14ac:dyDescent="0.45">
      <c r="A702440" s="31"/>
    </row>
    <row r="702446" spans="1:1" s="30" customFormat="1" ht="14.25" customHeight="1" x14ac:dyDescent="0.35"/>
    <row r="702462" spans="1:1" ht="14.25" customHeight="1" x14ac:dyDescent="0.45">
      <c r="A702462" s="31"/>
    </row>
    <row r="702468" s="30" customFormat="1" ht="14.25" customHeight="1" x14ac:dyDescent="0.35"/>
    <row r="702484" spans="1:1" ht="14.25" customHeight="1" x14ac:dyDescent="0.45">
      <c r="A702484" s="31"/>
    </row>
    <row r="702490" spans="1:1" s="30" customFormat="1" ht="14.25" customHeight="1" x14ac:dyDescent="0.35"/>
    <row r="702506" spans="1:1" ht="14.25" customHeight="1" x14ac:dyDescent="0.45">
      <c r="A702506" s="31"/>
    </row>
    <row r="702512" spans="1:1" s="30" customFormat="1" ht="14.25" customHeight="1" x14ac:dyDescent="0.35"/>
    <row r="702528" spans="1:1" ht="14.25" customHeight="1" x14ac:dyDescent="0.45">
      <c r="A702528" s="31"/>
    </row>
    <row r="702534" s="30" customFormat="1" ht="14.25" customHeight="1" x14ac:dyDescent="0.35"/>
    <row r="702550" spans="1:1" ht="14.25" customHeight="1" x14ac:dyDescent="0.45">
      <c r="A702550" s="31"/>
    </row>
    <row r="702556" spans="1:1" s="30" customFormat="1" ht="14.25" customHeight="1" x14ac:dyDescent="0.35"/>
    <row r="702572" spans="1:1" ht="14.25" customHeight="1" x14ac:dyDescent="0.45">
      <c r="A702572" s="31"/>
    </row>
    <row r="702578" s="30" customFormat="1" ht="14.25" customHeight="1" x14ac:dyDescent="0.35"/>
    <row r="702594" spans="1:1" ht="14.25" customHeight="1" x14ac:dyDescent="0.45">
      <c r="A702594" s="31"/>
    </row>
    <row r="702600" spans="1:1" s="30" customFormat="1" ht="14.25" customHeight="1" x14ac:dyDescent="0.35"/>
    <row r="702616" spans="1:1" ht="14.25" customHeight="1" x14ac:dyDescent="0.45">
      <c r="A702616" s="31"/>
    </row>
    <row r="702622" spans="1:1" s="30" customFormat="1" ht="14.25" customHeight="1" x14ac:dyDescent="0.35"/>
    <row r="702638" spans="1:1" ht="14.25" customHeight="1" x14ac:dyDescent="0.45">
      <c r="A702638" s="31"/>
    </row>
    <row r="702644" s="30" customFormat="1" ht="14.25" customHeight="1" x14ac:dyDescent="0.35"/>
    <row r="702660" spans="1:1" ht="14.25" customHeight="1" x14ac:dyDescent="0.45">
      <c r="A702660" s="31"/>
    </row>
    <row r="702666" spans="1:1" s="30" customFormat="1" ht="14.25" customHeight="1" x14ac:dyDescent="0.35"/>
    <row r="702682" spans="1:1" ht="14.25" customHeight="1" x14ac:dyDescent="0.45">
      <c r="A702682" s="31"/>
    </row>
    <row r="702688" spans="1:1" s="30" customFormat="1" ht="14.25" customHeight="1" x14ac:dyDescent="0.35"/>
    <row r="702704" spans="1:1" ht="14.25" customHeight="1" x14ac:dyDescent="0.45">
      <c r="A702704" s="31"/>
    </row>
    <row r="702710" s="30" customFormat="1" ht="14.25" customHeight="1" x14ac:dyDescent="0.35"/>
    <row r="702726" spans="1:1" ht="14.25" customHeight="1" x14ac:dyDescent="0.45">
      <c r="A702726" s="31"/>
    </row>
    <row r="702732" spans="1:1" s="30" customFormat="1" ht="14.25" customHeight="1" x14ac:dyDescent="0.35"/>
    <row r="702748" spans="1:1" ht="14.25" customHeight="1" x14ac:dyDescent="0.45">
      <c r="A702748" s="31"/>
    </row>
    <row r="702754" s="30" customFormat="1" ht="14.25" customHeight="1" x14ac:dyDescent="0.35"/>
    <row r="702770" spans="1:1" ht="14.25" customHeight="1" x14ac:dyDescent="0.45">
      <c r="A702770" s="31"/>
    </row>
    <row r="702776" spans="1:1" s="30" customFormat="1" ht="14.25" customHeight="1" x14ac:dyDescent="0.35"/>
    <row r="702792" spans="1:1" ht="14.25" customHeight="1" x14ac:dyDescent="0.45">
      <c r="A702792" s="31"/>
    </row>
    <row r="702798" spans="1:1" s="30" customFormat="1" ht="14.25" customHeight="1" x14ac:dyDescent="0.35"/>
    <row r="702814" spans="1:1" ht="14.25" customHeight="1" x14ac:dyDescent="0.45">
      <c r="A702814" s="31"/>
    </row>
    <row r="702820" s="30" customFormat="1" ht="14.25" customHeight="1" x14ac:dyDescent="0.35"/>
    <row r="702836" spans="1:1" ht="14.25" customHeight="1" x14ac:dyDescent="0.45">
      <c r="A702836" s="31"/>
    </row>
    <row r="702842" spans="1:1" s="30" customFormat="1" ht="14.25" customHeight="1" x14ac:dyDescent="0.35"/>
    <row r="702858" spans="1:1" ht="14.25" customHeight="1" x14ac:dyDescent="0.45">
      <c r="A702858" s="31"/>
    </row>
    <row r="702864" spans="1:1" s="30" customFormat="1" ht="14.25" customHeight="1" x14ac:dyDescent="0.35"/>
    <row r="702880" spans="1:1" ht="14.25" customHeight="1" x14ac:dyDescent="0.45">
      <c r="A702880" s="31"/>
    </row>
    <row r="702886" s="30" customFormat="1" ht="14.25" customHeight="1" x14ac:dyDescent="0.35"/>
    <row r="702902" spans="1:1" ht="14.25" customHeight="1" x14ac:dyDescent="0.45">
      <c r="A702902" s="31"/>
    </row>
    <row r="702908" spans="1:1" s="30" customFormat="1" ht="14.25" customHeight="1" x14ac:dyDescent="0.35"/>
    <row r="702924" spans="1:1" ht="14.25" customHeight="1" x14ac:dyDescent="0.45">
      <c r="A702924" s="31"/>
    </row>
    <row r="702930" s="30" customFormat="1" ht="14.25" customHeight="1" x14ac:dyDescent="0.35"/>
    <row r="702946" spans="1:1" ht="14.25" customHeight="1" x14ac:dyDescent="0.45">
      <c r="A702946" s="31"/>
    </row>
    <row r="702952" spans="1:1" s="30" customFormat="1" ht="14.25" customHeight="1" x14ac:dyDescent="0.35"/>
    <row r="702968" spans="1:1" ht="14.25" customHeight="1" x14ac:dyDescent="0.45">
      <c r="A702968" s="31"/>
    </row>
    <row r="702974" spans="1:1" s="30" customFormat="1" ht="14.25" customHeight="1" x14ac:dyDescent="0.35"/>
    <row r="702990" spans="1:1" ht="14.25" customHeight="1" x14ac:dyDescent="0.45">
      <c r="A702990" s="31"/>
    </row>
    <row r="702996" s="30" customFormat="1" ht="14.25" customHeight="1" x14ac:dyDescent="0.35"/>
    <row r="703012" spans="1:1" ht="14.25" customHeight="1" x14ac:dyDescent="0.45">
      <c r="A703012" s="31"/>
    </row>
    <row r="703018" spans="1:1" s="30" customFormat="1" ht="14.25" customHeight="1" x14ac:dyDescent="0.35"/>
    <row r="703034" spans="1:1" ht="14.25" customHeight="1" x14ac:dyDescent="0.45">
      <c r="A703034" s="31"/>
    </row>
    <row r="703040" spans="1:1" s="30" customFormat="1" ht="14.25" customHeight="1" x14ac:dyDescent="0.35"/>
    <row r="703056" spans="1:1" ht="14.25" customHeight="1" x14ac:dyDescent="0.45">
      <c r="A703056" s="31"/>
    </row>
    <row r="703062" s="30" customFormat="1" ht="14.25" customHeight="1" x14ac:dyDescent="0.35"/>
    <row r="703078" spans="1:1" ht="14.25" customHeight="1" x14ac:dyDescent="0.45">
      <c r="A703078" s="31"/>
    </row>
    <row r="703084" spans="1:1" s="30" customFormat="1" ht="14.25" customHeight="1" x14ac:dyDescent="0.35"/>
    <row r="703100" spans="1:1" ht="14.25" customHeight="1" x14ac:dyDescent="0.45">
      <c r="A703100" s="31"/>
    </row>
    <row r="703106" s="30" customFormat="1" ht="14.25" customHeight="1" x14ac:dyDescent="0.35"/>
    <row r="703122" spans="1:1" ht="14.25" customHeight="1" x14ac:dyDescent="0.45">
      <c r="A703122" s="31"/>
    </row>
    <row r="703128" spans="1:1" s="30" customFormat="1" ht="14.25" customHeight="1" x14ac:dyDescent="0.35"/>
    <row r="703144" spans="1:1" ht="14.25" customHeight="1" x14ac:dyDescent="0.45">
      <c r="A703144" s="31"/>
    </row>
    <row r="703150" spans="1:1" s="30" customFormat="1" ht="14.25" customHeight="1" x14ac:dyDescent="0.35"/>
    <row r="703166" spans="1:1" ht="14.25" customHeight="1" x14ac:dyDescent="0.45">
      <c r="A703166" s="31"/>
    </row>
    <row r="703172" s="30" customFormat="1" ht="14.25" customHeight="1" x14ac:dyDescent="0.35"/>
    <row r="703188" spans="1:1" ht="14.25" customHeight="1" x14ac:dyDescent="0.45">
      <c r="A703188" s="31"/>
    </row>
    <row r="703194" spans="1:1" s="30" customFormat="1" ht="14.25" customHeight="1" x14ac:dyDescent="0.35"/>
    <row r="703210" spans="1:1" ht="14.25" customHeight="1" x14ac:dyDescent="0.45">
      <c r="A703210" s="31"/>
    </row>
    <row r="703216" spans="1:1" s="30" customFormat="1" ht="14.25" customHeight="1" x14ac:dyDescent="0.35"/>
    <row r="703232" spans="1:1" ht="14.25" customHeight="1" x14ac:dyDescent="0.45">
      <c r="A703232" s="31"/>
    </row>
    <row r="703238" s="30" customFormat="1" ht="14.25" customHeight="1" x14ac:dyDescent="0.35"/>
    <row r="703254" spans="1:1" ht="14.25" customHeight="1" x14ac:dyDescent="0.45">
      <c r="A703254" s="31"/>
    </row>
    <row r="703260" spans="1:1" s="30" customFormat="1" ht="14.25" customHeight="1" x14ac:dyDescent="0.35"/>
    <row r="703276" spans="1:1" ht="14.25" customHeight="1" x14ac:dyDescent="0.45">
      <c r="A703276" s="31"/>
    </row>
    <row r="703282" s="30" customFormat="1" ht="14.25" customHeight="1" x14ac:dyDescent="0.35"/>
    <row r="703298" spans="1:1" ht="14.25" customHeight="1" x14ac:dyDescent="0.45">
      <c r="A703298" s="31"/>
    </row>
    <row r="703304" spans="1:1" s="30" customFormat="1" ht="14.25" customHeight="1" x14ac:dyDescent="0.35"/>
    <row r="703320" spans="1:1" ht="14.25" customHeight="1" x14ac:dyDescent="0.45">
      <c r="A703320" s="31"/>
    </row>
    <row r="703326" spans="1:1" s="30" customFormat="1" ht="14.25" customHeight="1" x14ac:dyDescent="0.35"/>
    <row r="703342" spans="1:1" ht="14.25" customHeight="1" x14ac:dyDescent="0.45">
      <c r="A703342" s="31"/>
    </row>
    <row r="703348" s="30" customFormat="1" ht="14.25" customHeight="1" x14ac:dyDescent="0.35"/>
    <row r="703364" spans="1:1" ht="14.25" customHeight="1" x14ac:dyDescent="0.45">
      <c r="A703364" s="31"/>
    </row>
    <row r="703370" spans="1:1" s="30" customFormat="1" ht="14.25" customHeight="1" x14ac:dyDescent="0.35"/>
    <row r="703386" spans="1:1" ht="14.25" customHeight="1" x14ac:dyDescent="0.45">
      <c r="A703386" s="31"/>
    </row>
    <row r="703392" spans="1:1" s="30" customFormat="1" ht="14.25" customHeight="1" x14ac:dyDescent="0.35"/>
    <row r="703408" spans="1:1" ht="14.25" customHeight="1" x14ac:dyDescent="0.45">
      <c r="A703408" s="31"/>
    </row>
    <row r="703414" s="30" customFormat="1" ht="14.25" customHeight="1" x14ac:dyDescent="0.35"/>
    <row r="703430" spans="1:1" ht="14.25" customHeight="1" x14ac:dyDescent="0.45">
      <c r="A703430" s="31"/>
    </row>
    <row r="703436" spans="1:1" s="30" customFormat="1" ht="14.25" customHeight="1" x14ac:dyDescent="0.35"/>
    <row r="703452" spans="1:1" ht="14.25" customHeight="1" x14ac:dyDescent="0.45">
      <c r="A703452" s="31"/>
    </row>
    <row r="703458" s="30" customFormat="1" ht="14.25" customHeight="1" x14ac:dyDescent="0.35"/>
    <row r="703474" spans="1:1" ht="14.25" customHeight="1" x14ac:dyDescent="0.45">
      <c r="A703474" s="31"/>
    </row>
    <row r="703480" spans="1:1" s="30" customFormat="1" ht="14.25" customHeight="1" x14ac:dyDescent="0.35"/>
    <row r="703496" spans="1:1" ht="14.25" customHeight="1" x14ac:dyDescent="0.45">
      <c r="A703496" s="31"/>
    </row>
    <row r="703502" spans="1:1" s="30" customFormat="1" ht="14.25" customHeight="1" x14ac:dyDescent="0.35"/>
    <row r="703518" spans="1:1" ht="14.25" customHeight="1" x14ac:dyDescent="0.45">
      <c r="A703518" s="31"/>
    </row>
    <row r="703524" s="30" customFormat="1" ht="14.25" customHeight="1" x14ac:dyDescent="0.35"/>
    <row r="703540" spans="1:1" ht="14.25" customHeight="1" x14ac:dyDescent="0.45">
      <c r="A703540" s="31"/>
    </row>
    <row r="703546" spans="1:1" s="30" customFormat="1" ht="14.25" customHeight="1" x14ac:dyDescent="0.35"/>
    <row r="703562" spans="1:1" ht="14.25" customHeight="1" x14ac:dyDescent="0.45">
      <c r="A703562" s="31"/>
    </row>
    <row r="703568" spans="1:1" s="30" customFormat="1" ht="14.25" customHeight="1" x14ac:dyDescent="0.35"/>
    <row r="703584" spans="1:1" ht="14.25" customHeight="1" x14ac:dyDescent="0.45">
      <c r="A703584" s="31"/>
    </row>
    <row r="703590" s="30" customFormat="1" ht="14.25" customHeight="1" x14ac:dyDescent="0.35"/>
    <row r="703606" spans="1:1" ht="14.25" customHeight="1" x14ac:dyDescent="0.45">
      <c r="A703606" s="31"/>
    </row>
    <row r="703612" spans="1:1" s="30" customFormat="1" ht="14.25" customHeight="1" x14ac:dyDescent="0.35"/>
    <row r="703628" spans="1:1" ht="14.25" customHeight="1" x14ac:dyDescent="0.45">
      <c r="A703628" s="31"/>
    </row>
    <row r="703634" s="30" customFormat="1" ht="14.25" customHeight="1" x14ac:dyDescent="0.35"/>
    <row r="703650" spans="1:1" ht="14.25" customHeight="1" x14ac:dyDescent="0.45">
      <c r="A703650" s="31"/>
    </row>
    <row r="703656" spans="1:1" s="30" customFormat="1" ht="14.25" customHeight="1" x14ac:dyDescent="0.35"/>
    <row r="703672" spans="1:1" ht="14.25" customHeight="1" x14ac:dyDescent="0.45">
      <c r="A703672" s="31"/>
    </row>
    <row r="703678" spans="1:1" s="30" customFormat="1" ht="14.25" customHeight="1" x14ac:dyDescent="0.35"/>
    <row r="703694" spans="1:1" ht="14.25" customHeight="1" x14ac:dyDescent="0.45">
      <c r="A703694" s="31"/>
    </row>
    <row r="703700" s="30" customFormat="1" ht="14.25" customHeight="1" x14ac:dyDescent="0.35"/>
    <row r="703716" spans="1:1" ht="14.25" customHeight="1" x14ac:dyDescent="0.45">
      <c r="A703716" s="31"/>
    </row>
    <row r="703722" spans="1:1" s="30" customFormat="1" ht="14.25" customHeight="1" x14ac:dyDescent="0.35"/>
    <row r="703738" spans="1:1" ht="14.25" customHeight="1" x14ac:dyDescent="0.45">
      <c r="A703738" s="31"/>
    </row>
    <row r="703744" spans="1:1" s="30" customFormat="1" ht="14.25" customHeight="1" x14ac:dyDescent="0.35"/>
    <row r="703760" spans="1:1" ht="14.25" customHeight="1" x14ac:dyDescent="0.45">
      <c r="A703760" s="31"/>
    </row>
    <row r="703766" s="30" customFormat="1" ht="14.25" customHeight="1" x14ac:dyDescent="0.35"/>
    <row r="703782" spans="1:1" ht="14.25" customHeight="1" x14ac:dyDescent="0.45">
      <c r="A703782" s="31"/>
    </row>
    <row r="703788" spans="1:1" s="30" customFormat="1" ht="14.25" customHeight="1" x14ac:dyDescent="0.35"/>
    <row r="703804" spans="1:1" ht="14.25" customHeight="1" x14ac:dyDescent="0.45">
      <c r="A703804" s="31"/>
    </row>
    <row r="703810" s="30" customFormat="1" ht="14.25" customHeight="1" x14ac:dyDescent="0.35"/>
    <row r="703826" spans="1:1" ht="14.25" customHeight="1" x14ac:dyDescent="0.45">
      <c r="A703826" s="31"/>
    </row>
    <row r="703832" spans="1:1" s="30" customFormat="1" ht="14.25" customHeight="1" x14ac:dyDescent="0.35"/>
    <row r="703848" spans="1:1" ht="14.25" customHeight="1" x14ac:dyDescent="0.45">
      <c r="A703848" s="31"/>
    </row>
    <row r="703854" spans="1:1" s="30" customFormat="1" ht="14.25" customHeight="1" x14ac:dyDescent="0.35"/>
    <row r="703870" spans="1:1" ht="14.25" customHeight="1" x14ac:dyDescent="0.45">
      <c r="A703870" s="31"/>
    </row>
    <row r="703876" s="30" customFormat="1" ht="14.25" customHeight="1" x14ac:dyDescent="0.35"/>
    <row r="703892" spans="1:1" ht="14.25" customHeight="1" x14ac:dyDescent="0.45">
      <c r="A703892" s="31"/>
    </row>
    <row r="703898" spans="1:1" s="30" customFormat="1" ht="14.25" customHeight="1" x14ac:dyDescent="0.35"/>
    <row r="703914" spans="1:1" ht="14.25" customHeight="1" x14ac:dyDescent="0.45">
      <c r="A703914" s="31"/>
    </row>
    <row r="703920" spans="1:1" s="30" customFormat="1" ht="14.25" customHeight="1" x14ac:dyDescent="0.35"/>
    <row r="703936" spans="1:1" ht="14.25" customHeight="1" x14ac:dyDescent="0.45">
      <c r="A703936" s="31"/>
    </row>
    <row r="703942" s="30" customFormat="1" ht="14.25" customHeight="1" x14ac:dyDescent="0.35"/>
    <row r="703958" spans="1:1" ht="14.25" customHeight="1" x14ac:dyDescent="0.45">
      <c r="A703958" s="31"/>
    </row>
    <row r="703964" spans="1:1" s="30" customFormat="1" ht="14.25" customHeight="1" x14ac:dyDescent="0.35"/>
    <row r="703980" spans="1:1" ht="14.25" customHeight="1" x14ac:dyDescent="0.45">
      <c r="A703980" s="31"/>
    </row>
    <row r="703986" s="30" customFormat="1" ht="14.25" customHeight="1" x14ac:dyDescent="0.35"/>
    <row r="704002" spans="1:1" ht="14.25" customHeight="1" x14ac:dyDescent="0.45">
      <c r="A704002" s="31"/>
    </row>
    <row r="704008" spans="1:1" s="30" customFormat="1" ht="14.25" customHeight="1" x14ac:dyDescent="0.35"/>
    <row r="704024" spans="1:1" ht="14.25" customHeight="1" x14ac:dyDescent="0.45">
      <c r="A704024" s="31"/>
    </row>
    <row r="704030" spans="1:1" s="30" customFormat="1" ht="14.25" customHeight="1" x14ac:dyDescent="0.35"/>
    <row r="704046" spans="1:1" ht="14.25" customHeight="1" x14ac:dyDescent="0.45">
      <c r="A704046" s="31"/>
    </row>
    <row r="704052" s="30" customFormat="1" ht="14.25" customHeight="1" x14ac:dyDescent="0.35"/>
    <row r="704068" spans="1:1" ht="14.25" customHeight="1" x14ac:dyDescent="0.45">
      <c r="A704068" s="31"/>
    </row>
    <row r="704074" spans="1:1" s="30" customFormat="1" ht="14.25" customHeight="1" x14ac:dyDescent="0.35"/>
    <row r="704090" spans="1:1" ht="14.25" customHeight="1" x14ac:dyDescent="0.45">
      <c r="A704090" s="31"/>
    </row>
    <row r="704096" spans="1:1" s="30" customFormat="1" ht="14.25" customHeight="1" x14ac:dyDescent="0.35"/>
    <row r="704112" spans="1:1" ht="14.25" customHeight="1" x14ac:dyDescent="0.45">
      <c r="A704112" s="31"/>
    </row>
    <row r="704118" s="30" customFormat="1" ht="14.25" customHeight="1" x14ac:dyDescent="0.35"/>
    <row r="704134" spans="1:1" ht="14.25" customHeight="1" x14ac:dyDescent="0.45">
      <c r="A704134" s="31"/>
    </row>
    <row r="704140" spans="1:1" s="30" customFormat="1" ht="14.25" customHeight="1" x14ac:dyDescent="0.35"/>
    <row r="704156" spans="1:1" ht="14.25" customHeight="1" x14ac:dyDescent="0.45">
      <c r="A704156" s="31"/>
    </row>
    <row r="704162" s="30" customFormat="1" ht="14.25" customHeight="1" x14ac:dyDescent="0.35"/>
    <row r="704178" spans="1:1" ht="14.25" customHeight="1" x14ac:dyDescent="0.45">
      <c r="A704178" s="31"/>
    </row>
    <row r="704184" spans="1:1" s="30" customFormat="1" ht="14.25" customHeight="1" x14ac:dyDescent="0.35"/>
    <row r="704200" spans="1:1" ht="14.25" customHeight="1" x14ac:dyDescent="0.45">
      <c r="A704200" s="31"/>
    </row>
    <row r="704206" spans="1:1" s="30" customFormat="1" ht="14.25" customHeight="1" x14ac:dyDescent="0.35"/>
    <row r="704222" spans="1:1" ht="14.25" customHeight="1" x14ac:dyDescent="0.45">
      <c r="A704222" s="31"/>
    </row>
    <row r="704228" s="30" customFormat="1" ht="14.25" customHeight="1" x14ac:dyDescent="0.35"/>
    <row r="704244" spans="1:1" ht="14.25" customHeight="1" x14ac:dyDescent="0.45">
      <c r="A704244" s="31"/>
    </row>
    <row r="704250" spans="1:1" s="30" customFormat="1" ht="14.25" customHeight="1" x14ac:dyDescent="0.35"/>
    <row r="704266" spans="1:1" ht="14.25" customHeight="1" x14ac:dyDescent="0.45">
      <c r="A704266" s="31"/>
    </row>
    <row r="704272" spans="1:1" s="30" customFormat="1" ht="14.25" customHeight="1" x14ac:dyDescent="0.35"/>
    <row r="704288" spans="1:1" ht="14.25" customHeight="1" x14ac:dyDescent="0.45">
      <c r="A704288" s="31"/>
    </row>
    <row r="704294" s="30" customFormat="1" ht="14.25" customHeight="1" x14ac:dyDescent="0.35"/>
    <row r="704310" spans="1:1" ht="14.25" customHeight="1" x14ac:dyDescent="0.45">
      <c r="A704310" s="31"/>
    </row>
    <row r="704316" spans="1:1" s="30" customFormat="1" ht="14.25" customHeight="1" x14ac:dyDescent="0.35"/>
    <row r="704332" spans="1:1" ht="14.25" customHeight="1" x14ac:dyDescent="0.45">
      <c r="A704332" s="31"/>
    </row>
    <row r="704338" s="30" customFormat="1" ht="14.25" customHeight="1" x14ac:dyDescent="0.35"/>
    <row r="704354" spans="1:1" ht="14.25" customHeight="1" x14ac:dyDescent="0.45">
      <c r="A704354" s="31"/>
    </row>
    <row r="704360" spans="1:1" s="30" customFormat="1" ht="14.25" customHeight="1" x14ac:dyDescent="0.35"/>
    <row r="704376" spans="1:1" ht="14.25" customHeight="1" x14ac:dyDescent="0.45">
      <c r="A704376" s="31"/>
    </row>
    <row r="704382" spans="1:1" s="30" customFormat="1" ht="14.25" customHeight="1" x14ac:dyDescent="0.35"/>
    <row r="704398" spans="1:1" ht="14.25" customHeight="1" x14ac:dyDescent="0.45">
      <c r="A704398" s="31"/>
    </row>
    <row r="704404" s="30" customFormat="1" ht="14.25" customHeight="1" x14ac:dyDescent="0.35"/>
    <row r="704420" spans="1:1" ht="14.25" customHeight="1" x14ac:dyDescent="0.45">
      <c r="A704420" s="31"/>
    </row>
    <row r="704426" spans="1:1" s="30" customFormat="1" ht="14.25" customHeight="1" x14ac:dyDescent="0.35"/>
    <row r="704442" spans="1:1" ht="14.25" customHeight="1" x14ac:dyDescent="0.45">
      <c r="A704442" s="31"/>
    </row>
    <row r="704448" spans="1:1" s="30" customFormat="1" ht="14.25" customHeight="1" x14ac:dyDescent="0.35"/>
    <row r="704464" spans="1:1" ht="14.25" customHeight="1" x14ac:dyDescent="0.45">
      <c r="A704464" s="31"/>
    </row>
    <row r="704470" s="30" customFormat="1" ht="14.25" customHeight="1" x14ac:dyDescent="0.35"/>
    <row r="704486" spans="1:1" ht="14.25" customHeight="1" x14ac:dyDescent="0.45">
      <c r="A704486" s="31"/>
    </row>
    <row r="704492" spans="1:1" s="30" customFormat="1" ht="14.25" customHeight="1" x14ac:dyDescent="0.35"/>
    <row r="704508" spans="1:1" ht="14.25" customHeight="1" x14ac:dyDescent="0.45">
      <c r="A704508" s="31"/>
    </row>
    <row r="704514" s="30" customFormat="1" ht="14.25" customHeight="1" x14ac:dyDescent="0.35"/>
    <row r="704530" spans="1:1" ht="14.25" customHeight="1" x14ac:dyDescent="0.45">
      <c r="A704530" s="31"/>
    </row>
    <row r="704536" spans="1:1" s="30" customFormat="1" ht="14.25" customHeight="1" x14ac:dyDescent="0.35"/>
    <row r="704552" spans="1:1" ht="14.25" customHeight="1" x14ac:dyDescent="0.45">
      <c r="A704552" s="31"/>
    </row>
    <row r="704558" spans="1:1" s="30" customFormat="1" ht="14.25" customHeight="1" x14ac:dyDescent="0.35"/>
    <row r="704574" spans="1:1" ht="14.25" customHeight="1" x14ac:dyDescent="0.45">
      <c r="A704574" s="31"/>
    </row>
    <row r="704580" s="30" customFormat="1" ht="14.25" customHeight="1" x14ac:dyDescent="0.35"/>
    <row r="704596" spans="1:1" ht="14.25" customHeight="1" x14ac:dyDescent="0.45">
      <c r="A704596" s="31"/>
    </row>
    <row r="704602" spans="1:1" s="30" customFormat="1" ht="14.25" customHeight="1" x14ac:dyDescent="0.35"/>
    <row r="704618" spans="1:1" ht="14.25" customHeight="1" x14ac:dyDescent="0.45">
      <c r="A704618" s="31"/>
    </row>
    <row r="704624" spans="1:1" s="30" customFormat="1" ht="14.25" customHeight="1" x14ac:dyDescent="0.35"/>
    <row r="704640" spans="1:1" ht="14.25" customHeight="1" x14ac:dyDescent="0.45">
      <c r="A704640" s="31"/>
    </row>
    <row r="704646" s="30" customFormat="1" ht="14.25" customHeight="1" x14ac:dyDescent="0.35"/>
    <row r="704662" spans="1:1" ht="14.25" customHeight="1" x14ac:dyDescent="0.45">
      <c r="A704662" s="31"/>
    </row>
    <row r="704668" spans="1:1" s="30" customFormat="1" ht="14.25" customHeight="1" x14ac:dyDescent="0.35"/>
    <row r="704684" spans="1:1" ht="14.25" customHeight="1" x14ac:dyDescent="0.45">
      <c r="A704684" s="31"/>
    </row>
    <row r="704690" s="30" customFormat="1" ht="14.25" customHeight="1" x14ac:dyDescent="0.35"/>
    <row r="704706" spans="1:1" ht="14.25" customHeight="1" x14ac:dyDescent="0.45">
      <c r="A704706" s="31"/>
    </row>
    <row r="704712" spans="1:1" s="30" customFormat="1" ht="14.25" customHeight="1" x14ac:dyDescent="0.35"/>
    <row r="704728" spans="1:1" ht="14.25" customHeight="1" x14ac:dyDescent="0.45">
      <c r="A704728" s="31"/>
    </row>
    <row r="704734" spans="1:1" s="30" customFormat="1" ht="14.25" customHeight="1" x14ac:dyDescent="0.35"/>
    <row r="704750" spans="1:1" ht="14.25" customHeight="1" x14ac:dyDescent="0.45">
      <c r="A704750" s="31"/>
    </row>
    <row r="704756" s="30" customFormat="1" ht="14.25" customHeight="1" x14ac:dyDescent="0.35"/>
    <row r="704772" spans="1:1" ht="14.25" customHeight="1" x14ac:dyDescent="0.45">
      <c r="A704772" s="31"/>
    </row>
    <row r="704778" spans="1:1" s="30" customFormat="1" ht="14.25" customHeight="1" x14ac:dyDescent="0.35"/>
    <row r="704794" spans="1:1" ht="14.25" customHeight="1" x14ac:dyDescent="0.45">
      <c r="A704794" s="31"/>
    </row>
    <row r="704800" spans="1:1" s="30" customFormat="1" ht="14.25" customHeight="1" x14ac:dyDescent="0.35"/>
    <row r="704816" spans="1:1" ht="14.25" customHeight="1" x14ac:dyDescent="0.45">
      <c r="A704816" s="31"/>
    </row>
    <row r="704822" s="30" customFormat="1" ht="14.25" customHeight="1" x14ac:dyDescent="0.35"/>
    <row r="704838" spans="1:1" ht="14.25" customHeight="1" x14ac:dyDescent="0.45">
      <c r="A704838" s="31"/>
    </row>
    <row r="704844" spans="1:1" s="30" customFormat="1" ht="14.25" customHeight="1" x14ac:dyDescent="0.35"/>
    <row r="704860" spans="1:1" ht="14.25" customHeight="1" x14ac:dyDescent="0.45">
      <c r="A704860" s="31"/>
    </row>
    <row r="704866" s="30" customFormat="1" ht="14.25" customHeight="1" x14ac:dyDescent="0.35"/>
    <row r="704882" spans="1:1" ht="14.25" customHeight="1" x14ac:dyDescent="0.45">
      <c r="A704882" s="31"/>
    </row>
    <row r="704888" spans="1:1" s="30" customFormat="1" ht="14.25" customHeight="1" x14ac:dyDescent="0.35"/>
    <row r="704904" spans="1:1" ht="14.25" customHeight="1" x14ac:dyDescent="0.45">
      <c r="A704904" s="31"/>
    </row>
    <row r="704910" spans="1:1" s="30" customFormat="1" ht="14.25" customHeight="1" x14ac:dyDescent="0.35"/>
    <row r="704926" spans="1:1" ht="14.25" customHeight="1" x14ac:dyDescent="0.45">
      <c r="A704926" s="31"/>
    </row>
    <row r="704932" s="30" customFormat="1" ht="14.25" customHeight="1" x14ac:dyDescent="0.35"/>
    <row r="704948" spans="1:1" ht="14.25" customHeight="1" x14ac:dyDescent="0.45">
      <c r="A704948" s="31"/>
    </row>
    <row r="704954" spans="1:1" s="30" customFormat="1" ht="14.25" customHeight="1" x14ac:dyDescent="0.35"/>
    <row r="704970" spans="1:1" ht="14.25" customHeight="1" x14ac:dyDescent="0.45">
      <c r="A704970" s="31"/>
    </row>
    <row r="704976" spans="1:1" s="30" customFormat="1" ht="14.25" customHeight="1" x14ac:dyDescent="0.35"/>
    <row r="704992" spans="1:1" ht="14.25" customHeight="1" x14ac:dyDescent="0.45">
      <c r="A704992" s="31"/>
    </row>
    <row r="704998" s="30" customFormat="1" ht="14.25" customHeight="1" x14ac:dyDescent="0.35"/>
    <row r="705014" spans="1:1" ht="14.25" customHeight="1" x14ac:dyDescent="0.45">
      <c r="A705014" s="31"/>
    </row>
    <row r="705020" spans="1:1" s="30" customFormat="1" ht="14.25" customHeight="1" x14ac:dyDescent="0.35"/>
    <row r="705036" spans="1:1" ht="14.25" customHeight="1" x14ac:dyDescent="0.45">
      <c r="A705036" s="31"/>
    </row>
    <row r="705042" s="30" customFormat="1" ht="14.25" customHeight="1" x14ac:dyDescent="0.35"/>
    <row r="705058" spans="1:1" ht="14.25" customHeight="1" x14ac:dyDescent="0.45">
      <c r="A705058" s="31"/>
    </row>
    <row r="705064" spans="1:1" s="30" customFormat="1" ht="14.25" customHeight="1" x14ac:dyDescent="0.35"/>
    <row r="705080" spans="1:1" ht="14.25" customHeight="1" x14ac:dyDescent="0.45">
      <c r="A705080" s="31"/>
    </row>
    <row r="705086" spans="1:1" s="30" customFormat="1" ht="14.25" customHeight="1" x14ac:dyDescent="0.35"/>
    <row r="705102" spans="1:1" ht="14.25" customHeight="1" x14ac:dyDescent="0.45">
      <c r="A705102" s="31"/>
    </row>
    <row r="705108" s="30" customFormat="1" ht="14.25" customHeight="1" x14ac:dyDescent="0.35"/>
    <row r="705124" spans="1:1" ht="14.25" customHeight="1" x14ac:dyDescent="0.45">
      <c r="A705124" s="31"/>
    </row>
    <row r="705130" spans="1:1" s="30" customFormat="1" ht="14.25" customHeight="1" x14ac:dyDescent="0.35"/>
    <row r="705146" spans="1:1" ht="14.25" customHeight="1" x14ac:dyDescent="0.45">
      <c r="A705146" s="31"/>
    </row>
    <row r="705152" spans="1:1" s="30" customFormat="1" ht="14.25" customHeight="1" x14ac:dyDescent="0.35"/>
    <row r="705168" spans="1:1" ht="14.25" customHeight="1" x14ac:dyDescent="0.45">
      <c r="A705168" s="31"/>
    </row>
    <row r="705174" s="30" customFormat="1" ht="14.25" customHeight="1" x14ac:dyDescent="0.35"/>
    <row r="705190" spans="1:1" ht="14.25" customHeight="1" x14ac:dyDescent="0.45">
      <c r="A705190" s="31"/>
    </row>
    <row r="705196" spans="1:1" s="30" customFormat="1" ht="14.25" customHeight="1" x14ac:dyDescent="0.35"/>
    <row r="705212" spans="1:1" ht="14.25" customHeight="1" x14ac:dyDescent="0.45">
      <c r="A705212" s="31"/>
    </row>
    <row r="705218" s="30" customFormat="1" ht="14.25" customHeight="1" x14ac:dyDescent="0.35"/>
    <row r="705234" spans="1:1" ht="14.25" customHeight="1" x14ac:dyDescent="0.45">
      <c r="A705234" s="31"/>
    </row>
    <row r="705240" spans="1:1" s="30" customFormat="1" ht="14.25" customHeight="1" x14ac:dyDescent="0.35"/>
    <row r="705256" spans="1:1" ht="14.25" customHeight="1" x14ac:dyDescent="0.45">
      <c r="A705256" s="31"/>
    </row>
    <row r="705262" spans="1:1" s="30" customFormat="1" ht="14.25" customHeight="1" x14ac:dyDescent="0.35"/>
    <row r="705278" spans="1:1" ht="14.25" customHeight="1" x14ac:dyDescent="0.45">
      <c r="A705278" s="31"/>
    </row>
    <row r="705284" s="30" customFormat="1" ht="14.25" customHeight="1" x14ac:dyDescent="0.35"/>
    <row r="705300" spans="1:1" ht="14.25" customHeight="1" x14ac:dyDescent="0.45">
      <c r="A705300" s="31"/>
    </row>
    <row r="705306" spans="1:1" s="30" customFormat="1" ht="14.25" customHeight="1" x14ac:dyDescent="0.35"/>
    <row r="705322" spans="1:1" ht="14.25" customHeight="1" x14ac:dyDescent="0.45">
      <c r="A705322" s="31"/>
    </row>
    <row r="705328" spans="1:1" s="30" customFormat="1" ht="14.25" customHeight="1" x14ac:dyDescent="0.35"/>
    <row r="705344" spans="1:1" ht="14.25" customHeight="1" x14ac:dyDescent="0.45">
      <c r="A705344" s="31"/>
    </row>
    <row r="705350" s="30" customFormat="1" ht="14.25" customHeight="1" x14ac:dyDescent="0.35"/>
    <row r="705366" spans="1:1" ht="14.25" customHeight="1" x14ac:dyDescent="0.45">
      <c r="A705366" s="31"/>
    </row>
    <row r="705372" spans="1:1" s="30" customFormat="1" ht="14.25" customHeight="1" x14ac:dyDescent="0.35"/>
    <row r="705388" spans="1:1" ht="14.25" customHeight="1" x14ac:dyDescent="0.45">
      <c r="A705388" s="31"/>
    </row>
    <row r="705394" s="30" customFormat="1" ht="14.25" customHeight="1" x14ac:dyDescent="0.35"/>
    <row r="705410" spans="1:1" ht="14.25" customHeight="1" x14ac:dyDescent="0.45">
      <c r="A705410" s="31"/>
    </row>
    <row r="705416" spans="1:1" s="30" customFormat="1" ht="14.25" customHeight="1" x14ac:dyDescent="0.35"/>
    <row r="705432" spans="1:1" ht="14.25" customHeight="1" x14ac:dyDescent="0.45">
      <c r="A705432" s="31"/>
    </row>
    <row r="705438" spans="1:1" s="30" customFormat="1" ht="14.25" customHeight="1" x14ac:dyDescent="0.35"/>
    <row r="705454" spans="1:1" ht="14.25" customHeight="1" x14ac:dyDescent="0.45">
      <c r="A705454" s="31"/>
    </row>
    <row r="705460" s="30" customFormat="1" ht="14.25" customHeight="1" x14ac:dyDescent="0.35"/>
    <row r="705476" spans="1:1" ht="14.25" customHeight="1" x14ac:dyDescent="0.45">
      <c r="A705476" s="31"/>
    </row>
    <row r="705482" spans="1:1" s="30" customFormat="1" ht="14.25" customHeight="1" x14ac:dyDescent="0.35"/>
    <row r="705498" spans="1:1" ht="14.25" customHeight="1" x14ac:dyDescent="0.45">
      <c r="A705498" s="31"/>
    </row>
    <row r="705504" spans="1:1" s="30" customFormat="1" ht="14.25" customHeight="1" x14ac:dyDescent="0.35"/>
    <row r="705520" spans="1:1" ht="14.25" customHeight="1" x14ac:dyDescent="0.45">
      <c r="A705520" s="31"/>
    </row>
    <row r="705526" s="30" customFormat="1" ht="14.25" customHeight="1" x14ac:dyDescent="0.35"/>
    <row r="705542" spans="1:1" ht="14.25" customHeight="1" x14ac:dyDescent="0.45">
      <c r="A705542" s="31"/>
    </row>
    <row r="705548" spans="1:1" s="30" customFormat="1" ht="14.25" customHeight="1" x14ac:dyDescent="0.35"/>
    <row r="705564" spans="1:1" ht="14.25" customHeight="1" x14ac:dyDescent="0.45">
      <c r="A705564" s="31"/>
    </row>
    <row r="705570" s="30" customFormat="1" ht="14.25" customHeight="1" x14ac:dyDescent="0.35"/>
    <row r="705586" spans="1:1" ht="14.25" customHeight="1" x14ac:dyDescent="0.45">
      <c r="A705586" s="31"/>
    </row>
    <row r="705592" spans="1:1" s="30" customFormat="1" ht="14.25" customHeight="1" x14ac:dyDescent="0.35"/>
    <row r="705608" spans="1:1" ht="14.25" customHeight="1" x14ac:dyDescent="0.45">
      <c r="A705608" s="31"/>
    </row>
    <row r="705614" spans="1:1" s="30" customFormat="1" ht="14.25" customHeight="1" x14ac:dyDescent="0.35"/>
    <row r="705630" spans="1:1" ht="14.25" customHeight="1" x14ac:dyDescent="0.45">
      <c r="A705630" s="31"/>
    </row>
    <row r="705636" s="30" customFormat="1" ht="14.25" customHeight="1" x14ac:dyDescent="0.35"/>
    <row r="705652" spans="1:1" ht="14.25" customHeight="1" x14ac:dyDescent="0.45">
      <c r="A705652" s="31"/>
    </row>
    <row r="705658" spans="1:1" s="30" customFormat="1" ht="14.25" customHeight="1" x14ac:dyDescent="0.35"/>
    <row r="705674" spans="1:1" ht="14.25" customHeight="1" x14ac:dyDescent="0.45">
      <c r="A705674" s="31"/>
    </row>
    <row r="705680" spans="1:1" s="30" customFormat="1" ht="14.25" customHeight="1" x14ac:dyDescent="0.35"/>
    <row r="705696" spans="1:1" ht="14.25" customHeight="1" x14ac:dyDescent="0.45">
      <c r="A705696" s="31"/>
    </row>
    <row r="705702" s="30" customFormat="1" ht="14.25" customHeight="1" x14ac:dyDescent="0.35"/>
    <row r="705718" spans="1:1" ht="14.25" customHeight="1" x14ac:dyDescent="0.45">
      <c r="A705718" s="31"/>
    </row>
    <row r="705724" spans="1:1" s="30" customFormat="1" ht="14.25" customHeight="1" x14ac:dyDescent="0.35"/>
    <row r="705740" spans="1:1" ht="14.25" customHeight="1" x14ac:dyDescent="0.45">
      <c r="A705740" s="31"/>
    </row>
    <row r="705746" s="30" customFormat="1" ht="14.25" customHeight="1" x14ac:dyDescent="0.35"/>
    <row r="705762" spans="1:1" ht="14.25" customHeight="1" x14ac:dyDescent="0.45">
      <c r="A705762" s="31"/>
    </row>
    <row r="705768" spans="1:1" s="30" customFormat="1" ht="14.25" customHeight="1" x14ac:dyDescent="0.35"/>
    <row r="705784" spans="1:1" ht="14.25" customHeight="1" x14ac:dyDescent="0.45">
      <c r="A705784" s="31"/>
    </row>
    <row r="705790" spans="1:1" s="30" customFormat="1" ht="14.25" customHeight="1" x14ac:dyDescent="0.35"/>
    <row r="705806" spans="1:1" ht="14.25" customHeight="1" x14ac:dyDescent="0.45">
      <c r="A705806" s="31"/>
    </row>
    <row r="705812" s="30" customFormat="1" ht="14.25" customHeight="1" x14ac:dyDescent="0.35"/>
    <row r="705828" spans="1:1" ht="14.25" customHeight="1" x14ac:dyDescent="0.45">
      <c r="A705828" s="31"/>
    </row>
    <row r="705834" spans="1:1" s="30" customFormat="1" ht="14.25" customHeight="1" x14ac:dyDescent="0.35"/>
    <row r="705850" spans="1:1" ht="14.25" customHeight="1" x14ac:dyDescent="0.45">
      <c r="A705850" s="31"/>
    </row>
    <row r="705856" spans="1:1" s="30" customFormat="1" ht="14.25" customHeight="1" x14ac:dyDescent="0.35"/>
    <row r="705872" spans="1:1" ht="14.25" customHeight="1" x14ac:dyDescent="0.45">
      <c r="A705872" s="31"/>
    </row>
    <row r="705878" s="30" customFormat="1" ht="14.25" customHeight="1" x14ac:dyDescent="0.35"/>
    <row r="705894" spans="1:1" ht="14.25" customHeight="1" x14ac:dyDescent="0.45">
      <c r="A705894" s="31"/>
    </row>
    <row r="705900" spans="1:1" s="30" customFormat="1" ht="14.25" customHeight="1" x14ac:dyDescent="0.35"/>
    <row r="705916" spans="1:1" ht="14.25" customHeight="1" x14ac:dyDescent="0.45">
      <c r="A705916" s="31"/>
    </row>
    <row r="705922" s="30" customFormat="1" ht="14.25" customHeight="1" x14ac:dyDescent="0.35"/>
    <row r="705938" spans="1:1" ht="14.25" customHeight="1" x14ac:dyDescent="0.45">
      <c r="A705938" s="31"/>
    </row>
    <row r="705944" spans="1:1" s="30" customFormat="1" ht="14.25" customHeight="1" x14ac:dyDescent="0.35"/>
    <row r="705960" spans="1:1" ht="14.25" customHeight="1" x14ac:dyDescent="0.45">
      <c r="A705960" s="31"/>
    </row>
    <row r="705966" spans="1:1" s="30" customFormat="1" ht="14.25" customHeight="1" x14ac:dyDescent="0.35"/>
    <row r="705982" spans="1:1" ht="14.25" customHeight="1" x14ac:dyDescent="0.45">
      <c r="A705982" s="31"/>
    </row>
    <row r="705988" s="30" customFormat="1" ht="14.25" customHeight="1" x14ac:dyDescent="0.35"/>
    <row r="706004" spans="1:1" ht="14.25" customHeight="1" x14ac:dyDescent="0.45">
      <c r="A706004" s="31"/>
    </row>
    <row r="706010" spans="1:1" s="30" customFormat="1" ht="14.25" customHeight="1" x14ac:dyDescent="0.35"/>
    <row r="706026" spans="1:1" ht="14.25" customHeight="1" x14ac:dyDescent="0.45">
      <c r="A706026" s="31"/>
    </row>
    <row r="706032" spans="1:1" s="30" customFormat="1" ht="14.25" customHeight="1" x14ac:dyDescent="0.35"/>
    <row r="706048" spans="1:1" ht="14.25" customHeight="1" x14ac:dyDescent="0.45">
      <c r="A706048" s="31"/>
    </row>
    <row r="706054" s="30" customFormat="1" ht="14.25" customHeight="1" x14ac:dyDescent="0.35"/>
    <row r="706070" spans="1:1" ht="14.25" customHeight="1" x14ac:dyDescent="0.45">
      <c r="A706070" s="31"/>
    </row>
    <row r="706076" spans="1:1" s="30" customFormat="1" ht="14.25" customHeight="1" x14ac:dyDescent="0.35"/>
    <row r="706092" spans="1:1" ht="14.25" customHeight="1" x14ac:dyDescent="0.45">
      <c r="A706092" s="31"/>
    </row>
    <row r="706098" s="30" customFormat="1" ht="14.25" customHeight="1" x14ac:dyDescent="0.35"/>
    <row r="706114" spans="1:1" ht="14.25" customHeight="1" x14ac:dyDescent="0.45">
      <c r="A706114" s="31"/>
    </row>
    <row r="706120" spans="1:1" s="30" customFormat="1" ht="14.25" customHeight="1" x14ac:dyDescent="0.35"/>
    <row r="706136" spans="1:1" ht="14.25" customHeight="1" x14ac:dyDescent="0.45">
      <c r="A706136" s="31"/>
    </row>
    <row r="706142" spans="1:1" s="30" customFormat="1" ht="14.25" customHeight="1" x14ac:dyDescent="0.35"/>
    <row r="706158" spans="1:1" ht="14.25" customHeight="1" x14ac:dyDescent="0.45">
      <c r="A706158" s="31"/>
    </row>
    <row r="706164" s="30" customFormat="1" ht="14.25" customHeight="1" x14ac:dyDescent="0.35"/>
    <row r="706180" spans="1:1" ht="14.25" customHeight="1" x14ac:dyDescent="0.45">
      <c r="A706180" s="31"/>
    </row>
    <row r="706186" spans="1:1" s="30" customFormat="1" ht="14.25" customHeight="1" x14ac:dyDescent="0.35"/>
    <row r="706202" spans="1:1" ht="14.25" customHeight="1" x14ac:dyDescent="0.45">
      <c r="A706202" s="31"/>
    </row>
    <row r="706208" spans="1:1" s="30" customFormat="1" ht="14.25" customHeight="1" x14ac:dyDescent="0.35"/>
    <row r="706224" spans="1:1" ht="14.25" customHeight="1" x14ac:dyDescent="0.45">
      <c r="A706224" s="31"/>
    </row>
    <row r="706230" s="30" customFormat="1" ht="14.25" customHeight="1" x14ac:dyDescent="0.35"/>
    <row r="706246" spans="1:1" ht="14.25" customHeight="1" x14ac:dyDescent="0.45">
      <c r="A706246" s="31"/>
    </row>
    <row r="706252" spans="1:1" s="30" customFormat="1" ht="14.25" customHeight="1" x14ac:dyDescent="0.35"/>
    <row r="706268" spans="1:1" ht="14.25" customHeight="1" x14ac:dyDescent="0.45">
      <c r="A706268" s="31"/>
    </row>
    <row r="706274" s="30" customFormat="1" ht="14.25" customHeight="1" x14ac:dyDescent="0.35"/>
    <row r="706290" spans="1:1" ht="14.25" customHeight="1" x14ac:dyDescent="0.45">
      <c r="A706290" s="31"/>
    </row>
    <row r="706296" spans="1:1" s="30" customFormat="1" ht="14.25" customHeight="1" x14ac:dyDescent="0.35"/>
    <row r="706312" spans="1:1" ht="14.25" customHeight="1" x14ac:dyDescent="0.45">
      <c r="A706312" s="31"/>
    </row>
    <row r="706318" spans="1:1" s="30" customFormat="1" ht="14.25" customHeight="1" x14ac:dyDescent="0.35"/>
    <row r="706334" spans="1:1" ht="14.25" customHeight="1" x14ac:dyDescent="0.45">
      <c r="A706334" s="31"/>
    </row>
    <row r="706340" s="30" customFormat="1" ht="14.25" customHeight="1" x14ac:dyDescent="0.35"/>
    <row r="706356" spans="1:1" ht="14.25" customHeight="1" x14ac:dyDescent="0.45">
      <c r="A706356" s="31"/>
    </row>
    <row r="706362" spans="1:1" s="30" customFormat="1" ht="14.25" customHeight="1" x14ac:dyDescent="0.35"/>
    <row r="706378" spans="1:1" ht="14.25" customHeight="1" x14ac:dyDescent="0.45">
      <c r="A706378" s="31"/>
    </row>
    <row r="706384" spans="1:1" s="30" customFormat="1" ht="14.25" customHeight="1" x14ac:dyDescent="0.35"/>
    <row r="706400" spans="1:1" ht="14.25" customHeight="1" x14ac:dyDescent="0.45">
      <c r="A706400" s="31"/>
    </row>
    <row r="706406" s="30" customFormat="1" ht="14.25" customHeight="1" x14ac:dyDescent="0.35"/>
    <row r="706422" spans="1:1" ht="14.25" customHeight="1" x14ac:dyDescent="0.45">
      <c r="A706422" s="31"/>
    </row>
    <row r="706428" spans="1:1" s="30" customFormat="1" ht="14.25" customHeight="1" x14ac:dyDescent="0.35"/>
    <row r="706444" spans="1:1" ht="14.25" customHeight="1" x14ac:dyDescent="0.45">
      <c r="A706444" s="31"/>
    </row>
    <row r="706450" s="30" customFormat="1" ht="14.25" customHeight="1" x14ac:dyDescent="0.35"/>
    <row r="706466" spans="1:1" ht="14.25" customHeight="1" x14ac:dyDescent="0.45">
      <c r="A706466" s="31"/>
    </row>
    <row r="706472" spans="1:1" s="30" customFormat="1" ht="14.25" customHeight="1" x14ac:dyDescent="0.35"/>
    <row r="706488" spans="1:1" ht="14.25" customHeight="1" x14ac:dyDescent="0.45">
      <c r="A706488" s="31"/>
    </row>
    <row r="706494" spans="1:1" s="30" customFormat="1" ht="14.25" customHeight="1" x14ac:dyDescent="0.35"/>
    <row r="706510" spans="1:1" ht="14.25" customHeight="1" x14ac:dyDescent="0.45">
      <c r="A706510" s="31"/>
    </row>
    <row r="706516" s="30" customFormat="1" ht="14.25" customHeight="1" x14ac:dyDescent="0.35"/>
    <row r="706532" spans="1:1" ht="14.25" customHeight="1" x14ac:dyDescent="0.45">
      <c r="A706532" s="31"/>
    </row>
    <row r="706538" spans="1:1" s="30" customFormat="1" ht="14.25" customHeight="1" x14ac:dyDescent="0.35"/>
    <row r="706554" spans="1:1" ht="14.25" customHeight="1" x14ac:dyDescent="0.45">
      <c r="A706554" s="31"/>
    </row>
    <row r="706560" spans="1:1" s="30" customFormat="1" ht="14.25" customHeight="1" x14ac:dyDescent="0.35"/>
    <row r="706576" spans="1:1" ht="14.25" customHeight="1" x14ac:dyDescent="0.45">
      <c r="A706576" s="31"/>
    </row>
    <row r="706582" s="30" customFormat="1" ht="14.25" customHeight="1" x14ac:dyDescent="0.35"/>
    <row r="706598" spans="1:1" ht="14.25" customHeight="1" x14ac:dyDescent="0.45">
      <c r="A706598" s="31"/>
    </row>
    <row r="706604" spans="1:1" s="30" customFormat="1" ht="14.25" customHeight="1" x14ac:dyDescent="0.35"/>
    <row r="706620" spans="1:1" ht="14.25" customHeight="1" x14ac:dyDescent="0.45">
      <c r="A706620" s="31"/>
    </row>
    <row r="706626" s="30" customFormat="1" ht="14.25" customHeight="1" x14ac:dyDescent="0.35"/>
    <row r="706642" spans="1:1" ht="14.25" customHeight="1" x14ac:dyDescent="0.45">
      <c r="A706642" s="31"/>
    </row>
    <row r="706648" spans="1:1" s="30" customFormat="1" ht="14.25" customHeight="1" x14ac:dyDescent="0.35"/>
    <row r="706664" spans="1:1" ht="14.25" customHeight="1" x14ac:dyDescent="0.45">
      <c r="A706664" s="31"/>
    </row>
    <row r="706670" spans="1:1" s="30" customFormat="1" ht="14.25" customHeight="1" x14ac:dyDescent="0.35"/>
    <row r="706686" spans="1:1" ht="14.25" customHeight="1" x14ac:dyDescent="0.45">
      <c r="A706686" s="31"/>
    </row>
    <row r="706692" s="30" customFormat="1" ht="14.25" customHeight="1" x14ac:dyDescent="0.35"/>
    <row r="706708" spans="1:1" ht="14.25" customHeight="1" x14ac:dyDescent="0.45">
      <c r="A706708" s="31"/>
    </row>
    <row r="706714" spans="1:1" s="30" customFormat="1" ht="14.25" customHeight="1" x14ac:dyDescent="0.35"/>
    <row r="706730" spans="1:1" ht="14.25" customHeight="1" x14ac:dyDescent="0.45">
      <c r="A706730" s="31"/>
    </row>
    <row r="706736" spans="1:1" s="30" customFormat="1" ht="14.25" customHeight="1" x14ac:dyDescent="0.35"/>
    <row r="706752" spans="1:1" ht="14.25" customHeight="1" x14ac:dyDescent="0.45">
      <c r="A706752" s="31"/>
    </row>
    <row r="706758" s="30" customFormat="1" ht="14.25" customHeight="1" x14ac:dyDescent="0.35"/>
    <row r="706774" spans="1:1" ht="14.25" customHeight="1" x14ac:dyDescent="0.45">
      <c r="A706774" s="31"/>
    </row>
    <row r="706780" spans="1:1" s="30" customFormat="1" ht="14.25" customHeight="1" x14ac:dyDescent="0.35"/>
    <row r="706796" spans="1:1" ht="14.25" customHeight="1" x14ac:dyDescent="0.45">
      <c r="A706796" s="31"/>
    </row>
    <row r="706802" s="30" customFormat="1" ht="14.25" customHeight="1" x14ac:dyDescent="0.35"/>
    <row r="706818" spans="1:1" ht="14.25" customHeight="1" x14ac:dyDescent="0.45">
      <c r="A706818" s="31"/>
    </row>
    <row r="706824" spans="1:1" s="30" customFormat="1" ht="14.25" customHeight="1" x14ac:dyDescent="0.35"/>
    <row r="706840" spans="1:1" ht="14.25" customHeight="1" x14ac:dyDescent="0.45">
      <c r="A706840" s="31"/>
    </row>
    <row r="706846" spans="1:1" s="30" customFormat="1" ht="14.25" customHeight="1" x14ac:dyDescent="0.35"/>
    <row r="706862" spans="1:1" ht="14.25" customHeight="1" x14ac:dyDescent="0.45">
      <c r="A706862" s="31"/>
    </row>
    <row r="706868" s="30" customFormat="1" ht="14.25" customHeight="1" x14ac:dyDescent="0.35"/>
    <row r="706884" spans="1:1" ht="14.25" customHeight="1" x14ac:dyDescent="0.45">
      <c r="A706884" s="31"/>
    </row>
    <row r="706890" spans="1:1" s="30" customFormat="1" ht="14.25" customHeight="1" x14ac:dyDescent="0.35"/>
    <row r="706906" spans="1:1" ht="14.25" customHeight="1" x14ac:dyDescent="0.45">
      <c r="A706906" s="31"/>
    </row>
    <row r="706912" spans="1:1" s="30" customFormat="1" ht="14.25" customHeight="1" x14ac:dyDescent="0.35"/>
    <row r="706928" spans="1:1" ht="14.25" customHeight="1" x14ac:dyDescent="0.45">
      <c r="A706928" s="31"/>
    </row>
    <row r="706934" s="30" customFormat="1" ht="14.25" customHeight="1" x14ac:dyDescent="0.35"/>
    <row r="706950" spans="1:1" ht="14.25" customHeight="1" x14ac:dyDescent="0.45">
      <c r="A706950" s="31"/>
    </row>
    <row r="706956" spans="1:1" s="30" customFormat="1" ht="14.25" customHeight="1" x14ac:dyDescent="0.35"/>
    <row r="706972" spans="1:1" ht="14.25" customHeight="1" x14ac:dyDescent="0.45">
      <c r="A706972" s="31"/>
    </row>
    <row r="706978" s="30" customFormat="1" ht="14.25" customHeight="1" x14ac:dyDescent="0.35"/>
    <row r="706994" spans="1:1" ht="14.25" customHeight="1" x14ac:dyDescent="0.45">
      <c r="A706994" s="31"/>
    </row>
    <row r="707000" spans="1:1" s="30" customFormat="1" ht="14.25" customHeight="1" x14ac:dyDescent="0.35"/>
    <row r="707016" spans="1:1" ht="14.25" customHeight="1" x14ac:dyDescent="0.45">
      <c r="A707016" s="31"/>
    </row>
    <row r="707022" spans="1:1" s="30" customFormat="1" ht="14.25" customHeight="1" x14ac:dyDescent="0.35"/>
    <row r="707038" spans="1:1" ht="14.25" customHeight="1" x14ac:dyDescent="0.45">
      <c r="A707038" s="31"/>
    </row>
    <row r="707044" s="30" customFormat="1" ht="14.25" customHeight="1" x14ac:dyDescent="0.35"/>
    <row r="707060" spans="1:1" ht="14.25" customHeight="1" x14ac:dyDescent="0.45">
      <c r="A707060" s="31"/>
    </row>
    <row r="707066" spans="1:1" s="30" customFormat="1" ht="14.25" customHeight="1" x14ac:dyDescent="0.35"/>
    <row r="707082" spans="1:1" ht="14.25" customHeight="1" x14ac:dyDescent="0.45">
      <c r="A707082" s="31"/>
    </row>
    <row r="707088" spans="1:1" s="30" customFormat="1" ht="14.25" customHeight="1" x14ac:dyDescent="0.35"/>
    <row r="707104" spans="1:1" ht="14.25" customHeight="1" x14ac:dyDescent="0.45">
      <c r="A707104" s="31"/>
    </row>
    <row r="707110" s="30" customFormat="1" ht="14.25" customHeight="1" x14ac:dyDescent="0.35"/>
    <row r="707126" spans="1:1" ht="14.25" customHeight="1" x14ac:dyDescent="0.45">
      <c r="A707126" s="31"/>
    </row>
    <row r="707132" spans="1:1" s="30" customFormat="1" ht="14.25" customHeight="1" x14ac:dyDescent="0.35"/>
    <row r="707148" spans="1:1" ht="14.25" customHeight="1" x14ac:dyDescent="0.45">
      <c r="A707148" s="31"/>
    </row>
    <row r="707154" s="30" customFormat="1" ht="14.25" customHeight="1" x14ac:dyDescent="0.35"/>
    <row r="707170" spans="1:1" ht="14.25" customHeight="1" x14ac:dyDescent="0.45">
      <c r="A707170" s="31"/>
    </row>
    <row r="707176" spans="1:1" s="30" customFormat="1" ht="14.25" customHeight="1" x14ac:dyDescent="0.35"/>
    <row r="707192" spans="1:1" ht="14.25" customHeight="1" x14ac:dyDescent="0.45">
      <c r="A707192" s="31"/>
    </row>
    <row r="707198" spans="1:1" s="30" customFormat="1" ht="14.25" customHeight="1" x14ac:dyDescent="0.35"/>
    <row r="707214" spans="1:1" ht="14.25" customHeight="1" x14ac:dyDescent="0.45">
      <c r="A707214" s="31"/>
    </row>
    <row r="707220" s="30" customFormat="1" ht="14.25" customHeight="1" x14ac:dyDescent="0.35"/>
    <row r="707236" spans="1:1" ht="14.25" customHeight="1" x14ac:dyDescent="0.45">
      <c r="A707236" s="31"/>
    </row>
    <row r="707242" spans="1:1" s="30" customFormat="1" ht="14.25" customHeight="1" x14ac:dyDescent="0.35"/>
    <row r="707258" spans="1:1" ht="14.25" customHeight="1" x14ac:dyDescent="0.45">
      <c r="A707258" s="31"/>
    </row>
    <row r="707264" spans="1:1" s="30" customFormat="1" ht="14.25" customHeight="1" x14ac:dyDescent="0.35"/>
    <row r="707280" spans="1:1" ht="14.25" customHeight="1" x14ac:dyDescent="0.45">
      <c r="A707280" s="31"/>
    </row>
    <row r="707286" s="30" customFormat="1" ht="14.25" customHeight="1" x14ac:dyDescent="0.35"/>
    <row r="707302" spans="1:1" ht="14.25" customHeight="1" x14ac:dyDescent="0.45">
      <c r="A707302" s="31"/>
    </row>
    <row r="707308" spans="1:1" s="30" customFormat="1" ht="14.25" customHeight="1" x14ac:dyDescent="0.35"/>
    <row r="707324" spans="1:1" ht="14.25" customHeight="1" x14ac:dyDescent="0.45">
      <c r="A707324" s="31"/>
    </row>
    <row r="707330" s="30" customFormat="1" ht="14.25" customHeight="1" x14ac:dyDescent="0.35"/>
    <row r="707346" spans="1:1" ht="14.25" customHeight="1" x14ac:dyDescent="0.45">
      <c r="A707346" s="31"/>
    </row>
    <row r="707352" spans="1:1" s="30" customFormat="1" ht="14.25" customHeight="1" x14ac:dyDescent="0.35"/>
    <row r="707368" spans="1:1" ht="14.25" customHeight="1" x14ac:dyDescent="0.45">
      <c r="A707368" s="31"/>
    </row>
    <row r="707374" spans="1:1" s="30" customFormat="1" ht="14.25" customHeight="1" x14ac:dyDescent="0.35"/>
    <row r="707390" spans="1:1" ht="14.25" customHeight="1" x14ac:dyDescent="0.45">
      <c r="A707390" s="31"/>
    </row>
    <row r="707396" s="30" customFormat="1" ht="14.25" customHeight="1" x14ac:dyDescent="0.35"/>
    <row r="707412" spans="1:1" ht="14.25" customHeight="1" x14ac:dyDescent="0.45">
      <c r="A707412" s="31"/>
    </row>
    <row r="707418" spans="1:1" s="30" customFormat="1" ht="14.25" customHeight="1" x14ac:dyDescent="0.35"/>
    <row r="707434" spans="1:1" ht="14.25" customHeight="1" x14ac:dyDescent="0.45">
      <c r="A707434" s="31"/>
    </row>
    <row r="707440" spans="1:1" s="30" customFormat="1" ht="14.25" customHeight="1" x14ac:dyDescent="0.35"/>
    <row r="707456" spans="1:1" ht="14.25" customHeight="1" x14ac:dyDescent="0.45">
      <c r="A707456" s="31"/>
    </row>
    <row r="707462" s="30" customFormat="1" ht="14.25" customHeight="1" x14ac:dyDescent="0.35"/>
    <row r="707478" spans="1:1" ht="14.25" customHeight="1" x14ac:dyDescent="0.45">
      <c r="A707478" s="31"/>
    </row>
    <row r="707484" spans="1:1" s="30" customFormat="1" ht="14.25" customHeight="1" x14ac:dyDescent="0.35"/>
    <row r="707500" spans="1:1" ht="14.25" customHeight="1" x14ac:dyDescent="0.45">
      <c r="A707500" s="31"/>
    </row>
    <row r="707506" s="30" customFormat="1" ht="14.25" customHeight="1" x14ac:dyDescent="0.35"/>
    <row r="707522" spans="1:1" ht="14.25" customHeight="1" x14ac:dyDescent="0.45">
      <c r="A707522" s="31"/>
    </row>
    <row r="707528" spans="1:1" s="30" customFormat="1" ht="14.25" customHeight="1" x14ac:dyDescent="0.35"/>
    <row r="707544" spans="1:1" ht="14.25" customHeight="1" x14ac:dyDescent="0.45">
      <c r="A707544" s="31"/>
    </row>
    <row r="707550" spans="1:1" s="30" customFormat="1" ht="14.25" customHeight="1" x14ac:dyDescent="0.35"/>
    <row r="707566" spans="1:1" ht="14.25" customHeight="1" x14ac:dyDescent="0.45">
      <c r="A707566" s="31"/>
    </row>
    <row r="707572" s="30" customFormat="1" ht="14.25" customHeight="1" x14ac:dyDescent="0.35"/>
    <row r="707588" spans="1:1" ht="14.25" customHeight="1" x14ac:dyDescent="0.45">
      <c r="A707588" s="31"/>
    </row>
    <row r="707594" spans="1:1" s="30" customFormat="1" ht="14.25" customHeight="1" x14ac:dyDescent="0.35"/>
    <row r="707610" spans="1:1" ht="14.25" customHeight="1" x14ac:dyDescent="0.45">
      <c r="A707610" s="31"/>
    </row>
    <row r="707616" spans="1:1" s="30" customFormat="1" ht="14.25" customHeight="1" x14ac:dyDescent="0.35"/>
    <row r="707632" spans="1:1" ht="14.25" customHeight="1" x14ac:dyDescent="0.45">
      <c r="A707632" s="31"/>
    </row>
    <row r="707638" s="30" customFormat="1" ht="14.25" customHeight="1" x14ac:dyDescent="0.35"/>
    <row r="707654" spans="1:1" ht="14.25" customHeight="1" x14ac:dyDescent="0.45">
      <c r="A707654" s="31"/>
    </row>
    <row r="707660" spans="1:1" s="30" customFormat="1" ht="14.25" customHeight="1" x14ac:dyDescent="0.35"/>
    <row r="707676" spans="1:1" ht="14.25" customHeight="1" x14ac:dyDescent="0.45">
      <c r="A707676" s="31"/>
    </row>
    <row r="707682" s="30" customFormat="1" ht="14.25" customHeight="1" x14ac:dyDescent="0.35"/>
    <row r="707698" spans="1:1" ht="14.25" customHeight="1" x14ac:dyDescent="0.45">
      <c r="A707698" s="31"/>
    </row>
    <row r="707704" spans="1:1" s="30" customFormat="1" ht="14.25" customHeight="1" x14ac:dyDescent="0.35"/>
    <row r="707720" spans="1:1" ht="14.25" customHeight="1" x14ac:dyDescent="0.45">
      <c r="A707720" s="31"/>
    </row>
    <row r="707726" spans="1:1" s="30" customFormat="1" ht="14.25" customHeight="1" x14ac:dyDescent="0.35"/>
    <row r="707742" spans="1:1" ht="14.25" customHeight="1" x14ac:dyDescent="0.45">
      <c r="A707742" s="31"/>
    </row>
    <row r="707748" s="30" customFormat="1" ht="14.25" customHeight="1" x14ac:dyDescent="0.35"/>
    <row r="707764" spans="1:1" ht="14.25" customHeight="1" x14ac:dyDescent="0.45">
      <c r="A707764" s="31"/>
    </row>
    <row r="707770" spans="1:1" s="30" customFormat="1" ht="14.25" customHeight="1" x14ac:dyDescent="0.35"/>
    <row r="707786" spans="1:1" ht="14.25" customHeight="1" x14ac:dyDescent="0.45">
      <c r="A707786" s="31"/>
    </row>
    <row r="707792" spans="1:1" s="30" customFormat="1" ht="14.25" customHeight="1" x14ac:dyDescent="0.35"/>
    <row r="707808" spans="1:1" ht="14.25" customHeight="1" x14ac:dyDescent="0.45">
      <c r="A707808" s="31"/>
    </row>
    <row r="707814" s="30" customFormat="1" ht="14.25" customHeight="1" x14ac:dyDescent="0.35"/>
    <row r="707830" spans="1:1" ht="14.25" customHeight="1" x14ac:dyDescent="0.45">
      <c r="A707830" s="31"/>
    </row>
    <row r="707836" spans="1:1" s="30" customFormat="1" ht="14.25" customHeight="1" x14ac:dyDescent="0.35"/>
    <row r="707852" spans="1:1" ht="14.25" customHeight="1" x14ac:dyDescent="0.45">
      <c r="A707852" s="31"/>
    </row>
    <row r="707858" s="30" customFormat="1" ht="14.25" customHeight="1" x14ac:dyDescent="0.35"/>
    <row r="707874" spans="1:1" ht="14.25" customHeight="1" x14ac:dyDescent="0.45">
      <c r="A707874" s="31"/>
    </row>
    <row r="707880" spans="1:1" s="30" customFormat="1" ht="14.25" customHeight="1" x14ac:dyDescent="0.35"/>
    <row r="707896" spans="1:1" ht="14.25" customHeight="1" x14ac:dyDescent="0.45">
      <c r="A707896" s="31"/>
    </row>
    <row r="707902" spans="1:1" s="30" customFormat="1" ht="14.25" customHeight="1" x14ac:dyDescent="0.35"/>
    <row r="707918" spans="1:1" ht="14.25" customHeight="1" x14ac:dyDescent="0.45">
      <c r="A707918" s="31"/>
    </row>
    <row r="707924" s="30" customFormat="1" ht="14.25" customHeight="1" x14ac:dyDescent="0.35"/>
    <row r="707940" spans="1:1" ht="14.25" customHeight="1" x14ac:dyDescent="0.45">
      <c r="A707940" s="31"/>
    </row>
    <row r="707946" spans="1:1" s="30" customFormat="1" ht="14.25" customHeight="1" x14ac:dyDescent="0.35"/>
    <row r="707962" spans="1:1" ht="14.25" customHeight="1" x14ac:dyDescent="0.45">
      <c r="A707962" s="31"/>
    </row>
    <row r="707968" spans="1:1" s="30" customFormat="1" ht="14.25" customHeight="1" x14ac:dyDescent="0.35"/>
    <row r="707984" spans="1:1" ht="14.25" customHeight="1" x14ac:dyDescent="0.45">
      <c r="A707984" s="31"/>
    </row>
    <row r="707990" s="30" customFormat="1" ht="14.25" customHeight="1" x14ac:dyDescent="0.35"/>
    <row r="708006" spans="1:1" ht="14.25" customHeight="1" x14ac:dyDescent="0.45">
      <c r="A708006" s="31"/>
    </row>
    <row r="708012" spans="1:1" s="30" customFormat="1" ht="14.25" customHeight="1" x14ac:dyDescent="0.35"/>
    <row r="708028" spans="1:1" ht="14.25" customHeight="1" x14ac:dyDescent="0.45">
      <c r="A708028" s="31"/>
    </row>
    <row r="708034" s="30" customFormat="1" ht="14.25" customHeight="1" x14ac:dyDescent="0.35"/>
    <row r="708050" spans="1:1" ht="14.25" customHeight="1" x14ac:dyDescent="0.45">
      <c r="A708050" s="31"/>
    </row>
    <row r="708056" spans="1:1" s="30" customFormat="1" ht="14.25" customHeight="1" x14ac:dyDescent="0.35"/>
    <row r="708072" spans="1:1" ht="14.25" customHeight="1" x14ac:dyDescent="0.45">
      <c r="A708072" s="31"/>
    </row>
    <row r="708078" spans="1:1" s="30" customFormat="1" ht="14.25" customHeight="1" x14ac:dyDescent="0.35"/>
    <row r="708094" spans="1:1" ht="14.25" customHeight="1" x14ac:dyDescent="0.45">
      <c r="A708094" s="31"/>
    </row>
    <row r="708100" s="30" customFormat="1" ht="14.25" customHeight="1" x14ac:dyDescent="0.35"/>
    <row r="708116" spans="1:1" ht="14.25" customHeight="1" x14ac:dyDescent="0.45">
      <c r="A708116" s="31"/>
    </row>
    <row r="708122" spans="1:1" s="30" customFormat="1" ht="14.25" customHeight="1" x14ac:dyDescent="0.35"/>
    <row r="708138" spans="1:1" ht="14.25" customHeight="1" x14ac:dyDescent="0.45">
      <c r="A708138" s="31"/>
    </row>
    <row r="708144" spans="1:1" s="30" customFormat="1" ht="14.25" customHeight="1" x14ac:dyDescent="0.35"/>
    <row r="708160" spans="1:1" ht="14.25" customHeight="1" x14ac:dyDescent="0.45">
      <c r="A708160" s="31"/>
    </row>
    <row r="708166" s="30" customFormat="1" ht="14.25" customHeight="1" x14ac:dyDescent="0.35"/>
    <row r="708182" spans="1:1" ht="14.25" customHeight="1" x14ac:dyDescent="0.45">
      <c r="A708182" s="31"/>
    </row>
    <row r="708188" spans="1:1" s="30" customFormat="1" ht="14.25" customHeight="1" x14ac:dyDescent="0.35"/>
    <row r="708204" spans="1:1" ht="14.25" customHeight="1" x14ac:dyDescent="0.45">
      <c r="A708204" s="31"/>
    </row>
    <row r="708210" s="30" customFormat="1" ht="14.25" customHeight="1" x14ac:dyDescent="0.35"/>
    <row r="708226" spans="1:1" ht="14.25" customHeight="1" x14ac:dyDescent="0.45">
      <c r="A708226" s="31"/>
    </row>
    <row r="708232" spans="1:1" s="30" customFormat="1" ht="14.25" customHeight="1" x14ac:dyDescent="0.35"/>
    <row r="708248" spans="1:1" ht="14.25" customHeight="1" x14ac:dyDescent="0.45">
      <c r="A708248" s="31"/>
    </row>
    <row r="708254" spans="1:1" s="30" customFormat="1" ht="14.25" customHeight="1" x14ac:dyDescent="0.35"/>
    <row r="708270" spans="1:1" ht="14.25" customHeight="1" x14ac:dyDescent="0.45">
      <c r="A708270" s="31"/>
    </row>
    <row r="708276" s="30" customFormat="1" ht="14.25" customHeight="1" x14ac:dyDescent="0.35"/>
    <row r="708292" spans="1:1" ht="14.25" customHeight="1" x14ac:dyDescent="0.45">
      <c r="A708292" s="31"/>
    </row>
    <row r="708298" spans="1:1" s="30" customFormat="1" ht="14.25" customHeight="1" x14ac:dyDescent="0.35"/>
    <row r="708314" spans="1:1" ht="14.25" customHeight="1" x14ac:dyDescent="0.45">
      <c r="A708314" s="31"/>
    </row>
    <row r="708320" spans="1:1" s="30" customFormat="1" ht="14.25" customHeight="1" x14ac:dyDescent="0.35"/>
    <row r="708336" spans="1:1" ht="14.25" customHeight="1" x14ac:dyDescent="0.45">
      <c r="A708336" s="31"/>
    </row>
    <row r="708342" s="30" customFormat="1" ht="14.25" customHeight="1" x14ac:dyDescent="0.35"/>
    <row r="708358" spans="1:1" ht="14.25" customHeight="1" x14ac:dyDescent="0.45">
      <c r="A708358" s="31"/>
    </row>
    <row r="708364" spans="1:1" s="30" customFormat="1" ht="14.25" customHeight="1" x14ac:dyDescent="0.35"/>
    <row r="708380" spans="1:1" ht="14.25" customHeight="1" x14ac:dyDescent="0.45">
      <c r="A708380" s="31"/>
    </row>
    <row r="708386" s="30" customFormat="1" ht="14.25" customHeight="1" x14ac:dyDescent="0.35"/>
    <row r="708402" spans="1:1" ht="14.25" customHeight="1" x14ac:dyDescent="0.45">
      <c r="A708402" s="31"/>
    </row>
    <row r="708408" spans="1:1" s="30" customFormat="1" ht="14.25" customHeight="1" x14ac:dyDescent="0.35"/>
    <row r="708424" spans="1:1" ht="14.25" customHeight="1" x14ac:dyDescent="0.45">
      <c r="A708424" s="31"/>
    </row>
    <row r="708430" spans="1:1" s="30" customFormat="1" ht="14.25" customHeight="1" x14ac:dyDescent="0.35"/>
    <row r="708446" spans="1:1" ht="14.25" customHeight="1" x14ac:dyDescent="0.45">
      <c r="A708446" s="31"/>
    </row>
    <row r="708452" s="30" customFormat="1" ht="14.25" customHeight="1" x14ac:dyDescent="0.35"/>
    <row r="708468" spans="1:1" ht="14.25" customHeight="1" x14ac:dyDescent="0.45">
      <c r="A708468" s="31"/>
    </row>
    <row r="708474" spans="1:1" s="30" customFormat="1" ht="14.25" customHeight="1" x14ac:dyDescent="0.35"/>
    <row r="708490" spans="1:1" ht="14.25" customHeight="1" x14ac:dyDescent="0.45">
      <c r="A708490" s="31"/>
    </row>
    <row r="708496" spans="1:1" s="30" customFormat="1" ht="14.25" customHeight="1" x14ac:dyDescent="0.35"/>
    <row r="708512" spans="1:1" ht="14.25" customHeight="1" x14ac:dyDescent="0.45">
      <c r="A708512" s="31"/>
    </row>
    <row r="708518" s="30" customFormat="1" ht="14.25" customHeight="1" x14ac:dyDescent="0.35"/>
    <row r="708534" spans="1:1" ht="14.25" customHeight="1" x14ac:dyDescent="0.45">
      <c r="A708534" s="31"/>
    </row>
    <row r="708540" spans="1:1" s="30" customFormat="1" ht="14.25" customHeight="1" x14ac:dyDescent="0.35"/>
    <row r="708556" spans="1:1" ht="14.25" customHeight="1" x14ac:dyDescent="0.45">
      <c r="A708556" s="31"/>
    </row>
    <row r="708562" s="30" customFormat="1" ht="14.25" customHeight="1" x14ac:dyDescent="0.35"/>
    <row r="708578" spans="1:1" ht="14.25" customHeight="1" x14ac:dyDescent="0.45">
      <c r="A708578" s="31"/>
    </row>
    <row r="708584" spans="1:1" s="30" customFormat="1" ht="14.25" customHeight="1" x14ac:dyDescent="0.35"/>
    <row r="708600" spans="1:1" ht="14.25" customHeight="1" x14ac:dyDescent="0.45">
      <c r="A708600" s="31"/>
    </row>
    <row r="708606" spans="1:1" s="30" customFormat="1" ht="14.25" customHeight="1" x14ac:dyDescent="0.35"/>
    <row r="708622" spans="1:1" ht="14.25" customHeight="1" x14ac:dyDescent="0.45">
      <c r="A708622" s="31"/>
    </row>
    <row r="708628" s="30" customFormat="1" ht="14.25" customHeight="1" x14ac:dyDescent="0.35"/>
    <row r="708644" spans="1:1" ht="14.25" customHeight="1" x14ac:dyDescent="0.45">
      <c r="A708644" s="31"/>
    </row>
    <row r="708650" spans="1:1" s="30" customFormat="1" ht="14.25" customHeight="1" x14ac:dyDescent="0.35"/>
    <row r="708666" spans="1:1" ht="14.25" customHeight="1" x14ac:dyDescent="0.45">
      <c r="A708666" s="31"/>
    </row>
    <row r="708672" spans="1:1" s="30" customFormat="1" ht="14.25" customHeight="1" x14ac:dyDescent="0.35"/>
    <row r="708688" spans="1:1" ht="14.25" customHeight="1" x14ac:dyDescent="0.45">
      <c r="A708688" s="31"/>
    </row>
    <row r="708694" s="30" customFormat="1" ht="14.25" customHeight="1" x14ac:dyDescent="0.35"/>
    <row r="708710" spans="1:1" ht="14.25" customHeight="1" x14ac:dyDescent="0.45">
      <c r="A708710" s="31"/>
    </row>
    <row r="708716" spans="1:1" s="30" customFormat="1" ht="14.25" customHeight="1" x14ac:dyDescent="0.35"/>
    <row r="708732" spans="1:1" ht="14.25" customHeight="1" x14ac:dyDescent="0.45">
      <c r="A708732" s="31"/>
    </row>
    <row r="708738" s="30" customFormat="1" ht="14.25" customHeight="1" x14ac:dyDescent="0.35"/>
    <row r="708754" spans="1:1" ht="14.25" customHeight="1" x14ac:dyDescent="0.45">
      <c r="A708754" s="31"/>
    </row>
    <row r="708760" spans="1:1" s="30" customFormat="1" ht="14.25" customHeight="1" x14ac:dyDescent="0.35"/>
    <row r="708776" spans="1:1" ht="14.25" customHeight="1" x14ac:dyDescent="0.45">
      <c r="A708776" s="31"/>
    </row>
    <row r="708782" spans="1:1" s="30" customFormat="1" ht="14.25" customHeight="1" x14ac:dyDescent="0.35"/>
    <row r="708798" spans="1:1" ht="14.25" customHeight="1" x14ac:dyDescent="0.45">
      <c r="A708798" s="31"/>
    </row>
    <row r="708804" s="30" customFormat="1" ht="14.25" customHeight="1" x14ac:dyDescent="0.35"/>
    <row r="708820" spans="1:1" ht="14.25" customHeight="1" x14ac:dyDescent="0.45">
      <c r="A708820" s="31"/>
    </row>
    <row r="708826" spans="1:1" s="30" customFormat="1" ht="14.25" customHeight="1" x14ac:dyDescent="0.35"/>
    <row r="708842" spans="1:1" ht="14.25" customHeight="1" x14ac:dyDescent="0.45">
      <c r="A708842" s="31"/>
    </row>
    <row r="708848" spans="1:1" s="30" customFormat="1" ht="14.25" customHeight="1" x14ac:dyDescent="0.35"/>
    <row r="708864" spans="1:1" ht="14.25" customHeight="1" x14ac:dyDescent="0.45">
      <c r="A708864" s="31"/>
    </row>
    <row r="708870" s="30" customFormat="1" ht="14.25" customHeight="1" x14ac:dyDescent="0.35"/>
    <row r="708886" spans="1:1" ht="14.25" customHeight="1" x14ac:dyDescent="0.45">
      <c r="A708886" s="31"/>
    </row>
    <row r="708892" spans="1:1" s="30" customFormat="1" ht="14.25" customHeight="1" x14ac:dyDescent="0.35"/>
    <row r="708908" spans="1:1" ht="14.25" customHeight="1" x14ac:dyDescent="0.45">
      <c r="A708908" s="31"/>
    </row>
    <row r="708914" s="30" customFormat="1" ht="14.25" customHeight="1" x14ac:dyDescent="0.35"/>
    <row r="708930" spans="1:1" ht="14.25" customHeight="1" x14ac:dyDescent="0.45">
      <c r="A708930" s="31"/>
    </row>
    <row r="708936" spans="1:1" s="30" customFormat="1" ht="14.25" customHeight="1" x14ac:dyDescent="0.35"/>
    <row r="708952" spans="1:1" ht="14.25" customHeight="1" x14ac:dyDescent="0.45">
      <c r="A708952" s="31"/>
    </row>
    <row r="708958" spans="1:1" s="30" customFormat="1" ht="14.25" customHeight="1" x14ac:dyDescent="0.35"/>
    <row r="708974" spans="1:1" ht="14.25" customHeight="1" x14ac:dyDescent="0.45">
      <c r="A708974" s="31"/>
    </row>
    <row r="708980" s="30" customFormat="1" ht="14.25" customHeight="1" x14ac:dyDescent="0.35"/>
    <row r="708996" spans="1:1" ht="14.25" customHeight="1" x14ac:dyDescent="0.45">
      <c r="A708996" s="31"/>
    </row>
    <row r="709002" spans="1:1" s="30" customFormat="1" ht="14.25" customHeight="1" x14ac:dyDescent="0.35"/>
    <row r="709018" spans="1:1" ht="14.25" customHeight="1" x14ac:dyDescent="0.45">
      <c r="A709018" s="31"/>
    </row>
    <row r="709024" spans="1:1" s="30" customFormat="1" ht="14.25" customHeight="1" x14ac:dyDescent="0.35"/>
    <row r="709040" spans="1:1" ht="14.25" customHeight="1" x14ac:dyDescent="0.45">
      <c r="A709040" s="31"/>
    </row>
    <row r="709046" s="30" customFormat="1" ht="14.25" customHeight="1" x14ac:dyDescent="0.35"/>
    <row r="709062" spans="1:1" ht="14.25" customHeight="1" x14ac:dyDescent="0.45">
      <c r="A709062" s="31"/>
    </row>
    <row r="709068" spans="1:1" s="30" customFormat="1" ht="14.25" customHeight="1" x14ac:dyDescent="0.35"/>
    <row r="709084" spans="1:1" ht="14.25" customHeight="1" x14ac:dyDescent="0.45">
      <c r="A709084" s="31"/>
    </row>
    <row r="709090" s="30" customFormat="1" ht="14.25" customHeight="1" x14ac:dyDescent="0.35"/>
    <row r="709106" spans="1:1" ht="14.25" customHeight="1" x14ac:dyDescent="0.45">
      <c r="A709106" s="31"/>
    </row>
    <row r="709112" spans="1:1" s="30" customFormat="1" ht="14.25" customHeight="1" x14ac:dyDescent="0.35"/>
    <row r="709128" spans="1:1" ht="14.25" customHeight="1" x14ac:dyDescent="0.45">
      <c r="A709128" s="31"/>
    </row>
    <row r="709134" spans="1:1" s="30" customFormat="1" ht="14.25" customHeight="1" x14ac:dyDescent="0.35"/>
    <row r="709150" spans="1:1" ht="14.25" customHeight="1" x14ac:dyDescent="0.45">
      <c r="A709150" s="31"/>
    </row>
    <row r="709156" s="30" customFormat="1" ht="14.25" customHeight="1" x14ac:dyDescent="0.35"/>
    <row r="709172" spans="1:1" ht="14.25" customHeight="1" x14ac:dyDescent="0.45">
      <c r="A709172" s="31"/>
    </row>
    <row r="709178" spans="1:1" s="30" customFormat="1" ht="14.25" customHeight="1" x14ac:dyDescent="0.35"/>
    <row r="709194" spans="1:1" ht="14.25" customHeight="1" x14ac:dyDescent="0.45">
      <c r="A709194" s="31"/>
    </row>
    <row r="709200" spans="1:1" s="30" customFormat="1" ht="14.25" customHeight="1" x14ac:dyDescent="0.35"/>
    <row r="709216" spans="1:1" ht="14.25" customHeight="1" x14ac:dyDescent="0.45">
      <c r="A709216" s="31"/>
    </row>
    <row r="709222" s="30" customFormat="1" ht="14.25" customHeight="1" x14ac:dyDescent="0.35"/>
    <row r="709238" spans="1:1" ht="14.25" customHeight="1" x14ac:dyDescent="0.45">
      <c r="A709238" s="31"/>
    </row>
    <row r="709244" spans="1:1" s="30" customFormat="1" ht="14.25" customHeight="1" x14ac:dyDescent="0.35"/>
    <row r="709260" spans="1:1" ht="14.25" customHeight="1" x14ac:dyDescent="0.45">
      <c r="A709260" s="31"/>
    </row>
    <row r="709266" s="30" customFormat="1" ht="14.25" customHeight="1" x14ac:dyDescent="0.35"/>
    <row r="709282" spans="1:1" ht="14.25" customHeight="1" x14ac:dyDescent="0.45">
      <c r="A709282" s="31"/>
    </row>
    <row r="709288" spans="1:1" s="30" customFormat="1" ht="14.25" customHeight="1" x14ac:dyDescent="0.35"/>
    <row r="709304" spans="1:1" ht="14.25" customHeight="1" x14ac:dyDescent="0.45">
      <c r="A709304" s="31"/>
    </row>
    <row r="709310" spans="1:1" s="30" customFormat="1" ht="14.25" customHeight="1" x14ac:dyDescent="0.35"/>
    <row r="709326" spans="1:1" ht="14.25" customHeight="1" x14ac:dyDescent="0.45">
      <c r="A709326" s="31"/>
    </row>
    <row r="709332" s="30" customFormat="1" ht="14.25" customHeight="1" x14ac:dyDescent="0.35"/>
    <row r="709348" spans="1:1" ht="14.25" customHeight="1" x14ac:dyDescent="0.45">
      <c r="A709348" s="31"/>
    </row>
    <row r="709354" spans="1:1" s="30" customFormat="1" ht="14.25" customHeight="1" x14ac:dyDescent="0.35"/>
    <row r="709370" spans="1:1" ht="14.25" customHeight="1" x14ac:dyDescent="0.45">
      <c r="A709370" s="31"/>
    </row>
    <row r="709376" spans="1:1" s="30" customFormat="1" ht="14.25" customHeight="1" x14ac:dyDescent="0.35"/>
    <row r="709392" spans="1:1" ht="14.25" customHeight="1" x14ac:dyDescent="0.45">
      <c r="A709392" s="31"/>
    </row>
    <row r="709398" s="30" customFormat="1" ht="14.25" customHeight="1" x14ac:dyDescent="0.35"/>
    <row r="709414" spans="1:1" ht="14.25" customHeight="1" x14ac:dyDescent="0.45">
      <c r="A709414" s="31"/>
    </row>
    <row r="709420" spans="1:1" s="30" customFormat="1" ht="14.25" customHeight="1" x14ac:dyDescent="0.35"/>
    <row r="709436" spans="1:1" ht="14.25" customHeight="1" x14ac:dyDescent="0.45">
      <c r="A709436" s="31"/>
    </row>
    <row r="709442" s="30" customFormat="1" ht="14.25" customHeight="1" x14ac:dyDescent="0.35"/>
    <row r="709458" spans="1:1" ht="14.25" customHeight="1" x14ac:dyDescent="0.45">
      <c r="A709458" s="31"/>
    </row>
    <row r="709464" spans="1:1" s="30" customFormat="1" ht="14.25" customHeight="1" x14ac:dyDescent="0.35"/>
    <row r="709480" spans="1:1" ht="14.25" customHeight="1" x14ac:dyDescent="0.45">
      <c r="A709480" s="31"/>
    </row>
    <row r="709486" spans="1:1" s="30" customFormat="1" ht="14.25" customHeight="1" x14ac:dyDescent="0.35"/>
    <row r="709502" spans="1:1" ht="14.25" customHeight="1" x14ac:dyDescent="0.45">
      <c r="A709502" s="31"/>
    </row>
    <row r="709508" s="30" customFormat="1" ht="14.25" customHeight="1" x14ac:dyDescent="0.35"/>
    <row r="709524" spans="1:1" ht="14.25" customHeight="1" x14ac:dyDescent="0.45">
      <c r="A709524" s="31"/>
    </row>
    <row r="709530" spans="1:1" s="30" customFormat="1" ht="14.25" customHeight="1" x14ac:dyDescent="0.35"/>
    <row r="709546" spans="1:1" ht="14.25" customHeight="1" x14ac:dyDescent="0.45">
      <c r="A709546" s="31"/>
    </row>
    <row r="709552" spans="1:1" s="30" customFormat="1" ht="14.25" customHeight="1" x14ac:dyDescent="0.35"/>
    <row r="709568" spans="1:1" ht="14.25" customHeight="1" x14ac:dyDescent="0.45">
      <c r="A709568" s="31"/>
    </row>
    <row r="709574" s="30" customFormat="1" ht="14.25" customHeight="1" x14ac:dyDescent="0.35"/>
    <row r="709590" spans="1:1" ht="14.25" customHeight="1" x14ac:dyDescent="0.45">
      <c r="A709590" s="31"/>
    </row>
    <row r="709596" spans="1:1" s="30" customFormat="1" ht="14.25" customHeight="1" x14ac:dyDescent="0.35"/>
    <row r="709612" spans="1:1" ht="14.25" customHeight="1" x14ac:dyDescent="0.45">
      <c r="A709612" s="31"/>
    </row>
    <row r="709618" s="30" customFormat="1" ht="14.25" customHeight="1" x14ac:dyDescent="0.35"/>
    <row r="709634" spans="1:1" ht="14.25" customHeight="1" x14ac:dyDescent="0.45">
      <c r="A709634" s="31"/>
    </row>
    <row r="709640" spans="1:1" s="30" customFormat="1" ht="14.25" customHeight="1" x14ac:dyDescent="0.35"/>
    <row r="709656" spans="1:1" ht="14.25" customHeight="1" x14ac:dyDescent="0.45">
      <c r="A709656" s="31"/>
    </row>
    <row r="709662" spans="1:1" s="30" customFormat="1" ht="14.25" customHeight="1" x14ac:dyDescent="0.35"/>
    <row r="709678" spans="1:1" ht="14.25" customHeight="1" x14ac:dyDescent="0.45">
      <c r="A709678" s="31"/>
    </row>
    <row r="709684" s="30" customFormat="1" ht="14.25" customHeight="1" x14ac:dyDescent="0.35"/>
    <row r="709700" spans="1:1" ht="14.25" customHeight="1" x14ac:dyDescent="0.45">
      <c r="A709700" s="31"/>
    </row>
    <row r="709706" spans="1:1" s="30" customFormat="1" ht="14.25" customHeight="1" x14ac:dyDescent="0.35"/>
    <row r="709722" spans="1:1" ht="14.25" customHeight="1" x14ac:dyDescent="0.45">
      <c r="A709722" s="31"/>
    </row>
    <row r="709728" spans="1:1" s="30" customFormat="1" ht="14.25" customHeight="1" x14ac:dyDescent="0.35"/>
    <row r="709744" spans="1:1" ht="14.25" customHeight="1" x14ac:dyDescent="0.45">
      <c r="A709744" s="31"/>
    </row>
    <row r="709750" s="30" customFormat="1" ht="14.25" customHeight="1" x14ac:dyDescent="0.35"/>
    <row r="709766" spans="1:1" ht="14.25" customHeight="1" x14ac:dyDescent="0.45">
      <c r="A709766" s="31"/>
    </row>
    <row r="709772" spans="1:1" s="30" customFormat="1" ht="14.25" customHeight="1" x14ac:dyDescent="0.35"/>
    <row r="709788" spans="1:1" ht="14.25" customHeight="1" x14ac:dyDescent="0.45">
      <c r="A709788" s="31"/>
    </row>
    <row r="709794" s="30" customFormat="1" ht="14.25" customHeight="1" x14ac:dyDescent="0.35"/>
    <row r="709810" spans="1:1" ht="14.25" customHeight="1" x14ac:dyDescent="0.45">
      <c r="A709810" s="31"/>
    </row>
    <row r="709816" spans="1:1" s="30" customFormat="1" ht="14.25" customHeight="1" x14ac:dyDescent="0.35"/>
    <row r="709832" spans="1:1" ht="14.25" customHeight="1" x14ac:dyDescent="0.45">
      <c r="A709832" s="31"/>
    </row>
    <row r="709838" spans="1:1" s="30" customFormat="1" ht="14.25" customHeight="1" x14ac:dyDescent="0.35"/>
    <row r="709854" spans="1:1" ht="14.25" customHeight="1" x14ac:dyDescent="0.45">
      <c r="A709854" s="31"/>
    </row>
    <row r="709860" s="30" customFormat="1" ht="14.25" customHeight="1" x14ac:dyDescent="0.35"/>
    <row r="709876" spans="1:1" ht="14.25" customHeight="1" x14ac:dyDescent="0.45">
      <c r="A709876" s="31"/>
    </row>
    <row r="709882" spans="1:1" s="30" customFormat="1" ht="14.25" customHeight="1" x14ac:dyDescent="0.35"/>
    <row r="709898" spans="1:1" ht="14.25" customHeight="1" x14ac:dyDescent="0.45">
      <c r="A709898" s="31"/>
    </row>
    <row r="709904" spans="1:1" s="30" customFormat="1" ht="14.25" customHeight="1" x14ac:dyDescent="0.35"/>
    <row r="709920" spans="1:1" ht="14.25" customHeight="1" x14ac:dyDescent="0.45">
      <c r="A709920" s="31"/>
    </row>
    <row r="709926" s="30" customFormat="1" ht="14.25" customHeight="1" x14ac:dyDescent="0.35"/>
    <row r="709942" spans="1:1" ht="14.25" customHeight="1" x14ac:dyDescent="0.45">
      <c r="A709942" s="31"/>
    </row>
    <row r="709948" spans="1:1" s="30" customFormat="1" ht="14.25" customHeight="1" x14ac:dyDescent="0.35"/>
    <row r="709964" spans="1:1" ht="14.25" customHeight="1" x14ac:dyDescent="0.45">
      <c r="A709964" s="31"/>
    </row>
    <row r="709970" s="30" customFormat="1" ht="14.25" customHeight="1" x14ac:dyDescent="0.35"/>
    <row r="709986" spans="1:1" ht="14.25" customHeight="1" x14ac:dyDescent="0.45">
      <c r="A709986" s="31"/>
    </row>
    <row r="709992" spans="1:1" s="30" customFormat="1" ht="14.25" customHeight="1" x14ac:dyDescent="0.35"/>
    <row r="710008" spans="1:1" ht="14.25" customHeight="1" x14ac:dyDescent="0.45">
      <c r="A710008" s="31"/>
    </row>
    <row r="710014" spans="1:1" s="30" customFormat="1" ht="14.25" customHeight="1" x14ac:dyDescent="0.35"/>
    <row r="710030" spans="1:1" ht="14.25" customHeight="1" x14ac:dyDescent="0.45">
      <c r="A710030" s="31"/>
    </row>
    <row r="710036" s="30" customFormat="1" ht="14.25" customHeight="1" x14ac:dyDescent="0.35"/>
    <row r="710052" spans="1:1" ht="14.25" customHeight="1" x14ac:dyDescent="0.45">
      <c r="A710052" s="31"/>
    </row>
    <row r="710058" spans="1:1" s="30" customFormat="1" ht="14.25" customHeight="1" x14ac:dyDescent="0.35"/>
    <row r="710074" spans="1:1" ht="14.25" customHeight="1" x14ac:dyDescent="0.45">
      <c r="A710074" s="31"/>
    </row>
    <row r="710080" spans="1:1" s="30" customFormat="1" ht="14.25" customHeight="1" x14ac:dyDescent="0.35"/>
    <row r="710096" spans="1:1" ht="14.25" customHeight="1" x14ac:dyDescent="0.45">
      <c r="A710096" s="31"/>
    </row>
    <row r="710102" s="30" customFormat="1" ht="14.25" customHeight="1" x14ac:dyDescent="0.35"/>
    <row r="710118" spans="1:1" ht="14.25" customHeight="1" x14ac:dyDescent="0.45">
      <c r="A710118" s="31"/>
    </row>
    <row r="710124" spans="1:1" s="30" customFormat="1" ht="14.25" customHeight="1" x14ac:dyDescent="0.35"/>
    <row r="710140" spans="1:1" ht="14.25" customHeight="1" x14ac:dyDescent="0.45">
      <c r="A710140" s="31"/>
    </row>
    <row r="710146" s="30" customFormat="1" ht="14.25" customHeight="1" x14ac:dyDescent="0.35"/>
    <row r="710162" spans="1:1" ht="14.25" customHeight="1" x14ac:dyDescent="0.45">
      <c r="A710162" s="31"/>
    </row>
    <row r="710168" spans="1:1" s="30" customFormat="1" ht="14.25" customHeight="1" x14ac:dyDescent="0.35"/>
    <row r="710184" spans="1:1" ht="14.25" customHeight="1" x14ac:dyDescent="0.45">
      <c r="A710184" s="31"/>
    </row>
    <row r="710190" spans="1:1" s="30" customFormat="1" ht="14.25" customHeight="1" x14ac:dyDescent="0.35"/>
    <row r="710206" spans="1:1" ht="14.25" customHeight="1" x14ac:dyDescent="0.45">
      <c r="A710206" s="31"/>
    </row>
    <row r="710212" s="30" customFormat="1" ht="14.25" customHeight="1" x14ac:dyDescent="0.35"/>
    <row r="710228" spans="1:1" ht="14.25" customHeight="1" x14ac:dyDescent="0.45">
      <c r="A710228" s="31"/>
    </row>
    <row r="710234" spans="1:1" s="30" customFormat="1" ht="14.25" customHeight="1" x14ac:dyDescent="0.35"/>
    <row r="710250" spans="1:1" ht="14.25" customHeight="1" x14ac:dyDescent="0.45">
      <c r="A710250" s="31"/>
    </row>
    <row r="710256" spans="1:1" s="30" customFormat="1" ht="14.25" customHeight="1" x14ac:dyDescent="0.35"/>
    <row r="710272" spans="1:1" ht="14.25" customHeight="1" x14ac:dyDescent="0.45">
      <c r="A710272" s="31"/>
    </row>
    <row r="710278" s="30" customFormat="1" ht="14.25" customHeight="1" x14ac:dyDescent="0.35"/>
    <row r="710294" spans="1:1" ht="14.25" customHeight="1" x14ac:dyDescent="0.45">
      <c r="A710294" s="31"/>
    </row>
    <row r="710300" spans="1:1" s="30" customFormat="1" ht="14.25" customHeight="1" x14ac:dyDescent="0.35"/>
    <row r="710316" spans="1:1" ht="14.25" customHeight="1" x14ac:dyDescent="0.45">
      <c r="A710316" s="31"/>
    </row>
    <row r="710322" s="30" customFormat="1" ht="14.25" customHeight="1" x14ac:dyDescent="0.35"/>
    <row r="710338" spans="1:1" ht="14.25" customHeight="1" x14ac:dyDescent="0.45">
      <c r="A710338" s="31"/>
    </row>
    <row r="710344" spans="1:1" s="30" customFormat="1" ht="14.25" customHeight="1" x14ac:dyDescent="0.35"/>
    <row r="710360" spans="1:1" ht="14.25" customHeight="1" x14ac:dyDescent="0.45">
      <c r="A710360" s="31"/>
    </row>
    <row r="710366" spans="1:1" s="30" customFormat="1" ht="14.25" customHeight="1" x14ac:dyDescent="0.35"/>
    <row r="710382" spans="1:1" ht="14.25" customHeight="1" x14ac:dyDescent="0.45">
      <c r="A710382" s="31"/>
    </row>
    <row r="710388" s="30" customFormat="1" ht="14.25" customHeight="1" x14ac:dyDescent="0.35"/>
    <row r="710404" spans="1:1" ht="14.25" customHeight="1" x14ac:dyDescent="0.45">
      <c r="A710404" s="31"/>
    </row>
    <row r="710410" spans="1:1" s="30" customFormat="1" ht="14.25" customHeight="1" x14ac:dyDescent="0.35"/>
    <row r="710426" spans="1:1" ht="14.25" customHeight="1" x14ac:dyDescent="0.45">
      <c r="A710426" s="31"/>
    </row>
    <row r="710432" spans="1:1" s="30" customFormat="1" ht="14.25" customHeight="1" x14ac:dyDescent="0.35"/>
    <row r="710448" spans="1:1" ht="14.25" customHeight="1" x14ac:dyDescent="0.45">
      <c r="A710448" s="31"/>
    </row>
    <row r="710454" s="30" customFormat="1" ht="14.25" customHeight="1" x14ac:dyDescent="0.35"/>
    <row r="710470" spans="1:1" ht="14.25" customHeight="1" x14ac:dyDescent="0.45">
      <c r="A710470" s="31"/>
    </row>
    <row r="710476" spans="1:1" s="30" customFormat="1" ht="14.25" customHeight="1" x14ac:dyDescent="0.35"/>
    <row r="710492" spans="1:1" ht="14.25" customHeight="1" x14ac:dyDescent="0.45">
      <c r="A710492" s="31"/>
    </row>
    <row r="710498" s="30" customFormat="1" ht="14.25" customHeight="1" x14ac:dyDescent="0.35"/>
    <row r="710514" spans="1:1" ht="14.25" customHeight="1" x14ac:dyDescent="0.45">
      <c r="A710514" s="31"/>
    </row>
    <row r="710520" spans="1:1" s="30" customFormat="1" ht="14.25" customHeight="1" x14ac:dyDescent="0.35"/>
    <row r="710536" spans="1:1" ht="14.25" customHeight="1" x14ac:dyDescent="0.45">
      <c r="A710536" s="31"/>
    </row>
    <row r="710542" spans="1:1" s="30" customFormat="1" ht="14.25" customHeight="1" x14ac:dyDescent="0.35"/>
    <row r="710558" spans="1:1" ht="14.25" customHeight="1" x14ac:dyDescent="0.45">
      <c r="A710558" s="31"/>
    </row>
    <row r="710564" s="30" customFormat="1" ht="14.25" customHeight="1" x14ac:dyDescent="0.35"/>
    <row r="710580" spans="1:1" ht="14.25" customHeight="1" x14ac:dyDescent="0.45">
      <c r="A710580" s="31"/>
    </row>
    <row r="710586" spans="1:1" s="30" customFormat="1" ht="14.25" customHeight="1" x14ac:dyDescent="0.35"/>
    <row r="710602" spans="1:1" ht="14.25" customHeight="1" x14ac:dyDescent="0.45">
      <c r="A710602" s="31"/>
    </row>
    <row r="710608" spans="1:1" s="30" customFormat="1" ht="14.25" customHeight="1" x14ac:dyDescent="0.35"/>
    <row r="710624" spans="1:1" ht="14.25" customHeight="1" x14ac:dyDescent="0.45">
      <c r="A710624" s="31"/>
    </row>
    <row r="710630" s="30" customFormat="1" ht="14.25" customHeight="1" x14ac:dyDescent="0.35"/>
    <row r="710646" spans="1:1" ht="14.25" customHeight="1" x14ac:dyDescent="0.45">
      <c r="A710646" s="31"/>
    </row>
    <row r="710652" spans="1:1" s="30" customFormat="1" ht="14.25" customHeight="1" x14ac:dyDescent="0.35"/>
    <row r="710668" spans="1:1" ht="14.25" customHeight="1" x14ac:dyDescent="0.45">
      <c r="A710668" s="31"/>
    </row>
    <row r="710674" s="30" customFormat="1" ht="14.25" customHeight="1" x14ac:dyDescent="0.35"/>
    <row r="710690" spans="1:1" ht="14.25" customHeight="1" x14ac:dyDescent="0.45">
      <c r="A710690" s="31"/>
    </row>
    <row r="710696" spans="1:1" s="30" customFormat="1" ht="14.25" customHeight="1" x14ac:dyDescent="0.35"/>
    <row r="710712" spans="1:1" ht="14.25" customHeight="1" x14ac:dyDescent="0.45">
      <c r="A710712" s="31"/>
    </row>
    <row r="710718" spans="1:1" s="30" customFormat="1" ht="14.25" customHeight="1" x14ac:dyDescent="0.35"/>
    <row r="710734" spans="1:1" ht="14.25" customHeight="1" x14ac:dyDescent="0.45">
      <c r="A710734" s="31"/>
    </row>
    <row r="710740" s="30" customFormat="1" ht="14.25" customHeight="1" x14ac:dyDescent="0.35"/>
    <row r="710756" spans="1:1" ht="14.25" customHeight="1" x14ac:dyDescent="0.45">
      <c r="A710756" s="31"/>
    </row>
    <row r="710762" spans="1:1" s="30" customFormat="1" ht="14.25" customHeight="1" x14ac:dyDescent="0.35"/>
    <row r="710778" spans="1:1" ht="14.25" customHeight="1" x14ac:dyDescent="0.45">
      <c r="A710778" s="31"/>
    </row>
    <row r="710784" spans="1:1" s="30" customFormat="1" ht="14.25" customHeight="1" x14ac:dyDescent="0.35"/>
    <row r="710800" spans="1:1" ht="14.25" customHeight="1" x14ac:dyDescent="0.45">
      <c r="A710800" s="31"/>
    </row>
    <row r="710806" s="30" customFormat="1" ht="14.25" customHeight="1" x14ac:dyDescent="0.35"/>
    <row r="710822" spans="1:1" ht="14.25" customHeight="1" x14ac:dyDescent="0.45">
      <c r="A710822" s="31"/>
    </row>
    <row r="710828" spans="1:1" s="30" customFormat="1" ht="14.25" customHeight="1" x14ac:dyDescent="0.35"/>
    <row r="710844" spans="1:1" ht="14.25" customHeight="1" x14ac:dyDescent="0.45">
      <c r="A710844" s="31"/>
    </row>
    <row r="710850" s="30" customFormat="1" ht="14.25" customHeight="1" x14ac:dyDescent="0.35"/>
    <row r="710866" spans="1:1" ht="14.25" customHeight="1" x14ac:dyDescent="0.45">
      <c r="A710866" s="31"/>
    </row>
    <row r="710872" spans="1:1" s="30" customFormat="1" ht="14.25" customHeight="1" x14ac:dyDescent="0.35"/>
    <row r="710888" spans="1:1" ht="14.25" customHeight="1" x14ac:dyDescent="0.45">
      <c r="A710888" s="31"/>
    </row>
    <row r="710894" spans="1:1" s="30" customFormat="1" ht="14.25" customHeight="1" x14ac:dyDescent="0.35"/>
    <row r="710910" spans="1:1" ht="14.25" customHeight="1" x14ac:dyDescent="0.45">
      <c r="A710910" s="31"/>
    </row>
    <row r="710916" s="30" customFormat="1" ht="14.25" customHeight="1" x14ac:dyDescent="0.35"/>
    <row r="710932" spans="1:1" ht="14.25" customHeight="1" x14ac:dyDescent="0.45">
      <c r="A710932" s="31"/>
    </row>
    <row r="710938" spans="1:1" s="30" customFormat="1" ht="14.25" customHeight="1" x14ac:dyDescent="0.35"/>
    <row r="710954" spans="1:1" ht="14.25" customHeight="1" x14ac:dyDescent="0.45">
      <c r="A710954" s="31"/>
    </row>
    <row r="710960" spans="1:1" s="30" customFormat="1" ht="14.25" customHeight="1" x14ac:dyDescent="0.35"/>
    <row r="710976" spans="1:1" ht="14.25" customHeight="1" x14ac:dyDescent="0.45">
      <c r="A710976" s="31"/>
    </row>
    <row r="710982" s="30" customFormat="1" ht="14.25" customHeight="1" x14ac:dyDescent="0.35"/>
    <row r="710998" spans="1:1" ht="14.25" customHeight="1" x14ac:dyDescent="0.45">
      <c r="A710998" s="31"/>
    </row>
    <row r="711004" spans="1:1" s="30" customFormat="1" ht="14.25" customHeight="1" x14ac:dyDescent="0.35"/>
    <row r="711020" spans="1:1" ht="14.25" customHeight="1" x14ac:dyDescent="0.45">
      <c r="A711020" s="31"/>
    </row>
    <row r="711026" s="30" customFormat="1" ht="14.25" customHeight="1" x14ac:dyDescent="0.35"/>
    <row r="711042" spans="1:1" ht="14.25" customHeight="1" x14ac:dyDescent="0.45">
      <c r="A711042" s="31"/>
    </row>
    <row r="711048" spans="1:1" s="30" customFormat="1" ht="14.25" customHeight="1" x14ac:dyDescent="0.35"/>
    <row r="711064" spans="1:1" ht="14.25" customHeight="1" x14ac:dyDescent="0.45">
      <c r="A711064" s="31"/>
    </row>
    <row r="711070" spans="1:1" s="30" customFormat="1" ht="14.25" customHeight="1" x14ac:dyDescent="0.35"/>
    <row r="711086" spans="1:1" ht="14.25" customHeight="1" x14ac:dyDescent="0.45">
      <c r="A711086" s="31"/>
    </row>
    <row r="711092" s="30" customFormat="1" ht="14.25" customHeight="1" x14ac:dyDescent="0.35"/>
    <row r="711108" spans="1:1" ht="14.25" customHeight="1" x14ac:dyDescent="0.45">
      <c r="A711108" s="31"/>
    </row>
    <row r="711114" spans="1:1" s="30" customFormat="1" ht="14.25" customHeight="1" x14ac:dyDescent="0.35"/>
    <row r="711130" spans="1:1" ht="14.25" customHeight="1" x14ac:dyDescent="0.45">
      <c r="A711130" s="31"/>
    </row>
    <row r="711136" spans="1:1" s="30" customFormat="1" ht="14.25" customHeight="1" x14ac:dyDescent="0.35"/>
    <row r="711152" spans="1:1" ht="14.25" customHeight="1" x14ac:dyDescent="0.45">
      <c r="A711152" s="31"/>
    </row>
    <row r="711158" s="30" customFormat="1" ht="14.25" customHeight="1" x14ac:dyDescent="0.35"/>
    <row r="711174" spans="1:1" ht="14.25" customHeight="1" x14ac:dyDescent="0.45">
      <c r="A711174" s="31"/>
    </row>
    <row r="711180" spans="1:1" s="30" customFormat="1" ht="14.25" customHeight="1" x14ac:dyDescent="0.35"/>
    <row r="711196" spans="1:1" ht="14.25" customHeight="1" x14ac:dyDescent="0.45">
      <c r="A711196" s="31"/>
    </row>
    <row r="711202" s="30" customFormat="1" ht="14.25" customHeight="1" x14ac:dyDescent="0.35"/>
    <row r="711218" spans="1:1" ht="14.25" customHeight="1" x14ac:dyDescent="0.45">
      <c r="A711218" s="31"/>
    </row>
    <row r="711224" spans="1:1" s="30" customFormat="1" ht="14.25" customHeight="1" x14ac:dyDescent="0.35"/>
    <row r="711240" spans="1:1" ht="14.25" customHeight="1" x14ac:dyDescent="0.45">
      <c r="A711240" s="31"/>
    </row>
    <row r="711246" spans="1:1" s="30" customFormat="1" ht="14.25" customHeight="1" x14ac:dyDescent="0.35"/>
    <row r="711262" spans="1:1" ht="14.25" customHeight="1" x14ac:dyDescent="0.45">
      <c r="A711262" s="31"/>
    </row>
    <row r="711268" s="30" customFormat="1" ht="14.25" customHeight="1" x14ac:dyDescent="0.35"/>
    <row r="711284" spans="1:1" ht="14.25" customHeight="1" x14ac:dyDescent="0.45">
      <c r="A711284" s="31"/>
    </row>
    <row r="711290" spans="1:1" s="30" customFormat="1" ht="14.25" customHeight="1" x14ac:dyDescent="0.35"/>
    <row r="711306" spans="1:1" ht="14.25" customHeight="1" x14ac:dyDescent="0.45">
      <c r="A711306" s="31"/>
    </row>
    <row r="711312" spans="1:1" s="30" customFormat="1" ht="14.25" customHeight="1" x14ac:dyDescent="0.35"/>
    <row r="711328" spans="1:1" ht="14.25" customHeight="1" x14ac:dyDescent="0.45">
      <c r="A711328" s="31"/>
    </row>
    <row r="711334" s="30" customFormat="1" ht="14.25" customHeight="1" x14ac:dyDescent="0.35"/>
    <row r="711350" spans="1:1" ht="14.25" customHeight="1" x14ac:dyDescent="0.45">
      <c r="A711350" s="31"/>
    </row>
    <row r="711356" spans="1:1" s="30" customFormat="1" ht="14.25" customHeight="1" x14ac:dyDescent="0.35"/>
    <row r="711372" spans="1:1" ht="14.25" customHeight="1" x14ac:dyDescent="0.45">
      <c r="A711372" s="31"/>
    </row>
    <row r="711378" s="30" customFormat="1" ht="14.25" customHeight="1" x14ac:dyDescent="0.35"/>
    <row r="711394" spans="1:1" ht="14.25" customHeight="1" x14ac:dyDescent="0.45">
      <c r="A711394" s="31"/>
    </row>
    <row r="711400" spans="1:1" s="30" customFormat="1" ht="14.25" customHeight="1" x14ac:dyDescent="0.35"/>
    <row r="711416" spans="1:1" ht="14.25" customHeight="1" x14ac:dyDescent="0.45">
      <c r="A711416" s="31"/>
    </row>
    <row r="711422" spans="1:1" s="30" customFormat="1" ht="14.25" customHeight="1" x14ac:dyDescent="0.35"/>
    <row r="711438" spans="1:1" ht="14.25" customHeight="1" x14ac:dyDescent="0.45">
      <c r="A711438" s="31"/>
    </row>
    <row r="711444" s="30" customFormat="1" ht="14.25" customHeight="1" x14ac:dyDescent="0.35"/>
    <row r="711460" spans="1:1" ht="14.25" customHeight="1" x14ac:dyDescent="0.45">
      <c r="A711460" s="31"/>
    </row>
    <row r="711466" spans="1:1" s="30" customFormat="1" ht="14.25" customHeight="1" x14ac:dyDescent="0.35"/>
    <row r="711482" spans="1:1" ht="14.25" customHeight="1" x14ac:dyDescent="0.45">
      <c r="A711482" s="31"/>
    </row>
    <row r="711488" spans="1:1" s="30" customFormat="1" ht="14.25" customHeight="1" x14ac:dyDescent="0.35"/>
    <row r="711504" spans="1:1" ht="14.25" customHeight="1" x14ac:dyDescent="0.45">
      <c r="A711504" s="31"/>
    </row>
    <row r="711510" s="30" customFormat="1" ht="14.25" customHeight="1" x14ac:dyDescent="0.35"/>
    <row r="711526" spans="1:1" ht="14.25" customHeight="1" x14ac:dyDescent="0.45">
      <c r="A711526" s="31"/>
    </row>
    <row r="711532" spans="1:1" s="30" customFormat="1" ht="14.25" customHeight="1" x14ac:dyDescent="0.35"/>
    <row r="711548" spans="1:1" ht="14.25" customHeight="1" x14ac:dyDescent="0.45">
      <c r="A711548" s="31"/>
    </row>
    <row r="711554" s="30" customFormat="1" ht="14.25" customHeight="1" x14ac:dyDescent="0.35"/>
    <row r="711570" spans="1:1" ht="14.25" customHeight="1" x14ac:dyDescent="0.45">
      <c r="A711570" s="31"/>
    </row>
    <row r="711576" spans="1:1" s="30" customFormat="1" ht="14.25" customHeight="1" x14ac:dyDescent="0.35"/>
    <row r="711592" spans="1:1" ht="14.25" customHeight="1" x14ac:dyDescent="0.45">
      <c r="A711592" s="31"/>
    </row>
    <row r="711598" spans="1:1" s="30" customFormat="1" ht="14.25" customHeight="1" x14ac:dyDescent="0.35"/>
    <row r="711614" spans="1:1" ht="14.25" customHeight="1" x14ac:dyDescent="0.45">
      <c r="A711614" s="31"/>
    </row>
    <row r="711620" s="30" customFormat="1" ht="14.25" customHeight="1" x14ac:dyDescent="0.35"/>
    <row r="711636" spans="1:1" ht="14.25" customHeight="1" x14ac:dyDescent="0.45">
      <c r="A711636" s="31"/>
    </row>
    <row r="711642" spans="1:1" s="30" customFormat="1" ht="14.25" customHeight="1" x14ac:dyDescent="0.35"/>
    <row r="711658" spans="1:1" ht="14.25" customHeight="1" x14ac:dyDescent="0.45">
      <c r="A711658" s="31"/>
    </row>
    <row r="711664" spans="1:1" s="30" customFormat="1" ht="14.25" customHeight="1" x14ac:dyDescent="0.35"/>
    <row r="711680" spans="1:1" ht="14.25" customHeight="1" x14ac:dyDescent="0.45">
      <c r="A711680" s="31"/>
    </row>
    <row r="711686" s="30" customFormat="1" ht="14.25" customHeight="1" x14ac:dyDescent="0.35"/>
    <row r="711702" spans="1:1" ht="14.25" customHeight="1" x14ac:dyDescent="0.45">
      <c r="A711702" s="31"/>
    </row>
    <row r="711708" spans="1:1" s="30" customFormat="1" ht="14.25" customHeight="1" x14ac:dyDescent="0.35"/>
    <row r="711724" spans="1:1" ht="14.25" customHeight="1" x14ac:dyDescent="0.45">
      <c r="A711724" s="31"/>
    </row>
    <row r="711730" s="30" customFormat="1" ht="14.25" customHeight="1" x14ac:dyDescent="0.35"/>
    <row r="711746" spans="1:1" ht="14.25" customHeight="1" x14ac:dyDescent="0.45">
      <c r="A711746" s="31"/>
    </row>
    <row r="711752" spans="1:1" s="30" customFormat="1" ht="14.25" customHeight="1" x14ac:dyDescent="0.35"/>
    <row r="711768" spans="1:1" ht="14.25" customHeight="1" x14ac:dyDescent="0.45">
      <c r="A711768" s="31"/>
    </row>
    <row r="711774" spans="1:1" s="30" customFormat="1" ht="14.25" customHeight="1" x14ac:dyDescent="0.35"/>
    <row r="711790" spans="1:1" ht="14.25" customHeight="1" x14ac:dyDescent="0.45">
      <c r="A711790" s="31"/>
    </row>
    <row r="711796" s="30" customFormat="1" ht="14.25" customHeight="1" x14ac:dyDescent="0.35"/>
    <row r="711812" spans="1:1" ht="14.25" customHeight="1" x14ac:dyDescent="0.45">
      <c r="A711812" s="31"/>
    </row>
    <row r="711818" spans="1:1" s="30" customFormat="1" ht="14.25" customHeight="1" x14ac:dyDescent="0.35"/>
    <row r="711834" spans="1:1" ht="14.25" customHeight="1" x14ac:dyDescent="0.45">
      <c r="A711834" s="31"/>
    </row>
    <row r="711840" spans="1:1" s="30" customFormat="1" ht="14.25" customHeight="1" x14ac:dyDescent="0.35"/>
    <row r="711856" spans="1:1" ht="14.25" customHeight="1" x14ac:dyDescent="0.45">
      <c r="A711856" s="31"/>
    </row>
    <row r="711862" s="30" customFormat="1" ht="14.25" customHeight="1" x14ac:dyDescent="0.35"/>
    <row r="711878" spans="1:1" ht="14.25" customHeight="1" x14ac:dyDescent="0.45">
      <c r="A711878" s="31"/>
    </row>
    <row r="711884" spans="1:1" s="30" customFormat="1" ht="14.25" customHeight="1" x14ac:dyDescent="0.35"/>
    <row r="711900" spans="1:1" ht="14.25" customHeight="1" x14ac:dyDescent="0.45">
      <c r="A711900" s="31"/>
    </row>
    <row r="711906" s="30" customFormat="1" ht="14.25" customHeight="1" x14ac:dyDescent="0.35"/>
    <row r="711922" spans="1:1" ht="14.25" customHeight="1" x14ac:dyDescent="0.45">
      <c r="A711922" s="31"/>
    </row>
    <row r="711928" spans="1:1" s="30" customFormat="1" ht="14.25" customHeight="1" x14ac:dyDescent="0.35"/>
    <row r="711944" spans="1:1" ht="14.25" customHeight="1" x14ac:dyDescent="0.45">
      <c r="A711944" s="31"/>
    </row>
    <row r="711950" spans="1:1" s="30" customFormat="1" ht="14.25" customHeight="1" x14ac:dyDescent="0.35"/>
    <row r="711966" spans="1:1" ht="14.25" customHeight="1" x14ac:dyDescent="0.45">
      <c r="A711966" s="31"/>
    </row>
    <row r="711972" s="30" customFormat="1" ht="14.25" customHeight="1" x14ac:dyDescent="0.35"/>
    <row r="711988" spans="1:1" ht="14.25" customHeight="1" x14ac:dyDescent="0.45">
      <c r="A711988" s="31"/>
    </row>
    <row r="711994" spans="1:1" s="30" customFormat="1" ht="14.25" customHeight="1" x14ac:dyDescent="0.35"/>
    <row r="712010" spans="1:1" ht="14.25" customHeight="1" x14ac:dyDescent="0.45">
      <c r="A712010" s="31"/>
    </row>
    <row r="712016" spans="1:1" s="30" customFormat="1" ht="14.25" customHeight="1" x14ac:dyDescent="0.35"/>
    <row r="712032" spans="1:1" ht="14.25" customHeight="1" x14ac:dyDescent="0.45">
      <c r="A712032" s="31"/>
    </row>
    <row r="712038" s="30" customFormat="1" ht="14.25" customHeight="1" x14ac:dyDescent="0.35"/>
    <row r="712054" spans="1:1" ht="14.25" customHeight="1" x14ac:dyDescent="0.45">
      <c r="A712054" s="31"/>
    </row>
    <row r="712060" spans="1:1" s="30" customFormat="1" ht="14.25" customHeight="1" x14ac:dyDescent="0.35"/>
    <row r="712076" spans="1:1" ht="14.25" customHeight="1" x14ac:dyDescent="0.45">
      <c r="A712076" s="31"/>
    </row>
    <row r="712082" s="30" customFormat="1" ht="14.25" customHeight="1" x14ac:dyDescent="0.35"/>
    <row r="712098" spans="1:1" ht="14.25" customHeight="1" x14ac:dyDescent="0.45">
      <c r="A712098" s="31"/>
    </row>
    <row r="712104" spans="1:1" s="30" customFormat="1" ht="14.25" customHeight="1" x14ac:dyDescent="0.35"/>
    <row r="712120" spans="1:1" ht="14.25" customHeight="1" x14ac:dyDescent="0.45">
      <c r="A712120" s="31"/>
    </row>
    <row r="712126" spans="1:1" s="30" customFormat="1" ht="14.25" customHeight="1" x14ac:dyDescent="0.35"/>
    <row r="712142" spans="1:1" ht="14.25" customHeight="1" x14ac:dyDescent="0.45">
      <c r="A712142" s="31"/>
    </row>
    <row r="712148" s="30" customFormat="1" ht="14.25" customHeight="1" x14ac:dyDescent="0.35"/>
    <row r="712164" spans="1:1" ht="14.25" customHeight="1" x14ac:dyDescent="0.45">
      <c r="A712164" s="31"/>
    </row>
    <row r="712170" spans="1:1" s="30" customFormat="1" ht="14.25" customHeight="1" x14ac:dyDescent="0.35"/>
    <row r="712186" spans="1:1" ht="14.25" customHeight="1" x14ac:dyDescent="0.45">
      <c r="A712186" s="31"/>
    </row>
    <row r="712192" spans="1:1" s="30" customFormat="1" ht="14.25" customHeight="1" x14ac:dyDescent="0.35"/>
    <row r="712208" spans="1:1" ht="14.25" customHeight="1" x14ac:dyDescent="0.45">
      <c r="A712208" s="31"/>
    </row>
    <row r="712214" s="30" customFormat="1" ht="14.25" customHeight="1" x14ac:dyDescent="0.35"/>
    <row r="712230" spans="1:1" ht="14.25" customHeight="1" x14ac:dyDescent="0.45">
      <c r="A712230" s="31"/>
    </row>
    <row r="712236" spans="1:1" s="30" customFormat="1" ht="14.25" customHeight="1" x14ac:dyDescent="0.35"/>
    <row r="712252" spans="1:1" ht="14.25" customHeight="1" x14ac:dyDescent="0.45">
      <c r="A712252" s="31"/>
    </row>
    <row r="712258" s="30" customFormat="1" ht="14.25" customHeight="1" x14ac:dyDescent="0.35"/>
    <row r="712274" spans="1:1" ht="14.25" customHeight="1" x14ac:dyDescent="0.45">
      <c r="A712274" s="31"/>
    </row>
    <row r="712280" spans="1:1" s="30" customFormat="1" ht="14.25" customHeight="1" x14ac:dyDescent="0.35"/>
    <row r="712296" spans="1:1" ht="14.25" customHeight="1" x14ac:dyDescent="0.45">
      <c r="A712296" s="31"/>
    </row>
    <row r="712302" spans="1:1" s="30" customFormat="1" ht="14.25" customHeight="1" x14ac:dyDescent="0.35"/>
    <row r="712318" spans="1:1" ht="14.25" customHeight="1" x14ac:dyDescent="0.45">
      <c r="A712318" s="31"/>
    </row>
    <row r="712324" s="30" customFormat="1" ht="14.25" customHeight="1" x14ac:dyDescent="0.35"/>
    <row r="712340" spans="1:1" ht="14.25" customHeight="1" x14ac:dyDescent="0.45">
      <c r="A712340" s="31"/>
    </row>
    <row r="712346" spans="1:1" s="30" customFormat="1" ht="14.25" customHeight="1" x14ac:dyDescent="0.35"/>
    <row r="712362" spans="1:1" ht="14.25" customHeight="1" x14ac:dyDescent="0.45">
      <c r="A712362" s="31"/>
    </row>
    <row r="712368" spans="1:1" s="30" customFormat="1" ht="14.25" customHeight="1" x14ac:dyDescent="0.35"/>
    <row r="712384" spans="1:1" ht="14.25" customHeight="1" x14ac:dyDescent="0.45">
      <c r="A712384" s="31"/>
    </row>
    <row r="712390" s="30" customFormat="1" ht="14.25" customHeight="1" x14ac:dyDescent="0.35"/>
    <row r="712406" spans="1:1" ht="14.25" customHeight="1" x14ac:dyDescent="0.45">
      <c r="A712406" s="31"/>
    </row>
    <row r="712412" spans="1:1" s="30" customFormat="1" ht="14.25" customHeight="1" x14ac:dyDescent="0.35"/>
    <row r="712428" spans="1:1" ht="14.25" customHeight="1" x14ac:dyDescent="0.45">
      <c r="A712428" s="31"/>
    </row>
    <row r="712434" s="30" customFormat="1" ht="14.25" customHeight="1" x14ac:dyDescent="0.35"/>
    <row r="712450" spans="1:1" ht="14.25" customHeight="1" x14ac:dyDescent="0.45">
      <c r="A712450" s="31"/>
    </row>
    <row r="712456" spans="1:1" s="30" customFormat="1" ht="14.25" customHeight="1" x14ac:dyDescent="0.35"/>
    <row r="712472" spans="1:1" ht="14.25" customHeight="1" x14ac:dyDescent="0.45">
      <c r="A712472" s="31"/>
    </row>
    <row r="712478" spans="1:1" s="30" customFormat="1" ht="14.25" customHeight="1" x14ac:dyDescent="0.35"/>
    <row r="712494" spans="1:1" ht="14.25" customHeight="1" x14ac:dyDescent="0.45">
      <c r="A712494" s="31"/>
    </row>
    <row r="712500" s="30" customFormat="1" ht="14.25" customHeight="1" x14ac:dyDescent="0.35"/>
    <row r="712516" spans="1:1" ht="14.25" customHeight="1" x14ac:dyDescent="0.45">
      <c r="A712516" s="31"/>
    </row>
    <row r="712522" spans="1:1" s="30" customFormat="1" ht="14.25" customHeight="1" x14ac:dyDescent="0.35"/>
    <row r="712538" spans="1:1" ht="14.25" customHeight="1" x14ac:dyDescent="0.45">
      <c r="A712538" s="31"/>
    </row>
    <row r="712544" spans="1:1" s="30" customFormat="1" ht="14.25" customHeight="1" x14ac:dyDescent="0.35"/>
    <row r="712560" spans="1:1" ht="14.25" customHeight="1" x14ac:dyDescent="0.45">
      <c r="A712560" s="31"/>
    </row>
    <row r="712566" s="30" customFormat="1" ht="14.25" customHeight="1" x14ac:dyDescent="0.35"/>
    <row r="712582" spans="1:1" ht="14.25" customHeight="1" x14ac:dyDescent="0.45">
      <c r="A712582" s="31"/>
    </row>
    <row r="712588" spans="1:1" s="30" customFormat="1" ht="14.25" customHeight="1" x14ac:dyDescent="0.35"/>
    <row r="712604" spans="1:1" ht="14.25" customHeight="1" x14ac:dyDescent="0.45">
      <c r="A712604" s="31"/>
    </row>
    <row r="712610" s="30" customFormat="1" ht="14.25" customHeight="1" x14ac:dyDescent="0.35"/>
    <row r="712626" spans="1:1" ht="14.25" customHeight="1" x14ac:dyDescent="0.45">
      <c r="A712626" s="31"/>
    </row>
    <row r="712632" spans="1:1" s="30" customFormat="1" ht="14.25" customHeight="1" x14ac:dyDescent="0.35"/>
    <row r="712648" spans="1:1" ht="14.25" customHeight="1" x14ac:dyDescent="0.45">
      <c r="A712648" s="31"/>
    </row>
    <row r="712654" spans="1:1" s="30" customFormat="1" ht="14.25" customHeight="1" x14ac:dyDescent="0.35"/>
    <row r="712670" spans="1:1" ht="14.25" customHeight="1" x14ac:dyDescent="0.45">
      <c r="A712670" s="31"/>
    </row>
    <row r="712676" s="30" customFormat="1" ht="14.25" customHeight="1" x14ac:dyDescent="0.35"/>
    <row r="712692" spans="1:1" ht="14.25" customHeight="1" x14ac:dyDescent="0.45">
      <c r="A712692" s="31"/>
    </row>
    <row r="712698" spans="1:1" s="30" customFormat="1" ht="14.25" customHeight="1" x14ac:dyDescent="0.35"/>
    <row r="712714" spans="1:1" ht="14.25" customHeight="1" x14ac:dyDescent="0.45">
      <c r="A712714" s="31"/>
    </row>
    <row r="712720" spans="1:1" s="30" customFormat="1" ht="14.25" customHeight="1" x14ac:dyDescent="0.35"/>
    <row r="712736" spans="1:1" ht="14.25" customHeight="1" x14ac:dyDescent="0.45">
      <c r="A712736" s="31"/>
    </row>
    <row r="712742" s="30" customFormat="1" ht="14.25" customHeight="1" x14ac:dyDescent="0.35"/>
    <row r="712758" spans="1:1" ht="14.25" customHeight="1" x14ac:dyDescent="0.45">
      <c r="A712758" s="31"/>
    </row>
    <row r="712764" spans="1:1" s="30" customFormat="1" ht="14.25" customHeight="1" x14ac:dyDescent="0.35"/>
    <row r="712780" spans="1:1" ht="14.25" customHeight="1" x14ac:dyDescent="0.45">
      <c r="A712780" s="31"/>
    </row>
    <row r="712786" s="30" customFormat="1" ht="14.25" customHeight="1" x14ac:dyDescent="0.35"/>
    <row r="712802" spans="1:1" ht="14.25" customHeight="1" x14ac:dyDescent="0.45">
      <c r="A712802" s="31"/>
    </row>
    <row r="712808" spans="1:1" s="30" customFormat="1" ht="14.25" customHeight="1" x14ac:dyDescent="0.35"/>
    <row r="712824" spans="1:1" ht="14.25" customHeight="1" x14ac:dyDescent="0.45">
      <c r="A712824" s="31"/>
    </row>
    <row r="712830" spans="1:1" s="30" customFormat="1" ht="14.25" customHeight="1" x14ac:dyDescent="0.35"/>
    <row r="712846" spans="1:1" ht="14.25" customHeight="1" x14ac:dyDescent="0.45">
      <c r="A712846" s="31"/>
    </row>
    <row r="712852" s="30" customFormat="1" ht="14.25" customHeight="1" x14ac:dyDescent="0.35"/>
    <row r="712868" spans="1:1" ht="14.25" customHeight="1" x14ac:dyDescent="0.45">
      <c r="A712868" s="31"/>
    </row>
    <row r="712874" spans="1:1" s="30" customFormat="1" ht="14.25" customHeight="1" x14ac:dyDescent="0.35"/>
    <row r="712890" spans="1:1" ht="14.25" customHeight="1" x14ac:dyDescent="0.45">
      <c r="A712890" s="31"/>
    </row>
    <row r="712896" spans="1:1" s="30" customFormat="1" ht="14.25" customHeight="1" x14ac:dyDescent="0.35"/>
    <row r="712912" spans="1:1" ht="14.25" customHeight="1" x14ac:dyDescent="0.45">
      <c r="A712912" s="31"/>
    </row>
    <row r="712918" s="30" customFormat="1" ht="14.25" customHeight="1" x14ac:dyDescent="0.35"/>
    <row r="712934" spans="1:1" ht="14.25" customHeight="1" x14ac:dyDescent="0.45">
      <c r="A712934" s="31"/>
    </row>
    <row r="712940" spans="1:1" s="30" customFormat="1" ht="14.25" customHeight="1" x14ac:dyDescent="0.35"/>
    <row r="712956" spans="1:1" ht="14.25" customHeight="1" x14ac:dyDescent="0.45">
      <c r="A712956" s="31"/>
    </row>
    <row r="712962" s="30" customFormat="1" ht="14.25" customHeight="1" x14ac:dyDescent="0.35"/>
    <row r="712978" spans="1:1" ht="14.25" customHeight="1" x14ac:dyDescent="0.45">
      <c r="A712978" s="31"/>
    </row>
    <row r="712984" spans="1:1" s="30" customFormat="1" ht="14.25" customHeight="1" x14ac:dyDescent="0.35"/>
    <row r="713000" spans="1:1" ht="14.25" customHeight="1" x14ac:dyDescent="0.45">
      <c r="A713000" s="31"/>
    </row>
    <row r="713006" spans="1:1" s="30" customFormat="1" ht="14.25" customHeight="1" x14ac:dyDescent="0.35"/>
    <row r="713022" spans="1:1" ht="14.25" customHeight="1" x14ac:dyDescent="0.45">
      <c r="A713022" s="31"/>
    </row>
    <row r="713028" s="30" customFormat="1" ht="14.25" customHeight="1" x14ac:dyDescent="0.35"/>
    <row r="713044" spans="1:1" ht="14.25" customHeight="1" x14ac:dyDescent="0.45">
      <c r="A713044" s="31"/>
    </row>
    <row r="713050" spans="1:1" s="30" customFormat="1" ht="14.25" customHeight="1" x14ac:dyDescent="0.35"/>
    <row r="713066" spans="1:1" ht="14.25" customHeight="1" x14ac:dyDescent="0.45">
      <c r="A713066" s="31"/>
    </row>
    <row r="713072" spans="1:1" s="30" customFormat="1" ht="14.25" customHeight="1" x14ac:dyDescent="0.35"/>
    <row r="713088" spans="1:1" ht="14.25" customHeight="1" x14ac:dyDescent="0.45">
      <c r="A713088" s="31"/>
    </row>
    <row r="713094" s="30" customFormat="1" ht="14.25" customHeight="1" x14ac:dyDescent="0.35"/>
    <row r="713110" spans="1:1" ht="14.25" customHeight="1" x14ac:dyDescent="0.45">
      <c r="A713110" s="31"/>
    </row>
    <row r="713116" spans="1:1" s="30" customFormat="1" ht="14.25" customHeight="1" x14ac:dyDescent="0.35"/>
    <row r="713132" spans="1:1" ht="14.25" customHeight="1" x14ac:dyDescent="0.45">
      <c r="A713132" s="31"/>
    </row>
    <row r="713138" s="30" customFormat="1" ht="14.25" customHeight="1" x14ac:dyDescent="0.35"/>
    <row r="713154" spans="1:1" ht="14.25" customHeight="1" x14ac:dyDescent="0.45">
      <c r="A713154" s="31"/>
    </row>
    <row r="713160" spans="1:1" s="30" customFormat="1" ht="14.25" customHeight="1" x14ac:dyDescent="0.35"/>
    <row r="713176" spans="1:1" ht="14.25" customHeight="1" x14ac:dyDescent="0.45">
      <c r="A713176" s="31"/>
    </row>
    <row r="713182" spans="1:1" s="30" customFormat="1" ht="14.25" customHeight="1" x14ac:dyDescent="0.35"/>
    <row r="713198" spans="1:1" ht="14.25" customHeight="1" x14ac:dyDescent="0.45">
      <c r="A713198" s="31"/>
    </row>
    <row r="713204" s="30" customFormat="1" ht="14.25" customHeight="1" x14ac:dyDescent="0.35"/>
    <row r="713220" spans="1:1" ht="14.25" customHeight="1" x14ac:dyDescent="0.45">
      <c r="A713220" s="31"/>
    </row>
    <row r="713226" spans="1:1" s="30" customFormat="1" ht="14.25" customHeight="1" x14ac:dyDescent="0.35"/>
    <row r="713242" spans="1:1" ht="14.25" customHeight="1" x14ac:dyDescent="0.45">
      <c r="A713242" s="31"/>
    </row>
    <row r="713248" spans="1:1" s="30" customFormat="1" ht="14.25" customHeight="1" x14ac:dyDescent="0.35"/>
    <row r="713264" spans="1:1" ht="14.25" customHeight="1" x14ac:dyDescent="0.45">
      <c r="A713264" s="31"/>
    </row>
    <row r="713270" s="30" customFormat="1" ht="14.25" customHeight="1" x14ac:dyDescent="0.35"/>
    <row r="713286" spans="1:1" ht="14.25" customHeight="1" x14ac:dyDescent="0.45">
      <c r="A713286" s="31"/>
    </row>
    <row r="713292" spans="1:1" s="30" customFormat="1" ht="14.25" customHeight="1" x14ac:dyDescent="0.35"/>
    <row r="713308" spans="1:1" ht="14.25" customHeight="1" x14ac:dyDescent="0.45">
      <c r="A713308" s="31"/>
    </row>
    <row r="713314" s="30" customFormat="1" ht="14.25" customHeight="1" x14ac:dyDescent="0.35"/>
    <row r="713330" spans="1:1" ht="14.25" customHeight="1" x14ac:dyDescent="0.45">
      <c r="A713330" s="31"/>
    </row>
    <row r="713336" spans="1:1" s="30" customFormat="1" ht="14.25" customHeight="1" x14ac:dyDescent="0.35"/>
    <row r="713352" spans="1:1" ht="14.25" customHeight="1" x14ac:dyDescent="0.45">
      <c r="A713352" s="31"/>
    </row>
    <row r="713358" spans="1:1" s="30" customFormat="1" ht="14.25" customHeight="1" x14ac:dyDescent="0.35"/>
    <row r="713374" spans="1:1" ht="14.25" customHeight="1" x14ac:dyDescent="0.45">
      <c r="A713374" s="31"/>
    </row>
    <row r="713380" s="30" customFormat="1" ht="14.25" customHeight="1" x14ac:dyDescent="0.35"/>
    <row r="713396" spans="1:1" ht="14.25" customHeight="1" x14ac:dyDescent="0.45">
      <c r="A713396" s="31"/>
    </row>
    <row r="713402" spans="1:1" s="30" customFormat="1" ht="14.25" customHeight="1" x14ac:dyDescent="0.35"/>
    <row r="713418" spans="1:1" ht="14.25" customHeight="1" x14ac:dyDescent="0.45">
      <c r="A713418" s="31"/>
    </row>
    <row r="713424" spans="1:1" s="30" customFormat="1" ht="14.25" customHeight="1" x14ac:dyDescent="0.35"/>
    <row r="713440" spans="1:1" ht="14.25" customHeight="1" x14ac:dyDescent="0.45">
      <c r="A713440" s="31"/>
    </row>
    <row r="713446" s="30" customFormat="1" ht="14.25" customHeight="1" x14ac:dyDescent="0.35"/>
    <row r="713462" spans="1:1" ht="14.25" customHeight="1" x14ac:dyDescent="0.45">
      <c r="A713462" s="31"/>
    </row>
    <row r="713468" spans="1:1" s="30" customFormat="1" ht="14.25" customHeight="1" x14ac:dyDescent="0.35"/>
    <row r="713484" spans="1:1" ht="14.25" customHeight="1" x14ac:dyDescent="0.45">
      <c r="A713484" s="31"/>
    </row>
    <row r="713490" s="30" customFormat="1" ht="14.25" customHeight="1" x14ac:dyDescent="0.35"/>
    <row r="713506" spans="1:1" ht="14.25" customHeight="1" x14ac:dyDescent="0.45">
      <c r="A713506" s="31"/>
    </row>
    <row r="713512" spans="1:1" s="30" customFormat="1" ht="14.25" customHeight="1" x14ac:dyDescent="0.35"/>
    <row r="713528" spans="1:1" ht="14.25" customHeight="1" x14ac:dyDescent="0.45">
      <c r="A713528" s="31"/>
    </row>
    <row r="713534" spans="1:1" s="30" customFormat="1" ht="14.25" customHeight="1" x14ac:dyDescent="0.35"/>
    <row r="713550" spans="1:1" ht="14.25" customHeight="1" x14ac:dyDescent="0.45">
      <c r="A713550" s="31"/>
    </row>
    <row r="713556" s="30" customFormat="1" ht="14.25" customHeight="1" x14ac:dyDescent="0.35"/>
    <row r="713572" spans="1:1" ht="14.25" customHeight="1" x14ac:dyDescent="0.45">
      <c r="A713572" s="31"/>
    </row>
    <row r="713578" spans="1:1" s="30" customFormat="1" ht="14.25" customHeight="1" x14ac:dyDescent="0.35"/>
    <row r="713594" spans="1:1" ht="14.25" customHeight="1" x14ac:dyDescent="0.45">
      <c r="A713594" s="31"/>
    </row>
    <row r="713600" spans="1:1" s="30" customFormat="1" ht="14.25" customHeight="1" x14ac:dyDescent="0.35"/>
    <row r="713616" spans="1:1" ht="14.25" customHeight="1" x14ac:dyDescent="0.45">
      <c r="A713616" s="31"/>
    </row>
    <row r="713622" s="30" customFormat="1" ht="14.25" customHeight="1" x14ac:dyDescent="0.35"/>
    <row r="713638" spans="1:1" ht="14.25" customHeight="1" x14ac:dyDescent="0.45">
      <c r="A713638" s="31"/>
    </row>
    <row r="713644" spans="1:1" s="30" customFormat="1" ht="14.25" customHeight="1" x14ac:dyDescent="0.35"/>
    <row r="713660" spans="1:1" ht="14.25" customHeight="1" x14ac:dyDescent="0.45">
      <c r="A713660" s="31"/>
    </row>
    <row r="713666" s="30" customFormat="1" ht="14.25" customHeight="1" x14ac:dyDescent="0.35"/>
    <row r="713682" spans="1:1" ht="14.25" customHeight="1" x14ac:dyDescent="0.45">
      <c r="A713682" s="31"/>
    </row>
    <row r="713688" spans="1:1" s="30" customFormat="1" ht="14.25" customHeight="1" x14ac:dyDescent="0.35"/>
    <row r="713704" spans="1:1" ht="14.25" customHeight="1" x14ac:dyDescent="0.45">
      <c r="A713704" s="31"/>
    </row>
    <row r="713710" spans="1:1" s="30" customFormat="1" ht="14.25" customHeight="1" x14ac:dyDescent="0.35"/>
    <row r="713726" spans="1:1" ht="14.25" customHeight="1" x14ac:dyDescent="0.45">
      <c r="A713726" s="31"/>
    </row>
    <row r="713732" s="30" customFormat="1" ht="14.25" customHeight="1" x14ac:dyDescent="0.35"/>
    <row r="713748" spans="1:1" ht="14.25" customHeight="1" x14ac:dyDescent="0.45">
      <c r="A713748" s="31"/>
    </row>
    <row r="713754" spans="1:1" s="30" customFormat="1" ht="14.25" customHeight="1" x14ac:dyDescent="0.35"/>
    <row r="713770" spans="1:1" ht="14.25" customHeight="1" x14ac:dyDescent="0.45">
      <c r="A713770" s="31"/>
    </row>
    <row r="713776" spans="1:1" s="30" customFormat="1" ht="14.25" customHeight="1" x14ac:dyDescent="0.35"/>
    <row r="713792" spans="1:1" ht="14.25" customHeight="1" x14ac:dyDescent="0.45">
      <c r="A713792" s="31"/>
    </row>
    <row r="713798" s="30" customFormat="1" ht="14.25" customHeight="1" x14ac:dyDescent="0.35"/>
    <row r="713814" spans="1:1" ht="14.25" customHeight="1" x14ac:dyDescent="0.45">
      <c r="A713814" s="31"/>
    </row>
    <row r="713820" spans="1:1" s="30" customFormat="1" ht="14.25" customHeight="1" x14ac:dyDescent="0.35"/>
    <row r="713836" spans="1:1" ht="14.25" customHeight="1" x14ac:dyDescent="0.45">
      <c r="A713836" s="31"/>
    </row>
    <row r="713842" s="30" customFormat="1" ht="14.25" customHeight="1" x14ac:dyDescent="0.35"/>
    <row r="713858" spans="1:1" ht="14.25" customHeight="1" x14ac:dyDescent="0.45">
      <c r="A713858" s="31"/>
    </row>
    <row r="713864" spans="1:1" s="30" customFormat="1" ht="14.25" customHeight="1" x14ac:dyDescent="0.35"/>
    <row r="713880" spans="1:1" ht="14.25" customHeight="1" x14ac:dyDescent="0.45">
      <c r="A713880" s="31"/>
    </row>
    <row r="713886" spans="1:1" s="30" customFormat="1" ht="14.25" customHeight="1" x14ac:dyDescent="0.35"/>
    <row r="713902" spans="1:1" ht="14.25" customHeight="1" x14ac:dyDescent="0.45">
      <c r="A713902" s="31"/>
    </row>
    <row r="713908" s="30" customFormat="1" ht="14.25" customHeight="1" x14ac:dyDescent="0.35"/>
    <row r="713924" spans="1:1" ht="14.25" customHeight="1" x14ac:dyDescent="0.45">
      <c r="A713924" s="31"/>
    </row>
    <row r="713930" spans="1:1" s="30" customFormat="1" ht="14.25" customHeight="1" x14ac:dyDescent="0.35"/>
    <row r="713946" spans="1:1" ht="14.25" customHeight="1" x14ac:dyDescent="0.45">
      <c r="A713946" s="31"/>
    </row>
    <row r="713952" spans="1:1" s="30" customFormat="1" ht="14.25" customHeight="1" x14ac:dyDescent="0.35"/>
    <row r="713968" spans="1:1" ht="14.25" customHeight="1" x14ac:dyDescent="0.45">
      <c r="A713968" s="31"/>
    </row>
    <row r="713974" s="30" customFormat="1" ht="14.25" customHeight="1" x14ac:dyDescent="0.35"/>
    <row r="713990" spans="1:1" ht="14.25" customHeight="1" x14ac:dyDescent="0.45">
      <c r="A713990" s="31"/>
    </row>
    <row r="713996" spans="1:1" s="30" customFormat="1" ht="14.25" customHeight="1" x14ac:dyDescent="0.35"/>
    <row r="714012" spans="1:1" ht="14.25" customHeight="1" x14ac:dyDescent="0.45">
      <c r="A714012" s="31"/>
    </row>
    <row r="714018" s="30" customFormat="1" ht="14.25" customHeight="1" x14ac:dyDescent="0.35"/>
    <row r="714034" spans="1:1" ht="14.25" customHeight="1" x14ac:dyDescent="0.45">
      <c r="A714034" s="31"/>
    </row>
    <row r="714040" spans="1:1" s="30" customFormat="1" ht="14.25" customHeight="1" x14ac:dyDescent="0.35"/>
    <row r="714056" spans="1:1" ht="14.25" customHeight="1" x14ac:dyDescent="0.45">
      <c r="A714056" s="31"/>
    </row>
    <row r="714062" spans="1:1" s="30" customFormat="1" ht="14.25" customHeight="1" x14ac:dyDescent="0.35"/>
    <row r="714078" spans="1:1" ht="14.25" customHeight="1" x14ac:dyDescent="0.45">
      <c r="A714078" s="31"/>
    </row>
    <row r="714084" s="30" customFormat="1" ht="14.25" customHeight="1" x14ac:dyDescent="0.35"/>
    <row r="714100" spans="1:1" ht="14.25" customHeight="1" x14ac:dyDescent="0.45">
      <c r="A714100" s="31"/>
    </row>
    <row r="714106" spans="1:1" s="30" customFormat="1" ht="14.25" customHeight="1" x14ac:dyDescent="0.35"/>
    <row r="714122" spans="1:1" ht="14.25" customHeight="1" x14ac:dyDescent="0.45">
      <c r="A714122" s="31"/>
    </row>
    <row r="714128" spans="1:1" s="30" customFormat="1" ht="14.25" customHeight="1" x14ac:dyDescent="0.35"/>
    <row r="714144" spans="1:1" ht="14.25" customHeight="1" x14ac:dyDescent="0.45">
      <c r="A714144" s="31"/>
    </row>
    <row r="714150" s="30" customFormat="1" ht="14.25" customHeight="1" x14ac:dyDescent="0.35"/>
    <row r="714166" spans="1:1" ht="14.25" customHeight="1" x14ac:dyDescent="0.45">
      <c r="A714166" s="31"/>
    </row>
    <row r="714172" spans="1:1" s="30" customFormat="1" ht="14.25" customHeight="1" x14ac:dyDescent="0.35"/>
    <row r="714188" spans="1:1" ht="14.25" customHeight="1" x14ac:dyDescent="0.45">
      <c r="A714188" s="31"/>
    </row>
    <row r="714194" s="30" customFormat="1" ht="14.25" customHeight="1" x14ac:dyDescent="0.35"/>
    <row r="714210" spans="1:1" ht="14.25" customHeight="1" x14ac:dyDescent="0.45">
      <c r="A714210" s="31"/>
    </row>
    <row r="714216" spans="1:1" s="30" customFormat="1" ht="14.25" customHeight="1" x14ac:dyDescent="0.35"/>
    <row r="714232" spans="1:1" ht="14.25" customHeight="1" x14ac:dyDescent="0.45">
      <c r="A714232" s="31"/>
    </row>
    <row r="714238" spans="1:1" s="30" customFormat="1" ht="14.25" customHeight="1" x14ac:dyDescent="0.35"/>
    <row r="714254" spans="1:1" ht="14.25" customHeight="1" x14ac:dyDescent="0.45">
      <c r="A714254" s="31"/>
    </row>
    <row r="714260" s="30" customFormat="1" ht="14.25" customHeight="1" x14ac:dyDescent="0.35"/>
    <row r="714276" spans="1:1" ht="14.25" customHeight="1" x14ac:dyDescent="0.45">
      <c r="A714276" s="31"/>
    </row>
    <row r="714282" spans="1:1" s="30" customFormat="1" ht="14.25" customHeight="1" x14ac:dyDescent="0.35"/>
    <row r="714298" spans="1:1" ht="14.25" customHeight="1" x14ac:dyDescent="0.45">
      <c r="A714298" s="31"/>
    </row>
    <row r="714304" spans="1:1" s="30" customFormat="1" ht="14.25" customHeight="1" x14ac:dyDescent="0.35"/>
    <row r="714320" spans="1:1" ht="14.25" customHeight="1" x14ac:dyDescent="0.45">
      <c r="A714320" s="31"/>
    </row>
    <row r="714326" s="30" customFormat="1" ht="14.25" customHeight="1" x14ac:dyDescent="0.35"/>
    <row r="714342" spans="1:1" ht="14.25" customHeight="1" x14ac:dyDescent="0.45">
      <c r="A714342" s="31"/>
    </row>
    <row r="714348" spans="1:1" s="30" customFormat="1" ht="14.25" customHeight="1" x14ac:dyDescent="0.35"/>
    <row r="714364" spans="1:1" ht="14.25" customHeight="1" x14ac:dyDescent="0.45">
      <c r="A714364" s="31"/>
    </row>
    <row r="714370" s="30" customFormat="1" ht="14.25" customHeight="1" x14ac:dyDescent="0.35"/>
    <row r="714386" spans="1:1" ht="14.25" customHeight="1" x14ac:dyDescent="0.45">
      <c r="A714386" s="31"/>
    </row>
    <row r="714392" spans="1:1" s="30" customFormat="1" ht="14.25" customHeight="1" x14ac:dyDescent="0.35"/>
    <row r="714408" spans="1:1" ht="14.25" customHeight="1" x14ac:dyDescent="0.45">
      <c r="A714408" s="31"/>
    </row>
    <row r="714414" spans="1:1" s="30" customFormat="1" ht="14.25" customHeight="1" x14ac:dyDescent="0.35"/>
    <row r="714430" spans="1:1" ht="14.25" customHeight="1" x14ac:dyDescent="0.45">
      <c r="A714430" s="31"/>
    </row>
    <row r="714436" s="30" customFormat="1" ht="14.25" customHeight="1" x14ac:dyDescent="0.35"/>
    <row r="714452" spans="1:1" ht="14.25" customHeight="1" x14ac:dyDescent="0.45">
      <c r="A714452" s="31"/>
    </row>
    <row r="714458" spans="1:1" s="30" customFormat="1" ht="14.25" customHeight="1" x14ac:dyDescent="0.35"/>
    <row r="714474" spans="1:1" ht="14.25" customHeight="1" x14ac:dyDescent="0.45">
      <c r="A714474" s="31"/>
    </row>
    <row r="714480" spans="1:1" s="30" customFormat="1" ht="14.25" customHeight="1" x14ac:dyDescent="0.35"/>
    <row r="714496" spans="1:1" ht="14.25" customHeight="1" x14ac:dyDescent="0.45">
      <c r="A714496" s="31"/>
    </row>
    <row r="714502" s="30" customFormat="1" ht="14.25" customHeight="1" x14ac:dyDescent="0.35"/>
    <row r="714518" spans="1:1" ht="14.25" customHeight="1" x14ac:dyDescent="0.45">
      <c r="A714518" s="31"/>
    </row>
    <row r="714524" spans="1:1" s="30" customFormat="1" ht="14.25" customHeight="1" x14ac:dyDescent="0.35"/>
    <row r="714540" spans="1:1" ht="14.25" customHeight="1" x14ac:dyDescent="0.45">
      <c r="A714540" s="31"/>
    </row>
    <row r="714546" s="30" customFormat="1" ht="14.25" customHeight="1" x14ac:dyDescent="0.35"/>
    <row r="714562" spans="1:1" ht="14.25" customHeight="1" x14ac:dyDescent="0.45">
      <c r="A714562" s="31"/>
    </row>
    <row r="714568" spans="1:1" s="30" customFormat="1" ht="14.25" customHeight="1" x14ac:dyDescent="0.35"/>
    <row r="714584" spans="1:1" ht="14.25" customHeight="1" x14ac:dyDescent="0.45">
      <c r="A714584" s="31"/>
    </row>
    <row r="714590" spans="1:1" s="30" customFormat="1" ht="14.25" customHeight="1" x14ac:dyDescent="0.35"/>
    <row r="714606" spans="1:1" ht="14.25" customHeight="1" x14ac:dyDescent="0.45">
      <c r="A714606" s="31"/>
    </row>
    <row r="714612" s="30" customFormat="1" ht="14.25" customHeight="1" x14ac:dyDescent="0.35"/>
    <row r="714628" spans="1:1" ht="14.25" customHeight="1" x14ac:dyDescent="0.45">
      <c r="A714628" s="31"/>
    </row>
    <row r="714634" spans="1:1" s="30" customFormat="1" ht="14.25" customHeight="1" x14ac:dyDescent="0.35"/>
    <row r="714650" spans="1:1" ht="14.25" customHeight="1" x14ac:dyDescent="0.45">
      <c r="A714650" s="31"/>
    </row>
    <row r="714656" spans="1:1" s="30" customFormat="1" ht="14.25" customHeight="1" x14ac:dyDescent="0.35"/>
    <row r="714672" spans="1:1" ht="14.25" customHeight="1" x14ac:dyDescent="0.45">
      <c r="A714672" s="31"/>
    </row>
    <row r="714678" s="30" customFormat="1" ht="14.25" customHeight="1" x14ac:dyDescent="0.35"/>
    <row r="714694" spans="1:1" ht="14.25" customHeight="1" x14ac:dyDescent="0.45">
      <c r="A714694" s="31"/>
    </row>
    <row r="714700" spans="1:1" s="30" customFormat="1" ht="14.25" customHeight="1" x14ac:dyDescent="0.35"/>
    <row r="714716" spans="1:1" ht="14.25" customHeight="1" x14ac:dyDescent="0.45">
      <c r="A714716" s="31"/>
    </row>
    <row r="714722" s="30" customFormat="1" ht="14.25" customHeight="1" x14ac:dyDescent="0.35"/>
    <row r="714738" spans="1:1" ht="14.25" customHeight="1" x14ac:dyDescent="0.45">
      <c r="A714738" s="31"/>
    </row>
    <row r="714744" spans="1:1" s="30" customFormat="1" ht="14.25" customHeight="1" x14ac:dyDescent="0.35"/>
    <row r="714760" spans="1:1" ht="14.25" customHeight="1" x14ac:dyDescent="0.45">
      <c r="A714760" s="31"/>
    </row>
    <row r="714766" spans="1:1" s="30" customFormat="1" ht="14.25" customHeight="1" x14ac:dyDescent="0.35"/>
    <row r="714782" spans="1:1" ht="14.25" customHeight="1" x14ac:dyDescent="0.45">
      <c r="A714782" s="31"/>
    </row>
    <row r="714788" s="30" customFormat="1" ht="14.25" customHeight="1" x14ac:dyDescent="0.35"/>
    <row r="714804" spans="1:1" ht="14.25" customHeight="1" x14ac:dyDescent="0.45">
      <c r="A714804" s="31"/>
    </row>
    <row r="714810" spans="1:1" s="30" customFormat="1" ht="14.25" customHeight="1" x14ac:dyDescent="0.35"/>
    <row r="714826" spans="1:1" ht="14.25" customHeight="1" x14ac:dyDescent="0.45">
      <c r="A714826" s="31"/>
    </row>
    <row r="714832" spans="1:1" s="30" customFormat="1" ht="14.25" customHeight="1" x14ac:dyDescent="0.35"/>
    <row r="714848" spans="1:1" ht="14.25" customHeight="1" x14ac:dyDescent="0.45">
      <c r="A714848" s="31"/>
    </row>
    <row r="714854" s="30" customFormat="1" ht="14.25" customHeight="1" x14ac:dyDescent="0.35"/>
    <row r="714870" spans="1:1" ht="14.25" customHeight="1" x14ac:dyDescent="0.45">
      <c r="A714870" s="31"/>
    </row>
    <row r="714876" spans="1:1" s="30" customFormat="1" ht="14.25" customHeight="1" x14ac:dyDescent="0.35"/>
    <row r="714892" spans="1:1" ht="14.25" customHeight="1" x14ac:dyDescent="0.45">
      <c r="A714892" s="31"/>
    </row>
    <row r="714898" s="30" customFormat="1" ht="14.25" customHeight="1" x14ac:dyDescent="0.35"/>
    <row r="714914" spans="1:1" ht="14.25" customHeight="1" x14ac:dyDescent="0.45">
      <c r="A714914" s="31"/>
    </row>
    <row r="714920" spans="1:1" s="30" customFormat="1" ht="14.25" customHeight="1" x14ac:dyDescent="0.35"/>
    <row r="714936" spans="1:1" ht="14.25" customHeight="1" x14ac:dyDescent="0.45">
      <c r="A714936" s="31"/>
    </row>
    <row r="714942" spans="1:1" s="30" customFormat="1" ht="14.25" customHeight="1" x14ac:dyDescent="0.35"/>
    <row r="714958" spans="1:1" ht="14.25" customHeight="1" x14ac:dyDescent="0.45">
      <c r="A714958" s="31"/>
    </row>
    <row r="714964" s="30" customFormat="1" ht="14.25" customHeight="1" x14ac:dyDescent="0.35"/>
    <row r="714980" spans="1:1" ht="14.25" customHeight="1" x14ac:dyDescent="0.45">
      <c r="A714980" s="31"/>
    </row>
    <row r="714986" spans="1:1" s="30" customFormat="1" ht="14.25" customHeight="1" x14ac:dyDescent="0.35"/>
    <row r="715002" spans="1:1" ht="14.25" customHeight="1" x14ac:dyDescent="0.45">
      <c r="A715002" s="31"/>
    </row>
    <row r="715008" spans="1:1" s="30" customFormat="1" ht="14.25" customHeight="1" x14ac:dyDescent="0.35"/>
    <row r="715024" spans="1:1" ht="14.25" customHeight="1" x14ac:dyDescent="0.45">
      <c r="A715024" s="31"/>
    </row>
    <row r="715030" s="30" customFormat="1" ht="14.25" customHeight="1" x14ac:dyDescent="0.35"/>
    <row r="715046" spans="1:1" ht="14.25" customHeight="1" x14ac:dyDescent="0.45">
      <c r="A715046" s="31"/>
    </row>
    <row r="715052" spans="1:1" s="30" customFormat="1" ht="14.25" customHeight="1" x14ac:dyDescent="0.35"/>
    <row r="715068" spans="1:1" ht="14.25" customHeight="1" x14ac:dyDescent="0.45">
      <c r="A715068" s="31"/>
    </row>
    <row r="715074" s="30" customFormat="1" ht="14.25" customHeight="1" x14ac:dyDescent="0.35"/>
    <row r="715090" spans="1:1" ht="14.25" customHeight="1" x14ac:dyDescent="0.45">
      <c r="A715090" s="31"/>
    </row>
    <row r="715096" spans="1:1" s="30" customFormat="1" ht="14.25" customHeight="1" x14ac:dyDescent="0.35"/>
    <row r="715112" spans="1:1" ht="14.25" customHeight="1" x14ac:dyDescent="0.45">
      <c r="A715112" s="31"/>
    </row>
    <row r="715118" spans="1:1" s="30" customFormat="1" ht="14.25" customHeight="1" x14ac:dyDescent="0.35"/>
    <row r="715134" spans="1:1" ht="14.25" customHeight="1" x14ac:dyDescent="0.45">
      <c r="A715134" s="31"/>
    </row>
    <row r="715140" s="30" customFormat="1" ht="14.25" customHeight="1" x14ac:dyDescent="0.35"/>
    <row r="715156" spans="1:1" ht="14.25" customHeight="1" x14ac:dyDescent="0.45">
      <c r="A715156" s="31"/>
    </row>
    <row r="715162" spans="1:1" s="30" customFormat="1" ht="14.25" customHeight="1" x14ac:dyDescent="0.35"/>
    <row r="715178" spans="1:1" ht="14.25" customHeight="1" x14ac:dyDescent="0.45">
      <c r="A715178" s="31"/>
    </row>
    <row r="715184" spans="1:1" s="30" customFormat="1" ht="14.25" customHeight="1" x14ac:dyDescent="0.35"/>
    <row r="715200" spans="1:1" ht="14.25" customHeight="1" x14ac:dyDescent="0.45">
      <c r="A715200" s="31"/>
    </row>
    <row r="715206" s="30" customFormat="1" ht="14.25" customHeight="1" x14ac:dyDescent="0.35"/>
    <row r="715222" spans="1:1" ht="14.25" customHeight="1" x14ac:dyDescent="0.45">
      <c r="A715222" s="31"/>
    </row>
    <row r="715228" spans="1:1" s="30" customFormat="1" ht="14.25" customHeight="1" x14ac:dyDescent="0.35"/>
    <row r="715244" spans="1:1" ht="14.25" customHeight="1" x14ac:dyDescent="0.45">
      <c r="A715244" s="31"/>
    </row>
    <row r="715250" s="30" customFormat="1" ht="14.25" customHeight="1" x14ac:dyDescent="0.35"/>
    <row r="715266" spans="1:1" ht="14.25" customHeight="1" x14ac:dyDescent="0.45">
      <c r="A715266" s="31"/>
    </row>
    <row r="715272" spans="1:1" s="30" customFormat="1" ht="14.25" customHeight="1" x14ac:dyDescent="0.35"/>
    <row r="715288" spans="1:1" ht="14.25" customHeight="1" x14ac:dyDescent="0.45">
      <c r="A715288" s="31"/>
    </row>
    <row r="715294" spans="1:1" s="30" customFormat="1" ht="14.25" customHeight="1" x14ac:dyDescent="0.35"/>
    <row r="715310" spans="1:1" ht="14.25" customHeight="1" x14ac:dyDescent="0.45">
      <c r="A715310" s="31"/>
    </row>
    <row r="715316" s="30" customFormat="1" ht="14.25" customHeight="1" x14ac:dyDescent="0.35"/>
    <row r="715332" spans="1:1" ht="14.25" customHeight="1" x14ac:dyDescent="0.45">
      <c r="A715332" s="31"/>
    </row>
    <row r="715338" spans="1:1" s="30" customFormat="1" ht="14.25" customHeight="1" x14ac:dyDescent="0.35"/>
    <row r="715354" spans="1:1" ht="14.25" customHeight="1" x14ac:dyDescent="0.45">
      <c r="A715354" s="31"/>
    </row>
    <row r="715360" spans="1:1" s="30" customFormat="1" ht="14.25" customHeight="1" x14ac:dyDescent="0.35"/>
    <row r="715376" spans="1:1" ht="14.25" customHeight="1" x14ac:dyDescent="0.45">
      <c r="A715376" s="31"/>
    </row>
    <row r="715382" s="30" customFormat="1" ht="14.25" customHeight="1" x14ac:dyDescent="0.35"/>
    <row r="715398" spans="1:1" ht="14.25" customHeight="1" x14ac:dyDescent="0.45">
      <c r="A715398" s="31"/>
    </row>
    <row r="715404" spans="1:1" s="30" customFormat="1" ht="14.25" customHeight="1" x14ac:dyDescent="0.35"/>
    <row r="715420" spans="1:1" ht="14.25" customHeight="1" x14ac:dyDescent="0.45">
      <c r="A715420" s="31"/>
    </row>
    <row r="715426" s="30" customFormat="1" ht="14.25" customHeight="1" x14ac:dyDescent="0.35"/>
    <row r="715442" spans="1:1" ht="14.25" customHeight="1" x14ac:dyDescent="0.45">
      <c r="A715442" s="31"/>
    </row>
    <row r="715448" spans="1:1" s="30" customFormat="1" ht="14.25" customHeight="1" x14ac:dyDescent="0.35"/>
    <row r="715464" spans="1:1" ht="14.25" customHeight="1" x14ac:dyDescent="0.45">
      <c r="A715464" s="31"/>
    </row>
    <row r="715470" spans="1:1" s="30" customFormat="1" ht="14.25" customHeight="1" x14ac:dyDescent="0.35"/>
    <row r="715486" spans="1:1" ht="14.25" customHeight="1" x14ac:dyDescent="0.45">
      <c r="A715486" s="31"/>
    </row>
    <row r="715492" s="30" customFormat="1" ht="14.25" customHeight="1" x14ac:dyDescent="0.35"/>
    <row r="715508" spans="1:1" ht="14.25" customHeight="1" x14ac:dyDescent="0.45">
      <c r="A715508" s="31"/>
    </row>
    <row r="715514" spans="1:1" s="30" customFormat="1" ht="14.25" customHeight="1" x14ac:dyDescent="0.35"/>
    <row r="715530" spans="1:1" ht="14.25" customHeight="1" x14ac:dyDescent="0.45">
      <c r="A715530" s="31"/>
    </row>
    <row r="715536" spans="1:1" s="30" customFormat="1" ht="14.25" customHeight="1" x14ac:dyDescent="0.35"/>
    <row r="715552" spans="1:1" ht="14.25" customHeight="1" x14ac:dyDescent="0.45">
      <c r="A715552" s="31"/>
    </row>
    <row r="715558" s="30" customFormat="1" ht="14.25" customHeight="1" x14ac:dyDescent="0.35"/>
    <row r="715574" spans="1:1" ht="14.25" customHeight="1" x14ac:dyDescent="0.45">
      <c r="A715574" s="31"/>
    </row>
    <row r="715580" spans="1:1" s="30" customFormat="1" ht="14.25" customHeight="1" x14ac:dyDescent="0.35"/>
    <row r="715596" spans="1:1" ht="14.25" customHeight="1" x14ac:dyDescent="0.45">
      <c r="A715596" s="31"/>
    </row>
    <row r="715602" s="30" customFormat="1" ht="14.25" customHeight="1" x14ac:dyDescent="0.35"/>
    <row r="715618" spans="1:1" ht="14.25" customHeight="1" x14ac:dyDescent="0.45">
      <c r="A715618" s="31"/>
    </row>
    <row r="715624" spans="1:1" s="30" customFormat="1" ht="14.25" customHeight="1" x14ac:dyDescent="0.35"/>
    <row r="715640" spans="1:1" ht="14.25" customHeight="1" x14ac:dyDescent="0.45">
      <c r="A715640" s="31"/>
    </row>
    <row r="715646" spans="1:1" s="30" customFormat="1" ht="14.25" customHeight="1" x14ac:dyDescent="0.35"/>
    <row r="715662" spans="1:1" ht="14.25" customHeight="1" x14ac:dyDescent="0.45">
      <c r="A715662" s="31"/>
    </row>
    <row r="715668" s="30" customFormat="1" ht="14.25" customHeight="1" x14ac:dyDescent="0.35"/>
    <row r="715684" spans="1:1" ht="14.25" customHeight="1" x14ac:dyDescent="0.45">
      <c r="A715684" s="31"/>
    </row>
    <row r="715690" spans="1:1" s="30" customFormat="1" ht="14.25" customHeight="1" x14ac:dyDescent="0.35"/>
    <row r="715706" spans="1:1" ht="14.25" customHeight="1" x14ac:dyDescent="0.45">
      <c r="A715706" s="31"/>
    </row>
    <row r="715712" spans="1:1" s="30" customFormat="1" ht="14.25" customHeight="1" x14ac:dyDescent="0.35"/>
    <row r="715728" spans="1:1" ht="14.25" customHeight="1" x14ac:dyDescent="0.45">
      <c r="A715728" s="31"/>
    </row>
    <row r="715734" s="30" customFormat="1" ht="14.25" customHeight="1" x14ac:dyDescent="0.35"/>
    <row r="715750" spans="1:1" ht="14.25" customHeight="1" x14ac:dyDescent="0.45">
      <c r="A715750" s="31"/>
    </row>
    <row r="715756" spans="1:1" s="30" customFormat="1" ht="14.25" customHeight="1" x14ac:dyDescent="0.35"/>
    <row r="715772" spans="1:1" ht="14.25" customHeight="1" x14ac:dyDescent="0.45">
      <c r="A715772" s="31"/>
    </row>
    <row r="715778" s="30" customFormat="1" ht="14.25" customHeight="1" x14ac:dyDescent="0.35"/>
    <row r="715794" spans="1:1" ht="14.25" customHeight="1" x14ac:dyDescent="0.45">
      <c r="A715794" s="31"/>
    </row>
    <row r="715800" spans="1:1" s="30" customFormat="1" ht="14.25" customHeight="1" x14ac:dyDescent="0.35"/>
    <row r="715816" spans="1:1" ht="14.25" customHeight="1" x14ac:dyDescent="0.45">
      <c r="A715816" s="31"/>
    </row>
    <row r="715822" spans="1:1" s="30" customFormat="1" ht="14.25" customHeight="1" x14ac:dyDescent="0.35"/>
    <row r="715838" spans="1:1" ht="14.25" customHeight="1" x14ac:dyDescent="0.45">
      <c r="A715838" s="31"/>
    </row>
    <row r="715844" s="30" customFormat="1" ht="14.25" customHeight="1" x14ac:dyDescent="0.35"/>
    <row r="715860" spans="1:1" ht="14.25" customHeight="1" x14ac:dyDescent="0.45">
      <c r="A715860" s="31"/>
    </row>
    <row r="715866" spans="1:1" s="30" customFormat="1" ht="14.25" customHeight="1" x14ac:dyDescent="0.35"/>
    <row r="715882" spans="1:1" ht="14.25" customHeight="1" x14ac:dyDescent="0.45">
      <c r="A715882" s="31"/>
    </row>
    <row r="715888" spans="1:1" s="30" customFormat="1" ht="14.25" customHeight="1" x14ac:dyDescent="0.35"/>
    <row r="715904" spans="1:1" ht="14.25" customHeight="1" x14ac:dyDescent="0.45">
      <c r="A715904" s="31"/>
    </row>
    <row r="715910" s="30" customFormat="1" ht="14.25" customHeight="1" x14ac:dyDescent="0.35"/>
    <row r="715926" spans="1:1" ht="14.25" customHeight="1" x14ac:dyDescent="0.45">
      <c r="A715926" s="31"/>
    </row>
    <row r="715932" spans="1:1" s="30" customFormat="1" ht="14.25" customHeight="1" x14ac:dyDescent="0.35"/>
    <row r="715948" spans="1:1" ht="14.25" customHeight="1" x14ac:dyDescent="0.45">
      <c r="A715948" s="31"/>
    </row>
    <row r="715954" s="30" customFormat="1" ht="14.25" customHeight="1" x14ac:dyDescent="0.35"/>
    <row r="715970" spans="1:1" ht="14.25" customHeight="1" x14ac:dyDescent="0.45">
      <c r="A715970" s="31"/>
    </row>
    <row r="715976" spans="1:1" s="30" customFormat="1" ht="14.25" customHeight="1" x14ac:dyDescent="0.35"/>
    <row r="715992" spans="1:1" ht="14.25" customHeight="1" x14ac:dyDescent="0.45">
      <c r="A715992" s="31"/>
    </row>
    <row r="715998" spans="1:1" s="30" customFormat="1" ht="14.25" customHeight="1" x14ac:dyDescent="0.35"/>
    <row r="716014" spans="1:1" ht="14.25" customHeight="1" x14ac:dyDescent="0.45">
      <c r="A716014" s="31"/>
    </row>
    <row r="716020" s="30" customFormat="1" ht="14.25" customHeight="1" x14ac:dyDescent="0.35"/>
    <row r="716036" spans="1:1" ht="14.25" customHeight="1" x14ac:dyDescent="0.45">
      <c r="A716036" s="31"/>
    </row>
    <row r="716042" spans="1:1" s="30" customFormat="1" ht="14.25" customHeight="1" x14ac:dyDescent="0.35"/>
    <row r="716058" spans="1:1" ht="14.25" customHeight="1" x14ac:dyDescent="0.45">
      <c r="A716058" s="31"/>
    </row>
    <row r="716064" spans="1:1" s="30" customFormat="1" ht="14.25" customHeight="1" x14ac:dyDescent="0.35"/>
    <row r="716080" spans="1:1" ht="14.25" customHeight="1" x14ac:dyDescent="0.45">
      <c r="A716080" s="31"/>
    </row>
    <row r="716086" s="30" customFormat="1" ht="14.25" customHeight="1" x14ac:dyDescent="0.35"/>
    <row r="716102" spans="1:1" ht="14.25" customHeight="1" x14ac:dyDescent="0.45">
      <c r="A716102" s="31"/>
    </row>
    <row r="716108" spans="1:1" s="30" customFormat="1" ht="14.25" customHeight="1" x14ac:dyDescent="0.35"/>
    <row r="716124" spans="1:1" ht="14.25" customHeight="1" x14ac:dyDescent="0.45">
      <c r="A716124" s="31"/>
    </row>
    <row r="716130" s="30" customFormat="1" ht="14.25" customHeight="1" x14ac:dyDescent="0.35"/>
    <row r="716146" spans="1:1" ht="14.25" customHeight="1" x14ac:dyDescent="0.45">
      <c r="A716146" s="31"/>
    </row>
    <row r="716152" spans="1:1" s="30" customFormat="1" ht="14.25" customHeight="1" x14ac:dyDescent="0.35"/>
    <row r="716168" spans="1:1" ht="14.25" customHeight="1" x14ac:dyDescent="0.45">
      <c r="A716168" s="31"/>
    </row>
    <row r="716174" spans="1:1" s="30" customFormat="1" ht="14.25" customHeight="1" x14ac:dyDescent="0.35"/>
    <row r="716190" spans="1:1" ht="14.25" customHeight="1" x14ac:dyDescent="0.45">
      <c r="A716190" s="31"/>
    </row>
    <row r="716196" s="30" customFormat="1" ht="14.25" customHeight="1" x14ac:dyDescent="0.35"/>
    <row r="716212" spans="1:1" ht="14.25" customHeight="1" x14ac:dyDescent="0.45">
      <c r="A716212" s="31"/>
    </row>
    <row r="716218" spans="1:1" s="30" customFormat="1" ht="14.25" customHeight="1" x14ac:dyDescent="0.35"/>
    <row r="716234" spans="1:1" ht="14.25" customHeight="1" x14ac:dyDescent="0.45">
      <c r="A716234" s="31"/>
    </row>
    <row r="716240" spans="1:1" s="30" customFormat="1" ht="14.25" customHeight="1" x14ac:dyDescent="0.35"/>
    <row r="716256" spans="1:1" ht="14.25" customHeight="1" x14ac:dyDescent="0.45">
      <c r="A716256" s="31"/>
    </row>
    <row r="716262" s="30" customFormat="1" ht="14.25" customHeight="1" x14ac:dyDescent="0.35"/>
    <row r="716278" spans="1:1" ht="14.25" customHeight="1" x14ac:dyDescent="0.45">
      <c r="A716278" s="31"/>
    </row>
    <row r="716284" spans="1:1" s="30" customFormat="1" ht="14.25" customHeight="1" x14ac:dyDescent="0.35"/>
    <row r="716300" spans="1:1" ht="14.25" customHeight="1" x14ac:dyDescent="0.45">
      <c r="A716300" s="31"/>
    </row>
    <row r="716306" s="30" customFormat="1" ht="14.25" customHeight="1" x14ac:dyDescent="0.35"/>
    <row r="716322" spans="1:1" ht="14.25" customHeight="1" x14ac:dyDescent="0.45">
      <c r="A716322" s="31"/>
    </row>
    <row r="716328" spans="1:1" s="30" customFormat="1" ht="14.25" customHeight="1" x14ac:dyDescent="0.35"/>
    <row r="716344" spans="1:1" ht="14.25" customHeight="1" x14ac:dyDescent="0.45">
      <c r="A716344" s="31"/>
    </row>
    <row r="716350" spans="1:1" s="30" customFormat="1" ht="14.25" customHeight="1" x14ac:dyDescent="0.35"/>
    <row r="716366" spans="1:1" ht="14.25" customHeight="1" x14ac:dyDescent="0.45">
      <c r="A716366" s="31"/>
    </row>
    <row r="716372" s="30" customFormat="1" ht="14.25" customHeight="1" x14ac:dyDescent="0.35"/>
    <row r="716388" spans="1:1" ht="14.25" customHeight="1" x14ac:dyDescent="0.45">
      <c r="A716388" s="31"/>
    </row>
    <row r="716394" spans="1:1" s="30" customFormat="1" ht="14.25" customHeight="1" x14ac:dyDescent="0.35"/>
    <row r="716410" spans="1:1" ht="14.25" customHeight="1" x14ac:dyDescent="0.45">
      <c r="A716410" s="31"/>
    </row>
    <row r="716416" spans="1:1" s="30" customFormat="1" ht="14.25" customHeight="1" x14ac:dyDescent="0.35"/>
    <row r="716432" spans="1:1" ht="14.25" customHeight="1" x14ac:dyDescent="0.45">
      <c r="A716432" s="31"/>
    </row>
    <row r="716438" s="30" customFormat="1" ht="14.25" customHeight="1" x14ac:dyDescent="0.35"/>
    <row r="716454" spans="1:1" ht="14.25" customHeight="1" x14ac:dyDescent="0.45">
      <c r="A716454" s="31"/>
    </row>
    <row r="716460" spans="1:1" s="30" customFormat="1" ht="14.25" customHeight="1" x14ac:dyDescent="0.35"/>
    <row r="716476" spans="1:1" ht="14.25" customHeight="1" x14ac:dyDescent="0.45">
      <c r="A716476" s="31"/>
    </row>
    <row r="716482" s="30" customFormat="1" ht="14.25" customHeight="1" x14ac:dyDescent="0.35"/>
    <row r="716498" spans="1:1" ht="14.25" customHeight="1" x14ac:dyDescent="0.45">
      <c r="A716498" s="31"/>
    </row>
    <row r="716504" spans="1:1" s="30" customFormat="1" ht="14.25" customHeight="1" x14ac:dyDescent="0.35"/>
    <row r="716520" spans="1:1" ht="14.25" customHeight="1" x14ac:dyDescent="0.45">
      <c r="A716520" s="31"/>
    </row>
    <row r="716526" spans="1:1" s="30" customFormat="1" ht="14.25" customHeight="1" x14ac:dyDescent="0.35"/>
    <row r="716542" spans="1:1" ht="14.25" customHeight="1" x14ac:dyDescent="0.45">
      <c r="A716542" s="31"/>
    </row>
    <row r="716548" s="30" customFormat="1" ht="14.25" customHeight="1" x14ac:dyDescent="0.35"/>
    <row r="716564" spans="1:1" ht="14.25" customHeight="1" x14ac:dyDescent="0.45">
      <c r="A716564" s="31"/>
    </row>
    <row r="716570" spans="1:1" s="30" customFormat="1" ht="14.25" customHeight="1" x14ac:dyDescent="0.35"/>
    <row r="716586" spans="1:1" ht="14.25" customHeight="1" x14ac:dyDescent="0.45">
      <c r="A716586" s="31"/>
    </row>
    <row r="716592" spans="1:1" s="30" customFormat="1" ht="14.25" customHeight="1" x14ac:dyDescent="0.35"/>
    <row r="716608" spans="1:1" ht="14.25" customHeight="1" x14ac:dyDescent="0.45">
      <c r="A716608" s="31"/>
    </row>
    <row r="716614" s="30" customFormat="1" ht="14.25" customHeight="1" x14ac:dyDescent="0.35"/>
    <row r="716630" spans="1:1" ht="14.25" customHeight="1" x14ac:dyDescent="0.45">
      <c r="A716630" s="31"/>
    </row>
    <row r="716636" spans="1:1" s="30" customFormat="1" ht="14.25" customHeight="1" x14ac:dyDescent="0.35"/>
    <row r="716652" spans="1:1" ht="14.25" customHeight="1" x14ac:dyDescent="0.45">
      <c r="A716652" s="31"/>
    </row>
    <row r="716658" s="30" customFormat="1" ht="14.25" customHeight="1" x14ac:dyDescent="0.35"/>
    <row r="716674" spans="1:1" ht="14.25" customHeight="1" x14ac:dyDescent="0.45">
      <c r="A716674" s="31"/>
    </row>
    <row r="716680" spans="1:1" s="30" customFormat="1" ht="14.25" customHeight="1" x14ac:dyDescent="0.35"/>
    <row r="716696" spans="1:1" ht="14.25" customHeight="1" x14ac:dyDescent="0.45">
      <c r="A716696" s="31"/>
    </row>
    <row r="716702" spans="1:1" s="30" customFormat="1" ht="14.25" customHeight="1" x14ac:dyDescent="0.35"/>
    <row r="716718" spans="1:1" ht="14.25" customHeight="1" x14ac:dyDescent="0.45">
      <c r="A716718" s="31"/>
    </row>
    <row r="716724" s="30" customFormat="1" ht="14.25" customHeight="1" x14ac:dyDescent="0.35"/>
    <row r="716740" spans="1:1" ht="14.25" customHeight="1" x14ac:dyDescent="0.45">
      <c r="A716740" s="31"/>
    </row>
    <row r="716746" spans="1:1" s="30" customFormat="1" ht="14.25" customHeight="1" x14ac:dyDescent="0.35"/>
    <row r="716762" spans="1:1" ht="14.25" customHeight="1" x14ac:dyDescent="0.45">
      <c r="A716762" s="31"/>
    </row>
    <row r="716768" spans="1:1" s="30" customFormat="1" ht="14.25" customHeight="1" x14ac:dyDescent="0.35"/>
    <row r="716784" spans="1:1" ht="14.25" customHeight="1" x14ac:dyDescent="0.45">
      <c r="A716784" s="31"/>
    </row>
    <row r="716790" s="30" customFormat="1" ht="14.25" customHeight="1" x14ac:dyDescent="0.35"/>
    <row r="716806" spans="1:1" ht="14.25" customHeight="1" x14ac:dyDescent="0.45">
      <c r="A716806" s="31"/>
    </row>
    <row r="716812" spans="1:1" s="30" customFormat="1" ht="14.25" customHeight="1" x14ac:dyDescent="0.35"/>
    <row r="716828" spans="1:1" ht="14.25" customHeight="1" x14ac:dyDescent="0.45">
      <c r="A716828" s="31"/>
    </row>
    <row r="716834" s="30" customFormat="1" ht="14.25" customHeight="1" x14ac:dyDescent="0.35"/>
    <row r="716850" spans="1:1" ht="14.25" customHeight="1" x14ac:dyDescent="0.45">
      <c r="A716850" s="31"/>
    </row>
    <row r="716856" spans="1:1" s="30" customFormat="1" ht="14.25" customHeight="1" x14ac:dyDescent="0.35"/>
    <row r="716872" spans="1:1" ht="14.25" customHeight="1" x14ac:dyDescent="0.45">
      <c r="A716872" s="31"/>
    </row>
    <row r="716878" spans="1:1" s="30" customFormat="1" ht="14.25" customHeight="1" x14ac:dyDescent="0.35"/>
    <row r="716894" spans="1:1" ht="14.25" customHeight="1" x14ac:dyDescent="0.45">
      <c r="A716894" s="31"/>
    </row>
    <row r="716900" s="30" customFormat="1" ht="14.25" customHeight="1" x14ac:dyDescent="0.35"/>
    <row r="716916" spans="1:1" ht="14.25" customHeight="1" x14ac:dyDescent="0.45">
      <c r="A716916" s="31"/>
    </row>
    <row r="716922" spans="1:1" s="30" customFormat="1" ht="14.25" customHeight="1" x14ac:dyDescent="0.35"/>
    <row r="716938" spans="1:1" ht="14.25" customHeight="1" x14ac:dyDescent="0.45">
      <c r="A716938" s="31"/>
    </row>
    <row r="716944" spans="1:1" s="30" customFormat="1" ht="14.25" customHeight="1" x14ac:dyDescent="0.35"/>
    <row r="716960" spans="1:1" ht="14.25" customHeight="1" x14ac:dyDescent="0.45">
      <c r="A716960" s="31"/>
    </row>
    <row r="716966" s="30" customFormat="1" ht="14.25" customHeight="1" x14ac:dyDescent="0.35"/>
    <row r="716982" spans="1:1" ht="14.25" customHeight="1" x14ac:dyDescent="0.45">
      <c r="A716982" s="31"/>
    </row>
    <row r="716988" spans="1:1" s="30" customFormat="1" ht="14.25" customHeight="1" x14ac:dyDescent="0.35"/>
    <row r="717004" spans="1:1" ht="14.25" customHeight="1" x14ac:dyDescent="0.45">
      <c r="A717004" s="31"/>
    </row>
    <row r="717010" s="30" customFormat="1" ht="14.25" customHeight="1" x14ac:dyDescent="0.35"/>
    <row r="717026" spans="1:1" ht="14.25" customHeight="1" x14ac:dyDescent="0.45">
      <c r="A717026" s="31"/>
    </row>
    <row r="717032" spans="1:1" s="30" customFormat="1" ht="14.25" customHeight="1" x14ac:dyDescent="0.35"/>
    <row r="717048" spans="1:1" ht="14.25" customHeight="1" x14ac:dyDescent="0.45">
      <c r="A717048" s="31"/>
    </row>
    <row r="717054" spans="1:1" s="30" customFormat="1" ht="14.25" customHeight="1" x14ac:dyDescent="0.35"/>
    <row r="717070" spans="1:1" ht="14.25" customHeight="1" x14ac:dyDescent="0.45">
      <c r="A717070" s="31"/>
    </row>
    <row r="717076" s="30" customFormat="1" ht="14.25" customHeight="1" x14ac:dyDescent="0.35"/>
    <row r="717092" spans="1:1" ht="14.25" customHeight="1" x14ac:dyDescent="0.45">
      <c r="A717092" s="31"/>
    </row>
    <row r="717098" spans="1:1" s="30" customFormat="1" ht="14.25" customHeight="1" x14ac:dyDescent="0.35"/>
    <row r="717114" spans="1:1" ht="14.25" customHeight="1" x14ac:dyDescent="0.45">
      <c r="A717114" s="31"/>
    </row>
    <row r="717120" spans="1:1" s="30" customFormat="1" ht="14.25" customHeight="1" x14ac:dyDescent="0.35"/>
    <row r="717136" spans="1:1" ht="14.25" customHeight="1" x14ac:dyDescent="0.45">
      <c r="A717136" s="31"/>
    </row>
    <row r="717142" s="30" customFormat="1" ht="14.25" customHeight="1" x14ac:dyDescent="0.35"/>
    <row r="717158" spans="1:1" ht="14.25" customHeight="1" x14ac:dyDescent="0.45">
      <c r="A717158" s="31"/>
    </row>
    <row r="717164" spans="1:1" s="30" customFormat="1" ht="14.25" customHeight="1" x14ac:dyDescent="0.35"/>
    <row r="717180" spans="1:1" ht="14.25" customHeight="1" x14ac:dyDescent="0.45">
      <c r="A717180" s="31"/>
    </row>
    <row r="717186" s="30" customFormat="1" ht="14.25" customHeight="1" x14ac:dyDescent="0.35"/>
    <row r="717202" spans="1:1" ht="14.25" customHeight="1" x14ac:dyDescent="0.45">
      <c r="A717202" s="31"/>
    </row>
    <row r="717208" spans="1:1" s="30" customFormat="1" ht="14.25" customHeight="1" x14ac:dyDescent="0.35"/>
    <row r="717224" spans="1:1" ht="14.25" customHeight="1" x14ac:dyDescent="0.45">
      <c r="A717224" s="31"/>
    </row>
    <row r="717230" spans="1:1" s="30" customFormat="1" ht="14.25" customHeight="1" x14ac:dyDescent="0.35"/>
    <row r="717246" spans="1:1" ht="14.25" customHeight="1" x14ac:dyDescent="0.45">
      <c r="A717246" s="31"/>
    </row>
    <row r="717252" s="30" customFormat="1" ht="14.25" customHeight="1" x14ac:dyDescent="0.35"/>
    <row r="717268" spans="1:1" ht="14.25" customHeight="1" x14ac:dyDescent="0.45">
      <c r="A717268" s="31"/>
    </row>
    <row r="717274" spans="1:1" s="30" customFormat="1" ht="14.25" customHeight="1" x14ac:dyDescent="0.35"/>
    <row r="717290" spans="1:1" ht="14.25" customHeight="1" x14ac:dyDescent="0.45">
      <c r="A717290" s="31"/>
    </row>
    <row r="717296" spans="1:1" s="30" customFormat="1" ht="14.25" customHeight="1" x14ac:dyDescent="0.35"/>
    <row r="717312" spans="1:1" ht="14.25" customHeight="1" x14ac:dyDescent="0.45">
      <c r="A717312" s="31"/>
    </row>
    <row r="717318" s="30" customFormat="1" ht="14.25" customHeight="1" x14ac:dyDescent="0.35"/>
    <row r="717334" spans="1:1" ht="14.25" customHeight="1" x14ac:dyDescent="0.45">
      <c r="A717334" s="31"/>
    </row>
    <row r="717340" spans="1:1" s="30" customFormat="1" ht="14.25" customHeight="1" x14ac:dyDescent="0.35"/>
    <row r="717356" spans="1:1" ht="14.25" customHeight="1" x14ac:dyDescent="0.45">
      <c r="A717356" s="31"/>
    </row>
    <row r="717362" s="30" customFormat="1" ht="14.25" customHeight="1" x14ac:dyDescent="0.35"/>
    <row r="717378" spans="1:1" ht="14.25" customHeight="1" x14ac:dyDescent="0.45">
      <c r="A717378" s="31"/>
    </row>
    <row r="717384" spans="1:1" s="30" customFormat="1" ht="14.25" customHeight="1" x14ac:dyDescent="0.35"/>
    <row r="717400" spans="1:1" ht="14.25" customHeight="1" x14ac:dyDescent="0.45">
      <c r="A717400" s="31"/>
    </row>
    <row r="717406" spans="1:1" s="30" customFormat="1" ht="14.25" customHeight="1" x14ac:dyDescent="0.35"/>
    <row r="717422" spans="1:1" ht="14.25" customHeight="1" x14ac:dyDescent="0.45">
      <c r="A717422" s="31"/>
    </row>
    <row r="717428" s="30" customFormat="1" ht="14.25" customHeight="1" x14ac:dyDescent="0.35"/>
    <row r="717444" spans="1:1" ht="14.25" customHeight="1" x14ac:dyDescent="0.45">
      <c r="A717444" s="31"/>
    </row>
    <row r="717450" spans="1:1" s="30" customFormat="1" ht="14.25" customHeight="1" x14ac:dyDescent="0.35"/>
    <row r="717466" spans="1:1" ht="14.25" customHeight="1" x14ac:dyDescent="0.45">
      <c r="A717466" s="31"/>
    </row>
    <row r="717472" spans="1:1" s="30" customFormat="1" ht="14.25" customHeight="1" x14ac:dyDescent="0.35"/>
    <row r="717488" spans="1:1" ht="14.25" customHeight="1" x14ac:dyDescent="0.45">
      <c r="A717488" s="31"/>
    </row>
    <row r="717494" s="30" customFormat="1" ht="14.25" customHeight="1" x14ac:dyDescent="0.35"/>
    <row r="717510" spans="1:1" ht="14.25" customHeight="1" x14ac:dyDescent="0.45">
      <c r="A717510" s="31"/>
    </row>
    <row r="717516" spans="1:1" s="30" customFormat="1" ht="14.25" customHeight="1" x14ac:dyDescent="0.35"/>
    <row r="717532" spans="1:1" ht="14.25" customHeight="1" x14ac:dyDescent="0.45">
      <c r="A717532" s="31"/>
    </row>
    <row r="717538" s="30" customFormat="1" ht="14.25" customHeight="1" x14ac:dyDescent="0.35"/>
    <row r="717554" spans="1:1" ht="14.25" customHeight="1" x14ac:dyDescent="0.45">
      <c r="A717554" s="31"/>
    </row>
    <row r="717560" spans="1:1" s="30" customFormat="1" ht="14.25" customHeight="1" x14ac:dyDescent="0.35"/>
    <row r="717576" spans="1:1" ht="14.25" customHeight="1" x14ac:dyDescent="0.45">
      <c r="A717576" s="31"/>
    </row>
    <row r="717582" spans="1:1" s="30" customFormat="1" ht="14.25" customHeight="1" x14ac:dyDescent="0.35"/>
    <row r="717598" spans="1:1" ht="14.25" customHeight="1" x14ac:dyDescent="0.45">
      <c r="A717598" s="31"/>
    </row>
    <row r="717604" s="30" customFormat="1" ht="14.25" customHeight="1" x14ac:dyDescent="0.35"/>
    <row r="717620" spans="1:1" ht="14.25" customHeight="1" x14ac:dyDescent="0.45">
      <c r="A717620" s="31"/>
    </row>
    <row r="717626" spans="1:1" s="30" customFormat="1" ht="14.25" customHeight="1" x14ac:dyDescent="0.35"/>
    <row r="717642" spans="1:1" ht="14.25" customHeight="1" x14ac:dyDescent="0.45">
      <c r="A717642" s="31"/>
    </row>
    <row r="717648" spans="1:1" s="30" customFormat="1" ht="14.25" customHeight="1" x14ac:dyDescent="0.35"/>
    <row r="717664" spans="1:1" ht="14.25" customHeight="1" x14ac:dyDescent="0.45">
      <c r="A717664" s="31"/>
    </row>
    <row r="717670" s="30" customFormat="1" ht="14.25" customHeight="1" x14ac:dyDescent="0.35"/>
    <row r="717686" spans="1:1" ht="14.25" customHeight="1" x14ac:dyDescent="0.45">
      <c r="A717686" s="31"/>
    </row>
    <row r="717692" spans="1:1" s="30" customFormat="1" ht="14.25" customHeight="1" x14ac:dyDescent="0.35"/>
    <row r="717708" spans="1:1" ht="14.25" customHeight="1" x14ac:dyDescent="0.45">
      <c r="A717708" s="31"/>
    </row>
    <row r="717714" s="30" customFormat="1" ht="14.25" customHeight="1" x14ac:dyDescent="0.35"/>
    <row r="717730" spans="1:1" ht="14.25" customHeight="1" x14ac:dyDescent="0.45">
      <c r="A717730" s="31"/>
    </row>
    <row r="717736" spans="1:1" s="30" customFormat="1" ht="14.25" customHeight="1" x14ac:dyDescent="0.35"/>
    <row r="717752" spans="1:1" ht="14.25" customHeight="1" x14ac:dyDescent="0.45">
      <c r="A717752" s="31"/>
    </row>
    <row r="717758" spans="1:1" s="30" customFormat="1" ht="14.25" customHeight="1" x14ac:dyDescent="0.35"/>
    <row r="717774" spans="1:1" ht="14.25" customHeight="1" x14ac:dyDescent="0.45">
      <c r="A717774" s="31"/>
    </row>
    <row r="717780" s="30" customFormat="1" ht="14.25" customHeight="1" x14ac:dyDescent="0.35"/>
    <row r="717796" spans="1:1" ht="14.25" customHeight="1" x14ac:dyDescent="0.45">
      <c r="A717796" s="31"/>
    </row>
    <row r="717802" spans="1:1" s="30" customFormat="1" ht="14.25" customHeight="1" x14ac:dyDescent="0.35"/>
    <row r="717818" spans="1:1" ht="14.25" customHeight="1" x14ac:dyDescent="0.45">
      <c r="A717818" s="31"/>
    </row>
    <row r="717824" spans="1:1" s="30" customFormat="1" ht="14.25" customHeight="1" x14ac:dyDescent="0.35"/>
    <row r="717840" spans="1:1" ht="14.25" customHeight="1" x14ac:dyDescent="0.45">
      <c r="A717840" s="31"/>
    </row>
    <row r="717846" s="30" customFormat="1" ht="14.25" customHeight="1" x14ac:dyDescent="0.35"/>
    <row r="717862" spans="1:1" ht="14.25" customHeight="1" x14ac:dyDescent="0.45">
      <c r="A717862" s="31"/>
    </row>
    <row r="717868" spans="1:1" s="30" customFormat="1" ht="14.25" customHeight="1" x14ac:dyDescent="0.35"/>
    <row r="717884" spans="1:1" ht="14.25" customHeight="1" x14ac:dyDescent="0.45">
      <c r="A717884" s="31"/>
    </row>
    <row r="717890" s="30" customFormat="1" ht="14.25" customHeight="1" x14ac:dyDescent="0.35"/>
    <row r="717906" spans="1:1" ht="14.25" customHeight="1" x14ac:dyDescent="0.45">
      <c r="A717906" s="31"/>
    </row>
    <row r="717912" spans="1:1" s="30" customFormat="1" ht="14.25" customHeight="1" x14ac:dyDescent="0.35"/>
    <row r="717928" spans="1:1" ht="14.25" customHeight="1" x14ac:dyDescent="0.45">
      <c r="A717928" s="31"/>
    </row>
    <row r="717934" spans="1:1" s="30" customFormat="1" ht="14.25" customHeight="1" x14ac:dyDescent="0.35"/>
    <row r="717950" spans="1:1" ht="14.25" customHeight="1" x14ac:dyDescent="0.45">
      <c r="A717950" s="31"/>
    </row>
    <row r="717956" s="30" customFormat="1" ht="14.25" customHeight="1" x14ac:dyDescent="0.35"/>
    <row r="717972" spans="1:1" ht="14.25" customHeight="1" x14ac:dyDescent="0.45">
      <c r="A717972" s="31"/>
    </row>
    <row r="717978" spans="1:1" s="30" customFormat="1" ht="14.25" customHeight="1" x14ac:dyDescent="0.35"/>
    <row r="717994" spans="1:1" ht="14.25" customHeight="1" x14ac:dyDescent="0.45">
      <c r="A717994" s="31"/>
    </row>
    <row r="718000" spans="1:1" s="30" customFormat="1" ht="14.25" customHeight="1" x14ac:dyDescent="0.35"/>
    <row r="718016" spans="1:1" ht="14.25" customHeight="1" x14ac:dyDescent="0.45">
      <c r="A718016" s="31"/>
    </row>
    <row r="718022" s="30" customFormat="1" ht="14.25" customHeight="1" x14ac:dyDescent="0.35"/>
    <row r="718038" spans="1:1" ht="14.25" customHeight="1" x14ac:dyDescent="0.45">
      <c r="A718038" s="31"/>
    </row>
    <row r="718044" spans="1:1" s="30" customFormat="1" ht="14.25" customHeight="1" x14ac:dyDescent="0.35"/>
    <row r="718060" spans="1:1" ht="14.25" customHeight="1" x14ac:dyDescent="0.45">
      <c r="A718060" s="31"/>
    </row>
    <row r="718066" s="30" customFormat="1" ht="14.25" customHeight="1" x14ac:dyDescent="0.35"/>
    <row r="718082" spans="1:1" ht="14.25" customHeight="1" x14ac:dyDescent="0.45">
      <c r="A718082" s="31"/>
    </row>
    <row r="718088" spans="1:1" s="30" customFormat="1" ht="14.25" customHeight="1" x14ac:dyDescent="0.35"/>
    <row r="718104" spans="1:1" ht="14.25" customHeight="1" x14ac:dyDescent="0.45">
      <c r="A718104" s="31"/>
    </row>
    <row r="718110" spans="1:1" s="30" customFormat="1" ht="14.25" customHeight="1" x14ac:dyDescent="0.35"/>
    <row r="718126" spans="1:1" ht="14.25" customHeight="1" x14ac:dyDescent="0.45">
      <c r="A718126" s="31"/>
    </row>
    <row r="718132" s="30" customFormat="1" ht="14.25" customHeight="1" x14ac:dyDescent="0.35"/>
    <row r="718148" spans="1:1" ht="14.25" customHeight="1" x14ac:dyDescent="0.45">
      <c r="A718148" s="31"/>
    </row>
    <row r="718154" spans="1:1" s="30" customFormat="1" ht="14.25" customHeight="1" x14ac:dyDescent="0.35"/>
    <row r="718170" spans="1:1" ht="14.25" customHeight="1" x14ac:dyDescent="0.45">
      <c r="A718170" s="31"/>
    </row>
    <row r="718176" spans="1:1" s="30" customFormat="1" ht="14.25" customHeight="1" x14ac:dyDescent="0.35"/>
    <row r="718192" spans="1:1" ht="14.25" customHeight="1" x14ac:dyDescent="0.45">
      <c r="A718192" s="31"/>
    </row>
    <row r="718198" s="30" customFormat="1" ht="14.25" customHeight="1" x14ac:dyDescent="0.35"/>
    <row r="718214" spans="1:1" ht="14.25" customHeight="1" x14ac:dyDescent="0.45">
      <c r="A718214" s="31"/>
    </row>
    <row r="718220" spans="1:1" s="30" customFormat="1" ht="14.25" customHeight="1" x14ac:dyDescent="0.35"/>
    <row r="718236" spans="1:1" ht="14.25" customHeight="1" x14ac:dyDescent="0.45">
      <c r="A718236" s="31"/>
    </row>
    <row r="718242" s="30" customFormat="1" ht="14.25" customHeight="1" x14ac:dyDescent="0.35"/>
    <row r="718258" spans="1:1" ht="14.25" customHeight="1" x14ac:dyDescent="0.45">
      <c r="A718258" s="31"/>
    </row>
    <row r="718264" spans="1:1" s="30" customFormat="1" ht="14.25" customHeight="1" x14ac:dyDescent="0.35"/>
    <row r="718280" spans="1:1" ht="14.25" customHeight="1" x14ac:dyDescent="0.45">
      <c r="A718280" s="31"/>
    </row>
    <row r="718286" spans="1:1" s="30" customFormat="1" ht="14.25" customHeight="1" x14ac:dyDescent="0.35"/>
    <row r="718302" spans="1:1" ht="14.25" customHeight="1" x14ac:dyDescent="0.45">
      <c r="A718302" s="31"/>
    </row>
    <row r="718308" s="30" customFormat="1" ht="14.25" customHeight="1" x14ac:dyDescent="0.35"/>
    <row r="718324" spans="1:1" ht="14.25" customHeight="1" x14ac:dyDescent="0.45">
      <c r="A718324" s="31"/>
    </row>
    <row r="718330" spans="1:1" s="30" customFormat="1" ht="14.25" customHeight="1" x14ac:dyDescent="0.35"/>
    <row r="718346" spans="1:1" ht="14.25" customHeight="1" x14ac:dyDescent="0.45">
      <c r="A718346" s="31"/>
    </row>
    <row r="718352" spans="1:1" s="30" customFormat="1" ht="14.25" customHeight="1" x14ac:dyDescent="0.35"/>
    <row r="718368" spans="1:1" ht="14.25" customHeight="1" x14ac:dyDescent="0.45">
      <c r="A718368" s="31"/>
    </row>
    <row r="718374" s="30" customFormat="1" ht="14.25" customHeight="1" x14ac:dyDescent="0.35"/>
    <row r="718390" spans="1:1" ht="14.25" customHeight="1" x14ac:dyDescent="0.45">
      <c r="A718390" s="31"/>
    </row>
    <row r="718396" spans="1:1" s="30" customFormat="1" ht="14.25" customHeight="1" x14ac:dyDescent="0.35"/>
    <row r="718412" spans="1:1" ht="14.25" customHeight="1" x14ac:dyDescent="0.45">
      <c r="A718412" s="31"/>
    </row>
    <row r="718418" s="30" customFormat="1" ht="14.25" customHeight="1" x14ac:dyDescent="0.35"/>
    <row r="718434" spans="1:1" ht="14.25" customHeight="1" x14ac:dyDescent="0.45">
      <c r="A718434" s="31"/>
    </row>
    <row r="718440" spans="1:1" s="30" customFormat="1" ht="14.25" customHeight="1" x14ac:dyDescent="0.35"/>
    <row r="718456" spans="1:1" ht="14.25" customHeight="1" x14ac:dyDescent="0.45">
      <c r="A718456" s="31"/>
    </row>
    <row r="718462" spans="1:1" s="30" customFormat="1" ht="14.25" customHeight="1" x14ac:dyDescent="0.35"/>
    <row r="718478" spans="1:1" ht="14.25" customHeight="1" x14ac:dyDescent="0.45">
      <c r="A718478" s="31"/>
    </row>
    <row r="718484" s="30" customFormat="1" ht="14.25" customHeight="1" x14ac:dyDescent="0.35"/>
    <row r="718500" spans="1:1" ht="14.25" customHeight="1" x14ac:dyDescent="0.45">
      <c r="A718500" s="31"/>
    </row>
    <row r="718506" spans="1:1" s="30" customFormat="1" ht="14.25" customHeight="1" x14ac:dyDescent="0.35"/>
    <row r="718522" spans="1:1" ht="14.25" customHeight="1" x14ac:dyDescent="0.45">
      <c r="A718522" s="31"/>
    </row>
    <row r="718528" spans="1:1" s="30" customFormat="1" ht="14.25" customHeight="1" x14ac:dyDescent="0.35"/>
    <row r="718544" spans="1:1" ht="14.25" customHeight="1" x14ac:dyDescent="0.45">
      <c r="A718544" s="31"/>
    </row>
    <row r="718550" s="30" customFormat="1" ht="14.25" customHeight="1" x14ac:dyDescent="0.35"/>
    <row r="718566" spans="1:1" ht="14.25" customHeight="1" x14ac:dyDescent="0.45">
      <c r="A718566" s="31"/>
    </row>
    <row r="718572" spans="1:1" s="30" customFormat="1" ht="14.25" customHeight="1" x14ac:dyDescent="0.35"/>
    <row r="718588" spans="1:1" ht="14.25" customHeight="1" x14ac:dyDescent="0.45">
      <c r="A718588" s="31"/>
    </row>
    <row r="718594" s="30" customFormat="1" ht="14.25" customHeight="1" x14ac:dyDescent="0.35"/>
    <row r="718610" spans="1:1" ht="14.25" customHeight="1" x14ac:dyDescent="0.45">
      <c r="A718610" s="31"/>
    </row>
    <row r="718616" spans="1:1" s="30" customFormat="1" ht="14.25" customHeight="1" x14ac:dyDescent="0.35"/>
    <row r="718632" spans="1:1" ht="14.25" customHeight="1" x14ac:dyDescent="0.45">
      <c r="A718632" s="31"/>
    </row>
    <row r="718638" spans="1:1" s="30" customFormat="1" ht="14.25" customHeight="1" x14ac:dyDescent="0.35"/>
    <row r="718654" spans="1:1" ht="14.25" customHeight="1" x14ac:dyDescent="0.45">
      <c r="A718654" s="31"/>
    </row>
    <row r="718660" s="30" customFormat="1" ht="14.25" customHeight="1" x14ac:dyDescent="0.35"/>
    <row r="718676" spans="1:1" ht="14.25" customHeight="1" x14ac:dyDescent="0.45">
      <c r="A718676" s="31"/>
    </row>
    <row r="718682" spans="1:1" s="30" customFormat="1" ht="14.25" customHeight="1" x14ac:dyDescent="0.35"/>
    <row r="718698" spans="1:1" ht="14.25" customHeight="1" x14ac:dyDescent="0.45">
      <c r="A718698" s="31"/>
    </row>
    <row r="718704" spans="1:1" s="30" customFormat="1" ht="14.25" customHeight="1" x14ac:dyDescent="0.35"/>
    <row r="718720" spans="1:1" ht="14.25" customHeight="1" x14ac:dyDescent="0.45">
      <c r="A718720" s="31"/>
    </row>
    <row r="718726" s="30" customFormat="1" ht="14.25" customHeight="1" x14ac:dyDescent="0.35"/>
    <row r="718742" spans="1:1" ht="14.25" customHeight="1" x14ac:dyDescent="0.45">
      <c r="A718742" s="31"/>
    </row>
    <row r="718748" spans="1:1" s="30" customFormat="1" ht="14.25" customHeight="1" x14ac:dyDescent="0.35"/>
    <row r="718764" spans="1:1" ht="14.25" customHeight="1" x14ac:dyDescent="0.45">
      <c r="A718764" s="31"/>
    </row>
    <row r="718770" s="30" customFormat="1" ht="14.25" customHeight="1" x14ac:dyDescent="0.35"/>
    <row r="718786" spans="1:1" ht="14.25" customHeight="1" x14ac:dyDescent="0.45">
      <c r="A718786" s="31"/>
    </row>
    <row r="718792" spans="1:1" s="30" customFormat="1" ht="14.25" customHeight="1" x14ac:dyDescent="0.35"/>
    <row r="718808" spans="1:1" ht="14.25" customHeight="1" x14ac:dyDescent="0.45">
      <c r="A718808" s="31"/>
    </row>
    <row r="718814" spans="1:1" s="30" customFormat="1" ht="14.25" customHeight="1" x14ac:dyDescent="0.35"/>
    <row r="718830" spans="1:1" ht="14.25" customHeight="1" x14ac:dyDescent="0.45">
      <c r="A718830" s="31"/>
    </row>
    <row r="718836" s="30" customFormat="1" ht="14.25" customHeight="1" x14ac:dyDescent="0.35"/>
    <row r="718852" spans="1:1" ht="14.25" customHeight="1" x14ac:dyDescent="0.45">
      <c r="A718852" s="31"/>
    </row>
    <row r="718858" spans="1:1" s="30" customFormat="1" ht="14.25" customHeight="1" x14ac:dyDescent="0.35"/>
    <row r="718874" spans="1:1" ht="14.25" customHeight="1" x14ac:dyDescent="0.45">
      <c r="A718874" s="31"/>
    </row>
    <row r="718880" spans="1:1" s="30" customFormat="1" ht="14.25" customHeight="1" x14ac:dyDescent="0.35"/>
    <row r="718896" spans="1:1" ht="14.25" customHeight="1" x14ac:dyDescent="0.45">
      <c r="A718896" s="31"/>
    </row>
    <row r="718902" s="30" customFormat="1" ht="14.25" customHeight="1" x14ac:dyDescent="0.35"/>
    <row r="718918" spans="1:1" ht="14.25" customHeight="1" x14ac:dyDescent="0.45">
      <c r="A718918" s="31"/>
    </row>
    <row r="718924" spans="1:1" s="30" customFormat="1" ht="14.25" customHeight="1" x14ac:dyDescent="0.35"/>
    <row r="718940" spans="1:1" ht="14.25" customHeight="1" x14ac:dyDescent="0.45">
      <c r="A718940" s="31"/>
    </row>
    <row r="718946" s="30" customFormat="1" ht="14.25" customHeight="1" x14ac:dyDescent="0.35"/>
    <row r="718962" spans="1:1" ht="14.25" customHeight="1" x14ac:dyDescent="0.45">
      <c r="A718962" s="31"/>
    </row>
    <row r="718968" spans="1:1" s="30" customFormat="1" ht="14.25" customHeight="1" x14ac:dyDescent="0.35"/>
    <row r="718984" spans="1:1" ht="14.25" customHeight="1" x14ac:dyDescent="0.45">
      <c r="A718984" s="31"/>
    </row>
    <row r="718990" spans="1:1" s="30" customFormat="1" ht="14.25" customHeight="1" x14ac:dyDescent="0.35"/>
    <row r="719006" spans="1:1" ht="14.25" customHeight="1" x14ac:dyDescent="0.45">
      <c r="A719006" s="31"/>
    </row>
    <row r="719012" s="30" customFormat="1" ht="14.25" customHeight="1" x14ac:dyDescent="0.35"/>
    <row r="719028" spans="1:1" ht="14.25" customHeight="1" x14ac:dyDescent="0.45">
      <c r="A719028" s="31"/>
    </row>
    <row r="719034" spans="1:1" s="30" customFormat="1" ht="14.25" customHeight="1" x14ac:dyDescent="0.35"/>
    <row r="719050" spans="1:1" ht="14.25" customHeight="1" x14ac:dyDescent="0.45">
      <c r="A719050" s="31"/>
    </row>
    <row r="719056" spans="1:1" s="30" customFormat="1" ht="14.25" customHeight="1" x14ac:dyDescent="0.35"/>
    <row r="719072" spans="1:1" ht="14.25" customHeight="1" x14ac:dyDescent="0.45">
      <c r="A719072" s="31"/>
    </row>
    <row r="719078" s="30" customFormat="1" ht="14.25" customHeight="1" x14ac:dyDescent="0.35"/>
    <row r="719094" spans="1:1" ht="14.25" customHeight="1" x14ac:dyDescent="0.45">
      <c r="A719094" s="31"/>
    </row>
    <row r="719100" spans="1:1" s="30" customFormat="1" ht="14.25" customHeight="1" x14ac:dyDescent="0.35"/>
    <row r="719116" spans="1:1" ht="14.25" customHeight="1" x14ac:dyDescent="0.45">
      <c r="A719116" s="31"/>
    </row>
    <row r="719122" s="30" customFormat="1" ht="14.25" customHeight="1" x14ac:dyDescent="0.35"/>
    <row r="719138" spans="1:1" ht="14.25" customHeight="1" x14ac:dyDescent="0.45">
      <c r="A719138" s="31"/>
    </row>
    <row r="719144" spans="1:1" s="30" customFormat="1" ht="14.25" customHeight="1" x14ac:dyDescent="0.35"/>
    <row r="719160" spans="1:1" ht="14.25" customHeight="1" x14ac:dyDescent="0.45">
      <c r="A719160" s="31"/>
    </row>
    <row r="719166" spans="1:1" s="30" customFormat="1" ht="14.25" customHeight="1" x14ac:dyDescent="0.35"/>
    <row r="719182" spans="1:1" ht="14.25" customHeight="1" x14ac:dyDescent="0.45">
      <c r="A719182" s="31"/>
    </row>
    <row r="719188" s="30" customFormat="1" ht="14.25" customHeight="1" x14ac:dyDescent="0.35"/>
    <row r="719204" spans="1:1" ht="14.25" customHeight="1" x14ac:dyDescent="0.45">
      <c r="A719204" s="31"/>
    </row>
    <row r="719210" spans="1:1" s="30" customFormat="1" ht="14.25" customHeight="1" x14ac:dyDescent="0.35"/>
    <row r="719226" spans="1:1" ht="14.25" customHeight="1" x14ac:dyDescent="0.45">
      <c r="A719226" s="31"/>
    </row>
    <row r="719232" spans="1:1" s="30" customFormat="1" ht="14.25" customHeight="1" x14ac:dyDescent="0.35"/>
    <row r="719248" spans="1:1" ht="14.25" customHeight="1" x14ac:dyDescent="0.45">
      <c r="A719248" s="31"/>
    </row>
    <row r="719254" s="30" customFormat="1" ht="14.25" customHeight="1" x14ac:dyDescent="0.35"/>
    <row r="719270" spans="1:1" ht="14.25" customHeight="1" x14ac:dyDescent="0.45">
      <c r="A719270" s="31"/>
    </row>
    <row r="719276" spans="1:1" s="30" customFormat="1" ht="14.25" customHeight="1" x14ac:dyDescent="0.35"/>
    <row r="719292" spans="1:1" ht="14.25" customHeight="1" x14ac:dyDescent="0.45">
      <c r="A719292" s="31"/>
    </row>
    <row r="719298" s="30" customFormat="1" ht="14.25" customHeight="1" x14ac:dyDescent="0.35"/>
    <row r="719314" spans="1:1" ht="14.25" customHeight="1" x14ac:dyDescent="0.45">
      <c r="A719314" s="31"/>
    </row>
    <row r="719320" spans="1:1" s="30" customFormat="1" ht="14.25" customHeight="1" x14ac:dyDescent="0.35"/>
    <row r="719336" spans="1:1" ht="14.25" customHeight="1" x14ac:dyDescent="0.45">
      <c r="A719336" s="31"/>
    </row>
    <row r="719342" spans="1:1" s="30" customFormat="1" ht="14.25" customHeight="1" x14ac:dyDescent="0.35"/>
    <row r="719358" spans="1:1" ht="14.25" customHeight="1" x14ac:dyDescent="0.45">
      <c r="A719358" s="31"/>
    </row>
    <row r="719364" s="30" customFormat="1" ht="14.25" customHeight="1" x14ac:dyDescent="0.35"/>
    <row r="719380" spans="1:1" ht="14.25" customHeight="1" x14ac:dyDescent="0.45">
      <c r="A719380" s="31"/>
    </row>
    <row r="719386" spans="1:1" s="30" customFormat="1" ht="14.25" customHeight="1" x14ac:dyDescent="0.35"/>
    <row r="719402" spans="1:1" ht="14.25" customHeight="1" x14ac:dyDescent="0.45">
      <c r="A719402" s="31"/>
    </row>
    <row r="719408" spans="1:1" s="30" customFormat="1" ht="14.25" customHeight="1" x14ac:dyDescent="0.35"/>
    <row r="719424" spans="1:1" ht="14.25" customHeight="1" x14ac:dyDescent="0.45">
      <c r="A719424" s="31"/>
    </row>
    <row r="719430" s="30" customFormat="1" ht="14.25" customHeight="1" x14ac:dyDescent="0.35"/>
    <row r="719446" spans="1:1" ht="14.25" customHeight="1" x14ac:dyDescent="0.45">
      <c r="A719446" s="31"/>
    </row>
    <row r="719452" spans="1:1" s="30" customFormat="1" ht="14.25" customHeight="1" x14ac:dyDescent="0.35"/>
    <row r="719468" spans="1:1" ht="14.25" customHeight="1" x14ac:dyDescent="0.45">
      <c r="A719468" s="31"/>
    </row>
    <row r="719474" s="30" customFormat="1" ht="14.25" customHeight="1" x14ac:dyDescent="0.35"/>
    <row r="719490" spans="1:1" ht="14.25" customHeight="1" x14ac:dyDescent="0.45">
      <c r="A719490" s="31"/>
    </row>
    <row r="719496" spans="1:1" s="30" customFormat="1" ht="14.25" customHeight="1" x14ac:dyDescent="0.35"/>
    <row r="719512" spans="1:1" ht="14.25" customHeight="1" x14ac:dyDescent="0.45">
      <c r="A719512" s="31"/>
    </row>
    <row r="719518" spans="1:1" s="30" customFormat="1" ht="14.25" customHeight="1" x14ac:dyDescent="0.35"/>
    <row r="719534" spans="1:1" ht="14.25" customHeight="1" x14ac:dyDescent="0.45">
      <c r="A719534" s="31"/>
    </row>
    <row r="719540" s="30" customFormat="1" ht="14.25" customHeight="1" x14ac:dyDescent="0.35"/>
    <row r="719556" spans="1:1" ht="14.25" customHeight="1" x14ac:dyDescent="0.45">
      <c r="A719556" s="31"/>
    </row>
    <row r="719562" spans="1:1" s="30" customFormat="1" ht="14.25" customHeight="1" x14ac:dyDescent="0.35"/>
    <row r="719578" spans="1:1" ht="14.25" customHeight="1" x14ac:dyDescent="0.45">
      <c r="A719578" s="31"/>
    </row>
    <row r="719584" spans="1:1" s="30" customFormat="1" ht="14.25" customHeight="1" x14ac:dyDescent="0.35"/>
    <row r="719600" spans="1:1" ht="14.25" customHeight="1" x14ac:dyDescent="0.45">
      <c r="A719600" s="31"/>
    </row>
    <row r="719606" s="30" customFormat="1" ht="14.25" customHeight="1" x14ac:dyDescent="0.35"/>
    <row r="719622" spans="1:1" ht="14.25" customHeight="1" x14ac:dyDescent="0.45">
      <c r="A719622" s="31"/>
    </row>
    <row r="719628" spans="1:1" s="30" customFormat="1" ht="14.25" customHeight="1" x14ac:dyDescent="0.35"/>
    <row r="719644" spans="1:1" ht="14.25" customHeight="1" x14ac:dyDescent="0.45">
      <c r="A719644" s="31"/>
    </row>
    <row r="719650" s="30" customFormat="1" ht="14.25" customHeight="1" x14ac:dyDescent="0.35"/>
    <row r="719666" spans="1:1" ht="14.25" customHeight="1" x14ac:dyDescent="0.45">
      <c r="A719666" s="31"/>
    </row>
    <row r="719672" spans="1:1" s="30" customFormat="1" ht="14.25" customHeight="1" x14ac:dyDescent="0.35"/>
    <row r="719688" spans="1:1" ht="14.25" customHeight="1" x14ac:dyDescent="0.45">
      <c r="A719688" s="31"/>
    </row>
    <row r="719694" spans="1:1" s="30" customFormat="1" ht="14.25" customHeight="1" x14ac:dyDescent="0.35"/>
    <row r="719710" spans="1:1" ht="14.25" customHeight="1" x14ac:dyDescent="0.45">
      <c r="A719710" s="31"/>
    </row>
    <row r="719716" s="30" customFormat="1" ht="14.25" customHeight="1" x14ac:dyDescent="0.35"/>
    <row r="719732" spans="1:1" ht="14.25" customHeight="1" x14ac:dyDescent="0.45">
      <c r="A719732" s="31"/>
    </row>
    <row r="719738" spans="1:1" s="30" customFormat="1" ht="14.25" customHeight="1" x14ac:dyDescent="0.35"/>
    <row r="719754" spans="1:1" ht="14.25" customHeight="1" x14ac:dyDescent="0.45">
      <c r="A719754" s="31"/>
    </row>
    <row r="719760" spans="1:1" s="30" customFormat="1" ht="14.25" customHeight="1" x14ac:dyDescent="0.35"/>
    <row r="719776" spans="1:1" ht="14.25" customHeight="1" x14ac:dyDescent="0.45">
      <c r="A719776" s="31"/>
    </row>
    <row r="719782" s="30" customFormat="1" ht="14.25" customHeight="1" x14ac:dyDescent="0.35"/>
    <row r="719798" spans="1:1" ht="14.25" customHeight="1" x14ac:dyDescent="0.45">
      <c r="A719798" s="31"/>
    </row>
    <row r="719804" spans="1:1" s="30" customFormat="1" ht="14.25" customHeight="1" x14ac:dyDescent="0.35"/>
    <row r="719820" spans="1:1" ht="14.25" customHeight="1" x14ac:dyDescent="0.45">
      <c r="A719820" s="31"/>
    </row>
    <row r="719826" s="30" customFormat="1" ht="14.25" customHeight="1" x14ac:dyDescent="0.35"/>
    <row r="719842" spans="1:1" ht="14.25" customHeight="1" x14ac:dyDescent="0.45">
      <c r="A719842" s="31"/>
    </row>
    <row r="719848" spans="1:1" s="30" customFormat="1" ht="14.25" customHeight="1" x14ac:dyDescent="0.35"/>
    <row r="719864" spans="1:1" ht="14.25" customHeight="1" x14ac:dyDescent="0.45">
      <c r="A719864" s="31"/>
    </row>
    <row r="719870" spans="1:1" s="30" customFormat="1" ht="14.25" customHeight="1" x14ac:dyDescent="0.35"/>
    <row r="719886" spans="1:1" ht="14.25" customHeight="1" x14ac:dyDescent="0.45">
      <c r="A719886" s="31"/>
    </row>
    <row r="719892" s="30" customFormat="1" ht="14.25" customHeight="1" x14ac:dyDescent="0.35"/>
    <row r="719908" spans="1:1" ht="14.25" customHeight="1" x14ac:dyDescent="0.45">
      <c r="A719908" s="31"/>
    </row>
    <row r="719914" spans="1:1" s="30" customFormat="1" ht="14.25" customHeight="1" x14ac:dyDescent="0.35"/>
    <row r="719930" spans="1:1" ht="14.25" customHeight="1" x14ac:dyDescent="0.45">
      <c r="A719930" s="31"/>
    </row>
    <row r="719936" spans="1:1" s="30" customFormat="1" ht="14.25" customHeight="1" x14ac:dyDescent="0.35"/>
    <row r="719952" spans="1:1" ht="14.25" customHeight="1" x14ac:dyDescent="0.45">
      <c r="A719952" s="31"/>
    </row>
    <row r="719958" s="30" customFormat="1" ht="14.25" customHeight="1" x14ac:dyDescent="0.35"/>
    <row r="719974" spans="1:1" ht="14.25" customHeight="1" x14ac:dyDescent="0.45">
      <c r="A719974" s="31"/>
    </row>
    <row r="719980" spans="1:1" s="30" customFormat="1" ht="14.25" customHeight="1" x14ac:dyDescent="0.35"/>
    <row r="719996" spans="1:1" ht="14.25" customHeight="1" x14ac:dyDescent="0.45">
      <c r="A719996" s="31"/>
    </row>
    <row r="720002" s="30" customFormat="1" ht="14.25" customHeight="1" x14ac:dyDescent="0.35"/>
    <row r="720018" spans="1:1" ht="14.25" customHeight="1" x14ac:dyDescent="0.45">
      <c r="A720018" s="31"/>
    </row>
    <row r="720024" spans="1:1" s="30" customFormat="1" ht="14.25" customHeight="1" x14ac:dyDescent="0.35"/>
    <row r="720040" spans="1:1" ht="14.25" customHeight="1" x14ac:dyDescent="0.45">
      <c r="A720040" s="31"/>
    </row>
    <row r="720046" spans="1:1" s="30" customFormat="1" ht="14.25" customHeight="1" x14ac:dyDescent="0.35"/>
    <row r="720062" spans="1:1" ht="14.25" customHeight="1" x14ac:dyDescent="0.45">
      <c r="A720062" s="31"/>
    </row>
    <row r="720068" s="30" customFormat="1" ht="14.25" customHeight="1" x14ac:dyDescent="0.35"/>
    <row r="720084" spans="1:1" ht="14.25" customHeight="1" x14ac:dyDescent="0.45">
      <c r="A720084" s="31"/>
    </row>
    <row r="720090" spans="1:1" s="30" customFormat="1" ht="14.25" customHeight="1" x14ac:dyDescent="0.35"/>
    <row r="720106" spans="1:1" ht="14.25" customHeight="1" x14ac:dyDescent="0.45">
      <c r="A720106" s="31"/>
    </row>
    <row r="720112" spans="1:1" s="30" customFormat="1" ht="14.25" customHeight="1" x14ac:dyDescent="0.35"/>
    <row r="720128" spans="1:1" ht="14.25" customHeight="1" x14ac:dyDescent="0.45">
      <c r="A720128" s="31"/>
    </row>
    <row r="720134" s="30" customFormat="1" ht="14.25" customHeight="1" x14ac:dyDescent="0.35"/>
    <row r="720150" spans="1:1" ht="14.25" customHeight="1" x14ac:dyDescent="0.45">
      <c r="A720150" s="31"/>
    </row>
    <row r="720156" spans="1:1" s="30" customFormat="1" ht="14.25" customHeight="1" x14ac:dyDescent="0.35"/>
    <row r="720172" spans="1:1" ht="14.25" customHeight="1" x14ac:dyDescent="0.45">
      <c r="A720172" s="31"/>
    </row>
    <row r="720178" s="30" customFormat="1" ht="14.25" customHeight="1" x14ac:dyDescent="0.35"/>
    <row r="720194" spans="1:1" ht="14.25" customHeight="1" x14ac:dyDescent="0.45">
      <c r="A720194" s="31"/>
    </row>
    <row r="720200" spans="1:1" s="30" customFormat="1" ht="14.25" customHeight="1" x14ac:dyDescent="0.35"/>
    <row r="720216" spans="1:1" ht="14.25" customHeight="1" x14ac:dyDescent="0.45">
      <c r="A720216" s="31"/>
    </row>
    <row r="720222" spans="1:1" s="30" customFormat="1" ht="14.25" customHeight="1" x14ac:dyDescent="0.35"/>
    <row r="720238" spans="1:1" ht="14.25" customHeight="1" x14ac:dyDescent="0.45">
      <c r="A720238" s="31"/>
    </row>
    <row r="720244" s="30" customFormat="1" ht="14.25" customHeight="1" x14ac:dyDescent="0.35"/>
    <row r="720260" spans="1:1" ht="14.25" customHeight="1" x14ac:dyDescent="0.45">
      <c r="A720260" s="31"/>
    </row>
    <row r="720266" spans="1:1" s="30" customFormat="1" ht="14.25" customHeight="1" x14ac:dyDescent="0.35"/>
    <row r="720282" spans="1:1" ht="14.25" customHeight="1" x14ac:dyDescent="0.45">
      <c r="A720282" s="31"/>
    </row>
    <row r="720288" spans="1:1" s="30" customFormat="1" ht="14.25" customHeight="1" x14ac:dyDescent="0.35"/>
    <row r="720304" spans="1:1" ht="14.25" customHeight="1" x14ac:dyDescent="0.45">
      <c r="A720304" s="31"/>
    </row>
    <row r="720310" s="30" customFormat="1" ht="14.25" customHeight="1" x14ac:dyDescent="0.35"/>
    <row r="720326" spans="1:1" ht="14.25" customHeight="1" x14ac:dyDescent="0.45">
      <c r="A720326" s="31"/>
    </row>
    <row r="720332" spans="1:1" s="30" customFormat="1" ht="14.25" customHeight="1" x14ac:dyDescent="0.35"/>
    <row r="720348" spans="1:1" ht="14.25" customHeight="1" x14ac:dyDescent="0.45">
      <c r="A720348" s="31"/>
    </row>
    <row r="720354" s="30" customFormat="1" ht="14.25" customHeight="1" x14ac:dyDescent="0.35"/>
    <row r="720370" spans="1:1" ht="14.25" customHeight="1" x14ac:dyDescent="0.45">
      <c r="A720370" s="31"/>
    </row>
    <row r="720376" spans="1:1" s="30" customFormat="1" ht="14.25" customHeight="1" x14ac:dyDescent="0.35"/>
    <row r="720392" spans="1:1" ht="14.25" customHeight="1" x14ac:dyDescent="0.45">
      <c r="A720392" s="31"/>
    </row>
    <row r="720398" spans="1:1" s="30" customFormat="1" ht="14.25" customHeight="1" x14ac:dyDescent="0.35"/>
    <row r="720414" spans="1:1" ht="14.25" customHeight="1" x14ac:dyDescent="0.45">
      <c r="A720414" s="31"/>
    </row>
    <row r="720420" s="30" customFormat="1" ht="14.25" customHeight="1" x14ac:dyDescent="0.35"/>
    <row r="720436" spans="1:1" ht="14.25" customHeight="1" x14ac:dyDescent="0.45">
      <c r="A720436" s="31"/>
    </row>
    <row r="720442" spans="1:1" s="30" customFormat="1" ht="14.25" customHeight="1" x14ac:dyDescent="0.35"/>
    <row r="720458" spans="1:1" ht="14.25" customHeight="1" x14ac:dyDescent="0.45">
      <c r="A720458" s="31"/>
    </row>
    <row r="720464" spans="1:1" s="30" customFormat="1" ht="14.25" customHeight="1" x14ac:dyDescent="0.35"/>
    <row r="720480" spans="1:1" ht="14.25" customHeight="1" x14ac:dyDescent="0.45">
      <c r="A720480" s="31"/>
    </row>
    <row r="720486" s="30" customFormat="1" ht="14.25" customHeight="1" x14ac:dyDescent="0.35"/>
    <row r="720502" spans="1:1" ht="14.25" customHeight="1" x14ac:dyDescent="0.45">
      <c r="A720502" s="31"/>
    </row>
    <row r="720508" spans="1:1" s="30" customFormat="1" ht="14.25" customHeight="1" x14ac:dyDescent="0.35"/>
    <row r="720524" spans="1:1" ht="14.25" customHeight="1" x14ac:dyDescent="0.45">
      <c r="A720524" s="31"/>
    </row>
    <row r="720530" s="30" customFormat="1" ht="14.25" customHeight="1" x14ac:dyDescent="0.35"/>
    <row r="720546" spans="1:1" ht="14.25" customHeight="1" x14ac:dyDescent="0.45">
      <c r="A720546" s="31"/>
    </row>
    <row r="720552" spans="1:1" s="30" customFormat="1" ht="14.25" customHeight="1" x14ac:dyDescent="0.35"/>
    <row r="720568" spans="1:1" ht="14.25" customHeight="1" x14ac:dyDescent="0.45">
      <c r="A720568" s="31"/>
    </row>
    <row r="720574" spans="1:1" s="30" customFormat="1" ht="14.25" customHeight="1" x14ac:dyDescent="0.35"/>
    <row r="720590" spans="1:1" ht="14.25" customHeight="1" x14ac:dyDescent="0.45">
      <c r="A720590" s="31"/>
    </row>
    <row r="720596" s="30" customFormat="1" ht="14.25" customHeight="1" x14ac:dyDescent="0.35"/>
    <row r="720612" spans="1:1" ht="14.25" customHeight="1" x14ac:dyDescent="0.45">
      <c r="A720612" s="31"/>
    </row>
    <row r="720618" spans="1:1" s="30" customFormat="1" ht="14.25" customHeight="1" x14ac:dyDescent="0.35"/>
    <row r="720634" spans="1:1" ht="14.25" customHeight="1" x14ac:dyDescent="0.45">
      <c r="A720634" s="31"/>
    </row>
    <row r="720640" spans="1:1" s="30" customFormat="1" ht="14.25" customHeight="1" x14ac:dyDescent="0.35"/>
    <row r="720656" spans="1:1" ht="14.25" customHeight="1" x14ac:dyDescent="0.45">
      <c r="A720656" s="31"/>
    </row>
    <row r="720662" s="30" customFormat="1" ht="14.25" customHeight="1" x14ac:dyDescent="0.35"/>
    <row r="720678" spans="1:1" ht="14.25" customHeight="1" x14ac:dyDescent="0.45">
      <c r="A720678" s="31"/>
    </row>
    <row r="720684" spans="1:1" s="30" customFormat="1" ht="14.25" customHeight="1" x14ac:dyDescent="0.35"/>
    <row r="720700" spans="1:1" ht="14.25" customHeight="1" x14ac:dyDescent="0.45">
      <c r="A720700" s="31"/>
    </row>
    <row r="720706" s="30" customFormat="1" ht="14.25" customHeight="1" x14ac:dyDescent="0.35"/>
    <row r="720722" spans="1:1" ht="14.25" customHeight="1" x14ac:dyDescent="0.45">
      <c r="A720722" s="31"/>
    </row>
    <row r="720728" spans="1:1" s="30" customFormat="1" ht="14.25" customHeight="1" x14ac:dyDescent="0.35"/>
    <row r="720744" spans="1:1" ht="14.25" customHeight="1" x14ac:dyDescent="0.45">
      <c r="A720744" s="31"/>
    </row>
    <row r="720750" spans="1:1" s="30" customFormat="1" ht="14.25" customHeight="1" x14ac:dyDescent="0.35"/>
    <row r="720766" spans="1:1" ht="14.25" customHeight="1" x14ac:dyDescent="0.45">
      <c r="A720766" s="31"/>
    </row>
    <row r="720772" s="30" customFormat="1" ht="14.25" customHeight="1" x14ac:dyDescent="0.35"/>
    <row r="720788" spans="1:1" ht="14.25" customHeight="1" x14ac:dyDescent="0.45">
      <c r="A720788" s="31"/>
    </row>
    <row r="720794" spans="1:1" s="30" customFormat="1" ht="14.25" customHeight="1" x14ac:dyDescent="0.35"/>
    <row r="720810" spans="1:1" ht="14.25" customHeight="1" x14ac:dyDescent="0.45">
      <c r="A720810" s="31"/>
    </row>
    <row r="720816" spans="1:1" s="30" customFormat="1" ht="14.25" customHeight="1" x14ac:dyDescent="0.35"/>
    <row r="720832" spans="1:1" ht="14.25" customHeight="1" x14ac:dyDescent="0.45">
      <c r="A720832" s="31"/>
    </row>
    <row r="720838" s="30" customFormat="1" ht="14.25" customHeight="1" x14ac:dyDescent="0.35"/>
    <row r="720854" spans="1:1" ht="14.25" customHeight="1" x14ac:dyDescent="0.45">
      <c r="A720854" s="31"/>
    </row>
    <row r="720860" spans="1:1" s="30" customFormat="1" ht="14.25" customHeight="1" x14ac:dyDescent="0.35"/>
    <row r="720876" spans="1:1" ht="14.25" customHeight="1" x14ac:dyDescent="0.45">
      <c r="A720876" s="31"/>
    </row>
    <row r="720882" s="30" customFormat="1" ht="14.25" customHeight="1" x14ac:dyDescent="0.35"/>
    <row r="720898" spans="1:1" ht="14.25" customHeight="1" x14ac:dyDescent="0.45">
      <c r="A720898" s="31"/>
    </row>
    <row r="720904" spans="1:1" s="30" customFormat="1" ht="14.25" customHeight="1" x14ac:dyDescent="0.35"/>
    <row r="720920" spans="1:1" ht="14.25" customHeight="1" x14ac:dyDescent="0.45">
      <c r="A720920" s="31"/>
    </row>
    <row r="720926" spans="1:1" s="30" customFormat="1" ht="14.25" customHeight="1" x14ac:dyDescent="0.35"/>
    <row r="720942" spans="1:1" ht="14.25" customHeight="1" x14ac:dyDescent="0.45">
      <c r="A720942" s="31"/>
    </row>
    <row r="720948" s="30" customFormat="1" ht="14.25" customHeight="1" x14ac:dyDescent="0.35"/>
    <row r="720964" spans="1:1" ht="14.25" customHeight="1" x14ac:dyDescent="0.45">
      <c r="A720964" s="31"/>
    </row>
    <row r="720970" spans="1:1" s="30" customFormat="1" ht="14.25" customHeight="1" x14ac:dyDescent="0.35"/>
    <row r="720986" spans="1:1" ht="14.25" customHeight="1" x14ac:dyDescent="0.45">
      <c r="A720986" s="31"/>
    </row>
    <row r="720992" spans="1:1" s="30" customFormat="1" ht="14.25" customHeight="1" x14ac:dyDescent="0.35"/>
    <row r="721008" spans="1:1" ht="14.25" customHeight="1" x14ac:dyDescent="0.45">
      <c r="A721008" s="31"/>
    </row>
    <row r="721014" s="30" customFormat="1" ht="14.25" customHeight="1" x14ac:dyDescent="0.35"/>
    <row r="721030" spans="1:1" ht="14.25" customHeight="1" x14ac:dyDescent="0.45">
      <c r="A721030" s="31"/>
    </row>
    <row r="721036" spans="1:1" s="30" customFormat="1" ht="14.25" customHeight="1" x14ac:dyDescent="0.35"/>
    <row r="721052" spans="1:1" ht="14.25" customHeight="1" x14ac:dyDescent="0.45">
      <c r="A721052" s="31"/>
    </row>
    <row r="721058" s="30" customFormat="1" ht="14.25" customHeight="1" x14ac:dyDescent="0.35"/>
    <row r="721074" spans="1:1" ht="14.25" customHeight="1" x14ac:dyDescent="0.45">
      <c r="A721074" s="31"/>
    </row>
    <row r="721080" spans="1:1" s="30" customFormat="1" ht="14.25" customHeight="1" x14ac:dyDescent="0.35"/>
    <row r="721096" spans="1:1" ht="14.25" customHeight="1" x14ac:dyDescent="0.45">
      <c r="A721096" s="31"/>
    </row>
    <row r="721102" spans="1:1" s="30" customFormat="1" ht="14.25" customHeight="1" x14ac:dyDescent="0.35"/>
    <row r="721118" spans="1:1" ht="14.25" customHeight="1" x14ac:dyDescent="0.45">
      <c r="A721118" s="31"/>
    </row>
    <row r="721124" s="30" customFormat="1" ht="14.25" customHeight="1" x14ac:dyDescent="0.35"/>
    <row r="721140" spans="1:1" ht="14.25" customHeight="1" x14ac:dyDescent="0.45">
      <c r="A721140" s="31"/>
    </row>
    <row r="721146" spans="1:1" s="30" customFormat="1" ht="14.25" customHeight="1" x14ac:dyDescent="0.35"/>
    <row r="721162" spans="1:1" ht="14.25" customHeight="1" x14ac:dyDescent="0.45">
      <c r="A721162" s="31"/>
    </row>
    <row r="721168" spans="1:1" s="30" customFormat="1" ht="14.25" customHeight="1" x14ac:dyDescent="0.35"/>
    <row r="721184" spans="1:1" ht="14.25" customHeight="1" x14ac:dyDescent="0.45">
      <c r="A721184" s="31"/>
    </row>
    <row r="721190" s="30" customFormat="1" ht="14.25" customHeight="1" x14ac:dyDescent="0.35"/>
    <row r="721206" spans="1:1" ht="14.25" customHeight="1" x14ac:dyDescent="0.45">
      <c r="A721206" s="31"/>
    </row>
    <row r="721212" spans="1:1" s="30" customFormat="1" ht="14.25" customHeight="1" x14ac:dyDescent="0.35"/>
    <row r="721228" spans="1:1" ht="14.25" customHeight="1" x14ac:dyDescent="0.45">
      <c r="A721228" s="31"/>
    </row>
    <row r="721234" s="30" customFormat="1" ht="14.25" customHeight="1" x14ac:dyDescent="0.35"/>
    <row r="721250" spans="1:1" ht="14.25" customHeight="1" x14ac:dyDescent="0.45">
      <c r="A721250" s="31"/>
    </row>
    <row r="721256" spans="1:1" s="30" customFormat="1" ht="14.25" customHeight="1" x14ac:dyDescent="0.35"/>
    <row r="721272" spans="1:1" ht="14.25" customHeight="1" x14ac:dyDescent="0.45">
      <c r="A721272" s="31"/>
    </row>
    <row r="721278" spans="1:1" s="30" customFormat="1" ht="14.25" customHeight="1" x14ac:dyDescent="0.35"/>
    <row r="721294" spans="1:1" ht="14.25" customHeight="1" x14ac:dyDescent="0.45">
      <c r="A721294" s="31"/>
    </row>
    <row r="721300" s="30" customFormat="1" ht="14.25" customHeight="1" x14ac:dyDescent="0.35"/>
    <row r="721316" spans="1:1" ht="14.25" customHeight="1" x14ac:dyDescent="0.45">
      <c r="A721316" s="31"/>
    </row>
    <row r="721322" spans="1:1" s="30" customFormat="1" ht="14.25" customHeight="1" x14ac:dyDescent="0.35"/>
    <row r="721338" spans="1:1" ht="14.25" customHeight="1" x14ac:dyDescent="0.45">
      <c r="A721338" s="31"/>
    </row>
    <row r="721344" spans="1:1" s="30" customFormat="1" ht="14.25" customHeight="1" x14ac:dyDescent="0.35"/>
    <row r="721360" spans="1:1" ht="14.25" customHeight="1" x14ac:dyDescent="0.45">
      <c r="A721360" s="31"/>
    </row>
    <row r="721366" s="30" customFormat="1" ht="14.25" customHeight="1" x14ac:dyDescent="0.35"/>
    <row r="721382" spans="1:1" ht="14.25" customHeight="1" x14ac:dyDescent="0.45">
      <c r="A721382" s="31"/>
    </row>
    <row r="721388" spans="1:1" s="30" customFormat="1" ht="14.25" customHeight="1" x14ac:dyDescent="0.35"/>
    <row r="721404" spans="1:1" ht="14.25" customHeight="1" x14ac:dyDescent="0.45">
      <c r="A721404" s="31"/>
    </row>
    <row r="721410" s="30" customFormat="1" ht="14.25" customHeight="1" x14ac:dyDescent="0.35"/>
    <row r="721426" spans="1:1" ht="14.25" customHeight="1" x14ac:dyDescent="0.45">
      <c r="A721426" s="31"/>
    </row>
    <row r="721432" spans="1:1" s="30" customFormat="1" ht="14.25" customHeight="1" x14ac:dyDescent="0.35"/>
    <row r="721448" spans="1:1" ht="14.25" customHeight="1" x14ac:dyDescent="0.45">
      <c r="A721448" s="31"/>
    </row>
    <row r="721454" spans="1:1" s="30" customFormat="1" ht="14.25" customHeight="1" x14ac:dyDescent="0.35"/>
    <row r="721470" spans="1:1" ht="14.25" customHeight="1" x14ac:dyDescent="0.45">
      <c r="A721470" s="31"/>
    </row>
    <row r="721476" s="30" customFormat="1" ht="14.25" customHeight="1" x14ac:dyDescent="0.35"/>
    <row r="721492" spans="1:1" ht="14.25" customHeight="1" x14ac:dyDescent="0.45">
      <c r="A721492" s="31"/>
    </row>
    <row r="721498" spans="1:1" s="30" customFormat="1" ht="14.25" customHeight="1" x14ac:dyDescent="0.35"/>
    <row r="721514" spans="1:1" ht="14.25" customHeight="1" x14ac:dyDescent="0.45">
      <c r="A721514" s="31"/>
    </row>
    <row r="721520" spans="1:1" s="30" customFormat="1" ht="14.25" customHeight="1" x14ac:dyDescent="0.35"/>
    <row r="721536" spans="1:1" ht="14.25" customHeight="1" x14ac:dyDescent="0.45">
      <c r="A721536" s="31"/>
    </row>
    <row r="721542" s="30" customFormat="1" ht="14.25" customHeight="1" x14ac:dyDescent="0.35"/>
    <row r="721558" spans="1:1" ht="14.25" customHeight="1" x14ac:dyDescent="0.45">
      <c r="A721558" s="31"/>
    </row>
    <row r="721564" spans="1:1" s="30" customFormat="1" ht="14.25" customHeight="1" x14ac:dyDescent="0.35"/>
    <row r="721580" spans="1:1" ht="14.25" customHeight="1" x14ac:dyDescent="0.45">
      <c r="A721580" s="31"/>
    </row>
    <row r="721586" s="30" customFormat="1" ht="14.25" customHeight="1" x14ac:dyDescent="0.35"/>
    <row r="721602" spans="1:1" ht="14.25" customHeight="1" x14ac:dyDescent="0.45">
      <c r="A721602" s="31"/>
    </row>
    <row r="721608" spans="1:1" s="30" customFormat="1" ht="14.25" customHeight="1" x14ac:dyDescent="0.35"/>
    <row r="721624" spans="1:1" ht="14.25" customHeight="1" x14ac:dyDescent="0.45">
      <c r="A721624" s="31"/>
    </row>
    <row r="721630" spans="1:1" s="30" customFormat="1" ht="14.25" customHeight="1" x14ac:dyDescent="0.35"/>
    <row r="721646" spans="1:1" ht="14.25" customHeight="1" x14ac:dyDescent="0.45">
      <c r="A721646" s="31"/>
    </row>
    <row r="721652" s="30" customFormat="1" ht="14.25" customHeight="1" x14ac:dyDescent="0.35"/>
    <row r="721668" spans="1:1" ht="14.25" customHeight="1" x14ac:dyDescent="0.45">
      <c r="A721668" s="31"/>
    </row>
    <row r="721674" spans="1:1" s="30" customFormat="1" ht="14.25" customHeight="1" x14ac:dyDescent="0.35"/>
    <row r="721690" spans="1:1" ht="14.25" customHeight="1" x14ac:dyDescent="0.45">
      <c r="A721690" s="31"/>
    </row>
    <row r="721696" spans="1:1" s="30" customFormat="1" ht="14.25" customHeight="1" x14ac:dyDescent="0.35"/>
    <row r="721712" spans="1:1" ht="14.25" customHeight="1" x14ac:dyDescent="0.45">
      <c r="A721712" s="31"/>
    </row>
    <row r="721718" s="30" customFormat="1" ht="14.25" customHeight="1" x14ac:dyDescent="0.35"/>
    <row r="721734" spans="1:1" ht="14.25" customHeight="1" x14ac:dyDescent="0.45">
      <c r="A721734" s="31"/>
    </row>
    <row r="721740" spans="1:1" s="30" customFormat="1" ht="14.25" customHeight="1" x14ac:dyDescent="0.35"/>
    <row r="721756" spans="1:1" ht="14.25" customHeight="1" x14ac:dyDescent="0.45">
      <c r="A721756" s="31"/>
    </row>
    <row r="721762" s="30" customFormat="1" ht="14.25" customHeight="1" x14ac:dyDescent="0.35"/>
    <row r="721778" spans="1:1" ht="14.25" customHeight="1" x14ac:dyDescent="0.45">
      <c r="A721778" s="31"/>
    </row>
    <row r="721784" spans="1:1" s="30" customFormat="1" ht="14.25" customHeight="1" x14ac:dyDescent="0.35"/>
    <row r="721800" spans="1:1" ht="14.25" customHeight="1" x14ac:dyDescent="0.45">
      <c r="A721800" s="31"/>
    </row>
    <row r="721806" spans="1:1" s="30" customFormat="1" ht="14.25" customHeight="1" x14ac:dyDescent="0.35"/>
    <row r="721822" spans="1:1" ht="14.25" customHeight="1" x14ac:dyDescent="0.45">
      <c r="A721822" s="31"/>
    </row>
    <row r="721828" s="30" customFormat="1" ht="14.25" customHeight="1" x14ac:dyDescent="0.35"/>
    <row r="721844" spans="1:1" ht="14.25" customHeight="1" x14ac:dyDescent="0.45">
      <c r="A721844" s="31"/>
    </row>
    <row r="721850" spans="1:1" s="30" customFormat="1" ht="14.25" customHeight="1" x14ac:dyDescent="0.35"/>
    <row r="721866" spans="1:1" ht="14.25" customHeight="1" x14ac:dyDescent="0.45">
      <c r="A721866" s="31"/>
    </row>
    <row r="721872" spans="1:1" s="30" customFormat="1" ht="14.25" customHeight="1" x14ac:dyDescent="0.35"/>
    <row r="721888" spans="1:1" ht="14.25" customHeight="1" x14ac:dyDescent="0.45">
      <c r="A721888" s="31"/>
    </row>
    <row r="721894" s="30" customFormat="1" ht="14.25" customHeight="1" x14ac:dyDescent="0.35"/>
    <row r="721910" spans="1:1" ht="14.25" customHeight="1" x14ac:dyDescent="0.45">
      <c r="A721910" s="31"/>
    </row>
    <row r="721916" spans="1:1" s="30" customFormat="1" ht="14.25" customHeight="1" x14ac:dyDescent="0.35"/>
    <row r="721932" spans="1:1" ht="14.25" customHeight="1" x14ac:dyDescent="0.45">
      <c r="A721932" s="31"/>
    </row>
    <row r="721938" s="30" customFormat="1" ht="14.25" customHeight="1" x14ac:dyDescent="0.35"/>
    <row r="721954" spans="1:1" ht="14.25" customHeight="1" x14ac:dyDescent="0.45">
      <c r="A721954" s="31"/>
    </row>
    <row r="721960" spans="1:1" s="30" customFormat="1" ht="14.25" customHeight="1" x14ac:dyDescent="0.35"/>
    <row r="721976" spans="1:1" ht="14.25" customHeight="1" x14ac:dyDescent="0.45">
      <c r="A721976" s="31"/>
    </row>
    <row r="721982" spans="1:1" s="30" customFormat="1" ht="14.25" customHeight="1" x14ac:dyDescent="0.35"/>
    <row r="721998" spans="1:1" ht="14.25" customHeight="1" x14ac:dyDescent="0.45">
      <c r="A721998" s="31"/>
    </row>
    <row r="722004" s="30" customFormat="1" ht="14.25" customHeight="1" x14ac:dyDescent="0.35"/>
    <row r="722020" spans="1:1" ht="14.25" customHeight="1" x14ac:dyDescent="0.45">
      <c r="A722020" s="31"/>
    </row>
    <row r="722026" spans="1:1" s="30" customFormat="1" ht="14.25" customHeight="1" x14ac:dyDescent="0.35"/>
    <row r="722042" spans="1:1" ht="14.25" customHeight="1" x14ac:dyDescent="0.45">
      <c r="A722042" s="31"/>
    </row>
    <row r="722048" spans="1:1" s="30" customFormat="1" ht="14.25" customHeight="1" x14ac:dyDescent="0.35"/>
    <row r="722064" spans="1:1" ht="14.25" customHeight="1" x14ac:dyDescent="0.45">
      <c r="A722064" s="31"/>
    </row>
    <row r="722070" s="30" customFormat="1" ht="14.25" customHeight="1" x14ac:dyDescent="0.35"/>
    <row r="722086" spans="1:1" ht="14.25" customHeight="1" x14ac:dyDescent="0.45">
      <c r="A722086" s="31"/>
    </row>
    <row r="722092" spans="1:1" s="30" customFormat="1" ht="14.25" customHeight="1" x14ac:dyDescent="0.35"/>
    <row r="722108" spans="1:1" ht="14.25" customHeight="1" x14ac:dyDescent="0.45">
      <c r="A722108" s="31"/>
    </row>
    <row r="722114" s="30" customFormat="1" ht="14.25" customHeight="1" x14ac:dyDescent="0.35"/>
    <row r="722130" spans="1:1" ht="14.25" customHeight="1" x14ac:dyDescent="0.45">
      <c r="A722130" s="31"/>
    </row>
    <row r="722136" spans="1:1" s="30" customFormat="1" ht="14.25" customHeight="1" x14ac:dyDescent="0.35"/>
    <row r="722152" spans="1:1" ht="14.25" customHeight="1" x14ac:dyDescent="0.45">
      <c r="A722152" s="31"/>
    </row>
    <row r="722158" spans="1:1" s="30" customFormat="1" ht="14.25" customHeight="1" x14ac:dyDescent="0.35"/>
    <row r="722174" spans="1:1" ht="14.25" customHeight="1" x14ac:dyDescent="0.45">
      <c r="A722174" s="31"/>
    </row>
    <row r="722180" s="30" customFormat="1" ht="14.25" customHeight="1" x14ac:dyDescent="0.35"/>
    <row r="722196" spans="1:1" ht="14.25" customHeight="1" x14ac:dyDescent="0.45">
      <c r="A722196" s="31"/>
    </row>
    <row r="722202" spans="1:1" s="30" customFormat="1" ht="14.25" customHeight="1" x14ac:dyDescent="0.35"/>
    <row r="722218" spans="1:1" ht="14.25" customHeight="1" x14ac:dyDescent="0.45">
      <c r="A722218" s="31"/>
    </row>
    <row r="722224" spans="1:1" s="30" customFormat="1" ht="14.25" customHeight="1" x14ac:dyDescent="0.35"/>
    <row r="722240" spans="1:1" ht="14.25" customHeight="1" x14ac:dyDescent="0.45">
      <c r="A722240" s="31"/>
    </row>
    <row r="722246" s="30" customFormat="1" ht="14.25" customHeight="1" x14ac:dyDescent="0.35"/>
    <row r="722262" spans="1:1" ht="14.25" customHeight="1" x14ac:dyDescent="0.45">
      <c r="A722262" s="31"/>
    </row>
    <row r="722268" spans="1:1" s="30" customFormat="1" ht="14.25" customHeight="1" x14ac:dyDescent="0.35"/>
    <row r="722284" spans="1:1" ht="14.25" customHeight="1" x14ac:dyDescent="0.45">
      <c r="A722284" s="31"/>
    </row>
    <row r="722290" s="30" customFormat="1" ht="14.25" customHeight="1" x14ac:dyDescent="0.35"/>
    <row r="722306" spans="1:1" ht="14.25" customHeight="1" x14ac:dyDescent="0.45">
      <c r="A722306" s="31"/>
    </row>
    <row r="722312" spans="1:1" s="30" customFormat="1" ht="14.25" customHeight="1" x14ac:dyDescent="0.35"/>
    <row r="722328" spans="1:1" ht="14.25" customHeight="1" x14ac:dyDescent="0.45">
      <c r="A722328" s="31"/>
    </row>
    <row r="722334" spans="1:1" s="30" customFormat="1" ht="14.25" customHeight="1" x14ac:dyDescent="0.35"/>
    <row r="722350" spans="1:1" ht="14.25" customHeight="1" x14ac:dyDescent="0.45">
      <c r="A722350" s="31"/>
    </row>
    <row r="722356" s="30" customFormat="1" ht="14.25" customHeight="1" x14ac:dyDescent="0.35"/>
    <row r="722372" spans="1:1" ht="14.25" customHeight="1" x14ac:dyDescent="0.45">
      <c r="A722372" s="31"/>
    </row>
    <row r="722378" spans="1:1" s="30" customFormat="1" ht="14.25" customHeight="1" x14ac:dyDescent="0.35"/>
    <row r="722394" spans="1:1" ht="14.25" customHeight="1" x14ac:dyDescent="0.45">
      <c r="A722394" s="31"/>
    </row>
    <row r="722400" spans="1:1" s="30" customFormat="1" ht="14.25" customHeight="1" x14ac:dyDescent="0.35"/>
    <row r="722416" spans="1:1" ht="14.25" customHeight="1" x14ac:dyDescent="0.45">
      <c r="A722416" s="31"/>
    </row>
    <row r="722422" s="30" customFormat="1" ht="14.25" customHeight="1" x14ac:dyDescent="0.35"/>
    <row r="722438" spans="1:1" ht="14.25" customHeight="1" x14ac:dyDescent="0.45">
      <c r="A722438" s="31"/>
    </row>
    <row r="722444" spans="1:1" s="30" customFormat="1" ht="14.25" customHeight="1" x14ac:dyDescent="0.35"/>
    <row r="722460" spans="1:1" ht="14.25" customHeight="1" x14ac:dyDescent="0.45">
      <c r="A722460" s="31"/>
    </row>
    <row r="722466" s="30" customFormat="1" ht="14.25" customHeight="1" x14ac:dyDescent="0.35"/>
    <row r="722482" spans="1:1" ht="14.25" customHeight="1" x14ac:dyDescent="0.45">
      <c r="A722482" s="31"/>
    </row>
    <row r="722488" spans="1:1" s="30" customFormat="1" ht="14.25" customHeight="1" x14ac:dyDescent="0.35"/>
    <row r="722504" spans="1:1" ht="14.25" customHeight="1" x14ac:dyDescent="0.45">
      <c r="A722504" s="31"/>
    </row>
    <row r="722510" spans="1:1" s="30" customFormat="1" ht="14.25" customHeight="1" x14ac:dyDescent="0.35"/>
    <row r="722526" spans="1:1" ht="14.25" customHeight="1" x14ac:dyDescent="0.45">
      <c r="A722526" s="31"/>
    </row>
    <row r="722532" s="30" customFormat="1" ht="14.25" customHeight="1" x14ac:dyDescent="0.35"/>
    <row r="722548" spans="1:1" ht="14.25" customHeight="1" x14ac:dyDescent="0.45">
      <c r="A722548" s="31"/>
    </row>
    <row r="722554" spans="1:1" s="30" customFormat="1" ht="14.25" customHeight="1" x14ac:dyDescent="0.35"/>
    <row r="722570" spans="1:1" ht="14.25" customHeight="1" x14ac:dyDescent="0.45">
      <c r="A722570" s="31"/>
    </row>
    <row r="722576" spans="1:1" s="30" customFormat="1" ht="14.25" customHeight="1" x14ac:dyDescent="0.35"/>
    <row r="722592" spans="1:1" ht="14.25" customHeight="1" x14ac:dyDescent="0.45">
      <c r="A722592" s="31"/>
    </row>
    <row r="722598" s="30" customFormat="1" ht="14.25" customHeight="1" x14ac:dyDescent="0.35"/>
    <row r="722614" spans="1:1" ht="14.25" customHeight="1" x14ac:dyDescent="0.45">
      <c r="A722614" s="31"/>
    </row>
    <row r="722620" spans="1:1" s="30" customFormat="1" ht="14.25" customHeight="1" x14ac:dyDescent="0.35"/>
    <row r="722636" spans="1:1" ht="14.25" customHeight="1" x14ac:dyDescent="0.45">
      <c r="A722636" s="31"/>
    </row>
    <row r="722642" s="30" customFormat="1" ht="14.25" customHeight="1" x14ac:dyDescent="0.35"/>
    <row r="722658" spans="1:1" ht="14.25" customHeight="1" x14ac:dyDescent="0.45">
      <c r="A722658" s="31"/>
    </row>
    <row r="722664" spans="1:1" s="30" customFormat="1" ht="14.25" customHeight="1" x14ac:dyDescent="0.35"/>
    <row r="722680" spans="1:1" ht="14.25" customHeight="1" x14ac:dyDescent="0.45">
      <c r="A722680" s="31"/>
    </row>
    <row r="722686" spans="1:1" s="30" customFormat="1" ht="14.25" customHeight="1" x14ac:dyDescent="0.35"/>
    <row r="722702" spans="1:1" ht="14.25" customHeight="1" x14ac:dyDescent="0.45">
      <c r="A722702" s="31"/>
    </row>
    <row r="722708" s="30" customFormat="1" ht="14.25" customHeight="1" x14ac:dyDescent="0.35"/>
    <row r="722724" spans="1:1" ht="14.25" customHeight="1" x14ac:dyDescent="0.45">
      <c r="A722724" s="31"/>
    </row>
    <row r="722730" spans="1:1" s="30" customFormat="1" ht="14.25" customHeight="1" x14ac:dyDescent="0.35"/>
    <row r="722746" spans="1:1" ht="14.25" customHeight="1" x14ac:dyDescent="0.45">
      <c r="A722746" s="31"/>
    </row>
    <row r="722752" spans="1:1" s="30" customFormat="1" ht="14.25" customHeight="1" x14ac:dyDescent="0.35"/>
    <row r="722768" spans="1:1" ht="14.25" customHeight="1" x14ac:dyDescent="0.45">
      <c r="A722768" s="31"/>
    </row>
    <row r="722774" s="30" customFormat="1" ht="14.25" customHeight="1" x14ac:dyDescent="0.35"/>
    <row r="722790" spans="1:1" ht="14.25" customHeight="1" x14ac:dyDescent="0.45">
      <c r="A722790" s="31"/>
    </row>
    <row r="722796" spans="1:1" s="30" customFormat="1" ht="14.25" customHeight="1" x14ac:dyDescent="0.35"/>
    <row r="722812" spans="1:1" ht="14.25" customHeight="1" x14ac:dyDescent="0.45">
      <c r="A722812" s="31"/>
    </row>
    <row r="722818" s="30" customFormat="1" ht="14.25" customHeight="1" x14ac:dyDescent="0.35"/>
    <row r="722834" spans="1:1" ht="14.25" customHeight="1" x14ac:dyDescent="0.45">
      <c r="A722834" s="31"/>
    </row>
    <row r="722840" spans="1:1" s="30" customFormat="1" ht="14.25" customHeight="1" x14ac:dyDescent="0.35"/>
    <row r="722856" spans="1:1" ht="14.25" customHeight="1" x14ac:dyDescent="0.45">
      <c r="A722856" s="31"/>
    </row>
    <row r="722862" spans="1:1" s="30" customFormat="1" ht="14.25" customHeight="1" x14ac:dyDescent="0.35"/>
    <row r="722878" spans="1:1" ht="14.25" customHeight="1" x14ac:dyDescent="0.45">
      <c r="A722878" s="31"/>
    </row>
    <row r="722884" s="30" customFormat="1" ht="14.25" customHeight="1" x14ac:dyDescent="0.35"/>
    <row r="722900" spans="1:1" ht="14.25" customHeight="1" x14ac:dyDescent="0.45">
      <c r="A722900" s="31"/>
    </row>
    <row r="722906" spans="1:1" s="30" customFormat="1" ht="14.25" customHeight="1" x14ac:dyDescent="0.35"/>
    <row r="722922" spans="1:1" ht="14.25" customHeight="1" x14ac:dyDescent="0.45">
      <c r="A722922" s="31"/>
    </row>
    <row r="722928" spans="1:1" s="30" customFormat="1" ht="14.25" customHeight="1" x14ac:dyDescent="0.35"/>
    <row r="722944" spans="1:1" ht="14.25" customHeight="1" x14ac:dyDescent="0.45">
      <c r="A722944" s="31"/>
    </row>
    <row r="722950" s="30" customFormat="1" ht="14.25" customHeight="1" x14ac:dyDescent="0.35"/>
    <row r="722966" spans="1:1" ht="14.25" customHeight="1" x14ac:dyDescent="0.45">
      <c r="A722966" s="31"/>
    </row>
    <row r="722972" spans="1:1" s="30" customFormat="1" ht="14.25" customHeight="1" x14ac:dyDescent="0.35"/>
    <row r="722988" spans="1:1" ht="14.25" customHeight="1" x14ac:dyDescent="0.45">
      <c r="A722988" s="31"/>
    </row>
    <row r="722994" s="30" customFormat="1" ht="14.25" customHeight="1" x14ac:dyDescent="0.35"/>
    <row r="723010" spans="1:1" ht="14.25" customHeight="1" x14ac:dyDescent="0.45">
      <c r="A723010" s="31"/>
    </row>
    <row r="723016" spans="1:1" s="30" customFormat="1" ht="14.25" customHeight="1" x14ac:dyDescent="0.35"/>
    <row r="723032" spans="1:1" ht="14.25" customHeight="1" x14ac:dyDescent="0.45">
      <c r="A723032" s="31"/>
    </row>
    <row r="723038" spans="1:1" s="30" customFormat="1" ht="14.25" customHeight="1" x14ac:dyDescent="0.35"/>
    <row r="723054" spans="1:1" ht="14.25" customHeight="1" x14ac:dyDescent="0.45">
      <c r="A723054" s="31"/>
    </row>
    <row r="723060" s="30" customFormat="1" ht="14.25" customHeight="1" x14ac:dyDescent="0.35"/>
    <row r="723076" spans="1:1" ht="14.25" customHeight="1" x14ac:dyDescent="0.45">
      <c r="A723076" s="31"/>
    </row>
    <row r="723082" spans="1:1" s="30" customFormat="1" ht="14.25" customHeight="1" x14ac:dyDescent="0.35"/>
    <row r="723098" spans="1:1" ht="14.25" customHeight="1" x14ac:dyDescent="0.45">
      <c r="A723098" s="31"/>
    </row>
    <row r="723104" spans="1:1" s="30" customFormat="1" ht="14.25" customHeight="1" x14ac:dyDescent="0.35"/>
    <row r="723120" spans="1:1" ht="14.25" customHeight="1" x14ac:dyDescent="0.45">
      <c r="A723120" s="31"/>
    </row>
    <row r="723126" s="30" customFormat="1" ht="14.25" customHeight="1" x14ac:dyDescent="0.35"/>
    <row r="723142" spans="1:1" ht="14.25" customHeight="1" x14ac:dyDescent="0.45">
      <c r="A723142" s="31"/>
    </row>
    <row r="723148" spans="1:1" s="30" customFormat="1" ht="14.25" customHeight="1" x14ac:dyDescent="0.35"/>
    <row r="723164" spans="1:1" ht="14.25" customHeight="1" x14ac:dyDescent="0.45">
      <c r="A723164" s="31"/>
    </row>
    <row r="723170" s="30" customFormat="1" ht="14.25" customHeight="1" x14ac:dyDescent="0.35"/>
    <row r="723186" spans="1:1" ht="14.25" customHeight="1" x14ac:dyDescent="0.45">
      <c r="A723186" s="31"/>
    </row>
    <row r="723192" spans="1:1" s="30" customFormat="1" ht="14.25" customHeight="1" x14ac:dyDescent="0.35"/>
    <row r="723208" spans="1:1" ht="14.25" customHeight="1" x14ac:dyDescent="0.45">
      <c r="A723208" s="31"/>
    </row>
    <row r="723214" spans="1:1" s="30" customFormat="1" ht="14.25" customHeight="1" x14ac:dyDescent="0.35"/>
    <row r="723230" spans="1:1" ht="14.25" customHeight="1" x14ac:dyDescent="0.45">
      <c r="A723230" s="31"/>
    </row>
    <row r="723236" s="30" customFormat="1" ht="14.25" customHeight="1" x14ac:dyDescent="0.35"/>
    <row r="723252" spans="1:1" ht="14.25" customHeight="1" x14ac:dyDescent="0.45">
      <c r="A723252" s="31"/>
    </row>
    <row r="723258" spans="1:1" s="30" customFormat="1" ht="14.25" customHeight="1" x14ac:dyDescent="0.35"/>
    <row r="723274" spans="1:1" ht="14.25" customHeight="1" x14ac:dyDescent="0.45">
      <c r="A723274" s="31"/>
    </row>
    <row r="723280" spans="1:1" s="30" customFormat="1" ht="14.25" customHeight="1" x14ac:dyDescent="0.35"/>
    <row r="723296" spans="1:1" ht="14.25" customHeight="1" x14ac:dyDescent="0.45">
      <c r="A723296" s="31"/>
    </row>
    <row r="723302" s="30" customFormat="1" ht="14.25" customHeight="1" x14ac:dyDescent="0.35"/>
    <row r="723318" spans="1:1" ht="14.25" customHeight="1" x14ac:dyDescent="0.45">
      <c r="A723318" s="31"/>
    </row>
    <row r="723324" spans="1:1" s="30" customFormat="1" ht="14.25" customHeight="1" x14ac:dyDescent="0.35"/>
    <row r="723340" spans="1:1" ht="14.25" customHeight="1" x14ac:dyDescent="0.45">
      <c r="A723340" s="31"/>
    </row>
    <row r="723346" s="30" customFormat="1" ht="14.25" customHeight="1" x14ac:dyDescent="0.35"/>
    <row r="723362" spans="1:1" ht="14.25" customHeight="1" x14ac:dyDescent="0.45">
      <c r="A723362" s="31"/>
    </row>
    <row r="723368" spans="1:1" s="30" customFormat="1" ht="14.25" customHeight="1" x14ac:dyDescent="0.35"/>
    <row r="723384" spans="1:1" ht="14.25" customHeight="1" x14ac:dyDescent="0.45">
      <c r="A723384" s="31"/>
    </row>
    <row r="723390" spans="1:1" s="30" customFormat="1" ht="14.25" customHeight="1" x14ac:dyDescent="0.35"/>
    <row r="723406" spans="1:1" ht="14.25" customHeight="1" x14ac:dyDescent="0.45">
      <c r="A723406" s="31"/>
    </row>
    <row r="723412" s="30" customFormat="1" ht="14.25" customHeight="1" x14ac:dyDescent="0.35"/>
    <row r="723428" spans="1:1" ht="14.25" customHeight="1" x14ac:dyDescent="0.45">
      <c r="A723428" s="31"/>
    </row>
    <row r="723434" spans="1:1" s="30" customFormat="1" ht="14.25" customHeight="1" x14ac:dyDescent="0.35"/>
    <row r="723450" spans="1:1" ht="14.25" customHeight="1" x14ac:dyDescent="0.45">
      <c r="A723450" s="31"/>
    </row>
    <row r="723456" spans="1:1" s="30" customFormat="1" ht="14.25" customHeight="1" x14ac:dyDescent="0.35"/>
    <row r="723472" spans="1:1" ht="14.25" customHeight="1" x14ac:dyDescent="0.45">
      <c r="A723472" s="31"/>
    </row>
    <row r="723478" s="30" customFormat="1" ht="14.25" customHeight="1" x14ac:dyDescent="0.35"/>
    <row r="723494" spans="1:1" ht="14.25" customHeight="1" x14ac:dyDescent="0.45">
      <c r="A723494" s="31"/>
    </row>
    <row r="723500" spans="1:1" s="30" customFormat="1" ht="14.25" customHeight="1" x14ac:dyDescent="0.35"/>
    <row r="723516" spans="1:1" ht="14.25" customHeight="1" x14ac:dyDescent="0.45">
      <c r="A723516" s="31"/>
    </row>
    <row r="723522" s="30" customFormat="1" ht="14.25" customHeight="1" x14ac:dyDescent="0.35"/>
    <row r="723538" spans="1:1" ht="14.25" customHeight="1" x14ac:dyDescent="0.45">
      <c r="A723538" s="31"/>
    </row>
    <row r="723544" spans="1:1" s="30" customFormat="1" ht="14.25" customHeight="1" x14ac:dyDescent="0.35"/>
    <row r="723560" spans="1:1" ht="14.25" customHeight="1" x14ac:dyDescent="0.45">
      <c r="A723560" s="31"/>
    </row>
    <row r="723566" spans="1:1" s="30" customFormat="1" ht="14.25" customHeight="1" x14ac:dyDescent="0.35"/>
    <row r="723582" spans="1:1" ht="14.25" customHeight="1" x14ac:dyDescent="0.45">
      <c r="A723582" s="31"/>
    </row>
    <row r="723588" s="30" customFormat="1" ht="14.25" customHeight="1" x14ac:dyDescent="0.35"/>
    <row r="723604" spans="1:1" ht="14.25" customHeight="1" x14ac:dyDescent="0.45">
      <c r="A723604" s="31"/>
    </row>
    <row r="723610" spans="1:1" s="30" customFormat="1" ht="14.25" customHeight="1" x14ac:dyDescent="0.35"/>
    <row r="723626" spans="1:1" ht="14.25" customHeight="1" x14ac:dyDescent="0.45">
      <c r="A723626" s="31"/>
    </row>
    <row r="723632" spans="1:1" s="30" customFormat="1" ht="14.25" customHeight="1" x14ac:dyDescent="0.35"/>
    <row r="723648" spans="1:1" ht="14.25" customHeight="1" x14ac:dyDescent="0.45">
      <c r="A723648" s="31"/>
    </row>
    <row r="723654" s="30" customFormat="1" ht="14.25" customHeight="1" x14ac:dyDescent="0.35"/>
    <row r="723670" spans="1:1" ht="14.25" customHeight="1" x14ac:dyDescent="0.45">
      <c r="A723670" s="31"/>
    </row>
    <row r="723676" spans="1:1" s="30" customFormat="1" ht="14.25" customHeight="1" x14ac:dyDescent="0.35"/>
    <row r="723692" spans="1:1" ht="14.25" customHeight="1" x14ac:dyDescent="0.45">
      <c r="A723692" s="31"/>
    </row>
    <row r="723698" s="30" customFormat="1" ht="14.25" customHeight="1" x14ac:dyDescent="0.35"/>
    <row r="723714" spans="1:1" ht="14.25" customHeight="1" x14ac:dyDescent="0.45">
      <c r="A723714" s="31"/>
    </row>
    <row r="723720" spans="1:1" s="30" customFormat="1" ht="14.25" customHeight="1" x14ac:dyDescent="0.35"/>
    <row r="723736" spans="1:1" ht="14.25" customHeight="1" x14ac:dyDescent="0.45">
      <c r="A723736" s="31"/>
    </row>
    <row r="723742" spans="1:1" s="30" customFormat="1" ht="14.25" customHeight="1" x14ac:dyDescent="0.35"/>
    <row r="723758" spans="1:1" ht="14.25" customHeight="1" x14ac:dyDescent="0.45">
      <c r="A723758" s="31"/>
    </row>
    <row r="723764" s="30" customFormat="1" ht="14.25" customHeight="1" x14ac:dyDescent="0.35"/>
    <row r="723780" spans="1:1" ht="14.25" customHeight="1" x14ac:dyDescent="0.45">
      <c r="A723780" s="31"/>
    </row>
    <row r="723786" spans="1:1" s="30" customFormat="1" ht="14.25" customHeight="1" x14ac:dyDescent="0.35"/>
    <row r="723802" spans="1:1" ht="14.25" customHeight="1" x14ac:dyDescent="0.45">
      <c r="A723802" s="31"/>
    </row>
    <row r="723808" spans="1:1" s="30" customFormat="1" ht="14.25" customHeight="1" x14ac:dyDescent="0.35"/>
    <row r="723824" spans="1:1" ht="14.25" customHeight="1" x14ac:dyDescent="0.45">
      <c r="A723824" s="31"/>
    </row>
    <row r="723830" s="30" customFormat="1" ht="14.25" customHeight="1" x14ac:dyDescent="0.35"/>
    <row r="723846" spans="1:1" ht="14.25" customHeight="1" x14ac:dyDescent="0.45">
      <c r="A723846" s="31"/>
    </row>
    <row r="723852" spans="1:1" s="30" customFormat="1" ht="14.25" customHeight="1" x14ac:dyDescent="0.35"/>
    <row r="723868" spans="1:1" ht="14.25" customHeight="1" x14ac:dyDescent="0.45">
      <c r="A723868" s="31"/>
    </row>
    <row r="723874" s="30" customFormat="1" ht="14.25" customHeight="1" x14ac:dyDescent="0.35"/>
    <row r="723890" spans="1:1" ht="14.25" customHeight="1" x14ac:dyDescent="0.45">
      <c r="A723890" s="31"/>
    </row>
    <row r="723896" spans="1:1" s="30" customFormat="1" ht="14.25" customHeight="1" x14ac:dyDescent="0.35"/>
    <row r="723912" spans="1:1" ht="14.25" customHeight="1" x14ac:dyDescent="0.45">
      <c r="A723912" s="31"/>
    </row>
    <row r="723918" spans="1:1" s="30" customFormat="1" ht="14.25" customHeight="1" x14ac:dyDescent="0.35"/>
    <row r="723934" spans="1:1" ht="14.25" customHeight="1" x14ac:dyDescent="0.45">
      <c r="A723934" s="31"/>
    </row>
    <row r="723940" s="30" customFormat="1" ht="14.25" customHeight="1" x14ac:dyDescent="0.35"/>
    <row r="723956" spans="1:1" ht="14.25" customHeight="1" x14ac:dyDescent="0.45">
      <c r="A723956" s="31"/>
    </row>
    <row r="723962" spans="1:1" s="30" customFormat="1" ht="14.25" customHeight="1" x14ac:dyDescent="0.35"/>
    <row r="723978" spans="1:1" ht="14.25" customHeight="1" x14ac:dyDescent="0.45">
      <c r="A723978" s="31"/>
    </row>
    <row r="723984" spans="1:1" s="30" customFormat="1" ht="14.25" customHeight="1" x14ac:dyDescent="0.35"/>
    <row r="724000" spans="1:1" ht="14.25" customHeight="1" x14ac:dyDescent="0.45">
      <c r="A724000" s="31"/>
    </row>
    <row r="724006" s="30" customFormat="1" ht="14.25" customHeight="1" x14ac:dyDescent="0.35"/>
    <row r="724022" spans="1:1" ht="14.25" customHeight="1" x14ac:dyDescent="0.45">
      <c r="A724022" s="31"/>
    </row>
    <row r="724028" spans="1:1" s="30" customFormat="1" ht="14.25" customHeight="1" x14ac:dyDescent="0.35"/>
    <row r="724044" spans="1:1" ht="14.25" customHeight="1" x14ac:dyDescent="0.45">
      <c r="A724044" s="31"/>
    </row>
    <row r="724050" s="30" customFormat="1" ht="14.25" customHeight="1" x14ac:dyDescent="0.35"/>
    <row r="724066" spans="1:1" ht="14.25" customHeight="1" x14ac:dyDescent="0.45">
      <c r="A724066" s="31"/>
    </row>
    <row r="724072" spans="1:1" s="30" customFormat="1" ht="14.25" customHeight="1" x14ac:dyDescent="0.35"/>
    <row r="724088" spans="1:1" ht="14.25" customHeight="1" x14ac:dyDescent="0.45">
      <c r="A724088" s="31"/>
    </row>
    <row r="724094" spans="1:1" s="30" customFormat="1" ht="14.25" customHeight="1" x14ac:dyDescent="0.35"/>
    <row r="724110" spans="1:1" ht="14.25" customHeight="1" x14ac:dyDescent="0.45">
      <c r="A724110" s="31"/>
    </row>
    <row r="724116" s="30" customFormat="1" ht="14.25" customHeight="1" x14ac:dyDescent="0.35"/>
    <row r="724132" spans="1:1" ht="14.25" customHeight="1" x14ac:dyDescent="0.45">
      <c r="A724132" s="31"/>
    </row>
    <row r="724138" spans="1:1" s="30" customFormat="1" ht="14.25" customHeight="1" x14ac:dyDescent="0.35"/>
    <row r="724154" spans="1:1" ht="14.25" customHeight="1" x14ac:dyDescent="0.45">
      <c r="A724154" s="31"/>
    </row>
    <row r="724160" spans="1:1" s="30" customFormat="1" ht="14.25" customHeight="1" x14ac:dyDescent="0.35"/>
    <row r="724176" spans="1:1" ht="14.25" customHeight="1" x14ac:dyDescent="0.45">
      <c r="A724176" s="31"/>
    </row>
    <row r="724182" s="30" customFormat="1" ht="14.25" customHeight="1" x14ac:dyDescent="0.35"/>
    <row r="724198" spans="1:1" ht="14.25" customHeight="1" x14ac:dyDescent="0.45">
      <c r="A724198" s="31"/>
    </row>
    <row r="724204" spans="1:1" s="30" customFormat="1" ht="14.25" customHeight="1" x14ac:dyDescent="0.35"/>
    <row r="724220" spans="1:1" ht="14.25" customHeight="1" x14ac:dyDescent="0.45">
      <c r="A724220" s="31"/>
    </row>
    <row r="724226" s="30" customFormat="1" ht="14.25" customHeight="1" x14ac:dyDescent="0.35"/>
    <row r="724242" spans="1:1" ht="14.25" customHeight="1" x14ac:dyDescent="0.45">
      <c r="A724242" s="31"/>
    </row>
    <row r="724248" spans="1:1" s="30" customFormat="1" ht="14.25" customHeight="1" x14ac:dyDescent="0.35"/>
    <row r="724264" spans="1:1" ht="14.25" customHeight="1" x14ac:dyDescent="0.45">
      <c r="A724264" s="31"/>
    </row>
    <row r="724270" spans="1:1" s="30" customFormat="1" ht="14.25" customHeight="1" x14ac:dyDescent="0.35"/>
    <row r="724286" spans="1:1" ht="14.25" customHeight="1" x14ac:dyDescent="0.45">
      <c r="A724286" s="31"/>
    </row>
    <row r="724292" s="30" customFormat="1" ht="14.25" customHeight="1" x14ac:dyDescent="0.35"/>
    <row r="724308" spans="1:1" ht="14.25" customHeight="1" x14ac:dyDescent="0.45">
      <c r="A724308" s="31"/>
    </row>
    <row r="724314" spans="1:1" s="30" customFormat="1" ht="14.25" customHeight="1" x14ac:dyDescent="0.35"/>
    <row r="724330" spans="1:1" ht="14.25" customHeight="1" x14ac:dyDescent="0.45">
      <c r="A724330" s="31"/>
    </row>
    <row r="724336" spans="1:1" s="30" customFormat="1" ht="14.25" customHeight="1" x14ac:dyDescent="0.35"/>
    <row r="724352" spans="1:1" ht="14.25" customHeight="1" x14ac:dyDescent="0.45">
      <c r="A724352" s="31"/>
    </row>
    <row r="724358" s="30" customFormat="1" ht="14.25" customHeight="1" x14ac:dyDescent="0.35"/>
    <row r="724374" spans="1:1" ht="14.25" customHeight="1" x14ac:dyDescent="0.45">
      <c r="A724374" s="31"/>
    </row>
    <row r="724380" spans="1:1" s="30" customFormat="1" ht="14.25" customHeight="1" x14ac:dyDescent="0.35"/>
    <row r="724396" spans="1:1" ht="14.25" customHeight="1" x14ac:dyDescent="0.45">
      <c r="A724396" s="31"/>
    </row>
    <row r="724402" s="30" customFormat="1" ht="14.25" customHeight="1" x14ac:dyDescent="0.35"/>
    <row r="724418" spans="1:1" ht="14.25" customHeight="1" x14ac:dyDescent="0.45">
      <c r="A724418" s="31"/>
    </row>
    <row r="724424" spans="1:1" s="30" customFormat="1" ht="14.25" customHeight="1" x14ac:dyDescent="0.35"/>
    <row r="724440" spans="1:1" ht="14.25" customHeight="1" x14ac:dyDescent="0.45">
      <c r="A724440" s="31"/>
    </row>
    <row r="724446" spans="1:1" s="30" customFormat="1" ht="14.25" customHeight="1" x14ac:dyDescent="0.35"/>
    <row r="724462" spans="1:1" ht="14.25" customHeight="1" x14ac:dyDescent="0.45">
      <c r="A724462" s="31"/>
    </row>
    <row r="724468" s="30" customFormat="1" ht="14.25" customHeight="1" x14ac:dyDescent="0.35"/>
    <row r="724484" spans="1:1" ht="14.25" customHeight="1" x14ac:dyDescent="0.45">
      <c r="A724484" s="31"/>
    </row>
    <row r="724490" spans="1:1" s="30" customFormat="1" ht="14.25" customHeight="1" x14ac:dyDescent="0.35"/>
    <row r="724506" spans="1:1" ht="14.25" customHeight="1" x14ac:dyDescent="0.45">
      <c r="A724506" s="31"/>
    </row>
    <row r="724512" spans="1:1" s="30" customFormat="1" ht="14.25" customHeight="1" x14ac:dyDescent="0.35"/>
    <row r="724528" spans="1:1" ht="14.25" customHeight="1" x14ac:dyDescent="0.45">
      <c r="A724528" s="31"/>
    </row>
    <row r="724534" s="30" customFormat="1" ht="14.25" customHeight="1" x14ac:dyDescent="0.35"/>
    <row r="724550" spans="1:1" ht="14.25" customHeight="1" x14ac:dyDescent="0.45">
      <c r="A724550" s="31"/>
    </row>
    <row r="724556" spans="1:1" s="30" customFormat="1" ht="14.25" customHeight="1" x14ac:dyDescent="0.35"/>
    <row r="724572" spans="1:1" ht="14.25" customHeight="1" x14ac:dyDescent="0.45">
      <c r="A724572" s="31"/>
    </row>
    <row r="724578" s="30" customFormat="1" ht="14.25" customHeight="1" x14ac:dyDescent="0.35"/>
    <row r="724594" spans="1:1" ht="14.25" customHeight="1" x14ac:dyDescent="0.45">
      <c r="A724594" s="31"/>
    </row>
    <row r="724600" spans="1:1" s="30" customFormat="1" ht="14.25" customHeight="1" x14ac:dyDescent="0.35"/>
    <row r="724616" spans="1:1" ht="14.25" customHeight="1" x14ac:dyDescent="0.45">
      <c r="A724616" s="31"/>
    </row>
    <row r="724622" spans="1:1" s="30" customFormat="1" ht="14.25" customHeight="1" x14ac:dyDescent="0.35"/>
    <row r="724638" spans="1:1" ht="14.25" customHeight="1" x14ac:dyDescent="0.45">
      <c r="A724638" s="31"/>
    </row>
    <row r="724644" s="30" customFormat="1" ht="14.25" customHeight="1" x14ac:dyDescent="0.35"/>
    <row r="724660" spans="1:1" ht="14.25" customHeight="1" x14ac:dyDescent="0.45">
      <c r="A724660" s="31"/>
    </row>
    <row r="724666" spans="1:1" s="30" customFormat="1" ht="14.25" customHeight="1" x14ac:dyDescent="0.35"/>
    <row r="724682" spans="1:1" ht="14.25" customHeight="1" x14ac:dyDescent="0.45">
      <c r="A724682" s="31"/>
    </row>
    <row r="724688" spans="1:1" s="30" customFormat="1" ht="14.25" customHeight="1" x14ac:dyDescent="0.35"/>
    <row r="724704" spans="1:1" ht="14.25" customHeight="1" x14ac:dyDescent="0.45">
      <c r="A724704" s="31"/>
    </row>
    <row r="724710" s="30" customFormat="1" ht="14.25" customHeight="1" x14ac:dyDescent="0.35"/>
    <row r="724726" spans="1:1" ht="14.25" customHeight="1" x14ac:dyDescent="0.45">
      <c r="A724726" s="31"/>
    </row>
    <row r="724732" spans="1:1" s="30" customFormat="1" ht="14.25" customHeight="1" x14ac:dyDescent="0.35"/>
    <row r="724748" spans="1:1" ht="14.25" customHeight="1" x14ac:dyDescent="0.45">
      <c r="A724748" s="31"/>
    </row>
    <row r="724754" s="30" customFormat="1" ht="14.25" customHeight="1" x14ac:dyDescent="0.35"/>
    <row r="724770" spans="1:1" ht="14.25" customHeight="1" x14ac:dyDescent="0.45">
      <c r="A724770" s="31"/>
    </row>
    <row r="724776" spans="1:1" s="30" customFormat="1" ht="14.25" customHeight="1" x14ac:dyDescent="0.35"/>
    <row r="724792" spans="1:1" ht="14.25" customHeight="1" x14ac:dyDescent="0.45">
      <c r="A724792" s="31"/>
    </row>
    <row r="724798" spans="1:1" s="30" customFormat="1" ht="14.25" customHeight="1" x14ac:dyDescent="0.35"/>
    <row r="724814" spans="1:1" ht="14.25" customHeight="1" x14ac:dyDescent="0.45">
      <c r="A724814" s="31"/>
    </row>
    <row r="724820" s="30" customFormat="1" ht="14.25" customHeight="1" x14ac:dyDescent="0.35"/>
    <row r="724836" spans="1:1" ht="14.25" customHeight="1" x14ac:dyDescent="0.45">
      <c r="A724836" s="31"/>
    </row>
    <row r="724842" spans="1:1" s="30" customFormat="1" ht="14.25" customHeight="1" x14ac:dyDescent="0.35"/>
    <row r="724858" spans="1:1" ht="14.25" customHeight="1" x14ac:dyDescent="0.45">
      <c r="A724858" s="31"/>
    </row>
    <row r="724864" spans="1:1" s="30" customFormat="1" ht="14.25" customHeight="1" x14ac:dyDescent="0.35"/>
    <row r="724880" spans="1:1" ht="14.25" customHeight="1" x14ac:dyDescent="0.45">
      <c r="A724880" s="31"/>
    </row>
    <row r="724886" s="30" customFormat="1" ht="14.25" customHeight="1" x14ac:dyDescent="0.35"/>
    <row r="724902" spans="1:1" ht="14.25" customHeight="1" x14ac:dyDescent="0.45">
      <c r="A724902" s="31"/>
    </row>
    <row r="724908" spans="1:1" s="30" customFormat="1" ht="14.25" customHeight="1" x14ac:dyDescent="0.35"/>
    <row r="724924" spans="1:1" ht="14.25" customHeight="1" x14ac:dyDescent="0.45">
      <c r="A724924" s="31"/>
    </row>
    <row r="724930" s="30" customFormat="1" ht="14.25" customHeight="1" x14ac:dyDescent="0.35"/>
    <row r="724946" spans="1:1" ht="14.25" customHeight="1" x14ac:dyDescent="0.45">
      <c r="A724946" s="31"/>
    </row>
    <row r="724952" spans="1:1" s="30" customFormat="1" ht="14.25" customHeight="1" x14ac:dyDescent="0.35"/>
    <row r="724968" spans="1:1" ht="14.25" customHeight="1" x14ac:dyDescent="0.45">
      <c r="A724968" s="31"/>
    </row>
    <row r="724974" spans="1:1" s="30" customFormat="1" ht="14.25" customHeight="1" x14ac:dyDescent="0.35"/>
    <row r="724990" spans="1:1" ht="14.25" customHeight="1" x14ac:dyDescent="0.45">
      <c r="A724990" s="31"/>
    </row>
    <row r="724996" s="30" customFormat="1" ht="14.25" customHeight="1" x14ac:dyDescent="0.35"/>
    <row r="725012" spans="1:1" ht="14.25" customHeight="1" x14ac:dyDescent="0.45">
      <c r="A725012" s="31"/>
    </row>
    <row r="725018" spans="1:1" s="30" customFormat="1" ht="14.25" customHeight="1" x14ac:dyDescent="0.35"/>
    <row r="725034" spans="1:1" ht="14.25" customHeight="1" x14ac:dyDescent="0.45">
      <c r="A725034" s="31"/>
    </row>
    <row r="725040" spans="1:1" s="30" customFormat="1" ht="14.25" customHeight="1" x14ac:dyDescent="0.35"/>
    <row r="725056" spans="1:1" ht="14.25" customHeight="1" x14ac:dyDescent="0.45">
      <c r="A725056" s="31"/>
    </row>
    <row r="725062" s="30" customFormat="1" ht="14.25" customHeight="1" x14ac:dyDescent="0.35"/>
    <row r="725078" spans="1:1" ht="14.25" customHeight="1" x14ac:dyDescent="0.45">
      <c r="A725078" s="31"/>
    </row>
    <row r="725084" spans="1:1" s="30" customFormat="1" ht="14.25" customHeight="1" x14ac:dyDescent="0.35"/>
    <row r="725100" spans="1:1" ht="14.25" customHeight="1" x14ac:dyDescent="0.45">
      <c r="A725100" s="31"/>
    </row>
    <row r="725106" s="30" customFormat="1" ht="14.25" customHeight="1" x14ac:dyDescent="0.35"/>
    <row r="725122" spans="1:1" ht="14.25" customHeight="1" x14ac:dyDescent="0.45">
      <c r="A725122" s="31"/>
    </row>
    <row r="725128" spans="1:1" s="30" customFormat="1" ht="14.25" customHeight="1" x14ac:dyDescent="0.35"/>
    <row r="725144" spans="1:1" ht="14.25" customHeight="1" x14ac:dyDescent="0.45">
      <c r="A725144" s="31"/>
    </row>
    <row r="725150" spans="1:1" s="30" customFormat="1" ht="14.25" customHeight="1" x14ac:dyDescent="0.35"/>
    <row r="725166" spans="1:1" ht="14.25" customHeight="1" x14ac:dyDescent="0.45">
      <c r="A725166" s="31"/>
    </row>
    <row r="725172" s="30" customFormat="1" ht="14.25" customHeight="1" x14ac:dyDescent="0.35"/>
    <row r="725188" spans="1:1" ht="14.25" customHeight="1" x14ac:dyDescent="0.45">
      <c r="A725188" s="31"/>
    </row>
    <row r="725194" spans="1:1" s="30" customFormat="1" ht="14.25" customHeight="1" x14ac:dyDescent="0.35"/>
    <row r="725210" spans="1:1" ht="14.25" customHeight="1" x14ac:dyDescent="0.45">
      <c r="A725210" s="31"/>
    </row>
    <row r="725216" spans="1:1" s="30" customFormat="1" ht="14.25" customHeight="1" x14ac:dyDescent="0.35"/>
    <row r="725232" spans="1:1" ht="14.25" customHeight="1" x14ac:dyDescent="0.45">
      <c r="A725232" s="31"/>
    </row>
    <row r="725238" s="30" customFormat="1" ht="14.25" customHeight="1" x14ac:dyDescent="0.35"/>
    <row r="725254" spans="1:1" ht="14.25" customHeight="1" x14ac:dyDescent="0.45">
      <c r="A725254" s="31"/>
    </row>
    <row r="725260" spans="1:1" s="30" customFormat="1" ht="14.25" customHeight="1" x14ac:dyDescent="0.35"/>
    <row r="725276" spans="1:1" ht="14.25" customHeight="1" x14ac:dyDescent="0.45">
      <c r="A725276" s="31"/>
    </row>
    <row r="725282" s="30" customFormat="1" ht="14.25" customHeight="1" x14ac:dyDescent="0.35"/>
    <row r="725298" spans="1:1" ht="14.25" customHeight="1" x14ac:dyDescent="0.45">
      <c r="A725298" s="31"/>
    </row>
    <row r="725304" spans="1:1" s="30" customFormat="1" ht="14.25" customHeight="1" x14ac:dyDescent="0.35"/>
    <row r="725320" spans="1:1" ht="14.25" customHeight="1" x14ac:dyDescent="0.45">
      <c r="A725320" s="31"/>
    </row>
    <row r="725326" spans="1:1" s="30" customFormat="1" ht="14.25" customHeight="1" x14ac:dyDescent="0.35"/>
    <row r="725342" spans="1:1" ht="14.25" customHeight="1" x14ac:dyDescent="0.45">
      <c r="A725342" s="31"/>
    </row>
    <row r="725348" s="30" customFormat="1" ht="14.25" customHeight="1" x14ac:dyDescent="0.35"/>
    <row r="725364" spans="1:1" ht="14.25" customHeight="1" x14ac:dyDescent="0.45">
      <c r="A725364" s="31"/>
    </row>
    <row r="725370" spans="1:1" s="30" customFormat="1" ht="14.25" customHeight="1" x14ac:dyDescent="0.35"/>
    <row r="725386" spans="1:1" ht="14.25" customHeight="1" x14ac:dyDescent="0.45">
      <c r="A725386" s="31"/>
    </row>
    <row r="725392" spans="1:1" s="30" customFormat="1" ht="14.25" customHeight="1" x14ac:dyDescent="0.35"/>
    <row r="725408" spans="1:1" ht="14.25" customHeight="1" x14ac:dyDescent="0.45">
      <c r="A725408" s="31"/>
    </row>
    <row r="725414" s="30" customFormat="1" ht="14.25" customHeight="1" x14ac:dyDescent="0.35"/>
    <row r="725430" spans="1:1" ht="14.25" customHeight="1" x14ac:dyDescent="0.45">
      <c r="A725430" s="31"/>
    </row>
    <row r="725436" spans="1:1" s="30" customFormat="1" ht="14.25" customHeight="1" x14ac:dyDescent="0.35"/>
    <row r="725452" spans="1:1" ht="14.25" customHeight="1" x14ac:dyDescent="0.45">
      <c r="A725452" s="31"/>
    </row>
    <row r="725458" s="30" customFormat="1" ht="14.25" customHeight="1" x14ac:dyDescent="0.35"/>
    <row r="725474" spans="1:1" ht="14.25" customHeight="1" x14ac:dyDescent="0.45">
      <c r="A725474" s="31"/>
    </row>
    <row r="725480" spans="1:1" s="30" customFormat="1" ht="14.25" customHeight="1" x14ac:dyDescent="0.35"/>
    <row r="725496" spans="1:1" ht="14.25" customHeight="1" x14ac:dyDescent="0.45">
      <c r="A725496" s="31"/>
    </row>
    <row r="725502" spans="1:1" s="30" customFormat="1" ht="14.25" customHeight="1" x14ac:dyDescent="0.35"/>
    <row r="725518" spans="1:1" ht="14.25" customHeight="1" x14ac:dyDescent="0.45">
      <c r="A725518" s="31"/>
    </row>
    <row r="725524" s="30" customFormat="1" ht="14.25" customHeight="1" x14ac:dyDescent="0.35"/>
    <row r="725540" spans="1:1" ht="14.25" customHeight="1" x14ac:dyDescent="0.45">
      <c r="A725540" s="31"/>
    </row>
    <row r="725546" spans="1:1" s="30" customFormat="1" ht="14.25" customHeight="1" x14ac:dyDescent="0.35"/>
    <row r="725562" spans="1:1" ht="14.25" customHeight="1" x14ac:dyDescent="0.45">
      <c r="A725562" s="31"/>
    </row>
    <row r="725568" spans="1:1" s="30" customFormat="1" ht="14.25" customHeight="1" x14ac:dyDescent="0.35"/>
    <row r="725584" spans="1:1" ht="14.25" customHeight="1" x14ac:dyDescent="0.45">
      <c r="A725584" s="31"/>
    </row>
    <row r="725590" s="30" customFormat="1" ht="14.25" customHeight="1" x14ac:dyDescent="0.35"/>
    <row r="725606" spans="1:1" ht="14.25" customHeight="1" x14ac:dyDescent="0.45">
      <c r="A725606" s="31"/>
    </row>
    <row r="725612" spans="1:1" s="30" customFormat="1" ht="14.25" customHeight="1" x14ac:dyDescent="0.35"/>
    <row r="725628" spans="1:1" ht="14.25" customHeight="1" x14ac:dyDescent="0.45">
      <c r="A725628" s="31"/>
    </row>
    <row r="725634" s="30" customFormat="1" ht="14.25" customHeight="1" x14ac:dyDescent="0.35"/>
    <row r="725650" spans="1:1" ht="14.25" customHeight="1" x14ac:dyDescent="0.45">
      <c r="A725650" s="31"/>
    </row>
    <row r="725656" spans="1:1" s="30" customFormat="1" ht="14.25" customHeight="1" x14ac:dyDescent="0.35"/>
    <row r="725672" spans="1:1" ht="14.25" customHeight="1" x14ac:dyDescent="0.45">
      <c r="A725672" s="31"/>
    </row>
    <row r="725678" spans="1:1" s="30" customFormat="1" ht="14.25" customHeight="1" x14ac:dyDescent="0.35"/>
    <row r="725694" spans="1:1" ht="14.25" customHeight="1" x14ac:dyDescent="0.45">
      <c r="A725694" s="31"/>
    </row>
    <row r="725700" s="30" customFormat="1" ht="14.25" customHeight="1" x14ac:dyDescent="0.35"/>
    <row r="725716" spans="1:1" ht="14.25" customHeight="1" x14ac:dyDescent="0.45">
      <c r="A725716" s="31"/>
    </row>
    <row r="725722" spans="1:1" s="30" customFormat="1" ht="14.25" customHeight="1" x14ac:dyDescent="0.35"/>
    <row r="725738" spans="1:1" ht="14.25" customHeight="1" x14ac:dyDescent="0.45">
      <c r="A725738" s="31"/>
    </row>
    <row r="725744" spans="1:1" s="30" customFormat="1" ht="14.25" customHeight="1" x14ac:dyDescent="0.35"/>
    <row r="725760" spans="1:1" ht="14.25" customHeight="1" x14ac:dyDescent="0.45">
      <c r="A725760" s="31"/>
    </row>
    <row r="725766" s="30" customFormat="1" ht="14.25" customHeight="1" x14ac:dyDescent="0.35"/>
    <row r="725782" spans="1:1" ht="14.25" customHeight="1" x14ac:dyDescent="0.45">
      <c r="A725782" s="31"/>
    </row>
    <row r="725788" spans="1:1" s="30" customFormat="1" ht="14.25" customHeight="1" x14ac:dyDescent="0.35"/>
    <row r="725804" spans="1:1" ht="14.25" customHeight="1" x14ac:dyDescent="0.45">
      <c r="A725804" s="31"/>
    </row>
    <row r="725810" s="30" customFormat="1" ht="14.25" customHeight="1" x14ac:dyDescent="0.35"/>
    <row r="725826" spans="1:1" ht="14.25" customHeight="1" x14ac:dyDescent="0.45">
      <c r="A725826" s="31"/>
    </row>
    <row r="725832" spans="1:1" s="30" customFormat="1" ht="14.25" customHeight="1" x14ac:dyDescent="0.35"/>
    <row r="725848" spans="1:1" ht="14.25" customHeight="1" x14ac:dyDescent="0.45">
      <c r="A725848" s="31"/>
    </row>
    <row r="725854" spans="1:1" s="30" customFormat="1" ht="14.25" customHeight="1" x14ac:dyDescent="0.35"/>
    <row r="725870" spans="1:1" ht="14.25" customHeight="1" x14ac:dyDescent="0.45">
      <c r="A725870" s="31"/>
    </row>
    <row r="725876" s="30" customFormat="1" ht="14.25" customHeight="1" x14ac:dyDescent="0.35"/>
    <row r="725892" spans="1:1" ht="14.25" customHeight="1" x14ac:dyDescent="0.45">
      <c r="A725892" s="31"/>
    </row>
    <row r="725898" spans="1:1" s="30" customFormat="1" ht="14.25" customHeight="1" x14ac:dyDescent="0.35"/>
    <row r="725914" spans="1:1" ht="14.25" customHeight="1" x14ac:dyDescent="0.45">
      <c r="A725914" s="31"/>
    </row>
    <row r="725920" spans="1:1" s="30" customFormat="1" ht="14.25" customHeight="1" x14ac:dyDescent="0.35"/>
    <row r="725936" spans="1:1" ht="14.25" customHeight="1" x14ac:dyDescent="0.45">
      <c r="A725936" s="31"/>
    </row>
    <row r="725942" s="30" customFormat="1" ht="14.25" customHeight="1" x14ac:dyDescent="0.35"/>
    <row r="725958" spans="1:1" ht="14.25" customHeight="1" x14ac:dyDescent="0.45">
      <c r="A725958" s="31"/>
    </row>
    <row r="725964" spans="1:1" s="30" customFormat="1" ht="14.25" customHeight="1" x14ac:dyDescent="0.35"/>
    <row r="725980" spans="1:1" ht="14.25" customHeight="1" x14ac:dyDescent="0.45">
      <c r="A725980" s="31"/>
    </row>
    <row r="725986" s="30" customFormat="1" ht="14.25" customHeight="1" x14ac:dyDescent="0.35"/>
    <row r="726002" spans="1:1" ht="14.25" customHeight="1" x14ac:dyDescent="0.45">
      <c r="A726002" s="31"/>
    </row>
    <row r="726008" spans="1:1" s="30" customFormat="1" ht="14.25" customHeight="1" x14ac:dyDescent="0.35"/>
    <row r="726024" spans="1:1" ht="14.25" customHeight="1" x14ac:dyDescent="0.45">
      <c r="A726024" s="31"/>
    </row>
    <row r="726030" spans="1:1" s="30" customFormat="1" ht="14.25" customHeight="1" x14ac:dyDescent="0.35"/>
    <row r="726046" spans="1:1" ht="14.25" customHeight="1" x14ac:dyDescent="0.45">
      <c r="A726046" s="31"/>
    </row>
    <row r="726052" s="30" customFormat="1" ht="14.25" customHeight="1" x14ac:dyDescent="0.35"/>
    <row r="726068" spans="1:1" ht="14.25" customHeight="1" x14ac:dyDescent="0.45">
      <c r="A726068" s="31"/>
    </row>
    <row r="726074" spans="1:1" s="30" customFormat="1" ht="14.25" customHeight="1" x14ac:dyDescent="0.35"/>
    <row r="726090" spans="1:1" ht="14.25" customHeight="1" x14ac:dyDescent="0.45">
      <c r="A726090" s="31"/>
    </row>
    <row r="726096" spans="1:1" s="30" customFormat="1" ht="14.25" customHeight="1" x14ac:dyDescent="0.35"/>
    <row r="726112" spans="1:1" ht="14.25" customHeight="1" x14ac:dyDescent="0.45">
      <c r="A726112" s="31"/>
    </row>
    <row r="726118" s="30" customFormat="1" ht="14.25" customHeight="1" x14ac:dyDescent="0.35"/>
    <row r="726134" spans="1:1" ht="14.25" customHeight="1" x14ac:dyDescent="0.45">
      <c r="A726134" s="31"/>
    </row>
    <row r="726140" spans="1:1" s="30" customFormat="1" ht="14.25" customHeight="1" x14ac:dyDescent="0.35"/>
    <row r="726156" spans="1:1" ht="14.25" customHeight="1" x14ac:dyDescent="0.45">
      <c r="A726156" s="31"/>
    </row>
    <row r="726162" s="30" customFormat="1" ht="14.25" customHeight="1" x14ac:dyDescent="0.35"/>
    <row r="726178" spans="1:1" ht="14.25" customHeight="1" x14ac:dyDescent="0.45">
      <c r="A726178" s="31"/>
    </row>
    <row r="726184" spans="1:1" s="30" customFormat="1" ht="14.25" customHeight="1" x14ac:dyDescent="0.35"/>
    <row r="726200" spans="1:1" ht="14.25" customHeight="1" x14ac:dyDescent="0.45">
      <c r="A726200" s="31"/>
    </row>
    <row r="726206" spans="1:1" s="30" customFormat="1" ht="14.25" customHeight="1" x14ac:dyDescent="0.35"/>
    <row r="726222" spans="1:1" ht="14.25" customHeight="1" x14ac:dyDescent="0.45">
      <c r="A726222" s="31"/>
    </row>
    <row r="726228" s="30" customFormat="1" ht="14.25" customHeight="1" x14ac:dyDescent="0.35"/>
    <row r="726244" spans="1:1" ht="14.25" customHeight="1" x14ac:dyDescent="0.45">
      <c r="A726244" s="31"/>
    </row>
    <row r="726250" spans="1:1" s="30" customFormat="1" ht="14.25" customHeight="1" x14ac:dyDescent="0.35"/>
    <row r="726266" spans="1:1" ht="14.25" customHeight="1" x14ac:dyDescent="0.45">
      <c r="A726266" s="31"/>
    </row>
    <row r="726272" spans="1:1" s="30" customFormat="1" ht="14.25" customHeight="1" x14ac:dyDescent="0.35"/>
    <row r="726288" spans="1:1" ht="14.25" customHeight="1" x14ac:dyDescent="0.45">
      <c r="A726288" s="31"/>
    </row>
    <row r="726294" s="30" customFormat="1" ht="14.25" customHeight="1" x14ac:dyDescent="0.35"/>
    <row r="726310" spans="1:1" ht="14.25" customHeight="1" x14ac:dyDescent="0.45">
      <c r="A726310" s="31"/>
    </row>
    <row r="726316" spans="1:1" s="30" customFormat="1" ht="14.25" customHeight="1" x14ac:dyDescent="0.35"/>
    <row r="726332" spans="1:1" ht="14.25" customHeight="1" x14ac:dyDescent="0.45">
      <c r="A726332" s="31"/>
    </row>
    <row r="726338" s="30" customFormat="1" ht="14.25" customHeight="1" x14ac:dyDescent="0.35"/>
    <row r="726354" spans="1:1" ht="14.25" customHeight="1" x14ac:dyDescent="0.45">
      <c r="A726354" s="31"/>
    </row>
    <row r="726360" spans="1:1" s="30" customFormat="1" ht="14.25" customHeight="1" x14ac:dyDescent="0.35"/>
    <row r="726376" spans="1:1" ht="14.25" customHeight="1" x14ac:dyDescent="0.45">
      <c r="A726376" s="31"/>
    </row>
    <row r="726382" spans="1:1" s="30" customFormat="1" ht="14.25" customHeight="1" x14ac:dyDescent="0.35"/>
    <row r="726398" spans="1:1" ht="14.25" customHeight="1" x14ac:dyDescent="0.45">
      <c r="A726398" s="31"/>
    </row>
    <row r="726404" s="30" customFormat="1" ht="14.25" customHeight="1" x14ac:dyDescent="0.35"/>
    <row r="726420" spans="1:1" ht="14.25" customHeight="1" x14ac:dyDescent="0.45">
      <c r="A726420" s="31"/>
    </row>
    <row r="726426" spans="1:1" s="30" customFormat="1" ht="14.25" customHeight="1" x14ac:dyDescent="0.35"/>
    <row r="726442" spans="1:1" ht="14.25" customHeight="1" x14ac:dyDescent="0.45">
      <c r="A726442" s="31"/>
    </row>
    <row r="726448" spans="1:1" s="30" customFormat="1" ht="14.25" customHeight="1" x14ac:dyDescent="0.35"/>
    <row r="726464" spans="1:1" ht="14.25" customHeight="1" x14ac:dyDescent="0.45">
      <c r="A726464" s="31"/>
    </row>
    <row r="726470" s="30" customFormat="1" ht="14.25" customHeight="1" x14ac:dyDescent="0.35"/>
    <row r="726486" spans="1:1" ht="14.25" customHeight="1" x14ac:dyDescent="0.45">
      <c r="A726486" s="31"/>
    </row>
    <row r="726492" spans="1:1" s="30" customFormat="1" ht="14.25" customHeight="1" x14ac:dyDescent="0.35"/>
    <row r="726508" spans="1:1" ht="14.25" customHeight="1" x14ac:dyDescent="0.45">
      <c r="A726508" s="31"/>
    </row>
    <row r="726514" s="30" customFormat="1" ht="14.25" customHeight="1" x14ac:dyDescent="0.35"/>
    <row r="726530" spans="1:1" ht="14.25" customHeight="1" x14ac:dyDescent="0.45">
      <c r="A726530" s="31"/>
    </row>
    <row r="726536" spans="1:1" s="30" customFormat="1" ht="14.25" customHeight="1" x14ac:dyDescent="0.35"/>
    <row r="726552" spans="1:1" ht="14.25" customHeight="1" x14ac:dyDescent="0.45">
      <c r="A726552" s="31"/>
    </row>
    <row r="726558" spans="1:1" s="30" customFormat="1" ht="14.25" customHeight="1" x14ac:dyDescent="0.35"/>
    <row r="726574" spans="1:1" ht="14.25" customHeight="1" x14ac:dyDescent="0.45">
      <c r="A726574" s="31"/>
    </row>
    <row r="726580" s="30" customFormat="1" ht="14.25" customHeight="1" x14ac:dyDescent="0.35"/>
    <row r="726596" spans="1:1" ht="14.25" customHeight="1" x14ac:dyDescent="0.45">
      <c r="A726596" s="31"/>
    </row>
    <row r="726602" spans="1:1" s="30" customFormat="1" ht="14.25" customHeight="1" x14ac:dyDescent="0.35"/>
    <row r="726618" spans="1:1" ht="14.25" customHeight="1" x14ac:dyDescent="0.45">
      <c r="A726618" s="31"/>
    </row>
    <row r="726624" spans="1:1" s="30" customFormat="1" ht="14.25" customHeight="1" x14ac:dyDescent="0.35"/>
    <row r="726640" spans="1:1" ht="14.25" customHeight="1" x14ac:dyDescent="0.45">
      <c r="A726640" s="31"/>
    </row>
    <row r="726646" s="30" customFormat="1" ht="14.25" customHeight="1" x14ac:dyDescent="0.35"/>
    <row r="726662" spans="1:1" ht="14.25" customHeight="1" x14ac:dyDescent="0.45">
      <c r="A726662" s="31"/>
    </row>
    <row r="726668" spans="1:1" s="30" customFormat="1" ht="14.25" customHeight="1" x14ac:dyDescent="0.35"/>
    <row r="726684" spans="1:1" ht="14.25" customHeight="1" x14ac:dyDescent="0.45">
      <c r="A726684" s="31"/>
    </row>
    <row r="726690" s="30" customFormat="1" ht="14.25" customHeight="1" x14ac:dyDescent="0.35"/>
    <row r="726706" spans="1:1" ht="14.25" customHeight="1" x14ac:dyDescent="0.45">
      <c r="A726706" s="31"/>
    </row>
    <row r="726712" spans="1:1" s="30" customFormat="1" ht="14.25" customHeight="1" x14ac:dyDescent="0.35"/>
    <row r="726728" spans="1:1" ht="14.25" customHeight="1" x14ac:dyDescent="0.45">
      <c r="A726728" s="31"/>
    </row>
    <row r="726734" spans="1:1" s="30" customFormat="1" ht="14.25" customHeight="1" x14ac:dyDescent="0.35"/>
    <row r="726750" spans="1:1" ht="14.25" customHeight="1" x14ac:dyDescent="0.45">
      <c r="A726750" s="31"/>
    </row>
    <row r="726756" s="30" customFormat="1" ht="14.25" customHeight="1" x14ac:dyDescent="0.35"/>
    <row r="726772" spans="1:1" ht="14.25" customHeight="1" x14ac:dyDescent="0.45">
      <c r="A726772" s="31"/>
    </row>
    <row r="726778" spans="1:1" s="30" customFormat="1" ht="14.25" customHeight="1" x14ac:dyDescent="0.35"/>
    <row r="726794" spans="1:1" ht="14.25" customHeight="1" x14ac:dyDescent="0.45">
      <c r="A726794" s="31"/>
    </row>
    <row r="726800" spans="1:1" s="30" customFormat="1" ht="14.25" customHeight="1" x14ac:dyDescent="0.35"/>
    <row r="726816" spans="1:1" ht="14.25" customHeight="1" x14ac:dyDescent="0.45">
      <c r="A726816" s="31"/>
    </row>
    <row r="726822" s="30" customFormat="1" ht="14.25" customHeight="1" x14ac:dyDescent="0.35"/>
    <row r="726838" spans="1:1" ht="14.25" customHeight="1" x14ac:dyDescent="0.45">
      <c r="A726838" s="31"/>
    </row>
    <row r="726844" spans="1:1" s="30" customFormat="1" ht="14.25" customHeight="1" x14ac:dyDescent="0.35"/>
    <row r="726860" spans="1:1" ht="14.25" customHeight="1" x14ac:dyDescent="0.45">
      <c r="A726860" s="31"/>
    </row>
    <row r="726866" s="30" customFormat="1" ht="14.25" customHeight="1" x14ac:dyDescent="0.35"/>
    <row r="726882" spans="1:1" ht="14.25" customHeight="1" x14ac:dyDescent="0.45">
      <c r="A726882" s="31"/>
    </row>
    <row r="726888" spans="1:1" s="30" customFormat="1" ht="14.25" customHeight="1" x14ac:dyDescent="0.35"/>
    <row r="726904" spans="1:1" ht="14.25" customHeight="1" x14ac:dyDescent="0.45">
      <c r="A726904" s="31"/>
    </row>
    <row r="726910" spans="1:1" s="30" customFormat="1" ht="14.25" customHeight="1" x14ac:dyDescent="0.35"/>
    <row r="726926" spans="1:1" ht="14.25" customHeight="1" x14ac:dyDescent="0.45">
      <c r="A726926" s="31"/>
    </row>
    <row r="726932" s="30" customFormat="1" ht="14.25" customHeight="1" x14ac:dyDescent="0.35"/>
    <row r="726948" spans="1:1" ht="14.25" customHeight="1" x14ac:dyDescent="0.45">
      <c r="A726948" s="31"/>
    </row>
    <row r="726954" spans="1:1" s="30" customFormat="1" ht="14.25" customHeight="1" x14ac:dyDescent="0.35"/>
    <row r="726970" spans="1:1" ht="14.25" customHeight="1" x14ac:dyDescent="0.45">
      <c r="A726970" s="31"/>
    </row>
    <row r="726976" spans="1:1" s="30" customFormat="1" ht="14.25" customHeight="1" x14ac:dyDescent="0.35"/>
    <row r="726992" spans="1:1" ht="14.25" customHeight="1" x14ac:dyDescent="0.45">
      <c r="A726992" s="31"/>
    </row>
    <row r="726998" s="30" customFormat="1" ht="14.25" customHeight="1" x14ac:dyDescent="0.35"/>
    <row r="727014" spans="1:1" ht="14.25" customHeight="1" x14ac:dyDescent="0.45">
      <c r="A727014" s="31"/>
    </row>
    <row r="727020" spans="1:1" s="30" customFormat="1" ht="14.25" customHeight="1" x14ac:dyDescent="0.35"/>
    <row r="727036" spans="1:1" ht="14.25" customHeight="1" x14ac:dyDescent="0.45">
      <c r="A727036" s="31"/>
    </row>
    <row r="727042" s="30" customFormat="1" ht="14.25" customHeight="1" x14ac:dyDescent="0.35"/>
    <row r="727058" spans="1:1" ht="14.25" customHeight="1" x14ac:dyDescent="0.45">
      <c r="A727058" s="31"/>
    </row>
    <row r="727064" spans="1:1" s="30" customFormat="1" ht="14.25" customHeight="1" x14ac:dyDescent="0.35"/>
    <row r="727080" spans="1:1" ht="14.25" customHeight="1" x14ac:dyDescent="0.45">
      <c r="A727080" s="31"/>
    </row>
    <row r="727086" spans="1:1" s="30" customFormat="1" ht="14.25" customHeight="1" x14ac:dyDescent="0.35"/>
    <row r="727102" spans="1:1" ht="14.25" customHeight="1" x14ac:dyDescent="0.45">
      <c r="A727102" s="31"/>
    </row>
    <row r="727108" s="30" customFormat="1" ht="14.25" customHeight="1" x14ac:dyDescent="0.35"/>
    <row r="727124" spans="1:1" ht="14.25" customHeight="1" x14ac:dyDescent="0.45">
      <c r="A727124" s="31"/>
    </row>
    <row r="727130" spans="1:1" s="30" customFormat="1" ht="14.25" customHeight="1" x14ac:dyDescent="0.35"/>
    <row r="727146" spans="1:1" ht="14.25" customHeight="1" x14ac:dyDescent="0.45">
      <c r="A727146" s="31"/>
    </row>
    <row r="727152" spans="1:1" s="30" customFormat="1" ht="14.25" customHeight="1" x14ac:dyDescent="0.35"/>
    <row r="727168" spans="1:1" ht="14.25" customHeight="1" x14ac:dyDescent="0.45">
      <c r="A727168" s="31"/>
    </row>
    <row r="727174" s="30" customFormat="1" ht="14.25" customHeight="1" x14ac:dyDescent="0.35"/>
    <row r="727190" spans="1:1" ht="14.25" customHeight="1" x14ac:dyDescent="0.45">
      <c r="A727190" s="31"/>
    </row>
    <row r="727196" spans="1:1" s="30" customFormat="1" ht="14.25" customHeight="1" x14ac:dyDescent="0.35"/>
    <row r="727212" spans="1:1" ht="14.25" customHeight="1" x14ac:dyDescent="0.45">
      <c r="A727212" s="31"/>
    </row>
    <row r="727218" s="30" customFormat="1" ht="14.25" customHeight="1" x14ac:dyDescent="0.35"/>
    <row r="727234" spans="1:1" ht="14.25" customHeight="1" x14ac:dyDescent="0.45">
      <c r="A727234" s="31"/>
    </row>
    <row r="727240" spans="1:1" s="30" customFormat="1" ht="14.25" customHeight="1" x14ac:dyDescent="0.35"/>
    <row r="727256" spans="1:1" ht="14.25" customHeight="1" x14ac:dyDescent="0.45">
      <c r="A727256" s="31"/>
    </row>
    <row r="727262" spans="1:1" s="30" customFormat="1" ht="14.25" customHeight="1" x14ac:dyDescent="0.35"/>
    <row r="727278" spans="1:1" ht="14.25" customHeight="1" x14ac:dyDescent="0.45">
      <c r="A727278" s="31"/>
    </row>
    <row r="727284" s="30" customFormat="1" ht="14.25" customHeight="1" x14ac:dyDescent="0.35"/>
    <row r="727300" spans="1:1" ht="14.25" customHeight="1" x14ac:dyDescent="0.45">
      <c r="A727300" s="31"/>
    </row>
    <row r="727306" spans="1:1" s="30" customFormat="1" ht="14.25" customHeight="1" x14ac:dyDescent="0.35"/>
    <row r="727322" spans="1:1" ht="14.25" customHeight="1" x14ac:dyDescent="0.45">
      <c r="A727322" s="31"/>
    </row>
    <row r="727328" spans="1:1" s="30" customFormat="1" ht="14.25" customHeight="1" x14ac:dyDescent="0.35"/>
    <row r="727344" spans="1:1" ht="14.25" customHeight="1" x14ac:dyDescent="0.45">
      <c r="A727344" s="31"/>
    </row>
    <row r="727350" s="30" customFormat="1" ht="14.25" customHeight="1" x14ac:dyDescent="0.35"/>
    <row r="727366" spans="1:1" ht="14.25" customHeight="1" x14ac:dyDescent="0.45">
      <c r="A727366" s="31"/>
    </row>
    <row r="727372" spans="1:1" s="30" customFormat="1" ht="14.25" customHeight="1" x14ac:dyDescent="0.35"/>
    <row r="727388" spans="1:1" ht="14.25" customHeight="1" x14ac:dyDescent="0.45">
      <c r="A727388" s="31"/>
    </row>
    <row r="727394" s="30" customFormat="1" ht="14.25" customHeight="1" x14ac:dyDescent="0.35"/>
    <row r="727410" spans="1:1" ht="14.25" customHeight="1" x14ac:dyDescent="0.45">
      <c r="A727410" s="31"/>
    </row>
    <row r="727416" spans="1:1" s="30" customFormat="1" ht="14.25" customHeight="1" x14ac:dyDescent="0.35"/>
    <row r="727432" spans="1:1" ht="14.25" customHeight="1" x14ac:dyDescent="0.45">
      <c r="A727432" s="31"/>
    </row>
    <row r="727438" spans="1:1" s="30" customFormat="1" ht="14.25" customHeight="1" x14ac:dyDescent="0.35"/>
    <row r="727454" spans="1:1" ht="14.25" customHeight="1" x14ac:dyDescent="0.45">
      <c r="A727454" s="31"/>
    </row>
    <row r="727460" s="30" customFormat="1" ht="14.25" customHeight="1" x14ac:dyDescent="0.35"/>
    <row r="727476" spans="1:1" ht="14.25" customHeight="1" x14ac:dyDescent="0.45">
      <c r="A727476" s="31"/>
    </row>
    <row r="727482" spans="1:1" s="30" customFormat="1" ht="14.25" customHeight="1" x14ac:dyDescent="0.35"/>
    <row r="727498" spans="1:1" ht="14.25" customHeight="1" x14ac:dyDescent="0.45">
      <c r="A727498" s="31"/>
    </row>
    <row r="727504" spans="1:1" s="30" customFormat="1" ht="14.25" customHeight="1" x14ac:dyDescent="0.35"/>
    <row r="727520" spans="1:1" ht="14.25" customHeight="1" x14ac:dyDescent="0.45">
      <c r="A727520" s="31"/>
    </row>
    <row r="727526" s="30" customFormat="1" ht="14.25" customHeight="1" x14ac:dyDescent="0.35"/>
    <row r="727542" spans="1:1" ht="14.25" customHeight="1" x14ac:dyDescent="0.45">
      <c r="A727542" s="31"/>
    </row>
    <row r="727548" spans="1:1" s="30" customFormat="1" ht="14.25" customHeight="1" x14ac:dyDescent="0.35"/>
    <row r="727564" spans="1:1" ht="14.25" customHeight="1" x14ac:dyDescent="0.45">
      <c r="A727564" s="31"/>
    </row>
    <row r="727570" s="30" customFormat="1" ht="14.25" customHeight="1" x14ac:dyDescent="0.35"/>
    <row r="727586" spans="1:1" ht="14.25" customHeight="1" x14ac:dyDescent="0.45">
      <c r="A727586" s="31"/>
    </row>
    <row r="727592" spans="1:1" s="30" customFormat="1" ht="14.25" customHeight="1" x14ac:dyDescent="0.35"/>
    <row r="727608" spans="1:1" ht="14.25" customHeight="1" x14ac:dyDescent="0.45">
      <c r="A727608" s="31"/>
    </row>
    <row r="727614" spans="1:1" s="30" customFormat="1" ht="14.25" customHeight="1" x14ac:dyDescent="0.35"/>
    <row r="727630" spans="1:1" ht="14.25" customHeight="1" x14ac:dyDescent="0.45">
      <c r="A727630" s="31"/>
    </row>
    <row r="727636" s="30" customFormat="1" ht="14.25" customHeight="1" x14ac:dyDescent="0.35"/>
    <row r="727652" spans="1:1" ht="14.25" customHeight="1" x14ac:dyDescent="0.45">
      <c r="A727652" s="31"/>
    </row>
    <row r="727658" spans="1:1" s="30" customFormat="1" ht="14.25" customHeight="1" x14ac:dyDescent="0.35"/>
    <row r="727674" spans="1:1" ht="14.25" customHeight="1" x14ac:dyDescent="0.45">
      <c r="A727674" s="31"/>
    </row>
    <row r="727680" spans="1:1" s="30" customFormat="1" ht="14.25" customHeight="1" x14ac:dyDescent="0.35"/>
    <row r="727696" spans="1:1" ht="14.25" customHeight="1" x14ac:dyDescent="0.45">
      <c r="A727696" s="31"/>
    </row>
    <row r="727702" s="30" customFormat="1" ht="14.25" customHeight="1" x14ac:dyDescent="0.35"/>
    <row r="727718" spans="1:1" ht="14.25" customHeight="1" x14ac:dyDescent="0.45">
      <c r="A727718" s="31"/>
    </row>
    <row r="727724" spans="1:1" s="30" customFormat="1" ht="14.25" customHeight="1" x14ac:dyDescent="0.35"/>
    <row r="727740" spans="1:1" ht="14.25" customHeight="1" x14ac:dyDescent="0.45">
      <c r="A727740" s="31"/>
    </row>
    <row r="727746" s="30" customFormat="1" ht="14.25" customHeight="1" x14ac:dyDescent="0.35"/>
    <row r="727762" spans="1:1" ht="14.25" customHeight="1" x14ac:dyDescent="0.45">
      <c r="A727762" s="31"/>
    </row>
    <row r="727768" spans="1:1" s="30" customFormat="1" ht="14.25" customHeight="1" x14ac:dyDescent="0.35"/>
    <row r="727784" spans="1:1" ht="14.25" customHeight="1" x14ac:dyDescent="0.45">
      <c r="A727784" s="31"/>
    </row>
    <row r="727790" spans="1:1" s="30" customFormat="1" ht="14.25" customHeight="1" x14ac:dyDescent="0.35"/>
    <row r="727806" spans="1:1" ht="14.25" customHeight="1" x14ac:dyDescent="0.45">
      <c r="A727806" s="31"/>
    </row>
    <row r="727812" s="30" customFormat="1" ht="14.25" customHeight="1" x14ac:dyDescent="0.35"/>
    <row r="727828" spans="1:1" ht="14.25" customHeight="1" x14ac:dyDescent="0.45">
      <c r="A727828" s="31"/>
    </row>
    <row r="727834" spans="1:1" s="30" customFormat="1" ht="14.25" customHeight="1" x14ac:dyDescent="0.35"/>
    <row r="727850" spans="1:1" ht="14.25" customHeight="1" x14ac:dyDescent="0.45">
      <c r="A727850" s="31"/>
    </row>
    <row r="727856" spans="1:1" s="30" customFormat="1" ht="14.25" customHeight="1" x14ac:dyDescent="0.35"/>
    <row r="727872" spans="1:1" ht="14.25" customHeight="1" x14ac:dyDescent="0.45">
      <c r="A727872" s="31"/>
    </row>
    <row r="727878" s="30" customFormat="1" ht="14.25" customHeight="1" x14ac:dyDescent="0.35"/>
    <row r="727894" spans="1:1" ht="14.25" customHeight="1" x14ac:dyDescent="0.45">
      <c r="A727894" s="31"/>
    </row>
    <row r="727900" spans="1:1" s="30" customFormat="1" ht="14.25" customHeight="1" x14ac:dyDescent="0.35"/>
    <row r="727916" spans="1:1" ht="14.25" customHeight="1" x14ac:dyDescent="0.45">
      <c r="A727916" s="31"/>
    </row>
    <row r="727922" s="30" customFormat="1" ht="14.25" customHeight="1" x14ac:dyDescent="0.35"/>
    <row r="727938" spans="1:1" ht="14.25" customHeight="1" x14ac:dyDescent="0.45">
      <c r="A727938" s="31"/>
    </row>
    <row r="727944" spans="1:1" s="30" customFormat="1" ht="14.25" customHeight="1" x14ac:dyDescent="0.35"/>
    <row r="727960" spans="1:1" ht="14.25" customHeight="1" x14ac:dyDescent="0.45">
      <c r="A727960" s="31"/>
    </row>
    <row r="727966" spans="1:1" s="30" customFormat="1" ht="14.25" customHeight="1" x14ac:dyDescent="0.35"/>
    <row r="727982" spans="1:1" ht="14.25" customHeight="1" x14ac:dyDescent="0.45">
      <c r="A727982" s="31"/>
    </row>
    <row r="727988" s="30" customFormat="1" ht="14.25" customHeight="1" x14ac:dyDescent="0.35"/>
    <row r="728004" spans="1:1" ht="14.25" customHeight="1" x14ac:dyDescent="0.45">
      <c r="A728004" s="31"/>
    </row>
    <row r="728010" spans="1:1" s="30" customFormat="1" ht="14.25" customHeight="1" x14ac:dyDescent="0.35"/>
    <row r="728026" spans="1:1" ht="14.25" customHeight="1" x14ac:dyDescent="0.45">
      <c r="A728026" s="31"/>
    </row>
    <row r="728032" spans="1:1" s="30" customFormat="1" ht="14.25" customHeight="1" x14ac:dyDescent="0.35"/>
    <row r="728048" spans="1:1" ht="14.25" customHeight="1" x14ac:dyDescent="0.45">
      <c r="A728048" s="31"/>
    </row>
    <row r="728054" s="30" customFormat="1" ht="14.25" customHeight="1" x14ac:dyDescent="0.35"/>
    <row r="728070" spans="1:1" ht="14.25" customHeight="1" x14ac:dyDescent="0.45">
      <c r="A728070" s="31"/>
    </row>
    <row r="728076" spans="1:1" s="30" customFormat="1" ht="14.25" customHeight="1" x14ac:dyDescent="0.35"/>
    <row r="728092" spans="1:1" ht="14.25" customHeight="1" x14ac:dyDescent="0.45">
      <c r="A728092" s="31"/>
    </row>
    <row r="728098" s="30" customFormat="1" ht="14.25" customHeight="1" x14ac:dyDescent="0.35"/>
    <row r="728114" spans="1:1" ht="14.25" customHeight="1" x14ac:dyDescent="0.45">
      <c r="A728114" s="31"/>
    </row>
    <row r="728120" spans="1:1" s="30" customFormat="1" ht="14.25" customHeight="1" x14ac:dyDescent="0.35"/>
    <row r="728136" spans="1:1" ht="14.25" customHeight="1" x14ac:dyDescent="0.45">
      <c r="A728136" s="31"/>
    </row>
    <row r="728142" spans="1:1" s="30" customFormat="1" ht="14.25" customHeight="1" x14ac:dyDescent="0.35"/>
    <row r="728158" spans="1:1" ht="14.25" customHeight="1" x14ac:dyDescent="0.45">
      <c r="A728158" s="31"/>
    </row>
    <row r="728164" s="30" customFormat="1" ht="14.25" customHeight="1" x14ac:dyDescent="0.35"/>
    <row r="728180" spans="1:1" ht="14.25" customHeight="1" x14ac:dyDescent="0.45">
      <c r="A728180" s="31"/>
    </row>
    <row r="728186" spans="1:1" s="30" customFormat="1" ht="14.25" customHeight="1" x14ac:dyDescent="0.35"/>
    <row r="728202" spans="1:1" ht="14.25" customHeight="1" x14ac:dyDescent="0.45">
      <c r="A728202" s="31"/>
    </row>
    <row r="728208" spans="1:1" s="30" customFormat="1" ht="14.25" customHeight="1" x14ac:dyDescent="0.35"/>
    <row r="728224" spans="1:1" ht="14.25" customHeight="1" x14ac:dyDescent="0.45">
      <c r="A728224" s="31"/>
    </row>
    <row r="728230" s="30" customFormat="1" ht="14.25" customHeight="1" x14ac:dyDescent="0.35"/>
    <row r="728246" spans="1:1" ht="14.25" customHeight="1" x14ac:dyDescent="0.45">
      <c r="A728246" s="31"/>
    </row>
    <row r="728252" spans="1:1" s="30" customFormat="1" ht="14.25" customHeight="1" x14ac:dyDescent="0.35"/>
    <row r="728268" spans="1:1" ht="14.25" customHeight="1" x14ac:dyDescent="0.45">
      <c r="A728268" s="31"/>
    </row>
    <row r="728274" s="30" customFormat="1" ht="14.25" customHeight="1" x14ac:dyDescent="0.35"/>
    <row r="728290" spans="1:1" ht="14.25" customHeight="1" x14ac:dyDescent="0.45">
      <c r="A728290" s="31"/>
    </row>
    <row r="728296" spans="1:1" s="30" customFormat="1" ht="14.25" customHeight="1" x14ac:dyDescent="0.35"/>
    <row r="728312" spans="1:1" ht="14.25" customHeight="1" x14ac:dyDescent="0.45">
      <c r="A728312" s="31"/>
    </row>
    <row r="728318" spans="1:1" s="30" customFormat="1" ht="14.25" customHeight="1" x14ac:dyDescent="0.35"/>
    <row r="728334" spans="1:1" ht="14.25" customHeight="1" x14ac:dyDescent="0.45">
      <c r="A728334" s="31"/>
    </row>
    <row r="728340" s="30" customFormat="1" ht="14.25" customHeight="1" x14ac:dyDescent="0.35"/>
    <row r="728356" spans="1:1" ht="14.25" customHeight="1" x14ac:dyDescent="0.45">
      <c r="A728356" s="31"/>
    </row>
    <row r="728362" spans="1:1" s="30" customFormat="1" ht="14.25" customHeight="1" x14ac:dyDescent="0.35"/>
    <row r="728378" spans="1:1" ht="14.25" customHeight="1" x14ac:dyDescent="0.45">
      <c r="A728378" s="31"/>
    </row>
    <row r="728384" spans="1:1" s="30" customFormat="1" ht="14.25" customHeight="1" x14ac:dyDescent="0.35"/>
    <row r="728400" spans="1:1" ht="14.25" customHeight="1" x14ac:dyDescent="0.45">
      <c r="A728400" s="31"/>
    </row>
    <row r="728406" s="30" customFormat="1" ht="14.25" customHeight="1" x14ac:dyDescent="0.35"/>
    <row r="728422" spans="1:1" ht="14.25" customHeight="1" x14ac:dyDescent="0.45">
      <c r="A728422" s="31"/>
    </row>
    <row r="728428" spans="1:1" s="30" customFormat="1" ht="14.25" customHeight="1" x14ac:dyDescent="0.35"/>
    <row r="728444" spans="1:1" ht="14.25" customHeight="1" x14ac:dyDescent="0.45">
      <c r="A728444" s="31"/>
    </row>
    <row r="728450" s="30" customFormat="1" ht="14.25" customHeight="1" x14ac:dyDescent="0.35"/>
    <row r="728466" spans="1:1" ht="14.25" customHeight="1" x14ac:dyDescent="0.45">
      <c r="A728466" s="31"/>
    </row>
    <row r="728472" spans="1:1" s="30" customFormat="1" ht="14.25" customHeight="1" x14ac:dyDescent="0.35"/>
    <row r="728488" spans="1:1" ht="14.25" customHeight="1" x14ac:dyDescent="0.45">
      <c r="A728488" s="31"/>
    </row>
    <row r="728494" spans="1:1" s="30" customFormat="1" ht="14.25" customHeight="1" x14ac:dyDescent="0.35"/>
    <row r="728510" spans="1:1" ht="14.25" customHeight="1" x14ac:dyDescent="0.45">
      <c r="A728510" s="31"/>
    </row>
    <row r="728516" s="30" customFormat="1" ht="14.25" customHeight="1" x14ac:dyDescent="0.35"/>
    <row r="728532" spans="1:1" ht="14.25" customHeight="1" x14ac:dyDescent="0.45">
      <c r="A728532" s="31"/>
    </row>
    <row r="728538" spans="1:1" s="30" customFormat="1" ht="14.25" customHeight="1" x14ac:dyDescent="0.35"/>
    <row r="728554" spans="1:1" ht="14.25" customHeight="1" x14ac:dyDescent="0.45">
      <c r="A728554" s="31"/>
    </row>
    <row r="728560" spans="1:1" s="30" customFormat="1" ht="14.25" customHeight="1" x14ac:dyDescent="0.35"/>
    <row r="728576" spans="1:1" ht="14.25" customHeight="1" x14ac:dyDescent="0.45">
      <c r="A728576" s="31"/>
    </row>
    <row r="728582" s="30" customFormat="1" ht="14.25" customHeight="1" x14ac:dyDescent="0.35"/>
    <row r="728598" spans="1:1" ht="14.25" customHeight="1" x14ac:dyDescent="0.45">
      <c r="A728598" s="31"/>
    </row>
    <row r="728604" spans="1:1" s="30" customFormat="1" ht="14.25" customHeight="1" x14ac:dyDescent="0.35"/>
    <row r="728620" spans="1:1" ht="14.25" customHeight="1" x14ac:dyDescent="0.45">
      <c r="A728620" s="31"/>
    </row>
    <row r="728626" s="30" customFormat="1" ht="14.25" customHeight="1" x14ac:dyDescent="0.35"/>
    <row r="728642" spans="1:1" ht="14.25" customHeight="1" x14ac:dyDescent="0.45">
      <c r="A728642" s="31"/>
    </row>
    <row r="728648" spans="1:1" s="30" customFormat="1" ht="14.25" customHeight="1" x14ac:dyDescent="0.35"/>
    <row r="728664" spans="1:1" ht="14.25" customHeight="1" x14ac:dyDescent="0.45">
      <c r="A728664" s="31"/>
    </row>
    <row r="728670" spans="1:1" s="30" customFormat="1" ht="14.25" customHeight="1" x14ac:dyDescent="0.35"/>
    <row r="728686" spans="1:1" ht="14.25" customHeight="1" x14ac:dyDescent="0.45">
      <c r="A728686" s="31"/>
    </row>
    <row r="728692" s="30" customFormat="1" ht="14.25" customHeight="1" x14ac:dyDescent="0.35"/>
    <row r="728708" spans="1:1" ht="14.25" customHeight="1" x14ac:dyDescent="0.45">
      <c r="A728708" s="31"/>
    </row>
    <row r="728714" spans="1:1" s="30" customFormat="1" ht="14.25" customHeight="1" x14ac:dyDescent="0.35"/>
    <row r="728730" spans="1:1" ht="14.25" customHeight="1" x14ac:dyDescent="0.45">
      <c r="A728730" s="31"/>
    </row>
    <row r="728736" spans="1:1" s="30" customFormat="1" ht="14.25" customHeight="1" x14ac:dyDescent="0.35"/>
    <row r="728752" spans="1:1" ht="14.25" customHeight="1" x14ac:dyDescent="0.45">
      <c r="A728752" s="31"/>
    </row>
    <row r="728758" s="30" customFormat="1" ht="14.25" customHeight="1" x14ac:dyDescent="0.35"/>
    <row r="728774" spans="1:1" ht="14.25" customHeight="1" x14ac:dyDescent="0.45">
      <c r="A728774" s="31"/>
    </row>
    <row r="728780" spans="1:1" s="30" customFormat="1" ht="14.25" customHeight="1" x14ac:dyDescent="0.35"/>
    <row r="728796" spans="1:1" ht="14.25" customHeight="1" x14ac:dyDescent="0.45">
      <c r="A728796" s="31"/>
    </row>
    <row r="728802" s="30" customFormat="1" ht="14.25" customHeight="1" x14ac:dyDescent="0.35"/>
    <row r="728818" spans="1:1" ht="14.25" customHeight="1" x14ac:dyDescent="0.45">
      <c r="A728818" s="31"/>
    </row>
    <row r="728824" spans="1:1" s="30" customFormat="1" ht="14.25" customHeight="1" x14ac:dyDescent="0.35"/>
    <row r="728840" spans="1:1" ht="14.25" customHeight="1" x14ac:dyDescent="0.45">
      <c r="A728840" s="31"/>
    </row>
    <row r="728846" spans="1:1" s="30" customFormat="1" ht="14.25" customHeight="1" x14ac:dyDescent="0.35"/>
    <row r="728862" spans="1:1" ht="14.25" customHeight="1" x14ac:dyDescent="0.45">
      <c r="A728862" s="31"/>
    </row>
    <row r="728868" s="30" customFormat="1" ht="14.25" customHeight="1" x14ac:dyDescent="0.35"/>
    <row r="728884" spans="1:1" ht="14.25" customHeight="1" x14ac:dyDescent="0.45">
      <c r="A728884" s="31"/>
    </row>
    <row r="728890" spans="1:1" s="30" customFormat="1" ht="14.25" customHeight="1" x14ac:dyDescent="0.35"/>
    <row r="728906" spans="1:1" ht="14.25" customHeight="1" x14ac:dyDescent="0.45">
      <c r="A728906" s="31"/>
    </row>
    <row r="728912" spans="1:1" s="30" customFormat="1" ht="14.25" customHeight="1" x14ac:dyDescent="0.35"/>
    <row r="728928" spans="1:1" ht="14.25" customHeight="1" x14ac:dyDescent="0.45">
      <c r="A728928" s="31"/>
    </row>
    <row r="728934" s="30" customFormat="1" ht="14.25" customHeight="1" x14ac:dyDescent="0.35"/>
    <row r="728950" spans="1:1" ht="14.25" customHeight="1" x14ac:dyDescent="0.45">
      <c r="A728950" s="31"/>
    </row>
    <row r="728956" spans="1:1" s="30" customFormat="1" ht="14.25" customHeight="1" x14ac:dyDescent="0.35"/>
    <row r="728972" spans="1:1" ht="14.25" customHeight="1" x14ac:dyDescent="0.45">
      <c r="A728972" s="31"/>
    </row>
    <row r="728978" s="30" customFormat="1" ht="14.25" customHeight="1" x14ac:dyDescent="0.35"/>
    <row r="728994" spans="1:1" ht="14.25" customHeight="1" x14ac:dyDescent="0.45">
      <c r="A728994" s="31"/>
    </row>
    <row r="729000" spans="1:1" s="30" customFormat="1" ht="14.25" customHeight="1" x14ac:dyDescent="0.35"/>
    <row r="729016" spans="1:1" ht="14.25" customHeight="1" x14ac:dyDescent="0.45">
      <c r="A729016" s="31"/>
    </row>
    <row r="729022" spans="1:1" s="30" customFormat="1" ht="14.25" customHeight="1" x14ac:dyDescent="0.35"/>
    <row r="729038" spans="1:1" ht="14.25" customHeight="1" x14ac:dyDescent="0.45">
      <c r="A729038" s="31"/>
    </row>
    <row r="729044" s="30" customFormat="1" ht="14.25" customHeight="1" x14ac:dyDescent="0.35"/>
    <row r="729060" spans="1:1" ht="14.25" customHeight="1" x14ac:dyDescent="0.45">
      <c r="A729060" s="31"/>
    </row>
    <row r="729066" spans="1:1" s="30" customFormat="1" ht="14.25" customHeight="1" x14ac:dyDescent="0.35"/>
    <row r="729082" spans="1:1" ht="14.25" customHeight="1" x14ac:dyDescent="0.45">
      <c r="A729082" s="31"/>
    </row>
    <row r="729088" spans="1:1" s="30" customFormat="1" ht="14.25" customHeight="1" x14ac:dyDescent="0.35"/>
    <row r="729104" spans="1:1" ht="14.25" customHeight="1" x14ac:dyDescent="0.45">
      <c r="A729104" s="31"/>
    </row>
    <row r="729110" s="30" customFormat="1" ht="14.25" customHeight="1" x14ac:dyDescent="0.35"/>
    <row r="729126" spans="1:1" ht="14.25" customHeight="1" x14ac:dyDescent="0.45">
      <c r="A729126" s="31"/>
    </row>
    <row r="729132" spans="1:1" s="30" customFormat="1" ht="14.25" customHeight="1" x14ac:dyDescent="0.35"/>
    <row r="729148" spans="1:1" ht="14.25" customHeight="1" x14ac:dyDescent="0.45">
      <c r="A729148" s="31"/>
    </row>
    <row r="729154" s="30" customFormat="1" ht="14.25" customHeight="1" x14ac:dyDescent="0.35"/>
    <row r="729170" spans="1:1" ht="14.25" customHeight="1" x14ac:dyDescent="0.45">
      <c r="A729170" s="31"/>
    </row>
    <row r="729176" spans="1:1" s="30" customFormat="1" ht="14.25" customHeight="1" x14ac:dyDescent="0.35"/>
    <row r="729192" spans="1:1" ht="14.25" customHeight="1" x14ac:dyDescent="0.45">
      <c r="A729192" s="31"/>
    </row>
    <row r="729198" spans="1:1" s="30" customFormat="1" ht="14.25" customHeight="1" x14ac:dyDescent="0.35"/>
    <row r="729214" spans="1:1" ht="14.25" customHeight="1" x14ac:dyDescent="0.45">
      <c r="A729214" s="31"/>
    </row>
    <row r="729220" s="30" customFormat="1" ht="14.25" customHeight="1" x14ac:dyDescent="0.35"/>
    <row r="729236" spans="1:1" ht="14.25" customHeight="1" x14ac:dyDescent="0.45">
      <c r="A729236" s="31"/>
    </row>
    <row r="729242" spans="1:1" s="30" customFormat="1" ht="14.25" customHeight="1" x14ac:dyDescent="0.35"/>
    <row r="729258" spans="1:1" ht="14.25" customHeight="1" x14ac:dyDescent="0.45">
      <c r="A729258" s="31"/>
    </row>
    <row r="729264" spans="1:1" s="30" customFormat="1" ht="14.25" customHeight="1" x14ac:dyDescent="0.35"/>
    <row r="729280" spans="1:1" ht="14.25" customHeight="1" x14ac:dyDescent="0.45">
      <c r="A729280" s="31"/>
    </row>
    <row r="729286" s="30" customFormat="1" ht="14.25" customHeight="1" x14ac:dyDescent="0.35"/>
    <row r="729302" spans="1:1" ht="14.25" customHeight="1" x14ac:dyDescent="0.45">
      <c r="A729302" s="31"/>
    </row>
    <row r="729308" spans="1:1" s="30" customFormat="1" ht="14.25" customHeight="1" x14ac:dyDescent="0.35"/>
    <row r="729324" spans="1:1" ht="14.25" customHeight="1" x14ac:dyDescent="0.45">
      <c r="A729324" s="31"/>
    </row>
    <row r="729330" s="30" customFormat="1" ht="14.25" customHeight="1" x14ac:dyDescent="0.35"/>
    <row r="729346" spans="1:1" ht="14.25" customHeight="1" x14ac:dyDescent="0.45">
      <c r="A729346" s="31"/>
    </row>
    <row r="729352" spans="1:1" s="30" customFormat="1" ht="14.25" customHeight="1" x14ac:dyDescent="0.35"/>
    <row r="729368" spans="1:1" ht="14.25" customHeight="1" x14ac:dyDescent="0.45">
      <c r="A729368" s="31"/>
    </row>
    <row r="729374" spans="1:1" s="30" customFormat="1" ht="14.25" customHeight="1" x14ac:dyDescent="0.35"/>
    <row r="729390" spans="1:1" ht="14.25" customHeight="1" x14ac:dyDescent="0.45">
      <c r="A729390" s="31"/>
    </row>
    <row r="729396" s="30" customFormat="1" ht="14.25" customHeight="1" x14ac:dyDescent="0.35"/>
    <row r="729412" spans="1:1" ht="14.25" customHeight="1" x14ac:dyDescent="0.45">
      <c r="A729412" s="31"/>
    </row>
    <row r="729418" spans="1:1" s="30" customFormat="1" ht="14.25" customHeight="1" x14ac:dyDescent="0.35"/>
    <row r="729434" spans="1:1" ht="14.25" customHeight="1" x14ac:dyDescent="0.45">
      <c r="A729434" s="31"/>
    </row>
    <row r="729440" spans="1:1" s="30" customFormat="1" ht="14.25" customHeight="1" x14ac:dyDescent="0.35"/>
    <row r="729456" spans="1:1" ht="14.25" customHeight="1" x14ac:dyDescent="0.45">
      <c r="A729456" s="31"/>
    </row>
    <row r="729462" s="30" customFormat="1" ht="14.25" customHeight="1" x14ac:dyDescent="0.35"/>
    <row r="729478" spans="1:1" ht="14.25" customHeight="1" x14ac:dyDescent="0.45">
      <c r="A729478" s="31"/>
    </row>
    <row r="729484" spans="1:1" s="30" customFormat="1" ht="14.25" customHeight="1" x14ac:dyDescent="0.35"/>
    <row r="729500" spans="1:1" ht="14.25" customHeight="1" x14ac:dyDescent="0.45">
      <c r="A729500" s="31"/>
    </row>
    <row r="729506" s="30" customFormat="1" ht="14.25" customHeight="1" x14ac:dyDescent="0.35"/>
    <row r="729522" spans="1:1" ht="14.25" customHeight="1" x14ac:dyDescent="0.45">
      <c r="A729522" s="31"/>
    </row>
    <row r="729528" spans="1:1" s="30" customFormat="1" ht="14.25" customHeight="1" x14ac:dyDescent="0.35"/>
    <row r="729544" spans="1:1" ht="14.25" customHeight="1" x14ac:dyDescent="0.45">
      <c r="A729544" s="31"/>
    </row>
    <row r="729550" spans="1:1" s="30" customFormat="1" ht="14.25" customHeight="1" x14ac:dyDescent="0.35"/>
    <row r="729566" spans="1:1" ht="14.25" customHeight="1" x14ac:dyDescent="0.45">
      <c r="A729566" s="31"/>
    </row>
    <row r="729572" s="30" customFormat="1" ht="14.25" customHeight="1" x14ac:dyDescent="0.35"/>
    <row r="729588" spans="1:1" ht="14.25" customHeight="1" x14ac:dyDescent="0.45">
      <c r="A729588" s="31"/>
    </row>
    <row r="729594" spans="1:1" s="30" customFormat="1" ht="14.25" customHeight="1" x14ac:dyDescent="0.35"/>
    <row r="729610" spans="1:1" ht="14.25" customHeight="1" x14ac:dyDescent="0.45">
      <c r="A729610" s="31"/>
    </row>
    <row r="729616" spans="1:1" s="30" customFormat="1" ht="14.25" customHeight="1" x14ac:dyDescent="0.35"/>
    <row r="729632" spans="1:1" ht="14.25" customHeight="1" x14ac:dyDescent="0.45">
      <c r="A729632" s="31"/>
    </row>
    <row r="729638" s="30" customFormat="1" ht="14.25" customHeight="1" x14ac:dyDescent="0.35"/>
    <row r="729654" spans="1:1" ht="14.25" customHeight="1" x14ac:dyDescent="0.45">
      <c r="A729654" s="31"/>
    </row>
    <row r="729660" spans="1:1" s="30" customFormat="1" ht="14.25" customHeight="1" x14ac:dyDescent="0.35"/>
    <row r="729676" spans="1:1" ht="14.25" customHeight="1" x14ac:dyDescent="0.45">
      <c r="A729676" s="31"/>
    </row>
    <row r="729682" s="30" customFormat="1" ht="14.25" customHeight="1" x14ac:dyDescent="0.35"/>
    <row r="729698" spans="1:1" ht="14.25" customHeight="1" x14ac:dyDescent="0.45">
      <c r="A729698" s="31"/>
    </row>
    <row r="729704" spans="1:1" s="30" customFormat="1" ht="14.25" customHeight="1" x14ac:dyDescent="0.35"/>
    <row r="729720" spans="1:1" ht="14.25" customHeight="1" x14ac:dyDescent="0.45">
      <c r="A729720" s="31"/>
    </row>
    <row r="729726" spans="1:1" s="30" customFormat="1" ht="14.25" customHeight="1" x14ac:dyDescent="0.35"/>
    <row r="729742" spans="1:1" ht="14.25" customHeight="1" x14ac:dyDescent="0.45">
      <c r="A729742" s="31"/>
    </row>
    <row r="729748" s="30" customFormat="1" ht="14.25" customHeight="1" x14ac:dyDescent="0.35"/>
    <row r="729764" spans="1:1" ht="14.25" customHeight="1" x14ac:dyDescent="0.45">
      <c r="A729764" s="31"/>
    </row>
    <row r="729770" spans="1:1" s="30" customFormat="1" ht="14.25" customHeight="1" x14ac:dyDescent="0.35"/>
    <row r="729786" spans="1:1" ht="14.25" customHeight="1" x14ac:dyDescent="0.45">
      <c r="A729786" s="31"/>
    </row>
    <row r="729792" spans="1:1" s="30" customFormat="1" ht="14.25" customHeight="1" x14ac:dyDescent="0.35"/>
    <row r="729808" spans="1:1" ht="14.25" customHeight="1" x14ac:dyDescent="0.45">
      <c r="A729808" s="31"/>
    </row>
    <row r="729814" s="30" customFormat="1" ht="14.25" customHeight="1" x14ac:dyDescent="0.35"/>
    <row r="729830" spans="1:1" ht="14.25" customHeight="1" x14ac:dyDescent="0.45">
      <c r="A729830" s="31"/>
    </row>
    <row r="729836" spans="1:1" s="30" customFormat="1" ht="14.25" customHeight="1" x14ac:dyDescent="0.35"/>
    <row r="729852" spans="1:1" ht="14.25" customHeight="1" x14ac:dyDescent="0.45">
      <c r="A729852" s="31"/>
    </row>
    <row r="729858" s="30" customFormat="1" ht="14.25" customHeight="1" x14ac:dyDescent="0.35"/>
    <row r="729874" spans="1:1" ht="14.25" customHeight="1" x14ac:dyDescent="0.45">
      <c r="A729874" s="31"/>
    </row>
    <row r="729880" spans="1:1" s="30" customFormat="1" ht="14.25" customHeight="1" x14ac:dyDescent="0.35"/>
    <row r="729896" spans="1:1" ht="14.25" customHeight="1" x14ac:dyDescent="0.45">
      <c r="A729896" s="31"/>
    </row>
    <row r="729902" spans="1:1" s="30" customFormat="1" ht="14.25" customHeight="1" x14ac:dyDescent="0.35"/>
    <row r="729918" spans="1:1" ht="14.25" customHeight="1" x14ac:dyDescent="0.45">
      <c r="A729918" s="31"/>
    </row>
    <row r="729924" s="30" customFormat="1" ht="14.25" customHeight="1" x14ac:dyDescent="0.35"/>
    <row r="729940" spans="1:1" ht="14.25" customHeight="1" x14ac:dyDescent="0.45">
      <c r="A729940" s="31"/>
    </row>
    <row r="729946" spans="1:1" s="30" customFormat="1" ht="14.25" customHeight="1" x14ac:dyDescent="0.35"/>
    <row r="729962" spans="1:1" ht="14.25" customHeight="1" x14ac:dyDescent="0.45">
      <c r="A729962" s="31"/>
    </row>
    <row r="729968" spans="1:1" s="30" customFormat="1" ht="14.25" customHeight="1" x14ac:dyDescent="0.35"/>
    <row r="729984" spans="1:1" ht="14.25" customHeight="1" x14ac:dyDescent="0.45">
      <c r="A729984" s="31"/>
    </row>
    <row r="729990" s="30" customFormat="1" ht="14.25" customHeight="1" x14ac:dyDescent="0.35"/>
    <row r="730006" spans="1:1" ht="14.25" customHeight="1" x14ac:dyDescent="0.45">
      <c r="A730006" s="31"/>
    </row>
    <row r="730012" spans="1:1" s="30" customFormat="1" ht="14.25" customHeight="1" x14ac:dyDescent="0.35"/>
    <row r="730028" spans="1:1" ht="14.25" customHeight="1" x14ac:dyDescent="0.45">
      <c r="A730028" s="31"/>
    </row>
    <row r="730034" s="30" customFormat="1" ht="14.25" customHeight="1" x14ac:dyDescent="0.35"/>
    <row r="730050" spans="1:1" ht="14.25" customHeight="1" x14ac:dyDescent="0.45">
      <c r="A730050" s="31"/>
    </row>
    <row r="730056" spans="1:1" s="30" customFormat="1" ht="14.25" customHeight="1" x14ac:dyDescent="0.35"/>
    <row r="730072" spans="1:1" ht="14.25" customHeight="1" x14ac:dyDescent="0.45">
      <c r="A730072" s="31"/>
    </row>
    <row r="730078" spans="1:1" s="30" customFormat="1" ht="14.25" customHeight="1" x14ac:dyDescent="0.35"/>
    <row r="730094" spans="1:1" ht="14.25" customHeight="1" x14ac:dyDescent="0.45">
      <c r="A730094" s="31"/>
    </row>
    <row r="730100" s="30" customFormat="1" ht="14.25" customHeight="1" x14ac:dyDescent="0.35"/>
    <row r="730116" spans="1:1" ht="14.25" customHeight="1" x14ac:dyDescent="0.45">
      <c r="A730116" s="31"/>
    </row>
    <row r="730122" spans="1:1" s="30" customFormat="1" ht="14.25" customHeight="1" x14ac:dyDescent="0.35"/>
    <row r="730138" spans="1:1" ht="14.25" customHeight="1" x14ac:dyDescent="0.45">
      <c r="A730138" s="31"/>
    </row>
    <row r="730144" spans="1:1" s="30" customFormat="1" ht="14.25" customHeight="1" x14ac:dyDescent="0.35"/>
    <row r="730160" spans="1:1" ht="14.25" customHeight="1" x14ac:dyDescent="0.45">
      <c r="A730160" s="31"/>
    </row>
    <row r="730166" s="30" customFormat="1" ht="14.25" customHeight="1" x14ac:dyDescent="0.35"/>
    <row r="730182" spans="1:1" ht="14.25" customHeight="1" x14ac:dyDescent="0.45">
      <c r="A730182" s="31"/>
    </row>
    <row r="730188" spans="1:1" s="30" customFormat="1" ht="14.25" customHeight="1" x14ac:dyDescent="0.35"/>
    <row r="730204" spans="1:1" ht="14.25" customHeight="1" x14ac:dyDescent="0.45">
      <c r="A730204" s="31"/>
    </row>
    <row r="730210" s="30" customFormat="1" ht="14.25" customHeight="1" x14ac:dyDescent="0.35"/>
    <row r="730226" spans="1:1" ht="14.25" customHeight="1" x14ac:dyDescent="0.45">
      <c r="A730226" s="31"/>
    </row>
    <row r="730232" spans="1:1" s="30" customFormat="1" ht="14.25" customHeight="1" x14ac:dyDescent="0.35"/>
    <row r="730248" spans="1:1" ht="14.25" customHeight="1" x14ac:dyDescent="0.45">
      <c r="A730248" s="31"/>
    </row>
    <row r="730254" spans="1:1" s="30" customFormat="1" ht="14.25" customHeight="1" x14ac:dyDescent="0.35"/>
    <row r="730270" spans="1:1" ht="14.25" customHeight="1" x14ac:dyDescent="0.45">
      <c r="A730270" s="31"/>
    </row>
    <row r="730276" s="30" customFormat="1" ht="14.25" customHeight="1" x14ac:dyDescent="0.35"/>
    <row r="730292" spans="1:1" ht="14.25" customHeight="1" x14ac:dyDescent="0.45">
      <c r="A730292" s="31"/>
    </row>
    <row r="730298" spans="1:1" s="30" customFormat="1" ht="14.25" customHeight="1" x14ac:dyDescent="0.35"/>
    <row r="730314" spans="1:1" ht="14.25" customHeight="1" x14ac:dyDescent="0.45">
      <c r="A730314" s="31"/>
    </row>
    <row r="730320" spans="1:1" s="30" customFormat="1" ht="14.25" customHeight="1" x14ac:dyDescent="0.35"/>
    <row r="730336" spans="1:1" ht="14.25" customHeight="1" x14ac:dyDescent="0.45">
      <c r="A730336" s="31"/>
    </row>
    <row r="730342" s="30" customFormat="1" ht="14.25" customHeight="1" x14ac:dyDescent="0.35"/>
    <row r="730358" spans="1:1" ht="14.25" customHeight="1" x14ac:dyDescent="0.45">
      <c r="A730358" s="31"/>
    </row>
    <row r="730364" spans="1:1" s="30" customFormat="1" ht="14.25" customHeight="1" x14ac:dyDescent="0.35"/>
    <row r="730380" spans="1:1" ht="14.25" customHeight="1" x14ac:dyDescent="0.45">
      <c r="A730380" s="31"/>
    </row>
    <row r="730386" s="30" customFormat="1" ht="14.25" customHeight="1" x14ac:dyDescent="0.35"/>
    <row r="730402" spans="1:1" ht="14.25" customHeight="1" x14ac:dyDescent="0.45">
      <c r="A730402" s="31"/>
    </row>
    <row r="730408" spans="1:1" s="30" customFormat="1" ht="14.25" customHeight="1" x14ac:dyDescent="0.35"/>
    <row r="730424" spans="1:1" ht="14.25" customHeight="1" x14ac:dyDescent="0.45">
      <c r="A730424" s="31"/>
    </row>
    <row r="730430" spans="1:1" s="30" customFormat="1" ht="14.25" customHeight="1" x14ac:dyDescent="0.35"/>
    <row r="730446" spans="1:1" ht="14.25" customHeight="1" x14ac:dyDescent="0.45">
      <c r="A730446" s="31"/>
    </row>
    <row r="730452" s="30" customFormat="1" ht="14.25" customHeight="1" x14ac:dyDescent="0.35"/>
    <row r="730468" spans="1:1" ht="14.25" customHeight="1" x14ac:dyDescent="0.45">
      <c r="A730468" s="31"/>
    </row>
    <row r="730474" spans="1:1" s="30" customFormat="1" ht="14.25" customHeight="1" x14ac:dyDescent="0.35"/>
    <row r="730490" spans="1:1" ht="14.25" customHeight="1" x14ac:dyDescent="0.45">
      <c r="A730490" s="31"/>
    </row>
    <row r="730496" spans="1:1" s="30" customFormat="1" ht="14.25" customHeight="1" x14ac:dyDescent="0.35"/>
    <row r="730512" spans="1:1" ht="14.25" customHeight="1" x14ac:dyDescent="0.45">
      <c r="A730512" s="31"/>
    </row>
    <row r="730518" s="30" customFormat="1" ht="14.25" customHeight="1" x14ac:dyDescent="0.35"/>
    <row r="730534" spans="1:1" ht="14.25" customHeight="1" x14ac:dyDescent="0.45">
      <c r="A730534" s="31"/>
    </row>
    <row r="730540" spans="1:1" s="30" customFormat="1" ht="14.25" customHeight="1" x14ac:dyDescent="0.35"/>
    <row r="730556" spans="1:1" ht="14.25" customHeight="1" x14ac:dyDescent="0.45">
      <c r="A730556" s="31"/>
    </row>
    <row r="730562" s="30" customFormat="1" ht="14.25" customHeight="1" x14ac:dyDescent="0.35"/>
    <row r="730578" spans="1:1" ht="14.25" customHeight="1" x14ac:dyDescent="0.45">
      <c r="A730578" s="31"/>
    </row>
    <row r="730584" spans="1:1" s="30" customFormat="1" ht="14.25" customHeight="1" x14ac:dyDescent="0.35"/>
    <row r="730600" spans="1:1" ht="14.25" customHeight="1" x14ac:dyDescent="0.45">
      <c r="A730600" s="31"/>
    </row>
    <row r="730606" spans="1:1" s="30" customFormat="1" ht="14.25" customHeight="1" x14ac:dyDescent="0.35"/>
    <row r="730622" spans="1:1" ht="14.25" customHeight="1" x14ac:dyDescent="0.45">
      <c r="A730622" s="31"/>
    </row>
    <row r="730628" s="30" customFormat="1" ht="14.25" customHeight="1" x14ac:dyDescent="0.35"/>
    <row r="730644" spans="1:1" ht="14.25" customHeight="1" x14ac:dyDescent="0.45">
      <c r="A730644" s="31"/>
    </row>
    <row r="730650" spans="1:1" s="30" customFormat="1" ht="14.25" customHeight="1" x14ac:dyDescent="0.35"/>
    <row r="730666" spans="1:1" ht="14.25" customHeight="1" x14ac:dyDescent="0.45">
      <c r="A730666" s="31"/>
    </row>
    <row r="730672" spans="1:1" s="30" customFormat="1" ht="14.25" customHeight="1" x14ac:dyDescent="0.35"/>
    <row r="730688" spans="1:1" ht="14.25" customHeight="1" x14ac:dyDescent="0.45">
      <c r="A730688" s="31"/>
    </row>
    <row r="730694" s="30" customFormat="1" ht="14.25" customHeight="1" x14ac:dyDescent="0.35"/>
    <row r="730710" spans="1:1" ht="14.25" customHeight="1" x14ac:dyDescent="0.45">
      <c r="A730710" s="31"/>
    </row>
    <row r="730716" spans="1:1" s="30" customFormat="1" ht="14.25" customHeight="1" x14ac:dyDescent="0.35"/>
    <row r="730732" spans="1:1" ht="14.25" customHeight="1" x14ac:dyDescent="0.45">
      <c r="A730732" s="31"/>
    </row>
    <row r="730738" s="30" customFormat="1" ht="14.25" customHeight="1" x14ac:dyDescent="0.35"/>
    <row r="730754" spans="1:1" ht="14.25" customHeight="1" x14ac:dyDescent="0.45">
      <c r="A730754" s="31"/>
    </row>
    <row r="730760" spans="1:1" s="30" customFormat="1" ht="14.25" customHeight="1" x14ac:dyDescent="0.35"/>
    <row r="730776" spans="1:1" ht="14.25" customHeight="1" x14ac:dyDescent="0.45">
      <c r="A730776" s="31"/>
    </row>
    <row r="730782" spans="1:1" s="30" customFormat="1" ht="14.25" customHeight="1" x14ac:dyDescent="0.35"/>
    <row r="730798" spans="1:1" ht="14.25" customHeight="1" x14ac:dyDescent="0.45">
      <c r="A730798" s="31"/>
    </row>
    <row r="730804" s="30" customFormat="1" ht="14.25" customHeight="1" x14ac:dyDescent="0.35"/>
    <row r="730820" spans="1:1" ht="14.25" customHeight="1" x14ac:dyDescent="0.45">
      <c r="A730820" s="31"/>
    </row>
    <row r="730826" spans="1:1" s="30" customFormat="1" ht="14.25" customHeight="1" x14ac:dyDescent="0.35"/>
    <row r="730842" spans="1:1" ht="14.25" customHeight="1" x14ac:dyDescent="0.45">
      <c r="A730842" s="31"/>
    </row>
    <row r="730848" spans="1:1" s="30" customFormat="1" ht="14.25" customHeight="1" x14ac:dyDescent="0.35"/>
    <row r="730864" spans="1:1" ht="14.25" customHeight="1" x14ac:dyDescent="0.45">
      <c r="A730864" s="31"/>
    </row>
    <row r="730870" s="30" customFormat="1" ht="14.25" customHeight="1" x14ac:dyDescent="0.35"/>
    <row r="730886" spans="1:1" ht="14.25" customHeight="1" x14ac:dyDescent="0.45">
      <c r="A730886" s="31"/>
    </row>
    <row r="730892" spans="1:1" s="30" customFormat="1" ht="14.25" customHeight="1" x14ac:dyDescent="0.35"/>
    <row r="730908" spans="1:1" ht="14.25" customHeight="1" x14ac:dyDescent="0.45">
      <c r="A730908" s="31"/>
    </row>
    <row r="730914" s="30" customFormat="1" ht="14.25" customHeight="1" x14ac:dyDescent="0.35"/>
    <row r="730930" spans="1:1" ht="14.25" customHeight="1" x14ac:dyDescent="0.45">
      <c r="A730930" s="31"/>
    </row>
    <row r="730936" spans="1:1" s="30" customFormat="1" ht="14.25" customHeight="1" x14ac:dyDescent="0.35"/>
    <row r="730952" spans="1:1" ht="14.25" customHeight="1" x14ac:dyDescent="0.45">
      <c r="A730952" s="31"/>
    </row>
    <row r="730958" spans="1:1" s="30" customFormat="1" ht="14.25" customHeight="1" x14ac:dyDescent="0.35"/>
    <row r="730974" spans="1:1" ht="14.25" customHeight="1" x14ac:dyDescent="0.45">
      <c r="A730974" s="31"/>
    </row>
    <row r="730980" s="30" customFormat="1" ht="14.25" customHeight="1" x14ac:dyDescent="0.35"/>
    <row r="730996" spans="1:1" ht="14.25" customHeight="1" x14ac:dyDescent="0.45">
      <c r="A730996" s="31"/>
    </row>
    <row r="731002" spans="1:1" s="30" customFormat="1" ht="14.25" customHeight="1" x14ac:dyDescent="0.35"/>
    <row r="731018" spans="1:1" ht="14.25" customHeight="1" x14ac:dyDescent="0.45">
      <c r="A731018" s="31"/>
    </row>
    <row r="731024" spans="1:1" s="30" customFormat="1" ht="14.25" customHeight="1" x14ac:dyDescent="0.35"/>
    <row r="731040" spans="1:1" ht="14.25" customHeight="1" x14ac:dyDescent="0.45">
      <c r="A731040" s="31"/>
    </row>
    <row r="731046" s="30" customFormat="1" ht="14.25" customHeight="1" x14ac:dyDescent="0.35"/>
    <row r="731062" spans="1:1" ht="14.25" customHeight="1" x14ac:dyDescent="0.45">
      <c r="A731062" s="31"/>
    </row>
    <row r="731068" spans="1:1" s="30" customFormat="1" ht="14.25" customHeight="1" x14ac:dyDescent="0.35"/>
    <row r="731084" spans="1:1" ht="14.25" customHeight="1" x14ac:dyDescent="0.45">
      <c r="A731084" s="31"/>
    </row>
    <row r="731090" s="30" customFormat="1" ht="14.25" customHeight="1" x14ac:dyDescent="0.35"/>
    <row r="731106" spans="1:1" ht="14.25" customHeight="1" x14ac:dyDescent="0.45">
      <c r="A731106" s="31"/>
    </row>
    <row r="731112" spans="1:1" s="30" customFormat="1" ht="14.25" customHeight="1" x14ac:dyDescent="0.35"/>
    <row r="731128" spans="1:1" ht="14.25" customHeight="1" x14ac:dyDescent="0.45">
      <c r="A731128" s="31"/>
    </row>
    <row r="731134" spans="1:1" s="30" customFormat="1" ht="14.25" customHeight="1" x14ac:dyDescent="0.35"/>
    <row r="731150" spans="1:1" ht="14.25" customHeight="1" x14ac:dyDescent="0.45">
      <c r="A731150" s="31"/>
    </row>
    <row r="731156" s="30" customFormat="1" ht="14.25" customHeight="1" x14ac:dyDescent="0.35"/>
    <row r="731172" spans="1:1" ht="14.25" customHeight="1" x14ac:dyDescent="0.45">
      <c r="A731172" s="31"/>
    </row>
    <row r="731178" spans="1:1" s="30" customFormat="1" ht="14.25" customHeight="1" x14ac:dyDescent="0.35"/>
    <row r="731194" spans="1:1" ht="14.25" customHeight="1" x14ac:dyDescent="0.45">
      <c r="A731194" s="31"/>
    </row>
    <row r="731200" spans="1:1" s="30" customFormat="1" ht="14.25" customHeight="1" x14ac:dyDescent="0.35"/>
    <row r="731216" spans="1:1" ht="14.25" customHeight="1" x14ac:dyDescent="0.45">
      <c r="A731216" s="31"/>
    </row>
    <row r="731222" s="30" customFormat="1" ht="14.25" customHeight="1" x14ac:dyDescent="0.35"/>
    <row r="731238" spans="1:1" ht="14.25" customHeight="1" x14ac:dyDescent="0.45">
      <c r="A731238" s="31"/>
    </row>
    <row r="731244" spans="1:1" s="30" customFormat="1" ht="14.25" customHeight="1" x14ac:dyDescent="0.35"/>
    <row r="731260" spans="1:1" ht="14.25" customHeight="1" x14ac:dyDescent="0.45">
      <c r="A731260" s="31"/>
    </row>
    <row r="731266" s="30" customFormat="1" ht="14.25" customHeight="1" x14ac:dyDescent="0.35"/>
    <row r="731282" spans="1:1" ht="14.25" customHeight="1" x14ac:dyDescent="0.45">
      <c r="A731282" s="31"/>
    </row>
    <row r="731288" spans="1:1" s="30" customFormat="1" ht="14.25" customHeight="1" x14ac:dyDescent="0.35"/>
    <row r="731304" spans="1:1" ht="14.25" customHeight="1" x14ac:dyDescent="0.45">
      <c r="A731304" s="31"/>
    </row>
    <row r="731310" spans="1:1" s="30" customFormat="1" ht="14.25" customHeight="1" x14ac:dyDescent="0.35"/>
    <row r="731326" spans="1:1" ht="14.25" customHeight="1" x14ac:dyDescent="0.45">
      <c r="A731326" s="31"/>
    </row>
    <row r="731332" s="30" customFormat="1" ht="14.25" customHeight="1" x14ac:dyDescent="0.35"/>
    <row r="731348" spans="1:1" ht="14.25" customHeight="1" x14ac:dyDescent="0.45">
      <c r="A731348" s="31"/>
    </row>
    <row r="731354" spans="1:1" s="30" customFormat="1" ht="14.25" customHeight="1" x14ac:dyDescent="0.35"/>
    <row r="731370" spans="1:1" ht="14.25" customHeight="1" x14ac:dyDescent="0.45">
      <c r="A731370" s="31"/>
    </row>
    <row r="731376" spans="1:1" s="30" customFormat="1" ht="14.25" customHeight="1" x14ac:dyDescent="0.35"/>
    <row r="731392" spans="1:1" ht="14.25" customHeight="1" x14ac:dyDescent="0.45">
      <c r="A731392" s="31"/>
    </row>
    <row r="731398" s="30" customFormat="1" ht="14.25" customHeight="1" x14ac:dyDescent="0.35"/>
    <row r="731414" spans="1:1" ht="14.25" customHeight="1" x14ac:dyDescent="0.45">
      <c r="A731414" s="31"/>
    </row>
    <row r="731420" spans="1:1" s="30" customFormat="1" ht="14.25" customHeight="1" x14ac:dyDescent="0.35"/>
    <row r="731436" spans="1:1" ht="14.25" customHeight="1" x14ac:dyDescent="0.45">
      <c r="A731436" s="31"/>
    </row>
    <row r="731442" s="30" customFormat="1" ht="14.25" customHeight="1" x14ac:dyDescent="0.35"/>
    <row r="731458" spans="1:1" ht="14.25" customHeight="1" x14ac:dyDescent="0.45">
      <c r="A731458" s="31"/>
    </row>
    <row r="731464" spans="1:1" s="30" customFormat="1" ht="14.25" customHeight="1" x14ac:dyDescent="0.35"/>
    <row r="731480" spans="1:1" ht="14.25" customHeight="1" x14ac:dyDescent="0.45">
      <c r="A731480" s="31"/>
    </row>
    <row r="731486" spans="1:1" s="30" customFormat="1" ht="14.25" customHeight="1" x14ac:dyDescent="0.35"/>
    <row r="731502" spans="1:1" ht="14.25" customHeight="1" x14ac:dyDescent="0.45">
      <c r="A731502" s="31"/>
    </row>
    <row r="731508" s="30" customFormat="1" ht="14.25" customHeight="1" x14ac:dyDescent="0.35"/>
    <row r="731524" spans="1:1" ht="14.25" customHeight="1" x14ac:dyDescent="0.45">
      <c r="A731524" s="31"/>
    </row>
    <row r="731530" spans="1:1" s="30" customFormat="1" ht="14.25" customHeight="1" x14ac:dyDescent="0.35"/>
    <row r="731546" spans="1:1" ht="14.25" customHeight="1" x14ac:dyDescent="0.45">
      <c r="A731546" s="31"/>
    </row>
    <row r="731552" spans="1:1" s="30" customFormat="1" ht="14.25" customHeight="1" x14ac:dyDescent="0.35"/>
    <row r="731568" spans="1:1" ht="14.25" customHeight="1" x14ac:dyDescent="0.45">
      <c r="A731568" s="31"/>
    </row>
    <row r="731574" s="30" customFormat="1" ht="14.25" customHeight="1" x14ac:dyDescent="0.35"/>
    <row r="731590" spans="1:1" ht="14.25" customHeight="1" x14ac:dyDescent="0.45">
      <c r="A731590" s="31"/>
    </row>
    <row r="731596" spans="1:1" s="30" customFormat="1" ht="14.25" customHeight="1" x14ac:dyDescent="0.35"/>
    <row r="731612" spans="1:1" ht="14.25" customHeight="1" x14ac:dyDescent="0.45">
      <c r="A731612" s="31"/>
    </row>
    <row r="731618" s="30" customFormat="1" ht="14.25" customHeight="1" x14ac:dyDescent="0.35"/>
    <row r="731634" spans="1:1" ht="14.25" customHeight="1" x14ac:dyDescent="0.45">
      <c r="A731634" s="31"/>
    </row>
    <row r="731640" spans="1:1" s="30" customFormat="1" ht="14.25" customHeight="1" x14ac:dyDescent="0.35"/>
    <row r="731656" spans="1:1" ht="14.25" customHeight="1" x14ac:dyDescent="0.45">
      <c r="A731656" s="31"/>
    </row>
    <row r="731662" spans="1:1" s="30" customFormat="1" ht="14.25" customHeight="1" x14ac:dyDescent="0.35"/>
    <row r="731678" spans="1:1" ht="14.25" customHeight="1" x14ac:dyDescent="0.45">
      <c r="A731678" s="31"/>
    </row>
    <row r="731684" s="30" customFormat="1" ht="14.25" customHeight="1" x14ac:dyDescent="0.35"/>
    <row r="731700" spans="1:1" ht="14.25" customHeight="1" x14ac:dyDescent="0.45">
      <c r="A731700" s="31"/>
    </row>
    <row r="731706" spans="1:1" s="30" customFormat="1" ht="14.25" customHeight="1" x14ac:dyDescent="0.35"/>
    <row r="731722" spans="1:1" ht="14.25" customHeight="1" x14ac:dyDescent="0.45">
      <c r="A731722" s="31"/>
    </row>
    <row r="731728" spans="1:1" s="30" customFormat="1" ht="14.25" customHeight="1" x14ac:dyDescent="0.35"/>
    <row r="731744" spans="1:1" ht="14.25" customHeight="1" x14ac:dyDescent="0.45">
      <c r="A731744" s="31"/>
    </row>
    <row r="731750" s="30" customFormat="1" ht="14.25" customHeight="1" x14ac:dyDescent="0.35"/>
    <row r="731766" spans="1:1" ht="14.25" customHeight="1" x14ac:dyDescent="0.45">
      <c r="A731766" s="31"/>
    </row>
    <row r="731772" spans="1:1" s="30" customFormat="1" ht="14.25" customHeight="1" x14ac:dyDescent="0.35"/>
    <row r="731788" spans="1:1" ht="14.25" customHeight="1" x14ac:dyDescent="0.45">
      <c r="A731788" s="31"/>
    </row>
    <row r="731794" s="30" customFormat="1" ht="14.25" customHeight="1" x14ac:dyDescent="0.35"/>
    <row r="731810" spans="1:1" ht="14.25" customHeight="1" x14ac:dyDescent="0.45">
      <c r="A731810" s="31"/>
    </row>
    <row r="731816" spans="1:1" s="30" customFormat="1" ht="14.25" customHeight="1" x14ac:dyDescent="0.35"/>
    <row r="731832" spans="1:1" ht="14.25" customHeight="1" x14ac:dyDescent="0.45">
      <c r="A731832" s="31"/>
    </row>
    <row r="731838" spans="1:1" s="30" customFormat="1" ht="14.25" customHeight="1" x14ac:dyDescent="0.35"/>
    <row r="731854" spans="1:1" ht="14.25" customHeight="1" x14ac:dyDescent="0.45">
      <c r="A731854" s="31"/>
    </row>
    <row r="731860" s="30" customFormat="1" ht="14.25" customHeight="1" x14ac:dyDescent="0.35"/>
    <row r="731876" spans="1:1" ht="14.25" customHeight="1" x14ac:dyDescent="0.45">
      <c r="A731876" s="31"/>
    </row>
    <row r="731882" spans="1:1" s="30" customFormat="1" ht="14.25" customHeight="1" x14ac:dyDescent="0.35"/>
    <row r="731898" spans="1:1" ht="14.25" customHeight="1" x14ac:dyDescent="0.45">
      <c r="A731898" s="31"/>
    </row>
    <row r="731904" spans="1:1" s="30" customFormat="1" ht="14.25" customHeight="1" x14ac:dyDescent="0.35"/>
    <row r="731920" spans="1:1" ht="14.25" customHeight="1" x14ac:dyDescent="0.45">
      <c r="A731920" s="31"/>
    </row>
    <row r="731926" s="30" customFormat="1" ht="14.25" customHeight="1" x14ac:dyDescent="0.35"/>
    <row r="731942" spans="1:1" ht="14.25" customHeight="1" x14ac:dyDescent="0.45">
      <c r="A731942" s="31"/>
    </row>
    <row r="731948" spans="1:1" s="30" customFormat="1" ht="14.25" customHeight="1" x14ac:dyDescent="0.35"/>
    <row r="731964" spans="1:1" ht="14.25" customHeight="1" x14ac:dyDescent="0.45">
      <c r="A731964" s="31"/>
    </row>
    <row r="731970" s="30" customFormat="1" ht="14.25" customHeight="1" x14ac:dyDescent="0.35"/>
    <row r="731986" spans="1:1" ht="14.25" customHeight="1" x14ac:dyDescent="0.45">
      <c r="A731986" s="31"/>
    </row>
    <row r="731992" spans="1:1" s="30" customFormat="1" ht="14.25" customHeight="1" x14ac:dyDescent="0.35"/>
    <row r="732008" spans="1:1" ht="14.25" customHeight="1" x14ac:dyDescent="0.45">
      <c r="A732008" s="31"/>
    </row>
    <row r="732014" spans="1:1" s="30" customFormat="1" ht="14.25" customHeight="1" x14ac:dyDescent="0.35"/>
    <row r="732030" spans="1:1" ht="14.25" customHeight="1" x14ac:dyDescent="0.45">
      <c r="A732030" s="31"/>
    </row>
    <row r="732036" s="30" customFormat="1" ht="14.25" customHeight="1" x14ac:dyDescent="0.35"/>
    <row r="732052" spans="1:1" ht="14.25" customHeight="1" x14ac:dyDescent="0.45">
      <c r="A732052" s="31"/>
    </row>
    <row r="732058" spans="1:1" s="30" customFormat="1" ht="14.25" customHeight="1" x14ac:dyDescent="0.35"/>
    <row r="732074" spans="1:1" ht="14.25" customHeight="1" x14ac:dyDescent="0.45">
      <c r="A732074" s="31"/>
    </row>
    <row r="732080" spans="1:1" s="30" customFormat="1" ht="14.25" customHeight="1" x14ac:dyDescent="0.35"/>
    <row r="732096" spans="1:1" ht="14.25" customHeight="1" x14ac:dyDescent="0.45">
      <c r="A732096" s="31"/>
    </row>
    <row r="732102" s="30" customFormat="1" ht="14.25" customHeight="1" x14ac:dyDescent="0.35"/>
    <row r="732118" spans="1:1" ht="14.25" customHeight="1" x14ac:dyDescent="0.45">
      <c r="A732118" s="31"/>
    </row>
    <row r="732124" spans="1:1" s="30" customFormat="1" ht="14.25" customHeight="1" x14ac:dyDescent="0.35"/>
    <row r="732140" spans="1:1" ht="14.25" customHeight="1" x14ac:dyDescent="0.45">
      <c r="A732140" s="31"/>
    </row>
    <row r="732146" s="30" customFormat="1" ht="14.25" customHeight="1" x14ac:dyDescent="0.35"/>
    <row r="732162" spans="1:1" ht="14.25" customHeight="1" x14ac:dyDescent="0.45">
      <c r="A732162" s="31"/>
    </row>
    <row r="732168" spans="1:1" s="30" customFormat="1" ht="14.25" customHeight="1" x14ac:dyDescent="0.35"/>
    <row r="732184" spans="1:1" ht="14.25" customHeight="1" x14ac:dyDescent="0.45">
      <c r="A732184" s="31"/>
    </row>
    <row r="732190" spans="1:1" s="30" customFormat="1" ht="14.25" customHeight="1" x14ac:dyDescent="0.35"/>
    <row r="732206" spans="1:1" ht="14.25" customHeight="1" x14ac:dyDescent="0.45">
      <c r="A732206" s="31"/>
    </row>
    <row r="732212" s="30" customFormat="1" ht="14.25" customHeight="1" x14ac:dyDescent="0.35"/>
    <row r="732228" spans="1:1" ht="14.25" customHeight="1" x14ac:dyDescent="0.45">
      <c r="A732228" s="31"/>
    </row>
    <row r="732234" spans="1:1" s="30" customFormat="1" ht="14.25" customHeight="1" x14ac:dyDescent="0.35"/>
    <row r="732250" spans="1:1" ht="14.25" customHeight="1" x14ac:dyDescent="0.45">
      <c r="A732250" s="31"/>
    </row>
    <row r="732256" spans="1:1" s="30" customFormat="1" ht="14.25" customHeight="1" x14ac:dyDescent="0.35"/>
    <row r="732272" spans="1:1" ht="14.25" customHeight="1" x14ac:dyDescent="0.45">
      <c r="A732272" s="31"/>
    </row>
    <row r="732278" s="30" customFormat="1" ht="14.25" customHeight="1" x14ac:dyDescent="0.35"/>
    <row r="732294" spans="1:1" ht="14.25" customHeight="1" x14ac:dyDescent="0.45">
      <c r="A732294" s="31"/>
    </row>
    <row r="732300" spans="1:1" s="30" customFormat="1" ht="14.25" customHeight="1" x14ac:dyDescent="0.35"/>
    <row r="732316" spans="1:1" ht="14.25" customHeight="1" x14ac:dyDescent="0.45">
      <c r="A732316" s="31"/>
    </row>
    <row r="732322" s="30" customFormat="1" ht="14.25" customHeight="1" x14ac:dyDescent="0.35"/>
    <row r="732338" spans="1:1" ht="14.25" customHeight="1" x14ac:dyDescent="0.45">
      <c r="A732338" s="31"/>
    </row>
    <row r="732344" spans="1:1" s="30" customFormat="1" ht="14.25" customHeight="1" x14ac:dyDescent="0.35"/>
    <row r="732360" spans="1:1" ht="14.25" customHeight="1" x14ac:dyDescent="0.45">
      <c r="A732360" s="31"/>
    </row>
    <row r="732366" spans="1:1" s="30" customFormat="1" ht="14.25" customHeight="1" x14ac:dyDescent="0.35"/>
    <row r="732382" spans="1:1" ht="14.25" customHeight="1" x14ac:dyDescent="0.45">
      <c r="A732382" s="31"/>
    </row>
    <row r="732388" s="30" customFormat="1" ht="14.25" customHeight="1" x14ac:dyDescent="0.35"/>
    <row r="732404" spans="1:1" ht="14.25" customHeight="1" x14ac:dyDescent="0.45">
      <c r="A732404" s="31"/>
    </row>
    <row r="732410" spans="1:1" s="30" customFormat="1" ht="14.25" customHeight="1" x14ac:dyDescent="0.35"/>
    <row r="732426" spans="1:1" ht="14.25" customHeight="1" x14ac:dyDescent="0.45">
      <c r="A732426" s="31"/>
    </row>
    <row r="732432" spans="1:1" s="30" customFormat="1" ht="14.25" customHeight="1" x14ac:dyDescent="0.35"/>
    <row r="732448" spans="1:1" ht="14.25" customHeight="1" x14ac:dyDescent="0.45">
      <c r="A732448" s="31"/>
    </row>
    <row r="732454" s="30" customFormat="1" ht="14.25" customHeight="1" x14ac:dyDescent="0.35"/>
    <row r="732470" spans="1:1" ht="14.25" customHeight="1" x14ac:dyDescent="0.45">
      <c r="A732470" s="31"/>
    </row>
    <row r="732476" spans="1:1" s="30" customFormat="1" ht="14.25" customHeight="1" x14ac:dyDescent="0.35"/>
    <row r="732492" spans="1:1" ht="14.25" customHeight="1" x14ac:dyDescent="0.45">
      <c r="A732492" s="31"/>
    </row>
    <row r="732498" s="30" customFormat="1" ht="14.25" customHeight="1" x14ac:dyDescent="0.35"/>
    <row r="732514" spans="1:1" ht="14.25" customHeight="1" x14ac:dyDescent="0.45">
      <c r="A732514" s="31"/>
    </row>
    <row r="732520" spans="1:1" s="30" customFormat="1" ht="14.25" customHeight="1" x14ac:dyDescent="0.35"/>
    <row r="732536" spans="1:1" ht="14.25" customHeight="1" x14ac:dyDescent="0.45">
      <c r="A732536" s="31"/>
    </row>
    <row r="732542" spans="1:1" s="30" customFormat="1" ht="14.25" customHeight="1" x14ac:dyDescent="0.35"/>
    <row r="732558" spans="1:1" ht="14.25" customHeight="1" x14ac:dyDescent="0.45">
      <c r="A732558" s="31"/>
    </row>
    <row r="732564" s="30" customFormat="1" ht="14.25" customHeight="1" x14ac:dyDescent="0.35"/>
    <row r="732580" spans="1:1" ht="14.25" customHeight="1" x14ac:dyDescent="0.45">
      <c r="A732580" s="31"/>
    </row>
    <row r="732586" spans="1:1" s="30" customFormat="1" ht="14.25" customHeight="1" x14ac:dyDescent="0.35"/>
    <row r="732602" spans="1:1" ht="14.25" customHeight="1" x14ac:dyDescent="0.45">
      <c r="A732602" s="31"/>
    </row>
    <row r="732608" spans="1:1" s="30" customFormat="1" ht="14.25" customHeight="1" x14ac:dyDescent="0.35"/>
    <row r="732624" spans="1:1" ht="14.25" customHeight="1" x14ac:dyDescent="0.45">
      <c r="A732624" s="31"/>
    </row>
    <row r="732630" s="30" customFormat="1" ht="14.25" customHeight="1" x14ac:dyDescent="0.35"/>
    <row r="732646" spans="1:1" ht="14.25" customHeight="1" x14ac:dyDescent="0.45">
      <c r="A732646" s="31"/>
    </row>
    <row r="732652" spans="1:1" s="30" customFormat="1" ht="14.25" customHeight="1" x14ac:dyDescent="0.35"/>
    <row r="732668" spans="1:1" ht="14.25" customHeight="1" x14ac:dyDescent="0.45">
      <c r="A732668" s="31"/>
    </row>
    <row r="732674" s="30" customFormat="1" ht="14.25" customHeight="1" x14ac:dyDescent="0.35"/>
    <row r="732690" spans="1:1" ht="14.25" customHeight="1" x14ac:dyDescent="0.45">
      <c r="A732690" s="31"/>
    </row>
    <row r="732696" spans="1:1" s="30" customFormat="1" ht="14.25" customHeight="1" x14ac:dyDescent="0.35"/>
    <row r="732712" spans="1:1" ht="14.25" customHeight="1" x14ac:dyDescent="0.45">
      <c r="A732712" s="31"/>
    </row>
    <row r="732718" spans="1:1" s="30" customFormat="1" ht="14.25" customHeight="1" x14ac:dyDescent="0.35"/>
    <row r="732734" spans="1:1" ht="14.25" customHeight="1" x14ac:dyDescent="0.45">
      <c r="A732734" s="31"/>
    </row>
    <row r="732740" s="30" customFormat="1" ht="14.25" customHeight="1" x14ac:dyDescent="0.35"/>
    <row r="732756" spans="1:1" ht="14.25" customHeight="1" x14ac:dyDescent="0.45">
      <c r="A732756" s="31"/>
    </row>
    <row r="732762" spans="1:1" s="30" customFormat="1" ht="14.25" customHeight="1" x14ac:dyDescent="0.35"/>
    <row r="732778" spans="1:1" ht="14.25" customHeight="1" x14ac:dyDescent="0.45">
      <c r="A732778" s="31"/>
    </row>
    <row r="732784" spans="1:1" s="30" customFormat="1" ht="14.25" customHeight="1" x14ac:dyDescent="0.35"/>
    <row r="732800" spans="1:1" ht="14.25" customHeight="1" x14ac:dyDescent="0.45">
      <c r="A732800" s="31"/>
    </row>
    <row r="732806" s="30" customFormat="1" ht="14.25" customHeight="1" x14ac:dyDescent="0.35"/>
    <row r="732822" spans="1:1" ht="14.25" customHeight="1" x14ac:dyDescent="0.45">
      <c r="A732822" s="31"/>
    </row>
    <row r="732828" spans="1:1" s="30" customFormat="1" ht="14.25" customHeight="1" x14ac:dyDescent="0.35"/>
    <row r="732844" spans="1:1" ht="14.25" customHeight="1" x14ac:dyDescent="0.45">
      <c r="A732844" s="31"/>
    </row>
    <row r="732850" s="30" customFormat="1" ht="14.25" customHeight="1" x14ac:dyDescent="0.35"/>
    <row r="732866" spans="1:1" ht="14.25" customHeight="1" x14ac:dyDescent="0.45">
      <c r="A732866" s="31"/>
    </row>
    <row r="732872" spans="1:1" s="30" customFormat="1" ht="14.25" customHeight="1" x14ac:dyDescent="0.35"/>
    <row r="732888" spans="1:1" ht="14.25" customHeight="1" x14ac:dyDescent="0.45">
      <c r="A732888" s="31"/>
    </row>
    <row r="732894" spans="1:1" s="30" customFormat="1" ht="14.25" customHeight="1" x14ac:dyDescent="0.35"/>
    <row r="732910" spans="1:1" ht="14.25" customHeight="1" x14ac:dyDescent="0.45">
      <c r="A732910" s="31"/>
    </row>
    <row r="732916" s="30" customFormat="1" ht="14.25" customHeight="1" x14ac:dyDescent="0.35"/>
    <row r="732932" spans="1:1" ht="14.25" customHeight="1" x14ac:dyDescent="0.45">
      <c r="A732932" s="31"/>
    </row>
    <row r="732938" spans="1:1" s="30" customFormat="1" ht="14.25" customHeight="1" x14ac:dyDescent="0.35"/>
    <row r="732954" spans="1:1" ht="14.25" customHeight="1" x14ac:dyDescent="0.45">
      <c r="A732954" s="31"/>
    </row>
    <row r="732960" spans="1:1" s="30" customFormat="1" ht="14.25" customHeight="1" x14ac:dyDescent="0.35"/>
    <row r="732976" spans="1:1" ht="14.25" customHeight="1" x14ac:dyDescent="0.45">
      <c r="A732976" s="31"/>
    </row>
    <row r="732982" s="30" customFormat="1" ht="14.25" customHeight="1" x14ac:dyDescent="0.35"/>
    <row r="732998" spans="1:1" ht="14.25" customHeight="1" x14ac:dyDescent="0.45">
      <c r="A732998" s="31"/>
    </row>
    <row r="733004" spans="1:1" s="30" customFormat="1" ht="14.25" customHeight="1" x14ac:dyDescent="0.35"/>
    <row r="733020" spans="1:1" ht="14.25" customHeight="1" x14ac:dyDescent="0.45">
      <c r="A733020" s="31"/>
    </row>
    <row r="733026" s="30" customFormat="1" ht="14.25" customHeight="1" x14ac:dyDescent="0.35"/>
    <row r="733042" spans="1:1" ht="14.25" customHeight="1" x14ac:dyDescent="0.45">
      <c r="A733042" s="31"/>
    </row>
    <row r="733048" spans="1:1" s="30" customFormat="1" ht="14.25" customHeight="1" x14ac:dyDescent="0.35"/>
    <row r="733064" spans="1:1" ht="14.25" customHeight="1" x14ac:dyDescent="0.45">
      <c r="A733064" s="31"/>
    </row>
    <row r="733070" spans="1:1" s="30" customFormat="1" ht="14.25" customHeight="1" x14ac:dyDescent="0.35"/>
    <row r="733086" spans="1:1" ht="14.25" customHeight="1" x14ac:dyDescent="0.45">
      <c r="A733086" s="31"/>
    </row>
    <row r="733092" s="30" customFormat="1" ht="14.25" customHeight="1" x14ac:dyDescent="0.35"/>
    <row r="733108" spans="1:1" ht="14.25" customHeight="1" x14ac:dyDescent="0.45">
      <c r="A733108" s="31"/>
    </row>
    <row r="733114" spans="1:1" s="30" customFormat="1" ht="14.25" customHeight="1" x14ac:dyDescent="0.35"/>
    <row r="733130" spans="1:1" ht="14.25" customHeight="1" x14ac:dyDescent="0.45">
      <c r="A733130" s="31"/>
    </row>
    <row r="733136" spans="1:1" s="30" customFormat="1" ht="14.25" customHeight="1" x14ac:dyDescent="0.35"/>
    <row r="733152" spans="1:1" ht="14.25" customHeight="1" x14ac:dyDescent="0.45">
      <c r="A733152" s="31"/>
    </row>
    <row r="733158" s="30" customFormat="1" ht="14.25" customHeight="1" x14ac:dyDescent="0.35"/>
    <row r="733174" spans="1:1" ht="14.25" customHeight="1" x14ac:dyDescent="0.45">
      <c r="A733174" s="31"/>
    </row>
    <row r="733180" spans="1:1" s="30" customFormat="1" ht="14.25" customHeight="1" x14ac:dyDescent="0.35"/>
    <row r="733196" spans="1:1" ht="14.25" customHeight="1" x14ac:dyDescent="0.45">
      <c r="A733196" s="31"/>
    </row>
    <row r="733202" s="30" customFormat="1" ht="14.25" customHeight="1" x14ac:dyDescent="0.35"/>
    <row r="733218" spans="1:1" ht="14.25" customHeight="1" x14ac:dyDescent="0.45">
      <c r="A733218" s="31"/>
    </row>
    <row r="733224" spans="1:1" s="30" customFormat="1" ht="14.25" customHeight="1" x14ac:dyDescent="0.35"/>
    <row r="733240" spans="1:1" ht="14.25" customHeight="1" x14ac:dyDescent="0.45">
      <c r="A733240" s="31"/>
    </row>
    <row r="733246" spans="1:1" s="30" customFormat="1" ht="14.25" customHeight="1" x14ac:dyDescent="0.35"/>
    <row r="733262" spans="1:1" ht="14.25" customHeight="1" x14ac:dyDescent="0.45">
      <c r="A733262" s="31"/>
    </row>
    <row r="733268" s="30" customFormat="1" ht="14.25" customHeight="1" x14ac:dyDescent="0.35"/>
    <row r="733284" spans="1:1" ht="14.25" customHeight="1" x14ac:dyDescent="0.45">
      <c r="A733284" s="31"/>
    </row>
    <row r="733290" spans="1:1" s="30" customFormat="1" ht="14.25" customHeight="1" x14ac:dyDescent="0.35"/>
    <row r="733306" spans="1:1" ht="14.25" customHeight="1" x14ac:dyDescent="0.45">
      <c r="A733306" s="31"/>
    </row>
    <row r="733312" spans="1:1" s="30" customFormat="1" ht="14.25" customHeight="1" x14ac:dyDescent="0.35"/>
    <row r="733328" spans="1:1" ht="14.25" customHeight="1" x14ac:dyDescent="0.45">
      <c r="A733328" s="31"/>
    </row>
    <row r="733334" s="30" customFormat="1" ht="14.25" customHeight="1" x14ac:dyDescent="0.35"/>
    <row r="733350" spans="1:1" ht="14.25" customHeight="1" x14ac:dyDescent="0.45">
      <c r="A733350" s="31"/>
    </row>
    <row r="733356" spans="1:1" s="30" customFormat="1" ht="14.25" customHeight="1" x14ac:dyDescent="0.35"/>
    <row r="733372" spans="1:1" ht="14.25" customHeight="1" x14ac:dyDescent="0.45">
      <c r="A733372" s="31"/>
    </row>
    <row r="733378" s="30" customFormat="1" ht="14.25" customHeight="1" x14ac:dyDescent="0.35"/>
    <row r="733394" spans="1:1" ht="14.25" customHeight="1" x14ac:dyDescent="0.45">
      <c r="A733394" s="31"/>
    </row>
    <row r="733400" spans="1:1" s="30" customFormat="1" ht="14.25" customHeight="1" x14ac:dyDescent="0.35"/>
    <row r="733416" spans="1:1" ht="14.25" customHeight="1" x14ac:dyDescent="0.45">
      <c r="A733416" s="31"/>
    </row>
    <row r="733422" spans="1:1" s="30" customFormat="1" ht="14.25" customHeight="1" x14ac:dyDescent="0.35"/>
    <row r="733438" spans="1:1" ht="14.25" customHeight="1" x14ac:dyDescent="0.45">
      <c r="A733438" s="31"/>
    </row>
    <row r="733444" s="30" customFormat="1" ht="14.25" customHeight="1" x14ac:dyDescent="0.35"/>
    <row r="733460" spans="1:1" ht="14.25" customHeight="1" x14ac:dyDescent="0.45">
      <c r="A733460" s="31"/>
    </row>
    <row r="733466" spans="1:1" s="30" customFormat="1" ht="14.25" customHeight="1" x14ac:dyDescent="0.35"/>
    <row r="733482" spans="1:1" ht="14.25" customHeight="1" x14ac:dyDescent="0.45">
      <c r="A733482" s="31"/>
    </row>
    <row r="733488" spans="1:1" s="30" customFormat="1" ht="14.25" customHeight="1" x14ac:dyDescent="0.35"/>
    <row r="733504" spans="1:1" ht="14.25" customHeight="1" x14ac:dyDescent="0.45">
      <c r="A733504" s="31"/>
    </row>
    <row r="733510" s="30" customFormat="1" ht="14.25" customHeight="1" x14ac:dyDescent="0.35"/>
    <row r="733526" spans="1:1" ht="14.25" customHeight="1" x14ac:dyDescent="0.45">
      <c r="A733526" s="31"/>
    </row>
    <row r="733532" spans="1:1" s="30" customFormat="1" ht="14.25" customHeight="1" x14ac:dyDescent="0.35"/>
    <row r="733548" spans="1:1" ht="14.25" customHeight="1" x14ac:dyDescent="0.45">
      <c r="A733548" s="31"/>
    </row>
    <row r="733554" s="30" customFormat="1" ht="14.25" customHeight="1" x14ac:dyDescent="0.35"/>
    <row r="733570" spans="1:1" ht="14.25" customHeight="1" x14ac:dyDescent="0.45">
      <c r="A733570" s="31"/>
    </row>
    <row r="733576" spans="1:1" s="30" customFormat="1" ht="14.25" customHeight="1" x14ac:dyDescent="0.35"/>
    <row r="733592" spans="1:1" ht="14.25" customHeight="1" x14ac:dyDescent="0.45">
      <c r="A733592" s="31"/>
    </row>
    <row r="733598" spans="1:1" s="30" customFormat="1" ht="14.25" customHeight="1" x14ac:dyDescent="0.35"/>
    <row r="733614" spans="1:1" ht="14.25" customHeight="1" x14ac:dyDescent="0.45">
      <c r="A733614" s="31"/>
    </row>
    <row r="733620" s="30" customFormat="1" ht="14.25" customHeight="1" x14ac:dyDescent="0.35"/>
    <row r="733636" spans="1:1" ht="14.25" customHeight="1" x14ac:dyDescent="0.45">
      <c r="A733636" s="31"/>
    </row>
    <row r="733642" spans="1:1" s="30" customFormat="1" ht="14.25" customHeight="1" x14ac:dyDescent="0.35"/>
    <row r="733658" spans="1:1" ht="14.25" customHeight="1" x14ac:dyDescent="0.45">
      <c r="A733658" s="31"/>
    </row>
    <row r="733664" spans="1:1" s="30" customFormat="1" ht="14.25" customHeight="1" x14ac:dyDescent="0.35"/>
    <row r="733680" spans="1:1" ht="14.25" customHeight="1" x14ac:dyDescent="0.45">
      <c r="A733680" s="31"/>
    </row>
    <row r="733686" s="30" customFormat="1" ht="14.25" customHeight="1" x14ac:dyDescent="0.35"/>
    <row r="733702" spans="1:1" ht="14.25" customHeight="1" x14ac:dyDescent="0.45">
      <c r="A733702" s="31"/>
    </row>
    <row r="733708" spans="1:1" s="30" customFormat="1" ht="14.25" customHeight="1" x14ac:dyDescent="0.35"/>
    <row r="733724" spans="1:1" ht="14.25" customHeight="1" x14ac:dyDescent="0.45">
      <c r="A733724" s="31"/>
    </row>
    <row r="733730" s="30" customFormat="1" ht="14.25" customHeight="1" x14ac:dyDescent="0.35"/>
    <row r="733746" spans="1:1" ht="14.25" customHeight="1" x14ac:dyDescent="0.45">
      <c r="A733746" s="31"/>
    </row>
    <row r="733752" spans="1:1" s="30" customFormat="1" ht="14.25" customHeight="1" x14ac:dyDescent="0.35"/>
    <row r="733768" spans="1:1" ht="14.25" customHeight="1" x14ac:dyDescent="0.45">
      <c r="A733768" s="31"/>
    </row>
    <row r="733774" spans="1:1" s="30" customFormat="1" ht="14.25" customHeight="1" x14ac:dyDescent="0.35"/>
    <row r="733790" spans="1:1" ht="14.25" customHeight="1" x14ac:dyDescent="0.45">
      <c r="A733790" s="31"/>
    </row>
    <row r="733796" s="30" customFormat="1" ht="14.25" customHeight="1" x14ac:dyDescent="0.35"/>
    <row r="733812" spans="1:1" ht="14.25" customHeight="1" x14ac:dyDescent="0.45">
      <c r="A733812" s="31"/>
    </row>
    <row r="733818" spans="1:1" s="30" customFormat="1" ht="14.25" customHeight="1" x14ac:dyDescent="0.35"/>
    <row r="733834" spans="1:1" ht="14.25" customHeight="1" x14ac:dyDescent="0.45">
      <c r="A733834" s="31"/>
    </row>
    <row r="733840" spans="1:1" s="30" customFormat="1" ht="14.25" customHeight="1" x14ac:dyDescent="0.35"/>
    <row r="733856" spans="1:1" ht="14.25" customHeight="1" x14ac:dyDescent="0.45">
      <c r="A733856" s="31"/>
    </row>
    <row r="733862" s="30" customFormat="1" ht="14.25" customHeight="1" x14ac:dyDescent="0.35"/>
    <row r="733878" spans="1:1" ht="14.25" customHeight="1" x14ac:dyDescent="0.45">
      <c r="A733878" s="31"/>
    </row>
    <row r="733884" spans="1:1" s="30" customFormat="1" ht="14.25" customHeight="1" x14ac:dyDescent="0.35"/>
    <row r="733900" spans="1:1" ht="14.25" customHeight="1" x14ac:dyDescent="0.45">
      <c r="A733900" s="31"/>
    </row>
    <row r="733906" s="30" customFormat="1" ht="14.25" customHeight="1" x14ac:dyDescent="0.35"/>
    <row r="733922" spans="1:1" ht="14.25" customHeight="1" x14ac:dyDescent="0.45">
      <c r="A733922" s="31"/>
    </row>
    <row r="733928" spans="1:1" s="30" customFormat="1" ht="14.25" customHeight="1" x14ac:dyDescent="0.35"/>
    <row r="733944" spans="1:1" ht="14.25" customHeight="1" x14ac:dyDescent="0.45">
      <c r="A733944" s="31"/>
    </row>
    <row r="733950" spans="1:1" s="30" customFormat="1" ht="14.25" customHeight="1" x14ac:dyDescent="0.35"/>
    <row r="733966" spans="1:1" ht="14.25" customHeight="1" x14ac:dyDescent="0.45">
      <c r="A733966" s="31"/>
    </row>
    <row r="733972" s="30" customFormat="1" ht="14.25" customHeight="1" x14ac:dyDescent="0.35"/>
    <row r="733988" spans="1:1" ht="14.25" customHeight="1" x14ac:dyDescent="0.45">
      <c r="A733988" s="31"/>
    </row>
    <row r="733994" spans="1:1" s="30" customFormat="1" ht="14.25" customHeight="1" x14ac:dyDescent="0.35"/>
    <row r="734010" spans="1:1" ht="14.25" customHeight="1" x14ac:dyDescent="0.45">
      <c r="A734010" s="31"/>
    </row>
    <row r="734016" spans="1:1" s="30" customFormat="1" ht="14.25" customHeight="1" x14ac:dyDescent="0.35"/>
    <row r="734032" spans="1:1" ht="14.25" customHeight="1" x14ac:dyDescent="0.45">
      <c r="A734032" s="31"/>
    </row>
    <row r="734038" s="30" customFormat="1" ht="14.25" customHeight="1" x14ac:dyDescent="0.35"/>
    <row r="734054" spans="1:1" ht="14.25" customHeight="1" x14ac:dyDescent="0.45">
      <c r="A734054" s="31"/>
    </row>
    <row r="734060" spans="1:1" s="30" customFormat="1" ht="14.25" customHeight="1" x14ac:dyDescent="0.35"/>
    <row r="734076" spans="1:1" ht="14.25" customHeight="1" x14ac:dyDescent="0.45">
      <c r="A734076" s="31"/>
    </row>
    <row r="734082" s="30" customFormat="1" ht="14.25" customHeight="1" x14ac:dyDescent="0.35"/>
    <row r="734098" spans="1:1" ht="14.25" customHeight="1" x14ac:dyDescent="0.45">
      <c r="A734098" s="31"/>
    </row>
    <row r="734104" spans="1:1" s="30" customFormat="1" ht="14.25" customHeight="1" x14ac:dyDescent="0.35"/>
    <row r="734120" spans="1:1" ht="14.25" customHeight="1" x14ac:dyDescent="0.45">
      <c r="A734120" s="31"/>
    </row>
    <row r="734126" spans="1:1" s="30" customFormat="1" ht="14.25" customHeight="1" x14ac:dyDescent="0.35"/>
    <row r="734142" spans="1:1" ht="14.25" customHeight="1" x14ac:dyDescent="0.45">
      <c r="A734142" s="31"/>
    </row>
    <row r="734148" s="30" customFormat="1" ht="14.25" customHeight="1" x14ac:dyDescent="0.35"/>
    <row r="734164" spans="1:1" ht="14.25" customHeight="1" x14ac:dyDescent="0.45">
      <c r="A734164" s="31"/>
    </row>
    <row r="734170" spans="1:1" s="30" customFormat="1" ht="14.25" customHeight="1" x14ac:dyDescent="0.35"/>
    <row r="734186" spans="1:1" ht="14.25" customHeight="1" x14ac:dyDescent="0.45">
      <c r="A734186" s="31"/>
    </row>
    <row r="734192" spans="1:1" s="30" customFormat="1" ht="14.25" customHeight="1" x14ac:dyDescent="0.35"/>
    <row r="734208" spans="1:1" ht="14.25" customHeight="1" x14ac:dyDescent="0.45">
      <c r="A734208" s="31"/>
    </row>
    <row r="734214" s="30" customFormat="1" ht="14.25" customHeight="1" x14ac:dyDescent="0.35"/>
    <row r="734230" spans="1:1" ht="14.25" customHeight="1" x14ac:dyDescent="0.45">
      <c r="A734230" s="31"/>
    </row>
    <row r="734236" spans="1:1" s="30" customFormat="1" ht="14.25" customHeight="1" x14ac:dyDescent="0.35"/>
    <row r="734252" spans="1:1" ht="14.25" customHeight="1" x14ac:dyDescent="0.45">
      <c r="A734252" s="31"/>
    </row>
    <row r="734258" s="30" customFormat="1" ht="14.25" customHeight="1" x14ac:dyDescent="0.35"/>
    <row r="734274" spans="1:1" ht="14.25" customHeight="1" x14ac:dyDescent="0.45">
      <c r="A734274" s="31"/>
    </row>
    <row r="734280" spans="1:1" s="30" customFormat="1" ht="14.25" customHeight="1" x14ac:dyDescent="0.35"/>
    <row r="734296" spans="1:1" ht="14.25" customHeight="1" x14ac:dyDescent="0.45">
      <c r="A734296" s="31"/>
    </row>
    <row r="734302" spans="1:1" s="30" customFormat="1" ht="14.25" customHeight="1" x14ac:dyDescent="0.35"/>
    <row r="734318" spans="1:1" ht="14.25" customHeight="1" x14ac:dyDescent="0.45">
      <c r="A734318" s="31"/>
    </row>
    <row r="734324" s="30" customFormat="1" ht="14.25" customHeight="1" x14ac:dyDescent="0.35"/>
    <row r="734340" spans="1:1" ht="14.25" customHeight="1" x14ac:dyDescent="0.45">
      <c r="A734340" s="31"/>
    </row>
    <row r="734346" spans="1:1" s="30" customFormat="1" ht="14.25" customHeight="1" x14ac:dyDescent="0.35"/>
    <row r="734362" spans="1:1" ht="14.25" customHeight="1" x14ac:dyDescent="0.45">
      <c r="A734362" s="31"/>
    </row>
    <row r="734368" spans="1:1" s="30" customFormat="1" ht="14.25" customHeight="1" x14ac:dyDescent="0.35"/>
    <row r="734384" spans="1:1" ht="14.25" customHeight="1" x14ac:dyDescent="0.45">
      <c r="A734384" s="31"/>
    </row>
    <row r="734390" s="30" customFormat="1" ht="14.25" customHeight="1" x14ac:dyDescent="0.35"/>
    <row r="734406" spans="1:1" ht="14.25" customHeight="1" x14ac:dyDescent="0.45">
      <c r="A734406" s="31"/>
    </row>
    <row r="734412" spans="1:1" s="30" customFormat="1" ht="14.25" customHeight="1" x14ac:dyDescent="0.35"/>
    <row r="734428" spans="1:1" ht="14.25" customHeight="1" x14ac:dyDescent="0.45">
      <c r="A734428" s="31"/>
    </row>
    <row r="734434" s="30" customFormat="1" ht="14.25" customHeight="1" x14ac:dyDescent="0.35"/>
    <row r="734450" spans="1:1" ht="14.25" customHeight="1" x14ac:dyDescent="0.45">
      <c r="A734450" s="31"/>
    </row>
    <row r="734456" spans="1:1" s="30" customFormat="1" ht="14.25" customHeight="1" x14ac:dyDescent="0.35"/>
    <row r="734472" spans="1:1" ht="14.25" customHeight="1" x14ac:dyDescent="0.45">
      <c r="A734472" s="31"/>
    </row>
    <row r="734478" spans="1:1" s="30" customFormat="1" ht="14.25" customHeight="1" x14ac:dyDescent="0.35"/>
    <row r="734494" spans="1:1" ht="14.25" customHeight="1" x14ac:dyDescent="0.45">
      <c r="A734494" s="31"/>
    </row>
    <row r="734500" s="30" customFormat="1" ht="14.25" customHeight="1" x14ac:dyDescent="0.35"/>
    <row r="734516" spans="1:1" ht="14.25" customHeight="1" x14ac:dyDescent="0.45">
      <c r="A734516" s="31"/>
    </row>
    <row r="734522" spans="1:1" s="30" customFormat="1" ht="14.25" customHeight="1" x14ac:dyDescent="0.35"/>
    <row r="734538" spans="1:1" ht="14.25" customHeight="1" x14ac:dyDescent="0.45">
      <c r="A734538" s="31"/>
    </row>
    <row r="734544" spans="1:1" s="30" customFormat="1" ht="14.25" customHeight="1" x14ac:dyDescent="0.35"/>
    <row r="734560" spans="1:1" ht="14.25" customHeight="1" x14ac:dyDescent="0.45">
      <c r="A734560" s="31"/>
    </row>
    <row r="734566" s="30" customFormat="1" ht="14.25" customHeight="1" x14ac:dyDescent="0.35"/>
    <row r="734582" spans="1:1" ht="14.25" customHeight="1" x14ac:dyDescent="0.45">
      <c r="A734582" s="31"/>
    </row>
    <row r="734588" spans="1:1" s="30" customFormat="1" ht="14.25" customHeight="1" x14ac:dyDescent="0.35"/>
    <row r="734604" spans="1:1" ht="14.25" customHeight="1" x14ac:dyDescent="0.45">
      <c r="A734604" s="31"/>
    </row>
    <row r="734610" s="30" customFormat="1" ht="14.25" customHeight="1" x14ac:dyDescent="0.35"/>
    <row r="734626" spans="1:1" ht="14.25" customHeight="1" x14ac:dyDescent="0.45">
      <c r="A734626" s="31"/>
    </row>
    <row r="734632" spans="1:1" s="30" customFormat="1" ht="14.25" customHeight="1" x14ac:dyDescent="0.35"/>
    <row r="734648" spans="1:1" ht="14.25" customHeight="1" x14ac:dyDescent="0.45">
      <c r="A734648" s="31"/>
    </row>
    <row r="734654" spans="1:1" s="30" customFormat="1" ht="14.25" customHeight="1" x14ac:dyDescent="0.35"/>
    <row r="734670" spans="1:1" ht="14.25" customHeight="1" x14ac:dyDescent="0.45">
      <c r="A734670" s="31"/>
    </row>
    <row r="734676" s="30" customFormat="1" ht="14.25" customHeight="1" x14ac:dyDescent="0.35"/>
    <row r="734692" spans="1:1" ht="14.25" customHeight="1" x14ac:dyDescent="0.45">
      <c r="A734692" s="31"/>
    </row>
    <row r="734698" spans="1:1" s="30" customFormat="1" ht="14.25" customHeight="1" x14ac:dyDescent="0.35"/>
    <row r="734714" spans="1:1" ht="14.25" customHeight="1" x14ac:dyDescent="0.45">
      <c r="A734714" s="31"/>
    </row>
    <row r="734720" spans="1:1" s="30" customFormat="1" ht="14.25" customHeight="1" x14ac:dyDescent="0.35"/>
    <row r="734736" spans="1:1" ht="14.25" customHeight="1" x14ac:dyDescent="0.45">
      <c r="A734736" s="31"/>
    </row>
    <row r="734742" s="30" customFormat="1" ht="14.25" customHeight="1" x14ac:dyDescent="0.35"/>
    <row r="734758" spans="1:1" ht="14.25" customHeight="1" x14ac:dyDescent="0.45">
      <c r="A734758" s="31"/>
    </row>
    <row r="734764" spans="1:1" s="30" customFormat="1" ht="14.25" customHeight="1" x14ac:dyDescent="0.35"/>
    <row r="734780" spans="1:1" ht="14.25" customHeight="1" x14ac:dyDescent="0.45">
      <c r="A734780" s="31"/>
    </row>
    <row r="734786" s="30" customFormat="1" ht="14.25" customHeight="1" x14ac:dyDescent="0.35"/>
    <row r="734802" spans="1:1" ht="14.25" customHeight="1" x14ac:dyDescent="0.45">
      <c r="A734802" s="31"/>
    </row>
    <row r="734808" spans="1:1" s="30" customFormat="1" ht="14.25" customHeight="1" x14ac:dyDescent="0.35"/>
    <row r="734824" spans="1:1" ht="14.25" customHeight="1" x14ac:dyDescent="0.45">
      <c r="A734824" s="31"/>
    </row>
    <row r="734830" spans="1:1" s="30" customFormat="1" ht="14.25" customHeight="1" x14ac:dyDescent="0.35"/>
    <row r="734846" spans="1:1" ht="14.25" customHeight="1" x14ac:dyDescent="0.45">
      <c r="A734846" s="31"/>
    </row>
    <row r="734852" s="30" customFormat="1" ht="14.25" customHeight="1" x14ac:dyDescent="0.35"/>
    <row r="734868" spans="1:1" ht="14.25" customHeight="1" x14ac:dyDescent="0.45">
      <c r="A734868" s="31"/>
    </row>
    <row r="734874" spans="1:1" s="30" customFormat="1" ht="14.25" customHeight="1" x14ac:dyDescent="0.35"/>
    <row r="734890" spans="1:1" ht="14.25" customHeight="1" x14ac:dyDescent="0.45">
      <c r="A734890" s="31"/>
    </row>
    <row r="734896" spans="1:1" s="30" customFormat="1" ht="14.25" customHeight="1" x14ac:dyDescent="0.35"/>
    <row r="734912" spans="1:1" ht="14.25" customHeight="1" x14ac:dyDescent="0.45">
      <c r="A734912" s="31"/>
    </row>
    <row r="734918" s="30" customFormat="1" ht="14.25" customHeight="1" x14ac:dyDescent="0.35"/>
    <row r="734934" spans="1:1" ht="14.25" customHeight="1" x14ac:dyDescent="0.45">
      <c r="A734934" s="31"/>
    </row>
    <row r="734940" spans="1:1" s="30" customFormat="1" ht="14.25" customHeight="1" x14ac:dyDescent="0.35"/>
    <row r="734956" spans="1:1" ht="14.25" customHeight="1" x14ac:dyDescent="0.45">
      <c r="A734956" s="31"/>
    </row>
    <row r="734962" s="30" customFormat="1" ht="14.25" customHeight="1" x14ac:dyDescent="0.35"/>
    <row r="734978" spans="1:1" ht="14.25" customHeight="1" x14ac:dyDescent="0.45">
      <c r="A734978" s="31"/>
    </row>
    <row r="734984" spans="1:1" s="30" customFormat="1" ht="14.25" customHeight="1" x14ac:dyDescent="0.35"/>
    <row r="735000" spans="1:1" ht="14.25" customHeight="1" x14ac:dyDescent="0.45">
      <c r="A735000" s="31"/>
    </row>
    <row r="735006" spans="1:1" s="30" customFormat="1" ht="14.25" customHeight="1" x14ac:dyDescent="0.35"/>
    <row r="735022" spans="1:1" ht="14.25" customHeight="1" x14ac:dyDescent="0.45">
      <c r="A735022" s="31"/>
    </row>
    <row r="735028" s="30" customFormat="1" ht="14.25" customHeight="1" x14ac:dyDescent="0.35"/>
    <row r="735044" spans="1:1" ht="14.25" customHeight="1" x14ac:dyDescent="0.45">
      <c r="A735044" s="31"/>
    </row>
    <row r="735050" spans="1:1" s="30" customFormat="1" ht="14.25" customHeight="1" x14ac:dyDescent="0.35"/>
    <row r="735066" spans="1:1" ht="14.25" customHeight="1" x14ac:dyDescent="0.45">
      <c r="A735066" s="31"/>
    </row>
    <row r="735072" spans="1:1" s="30" customFormat="1" ht="14.25" customHeight="1" x14ac:dyDescent="0.35"/>
    <row r="735088" spans="1:1" ht="14.25" customHeight="1" x14ac:dyDescent="0.45">
      <c r="A735088" s="31"/>
    </row>
    <row r="735094" s="30" customFormat="1" ht="14.25" customHeight="1" x14ac:dyDescent="0.35"/>
    <row r="735110" spans="1:1" ht="14.25" customHeight="1" x14ac:dyDescent="0.45">
      <c r="A735110" s="31"/>
    </row>
    <row r="735116" spans="1:1" s="30" customFormat="1" ht="14.25" customHeight="1" x14ac:dyDescent="0.35"/>
    <row r="735132" spans="1:1" ht="14.25" customHeight="1" x14ac:dyDescent="0.45">
      <c r="A735132" s="31"/>
    </row>
    <row r="735138" s="30" customFormat="1" ht="14.25" customHeight="1" x14ac:dyDescent="0.35"/>
    <row r="735154" spans="1:1" ht="14.25" customHeight="1" x14ac:dyDescent="0.45">
      <c r="A735154" s="31"/>
    </row>
    <row r="735160" spans="1:1" s="30" customFormat="1" ht="14.25" customHeight="1" x14ac:dyDescent="0.35"/>
    <row r="735176" spans="1:1" ht="14.25" customHeight="1" x14ac:dyDescent="0.45">
      <c r="A735176" s="31"/>
    </row>
    <row r="735182" spans="1:1" s="30" customFormat="1" ht="14.25" customHeight="1" x14ac:dyDescent="0.35"/>
    <row r="735198" spans="1:1" ht="14.25" customHeight="1" x14ac:dyDescent="0.45">
      <c r="A735198" s="31"/>
    </row>
    <row r="735204" s="30" customFormat="1" ht="14.25" customHeight="1" x14ac:dyDescent="0.35"/>
    <row r="735220" spans="1:1" ht="14.25" customHeight="1" x14ac:dyDescent="0.45">
      <c r="A735220" s="31"/>
    </row>
    <row r="735226" spans="1:1" s="30" customFormat="1" ht="14.25" customHeight="1" x14ac:dyDescent="0.35"/>
    <row r="735242" spans="1:1" ht="14.25" customHeight="1" x14ac:dyDescent="0.45">
      <c r="A735242" s="31"/>
    </row>
    <row r="735248" spans="1:1" s="30" customFormat="1" ht="14.25" customHeight="1" x14ac:dyDescent="0.35"/>
    <row r="735264" spans="1:1" ht="14.25" customHeight="1" x14ac:dyDescent="0.45">
      <c r="A735264" s="31"/>
    </row>
    <row r="735270" s="30" customFormat="1" ht="14.25" customHeight="1" x14ac:dyDescent="0.35"/>
    <row r="735286" spans="1:1" ht="14.25" customHeight="1" x14ac:dyDescent="0.45">
      <c r="A735286" s="31"/>
    </row>
    <row r="735292" spans="1:1" s="30" customFormat="1" ht="14.25" customHeight="1" x14ac:dyDescent="0.35"/>
    <row r="735308" spans="1:1" ht="14.25" customHeight="1" x14ac:dyDescent="0.45">
      <c r="A735308" s="31"/>
    </row>
    <row r="735314" s="30" customFormat="1" ht="14.25" customHeight="1" x14ac:dyDescent="0.35"/>
    <row r="735330" spans="1:1" ht="14.25" customHeight="1" x14ac:dyDescent="0.45">
      <c r="A735330" s="31"/>
    </row>
    <row r="735336" spans="1:1" s="30" customFormat="1" ht="14.25" customHeight="1" x14ac:dyDescent="0.35"/>
    <row r="735352" spans="1:1" ht="14.25" customHeight="1" x14ac:dyDescent="0.45">
      <c r="A735352" s="31"/>
    </row>
    <row r="735358" spans="1:1" s="30" customFormat="1" ht="14.25" customHeight="1" x14ac:dyDescent="0.35"/>
    <row r="735374" spans="1:1" ht="14.25" customHeight="1" x14ac:dyDescent="0.45">
      <c r="A735374" s="31"/>
    </row>
    <row r="735380" s="30" customFormat="1" ht="14.25" customHeight="1" x14ac:dyDescent="0.35"/>
    <row r="735396" spans="1:1" ht="14.25" customHeight="1" x14ac:dyDescent="0.45">
      <c r="A735396" s="31"/>
    </row>
    <row r="735402" spans="1:1" s="30" customFormat="1" ht="14.25" customHeight="1" x14ac:dyDescent="0.35"/>
    <row r="735418" spans="1:1" ht="14.25" customHeight="1" x14ac:dyDescent="0.45">
      <c r="A735418" s="31"/>
    </row>
    <row r="735424" spans="1:1" s="30" customFormat="1" ht="14.25" customHeight="1" x14ac:dyDescent="0.35"/>
    <row r="735440" spans="1:1" ht="14.25" customHeight="1" x14ac:dyDescent="0.45">
      <c r="A735440" s="31"/>
    </row>
    <row r="735446" s="30" customFormat="1" ht="14.25" customHeight="1" x14ac:dyDescent="0.35"/>
    <row r="735462" spans="1:1" ht="14.25" customHeight="1" x14ac:dyDescent="0.45">
      <c r="A735462" s="31"/>
    </row>
    <row r="735468" spans="1:1" s="30" customFormat="1" ht="14.25" customHeight="1" x14ac:dyDescent="0.35"/>
    <row r="735484" spans="1:1" ht="14.25" customHeight="1" x14ac:dyDescent="0.45">
      <c r="A735484" s="31"/>
    </row>
    <row r="735490" s="30" customFormat="1" ht="14.25" customHeight="1" x14ac:dyDescent="0.35"/>
    <row r="735506" spans="1:1" ht="14.25" customHeight="1" x14ac:dyDescent="0.45">
      <c r="A735506" s="31"/>
    </row>
    <row r="735512" spans="1:1" s="30" customFormat="1" ht="14.25" customHeight="1" x14ac:dyDescent="0.35"/>
    <row r="735528" spans="1:1" ht="14.25" customHeight="1" x14ac:dyDescent="0.45">
      <c r="A735528" s="31"/>
    </row>
    <row r="735534" spans="1:1" s="30" customFormat="1" ht="14.25" customHeight="1" x14ac:dyDescent="0.35"/>
    <row r="735550" spans="1:1" ht="14.25" customHeight="1" x14ac:dyDescent="0.45">
      <c r="A735550" s="31"/>
    </row>
    <row r="735556" s="30" customFormat="1" ht="14.25" customHeight="1" x14ac:dyDescent="0.35"/>
    <row r="735572" spans="1:1" ht="14.25" customHeight="1" x14ac:dyDescent="0.45">
      <c r="A735572" s="31"/>
    </row>
    <row r="735578" spans="1:1" s="30" customFormat="1" ht="14.25" customHeight="1" x14ac:dyDescent="0.35"/>
    <row r="735594" spans="1:1" ht="14.25" customHeight="1" x14ac:dyDescent="0.45">
      <c r="A735594" s="31"/>
    </row>
    <row r="735600" spans="1:1" s="30" customFormat="1" ht="14.25" customHeight="1" x14ac:dyDescent="0.35"/>
    <row r="735616" spans="1:1" ht="14.25" customHeight="1" x14ac:dyDescent="0.45">
      <c r="A735616" s="31"/>
    </row>
    <row r="735622" s="30" customFormat="1" ht="14.25" customHeight="1" x14ac:dyDescent="0.35"/>
    <row r="735638" spans="1:1" ht="14.25" customHeight="1" x14ac:dyDescent="0.45">
      <c r="A735638" s="31"/>
    </row>
    <row r="735644" spans="1:1" s="30" customFormat="1" ht="14.25" customHeight="1" x14ac:dyDescent="0.35"/>
    <row r="735660" spans="1:1" ht="14.25" customHeight="1" x14ac:dyDescent="0.45">
      <c r="A735660" s="31"/>
    </row>
    <row r="735666" s="30" customFormat="1" ht="14.25" customHeight="1" x14ac:dyDescent="0.35"/>
    <row r="735682" spans="1:1" ht="14.25" customHeight="1" x14ac:dyDescent="0.45">
      <c r="A735682" s="31"/>
    </row>
    <row r="735688" spans="1:1" s="30" customFormat="1" ht="14.25" customHeight="1" x14ac:dyDescent="0.35"/>
    <row r="735704" spans="1:1" ht="14.25" customHeight="1" x14ac:dyDescent="0.45">
      <c r="A735704" s="31"/>
    </row>
    <row r="735710" spans="1:1" s="30" customFormat="1" ht="14.25" customHeight="1" x14ac:dyDescent="0.35"/>
    <row r="735726" spans="1:1" ht="14.25" customHeight="1" x14ac:dyDescent="0.45">
      <c r="A735726" s="31"/>
    </row>
    <row r="735732" s="30" customFormat="1" ht="14.25" customHeight="1" x14ac:dyDescent="0.35"/>
    <row r="735748" spans="1:1" ht="14.25" customHeight="1" x14ac:dyDescent="0.45">
      <c r="A735748" s="31"/>
    </row>
    <row r="735754" spans="1:1" s="30" customFormat="1" ht="14.25" customHeight="1" x14ac:dyDescent="0.35"/>
    <row r="735770" spans="1:1" ht="14.25" customHeight="1" x14ac:dyDescent="0.45">
      <c r="A735770" s="31"/>
    </row>
    <row r="735776" spans="1:1" s="30" customFormat="1" ht="14.25" customHeight="1" x14ac:dyDescent="0.35"/>
    <row r="735792" spans="1:1" ht="14.25" customHeight="1" x14ac:dyDescent="0.45">
      <c r="A735792" s="31"/>
    </row>
    <row r="735798" s="30" customFormat="1" ht="14.25" customHeight="1" x14ac:dyDescent="0.35"/>
    <row r="735814" spans="1:1" ht="14.25" customHeight="1" x14ac:dyDescent="0.45">
      <c r="A735814" s="31"/>
    </row>
    <row r="735820" spans="1:1" s="30" customFormat="1" ht="14.25" customHeight="1" x14ac:dyDescent="0.35"/>
    <row r="735836" spans="1:1" ht="14.25" customHeight="1" x14ac:dyDescent="0.45">
      <c r="A735836" s="31"/>
    </row>
    <row r="735842" s="30" customFormat="1" ht="14.25" customHeight="1" x14ac:dyDescent="0.35"/>
    <row r="735858" spans="1:1" ht="14.25" customHeight="1" x14ac:dyDescent="0.45">
      <c r="A735858" s="31"/>
    </row>
    <row r="735864" spans="1:1" s="30" customFormat="1" ht="14.25" customHeight="1" x14ac:dyDescent="0.35"/>
    <row r="735880" spans="1:1" ht="14.25" customHeight="1" x14ac:dyDescent="0.45">
      <c r="A735880" s="31"/>
    </row>
    <row r="735886" spans="1:1" s="30" customFormat="1" ht="14.25" customHeight="1" x14ac:dyDescent="0.35"/>
    <row r="735902" spans="1:1" ht="14.25" customHeight="1" x14ac:dyDescent="0.45">
      <c r="A735902" s="31"/>
    </row>
    <row r="735908" s="30" customFormat="1" ht="14.25" customHeight="1" x14ac:dyDescent="0.35"/>
    <row r="735924" spans="1:1" ht="14.25" customHeight="1" x14ac:dyDescent="0.45">
      <c r="A735924" s="31"/>
    </row>
    <row r="735930" spans="1:1" s="30" customFormat="1" ht="14.25" customHeight="1" x14ac:dyDescent="0.35"/>
    <row r="735946" spans="1:1" ht="14.25" customHeight="1" x14ac:dyDescent="0.45">
      <c r="A735946" s="31"/>
    </row>
    <row r="735952" spans="1:1" s="30" customFormat="1" ht="14.25" customHeight="1" x14ac:dyDescent="0.35"/>
    <row r="735968" spans="1:1" ht="14.25" customHeight="1" x14ac:dyDescent="0.45">
      <c r="A735968" s="31"/>
    </row>
    <row r="735974" s="30" customFormat="1" ht="14.25" customHeight="1" x14ac:dyDescent="0.35"/>
    <row r="735990" spans="1:1" ht="14.25" customHeight="1" x14ac:dyDescent="0.45">
      <c r="A735990" s="31"/>
    </row>
    <row r="735996" spans="1:1" s="30" customFormat="1" ht="14.25" customHeight="1" x14ac:dyDescent="0.35"/>
    <row r="736012" spans="1:1" ht="14.25" customHeight="1" x14ac:dyDescent="0.45">
      <c r="A736012" s="31"/>
    </row>
    <row r="736018" s="30" customFormat="1" ht="14.25" customHeight="1" x14ac:dyDescent="0.35"/>
    <row r="736034" spans="1:1" ht="14.25" customHeight="1" x14ac:dyDescent="0.45">
      <c r="A736034" s="31"/>
    </row>
    <row r="736040" spans="1:1" s="30" customFormat="1" ht="14.25" customHeight="1" x14ac:dyDescent="0.35"/>
    <row r="736056" spans="1:1" ht="14.25" customHeight="1" x14ac:dyDescent="0.45">
      <c r="A736056" s="31"/>
    </row>
    <row r="736062" spans="1:1" s="30" customFormat="1" ht="14.25" customHeight="1" x14ac:dyDescent="0.35"/>
    <row r="736078" spans="1:1" ht="14.25" customHeight="1" x14ac:dyDescent="0.45">
      <c r="A736078" s="31"/>
    </row>
    <row r="736084" s="30" customFormat="1" ht="14.25" customHeight="1" x14ac:dyDescent="0.35"/>
    <row r="736100" spans="1:1" ht="14.25" customHeight="1" x14ac:dyDescent="0.45">
      <c r="A736100" s="31"/>
    </row>
    <row r="736106" spans="1:1" s="30" customFormat="1" ht="14.25" customHeight="1" x14ac:dyDescent="0.35"/>
    <row r="736122" spans="1:1" ht="14.25" customHeight="1" x14ac:dyDescent="0.45">
      <c r="A736122" s="31"/>
    </row>
    <row r="736128" spans="1:1" s="30" customFormat="1" ht="14.25" customHeight="1" x14ac:dyDescent="0.35"/>
    <row r="736144" spans="1:1" ht="14.25" customHeight="1" x14ac:dyDescent="0.45">
      <c r="A736144" s="31"/>
    </row>
    <row r="736150" s="30" customFormat="1" ht="14.25" customHeight="1" x14ac:dyDescent="0.35"/>
    <row r="736166" spans="1:1" ht="14.25" customHeight="1" x14ac:dyDescent="0.45">
      <c r="A736166" s="31"/>
    </row>
    <row r="736172" spans="1:1" s="30" customFormat="1" ht="14.25" customHeight="1" x14ac:dyDescent="0.35"/>
    <row r="736188" spans="1:1" ht="14.25" customHeight="1" x14ac:dyDescent="0.45">
      <c r="A736188" s="31"/>
    </row>
    <row r="736194" s="30" customFormat="1" ht="14.25" customHeight="1" x14ac:dyDescent="0.35"/>
    <row r="736210" spans="1:1" ht="14.25" customHeight="1" x14ac:dyDescent="0.45">
      <c r="A736210" s="31"/>
    </row>
    <row r="736216" spans="1:1" s="30" customFormat="1" ht="14.25" customHeight="1" x14ac:dyDescent="0.35"/>
    <row r="736232" spans="1:1" ht="14.25" customHeight="1" x14ac:dyDescent="0.45">
      <c r="A736232" s="31"/>
    </row>
    <row r="736238" spans="1:1" s="30" customFormat="1" ht="14.25" customHeight="1" x14ac:dyDescent="0.35"/>
    <row r="736254" spans="1:1" ht="14.25" customHeight="1" x14ac:dyDescent="0.45">
      <c r="A736254" s="31"/>
    </row>
    <row r="736260" s="30" customFormat="1" ht="14.25" customHeight="1" x14ac:dyDescent="0.35"/>
    <row r="736276" spans="1:1" ht="14.25" customHeight="1" x14ac:dyDescent="0.45">
      <c r="A736276" s="31"/>
    </row>
    <row r="736282" spans="1:1" s="30" customFormat="1" ht="14.25" customHeight="1" x14ac:dyDescent="0.35"/>
    <row r="736298" spans="1:1" ht="14.25" customHeight="1" x14ac:dyDescent="0.45">
      <c r="A736298" s="31"/>
    </row>
    <row r="736304" spans="1:1" s="30" customFormat="1" ht="14.25" customHeight="1" x14ac:dyDescent="0.35"/>
    <row r="736320" spans="1:1" ht="14.25" customHeight="1" x14ac:dyDescent="0.45">
      <c r="A736320" s="31"/>
    </row>
    <row r="736326" s="30" customFormat="1" ht="14.25" customHeight="1" x14ac:dyDescent="0.35"/>
    <row r="736342" spans="1:1" ht="14.25" customHeight="1" x14ac:dyDescent="0.45">
      <c r="A736342" s="31"/>
    </row>
    <row r="736348" spans="1:1" s="30" customFormat="1" ht="14.25" customHeight="1" x14ac:dyDescent="0.35"/>
    <row r="736364" spans="1:1" ht="14.25" customHeight="1" x14ac:dyDescent="0.45">
      <c r="A736364" s="31"/>
    </row>
    <row r="736370" s="30" customFormat="1" ht="14.25" customHeight="1" x14ac:dyDescent="0.35"/>
    <row r="736386" spans="1:1" ht="14.25" customHeight="1" x14ac:dyDescent="0.45">
      <c r="A736386" s="31"/>
    </row>
    <row r="736392" spans="1:1" s="30" customFormat="1" ht="14.25" customHeight="1" x14ac:dyDescent="0.35"/>
    <row r="736408" spans="1:1" ht="14.25" customHeight="1" x14ac:dyDescent="0.45">
      <c r="A736408" s="31"/>
    </row>
    <row r="736414" spans="1:1" s="30" customFormat="1" ht="14.25" customHeight="1" x14ac:dyDescent="0.35"/>
    <row r="736430" spans="1:1" ht="14.25" customHeight="1" x14ac:dyDescent="0.45">
      <c r="A736430" s="31"/>
    </row>
    <row r="736436" s="30" customFormat="1" ht="14.25" customHeight="1" x14ac:dyDescent="0.35"/>
    <row r="736452" spans="1:1" ht="14.25" customHeight="1" x14ac:dyDescent="0.45">
      <c r="A736452" s="31"/>
    </row>
    <row r="736458" spans="1:1" s="30" customFormat="1" ht="14.25" customHeight="1" x14ac:dyDescent="0.35"/>
    <row r="736474" spans="1:1" ht="14.25" customHeight="1" x14ac:dyDescent="0.45">
      <c r="A736474" s="31"/>
    </row>
    <row r="736480" spans="1:1" s="30" customFormat="1" ht="14.25" customHeight="1" x14ac:dyDescent="0.35"/>
    <row r="736496" spans="1:1" ht="14.25" customHeight="1" x14ac:dyDescent="0.45">
      <c r="A736496" s="31"/>
    </row>
    <row r="736502" s="30" customFormat="1" ht="14.25" customHeight="1" x14ac:dyDescent="0.35"/>
    <row r="736518" spans="1:1" ht="14.25" customHeight="1" x14ac:dyDescent="0.45">
      <c r="A736518" s="31"/>
    </row>
    <row r="736524" spans="1:1" s="30" customFormat="1" ht="14.25" customHeight="1" x14ac:dyDescent="0.35"/>
    <row r="736540" spans="1:1" ht="14.25" customHeight="1" x14ac:dyDescent="0.45">
      <c r="A736540" s="31"/>
    </row>
    <row r="736546" s="30" customFormat="1" ht="14.25" customHeight="1" x14ac:dyDescent="0.35"/>
    <row r="736562" spans="1:1" ht="14.25" customHeight="1" x14ac:dyDescent="0.45">
      <c r="A736562" s="31"/>
    </row>
    <row r="736568" spans="1:1" s="30" customFormat="1" ht="14.25" customHeight="1" x14ac:dyDescent="0.35"/>
    <row r="736584" spans="1:1" ht="14.25" customHeight="1" x14ac:dyDescent="0.45">
      <c r="A736584" s="31"/>
    </row>
    <row r="736590" spans="1:1" s="30" customFormat="1" ht="14.25" customHeight="1" x14ac:dyDescent="0.35"/>
    <row r="736606" spans="1:1" ht="14.25" customHeight="1" x14ac:dyDescent="0.45">
      <c r="A736606" s="31"/>
    </row>
    <row r="736612" s="30" customFormat="1" ht="14.25" customHeight="1" x14ac:dyDescent="0.35"/>
    <row r="736628" spans="1:1" ht="14.25" customHeight="1" x14ac:dyDescent="0.45">
      <c r="A736628" s="31"/>
    </row>
    <row r="736634" spans="1:1" s="30" customFormat="1" ht="14.25" customHeight="1" x14ac:dyDescent="0.35"/>
    <row r="736650" spans="1:1" ht="14.25" customHeight="1" x14ac:dyDescent="0.45">
      <c r="A736650" s="31"/>
    </row>
    <row r="736656" spans="1:1" s="30" customFormat="1" ht="14.25" customHeight="1" x14ac:dyDescent="0.35"/>
    <row r="736672" spans="1:1" ht="14.25" customHeight="1" x14ac:dyDescent="0.45">
      <c r="A736672" s="31"/>
    </row>
    <row r="736678" s="30" customFormat="1" ht="14.25" customHeight="1" x14ac:dyDescent="0.35"/>
    <row r="736694" spans="1:1" ht="14.25" customHeight="1" x14ac:dyDescent="0.45">
      <c r="A736694" s="31"/>
    </row>
    <row r="736700" spans="1:1" s="30" customFormat="1" ht="14.25" customHeight="1" x14ac:dyDescent="0.35"/>
    <row r="736716" spans="1:1" ht="14.25" customHeight="1" x14ac:dyDescent="0.45">
      <c r="A736716" s="31"/>
    </row>
    <row r="736722" s="30" customFormat="1" ht="14.25" customHeight="1" x14ac:dyDescent="0.35"/>
    <row r="736738" spans="1:1" ht="14.25" customHeight="1" x14ac:dyDescent="0.45">
      <c r="A736738" s="31"/>
    </row>
    <row r="736744" spans="1:1" s="30" customFormat="1" ht="14.25" customHeight="1" x14ac:dyDescent="0.35"/>
    <row r="736760" spans="1:1" ht="14.25" customHeight="1" x14ac:dyDescent="0.45">
      <c r="A736760" s="31"/>
    </row>
    <row r="736766" spans="1:1" s="30" customFormat="1" ht="14.25" customHeight="1" x14ac:dyDescent="0.35"/>
    <row r="736782" spans="1:1" ht="14.25" customHeight="1" x14ac:dyDescent="0.45">
      <c r="A736782" s="31"/>
    </row>
    <row r="736788" s="30" customFormat="1" ht="14.25" customHeight="1" x14ac:dyDescent="0.35"/>
    <row r="736804" spans="1:1" ht="14.25" customHeight="1" x14ac:dyDescent="0.45">
      <c r="A736804" s="31"/>
    </row>
    <row r="736810" spans="1:1" s="30" customFormat="1" ht="14.25" customHeight="1" x14ac:dyDescent="0.35"/>
    <row r="736826" spans="1:1" ht="14.25" customHeight="1" x14ac:dyDescent="0.45">
      <c r="A736826" s="31"/>
    </row>
    <row r="736832" spans="1:1" s="30" customFormat="1" ht="14.25" customHeight="1" x14ac:dyDescent="0.35"/>
    <row r="736848" spans="1:1" ht="14.25" customHeight="1" x14ac:dyDescent="0.45">
      <c r="A736848" s="31"/>
    </row>
    <row r="736854" s="30" customFormat="1" ht="14.25" customHeight="1" x14ac:dyDescent="0.35"/>
    <row r="736870" spans="1:1" ht="14.25" customHeight="1" x14ac:dyDescent="0.45">
      <c r="A736870" s="31"/>
    </row>
    <row r="736876" spans="1:1" s="30" customFormat="1" ht="14.25" customHeight="1" x14ac:dyDescent="0.35"/>
    <row r="736892" spans="1:1" ht="14.25" customHeight="1" x14ac:dyDescent="0.45">
      <c r="A736892" s="31"/>
    </row>
    <row r="736898" s="30" customFormat="1" ht="14.25" customHeight="1" x14ac:dyDescent="0.35"/>
    <row r="736914" spans="1:1" ht="14.25" customHeight="1" x14ac:dyDescent="0.45">
      <c r="A736914" s="31"/>
    </row>
    <row r="736920" spans="1:1" s="30" customFormat="1" ht="14.25" customHeight="1" x14ac:dyDescent="0.35"/>
    <row r="736936" spans="1:1" ht="14.25" customHeight="1" x14ac:dyDescent="0.45">
      <c r="A736936" s="31"/>
    </row>
    <row r="736942" spans="1:1" s="30" customFormat="1" ht="14.25" customHeight="1" x14ac:dyDescent="0.35"/>
    <row r="736958" spans="1:1" ht="14.25" customHeight="1" x14ac:dyDescent="0.45">
      <c r="A736958" s="31"/>
    </row>
    <row r="736964" s="30" customFormat="1" ht="14.25" customHeight="1" x14ac:dyDescent="0.35"/>
    <row r="736980" spans="1:1" ht="14.25" customHeight="1" x14ac:dyDescent="0.45">
      <c r="A736980" s="31"/>
    </row>
    <row r="736986" spans="1:1" s="30" customFormat="1" ht="14.25" customHeight="1" x14ac:dyDescent="0.35"/>
    <row r="737002" spans="1:1" ht="14.25" customHeight="1" x14ac:dyDescent="0.45">
      <c r="A737002" s="31"/>
    </row>
    <row r="737008" spans="1:1" s="30" customFormat="1" ht="14.25" customHeight="1" x14ac:dyDescent="0.35"/>
    <row r="737024" spans="1:1" ht="14.25" customHeight="1" x14ac:dyDescent="0.45">
      <c r="A737024" s="31"/>
    </row>
    <row r="737030" s="30" customFormat="1" ht="14.25" customHeight="1" x14ac:dyDescent="0.35"/>
    <row r="737046" spans="1:1" ht="14.25" customHeight="1" x14ac:dyDescent="0.45">
      <c r="A737046" s="31"/>
    </row>
    <row r="737052" spans="1:1" s="30" customFormat="1" ht="14.25" customHeight="1" x14ac:dyDescent="0.35"/>
    <row r="737068" spans="1:1" ht="14.25" customHeight="1" x14ac:dyDescent="0.45">
      <c r="A737068" s="31"/>
    </row>
    <row r="737074" s="30" customFormat="1" ht="14.25" customHeight="1" x14ac:dyDescent="0.35"/>
    <row r="737090" spans="1:1" ht="14.25" customHeight="1" x14ac:dyDescent="0.45">
      <c r="A737090" s="31"/>
    </row>
    <row r="737096" spans="1:1" s="30" customFormat="1" ht="14.25" customHeight="1" x14ac:dyDescent="0.35"/>
    <row r="737112" spans="1:1" ht="14.25" customHeight="1" x14ac:dyDescent="0.45">
      <c r="A737112" s="31"/>
    </row>
    <row r="737118" spans="1:1" s="30" customFormat="1" ht="14.25" customHeight="1" x14ac:dyDescent="0.35"/>
    <row r="737134" spans="1:1" ht="14.25" customHeight="1" x14ac:dyDescent="0.45">
      <c r="A737134" s="31"/>
    </row>
    <row r="737140" s="30" customFormat="1" ht="14.25" customHeight="1" x14ac:dyDescent="0.35"/>
    <row r="737156" spans="1:1" ht="14.25" customHeight="1" x14ac:dyDescent="0.45">
      <c r="A737156" s="31"/>
    </row>
    <row r="737162" spans="1:1" s="30" customFormat="1" ht="14.25" customHeight="1" x14ac:dyDescent="0.35"/>
    <row r="737178" spans="1:1" ht="14.25" customHeight="1" x14ac:dyDescent="0.45">
      <c r="A737178" s="31"/>
    </row>
    <row r="737184" spans="1:1" s="30" customFormat="1" ht="14.25" customHeight="1" x14ac:dyDescent="0.35"/>
    <row r="737200" spans="1:1" ht="14.25" customHeight="1" x14ac:dyDescent="0.45">
      <c r="A737200" s="31"/>
    </row>
    <row r="737206" s="30" customFormat="1" ht="14.25" customHeight="1" x14ac:dyDescent="0.35"/>
    <row r="737222" spans="1:1" ht="14.25" customHeight="1" x14ac:dyDescent="0.45">
      <c r="A737222" s="31"/>
    </row>
    <row r="737228" spans="1:1" s="30" customFormat="1" ht="14.25" customHeight="1" x14ac:dyDescent="0.35"/>
    <row r="737244" spans="1:1" ht="14.25" customHeight="1" x14ac:dyDescent="0.45">
      <c r="A737244" s="31"/>
    </row>
    <row r="737250" s="30" customFormat="1" ht="14.25" customHeight="1" x14ac:dyDescent="0.35"/>
    <row r="737266" spans="1:1" ht="14.25" customHeight="1" x14ac:dyDescent="0.45">
      <c r="A737266" s="31"/>
    </row>
    <row r="737272" spans="1:1" s="30" customFormat="1" ht="14.25" customHeight="1" x14ac:dyDescent="0.35"/>
    <row r="737288" spans="1:1" ht="14.25" customHeight="1" x14ac:dyDescent="0.45">
      <c r="A737288" s="31"/>
    </row>
    <row r="737294" spans="1:1" s="30" customFormat="1" ht="14.25" customHeight="1" x14ac:dyDescent="0.35"/>
    <row r="737310" spans="1:1" ht="14.25" customHeight="1" x14ac:dyDescent="0.45">
      <c r="A737310" s="31"/>
    </row>
    <row r="737316" s="30" customFormat="1" ht="14.25" customHeight="1" x14ac:dyDescent="0.35"/>
    <row r="737332" spans="1:1" ht="14.25" customHeight="1" x14ac:dyDescent="0.45">
      <c r="A737332" s="31"/>
    </row>
    <row r="737338" spans="1:1" s="30" customFormat="1" ht="14.25" customHeight="1" x14ac:dyDescent="0.35"/>
    <row r="737354" spans="1:1" ht="14.25" customHeight="1" x14ac:dyDescent="0.45">
      <c r="A737354" s="31"/>
    </row>
    <row r="737360" spans="1:1" s="30" customFormat="1" ht="14.25" customHeight="1" x14ac:dyDescent="0.35"/>
    <row r="737376" spans="1:1" ht="14.25" customHeight="1" x14ac:dyDescent="0.45">
      <c r="A737376" s="31"/>
    </row>
    <row r="737382" s="30" customFormat="1" ht="14.25" customHeight="1" x14ac:dyDescent="0.35"/>
    <row r="737398" spans="1:1" ht="14.25" customHeight="1" x14ac:dyDescent="0.45">
      <c r="A737398" s="31"/>
    </row>
    <row r="737404" spans="1:1" s="30" customFormat="1" ht="14.25" customHeight="1" x14ac:dyDescent="0.35"/>
    <row r="737420" spans="1:1" ht="14.25" customHeight="1" x14ac:dyDescent="0.45">
      <c r="A737420" s="31"/>
    </row>
    <row r="737426" s="30" customFormat="1" ht="14.25" customHeight="1" x14ac:dyDescent="0.35"/>
    <row r="737442" spans="1:1" ht="14.25" customHeight="1" x14ac:dyDescent="0.45">
      <c r="A737442" s="31"/>
    </row>
    <row r="737448" spans="1:1" s="30" customFormat="1" ht="14.25" customHeight="1" x14ac:dyDescent="0.35"/>
    <row r="737464" spans="1:1" ht="14.25" customHeight="1" x14ac:dyDescent="0.45">
      <c r="A737464" s="31"/>
    </row>
    <row r="737470" spans="1:1" s="30" customFormat="1" ht="14.25" customHeight="1" x14ac:dyDescent="0.35"/>
    <row r="737486" spans="1:1" ht="14.25" customHeight="1" x14ac:dyDescent="0.45">
      <c r="A737486" s="31"/>
    </row>
    <row r="737492" s="30" customFormat="1" ht="14.25" customHeight="1" x14ac:dyDescent="0.35"/>
    <row r="737508" spans="1:1" ht="14.25" customHeight="1" x14ac:dyDescent="0.45">
      <c r="A737508" s="31"/>
    </row>
    <row r="737514" spans="1:1" s="30" customFormat="1" ht="14.25" customHeight="1" x14ac:dyDescent="0.35"/>
    <row r="737530" spans="1:1" ht="14.25" customHeight="1" x14ac:dyDescent="0.45">
      <c r="A737530" s="31"/>
    </row>
    <row r="737536" spans="1:1" s="30" customFormat="1" ht="14.25" customHeight="1" x14ac:dyDescent="0.35"/>
    <row r="737552" spans="1:1" ht="14.25" customHeight="1" x14ac:dyDescent="0.45">
      <c r="A737552" s="31"/>
    </row>
    <row r="737558" s="30" customFormat="1" ht="14.25" customHeight="1" x14ac:dyDescent="0.35"/>
    <row r="737574" spans="1:1" ht="14.25" customHeight="1" x14ac:dyDescent="0.45">
      <c r="A737574" s="31"/>
    </row>
    <row r="737580" spans="1:1" s="30" customFormat="1" ht="14.25" customHeight="1" x14ac:dyDescent="0.35"/>
    <row r="737596" spans="1:1" ht="14.25" customHeight="1" x14ac:dyDescent="0.45">
      <c r="A737596" s="31"/>
    </row>
    <row r="737602" s="30" customFormat="1" ht="14.25" customHeight="1" x14ac:dyDescent="0.35"/>
    <row r="737618" spans="1:1" ht="14.25" customHeight="1" x14ac:dyDescent="0.45">
      <c r="A737618" s="31"/>
    </row>
    <row r="737624" spans="1:1" s="30" customFormat="1" ht="14.25" customHeight="1" x14ac:dyDescent="0.35"/>
    <row r="737640" spans="1:1" ht="14.25" customHeight="1" x14ac:dyDescent="0.45">
      <c r="A737640" s="31"/>
    </row>
    <row r="737646" spans="1:1" s="30" customFormat="1" ht="14.25" customHeight="1" x14ac:dyDescent="0.35"/>
    <row r="737662" spans="1:1" ht="14.25" customHeight="1" x14ac:dyDescent="0.45">
      <c r="A737662" s="31"/>
    </row>
    <row r="737668" s="30" customFormat="1" ht="14.25" customHeight="1" x14ac:dyDescent="0.35"/>
    <row r="737684" spans="1:1" ht="14.25" customHeight="1" x14ac:dyDescent="0.45">
      <c r="A737684" s="31"/>
    </row>
    <row r="737690" spans="1:1" s="30" customFormat="1" ht="14.25" customHeight="1" x14ac:dyDescent="0.35"/>
    <row r="737706" spans="1:1" ht="14.25" customHeight="1" x14ac:dyDescent="0.45">
      <c r="A737706" s="31"/>
    </row>
    <row r="737712" spans="1:1" s="30" customFormat="1" ht="14.25" customHeight="1" x14ac:dyDescent="0.35"/>
    <row r="737728" spans="1:1" ht="14.25" customHeight="1" x14ac:dyDescent="0.45">
      <c r="A737728" s="31"/>
    </row>
    <row r="737734" s="30" customFormat="1" ht="14.25" customHeight="1" x14ac:dyDescent="0.35"/>
    <row r="737750" spans="1:1" ht="14.25" customHeight="1" x14ac:dyDescent="0.45">
      <c r="A737750" s="31"/>
    </row>
    <row r="737756" spans="1:1" s="30" customFormat="1" ht="14.25" customHeight="1" x14ac:dyDescent="0.35"/>
    <row r="737772" spans="1:1" ht="14.25" customHeight="1" x14ac:dyDescent="0.45">
      <c r="A737772" s="31"/>
    </row>
    <row r="737778" s="30" customFormat="1" ht="14.25" customHeight="1" x14ac:dyDescent="0.35"/>
    <row r="737794" spans="1:1" ht="14.25" customHeight="1" x14ac:dyDescent="0.45">
      <c r="A737794" s="31"/>
    </row>
    <row r="737800" spans="1:1" s="30" customFormat="1" ht="14.25" customHeight="1" x14ac:dyDescent="0.35"/>
    <row r="737816" spans="1:1" ht="14.25" customHeight="1" x14ac:dyDescent="0.45">
      <c r="A737816" s="31"/>
    </row>
    <row r="737822" spans="1:1" s="30" customFormat="1" ht="14.25" customHeight="1" x14ac:dyDescent="0.35"/>
    <row r="737838" spans="1:1" ht="14.25" customHeight="1" x14ac:dyDescent="0.45">
      <c r="A737838" s="31"/>
    </row>
    <row r="737844" s="30" customFormat="1" ht="14.25" customHeight="1" x14ac:dyDescent="0.35"/>
    <row r="737860" spans="1:1" ht="14.25" customHeight="1" x14ac:dyDescent="0.45">
      <c r="A737860" s="31"/>
    </row>
    <row r="737866" spans="1:1" s="30" customFormat="1" ht="14.25" customHeight="1" x14ac:dyDescent="0.35"/>
    <row r="737882" spans="1:1" ht="14.25" customHeight="1" x14ac:dyDescent="0.45">
      <c r="A737882" s="31"/>
    </row>
    <row r="737888" spans="1:1" s="30" customFormat="1" ht="14.25" customHeight="1" x14ac:dyDescent="0.35"/>
    <row r="737904" spans="1:1" ht="14.25" customHeight="1" x14ac:dyDescent="0.45">
      <c r="A737904" s="31"/>
    </row>
    <row r="737910" s="30" customFormat="1" ht="14.25" customHeight="1" x14ac:dyDescent="0.35"/>
    <row r="737926" spans="1:1" ht="14.25" customHeight="1" x14ac:dyDescent="0.45">
      <c r="A737926" s="31"/>
    </row>
    <row r="737932" spans="1:1" s="30" customFormat="1" ht="14.25" customHeight="1" x14ac:dyDescent="0.35"/>
    <row r="737948" spans="1:1" ht="14.25" customHeight="1" x14ac:dyDescent="0.45">
      <c r="A737948" s="31"/>
    </row>
    <row r="737954" s="30" customFormat="1" ht="14.25" customHeight="1" x14ac:dyDescent="0.35"/>
    <row r="737970" spans="1:1" ht="14.25" customHeight="1" x14ac:dyDescent="0.45">
      <c r="A737970" s="31"/>
    </row>
    <row r="737976" spans="1:1" s="30" customFormat="1" ht="14.25" customHeight="1" x14ac:dyDescent="0.35"/>
    <row r="737992" spans="1:1" ht="14.25" customHeight="1" x14ac:dyDescent="0.45">
      <c r="A737992" s="31"/>
    </row>
    <row r="737998" spans="1:1" s="30" customFormat="1" ht="14.25" customHeight="1" x14ac:dyDescent="0.35"/>
    <row r="738014" spans="1:1" ht="14.25" customHeight="1" x14ac:dyDescent="0.45">
      <c r="A738014" s="31"/>
    </row>
    <row r="738020" s="30" customFormat="1" ht="14.25" customHeight="1" x14ac:dyDescent="0.35"/>
    <row r="738036" spans="1:1" ht="14.25" customHeight="1" x14ac:dyDescent="0.45">
      <c r="A738036" s="31"/>
    </row>
    <row r="738042" spans="1:1" s="30" customFormat="1" ht="14.25" customHeight="1" x14ac:dyDescent="0.35"/>
    <row r="738058" spans="1:1" ht="14.25" customHeight="1" x14ac:dyDescent="0.45">
      <c r="A738058" s="31"/>
    </row>
    <row r="738064" spans="1:1" s="30" customFormat="1" ht="14.25" customHeight="1" x14ac:dyDescent="0.35"/>
    <row r="738080" spans="1:1" ht="14.25" customHeight="1" x14ac:dyDescent="0.45">
      <c r="A738080" s="31"/>
    </row>
    <row r="738086" s="30" customFormat="1" ht="14.25" customHeight="1" x14ac:dyDescent="0.35"/>
    <row r="738102" spans="1:1" ht="14.25" customHeight="1" x14ac:dyDescent="0.45">
      <c r="A738102" s="31"/>
    </row>
    <row r="738108" spans="1:1" s="30" customFormat="1" ht="14.25" customHeight="1" x14ac:dyDescent="0.35"/>
    <row r="738124" spans="1:1" ht="14.25" customHeight="1" x14ac:dyDescent="0.45">
      <c r="A738124" s="31"/>
    </row>
    <row r="738130" s="30" customFormat="1" ht="14.25" customHeight="1" x14ac:dyDescent="0.35"/>
    <row r="738146" spans="1:1" ht="14.25" customHeight="1" x14ac:dyDescent="0.45">
      <c r="A738146" s="31"/>
    </row>
    <row r="738152" spans="1:1" s="30" customFormat="1" ht="14.25" customHeight="1" x14ac:dyDescent="0.35"/>
    <row r="738168" spans="1:1" ht="14.25" customHeight="1" x14ac:dyDescent="0.45">
      <c r="A738168" s="31"/>
    </row>
    <row r="738174" spans="1:1" s="30" customFormat="1" ht="14.25" customHeight="1" x14ac:dyDescent="0.35"/>
    <row r="738190" spans="1:1" ht="14.25" customHeight="1" x14ac:dyDescent="0.45">
      <c r="A738190" s="31"/>
    </row>
    <row r="738196" s="30" customFormat="1" ht="14.25" customHeight="1" x14ac:dyDescent="0.35"/>
    <row r="738212" spans="1:1" ht="14.25" customHeight="1" x14ac:dyDescent="0.45">
      <c r="A738212" s="31"/>
    </row>
    <row r="738218" spans="1:1" s="30" customFormat="1" ht="14.25" customHeight="1" x14ac:dyDescent="0.35"/>
    <row r="738234" spans="1:1" ht="14.25" customHeight="1" x14ac:dyDescent="0.45">
      <c r="A738234" s="31"/>
    </row>
    <row r="738240" spans="1:1" s="30" customFormat="1" ht="14.25" customHeight="1" x14ac:dyDescent="0.35"/>
    <row r="738256" spans="1:1" ht="14.25" customHeight="1" x14ac:dyDescent="0.45">
      <c r="A738256" s="31"/>
    </row>
    <row r="738262" s="30" customFormat="1" ht="14.25" customHeight="1" x14ac:dyDescent="0.35"/>
    <row r="738278" spans="1:1" ht="14.25" customHeight="1" x14ac:dyDescent="0.45">
      <c r="A738278" s="31"/>
    </row>
    <row r="738284" spans="1:1" s="30" customFormat="1" ht="14.25" customHeight="1" x14ac:dyDescent="0.35"/>
    <row r="738300" spans="1:1" ht="14.25" customHeight="1" x14ac:dyDescent="0.45">
      <c r="A738300" s="31"/>
    </row>
    <row r="738306" s="30" customFormat="1" ht="14.25" customHeight="1" x14ac:dyDescent="0.35"/>
    <row r="738322" spans="1:1" ht="14.25" customHeight="1" x14ac:dyDescent="0.45">
      <c r="A738322" s="31"/>
    </row>
    <row r="738328" spans="1:1" s="30" customFormat="1" ht="14.25" customHeight="1" x14ac:dyDescent="0.35"/>
    <row r="738344" spans="1:1" ht="14.25" customHeight="1" x14ac:dyDescent="0.45">
      <c r="A738344" s="31"/>
    </row>
    <row r="738350" spans="1:1" s="30" customFormat="1" ht="14.25" customHeight="1" x14ac:dyDescent="0.35"/>
    <row r="738366" spans="1:1" ht="14.25" customHeight="1" x14ac:dyDescent="0.45">
      <c r="A738366" s="31"/>
    </row>
    <row r="738372" s="30" customFormat="1" ht="14.25" customHeight="1" x14ac:dyDescent="0.35"/>
    <row r="738388" spans="1:1" ht="14.25" customHeight="1" x14ac:dyDescent="0.45">
      <c r="A738388" s="31"/>
    </row>
    <row r="738394" spans="1:1" s="30" customFormat="1" ht="14.25" customHeight="1" x14ac:dyDescent="0.35"/>
    <row r="738410" spans="1:1" ht="14.25" customHeight="1" x14ac:dyDescent="0.45">
      <c r="A738410" s="31"/>
    </row>
    <row r="738416" spans="1:1" s="30" customFormat="1" ht="14.25" customHeight="1" x14ac:dyDescent="0.35"/>
    <row r="738432" spans="1:1" ht="14.25" customHeight="1" x14ac:dyDescent="0.45">
      <c r="A738432" s="31"/>
    </row>
    <row r="738438" s="30" customFormat="1" ht="14.25" customHeight="1" x14ac:dyDescent="0.35"/>
    <row r="738454" spans="1:1" ht="14.25" customHeight="1" x14ac:dyDescent="0.45">
      <c r="A738454" s="31"/>
    </row>
    <row r="738460" spans="1:1" s="30" customFormat="1" ht="14.25" customHeight="1" x14ac:dyDescent="0.35"/>
    <row r="738476" spans="1:1" ht="14.25" customHeight="1" x14ac:dyDescent="0.45">
      <c r="A738476" s="31"/>
    </row>
    <row r="738482" s="30" customFormat="1" ht="14.25" customHeight="1" x14ac:dyDescent="0.35"/>
    <row r="738498" spans="1:1" ht="14.25" customHeight="1" x14ac:dyDescent="0.45">
      <c r="A738498" s="31"/>
    </row>
    <row r="738504" spans="1:1" s="30" customFormat="1" ht="14.25" customHeight="1" x14ac:dyDescent="0.35"/>
    <row r="738520" spans="1:1" ht="14.25" customHeight="1" x14ac:dyDescent="0.45">
      <c r="A738520" s="31"/>
    </row>
    <row r="738526" spans="1:1" s="30" customFormat="1" ht="14.25" customHeight="1" x14ac:dyDescent="0.35"/>
    <row r="738542" spans="1:1" ht="14.25" customHeight="1" x14ac:dyDescent="0.45">
      <c r="A738542" s="31"/>
    </row>
    <row r="738548" s="30" customFormat="1" ht="14.25" customHeight="1" x14ac:dyDescent="0.35"/>
    <row r="738564" spans="1:1" ht="14.25" customHeight="1" x14ac:dyDescent="0.45">
      <c r="A738564" s="31"/>
    </row>
    <row r="738570" spans="1:1" s="30" customFormat="1" ht="14.25" customHeight="1" x14ac:dyDescent="0.35"/>
    <row r="738586" spans="1:1" ht="14.25" customHeight="1" x14ac:dyDescent="0.45">
      <c r="A738586" s="31"/>
    </row>
    <row r="738592" spans="1:1" s="30" customFormat="1" ht="14.25" customHeight="1" x14ac:dyDescent="0.35"/>
    <row r="738608" spans="1:1" ht="14.25" customHeight="1" x14ac:dyDescent="0.45">
      <c r="A738608" s="31"/>
    </row>
    <row r="738614" s="30" customFormat="1" ht="14.25" customHeight="1" x14ac:dyDescent="0.35"/>
    <row r="738630" spans="1:1" ht="14.25" customHeight="1" x14ac:dyDescent="0.45">
      <c r="A738630" s="31"/>
    </row>
    <row r="738636" spans="1:1" s="30" customFormat="1" ht="14.25" customHeight="1" x14ac:dyDescent="0.35"/>
    <row r="738652" spans="1:1" ht="14.25" customHeight="1" x14ac:dyDescent="0.45">
      <c r="A738652" s="31"/>
    </row>
    <row r="738658" s="30" customFormat="1" ht="14.25" customHeight="1" x14ac:dyDescent="0.35"/>
    <row r="738674" spans="1:1" ht="14.25" customHeight="1" x14ac:dyDescent="0.45">
      <c r="A738674" s="31"/>
    </row>
    <row r="738680" spans="1:1" s="30" customFormat="1" ht="14.25" customHeight="1" x14ac:dyDescent="0.35"/>
    <row r="738696" spans="1:1" ht="14.25" customHeight="1" x14ac:dyDescent="0.45">
      <c r="A738696" s="31"/>
    </row>
    <row r="738702" spans="1:1" s="30" customFormat="1" ht="14.25" customHeight="1" x14ac:dyDescent="0.35"/>
    <row r="738718" spans="1:1" ht="14.25" customHeight="1" x14ac:dyDescent="0.45">
      <c r="A738718" s="31"/>
    </row>
    <row r="738724" s="30" customFormat="1" ht="14.25" customHeight="1" x14ac:dyDescent="0.35"/>
    <row r="738740" spans="1:1" ht="14.25" customHeight="1" x14ac:dyDescent="0.45">
      <c r="A738740" s="31"/>
    </row>
    <row r="738746" spans="1:1" s="30" customFormat="1" ht="14.25" customHeight="1" x14ac:dyDescent="0.35"/>
    <row r="738762" spans="1:1" ht="14.25" customHeight="1" x14ac:dyDescent="0.45">
      <c r="A738762" s="31"/>
    </row>
    <row r="738768" spans="1:1" s="30" customFormat="1" ht="14.25" customHeight="1" x14ac:dyDescent="0.35"/>
    <row r="738784" spans="1:1" ht="14.25" customHeight="1" x14ac:dyDescent="0.45">
      <c r="A738784" s="31"/>
    </row>
    <row r="738790" s="30" customFormat="1" ht="14.25" customHeight="1" x14ac:dyDescent="0.35"/>
    <row r="738806" spans="1:1" ht="14.25" customHeight="1" x14ac:dyDescent="0.45">
      <c r="A738806" s="31"/>
    </row>
    <row r="738812" spans="1:1" s="30" customFormat="1" ht="14.25" customHeight="1" x14ac:dyDescent="0.35"/>
    <row r="738828" spans="1:1" ht="14.25" customHeight="1" x14ac:dyDescent="0.45">
      <c r="A738828" s="31"/>
    </row>
    <row r="738834" s="30" customFormat="1" ht="14.25" customHeight="1" x14ac:dyDescent="0.35"/>
    <row r="738850" spans="1:1" ht="14.25" customHeight="1" x14ac:dyDescent="0.45">
      <c r="A738850" s="31"/>
    </row>
    <row r="738856" spans="1:1" s="30" customFormat="1" ht="14.25" customHeight="1" x14ac:dyDescent="0.35"/>
    <row r="738872" spans="1:1" ht="14.25" customHeight="1" x14ac:dyDescent="0.45">
      <c r="A738872" s="31"/>
    </row>
    <row r="738878" spans="1:1" s="30" customFormat="1" ht="14.25" customHeight="1" x14ac:dyDescent="0.35"/>
    <row r="738894" spans="1:1" ht="14.25" customHeight="1" x14ac:dyDescent="0.45">
      <c r="A738894" s="31"/>
    </row>
    <row r="738900" s="30" customFormat="1" ht="14.25" customHeight="1" x14ac:dyDescent="0.35"/>
    <row r="738916" spans="1:1" ht="14.25" customHeight="1" x14ac:dyDescent="0.45">
      <c r="A738916" s="31"/>
    </row>
    <row r="738922" spans="1:1" s="30" customFormat="1" ht="14.25" customHeight="1" x14ac:dyDescent="0.35"/>
    <row r="738938" spans="1:1" ht="14.25" customHeight="1" x14ac:dyDescent="0.45">
      <c r="A738938" s="31"/>
    </row>
    <row r="738944" spans="1:1" s="30" customFormat="1" ht="14.25" customHeight="1" x14ac:dyDescent="0.35"/>
    <row r="738960" spans="1:1" ht="14.25" customHeight="1" x14ac:dyDescent="0.45">
      <c r="A738960" s="31"/>
    </row>
    <row r="738966" s="30" customFormat="1" ht="14.25" customHeight="1" x14ac:dyDescent="0.35"/>
    <row r="738982" spans="1:1" ht="14.25" customHeight="1" x14ac:dyDescent="0.45">
      <c r="A738982" s="31"/>
    </row>
    <row r="738988" spans="1:1" s="30" customFormat="1" ht="14.25" customHeight="1" x14ac:dyDescent="0.35"/>
    <row r="739004" spans="1:1" ht="14.25" customHeight="1" x14ac:dyDescent="0.45">
      <c r="A739004" s="31"/>
    </row>
    <row r="739010" s="30" customFormat="1" ht="14.25" customHeight="1" x14ac:dyDescent="0.35"/>
    <row r="739026" spans="1:1" ht="14.25" customHeight="1" x14ac:dyDescent="0.45">
      <c r="A739026" s="31"/>
    </row>
    <row r="739032" spans="1:1" s="30" customFormat="1" ht="14.25" customHeight="1" x14ac:dyDescent="0.35"/>
    <row r="739048" spans="1:1" ht="14.25" customHeight="1" x14ac:dyDescent="0.45">
      <c r="A739048" s="31"/>
    </row>
    <row r="739054" spans="1:1" s="30" customFormat="1" ht="14.25" customHeight="1" x14ac:dyDescent="0.35"/>
    <row r="739070" spans="1:1" ht="14.25" customHeight="1" x14ac:dyDescent="0.45">
      <c r="A739070" s="31"/>
    </row>
    <row r="739076" s="30" customFormat="1" ht="14.25" customHeight="1" x14ac:dyDescent="0.35"/>
    <row r="739092" spans="1:1" ht="14.25" customHeight="1" x14ac:dyDescent="0.45">
      <c r="A739092" s="31"/>
    </row>
    <row r="739098" spans="1:1" s="30" customFormat="1" ht="14.25" customHeight="1" x14ac:dyDescent="0.35"/>
    <row r="739114" spans="1:1" ht="14.25" customHeight="1" x14ac:dyDescent="0.45">
      <c r="A739114" s="31"/>
    </row>
    <row r="739120" spans="1:1" s="30" customFormat="1" ht="14.25" customHeight="1" x14ac:dyDescent="0.35"/>
    <row r="739136" spans="1:1" ht="14.25" customHeight="1" x14ac:dyDescent="0.45">
      <c r="A739136" s="31"/>
    </row>
    <row r="739142" s="30" customFormat="1" ht="14.25" customHeight="1" x14ac:dyDescent="0.35"/>
    <row r="739158" spans="1:1" ht="14.25" customHeight="1" x14ac:dyDescent="0.45">
      <c r="A739158" s="31"/>
    </row>
    <row r="739164" spans="1:1" s="30" customFormat="1" ht="14.25" customHeight="1" x14ac:dyDescent="0.35"/>
    <row r="739180" spans="1:1" ht="14.25" customHeight="1" x14ac:dyDescent="0.45">
      <c r="A739180" s="31"/>
    </row>
    <row r="739186" s="30" customFormat="1" ht="14.25" customHeight="1" x14ac:dyDescent="0.35"/>
    <row r="739202" spans="1:1" ht="14.25" customHeight="1" x14ac:dyDescent="0.45">
      <c r="A739202" s="31"/>
    </row>
    <row r="739208" spans="1:1" s="30" customFormat="1" ht="14.25" customHeight="1" x14ac:dyDescent="0.35"/>
    <row r="739224" spans="1:1" ht="14.25" customHeight="1" x14ac:dyDescent="0.45">
      <c r="A739224" s="31"/>
    </row>
    <row r="739230" spans="1:1" s="30" customFormat="1" ht="14.25" customHeight="1" x14ac:dyDescent="0.35"/>
    <row r="739246" spans="1:1" ht="14.25" customHeight="1" x14ac:dyDescent="0.45">
      <c r="A739246" s="31"/>
    </row>
    <row r="739252" s="30" customFormat="1" ht="14.25" customHeight="1" x14ac:dyDescent="0.35"/>
    <row r="739268" spans="1:1" ht="14.25" customHeight="1" x14ac:dyDescent="0.45">
      <c r="A739268" s="31"/>
    </row>
    <row r="739274" spans="1:1" s="30" customFormat="1" ht="14.25" customHeight="1" x14ac:dyDescent="0.35"/>
    <row r="739290" spans="1:1" ht="14.25" customHeight="1" x14ac:dyDescent="0.45">
      <c r="A739290" s="31"/>
    </row>
    <row r="739296" spans="1:1" s="30" customFormat="1" ht="14.25" customHeight="1" x14ac:dyDescent="0.35"/>
    <row r="739312" spans="1:1" ht="14.25" customHeight="1" x14ac:dyDescent="0.45">
      <c r="A739312" s="31"/>
    </row>
    <row r="739318" s="30" customFormat="1" ht="14.25" customHeight="1" x14ac:dyDescent="0.35"/>
    <row r="739334" spans="1:1" ht="14.25" customHeight="1" x14ac:dyDescent="0.45">
      <c r="A739334" s="31"/>
    </row>
    <row r="739340" spans="1:1" s="30" customFormat="1" ht="14.25" customHeight="1" x14ac:dyDescent="0.35"/>
    <row r="739356" spans="1:1" ht="14.25" customHeight="1" x14ac:dyDescent="0.45">
      <c r="A739356" s="31"/>
    </row>
    <row r="739362" s="30" customFormat="1" ht="14.25" customHeight="1" x14ac:dyDescent="0.35"/>
    <row r="739378" spans="1:1" ht="14.25" customHeight="1" x14ac:dyDescent="0.45">
      <c r="A739378" s="31"/>
    </row>
    <row r="739384" spans="1:1" s="30" customFormat="1" ht="14.25" customHeight="1" x14ac:dyDescent="0.35"/>
    <row r="739400" spans="1:1" ht="14.25" customHeight="1" x14ac:dyDescent="0.45">
      <c r="A739400" s="31"/>
    </row>
    <row r="739406" spans="1:1" s="30" customFormat="1" ht="14.25" customHeight="1" x14ac:dyDescent="0.35"/>
    <row r="739422" spans="1:1" ht="14.25" customHeight="1" x14ac:dyDescent="0.45">
      <c r="A739422" s="31"/>
    </row>
    <row r="739428" s="30" customFormat="1" ht="14.25" customHeight="1" x14ac:dyDescent="0.35"/>
    <row r="739444" spans="1:1" ht="14.25" customHeight="1" x14ac:dyDescent="0.45">
      <c r="A739444" s="31"/>
    </row>
    <row r="739450" spans="1:1" s="30" customFormat="1" ht="14.25" customHeight="1" x14ac:dyDescent="0.35"/>
    <row r="739466" spans="1:1" ht="14.25" customHeight="1" x14ac:dyDescent="0.45">
      <c r="A739466" s="31"/>
    </row>
    <row r="739472" spans="1:1" s="30" customFormat="1" ht="14.25" customHeight="1" x14ac:dyDescent="0.35"/>
    <row r="739488" spans="1:1" ht="14.25" customHeight="1" x14ac:dyDescent="0.45">
      <c r="A739488" s="31"/>
    </row>
    <row r="739494" s="30" customFormat="1" ht="14.25" customHeight="1" x14ac:dyDescent="0.35"/>
    <row r="739510" spans="1:1" ht="14.25" customHeight="1" x14ac:dyDescent="0.45">
      <c r="A739510" s="31"/>
    </row>
    <row r="739516" spans="1:1" s="30" customFormat="1" ht="14.25" customHeight="1" x14ac:dyDescent="0.35"/>
    <row r="739532" spans="1:1" ht="14.25" customHeight="1" x14ac:dyDescent="0.45">
      <c r="A739532" s="31"/>
    </row>
    <row r="739538" s="30" customFormat="1" ht="14.25" customHeight="1" x14ac:dyDescent="0.35"/>
    <row r="739554" spans="1:1" ht="14.25" customHeight="1" x14ac:dyDescent="0.45">
      <c r="A739554" s="31"/>
    </row>
    <row r="739560" spans="1:1" s="30" customFormat="1" ht="14.25" customHeight="1" x14ac:dyDescent="0.35"/>
    <row r="739576" spans="1:1" ht="14.25" customHeight="1" x14ac:dyDescent="0.45">
      <c r="A739576" s="31"/>
    </row>
    <row r="739582" spans="1:1" s="30" customFormat="1" ht="14.25" customHeight="1" x14ac:dyDescent="0.35"/>
    <row r="739598" spans="1:1" ht="14.25" customHeight="1" x14ac:dyDescent="0.45">
      <c r="A739598" s="31"/>
    </row>
    <row r="739604" s="30" customFormat="1" ht="14.25" customHeight="1" x14ac:dyDescent="0.35"/>
    <row r="739620" spans="1:1" ht="14.25" customHeight="1" x14ac:dyDescent="0.45">
      <c r="A739620" s="31"/>
    </row>
    <row r="739626" spans="1:1" s="30" customFormat="1" ht="14.25" customHeight="1" x14ac:dyDescent="0.35"/>
    <row r="739642" spans="1:1" ht="14.25" customHeight="1" x14ac:dyDescent="0.45">
      <c r="A739642" s="31"/>
    </row>
    <row r="739648" spans="1:1" s="30" customFormat="1" ht="14.25" customHeight="1" x14ac:dyDescent="0.35"/>
    <row r="739664" spans="1:1" ht="14.25" customHeight="1" x14ac:dyDescent="0.45">
      <c r="A739664" s="31"/>
    </row>
    <row r="739670" s="30" customFormat="1" ht="14.25" customHeight="1" x14ac:dyDescent="0.35"/>
    <row r="739686" spans="1:1" ht="14.25" customHeight="1" x14ac:dyDescent="0.45">
      <c r="A739686" s="31"/>
    </row>
    <row r="739692" spans="1:1" s="30" customFormat="1" ht="14.25" customHeight="1" x14ac:dyDescent="0.35"/>
    <row r="739708" spans="1:1" ht="14.25" customHeight="1" x14ac:dyDescent="0.45">
      <c r="A739708" s="31"/>
    </row>
    <row r="739714" s="30" customFormat="1" ht="14.25" customHeight="1" x14ac:dyDescent="0.35"/>
    <row r="739730" spans="1:1" ht="14.25" customHeight="1" x14ac:dyDescent="0.45">
      <c r="A739730" s="31"/>
    </row>
    <row r="739736" spans="1:1" s="30" customFormat="1" ht="14.25" customHeight="1" x14ac:dyDescent="0.35"/>
    <row r="739752" spans="1:1" ht="14.25" customHeight="1" x14ac:dyDescent="0.45">
      <c r="A739752" s="31"/>
    </row>
    <row r="739758" spans="1:1" s="30" customFormat="1" ht="14.25" customHeight="1" x14ac:dyDescent="0.35"/>
    <row r="739774" spans="1:1" ht="14.25" customHeight="1" x14ac:dyDescent="0.45">
      <c r="A739774" s="31"/>
    </row>
    <row r="739780" s="30" customFormat="1" ht="14.25" customHeight="1" x14ac:dyDescent="0.35"/>
    <row r="739796" spans="1:1" ht="14.25" customHeight="1" x14ac:dyDescent="0.45">
      <c r="A739796" s="31"/>
    </row>
    <row r="739802" spans="1:1" s="30" customFormat="1" ht="14.25" customHeight="1" x14ac:dyDescent="0.35"/>
    <row r="739818" spans="1:1" ht="14.25" customHeight="1" x14ac:dyDescent="0.45">
      <c r="A739818" s="31"/>
    </row>
    <row r="739824" spans="1:1" s="30" customFormat="1" ht="14.25" customHeight="1" x14ac:dyDescent="0.35"/>
    <row r="739840" spans="1:1" ht="14.25" customHeight="1" x14ac:dyDescent="0.45">
      <c r="A739840" s="31"/>
    </row>
    <row r="739846" s="30" customFormat="1" ht="14.25" customHeight="1" x14ac:dyDescent="0.35"/>
    <row r="739862" spans="1:1" ht="14.25" customHeight="1" x14ac:dyDescent="0.45">
      <c r="A739862" s="31"/>
    </row>
    <row r="739868" spans="1:1" s="30" customFormat="1" ht="14.25" customHeight="1" x14ac:dyDescent="0.35"/>
    <row r="739884" spans="1:1" ht="14.25" customHeight="1" x14ac:dyDescent="0.45">
      <c r="A739884" s="31"/>
    </row>
    <row r="739890" s="30" customFormat="1" ht="14.25" customHeight="1" x14ac:dyDescent="0.35"/>
    <row r="739906" spans="1:1" ht="14.25" customHeight="1" x14ac:dyDescent="0.45">
      <c r="A739906" s="31"/>
    </row>
    <row r="739912" spans="1:1" s="30" customFormat="1" ht="14.25" customHeight="1" x14ac:dyDescent="0.35"/>
    <row r="739928" spans="1:1" ht="14.25" customHeight="1" x14ac:dyDescent="0.45">
      <c r="A739928" s="31"/>
    </row>
    <row r="739934" spans="1:1" s="30" customFormat="1" ht="14.25" customHeight="1" x14ac:dyDescent="0.35"/>
    <row r="739950" spans="1:1" ht="14.25" customHeight="1" x14ac:dyDescent="0.45">
      <c r="A739950" s="31"/>
    </row>
    <row r="739956" s="30" customFormat="1" ht="14.25" customHeight="1" x14ac:dyDescent="0.35"/>
    <row r="739972" spans="1:1" ht="14.25" customHeight="1" x14ac:dyDescent="0.45">
      <c r="A739972" s="31"/>
    </row>
    <row r="739978" spans="1:1" s="30" customFormat="1" ht="14.25" customHeight="1" x14ac:dyDescent="0.35"/>
    <row r="739994" spans="1:1" ht="14.25" customHeight="1" x14ac:dyDescent="0.45">
      <c r="A739994" s="31"/>
    </row>
    <row r="740000" spans="1:1" s="30" customFormat="1" ht="14.25" customHeight="1" x14ac:dyDescent="0.35"/>
    <row r="740016" spans="1:1" ht="14.25" customHeight="1" x14ac:dyDescent="0.45">
      <c r="A740016" s="31"/>
    </row>
    <row r="740022" s="30" customFormat="1" ht="14.25" customHeight="1" x14ac:dyDescent="0.35"/>
    <row r="740038" spans="1:1" ht="14.25" customHeight="1" x14ac:dyDescent="0.45">
      <c r="A740038" s="31"/>
    </row>
    <row r="740044" spans="1:1" s="30" customFormat="1" ht="14.25" customHeight="1" x14ac:dyDescent="0.35"/>
    <row r="740060" spans="1:1" ht="14.25" customHeight="1" x14ac:dyDescent="0.45">
      <c r="A740060" s="31"/>
    </row>
    <row r="740066" s="30" customFormat="1" ht="14.25" customHeight="1" x14ac:dyDescent="0.35"/>
    <row r="740082" spans="1:1" ht="14.25" customHeight="1" x14ac:dyDescent="0.45">
      <c r="A740082" s="31"/>
    </row>
    <row r="740088" spans="1:1" s="30" customFormat="1" ht="14.25" customHeight="1" x14ac:dyDescent="0.35"/>
    <row r="740104" spans="1:1" ht="14.25" customHeight="1" x14ac:dyDescent="0.45">
      <c r="A740104" s="31"/>
    </row>
    <row r="740110" spans="1:1" s="30" customFormat="1" ht="14.25" customHeight="1" x14ac:dyDescent="0.35"/>
    <row r="740126" spans="1:1" ht="14.25" customHeight="1" x14ac:dyDescent="0.45">
      <c r="A740126" s="31"/>
    </row>
    <row r="740132" s="30" customFormat="1" ht="14.25" customHeight="1" x14ac:dyDescent="0.35"/>
    <row r="740148" spans="1:1" ht="14.25" customHeight="1" x14ac:dyDescent="0.45">
      <c r="A740148" s="31"/>
    </row>
    <row r="740154" spans="1:1" s="30" customFormat="1" ht="14.25" customHeight="1" x14ac:dyDescent="0.35"/>
    <row r="740170" spans="1:1" ht="14.25" customHeight="1" x14ac:dyDescent="0.45">
      <c r="A740170" s="31"/>
    </row>
    <row r="740176" spans="1:1" s="30" customFormat="1" ht="14.25" customHeight="1" x14ac:dyDescent="0.35"/>
    <row r="740192" spans="1:1" ht="14.25" customHeight="1" x14ac:dyDescent="0.45">
      <c r="A740192" s="31"/>
    </row>
    <row r="740198" s="30" customFormat="1" ht="14.25" customHeight="1" x14ac:dyDescent="0.35"/>
    <row r="740214" spans="1:1" ht="14.25" customHeight="1" x14ac:dyDescent="0.45">
      <c r="A740214" s="31"/>
    </row>
    <row r="740220" spans="1:1" s="30" customFormat="1" ht="14.25" customHeight="1" x14ac:dyDescent="0.35"/>
    <row r="740236" spans="1:1" ht="14.25" customHeight="1" x14ac:dyDescent="0.45">
      <c r="A740236" s="31"/>
    </row>
    <row r="740242" s="30" customFormat="1" ht="14.25" customHeight="1" x14ac:dyDescent="0.35"/>
    <row r="740258" spans="1:1" ht="14.25" customHeight="1" x14ac:dyDescent="0.45">
      <c r="A740258" s="31"/>
    </row>
    <row r="740264" spans="1:1" s="30" customFormat="1" ht="14.25" customHeight="1" x14ac:dyDescent="0.35"/>
    <row r="740280" spans="1:1" ht="14.25" customHeight="1" x14ac:dyDescent="0.45">
      <c r="A740280" s="31"/>
    </row>
    <row r="740286" spans="1:1" s="30" customFormat="1" ht="14.25" customHeight="1" x14ac:dyDescent="0.35"/>
    <row r="740302" spans="1:1" ht="14.25" customHeight="1" x14ac:dyDescent="0.45">
      <c r="A740302" s="31"/>
    </row>
    <row r="740308" s="30" customFormat="1" ht="14.25" customHeight="1" x14ac:dyDescent="0.35"/>
    <row r="740324" spans="1:1" ht="14.25" customHeight="1" x14ac:dyDescent="0.45">
      <c r="A740324" s="31"/>
    </row>
    <row r="740330" spans="1:1" s="30" customFormat="1" ht="14.25" customHeight="1" x14ac:dyDescent="0.35"/>
    <row r="740346" spans="1:1" ht="14.25" customHeight="1" x14ac:dyDescent="0.45">
      <c r="A740346" s="31"/>
    </row>
    <row r="740352" spans="1:1" s="30" customFormat="1" ht="14.25" customHeight="1" x14ac:dyDescent="0.35"/>
    <row r="740368" spans="1:1" ht="14.25" customHeight="1" x14ac:dyDescent="0.45">
      <c r="A740368" s="31"/>
    </row>
    <row r="740374" s="30" customFormat="1" ht="14.25" customHeight="1" x14ac:dyDescent="0.35"/>
    <row r="740390" spans="1:1" ht="14.25" customHeight="1" x14ac:dyDescent="0.45">
      <c r="A740390" s="31"/>
    </row>
    <row r="740396" spans="1:1" s="30" customFormat="1" ht="14.25" customHeight="1" x14ac:dyDescent="0.35"/>
    <row r="740412" spans="1:1" ht="14.25" customHeight="1" x14ac:dyDescent="0.45">
      <c r="A740412" s="31"/>
    </row>
    <row r="740418" s="30" customFormat="1" ht="14.25" customHeight="1" x14ac:dyDescent="0.35"/>
    <row r="740434" spans="1:1" ht="14.25" customHeight="1" x14ac:dyDescent="0.45">
      <c r="A740434" s="31"/>
    </row>
    <row r="740440" spans="1:1" s="30" customFormat="1" ht="14.25" customHeight="1" x14ac:dyDescent="0.35"/>
    <row r="740456" spans="1:1" ht="14.25" customHeight="1" x14ac:dyDescent="0.45">
      <c r="A740456" s="31"/>
    </row>
    <row r="740462" spans="1:1" s="30" customFormat="1" ht="14.25" customHeight="1" x14ac:dyDescent="0.35"/>
    <row r="740478" spans="1:1" ht="14.25" customHeight="1" x14ac:dyDescent="0.45">
      <c r="A740478" s="31"/>
    </row>
    <row r="740484" s="30" customFormat="1" ht="14.25" customHeight="1" x14ac:dyDescent="0.35"/>
    <row r="740500" spans="1:1" ht="14.25" customHeight="1" x14ac:dyDescent="0.45">
      <c r="A740500" s="31"/>
    </row>
    <row r="740506" spans="1:1" s="30" customFormat="1" ht="14.25" customHeight="1" x14ac:dyDescent="0.35"/>
    <row r="740522" spans="1:1" ht="14.25" customHeight="1" x14ac:dyDescent="0.45">
      <c r="A740522" s="31"/>
    </row>
    <row r="740528" spans="1:1" s="30" customFormat="1" ht="14.25" customHeight="1" x14ac:dyDescent="0.35"/>
    <row r="740544" spans="1:1" ht="14.25" customHeight="1" x14ac:dyDescent="0.45">
      <c r="A740544" s="31"/>
    </row>
    <row r="740550" s="30" customFormat="1" ht="14.25" customHeight="1" x14ac:dyDescent="0.35"/>
    <row r="740566" spans="1:1" ht="14.25" customHeight="1" x14ac:dyDescent="0.45">
      <c r="A740566" s="31"/>
    </row>
    <row r="740572" spans="1:1" s="30" customFormat="1" ht="14.25" customHeight="1" x14ac:dyDescent="0.35"/>
    <row r="740588" spans="1:1" ht="14.25" customHeight="1" x14ac:dyDescent="0.45">
      <c r="A740588" s="31"/>
    </row>
    <row r="740594" s="30" customFormat="1" ht="14.25" customHeight="1" x14ac:dyDescent="0.35"/>
    <row r="740610" spans="1:1" ht="14.25" customHeight="1" x14ac:dyDescent="0.45">
      <c r="A740610" s="31"/>
    </row>
    <row r="740616" spans="1:1" s="30" customFormat="1" ht="14.25" customHeight="1" x14ac:dyDescent="0.35"/>
    <row r="740632" spans="1:1" ht="14.25" customHeight="1" x14ac:dyDescent="0.45">
      <c r="A740632" s="31"/>
    </row>
    <row r="740638" spans="1:1" s="30" customFormat="1" ht="14.25" customHeight="1" x14ac:dyDescent="0.35"/>
    <row r="740654" spans="1:1" ht="14.25" customHeight="1" x14ac:dyDescent="0.45">
      <c r="A740654" s="31"/>
    </row>
    <row r="740660" s="30" customFormat="1" ht="14.25" customHeight="1" x14ac:dyDescent="0.35"/>
    <row r="740676" spans="1:1" ht="14.25" customHeight="1" x14ac:dyDescent="0.45">
      <c r="A740676" s="31"/>
    </row>
    <row r="740682" spans="1:1" s="30" customFormat="1" ht="14.25" customHeight="1" x14ac:dyDescent="0.35"/>
    <row r="740698" spans="1:1" ht="14.25" customHeight="1" x14ac:dyDescent="0.45">
      <c r="A740698" s="31"/>
    </row>
    <row r="740704" spans="1:1" s="30" customFormat="1" ht="14.25" customHeight="1" x14ac:dyDescent="0.35"/>
    <row r="740720" spans="1:1" ht="14.25" customHeight="1" x14ac:dyDescent="0.45">
      <c r="A740720" s="31"/>
    </row>
    <row r="740726" s="30" customFormat="1" ht="14.25" customHeight="1" x14ac:dyDescent="0.35"/>
    <row r="740742" spans="1:1" ht="14.25" customHeight="1" x14ac:dyDescent="0.45">
      <c r="A740742" s="31"/>
    </row>
    <row r="740748" spans="1:1" s="30" customFormat="1" ht="14.25" customHeight="1" x14ac:dyDescent="0.35"/>
    <row r="740764" spans="1:1" ht="14.25" customHeight="1" x14ac:dyDescent="0.45">
      <c r="A740764" s="31"/>
    </row>
    <row r="740770" s="30" customFormat="1" ht="14.25" customHeight="1" x14ac:dyDescent="0.35"/>
    <row r="740786" spans="1:1" ht="14.25" customHeight="1" x14ac:dyDescent="0.45">
      <c r="A740786" s="31"/>
    </row>
    <row r="740792" spans="1:1" s="30" customFormat="1" ht="14.25" customHeight="1" x14ac:dyDescent="0.35"/>
    <row r="740808" spans="1:1" ht="14.25" customHeight="1" x14ac:dyDescent="0.45">
      <c r="A740808" s="31"/>
    </row>
    <row r="740814" spans="1:1" s="30" customFormat="1" ht="14.25" customHeight="1" x14ac:dyDescent="0.35"/>
    <row r="740830" spans="1:1" ht="14.25" customHeight="1" x14ac:dyDescent="0.45">
      <c r="A740830" s="31"/>
    </row>
    <row r="740836" s="30" customFormat="1" ht="14.25" customHeight="1" x14ac:dyDescent="0.35"/>
    <row r="740852" spans="1:1" ht="14.25" customHeight="1" x14ac:dyDescent="0.45">
      <c r="A740852" s="31"/>
    </row>
    <row r="740858" spans="1:1" s="30" customFormat="1" ht="14.25" customHeight="1" x14ac:dyDescent="0.35"/>
    <row r="740874" spans="1:1" ht="14.25" customHeight="1" x14ac:dyDescent="0.45">
      <c r="A740874" s="31"/>
    </row>
    <row r="740880" spans="1:1" s="30" customFormat="1" ht="14.25" customHeight="1" x14ac:dyDescent="0.35"/>
    <row r="740896" spans="1:1" ht="14.25" customHeight="1" x14ac:dyDescent="0.45">
      <c r="A740896" s="31"/>
    </row>
    <row r="740902" s="30" customFormat="1" ht="14.25" customHeight="1" x14ac:dyDescent="0.35"/>
    <row r="740918" spans="1:1" ht="14.25" customHeight="1" x14ac:dyDescent="0.45">
      <c r="A740918" s="31"/>
    </row>
    <row r="740924" spans="1:1" s="30" customFormat="1" ht="14.25" customHeight="1" x14ac:dyDescent="0.35"/>
    <row r="740940" spans="1:1" ht="14.25" customHeight="1" x14ac:dyDescent="0.45">
      <c r="A740940" s="31"/>
    </row>
    <row r="740946" s="30" customFormat="1" ht="14.25" customHeight="1" x14ac:dyDescent="0.35"/>
    <row r="740962" spans="1:1" ht="14.25" customHeight="1" x14ac:dyDescent="0.45">
      <c r="A740962" s="31"/>
    </row>
    <row r="740968" spans="1:1" s="30" customFormat="1" ht="14.25" customHeight="1" x14ac:dyDescent="0.35"/>
    <row r="740984" spans="1:1" ht="14.25" customHeight="1" x14ac:dyDescent="0.45">
      <c r="A740984" s="31"/>
    </row>
    <row r="740990" spans="1:1" s="30" customFormat="1" ht="14.25" customHeight="1" x14ac:dyDescent="0.35"/>
    <row r="741006" spans="1:1" ht="14.25" customHeight="1" x14ac:dyDescent="0.45">
      <c r="A741006" s="31"/>
    </row>
    <row r="741012" s="30" customFormat="1" ht="14.25" customHeight="1" x14ac:dyDescent="0.35"/>
    <row r="741028" spans="1:1" ht="14.25" customHeight="1" x14ac:dyDescent="0.45">
      <c r="A741028" s="31"/>
    </row>
    <row r="741034" spans="1:1" s="30" customFormat="1" ht="14.25" customHeight="1" x14ac:dyDescent="0.35"/>
    <row r="741050" spans="1:1" ht="14.25" customHeight="1" x14ac:dyDescent="0.45">
      <c r="A741050" s="31"/>
    </row>
    <row r="741056" spans="1:1" s="30" customFormat="1" ht="14.25" customHeight="1" x14ac:dyDescent="0.35"/>
    <row r="741072" spans="1:1" ht="14.25" customHeight="1" x14ac:dyDescent="0.45">
      <c r="A741072" s="31"/>
    </row>
    <row r="741078" s="30" customFormat="1" ht="14.25" customHeight="1" x14ac:dyDescent="0.35"/>
    <row r="741094" spans="1:1" ht="14.25" customHeight="1" x14ac:dyDescent="0.45">
      <c r="A741094" s="31"/>
    </row>
    <row r="741100" spans="1:1" s="30" customFormat="1" ht="14.25" customHeight="1" x14ac:dyDescent="0.35"/>
    <row r="741116" spans="1:1" ht="14.25" customHeight="1" x14ac:dyDescent="0.45">
      <c r="A741116" s="31"/>
    </row>
    <row r="741122" s="30" customFormat="1" ht="14.25" customHeight="1" x14ac:dyDescent="0.35"/>
    <row r="741138" spans="1:1" ht="14.25" customHeight="1" x14ac:dyDescent="0.45">
      <c r="A741138" s="31"/>
    </row>
    <row r="741144" spans="1:1" s="30" customFormat="1" ht="14.25" customHeight="1" x14ac:dyDescent="0.35"/>
    <row r="741160" spans="1:1" ht="14.25" customHeight="1" x14ac:dyDescent="0.45">
      <c r="A741160" s="31"/>
    </row>
    <row r="741166" spans="1:1" s="30" customFormat="1" ht="14.25" customHeight="1" x14ac:dyDescent="0.35"/>
    <row r="741182" spans="1:1" ht="14.25" customHeight="1" x14ac:dyDescent="0.45">
      <c r="A741182" s="31"/>
    </row>
    <row r="741188" s="30" customFormat="1" ht="14.25" customHeight="1" x14ac:dyDescent="0.35"/>
    <row r="741204" spans="1:1" ht="14.25" customHeight="1" x14ac:dyDescent="0.45">
      <c r="A741204" s="31"/>
    </row>
    <row r="741210" spans="1:1" s="30" customFormat="1" ht="14.25" customHeight="1" x14ac:dyDescent="0.35"/>
    <row r="741226" spans="1:1" ht="14.25" customHeight="1" x14ac:dyDescent="0.45">
      <c r="A741226" s="31"/>
    </row>
    <row r="741232" spans="1:1" s="30" customFormat="1" ht="14.25" customHeight="1" x14ac:dyDescent="0.35"/>
    <row r="741248" spans="1:1" ht="14.25" customHeight="1" x14ac:dyDescent="0.45">
      <c r="A741248" s="31"/>
    </row>
    <row r="741254" s="30" customFormat="1" ht="14.25" customHeight="1" x14ac:dyDescent="0.35"/>
    <row r="741270" spans="1:1" ht="14.25" customHeight="1" x14ac:dyDescent="0.45">
      <c r="A741270" s="31"/>
    </row>
    <row r="741276" spans="1:1" s="30" customFormat="1" ht="14.25" customHeight="1" x14ac:dyDescent="0.35"/>
    <row r="741292" spans="1:1" ht="14.25" customHeight="1" x14ac:dyDescent="0.45">
      <c r="A741292" s="31"/>
    </row>
    <row r="741298" s="30" customFormat="1" ht="14.25" customHeight="1" x14ac:dyDescent="0.35"/>
    <row r="741314" spans="1:1" ht="14.25" customHeight="1" x14ac:dyDescent="0.45">
      <c r="A741314" s="31"/>
    </row>
    <row r="741320" spans="1:1" s="30" customFormat="1" ht="14.25" customHeight="1" x14ac:dyDescent="0.35"/>
    <row r="741336" spans="1:1" ht="14.25" customHeight="1" x14ac:dyDescent="0.45">
      <c r="A741336" s="31"/>
    </row>
    <row r="741342" spans="1:1" s="30" customFormat="1" ht="14.25" customHeight="1" x14ac:dyDescent="0.35"/>
    <row r="741358" spans="1:1" ht="14.25" customHeight="1" x14ac:dyDescent="0.45">
      <c r="A741358" s="31"/>
    </row>
    <row r="741364" s="30" customFormat="1" ht="14.25" customHeight="1" x14ac:dyDescent="0.35"/>
    <row r="741380" spans="1:1" ht="14.25" customHeight="1" x14ac:dyDescent="0.45">
      <c r="A741380" s="31"/>
    </row>
    <row r="741386" spans="1:1" s="30" customFormat="1" ht="14.25" customHeight="1" x14ac:dyDescent="0.35"/>
    <row r="741402" spans="1:1" ht="14.25" customHeight="1" x14ac:dyDescent="0.45">
      <c r="A741402" s="31"/>
    </row>
    <row r="741408" spans="1:1" s="30" customFormat="1" ht="14.25" customHeight="1" x14ac:dyDescent="0.35"/>
    <row r="741424" spans="1:1" ht="14.25" customHeight="1" x14ac:dyDescent="0.45">
      <c r="A741424" s="31"/>
    </row>
    <row r="741430" s="30" customFormat="1" ht="14.25" customHeight="1" x14ac:dyDescent="0.35"/>
    <row r="741446" spans="1:1" ht="14.25" customHeight="1" x14ac:dyDescent="0.45">
      <c r="A741446" s="31"/>
    </row>
    <row r="741452" spans="1:1" s="30" customFormat="1" ht="14.25" customHeight="1" x14ac:dyDescent="0.35"/>
    <row r="741468" spans="1:1" ht="14.25" customHeight="1" x14ac:dyDescent="0.45">
      <c r="A741468" s="31"/>
    </row>
    <row r="741474" s="30" customFormat="1" ht="14.25" customHeight="1" x14ac:dyDescent="0.35"/>
    <row r="741490" spans="1:1" ht="14.25" customHeight="1" x14ac:dyDescent="0.45">
      <c r="A741490" s="31"/>
    </row>
    <row r="741496" spans="1:1" s="30" customFormat="1" ht="14.25" customHeight="1" x14ac:dyDescent="0.35"/>
    <row r="741512" spans="1:1" ht="14.25" customHeight="1" x14ac:dyDescent="0.45">
      <c r="A741512" s="31"/>
    </row>
    <row r="741518" spans="1:1" s="30" customFormat="1" ht="14.25" customHeight="1" x14ac:dyDescent="0.35"/>
    <row r="741534" spans="1:1" ht="14.25" customHeight="1" x14ac:dyDescent="0.45">
      <c r="A741534" s="31"/>
    </row>
    <row r="741540" s="30" customFormat="1" ht="14.25" customHeight="1" x14ac:dyDescent="0.35"/>
    <row r="741556" spans="1:1" ht="14.25" customHeight="1" x14ac:dyDescent="0.45">
      <c r="A741556" s="31"/>
    </row>
    <row r="741562" spans="1:1" s="30" customFormat="1" ht="14.25" customHeight="1" x14ac:dyDescent="0.35"/>
    <row r="741578" spans="1:1" ht="14.25" customHeight="1" x14ac:dyDescent="0.45">
      <c r="A741578" s="31"/>
    </row>
    <row r="741584" spans="1:1" s="30" customFormat="1" ht="14.25" customHeight="1" x14ac:dyDescent="0.35"/>
    <row r="741600" spans="1:1" ht="14.25" customHeight="1" x14ac:dyDescent="0.45">
      <c r="A741600" s="31"/>
    </row>
    <row r="741606" s="30" customFormat="1" ht="14.25" customHeight="1" x14ac:dyDescent="0.35"/>
    <row r="741622" spans="1:1" ht="14.25" customHeight="1" x14ac:dyDescent="0.45">
      <c r="A741622" s="31"/>
    </row>
    <row r="741628" spans="1:1" s="30" customFormat="1" ht="14.25" customHeight="1" x14ac:dyDescent="0.35"/>
    <row r="741644" spans="1:1" ht="14.25" customHeight="1" x14ac:dyDescent="0.45">
      <c r="A741644" s="31"/>
    </row>
    <row r="741650" s="30" customFormat="1" ht="14.25" customHeight="1" x14ac:dyDescent="0.35"/>
    <row r="741666" spans="1:1" ht="14.25" customHeight="1" x14ac:dyDescent="0.45">
      <c r="A741666" s="31"/>
    </row>
    <row r="741672" spans="1:1" s="30" customFormat="1" ht="14.25" customHeight="1" x14ac:dyDescent="0.35"/>
    <row r="741688" spans="1:1" ht="14.25" customHeight="1" x14ac:dyDescent="0.45">
      <c r="A741688" s="31"/>
    </row>
    <row r="741694" spans="1:1" s="30" customFormat="1" ht="14.25" customHeight="1" x14ac:dyDescent="0.35"/>
    <row r="741710" spans="1:1" ht="14.25" customHeight="1" x14ac:dyDescent="0.45">
      <c r="A741710" s="31"/>
    </row>
    <row r="741716" s="30" customFormat="1" ht="14.25" customHeight="1" x14ac:dyDescent="0.35"/>
    <row r="741732" spans="1:1" ht="14.25" customHeight="1" x14ac:dyDescent="0.45">
      <c r="A741732" s="31"/>
    </row>
    <row r="741738" spans="1:1" s="30" customFormat="1" ht="14.25" customHeight="1" x14ac:dyDescent="0.35"/>
    <row r="741754" spans="1:1" ht="14.25" customHeight="1" x14ac:dyDescent="0.45">
      <c r="A741754" s="31"/>
    </row>
    <row r="741760" spans="1:1" s="30" customFormat="1" ht="14.25" customHeight="1" x14ac:dyDescent="0.35"/>
    <row r="741776" spans="1:1" ht="14.25" customHeight="1" x14ac:dyDescent="0.45">
      <c r="A741776" s="31"/>
    </row>
    <row r="741782" s="30" customFormat="1" ht="14.25" customHeight="1" x14ac:dyDescent="0.35"/>
    <row r="741798" spans="1:1" ht="14.25" customHeight="1" x14ac:dyDescent="0.45">
      <c r="A741798" s="31"/>
    </row>
    <row r="741804" spans="1:1" s="30" customFormat="1" ht="14.25" customHeight="1" x14ac:dyDescent="0.35"/>
    <row r="741820" spans="1:1" ht="14.25" customHeight="1" x14ac:dyDescent="0.45">
      <c r="A741820" s="31"/>
    </row>
    <row r="741826" s="30" customFormat="1" ht="14.25" customHeight="1" x14ac:dyDescent="0.35"/>
    <row r="741842" spans="1:1" ht="14.25" customHeight="1" x14ac:dyDescent="0.45">
      <c r="A741842" s="31"/>
    </row>
    <row r="741848" spans="1:1" s="30" customFormat="1" ht="14.25" customHeight="1" x14ac:dyDescent="0.35"/>
    <row r="741864" spans="1:1" ht="14.25" customHeight="1" x14ac:dyDescent="0.45">
      <c r="A741864" s="31"/>
    </row>
    <row r="741870" spans="1:1" s="30" customFormat="1" ht="14.25" customHeight="1" x14ac:dyDescent="0.35"/>
    <row r="741886" spans="1:1" ht="14.25" customHeight="1" x14ac:dyDescent="0.45">
      <c r="A741886" s="31"/>
    </row>
    <row r="741892" s="30" customFormat="1" ht="14.25" customHeight="1" x14ac:dyDescent="0.35"/>
    <row r="741908" spans="1:1" ht="14.25" customHeight="1" x14ac:dyDescent="0.45">
      <c r="A741908" s="31"/>
    </row>
    <row r="741914" spans="1:1" s="30" customFormat="1" ht="14.25" customHeight="1" x14ac:dyDescent="0.35"/>
    <row r="741930" spans="1:1" ht="14.25" customHeight="1" x14ac:dyDescent="0.45">
      <c r="A741930" s="31"/>
    </row>
    <row r="741936" spans="1:1" s="30" customFormat="1" ht="14.25" customHeight="1" x14ac:dyDescent="0.35"/>
    <row r="741952" spans="1:1" ht="14.25" customHeight="1" x14ac:dyDescent="0.45">
      <c r="A741952" s="31"/>
    </row>
    <row r="741958" s="30" customFormat="1" ht="14.25" customHeight="1" x14ac:dyDescent="0.35"/>
    <row r="741974" spans="1:1" ht="14.25" customHeight="1" x14ac:dyDescent="0.45">
      <c r="A741974" s="31"/>
    </row>
    <row r="741980" spans="1:1" s="30" customFormat="1" ht="14.25" customHeight="1" x14ac:dyDescent="0.35"/>
    <row r="741996" spans="1:1" ht="14.25" customHeight="1" x14ac:dyDescent="0.45">
      <c r="A741996" s="31"/>
    </row>
    <row r="742002" s="30" customFormat="1" ht="14.25" customHeight="1" x14ac:dyDescent="0.35"/>
    <row r="742018" spans="1:1" ht="14.25" customHeight="1" x14ac:dyDescent="0.45">
      <c r="A742018" s="31"/>
    </row>
    <row r="742024" spans="1:1" s="30" customFormat="1" ht="14.25" customHeight="1" x14ac:dyDescent="0.35"/>
    <row r="742040" spans="1:1" ht="14.25" customHeight="1" x14ac:dyDescent="0.45">
      <c r="A742040" s="31"/>
    </row>
    <row r="742046" spans="1:1" s="30" customFormat="1" ht="14.25" customHeight="1" x14ac:dyDescent="0.35"/>
    <row r="742062" spans="1:1" ht="14.25" customHeight="1" x14ac:dyDescent="0.45">
      <c r="A742062" s="31"/>
    </row>
    <row r="742068" s="30" customFormat="1" ht="14.25" customHeight="1" x14ac:dyDescent="0.35"/>
    <row r="742084" spans="1:1" ht="14.25" customHeight="1" x14ac:dyDescent="0.45">
      <c r="A742084" s="31"/>
    </row>
    <row r="742090" spans="1:1" s="30" customFormat="1" ht="14.25" customHeight="1" x14ac:dyDescent="0.35"/>
    <row r="742106" spans="1:1" ht="14.25" customHeight="1" x14ac:dyDescent="0.45">
      <c r="A742106" s="31"/>
    </row>
    <row r="742112" spans="1:1" s="30" customFormat="1" ht="14.25" customHeight="1" x14ac:dyDescent="0.35"/>
    <row r="742128" spans="1:1" ht="14.25" customHeight="1" x14ac:dyDescent="0.45">
      <c r="A742128" s="31"/>
    </row>
    <row r="742134" s="30" customFormat="1" ht="14.25" customHeight="1" x14ac:dyDescent="0.35"/>
    <row r="742150" spans="1:1" ht="14.25" customHeight="1" x14ac:dyDescent="0.45">
      <c r="A742150" s="31"/>
    </row>
    <row r="742156" spans="1:1" s="30" customFormat="1" ht="14.25" customHeight="1" x14ac:dyDescent="0.35"/>
    <row r="742172" spans="1:1" ht="14.25" customHeight="1" x14ac:dyDescent="0.45">
      <c r="A742172" s="31"/>
    </row>
    <row r="742178" s="30" customFormat="1" ht="14.25" customHeight="1" x14ac:dyDescent="0.35"/>
    <row r="742194" spans="1:1" ht="14.25" customHeight="1" x14ac:dyDescent="0.45">
      <c r="A742194" s="31"/>
    </row>
    <row r="742200" spans="1:1" s="30" customFormat="1" ht="14.25" customHeight="1" x14ac:dyDescent="0.35"/>
    <row r="742216" spans="1:1" ht="14.25" customHeight="1" x14ac:dyDescent="0.45">
      <c r="A742216" s="31"/>
    </row>
    <row r="742222" spans="1:1" s="30" customFormat="1" ht="14.25" customHeight="1" x14ac:dyDescent="0.35"/>
    <row r="742238" spans="1:1" ht="14.25" customHeight="1" x14ac:dyDescent="0.45">
      <c r="A742238" s="31"/>
    </row>
    <row r="742244" s="30" customFormat="1" ht="14.25" customHeight="1" x14ac:dyDescent="0.35"/>
    <row r="742260" spans="1:1" ht="14.25" customHeight="1" x14ac:dyDescent="0.45">
      <c r="A742260" s="31"/>
    </row>
    <row r="742266" spans="1:1" s="30" customFormat="1" ht="14.25" customHeight="1" x14ac:dyDescent="0.35"/>
    <row r="742282" spans="1:1" ht="14.25" customHeight="1" x14ac:dyDescent="0.45">
      <c r="A742282" s="31"/>
    </row>
    <row r="742288" spans="1:1" s="30" customFormat="1" ht="14.25" customHeight="1" x14ac:dyDescent="0.35"/>
    <row r="742304" spans="1:1" ht="14.25" customHeight="1" x14ac:dyDescent="0.45">
      <c r="A742304" s="31"/>
    </row>
    <row r="742310" s="30" customFormat="1" ht="14.25" customHeight="1" x14ac:dyDescent="0.35"/>
    <row r="742326" spans="1:1" ht="14.25" customHeight="1" x14ac:dyDescent="0.45">
      <c r="A742326" s="31"/>
    </row>
    <row r="742332" spans="1:1" s="30" customFormat="1" ht="14.25" customHeight="1" x14ac:dyDescent="0.35"/>
    <row r="742348" spans="1:1" ht="14.25" customHeight="1" x14ac:dyDescent="0.45">
      <c r="A742348" s="31"/>
    </row>
    <row r="742354" s="30" customFormat="1" ht="14.25" customHeight="1" x14ac:dyDescent="0.35"/>
    <row r="742370" spans="1:1" ht="14.25" customHeight="1" x14ac:dyDescent="0.45">
      <c r="A742370" s="31"/>
    </row>
    <row r="742376" spans="1:1" s="30" customFormat="1" ht="14.25" customHeight="1" x14ac:dyDescent="0.35"/>
    <row r="742392" spans="1:1" ht="14.25" customHeight="1" x14ac:dyDescent="0.45">
      <c r="A742392" s="31"/>
    </row>
    <row r="742398" spans="1:1" s="30" customFormat="1" ht="14.25" customHeight="1" x14ac:dyDescent="0.35"/>
    <row r="742414" spans="1:1" ht="14.25" customHeight="1" x14ac:dyDescent="0.45">
      <c r="A742414" s="31"/>
    </row>
    <row r="742420" s="30" customFormat="1" ht="14.25" customHeight="1" x14ac:dyDescent="0.35"/>
    <row r="742436" spans="1:1" ht="14.25" customHeight="1" x14ac:dyDescent="0.45">
      <c r="A742436" s="31"/>
    </row>
    <row r="742442" spans="1:1" s="30" customFormat="1" ht="14.25" customHeight="1" x14ac:dyDescent="0.35"/>
    <row r="742458" spans="1:1" ht="14.25" customHeight="1" x14ac:dyDescent="0.45">
      <c r="A742458" s="31"/>
    </row>
    <row r="742464" spans="1:1" s="30" customFormat="1" ht="14.25" customHeight="1" x14ac:dyDescent="0.35"/>
    <row r="742480" spans="1:1" ht="14.25" customHeight="1" x14ac:dyDescent="0.45">
      <c r="A742480" s="31"/>
    </row>
    <row r="742486" s="30" customFormat="1" ht="14.25" customHeight="1" x14ac:dyDescent="0.35"/>
    <row r="742502" spans="1:1" ht="14.25" customHeight="1" x14ac:dyDescent="0.45">
      <c r="A742502" s="31"/>
    </row>
    <row r="742508" spans="1:1" s="30" customFormat="1" ht="14.25" customHeight="1" x14ac:dyDescent="0.35"/>
    <row r="742524" spans="1:1" ht="14.25" customHeight="1" x14ac:dyDescent="0.45">
      <c r="A742524" s="31"/>
    </row>
    <row r="742530" s="30" customFormat="1" ht="14.25" customHeight="1" x14ac:dyDescent="0.35"/>
    <row r="742546" spans="1:1" ht="14.25" customHeight="1" x14ac:dyDescent="0.45">
      <c r="A742546" s="31"/>
    </row>
    <row r="742552" spans="1:1" s="30" customFormat="1" ht="14.25" customHeight="1" x14ac:dyDescent="0.35"/>
    <row r="742568" spans="1:1" ht="14.25" customHeight="1" x14ac:dyDescent="0.45">
      <c r="A742568" s="31"/>
    </row>
    <row r="742574" spans="1:1" s="30" customFormat="1" ht="14.25" customHeight="1" x14ac:dyDescent="0.35"/>
    <row r="742590" spans="1:1" ht="14.25" customHeight="1" x14ac:dyDescent="0.45">
      <c r="A742590" s="31"/>
    </row>
    <row r="742596" s="30" customFormat="1" ht="14.25" customHeight="1" x14ac:dyDescent="0.35"/>
    <row r="742612" spans="1:1" ht="14.25" customHeight="1" x14ac:dyDescent="0.45">
      <c r="A742612" s="31"/>
    </row>
    <row r="742618" spans="1:1" s="30" customFormat="1" ht="14.25" customHeight="1" x14ac:dyDescent="0.35"/>
    <row r="742634" spans="1:1" ht="14.25" customHeight="1" x14ac:dyDescent="0.45">
      <c r="A742634" s="31"/>
    </row>
    <row r="742640" spans="1:1" s="30" customFormat="1" ht="14.25" customHeight="1" x14ac:dyDescent="0.35"/>
    <row r="742656" spans="1:1" ht="14.25" customHeight="1" x14ac:dyDescent="0.45">
      <c r="A742656" s="31"/>
    </row>
    <row r="742662" s="30" customFormat="1" ht="14.25" customHeight="1" x14ac:dyDescent="0.35"/>
    <row r="742678" spans="1:1" ht="14.25" customHeight="1" x14ac:dyDescent="0.45">
      <c r="A742678" s="31"/>
    </row>
    <row r="742684" spans="1:1" s="30" customFormat="1" ht="14.25" customHeight="1" x14ac:dyDescent="0.35"/>
    <row r="742700" spans="1:1" ht="14.25" customHeight="1" x14ac:dyDescent="0.45">
      <c r="A742700" s="31"/>
    </row>
    <row r="742706" s="30" customFormat="1" ht="14.25" customHeight="1" x14ac:dyDescent="0.35"/>
    <row r="742722" spans="1:1" ht="14.25" customHeight="1" x14ac:dyDescent="0.45">
      <c r="A742722" s="31"/>
    </row>
    <row r="742728" spans="1:1" s="30" customFormat="1" ht="14.25" customHeight="1" x14ac:dyDescent="0.35"/>
    <row r="742744" spans="1:1" ht="14.25" customHeight="1" x14ac:dyDescent="0.45">
      <c r="A742744" s="31"/>
    </row>
    <row r="742750" spans="1:1" s="30" customFormat="1" ht="14.25" customHeight="1" x14ac:dyDescent="0.35"/>
    <row r="742766" spans="1:1" ht="14.25" customHeight="1" x14ac:dyDescent="0.45">
      <c r="A742766" s="31"/>
    </row>
    <row r="742772" s="30" customFormat="1" ht="14.25" customHeight="1" x14ac:dyDescent="0.35"/>
    <row r="742788" spans="1:1" ht="14.25" customHeight="1" x14ac:dyDescent="0.45">
      <c r="A742788" s="31"/>
    </row>
    <row r="742794" spans="1:1" s="30" customFormat="1" ht="14.25" customHeight="1" x14ac:dyDescent="0.35"/>
    <row r="742810" spans="1:1" ht="14.25" customHeight="1" x14ac:dyDescent="0.45">
      <c r="A742810" s="31"/>
    </row>
    <row r="742816" spans="1:1" s="30" customFormat="1" ht="14.25" customHeight="1" x14ac:dyDescent="0.35"/>
    <row r="742832" spans="1:1" ht="14.25" customHeight="1" x14ac:dyDescent="0.45">
      <c r="A742832" s="31"/>
    </row>
    <row r="742838" s="30" customFormat="1" ht="14.25" customHeight="1" x14ac:dyDescent="0.35"/>
    <row r="742854" spans="1:1" ht="14.25" customHeight="1" x14ac:dyDescent="0.45">
      <c r="A742854" s="31"/>
    </row>
    <row r="742860" spans="1:1" s="30" customFormat="1" ht="14.25" customHeight="1" x14ac:dyDescent="0.35"/>
    <row r="742876" spans="1:1" ht="14.25" customHeight="1" x14ac:dyDescent="0.45">
      <c r="A742876" s="31"/>
    </row>
    <row r="742882" s="30" customFormat="1" ht="14.25" customHeight="1" x14ac:dyDescent="0.35"/>
    <row r="742898" spans="1:1" ht="14.25" customHeight="1" x14ac:dyDescent="0.45">
      <c r="A742898" s="31"/>
    </row>
    <row r="742904" spans="1:1" s="30" customFormat="1" ht="14.25" customHeight="1" x14ac:dyDescent="0.35"/>
    <row r="742920" spans="1:1" ht="14.25" customHeight="1" x14ac:dyDescent="0.45">
      <c r="A742920" s="31"/>
    </row>
    <row r="742926" spans="1:1" s="30" customFormat="1" ht="14.25" customHeight="1" x14ac:dyDescent="0.35"/>
    <row r="742942" spans="1:1" ht="14.25" customHeight="1" x14ac:dyDescent="0.45">
      <c r="A742942" s="31"/>
    </row>
    <row r="742948" s="30" customFormat="1" ht="14.25" customHeight="1" x14ac:dyDescent="0.35"/>
    <row r="742964" spans="1:1" ht="14.25" customHeight="1" x14ac:dyDescent="0.45">
      <c r="A742964" s="31"/>
    </row>
    <row r="742970" spans="1:1" s="30" customFormat="1" ht="14.25" customHeight="1" x14ac:dyDescent="0.35"/>
    <row r="742986" spans="1:1" ht="14.25" customHeight="1" x14ac:dyDescent="0.45">
      <c r="A742986" s="31"/>
    </row>
    <row r="742992" spans="1:1" s="30" customFormat="1" ht="14.25" customHeight="1" x14ac:dyDescent="0.35"/>
    <row r="743008" spans="1:1" ht="14.25" customHeight="1" x14ac:dyDescent="0.45">
      <c r="A743008" s="31"/>
    </row>
    <row r="743014" s="30" customFormat="1" ht="14.25" customHeight="1" x14ac:dyDescent="0.35"/>
    <row r="743030" spans="1:1" ht="14.25" customHeight="1" x14ac:dyDescent="0.45">
      <c r="A743030" s="31"/>
    </row>
    <row r="743036" spans="1:1" s="30" customFormat="1" ht="14.25" customHeight="1" x14ac:dyDescent="0.35"/>
    <row r="743052" spans="1:1" ht="14.25" customHeight="1" x14ac:dyDescent="0.45">
      <c r="A743052" s="31"/>
    </row>
    <row r="743058" s="30" customFormat="1" ht="14.25" customHeight="1" x14ac:dyDescent="0.35"/>
    <row r="743074" spans="1:1" ht="14.25" customHeight="1" x14ac:dyDescent="0.45">
      <c r="A743074" s="31"/>
    </row>
    <row r="743080" spans="1:1" s="30" customFormat="1" ht="14.25" customHeight="1" x14ac:dyDescent="0.35"/>
    <row r="743096" spans="1:1" ht="14.25" customHeight="1" x14ac:dyDescent="0.45">
      <c r="A743096" s="31"/>
    </row>
    <row r="743102" spans="1:1" s="30" customFormat="1" ht="14.25" customHeight="1" x14ac:dyDescent="0.35"/>
    <row r="743118" spans="1:1" ht="14.25" customHeight="1" x14ac:dyDescent="0.45">
      <c r="A743118" s="31"/>
    </row>
    <row r="743124" s="30" customFormat="1" ht="14.25" customHeight="1" x14ac:dyDescent="0.35"/>
    <row r="743140" spans="1:1" ht="14.25" customHeight="1" x14ac:dyDescent="0.45">
      <c r="A743140" s="31"/>
    </row>
    <row r="743146" spans="1:1" s="30" customFormat="1" ht="14.25" customHeight="1" x14ac:dyDescent="0.35"/>
    <row r="743162" spans="1:1" ht="14.25" customHeight="1" x14ac:dyDescent="0.45">
      <c r="A743162" s="31"/>
    </row>
    <row r="743168" spans="1:1" s="30" customFormat="1" ht="14.25" customHeight="1" x14ac:dyDescent="0.35"/>
    <row r="743184" spans="1:1" ht="14.25" customHeight="1" x14ac:dyDescent="0.45">
      <c r="A743184" s="31"/>
    </row>
    <row r="743190" s="30" customFormat="1" ht="14.25" customHeight="1" x14ac:dyDescent="0.35"/>
    <row r="743206" spans="1:1" ht="14.25" customHeight="1" x14ac:dyDescent="0.45">
      <c r="A743206" s="31"/>
    </row>
    <row r="743212" spans="1:1" s="30" customFormat="1" ht="14.25" customHeight="1" x14ac:dyDescent="0.35"/>
    <row r="743228" spans="1:1" ht="14.25" customHeight="1" x14ac:dyDescent="0.45">
      <c r="A743228" s="31"/>
    </row>
    <row r="743234" s="30" customFormat="1" ht="14.25" customHeight="1" x14ac:dyDescent="0.35"/>
    <row r="743250" spans="1:1" ht="14.25" customHeight="1" x14ac:dyDescent="0.45">
      <c r="A743250" s="31"/>
    </row>
    <row r="743256" spans="1:1" s="30" customFormat="1" ht="14.25" customHeight="1" x14ac:dyDescent="0.35"/>
    <row r="743272" spans="1:1" ht="14.25" customHeight="1" x14ac:dyDescent="0.45">
      <c r="A743272" s="31"/>
    </row>
    <row r="743278" spans="1:1" s="30" customFormat="1" ht="14.25" customHeight="1" x14ac:dyDescent="0.35"/>
    <row r="743294" spans="1:1" ht="14.25" customHeight="1" x14ac:dyDescent="0.45">
      <c r="A743294" s="31"/>
    </row>
    <row r="743300" s="30" customFormat="1" ht="14.25" customHeight="1" x14ac:dyDescent="0.35"/>
    <row r="743316" spans="1:1" ht="14.25" customHeight="1" x14ac:dyDescent="0.45">
      <c r="A743316" s="31"/>
    </row>
    <row r="743322" spans="1:1" s="30" customFormat="1" ht="14.25" customHeight="1" x14ac:dyDescent="0.35"/>
    <row r="743338" spans="1:1" ht="14.25" customHeight="1" x14ac:dyDescent="0.45">
      <c r="A743338" s="31"/>
    </row>
    <row r="743344" spans="1:1" s="30" customFormat="1" ht="14.25" customHeight="1" x14ac:dyDescent="0.35"/>
    <row r="743360" spans="1:1" ht="14.25" customHeight="1" x14ac:dyDescent="0.45">
      <c r="A743360" s="31"/>
    </row>
    <row r="743366" s="30" customFormat="1" ht="14.25" customHeight="1" x14ac:dyDescent="0.35"/>
    <row r="743382" spans="1:1" ht="14.25" customHeight="1" x14ac:dyDescent="0.45">
      <c r="A743382" s="31"/>
    </row>
    <row r="743388" spans="1:1" s="30" customFormat="1" ht="14.25" customHeight="1" x14ac:dyDescent="0.35"/>
    <row r="743404" spans="1:1" ht="14.25" customHeight="1" x14ac:dyDescent="0.45">
      <c r="A743404" s="31"/>
    </row>
    <row r="743410" s="30" customFormat="1" ht="14.25" customHeight="1" x14ac:dyDescent="0.35"/>
    <row r="743426" spans="1:1" ht="14.25" customHeight="1" x14ac:dyDescent="0.45">
      <c r="A743426" s="31"/>
    </row>
    <row r="743432" spans="1:1" s="30" customFormat="1" ht="14.25" customHeight="1" x14ac:dyDescent="0.35"/>
    <row r="743448" spans="1:1" ht="14.25" customHeight="1" x14ac:dyDescent="0.45">
      <c r="A743448" s="31"/>
    </row>
    <row r="743454" spans="1:1" s="30" customFormat="1" ht="14.25" customHeight="1" x14ac:dyDescent="0.35"/>
    <row r="743470" spans="1:1" ht="14.25" customHeight="1" x14ac:dyDescent="0.45">
      <c r="A743470" s="31"/>
    </row>
    <row r="743476" s="30" customFormat="1" ht="14.25" customHeight="1" x14ac:dyDescent="0.35"/>
    <row r="743492" spans="1:1" ht="14.25" customHeight="1" x14ac:dyDescent="0.45">
      <c r="A743492" s="31"/>
    </row>
    <row r="743498" spans="1:1" s="30" customFormat="1" ht="14.25" customHeight="1" x14ac:dyDescent="0.35"/>
    <row r="743514" spans="1:1" ht="14.25" customHeight="1" x14ac:dyDescent="0.45">
      <c r="A743514" s="31"/>
    </row>
    <row r="743520" spans="1:1" s="30" customFormat="1" ht="14.25" customHeight="1" x14ac:dyDescent="0.35"/>
    <row r="743536" spans="1:1" ht="14.25" customHeight="1" x14ac:dyDescent="0.45">
      <c r="A743536" s="31"/>
    </row>
    <row r="743542" s="30" customFormat="1" ht="14.25" customHeight="1" x14ac:dyDescent="0.35"/>
    <row r="743558" spans="1:1" ht="14.25" customHeight="1" x14ac:dyDescent="0.45">
      <c r="A743558" s="31"/>
    </row>
    <row r="743564" spans="1:1" s="30" customFormat="1" ht="14.25" customHeight="1" x14ac:dyDescent="0.35"/>
    <row r="743580" spans="1:1" ht="14.25" customHeight="1" x14ac:dyDescent="0.45">
      <c r="A743580" s="31"/>
    </row>
    <row r="743586" s="30" customFormat="1" ht="14.25" customHeight="1" x14ac:dyDescent="0.35"/>
    <row r="743602" spans="1:1" ht="14.25" customHeight="1" x14ac:dyDescent="0.45">
      <c r="A743602" s="31"/>
    </row>
    <row r="743608" spans="1:1" s="30" customFormat="1" ht="14.25" customHeight="1" x14ac:dyDescent="0.35"/>
    <row r="743624" spans="1:1" ht="14.25" customHeight="1" x14ac:dyDescent="0.45">
      <c r="A743624" s="31"/>
    </row>
    <row r="743630" spans="1:1" s="30" customFormat="1" ht="14.25" customHeight="1" x14ac:dyDescent="0.35"/>
    <row r="743646" spans="1:1" ht="14.25" customHeight="1" x14ac:dyDescent="0.45">
      <c r="A743646" s="31"/>
    </row>
    <row r="743652" s="30" customFormat="1" ht="14.25" customHeight="1" x14ac:dyDescent="0.35"/>
    <row r="743668" spans="1:1" ht="14.25" customHeight="1" x14ac:dyDescent="0.45">
      <c r="A743668" s="31"/>
    </row>
    <row r="743674" spans="1:1" s="30" customFormat="1" ht="14.25" customHeight="1" x14ac:dyDescent="0.35"/>
    <row r="743690" spans="1:1" ht="14.25" customHeight="1" x14ac:dyDescent="0.45">
      <c r="A743690" s="31"/>
    </row>
    <row r="743696" spans="1:1" s="30" customFormat="1" ht="14.25" customHeight="1" x14ac:dyDescent="0.35"/>
    <row r="743712" spans="1:1" ht="14.25" customHeight="1" x14ac:dyDescent="0.45">
      <c r="A743712" s="31"/>
    </row>
    <row r="743718" s="30" customFormat="1" ht="14.25" customHeight="1" x14ac:dyDescent="0.35"/>
    <row r="743734" spans="1:1" ht="14.25" customHeight="1" x14ac:dyDescent="0.45">
      <c r="A743734" s="31"/>
    </row>
    <row r="743740" spans="1:1" s="30" customFormat="1" ht="14.25" customHeight="1" x14ac:dyDescent="0.35"/>
    <row r="743756" spans="1:1" ht="14.25" customHeight="1" x14ac:dyDescent="0.45">
      <c r="A743756" s="31"/>
    </row>
    <row r="743762" s="30" customFormat="1" ht="14.25" customHeight="1" x14ac:dyDescent="0.35"/>
    <row r="743778" spans="1:1" ht="14.25" customHeight="1" x14ac:dyDescent="0.45">
      <c r="A743778" s="31"/>
    </row>
    <row r="743784" spans="1:1" s="30" customFormat="1" ht="14.25" customHeight="1" x14ac:dyDescent="0.35"/>
    <row r="743800" spans="1:1" ht="14.25" customHeight="1" x14ac:dyDescent="0.45">
      <c r="A743800" s="31"/>
    </row>
    <row r="743806" spans="1:1" s="30" customFormat="1" ht="14.25" customHeight="1" x14ac:dyDescent="0.35"/>
    <row r="743822" spans="1:1" ht="14.25" customHeight="1" x14ac:dyDescent="0.45">
      <c r="A743822" s="31"/>
    </row>
    <row r="743828" s="30" customFormat="1" ht="14.25" customHeight="1" x14ac:dyDescent="0.35"/>
    <row r="743844" spans="1:1" ht="14.25" customHeight="1" x14ac:dyDescent="0.45">
      <c r="A743844" s="31"/>
    </row>
    <row r="743850" spans="1:1" s="30" customFormat="1" ht="14.25" customHeight="1" x14ac:dyDescent="0.35"/>
    <row r="743866" spans="1:1" ht="14.25" customHeight="1" x14ac:dyDescent="0.45">
      <c r="A743866" s="31"/>
    </row>
    <row r="743872" spans="1:1" s="30" customFormat="1" ht="14.25" customHeight="1" x14ac:dyDescent="0.35"/>
    <row r="743888" spans="1:1" ht="14.25" customHeight="1" x14ac:dyDescent="0.45">
      <c r="A743888" s="31"/>
    </row>
    <row r="743894" s="30" customFormat="1" ht="14.25" customHeight="1" x14ac:dyDescent="0.35"/>
    <row r="743910" spans="1:1" ht="14.25" customHeight="1" x14ac:dyDescent="0.45">
      <c r="A743910" s="31"/>
    </row>
    <row r="743916" spans="1:1" s="30" customFormat="1" ht="14.25" customHeight="1" x14ac:dyDescent="0.35"/>
    <row r="743932" spans="1:1" ht="14.25" customHeight="1" x14ac:dyDescent="0.45">
      <c r="A743932" s="31"/>
    </row>
    <row r="743938" s="30" customFormat="1" ht="14.25" customHeight="1" x14ac:dyDescent="0.35"/>
    <row r="743954" spans="1:1" ht="14.25" customHeight="1" x14ac:dyDescent="0.45">
      <c r="A743954" s="31"/>
    </row>
    <row r="743960" spans="1:1" s="30" customFormat="1" ht="14.25" customHeight="1" x14ac:dyDescent="0.35"/>
    <row r="743976" spans="1:1" ht="14.25" customHeight="1" x14ac:dyDescent="0.45">
      <c r="A743976" s="31"/>
    </row>
    <row r="743982" spans="1:1" s="30" customFormat="1" ht="14.25" customHeight="1" x14ac:dyDescent="0.35"/>
    <row r="743998" spans="1:1" ht="14.25" customHeight="1" x14ac:dyDescent="0.45">
      <c r="A743998" s="31"/>
    </row>
    <row r="744004" s="30" customFormat="1" ht="14.25" customHeight="1" x14ac:dyDescent="0.35"/>
    <row r="744020" spans="1:1" ht="14.25" customHeight="1" x14ac:dyDescent="0.45">
      <c r="A744020" s="31"/>
    </row>
    <row r="744026" spans="1:1" s="30" customFormat="1" ht="14.25" customHeight="1" x14ac:dyDescent="0.35"/>
    <row r="744042" spans="1:1" ht="14.25" customHeight="1" x14ac:dyDescent="0.45">
      <c r="A744042" s="31"/>
    </row>
    <row r="744048" spans="1:1" s="30" customFormat="1" ht="14.25" customHeight="1" x14ac:dyDescent="0.35"/>
    <row r="744064" spans="1:1" ht="14.25" customHeight="1" x14ac:dyDescent="0.45">
      <c r="A744064" s="31"/>
    </row>
    <row r="744070" s="30" customFormat="1" ht="14.25" customHeight="1" x14ac:dyDescent="0.35"/>
    <row r="744086" spans="1:1" ht="14.25" customHeight="1" x14ac:dyDescent="0.45">
      <c r="A744086" s="31"/>
    </row>
    <row r="744092" spans="1:1" s="30" customFormat="1" ht="14.25" customHeight="1" x14ac:dyDescent="0.35"/>
    <row r="744108" spans="1:1" ht="14.25" customHeight="1" x14ac:dyDescent="0.45">
      <c r="A744108" s="31"/>
    </row>
    <row r="744114" s="30" customFormat="1" ht="14.25" customHeight="1" x14ac:dyDescent="0.35"/>
    <row r="744130" spans="1:1" ht="14.25" customHeight="1" x14ac:dyDescent="0.45">
      <c r="A744130" s="31"/>
    </row>
    <row r="744136" spans="1:1" s="30" customFormat="1" ht="14.25" customHeight="1" x14ac:dyDescent="0.35"/>
    <row r="744152" spans="1:1" ht="14.25" customHeight="1" x14ac:dyDescent="0.45">
      <c r="A744152" s="31"/>
    </row>
    <row r="744158" spans="1:1" s="30" customFormat="1" ht="14.25" customHeight="1" x14ac:dyDescent="0.35"/>
    <row r="744174" spans="1:1" ht="14.25" customHeight="1" x14ac:dyDescent="0.45">
      <c r="A744174" s="31"/>
    </row>
    <row r="744180" s="30" customFormat="1" ht="14.25" customHeight="1" x14ac:dyDescent="0.35"/>
    <row r="744196" spans="1:1" ht="14.25" customHeight="1" x14ac:dyDescent="0.45">
      <c r="A744196" s="31"/>
    </row>
    <row r="744202" spans="1:1" s="30" customFormat="1" ht="14.25" customHeight="1" x14ac:dyDescent="0.35"/>
    <row r="744218" spans="1:1" ht="14.25" customHeight="1" x14ac:dyDescent="0.45">
      <c r="A744218" s="31"/>
    </row>
    <row r="744224" spans="1:1" s="30" customFormat="1" ht="14.25" customHeight="1" x14ac:dyDescent="0.35"/>
    <row r="744240" spans="1:1" ht="14.25" customHeight="1" x14ac:dyDescent="0.45">
      <c r="A744240" s="31"/>
    </row>
    <row r="744246" s="30" customFormat="1" ht="14.25" customHeight="1" x14ac:dyDescent="0.35"/>
    <row r="744262" spans="1:1" ht="14.25" customHeight="1" x14ac:dyDescent="0.45">
      <c r="A744262" s="31"/>
    </row>
    <row r="744268" spans="1:1" s="30" customFormat="1" ht="14.25" customHeight="1" x14ac:dyDescent="0.35"/>
    <row r="744284" spans="1:1" ht="14.25" customHeight="1" x14ac:dyDescent="0.45">
      <c r="A744284" s="31"/>
    </row>
    <row r="744290" s="30" customFormat="1" ht="14.25" customHeight="1" x14ac:dyDescent="0.35"/>
    <row r="744306" spans="1:1" ht="14.25" customHeight="1" x14ac:dyDescent="0.45">
      <c r="A744306" s="31"/>
    </row>
    <row r="744312" spans="1:1" s="30" customFormat="1" ht="14.25" customHeight="1" x14ac:dyDescent="0.35"/>
    <row r="744328" spans="1:1" ht="14.25" customHeight="1" x14ac:dyDescent="0.45">
      <c r="A744328" s="31"/>
    </row>
    <row r="744334" spans="1:1" s="30" customFormat="1" ht="14.25" customHeight="1" x14ac:dyDescent="0.35"/>
    <row r="744350" spans="1:1" ht="14.25" customHeight="1" x14ac:dyDescent="0.45">
      <c r="A744350" s="31"/>
    </row>
    <row r="744356" s="30" customFormat="1" ht="14.25" customHeight="1" x14ac:dyDescent="0.35"/>
    <row r="744372" spans="1:1" ht="14.25" customHeight="1" x14ac:dyDescent="0.45">
      <c r="A744372" s="31"/>
    </row>
    <row r="744378" spans="1:1" s="30" customFormat="1" ht="14.25" customHeight="1" x14ac:dyDescent="0.35"/>
    <row r="744394" spans="1:1" ht="14.25" customHeight="1" x14ac:dyDescent="0.45">
      <c r="A744394" s="31"/>
    </row>
    <row r="744400" spans="1:1" s="30" customFormat="1" ht="14.25" customHeight="1" x14ac:dyDescent="0.35"/>
    <row r="744416" spans="1:1" ht="14.25" customHeight="1" x14ac:dyDescent="0.45">
      <c r="A744416" s="31"/>
    </row>
    <row r="744422" s="30" customFormat="1" ht="14.25" customHeight="1" x14ac:dyDescent="0.35"/>
    <row r="744438" spans="1:1" ht="14.25" customHeight="1" x14ac:dyDescent="0.45">
      <c r="A744438" s="31"/>
    </row>
    <row r="744444" spans="1:1" s="30" customFormat="1" ht="14.25" customHeight="1" x14ac:dyDescent="0.35"/>
    <row r="744460" spans="1:1" ht="14.25" customHeight="1" x14ac:dyDescent="0.45">
      <c r="A744460" s="31"/>
    </row>
    <row r="744466" s="30" customFormat="1" ht="14.25" customHeight="1" x14ac:dyDescent="0.35"/>
    <row r="744482" spans="1:1" ht="14.25" customHeight="1" x14ac:dyDescent="0.45">
      <c r="A744482" s="31"/>
    </row>
    <row r="744488" spans="1:1" s="30" customFormat="1" ht="14.25" customHeight="1" x14ac:dyDescent="0.35"/>
    <row r="744504" spans="1:1" ht="14.25" customHeight="1" x14ac:dyDescent="0.45">
      <c r="A744504" s="31"/>
    </row>
    <row r="744510" spans="1:1" s="30" customFormat="1" ht="14.25" customHeight="1" x14ac:dyDescent="0.35"/>
    <row r="744526" spans="1:1" ht="14.25" customHeight="1" x14ac:dyDescent="0.45">
      <c r="A744526" s="31"/>
    </row>
    <row r="744532" s="30" customFormat="1" ht="14.25" customHeight="1" x14ac:dyDescent="0.35"/>
    <row r="744548" spans="1:1" ht="14.25" customHeight="1" x14ac:dyDescent="0.45">
      <c r="A744548" s="31"/>
    </row>
    <row r="744554" spans="1:1" s="30" customFormat="1" ht="14.25" customHeight="1" x14ac:dyDescent="0.35"/>
    <row r="744570" spans="1:1" ht="14.25" customHeight="1" x14ac:dyDescent="0.45">
      <c r="A744570" s="31"/>
    </row>
    <row r="744576" spans="1:1" s="30" customFormat="1" ht="14.25" customHeight="1" x14ac:dyDescent="0.35"/>
    <row r="744592" spans="1:1" ht="14.25" customHeight="1" x14ac:dyDescent="0.45">
      <c r="A744592" s="31"/>
    </row>
    <row r="744598" s="30" customFormat="1" ht="14.25" customHeight="1" x14ac:dyDescent="0.35"/>
    <row r="744614" spans="1:1" ht="14.25" customHeight="1" x14ac:dyDescent="0.45">
      <c r="A744614" s="31"/>
    </row>
    <row r="744620" spans="1:1" s="30" customFormat="1" ht="14.25" customHeight="1" x14ac:dyDescent="0.35"/>
    <row r="744636" spans="1:1" ht="14.25" customHeight="1" x14ac:dyDescent="0.45">
      <c r="A744636" s="31"/>
    </row>
    <row r="744642" s="30" customFormat="1" ht="14.25" customHeight="1" x14ac:dyDescent="0.35"/>
    <row r="744658" spans="1:1" ht="14.25" customHeight="1" x14ac:dyDescent="0.45">
      <c r="A744658" s="31"/>
    </row>
    <row r="744664" spans="1:1" s="30" customFormat="1" ht="14.25" customHeight="1" x14ac:dyDescent="0.35"/>
    <row r="744680" spans="1:1" ht="14.25" customHeight="1" x14ac:dyDescent="0.45">
      <c r="A744680" s="31"/>
    </row>
    <row r="744686" spans="1:1" s="30" customFormat="1" ht="14.25" customHeight="1" x14ac:dyDescent="0.35"/>
    <row r="744702" spans="1:1" ht="14.25" customHeight="1" x14ac:dyDescent="0.45">
      <c r="A744702" s="31"/>
    </row>
    <row r="744708" s="30" customFormat="1" ht="14.25" customHeight="1" x14ac:dyDescent="0.35"/>
    <row r="744724" spans="1:1" ht="14.25" customHeight="1" x14ac:dyDescent="0.45">
      <c r="A744724" s="31"/>
    </row>
    <row r="744730" spans="1:1" s="30" customFormat="1" ht="14.25" customHeight="1" x14ac:dyDescent="0.35"/>
    <row r="744746" spans="1:1" ht="14.25" customHeight="1" x14ac:dyDescent="0.45">
      <c r="A744746" s="31"/>
    </row>
    <row r="744752" spans="1:1" s="30" customFormat="1" ht="14.25" customHeight="1" x14ac:dyDescent="0.35"/>
    <row r="744768" spans="1:1" ht="14.25" customHeight="1" x14ac:dyDescent="0.45">
      <c r="A744768" s="31"/>
    </row>
    <row r="744774" s="30" customFormat="1" ht="14.25" customHeight="1" x14ac:dyDescent="0.35"/>
    <row r="744790" spans="1:1" ht="14.25" customHeight="1" x14ac:dyDescent="0.45">
      <c r="A744790" s="31"/>
    </row>
    <row r="744796" spans="1:1" s="30" customFormat="1" ht="14.25" customHeight="1" x14ac:dyDescent="0.35"/>
    <row r="744812" spans="1:1" ht="14.25" customHeight="1" x14ac:dyDescent="0.45">
      <c r="A744812" s="31"/>
    </row>
    <row r="744818" s="30" customFormat="1" ht="14.25" customHeight="1" x14ac:dyDescent="0.35"/>
    <row r="744834" spans="1:1" ht="14.25" customHeight="1" x14ac:dyDescent="0.45">
      <c r="A744834" s="31"/>
    </row>
    <row r="744840" spans="1:1" s="30" customFormat="1" ht="14.25" customHeight="1" x14ac:dyDescent="0.35"/>
    <row r="744856" spans="1:1" ht="14.25" customHeight="1" x14ac:dyDescent="0.45">
      <c r="A744856" s="31"/>
    </row>
    <row r="744862" spans="1:1" s="30" customFormat="1" ht="14.25" customHeight="1" x14ac:dyDescent="0.35"/>
    <row r="744878" spans="1:1" ht="14.25" customHeight="1" x14ac:dyDescent="0.45">
      <c r="A744878" s="31"/>
    </row>
    <row r="744884" s="30" customFormat="1" ht="14.25" customHeight="1" x14ac:dyDescent="0.35"/>
    <row r="744900" spans="1:1" ht="14.25" customHeight="1" x14ac:dyDescent="0.45">
      <c r="A744900" s="31"/>
    </row>
    <row r="744906" spans="1:1" s="30" customFormat="1" ht="14.25" customHeight="1" x14ac:dyDescent="0.35"/>
    <row r="744922" spans="1:1" ht="14.25" customHeight="1" x14ac:dyDescent="0.45">
      <c r="A744922" s="31"/>
    </row>
    <row r="744928" spans="1:1" s="30" customFormat="1" ht="14.25" customHeight="1" x14ac:dyDescent="0.35"/>
    <row r="744944" spans="1:1" ht="14.25" customHeight="1" x14ac:dyDescent="0.45">
      <c r="A744944" s="31"/>
    </row>
    <row r="744950" s="30" customFormat="1" ht="14.25" customHeight="1" x14ac:dyDescent="0.35"/>
    <row r="744966" spans="1:1" ht="14.25" customHeight="1" x14ac:dyDescent="0.45">
      <c r="A744966" s="31"/>
    </row>
    <row r="744972" spans="1:1" s="30" customFormat="1" ht="14.25" customHeight="1" x14ac:dyDescent="0.35"/>
    <row r="744988" spans="1:1" ht="14.25" customHeight="1" x14ac:dyDescent="0.45">
      <c r="A744988" s="31"/>
    </row>
    <row r="744994" s="30" customFormat="1" ht="14.25" customHeight="1" x14ac:dyDescent="0.35"/>
    <row r="745010" spans="1:1" ht="14.25" customHeight="1" x14ac:dyDescent="0.45">
      <c r="A745010" s="31"/>
    </row>
    <row r="745016" spans="1:1" s="30" customFormat="1" ht="14.25" customHeight="1" x14ac:dyDescent="0.35"/>
    <row r="745032" spans="1:1" ht="14.25" customHeight="1" x14ac:dyDescent="0.45">
      <c r="A745032" s="31"/>
    </row>
    <row r="745038" spans="1:1" s="30" customFormat="1" ht="14.25" customHeight="1" x14ac:dyDescent="0.35"/>
    <row r="745054" spans="1:1" ht="14.25" customHeight="1" x14ac:dyDescent="0.45">
      <c r="A745054" s="31"/>
    </row>
    <row r="745060" s="30" customFormat="1" ht="14.25" customHeight="1" x14ac:dyDescent="0.35"/>
    <row r="745076" spans="1:1" ht="14.25" customHeight="1" x14ac:dyDescent="0.45">
      <c r="A745076" s="31"/>
    </row>
    <row r="745082" spans="1:1" s="30" customFormat="1" ht="14.25" customHeight="1" x14ac:dyDescent="0.35"/>
    <row r="745098" spans="1:1" ht="14.25" customHeight="1" x14ac:dyDescent="0.45">
      <c r="A745098" s="31"/>
    </row>
    <row r="745104" spans="1:1" s="30" customFormat="1" ht="14.25" customHeight="1" x14ac:dyDescent="0.35"/>
    <row r="745120" spans="1:1" ht="14.25" customHeight="1" x14ac:dyDescent="0.45">
      <c r="A745120" s="31"/>
    </row>
    <row r="745126" s="30" customFormat="1" ht="14.25" customHeight="1" x14ac:dyDescent="0.35"/>
    <row r="745142" spans="1:1" ht="14.25" customHeight="1" x14ac:dyDescent="0.45">
      <c r="A745142" s="31"/>
    </row>
    <row r="745148" spans="1:1" s="30" customFormat="1" ht="14.25" customHeight="1" x14ac:dyDescent="0.35"/>
    <row r="745164" spans="1:1" ht="14.25" customHeight="1" x14ac:dyDescent="0.45">
      <c r="A745164" s="31"/>
    </row>
    <row r="745170" s="30" customFormat="1" ht="14.25" customHeight="1" x14ac:dyDescent="0.35"/>
    <row r="745186" spans="1:1" ht="14.25" customHeight="1" x14ac:dyDescent="0.45">
      <c r="A745186" s="31"/>
    </row>
    <row r="745192" spans="1:1" s="30" customFormat="1" ht="14.25" customHeight="1" x14ac:dyDescent="0.35"/>
    <row r="745208" spans="1:1" ht="14.25" customHeight="1" x14ac:dyDescent="0.45">
      <c r="A745208" s="31"/>
    </row>
    <row r="745214" spans="1:1" s="30" customFormat="1" ht="14.25" customHeight="1" x14ac:dyDescent="0.35"/>
    <row r="745230" spans="1:1" ht="14.25" customHeight="1" x14ac:dyDescent="0.45">
      <c r="A745230" s="31"/>
    </row>
    <row r="745236" s="30" customFormat="1" ht="14.25" customHeight="1" x14ac:dyDescent="0.35"/>
    <row r="745252" spans="1:1" ht="14.25" customHeight="1" x14ac:dyDescent="0.45">
      <c r="A745252" s="31"/>
    </row>
    <row r="745258" spans="1:1" s="30" customFormat="1" ht="14.25" customHeight="1" x14ac:dyDescent="0.35"/>
    <row r="745274" spans="1:1" ht="14.25" customHeight="1" x14ac:dyDescent="0.45">
      <c r="A745274" s="31"/>
    </row>
    <row r="745280" spans="1:1" s="30" customFormat="1" ht="14.25" customHeight="1" x14ac:dyDescent="0.35"/>
    <row r="745296" spans="1:1" ht="14.25" customHeight="1" x14ac:dyDescent="0.45">
      <c r="A745296" s="31"/>
    </row>
    <row r="745302" s="30" customFormat="1" ht="14.25" customHeight="1" x14ac:dyDescent="0.35"/>
    <row r="745318" spans="1:1" ht="14.25" customHeight="1" x14ac:dyDescent="0.45">
      <c r="A745318" s="31"/>
    </row>
    <row r="745324" spans="1:1" s="30" customFormat="1" ht="14.25" customHeight="1" x14ac:dyDescent="0.35"/>
    <row r="745340" spans="1:1" ht="14.25" customHeight="1" x14ac:dyDescent="0.45">
      <c r="A745340" s="31"/>
    </row>
    <row r="745346" s="30" customFormat="1" ht="14.25" customHeight="1" x14ac:dyDescent="0.35"/>
    <row r="745362" spans="1:1" ht="14.25" customHeight="1" x14ac:dyDescent="0.45">
      <c r="A745362" s="31"/>
    </row>
    <row r="745368" spans="1:1" s="30" customFormat="1" ht="14.25" customHeight="1" x14ac:dyDescent="0.35"/>
    <row r="745384" spans="1:1" ht="14.25" customHeight="1" x14ac:dyDescent="0.45">
      <c r="A745384" s="31"/>
    </row>
    <row r="745390" spans="1:1" s="30" customFormat="1" ht="14.25" customHeight="1" x14ac:dyDescent="0.35"/>
    <row r="745406" spans="1:1" ht="14.25" customHeight="1" x14ac:dyDescent="0.45">
      <c r="A745406" s="31"/>
    </row>
    <row r="745412" s="30" customFormat="1" ht="14.25" customHeight="1" x14ac:dyDescent="0.35"/>
    <row r="745428" spans="1:1" ht="14.25" customHeight="1" x14ac:dyDescent="0.45">
      <c r="A745428" s="31"/>
    </row>
    <row r="745434" spans="1:1" s="30" customFormat="1" ht="14.25" customHeight="1" x14ac:dyDescent="0.35"/>
    <row r="745450" spans="1:1" ht="14.25" customHeight="1" x14ac:dyDescent="0.45">
      <c r="A745450" s="31"/>
    </row>
    <row r="745456" spans="1:1" s="30" customFormat="1" ht="14.25" customHeight="1" x14ac:dyDescent="0.35"/>
    <row r="745472" spans="1:1" ht="14.25" customHeight="1" x14ac:dyDescent="0.45">
      <c r="A745472" s="31"/>
    </row>
    <row r="745478" s="30" customFormat="1" ht="14.25" customHeight="1" x14ac:dyDescent="0.35"/>
    <row r="745494" spans="1:1" ht="14.25" customHeight="1" x14ac:dyDescent="0.45">
      <c r="A745494" s="31"/>
    </row>
    <row r="745500" spans="1:1" s="30" customFormat="1" ht="14.25" customHeight="1" x14ac:dyDescent="0.35"/>
    <row r="745516" spans="1:1" ht="14.25" customHeight="1" x14ac:dyDescent="0.45">
      <c r="A745516" s="31"/>
    </row>
    <row r="745522" s="30" customFormat="1" ht="14.25" customHeight="1" x14ac:dyDescent="0.35"/>
    <row r="745538" spans="1:1" ht="14.25" customHeight="1" x14ac:dyDescent="0.45">
      <c r="A745538" s="31"/>
    </row>
    <row r="745544" spans="1:1" s="30" customFormat="1" ht="14.25" customHeight="1" x14ac:dyDescent="0.35"/>
    <row r="745560" spans="1:1" ht="14.25" customHeight="1" x14ac:dyDescent="0.45">
      <c r="A745560" s="31"/>
    </row>
    <row r="745566" spans="1:1" s="30" customFormat="1" ht="14.25" customHeight="1" x14ac:dyDescent="0.35"/>
    <row r="745582" spans="1:1" ht="14.25" customHeight="1" x14ac:dyDescent="0.45">
      <c r="A745582" s="31"/>
    </row>
    <row r="745588" s="30" customFormat="1" ht="14.25" customHeight="1" x14ac:dyDescent="0.35"/>
    <row r="745604" spans="1:1" ht="14.25" customHeight="1" x14ac:dyDescent="0.45">
      <c r="A745604" s="31"/>
    </row>
    <row r="745610" spans="1:1" s="30" customFormat="1" ht="14.25" customHeight="1" x14ac:dyDescent="0.35"/>
    <row r="745626" spans="1:1" ht="14.25" customHeight="1" x14ac:dyDescent="0.45">
      <c r="A745626" s="31"/>
    </row>
    <row r="745632" spans="1:1" s="30" customFormat="1" ht="14.25" customHeight="1" x14ac:dyDescent="0.35"/>
    <row r="745648" spans="1:1" ht="14.25" customHeight="1" x14ac:dyDescent="0.45">
      <c r="A745648" s="31"/>
    </row>
    <row r="745654" s="30" customFormat="1" ht="14.25" customHeight="1" x14ac:dyDescent="0.35"/>
    <row r="745670" spans="1:1" ht="14.25" customHeight="1" x14ac:dyDescent="0.45">
      <c r="A745670" s="31"/>
    </row>
    <row r="745676" spans="1:1" s="30" customFormat="1" ht="14.25" customHeight="1" x14ac:dyDescent="0.35"/>
    <row r="745692" spans="1:1" ht="14.25" customHeight="1" x14ac:dyDescent="0.45">
      <c r="A745692" s="31"/>
    </row>
    <row r="745698" s="30" customFormat="1" ht="14.25" customHeight="1" x14ac:dyDescent="0.35"/>
    <row r="745714" spans="1:1" ht="14.25" customHeight="1" x14ac:dyDescent="0.45">
      <c r="A745714" s="31"/>
    </row>
    <row r="745720" spans="1:1" s="30" customFormat="1" ht="14.25" customHeight="1" x14ac:dyDescent="0.35"/>
    <row r="745736" spans="1:1" ht="14.25" customHeight="1" x14ac:dyDescent="0.45">
      <c r="A745736" s="31"/>
    </row>
    <row r="745742" spans="1:1" s="30" customFormat="1" ht="14.25" customHeight="1" x14ac:dyDescent="0.35"/>
    <row r="745758" spans="1:1" ht="14.25" customHeight="1" x14ac:dyDescent="0.45">
      <c r="A745758" s="31"/>
    </row>
    <row r="745764" s="30" customFormat="1" ht="14.25" customHeight="1" x14ac:dyDescent="0.35"/>
    <row r="745780" spans="1:1" ht="14.25" customHeight="1" x14ac:dyDescent="0.45">
      <c r="A745780" s="31"/>
    </row>
    <row r="745786" spans="1:1" s="30" customFormat="1" ht="14.25" customHeight="1" x14ac:dyDescent="0.35"/>
    <row r="745802" spans="1:1" ht="14.25" customHeight="1" x14ac:dyDescent="0.45">
      <c r="A745802" s="31"/>
    </row>
    <row r="745808" spans="1:1" s="30" customFormat="1" ht="14.25" customHeight="1" x14ac:dyDescent="0.35"/>
    <row r="745824" spans="1:1" ht="14.25" customHeight="1" x14ac:dyDescent="0.45">
      <c r="A745824" s="31"/>
    </row>
    <row r="745830" s="30" customFormat="1" ht="14.25" customHeight="1" x14ac:dyDescent="0.35"/>
    <row r="745846" spans="1:1" ht="14.25" customHeight="1" x14ac:dyDescent="0.45">
      <c r="A745846" s="31"/>
    </row>
    <row r="745852" spans="1:1" s="30" customFormat="1" ht="14.25" customHeight="1" x14ac:dyDescent="0.35"/>
    <row r="745868" spans="1:1" ht="14.25" customHeight="1" x14ac:dyDescent="0.45">
      <c r="A745868" s="31"/>
    </row>
    <row r="745874" s="30" customFormat="1" ht="14.25" customHeight="1" x14ac:dyDescent="0.35"/>
    <row r="745890" spans="1:1" ht="14.25" customHeight="1" x14ac:dyDescent="0.45">
      <c r="A745890" s="31"/>
    </row>
    <row r="745896" spans="1:1" s="30" customFormat="1" ht="14.25" customHeight="1" x14ac:dyDescent="0.35"/>
    <row r="745912" spans="1:1" ht="14.25" customHeight="1" x14ac:dyDescent="0.45">
      <c r="A745912" s="31"/>
    </row>
    <row r="745918" spans="1:1" s="30" customFormat="1" ht="14.25" customHeight="1" x14ac:dyDescent="0.35"/>
    <row r="745934" spans="1:1" ht="14.25" customHeight="1" x14ac:dyDescent="0.45">
      <c r="A745934" s="31"/>
    </row>
    <row r="745940" s="30" customFormat="1" ht="14.25" customHeight="1" x14ac:dyDescent="0.35"/>
    <row r="745956" spans="1:1" ht="14.25" customHeight="1" x14ac:dyDescent="0.45">
      <c r="A745956" s="31"/>
    </row>
    <row r="745962" spans="1:1" s="30" customFormat="1" ht="14.25" customHeight="1" x14ac:dyDescent="0.35"/>
    <row r="745978" spans="1:1" ht="14.25" customHeight="1" x14ac:dyDescent="0.45">
      <c r="A745978" s="31"/>
    </row>
    <row r="745984" spans="1:1" s="30" customFormat="1" ht="14.25" customHeight="1" x14ac:dyDescent="0.35"/>
    <row r="746000" spans="1:1" ht="14.25" customHeight="1" x14ac:dyDescent="0.45">
      <c r="A746000" s="31"/>
    </row>
    <row r="746006" s="30" customFormat="1" ht="14.25" customHeight="1" x14ac:dyDescent="0.35"/>
    <row r="746022" spans="1:1" ht="14.25" customHeight="1" x14ac:dyDescent="0.45">
      <c r="A746022" s="31"/>
    </row>
    <row r="746028" spans="1:1" s="30" customFormat="1" ht="14.25" customHeight="1" x14ac:dyDescent="0.35"/>
    <row r="746044" spans="1:1" ht="14.25" customHeight="1" x14ac:dyDescent="0.45">
      <c r="A746044" s="31"/>
    </row>
    <row r="746050" s="30" customFormat="1" ht="14.25" customHeight="1" x14ac:dyDescent="0.35"/>
    <row r="746066" spans="1:1" ht="14.25" customHeight="1" x14ac:dyDescent="0.45">
      <c r="A746066" s="31"/>
    </row>
    <row r="746072" spans="1:1" s="30" customFormat="1" ht="14.25" customHeight="1" x14ac:dyDescent="0.35"/>
    <row r="746088" spans="1:1" ht="14.25" customHeight="1" x14ac:dyDescent="0.45">
      <c r="A746088" s="31"/>
    </row>
    <row r="746094" spans="1:1" s="30" customFormat="1" ht="14.25" customHeight="1" x14ac:dyDescent="0.35"/>
    <row r="746110" spans="1:1" ht="14.25" customHeight="1" x14ac:dyDescent="0.45">
      <c r="A746110" s="31"/>
    </row>
    <row r="746116" s="30" customFormat="1" ht="14.25" customHeight="1" x14ac:dyDescent="0.35"/>
    <row r="746132" spans="1:1" ht="14.25" customHeight="1" x14ac:dyDescent="0.45">
      <c r="A746132" s="31"/>
    </row>
    <row r="746138" spans="1:1" s="30" customFormat="1" ht="14.25" customHeight="1" x14ac:dyDescent="0.35"/>
    <row r="746154" spans="1:1" ht="14.25" customHeight="1" x14ac:dyDescent="0.45">
      <c r="A746154" s="31"/>
    </row>
    <row r="746160" spans="1:1" s="30" customFormat="1" ht="14.25" customHeight="1" x14ac:dyDescent="0.35"/>
    <row r="746176" spans="1:1" ht="14.25" customHeight="1" x14ac:dyDescent="0.45">
      <c r="A746176" s="31"/>
    </row>
    <row r="746182" s="30" customFormat="1" ht="14.25" customHeight="1" x14ac:dyDescent="0.35"/>
    <row r="746198" spans="1:1" ht="14.25" customHeight="1" x14ac:dyDescent="0.45">
      <c r="A746198" s="31"/>
    </row>
    <row r="746204" spans="1:1" s="30" customFormat="1" ht="14.25" customHeight="1" x14ac:dyDescent="0.35"/>
    <row r="746220" spans="1:1" ht="14.25" customHeight="1" x14ac:dyDescent="0.45">
      <c r="A746220" s="31"/>
    </row>
    <row r="746226" s="30" customFormat="1" ht="14.25" customHeight="1" x14ac:dyDescent="0.35"/>
    <row r="746242" spans="1:1" ht="14.25" customHeight="1" x14ac:dyDescent="0.45">
      <c r="A746242" s="31"/>
    </row>
    <row r="746248" spans="1:1" s="30" customFormat="1" ht="14.25" customHeight="1" x14ac:dyDescent="0.35"/>
    <row r="746264" spans="1:1" ht="14.25" customHeight="1" x14ac:dyDescent="0.45">
      <c r="A746264" s="31"/>
    </row>
    <row r="746270" spans="1:1" s="30" customFormat="1" ht="14.25" customHeight="1" x14ac:dyDescent="0.35"/>
    <row r="746286" spans="1:1" ht="14.25" customHeight="1" x14ac:dyDescent="0.45">
      <c r="A746286" s="31"/>
    </row>
    <row r="746292" s="30" customFormat="1" ht="14.25" customHeight="1" x14ac:dyDescent="0.35"/>
    <row r="746308" spans="1:1" ht="14.25" customHeight="1" x14ac:dyDescent="0.45">
      <c r="A746308" s="31"/>
    </row>
    <row r="746314" spans="1:1" s="30" customFormat="1" ht="14.25" customHeight="1" x14ac:dyDescent="0.35"/>
    <row r="746330" spans="1:1" ht="14.25" customHeight="1" x14ac:dyDescent="0.45">
      <c r="A746330" s="31"/>
    </row>
    <row r="746336" spans="1:1" s="30" customFormat="1" ht="14.25" customHeight="1" x14ac:dyDescent="0.35"/>
    <row r="746352" spans="1:1" ht="14.25" customHeight="1" x14ac:dyDescent="0.45">
      <c r="A746352" s="31"/>
    </row>
    <row r="746358" s="30" customFormat="1" ht="14.25" customHeight="1" x14ac:dyDescent="0.35"/>
    <row r="746374" spans="1:1" ht="14.25" customHeight="1" x14ac:dyDescent="0.45">
      <c r="A746374" s="31"/>
    </row>
    <row r="746380" spans="1:1" s="30" customFormat="1" ht="14.25" customHeight="1" x14ac:dyDescent="0.35"/>
    <row r="746396" spans="1:1" ht="14.25" customHeight="1" x14ac:dyDescent="0.45">
      <c r="A746396" s="31"/>
    </row>
    <row r="746402" s="30" customFormat="1" ht="14.25" customHeight="1" x14ac:dyDescent="0.35"/>
    <row r="746418" spans="1:1" ht="14.25" customHeight="1" x14ac:dyDescent="0.45">
      <c r="A746418" s="31"/>
    </row>
    <row r="746424" spans="1:1" s="30" customFormat="1" ht="14.25" customHeight="1" x14ac:dyDescent="0.35"/>
    <row r="746440" spans="1:1" ht="14.25" customHeight="1" x14ac:dyDescent="0.45">
      <c r="A746440" s="31"/>
    </row>
    <row r="746446" spans="1:1" s="30" customFormat="1" ht="14.25" customHeight="1" x14ac:dyDescent="0.35"/>
    <row r="746462" spans="1:1" ht="14.25" customHeight="1" x14ac:dyDescent="0.45">
      <c r="A746462" s="31"/>
    </row>
    <row r="746468" s="30" customFormat="1" ht="14.25" customHeight="1" x14ac:dyDescent="0.35"/>
    <row r="746484" spans="1:1" ht="14.25" customHeight="1" x14ac:dyDescent="0.45">
      <c r="A746484" s="31"/>
    </row>
    <row r="746490" spans="1:1" s="30" customFormat="1" ht="14.25" customHeight="1" x14ac:dyDescent="0.35"/>
    <row r="746506" spans="1:1" ht="14.25" customHeight="1" x14ac:dyDescent="0.45">
      <c r="A746506" s="31"/>
    </row>
    <row r="746512" spans="1:1" s="30" customFormat="1" ht="14.25" customHeight="1" x14ac:dyDescent="0.35"/>
    <row r="746528" spans="1:1" ht="14.25" customHeight="1" x14ac:dyDescent="0.45">
      <c r="A746528" s="31"/>
    </row>
    <row r="746534" s="30" customFormat="1" ht="14.25" customHeight="1" x14ac:dyDescent="0.35"/>
    <row r="746550" spans="1:1" ht="14.25" customHeight="1" x14ac:dyDescent="0.45">
      <c r="A746550" s="31"/>
    </row>
    <row r="746556" spans="1:1" s="30" customFormat="1" ht="14.25" customHeight="1" x14ac:dyDescent="0.35"/>
    <row r="746572" spans="1:1" ht="14.25" customHeight="1" x14ac:dyDescent="0.45">
      <c r="A746572" s="31"/>
    </row>
    <row r="746578" s="30" customFormat="1" ht="14.25" customHeight="1" x14ac:dyDescent="0.35"/>
    <row r="746594" spans="1:1" ht="14.25" customHeight="1" x14ac:dyDescent="0.45">
      <c r="A746594" s="31"/>
    </row>
    <row r="746600" spans="1:1" s="30" customFormat="1" ht="14.25" customHeight="1" x14ac:dyDescent="0.35"/>
    <row r="746616" spans="1:1" ht="14.25" customHeight="1" x14ac:dyDescent="0.45">
      <c r="A746616" s="31"/>
    </row>
    <row r="746622" spans="1:1" s="30" customFormat="1" ht="14.25" customHeight="1" x14ac:dyDescent="0.35"/>
    <row r="746638" spans="1:1" ht="14.25" customHeight="1" x14ac:dyDescent="0.45">
      <c r="A746638" s="31"/>
    </row>
    <row r="746644" s="30" customFormat="1" ht="14.25" customHeight="1" x14ac:dyDescent="0.35"/>
    <row r="746660" spans="1:1" ht="14.25" customHeight="1" x14ac:dyDescent="0.45">
      <c r="A746660" s="31"/>
    </row>
    <row r="746666" spans="1:1" s="30" customFormat="1" ht="14.25" customHeight="1" x14ac:dyDescent="0.35"/>
    <row r="746682" spans="1:1" ht="14.25" customHeight="1" x14ac:dyDescent="0.45">
      <c r="A746682" s="31"/>
    </row>
    <row r="746688" spans="1:1" s="30" customFormat="1" ht="14.25" customHeight="1" x14ac:dyDescent="0.35"/>
    <row r="746704" spans="1:1" ht="14.25" customHeight="1" x14ac:dyDescent="0.45">
      <c r="A746704" s="31"/>
    </row>
    <row r="746710" s="30" customFormat="1" ht="14.25" customHeight="1" x14ac:dyDescent="0.35"/>
    <row r="746726" spans="1:1" ht="14.25" customHeight="1" x14ac:dyDescent="0.45">
      <c r="A746726" s="31"/>
    </row>
    <row r="746732" spans="1:1" s="30" customFormat="1" ht="14.25" customHeight="1" x14ac:dyDescent="0.35"/>
    <row r="746748" spans="1:1" ht="14.25" customHeight="1" x14ac:dyDescent="0.45">
      <c r="A746748" s="31"/>
    </row>
    <row r="746754" s="30" customFormat="1" ht="14.25" customHeight="1" x14ac:dyDescent="0.35"/>
    <row r="746770" spans="1:1" ht="14.25" customHeight="1" x14ac:dyDescent="0.45">
      <c r="A746770" s="31"/>
    </row>
    <row r="746776" spans="1:1" s="30" customFormat="1" ht="14.25" customHeight="1" x14ac:dyDescent="0.35"/>
    <row r="746792" spans="1:1" ht="14.25" customHeight="1" x14ac:dyDescent="0.45">
      <c r="A746792" s="31"/>
    </row>
    <row r="746798" spans="1:1" s="30" customFormat="1" ht="14.25" customHeight="1" x14ac:dyDescent="0.35"/>
    <row r="746814" spans="1:1" ht="14.25" customHeight="1" x14ac:dyDescent="0.45">
      <c r="A746814" s="31"/>
    </row>
    <row r="746820" s="30" customFormat="1" ht="14.25" customHeight="1" x14ac:dyDescent="0.35"/>
    <row r="746836" spans="1:1" ht="14.25" customHeight="1" x14ac:dyDescent="0.45">
      <c r="A746836" s="31"/>
    </row>
    <row r="746842" spans="1:1" s="30" customFormat="1" ht="14.25" customHeight="1" x14ac:dyDescent="0.35"/>
    <row r="746858" spans="1:1" ht="14.25" customHeight="1" x14ac:dyDescent="0.45">
      <c r="A746858" s="31"/>
    </row>
    <row r="746864" spans="1:1" s="30" customFormat="1" ht="14.25" customHeight="1" x14ac:dyDescent="0.35"/>
    <row r="746880" spans="1:1" ht="14.25" customHeight="1" x14ac:dyDescent="0.45">
      <c r="A746880" s="31"/>
    </row>
    <row r="746886" s="30" customFormat="1" ht="14.25" customHeight="1" x14ac:dyDescent="0.35"/>
    <row r="746902" spans="1:1" ht="14.25" customHeight="1" x14ac:dyDescent="0.45">
      <c r="A746902" s="31"/>
    </row>
    <row r="746908" spans="1:1" s="30" customFormat="1" ht="14.25" customHeight="1" x14ac:dyDescent="0.35"/>
    <row r="746924" spans="1:1" ht="14.25" customHeight="1" x14ac:dyDescent="0.45">
      <c r="A746924" s="31"/>
    </row>
    <row r="746930" s="30" customFormat="1" ht="14.25" customHeight="1" x14ac:dyDescent="0.35"/>
    <row r="746946" spans="1:1" ht="14.25" customHeight="1" x14ac:dyDescent="0.45">
      <c r="A746946" s="31"/>
    </row>
    <row r="746952" spans="1:1" s="30" customFormat="1" ht="14.25" customHeight="1" x14ac:dyDescent="0.35"/>
    <row r="746968" spans="1:1" ht="14.25" customHeight="1" x14ac:dyDescent="0.45">
      <c r="A746968" s="31"/>
    </row>
    <row r="746974" spans="1:1" s="30" customFormat="1" ht="14.25" customHeight="1" x14ac:dyDescent="0.35"/>
    <row r="746990" spans="1:1" ht="14.25" customHeight="1" x14ac:dyDescent="0.45">
      <c r="A746990" s="31"/>
    </row>
    <row r="746996" s="30" customFormat="1" ht="14.25" customHeight="1" x14ac:dyDescent="0.35"/>
    <row r="747012" spans="1:1" ht="14.25" customHeight="1" x14ac:dyDescent="0.45">
      <c r="A747012" s="31"/>
    </row>
    <row r="747018" spans="1:1" s="30" customFormat="1" ht="14.25" customHeight="1" x14ac:dyDescent="0.35"/>
    <row r="747034" spans="1:1" ht="14.25" customHeight="1" x14ac:dyDescent="0.45">
      <c r="A747034" s="31"/>
    </row>
    <row r="747040" spans="1:1" s="30" customFormat="1" ht="14.25" customHeight="1" x14ac:dyDescent="0.35"/>
    <row r="747056" spans="1:1" ht="14.25" customHeight="1" x14ac:dyDescent="0.45">
      <c r="A747056" s="31"/>
    </row>
    <row r="747062" s="30" customFormat="1" ht="14.25" customHeight="1" x14ac:dyDescent="0.35"/>
    <row r="747078" spans="1:1" ht="14.25" customHeight="1" x14ac:dyDescent="0.45">
      <c r="A747078" s="31"/>
    </row>
    <row r="747084" spans="1:1" s="30" customFormat="1" ht="14.25" customHeight="1" x14ac:dyDescent="0.35"/>
    <row r="747100" spans="1:1" ht="14.25" customHeight="1" x14ac:dyDescent="0.45">
      <c r="A747100" s="31"/>
    </row>
    <row r="747106" s="30" customFormat="1" ht="14.25" customHeight="1" x14ac:dyDescent="0.35"/>
    <row r="747122" spans="1:1" ht="14.25" customHeight="1" x14ac:dyDescent="0.45">
      <c r="A747122" s="31"/>
    </row>
    <row r="747128" spans="1:1" s="30" customFormat="1" ht="14.25" customHeight="1" x14ac:dyDescent="0.35"/>
    <row r="747144" spans="1:1" ht="14.25" customHeight="1" x14ac:dyDescent="0.45">
      <c r="A747144" s="31"/>
    </row>
    <row r="747150" spans="1:1" s="30" customFormat="1" ht="14.25" customHeight="1" x14ac:dyDescent="0.35"/>
    <row r="747166" spans="1:1" ht="14.25" customHeight="1" x14ac:dyDescent="0.45">
      <c r="A747166" s="31"/>
    </row>
    <row r="747172" s="30" customFormat="1" ht="14.25" customHeight="1" x14ac:dyDescent="0.35"/>
    <row r="747188" spans="1:1" ht="14.25" customHeight="1" x14ac:dyDescent="0.45">
      <c r="A747188" s="31"/>
    </row>
    <row r="747194" spans="1:1" s="30" customFormat="1" ht="14.25" customHeight="1" x14ac:dyDescent="0.35"/>
    <row r="747210" spans="1:1" ht="14.25" customHeight="1" x14ac:dyDescent="0.45">
      <c r="A747210" s="31"/>
    </row>
    <row r="747216" spans="1:1" s="30" customFormat="1" ht="14.25" customHeight="1" x14ac:dyDescent="0.35"/>
    <row r="747232" spans="1:1" ht="14.25" customHeight="1" x14ac:dyDescent="0.45">
      <c r="A747232" s="31"/>
    </row>
    <row r="747238" s="30" customFormat="1" ht="14.25" customHeight="1" x14ac:dyDescent="0.35"/>
    <row r="747254" spans="1:1" ht="14.25" customHeight="1" x14ac:dyDescent="0.45">
      <c r="A747254" s="31"/>
    </row>
    <row r="747260" spans="1:1" s="30" customFormat="1" ht="14.25" customHeight="1" x14ac:dyDescent="0.35"/>
    <row r="747276" spans="1:1" ht="14.25" customHeight="1" x14ac:dyDescent="0.45">
      <c r="A747276" s="31"/>
    </row>
    <row r="747282" s="30" customFormat="1" ht="14.25" customHeight="1" x14ac:dyDescent="0.35"/>
    <row r="747298" spans="1:1" ht="14.25" customHeight="1" x14ac:dyDescent="0.45">
      <c r="A747298" s="31"/>
    </row>
    <row r="747304" spans="1:1" s="30" customFormat="1" ht="14.25" customHeight="1" x14ac:dyDescent="0.35"/>
    <row r="747320" spans="1:1" ht="14.25" customHeight="1" x14ac:dyDescent="0.45">
      <c r="A747320" s="31"/>
    </row>
    <row r="747326" spans="1:1" s="30" customFormat="1" ht="14.25" customHeight="1" x14ac:dyDescent="0.35"/>
    <row r="747342" spans="1:1" ht="14.25" customHeight="1" x14ac:dyDescent="0.45">
      <c r="A747342" s="31"/>
    </row>
    <row r="747348" s="30" customFormat="1" ht="14.25" customHeight="1" x14ac:dyDescent="0.35"/>
    <row r="747364" spans="1:1" ht="14.25" customHeight="1" x14ac:dyDescent="0.45">
      <c r="A747364" s="31"/>
    </row>
    <row r="747370" spans="1:1" s="30" customFormat="1" ht="14.25" customHeight="1" x14ac:dyDescent="0.35"/>
    <row r="747386" spans="1:1" ht="14.25" customHeight="1" x14ac:dyDescent="0.45">
      <c r="A747386" s="31"/>
    </row>
    <row r="747392" spans="1:1" s="30" customFormat="1" ht="14.25" customHeight="1" x14ac:dyDescent="0.35"/>
    <row r="747408" spans="1:1" ht="14.25" customHeight="1" x14ac:dyDescent="0.45">
      <c r="A747408" s="31"/>
    </row>
    <row r="747414" s="30" customFormat="1" ht="14.25" customHeight="1" x14ac:dyDescent="0.35"/>
    <row r="747430" spans="1:1" ht="14.25" customHeight="1" x14ac:dyDescent="0.45">
      <c r="A747430" s="31"/>
    </row>
    <row r="747436" spans="1:1" s="30" customFormat="1" ht="14.25" customHeight="1" x14ac:dyDescent="0.35"/>
    <row r="747452" spans="1:1" ht="14.25" customHeight="1" x14ac:dyDescent="0.45">
      <c r="A747452" s="31"/>
    </row>
    <row r="747458" s="30" customFormat="1" ht="14.25" customHeight="1" x14ac:dyDescent="0.35"/>
    <row r="747474" spans="1:1" ht="14.25" customHeight="1" x14ac:dyDescent="0.45">
      <c r="A747474" s="31"/>
    </row>
    <row r="747480" spans="1:1" s="30" customFormat="1" ht="14.25" customHeight="1" x14ac:dyDescent="0.35"/>
    <row r="747496" spans="1:1" ht="14.25" customHeight="1" x14ac:dyDescent="0.45">
      <c r="A747496" s="31"/>
    </row>
    <row r="747502" spans="1:1" s="30" customFormat="1" ht="14.25" customHeight="1" x14ac:dyDescent="0.35"/>
    <row r="747518" spans="1:1" ht="14.25" customHeight="1" x14ac:dyDescent="0.45">
      <c r="A747518" s="31"/>
    </row>
    <row r="747524" s="30" customFormat="1" ht="14.25" customHeight="1" x14ac:dyDescent="0.35"/>
    <row r="747540" spans="1:1" ht="14.25" customHeight="1" x14ac:dyDescent="0.45">
      <c r="A747540" s="31"/>
    </row>
    <row r="747546" spans="1:1" s="30" customFormat="1" ht="14.25" customHeight="1" x14ac:dyDescent="0.35"/>
    <row r="747562" spans="1:1" ht="14.25" customHeight="1" x14ac:dyDescent="0.45">
      <c r="A747562" s="31"/>
    </row>
    <row r="747568" spans="1:1" s="30" customFormat="1" ht="14.25" customHeight="1" x14ac:dyDescent="0.35"/>
    <row r="747584" spans="1:1" ht="14.25" customHeight="1" x14ac:dyDescent="0.45">
      <c r="A747584" s="31"/>
    </row>
    <row r="747590" s="30" customFormat="1" ht="14.25" customHeight="1" x14ac:dyDescent="0.35"/>
    <row r="747606" spans="1:1" ht="14.25" customHeight="1" x14ac:dyDescent="0.45">
      <c r="A747606" s="31"/>
    </row>
    <row r="747612" spans="1:1" s="30" customFormat="1" ht="14.25" customHeight="1" x14ac:dyDescent="0.35"/>
    <row r="747628" spans="1:1" ht="14.25" customHeight="1" x14ac:dyDescent="0.45">
      <c r="A747628" s="31"/>
    </row>
    <row r="747634" s="30" customFormat="1" ht="14.25" customHeight="1" x14ac:dyDescent="0.35"/>
    <row r="747650" spans="1:1" ht="14.25" customHeight="1" x14ac:dyDescent="0.45">
      <c r="A747650" s="31"/>
    </row>
    <row r="747656" spans="1:1" s="30" customFormat="1" ht="14.25" customHeight="1" x14ac:dyDescent="0.35"/>
    <row r="747672" spans="1:1" ht="14.25" customHeight="1" x14ac:dyDescent="0.45">
      <c r="A747672" s="31"/>
    </row>
    <row r="747678" spans="1:1" s="30" customFormat="1" ht="14.25" customHeight="1" x14ac:dyDescent="0.35"/>
    <row r="747694" spans="1:1" ht="14.25" customHeight="1" x14ac:dyDescent="0.45">
      <c r="A747694" s="31"/>
    </row>
    <row r="747700" s="30" customFormat="1" ht="14.25" customHeight="1" x14ac:dyDescent="0.35"/>
    <row r="747716" spans="1:1" ht="14.25" customHeight="1" x14ac:dyDescent="0.45">
      <c r="A747716" s="31"/>
    </row>
    <row r="747722" spans="1:1" s="30" customFormat="1" ht="14.25" customHeight="1" x14ac:dyDescent="0.35"/>
    <row r="747738" spans="1:1" ht="14.25" customHeight="1" x14ac:dyDescent="0.45">
      <c r="A747738" s="31"/>
    </row>
    <row r="747744" spans="1:1" s="30" customFormat="1" ht="14.25" customHeight="1" x14ac:dyDescent="0.35"/>
    <row r="747760" spans="1:1" ht="14.25" customHeight="1" x14ac:dyDescent="0.45">
      <c r="A747760" s="31"/>
    </row>
    <row r="747766" s="30" customFormat="1" ht="14.25" customHeight="1" x14ac:dyDescent="0.35"/>
    <row r="747782" spans="1:1" ht="14.25" customHeight="1" x14ac:dyDescent="0.45">
      <c r="A747782" s="31"/>
    </row>
    <row r="747788" spans="1:1" s="30" customFormat="1" ht="14.25" customHeight="1" x14ac:dyDescent="0.35"/>
    <row r="747804" spans="1:1" ht="14.25" customHeight="1" x14ac:dyDescent="0.45">
      <c r="A747804" s="31"/>
    </row>
    <row r="747810" s="30" customFormat="1" ht="14.25" customHeight="1" x14ac:dyDescent="0.35"/>
    <row r="747826" spans="1:1" ht="14.25" customHeight="1" x14ac:dyDescent="0.45">
      <c r="A747826" s="31"/>
    </row>
    <row r="747832" spans="1:1" s="30" customFormat="1" ht="14.25" customHeight="1" x14ac:dyDescent="0.35"/>
    <row r="747848" spans="1:1" ht="14.25" customHeight="1" x14ac:dyDescent="0.45">
      <c r="A747848" s="31"/>
    </row>
    <row r="747854" spans="1:1" s="30" customFormat="1" ht="14.25" customHeight="1" x14ac:dyDescent="0.35"/>
    <row r="747870" spans="1:1" ht="14.25" customHeight="1" x14ac:dyDescent="0.45">
      <c r="A747870" s="31"/>
    </row>
    <row r="747876" s="30" customFormat="1" ht="14.25" customHeight="1" x14ac:dyDescent="0.35"/>
    <row r="747892" spans="1:1" ht="14.25" customHeight="1" x14ac:dyDescent="0.45">
      <c r="A747892" s="31"/>
    </row>
    <row r="747898" spans="1:1" s="30" customFormat="1" ht="14.25" customHeight="1" x14ac:dyDescent="0.35"/>
    <row r="747914" spans="1:1" ht="14.25" customHeight="1" x14ac:dyDescent="0.45">
      <c r="A747914" s="31"/>
    </row>
    <row r="747920" spans="1:1" s="30" customFormat="1" ht="14.25" customHeight="1" x14ac:dyDescent="0.35"/>
    <row r="747936" spans="1:1" ht="14.25" customHeight="1" x14ac:dyDescent="0.45">
      <c r="A747936" s="31"/>
    </row>
    <row r="747942" s="30" customFormat="1" ht="14.25" customHeight="1" x14ac:dyDescent="0.35"/>
    <row r="747958" spans="1:1" ht="14.25" customHeight="1" x14ac:dyDescent="0.45">
      <c r="A747958" s="31"/>
    </row>
    <row r="747964" spans="1:1" s="30" customFormat="1" ht="14.25" customHeight="1" x14ac:dyDescent="0.35"/>
    <row r="747980" spans="1:1" ht="14.25" customHeight="1" x14ac:dyDescent="0.45">
      <c r="A747980" s="31"/>
    </row>
    <row r="747986" s="30" customFormat="1" ht="14.25" customHeight="1" x14ac:dyDescent="0.35"/>
    <row r="748002" spans="1:1" ht="14.25" customHeight="1" x14ac:dyDescent="0.45">
      <c r="A748002" s="31"/>
    </row>
    <row r="748008" spans="1:1" s="30" customFormat="1" ht="14.25" customHeight="1" x14ac:dyDescent="0.35"/>
    <row r="748024" spans="1:1" ht="14.25" customHeight="1" x14ac:dyDescent="0.45">
      <c r="A748024" s="31"/>
    </row>
    <row r="748030" spans="1:1" s="30" customFormat="1" ht="14.25" customHeight="1" x14ac:dyDescent="0.35"/>
    <row r="748046" spans="1:1" ht="14.25" customHeight="1" x14ac:dyDescent="0.45">
      <c r="A748046" s="31"/>
    </row>
    <row r="748052" s="30" customFormat="1" ht="14.25" customHeight="1" x14ac:dyDescent="0.35"/>
    <row r="748068" spans="1:1" ht="14.25" customHeight="1" x14ac:dyDescent="0.45">
      <c r="A748068" s="31"/>
    </row>
    <row r="748074" spans="1:1" s="30" customFormat="1" ht="14.25" customHeight="1" x14ac:dyDescent="0.35"/>
    <row r="748090" spans="1:1" ht="14.25" customHeight="1" x14ac:dyDescent="0.45">
      <c r="A748090" s="31"/>
    </row>
    <row r="748096" spans="1:1" s="30" customFormat="1" ht="14.25" customHeight="1" x14ac:dyDescent="0.35"/>
    <row r="748112" spans="1:1" ht="14.25" customHeight="1" x14ac:dyDescent="0.45">
      <c r="A748112" s="31"/>
    </row>
    <row r="748118" s="30" customFormat="1" ht="14.25" customHeight="1" x14ac:dyDescent="0.35"/>
    <row r="748134" spans="1:1" ht="14.25" customHeight="1" x14ac:dyDescent="0.45">
      <c r="A748134" s="31"/>
    </row>
    <row r="748140" spans="1:1" s="30" customFormat="1" ht="14.25" customHeight="1" x14ac:dyDescent="0.35"/>
    <row r="748156" spans="1:1" ht="14.25" customHeight="1" x14ac:dyDescent="0.45">
      <c r="A748156" s="31"/>
    </row>
    <row r="748162" s="30" customFormat="1" ht="14.25" customHeight="1" x14ac:dyDescent="0.35"/>
    <row r="748178" spans="1:1" ht="14.25" customHeight="1" x14ac:dyDescent="0.45">
      <c r="A748178" s="31"/>
    </row>
    <row r="748184" spans="1:1" s="30" customFormat="1" ht="14.25" customHeight="1" x14ac:dyDescent="0.35"/>
    <row r="748200" spans="1:1" ht="14.25" customHeight="1" x14ac:dyDescent="0.45">
      <c r="A748200" s="31"/>
    </row>
    <row r="748206" spans="1:1" s="30" customFormat="1" ht="14.25" customHeight="1" x14ac:dyDescent="0.35"/>
    <row r="748222" spans="1:1" ht="14.25" customHeight="1" x14ac:dyDescent="0.45">
      <c r="A748222" s="31"/>
    </row>
    <row r="748228" s="30" customFormat="1" ht="14.25" customHeight="1" x14ac:dyDescent="0.35"/>
    <row r="748244" spans="1:1" ht="14.25" customHeight="1" x14ac:dyDescent="0.45">
      <c r="A748244" s="31"/>
    </row>
    <row r="748250" spans="1:1" s="30" customFormat="1" ht="14.25" customHeight="1" x14ac:dyDescent="0.35"/>
    <row r="748266" spans="1:1" ht="14.25" customHeight="1" x14ac:dyDescent="0.45">
      <c r="A748266" s="31"/>
    </row>
    <row r="748272" spans="1:1" s="30" customFormat="1" ht="14.25" customHeight="1" x14ac:dyDescent="0.35"/>
    <row r="748288" spans="1:1" ht="14.25" customHeight="1" x14ac:dyDescent="0.45">
      <c r="A748288" s="31"/>
    </row>
    <row r="748294" s="30" customFormat="1" ht="14.25" customHeight="1" x14ac:dyDescent="0.35"/>
    <row r="748310" spans="1:1" ht="14.25" customHeight="1" x14ac:dyDescent="0.45">
      <c r="A748310" s="31"/>
    </row>
    <row r="748316" spans="1:1" s="30" customFormat="1" ht="14.25" customHeight="1" x14ac:dyDescent="0.35"/>
    <row r="748332" spans="1:1" ht="14.25" customHeight="1" x14ac:dyDescent="0.45">
      <c r="A748332" s="31"/>
    </row>
    <row r="748338" s="30" customFormat="1" ht="14.25" customHeight="1" x14ac:dyDescent="0.35"/>
    <row r="748354" spans="1:1" ht="14.25" customHeight="1" x14ac:dyDescent="0.45">
      <c r="A748354" s="31"/>
    </row>
    <row r="748360" spans="1:1" s="30" customFormat="1" ht="14.25" customHeight="1" x14ac:dyDescent="0.35"/>
    <row r="748376" spans="1:1" ht="14.25" customHeight="1" x14ac:dyDescent="0.45">
      <c r="A748376" s="31"/>
    </row>
    <row r="748382" spans="1:1" s="30" customFormat="1" ht="14.25" customHeight="1" x14ac:dyDescent="0.35"/>
    <row r="748398" spans="1:1" ht="14.25" customHeight="1" x14ac:dyDescent="0.45">
      <c r="A748398" s="31"/>
    </row>
    <row r="748404" s="30" customFormat="1" ht="14.25" customHeight="1" x14ac:dyDescent="0.35"/>
    <row r="748420" spans="1:1" ht="14.25" customHeight="1" x14ac:dyDescent="0.45">
      <c r="A748420" s="31"/>
    </row>
    <row r="748426" spans="1:1" s="30" customFormat="1" ht="14.25" customHeight="1" x14ac:dyDescent="0.35"/>
    <row r="748442" spans="1:1" ht="14.25" customHeight="1" x14ac:dyDescent="0.45">
      <c r="A748442" s="31"/>
    </row>
    <row r="748448" spans="1:1" s="30" customFormat="1" ht="14.25" customHeight="1" x14ac:dyDescent="0.35"/>
    <row r="748464" spans="1:1" ht="14.25" customHeight="1" x14ac:dyDescent="0.45">
      <c r="A748464" s="31"/>
    </row>
    <row r="748470" s="30" customFormat="1" ht="14.25" customHeight="1" x14ac:dyDescent="0.35"/>
    <row r="748486" spans="1:1" ht="14.25" customHeight="1" x14ac:dyDescent="0.45">
      <c r="A748486" s="31"/>
    </row>
    <row r="748492" spans="1:1" s="30" customFormat="1" ht="14.25" customHeight="1" x14ac:dyDescent="0.35"/>
    <row r="748508" spans="1:1" ht="14.25" customHeight="1" x14ac:dyDescent="0.45">
      <c r="A748508" s="31"/>
    </row>
    <row r="748514" s="30" customFormat="1" ht="14.25" customHeight="1" x14ac:dyDescent="0.35"/>
    <row r="748530" spans="1:1" ht="14.25" customHeight="1" x14ac:dyDescent="0.45">
      <c r="A748530" s="31"/>
    </row>
    <row r="748536" spans="1:1" s="30" customFormat="1" ht="14.25" customHeight="1" x14ac:dyDescent="0.35"/>
    <row r="748552" spans="1:1" ht="14.25" customHeight="1" x14ac:dyDescent="0.45">
      <c r="A748552" s="31"/>
    </row>
    <row r="748558" spans="1:1" s="30" customFormat="1" ht="14.25" customHeight="1" x14ac:dyDescent="0.35"/>
    <row r="748574" spans="1:1" ht="14.25" customHeight="1" x14ac:dyDescent="0.45">
      <c r="A748574" s="31"/>
    </row>
    <row r="748580" s="30" customFormat="1" ht="14.25" customHeight="1" x14ac:dyDescent="0.35"/>
    <row r="748596" spans="1:1" ht="14.25" customHeight="1" x14ac:dyDescent="0.45">
      <c r="A748596" s="31"/>
    </row>
    <row r="748602" spans="1:1" s="30" customFormat="1" ht="14.25" customHeight="1" x14ac:dyDescent="0.35"/>
    <row r="748618" spans="1:1" ht="14.25" customHeight="1" x14ac:dyDescent="0.45">
      <c r="A748618" s="31"/>
    </row>
    <row r="748624" spans="1:1" s="30" customFormat="1" ht="14.25" customHeight="1" x14ac:dyDescent="0.35"/>
    <row r="748640" spans="1:1" ht="14.25" customHeight="1" x14ac:dyDescent="0.45">
      <c r="A748640" s="31"/>
    </row>
    <row r="748646" s="30" customFormat="1" ht="14.25" customHeight="1" x14ac:dyDescent="0.35"/>
    <row r="748662" spans="1:1" ht="14.25" customHeight="1" x14ac:dyDescent="0.45">
      <c r="A748662" s="31"/>
    </row>
    <row r="748668" spans="1:1" s="30" customFormat="1" ht="14.25" customHeight="1" x14ac:dyDescent="0.35"/>
    <row r="748684" spans="1:1" ht="14.25" customHeight="1" x14ac:dyDescent="0.45">
      <c r="A748684" s="31"/>
    </row>
    <row r="748690" s="30" customFormat="1" ht="14.25" customHeight="1" x14ac:dyDescent="0.35"/>
    <row r="748706" spans="1:1" ht="14.25" customHeight="1" x14ac:dyDescent="0.45">
      <c r="A748706" s="31"/>
    </row>
    <row r="748712" spans="1:1" s="30" customFormat="1" ht="14.25" customHeight="1" x14ac:dyDescent="0.35"/>
    <row r="748728" spans="1:1" ht="14.25" customHeight="1" x14ac:dyDescent="0.45">
      <c r="A748728" s="31"/>
    </row>
    <row r="748734" spans="1:1" s="30" customFormat="1" ht="14.25" customHeight="1" x14ac:dyDescent="0.35"/>
    <row r="748750" spans="1:1" ht="14.25" customHeight="1" x14ac:dyDescent="0.45">
      <c r="A748750" s="31"/>
    </row>
    <row r="748756" s="30" customFormat="1" ht="14.25" customHeight="1" x14ac:dyDescent="0.35"/>
    <row r="748772" spans="1:1" ht="14.25" customHeight="1" x14ac:dyDescent="0.45">
      <c r="A748772" s="31"/>
    </row>
    <row r="748778" spans="1:1" s="30" customFormat="1" ht="14.25" customHeight="1" x14ac:dyDescent="0.35"/>
    <row r="748794" spans="1:1" ht="14.25" customHeight="1" x14ac:dyDescent="0.45">
      <c r="A748794" s="31"/>
    </row>
    <row r="748800" spans="1:1" s="30" customFormat="1" ht="14.25" customHeight="1" x14ac:dyDescent="0.35"/>
    <row r="748816" spans="1:1" ht="14.25" customHeight="1" x14ac:dyDescent="0.45">
      <c r="A748816" s="31"/>
    </row>
    <row r="748822" s="30" customFormat="1" ht="14.25" customHeight="1" x14ac:dyDescent="0.35"/>
    <row r="748838" spans="1:1" ht="14.25" customHeight="1" x14ac:dyDescent="0.45">
      <c r="A748838" s="31"/>
    </row>
    <row r="748844" spans="1:1" s="30" customFormat="1" ht="14.25" customHeight="1" x14ac:dyDescent="0.35"/>
    <row r="748860" spans="1:1" ht="14.25" customHeight="1" x14ac:dyDescent="0.45">
      <c r="A748860" s="31"/>
    </row>
    <row r="748866" s="30" customFormat="1" ht="14.25" customHeight="1" x14ac:dyDescent="0.35"/>
    <row r="748882" spans="1:1" ht="14.25" customHeight="1" x14ac:dyDescent="0.45">
      <c r="A748882" s="31"/>
    </row>
    <row r="748888" spans="1:1" s="30" customFormat="1" ht="14.25" customHeight="1" x14ac:dyDescent="0.35"/>
    <row r="748904" spans="1:1" ht="14.25" customHeight="1" x14ac:dyDescent="0.45">
      <c r="A748904" s="31"/>
    </row>
    <row r="748910" spans="1:1" s="30" customFormat="1" ht="14.25" customHeight="1" x14ac:dyDescent="0.35"/>
    <row r="748926" spans="1:1" ht="14.25" customHeight="1" x14ac:dyDescent="0.45">
      <c r="A748926" s="31"/>
    </row>
    <row r="748932" s="30" customFormat="1" ht="14.25" customHeight="1" x14ac:dyDescent="0.35"/>
    <row r="748948" spans="1:1" ht="14.25" customHeight="1" x14ac:dyDescent="0.45">
      <c r="A748948" s="31"/>
    </row>
    <row r="748954" spans="1:1" s="30" customFormat="1" ht="14.25" customHeight="1" x14ac:dyDescent="0.35"/>
    <row r="748970" spans="1:1" ht="14.25" customHeight="1" x14ac:dyDescent="0.45">
      <c r="A748970" s="31"/>
    </row>
    <row r="748976" spans="1:1" s="30" customFormat="1" ht="14.25" customHeight="1" x14ac:dyDescent="0.35"/>
    <row r="748992" spans="1:1" ht="14.25" customHeight="1" x14ac:dyDescent="0.45">
      <c r="A748992" s="31"/>
    </row>
    <row r="748998" s="30" customFormat="1" ht="14.25" customHeight="1" x14ac:dyDescent="0.35"/>
    <row r="749014" spans="1:1" ht="14.25" customHeight="1" x14ac:dyDescent="0.45">
      <c r="A749014" s="31"/>
    </row>
    <row r="749020" spans="1:1" s="30" customFormat="1" ht="14.25" customHeight="1" x14ac:dyDescent="0.35"/>
    <row r="749036" spans="1:1" ht="14.25" customHeight="1" x14ac:dyDescent="0.45">
      <c r="A749036" s="31"/>
    </row>
    <row r="749042" s="30" customFormat="1" ht="14.25" customHeight="1" x14ac:dyDescent="0.35"/>
    <row r="749058" spans="1:1" ht="14.25" customHeight="1" x14ac:dyDescent="0.45">
      <c r="A749058" s="31"/>
    </row>
    <row r="749064" spans="1:1" s="30" customFormat="1" ht="14.25" customHeight="1" x14ac:dyDescent="0.35"/>
    <row r="749080" spans="1:1" ht="14.25" customHeight="1" x14ac:dyDescent="0.45">
      <c r="A749080" s="31"/>
    </row>
    <row r="749086" spans="1:1" s="30" customFormat="1" ht="14.25" customHeight="1" x14ac:dyDescent="0.35"/>
    <row r="749102" spans="1:1" ht="14.25" customHeight="1" x14ac:dyDescent="0.45">
      <c r="A749102" s="31"/>
    </row>
    <row r="749108" s="30" customFormat="1" ht="14.25" customHeight="1" x14ac:dyDescent="0.35"/>
    <row r="749124" spans="1:1" ht="14.25" customHeight="1" x14ac:dyDescent="0.45">
      <c r="A749124" s="31"/>
    </row>
    <row r="749130" spans="1:1" s="30" customFormat="1" ht="14.25" customHeight="1" x14ac:dyDescent="0.35"/>
    <row r="749146" spans="1:1" ht="14.25" customHeight="1" x14ac:dyDescent="0.45">
      <c r="A749146" s="31"/>
    </row>
    <row r="749152" spans="1:1" s="30" customFormat="1" ht="14.25" customHeight="1" x14ac:dyDescent="0.35"/>
    <row r="749168" spans="1:1" ht="14.25" customHeight="1" x14ac:dyDescent="0.45">
      <c r="A749168" s="31"/>
    </row>
    <row r="749174" s="30" customFormat="1" ht="14.25" customHeight="1" x14ac:dyDescent="0.35"/>
    <row r="749190" spans="1:1" ht="14.25" customHeight="1" x14ac:dyDescent="0.45">
      <c r="A749190" s="31"/>
    </row>
    <row r="749196" spans="1:1" s="30" customFormat="1" ht="14.25" customHeight="1" x14ac:dyDescent="0.35"/>
    <row r="749212" spans="1:1" ht="14.25" customHeight="1" x14ac:dyDescent="0.45">
      <c r="A749212" s="31"/>
    </row>
    <row r="749218" s="30" customFormat="1" ht="14.25" customHeight="1" x14ac:dyDescent="0.35"/>
    <row r="749234" spans="1:1" ht="14.25" customHeight="1" x14ac:dyDescent="0.45">
      <c r="A749234" s="31"/>
    </row>
    <row r="749240" spans="1:1" s="30" customFormat="1" ht="14.25" customHeight="1" x14ac:dyDescent="0.35"/>
    <row r="749256" spans="1:1" ht="14.25" customHeight="1" x14ac:dyDescent="0.45">
      <c r="A749256" s="31"/>
    </row>
    <row r="749262" spans="1:1" s="30" customFormat="1" ht="14.25" customHeight="1" x14ac:dyDescent="0.35"/>
    <row r="749278" spans="1:1" ht="14.25" customHeight="1" x14ac:dyDescent="0.45">
      <c r="A749278" s="31"/>
    </row>
    <row r="749284" s="30" customFormat="1" ht="14.25" customHeight="1" x14ac:dyDescent="0.35"/>
    <row r="749300" spans="1:1" ht="14.25" customHeight="1" x14ac:dyDescent="0.45">
      <c r="A749300" s="31"/>
    </row>
    <row r="749306" spans="1:1" s="30" customFormat="1" ht="14.25" customHeight="1" x14ac:dyDescent="0.35"/>
    <row r="749322" spans="1:1" ht="14.25" customHeight="1" x14ac:dyDescent="0.45">
      <c r="A749322" s="31"/>
    </row>
    <row r="749328" spans="1:1" s="30" customFormat="1" ht="14.25" customHeight="1" x14ac:dyDescent="0.35"/>
    <row r="749344" spans="1:1" ht="14.25" customHeight="1" x14ac:dyDescent="0.45">
      <c r="A749344" s="31"/>
    </row>
    <row r="749350" s="30" customFormat="1" ht="14.25" customHeight="1" x14ac:dyDescent="0.35"/>
    <row r="749366" spans="1:1" ht="14.25" customHeight="1" x14ac:dyDescent="0.45">
      <c r="A749366" s="31"/>
    </row>
    <row r="749372" spans="1:1" s="30" customFormat="1" ht="14.25" customHeight="1" x14ac:dyDescent="0.35"/>
    <row r="749388" spans="1:1" ht="14.25" customHeight="1" x14ac:dyDescent="0.45">
      <c r="A749388" s="31"/>
    </row>
    <row r="749394" s="30" customFormat="1" ht="14.25" customHeight="1" x14ac:dyDescent="0.35"/>
    <row r="749410" spans="1:1" ht="14.25" customHeight="1" x14ac:dyDescent="0.45">
      <c r="A749410" s="31"/>
    </row>
    <row r="749416" spans="1:1" s="30" customFormat="1" ht="14.25" customHeight="1" x14ac:dyDescent="0.35"/>
    <row r="749432" spans="1:1" ht="14.25" customHeight="1" x14ac:dyDescent="0.45">
      <c r="A749432" s="31"/>
    </row>
    <row r="749438" spans="1:1" s="30" customFormat="1" ht="14.25" customHeight="1" x14ac:dyDescent="0.35"/>
    <row r="749454" spans="1:1" ht="14.25" customHeight="1" x14ac:dyDescent="0.45">
      <c r="A749454" s="31"/>
    </row>
    <row r="749460" s="30" customFormat="1" ht="14.25" customHeight="1" x14ac:dyDescent="0.35"/>
    <row r="749476" spans="1:1" ht="14.25" customHeight="1" x14ac:dyDescent="0.45">
      <c r="A749476" s="31"/>
    </row>
    <row r="749482" spans="1:1" s="30" customFormat="1" ht="14.25" customHeight="1" x14ac:dyDescent="0.35"/>
    <row r="749498" spans="1:1" ht="14.25" customHeight="1" x14ac:dyDescent="0.45">
      <c r="A749498" s="31"/>
    </row>
    <row r="749504" spans="1:1" s="30" customFormat="1" ht="14.25" customHeight="1" x14ac:dyDescent="0.35"/>
    <row r="749520" spans="1:1" ht="14.25" customHeight="1" x14ac:dyDescent="0.45">
      <c r="A749520" s="31"/>
    </row>
    <row r="749526" s="30" customFormat="1" ht="14.25" customHeight="1" x14ac:dyDescent="0.35"/>
    <row r="749542" spans="1:1" ht="14.25" customHeight="1" x14ac:dyDescent="0.45">
      <c r="A749542" s="31"/>
    </row>
    <row r="749548" spans="1:1" s="30" customFormat="1" ht="14.25" customHeight="1" x14ac:dyDescent="0.35"/>
    <row r="749564" spans="1:1" ht="14.25" customHeight="1" x14ac:dyDescent="0.45">
      <c r="A749564" s="31"/>
    </row>
    <row r="749570" s="30" customFormat="1" ht="14.25" customHeight="1" x14ac:dyDescent="0.35"/>
    <row r="749586" spans="1:1" ht="14.25" customHeight="1" x14ac:dyDescent="0.45">
      <c r="A749586" s="31"/>
    </row>
    <row r="749592" spans="1:1" s="30" customFormat="1" ht="14.25" customHeight="1" x14ac:dyDescent="0.35"/>
    <row r="749608" spans="1:1" ht="14.25" customHeight="1" x14ac:dyDescent="0.45">
      <c r="A749608" s="31"/>
    </row>
    <row r="749614" spans="1:1" s="30" customFormat="1" ht="14.25" customHeight="1" x14ac:dyDescent="0.35"/>
    <row r="749630" spans="1:1" ht="14.25" customHeight="1" x14ac:dyDescent="0.45">
      <c r="A749630" s="31"/>
    </row>
    <row r="749636" s="30" customFormat="1" ht="14.25" customHeight="1" x14ac:dyDescent="0.35"/>
    <row r="749652" spans="1:1" ht="14.25" customHeight="1" x14ac:dyDescent="0.45">
      <c r="A749652" s="31"/>
    </row>
    <row r="749658" spans="1:1" s="30" customFormat="1" ht="14.25" customHeight="1" x14ac:dyDescent="0.35"/>
    <row r="749674" spans="1:1" ht="14.25" customHeight="1" x14ac:dyDescent="0.45">
      <c r="A749674" s="31"/>
    </row>
    <row r="749680" spans="1:1" s="30" customFormat="1" ht="14.25" customHeight="1" x14ac:dyDescent="0.35"/>
    <row r="749696" spans="1:1" ht="14.25" customHeight="1" x14ac:dyDescent="0.45">
      <c r="A749696" s="31"/>
    </row>
    <row r="749702" s="30" customFormat="1" ht="14.25" customHeight="1" x14ac:dyDescent="0.35"/>
    <row r="749718" spans="1:1" ht="14.25" customHeight="1" x14ac:dyDescent="0.45">
      <c r="A749718" s="31"/>
    </row>
    <row r="749724" spans="1:1" s="30" customFormat="1" ht="14.25" customHeight="1" x14ac:dyDescent="0.35"/>
    <row r="749740" spans="1:1" ht="14.25" customHeight="1" x14ac:dyDescent="0.45">
      <c r="A749740" s="31"/>
    </row>
    <row r="749746" s="30" customFormat="1" ht="14.25" customHeight="1" x14ac:dyDescent="0.35"/>
    <row r="749762" spans="1:1" ht="14.25" customHeight="1" x14ac:dyDescent="0.45">
      <c r="A749762" s="31"/>
    </row>
    <row r="749768" spans="1:1" s="30" customFormat="1" ht="14.25" customHeight="1" x14ac:dyDescent="0.35"/>
    <row r="749784" spans="1:1" ht="14.25" customHeight="1" x14ac:dyDescent="0.45">
      <c r="A749784" s="31"/>
    </row>
    <row r="749790" spans="1:1" s="30" customFormat="1" ht="14.25" customHeight="1" x14ac:dyDescent="0.35"/>
    <row r="749806" spans="1:1" ht="14.25" customHeight="1" x14ac:dyDescent="0.45">
      <c r="A749806" s="31"/>
    </row>
    <row r="749812" s="30" customFormat="1" ht="14.25" customHeight="1" x14ac:dyDescent="0.35"/>
    <row r="749828" spans="1:1" ht="14.25" customHeight="1" x14ac:dyDescent="0.45">
      <c r="A749828" s="31"/>
    </row>
    <row r="749834" spans="1:1" s="30" customFormat="1" ht="14.25" customHeight="1" x14ac:dyDescent="0.35"/>
    <row r="749850" spans="1:1" ht="14.25" customHeight="1" x14ac:dyDescent="0.45">
      <c r="A749850" s="31"/>
    </row>
    <row r="749856" spans="1:1" s="30" customFormat="1" ht="14.25" customHeight="1" x14ac:dyDescent="0.35"/>
    <row r="749872" spans="1:1" ht="14.25" customHeight="1" x14ac:dyDescent="0.45">
      <c r="A749872" s="31"/>
    </row>
    <row r="749878" s="30" customFormat="1" ht="14.25" customHeight="1" x14ac:dyDescent="0.35"/>
    <row r="749894" spans="1:1" ht="14.25" customHeight="1" x14ac:dyDescent="0.45">
      <c r="A749894" s="31"/>
    </row>
    <row r="749900" spans="1:1" s="30" customFormat="1" ht="14.25" customHeight="1" x14ac:dyDescent="0.35"/>
    <row r="749916" spans="1:1" ht="14.25" customHeight="1" x14ac:dyDescent="0.45">
      <c r="A749916" s="31"/>
    </row>
    <row r="749922" s="30" customFormat="1" ht="14.25" customHeight="1" x14ac:dyDescent="0.35"/>
    <row r="749938" spans="1:1" ht="14.25" customHeight="1" x14ac:dyDescent="0.45">
      <c r="A749938" s="31"/>
    </row>
    <row r="749944" spans="1:1" s="30" customFormat="1" ht="14.25" customHeight="1" x14ac:dyDescent="0.35"/>
    <row r="749960" spans="1:1" ht="14.25" customHeight="1" x14ac:dyDescent="0.45">
      <c r="A749960" s="31"/>
    </row>
    <row r="749966" spans="1:1" s="30" customFormat="1" ht="14.25" customHeight="1" x14ac:dyDescent="0.35"/>
    <row r="749982" spans="1:1" ht="14.25" customHeight="1" x14ac:dyDescent="0.45">
      <c r="A749982" s="31"/>
    </row>
    <row r="749988" s="30" customFormat="1" ht="14.25" customHeight="1" x14ac:dyDescent="0.35"/>
    <row r="750004" spans="1:1" ht="14.25" customHeight="1" x14ac:dyDescent="0.45">
      <c r="A750004" s="31"/>
    </row>
    <row r="750010" spans="1:1" s="30" customFormat="1" ht="14.25" customHeight="1" x14ac:dyDescent="0.35"/>
    <row r="750026" spans="1:1" ht="14.25" customHeight="1" x14ac:dyDescent="0.45">
      <c r="A750026" s="31"/>
    </row>
    <row r="750032" spans="1:1" s="30" customFormat="1" ht="14.25" customHeight="1" x14ac:dyDescent="0.35"/>
    <row r="750048" spans="1:1" ht="14.25" customHeight="1" x14ac:dyDescent="0.45">
      <c r="A750048" s="31"/>
    </row>
    <row r="750054" s="30" customFormat="1" ht="14.25" customHeight="1" x14ac:dyDescent="0.35"/>
    <row r="750070" spans="1:1" ht="14.25" customHeight="1" x14ac:dyDescent="0.45">
      <c r="A750070" s="31"/>
    </row>
    <row r="750076" spans="1:1" s="30" customFormat="1" ht="14.25" customHeight="1" x14ac:dyDescent="0.35"/>
    <row r="750092" spans="1:1" ht="14.25" customHeight="1" x14ac:dyDescent="0.45">
      <c r="A750092" s="31"/>
    </row>
    <row r="750098" s="30" customFormat="1" ht="14.25" customHeight="1" x14ac:dyDescent="0.35"/>
    <row r="750114" spans="1:1" ht="14.25" customHeight="1" x14ac:dyDescent="0.45">
      <c r="A750114" s="31"/>
    </row>
    <row r="750120" spans="1:1" s="30" customFormat="1" ht="14.25" customHeight="1" x14ac:dyDescent="0.35"/>
    <row r="750136" spans="1:1" ht="14.25" customHeight="1" x14ac:dyDescent="0.45">
      <c r="A750136" s="31"/>
    </row>
    <row r="750142" spans="1:1" s="30" customFormat="1" ht="14.25" customHeight="1" x14ac:dyDescent="0.35"/>
    <row r="750158" spans="1:1" ht="14.25" customHeight="1" x14ac:dyDescent="0.45">
      <c r="A750158" s="31"/>
    </row>
    <row r="750164" s="30" customFormat="1" ht="14.25" customHeight="1" x14ac:dyDescent="0.35"/>
    <row r="750180" spans="1:1" ht="14.25" customHeight="1" x14ac:dyDescent="0.45">
      <c r="A750180" s="31"/>
    </row>
    <row r="750186" spans="1:1" s="30" customFormat="1" ht="14.25" customHeight="1" x14ac:dyDescent="0.35"/>
    <row r="750202" spans="1:1" ht="14.25" customHeight="1" x14ac:dyDescent="0.45">
      <c r="A750202" s="31"/>
    </row>
    <row r="750208" spans="1:1" s="30" customFormat="1" ht="14.25" customHeight="1" x14ac:dyDescent="0.35"/>
    <row r="750224" spans="1:1" ht="14.25" customHeight="1" x14ac:dyDescent="0.45">
      <c r="A750224" s="31"/>
    </row>
    <row r="750230" s="30" customFormat="1" ht="14.25" customHeight="1" x14ac:dyDescent="0.35"/>
    <row r="750246" spans="1:1" ht="14.25" customHeight="1" x14ac:dyDescent="0.45">
      <c r="A750246" s="31"/>
    </row>
    <row r="750252" spans="1:1" s="30" customFormat="1" ht="14.25" customHeight="1" x14ac:dyDescent="0.35"/>
    <row r="750268" spans="1:1" ht="14.25" customHeight="1" x14ac:dyDescent="0.45">
      <c r="A750268" s="31"/>
    </row>
    <row r="750274" s="30" customFormat="1" ht="14.25" customHeight="1" x14ac:dyDescent="0.35"/>
    <row r="750290" spans="1:1" ht="14.25" customHeight="1" x14ac:dyDescent="0.45">
      <c r="A750290" s="31"/>
    </row>
    <row r="750296" spans="1:1" s="30" customFormat="1" ht="14.25" customHeight="1" x14ac:dyDescent="0.35"/>
    <row r="750312" spans="1:1" ht="14.25" customHeight="1" x14ac:dyDescent="0.45">
      <c r="A750312" s="31"/>
    </row>
    <row r="750318" spans="1:1" s="30" customFormat="1" ht="14.25" customHeight="1" x14ac:dyDescent="0.35"/>
    <row r="750334" spans="1:1" ht="14.25" customHeight="1" x14ac:dyDescent="0.45">
      <c r="A750334" s="31"/>
    </row>
    <row r="750340" s="30" customFormat="1" ht="14.25" customHeight="1" x14ac:dyDescent="0.35"/>
    <row r="750356" spans="1:1" ht="14.25" customHeight="1" x14ac:dyDescent="0.45">
      <c r="A750356" s="31"/>
    </row>
    <row r="750362" spans="1:1" s="30" customFormat="1" ht="14.25" customHeight="1" x14ac:dyDescent="0.35"/>
    <row r="750378" spans="1:1" ht="14.25" customHeight="1" x14ac:dyDescent="0.45">
      <c r="A750378" s="31"/>
    </row>
    <row r="750384" spans="1:1" s="30" customFormat="1" ht="14.25" customHeight="1" x14ac:dyDescent="0.35"/>
    <row r="750400" spans="1:1" ht="14.25" customHeight="1" x14ac:dyDescent="0.45">
      <c r="A750400" s="31"/>
    </row>
    <row r="750406" s="30" customFormat="1" ht="14.25" customHeight="1" x14ac:dyDescent="0.35"/>
    <row r="750422" spans="1:1" ht="14.25" customHeight="1" x14ac:dyDescent="0.45">
      <c r="A750422" s="31"/>
    </row>
    <row r="750428" spans="1:1" s="30" customFormat="1" ht="14.25" customHeight="1" x14ac:dyDescent="0.35"/>
    <row r="750444" spans="1:1" ht="14.25" customHeight="1" x14ac:dyDescent="0.45">
      <c r="A750444" s="31"/>
    </row>
    <row r="750450" s="30" customFormat="1" ht="14.25" customHeight="1" x14ac:dyDescent="0.35"/>
    <row r="750466" spans="1:1" ht="14.25" customHeight="1" x14ac:dyDescent="0.45">
      <c r="A750466" s="31"/>
    </row>
    <row r="750472" spans="1:1" s="30" customFormat="1" ht="14.25" customHeight="1" x14ac:dyDescent="0.35"/>
    <row r="750488" spans="1:1" ht="14.25" customHeight="1" x14ac:dyDescent="0.45">
      <c r="A750488" s="31"/>
    </row>
    <row r="750494" spans="1:1" s="30" customFormat="1" ht="14.25" customHeight="1" x14ac:dyDescent="0.35"/>
    <row r="750510" spans="1:1" ht="14.25" customHeight="1" x14ac:dyDescent="0.45">
      <c r="A750510" s="31"/>
    </row>
    <row r="750516" s="30" customFormat="1" ht="14.25" customHeight="1" x14ac:dyDescent="0.35"/>
    <row r="750532" spans="1:1" ht="14.25" customHeight="1" x14ac:dyDescent="0.45">
      <c r="A750532" s="31"/>
    </row>
    <row r="750538" spans="1:1" s="30" customFormat="1" ht="14.25" customHeight="1" x14ac:dyDescent="0.35"/>
    <row r="750554" spans="1:1" ht="14.25" customHeight="1" x14ac:dyDescent="0.45">
      <c r="A750554" s="31"/>
    </row>
    <row r="750560" spans="1:1" s="30" customFormat="1" ht="14.25" customHeight="1" x14ac:dyDescent="0.35"/>
    <row r="750576" spans="1:1" ht="14.25" customHeight="1" x14ac:dyDescent="0.45">
      <c r="A750576" s="31"/>
    </row>
    <row r="750582" s="30" customFormat="1" ht="14.25" customHeight="1" x14ac:dyDescent="0.35"/>
    <row r="750598" spans="1:1" ht="14.25" customHeight="1" x14ac:dyDescent="0.45">
      <c r="A750598" s="31"/>
    </row>
    <row r="750604" spans="1:1" s="30" customFormat="1" ht="14.25" customHeight="1" x14ac:dyDescent="0.35"/>
    <row r="750620" spans="1:1" ht="14.25" customHeight="1" x14ac:dyDescent="0.45">
      <c r="A750620" s="31"/>
    </row>
    <row r="750626" s="30" customFormat="1" ht="14.25" customHeight="1" x14ac:dyDescent="0.35"/>
    <row r="750642" spans="1:1" ht="14.25" customHeight="1" x14ac:dyDescent="0.45">
      <c r="A750642" s="31"/>
    </row>
    <row r="750648" spans="1:1" s="30" customFormat="1" ht="14.25" customHeight="1" x14ac:dyDescent="0.35"/>
    <row r="750664" spans="1:1" ht="14.25" customHeight="1" x14ac:dyDescent="0.45">
      <c r="A750664" s="31"/>
    </row>
    <row r="750670" spans="1:1" s="30" customFormat="1" ht="14.25" customHeight="1" x14ac:dyDescent="0.35"/>
    <row r="750686" spans="1:1" ht="14.25" customHeight="1" x14ac:dyDescent="0.45">
      <c r="A750686" s="31"/>
    </row>
    <row r="750692" s="30" customFormat="1" ht="14.25" customHeight="1" x14ac:dyDescent="0.35"/>
    <row r="750708" spans="1:1" ht="14.25" customHeight="1" x14ac:dyDescent="0.45">
      <c r="A750708" s="31"/>
    </row>
    <row r="750714" spans="1:1" s="30" customFormat="1" ht="14.25" customHeight="1" x14ac:dyDescent="0.35"/>
    <row r="750730" spans="1:1" ht="14.25" customHeight="1" x14ac:dyDescent="0.45">
      <c r="A750730" s="31"/>
    </row>
    <row r="750736" spans="1:1" s="30" customFormat="1" ht="14.25" customHeight="1" x14ac:dyDescent="0.35"/>
    <row r="750752" spans="1:1" ht="14.25" customHeight="1" x14ac:dyDescent="0.45">
      <c r="A750752" s="31"/>
    </row>
    <row r="750758" s="30" customFormat="1" ht="14.25" customHeight="1" x14ac:dyDescent="0.35"/>
    <row r="750774" spans="1:1" ht="14.25" customHeight="1" x14ac:dyDescent="0.45">
      <c r="A750774" s="31"/>
    </row>
    <row r="750780" spans="1:1" s="30" customFormat="1" ht="14.25" customHeight="1" x14ac:dyDescent="0.35"/>
    <row r="750796" spans="1:1" ht="14.25" customHeight="1" x14ac:dyDescent="0.45">
      <c r="A750796" s="31"/>
    </row>
    <row r="750802" s="30" customFormat="1" ht="14.25" customHeight="1" x14ac:dyDescent="0.35"/>
    <row r="750818" spans="1:1" ht="14.25" customHeight="1" x14ac:dyDescent="0.45">
      <c r="A750818" s="31"/>
    </row>
    <row r="750824" spans="1:1" s="30" customFormat="1" ht="14.25" customHeight="1" x14ac:dyDescent="0.35"/>
    <row r="750840" spans="1:1" ht="14.25" customHeight="1" x14ac:dyDescent="0.45">
      <c r="A750840" s="31"/>
    </row>
    <row r="750846" spans="1:1" s="30" customFormat="1" ht="14.25" customHeight="1" x14ac:dyDescent="0.35"/>
    <row r="750862" spans="1:1" ht="14.25" customHeight="1" x14ac:dyDescent="0.45">
      <c r="A750862" s="31"/>
    </row>
    <row r="750868" s="30" customFormat="1" ht="14.25" customHeight="1" x14ac:dyDescent="0.35"/>
    <row r="750884" spans="1:1" ht="14.25" customHeight="1" x14ac:dyDescent="0.45">
      <c r="A750884" s="31"/>
    </row>
    <row r="750890" spans="1:1" s="30" customFormat="1" ht="14.25" customHeight="1" x14ac:dyDescent="0.35"/>
    <row r="750906" spans="1:1" ht="14.25" customHeight="1" x14ac:dyDescent="0.45">
      <c r="A750906" s="31"/>
    </row>
    <row r="750912" spans="1:1" s="30" customFormat="1" ht="14.25" customHeight="1" x14ac:dyDescent="0.35"/>
    <row r="750928" spans="1:1" ht="14.25" customHeight="1" x14ac:dyDescent="0.45">
      <c r="A750928" s="31"/>
    </row>
    <row r="750934" s="30" customFormat="1" ht="14.25" customHeight="1" x14ac:dyDescent="0.35"/>
    <row r="750950" spans="1:1" ht="14.25" customHeight="1" x14ac:dyDescent="0.45">
      <c r="A750950" s="31"/>
    </row>
    <row r="750956" spans="1:1" s="30" customFormat="1" ht="14.25" customHeight="1" x14ac:dyDescent="0.35"/>
    <row r="750972" spans="1:1" ht="14.25" customHeight="1" x14ac:dyDescent="0.45">
      <c r="A750972" s="31"/>
    </row>
    <row r="750978" s="30" customFormat="1" ht="14.25" customHeight="1" x14ac:dyDescent="0.35"/>
    <row r="750994" spans="1:1" ht="14.25" customHeight="1" x14ac:dyDescent="0.45">
      <c r="A750994" s="31"/>
    </row>
    <row r="751000" spans="1:1" s="30" customFormat="1" ht="14.25" customHeight="1" x14ac:dyDescent="0.35"/>
    <row r="751016" spans="1:1" ht="14.25" customHeight="1" x14ac:dyDescent="0.45">
      <c r="A751016" s="31"/>
    </row>
    <row r="751022" spans="1:1" s="30" customFormat="1" ht="14.25" customHeight="1" x14ac:dyDescent="0.35"/>
    <row r="751038" spans="1:1" ht="14.25" customHeight="1" x14ac:dyDescent="0.45">
      <c r="A751038" s="31"/>
    </row>
    <row r="751044" s="30" customFormat="1" ht="14.25" customHeight="1" x14ac:dyDescent="0.35"/>
    <row r="751060" spans="1:1" ht="14.25" customHeight="1" x14ac:dyDescent="0.45">
      <c r="A751060" s="31"/>
    </row>
    <row r="751066" spans="1:1" s="30" customFormat="1" ht="14.25" customHeight="1" x14ac:dyDescent="0.35"/>
    <row r="751082" spans="1:1" ht="14.25" customHeight="1" x14ac:dyDescent="0.45">
      <c r="A751082" s="31"/>
    </row>
    <row r="751088" spans="1:1" s="30" customFormat="1" ht="14.25" customHeight="1" x14ac:dyDescent="0.35"/>
    <row r="751104" spans="1:1" ht="14.25" customHeight="1" x14ac:dyDescent="0.45">
      <c r="A751104" s="31"/>
    </row>
    <row r="751110" s="30" customFormat="1" ht="14.25" customHeight="1" x14ac:dyDescent="0.35"/>
    <row r="751126" spans="1:1" ht="14.25" customHeight="1" x14ac:dyDescent="0.45">
      <c r="A751126" s="31"/>
    </row>
    <row r="751132" spans="1:1" s="30" customFormat="1" ht="14.25" customHeight="1" x14ac:dyDescent="0.35"/>
    <row r="751148" spans="1:1" ht="14.25" customHeight="1" x14ac:dyDescent="0.45">
      <c r="A751148" s="31"/>
    </row>
    <row r="751154" s="30" customFormat="1" ht="14.25" customHeight="1" x14ac:dyDescent="0.35"/>
    <row r="751170" spans="1:1" ht="14.25" customHeight="1" x14ac:dyDescent="0.45">
      <c r="A751170" s="31"/>
    </row>
    <row r="751176" spans="1:1" s="30" customFormat="1" ht="14.25" customHeight="1" x14ac:dyDescent="0.35"/>
    <row r="751192" spans="1:1" ht="14.25" customHeight="1" x14ac:dyDescent="0.45">
      <c r="A751192" s="31"/>
    </row>
    <row r="751198" spans="1:1" s="30" customFormat="1" ht="14.25" customHeight="1" x14ac:dyDescent="0.35"/>
    <row r="751214" spans="1:1" ht="14.25" customHeight="1" x14ac:dyDescent="0.45">
      <c r="A751214" s="31"/>
    </row>
    <row r="751220" s="30" customFormat="1" ht="14.25" customHeight="1" x14ac:dyDescent="0.35"/>
    <row r="751236" spans="1:1" ht="14.25" customHeight="1" x14ac:dyDescent="0.45">
      <c r="A751236" s="31"/>
    </row>
    <row r="751242" spans="1:1" s="30" customFormat="1" ht="14.25" customHeight="1" x14ac:dyDescent="0.35"/>
    <row r="751258" spans="1:1" ht="14.25" customHeight="1" x14ac:dyDescent="0.45">
      <c r="A751258" s="31"/>
    </row>
    <row r="751264" spans="1:1" s="30" customFormat="1" ht="14.25" customHeight="1" x14ac:dyDescent="0.35"/>
    <row r="751280" spans="1:1" ht="14.25" customHeight="1" x14ac:dyDescent="0.45">
      <c r="A751280" s="31"/>
    </row>
    <row r="751286" s="30" customFormat="1" ht="14.25" customHeight="1" x14ac:dyDescent="0.35"/>
    <row r="751302" spans="1:1" ht="14.25" customHeight="1" x14ac:dyDescent="0.45">
      <c r="A751302" s="31"/>
    </row>
    <row r="751308" spans="1:1" s="30" customFormat="1" ht="14.25" customHeight="1" x14ac:dyDescent="0.35"/>
    <row r="751324" spans="1:1" ht="14.25" customHeight="1" x14ac:dyDescent="0.45">
      <c r="A751324" s="31"/>
    </row>
    <row r="751330" s="30" customFormat="1" ht="14.25" customHeight="1" x14ac:dyDescent="0.35"/>
    <row r="751346" spans="1:1" ht="14.25" customHeight="1" x14ac:dyDescent="0.45">
      <c r="A751346" s="31"/>
    </row>
    <row r="751352" spans="1:1" s="30" customFormat="1" ht="14.25" customHeight="1" x14ac:dyDescent="0.35"/>
    <row r="751368" spans="1:1" ht="14.25" customHeight="1" x14ac:dyDescent="0.45">
      <c r="A751368" s="31"/>
    </row>
    <row r="751374" spans="1:1" s="30" customFormat="1" ht="14.25" customHeight="1" x14ac:dyDescent="0.35"/>
    <row r="751390" spans="1:1" ht="14.25" customHeight="1" x14ac:dyDescent="0.45">
      <c r="A751390" s="31"/>
    </row>
    <row r="751396" s="30" customFormat="1" ht="14.25" customHeight="1" x14ac:dyDescent="0.35"/>
    <row r="751412" spans="1:1" ht="14.25" customHeight="1" x14ac:dyDescent="0.45">
      <c r="A751412" s="31"/>
    </row>
    <row r="751418" spans="1:1" s="30" customFormat="1" ht="14.25" customHeight="1" x14ac:dyDescent="0.35"/>
    <row r="751434" spans="1:1" ht="14.25" customHeight="1" x14ac:dyDescent="0.45">
      <c r="A751434" s="31"/>
    </row>
    <row r="751440" spans="1:1" s="30" customFormat="1" ht="14.25" customHeight="1" x14ac:dyDescent="0.35"/>
    <row r="751456" spans="1:1" ht="14.25" customHeight="1" x14ac:dyDescent="0.45">
      <c r="A751456" s="31"/>
    </row>
    <row r="751462" s="30" customFormat="1" ht="14.25" customHeight="1" x14ac:dyDescent="0.35"/>
    <row r="751478" spans="1:1" ht="14.25" customHeight="1" x14ac:dyDescent="0.45">
      <c r="A751478" s="31"/>
    </row>
    <row r="751484" spans="1:1" s="30" customFormat="1" ht="14.25" customHeight="1" x14ac:dyDescent="0.35"/>
    <row r="751500" spans="1:1" ht="14.25" customHeight="1" x14ac:dyDescent="0.45">
      <c r="A751500" s="31"/>
    </row>
    <row r="751506" s="30" customFormat="1" ht="14.25" customHeight="1" x14ac:dyDescent="0.35"/>
    <row r="751522" spans="1:1" ht="14.25" customHeight="1" x14ac:dyDescent="0.45">
      <c r="A751522" s="31"/>
    </row>
    <row r="751528" spans="1:1" s="30" customFormat="1" ht="14.25" customHeight="1" x14ac:dyDescent="0.35"/>
    <row r="751544" spans="1:1" ht="14.25" customHeight="1" x14ac:dyDescent="0.45">
      <c r="A751544" s="31"/>
    </row>
    <row r="751550" spans="1:1" s="30" customFormat="1" ht="14.25" customHeight="1" x14ac:dyDescent="0.35"/>
    <row r="751566" spans="1:1" ht="14.25" customHeight="1" x14ac:dyDescent="0.45">
      <c r="A751566" s="31"/>
    </row>
    <row r="751572" s="30" customFormat="1" ht="14.25" customHeight="1" x14ac:dyDescent="0.35"/>
    <row r="751588" spans="1:1" ht="14.25" customHeight="1" x14ac:dyDescent="0.45">
      <c r="A751588" s="31"/>
    </row>
    <row r="751594" spans="1:1" s="30" customFormat="1" ht="14.25" customHeight="1" x14ac:dyDescent="0.35"/>
    <row r="751610" spans="1:1" ht="14.25" customHeight="1" x14ac:dyDescent="0.45">
      <c r="A751610" s="31"/>
    </row>
    <row r="751616" spans="1:1" s="30" customFormat="1" ht="14.25" customHeight="1" x14ac:dyDescent="0.35"/>
    <row r="751632" spans="1:1" ht="14.25" customHeight="1" x14ac:dyDescent="0.45">
      <c r="A751632" s="31"/>
    </row>
    <row r="751638" s="30" customFormat="1" ht="14.25" customHeight="1" x14ac:dyDescent="0.35"/>
    <row r="751654" spans="1:1" ht="14.25" customHeight="1" x14ac:dyDescent="0.45">
      <c r="A751654" s="31"/>
    </row>
    <row r="751660" spans="1:1" s="30" customFormat="1" ht="14.25" customHeight="1" x14ac:dyDescent="0.35"/>
    <row r="751676" spans="1:1" ht="14.25" customHeight="1" x14ac:dyDescent="0.45">
      <c r="A751676" s="31"/>
    </row>
    <row r="751682" s="30" customFormat="1" ht="14.25" customHeight="1" x14ac:dyDescent="0.35"/>
    <row r="751698" spans="1:1" ht="14.25" customHeight="1" x14ac:dyDescent="0.45">
      <c r="A751698" s="31"/>
    </row>
    <row r="751704" spans="1:1" s="30" customFormat="1" ht="14.25" customHeight="1" x14ac:dyDescent="0.35"/>
    <row r="751720" spans="1:1" ht="14.25" customHeight="1" x14ac:dyDescent="0.45">
      <c r="A751720" s="31"/>
    </row>
    <row r="751726" spans="1:1" s="30" customFormat="1" ht="14.25" customHeight="1" x14ac:dyDescent="0.35"/>
    <row r="751742" spans="1:1" ht="14.25" customHeight="1" x14ac:dyDescent="0.45">
      <c r="A751742" s="31"/>
    </row>
    <row r="751748" s="30" customFormat="1" ht="14.25" customHeight="1" x14ac:dyDescent="0.35"/>
    <row r="751764" spans="1:1" ht="14.25" customHeight="1" x14ac:dyDescent="0.45">
      <c r="A751764" s="31"/>
    </row>
    <row r="751770" spans="1:1" s="30" customFormat="1" ht="14.25" customHeight="1" x14ac:dyDescent="0.35"/>
    <row r="751786" spans="1:1" ht="14.25" customHeight="1" x14ac:dyDescent="0.45">
      <c r="A751786" s="31"/>
    </row>
    <row r="751792" spans="1:1" s="30" customFormat="1" ht="14.25" customHeight="1" x14ac:dyDescent="0.35"/>
    <row r="751808" spans="1:1" ht="14.25" customHeight="1" x14ac:dyDescent="0.45">
      <c r="A751808" s="31"/>
    </row>
    <row r="751814" s="30" customFormat="1" ht="14.25" customHeight="1" x14ac:dyDescent="0.35"/>
    <row r="751830" spans="1:1" ht="14.25" customHeight="1" x14ac:dyDescent="0.45">
      <c r="A751830" s="31"/>
    </row>
    <row r="751836" spans="1:1" s="30" customFormat="1" ht="14.25" customHeight="1" x14ac:dyDescent="0.35"/>
    <row r="751852" spans="1:1" ht="14.25" customHeight="1" x14ac:dyDescent="0.45">
      <c r="A751852" s="31"/>
    </row>
    <row r="751858" s="30" customFormat="1" ht="14.25" customHeight="1" x14ac:dyDescent="0.35"/>
    <row r="751874" spans="1:1" ht="14.25" customHeight="1" x14ac:dyDescent="0.45">
      <c r="A751874" s="31"/>
    </row>
    <row r="751880" spans="1:1" s="30" customFormat="1" ht="14.25" customHeight="1" x14ac:dyDescent="0.35"/>
    <row r="751896" spans="1:1" ht="14.25" customHeight="1" x14ac:dyDescent="0.45">
      <c r="A751896" s="31"/>
    </row>
    <row r="751902" spans="1:1" s="30" customFormat="1" ht="14.25" customHeight="1" x14ac:dyDescent="0.35"/>
    <row r="751918" spans="1:1" ht="14.25" customHeight="1" x14ac:dyDescent="0.45">
      <c r="A751918" s="31"/>
    </row>
    <row r="751924" s="30" customFormat="1" ht="14.25" customHeight="1" x14ac:dyDescent="0.35"/>
    <row r="751940" spans="1:1" ht="14.25" customHeight="1" x14ac:dyDescent="0.45">
      <c r="A751940" s="31"/>
    </row>
    <row r="751946" spans="1:1" s="30" customFormat="1" ht="14.25" customHeight="1" x14ac:dyDescent="0.35"/>
    <row r="751962" spans="1:1" ht="14.25" customHeight="1" x14ac:dyDescent="0.45">
      <c r="A751962" s="31"/>
    </row>
    <row r="751968" spans="1:1" s="30" customFormat="1" ht="14.25" customHeight="1" x14ac:dyDescent="0.35"/>
    <row r="751984" spans="1:1" ht="14.25" customHeight="1" x14ac:dyDescent="0.45">
      <c r="A751984" s="31"/>
    </row>
    <row r="751990" s="30" customFormat="1" ht="14.25" customHeight="1" x14ac:dyDescent="0.35"/>
    <row r="752006" spans="1:1" ht="14.25" customHeight="1" x14ac:dyDescent="0.45">
      <c r="A752006" s="31"/>
    </row>
    <row r="752012" spans="1:1" s="30" customFormat="1" ht="14.25" customHeight="1" x14ac:dyDescent="0.35"/>
    <row r="752028" spans="1:1" ht="14.25" customHeight="1" x14ac:dyDescent="0.45">
      <c r="A752028" s="31"/>
    </row>
    <row r="752034" s="30" customFormat="1" ht="14.25" customHeight="1" x14ac:dyDescent="0.35"/>
    <row r="752050" spans="1:1" ht="14.25" customHeight="1" x14ac:dyDescent="0.45">
      <c r="A752050" s="31"/>
    </row>
    <row r="752056" spans="1:1" s="30" customFormat="1" ht="14.25" customHeight="1" x14ac:dyDescent="0.35"/>
    <row r="752072" spans="1:1" ht="14.25" customHeight="1" x14ac:dyDescent="0.45">
      <c r="A752072" s="31"/>
    </row>
    <row r="752078" spans="1:1" s="30" customFormat="1" ht="14.25" customHeight="1" x14ac:dyDescent="0.35"/>
    <row r="752094" spans="1:1" ht="14.25" customHeight="1" x14ac:dyDescent="0.45">
      <c r="A752094" s="31"/>
    </row>
    <row r="752100" s="30" customFormat="1" ht="14.25" customHeight="1" x14ac:dyDescent="0.35"/>
    <row r="752116" spans="1:1" ht="14.25" customHeight="1" x14ac:dyDescent="0.45">
      <c r="A752116" s="31"/>
    </row>
    <row r="752122" spans="1:1" s="30" customFormat="1" ht="14.25" customHeight="1" x14ac:dyDescent="0.35"/>
    <row r="752138" spans="1:1" ht="14.25" customHeight="1" x14ac:dyDescent="0.45">
      <c r="A752138" s="31"/>
    </row>
    <row r="752144" spans="1:1" s="30" customFormat="1" ht="14.25" customHeight="1" x14ac:dyDescent="0.35"/>
    <row r="752160" spans="1:1" ht="14.25" customHeight="1" x14ac:dyDescent="0.45">
      <c r="A752160" s="31"/>
    </row>
    <row r="752166" s="30" customFormat="1" ht="14.25" customHeight="1" x14ac:dyDescent="0.35"/>
    <row r="752182" spans="1:1" ht="14.25" customHeight="1" x14ac:dyDescent="0.45">
      <c r="A752182" s="31"/>
    </row>
    <row r="752188" spans="1:1" s="30" customFormat="1" ht="14.25" customHeight="1" x14ac:dyDescent="0.35"/>
    <row r="752204" spans="1:1" ht="14.25" customHeight="1" x14ac:dyDescent="0.45">
      <c r="A752204" s="31"/>
    </row>
    <row r="752210" s="30" customFormat="1" ht="14.25" customHeight="1" x14ac:dyDescent="0.35"/>
    <row r="752226" spans="1:1" ht="14.25" customHeight="1" x14ac:dyDescent="0.45">
      <c r="A752226" s="31"/>
    </row>
    <row r="752232" spans="1:1" s="30" customFormat="1" ht="14.25" customHeight="1" x14ac:dyDescent="0.35"/>
    <row r="752248" spans="1:1" ht="14.25" customHeight="1" x14ac:dyDescent="0.45">
      <c r="A752248" s="31"/>
    </row>
    <row r="752254" spans="1:1" s="30" customFormat="1" ht="14.25" customHeight="1" x14ac:dyDescent="0.35"/>
    <row r="752270" spans="1:1" ht="14.25" customHeight="1" x14ac:dyDescent="0.45">
      <c r="A752270" s="31"/>
    </row>
    <row r="752276" s="30" customFormat="1" ht="14.25" customHeight="1" x14ac:dyDescent="0.35"/>
    <row r="752292" spans="1:1" ht="14.25" customHeight="1" x14ac:dyDescent="0.45">
      <c r="A752292" s="31"/>
    </row>
    <row r="752298" spans="1:1" s="30" customFormat="1" ht="14.25" customHeight="1" x14ac:dyDescent="0.35"/>
    <row r="752314" spans="1:1" ht="14.25" customHeight="1" x14ac:dyDescent="0.45">
      <c r="A752314" s="31"/>
    </row>
    <row r="752320" spans="1:1" s="30" customFormat="1" ht="14.25" customHeight="1" x14ac:dyDescent="0.35"/>
    <row r="752336" spans="1:1" ht="14.25" customHeight="1" x14ac:dyDescent="0.45">
      <c r="A752336" s="31"/>
    </row>
    <row r="752342" s="30" customFormat="1" ht="14.25" customHeight="1" x14ac:dyDescent="0.35"/>
    <row r="752358" spans="1:1" ht="14.25" customHeight="1" x14ac:dyDescent="0.45">
      <c r="A752358" s="31"/>
    </row>
    <row r="752364" spans="1:1" s="30" customFormat="1" ht="14.25" customHeight="1" x14ac:dyDescent="0.35"/>
    <row r="752380" spans="1:1" ht="14.25" customHeight="1" x14ac:dyDescent="0.45">
      <c r="A752380" s="31"/>
    </row>
    <row r="752386" s="30" customFormat="1" ht="14.25" customHeight="1" x14ac:dyDescent="0.35"/>
    <row r="752402" spans="1:1" ht="14.25" customHeight="1" x14ac:dyDescent="0.45">
      <c r="A752402" s="31"/>
    </row>
    <row r="752408" spans="1:1" s="30" customFormat="1" ht="14.25" customHeight="1" x14ac:dyDescent="0.35"/>
    <row r="752424" spans="1:1" ht="14.25" customHeight="1" x14ac:dyDescent="0.45">
      <c r="A752424" s="31"/>
    </row>
    <row r="752430" spans="1:1" s="30" customFormat="1" ht="14.25" customHeight="1" x14ac:dyDescent="0.35"/>
    <row r="752446" spans="1:1" ht="14.25" customHeight="1" x14ac:dyDescent="0.45">
      <c r="A752446" s="31"/>
    </row>
    <row r="752452" s="30" customFormat="1" ht="14.25" customHeight="1" x14ac:dyDescent="0.35"/>
    <row r="752468" spans="1:1" ht="14.25" customHeight="1" x14ac:dyDescent="0.45">
      <c r="A752468" s="31"/>
    </row>
    <row r="752474" spans="1:1" s="30" customFormat="1" ht="14.25" customHeight="1" x14ac:dyDescent="0.35"/>
    <row r="752490" spans="1:1" ht="14.25" customHeight="1" x14ac:dyDescent="0.45">
      <c r="A752490" s="31"/>
    </row>
    <row r="752496" spans="1:1" s="30" customFormat="1" ht="14.25" customHeight="1" x14ac:dyDescent="0.35"/>
    <row r="752512" spans="1:1" ht="14.25" customHeight="1" x14ac:dyDescent="0.45">
      <c r="A752512" s="31"/>
    </row>
    <row r="752518" s="30" customFormat="1" ht="14.25" customHeight="1" x14ac:dyDescent="0.35"/>
    <row r="752534" spans="1:1" ht="14.25" customHeight="1" x14ac:dyDescent="0.45">
      <c r="A752534" s="31"/>
    </row>
    <row r="752540" spans="1:1" s="30" customFormat="1" ht="14.25" customHeight="1" x14ac:dyDescent="0.35"/>
    <row r="752556" spans="1:1" ht="14.25" customHeight="1" x14ac:dyDescent="0.45">
      <c r="A752556" s="31"/>
    </row>
    <row r="752562" s="30" customFormat="1" ht="14.25" customHeight="1" x14ac:dyDescent="0.35"/>
    <row r="752578" spans="1:1" ht="14.25" customHeight="1" x14ac:dyDescent="0.45">
      <c r="A752578" s="31"/>
    </row>
    <row r="752584" spans="1:1" s="30" customFormat="1" ht="14.25" customHeight="1" x14ac:dyDescent="0.35"/>
    <row r="752600" spans="1:1" ht="14.25" customHeight="1" x14ac:dyDescent="0.45">
      <c r="A752600" s="31"/>
    </row>
    <row r="752606" spans="1:1" s="30" customFormat="1" ht="14.25" customHeight="1" x14ac:dyDescent="0.35"/>
    <row r="752622" spans="1:1" ht="14.25" customHeight="1" x14ac:dyDescent="0.45">
      <c r="A752622" s="31"/>
    </row>
    <row r="752628" s="30" customFormat="1" ht="14.25" customHeight="1" x14ac:dyDescent="0.35"/>
    <row r="752644" spans="1:1" ht="14.25" customHeight="1" x14ac:dyDescent="0.45">
      <c r="A752644" s="31"/>
    </row>
    <row r="752650" spans="1:1" s="30" customFormat="1" ht="14.25" customHeight="1" x14ac:dyDescent="0.35"/>
    <row r="752666" spans="1:1" ht="14.25" customHeight="1" x14ac:dyDescent="0.45">
      <c r="A752666" s="31"/>
    </row>
    <row r="752672" spans="1:1" s="30" customFormat="1" ht="14.25" customHeight="1" x14ac:dyDescent="0.35"/>
    <row r="752688" spans="1:1" ht="14.25" customHeight="1" x14ac:dyDescent="0.45">
      <c r="A752688" s="31"/>
    </row>
    <row r="752694" s="30" customFormat="1" ht="14.25" customHeight="1" x14ac:dyDescent="0.35"/>
    <row r="752710" spans="1:1" ht="14.25" customHeight="1" x14ac:dyDescent="0.45">
      <c r="A752710" s="31"/>
    </row>
    <row r="752716" spans="1:1" s="30" customFormat="1" ht="14.25" customHeight="1" x14ac:dyDescent="0.35"/>
    <row r="752732" spans="1:1" ht="14.25" customHeight="1" x14ac:dyDescent="0.45">
      <c r="A752732" s="31"/>
    </row>
    <row r="752738" s="30" customFormat="1" ht="14.25" customHeight="1" x14ac:dyDescent="0.35"/>
    <row r="752754" spans="1:1" ht="14.25" customHeight="1" x14ac:dyDescent="0.45">
      <c r="A752754" s="31"/>
    </row>
    <row r="752760" spans="1:1" s="30" customFormat="1" ht="14.25" customHeight="1" x14ac:dyDescent="0.35"/>
    <row r="752776" spans="1:1" ht="14.25" customHeight="1" x14ac:dyDescent="0.45">
      <c r="A752776" s="31"/>
    </row>
    <row r="752782" spans="1:1" s="30" customFormat="1" ht="14.25" customHeight="1" x14ac:dyDescent="0.35"/>
    <row r="752798" spans="1:1" ht="14.25" customHeight="1" x14ac:dyDescent="0.45">
      <c r="A752798" s="31"/>
    </row>
    <row r="752804" s="30" customFormat="1" ht="14.25" customHeight="1" x14ac:dyDescent="0.35"/>
    <row r="752820" spans="1:1" ht="14.25" customHeight="1" x14ac:dyDescent="0.45">
      <c r="A752820" s="31"/>
    </row>
    <row r="752826" spans="1:1" s="30" customFormat="1" ht="14.25" customHeight="1" x14ac:dyDescent="0.35"/>
    <row r="752842" spans="1:1" ht="14.25" customHeight="1" x14ac:dyDescent="0.45">
      <c r="A752842" s="31"/>
    </row>
    <row r="752848" spans="1:1" s="30" customFormat="1" ht="14.25" customHeight="1" x14ac:dyDescent="0.35"/>
    <row r="752864" spans="1:1" ht="14.25" customHeight="1" x14ac:dyDescent="0.45">
      <c r="A752864" s="31"/>
    </row>
    <row r="752870" s="30" customFormat="1" ht="14.25" customHeight="1" x14ac:dyDescent="0.35"/>
    <row r="752886" spans="1:1" ht="14.25" customHeight="1" x14ac:dyDescent="0.45">
      <c r="A752886" s="31"/>
    </row>
    <row r="752892" spans="1:1" s="30" customFormat="1" ht="14.25" customHeight="1" x14ac:dyDescent="0.35"/>
    <row r="752908" spans="1:1" ht="14.25" customHeight="1" x14ac:dyDescent="0.45">
      <c r="A752908" s="31"/>
    </row>
    <row r="752914" s="30" customFormat="1" ht="14.25" customHeight="1" x14ac:dyDescent="0.35"/>
    <row r="752930" spans="1:1" ht="14.25" customHeight="1" x14ac:dyDescent="0.45">
      <c r="A752930" s="31"/>
    </row>
    <row r="752936" spans="1:1" s="30" customFormat="1" ht="14.25" customHeight="1" x14ac:dyDescent="0.35"/>
    <row r="752952" spans="1:1" ht="14.25" customHeight="1" x14ac:dyDescent="0.45">
      <c r="A752952" s="31"/>
    </row>
    <row r="752958" spans="1:1" s="30" customFormat="1" ht="14.25" customHeight="1" x14ac:dyDescent="0.35"/>
    <row r="752974" spans="1:1" ht="14.25" customHeight="1" x14ac:dyDescent="0.45">
      <c r="A752974" s="31"/>
    </row>
    <row r="752980" s="30" customFormat="1" ht="14.25" customHeight="1" x14ac:dyDescent="0.35"/>
    <row r="752996" spans="1:1" ht="14.25" customHeight="1" x14ac:dyDescent="0.45">
      <c r="A752996" s="31"/>
    </row>
    <row r="753002" spans="1:1" s="30" customFormat="1" ht="14.25" customHeight="1" x14ac:dyDescent="0.35"/>
    <row r="753018" spans="1:1" ht="14.25" customHeight="1" x14ac:dyDescent="0.45">
      <c r="A753018" s="31"/>
    </row>
    <row r="753024" spans="1:1" s="30" customFormat="1" ht="14.25" customHeight="1" x14ac:dyDescent="0.35"/>
    <row r="753040" spans="1:1" ht="14.25" customHeight="1" x14ac:dyDescent="0.45">
      <c r="A753040" s="31"/>
    </row>
    <row r="753046" s="30" customFormat="1" ht="14.25" customHeight="1" x14ac:dyDescent="0.35"/>
    <row r="753062" spans="1:1" ht="14.25" customHeight="1" x14ac:dyDescent="0.45">
      <c r="A753062" s="31"/>
    </row>
    <row r="753068" spans="1:1" s="30" customFormat="1" ht="14.25" customHeight="1" x14ac:dyDescent="0.35"/>
    <row r="753084" spans="1:1" ht="14.25" customHeight="1" x14ac:dyDescent="0.45">
      <c r="A753084" s="31"/>
    </row>
    <row r="753090" s="30" customFormat="1" ht="14.25" customHeight="1" x14ac:dyDescent="0.35"/>
    <row r="753106" spans="1:1" ht="14.25" customHeight="1" x14ac:dyDescent="0.45">
      <c r="A753106" s="31"/>
    </row>
    <row r="753112" spans="1:1" s="30" customFormat="1" ht="14.25" customHeight="1" x14ac:dyDescent="0.35"/>
    <row r="753128" spans="1:1" ht="14.25" customHeight="1" x14ac:dyDescent="0.45">
      <c r="A753128" s="31"/>
    </row>
    <row r="753134" spans="1:1" s="30" customFormat="1" ht="14.25" customHeight="1" x14ac:dyDescent="0.35"/>
    <row r="753150" spans="1:1" ht="14.25" customHeight="1" x14ac:dyDescent="0.45">
      <c r="A753150" s="31"/>
    </row>
    <row r="753156" s="30" customFormat="1" ht="14.25" customHeight="1" x14ac:dyDescent="0.35"/>
    <row r="753172" spans="1:1" ht="14.25" customHeight="1" x14ac:dyDescent="0.45">
      <c r="A753172" s="31"/>
    </row>
    <row r="753178" spans="1:1" s="30" customFormat="1" ht="14.25" customHeight="1" x14ac:dyDescent="0.35"/>
    <row r="753194" spans="1:1" ht="14.25" customHeight="1" x14ac:dyDescent="0.45">
      <c r="A753194" s="31"/>
    </row>
    <row r="753200" spans="1:1" s="30" customFormat="1" ht="14.25" customHeight="1" x14ac:dyDescent="0.35"/>
    <row r="753216" spans="1:1" ht="14.25" customHeight="1" x14ac:dyDescent="0.45">
      <c r="A753216" s="31"/>
    </row>
    <row r="753222" s="30" customFormat="1" ht="14.25" customHeight="1" x14ac:dyDescent="0.35"/>
    <row r="753238" spans="1:1" ht="14.25" customHeight="1" x14ac:dyDescent="0.45">
      <c r="A753238" s="31"/>
    </row>
    <row r="753244" spans="1:1" s="30" customFormat="1" ht="14.25" customHeight="1" x14ac:dyDescent="0.35"/>
    <row r="753260" spans="1:1" ht="14.25" customHeight="1" x14ac:dyDescent="0.45">
      <c r="A753260" s="31"/>
    </row>
    <row r="753266" s="30" customFormat="1" ht="14.25" customHeight="1" x14ac:dyDescent="0.35"/>
    <row r="753282" spans="1:1" ht="14.25" customHeight="1" x14ac:dyDescent="0.45">
      <c r="A753282" s="31"/>
    </row>
    <row r="753288" spans="1:1" s="30" customFormat="1" ht="14.25" customHeight="1" x14ac:dyDescent="0.35"/>
    <row r="753304" spans="1:1" ht="14.25" customHeight="1" x14ac:dyDescent="0.45">
      <c r="A753304" s="31"/>
    </row>
    <row r="753310" spans="1:1" s="30" customFormat="1" ht="14.25" customHeight="1" x14ac:dyDescent="0.35"/>
    <row r="753326" spans="1:1" ht="14.25" customHeight="1" x14ac:dyDescent="0.45">
      <c r="A753326" s="31"/>
    </row>
    <row r="753332" s="30" customFormat="1" ht="14.25" customHeight="1" x14ac:dyDescent="0.35"/>
    <row r="753348" spans="1:1" ht="14.25" customHeight="1" x14ac:dyDescent="0.45">
      <c r="A753348" s="31"/>
    </row>
    <row r="753354" spans="1:1" s="30" customFormat="1" ht="14.25" customHeight="1" x14ac:dyDescent="0.35"/>
    <row r="753370" spans="1:1" ht="14.25" customHeight="1" x14ac:dyDescent="0.45">
      <c r="A753370" s="31"/>
    </row>
    <row r="753376" spans="1:1" s="30" customFormat="1" ht="14.25" customHeight="1" x14ac:dyDescent="0.35"/>
    <row r="753392" spans="1:1" ht="14.25" customHeight="1" x14ac:dyDescent="0.45">
      <c r="A753392" s="31"/>
    </row>
    <row r="753398" s="30" customFormat="1" ht="14.25" customHeight="1" x14ac:dyDescent="0.35"/>
    <row r="753414" spans="1:1" ht="14.25" customHeight="1" x14ac:dyDescent="0.45">
      <c r="A753414" s="31"/>
    </row>
    <row r="753420" spans="1:1" s="30" customFormat="1" ht="14.25" customHeight="1" x14ac:dyDescent="0.35"/>
    <row r="753436" spans="1:1" ht="14.25" customHeight="1" x14ac:dyDescent="0.45">
      <c r="A753436" s="31"/>
    </row>
    <row r="753442" s="30" customFormat="1" ht="14.25" customHeight="1" x14ac:dyDescent="0.35"/>
    <row r="753458" spans="1:1" ht="14.25" customHeight="1" x14ac:dyDescent="0.45">
      <c r="A753458" s="31"/>
    </row>
    <row r="753464" spans="1:1" s="30" customFormat="1" ht="14.25" customHeight="1" x14ac:dyDescent="0.35"/>
    <row r="753480" spans="1:1" ht="14.25" customHeight="1" x14ac:dyDescent="0.45">
      <c r="A753480" s="31"/>
    </row>
    <row r="753486" spans="1:1" s="30" customFormat="1" ht="14.25" customHeight="1" x14ac:dyDescent="0.35"/>
    <row r="753502" spans="1:1" ht="14.25" customHeight="1" x14ac:dyDescent="0.45">
      <c r="A753502" s="31"/>
    </row>
    <row r="753508" s="30" customFormat="1" ht="14.25" customHeight="1" x14ac:dyDescent="0.35"/>
    <row r="753524" spans="1:1" ht="14.25" customHeight="1" x14ac:dyDescent="0.45">
      <c r="A753524" s="31"/>
    </row>
    <row r="753530" spans="1:1" s="30" customFormat="1" ht="14.25" customHeight="1" x14ac:dyDescent="0.35"/>
    <row r="753546" spans="1:1" ht="14.25" customHeight="1" x14ac:dyDescent="0.45">
      <c r="A753546" s="31"/>
    </row>
    <row r="753552" spans="1:1" s="30" customFormat="1" ht="14.25" customHeight="1" x14ac:dyDescent="0.35"/>
    <row r="753568" spans="1:1" ht="14.25" customHeight="1" x14ac:dyDescent="0.45">
      <c r="A753568" s="31"/>
    </row>
    <row r="753574" s="30" customFormat="1" ht="14.25" customHeight="1" x14ac:dyDescent="0.35"/>
    <row r="753590" spans="1:1" ht="14.25" customHeight="1" x14ac:dyDescent="0.45">
      <c r="A753590" s="31"/>
    </row>
    <row r="753596" spans="1:1" s="30" customFormat="1" ht="14.25" customHeight="1" x14ac:dyDescent="0.35"/>
    <row r="753612" spans="1:1" ht="14.25" customHeight="1" x14ac:dyDescent="0.45">
      <c r="A753612" s="31"/>
    </row>
    <row r="753618" s="30" customFormat="1" ht="14.25" customHeight="1" x14ac:dyDescent="0.35"/>
    <row r="753634" spans="1:1" ht="14.25" customHeight="1" x14ac:dyDescent="0.45">
      <c r="A753634" s="31"/>
    </row>
    <row r="753640" spans="1:1" s="30" customFormat="1" ht="14.25" customHeight="1" x14ac:dyDescent="0.35"/>
    <row r="753656" spans="1:1" ht="14.25" customHeight="1" x14ac:dyDescent="0.45">
      <c r="A753656" s="31"/>
    </row>
    <row r="753662" spans="1:1" s="30" customFormat="1" ht="14.25" customHeight="1" x14ac:dyDescent="0.35"/>
    <row r="753678" spans="1:1" ht="14.25" customHeight="1" x14ac:dyDescent="0.45">
      <c r="A753678" s="31"/>
    </row>
    <row r="753684" s="30" customFormat="1" ht="14.25" customHeight="1" x14ac:dyDescent="0.35"/>
    <row r="753700" spans="1:1" ht="14.25" customHeight="1" x14ac:dyDescent="0.45">
      <c r="A753700" s="31"/>
    </row>
    <row r="753706" spans="1:1" s="30" customFormat="1" ht="14.25" customHeight="1" x14ac:dyDescent="0.35"/>
    <row r="753722" spans="1:1" ht="14.25" customHeight="1" x14ac:dyDescent="0.45">
      <c r="A753722" s="31"/>
    </row>
    <row r="753728" spans="1:1" s="30" customFormat="1" ht="14.25" customHeight="1" x14ac:dyDescent="0.35"/>
    <row r="753744" spans="1:1" ht="14.25" customHeight="1" x14ac:dyDescent="0.45">
      <c r="A753744" s="31"/>
    </row>
    <row r="753750" s="30" customFormat="1" ht="14.25" customHeight="1" x14ac:dyDescent="0.35"/>
    <row r="753766" spans="1:1" ht="14.25" customHeight="1" x14ac:dyDescent="0.45">
      <c r="A753766" s="31"/>
    </row>
    <row r="753772" spans="1:1" s="30" customFormat="1" ht="14.25" customHeight="1" x14ac:dyDescent="0.35"/>
    <row r="753788" spans="1:1" ht="14.25" customHeight="1" x14ac:dyDescent="0.45">
      <c r="A753788" s="31"/>
    </row>
    <row r="753794" s="30" customFormat="1" ht="14.25" customHeight="1" x14ac:dyDescent="0.35"/>
    <row r="753810" spans="1:1" ht="14.25" customHeight="1" x14ac:dyDescent="0.45">
      <c r="A753810" s="31"/>
    </row>
    <row r="753816" spans="1:1" s="30" customFormat="1" ht="14.25" customHeight="1" x14ac:dyDescent="0.35"/>
    <row r="753832" spans="1:1" ht="14.25" customHeight="1" x14ac:dyDescent="0.45">
      <c r="A753832" s="31"/>
    </row>
    <row r="753838" spans="1:1" s="30" customFormat="1" ht="14.25" customHeight="1" x14ac:dyDescent="0.35"/>
    <row r="753854" spans="1:1" ht="14.25" customHeight="1" x14ac:dyDescent="0.45">
      <c r="A753854" s="31"/>
    </row>
    <row r="753860" s="30" customFormat="1" ht="14.25" customHeight="1" x14ac:dyDescent="0.35"/>
    <row r="753876" spans="1:1" ht="14.25" customHeight="1" x14ac:dyDescent="0.45">
      <c r="A753876" s="31"/>
    </row>
    <row r="753882" spans="1:1" s="30" customFormat="1" ht="14.25" customHeight="1" x14ac:dyDescent="0.35"/>
    <row r="753898" spans="1:1" ht="14.25" customHeight="1" x14ac:dyDescent="0.45">
      <c r="A753898" s="31"/>
    </row>
    <row r="753904" spans="1:1" s="30" customFormat="1" ht="14.25" customHeight="1" x14ac:dyDescent="0.35"/>
    <row r="753920" spans="1:1" ht="14.25" customHeight="1" x14ac:dyDescent="0.45">
      <c r="A753920" s="31"/>
    </row>
    <row r="753926" s="30" customFormat="1" ht="14.25" customHeight="1" x14ac:dyDescent="0.35"/>
    <row r="753942" spans="1:1" ht="14.25" customHeight="1" x14ac:dyDescent="0.45">
      <c r="A753942" s="31"/>
    </row>
    <row r="753948" spans="1:1" s="30" customFormat="1" ht="14.25" customHeight="1" x14ac:dyDescent="0.35"/>
    <row r="753964" spans="1:1" ht="14.25" customHeight="1" x14ac:dyDescent="0.45">
      <c r="A753964" s="31"/>
    </row>
    <row r="753970" s="30" customFormat="1" ht="14.25" customHeight="1" x14ac:dyDescent="0.35"/>
    <row r="753986" spans="1:1" ht="14.25" customHeight="1" x14ac:dyDescent="0.45">
      <c r="A753986" s="31"/>
    </row>
    <row r="753992" spans="1:1" s="30" customFormat="1" ht="14.25" customHeight="1" x14ac:dyDescent="0.35"/>
    <row r="754008" spans="1:1" ht="14.25" customHeight="1" x14ac:dyDescent="0.45">
      <c r="A754008" s="31"/>
    </row>
    <row r="754014" spans="1:1" s="30" customFormat="1" ht="14.25" customHeight="1" x14ac:dyDescent="0.35"/>
    <row r="754030" spans="1:1" ht="14.25" customHeight="1" x14ac:dyDescent="0.45">
      <c r="A754030" s="31"/>
    </row>
    <row r="754036" s="30" customFormat="1" ht="14.25" customHeight="1" x14ac:dyDescent="0.35"/>
    <row r="754052" spans="1:1" ht="14.25" customHeight="1" x14ac:dyDescent="0.45">
      <c r="A754052" s="31"/>
    </row>
    <row r="754058" spans="1:1" s="30" customFormat="1" ht="14.25" customHeight="1" x14ac:dyDescent="0.35"/>
    <row r="754074" spans="1:1" ht="14.25" customHeight="1" x14ac:dyDescent="0.45">
      <c r="A754074" s="31"/>
    </row>
    <row r="754080" spans="1:1" s="30" customFormat="1" ht="14.25" customHeight="1" x14ac:dyDescent="0.35"/>
    <row r="754096" spans="1:1" ht="14.25" customHeight="1" x14ac:dyDescent="0.45">
      <c r="A754096" s="31"/>
    </row>
    <row r="754102" s="30" customFormat="1" ht="14.25" customHeight="1" x14ac:dyDescent="0.35"/>
    <row r="754118" spans="1:1" ht="14.25" customHeight="1" x14ac:dyDescent="0.45">
      <c r="A754118" s="31"/>
    </row>
    <row r="754124" spans="1:1" s="30" customFormat="1" ht="14.25" customHeight="1" x14ac:dyDescent="0.35"/>
    <row r="754140" spans="1:1" ht="14.25" customHeight="1" x14ac:dyDescent="0.45">
      <c r="A754140" s="31"/>
    </row>
    <row r="754146" s="30" customFormat="1" ht="14.25" customHeight="1" x14ac:dyDescent="0.35"/>
    <row r="754162" spans="1:1" ht="14.25" customHeight="1" x14ac:dyDescent="0.45">
      <c r="A754162" s="31"/>
    </row>
    <row r="754168" spans="1:1" s="30" customFormat="1" ht="14.25" customHeight="1" x14ac:dyDescent="0.35"/>
    <row r="754184" spans="1:1" ht="14.25" customHeight="1" x14ac:dyDescent="0.45">
      <c r="A754184" s="31"/>
    </row>
    <row r="754190" spans="1:1" s="30" customFormat="1" ht="14.25" customHeight="1" x14ac:dyDescent="0.35"/>
    <row r="754206" spans="1:1" ht="14.25" customHeight="1" x14ac:dyDescent="0.45">
      <c r="A754206" s="31"/>
    </row>
    <row r="754212" s="30" customFormat="1" ht="14.25" customHeight="1" x14ac:dyDescent="0.35"/>
    <row r="754228" spans="1:1" ht="14.25" customHeight="1" x14ac:dyDescent="0.45">
      <c r="A754228" s="31"/>
    </row>
    <row r="754234" spans="1:1" s="30" customFormat="1" ht="14.25" customHeight="1" x14ac:dyDescent="0.35"/>
    <row r="754250" spans="1:1" ht="14.25" customHeight="1" x14ac:dyDescent="0.45">
      <c r="A754250" s="31"/>
    </row>
    <row r="754256" spans="1:1" s="30" customFormat="1" ht="14.25" customHeight="1" x14ac:dyDescent="0.35"/>
    <row r="754272" spans="1:1" ht="14.25" customHeight="1" x14ac:dyDescent="0.45">
      <c r="A754272" s="31"/>
    </row>
    <row r="754278" s="30" customFormat="1" ht="14.25" customHeight="1" x14ac:dyDescent="0.35"/>
    <row r="754294" spans="1:1" ht="14.25" customHeight="1" x14ac:dyDescent="0.45">
      <c r="A754294" s="31"/>
    </row>
    <row r="754300" spans="1:1" s="30" customFormat="1" ht="14.25" customHeight="1" x14ac:dyDescent="0.35"/>
    <row r="754316" spans="1:1" ht="14.25" customHeight="1" x14ac:dyDescent="0.45">
      <c r="A754316" s="31"/>
    </row>
    <row r="754322" s="30" customFormat="1" ht="14.25" customHeight="1" x14ac:dyDescent="0.35"/>
    <row r="754338" spans="1:1" ht="14.25" customHeight="1" x14ac:dyDescent="0.45">
      <c r="A754338" s="31"/>
    </row>
    <row r="754344" spans="1:1" s="30" customFormat="1" ht="14.25" customHeight="1" x14ac:dyDescent="0.35"/>
    <row r="754360" spans="1:1" ht="14.25" customHeight="1" x14ac:dyDescent="0.45">
      <c r="A754360" s="31"/>
    </row>
    <row r="754366" spans="1:1" s="30" customFormat="1" ht="14.25" customHeight="1" x14ac:dyDescent="0.35"/>
    <row r="754382" spans="1:1" ht="14.25" customHeight="1" x14ac:dyDescent="0.45">
      <c r="A754382" s="31"/>
    </row>
    <row r="754388" s="30" customFormat="1" ht="14.25" customHeight="1" x14ac:dyDescent="0.35"/>
    <row r="754404" spans="1:1" ht="14.25" customHeight="1" x14ac:dyDescent="0.45">
      <c r="A754404" s="31"/>
    </row>
    <row r="754410" spans="1:1" s="30" customFormat="1" ht="14.25" customHeight="1" x14ac:dyDescent="0.35"/>
    <row r="754426" spans="1:1" ht="14.25" customHeight="1" x14ac:dyDescent="0.45">
      <c r="A754426" s="31"/>
    </row>
    <row r="754432" spans="1:1" s="30" customFormat="1" ht="14.25" customHeight="1" x14ac:dyDescent="0.35"/>
    <row r="754448" spans="1:1" ht="14.25" customHeight="1" x14ac:dyDescent="0.45">
      <c r="A754448" s="31"/>
    </row>
    <row r="754454" s="30" customFormat="1" ht="14.25" customHeight="1" x14ac:dyDescent="0.35"/>
    <row r="754470" spans="1:1" ht="14.25" customHeight="1" x14ac:dyDescent="0.45">
      <c r="A754470" s="31"/>
    </row>
    <row r="754476" spans="1:1" s="30" customFormat="1" ht="14.25" customHeight="1" x14ac:dyDescent="0.35"/>
    <row r="754492" spans="1:1" ht="14.25" customHeight="1" x14ac:dyDescent="0.45">
      <c r="A754492" s="31"/>
    </row>
    <row r="754498" s="30" customFormat="1" ht="14.25" customHeight="1" x14ac:dyDescent="0.35"/>
    <row r="754514" spans="1:1" ht="14.25" customHeight="1" x14ac:dyDescent="0.45">
      <c r="A754514" s="31"/>
    </row>
    <row r="754520" spans="1:1" s="30" customFormat="1" ht="14.25" customHeight="1" x14ac:dyDescent="0.35"/>
    <row r="754536" spans="1:1" ht="14.25" customHeight="1" x14ac:dyDescent="0.45">
      <c r="A754536" s="31"/>
    </row>
    <row r="754542" spans="1:1" s="30" customFormat="1" ht="14.25" customHeight="1" x14ac:dyDescent="0.35"/>
    <row r="754558" spans="1:1" ht="14.25" customHeight="1" x14ac:dyDescent="0.45">
      <c r="A754558" s="31"/>
    </row>
    <row r="754564" s="30" customFormat="1" ht="14.25" customHeight="1" x14ac:dyDescent="0.35"/>
    <row r="754580" spans="1:1" ht="14.25" customHeight="1" x14ac:dyDescent="0.45">
      <c r="A754580" s="31"/>
    </row>
    <row r="754586" spans="1:1" s="30" customFormat="1" ht="14.25" customHeight="1" x14ac:dyDescent="0.35"/>
    <row r="754602" spans="1:1" ht="14.25" customHeight="1" x14ac:dyDescent="0.45">
      <c r="A754602" s="31"/>
    </row>
    <row r="754608" spans="1:1" s="30" customFormat="1" ht="14.25" customHeight="1" x14ac:dyDescent="0.35"/>
    <row r="754624" spans="1:1" ht="14.25" customHeight="1" x14ac:dyDescent="0.45">
      <c r="A754624" s="31"/>
    </row>
    <row r="754630" s="30" customFormat="1" ht="14.25" customHeight="1" x14ac:dyDescent="0.35"/>
    <row r="754646" spans="1:1" ht="14.25" customHeight="1" x14ac:dyDescent="0.45">
      <c r="A754646" s="31"/>
    </row>
    <row r="754652" spans="1:1" s="30" customFormat="1" ht="14.25" customHeight="1" x14ac:dyDescent="0.35"/>
    <row r="754668" spans="1:1" ht="14.25" customHeight="1" x14ac:dyDescent="0.45">
      <c r="A754668" s="31"/>
    </row>
    <row r="754674" s="30" customFormat="1" ht="14.25" customHeight="1" x14ac:dyDescent="0.35"/>
    <row r="754690" spans="1:1" ht="14.25" customHeight="1" x14ac:dyDescent="0.45">
      <c r="A754690" s="31"/>
    </row>
    <row r="754696" spans="1:1" s="30" customFormat="1" ht="14.25" customHeight="1" x14ac:dyDescent="0.35"/>
    <row r="754712" spans="1:1" ht="14.25" customHeight="1" x14ac:dyDescent="0.45">
      <c r="A754712" s="31"/>
    </row>
    <row r="754718" spans="1:1" s="30" customFormat="1" ht="14.25" customHeight="1" x14ac:dyDescent="0.35"/>
    <row r="754734" spans="1:1" ht="14.25" customHeight="1" x14ac:dyDescent="0.45">
      <c r="A754734" s="31"/>
    </row>
    <row r="754740" s="30" customFormat="1" ht="14.25" customHeight="1" x14ac:dyDescent="0.35"/>
    <row r="754756" spans="1:1" ht="14.25" customHeight="1" x14ac:dyDescent="0.45">
      <c r="A754756" s="31"/>
    </row>
    <row r="754762" spans="1:1" s="30" customFormat="1" ht="14.25" customHeight="1" x14ac:dyDescent="0.35"/>
    <row r="754778" spans="1:1" ht="14.25" customHeight="1" x14ac:dyDescent="0.45">
      <c r="A754778" s="31"/>
    </row>
    <row r="754784" spans="1:1" s="30" customFormat="1" ht="14.25" customHeight="1" x14ac:dyDescent="0.35"/>
    <row r="754800" spans="1:1" ht="14.25" customHeight="1" x14ac:dyDescent="0.45">
      <c r="A754800" s="31"/>
    </row>
    <row r="754806" s="30" customFormat="1" ht="14.25" customHeight="1" x14ac:dyDescent="0.35"/>
    <row r="754822" spans="1:1" ht="14.25" customHeight="1" x14ac:dyDescent="0.45">
      <c r="A754822" s="31"/>
    </row>
    <row r="754828" spans="1:1" s="30" customFormat="1" ht="14.25" customHeight="1" x14ac:dyDescent="0.35"/>
    <row r="754844" spans="1:1" ht="14.25" customHeight="1" x14ac:dyDescent="0.45">
      <c r="A754844" s="31"/>
    </row>
    <row r="754850" s="30" customFormat="1" ht="14.25" customHeight="1" x14ac:dyDescent="0.35"/>
    <row r="754866" spans="1:1" ht="14.25" customHeight="1" x14ac:dyDescent="0.45">
      <c r="A754866" s="31"/>
    </row>
    <row r="754872" spans="1:1" s="30" customFormat="1" ht="14.25" customHeight="1" x14ac:dyDescent="0.35"/>
    <row r="754888" spans="1:1" ht="14.25" customHeight="1" x14ac:dyDescent="0.45">
      <c r="A754888" s="31"/>
    </row>
    <row r="754894" spans="1:1" s="30" customFormat="1" ht="14.25" customHeight="1" x14ac:dyDescent="0.35"/>
    <row r="754910" spans="1:1" ht="14.25" customHeight="1" x14ac:dyDescent="0.45">
      <c r="A754910" s="31"/>
    </row>
    <row r="754916" s="30" customFormat="1" ht="14.25" customHeight="1" x14ac:dyDescent="0.35"/>
    <row r="754932" spans="1:1" ht="14.25" customHeight="1" x14ac:dyDescent="0.45">
      <c r="A754932" s="31"/>
    </row>
    <row r="754938" spans="1:1" s="30" customFormat="1" ht="14.25" customHeight="1" x14ac:dyDescent="0.35"/>
    <row r="754954" spans="1:1" ht="14.25" customHeight="1" x14ac:dyDescent="0.45">
      <c r="A754954" s="31"/>
    </row>
    <row r="754960" spans="1:1" s="30" customFormat="1" ht="14.25" customHeight="1" x14ac:dyDescent="0.35"/>
    <row r="754976" spans="1:1" ht="14.25" customHeight="1" x14ac:dyDescent="0.45">
      <c r="A754976" s="31"/>
    </row>
    <row r="754982" s="30" customFormat="1" ht="14.25" customHeight="1" x14ac:dyDescent="0.35"/>
    <row r="754998" spans="1:1" ht="14.25" customHeight="1" x14ac:dyDescent="0.45">
      <c r="A754998" s="31"/>
    </row>
    <row r="755004" spans="1:1" s="30" customFormat="1" ht="14.25" customHeight="1" x14ac:dyDescent="0.35"/>
    <row r="755020" spans="1:1" ht="14.25" customHeight="1" x14ac:dyDescent="0.45">
      <c r="A755020" s="31"/>
    </row>
    <row r="755026" s="30" customFormat="1" ht="14.25" customHeight="1" x14ac:dyDescent="0.35"/>
    <row r="755042" spans="1:1" ht="14.25" customHeight="1" x14ac:dyDescent="0.45">
      <c r="A755042" s="31"/>
    </row>
    <row r="755048" spans="1:1" s="30" customFormat="1" ht="14.25" customHeight="1" x14ac:dyDescent="0.35"/>
    <row r="755064" spans="1:1" ht="14.25" customHeight="1" x14ac:dyDescent="0.45">
      <c r="A755064" s="31"/>
    </row>
    <row r="755070" spans="1:1" s="30" customFormat="1" ht="14.25" customHeight="1" x14ac:dyDescent="0.35"/>
    <row r="755086" spans="1:1" ht="14.25" customHeight="1" x14ac:dyDescent="0.45">
      <c r="A755086" s="31"/>
    </row>
    <row r="755092" s="30" customFormat="1" ht="14.25" customHeight="1" x14ac:dyDescent="0.35"/>
    <row r="755108" spans="1:1" ht="14.25" customHeight="1" x14ac:dyDescent="0.45">
      <c r="A755108" s="31"/>
    </row>
    <row r="755114" spans="1:1" s="30" customFormat="1" ht="14.25" customHeight="1" x14ac:dyDescent="0.35"/>
    <row r="755130" spans="1:1" ht="14.25" customHeight="1" x14ac:dyDescent="0.45">
      <c r="A755130" s="31"/>
    </row>
    <row r="755136" spans="1:1" s="30" customFormat="1" ht="14.25" customHeight="1" x14ac:dyDescent="0.35"/>
    <row r="755152" spans="1:1" ht="14.25" customHeight="1" x14ac:dyDescent="0.45">
      <c r="A755152" s="31"/>
    </row>
    <row r="755158" s="30" customFormat="1" ht="14.25" customHeight="1" x14ac:dyDescent="0.35"/>
    <row r="755174" spans="1:1" ht="14.25" customHeight="1" x14ac:dyDescent="0.45">
      <c r="A755174" s="31"/>
    </row>
    <row r="755180" spans="1:1" s="30" customFormat="1" ht="14.25" customHeight="1" x14ac:dyDescent="0.35"/>
    <row r="755196" spans="1:1" ht="14.25" customHeight="1" x14ac:dyDescent="0.45">
      <c r="A755196" s="31"/>
    </row>
    <row r="755202" s="30" customFormat="1" ht="14.25" customHeight="1" x14ac:dyDescent="0.35"/>
    <row r="755218" spans="1:1" ht="14.25" customHeight="1" x14ac:dyDescent="0.45">
      <c r="A755218" s="31"/>
    </row>
    <row r="755224" spans="1:1" s="30" customFormat="1" ht="14.25" customHeight="1" x14ac:dyDescent="0.35"/>
    <row r="755240" spans="1:1" ht="14.25" customHeight="1" x14ac:dyDescent="0.45">
      <c r="A755240" s="31"/>
    </row>
    <row r="755246" spans="1:1" s="30" customFormat="1" ht="14.25" customHeight="1" x14ac:dyDescent="0.35"/>
    <row r="755262" spans="1:1" ht="14.25" customHeight="1" x14ac:dyDescent="0.45">
      <c r="A755262" s="31"/>
    </row>
    <row r="755268" s="30" customFormat="1" ht="14.25" customHeight="1" x14ac:dyDescent="0.35"/>
    <row r="755284" spans="1:1" ht="14.25" customHeight="1" x14ac:dyDescent="0.45">
      <c r="A755284" s="31"/>
    </row>
    <row r="755290" spans="1:1" s="30" customFormat="1" ht="14.25" customHeight="1" x14ac:dyDescent="0.35"/>
    <row r="755306" spans="1:1" ht="14.25" customHeight="1" x14ac:dyDescent="0.45">
      <c r="A755306" s="31"/>
    </row>
    <row r="755312" spans="1:1" s="30" customFormat="1" ht="14.25" customHeight="1" x14ac:dyDescent="0.35"/>
    <row r="755328" spans="1:1" ht="14.25" customHeight="1" x14ac:dyDescent="0.45">
      <c r="A755328" s="31"/>
    </row>
    <row r="755334" s="30" customFormat="1" ht="14.25" customHeight="1" x14ac:dyDescent="0.35"/>
    <row r="755350" spans="1:1" ht="14.25" customHeight="1" x14ac:dyDescent="0.45">
      <c r="A755350" s="31"/>
    </row>
    <row r="755356" spans="1:1" s="30" customFormat="1" ht="14.25" customHeight="1" x14ac:dyDescent="0.35"/>
    <row r="755372" spans="1:1" ht="14.25" customHeight="1" x14ac:dyDescent="0.45">
      <c r="A755372" s="31"/>
    </row>
    <row r="755378" s="30" customFormat="1" ht="14.25" customHeight="1" x14ac:dyDescent="0.35"/>
    <row r="755394" spans="1:1" ht="14.25" customHeight="1" x14ac:dyDescent="0.45">
      <c r="A755394" s="31"/>
    </row>
    <row r="755400" spans="1:1" s="30" customFormat="1" ht="14.25" customHeight="1" x14ac:dyDescent="0.35"/>
    <row r="755416" spans="1:1" ht="14.25" customHeight="1" x14ac:dyDescent="0.45">
      <c r="A755416" s="31"/>
    </row>
    <row r="755422" spans="1:1" s="30" customFormat="1" ht="14.25" customHeight="1" x14ac:dyDescent="0.35"/>
    <row r="755438" spans="1:1" ht="14.25" customHeight="1" x14ac:dyDescent="0.45">
      <c r="A755438" s="31"/>
    </row>
    <row r="755444" s="30" customFormat="1" ht="14.25" customHeight="1" x14ac:dyDescent="0.35"/>
    <row r="755460" spans="1:1" ht="14.25" customHeight="1" x14ac:dyDescent="0.45">
      <c r="A755460" s="31"/>
    </row>
    <row r="755466" spans="1:1" s="30" customFormat="1" ht="14.25" customHeight="1" x14ac:dyDescent="0.35"/>
    <row r="755482" spans="1:1" ht="14.25" customHeight="1" x14ac:dyDescent="0.45">
      <c r="A755482" s="31"/>
    </row>
    <row r="755488" spans="1:1" s="30" customFormat="1" ht="14.25" customHeight="1" x14ac:dyDescent="0.35"/>
    <row r="755504" spans="1:1" ht="14.25" customHeight="1" x14ac:dyDescent="0.45">
      <c r="A755504" s="31"/>
    </row>
    <row r="755510" s="30" customFormat="1" ht="14.25" customHeight="1" x14ac:dyDescent="0.35"/>
    <row r="755526" spans="1:1" ht="14.25" customHeight="1" x14ac:dyDescent="0.45">
      <c r="A755526" s="31"/>
    </row>
    <row r="755532" spans="1:1" s="30" customFormat="1" ht="14.25" customHeight="1" x14ac:dyDescent="0.35"/>
    <row r="755548" spans="1:1" ht="14.25" customHeight="1" x14ac:dyDescent="0.45">
      <c r="A755548" s="31"/>
    </row>
    <row r="755554" s="30" customFormat="1" ht="14.25" customHeight="1" x14ac:dyDescent="0.35"/>
    <row r="755570" spans="1:1" ht="14.25" customHeight="1" x14ac:dyDescent="0.45">
      <c r="A755570" s="31"/>
    </row>
    <row r="755576" spans="1:1" s="30" customFormat="1" ht="14.25" customHeight="1" x14ac:dyDescent="0.35"/>
    <row r="755592" spans="1:1" ht="14.25" customHeight="1" x14ac:dyDescent="0.45">
      <c r="A755592" s="31"/>
    </row>
    <row r="755598" spans="1:1" s="30" customFormat="1" ht="14.25" customHeight="1" x14ac:dyDescent="0.35"/>
    <row r="755614" spans="1:1" ht="14.25" customHeight="1" x14ac:dyDescent="0.45">
      <c r="A755614" s="31"/>
    </row>
    <row r="755620" s="30" customFormat="1" ht="14.25" customHeight="1" x14ac:dyDescent="0.35"/>
    <row r="755636" spans="1:1" ht="14.25" customHeight="1" x14ac:dyDescent="0.45">
      <c r="A755636" s="31"/>
    </row>
    <row r="755642" spans="1:1" s="30" customFormat="1" ht="14.25" customHeight="1" x14ac:dyDescent="0.35"/>
    <row r="755658" spans="1:1" ht="14.25" customHeight="1" x14ac:dyDescent="0.45">
      <c r="A755658" s="31"/>
    </row>
    <row r="755664" spans="1:1" s="30" customFormat="1" ht="14.25" customHeight="1" x14ac:dyDescent="0.35"/>
    <row r="755680" spans="1:1" ht="14.25" customHeight="1" x14ac:dyDescent="0.45">
      <c r="A755680" s="31"/>
    </row>
    <row r="755686" s="30" customFormat="1" ht="14.25" customHeight="1" x14ac:dyDescent="0.35"/>
    <row r="755702" spans="1:1" ht="14.25" customHeight="1" x14ac:dyDescent="0.45">
      <c r="A755702" s="31"/>
    </row>
    <row r="755708" spans="1:1" s="30" customFormat="1" ht="14.25" customHeight="1" x14ac:dyDescent="0.35"/>
    <row r="755724" spans="1:1" ht="14.25" customHeight="1" x14ac:dyDescent="0.45">
      <c r="A755724" s="31"/>
    </row>
    <row r="755730" s="30" customFormat="1" ht="14.25" customHeight="1" x14ac:dyDescent="0.35"/>
    <row r="755746" spans="1:1" ht="14.25" customHeight="1" x14ac:dyDescent="0.45">
      <c r="A755746" s="31"/>
    </row>
    <row r="755752" spans="1:1" s="30" customFormat="1" ht="14.25" customHeight="1" x14ac:dyDescent="0.35"/>
    <row r="755768" spans="1:1" ht="14.25" customHeight="1" x14ac:dyDescent="0.45">
      <c r="A755768" s="31"/>
    </row>
    <row r="755774" spans="1:1" s="30" customFormat="1" ht="14.25" customHeight="1" x14ac:dyDescent="0.35"/>
    <row r="755790" spans="1:1" ht="14.25" customHeight="1" x14ac:dyDescent="0.45">
      <c r="A755790" s="31"/>
    </row>
    <row r="755796" s="30" customFormat="1" ht="14.25" customHeight="1" x14ac:dyDescent="0.35"/>
    <row r="755812" spans="1:1" ht="14.25" customHeight="1" x14ac:dyDescent="0.45">
      <c r="A755812" s="31"/>
    </row>
    <row r="755818" spans="1:1" s="30" customFormat="1" ht="14.25" customHeight="1" x14ac:dyDescent="0.35"/>
    <row r="755834" spans="1:1" ht="14.25" customHeight="1" x14ac:dyDescent="0.45">
      <c r="A755834" s="31"/>
    </row>
    <row r="755840" spans="1:1" s="30" customFormat="1" ht="14.25" customHeight="1" x14ac:dyDescent="0.35"/>
    <row r="755856" spans="1:1" ht="14.25" customHeight="1" x14ac:dyDescent="0.45">
      <c r="A755856" s="31"/>
    </row>
    <row r="755862" s="30" customFormat="1" ht="14.25" customHeight="1" x14ac:dyDescent="0.35"/>
    <row r="755878" spans="1:1" ht="14.25" customHeight="1" x14ac:dyDescent="0.45">
      <c r="A755878" s="31"/>
    </row>
    <row r="755884" spans="1:1" s="30" customFormat="1" ht="14.25" customHeight="1" x14ac:dyDescent="0.35"/>
    <row r="755900" spans="1:1" ht="14.25" customHeight="1" x14ac:dyDescent="0.45">
      <c r="A755900" s="31"/>
    </row>
    <row r="755906" s="30" customFormat="1" ht="14.25" customHeight="1" x14ac:dyDescent="0.35"/>
    <row r="755922" spans="1:1" ht="14.25" customHeight="1" x14ac:dyDescent="0.45">
      <c r="A755922" s="31"/>
    </row>
    <row r="755928" spans="1:1" s="30" customFormat="1" ht="14.25" customHeight="1" x14ac:dyDescent="0.35"/>
    <row r="755944" spans="1:1" ht="14.25" customHeight="1" x14ac:dyDescent="0.45">
      <c r="A755944" s="31"/>
    </row>
    <row r="755950" spans="1:1" s="30" customFormat="1" ht="14.25" customHeight="1" x14ac:dyDescent="0.35"/>
    <row r="755966" spans="1:1" ht="14.25" customHeight="1" x14ac:dyDescent="0.45">
      <c r="A755966" s="31"/>
    </row>
    <row r="755972" s="30" customFormat="1" ht="14.25" customHeight="1" x14ac:dyDescent="0.35"/>
    <row r="755988" spans="1:1" ht="14.25" customHeight="1" x14ac:dyDescent="0.45">
      <c r="A755988" s="31"/>
    </row>
    <row r="755994" spans="1:1" s="30" customFormat="1" ht="14.25" customHeight="1" x14ac:dyDescent="0.35"/>
    <row r="756010" spans="1:1" ht="14.25" customHeight="1" x14ac:dyDescent="0.45">
      <c r="A756010" s="31"/>
    </row>
    <row r="756016" spans="1:1" s="30" customFormat="1" ht="14.25" customHeight="1" x14ac:dyDescent="0.35"/>
    <row r="756032" spans="1:1" ht="14.25" customHeight="1" x14ac:dyDescent="0.45">
      <c r="A756032" s="31"/>
    </row>
    <row r="756038" s="30" customFormat="1" ht="14.25" customHeight="1" x14ac:dyDescent="0.35"/>
    <row r="756054" spans="1:1" ht="14.25" customHeight="1" x14ac:dyDescent="0.45">
      <c r="A756054" s="31"/>
    </row>
    <row r="756060" spans="1:1" s="30" customFormat="1" ht="14.25" customHeight="1" x14ac:dyDescent="0.35"/>
    <row r="756076" spans="1:1" ht="14.25" customHeight="1" x14ac:dyDescent="0.45">
      <c r="A756076" s="31"/>
    </row>
    <row r="756082" s="30" customFormat="1" ht="14.25" customHeight="1" x14ac:dyDescent="0.35"/>
    <row r="756098" spans="1:1" ht="14.25" customHeight="1" x14ac:dyDescent="0.45">
      <c r="A756098" s="31"/>
    </row>
    <row r="756104" spans="1:1" s="30" customFormat="1" ht="14.25" customHeight="1" x14ac:dyDescent="0.35"/>
    <row r="756120" spans="1:1" ht="14.25" customHeight="1" x14ac:dyDescent="0.45">
      <c r="A756120" s="31"/>
    </row>
    <row r="756126" spans="1:1" s="30" customFormat="1" ht="14.25" customHeight="1" x14ac:dyDescent="0.35"/>
    <row r="756142" spans="1:1" ht="14.25" customHeight="1" x14ac:dyDescent="0.45">
      <c r="A756142" s="31"/>
    </row>
    <row r="756148" s="30" customFormat="1" ht="14.25" customHeight="1" x14ac:dyDescent="0.35"/>
    <row r="756164" spans="1:1" ht="14.25" customHeight="1" x14ac:dyDescent="0.45">
      <c r="A756164" s="31"/>
    </row>
    <row r="756170" spans="1:1" s="30" customFormat="1" ht="14.25" customHeight="1" x14ac:dyDescent="0.35"/>
    <row r="756186" spans="1:1" ht="14.25" customHeight="1" x14ac:dyDescent="0.45">
      <c r="A756186" s="31"/>
    </row>
    <row r="756192" spans="1:1" s="30" customFormat="1" ht="14.25" customHeight="1" x14ac:dyDescent="0.35"/>
    <row r="756208" spans="1:1" ht="14.25" customHeight="1" x14ac:dyDescent="0.45">
      <c r="A756208" s="31"/>
    </row>
    <row r="756214" s="30" customFormat="1" ht="14.25" customHeight="1" x14ac:dyDescent="0.35"/>
    <row r="756230" spans="1:1" ht="14.25" customHeight="1" x14ac:dyDescent="0.45">
      <c r="A756230" s="31"/>
    </row>
    <row r="756236" spans="1:1" s="30" customFormat="1" ht="14.25" customHeight="1" x14ac:dyDescent="0.35"/>
    <row r="756252" spans="1:1" ht="14.25" customHeight="1" x14ac:dyDescent="0.45">
      <c r="A756252" s="31"/>
    </row>
    <row r="756258" s="30" customFormat="1" ht="14.25" customHeight="1" x14ac:dyDescent="0.35"/>
    <row r="756274" spans="1:1" ht="14.25" customHeight="1" x14ac:dyDescent="0.45">
      <c r="A756274" s="31"/>
    </row>
    <row r="756280" spans="1:1" s="30" customFormat="1" ht="14.25" customHeight="1" x14ac:dyDescent="0.35"/>
    <row r="756296" spans="1:1" ht="14.25" customHeight="1" x14ac:dyDescent="0.45">
      <c r="A756296" s="31"/>
    </row>
    <row r="756302" spans="1:1" s="30" customFormat="1" ht="14.25" customHeight="1" x14ac:dyDescent="0.35"/>
    <row r="756318" spans="1:1" ht="14.25" customHeight="1" x14ac:dyDescent="0.45">
      <c r="A756318" s="31"/>
    </row>
    <row r="756324" s="30" customFormat="1" ht="14.25" customHeight="1" x14ac:dyDescent="0.35"/>
    <row r="756340" spans="1:1" ht="14.25" customHeight="1" x14ac:dyDescent="0.45">
      <c r="A756340" s="31"/>
    </row>
    <row r="756346" spans="1:1" s="30" customFormat="1" ht="14.25" customHeight="1" x14ac:dyDescent="0.35"/>
    <row r="756362" spans="1:1" ht="14.25" customHeight="1" x14ac:dyDescent="0.45">
      <c r="A756362" s="31"/>
    </row>
    <row r="756368" spans="1:1" s="30" customFormat="1" ht="14.25" customHeight="1" x14ac:dyDescent="0.35"/>
    <row r="756384" spans="1:1" ht="14.25" customHeight="1" x14ac:dyDescent="0.45">
      <c r="A756384" s="31"/>
    </row>
    <row r="756390" s="30" customFormat="1" ht="14.25" customHeight="1" x14ac:dyDescent="0.35"/>
    <row r="756406" spans="1:1" ht="14.25" customHeight="1" x14ac:dyDescent="0.45">
      <c r="A756406" s="31"/>
    </row>
    <row r="756412" spans="1:1" s="30" customFormat="1" ht="14.25" customHeight="1" x14ac:dyDescent="0.35"/>
    <row r="756428" spans="1:1" ht="14.25" customHeight="1" x14ac:dyDescent="0.45">
      <c r="A756428" s="31"/>
    </row>
    <row r="756434" s="30" customFormat="1" ht="14.25" customHeight="1" x14ac:dyDescent="0.35"/>
    <row r="756450" spans="1:1" ht="14.25" customHeight="1" x14ac:dyDescent="0.45">
      <c r="A756450" s="31"/>
    </row>
    <row r="756456" spans="1:1" s="30" customFormat="1" ht="14.25" customHeight="1" x14ac:dyDescent="0.35"/>
    <row r="756472" spans="1:1" ht="14.25" customHeight="1" x14ac:dyDescent="0.45">
      <c r="A756472" s="31"/>
    </row>
    <row r="756478" spans="1:1" s="30" customFormat="1" ht="14.25" customHeight="1" x14ac:dyDescent="0.35"/>
    <row r="756494" spans="1:1" ht="14.25" customHeight="1" x14ac:dyDescent="0.45">
      <c r="A756494" s="31"/>
    </row>
    <row r="756500" s="30" customFormat="1" ht="14.25" customHeight="1" x14ac:dyDescent="0.35"/>
    <row r="756516" spans="1:1" ht="14.25" customHeight="1" x14ac:dyDescent="0.45">
      <c r="A756516" s="31"/>
    </row>
    <row r="756522" spans="1:1" s="30" customFormat="1" ht="14.25" customHeight="1" x14ac:dyDescent="0.35"/>
    <row r="756538" spans="1:1" ht="14.25" customHeight="1" x14ac:dyDescent="0.45">
      <c r="A756538" s="31"/>
    </row>
    <row r="756544" spans="1:1" s="30" customFormat="1" ht="14.25" customHeight="1" x14ac:dyDescent="0.35"/>
    <row r="756560" spans="1:1" ht="14.25" customHeight="1" x14ac:dyDescent="0.45">
      <c r="A756560" s="31"/>
    </row>
    <row r="756566" s="30" customFormat="1" ht="14.25" customHeight="1" x14ac:dyDescent="0.35"/>
    <row r="756582" spans="1:1" ht="14.25" customHeight="1" x14ac:dyDescent="0.45">
      <c r="A756582" s="31"/>
    </row>
    <row r="756588" spans="1:1" s="30" customFormat="1" ht="14.25" customHeight="1" x14ac:dyDescent="0.35"/>
    <row r="756604" spans="1:1" ht="14.25" customHeight="1" x14ac:dyDescent="0.45">
      <c r="A756604" s="31"/>
    </row>
    <row r="756610" s="30" customFormat="1" ht="14.25" customHeight="1" x14ac:dyDescent="0.35"/>
    <row r="756626" spans="1:1" ht="14.25" customHeight="1" x14ac:dyDescent="0.45">
      <c r="A756626" s="31"/>
    </row>
    <row r="756632" spans="1:1" s="30" customFormat="1" ht="14.25" customHeight="1" x14ac:dyDescent="0.35"/>
    <row r="756648" spans="1:1" ht="14.25" customHeight="1" x14ac:dyDescent="0.45">
      <c r="A756648" s="31"/>
    </row>
    <row r="756654" spans="1:1" s="30" customFormat="1" ht="14.25" customHeight="1" x14ac:dyDescent="0.35"/>
    <row r="756670" spans="1:1" ht="14.25" customHeight="1" x14ac:dyDescent="0.45">
      <c r="A756670" s="31"/>
    </row>
    <row r="756676" s="30" customFormat="1" ht="14.25" customHeight="1" x14ac:dyDescent="0.35"/>
    <row r="756692" spans="1:1" ht="14.25" customHeight="1" x14ac:dyDescent="0.45">
      <c r="A756692" s="31"/>
    </row>
    <row r="756698" spans="1:1" s="30" customFormat="1" ht="14.25" customHeight="1" x14ac:dyDescent="0.35"/>
    <row r="756714" spans="1:1" ht="14.25" customHeight="1" x14ac:dyDescent="0.45">
      <c r="A756714" s="31"/>
    </row>
    <row r="756720" spans="1:1" s="30" customFormat="1" ht="14.25" customHeight="1" x14ac:dyDescent="0.35"/>
    <row r="756736" spans="1:1" ht="14.25" customHeight="1" x14ac:dyDescent="0.45">
      <c r="A756736" s="31"/>
    </row>
    <row r="756742" s="30" customFormat="1" ht="14.25" customHeight="1" x14ac:dyDescent="0.35"/>
    <row r="756758" spans="1:1" ht="14.25" customHeight="1" x14ac:dyDescent="0.45">
      <c r="A756758" s="31"/>
    </row>
    <row r="756764" spans="1:1" s="30" customFormat="1" ht="14.25" customHeight="1" x14ac:dyDescent="0.35"/>
    <row r="756780" spans="1:1" ht="14.25" customHeight="1" x14ac:dyDescent="0.45">
      <c r="A756780" s="31"/>
    </row>
    <row r="756786" s="30" customFormat="1" ht="14.25" customHeight="1" x14ac:dyDescent="0.35"/>
    <row r="756802" spans="1:1" ht="14.25" customHeight="1" x14ac:dyDescent="0.45">
      <c r="A756802" s="31"/>
    </row>
    <row r="756808" spans="1:1" s="30" customFormat="1" ht="14.25" customHeight="1" x14ac:dyDescent="0.35"/>
    <row r="756824" spans="1:1" ht="14.25" customHeight="1" x14ac:dyDescent="0.45">
      <c r="A756824" s="31"/>
    </row>
    <row r="756830" spans="1:1" s="30" customFormat="1" ht="14.25" customHeight="1" x14ac:dyDescent="0.35"/>
    <row r="756846" spans="1:1" ht="14.25" customHeight="1" x14ac:dyDescent="0.45">
      <c r="A756846" s="31"/>
    </row>
    <row r="756852" s="30" customFormat="1" ht="14.25" customHeight="1" x14ac:dyDescent="0.35"/>
    <row r="756868" spans="1:1" ht="14.25" customHeight="1" x14ac:dyDescent="0.45">
      <c r="A756868" s="31"/>
    </row>
    <row r="756874" spans="1:1" s="30" customFormat="1" ht="14.25" customHeight="1" x14ac:dyDescent="0.35"/>
    <row r="756890" spans="1:1" ht="14.25" customHeight="1" x14ac:dyDescent="0.45">
      <c r="A756890" s="31"/>
    </row>
    <row r="756896" spans="1:1" s="30" customFormat="1" ht="14.25" customHeight="1" x14ac:dyDescent="0.35"/>
    <row r="756912" spans="1:1" ht="14.25" customHeight="1" x14ac:dyDescent="0.45">
      <c r="A756912" s="31"/>
    </row>
    <row r="756918" s="30" customFormat="1" ht="14.25" customHeight="1" x14ac:dyDescent="0.35"/>
    <row r="756934" spans="1:1" ht="14.25" customHeight="1" x14ac:dyDescent="0.45">
      <c r="A756934" s="31"/>
    </row>
    <row r="756940" spans="1:1" s="30" customFormat="1" ht="14.25" customHeight="1" x14ac:dyDescent="0.35"/>
    <row r="756956" spans="1:1" ht="14.25" customHeight="1" x14ac:dyDescent="0.45">
      <c r="A756956" s="31"/>
    </row>
    <row r="756962" s="30" customFormat="1" ht="14.25" customHeight="1" x14ac:dyDescent="0.35"/>
    <row r="756978" spans="1:1" ht="14.25" customHeight="1" x14ac:dyDescent="0.45">
      <c r="A756978" s="31"/>
    </row>
    <row r="756984" spans="1:1" s="30" customFormat="1" ht="14.25" customHeight="1" x14ac:dyDescent="0.35"/>
    <row r="757000" spans="1:1" ht="14.25" customHeight="1" x14ac:dyDescent="0.45">
      <c r="A757000" s="31"/>
    </row>
    <row r="757006" spans="1:1" s="30" customFormat="1" ht="14.25" customHeight="1" x14ac:dyDescent="0.35"/>
    <row r="757022" spans="1:1" ht="14.25" customHeight="1" x14ac:dyDescent="0.45">
      <c r="A757022" s="31"/>
    </row>
    <row r="757028" s="30" customFormat="1" ht="14.25" customHeight="1" x14ac:dyDescent="0.35"/>
    <row r="757044" spans="1:1" ht="14.25" customHeight="1" x14ac:dyDescent="0.45">
      <c r="A757044" s="31"/>
    </row>
    <row r="757050" spans="1:1" s="30" customFormat="1" ht="14.25" customHeight="1" x14ac:dyDescent="0.35"/>
    <row r="757066" spans="1:1" ht="14.25" customHeight="1" x14ac:dyDescent="0.45">
      <c r="A757066" s="31"/>
    </row>
    <row r="757072" spans="1:1" s="30" customFormat="1" ht="14.25" customHeight="1" x14ac:dyDescent="0.35"/>
    <row r="757088" spans="1:1" ht="14.25" customHeight="1" x14ac:dyDescent="0.45">
      <c r="A757088" s="31"/>
    </row>
    <row r="757094" s="30" customFormat="1" ht="14.25" customHeight="1" x14ac:dyDescent="0.35"/>
    <row r="757110" spans="1:1" ht="14.25" customHeight="1" x14ac:dyDescent="0.45">
      <c r="A757110" s="31"/>
    </row>
    <row r="757116" spans="1:1" s="30" customFormat="1" ht="14.25" customHeight="1" x14ac:dyDescent="0.35"/>
    <row r="757132" spans="1:1" ht="14.25" customHeight="1" x14ac:dyDescent="0.45">
      <c r="A757132" s="31"/>
    </row>
    <row r="757138" s="30" customFormat="1" ht="14.25" customHeight="1" x14ac:dyDescent="0.35"/>
    <row r="757154" spans="1:1" ht="14.25" customHeight="1" x14ac:dyDescent="0.45">
      <c r="A757154" s="31"/>
    </row>
    <row r="757160" spans="1:1" s="30" customFormat="1" ht="14.25" customHeight="1" x14ac:dyDescent="0.35"/>
    <row r="757176" spans="1:1" ht="14.25" customHeight="1" x14ac:dyDescent="0.45">
      <c r="A757176" s="31"/>
    </row>
    <row r="757182" spans="1:1" s="30" customFormat="1" ht="14.25" customHeight="1" x14ac:dyDescent="0.35"/>
    <row r="757198" spans="1:1" ht="14.25" customHeight="1" x14ac:dyDescent="0.45">
      <c r="A757198" s="31"/>
    </row>
    <row r="757204" s="30" customFormat="1" ht="14.25" customHeight="1" x14ac:dyDescent="0.35"/>
    <row r="757220" spans="1:1" ht="14.25" customHeight="1" x14ac:dyDescent="0.45">
      <c r="A757220" s="31"/>
    </row>
    <row r="757226" spans="1:1" s="30" customFormat="1" ht="14.25" customHeight="1" x14ac:dyDescent="0.35"/>
    <row r="757242" spans="1:1" ht="14.25" customHeight="1" x14ac:dyDescent="0.45">
      <c r="A757242" s="31"/>
    </row>
    <row r="757248" spans="1:1" s="30" customFormat="1" ht="14.25" customHeight="1" x14ac:dyDescent="0.35"/>
    <row r="757264" spans="1:1" ht="14.25" customHeight="1" x14ac:dyDescent="0.45">
      <c r="A757264" s="31"/>
    </row>
    <row r="757270" s="30" customFormat="1" ht="14.25" customHeight="1" x14ac:dyDescent="0.35"/>
    <row r="757286" spans="1:1" ht="14.25" customHeight="1" x14ac:dyDescent="0.45">
      <c r="A757286" s="31"/>
    </row>
    <row r="757292" spans="1:1" s="30" customFormat="1" ht="14.25" customHeight="1" x14ac:dyDescent="0.35"/>
    <row r="757308" spans="1:1" ht="14.25" customHeight="1" x14ac:dyDescent="0.45">
      <c r="A757308" s="31"/>
    </row>
    <row r="757314" s="30" customFormat="1" ht="14.25" customHeight="1" x14ac:dyDescent="0.35"/>
    <row r="757330" spans="1:1" ht="14.25" customHeight="1" x14ac:dyDescent="0.45">
      <c r="A757330" s="31"/>
    </row>
    <row r="757336" spans="1:1" s="30" customFormat="1" ht="14.25" customHeight="1" x14ac:dyDescent="0.35"/>
    <row r="757352" spans="1:1" ht="14.25" customHeight="1" x14ac:dyDescent="0.45">
      <c r="A757352" s="31"/>
    </row>
    <row r="757358" spans="1:1" s="30" customFormat="1" ht="14.25" customHeight="1" x14ac:dyDescent="0.35"/>
    <row r="757374" spans="1:1" ht="14.25" customHeight="1" x14ac:dyDescent="0.45">
      <c r="A757374" s="31"/>
    </row>
    <row r="757380" s="30" customFormat="1" ht="14.25" customHeight="1" x14ac:dyDescent="0.35"/>
    <row r="757396" spans="1:1" ht="14.25" customHeight="1" x14ac:dyDescent="0.45">
      <c r="A757396" s="31"/>
    </row>
    <row r="757402" spans="1:1" s="30" customFormat="1" ht="14.25" customHeight="1" x14ac:dyDescent="0.35"/>
    <row r="757418" spans="1:1" ht="14.25" customHeight="1" x14ac:dyDescent="0.45">
      <c r="A757418" s="31"/>
    </row>
    <row r="757424" spans="1:1" s="30" customFormat="1" ht="14.25" customHeight="1" x14ac:dyDescent="0.35"/>
    <row r="757440" spans="1:1" ht="14.25" customHeight="1" x14ac:dyDescent="0.45">
      <c r="A757440" s="31"/>
    </row>
    <row r="757446" s="30" customFormat="1" ht="14.25" customHeight="1" x14ac:dyDescent="0.35"/>
    <row r="757462" spans="1:1" ht="14.25" customHeight="1" x14ac:dyDescent="0.45">
      <c r="A757462" s="31"/>
    </row>
    <row r="757468" spans="1:1" s="30" customFormat="1" ht="14.25" customHeight="1" x14ac:dyDescent="0.35"/>
    <row r="757484" spans="1:1" ht="14.25" customHeight="1" x14ac:dyDescent="0.45">
      <c r="A757484" s="31"/>
    </row>
    <row r="757490" s="30" customFormat="1" ht="14.25" customHeight="1" x14ac:dyDescent="0.35"/>
    <row r="757506" spans="1:1" ht="14.25" customHeight="1" x14ac:dyDescent="0.45">
      <c r="A757506" s="31"/>
    </row>
    <row r="757512" spans="1:1" s="30" customFormat="1" ht="14.25" customHeight="1" x14ac:dyDescent="0.35"/>
    <row r="757528" spans="1:1" ht="14.25" customHeight="1" x14ac:dyDescent="0.45">
      <c r="A757528" s="31"/>
    </row>
    <row r="757534" spans="1:1" s="30" customFormat="1" ht="14.25" customHeight="1" x14ac:dyDescent="0.35"/>
    <row r="757550" spans="1:1" ht="14.25" customHeight="1" x14ac:dyDescent="0.45">
      <c r="A757550" s="31"/>
    </row>
    <row r="757556" s="30" customFormat="1" ht="14.25" customHeight="1" x14ac:dyDescent="0.35"/>
    <row r="757572" spans="1:1" ht="14.25" customHeight="1" x14ac:dyDescent="0.45">
      <c r="A757572" s="31"/>
    </row>
    <row r="757578" spans="1:1" s="30" customFormat="1" ht="14.25" customHeight="1" x14ac:dyDescent="0.35"/>
    <row r="757594" spans="1:1" ht="14.25" customHeight="1" x14ac:dyDescent="0.45">
      <c r="A757594" s="31"/>
    </row>
    <row r="757600" spans="1:1" s="30" customFormat="1" ht="14.25" customHeight="1" x14ac:dyDescent="0.35"/>
    <row r="757616" spans="1:1" ht="14.25" customHeight="1" x14ac:dyDescent="0.45">
      <c r="A757616" s="31"/>
    </row>
    <row r="757622" s="30" customFormat="1" ht="14.25" customHeight="1" x14ac:dyDescent="0.35"/>
    <row r="757638" spans="1:1" ht="14.25" customHeight="1" x14ac:dyDescent="0.45">
      <c r="A757638" s="31"/>
    </row>
    <row r="757644" spans="1:1" s="30" customFormat="1" ht="14.25" customHeight="1" x14ac:dyDescent="0.35"/>
    <row r="757660" spans="1:1" ht="14.25" customHeight="1" x14ac:dyDescent="0.45">
      <c r="A757660" s="31"/>
    </row>
    <row r="757666" s="30" customFormat="1" ht="14.25" customHeight="1" x14ac:dyDescent="0.35"/>
    <row r="757682" spans="1:1" ht="14.25" customHeight="1" x14ac:dyDescent="0.45">
      <c r="A757682" s="31"/>
    </row>
    <row r="757688" spans="1:1" s="30" customFormat="1" ht="14.25" customHeight="1" x14ac:dyDescent="0.35"/>
    <row r="757704" spans="1:1" ht="14.25" customHeight="1" x14ac:dyDescent="0.45">
      <c r="A757704" s="31"/>
    </row>
    <row r="757710" spans="1:1" s="30" customFormat="1" ht="14.25" customHeight="1" x14ac:dyDescent="0.35"/>
    <row r="757726" spans="1:1" ht="14.25" customHeight="1" x14ac:dyDescent="0.45">
      <c r="A757726" s="31"/>
    </row>
    <row r="757732" s="30" customFormat="1" ht="14.25" customHeight="1" x14ac:dyDescent="0.35"/>
    <row r="757748" spans="1:1" ht="14.25" customHeight="1" x14ac:dyDescent="0.45">
      <c r="A757748" s="31"/>
    </row>
    <row r="757754" spans="1:1" s="30" customFormat="1" ht="14.25" customHeight="1" x14ac:dyDescent="0.35"/>
    <row r="757770" spans="1:1" ht="14.25" customHeight="1" x14ac:dyDescent="0.45">
      <c r="A757770" s="31"/>
    </row>
    <row r="757776" spans="1:1" s="30" customFormat="1" ht="14.25" customHeight="1" x14ac:dyDescent="0.35"/>
    <row r="757792" spans="1:1" ht="14.25" customHeight="1" x14ac:dyDescent="0.45">
      <c r="A757792" s="31"/>
    </row>
    <row r="757798" s="30" customFormat="1" ht="14.25" customHeight="1" x14ac:dyDescent="0.35"/>
    <row r="757814" spans="1:1" ht="14.25" customHeight="1" x14ac:dyDescent="0.45">
      <c r="A757814" s="31"/>
    </row>
    <row r="757820" spans="1:1" s="30" customFormat="1" ht="14.25" customHeight="1" x14ac:dyDescent="0.35"/>
    <row r="757836" spans="1:1" ht="14.25" customHeight="1" x14ac:dyDescent="0.45">
      <c r="A757836" s="31"/>
    </row>
    <row r="757842" s="30" customFormat="1" ht="14.25" customHeight="1" x14ac:dyDescent="0.35"/>
    <row r="757858" spans="1:1" ht="14.25" customHeight="1" x14ac:dyDescent="0.45">
      <c r="A757858" s="31"/>
    </row>
    <row r="757864" spans="1:1" s="30" customFormat="1" ht="14.25" customHeight="1" x14ac:dyDescent="0.35"/>
    <row r="757880" spans="1:1" ht="14.25" customHeight="1" x14ac:dyDescent="0.45">
      <c r="A757880" s="31"/>
    </row>
    <row r="757886" spans="1:1" s="30" customFormat="1" ht="14.25" customHeight="1" x14ac:dyDescent="0.35"/>
    <row r="757902" spans="1:1" ht="14.25" customHeight="1" x14ac:dyDescent="0.45">
      <c r="A757902" s="31"/>
    </row>
    <row r="757908" s="30" customFormat="1" ht="14.25" customHeight="1" x14ac:dyDescent="0.35"/>
    <row r="757924" spans="1:1" ht="14.25" customHeight="1" x14ac:dyDescent="0.45">
      <c r="A757924" s="31"/>
    </row>
    <row r="757930" spans="1:1" s="30" customFormat="1" ht="14.25" customHeight="1" x14ac:dyDescent="0.35"/>
    <row r="757946" spans="1:1" ht="14.25" customHeight="1" x14ac:dyDescent="0.45">
      <c r="A757946" s="31"/>
    </row>
    <row r="757952" spans="1:1" s="30" customFormat="1" ht="14.25" customHeight="1" x14ac:dyDescent="0.35"/>
    <row r="757968" spans="1:1" ht="14.25" customHeight="1" x14ac:dyDescent="0.45">
      <c r="A757968" s="31"/>
    </row>
    <row r="757974" s="30" customFormat="1" ht="14.25" customHeight="1" x14ac:dyDescent="0.35"/>
    <row r="757990" spans="1:1" ht="14.25" customHeight="1" x14ac:dyDescent="0.45">
      <c r="A757990" s="31"/>
    </row>
    <row r="757996" spans="1:1" s="30" customFormat="1" ht="14.25" customHeight="1" x14ac:dyDescent="0.35"/>
    <row r="758012" spans="1:1" ht="14.25" customHeight="1" x14ac:dyDescent="0.45">
      <c r="A758012" s="31"/>
    </row>
    <row r="758018" s="30" customFormat="1" ht="14.25" customHeight="1" x14ac:dyDescent="0.35"/>
    <row r="758034" spans="1:1" ht="14.25" customHeight="1" x14ac:dyDescent="0.45">
      <c r="A758034" s="31"/>
    </row>
    <row r="758040" spans="1:1" s="30" customFormat="1" ht="14.25" customHeight="1" x14ac:dyDescent="0.35"/>
    <row r="758056" spans="1:1" ht="14.25" customHeight="1" x14ac:dyDescent="0.45">
      <c r="A758056" s="31"/>
    </row>
    <row r="758062" spans="1:1" s="30" customFormat="1" ht="14.25" customHeight="1" x14ac:dyDescent="0.35"/>
    <row r="758078" spans="1:1" ht="14.25" customHeight="1" x14ac:dyDescent="0.45">
      <c r="A758078" s="31"/>
    </row>
    <row r="758084" s="30" customFormat="1" ht="14.25" customHeight="1" x14ac:dyDescent="0.35"/>
    <row r="758100" spans="1:1" ht="14.25" customHeight="1" x14ac:dyDescent="0.45">
      <c r="A758100" s="31"/>
    </row>
    <row r="758106" spans="1:1" s="30" customFormat="1" ht="14.25" customHeight="1" x14ac:dyDescent="0.35"/>
    <row r="758122" spans="1:1" ht="14.25" customHeight="1" x14ac:dyDescent="0.45">
      <c r="A758122" s="31"/>
    </row>
    <row r="758128" spans="1:1" s="30" customFormat="1" ht="14.25" customHeight="1" x14ac:dyDescent="0.35"/>
    <row r="758144" spans="1:1" ht="14.25" customHeight="1" x14ac:dyDescent="0.45">
      <c r="A758144" s="31"/>
    </row>
    <row r="758150" s="30" customFormat="1" ht="14.25" customHeight="1" x14ac:dyDescent="0.35"/>
    <row r="758166" spans="1:1" ht="14.25" customHeight="1" x14ac:dyDescent="0.45">
      <c r="A758166" s="31"/>
    </row>
    <row r="758172" spans="1:1" s="30" customFormat="1" ht="14.25" customHeight="1" x14ac:dyDescent="0.35"/>
    <row r="758188" spans="1:1" ht="14.25" customHeight="1" x14ac:dyDescent="0.45">
      <c r="A758188" s="31"/>
    </row>
    <row r="758194" s="30" customFormat="1" ht="14.25" customHeight="1" x14ac:dyDescent="0.35"/>
    <row r="758210" spans="1:1" ht="14.25" customHeight="1" x14ac:dyDescent="0.45">
      <c r="A758210" s="31"/>
    </row>
    <row r="758216" spans="1:1" s="30" customFormat="1" ht="14.25" customHeight="1" x14ac:dyDescent="0.35"/>
    <row r="758232" spans="1:1" ht="14.25" customHeight="1" x14ac:dyDescent="0.45">
      <c r="A758232" s="31"/>
    </row>
    <row r="758238" spans="1:1" s="30" customFormat="1" ht="14.25" customHeight="1" x14ac:dyDescent="0.35"/>
    <row r="758254" spans="1:1" ht="14.25" customHeight="1" x14ac:dyDescent="0.45">
      <c r="A758254" s="31"/>
    </row>
    <row r="758260" s="30" customFormat="1" ht="14.25" customHeight="1" x14ac:dyDescent="0.35"/>
    <row r="758276" spans="1:1" ht="14.25" customHeight="1" x14ac:dyDescent="0.45">
      <c r="A758276" s="31"/>
    </row>
    <row r="758282" spans="1:1" s="30" customFormat="1" ht="14.25" customHeight="1" x14ac:dyDescent="0.35"/>
    <row r="758298" spans="1:1" ht="14.25" customHeight="1" x14ac:dyDescent="0.45">
      <c r="A758298" s="31"/>
    </row>
    <row r="758304" spans="1:1" s="30" customFormat="1" ht="14.25" customHeight="1" x14ac:dyDescent="0.35"/>
    <row r="758320" spans="1:1" ht="14.25" customHeight="1" x14ac:dyDescent="0.45">
      <c r="A758320" s="31"/>
    </row>
    <row r="758326" s="30" customFormat="1" ht="14.25" customHeight="1" x14ac:dyDescent="0.35"/>
    <row r="758342" spans="1:1" ht="14.25" customHeight="1" x14ac:dyDescent="0.45">
      <c r="A758342" s="31"/>
    </row>
    <row r="758348" spans="1:1" s="30" customFormat="1" ht="14.25" customHeight="1" x14ac:dyDescent="0.35"/>
    <row r="758364" spans="1:1" ht="14.25" customHeight="1" x14ac:dyDescent="0.45">
      <c r="A758364" s="31"/>
    </row>
    <row r="758370" s="30" customFormat="1" ht="14.25" customHeight="1" x14ac:dyDescent="0.35"/>
    <row r="758386" spans="1:1" ht="14.25" customHeight="1" x14ac:dyDescent="0.45">
      <c r="A758386" s="31"/>
    </row>
    <row r="758392" spans="1:1" s="30" customFormat="1" ht="14.25" customHeight="1" x14ac:dyDescent="0.35"/>
    <row r="758408" spans="1:1" ht="14.25" customHeight="1" x14ac:dyDescent="0.45">
      <c r="A758408" s="31"/>
    </row>
    <row r="758414" spans="1:1" s="30" customFormat="1" ht="14.25" customHeight="1" x14ac:dyDescent="0.35"/>
    <row r="758430" spans="1:1" ht="14.25" customHeight="1" x14ac:dyDescent="0.45">
      <c r="A758430" s="31"/>
    </row>
    <row r="758436" s="30" customFormat="1" ht="14.25" customHeight="1" x14ac:dyDescent="0.35"/>
    <row r="758452" spans="1:1" ht="14.25" customHeight="1" x14ac:dyDescent="0.45">
      <c r="A758452" s="31"/>
    </row>
    <row r="758458" spans="1:1" s="30" customFormat="1" ht="14.25" customHeight="1" x14ac:dyDescent="0.35"/>
    <row r="758474" spans="1:1" ht="14.25" customHeight="1" x14ac:dyDescent="0.45">
      <c r="A758474" s="31"/>
    </row>
    <row r="758480" spans="1:1" s="30" customFormat="1" ht="14.25" customHeight="1" x14ac:dyDescent="0.35"/>
    <row r="758496" spans="1:1" ht="14.25" customHeight="1" x14ac:dyDescent="0.45">
      <c r="A758496" s="31"/>
    </row>
    <row r="758502" s="30" customFormat="1" ht="14.25" customHeight="1" x14ac:dyDescent="0.35"/>
    <row r="758518" spans="1:1" ht="14.25" customHeight="1" x14ac:dyDescent="0.45">
      <c r="A758518" s="31"/>
    </row>
    <row r="758524" spans="1:1" s="30" customFormat="1" ht="14.25" customHeight="1" x14ac:dyDescent="0.35"/>
    <row r="758540" spans="1:1" ht="14.25" customHeight="1" x14ac:dyDescent="0.45">
      <c r="A758540" s="31"/>
    </row>
    <row r="758546" s="30" customFormat="1" ht="14.25" customHeight="1" x14ac:dyDescent="0.35"/>
    <row r="758562" spans="1:1" ht="14.25" customHeight="1" x14ac:dyDescent="0.45">
      <c r="A758562" s="31"/>
    </row>
    <row r="758568" spans="1:1" s="30" customFormat="1" ht="14.25" customHeight="1" x14ac:dyDescent="0.35"/>
    <row r="758584" spans="1:1" ht="14.25" customHeight="1" x14ac:dyDescent="0.45">
      <c r="A758584" s="31"/>
    </row>
    <row r="758590" spans="1:1" s="30" customFormat="1" ht="14.25" customHeight="1" x14ac:dyDescent="0.35"/>
    <row r="758606" spans="1:1" ht="14.25" customHeight="1" x14ac:dyDescent="0.45">
      <c r="A758606" s="31"/>
    </row>
    <row r="758612" s="30" customFormat="1" ht="14.25" customHeight="1" x14ac:dyDescent="0.35"/>
    <row r="758628" spans="1:1" ht="14.25" customHeight="1" x14ac:dyDescent="0.45">
      <c r="A758628" s="31"/>
    </row>
    <row r="758634" spans="1:1" s="30" customFormat="1" ht="14.25" customHeight="1" x14ac:dyDescent="0.35"/>
    <row r="758650" spans="1:1" ht="14.25" customHeight="1" x14ac:dyDescent="0.45">
      <c r="A758650" s="31"/>
    </row>
    <row r="758656" spans="1:1" s="30" customFormat="1" ht="14.25" customHeight="1" x14ac:dyDescent="0.35"/>
    <row r="758672" spans="1:1" ht="14.25" customHeight="1" x14ac:dyDescent="0.45">
      <c r="A758672" s="31"/>
    </row>
    <row r="758678" s="30" customFormat="1" ht="14.25" customHeight="1" x14ac:dyDescent="0.35"/>
    <row r="758694" spans="1:1" ht="14.25" customHeight="1" x14ac:dyDescent="0.45">
      <c r="A758694" s="31"/>
    </row>
    <row r="758700" spans="1:1" s="30" customFormat="1" ht="14.25" customHeight="1" x14ac:dyDescent="0.35"/>
    <row r="758716" spans="1:1" ht="14.25" customHeight="1" x14ac:dyDescent="0.45">
      <c r="A758716" s="31"/>
    </row>
    <row r="758722" s="30" customFormat="1" ht="14.25" customHeight="1" x14ac:dyDescent="0.35"/>
    <row r="758738" spans="1:1" ht="14.25" customHeight="1" x14ac:dyDescent="0.45">
      <c r="A758738" s="31"/>
    </row>
    <row r="758744" spans="1:1" s="30" customFormat="1" ht="14.25" customHeight="1" x14ac:dyDescent="0.35"/>
    <row r="758760" spans="1:1" ht="14.25" customHeight="1" x14ac:dyDescent="0.45">
      <c r="A758760" s="31"/>
    </row>
    <row r="758766" spans="1:1" s="30" customFormat="1" ht="14.25" customHeight="1" x14ac:dyDescent="0.35"/>
    <row r="758782" spans="1:1" ht="14.25" customHeight="1" x14ac:dyDescent="0.45">
      <c r="A758782" s="31"/>
    </row>
    <row r="758788" s="30" customFormat="1" ht="14.25" customHeight="1" x14ac:dyDescent="0.35"/>
    <row r="758804" spans="1:1" ht="14.25" customHeight="1" x14ac:dyDescent="0.45">
      <c r="A758804" s="31"/>
    </row>
    <row r="758810" spans="1:1" s="30" customFormat="1" ht="14.25" customHeight="1" x14ac:dyDescent="0.35"/>
    <row r="758826" spans="1:1" ht="14.25" customHeight="1" x14ac:dyDescent="0.45">
      <c r="A758826" s="31"/>
    </row>
    <row r="758832" spans="1:1" s="30" customFormat="1" ht="14.25" customHeight="1" x14ac:dyDescent="0.35"/>
    <row r="758848" spans="1:1" ht="14.25" customHeight="1" x14ac:dyDescent="0.45">
      <c r="A758848" s="31"/>
    </row>
    <row r="758854" s="30" customFormat="1" ht="14.25" customHeight="1" x14ac:dyDescent="0.35"/>
    <row r="758870" spans="1:1" ht="14.25" customHeight="1" x14ac:dyDescent="0.45">
      <c r="A758870" s="31"/>
    </row>
    <row r="758876" spans="1:1" s="30" customFormat="1" ht="14.25" customHeight="1" x14ac:dyDescent="0.35"/>
    <row r="758892" spans="1:1" ht="14.25" customHeight="1" x14ac:dyDescent="0.45">
      <c r="A758892" s="31"/>
    </row>
    <row r="758898" s="30" customFormat="1" ht="14.25" customHeight="1" x14ac:dyDescent="0.35"/>
    <row r="758914" spans="1:1" ht="14.25" customHeight="1" x14ac:dyDescent="0.45">
      <c r="A758914" s="31"/>
    </row>
    <row r="758920" spans="1:1" s="30" customFormat="1" ht="14.25" customHeight="1" x14ac:dyDescent="0.35"/>
    <row r="758936" spans="1:1" ht="14.25" customHeight="1" x14ac:dyDescent="0.45">
      <c r="A758936" s="31"/>
    </row>
    <row r="758942" spans="1:1" s="30" customFormat="1" ht="14.25" customHeight="1" x14ac:dyDescent="0.35"/>
    <row r="758958" spans="1:1" ht="14.25" customHeight="1" x14ac:dyDescent="0.45">
      <c r="A758958" s="31"/>
    </row>
    <row r="758964" s="30" customFormat="1" ht="14.25" customHeight="1" x14ac:dyDescent="0.35"/>
    <row r="758980" spans="1:1" ht="14.25" customHeight="1" x14ac:dyDescent="0.45">
      <c r="A758980" s="31"/>
    </row>
    <row r="758986" spans="1:1" s="30" customFormat="1" ht="14.25" customHeight="1" x14ac:dyDescent="0.35"/>
    <row r="759002" spans="1:1" ht="14.25" customHeight="1" x14ac:dyDescent="0.45">
      <c r="A759002" s="31"/>
    </row>
    <row r="759008" spans="1:1" s="30" customFormat="1" ht="14.25" customHeight="1" x14ac:dyDescent="0.35"/>
    <row r="759024" spans="1:1" ht="14.25" customHeight="1" x14ac:dyDescent="0.45">
      <c r="A759024" s="31"/>
    </row>
    <row r="759030" s="30" customFormat="1" ht="14.25" customHeight="1" x14ac:dyDescent="0.35"/>
    <row r="759046" spans="1:1" ht="14.25" customHeight="1" x14ac:dyDescent="0.45">
      <c r="A759046" s="31"/>
    </row>
    <row r="759052" spans="1:1" s="30" customFormat="1" ht="14.25" customHeight="1" x14ac:dyDescent="0.35"/>
    <row r="759068" spans="1:1" ht="14.25" customHeight="1" x14ac:dyDescent="0.45">
      <c r="A759068" s="31"/>
    </row>
    <row r="759074" s="30" customFormat="1" ht="14.25" customHeight="1" x14ac:dyDescent="0.35"/>
    <row r="759090" spans="1:1" ht="14.25" customHeight="1" x14ac:dyDescent="0.45">
      <c r="A759090" s="31"/>
    </row>
    <row r="759096" spans="1:1" s="30" customFormat="1" ht="14.25" customHeight="1" x14ac:dyDescent="0.35"/>
    <row r="759112" spans="1:1" ht="14.25" customHeight="1" x14ac:dyDescent="0.45">
      <c r="A759112" s="31"/>
    </row>
    <row r="759118" spans="1:1" s="30" customFormat="1" ht="14.25" customHeight="1" x14ac:dyDescent="0.35"/>
    <row r="759134" spans="1:1" ht="14.25" customHeight="1" x14ac:dyDescent="0.45">
      <c r="A759134" s="31"/>
    </row>
    <row r="759140" s="30" customFormat="1" ht="14.25" customHeight="1" x14ac:dyDescent="0.35"/>
    <row r="759156" spans="1:1" ht="14.25" customHeight="1" x14ac:dyDescent="0.45">
      <c r="A759156" s="31"/>
    </row>
    <row r="759162" spans="1:1" s="30" customFormat="1" ht="14.25" customHeight="1" x14ac:dyDescent="0.35"/>
    <row r="759178" spans="1:1" ht="14.25" customHeight="1" x14ac:dyDescent="0.45">
      <c r="A759178" s="31"/>
    </row>
    <row r="759184" spans="1:1" s="30" customFormat="1" ht="14.25" customHeight="1" x14ac:dyDescent="0.35"/>
    <row r="759200" spans="1:1" ht="14.25" customHeight="1" x14ac:dyDescent="0.45">
      <c r="A759200" s="31"/>
    </row>
    <row r="759206" s="30" customFormat="1" ht="14.25" customHeight="1" x14ac:dyDescent="0.35"/>
    <row r="759222" spans="1:1" ht="14.25" customHeight="1" x14ac:dyDescent="0.45">
      <c r="A759222" s="31"/>
    </row>
    <row r="759228" spans="1:1" s="30" customFormat="1" ht="14.25" customHeight="1" x14ac:dyDescent="0.35"/>
    <row r="759244" spans="1:1" ht="14.25" customHeight="1" x14ac:dyDescent="0.45">
      <c r="A759244" s="31"/>
    </row>
    <row r="759250" s="30" customFormat="1" ht="14.25" customHeight="1" x14ac:dyDescent="0.35"/>
    <row r="759266" spans="1:1" ht="14.25" customHeight="1" x14ac:dyDescent="0.45">
      <c r="A759266" s="31"/>
    </row>
    <row r="759272" spans="1:1" s="30" customFormat="1" ht="14.25" customHeight="1" x14ac:dyDescent="0.35"/>
    <row r="759288" spans="1:1" ht="14.25" customHeight="1" x14ac:dyDescent="0.45">
      <c r="A759288" s="31"/>
    </row>
    <row r="759294" spans="1:1" s="30" customFormat="1" ht="14.25" customHeight="1" x14ac:dyDescent="0.35"/>
    <row r="759310" spans="1:1" ht="14.25" customHeight="1" x14ac:dyDescent="0.45">
      <c r="A759310" s="31"/>
    </row>
    <row r="759316" s="30" customFormat="1" ht="14.25" customHeight="1" x14ac:dyDescent="0.35"/>
    <row r="759332" spans="1:1" ht="14.25" customHeight="1" x14ac:dyDescent="0.45">
      <c r="A759332" s="31"/>
    </row>
    <row r="759338" spans="1:1" s="30" customFormat="1" ht="14.25" customHeight="1" x14ac:dyDescent="0.35"/>
    <row r="759354" spans="1:1" ht="14.25" customHeight="1" x14ac:dyDescent="0.45">
      <c r="A759354" s="31"/>
    </row>
    <row r="759360" spans="1:1" s="30" customFormat="1" ht="14.25" customHeight="1" x14ac:dyDescent="0.35"/>
    <row r="759376" spans="1:1" ht="14.25" customHeight="1" x14ac:dyDescent="0.45">
      <c r="A759376" s="31"/>
    </row>
    <row r="759382" s="30" customFormat="1" ht="14.25" customHeight="1" x14ac:dyDescent="0.35"/>
    <row r="759398" spans="1:1" ht="14.25" customHeight="1" x14ac:dyDescent="0.45">
      <c r="A759398" s="31"/>
    </row>
    <row r="759404" spans="1:1" s="30" customFormat="1" ht="14.25" customHeight="1" x14ac:dyDescent="0.35"/>
    <row r="759420" spans="1:1" ht="14.25" customHeight="1" x14ac:dyDescent="0.45">
      <c r="A759420" s="31"/>
    </row>
    <row r="759426" s="30" customFormat="1" ht="14.25" customHeight="1" x14ac:dyDescent="0.35"/>
    <row r="759442" spans="1:1" ht="14.25" customHeight="1" x14ac:dyDescent="0.45">
      <c r="A759442" s="31"/>
    </row>
    <row r="759448" spans="1:1" s="30" customFormat="1" ht="14.25" customHeight="1" x14ac:dyDescent="0.35"/>
    <row r="759464" spans="1:1" ht="14.25" customHeight="1" x14ac:dyDescent="0.45">
      <c r="A759464" s="31"/>
    </row>
    <row r="759470" spans="1:1" s="30" customFormat="1" ht="14.25" customHeight="1" x14ac:dyDescent="0.35"/>
    <row r="759486" spans="1:1" ht="14.25" customHeight="1" x14ac:dyDescent="0.45">
      <c r="A759486" s="31"/>
    </row>
    <row r="759492" s="30" customFormat="1" ht="14.25" customHeight="1" x14ac:dyDescent="0.35"/>
    <row r="759508" spans="1:1" ht="14.25" customHeight="1" x14ac:dyDescent="0.45">
      <c r="A759508" s="31"/>
    </row>
    <row r="759514" spans="1:1" s="30" customFormat="1" ht="14.25" customHeight="1" x14ac:dyDescent="0.35"/>
    <row r="759530" spans="1:1" ht="14.25" customHeight="1" x14ac:dyDescent="0.45">
      <c r="A759530" s="31"/>
    </row>
    <row r="759536" spans="1:1" s="30" customFormat="1" ht="14.25" customHeight="1" x14ac:dyDescent="0.35"/>
    <row r="759552" spans="1:1" ht="14.25" customHeight="1" x14ac:dyDescent="0.45">
      <c r="A759552" s="31"/>
    </row>
    <row r="759558" s="30" customFormat="1" ht="14.25" customHeight="1" x14ac:dyDescent="0.35"/>
    <row r="759574" spans="1:1" ht="14.25" customHeight="1" x14ac:dyDescent="0.45">
      <c r="A759574" s="31"/>
    </row>
    <row r="759580" spans="1:1" s="30" customFormat="1" ht="14.25" customHeight="1" x14ac:dyDescent="0.35"/>
    <row r="759596" spans="1:1" ht="14.25" customHeight="1" x14ac:dyDescent="0.45">
      <c r="A759596" s="31"/>
    </row>
    <row r="759602" s="30" customFormat="1" ht="14.25" customHeight="1" x14ac:dyDescent="0.35"/>
    <row r="759618" spans="1:1" ht="14.25" customHeight="1" x14ac:dyDescent="0.45">
      <c r="A759618" s="31"/>
    </row>
    <row r="759624" spans="1:1" s="30" customFormat="1" ht="14.25" customHeight="1" x14ac:dyDescent="0.35"/>
    <row r="759640" spans="1:1" ht="14.25" customHeight="1" x14ac:dyDescent="0.45">
      <c r="A759640" s="31"/>
    </row>
    <row r="759646" spans="1:1" s="30" customFormat="1" ht="14.25" customHeight="1" x14ac:dyDescent="0.35"/>
    <row r="759662" spans="1:1" ht="14.25" customHeight="1" x14ac:dyDescent="0.45">
      <c r="A759662" s="31"/>
    </row>
    <row r="759668" s="30" customFormat="1" ht="14.25" customHeight="1" x14ac:dyDescent="0.35"/>
    <row r="759684" spans="1:1" ht="14.25" customHeight="1" x14ac:dyDescent="0.45">
      <c r="A759684" s="31"/>
    </row>
    <row r="759690" spans="1:1" s="30" customFormat="1" ht="14.25" customHeight="1" x14ac:dyDescent="0.35"/>
    <row r="759706" spans="1:1" ht="14.25" customHeight="1" x14ac:dyDescent="0.45">
      <c r="A759706" s="31"/>
    </row>
    <row r="759712" spans="1:1" s="30" customFormat="1" ht="14.25" customHeight="1" x14ac:dyDescent="0.35"/>
    <row r="759728" spans="1:1" ht="14.25" customHeight="1" x14ac:dyDescent="0.45">
      <c r="A759728" s="31"/>
    </row>
    <row r="759734" s="30" customFormat="1" ht="14.25" customHeight="1" x14ac:dyDescent="0.35"/>
    <row r="759750" spans="1:1" ht="14.25" customHeight="1" x14ac:dyDescent="0.45">
      <c r="A759750" s="31"/>
    </row>
    <row r="759756" spans="1:1" s="30" customFormat="1" ht="14.25" customHeight="1" x14ac:dyDescent="0.35"/>
    <row r="759772" spans="1:1" ht="14.25" customHeight="1" x14ac:dyDescent="0.45">
      <c r="A759772" s="31"/>
    </row>
    <row r="759778" s="30" customFormat="1" ht="14.25" customHeight="1" x14ac:dyDescent="0.35"/>
    <row r="759794" spans="1:1" ht="14.25" customHeight="1" x14ac:dyDescent="0.45">
      <c r="A759794" s="31"/>
    </row>
    <row r="759800" spans="1:1" s="30" customFormat="1" ht="14.25" customHeight="1" x14ac:dyDescent="0.35"/>
    <row r="759816" spans="1:1" ht="14.25" customHeight="1" x14ac:dyDescent="0.45">
      <c r="A759816" s="31"/>
    </row>
    <row r="759822" spans="1:1" s="30" customFormat="1" ht="14.25" customHeight="1" x14ac:dyDescent="0.35"/>
    <row r="759838" spans="1:1" ht="14.25" customHeight="1" x14ac:dyDescent="0.45">
      <c r="A759838" s="31"/>
    </row>
    <row r="759844" s="30" customFormat="1" ht="14.25" customHeight="1" x14ac:dyDescent="0.35"/>
    <row r="759860" spans="1:1" ht="14.25" customHeight="1" x14ac:dyDescent="0.45">
      <c r="A759860" s="31"/>
    </row>
    <row r="759866" spans="1:1" s="30" customFormat="1" ht="14.25" customHeight="1" x14ac:dyDescent="0.35"/>
    <row r="759882" spans="1:1" ht="14.25" customHeight="1" x14ac:dyDescent="0.45">
      <c r="A759882" s="31"/>
    </row>
    <row r="759888" spans="1:1" s="30" customFormat="1" ht="14.25" customHeight="1" x14ac:dyDescent="0.35"/>
    <row r="759904" spans="1:1" ht="14.25" customHeight="1" x14ac:dyDescent="0.45">
      <c r="A759904" s="31"/>
    </row>
    <row r="759910" s="30" customFormat="1" ht="14.25" customHeight="1" x14ac:dyDescent="0.35"/>
    <row r="759926" spans="1:1" ht="14.25" customHeight="1" x14ac:dyDescent="0.45">
      <c r="A759926" s="31"/>
    </row>
    <row r="759932" spans="1:1" s="30" customFormat="1" ht="14.25" customHeight="1" x14ac:dyDescent="0.35"/>
    <row r="759948" spans="1:1" ht="14.25" customHeight="1" x14ac:dyDescent="0.45">
      <c r="A759948" s="31"/>
    </row>
    <row r="759954" s="30" customFormat="1" ht="14.25" customHeight="1" x14ac:dyDescent="0.35"/>
    <row r="759970" spans="1:1" ht="14.25" customHeight="1" x14ac:dyDescent="0.45">
      <c r="A759970" s="31"/>
    </row>
    <row r="759976" spans="1:1" s="30" customFormat="1" ht="14.25" customHeight="1" x14ac:dyDescent="0.35"/>
    <row r="759992" spans="1:1" ht="14.25" customHeight="1" x14ac:dyDescent="0.45">
      <c r="A759992" s="31"/>
    </row>
    <row r="759998" spans="1:1" s="30" customFormat="1" ht="14.25" customHeight="1" x14ac:dyDescent="0.35"/>
    <row r="760014" spans="1:1" ht="14.25" customHeight="1" x14ac:dyDescent="0.45">
      <c r="A760014" s="31"/>
    </row>
    <row r="760020" s="30" customFormat="1" ht="14.25" customHeight="1" x14ac:dyDescent="0.35"/>
    <row r="760036" spans="1:1" ht="14.25" customHeight="1" x14ac:dyDescent="0.45">
      <c r="A760036" s="31"/>
    </row>
    <row r="760042" spans="1:1" s="30" customFormat="1" ht="14.25" customHeight="1" x14ac:dyDescent="0.35"/>
    <row r="760058" spans="1:1" ht="14.25" customHeight="1" x14ac:dyDescent="0.45">
      <c r="A760058" s="31"/>
    </row>
    <row r="760064" spans="1:1" s="30" customFormat="1" ht="14.25" customHeight="1" x14ac:dyDescent="0.35"/>
    <row r="760080" spans="1:1" ht="14.25" customHeight="1" x14ac:dyDescent="0.45">
      <c r="A760080" s="31"/>
    </row>
    <row r="760086" s="30" customFormat="1" ht="14.25" customHeight="1" x14ac:dyDescent="0.35"/>
    <row r="760102" spans="1:1" ht="14.25" customHeight="1" x14ac:dyDescent="0.45">
      <c r="A760102" s="31"/>
    </row>
    <row r="760108" spans="1:1" s="30" customFormat="1" ht="14.25" customHeight="1" x14ac:dyDescent="0.35"/>
    <row r="760124" spans="1:1" ht="14.25" customHeight="1" x14ac:dyDescent="0.45">
      <c r="A760124" s="31"/>
    </row>
    <row r="760130" s="30" customFormat="1" ht="14.25" customHeight="1" x14ac:dyDescent="0.35"/>
    <row r="760146" spans="1:1" ht="14.25" customHeight="1" x14ac:dyDescent="0.45">
      <c r="A760146" s="31"/>
    </row>
    <row r="760152" spans="1:1" s="30" customFormat="1" ht="14.25" customHeight="1" x14ac:dyDescent="0.35"/>
    <row r="760168" spans="1:1" ht="14.25" customHeight="1" x14ac:dyDescent="0.45">
      <c r="A760168" s="31"/>
    </row>
    <row r="760174" spans="1:1" s="30" customFormat="1" ht="14.25" customHeight="1" x14ac:dyDescent="0.35"/>
    <row r="760190" spans="1:1" ht="14.25" customHeight="1" x14ac:dyDescent="0.45">
      <c r="A760190" s="31"/>
    </row>
    <row r="760196" s="30" customFormat="1" ht="14.25" customHeight="1" x14ac:dyDescent="0.35"/>
    <row r="760212" spans="1:1" ht="14.25" customHeight="1" x14ac:dyDescent="0.45">
      <c r="A760212" s="31"/>
    </row>
    <row r="760218" spans="1:1" s="30" customFormat="1" ht="14.25" customHeight="1" x14ac:dyDescent="0.35"/>
    <row r="760234" spans="1:1" ht="14.25" customHeight="1" x14ac:dyDescent="0.45">
      <c r="A760234" s="31"/>
    </row>
    <row r="760240" spans="1:1" s="30" customFormat="1" ht="14.25" customHeight="1" x14ac:dyDescent="0.35"/>
    <row r="760256" spans="1:1" ht="14.25" customHeight="1" x14ac:dyDescent="0.45">
      <c r="A760256" s="31"/>
    </row>
    <row r="760262" s="30" customFormat="1" ht="14.25" customHeight="1" x14ac:dyDescent="0.35"/>
    <row r="760278" spans="1:1" ht="14.25" customHeight="1" x14ac:dyDescent="0.45">
      <c r="A760278" s="31"/>
    </row>
    <row r="760284" spans="1:1" s="30" customFormat="1" ht="14.25" customHeight="1" x14ac:dyDescent="0.35"/>
    <row r="760300" spans="1:1" ht="14.25" customHeight="1" x14ac:dyDescent="0.45">
      <c r="A760300" s="31"/>
    </row>
    <row r="760306" s="30" customFormat="1" ht="14.25" customHeight="1" x14ac:dyDescent="0.35"/>
    <row r="760322" spans="1:1" ht="14.25" customHeight="1" x14ac:dyDescent="0.45">
      <c r="A760322" s="31"/>
    </row>
    <row r="760328" spans="1:1" s="30" customFormat="1" ht="14.25" customHeight="1" x14ac:dyDescent="0.35"/>
    <row r="760344" spans="1:1" ht="14.25" customHeight="1" x14ac:dyDescent="0.45">
      <c r="A760344" s="31"/>
    </row>
    <row r="760350" spans="1:1" s="30" customFormat="1" ht="14.25" customHeight="1" x14ac:dyDescent="0.35"/>
    <row r="760366" spans="1:1" ht="14.25" customHeight="1" x14ac:dyDescent="0.45">
      <c r="A760366" s="31"/>
    </row>
    <row r="760372" s="30" customFormat="1" ht="14.25" customHeight="1" x14ac:dyDescent="0.35"/>
    <row r="760388" spans="1:1" ht="14.25" customHeight="1" x14ac:dyDescent="0.45">
      <c r="A760388" s="31"/>
    </row>
    <row r="760394" spans="1:1" s="30" customFormat="1" ht="14.25" customHeight="1" x14ac:dyDescent="0.35"/>
    <row r="760410" spans="1:1" ht="14.25" customHeight="1" x14ac:dyDescent="0.45">
      <c r="A760410" s="31"/>
    </row>
    <row r="760416" spans="1:1" s="30" customFormat="1" ht="14.25" customHeight="1" x14ac:dyDescent="0.35"/>
    <row r="760432" spans="1:1" ht="14.25" customHeight="1" x14ac:dyDescent="0.45">
      <c r="A760432" s="31"/>
    </row>
    <row r="760438" s="30" customFormat="1" ht="14.25" customHeight="1" x14ac:dyDescent="0.35"/>
    <row r="760454" spans="1:1" ht="14.25" customHeight="1" x14ac:dyDescent="0.45">
      <c r="A760454" s="31"/>
    </row>
    <row r="760460" spans="1:1" s="30" customFormat="1" ht="14.25" customHeight="1" x14ac:dyDescent="0.35"/>
    <row r="760476" spans="1:1" ht="14.25" customHeight="1" x14ac:dyDescent="0.45">
      <c r="A760476" s="31"/>
    </row>
    <row r="760482" s="30" customFormat="1" ht="14.25" customHeight="1" x14ac:dyDescent="0.35"/>
    <row r="760498" spans="1:1" ht="14.25" customHeight="1" x14ac:dyDescent="0.45">
      <c r="A760498" s="31"/>
    </row>
    <row r="760504" spans="1:1" s="30" customFormat="1" ht="14.25" customHeight="1" x14ac:dyDescent="0.35"/>
    <row r="760520" spans="1:1" ht="14.25" customHeight="1" x14ac:dyDescent="0.45">
      <c r="A760520" s="31"/>
    </row>
    <row r="760526" spans="1:1" s="30" customFormat="1" ht="14.25" customHeight="1" x14ac:dyDescent="0.35"/>
    <row r="760542" spans="1:1" ht="14.25" customHeight="1" x14ac:dyDescent="0.45">
      <c r="A760542" s="31"/>
    </row>
    <row r="760548" s="30" customFormat="1" ht="14.25" customHeight="1" x14ac:dyDescent="0.35"/>
    <row r="760564" spans="1:1" ht="14.25" customHeight="1" x14ac:dyDescent="0.45">
      <c r="A760564" s="31"/>
    </row>
    <row r="760570" spans="1:1" s="30" customFormat="1" ht="14.25" customHeight="1" x14ac:dyDescent="0.35"/>
    <row r="760586" spans="1:1" ht="14.25" customHeight="1" x14ac:dyDescent="0.45">
      <c r="A760586" s="31"/>
    </row>
    <row r="760592" spans="1:1" s="30" customFormat="1" ht="14.25" customHeight="1" x14ac:dyDescent="0.35"/>
    <row r="760608" spans="1:1" ht="14.25" customHeight="1" x14ac:dyDescent="0.45">
      <c r="A760608" s="31"/>
    </row>
    <row r="760614" s="30" customFormat="1" ht="14.25" customHeight="1" x14ac:dyDescent="0.35"/>
    <row r="760630" spans="1:1" ht="14.25" customHeight="1" x14ac:dyDescent="0.45">
      <c r="A760630" s="31"/>
    </row>
    <row r="760636" spans="1:1" s="30" customFormat="1" ht="14.25" customHeight="1" x14ac:dyDescent="0.35"/>
    <row r="760652" spans="1:1" ht="14.25" customHeight="1" x14ac:dyDescent="0.45">
      <c r="A760652" s="31"/>
    </row>
    <row r="760658" s="30" customFormat="1" ht="14.25" customHeight="1" x14ac:dyDescent="0.35"/>
    <row r="760674" spans="1:1" ht="14.25" customHeight="1" x14ac:dyDescent="0.45">
      <c r="A760674" s="31"/>
    </row>
    <row r="760680" spans="1:1" s="30" customFormat="1" ht="14.25" customHeight="1" x14ac:dyDescent="0.35"/>
    <row r="760696" spans="1:1" ht="14.25" customHeight="1" x14ac:dyDescent="0.45">
      <c r="A760696" s="31"/>
    </row>
    <row r="760702" spans="1:1" s="30" customFormat="1" ht="14.25" customHeight="1" x14ac:dyDescent="0.35"/>
    <row r="760718" spans="1:1" ht="14.25" customHeight="1" x14ac:dyDescent="0.45">
      <c r="A760718" s="31"/>
    </row>
    <row r="760724" s="30" customFormat="1" ht="14.25" customHeight="1" x14ac:dyDescent="0.35"/>
    <row r="760740" spans="1:1" ht="14.25" customHeight="1" x14ac:dyDescent="0.45">
      <c r="A760740" s="31"/>
    </row>
    <row r="760746" spans="1:1" s="30" customFormat="1" ht="14.25" customHeight="1" x14ac:dyDescent="0.35"/>
    <row r="760762" spans="1:1" ht="14.25" customHeight="1" x14ac:dyDescent="0.45">
      <c r="A760762" s="31"/>
    </row>
    <row r="760768" spans="1:1" s="30" customFormat="1" ht="14.25" customHeight="1" x14ac:dyDescent="0.35"/>
    <row r="760784" spans="1:1" ht="14.25" customHeight="1" x14ac:dyDescent="0.45">
      <c r="A760784" s="31"/>
    </row>
    <row r="760790" s="30" customFormat="1" ht="14.25" customHeight="1" x14ac:dyDescent="0.35"/>
    <row r="760806" spans="1:1" ht="14.25" customHeight="1" x14ac:dyDescent="0.45">
      <c r="A760806" s="31"/>
    </row>
    <row r="760812" spans="1:1" s="30" customFormat="1" ht="14.25" customHeight="1" x14ac:dyDescent="0.35"/>
    <row r="760828" spans="1:1" ht="14.25" customHeight="1" x14ac:dyDescent="0.45">
      <c r="A760828" s="31"/>
    </row>
    <row r="760834" s="30" customFormat="1" ht="14.25" customHeight="1" x14ac:dyDescent="0.35"/>
    <row r="760850" spans="1:1" ht="14.25" customHeight="1" x14ac:dyDescent="0.45">
      <c r="A760850" s="31"/>
    </row>
    <row r="760856" spans="1:1" s="30" customFormat="1" ht="14.25" customHeight="1" x14ac:dyDescent="0.35"/>
    <row r="760872" spans="1:1" ht="14.25" customHeight="1" x14ac:dyDescent="0.45">
      <c r="A760872" s="31"/>
    </row>
    <row r="760878" spans="1:1" s="30" customFormat="1" ht="14.25" customHeight="1" x14ac:dyDescent="0.35"/>
    <row r="760894" spans="1:1" ht="14.25" customHeight="1" x14ac:dyDescent="0.45">
      <c r="A760894" s="31"/>
    </row>
    <row r="760900" s="30" customFormat="1" ht="14.25" customHeight="1" x14ac:dyDescent="0.35"/>
    <row r="760916" spans="1:1" ht="14.25" customHeight="1" x14ac:dyDescent="0.45">
      <c r="A760916" s="31"/>
    </row>
    <row r="760922" spans="1:1" s="30" customFormat="1" ht="14.25" customHeight="1" x14ac:dyDescent="0.35"/>
    <row r="760938" spans="1:1" ht="14.25" customHeight="1" x14ac:dyDescent="0.45">
      <c r="A760938" s="31"/>
    </row>
    <row r="760944" spans="1:1" s="30" customFormat="1" ht="14.25" customHeight="1" x14ac:dyDescent="0.35"/>
    <row r="760960" spans="1:1" ht="14.25" customHeight="1" x14ac:dyDescent="0.45">
      <c r="A760960" s="31"/>
    </row>
    <row r="760966" s="30" customFormat="1" ht="14.25" customHeight="1" x14ac:dyDescent="0.35"/>
    <row r="760982" spans="1:1" ht="14.25" customHeight="1" x14ac:dyDescent="0.45">
      <c r="A760982" s="31"/>
    </row>
    <row r="760988" spans="1:1" s="30" customFormat="1" ht="14.25" customHeight="1" x14ac:dyDescent="0.35"/>
    <row r="761004" spans="1:1" ht="14.25" customHeight="1" x14ac:dyDescent="0.45">
      <c r="A761004" s="31"/>
    </row>
    <row r="761010" s="30" customFormat="1" ht="14.25" customHeight="1" x14ac:dyDescent="0.35"/>
    <row r="761026" spans="1:1" ht="14.25" customHeight="1" x14ac:dyDescent="0.45">
      <c r="A761026" s="31"/>
    </row>
    <row r="761032" spans="1:1" s="30" customFormat="1" ht="14.25" customHeight="1" x14ac:dyDescent="0.35"/>
    <row r="761048" spans="1:1" ht="14.25" customHeight="1" x14ac:dyDescent="0.45">
      <c r="A761048" s="31"/>
    </row>
    <row r="761054" spans="1:1" s="30" customFormat="1" ht="14.25" customHeight="1" x14ac:dyDescent="0.35"/>
    <row r="761070" spans="1:1" ht="14.25" customHeight="1" x14ac:dyDescent="0.45">
      <c r="A761070" s="31"/>
    </row>
    <row r="761076" s="30" customFormat="1" ht="14.25" customHeight="1" x14ac:dyDescent="0.35"/>
    <row r="761092" spans="1:1" ht="14.25" customHeight="1" x14ac:dyDescent="0.45">
      <c r="A761092" s="31"/>
    </row>
    <row r="761098" spans="1:1" s="30" customFormat="1" ht="14.25" customHeight="1" x14ac:dyDescent="0.35"/>
    <row r="761114" spans="1:1" ht="14.25" customHeight="1" x14ac:dyDescent="0.45">
      <c r="A761114" s="31"/>
    </row>
    <row r="761120" spans="1:1" s="30" customFormat="1" ht="14.25" customHeight="1" x14ac:dyDescent="0.35"/>
    <row r="761136" spans="1:1" ht="14.25" customHeight="1" x14ac:dyDescent="0.45">
      <c r="A761136" s="31"/>
    </row>
    <row r="761142" s="30" customFormat="1" ht="14.25" customHeight="1" x14ac:dyDescent="0.35"/>
    <row r="761158" spans="1:1" ht="14.25" customHeight="1" x14ac:dyDescent="0.45">
      <c r="A761158" s="31"/>
    </row>
    <row r="761164" spans="1:1" s="30" customFormat="1" ht="14.25" customHeight="1" x14ac:dyDescent="0.35"/>
    <row r="761180" spans="1:1" ht="14.25" customHeight="1" x14ac:dyDescent="0.45">
      <c r="A761180" s="31"/>
    </row>
    <row r="761186" s="30" customFormat="1" ht="14.25" customHeight="1" x14ac:dyDescent="0.35"/>
    <row r="761202" spans="1:1" ht="14.25" customHeight="1" x14ac:dyDescent="0.45">
      <c r="A761202" s="31"/>
    </row>
    <row r="761208" spans="1:1" s="30" customFormat="1" ht="14.25" customHeight="1" x14ac:dyDescent="0.35"/>
    <row r="761224" spans="1:1" ht="14.25" customHeight="1" x14ac:dyDescent="0.45">
      <c r="A761224" s="31"/>
    </row>
    <row r="761230" spans="1:1" s="30" customFormat="1" ht="14.25" customHeight="1" x14ac:dyDescent="0.35"/>
    <row r="761246" spans="1:1" ht="14.25" customHeight="1" x14ac:dyDescent="0.45">
      <c r="A761246" s="31"/>
    </row>
    <row r="761252" s="30" customFormat="1" ht="14.25" customHeight="1" x14ac:dyDescent="0.35"/>
    <row r="761268" spans="1:1" ht="14.25" customHeight="1" x14ac:dyDescent="0.45">
      <c r="A761268" s="31"/>
    </row>
    <row r="761274" spans="1:1" s="30" customFormat="1" ht="14.25" customHeight="1" x14ac:dyDescent="0.35"/>
    <row r="761290" spans="1:1" ht="14.25" customHeight="1" x14ac:dyDescent="0.45">
      <c r="A761290" s="31"/>
    </row>
    <row r="761296" spans="1:1" s="30" customFormat="1" ht="14.25" customHeight="1" x14ac:dyDescent="0.35"/>
    <row r="761312" spans="1:1" ht="14.25" customHeight="1" x14ac:dyDescent="0.45">
      <c r="A761312" s="31"/>
    </row>
    <row r="761318" s="30" customFormat="1" ht="14.25" customHeight="1" x14ac:dyDescent="0.35"/>
    <row r="761334" spans="1:1" ht="14.25" customHeight="1" x14ac:dyDescent="0.45">
      <c r="A761334" s="31"/>
    </row>
    <row r="761340" spans="1:1" s="30" customFormat="1" ht="14.25" customHeight="1" x14ac:dyDescent="0.35"/>
    <row r="761356" spans="1:1" ht="14.25" customHeight="1" x14ac:dyDescent="0.45">
      <c r="A761356" s="31"/>
    </row>
    <row r="761362" s="30" customFormat="1" ht="14.25" customHeight="1" x14ac:dyDescent="0.35"/>
    <row r="761378" spans="1:1" ht="14.25" customHeight="1" x14ac:dyDescent="0.45">
      <c r="A761378" s="31"/>
    </row>
    <row r="761384" spans="1:1" s="30" customFormat="1" ht="14.25" customHeight="1" x14ac:dyDescent="0.35"/>
    <row r="761400" spans="1:1" ht="14.25" customHeight="1" x14ac:dyDescent="0.45">
      <c r="A761400" s="31"/>
    </row>
    <row r="761406" spans="1:1" s="30" customFormat="1" ht="14.25" customHeight="1" x14ac:dyDescent="0.35"/>
    <row r="761422" spans="1:1" ht="14.25" customHeight="1" x14ac:dyDescent="0.45">
      <c r="A761422" s="31"/>
    </row>
    <row r="761428" s="30" customFormat="1" ht="14.25" customHeight="1" x14ac:dyDescent="0.35"/>
    <row r="761444" spans="1:1" ht="14.25" customHeight="1" x14ac:dyDescent="0.45">
      <c r="A761444" s="31"/>
    </row>
    <row r="761450" spans="1:1" s="30" customFormat="1" ht="14.25" customHeight="1" x14ac:dyDescent="0.35"/>
    <row r="761466" spans="1:1" ht="14.25" customHeight="1" x14ac:dyDescent="0.45">
      <c r="A761466" s="31"/>
    </row>
    <row r="761472" spans="1:1" s="30" customFormat="1" ht="14.25" customHeight="1" x14ac:dyDescent="0.35"/>
    <row r="761488" spans="1:1" ht="14.25" customHeight="1" x14ac:dyDescent="0.45">
      <c r="A761488" s="31"/>
    </row>
    <row r="761494" s="30" customFormat="1" ht="14.25" customHeight="1" x14ac:dyDescent="0.35"/>
    <row r="761510" spans="1:1" ht="14.25" customHeight="1" x14ac:dyDescent="0.45">
      <c r="A761510" s="31"/>
    </row>
    <row r="761516" spans="1:1" s="30" customFormat="1" ht="14.25" customHeight="1" x14ac:dyDescent="0.35"/>
    <row r="761532" spans="1:1" ht="14.25" customHeight="1" x14ac:dyDescent="0.45">
      <c r="A761532" s="31"/>
    </row>
    <row r="761538" s="30" customFormat="1" ht="14.25" customHeight="1" x14ac:dyDescent="0.35"/>
    <row r="761554" spans="1:1" ht="14.25" customHeight="1" x14ac:dyDescent="0.45">
      <c r="A761554" s="31"/>
    </row>
    <row r="761560" spans="1:1" s="30" customFormat="1" ht="14.25" customHeight="1" x14ac:dyDescent="0.35"/>
    <row r="761576" spans="1:1" ht="14.25" customHeight="1" x14ac:dyDescent="0.45">
      <c r="A761576" s="31"/>
    </row>
    <row r="761582" spans="1:1" s="30" customFormat="1" ht="14.25" customHeight="1" x14ac:dyDescent="0.35"/>
    <row r="761598" spans="1:1" ht="14.25" customHeight="1" x14ac:dyDescent="0.45">
      <c r="A761598" s="31"/>
    </row>
    <row r="761604" s="30" customFormat="1" ht="14.25" customHeight="1" x14ac:dyDescent="0.35"/>
    <row r="761620" spans="1:1" ht="14.25" customHeight="1" x14ac:dyDescent="0.45">
      <c r="A761620" s="31"/>
    </row>
    <row r="761626" spans="1:1" s="30" customFormat="1" ht="14.25" customHeight="1" x14ac:dyDescent="0.35"/>
    <row r="761642" spans="1:1" ht="14.25" customHeight="1" x14ac:dyDescent="0.45">
      <c r="A761642" s="31"/>
    </row>
    <row r="761648" spans="1:1" s="30" customFormat="1" ht="14.25" customHeight="1" x14ac:dyDescent="0.35"/>
    <row r="761664" spans="1:1" ht="14.25" customHeight="1" x14ac:dyDescent="0.45">
      <c r="A761664" s="31"/>
    </row>
    <row r="761670" s="30" customFormat="1" ht="14.25" customHeight="1" x14ac:dyDescent="0.35"/>
    <row r="761686" spans="1:1" ht="14.25" customHeight="1" x14ac:dyDescent="0.45">
      <c r="A761686" s="31"/>
    </row>
    <row r="761692" spans="1:1" s="30" customFormat="1" ht="14.25" customHeight="1" x14ac:dyDescent="0.35"/>
    <row r="761708" spans="1:1" ht="14.25" customHeight="1" x14ac:dyDescent="0.45">
      <c r="A761708" s="31"/>
    </row>
    <row r="761714" s="30" customFormat="1" ht="14.25" customHeight="1" x14ac:dyDescent="0.35"/>
    <row r="761730" spans="1:1" ht="14.25" customHeight="1" x14ac:dyDescent="0.45">
      <c r="A761730" s="31"/>
    </row>
    <row r="761736" spans="1:1" s="30" customFormat="1" ht="14.25" customHeight="1" x14ac:dyDescent="0.35"/>
    <row r="761752" spans="1:1" ht="14.25" customHeight="1" x14ac:dyDescent="0.45">
      <c r="A761752" s="31"/>
    </row>
    <row r="761758" spans="1:1" s="30" customFormat="1" ht="14.25" customHeight="1" x14ac:dyDescent="0.35"/>
    <row r="761774" spans="1:1" ht="14.25" customHeight="1" x14ac:dyDescent="0.45">
      <c r="A761774" s="31"/>
    </row>
    <row r="761780" s="30" customFormat="1" ht="14.25" customHeight="1" x14ac:dyDescent="0.35"/>
    <row r="761796" spans="1:1" ht="14.25" customHeight="1" x14ac:dyDescent="0.45">
      <c r="A761796" s="31"/>
    </row>
    <row r="761802" spans="1:1" s="30" customFormat="1" ht="14.25" customHeight="1" x14ac:dyDescent="0.35"/>
    <row r="761818" spans="1:1" ht="14.25" customHeight="1" x14ac:dyDescent="0.45">
      <c r="A761818" s="31"/>
    </row>
    <row r="761824" spans="1:1" s="30" customFormat="1" ht="14.25" customHeight="1" x14ac:dyDescent="0.35"/>
    <row r="761840" spans="1:1" ht="14.25" customHeight="1" x14ac:dyDescent="0.45">
      <c r="A761840" s="31"/>
    </row>
    <row r="761846" s="30" customFormat="1" ht="14.25" customHeight="1" x14ac:dyDescent="0.35"/>
    <row r="761862" spans="1:1" ht="14.25" customHeight="1" x14ac:dyDescent="0.45">
      <c r="A761862" s="31"/>
    </row>
    <row r="761868" spans="1:1" s="30" customFormat="1" ht="14.25" customHeight="1" x14ac:dyDescent="0.35"/>
    <row r="761884" spans="1:1" ht="14.25" customHeight="1" x14ac:dyDescent="0.45">
      <c r="A761884" s="31"/>
    </row>
    <row r="761890" s="30" customFormat="1" ht="14.25" customHeight="1" x14ac:dyDescent="0.35"/>
    <row r="761906" spans="1:1" ht="14.25" customHeight="1" x14ac:dyDescent="0.45">
      <c r="A761906" s="31"/>
    </row>
    <row r="761912" spans="1:1" s="30" customFormat="1" ht="14.25" customHeight="1" x14ac:dyDescent="0.35"/>
    <row r="761928" spans="1:1" ht="14.25" customHeight="1" x14ac:dyDescent="0.45">
      <c r="A761928" s="31"/>
    </row>
    <row r="761934" spans="1:1" s="30" customFormat="1" ht="14.25" customHeight="1" x14ac:dyDescent="0.35"/>
    <row r="761950" spans="1:1" ht="14.25" customHeight="1" x14ac:dyDescent="0.45">
      <c r="A761950" s="31"/>
    </row>
    <row r="761956" s="30" customFormat="1" ht="14.25" customHeight="1" x14ac:dyDescent="0.35"/>
    <row r="761972" spans="1:1" ht="14.25" customHeight="1" x14ac:dyDescent="0.45">
      <c r="A761972" s="31"/>
    </row>
    <row r="761978" spans="1:1" s="30" customFormat="1" ht="14.25" customHeight="1" x14ac:dyDescent="0.35"/>
    <row r="761994" spans="1:1" ht="14.25" customHeight="1" x14ac:dyDescent="0.45">
      <c r="A761994" s="31"/>
    </row>
    <row r="762000" spans="1:1" s="30" customFormat="1" ht="14.25" customHeight="1" x14ac:dyDescent="0.35"/>
    <row r="762016" spans="1:1" ht="14.25" customHeight="1" x14ac:dyDescent="0.45">
      <c r="A762016" s="31"/>
    </row>
    <row r="762022" s="30" customFormat="1" ht="14.25" customHeight="1" x14ac:dyDescent="0.35"/>
    <row r="762038" spans="1:1" ht="14.25" customHeight="1" x14ac:dyDescent="0.45">
      <c r="A762038" s="31"/>
    </row>
    <row r="762044" spans="1:1" s="30" customFormat="1" ht="14.25" customHeight="1" x14ac:dyDescent="0.35"/>
    <row r="762060" spans="1:1" ht="14.25" customHeight="1" x14ac:dyDescent="0.45">
      <c r="A762060" s="31"/>
    </row>
    <row r="762066" s="30" customFormat="1" ht="14.25" customHeight="1" x14ac:dyDescent="0.35"/>
    <row r="762082" spans="1:1" ht="14.25" customHeight="1" x14ac:dyDescent="0.45">
      <c r="A762082" s="31"/>
    </row>
    <row r="762088" spans="1:1" s="30" customFormat="1" ht="14.25" customHeight="1" x14ac:dyDescent="0.35"/>
    <row r="762104" spans="1:1" ht="14.25" customHeight="1" x14ac:dyDescent="0.45">
      <c r="A762104" s="31"/>
    </row>
    <row r="762110" spans="1:1" s="30" customFormat="1" ht="14.25" customHeight="1" x14ac:dyDescent="0.35"/>
    <row r="762126" spans="1:1" ht="14.25" customHeight="1" x14ac:dyDescent="0.45">
      <c r="A762126" s="31"/>
    </row>
    <row r="762132" s="30" customFormat="1" ht="14.25" customHeight="1" x14ac:dyDescent="0.35"/>
    <row r="762148" spans="1:1" ht="14.25" customHeight="1" x14ac:dyDescent="0.45">
      <c r="A762148" s="31"/>
    </row>
    <row r="762154" spans="1:1" s="30" customFormat="1" ht="14.25" customHeight="1" x14ac:dyDescent="0.35"/>
    <row r="762170" spans="1:1" ht="14.25" customHeight="1" x14ac:dyDescent="0.45">
      <c r="A762170" s="31"/>
    </row>
    <row r="762176" spans="1:1" s="30" customFormat="1" ht="14.25" customHeight="1" x14ac:dyDescent="0.35"/>
    <row r="762192" spans="1:1" ht="14.25" customHeight="1" x14ac:dyDescent="0.45">
      <c r="A762192" s="31"/>
    </row>
    <row r="762198" s="30" customFormat="1" ht="14.25" customHeight="1" x14ac:dyDescent="0.35"/>
    <row r="762214" spans="1:1" ht="14.25" customHeight="1" x14ac:dyDescent="0.45">
      <c r="A762214" s="31"/>
    </row>
    <row r="762220" spans="1:1" s="30" customFormat="1" ht="14.25" customHeight="1" x14ac:dyDescent="0.35"/>
    <row r="762236" spans="1:1" ht="14.25" customHeight="1" x14ac:dyDescent="0.45">
      <c r="A762236" s="31"/>
    </row>
    <row r="762242" s="30" customFormat="1" ht="14.25" customHeight="1" x14ac:dyDescent="0.35"/>
    <row r="762258" spans="1:1" ht="14.25" customHeight="1" x14ac:dyDescent="0.45">
      <c r="A762258" s="31"/>
    </row>
    <row r="762264" spans="1:1" s="30" customFormat="1" ht="14.25" customHeight="1" x14ac:dyDescent="0.35"/>
    <row r="762280" spans="1:1" ht="14.25" customHeight="1" x14ac:dyDescent="0.45">
      <c r="A762280" s="31"/>
    </row>
    <row r="762286" spans="1:1" s="30" customFormat="1" ht="14.25" customHeight="1" x14ac:dyDescent="0.35"/>
    <row r="762302" spans="1:1" ht="14.25" customHeight="1" x14ac:dyDescent="0.45">
      <c r="A762302" s="31"/>
    </row>
    <row r="762308" s="30" customFormat="1" ht="14.25" customHeight="1" x14ac:dyDescent="0.35"/>
    <row r="762324" spans="1:1" ht="14.25" customHeight="1" x14ac:dyDescent="0.45">
      <c r="A762324" s="31"/>
    </row>
    <row r="762330" spans="1:1" s="30" customFormat="1" ht="14.25" customHeight="1" x14ac:dyDescent="0.35"/>
    <row r="762346" spans="1:1" ht="14.25" customHeight="1" x14ac:dyDescent="0.45">
      <c r="A762346" s="31"/>
    </row>
    <row r="762352" spans="1:1" s="30" customFormat="1" ht="14.25" customHeight="1" x14ac:dyDescent="0.35"/>
    <row r="762368" spans="1:1" ht="14.25" customHeight="1" x14ac:dyDescent="0.45">
      <c r="A762368" s="31"/>
    </row>
    <row r="762374" s="30" customFormat="1" ht="14.25" customHeight="1" x14ac:dyDescent="0.35"/>
    <row r="762390" spans="1:1" ht="14.25" customHeight="1" x14ac:dyDescent="0.45">
      <c r="A762390" s="31"/>
    </row>
    <row r="762396" spans="1:1" s="30" customFormat="1" ht="14.25" customHeight="1" x14ac:dyDescent="0.35"/>
    <row r="762412" spans="1:1" ht="14.25" customHeight="1" x14ac:dyDescent="0.45">
      <c r="A762412" s="31"/>
    </row>
    <row r="762418" s="30" customFormat="1" ht="14.25" customHeight="1" x14ac:dyDescent="0.35"/>
    <row r="762434" spans="1:1" ht="14.25" customHeight="1" x14ac:dyDescent="0.45">
      <c r="A762434" s="31"/>
    </row>
    <row r="762440" spans="1:1" s="30" customFormat="1" ht="14.25" customHeight="1" x14ac:dyDescent="0.35"/>
    <row r="762456" spans="1:1" ht="14.25" customHeight="1" x14ac:dyDescent="0.45">
      <c r="A762456" s="31"/>
    </row>
    <row r="762462" spans="1:1" s="30" customFormat="1" ht="14.25" customHeight="1" x14ac:dyDescent="0.35"/>
    <row r="762478" spans="1:1" ht="14.25" customHeight="1" x14ac:dyDescent="0.45">
      <c r="A762478" s="31"/>
    </row>
    <row r="762484" s="30" customFormat="1" ht="14.25" customHeight="1" x14ac:dyDescent="0.35"/>
    <row r="762500" spans="1:1" ht="14.25" customHeight="1" x14ac:dyDescent="0.45">
      <c r="A762500" s="31"/>
    </row>
    <row r="762506" spans="1:1" s="30" customFormat="1" ht="14.25" customHeight="1" x14ac:dyDescent="0.35"/>
    <row r="762522" spans="1:1" ht="14.25" customHeight="1" x14ac:dyDescent="0.45">
      <c r="A762522" s="31"/>
    </row>
    <row r="762528" spans="1:1" s="30" customFormat="1" ht="14.25" customHeight="1" x14ac:dyDescent="0.35"/>
    <row r="762544" spans="1:1" ht="14.25" customHeight="1" x14ac:dyDescent="0.45">
      <c r="A762544" s="31"/>
    </row>
    <row r="762550" s="30" customFormat="1" ht="14.25" customHeight="1" x14ac:dyDescent="0.35"/>
    <row r="762566" spans="1:1" ht="14.25" customHeight="1" x14ac:dyDescent="0.45">
      <c r="A762566" s="31"/>
    </row>
    <row r="762572" spans="1:1" s="30" customFormat="1" ht="14.25" customHeight="1" x14ac:dyDescent="0.35"/>
    <row r="762588" spans="1:1" ht="14.25" customHeight="1" x14ac:dyDescent="0.45">
      <c r="A762588" s="31"/>
    </row>
    <row r="762594" s="30" customFormat="1" ht="14.25" customHeight="1" x14ac:dyDescent="0.35"/>
    <row r="762610" spans="1:1" ht="14.25" customHeight="1" x14ac:dyDescent="0.45">
      <c r="A762610" s="31"/>
    </row>
    <row r="762616" spans="1:1" s="30" customFormat="1" ht="14.25" customHeight="1" x14ac:dyDescent="0.35"/>
    <row r="762632" spans="1:1" ht="14.25" customHeight="1" x14ac:dyDescent="0.45">
      <c r="A762632" s="31"/>
    </row>
    <row r="762638" spans="1:1" s="30" customFormat="1" ht="14.25" customHeight="1" x14ac:dyDescent="0.35"/>
    <row r="762654" spans="1:1" ht="14.25" customHeight="1" x14ac:dyDescent="0.45">
      <c r="A762654" s="31"/>
    </row>
    <row r="762660" s="30" customFormat="1" ht="14.25" customHeight="1" x14ac:dyDescent="0.35"/>
    <row r="762676" spans="1:1" ht="14.25" customHeight="1" x14ac:dyDescent="0.45">
      <c r="A762676" s="31"/>
    </row>
    <row r="762682" spans="1:1" s="30" customFormat="1" ht="14.25" customHeight="1" x14ac:dyDescent="0.35"/>
    <row r="762698" spans="1:1" ht="14.25" customHeight="1" x14ac:dyDescent="0.45">
      <c r="A762698" s="31"/>
    </row>
    <row r="762704" spans="1:1" s="30" customFormat="1" ht="14.25" customHeight="1" x14ac:dyDescent="0.35"/>
    <row r="762720" spans="1:1" ht="14.25" customHeight="1" x14ac:dyDescent="0.45">
      <c r="A762720" s="31"/>
    </row>
    <row r="762726" s="30" customFormat="1" ht="14.25" customHeight="1" x14ac:dyDescent="0.35"/>
    <row r="762742" spans="1:1" ht="14.25" customHeight="1" x14ac:dyDescent="0.45">
      <c r="A762742" s="31"/>
    </row>
    <row r="762748" spans="1:1" s="30" customFormat="1" ht="14.25" customHeight="1" x14ac:dyDescent="0.35"/>
    <row r="762764" spans="1:1" ht="14.25" customHeight="1" x14ac:dyDescent="0.45">
      <c r="A762764" s="31"/>
    </row>
    <row r="762770" s="30" customFormat="1" ht="14.25" customHeight="1" x14ac:dyDescent="0.35"/>
    <row r="762786" spans="1:1" ht="14.25" customHeight="1" x14ac:dyDescent="0.45">
      <c r="A762786" s="31"/>
    </row>
    <row r="762792" spans="1:1" s="30" customFormat="1" ht="14.25" customHeight="1" x14ac:dyDescent="0.35"/>
    <row r="762808" spans="1:1" ht="14.25" customHeight="1" x14ac:dyDescent="0.45">
      <c r="A762808" s="31"/>
    </row>
    <row r="762814" spans="1:1" s="30" customFormat="1" ht="14.25" customHeight="1" x14ac:dyDescent="0.35"/>
    <row r="762830" spans="1:1" ht="14.25" customHeight="1" x14ac:dyDescent="0.45">
      <c r="A762830" s="31"/>
    </row>
    <row r="762836" s="30" customFormat="1" ht="14.25" customHeight="1" x14ac:dyDescent="0.35"/>
    <row r="762852" spans="1:1" ht="14.25" customHeight="1" x14ac:dyDescent="0.45">
      <c r="A762852" s="31"/>
    </row>
    <row r="762858" spans="1:1" s="30" customFormat="1" ht="14.25" customHeight="1" x14ac:dyDescent="0.35"/>
    <row r="762874" spans="1:1" ht="14.25" customHeight="1" x14ac:dyDescent="0.45">
      <c r="A762874" s="31"/>
    </row>
    <row r="762880" spans="1:1" s="30" customFormat="1" ht="14.25" customHeight="1" x14ac:dyDescent="0.35"/>
    <row r="762896" spans="1:1" ht="14.25" customHeight="1" x14ac:dyDescent="0.45">
      <c r="A762896" s="31"/>
    </row>
    <row r="762902" s="30" customFormat="1" ht="14.25" customHeight="1" x14ac:dyDescent="0.35"/>
    <row r="762918" spans="1:1" ht="14.25" customHeight="1" x14ac:dyDescent="0.45">
      <c r="A762918" s="31"/>
    </row>
    <row r="762924" spans="1:1" s="30" customFormat="1" ht="14.25" customHeight="1" x14ac:dyDescent="0.35"/>
    <row r="762940" spans="1:1" ht="14.25" customHeight="1" x14ac:dyDescent="0.45">
      <c r="A762940" s="31"/>
    </row>
    <row r="762946" s="30" customFormat="1" ht="14.25" customHeight="1" x14ac:dyDescent="0.35"/>
    <row r="762962" spans="1:1" ht="14.25" customHeight="1" x14ac:dyDescent="0.45">
      <c r="A762962" s="31"/>
    </row>
    <row r="762968" spans="1:1" s="30" customFormat="1" ht="14.25" customHeight="1" x14ac:dyDescent="0.35"/>
    <row r="762984" spans="1:1" ht="14.25" customHeight="1" x14ac:dyDescent="0.45">
      <c r="A762984" s="31"/>
    </row>
    <row r="762990" spans="1:1" s="30" customFormat="1" ht="14.25" customHeight="1" x14ac:dyDescent="0.35"/>
    <row r="763006" spans="1:1" ht="14.25" customHeight="1" x14ac:dyDescent="0.45">
      <c r="A763006" s="31"/>
    </row>
    <row r="763012" s="30" customFormat="1" ht="14.25" customHeight="1" x14ac:dyDescent="0.35"/>
    <row r="763028" spans="1:1" ht="14.25" customHeight="1" x14ac:dyDescent="0.45">
      <c r="A763028" s="31"/>
    </row>
    <row r="763034" spans="1:1" s="30" customFormat="1" ht="14.25" customHeight="1" x14ac:dyDescent="0.35"/>
    <row r="763050" spans="1:1" ht="14.25" customHeight="1" x14ac:dyDescent="0.45">
      <c r="A763050" s="31"/>
    </row>
    <row r="763056" spans="1:1" s="30" customFormat="1" ht="14.25" customHeight="1" x14ac:dyDescent="0.35"/>
    <row r="763072" spans="1:1" ht="14.25" customHeight="1" x14ac:dyDescent="0.45">
      <c r="A763072" s="31"/>
    </row>
    <row r="763078" s="30" customFormat="1" ht="14.25" customHeight="1" x14ac:dyDescent="0.35"/>
    <row r="763094" spans="1:1" ht="14.25" customHeight="1" x14ac:dyDescent="0.45">
      <c r="A763094" s="31"/>
    </row>
    <row r="763100" spans="1:1" s="30" customFormat="1" ht="14.25" customHeight="1" x14ac:dyDescent="0.35"/>
    <row r="763116" spans="1:1" ht="14.25" customHeight="1" x14ac:dyDescent="0.45">
      <c r="A763116" s="31"/>
    </row>
    <row r="763122" s="30" customFormat="1" ht="14.25" customHeight="1" x14ac:dyDescent="0.35"/>
    <row r="763138" spans="1:1" ht="14.25" customHeight="1" x14ac:dyDescent="0.45">
      <c r="A763138" s="31"/>
    </row>
    <row r="763144" spans="1:1" s="30" customFormat="1" ht="14.25" customHeight="1" x14ac:dyDescent="0.35"/>
    <row r="763160" spans="1:1" ht="14.25" customHeight="1" x14ac:dyDescent="0.45">
      <c r="A763160" s="31"/>
    </row>
    <row r="763166" spans="1:1" s="30" customFormat="1" ht="14.25" customHeight="1" x14ac:dyDescent="0.35"/>
    <row r="763182" spans="1:1" ht="14.25" customHeight="1" x14ac:dyDescent="0.45">
      <c r="A763182" s="31"/>
    </row>
    <row r="763188" s="30" customFormat="1" ht="14.25" customHeight="1" x14ac:dyDescent="0.35"/>
    <row r="763204" spans="1:1" ht="14.25" customHeight="1" x14ac:dyDescent="0.45">
      <c r="A763204" s="31"/>
    </row>
    <row r="763210" spans="1:1" s="30" customFormat="1" ht="14.25" customHeight="1" x14ac:dyDescent="0.35"/>
    <row r="763226" spans="1:1" ht="14.25" customHeight="1" x14ac:dyDescent="0.45">
      <c r="A763226" s="31"/>
    </row>
    <row r="763232" spans="1:1" s="30" customFormat="1" ht="14.25" customHeight="1" x14ac:dyDescent="0.35"/>
    <row r="763248" spans="1:1" ht="14.25" customHeight="1" x14ac:dyDescent="0.45">
      <c r="A763248" s="31"/>
    </row>
    <row r="763254" s="30" customFormat="1" ht="14.25" customHeight="1" x14ac:dyDescent="0.35"/>
    <row r="763270" spans="1:1" ht="14.25" customHeight="1" x14ac:dyDescent="0.45">
      <c r="A763270" s="31"/>
    </row>
    <row r="763276" spans="1:1" s="30" customFormat="1" ht="14.25" customHeight="1" x14ac:dyDescent="0.35"/>
    <row r="763292" spans="1:1" ht="14.25" customHeight="1" x14ac:dyDescent="0.45">
      <c r="A763292" s="31"/>
    </row>
    <row r="763298" s="30" customFormat="1" ht="14.25" customHeight="1" x14ac:dyDescent="0.35"/>
    <row r="763314" spans="1:1" ht="14.25" customHeight="1" x14ac:dyDescent="0.45">
      <c r="A763314" s="31"/>
    </row>
    <row r="763320" spans="1:1" s="30" customFormat="1" ht="14.25" customHeight="1" x14ac:dyDescent="0.35"/>
    <row r="763336" spans="1:1" ht="14.25" customHeight="1" x14ac:dyDescent="0.45">
      <c r="A763336" s="31"/>
    </row>
    <row r="763342" spans="1:1" s="30" customFormat="1" ht="14.25" customHeight="1" x14ac:dyDescent="0.35"/>
    <row r="763358" spans="1:1" ht="14.25" customHeight="1" x14ac:dyDescent="0.45">
      <c r="A763358" s="31"/>
    </row>
    <row r="763364" s="30" customFormat="1" ht="14.25" customHeight="1" x14ac:dyDescent="0.35"/>
    <row r="763380" spans="1:1" ht="14.25" customHeight="1" x14ac:dyDescent="0.45">
      <c r="A763380" s="31"/>
    </row>
    <row r="763386" spans="1:1" s="30" customFormat="1" ht="14.25" customHeight="1" x14ac:dyDescent="0.35"/>
    <row r="763402" spans="1:1" ht="14.25" customHeight="1" x14ac:dyDescent="0.45">
      <c r="A763402" s="31"/>
    </row>
    <row r="763408" spans="1:1" s="30" customFormat="1" ht="14.25" customHeight="1" x14ac:dyDescent="0.35"/>
    <row r="763424" spans="1:1" ht="14.25" customHeight="1" x14ac:dyDescent="0.45">
      <c r="A763424" s="31"/>
    </row>
    <row r="763430" s="30" customFormat="1" ht="14.25" customHeight="1" x14ac:dyDescent="0.35"/>
    <row r="763446" spans="1:1" ht="14.25" customHeight="1" x14ac:dyDescent="0.45">
      <c r="A763446" s="31"/>
    </row>
    <row r="763452" spans="1:1" s="30" customFormat="1" ht="14.25" customHeight="1" x14ac:dyDescent="0.35"/>
    <row r="763468" spans="1:1" ht="14.25" customHeight="1" x14ac:dyDescent="0.45">
      <c r="A763468" s="31"/>
    </row>
    <row r="763474" s="30" customFormat="1" ht="14.25" customHeight="1" x14ac:dyDescent="0.35"/>
    <row r="763490" spans="1:1" ht="14.25" customHeight="1" x14ac:dyDescent="0.45">
      <c r="A763490" s="31"/>
    </row>
    <row r="763496" spans="1:1" s="30" customFormat="1" ht="14.25" customHeight="1" x14ac:dyDescent="0.35"/>
    <row r="763512" spans="1:1" ht="14.25" customHeight="1" x14ac:dyDescent="0.45">
      <c r="A763512" s="31"/>
    </row>
    <row r="763518" spans="1:1" s="30" customFormat="1" ht="14.25" customHeight="1" x14ac:dyDescent="0.35"/>
    <row r="763534" spans="1:1" ht="14.25" customHeight="1" x14ac:dyDescent="0.45">
      <c r="A763534" s="31"/>
    </row>
    <row r="763540" s="30" customFormat="1" ht="14.25" customHeight="1" x14ac:dyDescent="0.35"/>
    <row r="763556" spans="1:1" ht="14.25" customHeight="1" x14ac:dyDescent="0.45">
      <c r="A763556" s="31"/>
    </row>
    <row r="763562" spans="1:1" s="30" customFormat="1" ht="14.25" customHeight="1" x14ac:dyDescent="0.35"/>
    <row r="763578" spans="1:1" ht="14.25" customHeight="1" x14ac:dyDescent="0.45">
      <c r="A763578" s="31"/>
    </row>
    <row r="763584" spans="1:1" s="30" customFormat="1" ht="14.25" customHeight="1" x14ac:dyDescent="0.35"/>
    <row r="763600" spans="1:1" ht="14.25" customHeight="1" x14ac:dyDescent="0.45">
      <c r="A763600" s="31"/>
    </row>
    <row r="763606" s="30" customFormat="1" ht="14.25" customHeight="1" x14ac:dyDescent="0.35"/>
    <row r="763622" spans="1:1" ht="14.25" customHeight="1" x14ac:dyDescent="0.45">
      <c r="A763622" s="31"/>
    </row>
    <row r="763628" spans="1:1" s="30" customFormat="1" ht="14.25" customHeight="1" x14ac:dyDescent="0.35"/>
    <row r="763644" spans="1:1" ht="14.25" customHeight="1" x14ac:dyDescent="0.45">
      <c r="A763644" s="31"/>
    </row>
    <row r="763650" s="30" customFormat="1" ht="14.25" customHeight="1" x14ac:dyDescent="0.35"/>
    <row r="763666" spans="1:1" ht="14.25" customHeight="1" x14ac:dyDescent="0.45">
      <c r="A763666" s="31"/>
    </row>
    <row r="763672" spans="1:1" s="30" customFormat="1" ht="14.25" customHeight="1" x14ac:dyDescent="0.35"/>
    <row r="763688" spans="1:1" ht="14.25" customHeight="1" x14ac:dyDescent="0.45">
      <c r="A763688" s="31"/>
    </row>
    <row r="763694" spans="1:1" s="30" customFormat="1" ht="14.25" customHeight="1" x14ac:dyDescent="0.35"/>
    <row r="763710" spans="1:1" ht="14.25" customHeight="1" x14ac:dyDescent="0.45">
      <c r="A763710" s="31"/>
    </row>
    <row r="763716" s="30" customFormat="1" ht="14.25" customHeight="1" x14ac:dyDescent="0.35"/>
    <row r="763732" spans="1:1" ht="14.25" customHeight="1" x14ac:dyDescent="0.45">
      <c r="A763732" s="31"/>
    </row>
    <row r="763738" spans="1:1" s="30" customFormat="1" ht="14.25" customHeight="1" x14ac:dyDescent="0.35"/>
    <row r="763754" spans="1:1" ht="14.25" customHeight="1" x14ac:dyDescent="0.45">
      <c r="A763754" s="31"/>
    </row>
    <row r="763760" spans="1:1" s="30" customFormat="1" ht="14.25" customHeight="1" x14ac:dyDescent="0.35"/>
    <row r="763776" spans="1:1" ht="14.25" customHeight="1" x14ac:dyDescent="0.45">
      <c r="A763776" s="31"/>
    </row>
    <row r="763782" s="30" customFormat="1" ht="14.25" customHeight="1" x14ac:dyDescent="0.35"/>
    <row r="763798" spans="1:1" ht="14.25" customHeight="1" x14ac:dyDescent="0.45">
      <c r="A763798" s="31"/>
    </row>
    <row r="763804" spans="1:1" s="30" customFormat="1" ht="14.25" customHeight="1" x14ac:dyDescent="0.35"/>
    <row r="763820" spans="1:1" ht="14.25" customHeight="1" x14ac:dyDescent="0.45">
      <c r="A763820" s="31"/>
    </row>
    <row r="763826" s="30" customFormat="1" ht="14.25" customHeight="1" x14ac:dyDescent="0.35"/>
    <row r="763842" spans="1:1" ht="14.25" customHeight="1" x14ac:dyDescent="0.45">
      <c r="A763842" s="31"/>
    </row>
    <row r="763848" spans="1:1" s="30" customFormat="1" ht="14.25" customHeight="1" x14ac:dyDescent="0.35"/>
    <row r="763864" spans="1:1" ht="14.25" customHeight="1" x14ac:dyDescent="0.45">
      <c r="A763864" s="31"/>
    </row>
    <row r="763870" spans="1:1" s="30" customFormat="1" ht="14.25" customHeight="1" x14ac:dyDescent="0.35"/>
    <row r="763886" spans="1:1" ht="14.25" customHeight="1" x14ac:dyDescent="0.45">
      <c r="A763886" s="31"/>
    </row>
    <row r="763892" s="30" customFormat="1" ht="14.25" customHeight="1" x14ac:dyDescent="0.35"/>
    <row r="763908" spans="1:1" ht="14.25" customHeight="1" x14ac:dyDescent="0.45">
      <c r="A763908" s="31"/>
    </row>
    <row r="763914" spans="1:1" s="30" customFormat="1" ht="14.25" customHeight="1" x14ac:dyDescent="0.35"/>
    <row r="763930" spans="1:1" ht="14.25" customHeight="1" x14ac:dyDescent="0.45">
      <c r="A763930" s="31"/>
    </row>
    <row r="763936" spans="1:1" s="30" customFormat="1" ht="14.25" customHeight="1" x14ac:dyDescent="0.35"/>
    <row r="763952" spans="1:1" ht="14.25" customHeight="1" x14ac:dyDescent="0.45">
      <c r="A763952" s="31"/>
    </row>
    <row r="763958" s="30" customFormat="1" ht="14.25" customHeight="1" x14ac:dyDescent="0.35"/>
    <row r="763974" spans="1:1" ht="14.25" customHeight="1" x14ac:dyDescent="0.45">
      <c r="A763974" s="31"/>
    </row>
    <row r="763980" spans="1:1" s="30" customFormat="1" ht="14.25" customHeight="1" x14ac:dyDescent="0.35"/>
    <row r="763996" spans="1:1" ht="14.25" customHeight="1" x14ac:dyDescent="0.45">
      <c r="A763996" s="31"/>
    </row>
    <row r="764002" s="30" customFormat="1" ht="14.25" customHeight="1" x14ac:dyDescent="0.35"/>
    <row r="764018" spans="1:1" ht="14.25" customHeight="1" x14ac:dyDescent="0.45">
      <c r="A764018" s="31"/>
    </row>
    <row r="764024" spans="1:1" s="30" customFormat="1" ht="14.25" customHeight="1" x14ac:dyDescent="0.35"/>
    <row r="764040" spans="1:1" ht="14.25" customHeight="1" x14ac:dyDescent="0.45">
      <c r="A764040" s="31"/>
    </row>
    <row r="764046" spans="1:1" s="30" customFormat="1" ht="14.25" customHeight="1" x14ac:dyDescent="0.35"/>
    <row r="764062" spans="1:1" ht="14.25" customHeight="1" x14ac:dyDescent="0.45">
      <c r="A764062" s="31"/>
    </row>
    <row r="764068" s="30" customFormat="1" ht="14.25" customHeight="1" x14ac:dyDescent="0.35"/>
    <row r="764084" spans="1:1" ht="14.25" customHeight="1" x14ac:dyDescent="0.45">
      <c r="A764084" s="31"/>
    </row>
    <row r="764090" spans="1:1" s="30" customFormat="1" ht="14.25" customHeight="1" x14ac:dyDescent="0.35"/>
    <row r="764106" spans="1:1" ht="14.25" customHeight="1" x14ac:dyDescent="0.45">
      <c r="A764106" s="31"/>
    </row>
    <row r="764112" spans="1:1" s="30" customFormat="1" ht="14.25" customHeight="1" x14ac:dyDescent="0.35"/>
    <row r="764128" spans="1:1" ht="14.25" customHeight="1" x14ac:dyDescent="0.45">
      <c r="A764128" s="31"/>
    </row>
    <row r="764134" s="30" customFormat="1" ht="14.25" customHeight="1" x14ac:dyDescent="0.35"/>
    <row r="764150" spans="1:1" ht="14.25" customHeight="1" x14ac:dyDescent="0.45">
      <c r="A764150" s="31"/>
    </row>
    <row r="764156" spans="1:1" s="30" customFormat="1" ht="14.25" customHeight="1" x14ac:dyDescent="0.35"/>
    <row r="764172" spans="1:1" ht="14.25" customHeight="1" x14ac:dyDescent="0.45">
      <c r="A764172" s="31"/>
    </row>
    <row r="764178" s="30" customFormat="1" ht="14.25" customHeight="1" x14ac:dyDescent="0.35"/>
    <row r="764194" spans="1:1" ht="14.25" customHeight="1" x14ac:dyDescent="0.45">
      <c r="A764194" s="31"/>
    </row>
    <row r="764200" spans="1:1" s="30" customFormat="1" ht="14.25" customHeight="1" x14ac:dyDescent="0.35"/>
    <row r="764216" spans="1:1" ht="14.25" customHeight="1" x14ac:dyDescent="0.45">
      <c r="A764216" s="31"/>
    </row>
    <row r="764222" spans="1:1" s="30" customFormat="1" ht="14.25" customHeight="1" x14ac:dyDescent="0.35"/>
    <row r="764238" spans="1:1" ht="14.25" customHeight="1" x14ac:dyDescent="0.45">
      <c r="A764238" s="31"/>
    </row>
    <row r="764244" s="30" customFormat="1" ht="14.25" customHeight="1" x14ac:dyDescent="0.35"/>
    <row r="764260" spans="1:1" ht="14.25" customHeight="1" x14ac:dyDescent="0.45">
      <c r="A764260" s="31"/>
    </row>
    <row r="764266" spans="1:1" s="30" customFormat="1" ht="14.25" customHeight="1" x14ac:dyDescent="0.35"/>
    <row r="764282" spans="1:1" ht="14.25" customHeight="1" x14ac:dyDescent="0.45">
      <c r="A764282" s="31"/>
    </row>
    <row r="764288" spans="1:1" s="30" customFormat="1" ht="14.25" customHeight="1" x14ac:dyDescent="0.35"/>
    <row r="764304" spans="1:1" ht="14.25" customHeight="1" x14ac:dyDescent="0.45">
      <c r="A764304" s="31"/>
    </row>
    <row r="764310" s="30" customFormat="1" ht="14.25" customHeight="1" x14ac:dyDescent="0.35"/>
    <row r="764326" spans="1:1" ht="14.25" customHeight="1" x14ac:dyDescent="0.45">
      <c r="A764326" s="31"/>
    </row>
    <row r="764332" spans="1:1" s="30" customFormat="1" ht="14.25" customHeight="1" x14ac:dyDescent="0.35"/>
    <row r="764348" spans="1:1" ht="14.25" customHeight="1" x14ac:dyDescent="0.45">
      <c r="A764348" s="31"/>
    </row>
    <row r="764354" s="30" customFormat="1" ht="14.25" customHeight="1" x14ac:dyDescent="0.35"/>
    <row r="764370" spans="1:1" ht="14.25" customHeight="1" x14ac:dyDescent="0.45">
      <c r="A764370" s="31"/>
    </row>
    <row r="764376" spans="1:1" s="30" customFormat="1" ht="14.25" customHeight="1" x14ac:dyDescent="0.35"/>
    <row r="764392" spans="1:1" ht="14.25" customHeight="1" x14ac:dyDescent="0.45">
      <c r="A764392" s="31"/>
    </row>
    <row r="764398" spans="1:1" s="30" customFormat="1" ht="14.25" customHeight="1" x14ac:dyDescent="0.35"/>
    <row r="764414" spans="1:1" ht="14.25" customHeight="1" x14ac:dyDescent="0.45">
      <c r="A764414" s="31"/>
    </row>
    <row r="764420" s="30" customFormat="1" ht="14.25" customHeight="1" x14ac:dyDescent="0.35"/>
    <row r="764436" spans="1:1" ht="14.25" customHeight="1" x14ac:dyDescent="0.45">
      <c r="A764436" s="31"/>
    </row>
    <row r="764442" spans="1:1" s="30" customFormat="1" ht="14.25" customHeight="1" x14ac:dyDescent="0.35"/>
    <row r="764458" spans="1:1" ht="14.25" customHeight="1" x14ac:dyDescent="0.45">
      <c r="A764458" s="31"/>
    </row>
    <row r="764464" spans="1:1" s="30" customFormat="1" ht="14.25" customHeight="1" x14ac:dyDescent="0.35"/>
    <row r="764480" spans="1:1" ht="14.25" customHeight="1" x14ac:dyDescent="0.45">
      <c r="A764480" s="31"/>
    </row>
    <row r="764486" s="30" customFormat="1" ht="14.25" customHeight="1" x14ac:dyDescent="0.35"/>
    <row r="764502" spans="1:1" ht="14.25" customHeight="1" x14ac:dyDescent="0.45">
      <c r="A764502" s="31"/>
    </row>
    <row r="764508" spans="1:1" s="30" customFormat="1" ht="14.25" customHeight="1" x14ac:dyDescent="0.35"/>
    <row r="764524" spans="1:1" ht="14.25" customHeight="1" x14ac:dyDescent="0.45">
      <c r="A764524" s="31"/>
    </row>
    <row r="764530" s="30" customFormat="1" ht="14.25" customHeight="1" x14ac:dyDescent="0.35"/>
    <row r="764546" spans="1:1" ht="14.25" customHeight="1" x14ac:dyDescent="0.45">
      <c r="A764546" s="31"/>
    </row>
    <row r="764552" spans="1:1" s="30" customFormat="1" ht="14.25" customHeight="1" x14ac:dyDescent="0.35"/>
    <row r="764568" spans="1:1" ht="14.25" customHeight="1" x14ac:dyDescent="0.45">
      <c r="A764568" s="31"/>
    </row>
    <row r="764574" spans="1:1" s="30" customFormat="1" ht="14.25" customHeight="1" x14ac:dyDescent="0.35"/>
    <row r="764590" spans="1:1" ht="14.25" customHeight="1" x14ac:dyDescent="0.45">
      <c r="A764590" s="31"/>
    </row>
    <row r="764596" s="30" customFormat="1" ht="14.25" customHeight="1" x14ac:dyDescent="0.35"/>
    <row r="764612" spans="1:1" ht="14.25" customHeight="1" x14ac:dyDescent="0.45">
      <c r="A764612" s="31"/>
    </row>
    <row r="764618" spans="1:1" s="30" customFormat="1" ht="14.25" customHeight="1" x14ac:dyDescent="0.35"/>
    <row r="764634" spans="1:1" ht="14.25" customHeight="1" x14ac:dyDescent="0.45">
      <c r="A764634" s="31"/>
    </row>
    <row r="764640" spans="1:1" s="30" customFormat="1" ht="14.25" customHeight="1" x14ac:dyDescent="0.35"/>
    <row r="764656" spans="1:1" ht="14.25" customHeight="1" x14ac:dyDescent="0.45">
      <c r="A764656" s="31"/>
    </row>
    <row r="764662" s="30" customFormat="1" ht="14.25" customHeight="1" x14ac:dyDescent="0.35"/>
    <row r="764678" spans="1:1" ht="14.25" customHeight="1" x14ac:dyDescent="0.45">
      <c r="A764678" s="31"/>
    </row>
    <row r="764684" spans="1:1" s="30" customFormat="1" ht="14.25" customHeight="1" x14ac:dyDescent="0.35"/>
    <row r="764700" spans="1:1" ht="14.25" customHeight="1" x14ac:dyDescent="0.45">
      <c r="A764700" s="31"/>
    </row>
    <row r="764706" s="30" customFormat="1" ht="14.25" customHeight="1" x14ac:dyDescent="0.35"/>
    <row r="764722" spans="1:1" ht="14.25" customHeight="1" x14ac:dyDescent="0.45">
      <c r="A764722" s="31"/>
    </row>
    <row r="764728" spans="1:1" s="30" customFormat="1" ht="14.25" customHeight="1" x14ac:dyDescent="0.35"/>
    <row r="764744" spans="1:1" ht="14.25" customHeight="1" x14ac:dyDescent="0.45">
      <c r="A764744" s="31"/>
    </row>
    <row r="764750" spans="1:1" s="30" customFormat="1" ht="14.25" customHeight="1" x14ac:dyDescent="0.35"/>
    <row r="764766" spans="1:1" ht="14.25" customHeight="1" x14ac:dyDescent="0.45">
      <c r="A764766" s="31"/>
    </row>
    <row r="764772" s="30" customFormat="1" ht="14.25" customHeight="1" x14ac:dyDescent="0.35"/>
    <row r="764788" spans="1:1" ht="14.25" customHeight="1" x14ac:dyDescent="0.45">
      <c r="A764788" s="31"/>
    </row>
    <row r="764794" spans="1:1" s="30" customFormat="1" ht="14.25" customHeight="1" x14ac:dyDescent="0.35"/>
    <row r="764810" spans="1:1" ht="14.25" customHeight="1" x14ac:dyDescent="0.45">
      <c r="A764810" s="31"/>
    </row>
    <row r="764816" spans="1:1" s="30" customFormat="1" ht="14.25" customHeight="1" x14ac:dyDescent="0.35"/>
    <row r="764832" spans="1:1" ht="14.25" customHeight="1" x14ac:dyDescent="0.45">
      <c r="A764832" s="31"/>
    </row>
    <row r="764838" s="30" customFormat="1" ht="14.25" customHeight="1" x14ac:dyDescent="0.35"/>
    <row r="764854" spans="1:1" ht="14.25" customHeight="1" x14ac:dyDescent="0.45">
      <c r="A764854" s="31"/>
    </row>
    <row r="764860" spans="1:1" s="30" customFormat="1" ht="14.25" customHeight="1" x14ac:dyDescent="0.35"/>
    <row r="764876" spans="1:1" ht="14.25" customHeight="1" x14ac:dyDescent="0.45">
      <c r="A764876" s="31"/>
    </row>
    <row r="764882" s="30" customFormat="1" ht="14.25" customHeight="1" x14ac:dyDescent="0.35"/>
    <row r="764898" spans="1:1" ht="14.25" customHeight="1" x14ac:dyDescent="0.45">
      <c r="A764898" s="31"/>
    </row>
    <row r="764904" spans="1:1" s="30" customFormat="1" ht="14.25" customHeight="1" x14ac:dyDescent="0.35"/>
    <row r="764920" spans="1:1" ht="14.25" customHeight="1" x14ac:dyDescent="0.45">
      <c r="A764920" s="31"/>
    </row>
    <row r="764926" spans="1:1" s="30" customFormat="1" ht="14.25" customHeight="1" x14ac:dyDescent="0.35"/>
    <row r="764942" spans="1:1" ht="14.25" customHeight="1" x14ac:dyDescent="0.45">
      <c r="A764942" s="31"/>
    </row>
    <row r="764948" s="30" customFormat="1" ht="14.25" customHeight="1" x14ac:dyDescent="0.35"/>
    <row r="764964" spans="1:1" ht="14.25" customHeight="1" x14ac:dyDescent="0.45">
      <c r="A764964" s="31"/>
    </row>
    <row r="764970" spans="1:1" s="30" customFormat="1" ht="14.25" customHeight="1" x14ac:dyDescent="0.35"/>
    <row r="764986" spans="1:1" ht="14.25" customHeight="1" x14ac:dyDescent="0.45">
      <c r="A764986" s="31"/>
    </row>
    <row r="764992" spans="1:1" s="30" customFormat="1" ht="14.25" customHeight="1" x14ac:dyDescent="0.35"/>
    <row r="765008" spans="1:1" ht="14.25" customHeight="1" x14ac:dyDescent="0.45">
      <c r="A765008" s="31"/>
    </row>
    <row r="765014" s="30" customFormat="1" ht="14.25" customHeight="1" x14ac:dyDescent="0.35"/>
    <row r="765030" spans="1:1" ht="14.25" customHeight="1" x14ac:dyDescent="0.45">
      <c r="A765030" s="31"/>
    </row>
    <row r="765036" spans="1:1" s="30" customFormat="1" ht="14.25" customHeight="1" x14ac:dyDescent="0.35"/>
    <row r="765052" spans="1:1" ht="14.25" customHeight="1" x14ac:dyDescent="0.45">
      <c r="A765052" s="31"/>
    </row>
    <row r="765058" s="30" customFormat="1" ht="14.25" customHeight="1" x14ac:dyDescent="0.35"/>
    <row r="765074" spans="1:1" ht="14.25" customHeight="1" x14ac:dyDescent="0.45">
      <c r="A765074" s="31"/>
    </row>
    <row r="765080" spans="1:1" s="30" customFormat="1" ht="14.25" customHeight="1" x14ac:dyDescent="0.35"/>
    <row r="765096" spans="1:1" ht="14.25" customHeight="1" x14ac:dyDescent="0.45">
      <c r="A765096" s="31"/>
    </row>
    <row r="765102" spans="1:1" s="30" customFormat="1" ht="14.25" customHeight="1" x14ac:dyDescent="0.35"/>
    <row r="765118" spans="1:1" ht="14.25" customHeight="1" x14ac:dyDescent="0.45">
      <c r="A765118" s="31"/>
    </row>
    <row r="765124" s="30" customFormat="1" ht="14.25" customHeight="1" x14ac:dyDescent="0.35"/>
    <row r="765140" spans="1:1" ht="14.25" customHeight="1" x14ac:dyDescent="0.45">
      <c r="A765140" s="31"/>
    </row>
    <row r="765146" spans="1:1" s="30" customFormat="1" ht="14.25" customHeight="1" x14ac:dyDescent="0.35"/>
    <row r="765162" spans="1:1" ht="14.25" customHeight="1" x14ac:dyDescent="0.45">
      <c r="A765162" s="31"/>
    </row>
    <row r="765168" spans="1:1" s="30" customFormat="1" ht="14.25" customHeight="1" x14ac:dyDescent="0.35"/>
    <row r="765184" spans="1:1" ht="14.25" customHeight="1" x14ac:dyDescent="0.45">
      <c r="A765184" s="31"/>
    </row>
    <row r="765190" s="30" customFormat="1" ht="14.25" customHeight="1" x14ac:dyDescent="0.35"/>
    <row r="765206" spans="1:1" ht="14.25" customHeight="1" x14ac:dyDescent="0.45">
      <c r="A765206" s="31"/>
    </row>
    <row r="765212" spans="1:1" s="30" customFormat="1" ht="14.25" customHeight="1" x14ac:dyDescent="0.35"/>
    <row r="765228" spans="1:1" ht="14.25" customHeight="1" x14ac:dyDescent="0.45">
      <c r="A765228" s="31"/>
    </row>
    <row r="765234" s="30" customFormat="1" ht="14.25" customHeight="1" x14ac:dyDescent="0.35"/>
    <row r="765250" spans="1:1" ht="14.25" customHeight="1" x14ac:dyDescent="0.45">
      <c r="A765250" s="31"/>
    </row>
    <row r="765256" spans="1:1" s="30" customFormat="1" ht="14.25" customHeight="1" x14ac:dyDescent="0.35"/>
    <row r="765272" spans="1:1" ht="14.25" customHeight="1" x14ac:dyDescent="0.45">
      <c r="A765272" s="31"/>
    </row>
    <row r="765278" spans="1:1" s="30" customFormat="1" ht="14.25" customHeight="1" x14ac:dyDescent="0.35"/>
    <row r="765294" spans="1:1" ht="14.25" customHeight="1" x14ac:dyDescent="0.45">
      <c r="A765294" s="31"/>
    </row>
    <row r="765300" s="30" customFormat="1" ht="14.25" customHeight="1" x14ac:dyDescent="0.35"/>
    <row r="765316" spans="1:1" ht="14.25" customHeight="1" x14ac:dyDescent="0.45">
      <c r="A765316" s="31"/>
    </row>
    <row r="765322" spans="1:1" s="30" customFormat="1" ht="14.25" customHeight="1" x14ac:dyDescent="0.35"/>
    <row r="765338" spans="1:1" ht="14.25" customHeight="1" x14ac:dyDescent="0.45">
      <c r="A765338" s="31"/>
    </row>
    <row r="765344" spans="1:1" s="30" customFormat="1" ht="14.25" customHeight="1" x14ac:dyDescent="0.35"/>
    <row r="765360" spans="1:1" ht="14.25" customHeight="1" x14ac:dyDescent="0.45">
      <c r="A765360" s="31"/>
    </row>
    <row r="765366" s="30" customFormat="1" ht="14.25" customHeight="1" x14ac:dyDescent="0.35"/>
    <row r="765382" spans="1:1" ht="14.25" customHeight="1" x14ac:dyDescent="0.45">
      <c r="A765382" s="31"/>
    </row>
    <row r="765388" spans="1:1" s="30" customFormat="1" ht="14.25" customHeight="1" x14ac:dyDescent="0.35"/>
    <row r="765404" spans="1:1" ht="14.25" customHeight="1" x14ac:dyDescent="0.45">
      <c r="A765404" s="31"/>
    </row>
    <row r="765410" s="30" customFormat="1" ht="14.25" customHeight="1" x14ac:dyDescent="0.35"/>
    <row r="765426" spans="1:1" ht="14.25" customHeight="1" x14ac:dyDescent="0.45">
      <c r="A765426" s="31"/>
    </row>
    <row r="765432" spans="1:1" s="30" customFormat="1" ht="14.25" customHeight="1" x14ac:dyDescent="0.35"/>
    <row r="765448" spans="1:1" ht="14.25" customHeight="1" x14ac:dyDescent="0.45">
      <c r="A765448" s="31"/>
    </row>
    <row r="765454" spans="1:1" s="30" customFormat="1" ht="14.25" customHeight="1" x14ac:dyDescent="0.35"/>
    <row r="765470" spans="1:1" ht="14.25" customHeight="1" x14ac:dyDescent="0.45">
      <c r="A765470" s="31"/>
    </row>
    <row r="765476" s="30" customFormat="1" ht="14.25" customHeight="1" x14ac:dyDescent="0.35"/>
    <row r="765492" spans="1:1" ht="14.25" customHeight="1" x14ac:dyDescent="0.45">
      <c r="A765492" s="31"/>
    </row>
    <row r="765498" spans="1:1" s="30" customFormat="1" ht="14.25" customHeight="1" x14ac:dyDescent="0.35"/>
    <row r="765514" spans="1:1" ht="14.25" customHeight="1" x14ac:dyDescent="0.45">
      <c r="A765514" s="31"/>
    </row>
    <row r="765520" spans="1:1" s="30" customFormat="1" ht="14.25" customHeight="1" x14ac:dyDescent="0.35"/>
    <row r="765536" spans="1:1" ht="14.25" customHeight="1" x14ac:dyDescent="0.45">
      <c r="A765536" s="31"/>
    </row>
    <row r="765542" s="30" customFormat="1" ht="14.25" customHeight="1" x14ac:dyDescent="0.35"/>
    <row r="765558" spans="1:1" ht="14.25" customHeight="1" x14ac:dyDescent="0.45">
      <c r="A765558" s="31"/>
    </row>
    <row r="765564" spans="1:1" s="30" customFormat="1" ht="14.25" customHeight="1" x14ac:dyDescent="0.35"/>
    <row r="765580" spans="1:1" ht="14.25" customHeight="1" x14ac:dyDescent="0.45">
      <c r="A765580" s="31"/>
    </row>
    <row r="765586" s="30" customFormat="1" ht="14.25" customHeight="1" x14ac:dyDescent="0.35"/>
    <row r="765602" spans="1:1" ht="14.25" customHeight="1" x14ac:dyDescent="0.45">
      <c r="A765602" s="31"/>
    </row>
    <row r="765608" spans="1:1" s="30" customFormat="1" ht="14.25" customHeight="1" x14ac:dyDescent="0.35"/>
    <row r="765624" spans="1:1" ht="14.25" customHeight="1" x14ac:dyDescent="0.45">
      <c r="A765624" s="31"/>
    </row>
    <row r="765630" spans="1:1" s="30" customFormat="1" ht="14.25" customHeight="1" x14ac:dyDescent="0.35"/>
    <row r="765646" spans="1:1" ht="14.25" customHeight="1" x14ac:dyDescent="0.45">
      <c r="A765646" s="31"/>
    </row>
    <row r="765652" s="30" customFormat="1" ht="14.25" customHeight="1" x14ac:dyDescent="0.35"/>
    <row r="765668" spans="1:1" ht="14.25" customHeight="1" x14ac:dyDescent="0.45">
      <c r="A765668" s="31"/>
    </row>
    <row r="765674" spans="1:1" s="30" customFormat="1" ht="14.25" customHeight="1" x14ac:dyDescent="0.35"/>
    <row r="765690" spans="1:1" ht="14.25" customHeight="1" x14ac:dyDescent="0.45">
      <c r="A765690" s="31"/>
    </row>
    <row r="765696" spans="1:1" s="30" customFormat="1" ht="14.25" customHeight="1" x14ac:dyDescent="0.35"/>
    <row r="765712" spans="1:1" ht="14.25" customHeight="1" x14ac:dyDescent="0.45">
      <c r="A765712" s="31"/>
    </row>
    <row r="765718" s="30" customFormat="1" ht="14.25" customHeight="1" x14ac:dyDescent="0.35"/>
    <row r="765734" spans="1:1" ht="14.25" customHeight="1" x14ac:dyDescent="0.45">
      <c r="A765734" s="31"/>
    </row>
    <row r="765740" spans="1:1" s="30" customFormat="1" ht="14.25" customHeight="1" x14ac:dyDescent="0.35"/>
    <row r="765756" spans="1:1" ht="14.25" customHeight="1" x14ac:dyDescent="0.45">
      <c r="A765756" s="31"/>
    </row>
    <row r="765762" s="30" customFormat="1" ht="14.25" customHeight="1" x14ac:dyDescent="0.35"/>
    <row r="765778" spans="1:1" ht="14.25" customHeight="1" x14ac:dyDescent="0.45">
      <c r="A765778" s="31"/>
    </row>
    <row r="765784" spans="1:1" s="30" customFormat="1" ht="14.25" customHeight="1" x14ac:dyDescent="0.35"/>
    <row r="765800" spans="1:1" ht="14.25" customHeight="1" x14ac:dyDescent="0.45">
      <c r="A765800" s="31"/>
    </row>
    <row r="765806" spans="1:1" s="30" customFormat="1" ht="14.25" customHeight="1" x14ac:dyDescent="0.35"/>
    <row r="765822" spans="1:1" ht="14.25" customHeight="1" x14ac:dyDescent="0.45">
      <c r="A765822" s="31"/>
    </row>
    <row r="765828" s="30" customFormat="1" ht="14.25" customHeight="1" x14ac:dyDescent="0.35"/>
    <row r="765844" spans="1:1" ht="14.25" customHeight="1" x14ac:dyDescent="0.45">
      <c r="A765844" s="31"/>
    </row>
    <row r="765850" spans="1:1" s="30" customFormat="1" ht="14.25" customHeight="1" x14ac:dyDescent="0.35"/>
    <row r="765866" spans="1:1" ht="14.25" customHeight="1" x14ac:dyDescent="0.45">
      <c r="A765866" s="31"/>
    </row>
    <row r="765872" spans="1:1" s="30" customFormat="1" ht="14.25" customHeight="1" x14ac:dyDescent="0.35"/>
    <row r="765888" spans="1:1" ht="14.25" customHeight="1" x14ac:dyDescent="0.45">
      <c r="A765888" s="31"/>
    </row>
    <row r="765894" s="30" customFormat="1" ht="14.25" customHeight="1" x14ac:dyDescent="0.35"/>
    <row r="765910" spans="1:1" ht="14.25" customHeight="1" x14ac:dyDescent="0.45">
      <c r="A765910" s="31"/>
    </row>
    <row r="765916" spans="1:1" s="30" customFormat="1" ht="14.25" customHeight="1" x14ac:dyDescent="0.35"/>
    <row r="765932" spans="1:1" ht="14.25" customHeight="1" x14ac:dyDescent="0.45">
      <c r="A765932" s="31"/>
    </row>
    <row r="765938" s="30" customFormat="1" ht="14.25" customHeight="1" x14ac:dyDescent="0.35"/>
    <row r="765954" spans="1:1" ht="14.25" customHeight="1" x14ac:dyDescent="0.45">
      <c r="A765954" s="31"/>
    </row>
    <row r="765960" spans="1:1" s="30" customFormat="1" ht="14.25" customHeight="1" x14ac:dyDescent="0.35"/>
    <row r="765976" spans="1:1" ht="14.25" customHeight="1" x14ac:dyDescent="0.45">
      <c r="A765976" s="31"/>
    </row>
    <row r="765982" spans="1:1" s="30" customFormat="1" ht="14.25" customHeight="1" x14ac:dyDescent="0.35"/>
    <row r="765998" spans="1:1" ht="14.25" customHeight="1" x14ac:dyDescent="0.45">
      <c r="A765998" s="31"/>
    </row>
    <row r="766004" s="30" customFormat="1" ht="14.25" customHeight="1" x14ac:dyDescent="0.35"/>
    <row r="766020" spans="1:1" ht="14.25" customHeight="1" x14ac:dyDescent="0.45">
      <c r="A766020" s="31"/>
    </row>
    <row r="766026" spans="1:1" s="30" customFormat="1" ht="14.25" customHeight="1" x14ac:dyDescent="0.35"/>
    <row r="766042" spans="1:1" ht="14.25" customHeight="1" x14ac:dyDescent="0.45">
      <c r="A766042" s="31"/>
    </row>
    <row r="766048" spans="1:1" s="30" customFormat="1" ht="14.25" customHeight="1" x14ac:dyDescent="0.35"/>
    <row r="766064" spans="1:1" ht="14.25" customHeight="1" x14ac:dyDescent="0.45">
      <c r="A766064" s="31"/>
    </row>
    <row r="766070" s="30" customFormat="1" ht="14.25" customHeight="1" x14ac:dyDescent="0.35"/>
    <row r="766086" spans="1:1" ht="14.25" customHeight="1" x14ac:dyDescent="0.45">
      <c r="A766086" s="31"/>
    </row>
    <row r="766092" spans="1:1" s="30" customFormat="1" ht="14.25" customHeight="1" x14ac:dyDescent="0.35"/>
    <row r="766108" spans="1:1" ht="14.25" customHeight="1" x14ac:dyDescent="0.45">
      <c r="A766108" s="31"/>
    </row>
    <row r="766114" s="30" customFormat="1" ht="14.25" customHeight="1" x14ac:dyDescent="0.35"/>
    <row r="766130" spans="1:1" ht="14.25" customHeight="1" x14ac:dyDescent="0.45">
      <c r="A766130" s="31"/>
    </row>
    <row r="766136" spans="1:1" s="30" customFormat="1" ht="14.25" customHeight="1" x14ac:dyDescent="0.35"/>
    <row r="766152" spans="1:1" ht="14.25" customHeight="1" x14ac:dyDescent="0.45">
      <c r="A766152" s="31"/>
    </row>
    <row r="766158" spans="1:1" s="30" customFormat="1" ht="14.25" customHeight="1" x14ac:dyDescent="0.35"/>
    <row r="766174" spans="1:1" ht="14.25" customHeight="1" x14ac:dyDescent="0.45">
      <c r="A766174" s="31"/>
    </row>
    <row r="766180" s="30" customFormat="1" ht="14.25" customHeight="1" x14ac:dyDescent="0.35"/>
    <row r="766196" spans="1:1" ht="14.25" customHeight="1" x14ac:dyDescent="0.45">
      <c r="A766196" s="31"/>
    </row>
    <row r="766202" spans="1:1" s="30" customFormat="1" ht="14.25" customHeight="1" x14ac:dyDescent="0.35"/>
    <row r="766218" spans="1:1" ht="14.25" customHeight="1" x14ac:dyDescent="0.45">
      <c r="A766218" s="31"/>
    </row>
    <row r="766224" spans="1:1" s="30" customFormat="1" ht="14.25" customHeight="1" x14ac:dyDescent="0.35"/>
    <row r="766240" spans="1:1" ht="14.25" customHeight="1" x14ac:dyDescent="0.45">
      <c r="A766240" s="31"/>
    </row>
    <row r="766246" s="30" customFormat="1" ht="14.25" customHeight="1" x14ac:dyDescent="0.35"/>
    <row r="766262" spans="1:1" ht="14.25" customHeight="1" x14ac:dyDescent="0.45">
      <c r="A766262" s="31"/>
    </row>
    <row r="766268" spans="1:1" s="30" customFormat="1" ht="14.25" customHeight="1" x14ac:dyDescent="0.35"/>
    <row r="766284" spans="1:1" ht="14.25" customHeight="1" x14ac:dyDescent="0.45">
      <c r="A766284" s="31"/>
    </row>
    <row r="766290" s="30" customFormat="1" ht="14.25" customHeight="1" x14ac:dyDescent="0.35"/>
    <row r="766306" spans="1:1" ht="14.25" customHeight="1" x14ac:dyDescent="0.45">
      <c r="A766306" s="31"/>
    </row>
    <row r="766312" spans="1:1" s="30" customFormat="1" ht="14.25" customHeight="1" x14ac:dyDescent="0.35"/>
    <row r="766328" spans="1:1" ht="14.25" customHeight="1" x14ac:dyDescent="0.45">
      <c r="A766328" s="31"/>
    </row>
    <row r="766334" spans="1:1" s="30" customFormat="1" ht="14.25" customHeight="1" x14ac:dyDescent="0.35"/>
    <row r="766350" spans="1:1" ht="14.25" customHeight="1" x14ac:dyDescent="0.45">
      <c r="A766350" s="31"/>
    </row>
    <row r="766356" s="30" customFormat="1" ht="14.25" customHeight="1" x14ac:dyDescent="0.35"/>
    <row r="766372" spans="1:1" ht="14.25" customHeight="1" x14ac:dyDescent="0.45">
      <c r="A766372" s="31"/>
    </row>
    <row r="766378" spans="1:1" s="30" customFormat="1" ht="14.25" customHeight="1" x14ac:dyDescent="0.35"/>
    <row r="766394" spans="1:1" ht="14.25" customHeight="1" x14ac:dyDescent="0.45">
      <c r="A766394" s="31"/>
    </row>
    <row r="766400" spans="1:1" s="30" customFormat="1" ht="14.25" customHeight="1" x14ac:dyDescent="0.35"/>
    <row r="766416" spans="1:1" ht="14.25" customHeight="1" x14ac:dyDescent="0.45">
      <c r="A766416" s="31"/>
    </row>
    <row r="766422" s="30" customFormat="1" ht="14.25" customHeight="1" x14ac:dyDescent="0.35"/>
    <row r="766438" spans="1:1" ht="14.25" customHeight="1" x14ac:dyDescent="0.45">
      <c r="A766438" s="31"/>
    </row>
    <row r="766444" spans="1:1" s="30" customFormat="1" ht="14.25" customHeight="1" x14ac:dyDescent="0.35"/>
    <row r="766460" spans="1:1" ht="14.25" customHeight="1" x14ac:dyDescent="0.45">
      <c r="A766460" s="31"/>
    </row>
    <row r="766466" s="30" customFormat="1" ht="14.25" customHeight="1" x14ac:dyDescent="0.35"/>
    <row r="766482" spans="1:1" ht="14.25" customHeight="1" x14ac:dyDescent="0.45">
      <c r="A766482" s="31"/>
    </row>
    <row r="766488" spans="1:1" s="30" customFormat="1" ht="14.25" customHeight="1" x14ac:dyDescent="0.35"/>
    <row r="766504" spans="1:1" ht="14.25" customHeight="1" x14ac:dyDescent="0.45">
      <c r="A766504" s="31"/>
    </row>
    <row r="766510" spans="1:1" s="30" customFormat="1" ht="14.25" customHeight="1" x14ac:dyDescent="0.35"/>
    <row r="766526" spans="1:1" ht="14.25" customHeight="1" x14ac:dyDescent="0.45">
      <c r="A766526" s="31"/>
    </row>
    <row r="766532" s="30" customFormat="1" ht="14.25" customHeight="1" x14ac:dyDescent="0.35"/>
    <row r="766548" spans="1:1" ht="14.25" customHeight="1" x14ac:dyDescent="0.45">
      <c r="A766548" s="31"/>
    </row>
    <row r="766554" spans="1:1" s="30" customFormat="1" ht="14.25" customHeight="1" x14ac:dyDescent="0.35"/>
    <row r="766570" spans="1:1" ht="14.25" customHeight="1" x14ac:dyDescent="0.45">
      <c r="A766570" s="31"/>
    </row>
    <row r="766576" spans="1:1" s="30" customFormat="1" ht="14.25" customHeight="1" x14ac:dyDescent="0.35"/>
    <row r="766592" spans="1:1" ht="14.25" customHeight="1" x14ac:dyDescent="0.45">
      <c r="A766592" s="31"/>
    </row>
    <row r="766598" s="30" customFormat="1" ht="14.25" customHeight="1" x14ac:dyDescent="0.35"/>
    <row r="766614" spans="1:1" ht="14.25" customHeight="1" x14ac:dyDescent="0.45">
      <c r="A766614" s="31"/>
    </row>
    <row r="766620" spans="1:1" s="30" customFormat="1" ht="14.25" customHeight="1" x14ac:dyDescent="0.35"/>
    <row r="766636" spans="1:1" ht="14.25" customHeight="1" x14ac:dyDescent="0.45">
      <c r="A766636" s="31"/>
    </row>
    <row r="766642" s="30" customFormat="1" ht="14.25" customHeight="1" x14ac:dyDescent="0.35"/>
    <row r="766658" spans="1:1" ht="14.25" customHeight="1" x14ac:dyDescent="0.45">
      <c r="A766658" s="31"/>
    </row>
    <row r="766664" spans="1:1" s="30" customFormat="1" ht="14.25" customHeight="1" x14ac:dyDescent="0.35"/>
    <row r="766680" spans="1:1" ht="14.25" customHeight="1" x14ac:dyDescent="0.45">
      <c r="A766680" s="31"/>
    </row>
    <row r="766686" spans="1:1" s="30" customFormat="1" ht="14.25" customHeight="1" x14ac:dyDescent="0.35"/>
    <row r="766702" spans="1:1" ht="14.25" customHeight="1" x14ac:dyDescent="0.45">
      <c r="A766702" s="31"/>
    </row>
    <row r="766708" s="30" customFormat="1" ht="14.25" customHeight="1" x14ac:dyDescent="0.35"/>
    <row r="766724" spans="1:1" ht="14.25" customHeight="1" x14ac:dyDescent="0.45">
      <c r="A766724" s="31"/>
    </row>
    <row r="766730" spans="1:1" s="30" customFormat="1" ht="14.25" customHeight="1" x14ac:dyDescent="0.35"/>
    <row r="766746" spans="1:1" ht="14.25" customHeight="1" x14ac:dyDescent="0.45">
      <c r="A766746" s="31"/>
    </row>
    <row r="766752" spans="1:1" s="30" customFormat="1" ht="14.25" customHeight="1" x14ac:dyDescent="0.35"/>
    <row r="766768" spans="1:1" ht="14.25" customHeight="1" x14ac:dyDescent="0.45">
      <c r="A766768" s="31"/>
    </row>
    <row r="766774" s="30" customFormat="1" ht="14.25" customHeight="1" x14ac:dyDescent="0.35"/>
    <row r="766790" spans="1:1" ht="14.25" customHeight="1" x14ac:dyDescent="0.45">
      <c r="A766790" s="31"/>
    </row>
    <row r="766796" spans="1:1" s="30" customFormat="1" ht="14.25" customHeight="1" x14ac:dyDescent="0.35"/>
    <row r="766812" spans="1:1" ht="14.25" customHeight="1" x14ac:dyDescent="0.45">
      <c r="A766812" s="31"/>
    </row>
    <row r="766818" s="30" customFormat="1" ht="14.25" customHeight="1" x14ac:dyDescent="0.35"/>
    <row r="766834" spans="1:1" ht="14.25" customHeight="1" x14ac:dyDescent="0.45">
      <c r="A766834" s="31"/>
    </row>
    <row r="766840" spans="1:1" s="30" customFormat="1" ht="14.25" customHeight="1" x14ac:dyDescent="0.35"/>
    <row r="766856" spans="1:1" ht="14.25" customHeight="1" x14ac:dyDescent="0.45">
      <c r="A766856" s="31"/>
    </row>
    <row r="766862" spans="1:1" s="30" customFormat="1" ht="14.25" customHeight="1" x14ac:dyDescent="0.35"/>
    <row r="766878" spans="1:1" ht="14.25" customHeight="1" x14ac:dyDescent="0.45">
      <c r="A766878" s="31"/>
    </row>
    <row r="766884" s="30" customFormat="1" ht="14.25" customHeight="1" x14ac:dyDescent="0.35"/>
    <row r="766900" spans="1:1" ht="14.25" customHeight="1" x14ac:dyDescent="0.45">
      <c r="A766900" s="31"/>
    </row>
    <row r="766906" spans="1:1" s="30" customFormat="1" ht="14.25" customHeight="1" x14ac:dyDescent="0.35"/>
    <row r="766922" spans="1:1" ht="14.25" customHeight="1" x14ac:dyDescent="0.45">
      <c r="A766922" s="31"/>
    </row>
    <row r="766928" spans="1:1" s="30" customFormat="1" ht="14.25" customHeight="1" x14ac:dyDescent="0.35"/>
    <row r="766944" spans="1:1" ht="14.25" customHeight="1" x14ac:dyDescent="0.45">
      <c r="A766944" s="31"/>
    </row>
    <row r="766950" s="30" customFormat="1" ht="14.25" customHeight="1" x14ac:dyDescent="0.35"/>
    <row r="766966" spans="1:1" ht="14.25" customHeight="1" x14ac:dyDescent="0.45">
      <c r="A766966" s="31"/>
    </row>
    <row r="766972" spans="1:1" s="30" customFormat="1" ht="14.25" customHeight="1" x14ac:dyDescent="0.35"/>
    <row r="766988" spans="1:1" ht="14.25" customHeight="1" x14ac:dyDescent="0.45">
      <c r="A766988" s="31"/>
    </row>
    <row r="766994" s="30" customFormat="1" ht="14.25" customHeight="1" x14ac:dyDescent="0.35"/>
    <row r="767010" spans="1:1" ht="14.25" customHeight="1" x14ac:dyDescent="0.45">
      <c r="A767010" s="31"/>
    </row>
    <row r="767016" spans="1:1" s="30" customFormat="1" ht="14.25" customHeight="1" x14ac:dyDescent="0.35"/>
    <row r="767032" spans="1:1" ht="14.25" customHeight="1" x14ac:dyDescent="0.45">
      <c r="A767032" s="31"/>
    </row>
    <row r="767038" spans="1:1" s="30" customFormat="1" ht="14.25" customHeight="1" x14ac:dyDescent="0.35"/>
    <row r="767054" spans="1:1" ht="14.25" customHeight="1" x14ac:dyDescent="0.45">
      <c r="A767054" s="31"/>
    </row>
    <row r="767060" s="30" customFormat="1" ht="14.25" customHeight="1" x14ac:dyDescent="0.35"/>
    <row r="767076" spans="1:1" ht="14.25" customHeight="1" x14ac:dyDescent="0.45">
      <c r="A767076" s="31"/>
    </row>
    <row r="767082" spans="1:1" s="30" customFormat="1" ht="14.25" customHeight="1" x14ac:dyDescent="0.35"/>
    <row r="767098" spans="1:1" ht="14.25" customHeight="1" x14ac:dyDescent="0.45">
      <c r="A767098" s="31"/>
    </row>
    <row r="767104" spans="1:1" s="30" customFormat="1" ht="14.25" customHeight="1" x14ac:dyDescent="0.35"/>
    <row r="767120" spans="1:1" ht="14.25" customHeight="1" x14ac:dyDescent="0.45">
      <c r="A767120" s="31"/>
    </row>
    <row r="767126" s="30" customFormat="1" ht="14.25" customHeight="1" x14ac:dyDescent="0.35"/>
    <row r="767142" spans="1:1" ht="14.25" customHeight="1" x14ac:dyDescent="0.45">
      <c r="A767142" s="31"/>
    </row>
    <row r="767148" spans="1:1" s="30" customFormat="1" ht="14.25" customHeight="1" x14ac:dyDescent="0.35"/>
    <row r="767164" spans="1:1" ht="14.25" customHeight="1" x14ac:dyDescent="0.45">
      <c r="A767164" s="31"/>
    </row>
    <row r="767170" s="30" customFormat="1" ht="14.25" customHeight="1" x14ac:dyDescent="0.35"/>
    <row r="767186" spans="1:1" ht="14.25" customHeight="1" x14ac:dyDescent="0.45">
      <c r="A767186" s="31"/>
    </row>
    <row r="767192" spans="1:1" s="30" customFormat="1" ht="14.25" customHeight="1" x14ac:dyDescent="0.35"/>
    <row r="767208" spans="1:1" ht="14.25" customHeight="1" x14ac:dyDescent="0.45">
      <c r="A767208" s="31"/>
    </row>
    <row r="767214" spans="1:1" s="30" customFormat="1" ht="14.25" customHeight="1" x14ac:dyDescent="0.35"/>
    <row r="767230" spans="1:1" ht="14.25" customHeight="1" x14ac:dyDescent="0.45">
      <c r="A767230" s="31"/>
    </row>
    <row r="767236" s="30" customFormat="1" ht="14.25" customHeight="1" x14ac:dyDescent="0.35"/>
    <row r="767252" spans="1:1" ht="14.25" customHeight="1" x14ac:dyDescent="0.45">
      <c r="A767252" s="31"/>
    </row>
    <row r="767258" spans="1:1" s="30" customFormat="1" ht="14.25" customHeight="1" x14ac:dyDescent="0.35"/>
    <row r="767274" spans="1:1" ht="14.25" customHeight="1" x14ac:dyDescent="0.45">
      <c r="A767274" s="31"/>
    </row>
    <row r="767280" spans="1:1" s="30" customFormat="1" ht="14.25" customHeight="1" x14ac:dyDescent="0.35"/>
    <row r="767296" spans="1:1" ht="14.25" customHeight="1" x14ac:dyDescent="0.45">
      <c r="A767296" s="31"/>
    </row>
    <row r="767302" s="30" customFormat="1" ht="14.25" customHeight="1" x14ac:dyDescent="0.35"/>
    <row r="767318" spans="1:1" ht="14.25" customHeight="1" x14ac:dyDescent="0.45">
      <c r="A767318" s="31"/>
    </row>
    <row r="767324" spans="1:1" s="30" customFormat="1" ht="14.25" customHeight="1" x14ac:dyDescent="0.35"/>
    <row r="767340" spans="1:1" ht="14.25" customHeight="1" x14ac:dyDescent="0.45">
      <c r="A767340" s="31"/>
    </row>
    <row r="767346" s="30" customFormat="1" ht="14.25" customHeight="1" x14ac:dyDescent="0.35"/>
    <row r="767362" spans="1:1" ht="14.25" customHeight="1" x14ac:dyDescent="0.45">
      <c r="A767362" s="31"/>
    </row>
    <row r="767368" spans="1:1" s="30" customFormat="1" ht="14.25" customHeight="1" x14ac:dyDescent="0.35"/>
    <row r="767384" spans="1:1" ht="14.25" customHeight="1" x14ac:dyDescent="0.45">
      <c r="A767384" s="31"/>
    </row>
    <row r="767390" spans="1:1" s="30" customFormat="1" ht="14.25" customHeight="1" x14ac:dyDescent="0.35"/>
    <row r="767406" spans="1:1" ht="14.25" customHeight="1" x14ac:dyDescent="0.45">
      <c r="A767406" s="31"/>
    </row>
    <row r="767412" s="30" customFormat="1" ht="14.25" customHeight="1" x14ac:dyDescent="0.35"/>
    <row r="767428" spans="1:1" ht="14.25" customHeight="1" x14ac:dyDescent="0.45">
      <c r="A767428" s="31"/>
    </row>
    <row r="767434" spans="1:1" s="30" customFormat="1" ht="14.25" customHeight="1" x14ac:dyDescent="0.35"/>
    <row r="767450" spans="1:1" ht="14.25" customHeight="1" x14ac:dyDescent="0.45">
      <c r="A767450" s="31"/>
    </row>
    <row r="767456" spans="1:1" s="30" customFormat="1" ht="14.25" customHeight="1" x14ac:dyDescent="0.35"/>
    <row r="767472" spans="1:1" ht="14.25" customHeight="1" x14ac:dyDescent="0.45">
      <c r="A767472" s="31"/>
    </row>
    <row r="767478" s="30" customFormat="1" ht="14.25" customHeight="1" x14ac:dyDescent="0.35"/>
    <row r="767494" spans="1:1" ht="14.25" customHeight="1" x14ac:dyDescent="0.45">
      <c r="A767494" s="31"/>
    </row>
    <row r="767500" spans="1:1" s="30" customFormat="1" ht="14.25" customHeight="1" x14ac:dyDescent="0.35"/>
    <row r="767516" spans="1:1" ht="14.25" customHeight="1" x14ac:dyDescent="0.45">
      <c r="A767516" s="31"/>
    </row>
    <row r="767522" s="30" customFormat="1" ht="14.25" customHeight="1" x14ac:dyDescent="0.35"/>
    <row r="767538" spans="1:1" ht="14.25" customHeight="1" x14ac:dyDescent="0.45">
      <c r="A767538" s="31"/>
    </row>
    <row r="767544" spans="1:1" s="30" customFormat="1" ht="14.25" customHeight="1" x14ac:dyDescent="0.35"/>
    <row r="767560" spans="1:1" ht="14.25" customHeight="1" x14ac:dyDescent="0.45">
      <c r="A767560" s="31"/>
    </row>
    <row r="767566" spans="1:1" s="30" customFormat="1" ht="14.25" customHeight="1" x14ac:dyDescent="0.35"/>
    <row r="767582" spans="1:1" ht="14.25" customHeight="1" x14ac:dyDescent="0.45">
      <c r="A767582" s="31"/>
    </row>
    <row r="767588" s="30" customFormat="1" ht="14.25" customHeight="1" x14ac:dyDescent="0.35"/>
    <row r="767604" spans="1:1" ht="14.25" customHeight="1" x14ac:dyDescent="0.45">
      <c r="A767604" s="31"/>
    </row>
    <row r="767610" spans="1:1" s="30" customFormat="1" ht="14.25" customHeight="1" x14ac:dyDescent="0.35"/>
    <row r="767626" spans="1:1" ht="14.25" customHeight="1" x14ac:dyDescent="0.45">
      <c r="A767626" s="31"/>
    </row>
    <row r="767632" spans="1:1" s="30" customFormat="1" ht="14.25" customHeight="1" x14ac:dyDescent="0.35"/>
    <row r="767648" spans="1:1" ht="14.25" customHeight="1" x14ac:dyDescent="0.45">
      <c r="A767648" s="31"/>
    </row>
    <row r="767654" s="30" customFormat="1" ht="14.25" customHeight="1" x14ac:dyDescent="0.35"/>
    <row r="767670" spans="1:1" ht="14.25" customHeight="1" x14ac:dyDescent="0.45">
      <c r="A767670" s="31"/>
    </row>
    <row r="767676" spans="1:1" s="30" customFormat="1" ht="14.25" customHeight="1" x14ac:dyDescent="0.35"/>
    <row r="767692" spans="1:1" ht="14.25" customHeight="1" x14ac:dyDescent="0.45">
      <c r="A767692" s="31"/>
    </row>
    <row r="767698" s="30" customFormat="1" ht="14.25" customHeight="1" x14ac:dyDescent="0.35"/>
    <row r="767714" spans="1:1" ht="14.25" customHeight="1" x14ac:dyDescent="0.45">
      <c r="A767714" s="31"/>
    </row>
    <row r="767720" spans="1:1" s="30" customFormat="1" ht="14.25" customHeight="1" x14ac:dyDescent="0.35"/>
    <row r="767736" spans="1:1" ht="14.25" customHeight="1" x14ac:dyDescent="0.45">
      <c r="A767736" s="31"/>
    </row>
    <row r="767742" spans="1:1" s="30" customFormat="1" ht="14.25" customHeight="1" x14ac:dyDescent="0.35"/>
    <row r="767758" spans="1:1" ht="14.25" customHeight="1" x14ac:dyDescent="0.45">
      <c r="A767758" s="31"/>
    </row>
    <row r="767764" s="30" customFormat="1" ht="14.25" customHeight="1" x14ac:dyDescent="0.35"/>
    <row r="767780" spans="1:1" ht="14.25" customHeight="1" x14ac:dyDescent="0.45">
      <c r="A767780" s="31"/>
    </row>
    <row r="767786" spans="1:1" s="30" customFormat="1" ht="14.25" customHeight="1" x14ac:dyDescent="0.35"/>
    <row r="767802" spans="1:1" ht="14.25" customHeight="1" x14ac:dyDescent="0.45">
      <c r="A767802" s="31"/>
    </row>
    <row r="767808" spans="1:1" s="30" customFormat="1" ht="14.25" customHeight="1" x14ac:dyDescent="0.35"/>
    <row r="767824" spans="1:1" ht="14.25" customHeight="1" x14ac:dyDescent="0.45">
      <c r="A767824" s="31"/>
    </row>
    <row r="767830" s="30" customFormat="1" ht="14.25" customHeight="1" x14ac:dyDescent="0.35"/>
    <row r="767846" spans="1:1" ht="14.25" customHeight="1" x14ac:dyDescent="0.45">
      <c r="A767846" s="31"/>
    </row>
    <row r="767852" spans="1:1" s="30" customFormat="1" ht="14.25" customHeight="1" x14ac:dyDescent="0.35"/>
    <row r="767868" spans="1:1" ht="14.25" customHeight="1" x14ac:dyDescent="0.45">
      <c r="A767868" s="31"/>
    </row>
    <row r="767874" s="30" customFormat="1" ht="14.25" customHeight="1" x14ac:dyDescent="0.35"/>
    <row r="767890" spans="1:1" ht="14.25" customHeight="1" x14ac:dyDescent="0.45">
      <c r="A767890" s="31"/>
    </row>
    <row r="767896" spans="1:1" s="30" customFormat="1" ht="14.25" customHeight="1" x14ac:dyDescent="0.35"/>
    <row r="767912" spans="1:1" ht="14.25" customHeight="1" x14ac:dyDescent="0.45">
      <c r="A767912" s="31"/>
    </row>
    <row r="767918" spans="1:1" s="30" customFormat="1" ht="14.25" customHeight="1" x14ac:dyDescent="0.35"/>
    <row r="767934" spans="1:1" ht="14.25" customHeight="1" x14ac:dyDescent="0.45">
      <c r="A767934" s="31"/>
    </row>
    <row r="767940" s="30" customFormat="1" ht="14.25" customHeight="1" x14ac:dyDescent="0.35"/>
    <row r="767956" spans="1:1" ht="14.25" customHeight="1" x14ac:dyDescent="0.45">
      <c r="A767956" s="31"/>
    </row>
    <row r="767962" spans="1:1" s="30" customFormat="1" ht="14.25" customHeight="1" x14ac:dyDescent="0.35"/>
    <row r="767978" spans="1:1" ht="14.25" customHeight="1" x14ac:dyDescent="0.45">
      <c r="A767978" s="31"/>
    </row>
    <row r="767984" spans="1:1" s="30" customFormat="1" ht="14.25" customHeight="1" x14ac:dyDescent="0.35"/>
    <row r="768000" spans="1:1" ht="14.25" customHeight="1" x14ac:dyDescent="0.45">
      <c r="A768000" s="31"/>
    </row>
    <row r="768006" s="30" customFormat="1" ht="14.25" customHeight="1" x14ac:dyDescent="0.35"/>
    <row r="768022" spans="1:1" ht="14.25" customHeight="1" x14ac:dyDescent="0.45">
      <c r="A768022" s="31"/>
    </row>
    <row r="768028" spans="1:1" s="30" customFormat="1" ht="14.25" customHeight="1" x14ac:dyDescent="0.35"/>
    <row r="768044" spans="1:1" ht="14.25" customHeight="1" x14ac:dyDescent="0.45">
      <c r="A768044" s="31"/>
    </row>
    <row r="768050" s="30" customFormat="1" ht="14.25" customHeight="1" x14ac:dyDescent="0.35"/>
    <row r="768066" spans="1:1" ht="14.25" customHeight="1" x14ac:dyDescent="0.45">
      <c r="A768066" s="31"/>
    </row>
    <row r="768072" spans="1:1" s="30" customFormat="1" ht="14.25" customHeight="1" x14ac:dyDescent="0.35"/>
    <row r="768088" spans="1:1" ht="14.25" customHeight="1" x14ac:dyDescent="0.45">
      <c r="A768088" s="31"/>
    </row>
    <row r="768094" spans="1:1" s="30" customFormat="1" ht="14.25" customHeight="1" x14ac:dyDescent="0.35"/>
    <row r="768110" spans="1:1" ht="14.25" customHeight="1" x14ac:dyDescent="0.45">
      <c r="A768110" s="31"/>
    </row>
    <row r="768116" s="30" customFormat="1" ht="14.25" customHeight="1" x14ac:dyDescent="0.35"/>
    <row r="768132" spans="1:1" ht="14.25" customHeight="1" x14ac:dyDescent="0.45">
      <c r="A768132" s="31"/>
    </row>
    <row r="768138" spans="1:1" s="30" customFormat="1" ht="14.25" customHeight="1" x14ac:dyDescent="0.35"/>
    <row r="768154" spans="1:1" ht="14.25" customHeight="1" x14ac:dyDescent="0.45">
      <c r="A768154" s="31"/>
    </row>
    <row r="768160" spans="1:1" s="30" customFormat="1" ht="14.25" customHeight="1" x14ac:dyDescent="0.35"/>
    <row r="768176" spans="1:1" ht="14.25" customHeight="1" x14ac:dyDescent="0.45">
      <c r="A768176" s="31"/>
    </row>
    <row r="768182" s="30" customFormat="1" ht="14.25" customHeight="1" x14ac:dyDescent="0.35"/>
    <row r="768198" spans="1:1" ht="14.25" customHeight="1" x14ac:dyDescent="0.45">
      <c r="A768198" s="31"/>
    </row>
    <row r="768204" spans="1:1" s="30" customFormat="1" ht="14.25" customHeight="1" x14ac:dyDescent="0.35"/>
    <row r="768220" spans="1:1" ht="14.25" customHeight="1" x14ac:dyDescent="0.45">
      <c r="A768220" s="31"/>
    </row>
    <row r="768226" s="30" customFormat="1" ht="14.25" customHeight="1" x14ac:dyDescent="0.35"/>
    <row r="768242" spans="1:1" ht="14.25" customHeight="1" x14ac:dyDescent="0.45">
      <c r="A768242" s="31"/>
    </row>
    <row r="768248" spans="1:1" s="30" customFormat="1" ht="14.25" customHeight="1" x14ac:dyDescent="0.35"/>
    <row r="768264" spans="1:1" ht="14.25" customHeight="1" x14ac:dyDescent="0.45">
      <c r="A768264" s="31"/>
    </row>
    <row r="768270" spans="1:1" s="30" customFormat="1" ht="14.25" customHeight="1" x14ac:dyDescent="0.35"/>
    <row r="768286" spans="1:1" ht="14.25" customHeight="1" x14ac:dyDescent="0.45">
      <c r="A768286" s="31"/>
    </row>
    <row r="768292" s="30" customFormat="1" ht="14.25" customHeight="1" x14ac:dyDescent="0.35"/>
    <row r="768308" spans="1:1" ht="14.25" customHeight="1" x14ac:dyDescent="0.45">
      <c r="A768308" s="31"/>
    </row>
    <row r="768314" spans="1:1" s="30" customFormat="1" ht="14.25" customHeight="1" x14ac:dyDescent="0.35"/>
    <row r="768330" spans="1:1" ht="14.25" customHeight="1" x14ac:dyDescent="0.45">
      <c r="A768330" s="31"/>
    </row>
    <row r="768336" spans="1:1" s="30" customFormat="1" ht="14.25" customHeight="1" x14ac:dyDescent="0.35"/>
    <row r="768352" spans="1:1" ht="14.25" customHeight="1" x14ac:dyDescent="0.45">
      <c r="A768352" s="31"/>
    </row>
    <row r="768358" s="30" customFormat="1" ht="14.25" customHeight="1" x14ac:dyDescent="0.35"/>
    <row r="768374" spans="1:1" ht="14.25" customHeight="1" x14ac:dyDescent="0.45">
      <c r="A768374" s="31"/>
    </row>
    <row r="768380" spans="1:1" s="30" customFormat="1" ht="14.25" customHeight="1" x14ac:dyDescent="0.35"/>
    <row r="768396" spans="1:1" ht="14.25" customHeight="1" x14ac:dyDescent="0.45">
      <c r="A768396" s="31"/>
    </row>
    <row r="768402" s="30" customFormat="1" ht="14.25" customHeight="1" x14ac:dyDescent="0.35"/>
    <row r="768418" spans="1:1" ht="14.25" customHeight="1" x14ac:dyDescent="0.45">
      <c r="A768418" s="31"/>
    </row>
    <row r="768424" spans="1:1" s="30" customFormat="1" ht="14.25" customHeight="1" x14ac:dyDescent="0.35"/>
    <row r="768440" spans="1:1" ht="14.25" customHeight="1" x14ac:dyDescent="0.45">
      <c r="A768440" s="31"/>
    </row>
    <row r="768446" spans="1:1" s="30" customFormat="1" ht="14.25" customHeight="1" x14ac:dyDescent="0.35"/>
    <row r="768462" spans="1:1" ht="14.25" customHeight="1" x14ac:dyDescent="0.45">
      <c r="A768462" s="31"/>
    </row>
    <row r="768468" s="30" customFormat="1" ht="14.25" customHeight="1" x14ac:dyDescent="0.35"/>
    <row r="768484" spans="1:1" ht="14.25" customHeight="1" x14ac:dyDescent="0.45">
      <c r="A768484" s="31"/>
    </row>
    <row r="768490" spans="1:1" s="30" customFormat="1" ht="14.25" customHeight="1" x14ac:dyDescent="0.35"/>
    <row r="768506" spans="1:1" ht="14.25" customHeight="1" x14ac:dyDescent="0.45">
      <c r="A768506" s="31"/>
    </row>
    <row r="768512" spans="1:1" s="30" customFormat="1" ht="14.25" customHeight="1" x14ac:dyDescent="0.35"/>
    <row r="768528" spans="1:1" ht="14.25" customHeight="1" x14ac:dyDescent="0.45">
      <c r="A768528" s="31"/>
    </row>
    <row r="768534" s="30" customFormat="1" ht="14.25" customHeight="1" x14ac:dyDescent="0.35"/>
    <row r="768550" spans="1:1" ht="14.25" customHeight="1" x14ac:dyDescent="0.45">
      <c r="A768550" s="31"/>
    </row>
    <row r="768556" spans="1:1" s="30" customFormat="1" ht="14.25" customHeight="1" x14ac:dyDescent="0.35"/>
    <row r="768572" spans="1:1" ht="14.25" customHeight="1" x14ac:dyDescent="0.45">
      <c r="A768572" s="31"/>
    </row>
    <row r="768578" s="30" customFormat="1" ht="14.25" customHeight="1" x14ac:dyDescent="0.35"/>
    <row r="768594" spans="1:1" ht="14.25" customHeight="1" x14ac:dyDescent="0.45">
      <c r="A768594" s="31"/>
    </row>
    <row r="768600" spans="1:1" s="30" customFormat="1" ht="14.25" customHeight="1" x14ac:dyDescent="0.35"/>
    <row r="768616" spans="1:1" ht="14.25" customHeight="1" x14ac:dyDescent="0.45">
      <c r="A768616" s="31"/>
    </row>
    <row r="768622" spans="1:1" s="30" customFormat="1" ht="14.25" customHeight="1" x14ac:dyDescent="0.35"/>
    <row r="768638" spans="1:1" ht="14.25" customHeight="1" x14ac:dyDescent="0.45">
      <c r="A768638" s="31"/>
    </row>
    <row r="768644" s="30" customFormat="1" ht="14.25" customHeight="1" x14ac:dyDescent="0.35"/>
    <row r="768660" spans="1:1" ht="14.25" customHeight="1" x14ac:dyDescent="0.45">
      <c r="A768660" s="31"/>
    </row>
    <row r="768666" spans="1:1" s="30" customFormat="1" ht="14.25" customHeight="1" x14ac:dyDescent="0.35"/>
    <row r="768682" spans="1:1" ht="14.25" customHeight="1" x14ac:dyDescent="0.45">
      <c r="A768682" s="31"/>
    </row>
    <row r="768688" spans="1:1" s="30" customFormat="1" ht="14.25" customHeight="1" x14ac:dyDescent="0.35"/>
    <row r="768704" spans="1:1" ht="14.25" customHeight="1" x14ac:dyDescent="0.45">
      <c r="A768704" s="31"/>
    </row>
    <row r="768710" s="30" customFormat="1" ht="14.25" customHeight="1" x14ac:dyDescent="0.35"/>
    <row r="768726" spans="1:1" ht="14.25" customHeight="1" x14ac:dyDescent="0.45">
      <c r="A768726" s="31"/>
    </row>
    <row r="768732" spans="1:1" s="30" customFormat="1" ht="14.25" customHeight="1" x14ac:dyDescent="0.35"/>
    <row r="768748" spans="1:1" ht="14.25" customHeight="1" x14ac:dyDescent="0.45">
      <c r="A768748" s="31"/>
    </row>
    <row r="768754" s="30" customFormat="1" ht="14.25" customHeight="1" x14ac:dyDescent="0.35"/>
    <row r="768770" spans="1:1" ht="14.25" customHeight="1" x14ac:dyDescent="0.45">
      <c r="A768770" s="31"/>
    </row>
    <row r="768776" spans="1:1" s="30" customFormat="1" ht="14.25" customHeight="1" x14ac:dyDescent="0.35"/>
    <row r="768792" spans="1:1" ht="14.25" customHeight="1" x14ac:dyDescent="0.45">
      <c r="A768792" s="31"/>
    </row>
    <row r="768798" spans="1:1" s="30" customFormat="1" ht="14.25" customHeight="1" x14ac:dyDescent="0.35"/>
    <row r="768814" spans="1:1" ht="14.25" customHeight="1" x14ac:dyDescent="0.45">
      <c r="A768814" s="31"/>
    </row>
    <row r="768820" s="30" customFormat="1" ht="14.25" customHeight="1" x14ac:dyDescent="0.35"/>
    <row r="768836" spans="1:1" ht="14.25" customHeight="1" x14ac:dyDescent="0.45">
      <c r="A768836" s="31"/>
    </row>
    <row r="768842" spans="1:1" s="30" customFormat="1" ht="14.25" customHeight="1" x14ac:dyDescent="0.35"/>
    <row r="768858" spans="1:1" ht="14.25" customHeight="1" x14ac:dyDescent="0.45">
      <c r="A768858" s="31"/>
    </row>
    <row r="768864" spans="1:1" s="30" customFormat="1" ht="14.25" customHeight="1" x14ac:dyDescent="0.35"/>
    <row r="768880" spans="1:1" ht="14.25" customHeight="1" x14ac:dyDescent="0.45">
      <c r="A768880" s="31"/>
    </row>
    <row r="768886" s="30" customFormat="1" ht="14.25" customHeight="1" x14ac:dyDescent="0.35"/>
    <row r="768902" spans="1:1" ht="14.25" customHeight="1" x14ac:dyDescent="0.45">
      <c r="A768902" s="31"/>
    </row>
    <row r="768908" spans="1:1" s="30" customFormat="1" ht="14.25" customHeight="1" x14ac:dyDescent="0.35"/>
    <row r="768924" spans="1:1" ht="14.25" customHeight="1" x14ac:dyDescent="0.45">
      <c r="A768924" s="31"/>
    </row>
    <row r="768930" s="30" customFormat="1" ht="14.25" customHeight="1" x14ac:dyDescent="0.35"/>
    <row r="768946" spans="1:1" ht="14.25" customHeight="1" x14ac:dyDescent="0.45">
      <c r="A768946" s="31"/>
    </row>
    <row r="768952" spans="1:1" s="30" customFormat="1" ht="14.25" customHeight="1" x14ac:dyDescent="0.35"/>
    <row r="768968" spans="1:1" ht="14.25" customHeight="1" x14ac:dyDescent="0.45">
      <c r="A768968" s="31"/>
    </row>
    <row r="768974" spans="1:1" s="30" customFormat="1" ht="14.25" customHeight="1" x14ac:dyDescent="0.35"/>
    <row r="768990" spans="1:1" ht="14.25" customHeight="1" x14ac:dyDescent="0.45">
      <c r="A768990" s="31"/>
    </row>
    <row r="768996" s="30" customFormat="1" ht="14.25" customHeight="1" x14ac:dyDescent="0.35"/>
    <row r="769012" spans="1:1" ht="14.25" customHeight="1" x14ac:dyDescent="0.45">
      <c r="A769012" s="31"/>
    </row>
    <row r="769018" spans="1:1" s="30" customFormat="1" ht="14.25" customHeight="1" x14ac:dyDescent="0.35"/>
    <row r="769034" spans="1:1" ht="14.25" customHeight="1" x14ac:dyDescent="0.45">
      <c r="A769034" s="31"/>
    </row>
    <row r="769040" spans="1:1" s="30" customFormat="1" ht="14.25" customHeight="1" x14ac:dyDescent="0.35"/>
    <row r="769056" spans="1:1" ht="14.25" customHeight="1" x14ac:dyDescent="0.45">
      <c r="A769056" s="31"/>
    </row>
    <row r="769062" s="30" customFormat="1" ht="14.25" customHeight="1" x14ac:dyDescent="0.35"/>
    <row r="769078" spans="1:1" ht="14.25" customHeight="1" x14ac:dyDescent="0.45">
      <c r="A769078" s="31"/>
    </row>
    <row r="769084" spans="1:1" s="30" customFormat="1" ht="14.25" customHeight="1" x14ac:dyDescent="0.35"/>
    <row r="769100" spans="1:1" ht="14.25" customHeight="1" x14ac:dyDescent="0.45">
      <c r="A769100" s="31"/>
    </row>
    <row r="769106" s="30" customFormat="1" ht="14.25" customHeight="1" x14ac:dyDescent="0.35"/>
    <row r="769122" spans="1:1" ht="14.25" customHeight="1" x14ac:dyDescent="0.45">
      <c r="A769122" s="31"/>
    </row>
    <row r="769128" spans="1:1" s="30" customFormat="1" ht="14.25" customHeight="1" x14ac:dyDescent="0.35"/>
    <row r="769144" spans="1:1" ht="14.25" customHeight="1" x14ac:dyDescent="0.45">
      <c r="A769144" s="31"/>
    </row>
    <row r="769150" spans="1:1" s="30" customFormat="1" ht="14.25" customHeight="1" x14ac:dyDescent="0.35"/>
    <row r="769166" spans="1:1" ht="14.25" customHeight="1" x14ac:dyDescent="0.45">
      <c r="A769166" s="31"/>
    </row>
    <row r="769172" s="30" customFormat="1" ht="14.25" customHeight="1" x14ac:dyDescent="0.35"/>
    <row r="769188" spans="1:1" ht="14.25" customHeight="1" x14ac:dyDescent="0.45">
      <c r="A769188" s="31"/>
    </row>
    <row r="769194" spans="1:1" s="30" customFormat="1" ht="14.25" customHeight="1" x14ac:dyDescent="0.35"/>
    <row r="769210" spans="1:1" ht="14.25" customHeight="1" x14ac:dyDescent="0.45">
      <c r="A769210" s="31"/>
    </row>
    <row r="769216" spans="1:1" s="30" customFormat="1" ht="14.25" customHeight="1" x14ac:dyDescent="0.35"/>
    <row r="769232" spans="1:1" ht="14.25" customHeight="1" x14ac:dyDescent="0.45">
      <c r="A769232" s="31"/>
    </row>
    <row r="769238" s="30" customFormat="1" ht="14.25" customHeight="1" x14ac:dyDescent="0.35"/>
    <row r="769254" spans="1:1" ht="14.25" customHeight="1" x14ac:dyDescent="0.45">
      <c r="A769254" s="31"/>
    </row>
    <row r="769260" spans="1:1" s="30" customFormat="1" ht="14.25" customHeight="1" x14ac:dyDescent="0.35"/>
    <row r="769276" spans="1:1" ht="14.25" customHeight="1" x14ac:dyDescent="0.45">
      <c r="A769276" s="31"/>
    </row>
    <row r="769282" s="30" customFormat="1" ht="14.25" customHeight="1" x14ac:dyDescent="0.35"/>
    <row r="769298" spans="1:1" ht="14.25" customHeight="1" x14ac:dyDescent="0.45">
      <c r="A769298" s="31"/>
    </row>
    <row r="769304" spans="1:1" s="30" customFormat="1" ht="14.25" customHeight="1" x14ac:dyDescent="0.35"/>
    <row r="769320" spans="1:1" ht="14.25" customHeight="1" x14ac:dyDescent="0.45">
      <c r="A769320" s="31"/>
    </row>
    <row r="769326" spans="1:1" s="30" customFormat="1" ht="14.25" customHeight="1" x14ac:dyDescent="0.35"/>
    <row r="769342" spans="1:1" ht="14.25" customHeight="1" x14ac:dyDescent="0.45">
      <c r="A769342" s="31"/>
    </row>
    <row r="769348" s="30" customFormat="1" ht="14.25" customHeight="1" x14ac:dyDescent="0.35"/>
    <row r="769364" spans="1:1" ht="14.25" customHeight="1" x14ac:dyDescent="0.45">
      <c r="A769364" s="31"/>
    </row>
    <row r="769370" spans="1:1" s="30" customFormat="1" ht="14.25" customHeight="1" x14ac:dyDescent="0.35"/>
    <row r="769386" spans="1:1" ht="14.25" customHeight="1" x14ac:dyDescent="0.45">
      <c r="A769386" s="31"/>
    </row>
    <row r="769392" spans="1:1" s="30" customFormat="1" ht="14.25" customHeight="1" x14ac:dyDescent="0.35"/>
    <row r="769408" spans="1:1" ht="14.25" customHeight="1" x14ac:dyDescent="0.45">
      <c r="A769408" s="31"/>
    </row>
    <row r="769414" s="30" customFormat="1" ht="14.25" customHeight="1" x14ac:dyDescent="0.35"/>
    <row r="769430" spans="1:1" ht="14.25" customHeight="1" x14ac:dyDescent="0.45">
      <c r="A769430" s="31"/>
    </row>
    <row r="769436" spans="1:1" s="30" customFormat="1" ht="14.25" customHeight="1" x14ac:dyDescent="0.35"/>
    <row r="769452" spans="1:1" ht="14.25" customHeight="1" x14ac:dyDescent="0.45">
      <c r="A769452" s="31"/>
    </row>
    <row r="769458" s="30" customFormat="1" ht="14.25" customHeight="1" x14ac:dyDescent="0.35"/>
    <row r="769474" spans="1:1" ht="14.25" customHeight="1" x14ac:dyDescent="0.45">
      <c r="A769474" s="31"/>
    </row>
    <row r="769480" spans="1:1" s="30" customFormat="1" ht="14.25" customHeight="1" x14ac:dyDescent="0.35"/>
    <row r="769496" spans="1:1" ht="14.25" customHeight="1" x14ac:dyDescent="0.45">
      <c r="A769496" s="31"/>
    </row>
    <row r="769502" spans="1:1" s="30" customFormat="1" ht="14.25" customHeight="1" x14ac:dyDescent="0.35"/>
    <row r="769518" spans="1:1" ht="14.25" customHeight="1" x14ac:dyDescent="0.45">
      <c r="A769518" s="31"/>
    </row>
    <row r="769524" s="30" customFormat="1" ht="14.25" customHeight="1" x14ac:dyDescent="0.35"/>
    <row r="769540" spans="1:1" ht="14.25" customHeight="1" x14ac:dyDescent="0.45">
      <c r="A769540" s="31"/>
    </row>
    <row r="769546" spans="1:1" s="30" customFormat="1" ht="14.25" customHeight="1" x14ac:dyDescent="0.35"/>
    <row r="769562" spans="1:1" ht="14.25" customHeight="1" x14ac:dyDescent="0.45">
      <c r="A769562" s="31"/>
    </row>
    <row r="769568" spans="1:1" s="30" customFormat="1" ht="14.25" customHeight="1" x14ac:dyDescent="0.35"/>
    <row r="769584" spans="1:1" ht="14.25" customHeight="1" x14ac:dyDescent="0.45">
      <c r="A769584" s="31"/>
    </row>
    <row r="769590" s="30" customFormat="1" ht="14.25" customHeight="1" x14ac:dyDescent="0.35"/>
    <row r="769606" spans="1:1" ht="14.25" customHeight="1" x14ac:dyDescent="0.45">
      <c r="A769606" s="31"/>
    </row>
    <row r="769612" spans="1:1" s="30" customFormat="1" ht="14.25" customHeight="1" x14ac:dyDescent="0.35"/>
    <row r="769628" spans="1:1" ht="14.25" customHeight="1" x14ac:dyDescent="0.45">
      <c r="A769628" s="31"/>
    </row>
    <row r="769634" s="30" customFormat="1" ht="14.25" customHeight="1" x14ac:dyDescent="0.35"/>
    <row r="769650" spans="1:1" ht="14.25" customHeight="1" x14ac:dyDescent="0.45">
      <c r="A769650" s="31"/>
    </row>
    <row r="769656" spans="1:1" s="30" customFormat="1" ht="14.25" customHeight="1" x14ac:dyDescent="0.35"/>
    <row r="769672" spans="1:1" ht="14.25" customHeight="1" x14ac:dyDescent="0.45">
      <c r="A769672" s="31"/>
    </row>
    <row r="769678" spans="1:1" s="30" customFormat="1" ht="14.25" customHeight="1" x14ac:dyDescent="0.35"/>
    <row r="769694" spans="1:1" ht="14.25" customHeight="1" x14ac:dyDescent="0.45">
      <c r="A769694" s="31"/>
    </row>
    <row r="769700" s="30" customFormat="1" ht="14.25" customHeight="1" x14ac:dyDescent="0.35"/>
    <row r="769716" spans="1:1" ht="14.25" customHeight="1" x14ac:dyDescent="0.45">
      <c r="A769716" s="31"/>
    </row>
    <row r="769722" spans="1:1" s="30" customFormat="1" ht="14.25" customHeight="1" x14ac:dyDescent="0.35"/>
    <row r="769738" spans="1:1" ht="14.25" customHeight="1" x14ac:dyDescent="0.45">
      <c r="A769738" s="31"/>
    </row>
    <row r="769744" spans="1:1" s="30" customFormat="1" ht="14.25" customHeight="1" x14ac:dyDescent="0.35"/>
    <row r="769760" spans="1:1" ht="14.25" customHeight="1" x14ac:dyDescent="0.45">
      <c r="A769760" s="31"/>
    </row>
    <row r="769766" s="30" customFormat="1" ht="14.25" customHeight="1" x14ac:dyDescent="0.35"/>
    <row r="769782" spans="1:1" ht="14.25" customHeight="1" x14ac:dyDescent="0.45">
      <c r="A769782" s="31"/>
    </row>
    <row r="769788" spans="1:1" s="30" customFormat="1" ht="14.25" customHeight="1" x14ac:dyDescent="0.35"/>
    <row r="769804" spans="1:1" ht="14.25" customHeight="1" x14ac:dyDescent="0.45">
      <c r="A769804" s="31"/>
    </row>
    <row r="769810" s="30" customFormat="1" ht="14.25" customHeight="1" x14ac:dyDescent="0.35"/>
    <row r="769826" spans="1:1" ht="14.25" customHeight="1" x14ac:dyDescent="0.45">
      <c r="A769826" s="31"/>
    </row>
    <row r="769832" spans="1:1" s="30" customFormat="1" ht="14.25" customHeight="1" x14ac:dyDescent="0.35"/>
    <row r="769848" spans="1:1" ht="14.25" customHeight="1" x14ac:dyDescent="0.45">
      <c r="A769848" s="31"/>
    </row>
    <row r="769854" spans="1:1" s="30" customFormat="1" ht="14.25" customHeight="1" x14ac:dyDescent="0.35"/>
    <row r="769870" spans="1:1" ht="14.25" customHeight="1" x14ac:dyDescent="0.45">
      <c r="A769870" s="31"/>
    </row>
    <row r="769876" s="30" customFormat="1" ht="14.25" customHeight="1" x14ac:dyDescent="0.35"/>
    <row r="769892" spans="1:1" ht="14.25" customHeight="1" x14ac:dyDescent="0.45">
      <c r="A769892" s="31"/>
    </row>
    <row r="769898" spans="1:1" s="30" customFormat="1" ht="14.25" customHeight="1" x14ac:dyDescent="0.35"/>
    <row r="769914" spans="1:1" ht="14.25" customHeight="1" x14ac:dyDescent="0.45">
      <c r="A769914" s="31"/>
    </row>
    <row r="769920" spans="1:1" s="30" customFormat="1" ht="14.25" customHeight="1" x14ac:dyDescent="0.35"/>
    <row r="769936" spans="1:1" ht="14.25" customHeight="1" x14ac:dyDescent="0.45">
      <c r="A769936" s="31"/>
    </row>
    <row r="769942" s="30" customFormat="1" ht="14.25" customHeight="1" x14ac:dyDescent="0.35"/>
    <row r="769958" spans="1:1" ht="14.25" customHeight="1" x14ac:dyDescent="0.45">
      <c r="A769958" s="31"/>
    </row>
    <row r="769964" spans="1:1" s="30" customFormat="1" ht="14.25" customHeight="1" x14ac:dyDescent="0.35"/>
    <row r="769980" spans="1:1" ht="14.25" customHeight="1" x14ac:dyDescent="0.45">
      <c r="A769980" s="31"/>
    </row>
    <row r="769986" s="30" customFormat="1" ht="14.25" customHeight="1" x14ac:dyDescent="0.35"/>
    <row r="770002" spans="1:1" ht="14.25" customHeight="1" x14ac:dyDescent="0.45">
      <c r="A770002" s="31"/>
    </row>
    <row r="770008" spans="1:1" s="30" customFormat="1" ht="14.25" customHeight="1" x14ac:dyDescent="0.35"/>
    <row r="770024" spans="1:1" ht="14.25" customHeight="1" x14ac:dyDescent="0.45">
      <c r="A770024" s="31"/>
    </row>
    <row r="770030" spans="1:1" s="30" customFormat="1" ht="14.25" customHeight="1" x14ac:dyDescent="0.35"/>
    <row r="770046" spans="1:1" ht="14.25" customHeight="1" x14ac:dyDescent="0.45">
      <c r="A770046" s="31"/>
    </row>
    <row r="770052" s="30" customFormat="1" ht="14.25" customHeight="1" x14ac:dyDescent="0.35"/>
    <row r="770068" spans="1:1" ht="14.25" customHeight="1" x14ac:dyDescent="0.45">
      <c r="A770068" s="31"/>
    </row>
    <row r="770074" spans="1:1" s="30" customFormat="1" ht="14.25" customHeight="1" x14ac:dyDescent="0.35"/>
    <row r="770090" spans="1:1" ht="14.25" customHeight="1" x14ac:dyDescent="0.45">
      <c r="A770090" s="31"/>
    </row>
    <row r="770096" spans="1:1" s="30" customFormat="1" ht="14.25" customHeight="1" x14ac:dyDescent="0.35"/>
    <row r="770112" spans="1:1" ht="14.25" customHeight="1" x14ac:dyDescent="0.45">
      <c r="A770112" s="31"/>
    </row>
    <row r="770118" s="30" customFormat="1" ht="14.25" customHeight="1" x14ac:dyDescent="0.35"/>
    <row r="770134" spans="1:1" ht="14.25" customHeight="1" x14ac:dyDescent="0.45">
      <c r="A770134" s="31"/>
    </row>
    <row r="770140" spans="1:1" s="30" customFormat="1" ht="14.25" customHeight="1" x14ac:dyDescent="0.35"/>
    <row r="770156" spans="1:1" ht="14.25" customHeight="1" x14ac:dyDescent="0.45">
      <c r="A770156" s="31"/>
    </row>
    <row r="770162" s="30" customFormat="1" ht="14.25" customHeight="1" x14ac:dyDescent="0.35"/>
    <row r="770178" spans="1:1" ht="14.25" customHeight="1" x14ac:dyDescent="0.45">
      <c r="A770178" s="31"/>
    </row>
    <row r="770184" spans="1:1" s="30" customFormat="1" ht="14.25" customHeight="1" x14ac:dyDescent="0.35"/>
    <row r="770200" spans="1:1" ht="14.25" customHeight="1" x14ac:dyDescent="0.45">
      <c r="A770200" s="31"/>
    </row>
    <row r="770206" spans="1:1" s="30" customFormat="1" ht="14.25" customHeight="1" x14ac:dyDescent="0.35"/>
    <row r="770222" spans="1:1" ht="14.25" customHeight="1" x14ac:dyDescent="0.45">
      <c r="A770222" s="31"/>
    </row>
    <row r="770228" s="30" customFormat="1" ht="14.25" customHeight="1" x14ac:dyDescent="0.35"/>
    <row r="770244" spans="1:1" ht="14.25" customHeight="1" x14ac:dyDescent="0.45">
      <c r="A770244" s="31"/>
    </row>
    <row r="770250" spans="1:1" s="30" customFormat="1" ht="14.25" customHeight="1" x14ac:dyDescent="0.35"/>
    <row r="770266" spans="1:1" ht="14.25" customHeight="1" x14ac:dyDescent="0.45">
      <c r="A770266" s="31"/>
    </row>
    <row r="770272" spans="1:1" s="30" customFormat="1" ht="14.25" customHeight="1" x14ac:dyDescent="0.35"/>
    <row r="770288" spans="1:1" ht="14.25" customHeight="1" x14ac:dyDescent="0.45">
      <c r="A770288" s="31"/>
    </row>
    <row r="770294" s="30" customFormat="1" ht="14.25" customHeight="1" x14ac:dyDescent="0.35"/>
    <row r="770310" spans="1:1" ht="14.25" customHeight="1" x14ac:dyDescent="0.45">
      <c r="A770310" s="31"/>
    </row>
    <row r="770316" spans="1:1" s="30" customFormat="1" ht="14.25" customHeight="1" x14ac:dyDescent="0.35"/>
    <row r="770332" spans="1:1" ht="14.25" customHeight="1" x14ac:dyDescent="0.45">
      <c r="A770332" s="31"/>
    </row>
    <row r="770338" s="30" customFormat="1" ht="14.25" customHeight="1" x14ac:dyDescent="0.35"/>
    <row r="770354" spans="1:1" ht="14.25" customHeight="1" x14ac:dyDescent="0.45">
      <c r="A770354" s="31"/>
    </row>
    <row r="770360" spans="1:1" s="30" customFormat="1" ht="14.25" customHeight="1" x14ac:dyDescent="0.35"/>
    <row r="770376" spans="1:1" ht="14.25" customHeight="1" x14ac:dyDescent="0.45">
      <c r="A770376" s="31"/>
    </row>
    <row r="770382" spans="1:1" s="30" customFormat="1" ht="14.25" customHeight="1" x14ac:dyDescent="0.35"/>
    <row r="770398" spans="1:1" ht="14.25" customHeight="1" x14ac:dyDescent="0.45">
      <c r="A770398" s="31"/>
    </row>
    <row r="770404" s="30" customFormat="1" ht="14.25" customHeight="1" x14ac:dyDescent="0.35"/>
    <row r="770420" spans="1:1" ht="14.25" customHeight="1" x14ac:dyDescent="0.45">
      <c r="A770420" s="31"/>
    </row>
    <row r="770426" spans="1:1" s="30" customFormat="1" ht="14.25" customHeight="1" x14ac:dyDescent="0.35"/>
    <row r="770442" spans="1:1" ht="14.25" customHeight="1" x14ac:dyDescent="0.45">
      <c r="A770442" s="31"/>
    </row>
    <row r="770448" spans="1:1" s="30" customFormat="1" ht="14.25" customHeight="1" x14ac:dyDescent="0.35"/>
    <row r="770464" spans="1:1" ht="14.25" customHeight="1" x14ac:dyDescent="0.45">
      <c r="A770464" s="31"/>
    </row>
    <row r="770470" s="30" customFormat="1" ht="14.25" customHeight="1" x14ac:dyDescent="0.35"/>
    <row r="770486" spans="1:1" ht="14.25" customHeight="1" x14ac:dyDescent="0.45">
      <c r="A770486" s="31"/>
    </row>
    <row r="770492" spans="1:1" s="30" customFormat="1" ht="14.25" customHeight="1" x14ac:dyDescent="0.35"/>
    <row r="770508" spans="1:1" ht="14.25" customHeight="1" x14ac:dyDescent="0.45">
      <c r="A770508" s="31"/>
    </row>
    <row r="770514" s="30" customFormat="1" ht="14.25" customHeight="1" x14ac:dyDescent="0.35"/>
    <row r="770530" spans="1:1" ht="14.25" customHeight="1" x14ac:dyDescent="0.45">
      <c r="A770530" s="31"/>
    </row>
    <row r="770536" spans="1:1" s="30" customFormat="1" ht="14.25" customHeight="1" x14ac:dyDescent="0.35"/>
    <row r="770552" spans="1:1" ht="14.25" customHeight="1" x14ac:dyDescent="0.45">
      <c r="A770552" s="31"/>
    </row>
    <row r="770558" spans="1:1" s="30" customFormat="1" ht="14.25" customHeight="1" x14ac:dyDescent="0.35"/>
    <row r="770574" spans="1:1" ht="14.25" customHeight="1" x14ac:dyDescent="0.45">
      <c r="A770574" s="31"/>
    </row>
    <row r="770580" s="30" customFormat="1" ht="14.25" customHeight="1" x14ac:dyDescent="0.35"/>
    <row r="770596" spans="1:1" ht="14.25" customHeight="1" x14ac:dyDescent="0.45">
      <c r="A770596" s="31"/>
    </row>
    <row r="770602" spans="1:1" s="30" customFormat="1" ht="14.25" customHeight="1" x14ac:dyDescent="0.35"/>
    <row r="770618" spans="1:1" ht="14.25" customHeight="1" x14ac:dyDescent="0.45">
      <c r="A770618" s="31"/>
    </row>
    <row r="770624" spans="1:1" s="30" customFormat="1" ht="14.25" customHeight="1" x14ac:dyDescent="0.35"/>
    <row r="770640" spans="1:1" ht="14.25" customHeight="1" x14ac:dyDescent="0.45">
      <c r="A770640" s="31"/>
    </row>
    <row r="770646" s="30" customFormat="1" ht="14.25" customHeight="1" x14ac:dyDescent="0.35"/>
    <row r="770662" spans="1:1" ht="14.25" customHeight="1" x14ac:dyDescent="0.45">
      <c r="A770662" s="31"/>
    </row>
    <row r="770668" spans="1:1" s="30" customFormat="1" ht="14.25" customHeight="1" x14ac:dyDescent="0.35"/>
    <row r="770684" spans="1:1" ht="14.25" customHeight="1" x14ac:dyDescent="0.45">
      <c r="A770684" s="31"/>
    </row>
    <row r="770690" s="30" customFormat="1" ht="14.25" customHeight="1" x14ac:dyDescent="0.35"/>
    <row r="770706" spans="1:1" ht="14.25" customHeight="1" x14ac:dyDescent="0.45">
      <c r="A770706" s="31"/>
    </row>
    <row r="770712" spans="1:1" s="30" customFormat="1" ht="14.25" customHeight="1" x14ac:dyDescent="0.35"/>
    <row r="770728" spans="1:1" ht="14.25" customHeight="1" x14ac:dyDescent="0.45">
      <c r="A770728" s="31"/>
    </row>
    <row r="770734" spans="1:1" s="30" customFormat="1" ht="14.25" customHeight="1" x14ac:dyDescent="0.35"/>
    <row r="770750" spans="1:1" ht="14.25" customHeight="1" x14ac:dyDescent="0.45">
      <c r="A770750" s="31"/>
    </row>
    <row r="770756" s="30" customFormat="1" ht="14.25" customHeight="1" x14ac:dyDescent="0.35"/>
    <row r="770772" spans="1:1" ht="14.25" customHeight="1" x14ac:dyDescent="0.45">
      <c r="A770772" s="31"/>
    </row>
    <row r="770778" spans="1:1" s="30" customFormat="1" ht="14.25" customHeight="1" x14ac:dyDescent="0.35"/>
    <row r="770794" spans="1:1" ht="14.25" customHeight="1" x14ac:dyDescent="0.45">
      <c r="A770794" s="31"/>
    </row>
    <row r="770800" spans="1:1" s="30" customFormat="1" ht="14.25" customHeight="1" x14ac:dyDescent="0.35"/>
    <row r="770816" spans="1:1" ht="14.25" customHeight="1" x14ac:dyDescent="0.45">
      <c r="A770816" s="31"/>
    </row>
    <row r="770822" s="30" customFormat="1" ht="14.25" customHeight="1" x14ac:dyDescent="0.35"/>
    <row r="770838" spans="1:1" ht="14.25" customHeight="1" x14ac:dyDescent="0.45">
      <c r="A770838" s="31"/>
    </row>
    <row r="770844" spans="1:1" s="30" customFormat="1" ht="14.25" customHeight="1" x14ac:dyDescent="0.35"/>
    <row r="770860" spans="1:1" ht="14.25" customHeight="1" x14ac:dyDescent="0.45">
      <c r="A770860" s="31"/>
    </row>
    <row r="770866" s="30" customFormat="1" ht="14.25" customHeight="1" x14ac:dyDescent="0.35"/>
    <row r="770882" spans="1:1" ht="14.25" customHeight="1" x14ac:dyDescent="0.45">
      <c r="A770882" s="31"/>
    </row>
    <row r="770888" spans="1:1" s="30" customFormat="1" ht="14.25" customHeight="1" x14ac:dyDescent="0.35"/>
    <row r="770904" spans="1:1" ht="14.25" customHeight="1" x14ac:dyDescent="0.45">
      <c r="A770904" s="31"/>
    </row>
    <row r="770910" spans="1:1" s="30" customFormat="1" ht="14.25" customHeight="1" x14ac:dyDescent="0.35"/>
    <row r="770926" spans="1:1" ht="14.25" customHeight="1" x14ac:dyDescent="0.45">
      <c r="A770926" s="31"/>
    </row>
    <row r="770932" s="30" customFormat="1" ht="14.25" customHeight="1" x14ac:dyDescent="0.35"/>
    <row r="770948" spans="1:1" ht="14.25" customHeight="1" x14ac:dyDescent="0.45">
      <c r="A770948" s="31"/>
    </row>
    <row r="770954" spans="1:1" s="30" customFormat="1" ht="14.25" customHeight="1" x14ac:dyDescent="0.35"/>
    <row r="770970" spans="1:1" ht="14.25" customHeight="1" x14ac:dyDescent="0.45">
      <c r="A770970" s="31"/>
    </row>
    <row r="770976" spans="1:1" s="30" customFormat="1" ht="14.25" customHeight="1" x14ac:dyDescent="0.35"/>
    <row r="770992" spans="1:1" ht="14.25" customHeight="1" x14ac:dyDescent="0.45">
      <c r="A770992" s="31"/>
    </row>
    <row r="770998" s="30" customFormat="1" ht="14.25" customHeight="1" x14ac:dyDescent="0.35"/>
    <row r="771014" spans="1:1" ht="14.25" customHeight="1" x14ac:dyDescent="0.45">
      <c r="A771014" s="31"/>
    </row>
    <row r="771020" spans="1:1" s="30" customFormat="1" ht="14.25" customHeight="1" x14ac:dyDescent="0.35"/>
    <row r="771036" spans="1:1" ht="14.25" customHeight="1" x14ac:dyDescent="0.45">
      <c r="A771036" s="31"/>
    </row>
    <row r="771042" s="30" customFormat="1" ht="14.25" customHeight="1" x14ac:dyDescent="0.35"/>
    <row r="771058" spans="1:1" ht="14.25" customHeight="1" x14ac:dyDescent="0.45">
      <c r="A771058" s="31"/>
    </row>
    <row r="771064" spans="1:1" s="30" customFormat="1" ht="14.25" customHeight="1" x14ac:dyDescent="0.35"/>
    <row r="771080" spans="1:1" ht="14.25" customHeight="1" x14ac:dyDescent="0.45">
      <c r="A771080" s="31"/>
    </row>
    <row r="771086" spans="1:1" s="30" customFormat="1" ht="14.25" customHeight="1" x14ac:dyDescent="0.35"/>
    <row r="771102" spans="1:1" ht="14.25" customHeight="1" x14ac:dyDescent="0.45">
      <c r="A771102" s="31"/>
    </row>
    <row r="771108" s="30" customFormat="1" ht="14.25" customHeight="1" x14ac:dyDescent="0.35"/>
    <row r="771124" spans="1:1" ht="14.25" customHeight="1" x14ac:dyDescent="0.45">
      <c r="A771124" s="31"/>
    </row>
    <row r="771130" spans="1:1" s="30" customFormat="1" ht="14.25" customHeight="1" x14ac:dyDescent="0.35"/>
    <row r="771146" spans="1:1" ht="14.25" customHeight="1" x14ac:dyDescent="0.45">
      <c r="A771146" s="31"/>
    </row>
    <row r="771152" spans="1:1" s="30" customFormat="1" ht="14.25" customHeight="1" x14ac:dyDescent="0.35"/>
    <row r="771168" spans="1:1" ht="14.25" customHeight="1" x14ac:dyDescent="0.45">
      <c r="A771168" s="31"/>
    </row>
    <row r="771174" s="30" customFormat="1" ht="14.25" customHeight="1" x14ac:dyDescent="0.35"/>
    <row r="771190" spans="1:1" ht="14.25" customHeight="1" x14ac:dyDescent="0.45">
      <c r="A771190" s="31"/>
    </row>
    <row r="771196" spans="1:1" s="30" customFormat="1" ht="14.25" customHeight="1" x14ac:dyDescent="0.35"/>
    <row r="771212" spans="1:1" ht="14.25" customHeight="1" x14ac:dyDescent="0.45">
      <c r="A771212" s="31"/>
    </row>
    <row r="771218" s="30" customFormat="1" ht="14.25" customHeight="1" x14ac:dyDescent="0.35"/>
    <row r="771234" spans="1:1" ht="14.25" customHeight="1" x14ac:dyDescent="0.45">
      <c r="A771234" s="31"/>
    </row>
    <row r="771240" spans="1:1" s="30" customFormat="1" ht="14.25" customHeight="1" x14ac:dyDescent="0.35"/>
    <row r="771256" spans="1:1" ht="14.25" customHeight="1" x14ac:dyDescent="0.45">
      <c r="A771256" s="31"/>
    </row>
    <row r="771262" spans="1:1" s="30" customFormat="1" ht="14.25" customHeight="1" x14ac:dyDescent="0.35"/>
    <row r="771278" spans="1:1" ht="14.25" customHeight="1" x14ac:dyDescent="0.45">
      <c r="A771278" s="31"/>
    </row>
    <row r="771284" s="30" customFormat="1" ht="14.25" customHeight="1" x14ac:dyDescent="0.35"/>
    <row r="771300" spans="1:1" ht="14.25" customHeight="1" x14ac:dyDescent="0.45">
      <c r="A771300" s="31"/>
    </row>
    <row r="771306" spans="1:1" s="30" customFormat="1" ht="14.25" customHeight="1" x14ac:dyDescent="0.35"/>
    <row r="771322" spans="1:1" ht="14.25" customHeight="1" x14ac:dyDescent="0.45">
      <c r="A771322" s="31"/>
    </row>
    <row r="771328" spans="1:1" s="30" customFormat="1" ht="14.25" customHeight="1" x14ac:dyDescent="0.35"/>
    <row r="771344" spans="1:1" ht="14.25" customHeight="1" x14ac:dyDescent="0.45">
      <c r="A771344" s="31"/>
    </row>
    <row r="771350" s="30" customFormat="1" ht="14.25" customHeight="1" x14ac:dyDescent="0.35"/>
    <row r="771366" spans="1:1" ht="14.25" customHeight="1" x14ac:dyDescent="0.45">
      <c r="A771366" s="31"/>
    </row>
    <row r="771372" spans="1:1" s="30" customFormat="1" ht="14.25" customHeight="1" x14ac:dyDescent="0.35"/>
    <row r="771388" spans="1:1" ht="14.25" customHeight="1" x14ac:dyDescent="0.45">
      <c r="A771388" s="31"/>
    </row>
    <row r="771394" s="30" customFormat="1" ht="14.25" customHeight="1" x14ac:dyDescent="0.35"/>
    <row r="771410" spans="1:1" ht="14.25" customHeight="1" x14ac:dyDescent="0.45">
      <c r="A771410" s="31"/>
    </row>
    <row r="771416" spans="1:1" s="30" customFormat="1" ht="14.25" customHeight="1" x14ac:dyDescent="0.35"/>
    <row r="771432" spans="1:1" ht="14.25" customHeight="1" x14ac:dyDescent="0.45">
      <c r="A771432" s="31"/>
    </row>
    <row r="771438" spans="1:1" s="30" customFormat="1" ht="14.25" customHeight="1" x14ac:dyDescent="0.35"/>
    <row r="771454" spans="1:1" ht="14.25" customHeight="1" x14ac:dyDescent="0.45">
      <c r="A771454" s="31"/>
    </row>
    <row r="771460" s="30" customFormat="1" ht="14.25" customHeight="1" x14ac:dyDescent="0.35"/>
    <row r="771476" spans="1:1" ht="14.25" customHeight="1" x14ac:dyDescent="0.45">
      <c r="A771476" s="31"/>
    </row>
    <row r="771482" spans="1:1" s="30" customFormat="1" ht="14.25" customHeight="1" x14ac:dyDescent="0.35"/>
    <row r="771498" spans="1:1" ht="14.25" customHeight="1" x14ac:dyDescent="0.45">
      <c r="A771498" s="31"/>
    </row>
    <row r="771504" spans="1:1" s="30" customFormat="1" ht="14.25" customHeight="1" x14ac:dyDescent="0.35"/>
    <row r="771520" spans="1:1" ht="14.25" customHeight="1" x14ac:dyDescent="0.45">
      <c r="A771520" s="31"/>
    </row>
    <row r="771526" s="30" customFormat="1" ht="14.25" customHeight="1" x14ac:dyDescent="0.35"/>
    <row r="771542" spans="1:1" ht="14.25" customHeight="1" x14ac:dyDescent="0.45">
      <c r="A771542" s="31"/>
    </row>
    <row r="771548" spans="1:1" s="30" customFormat="1" ht="14.25" customHeight="1" x14ac:dyDescent="0.35"/>
    <row r="771564" spans="1:1" ht="14.25" customHeight="1" x14ac:dyDescent="0.45">
      <c r="A771564" s="31"/>
    </row>
    <row r="771570" s="30" customFormat="1" ht="14.25" customHeight="1" x14ac:dyDescent="0.35"/>
    <row r="771586" spans="1:1" ht="14.25" customHeight="1" x14ac:dyDescent="0.45">
      <c r="A771586" s="31"/>
    </row>
    <row r="771592" spans="1:1" s="30" customFormat="1" ht="14.25" customHeight="1" x14ac:dyDescent="0.35"/>
    <row r="771608" spans="1:1" ht="14.25" customHeight="1" x14ac:dyDescent="0.45">
      <c r="A771608" s="31"/>
    </row>
    <row r="771614" spans="1:1" s="30" customFormat="1" ht="14.25" customHeight="1" x14ac:dyDescent="0.35"/>
    <row r="771630" spans="1:1" ht="14.25" customHeight="1" x14ac:dyDescent="0.45">
      <c r="A771630" s="31"/>
    </row>
    <row r="771636" s="30" customFormat="1" ht="14.25" customHeight="1" x14ac:dyDescent="0.35"/>
    <row r="771652" spans="1:1" ht="14.25" customHeight="1" x14ac:dyDescent="0.45">
      <c r="A771652" s="31"/>
    </row>
    <row r="771658" spans="1:1" s="30" customFormat="1" ht="14.25" customHeight="1" x14ac:dyDescent="0.35"/>
    <row r="771674" spans="1:1" ht="14.25" customHeight="1" x14ac:dyDescent="0.45">
      <c r="A771674" s="31"/>
    </row>
    <row r="771680" spans="1:1" s="30" customFormat="1" ht="14.25" customHeight="1" x14ac:dyDescent="0.35"/>
    <row r="771696" spans="1:1" ht="14.25" customHeight="1" x14ac:dyDescent="0.45">
      <c r="A771696" s="31"/>
    </row>
    <row r="771702" s="30" customFormat="1" ht="14.25" customHeight="1" x14ac:dyDescent="0.35"/>
    <row r="771718" spans="1:1" ht="14.25" customHeight="1" x14ac:dyDescent="0.45">
      <c r="A771718" s="31"/>
    </row>
    <row r="771724" spans="1:1" s="30" customFormat="1" ht="14.25" customHeight="1" x14ac:dyDescent="0.35"/>
    <row r="771740" spans="1:1" ht="14.25" customHeight="1" x14ac:dyDescent="0.45">
      <c r="A771740" s="31"/>
    </row>
    <row r="771746" s="30" customFormat="1" ht="14.25" customHeight="1" x14ac:dyDescent="0.35"/>
    <row r="771762" spans="1:1" ht="14.25" customHeight="1" x14ac:dyDescent="0.45">
      <c r="A771762" s="31"/>
    </row>
    <row r="771768" spans="1:1" s="30" customFormat="1" ht="14.25" customHeight="1" x14ac:dyDescent="0.35"/>
    <row r="771784" spans="1:1" ht="14.25" customHeight="1" x14ac:dyDescent="0.45">
      <c r="A771784" s="31"/>
    </row>
    <row r="771790" spans="1:1" s="30" customFormat="1" ht="14.25" customHeight="1" x14ac:dyDescent="0.35"/>
    <row r="771806" spans="1:1" ht="14.25" customHeight="1" x14ac:dyDescent="0.45">
      <c r="A771806" s="31"/>
    </row>
    <row r="771812" s="30" customFormat="1" ht="14.25" customHeight="1" x14ac:dyDescent="0.35"/>
    <row r="771828" spans="1:1" ht="14.25" customHeight="1" x14ac:dyDescent="0.45">
      <c r="A771828" s="31"/>
    </row>
    <row r="771834" spans="1:1" s="30" customFormat="1" ht="14.25" customHeight="1" x14ac:dyDescent="0.35"/>
    <row r="771850" spans="1:1" ht="14.25" customHeight="1" x14ac:dyDescent="0.45">
      <c r="A771850" s="31"/>
    </row>
    <row r="771856" spans="1:1" s="30" customFormat="1" ht="14.25" customHeight="1" x14ac:dyDescent="0.35"/>
    <row r="771872" spans="1:1" ht="14.25" customHeight="1" x14ac:dyDescent="0.45">
      <c r="A771872" s="31"/>
    </row>
    <row r="771878" s="30" customFormat="1" ht="14.25" customHeight="1" x14ac:dyDescent="0.35"/>
    <row r="771894" spans="1:1" ht="14.25" customHeight="1" x14ac:dyDescent="0.45">
      <c r="A771894" s="31"/>
    </row>
    <row r="771900" spans="1:1" s="30" customFormat="1" ht="14.25" customHeight="1" x14ac:dyDescent="0.35"/>
    <row r="771916" spans="1:1" ht="14.25" customHeight="1" x14ac:dyDescent="0.45">
      <c r="A771916" s="31"/>
    </row>
    <row r="771922" s="30" customFormat="1" ht="14.25" customHeight="1" x14ac:dyDescent="0.35"/>
    <row r="771938" spans="1:1" ht="14.25" customHeight="1" x14ac:dyDescent="0.45">
      <c r="A771938" s="31"/>
    </row>
    <row r="771944" spans="1:1" s="30" customFormat="1" ht="14.25" customHeight="1" x14ac:dyDescent="0.35"/>
    <row r="771960" spans="1:1" ht="14.25" customHeight="1" x14ac:dyDescent="0.45">
      <c r="A771960" s="31"/>
    </row>
    <row r="771966" spans="1:1" s="30" customFormat="1" ht="14.25" customHeight="1" x14ac:dyDescent="0.35"/>
    <row r="771982" spans="1:1" ht="14.25" customHeight="1" x14ac:dyDescent="0.45">
      <c r="A771982" s="31"/>
    </row>
    <row r="771988" s="30" customFormat="1" ht="14.25" customHeight="1" x14ac:dyDescent="0.35"/>
    <row r="772004" spans="1:1" ht="14.25" customHeight="1" x14ac:dyDescent="0.45">
      <c r="A772004" s="31"/>
    </row>
    <row r="772010" spans="1:1" s="30" customFormat="1" ht="14.25" customHeight="1" x14ac:dyDescent="0.35"/>
    <row r="772026" spans="1:1" ht="14.25" customHeight="1" x14ac:dyDescent="0.45">
      <c r="A772026" s="31"/>
    </row>
    <row r="772032" spans="1:1" s="30" customFormat="1" ht="14.25" customHeight="1" x14ac:dyDescent="0.35"/>
    <row r="772048" spans="1:1" ht="14.25" customHeight="1" x14ac:dyDescent="0.45">
      <c r="A772048" s="31"/>
    </row>
    <row r="772054" s="30" customFormat="1" ht="14.25" customHeight="1" x14ac:dyDescent="0.35"/>
    <row r="772070" spans="1:1" ht="14.25" customHeight="1" x14ac:dyDescent="0.45">
      <c r="A772070" s="31"/>
    </row>
    <row r="772076" spans="1:1" s="30" customFormat="1" ht="14.25" customHeight="1" x14ac:dyDescent="0.35"/>
    <row r="772092" spans="1:1" ht="14.25" customHeight="1" x14ac:dyDescent="0.45">
      <c r="A772092" s="31"/>
    </row>
    <row r="772098" s="30" customFormat="1" ht="14.25" customHeight="1" x14ac:dyDescent="0.35"/>
    <row r="772114" spans="1:1" ht="14.25" customHeight="1" x14ac:dyDescent="0.45">
      <c r="A772114" s="31"/>
    </row>
    <row r="772120" spans="1:1" s="30" customFormat="1" ht="14.25" customHeight="1" x14ac:dyDescent="0.35"/>
    <row r="772136" spans="1:1" ht="14.25" customHeight="1" x14ac:dyDescent="0.45">
      <c r="A772136" s="31"/>
    </row>
    <row r="772142" spans="1:1" s="30" customFormat="1" ht="14.25" customHeight="1" x14ac:dyDescent="0.35"/>
    <row r="772158" spans="1:1" ht="14.25" customHeight="1" x14ac:dyDescent="0.45">
      <c r="A772158" s="31"/>
    </row>
    <row r="772164" s="30" customFormat="1" ht="14.25" customHeight="1" x14ac:dyDescent="0.35"/>
    <row r="772180" spans="1:1" ht="14.25" customHeight="1" x14ac:dyDescent="0.45">
      <c r="A772180" s="31"/>
    </row>
    <row r="772186" spans="1:1" s="30" customFormat="1" ht="14.25" customHeight="1" x14ac:dyDescent="0.35"/>
    <row r="772202" spans="1:1" ht="14.25" customHeight="1" x14ac:dyDescent="0.45">
      <c r="A772202" s="31"/>
    </row>
    <row r="772208" spans="1:1" s="30" customFormat="1" ht="14.25" customHeight="1" x14ac:dyDescent="0.35"/>
    <row r="772224" spans="1:1" ht="14.25" customHeight="1" x14ac:dyDescent="0.45">
      <c r="A772224" s="31"/>
    </row>
    <row r="772230" s="30" customFormat="1" ht="14.25" customHeight="1" x14ac:dyDescent="0.35"/>
    <row r="772246" spans="1:1" ht="14.25" customHeight="1" x14ac:dyDescent="0.45">
      <c r="A772246" s="31"/>
    </row>
    <row r="772252" spans="1:1" s="30" customFormat="1" ht="14.25" customHeight="1" x14ac:dyDescent="0.35"/>
    <row r="772268" spans="1:1" ht="14.25" customHeight="1" x14ac:dyDescent="0.45">
      <c r="A772268" s="31"/>
    </row>
    <row r="772274" s="30" customFormat="1" ht="14.25" customHeight="1" x14ac:dyDescent="0.35"/>
    <row r="772290" spans="1:1" ht="14.25" customHeight="1" x14ac:dyDescent="0.45">
      <c r="A772290" s="31"/>
    </row>
    <row r="772296" spans="1:1" s="30" customFormat="1" ht="14.25" customHeight="1" x14ac:dyDescent="0.35"/>
    <row r="772312" spans="1:1" ht="14.25" customHeight="1" x14ac:dyDescent="0.45">
      <c r="A772312" s="31"/>
    </row>
    <row r="772318" spans="1:1" s="30" customFormat="1" ht="14.25" customHeight="1" x14ac:dyDescent="0.35"/>
    <row r="772334" spans="1:1" ht="14.25" customHeight="1" x14ac:dyDescent="0.45">
      <c r="A772334" s="31"/>
    </row>
    <row r="772340" s="30" customFormat="1" ht="14.25" customHeight="1" x14ac:dyDescent="0.35"/>
    <row r="772356" spans="1:1" ht="14.25" customHeight="1" x14ac:dyDescent="0.45">
      <c r="A772356" s="31"/>
    </row>
    <row r="772362" spans="1:1" s="30" customFormat="1" ht="14.25" customHeight="1" x14ac:dyDescent="0.35"/>
    <row r="772378" spans="1:1" ht="14.25" customHeight="1" x14ac:dyDescent="0.45">
      <c r="A772378" s="31"/>
    </row>
    <row r="772384" spans="1:1" s="30" customFormat="1" ht="14.25" customHeight="1" x14ac:dyDescent="0.35"/>
    <row r="772400" spans="1:1" ht="14.25" customHeight="1" x14ac:dyDescent="0.45">
      <c r="A772400" s="31"/>
    </row>
    <row r="772406" s="30" customFormat="1" ht="14.25" customHeight="1" x14ac:dyDescent="0.35"/>
    <row r="772422" spans="1:1" ht="14.25" customHeight="1" x14ac:dyDescent="0.45">
      <c r="A772422" s="31"/>
    </row>
    <row r="772428" spans="1:1" s="30" customFormat="1" ht="14.25" customHeight="1" x14ac:dyDescent="0.35"/>
    <row r="772444" spans="1:1" ht="14.25" customHeight="1" x14ac:dyDescent="0.45">
      <c r="A772444" s="31"/>
    </row>
    <row r="772450" s="30" customFormat="1" ht="14.25" customHeight="1" x14ac:dyDescent="0.35"/>
    <row r="772466" spans="1:1" ht="14.25" customHeight="1" x14ac:dyDescent="0.45">
      <c r="A772466" s="31"/>
    </row>
    <row r="772472" spans="1:1" s="30" customFormat="1" ht="14.25" customHeight="1" x14ac:dyDescent="0.35"/>
    <row r="772488" spans="1:1" ht="14.25" customHeight="1" x14ac:dyDescent="0.45">
      <c r="A772488" s="31"/>
    </row>
    <row r="772494" spans="1:1" s="30" customFormat="1" ht="14.25" customHeight="1" x14ac:dyDescent="0.35"/>
    <row r="772510" spans="1:1" ht="14.25" customHeight="1" x14ac:dyDescent="0.45">
      <c r="A772510" s="31"/>
    </row>
    <row r="772516" s="30" customFormat="1" ht="14.25" customHeight="1" x14ac:dyDescent="0.35"/>
    <row r="772532" spans="1:1" ht="14.25" customHeight="1" x14ac:dyDescent="0.45">
      <c r="A772532" s="31"/>
    </row>
    <row r="772538" spans="1:1" s="30" customFormat="1" ht="14.25" customHeight="1" x14ac:dyDescent="0.35"/>
    <row r="772554" spans="1:1" ht="14.25" customHeight="1" x14ac:dyDescent="0.45">
      <c r="A772554" s="31"/>
    </row>
    <row r="772560" spans="1:1" s="30" customFormat="1" ht="14.25" customHeight="1" x14ac:dyDescent="0.35"/>
    <row r="772576" spans="1:1" ht="14.25" customHeight="1" x14ac:dyDescent="0.45">
      <c r="A772576" s="31"/>
    </row>
    <row r="772582" s="30" customFormat="1" ht="14.25" customHeight="1" x14ac:dyDescent="0.35"/>
    <row r="772598" spans="1:1" ht="14.25" customHeight="1" x14ac:dyDescent="0.45">
      <c r="A772598" s="31"/>
    </row>
    <row r="772604" spans="1:1" s="30" customFormat="1" ht="14.25" customHeight="1" x14ac:dyDescent="0.35"/>
    <row r="772620" spans="1:1" ht="14.25" customHeight="1" x14ac:dyDescent="0.45">
      <c r="A772620" s="31"/>
    </row>
    <row r="772626" s="30" customFormat="1" ht="14.25" customHeight="1" x14ac:dyDescent="0.35"/>
    <row r="772642" spans="1:1" ht="14.25" customHeight="1" x14ac:dyDescent="0.45">
      <c r="A772642" s="31"/>
    </row>
    <row r="772648" spans="1:1" s="30" customFormat="1" ht="14.25" customHeight="1" x14ac:dyDescent="0.35"/>
    <row r="772664" spans="1:1" ht="14.25" customHeight="1" x14ac:dyDescent="0.45">
      <c r="A772664" s="31"/>
    </row>
    <row r="772670" spans="1:1" s="30" customFormat="1" ht="14.25" customHeight="1" x14ac:dyDescent="0.35"/>
    <row r="772686" spans="1:1" ht="14.25" customHeight="1" x14ac:dyDescent="0.45">
      <c r="A772686" s="31"/>
    </row>
    <row r="772692" s="30" customFormat="1" ht="14.25" customHeight="1" x14ac:dyDescent="0.35"/>
    <row r="772708" spans="1:1" ht="14.25" customHeight="1" x14ac:dyDescent="0.45">
      <c r="A772708" s="31"/>
    </row>
    <row r="772714" spans="1:1" s="30" customFormat="1" ht="14.25" customHeight="1" x14ac:dyDescent="0.35"/>
    <row r="772730" spans="1:1" ht="14.25" customHeight="1" x14ac:dyDescent="0.45">
      <c r="A772730" s="31"/>
    </row>
    <row r="772736" spans="1:1" s="30" customFormat="1" ht="14.25" customHeight="1" x14ac:dyDescent="0.35"/>
    <row r="772752" spans="1:1" ht="14.25" customHeight="1" x14ac:dyDescent="0.45">
      <c r="A772752" s="31"/>
    </row>
    <row r="772758" s="30" customFormat="1" ht="14.25" customHeight="1" x14ac:dyDescent="0.35"/>
    <row r="772774" spans="1:1" ht="14.25" customHeight="1" x14ac:dyDescent="0.45">
      <c r="A772774" s="31"/>
    </row>
    <row r="772780" spans="1:1" s="30" customFormat="1" ht="14.25" customHeight="1" x14ac:dyDescent="0.35"/>
    <row r="772796" spans="1:1" ht="14.25" customHeight="1" x14ac:dyDescent="0.45">
      <c r="A772796" s="31"/>
    </row>
    <row r="772802" s="30" customFormat="1" ht="14.25" customHeight="1" x14ac:dyDescent="0.35"/>
    <row r="772818" spans="1:1" ht="14.25" customHeight="1" x14ac:dyDescent="0.45">
      <c r="A772818" s="31"/>
    </row>
    <row r="772824" spans="1:1" s="30" customFormat="1" ht="14.25" customHeight="1" x14ac:dyDescent="0.35"/>
    <row r="772840" spans="1:1" ht="14.25" customHeight="1" x14ac:dyDescent="0.45">
      <c r="A772840" s="31"/>
    </row>
    <row r="772846" spans="1:1" s="30" customFormat="1" ht="14.25" customHeight="1" x14ac:dyDescent="0.35"/>
    <row r="772862" spans="1:1" ht="14.25" customHeight="1" x14ac:dyDescent="0.45">
      <c r="A772862" s="31"/>
    </row>
    <row r="772868" s="30" customFormat="1" ht="14.25" customHeight="1" x14ac:dyDescent="0.35"/>
    <row r="772884" spans="1:1" ht="14.25" customHeight="1" x14ac:dyDescent="0.45">
      <c r="A772884" s="31"/>
    </row>
    <row r="772890" spans="1:1" s="30" customFormat="1" ht="14.25" customHeight="1" x14ac:dyDescent="0.35"/>
    <row r="772906" spans="1:1" ht="14.25" customHeight="1" x14ac:dyDescent="0.45">
      <c r="A772906" s="31"/>
    </row>
    <row r="772912" spans="1:1" s="30" customFormat="1" ht="14.25" customHeight="1" x14ac:dyDescent="0.35"/>
    <row r="772928" spans="1:1" ht="14.25" customHeight="1" x14ac:dyDescent="0.45">
      <c r="A772928" s="31"/>
    </row>
    <row r="772934" s="30" customFormat="1" ht="14.25" customHeight="1" x14ac:dyDescent="0.35"/>
    <row r="772950" spans="1:1" ht="14.25" customHeight="1" x14ac:dyDescent="0.45">
      <c r="A772950" s="31"/>
    </row>
    <row r="772956" spans="1:1" s="30" customFormat="1" ht="14.25" customHeight="1" x14ac:dyDescent="0.35"/>
    <row r="772972" spans="1:1" ht="14.25" customHeight="1" x14ac:dyDescent="0.45">
      <c r="A772972" s="31"/>
    </row>
    <row r="772978" s="30" customFormat="1" ht="14.25" customHeight="1" x14ac:dyDescent="0.35"/>
    <row r="772994" spans="1:1" ht="14.25" customHeight="1" x14ac:dyDescent="0.45">
      <c r="A772994" s="31"/>
    </row>
    <row r="773000" spans="1:1" s="30" customFormat="1" ht="14.25" customHeight="1" x14ac:dyDescent="0.35"/>
    <row r="773016" spans="1:1" ht="14.25" customHeight="1" x14ac:dyDescent="0.45">
      <c r="A773016" s="31"/>
    </row>
    <row r="773022" spans="1:1" s="30" customFormat="1" ht="14.25" customHeight="1" x14ac:dyDescent="0.35"/>
    <row r="773038" spans="1:1" ht="14.25" customHeight="1" x14ac:dyDescent="0.45">
      <c r="A773038" s="31"/>
    </row>
    <row r="773044" s="30" customFormat="1" ht="14.25" customHeight="1" x14ac:dyDescent="0.35"/>
    <row r="773060" spans="1:1" ht="14.25" customHeight="1" x14ac:dyDescent="0.45">
      <c r="A773060" s="31"/>
    </row>
    <row r="773066" spans="1:1" s="30" customFormat="1" ht="14.25" customHeight="1" x14ac:dyDescent="0.35"/>
    <row r="773082" spans="1:1" ht="14.25" customHeight="1" x14ac:dyDescent="0.45">
      <c r="A773082" s="31"/>
    </row>
    <row r="773088" spans="1:1" s="30" customFormat="1" ht="14.25" customHeight="1" x14ac:dyDescent="0.35"/>
    <row r="773104" spans="1:1" ht="14.25" customHeight="1" x14ac:dyDescent="0.45">
      <c r="A773104" s="31"/>
    </row>
    <row r="773110" s="30" customFormat="1" ht="14.25" customHeight="1" x14ac:dyDescent="0.35"/>
    <row r="773126" spans="1:1" ht="14.25" customHeight="1" x14ac:dyDescent="0.45">
      <c r="A773126" s="31"/>
    </row>
    <row r="773132" spans="1:1" s="30" customFormat="1" ht="14.25" customHeight="1" x14ac:dyDescent="0.35"/>
    <row r="773148" spans="1:1" ht="14.25" customHeight="1" x14ac:dyDescent="0.45">
      <c r="A773148" s="31"/>
    </row>
    <row r="773154" s="30" customFormat="1" ht="14.25" customHeight="1" x14ac:dyDescent="0.35"/>
    <row r="773170" spans="1:1" ht="14.25" customHeight="1" x14ac:dyDescent="0.45">
      <c r="A773170" s="31"/>
    </row>
    <row r="773176" spans="1:1" s="30" customFormat="1" ht="14.25" customHeight="1" x14ac:dyDescent="0.35"/>
    <row r="773192" spans="1:1" ht="14.25" customHeight="1" x14ac:dyDescent="0.45">
      <c r="A773192" s="31"/>
    </row>
    <row r="773198" spans="1:1" s="30" customFormat="1" ht="14.25" customHeight="1" x14ac:dyDescent="0.35"/>
    <row r="773214" spans="1:1" ht="14.25" customHeight="1" x14ac:dyDescent="0.45">
      <c r="A773214" s="31"/>
    </row>
    <row r="773220" s="30" customFormat="1" ht="14.25" customHeight="1" x14ac:dyDescent="0.35"/>
    <row r="773236" spans="1:1" ht="14.25" customHeight="1" x14ac:dyDescent="0.45">
      <c r="A773236" s="31"/>
    </row>
    <row r="773242" spans="1:1" s="30" customFormat="1" ht="14.25" customHeight="1" x14ac:dyDescent="0.35"/>
    <row r="773258" spans="1:1" ht="14.25" customHeight="1" x14ac:dyDescent="0.45">
      <c r="A773258" s="31"/>
    </row>
    <row r="773264" spans="1:1" s="30" customFormat="1" ht="14.25" customHeight="1" x14ac:dyDescent="0.35"/>
    <row r="773280" spans="1:1" ht="14.25" customHeight="1" x14ac:dyDescent="0.45">
      <c r="A773280" s="31"/>
    </row>
    <row r="773286" s="30" customFormat="1" ht="14.25" customHeight="1" x14ac:dyDescent="0.35"/>
    <row r="773302" spans="1:1" ht="14.25" customHeight="1" x14ac:dyDescent="0.45">
      <c r="A773302" s="31"/>
    </row>
    <row r="773308" spans="1:1" s="30" customFormat="1" ht="14.25" customHeight="1" x14ac:dyDescent="0.35"/>
    <row r="773324" spans="1:1" ht="14.25" customHeight="1" x14ac:dyDescent="0.45">
      <c r="A773324" s="31"/>
    </row>
    <row r="773330" s="30" customFormat="1" ht="14.25" customHeight="1" x14ac:dyDescent="0.35"/>
    <row r="773346" spans="1:1" ht="14.25" customHeight="1" x14ac:dyDescent="0.45">
      <c r="A773346" s="31"/>
    </row>
    <row r="773352" spans="1:1" s="30" customFormat="1" ht="14.25" customHeight="1" x14ac:dyDescent="0.35"/>
    <row r="773368" spans="1:1" ht="14.25" customHeight="1" x14ac:dyDescent="0.45">
      <c r="A773368" s="31"/>
    </row>
    <row r="773374" spans="1:1" s="30" customFormat="1" ht="14.25" customHeight="1" x14ac:dyDescent="0.35"/>
    <row r="773390" spans="1:1" ht="14.25" customHeight="1" x14ac:dyDescent="0.45">
      <c r="A773390" s="31"/>
    </row>
    <row r="773396" s="30" customFormat="1" ht="14.25" customHeight="1" x14ac:dyDescent="0.35"/>
    <row r="773412" spans="1:1" ht="14.25" customHeight="1" x14ac:dyDescent="0.45">
      <c r="A773412" s="31"/>
    </row>
    <row r="773418" spans="1:1" s="30" customFormat="1" ht="14.25" customHeight="1" x14ac:dyDescent="0.35"/>
    <row r="773434" spans="1:1" ht="14.25" customHeight="1" x14ac:dyDescent="0.45">
      <c r="A773434" s="31"/>
    </row>
    <row r="773440" spans="1:1" s="30" customFormat="1" ht="14.25" customHeight="1" x14ac:dyDescent="0.35"/>
    <row r="773456" spans="1:1" ht="14.25" customHeight="1" x14ac:dyDescent="0.45">
      <c r="A773456" s="31"/>
    </row>
    <row r="773462" s="30" customFormat="1" ht="14.25" customHeight="1" x14ac:dyDescent="0.35"/>
    <row r="773478" spans="1:1" ht="14.25" customHeight="1" x14ac:dyDescent="0.45">
      <c r="A773478" s="31"/>
    </row>
    <row r="773484" spans="1:1" s="30" customFormat="1" ht="14.25" customHeight="1" x14ac:dyDescent="0.35"/>
    <row r="773500" spans="1:1" ht="14.25" customHeight="1" x14ac:dyDescent="0.45">
      <c r="A773500" s="31"/>
    </row>
    <row r="773506" s="30" customFormat="1" ht="14.25" customHeight="1" x14ac:dyDescent="0.35"/>
    <row r="773522" spans="1:1" ht="14.25" customHeight="1" x14ac:dyDescent="0.45">
      <c r="A773522" s="31"/>
    </row>
    <row r="773528" spans="1:1" s="30" customFormat="1" ht="14.25" customHeight="1" x14ac:dyDescent="0.35"/>
    <row r="773544" spans="1:1" ht="14.25" customHeight="1" x14ac:dyDescent="0.45">
      <c r="A773544" s="31"/>
    </row>
    <row r="773550" spans="1:1" s="30" customFormat="1" ht="14.25" customHeight="1" x14ac:dyDescent="0.35"/>
    <row r="773566" spans="1:1" ht="14.25" customHeight="1" x14ac:dyDescent="0.45">
      <c r="A773566" s="31"/>
    </row>
    <row r="773572" s="30" customFormat="1" ht="14.25" customHeight="1" x14ac:dyDescent="0.35"/>
    <row r="773588" spans="1:1" ht="14.25" customHeight="1" x14ac:dyDescent="0.45">
      <c r="A773588" s="31"/>
    </row>
    <row r="773594" spans="1:1" s="30" customFormat="1" ht="14.25" customHeight="1" x14ac:dyDescent="0.35"/>
    <row r="773610" spans="1:1" ht="14.25" customHeight="1" x14ac:dyDescent="0.45">
      <c r="A773610" s="31"/>
    </row>
    <row r="773616" spans="1:1" s="30" customFormat="1" ht="14.25" customHeight="1" x14ac:dyDescent="0.35"/>
    <row r="773632" spans="1:1" ht="14.25" customHeight="1" x14ac:dyDescent="0.45">
      <c r="A773632" s="31"/>
    </row>
    <row r="773638" s="30" customFormat="1" ht="14.25" customHeight="1" x14ac:dyDescent="0.35"/>
    <row r="773654" spans="1:1" ht="14.25" customHeight="1" x14ac:dyDescent="0.45">
      <c r="A773654" s="31"/>
    </row>
    <row r="773660" spans="1:1" s="30" customFormat="1" ht="14.25" customHeight="1" x14ac:dyDescent="0.35"/>
    <row r="773676" spans="1:1" ht="14.25" customHeight="1" x14ac:dyDescent="0.45">
      <c r="A773676" s="31"/>
    </row>
    <row r="773682" s="30" customFormat="1" ht="14.25" customHeight="1" x14ac:dyDescent="0.35"/>
    <row r="773698" spans="1:1" ht="14.25" customHeight="1" x14ac:dyDescent="0.45">
      <c r="A773698" s="31"/>
    </row>
    <row r="773704" spans="1:1" s="30" customFormat="1" ht="14.25" customHeight="1" x14ac:dyDescent="0.35"/>
    <row r="773720" spans="1:1" ht="14.25" customHeight="1" x14ac:dyDescent="0.45">
      <c r="A773720" s="31"/>
    </row>
    <row r="773726" spans="1:1" s="30" customFormat="1" ht="14.25" customHeight="1" x14ac:dyDescent="0.35"/>
    <row r="773742" spans="1:1" ht="14.25" customHeight="1" x14ac:dyDescent="0.45">
      <c r="A773742" s="31"/>
    </row>
    <row r="773748" s="30" customFormat="1" ht="14.25" customHeight="1" x14ac:dyDescent="0.35"/>
    <row r="773764" spans="1:1" ht="14.25" customHeight="1" x14ac:dyDescent="0.45">
      <c r="A773764" s="31"/>
    </row>
    <row r="773770" spans="1:1" s="30" customFormat="1" ht="14.25" customHeight="1" x14ac:dyDescent="0.35"/>
    <row r="773786" spans="1:1" ht="14.25" customHeight="1" x14ac:dyDescent="0.45">
      <c r="A773786" s="31"/>
    </row>
    <row r="773792" spans="1:1" s="30" customFormat="1" ht="14.25" customHeight="1" x14ac:dyDescent="0.35"/>
    <row r="773808" spans="1:1" ht="14.25" customHeight="1" x14ac:dyDescent="0.45">
      <c r="A773808" s="31"/>
    </row>
    <row r="773814" s="30" customFormat="1" ht="14.25" customHeight="1" x14ac:dyDescent="0.35"/>
    <row r="773830" spans="1:1" ht="14.25" customHeight="1" x14ac:dyDescent="0.45">
      <c r="A773830" s="31"/>
    </row>
    <row r="773836" spans="1:1" s="30" customFormat="1" ht="14.25" customHeight="1" x14ac:dyDescent="0.35"/>
    <row r="773852" spans="1:1" ht="14.25" customHeight="1" x14ac:dyDescent="0.45">
      <c r="A773852" s="31"/>
    </row>
    <row r="773858" s="30" customFormat="1" ht="14.25" customHeight="1" x14ac:dyDescent="0.35"/>
    <row r="773874" spans="1:1" ht="14.25" customHeight="1" x14ac:dyDescent="0.45">
      <c r="A773874" s="31"/>
    </row>
    <row r="773880" spans="1:1" s="30" customFormat="1" ht="14.25" customHeight="1" x14ac:dyDescent="0.35"/>
    <row r="773896" spans="1:1" ht="14.25" customHeight="1" x14ac:dyDescent="0.45">
      <c r="A773896" s="31"/>
    </row>
    <row r="773902" spans="1:1" s="30" customFormat="1" ht="14.25" customHeight="1" x14ac:dyDescent="0.35"/>
    <row r="773918" spans="1:1" ht="14.25" customHeight="1" x14ac:dyDescent="0.45">
      <c r="A773918" s="31"/>
    </row>
    <row r="773924" s="30" customFormat="1" ht="14.25" customHeight="1" x14ac:dyDescent="0.35"/>
    <row r="773940" spans="1:1" ht="14.25" customHeight="1" x14ac:dyDescent="0.45">
      <c r="A773940" s="31"/>
    </row>
    <row r="773946" spans="1:1" s="30" customFormat="1" ht="14.25" customHeight="1" x14ac:dyDescent="0.35"/>
    <row r="773962" spans="1:1" ht="14.25" customHeight="1" x14ac:dyDescent="0.45">
      <c r="A773962" s="31"/>
    </row>
    <row r="773968" spans="1:1" s="30" customFormat="1" ht="14.25" customHeight="1" x14ac:dyDescent="0.35"/>
    <row r="773984" spans="1:1" ht="14.25" customHeight="1" x14ac:dyDescent="0.45">
      <c r="A773984" s="31"/>
    </row>
    <row r="773990" s="30" customFormat="1" ht="14.25" customHeight="1" x14ac:dyDescent="0.35"/>
    <row r="774006" spans="1:1" ht="14.25" customHeight="1" x14ac:dyDescent="0.45">
      <c r="A774006" s="31"/>
    </row>
    <row r="774012" spans="1:1" s="30" customFormat="1" ht="14.25" customHeight="1" x14ac:dyDescent="0.35"/>
    <row r="774028" spans="1:1" ht="14.25" customHeight="1" x14ac:dyDescent="0.45">
      <c r="A774028" s="31"/>
    </row>
    <row r="774034" s="30" customFormat="1" ht="14.25" customHeight="1" x14ac:dyDescent="0.35"/>
    <row r="774050" spans="1:1" ht="14.25" customHeight="1" x14ac:dyDescent="0.45">
      <c r="A774050" s="31"/>
    </row>
    <row r="774056" spans="1:1" s="30" customFormat="1" ht="14.25" customHeight="1" x14ac:dyDescent="0.35"/>
    <row r="774072" spans="1:1" ht="14.25" customHeight="1" x14ac:dyDescent="0.45">
      <c r="A774072" s="31"/>
    </row>
    <row r="774078" spans="1:1" s="30" customFormat="1" ht="14.25" customHeight="1" x14ac:dyDescent="0.35"/>
    <row r="774094" spans="1:1" ht="14.25" customHeight="1" x14ac:dyDescent="0.45">
      <c r="A774094" s="31"/>
    </row>
    <row r="774100" s="30" customFormat="1" ht="14.25" customHeight="1" x14ac:dyDescent="0.35"/>
    <row r="774116" spans="1:1" ht="14.25" customHeight="1" x14ac:dyDescent="0.45">
      <c r="A774116" s="31"/>
    </row>
    <row r="774122" spans="1:1" s="30" customFormat="1" ht="14.25" customHeight="1" x14ac:dyDescent="0.35"/>
    <row r="774138" spans="1:1" ht="14.25" customHeight="1" x14ac:dyDescent="0.45">
      <c r="A774138" s="31"/>
    </row>
    <row r="774144" spans="1:1" s="30" customFormat="1" ht="14.25" customHeight="1" x14ac:dyDescent="0.35"/>
    <row r="774160" spans="1:1" ht="14.25" customHeight="1" x14ac:dyDescent="0.45">
      <c r="A774160" s="31"/>
    </row>
    <row r="774166" s="30" customFormat="1" ht="14.25" customHeight="1" x14ac:dyDescent="0.35"/>
    <row r="774182" spans="1:1" ht="14.25" customHeight="1" x14ac:dyDescent="0.45">
      <c r="A774182" s="31"/>
    </row>
    <row r="774188" spans="1:1" s="30" customFormat="1" ht="14.25" customHeight="1" x14ac:dyDescent="0.35"/>
    <row r="774204" spans="1:1" ht="14.25" customHeight="1" x14ac:dyDescent="0.45">
      <c r="A774204" s="31"/>
    </row>
    <row r="774210" s="30" customFormat="1" ht="14.25" customHeight="1" x14ac:dyDescent="0.35"/>
    <row r="774226" spans="1:1" ht="14.25" customHeight="1" x14ac:dyDescent="0.45">
      <c r="A774226" s="31"/>
    </row>
    <row r="774232" spans="1:1" s="30" customFormat="1" ht="14.25" customHeight="1" x14ac:dyDescent="0.35"/>
    <row r="774248" spans="1:1" ht="14.25" customHeight="1" x14ac:dyDescent="0.45">
      <c r="A774248" s="31"/>
    </row>
    <row r="774254" spans="1:1" s="30" customFormat="1" ht="14.25" customHeight="1" x14ac:dyDescent="0.35"/>
    <row r="774270" spans="1:1" ht="14.25" customHeight="1" x14ac:dyDescent="0.45">
      <c r="A774270" s="31"/>
    </row>
    <row r="774276" s="30" customFormat="1" ht="14.25" customHeight="1" x14ac:dyDescent="0.35"/>
    <row r="774292" spans="1:1" ht="14.25" customHeight="1" x14ac:dyDescent="0.45">
      <c r="A774292" s="31"/>
    </row>
    <row r="774298" spans="1:1" s="30" customFormat="1" ht="14.25" customHeight="1" x14ac:dyDescent="0.35"/>
    <row r="774314" spans="1:1" ht="14.25" customHeight="1" x14ac:dyDescent="0.45">
      <c r="A774314" s="31"/>
    </row>
    <row r="774320" spans="1:1" s="30" customFormat="1" ht="14.25" customHeight="1" x14ac:dyDescent="0.35"/>
    <row r="774336" spans="1:1" ht="14.25" customHeight="1" x14ac:dyDescent="0.45">
      <c r="A774336" s="31"/>
    </row>
    <row r="774342" s="30" customFormat="1" ht="14.25" customHeight="1" x14ac:dyDescent="0.35"/>
    <row r="774358" spans="1:1" ht="14.25" customHeight="1" x14ac:dyDescent="0.45">
      <c r="A774358" s="31"/>
    </row>
    <row r="774364" spans="1:1" s="30" customFormat="1" ht="14.25" customHeight="1" x14ac:dyDescent="0.35"/>
    <row r="774380" spans="1:1" ht="14.25" customHeight="1" x14ac:dyDescent="0.45">
      <c r="A774380" s="31"/>
    </row>
    <row r="774386" s="30" customFormat="1" ht="14.25" customHeight="1" x14ac:dyDescent="0.35"/>
    <row r="774402" spans="1:1" ht="14.25" customHeight="1" x14ac:dyDescent="0.45">
      <c r="A774402" s="31"/>
    </row>
    <row r="774408" spans="1:1" s="30" customFormat="1" ht="14.25" customHeight="1" x14ac:dyDescent="0.35"/>
    <row r="774424" spans="1:1" ht="14.25" customHeight="1" x14ac:dyDescent="0.45">
      <c r="A774424" s="31"/>
    </row>
    <row r="774430" spans="1:1" s="30" customFormat="1" ht="14.25" customHeight="1" x14ac:dyDescent="0.35"/>
    <row r="774446" spans="1:1" ht="14.25" customHeight="1" x14ac:dyDescent="0.45">
      <c r="A774446" s="31"/>
    </row>
    <row r="774452" s="30" customFormat="1" ht="14.25" customHeight="1" x14ac:dyDescent="0.35"/>
    <row r="774468" spans="1:1" ht="14.25" customHeight="1" x14ac:dyDescent="0.45">
      <c r="A774468" s="31"/>
    </row>
    <row r="774474" spans="1:1" s="30" customFormat="1" ht="14.25" customHeight="1" x14ac:dyDescent="0.35"/>
    <row r="774490" spans="1:1" ht="14.25" customHeight="1" x14ac:dyDescent="0.45">
      <c r="A774490" s="31"/>
    </row>
    <row r="774496" spans="1:1" s="30" customFormat="1" ht="14.25" customHeight="1" x14ac:dyDescent="0.35"/>
    <row r="774512" spans="1:1" ht="14.25" customHeight="1" x14ac:dyDescent="0.45">
      <c r="A774512" s="31"/>
    </row>
    <row r="774518" s="30" customFormat="1" ht="14.25" customHeight="1" x14ac:dyDescent="0.35"/>
    <row r="774534" spans="1:1" ht="14.25" customHeight="1" x14ac:dyDescent="0.45">
      <c r="A774534" s="31"/>
    </row>
    <row r="774540" spans="1:1" s="30" customFormat="1" ht="14.25" customHeight="1" x14ac:dyDescent="0.35"/>
    <row r="774556" spans="1:1" ht="14.25" customHeight="1" x14ac:dyDescent="0.45">
      <c r="A774556" s="31"/>
    </row>
    <row r="774562" s="30" customFormat="1" ht="14.25" customHeight="1" x14ac:dyDescent="0.35"/>
    <row r="774578" spans="1:1" ht="14.25" customHeight="1" x14ac:dyDescent="0.45">
      <c r="A774578" s="31"/>
    </row>
    <row r="774584" spans="1:1" s="30" customFormat="1" ht="14.25" customHeight="1" x14ac:dyDescent="0.35"/>
    <row r="774600" spans="1:1" ht="14.25" customHeight="1" x14ac:dyDescent="0.45">
      <c r="A774600" s="31"/>
    </row>
    <row r="774606" spans="1:1" s="30" customFormat="1" ht="14.25" customHeight="1" x14ac:dyDescent="0.35"/>
    <row r="774622" spans="1:1" ht="14.25" customHeight="1" x14ac:dyDescent="0.45">
      <c r="A774622" s="31"/>
    </row>
    <row r="774628" s="30" customFormat="1" ht="14.25" customHeight="1" x14ac:dyDescent="0.35"/>
    <row r="774644" spans="1:1" ht="14.25" customHeight="1" x14ac:dyDescent="0.45">
      <c r="A774644" s="31"/>
    </row>
    <row r="774650" spans="1:1" s="30" customFormat="1" ht="14.25" customHeight="1" x14ac:dyDescent="0.35"/>
    <row r="774666" spans="1:1" ht="14.25" customHeight="1" x14ac:dyDescent="0.45">
      <c r="A774666" s="31"/>
    </row>
    <row r="774672" spans="1:1" s="30" customFormat="1" ht="14.25" customHeight="1" x14ac:dyDescent="0.35"/>
    <row r="774688" spans="1:1" ht="14.25" customHeight="1" x14ac:dyDescent="0.45">
      <c r="A774688" s="31"/>
    </row>
    <row r="774694" s="30" customFormat="1" ht="14.25" customHeight="1" x14ac:dyDescent="0.35"/>
    <row r="774710" spans="1:1" ht="14.25" customHeight="1" x14ac:dyDescent="0.45">
      <c r="A774710" s="31"/>
    </row>
    <row r="774716" spans="1:1" s="30" customFormat="1" ht="14.25" customHeight="1" x14ac:dyDescent="0.35"/>
    <row r="774732" spans="1:1" ht="14.25" customHeight="1" x14ac:dyDescent="0.45">
      <c r="A774732" s="31"/>
    </row>
    <row r="774738" s="30" customFormat="1" ht="14.25" customHeight="1" x14ac:dyDescent="0.35"/>
    <row r="774754" spans="1:1" ht="14.25" customHeight="1" x14ac:dyDescent="0.45">
      <c r="A774754" s="31"/>
    </row>
    <row r="774760" spans="1:1" s="30" customFormat="1" ht="14.25" customHeight="1" x14ac:dyDescent="0.35"/>
    <row r="774776" spans="1:1" ht="14.25" customHeight="1" x14ac:dyDescent="0.45">
      <c r="A774776" s="31"/>
    </row>
    <row r="774782" spans="1:1" s="30" customFormat="1" ht="14.25" customHeight="1" x14ac:dyDescent="0.35"/>
    <row r="774798" spans="1:1" ht="14.25" customHeight="1" x14ac:dyDescent="0.45">
      <c r="A774798" s="31"/>
    </row>
    <row r="774804" s="30" customFormat="1" ht="14.25" customHeight="1" x14ac:dyDescent="0.35"/>
    <row r="774820" spans="1:1" ht="14.25" customHeight="1" x14ac:dyDescent="0.45">
      <c r="A774820" s="31"/>
    </row>
    <row r="774826" spans="1:1" s="30" customFormat="1" ht="14.25" customHeight="1" x14ac:dyDescent="0.35"/>
    <row r="774842" spans="1:1" ht="14.25" customHeight="1" x14ac:dyDescent="0.45">
      <c r="A774842" s="31"/>
    </row>
    <row r="774848" spans="1:1" s="30" customFormat="1" ht="14.25" customHeight="1" x14ac:dyDescent="0.35"/>
    <row r="774864" spans="1:1" ht="14.25" customHeight="1" x14ac:dyDescent="0.45">
      <c r="A774864" s="31"/>
    </row>
    <row r="774870" s="30" customFormat="1" ht="14.25" customHeight="1" x14ac:dyDescent="0.35"/>
    <row r="774886" spans="1:1" ht="14.25" customHeight="1" x14ac:dyDescent="0.45">
      <c r="A774886" s="31"/>
    </row>
    <row r="774892" spans="1:1" s="30" customFormat="1" ht="14.25" customHeight="1" x14ac:dyDescent="0.35"/>
    <row r="774908" spans="1:1" ht="14.25" customHeight="1" x14ac:dyDescent="0.45">
      <c r="A774908" s="31"/>
    </row>
    <row r="774914" s="30" customFormat="1" ht="14.25" customHeight="1" x14ac:dyDescent="0.35"/>
    <row r="774930" spans="1:1" ht="14.25" customHeight="1" x14ac:dyDescent="0.45">
      <c r="A774930" s="31"/>
    </row>
    <row r="774936" spans="1:1" s="30" customFormat="1" ht="14.25" customHeight="1" x14ac:dyDescent="0.35"/>
    <row r="774952" spans="1:1" ht="14.25" customHeight="1" x14ac:dyDescent="0.45">
      <c r="A774952" s="31"/>
    </row>
    <row r="774958" spans="1:1" s="30" customFormat="1" ht="14.25" customHeight="1" x14ac:dyDescent="0.35"/>
    <row r="774974" spans="1:1" ht="14.25" customHeight="1" x14ac:dyDescent="0.45">
      <c r="A774974" s="31"/>
    </row>
    <row r="774980" s="30" customFormat="1" ht="14.25" customHeight="1" x14ac:dyDescent="0.35"/>
    <row r="774996" spans="1:1" ht="14.25" customHeight="1" x14ac:dyDescent="0.45">
      <c r="A774996" s="31"/>
    </row>
    <row r="775002" spans="1:1" s="30" customFormat="1" ht="14.25" customHeight="1" x14ac:dyDescent="0.35"/>
    <row r="775018" spans="1:1" ht="14.25" customHeight="1" x14ac:dyDescent="0.45">
      <c r="A775018" s="31"/>
    </row>
    <row r="775024" spans="1:1" s="30" customFormat="1" ht="14.25" customHeight="1" x14ac:dyDescent="0.35"/>
    <row r="775040" spans="1:1" ht="14.25" customHeight="1" x14ac:dyDescent="0.45">
      <c r="A775040" s="31"/>
    </row>
    <row r="775046" s="30" customFormat="1" ht="14.25" customHeight="1" x14ac:dyDescent="0.35"/>
    <row r="775062" spans="1:1" ht="14.25" customHeight="1" x14ac:dyDescent="0.45">
      <c r="A775062" s="31"/>
    </row>
    <row r="775068" spans="1:1" s="30" customFormat="1" ht="14.25" customHeight="1" x14ac:dyDescent="0.35"/>
    <row r="775084" spans="1:1" ht="14.25" customHeight="1" x14ac:dyDescent="0.45">
      <c r="A775084" s="31"/>
    </row>
    <row r="775090" s="30" customFormat="1" ht="14.25" customHeight="1" x14ac:dyDescent="0.35"/>
    <row r="775106" spans="1:1" ht="14.25" customHeight="1" x14ac:dyDescent="0.45">
      <c r="A775106" s="31"/>
    </row>
    <row r="775112" spans="1:1" s="30" customFormat="1" ht="14.25" customHeight="1" x14ac:dyDescent="0.35"/>
    <row r="775128" spans="1:1" ht="14.25" customHeight="1" x14ac:dyDescent="0.45">
      <c r="A775128" s="31"/>
    </row>
    <row r="775134" spans="1:1" s="30" customFormat="1" ht="14.25" customHeight="1" x14ac:dyDescent="0.35"/>
    <row r="775150" spans="1:1" ht="14.25" customHeight="1" x14ac:dyDescent="0.45">
      <c r="A775150" s="31"/>
    </row>
    <row r="775156" s="30" customFormat="1" ht="14.25" customHeight="1" x14ac:dyDescent="0.35"/>
    <row r="775172" spans="1:1" ht="14.25" customHeight="1" x14ac:dyDescent="0.45">
      <c r="A775172" s="31"/>
    </row>
    <row r="775178" spans="1:1" s="30" customFormat="1" ht="14.25" customHeight="1" x14ac:dyDescent="0.35"/>
    <row r="775194" spans="1:1" ht="14.25" customHeight="1" x14ac:dyDescent="0.45">
      <c r="A775194" s="31"/>
    </row>
    <row r="775200" spans="1:1" s="30" customFormat="1" ht="14.25" customHeight="1" x14ac:dyDescent="0.35"/>
    <row r="775216" spans="1:1" ht="14.25" customHeight="1" x14ac:dyDescent="0.45">
      <c r="A775216" s="31"/>
    </row>
    <row r="775222" s="30" customFormat="1" ht="14.25" customHeight="1" x14ac:dyDescent="0.35"/>
    <row r="775238" spans="1:1" ht="14.25" customHeight="1" x14ac:dyDescent="0.45">
      <c r="A775238" s="31"/>
    </row>
    <row r="775244" spans="1:1" s="30" customFormat="1" ht="14.25" customHeight="1" x14ac:dyDescent="0.35"/>
    <row r="775260" spans="1:1" ht="14.25" customHeight="1" x14ac:dyDescent="0.45">
      <c r="A775260" s="31"/>
    </row>
    <row r="775266" s="30" customFormat="1" ht="14.25" customHeight="1" x14ac:dyDescent="0.35"/>
    <row r="775282" spans="1:1" ht="14.25" customHeight="1" x14ac:dyDescent="0.45">
      <c r="A775282" s="31"/>
    </row>
    <row r="775288" spans="1:1" s="30" customFormat="1" ht="14.25" customHeight="1" x14ac:dyDescent="0.35"/>
    <row r="775304" spans="1:1" ht="14.25" customHeight="1" x14ac:dyDescent="0.45">
      <c r="A775304" s="31"/>
    </row>
    <row r="775310" spans="1:1" s="30" customFormat="1" ht="14.25" customHeight="1" x14ac:dyDescent="0.35"/>
    <row r="775326" spans="1:1" ht="14.25" customHeight="1" x14ac:dyDescent="0.45">
      <c r="A775326" s="31"/>
    </row>
    <row r="775332" s="30" customFormat="1" ht="14.25" customHeight="1" x14ac:dyDescent="0.35"/>
    <row r="775348" spans="1:1" ht="14.25" customHeight="1" x14ac:dyDescent="0.45">
      <c r="A775348" s="31"/>
    </row>
    <row r="775354" spans="1:1" s="30" customFormat="1" ht="14.25" customHeight="1" x14ac:dyDescent="0.35"/>
    <row r="775370" spans="1:1" ht="14.25" customHeight="1" x14ac:dyDescent="0.45">
      <c r="A775370" s="31"/>
    </row>
    <row r="775376" spans="1:1" s="30" customFormat="1" ht="14.25" customHeight="1" x14ac:dyDescent="0.35"/>
    <row r="775392" spans="1:1" ht="14.25" customHeight="1" x14ac:dyDescent="0.45">
      <c r="A775392" s="31"/>
    </row>
    <row r="775398" s="30" customFormat="1" ht="14.25" customHeight="1" x14ac:dyDescent="0.35"/>
    <row r="775414" spans="1:1" ht="14.25" customHeight="1" x14ac:dyDescent="0.45">
      <c r="A775414" s="31"/>
    </row>
    <row r="775420" spans="1:1" s="30" customFormat="1" ht="14.25" customHeight="1" x14ac:dyDescent="0.35"/>
    <row r="775436" spans="1:1" ht="14.25" customHeight="1" x14ac:dyDescent="0.45">
      <c r="A775436" s="31"/>
    </row>
    <row r="775442" s="30" customFormat="1" ht="14.25" customHeight="1" x14ac:dyDescent="0.35"/>
    <row r="775458" spans="1:1" ht="14.25" customHeight="1" x14ac:dyDescent="0.45">
      <c r="A775458" s="31"/>
    </row>
    <row r="775464" spans="1:1" s="30" customFormat="1" ht="14.25" customHeight="1" x14ac:dyDescent="0.35"/>
    <row r="775480" spans="1:1" ht="14.25" customHeight="1" x14ac:dyDescent="0.45">
      <c r="A775480" s="31"/>
    </row>
    <row r="775486" spans="1:1" s="30" customFormat="1" ht="14.25" customHeight="1" x14ac:dyDescent="0.35"/>
    <row r="775502" spans="1:1" ht="14.25" customHeight="1" x14ac:dyDescent="0.45">
      <c r="A775502" s="31"/>
    </row>
    <row r="775508" s="30" customFormat="1" ht="14.25" customHeight="1" x14ac:dyDescent="0.35"/>
    <row r="775524" spans="1:1" ht="14.25" customHeight="1" x14ac:dyDescent="0.45">
      <c r="A775524" s="31"/>
    </row>
    <row r="775530" spans="1:1" s="30" customFormat="1" ht="14.25" customHeight="1" x14ac:dyDescent="0.35"/>
    <row r="775546" spans="1:1" ht="14.25" customHeight="1" x14ac:dyDescent="0.45">
      <c r="A775546" s="31"/>
    </row>
    <row r="775552" spans="1:1" s="30" customFormat="1" ht="14.25" customHeight="1" x14ac:dyDescent="0.35"/>
    <row r="775568" spans="1:1" ht="14.25" customHeight="1" x14ac:dyDescent="0.45">
      <c r="A775568" s="31"/>
    </row>
    <row r="775574" s="30" customFormat="1" ht="14.25" customHeight="1" x14ac:dyDescent="0.35"/>
    <row r="775590" spans="1:1" ht="14.25" customHeight="1" x14ac:dyDescent="0.45">
      <c r="A775590" s="31"/>
    </row>
    <row r="775596" spans="1:1" s="30" customFormat="1" ht="14.25" customHeight="1" x14ac:dyDescent="0.35"/>
    <row r="775612" spans="1:1" ht="14.25" customHeight="1" x14ac:dyDescent="0.45">
      <c r="A775612" s="31"/>
    </row>
    <row r="775618" s="30" customFormat="1" ht="14.25" customHeight="1" x14ac:dyDescent="0.35"/>
    <row r="775634" spans="1:1" ht="14.25" customHeight="1" x14ac:dyDescent="0.45">
      <c r="A775634" s="31"/>
    </row>
    <row r="775640" spans="1:1" s="30" customFormat="1" ht="14.25" customHeight="1" x14ac:dyDescent="0.35"/>
    <row r="775656" spans="1:1" ht="14.25" customHeight="1" x14ac:dyDescent="0.45">
      <c r="A775656" s="31"/>
    </row>
    <row r="775662" spans="1:1" s="30" customFormat="1" ht="14.25" customHeight="1" x14ac:dyDescent="0.35"/>
    <row r="775678" spans="1:1" ht="14.25" customHeight="1" x14ac:dyDescent="0.45">
      <c r="A775678" s="31"/>
    </row>
    <row r="775684" s="30" customFormat="1" ht="14.25" customHeight="1" x14ac:dyDescent="0.35"/>
    <row r="775700" spans="1:1" ht="14.25" customHeight="1" x14ac:dyDescent="0.45">
      <c r="A775700" s="31"/>
    </row>
    <row r="775706" spans="1:1" s="30" customFormat="1" ht="14.25" customHeight="1" x14ac:dyDescent="0.35"/>
    <row r="775722" spans="1:1" ht="14.25" customHeight="1" x14ac:dyDescent="0.45">
      <c r="A775722" s="31"/>
    </row>
    <row r="775728" spans="1:1" s="30" customFormat="1" ht="14.25" customHeight="1" x14ac:dyDescent="0.35"/>
    <row r="775744" spans="1:1" ht="14.25" customHeight="1" x14ac:dyDescent="0.45">
      <c r="A775744" s="31"/>
    </row>
    <row r="775750" s="30" customFormat="1" ht="14.25" customHeight="1" x14ac:dyDescent="0.35"/>
    <row r="775766" spans="1:1" ht="14.25" customHeight="1" x14ac:dyDescent="0.45">
      <c r="A775766" s="31"/>
    </row>
    <row r="775772" spans="1:1" s="30" customFormat="1" ht="14.25" customHeight="1" x14ac:dyDescent="0.35"/>
    <row r="775788" spans="1:1" ht="14.25" customHeight="1" x14ac:dyDescent="0.45">
      <c r="A775788" s="31"/>
    </row>
    <row r="775794" s="30" customFormat="1" ht="14.25" customHeight="1" x14ac:dyDescent="0.35"/>
    <row r="775810" spans="1:1" ht="14.25" customHeight="1" x14ac:dyDescent="0.45">
      <c r="A775810" s="31"/>
    </row>
    <row r="775816" spans="1:1" s="30" customFormat="1" ht="14.25" customHeight="1" x14ac:dyDescent="0.35"/>
    <row r="775832" spans="1:1" ht="14.25" customHeight="1" x14ac:dyDescent="0.45">
      <c r="A775832" s="31"/>
    </row>
    <row r="775838" spans="1:1" s="30" customFormat="1" ht="14.25" customHeight="1" x14ac:dyDescent="0.35"/>
    <row r="775854" spans="1:1" ht="14.25" customHeight="1" x14ac:dyDescent="0.45">
      <c r="A775854" s="31"/>
    </row>
    <row r="775860" s="30" customFormat="1" ht="14.25" customHeight="1" x14ac:dyDescent="0.35"/>
    <row r="775876" spans="1:1" ht="14.25" customHeight="1" x14ac:dyDescent="0.45">
      <c r="A775876" s="31"/>
    </row>
    <row r="775882" spans="1:1" s="30" customFormat="1" ht="14.25" customHeight="1" x14ac:dyDescent="0.35"/>
    <row r="775898" spans="1:1" ht="14.25" customHeight="1" x14ac:dyDescent="0.45">
      <c r="A775898" s="31"/>
    </row>
    <row r="775904" spans="1:1" s="30" customFormat="1" ht="14.25" customHeight="1" x14ac:dyDescent="0.35"/>
    <row r="775920" spans="1:1" ht="14.25" customHeight="1" x14ac:dyDescent="0.45">
      <c r="A775920" s="31"/>
    </row>
    <row r="775926" s="30" customFormat="1" ht="14.25" customHeight="1" x14ac:dyDescent="0.35"/>
    <row r="775942" spans="1:1" ht="14.25" customHeight="1" x14ac:dyDescent="0.45">
      <c r="A775942" s="31"/>
    </row>
    <row r="775948" spans="1:1" s="30" customFormat="1" ht="14.25" customHeight="1" x14ac:dyDescent="0.35"/>
    <row r="775964" spans="1:1" ht="14.25" customHeight="1" x14ac:dyDescent="0.45">
      <c r="A775964" s="31"/>
    </row>
    <row r="775970" s="30" customFormat="1" ht="14.25" customHeight="1" x14ac:dyDescent="0.35"/>
    <row r="775986" spans="1:1" ht="14.25" customHeight="1" x14ac:dyDescent="0.45">
      <c r="A775986" s="31"/>
    </row>
    <row r="775992" spans="1:1" s="30" customFormat="1" ht="14.25" customHeight="1" x14ac:dyDescent="0.35"/>
    <row r="776008" spans="1:1" ht="14.25" customHeight="1" x14ac:dyDescent="0.45">
      <c r="A776008" s="31"/>
    </row>
    <row r="776014" spans="1:1" s="30" customFormat="1" ht="14.25" customHeight="1" x14ac:dyDescent="0.35"/>
    <row r="776030" spans="1:1" ht="14.25" customHeight="1" x14ac:dyDescent="0.45">
      <c r="A776030" s="31"/>
    </row>
    <row r="776036" s="30" customFormat="1" ht="14.25" customHeight="1" x14ac:dyDescent="0.35"/>
    <row r="776052" spans="1:1" ht="14.25" customHeight="1" x14ac:dyDescent="0.45">
      <c r="A776052" s="31"/>
    </row>
    <row r="776058" spans="1:1" s="30" customFormat="1" ht="14.25" customHeight="1" x14ac:dyDescent="0.35"/>
    <row r="776074" spans="1:1" ht="14.25" customHeight="1" x14ac:dyDescent="0.45">
      <c r="A776074" s="31"/>
    </row>
    <row r="776080" spans="1:1" s="30" customFormat="1" ht="14.25" customHeight="1" x14ac:dyDescent="0.35"/>
    <row r="776096" spans="1:1" ht="14.25" customHeight="1" x14ac:dyDescent="0.45">
      <c r="A776096" s="31"/>
    </row>
    <row r="776102" s="30" customFormat="1" ht="14.25" customHeight="1" x14ac:dyDescent="0.35"/>
    <row r="776118" spans="1:1" ht="14.25" customHeight="1" x14ac:dyDescent="0.45">
      <c r="A776118" s="31"/>
    </row>
    <row r="776124" spans="1:1" s="30" customFormat="1" ht="14.25" customHeight="1" x14ac:dyDescent="0.35"/>
    <row r="776140" spans="1:1" ht="14.25" customHeight="1" x14ac:dyDescent="0.45">
      <c r="A776140" s="31"/>
    </row>
    <row r="776146" s="30" customFormat="1" ht="14.25" customHeight="1" x14ac:dyDescent="0.35"/>
    <row r="776162" spans="1:1" ht="14.25" customHeight="1" x14ac:dyDescent="0.45">
      <c r="A776162" s="31"/>
    </row>
    <row r="776168" spans="1:1" s="30" customFormat="1" ht="14.25" customHeight="1" x14ac:dyDescent="0.35"/>
    <row r="776184" spans="1:1" ht="14.25" customHeight="1" x14ac:dyDescent="0.45">
      <c r="A776184" s="31"/>
    </row>
    <row r="776190" spans="1:1" s="30" customFormat="1" ht="14.25" customHeight="1" x14ac:dyDescent="0.35"/>
    <row r="776206" spans="1:1" ht="14.25" customHeight="1" x14ac:dyDescent="0.45">
      <c r="A776206" s="31"/>
    </row>
    <row r="776212" s="30" customFormat="1" ht="14.25" customHeight="1" x14ac:dyDescent="0.35"/>
    <row r="776228" spans="1:1" ht="14.25" customHeight="1" x14ac:dyDescent="0.45">
      <c r="A776228" s="31"/>
    </row>
    <row r="776234" spans="1:1" s="30" customFormat="1" ht="14.25" customHeight="1" x14ac:dyDescent="0.35"/>
    <row r="776250" spans="1:1" ht="14.25" customHeight="1" x14ac:dyDescent="0.45">
      <c r="A776250" s="31"/>
    </row>
    <row r="776256" spans="1:1" s="30" customFormat="1" ht="14.25" customHeight="1" x14ac:dyDescent="0.35"/>
    <row r="776272" spans="1:1" ht="14.25" customHeight="1" x14ac:dyDescent="0.45">
      <c r="A776272" s="31"/>
    </row>
    <row r="776278" s="30" customFormat="1" ht="14.25" customHeight="1" x14ac:dyDescent="0.35"/>
    <row r="776294" spans="1:1" ht="14.25" customHeight="1" x14ac:dyDescent="0.45">
      <c r="A776294" s="31"/>
    </row>
    <row r="776300" spans="1:1" s="30" customFormat="1" ht="14.25" customHeight="1" x14ac:dyDescent="0.35"/>
    <row r="776316" spans="1:1" ht="14.25" customHeight="1" x14ac:dyDescent="0.45">
      <c r="A776316" s="31"/>
    </row>
    <row r="776322" s="30" customFormat="1" ht="14.25" customHeight="1" x14ac:dyDescent="0.35"/>
    <row r="776338" spans="1:1" ht="14.25" customHeight="1" x14ac:dyDescent="0.45">
      <c r="A776338" s="31"/>
    </row>
    <row r="776344" spans="1:1" s="30" customFormat="1" ht="14.25" customHeight="1" x14ac:dyDescent="0.35"/>
    <row r="776360" spans="1:1" ht="14.25" customHeight="1" x14ac:dyDescent="0.45">
      <c r="A776360" s="31"/>
    </row>
    <row r="776366" spans="1:1" s="30" customFormat="1" ht="14.25" customHeight="1" x14ac:dyDescent="0.35"/>
    <row r="776382" spans="1:1" ht="14.25" customHeight="1" x14ac:dyDescent="0.45">
      <c r="A776382" s="31"/>
    </row>
    <row r="776388" s="30" customFormat="1" ht="14.25" customHeight="1" x14ac:dyDescent="0.35"/>
    <row r="776404" spans="1:1" ht="14.25" customHeight="1" x14ac:dyDescent="0.45">
      <c r="A776404" s="31"/>
    </row>
    <row r="776410" spans="1:1" s="30" customFormat="1" ht="14.25" customHeight="1" x14ac:dyDescent="0.35"/>
    <row r="776426" spans="1:1" ht="14.25" customHeight="1" x14ac:dyDescent="0.45">
      <c r="A776426" s="31"/>
    </row>
    <row r="776432" spans="1:1" s="30" customFormat="1" ht="14.25" customHeight="1" x14ac:dyDescent="0.35"/>
    <row r="776448" spans="1:1" ht="14.25" customHeight="1" x14ac:dyDescent="0.45">
      <c r="A776448" s="31"/>
    </row>
    <row r="776454" s="30" customFormat="1" ht="14.25" customHeight="1" x14ac:dyDescent="0.35"/>
    <row r="776470" spans="1:1" ht="14.25" customHeight="1" x14ac:dyDescent="0.45">
      <c r="A776470" s="31"/>
    </row>
    <row r="776476" spans="1:1" s="30" customFormat="1" ht="14.25" customHeight="1" x14ac:dyDescent="0.35"/>
    <row r="776492" spans="1:1" ht="14.25" customHeight="1" x14ac:dyDescent="0.45">
      <c r="A776492" s="31"/>
    </row>
    <row r="776498" s="30" customFormat="1" ht="14.25" customHeight="1" x14ac:dyDescent="0.35"/>
    <row r="776514" spans="1:1" ht="14.25" customHeight="1" x14ac:dyDescent="0.45">
      <c r="A776514" s="31"/>
    </row>
    <row r="776520" spans="1:1" s="30" customFormat="1" ht="14.25" customHeight="1" x14ac:dyDescent="0.35"/>
    <row r="776536" spans="1:1" ht="14.25" customHeight="1" x14ac:dyDescent="0.45">
      <c r="A776536" s="31"/>
    </row>
    <row r="776542" spans="1:1" s="30" customFormat="1" ht="14.25" customHeight="1" x14ac:dyDescent="0.35"/>
    <row r="776558" spans="1:1" ht="14.25" customHeight="1" x14ac:dyDescent="0.45">
      <c r="A776558" s="31"/>
    </row>
    <row r="776564" s="30" customFormat="1" ht="14.25" customHeight="1" x14ac:dyDescent="0.35"/>
    <row r="776580" spans="1:1" ht="14.25" customHeight="1" x14ac:dyDescent="0.45">
      <c r="A776580" s="31"/>
    </row>
    <row r="776586" spans="1:1" s="30" customFormat="1" ht="14.25" customHeight="1" x14ac:dyDescent="0.35"/>
    <row r="776602" spans="1:1" ht="14.25" customHeight="1" x14ac:dyDescent="0.45">
      <c r="A776602" s="31"/>
    </row>
    <row r="776608" spans="1:1" s="30" customFormat="1" ht="14.25" customHeight="1" x14ac:dyDescent="0.35"/>
    <row r="776624" spans="1:1" ht="14.25" customHeight="1" x14ac:dyDescent="0.45">
      <c r="A776624" s="31"/>
    </row>
    <row r="776630" s="30" customFormat="1" ht="14.25" customHeight="1" x14ac:dyDescent="0.35"/>
    <row r="776646" spans="1:1" ht="14.25" customHeight="1" x14ac:dyDescent="0.45">
      <c r="A776646" s="31"/>
    </row>
    <row r="776652" spans="1:1" s="30" customFormat="1" ht="14.25" customHeight="1" x14ac:dyDescent="0.35"/>
    <row r="776668" spans="1:1" ht="14.25" customHeight="1" x14ac:dyDescent="0.45">
      <c r="A776668" s="31"/>
    </row>
    <row r="776674" s="30" customFormat="1" ht="14.25" customHeight="1" x14ac:dyDescent="0.35"/>
    <row r="776690" spans="1:1" ht="14.25" customHeight="1" x14ac:dyDescent="0.45">
      <c r="A776690" s="31"/>
    </row>
    <row r="776696" spans="1:1" s="30" customFormat="1" ht="14.25" customHeight="1" x14ac:dyDescent="0.35"/>
    <row r="776712" spans="1:1" ht="14.25" customHeight="1" x14ac:dyDescent="0.45">
      <c r="A776712" s="31"/>
    </row>
    <row r="776718" spans="1:1" s="30" customFormat="1" ht="14.25" customHeight="1" x14ac:dyDescent="0.35"/>
    <row r="776734" spans="1:1" ht="14.25" customHeight="1" x14ac:dyDescent="0.45">
      <c r="A776734" s="31"/>
    </row>
    <row r="776740" s="30" customFormat="1" ht="14.25" customHeight="1" x14ac:dyDescent="0.35"/>
    <row r="776756" spans="1:1" ht="14.25" customHeight="1" x14ac:dyDescent="0.45">
      <c r="A776756" s="31"/>
    </row>
    <row r="776762" spans="1:1" s="30" customFormat="1" ht="14.25" customHeight="1" x14ac:dyDescent="0.35"/>
    <row r="776778" spans="1:1" ht="14.25" customHeight="1" x14ac:dyDescent="0.45">
      <c r="A776778" s="31"/>
    </row>
    <row r="776784" spans="1:1" s="30" customFormat="1" ht="14.25" customHeight="1" x14ac:dyDescent="0.35"/>
    <row r="776800" spans="1:1" ht="14.25" customHeight="1" x14ac:dyDescent="0.45">
      <c r="A776800" s="31"/>
    </row>
    <row r="776806" s="30" customFormat="1" ht="14.25" customHeight="1" x14ac:dyDescent="0.35"/>
    <row r="776822" spans="1:1" ht="14.25" customHeight="1" x14ac:dyDescent="0.45">
      <c r="A776822" s="31"/>
    </row>
    <row r="776828" spans="1:1" s="30" customFormat="1" ht="14.25" customHeight="1" x14ac:dyDescent="0.35"/>
    <row r="776844" spans="1:1" ht="14.25" customHeight="1" x14ac:dyDescent="0.45">
      <c r="A776844" s="31"/>
    </row>
    <row r="776850" s="30" customFormat="1" ht="14.25" customHeight="1" x14ac:dyDescent="0.35"/>
    <row r="776866" spans="1:1" ht="14.25" customHeight="1" x14ac:dyDescent="0.45">
      <c r="A776866" s="31"/>
    </row>
    <row r="776872" spans="1:1" s="30" customFormat="1" ht="14.25" customHeight="1" x14ac:dyDescent="0.35"/>
    <row r="776888" spans="1:1" ht="14.25" customHeight="1" x14ac:dyDescent="0.45">
      <c r="A776888" s="31"/>
    </row>
    <row r="776894" spans="1:1" s="30" customFormat="1" ht="14.25" customHeight="1" x14ac:dyDescent="0.35"/>
    <row r="776910" spans="1:1" ht="14.25" customHeight="1" x14ac:dyDescent="0.45">
      <c r="A776910" s="31"/>
    </row>
    <row r="776916" s="30" customFormat="1" ht="14.25" customHeight="1" x14ac:dyDescent="0.35"/>
    <row r="776932" spans="1:1" ht="14.25" customHeight="1" x14ac:dyDescent="0.45">
      <c r="A776932" s="31"/>
    </row>
    <row r="776938" spans="1:1" s="30" customFormat="1" ht="14.25" customHeight="1" x14ac:dyDescent="0.35"/>
    <row r="776954" spans="1:1" ht="14.25" customHeight="1" x14ac:dyDescent="0.45">
      <c r="A776954" s="31"/>
    </row>
    <row r="776960" spans="1:1" s="30" customFormat="1" ht="14.25" customHeight="1" x14ac:dyDescent="0.35"/>
    <row r="776976" spans="1:1" ht="14.25" customHeight="1" x14ac:dyDescent="0.45">
      <c r="A776976" s="31"/>
    </row>
    <row r="776982" s="30" customFormat="1" ht="14.25" customHeight="1" x14ac:dyDescent="0.35"/>
    <row r="776998" spans="1:1" ht="14.25" customHeight="1" x14ac:dyDescent="0.45">
      <c r="A776998" s="31"/>
    </row>
    <row r="777004" spans="1:1" s="30" customFormat="1" ht="14.25" customHeight="1" x14ac:dyDescent="0.35"/>
    <row r="777020" spans="1:1" ht="14.25" customHeight="1" x14ac:dyDescent="0.45">
      <c r="A777020" s="31"/>
    </row>
    <row r="777026" s="30" customFormat="1" ht="14.25" customHeight="1" x14ac:dyDescent="0.35"/>
    <row r="777042" spans="1:1" ht="14.25" customHeight="1" x14ac:dyDescent="0.45">
      <c r="A777042" s="31"/>
    </row>
    <row r="777048" spans="1:1" s="30" customFormat="1" ht="14.25" customHeight="1" x14ac:dyDescent="0.35"/>
    <row r="777064" spans="1:1" ht="14.25" customHeight="1" x14ac:dyDescent="0.45">
      <c r="A777064" s="31"/>
    </row>
    <row r="777070" spans="1:1" s="30" customFormat="1" ht="14.25" customHeight="1" x14ac:dyDescent="0.35"/>
    <row r="777086" spans="1:1" ht="14.25" customHeight="1" x14ac:dyDescent="0.45">
      <c r="A777086" s="31"/>
    </row>
    <row r="777092" s="30" customFormat="1" ht="14.25" customHeight="1" x14ac:dyDescent="0.35"/>
    <row r="777108" spans="1:1" ht="14.25" customHeight="1" x14ac:dyDescent="0.45">
      <c r="A777108" s="31"/>
    </row>
    <row r="777114" spans="1:1" s="30" customFormat="1" ht="14.25" customHeight="1" x14ac:dyDescent="0.35"/>
    <row r="777130" spans="1:1" ht="14.25" customHeight="1" x14ac:dyDescent="0.45">
      <c r="A777130" s="31"/>
    </row>
    <row r="777136" spans="1:1" s="30" customFormat="1" ht="14.25" customHeight="1" x14ac:dyDescent="0.35"/>
    <row r="777152" spans="1:1" ht="14.25" customHeight="1" x14ac:dyDescent="0.45">
      <c r="A777152" s="31"/>
    </row>
    <row r="777158" s="30" customFormat="1" ht="14.25" customHeight="1" x14ac:dyDescent="0.35"/>
    <row r="777174" spans="1:1" ht="14.25" customHeight="1" x14ac:dyDescent="0.45">
      <c r="A777174" s="31"/>
    </row>
    <row r="777180" spans="1:1" s="30" customFormat="1" ht="14.25" customHeight="1" x14ac:dyDescent="0.35"/>
    <row r="777196" spans="1:1" ht="14.25" customHeight="1" x14ac:dyDescent="0.45">
      <c r="A777196" s="31"/>
    </row>
    <row r="777202" s="30" customFormat="1" ht="14.25" customHeight="1" x14ac:dyDescent="0.35"/>
    <row r="777218" spans="1:1" ht="14.25" customHeight="1" x14ac:dyDescent="0.45">
      <c r="A777218" s="31"/>
    </row>
    <row r="777224" spans="1:1" s="30" customFormat="1" ht="14.25" customHeight="1" x14ac:dyDescent="0.35"/>
    <row r="777240" spans="1:1" ht="14.25" customHeight="1" x14ac:dyDescent="0.45">
      <c r="A777240" s="31"/>
    </row>
    <row r="777246" spans="1:1" s="30" customFormat="1" ht="14.25" customHeight="1" x14ac:dyDescent="0.35"/>
    <row r="777262" spans="1:1" ht="14.25" customHeight="1" x14ac:dyDescent="0.45">
      <c r="A777262" s="31"/>
    </row>
    <row r="777268" s="30" customFormat="1" ht="14.25" customHeight="1" x14ac:dyDescent="0.35"/>
    <row r="777284" spans="1:1" ht="14.25" customHeight="1" x14ac:dyDescent="0.45">
      <c r="A777284" s="31"/>
    </row>
    <row r="777290" spans="1:1" s="30" customFormat="1" ht="14.25" customHeight="1" x14ac:dyDescent="0.35"/>
    <row r="777306" spans="1:1" ht="14.25" customHeight="1" x14ac:dyDescent="0.45">
      <c r="A777306" s="31"/>
    </row>
    <row r="777312" spans="1:1" s="30" customFormat="1" ht="14.25" customHeight="1" x14ac:dyDescent="0.35"/>
    <row r="777328" spans="1:1" ht="14.25" customHeight="1" x14ac:dyDescent="0.45">
      <c r="A777328" s="31"/>
    </row>
    <row r="777334" s="30" customFormat="1" ht="14.25" customHeight="1" x14ac:dyDescent="0.35"/>
    <row r="777350" spans="1:1" ht="14.25" customHeight="1" x14ac:dyDescent="0.45">
      <c r="A777350" s="31"/>
    </row>
    <row r="777356" spans="1:1" s="30" customFormat="1" ht="14.25" customHeight="1" x14ac:dyDescent="0.35"/>
    <row r="777372" spans="1:1" ht="14.25" customHeight="1" x14ac:dyDescent="0.45">
      <c r="A777372" s="31"/>
    </row>
    <row r="777378" s="30" customFormat="1" ht="14.25" customHeight="1" x14ac:dyDescent="0.35"/>
    <row r="777394" spans="1:1" ht="14.25" customHeight="1" x14ac:dyDescent="0.45">
      <c r="A777394" s="31"/>
    </row>
    <row r="777400" spans="1:1" s="30" customFormat="1" ht="14.25" customHeight="1" x14ac:dyDescent="0.35"/>
    <row r="777416" spans="1:1" ht="14.25" customHeight="1" x14ac:dyDescent="0.45">
      <c r="A777416" s="31"/>
    </row>
    <row r="777422" spans="1:1" s="30" customFormat="1" ht="14.25" customHeight="1" x14ac:dyDescent="0.35"/>
    <row r="777438" spans="1:1" ht="14.25" customHeight="1" x14ac:dyDescent="0.45">
      <c r="A777438" s="31"/>
    </row>
    <row r="777444" s="30" customFormat="1" ht="14.25" customHeight="1" x14ac:dyDescent="0.35"/>
    <row r="777460" spans="1:1" ht="14.25" customHeight="1" x14ac:dyDescent="0.45">
      <c r="A777460" s="31"/>
    </row>
    <row r="777466" spans="1:1" s="30" customFormat="1" ht="14.25" customHeight="1" x14ac:dyDescent="0.35"/>
    <row r="777482" spans="1:1" ht="14.25" customHeight="1" x14ac:dyDescent="0.45">
      <c r="A777482" s="31"/>
    </row>
    <row r="777488" spans="1:1" s="30" customFormat="1" ht="14.25" customHeight="1" x14ac:dyDescent="0.35"/>
    <row r="777504" spans="1:1" ht="14.25" customHeight="1" x14ac:dyDescent="0.45">
      <c r="A777504" s="31"/>
    </row>
    <row r="777510" s="30" customFormat="1" ht="14.25" customHeight="1" x14ac:dyDescent="0.35"/>
    <row r="777526" spans="1:1" ht="14.25" customHeight="1" x14ac:dyDescent="0.45">
      <c r="A777526" s="31"/>
    </row>
    <row r="777532" spans="1:1" s="30" customFormat="1" ht="14.25" customHeight="1" x14ac:dyDescent="0.35"/>
    <row r="777548" spans="1:1" ht="14.25" customHeight="1" x14ac:dyDescent="0.45">
      <c r="A777548" s="31"/>
    </row>
    <row r="777554" s="30" customFormat="1" ht="14.25" customHeight="1" x14ac:dyDescent="0.35"/>
    <row r="777570" spans="1:1" ht="14.25" customHeight="1" x14ac:dyDescent="0.45">
      <c r="A777570" s="31"/>
    </row>
    <row r="777576" spans="1:1" s="30" customFormat="1" ht="14.25" customHeight="1" x14ac:dyDescent="0.35"/>
    <row r="777592" spans="1:1" ht="14.25" customHeight="1" x14ac:dyDescent="0.45">
      <c r="A777592" s="31"/>
    </row>
    <row r="777598" spans="1:1" s="30" customFormat="1" ht="14.25" customHeight="1" x14ac:dyDescent="0.35"/>
    <row r="777614" spans="1:1" ht="14.25" customHeight="1" x14ac:dyDescent="0.45">
      <c r="A777614" s="31"/>
    </row>
    <row r="777620" s="30" customFormat="1" ht="14.25" customHeight="1" x14ac:dyDescent="0.35"/>
    <row r="777636" spans="1:1" ht="14.25" customHeight="1" x14ac:dyDescent="0.45">
      <c r="A777636" s="31"/>
    </row>
    <row r="777642" spans="1:1" s="30" customFormat="1" ht="14.25" customHeight="1" x14ac:dyDescent="0.35"/>
    <row r="777658" spans="1:1" ht="14.25" customHeight="1" x14ac:dyDescent="0.45">
      <c r="A777658" s="31"/>
    </row>
    <row r="777664" spans="1:1" s="30" customFormat="1" ht="14.25" customHeight="1" x14ac:dyDescent="0.35"/>
    <row r="777680" spans="1:1" ht="14.25" customHeight="1" x14ac:dyDescent="0.45">
      <c r="A777680" s="31"/>
    </row>
    <row r="777686" s="30" customFormat="1" ht="14.25" customHeight="1" x14ac:dyDescent="0.35"/>
    <row r="777702" spans="1:1" ht="14.25" customHeight="1" x14ac:dyDescent="0.45">
      <c r="A777702" s="31"/>
    </row>
    <row r="777708" spans="1:1" s="30" customFormat="1" ht="14.25" customHeight="1" x14ac:dyDescent="0.35"/>
    <row r="777724" spans="1:1" ht="14.25" customHeight="1" x14ac:dyDescent="0.45">
      <c r="A777724" s="31"/>
    </row>
    <row r="777730" s="30" customFormat="1" ht="14.25" customHeight="1" x14ac:dyDescent="0.35"/>
    <row r="777746" spans="1:1" ht="14.25" customHeight="1" x14ac:dyDescent="0.45">
      <c r="A777746" s="31"/>
    </row>
    <row r="777752" spans="1:1" s="30" customFormat="1" ht="14.25" customHeight="1" x14ac:dyDescent="0.35"/>
    <row r="777768" spans="1:1" ht="14.25" customHeight="1" x14ac:dyDescent="0.45">
      <c r="A777768" s="31"/>
    </row>
    <row r="777774" spans="1:1" s="30" customFormat="1" ht="14.25" customHeight="1" x14ac:dyDescent="0.35"/>
    <row r="777790" spans="1:1" ht="14.25" customHeight="1" x14ac:dyDescent="0.45">
      <c r="A777790" s="31"/>
    </row>
    <row r="777796" s="30" customFormat="1" ht="14.25" customHeight="1" x14ac:dyDescent="0.35"/>
    <row r="777812" spans="1:1" ht="14.25" customHeight="1" x14ac:dyDescent="0.45">
      <c r="A777812" s="31"/>
    </row>
    <row r="777818" spans="1:1" s="30" customFormat="1" ht="14.25" customHeight="1" x14ac:dyDescent="0.35"/>
    <row r="777834" spans="1:1" ht="14.25" customHeight="1" x14ac:dyDescent="0.45">
      <c r="A777834" s="31"/>
    </row>
    <row r="777840" spans="1:1" s="30" customFormat="1" ht="14.25" customHeight="1" x14ac:dyDescent="0.35"/>
    <row r="777856" spans="1:1" ht="14.25" customHeight="1" x14ac:dyDescent="0.45">
      <c r="A777856" s="31"/>
    </row>
    <row r="777862" s="30" customFormat="1" ht="14.25" customHeight="1" x14ac:dyDescent="0.35"/>
    <row r="777878" spans="1:1" ht="14.25" customHeight="1" x14ac:dyDescent="0.45">
      <c r="A777878" s="31"/>
    </row>
    <row r="777884" spans="1:1" s="30" customFormat="1" ht="14.25" customHeight="1" x14ac:dyDescent="0.35"/>
    <row r="777900" spans="1:1" ht="14.25" customHeight="1" x14ac:dyDescent="0.45">
      <c r="A777900" s="31"/>
    </row>
    <row r="777906" s="30" customFormat="1" ht="14.25" customHeight="1" x14ac:dyDescent="0.35"/>
    <row r="777922" spans="1:1" ht="14.25" customHeight="1" x14ac:dyDescent="0.45">
      <c r="A777922" s="31"/>
    </row>
    <row r="777928" spans="1:1" s="30" customFormat="1" ht="14.25" customHeight="1" x14ac:dyDescent="0.35"/>
    <row r="777944" spans="1:1" ht="14.25" customHeight="1" x14ac:dyDescent="0.45">
      <c r="A777944" s="31"/>
    </row>
    <row r="777950" spans="1:1" s="30" customFormat="1" ht="14.25" customHeight="1" x14ac:dyDescent="0.35"/>
    <row r="777966" spans="1:1" ht="14.25" customHeight="1" x14ac:dyDescent="0.45">
      <c r="A777966" s="31"/>
    </row>
    <row r="777972" s="30" customFormat="1" ht="14.25" customHeight="1" x14ac:dyDescent="0.35"/>
    <row r="777988" spans="1:1" ht="14.25" customHeight="1" x14ac:dyDescent="0.45">
      <c r="A777988" s="31"/>
    </row>
    <row r="777994" spans="1:1" s="30" customFormat="1" ht="14.25" customHeight="1" x14ac:dyDescent="0.35"/>
    <row r="778010" spans="1:1" ht="14.25" customHeight="1" x14ac:dyDescent="0.45">
      <c r="A778010" s="31"/>
    </row>
    <row r="778016" spans="1:1" s="30" customFormat="1" ht="14.25" customHeight="1" x14ac:dyDescent="0.35"/>
    <row r="778032" spans="1:1" ht="14.25" customHeight="1" x14ac:dyDescent="0.45">
      <c r="A778032" s="31"/>
    </row>
    <row r="778038" s="30" customFormat="1" ht="14.25" customHeight="1" x14ac:dyDescent="0.35"/>
    <row r="778054" spans="1:1" ht="14.25" customHeight="1" x14ac:dyDescent="0.45">
      <c r="A778054" s="31"/>
    </row>
    <row r="778060" spans="1:1" s="30" customFormat="1" ht="14.25" customHeight="1" x14ac:dyDescent="0.35"/>
    <row r="778076" spans="1:1" ht="14.25" customHeight="1" x14ac:dyDescent="0.45">
      <c r="A778076" s="31"/>
    </row>
    <row r="778082" s="30" customFormat="1" ht="14.25" customHeight="1" x14ac:dyDescent="0.35"/>
    <row r="778098" spans="1:1" ht="14.25" customHeight="1" x14ac:dyDescent="0.45">
      <c r="A778098" s="31"/>
    </row>
    <row r="778104" spans="1:1" s="30" customFormat="1" ht="14.25" customHeight="1" x14ac:dyDescent="0.35"/>
    <row r="778120" spans="1:1" ht="14.25" customHeight="1" x14ac:dyDescent="0.45">
      <c r="A778120" s="31"/>
    </row>
    <row r="778126" spans="1:1" s="30" customFormat="1" ht="14.25" customHeight="1" x14ac:dyDescent="0.35"/>
    <row r="778142" spans="1:1" ht="14.25" customHeight="1" x14ac:dyDescent="0.45">
      <c r="A778142" s="31"/>
    </row>
    <row r="778148" s="30" customFormat="1" ht="14.25" customHeight="1" x14ac:dyDescent="0.35"/>
    <row r="778164" spans="1:1" ht="14.25" customHeight="1" x14ac:dyDescent="0.45">
      <c r="A778164" s="31"/>
    </row>
    <row r="778170" spans="1:1" s="30" customFormat="1" ht="14.25" customHeight="1" x14ac:dyDescent="0.35"/>
    <row r="778186" spans="1:1" ht="14.25" customHeight="1" x14ac:dyDescent="0.45">
      <c r="A778186" s="31"/>
    </row>
    <row r="778192" spans="1:1" s="30" customFormat="1" ht="14.25" customHeight="1" x14ac:dyDescent="0.35"/>
    <row r="778208" spans="1:1" ht="14.25" customHeight="1" x14ac:dyDescent="0.45">
      <c r="A778208" s="31"/>
    </row>
    <row r="778214" s="30" customFormat="1" ht="14.25" customHeight="1" x14ac:dyDescent="0.35"/>
    <row r="778230" spans="1:1" ht="14.25" customHeight="1" x14ac:dyDescent="0.45">
      <c r="A778230" s="31"/>
    </row>
    <row r="778236" spans="1:1" s="30" customFormat="1" ht="14.25" customHeight="1" x14ac:dyDescent="0.35"/>
    <row r="778252" spans="1:1" ht="14.25" customHeight="1" x14ac:dyDescent="0.45">
      <c r="A778252" s="31"/>
    </row>
    <row r="778258" s="30" customFormat="1" ht="14.25" customHeight="1" x14ac:dyDescent="0.35"/>
    <row r="778274" spans="1:1" ht="14.25" customHeight="1" x14ac:dyDescent="0.45">
      <c r="A778274" s="31"/>
    </row>
    <row r="778280" spans="1:1" s="30" customFormat="1" ht="14.25" customHeight="1" x14ac:dyDescent="0.35"/>
    <row r="778296" spans="1:1" ht="14.25" customHeight="1" x14ac:dyDescent="0.45">
      <c r="A778296" s="31"/>
    </row>
    <row r="778302" spans="1:1" s="30" customFormat="1" ht="14.25" customHeight="1" x14ac:dyDescent="0.35"/>
    <row r="778318" spans="1:1" ht="14.25" customHeight="1" x14ac:dyDescent="0.45">
      <c r="A778318" s="31"/>
    </row>
    <row r="778324" s="30" customFormat="1" ht="14.25" customHeight="1" x14ac:dyDescent="0.35"/>
    <row r="778340" spans="1:1" ht="14.25" customHeight="1" x14ac:dyDescent="0.45">
      <c r="A778340" s="31"/>
    </row>
    <row r="778346" spans="1:1" s="30" customFormat="1" ht="14.25" customHeight="1" x14ac:dyDescent="0.35"/>
    <row r="778362" spans="1:1" ht="14.25" customHeight="1" x14ac:dyDescent="0.45">
      <c r="A778362" s="31"/>
    </row>
    <row r="778368" spans="1:1" s="30" customFormat="1" ht="14.25" customHeight="1" x14ac:dyDescent="0.35"/>
    <row r="778384" spans="1:1" ht="14.25" customHeight="1" x14ac:dyDescent="0.45">
      <c r="A778384" s="31"/>
    </row>
    <row r="778390" s="30" customFormat="1" ht="14.25" customHeight="1" x14ac:dyDescent="0.35"/>
    <row r="778406" spans="1:1" ht="14.25" customHeight="1" x14ac:dyDescent="0.45">
      <c r="A778406" s="31"/>
    </row>
    <row r="778412" spans="1:1" s="30" customFormat="1" ht="14.25" customHeight="1" x14ac:dyDescent="0.35"/>
    <row r="778428" spans="1:1" ht="14.25" customHeight="1" x14ac:dyDescent="0.45">
      <c r="A778428" s="31"/>
    </row>
    <row r="778434" s="30" customFormat="1" ht="14.25" customHeight="1" x14ac:dyDescent="0.35"/>
    <row r="778450" spans="1:1" ht="14.25" customHeight="1" x14ac:dyDescent="0.45">
      <c r="A778450" s="31"/>
    </row>
    <row r="778456" spans="1:1" s="30" customFormat="1" ht="14.25" customHeight="1" x14ac:dyDescent="0.35"/>
    <row r="778472" spans="1:1" ht="14.25" customHeight="1" x14ac:dyDescent="0.45">
      <c r="A778472" s="31"/>
    </row>
    <row r="778478" spans="1:1" s="30" customFormat="1" ht="14.25" customHeight="1" x14ac:dyDescent="0.35"/>
    <row r="778494" spans="1:1" ht="14.25" customHeight="1" x14ac:dyDescent="0.45">
      <c r="A778494" s="31"/>
    </row>
    <row r="778500" s="30" customFormat="1" ht="14.25" customHeight="1" x14ac:dyDescent="0.35"/>
    <row r="778516" spans="1:1" ht="14.25" customHeight="1" x14ac:dyDescent="0.45">
      <c r="A778516" s="31"/>
    </row>
    <row r="778522" spans="1:1" s="30" customFormat="1" ht="14.25" customHeight="1" x14ac:dyDescent="0.35"/>
    <row r="778538" spans="1:1" ht="14.25" customHeight="1" x14ac:dyDescent="0.45">
      <c r="A778538" s="31"/>
    </row>
    <row r="778544" spans="1:1" s="30" customFormat="1" ht="14.25" customHeight="1" x14ac:dyDescent="0.35"/>
    <row r="778560" spans="1:1" ht="14.25" customHeight="1" x14ac:dyDescent="0.45">
      <c r="A778560" s="31"/>
    </row>
    <row r="778566" s="30" customFormat="1" ht="14.25" customHeight="1" x14ac:dyDescent="0.35"/>
    <row r="778582" spans="1:1" ht="14.25" customHeight="1" x14ac:dyDescent="0.45">
      <c r="A778582" s="31"/>
    </row>
    <row r="778588" spans="1:1" s="30" customFormat="1" ht="14.25" customHeight="1" x14ac:dyDescent="0.35"/>
    <row r="778604" spans="1:1" ht="14.25" customHeight="1" x14ac:dyDescent="0.45">
      <c r="A778604" s="31"/>
    </row>
    <row r="778610" s="30" customFormat="1" ht="14.25" customHeight="1" x14ac:dyDescent="0.35"/>
    <row r="778626" spans="1:1" ht="14.25" customHeight="1" x14ac:dyDescent="0.45">
      <c r="A778626" s="31"/>
    </row>
    <row r="778632" spans="1:1" s="30" customFormat="1" ht="14.25" customHeight="1" x14ac:dyDescent="0.35"/>
    <row r="778648" spans="1:1" ht="14.25" customHeight="1" x14ac:dyDescent="0.45">
      <c r="A778648" s="31"/>
    </row>
    <row r="778654" spans="1:1" s="30" customFormat="1" ht="14.25" customHeight="1" x14ac:dyDescent="0.35"/>
    <row r="778670" spans="1:1" ht="14.25" customHeight="1" x14ac:dyDescent="0.45">
      <c r="A778670" s="31"/>
    </row>
    <row r="778676" s="30" customFormat="1" ht="14.25" customHeight="1" x14ac:dyDescent="0.35"/>
    <row r="778692" spans="1:1" ht="14.25" customHeight="1" x14ac:dyDescent="0.45">
      <c r="A778692" s="31"/>
    </row>
    <row r="778698" spans="1:1" s="30" customFormat="1" ht="14.25" customHeight="1" x14ac:dyDescent="0.35"/>
    <row r="778714" spans="1:1" ht="14.25" customHeight="1" x14ac:dyDescent="0.45">
      <c r="A778714" s="31"/>
    </row>
    <row r="778720" spans="1:1" s="30" customFormat="1" ht="14.25" customHeight="1" x14ac:dyDescent="0.35"/>
    <row r="778736" spans="1:1" ht="14.25" customHeight="1" x14ac:dyDescent="0.45">
      <c r="A778736" s="31"/>
    </row>
    <row r="778742" s="30" customFormat="1" ht="14.25" customHeight="1" x14ac:dyDescent="0.35"/>
    <row r="778758" spans="1:1" ht="14.25" customHeight="1" x14ac:dyDescent="0.45">
      <c r="A778758" s="31"/>
    </row>
    <row r="778764" spans="1:1" s="30" customFormat="1" ht="14.25" customHeight="1" x14ac:dyDescent="0.35"/>
    <row r="778780" spans="1:1" ht="14.25" customHeight="1" x14ac:dyDescent="0.45">
      <c r="A778780" s="31"/>
    </row>
    <row r="778786" s="30" customFormat="1" ht="14.25" customHeight="1" x14ac:dyDescent="0.35"/>
    <row r="778802" spans="1:1" ht="14.25" customHeight="1" x14ac:dyDescent="0.45">
      <c r="A778802" s="31"/>
    </row>
    <row r="778808" spans="1:1" s="30" customFormat="1" ht="14.25" customHeight="1" x14ac:dyDescent="0.35"/>
    <row r="778824" spans="1:1" ht="14.25" customHeight="1" x14ac:dyDescent="0.45">
      <c r="A778824" s="31"/>
    </row>
    <row r="778830" spans="1:1" s="30" customFormat="1" ht="14.25" customHeight="1" x14ac:dyDescent="0.35"/>
    <row r="778846" spans="1:1" ht="14.25" customHeight="1" x14ac:dyDescent="0.45">
      <c r="A778846" s="31"/>
    </row>
    <row r="778852" s="30" customFormat="1" ht="14.25" customHeight="1" x14ac:dyDescent="0.35"/>
    <row r="778868" spans="1:1" ht="14.25" customHeight="1" x14ac:dyDescent="0.45">
      <c r="A778868" s="31"/>
    </row>
    <row r="778874" spans="1:1" s="30" customFormat="1" ht="14.25" customHeight="1" x14ac:dyDescent="0.35"/>
    <row r="778890" spans="1:1" ht="14.25" customHeight="1" x14ac:dyDescent="0.45">
      <c r="A778890" s="31"/>
    </row>
    <row r="778896" spans="1:1" s="30" customFormat="1" ht="14.25" customHeight="1" x14ac:dyDescent="0.35"/>
    <row r="778912" spans="1:1" ht="14.25" customHeight="1" x14ac:dyDescent="0.45">
      <c r="A778912" s="31"/>
    </row>
    <row r="778918" s="30" customFormat="1" ht="14.25" customHeight="1" x14ac:dyDescent="0.35"/>
    <row r="778934" spans="1:1" ht="14.25" customHeight="1" x14ac:dyDescent="0.45">
      <c r="A778934" s="31"/>
    </row>
    <row r="778940" spans="1:1" s="30" customFormat="1" ht="14.25" customHeight="1" x14ac:dyDescent="0.35"/>
    <row r="778956" spans="1:1" ht="14.25" customHeight="1" x14ac:dyDescent="0.45">
      <c r="A778956" s="31"/>
    </row>
    <row r="778962" s="30" customFormat="1" ht="14.25" customHeight="1" x14ac:dyDescent="0.35"/>
    <row r="778978" spans="1:1" ht="14.25" customHeight="1" x14ac:dyDescent="0.45">
      <c r="A778978" s="31"/>
    </row>
    <row r="778984" spans="1:1" s="30" customFormat="1" ht="14.25" customHeight="1" x14ac:dyDescent="0.35"/>
    <row r="779000" spans="1:1" ht="14.25" customHeight="1" x14ac:dyDescent="0.45">
      <c r="A779000" s="31"/>
    </row>
    <row r="779006" spans="1:1" s="30" customFormat="1" ht="14.25" customHeight="1" x14ac:dyDescent="0.35"/>
    <row r="779022" spans="1:1" ht="14.25" customHeight="1" x14ac:dyDescent="0.45">
      <c r="A779022" s="31"/>
    </row>
    <row r="779028" s="30" customFormat="1" ht="14.25" customHeight="1" x14ac:dyDescent="0.35"/>
    <row r="779044" spans="1:1" ht="14.25" customHeight="1" x14ac:dyDescent="0.45">
      <c r="A779044" s="31"/>
    </row>
    <row r="779050" spans="1:1" s="30" customFormat="1" ht="14.25" customHeight="1" x14ac:dyDescent="0.35"/>
    <row r="779066" spans="1:1" ht="14.25" customHeight="1" x14ac:dyDescent="0.45">
      <c r="A779066" s="31"/>
    </row>
    <row r="779072" spans="1:1" s="30" customFormat="1" ht="14.25" customHeight="1" x14ac:dyDescent="0.35"/>
    <row r="779088" spans="1:1" ht="14.25" customHeight="1" x14ac:dyDescent="0.45">
      <c r="A779088" s="31"/>
    </row>
    <row r="779094" s="30" customFormat="1" ht="14.25" customHeight="1" x14ac:dyDescent="0.35"/>
    <row r="779110" spans="1:1" ht="14.25" customHeight="1" x14ac:dyDescent="0.45">
      <c r="A779110" s="31"/>
    </row>
    <row r="779116" spans="1:1" s="30" customFormat="1" ht="14.25" customHeight="1" x14ac:dyDescent="0.35"/>
    <row r="779132" spans="1:1" ht="14.25" customHeight="1" x14ac:dyDescent="0.45">
      <c r="A779132" s="31"/>
    </row>
    <row r="779138" s="30" customFormat="1" ht="14.25" customHeight="1" x14ac:dyDescent="0.35"/>
    <row r="779154" spans="1:1" ht="14.25" customHeight="1" x14ac:dyDescent="0.45">
      <c r="A779154" s="31"/>
    </row>
    <row r="779160" spans="1:1" s="30" customFormat="1" ht="14.25" customHeight="1" x14ac:dyDescent="0.35"/>
    <row r="779176" spans="1:1" ht="14.25" customHeight="1" x14ac:dyDescent="0.45">
      <c r="A779176" s="31"/>
    </row>
    <row r="779182" spans="1:1" s="30" customFormat="1" ht="14.25" customHeight="1" x14ac:dyDescent="0.35"/>
    <row r="779198" spans="1:1" ht="14.25" customHeight="1" x14ac:dyDescent="0.45">
      <c r="A779198" s="31"/>
    </row>
    <row r="779204" s="30" customFormat="1" ht="14.25" customHeight="1" x14ac:dyDescent="0.35"/>
    <row r="779220" spans="1:1" ht="14.25" customHeight="1" x14ac:dyDescent="0.45">
      <c r="A779220" s="31"/>
    </row>
    <row r="779226" spans="1:1" s="30" customFormat="1" ht="14.25" customHeight="1" x14ac:dyDescent="0.35"/>
    <row r="779242" spans="1:1" ht="14.25" customHeight="1" x14ac:dyDescent="0.45">
      <c r="A779242" s="31"/>
    </row>
    <row r="779248" spans="1:1" s="30" customFormat="1" ht="14.25" customHeight="1" x14ac:dyDescent="0.35"/>
    <row r="779264" spans="1:1" ht="14.25" customHeight="1" x14ac:dyDescent="0.45">
      <c r="A779264" s="31"/>
    </row>
    <row r="779270" s="30" customFormat="1" ht="14.25" customHeight="1" x14ac:dyDescent="0.35"/>
    <row r="779286" spans="1:1" ht="14.25" customHeight="1" x14ac:dyDescent="0.45">
      <c r="A779286" s="31"/>
    </row>
    <row r="779292" spans="1:1" s="30" customFormat="1" ht="14.25" customHeight="1" x14ac:dyDescent="0.35"/>
    <row r="779308" spans="1:1" ht="14.25" customHeight="1" x14ac:dyDescent="0.45">
      <c r="A779308" s="31"/>
    </row>
    <row r="779314" s="30" customFormat="1" ht="14.25" customHeight="1" x14ac:dyDescent="0.35"/>
    <row r="779330" spans="1:1" ht="14.25" customHeight="1" x14ac:dyDescent="0.45">
      <c r="A779330" s="31"/>
    </row>
    <row r="779336" spans="1:1" s="30" customFormat="1" ht="14.25" customHeight="1" x14ac:dyDescent="0.35"/>
    <row r="779352" spans="1:1" ht="14.25" customHeight="1" x14ac:dyDescent="0.45">
      <c r="A779352" s="31"/>
    </row>
    <row r="779358" spans="1:1" s="30" customFormat="1" ht="14.25" customHeight="1" x14ac:dyDescent="0.35"/>
    <row r="779374" spans="1:1" ht="14.25" customHeight="1" x14ac:dyDescent="0.45">
      <c r="A779374" s="31"/>
    </row>
    <row r="779380" s="30" customFormat="1" ht="14.25" customHeight="1" x14ac:dyDescent="0.35"/>
    <row r="779396" spans="1:1" ht="14.25" customHeight="1" x14ac:dyDescent="0.45">
      <c r="A779396" s="31"/>
    </row>
    <row r="779402" spans="1:1" s="30" customFormat="1" ht="14.25" customHeight="1" x14ac:dyDescent="0.35"/>
    <row r="779418" spans="1:1" ht="14.25" customHeight="1" x14ac:dyDescent="0.45">
      <c r="A779418" s="31"/>
    </row>
    <row r="779424" spans="1:1" s="30" customFormat="1" ht="14.25" customHeight="1" x14ac:dyDescent="0.35"/>
    <row r="779440" spans="1:1" ht="14.25" customHeight="1" x14ac:dyDescent="0.45">
      <c r="A779440" s="31"/>
    </row>
    <row r="779446" s="30" customFormat="1" ht="14.25" customHeight="1" x14ac:dyDescent="0.35"/>
    <row r="779462" spans="1:1" ht="14.25" customHeight="1" x14ac:dyDescent="0.45">
      <c r="A779462" s="31"/>
    </row>
    <row r="779468" spans="1:1" s="30" customFormat="1" ht="14.25" customHeight="1" x14ac:dyDescent="0.35"/>
    <row r="779484" spans="1:1" ht="14.25" customHeight="1" x14ac:dyDescent="0.45">
      <c r="A779484" s="31"/>
    </row>
    <row r="779490" s="30" customFormat="1" ht="14.25" customHeight="1" x14ac:dyDescent="0.35"/>
    <row r="779506" spans="1:1" ht="14.25" customHeight="1" x14ac:dyDescent="0.45">
      <c r="A779506" s="31"/>
    </row>
    <row r="779512" spans="1:1" s="30" customFormat="1" ht="14.25" customHeight="1" x14ac:dyDescent="0.35"/>
    <row r="779528" spans="1:1" ht="14.25" customHeight="1" x14ac:dyDescent="0.45">
      <c r="A779528" s="31"/>
    </row>
    <row r="779534" spans="1:1" s="30" customFormat="1" ht="14.25" customHeight="1" x14ac:dyDescent="0.35"/>
    <row r="779550" spans="1:1" ht="14.25" customHeight="1" x14ac:dyDescent="0.45">
      <c r="A779550" s="31"/>
    </row>
    <row r="779556" s="30" customFormat="1" ht="14.25" customHeight="1" x14ac:dyDescent="0.35"/>
    <row r="779572" spans="1:1" ht="14.25" customHeight="1" x14ac:dyDescent="0.45">
      <c r="A779572" s="31"/>
    </row>
    <row r="779578" spans="1:1" s="30" customFormat="1" ht="14.25" customHeight="1" x14ac:dyDescent="0.35"/>
    <row r="779594" spans="1:1" ht="14.25" customHeight="1" x14ac:dyDescent="0.45">
      <c r="A779594" s="31"/>
    </row>
    <row r="779600" spans="1:1" s="30" customFormat="1" ht="14.25" customHeight="1" x14ac:dyDescent="0.35"/>
    <row r="779616" spans="1:1" ht="14.25" customHeight="1" x14ac:dyDescent="0.45">
      <c r="A779616" s="31"/>
    </row>
    <row r="779622" s="30" customFormat="1" ht="14.25" customHeight="1" x14ac:dyDescent="0.35"/>
    <row r="779638" spans="1:1" ht="14.25" customHeight="1" x14ac:dyDescent="0.45">
      <c r="A779638" s="31"/>
    </row>
    <row r="779644" spans="1:1" s="30" customFormat="1" ht="14.25" customHeight="1" x14ac:dyDescent="0.35"/>
    <row r="779660" spans="1:1" ht="14.25" customHeight="1" x14ac:dyDescent="0.45">
      <c r="A779660" s="31"/>
    </row>
    <row r="779666" s="30" customFormat="1" ht="14.25" customHeight="1" x14ac:dyDescent="0.35"/>
    <row r="779682" spans="1:1" ht="14.25" customHeight="1" x14ac:dyDescent="0.45">
      <c r="A779682" s="31"/>
    </row>
    <row r="779688" spans="1:1" s="30" customFormat="1" ht="14.25" customHeight="1" x14ac:dyDescent="0.35"/>
    <row r="779704" spans="1:1" ht="14.25" customHeight="1" x14ac:dyDescent="0.45">
      <c r="A779704" s="31"/>
    </row>
    <row r="779710" spans="1:1" s="30" customFormat="1" ht="14.25" customHeight="1" x14ac:dyDescent="0.35"/>
    <row r="779726" spans="1:1" ht="14.25" customHeight="1" x14ac:dyDescent="0.45">
      <c r="A779726" s="31"/>
    </row>
    <row r="779732" s="30" customFormat="1" ht="14.25" customHeight="1" x14ac:dyDescent="0.35"/>
    <row r="779748" spans="1:1" ht="14.25" customHeight="1" x14ac:dyDescent="0.45">
      <c r="A779748" s="31"/>
    </row>
    <row r="779754" spans="1:1" s="30" customFormat="1" ht="14.25" customHeight="1" x14ac:dyDescent="0.35"/>
    <row r="779770" spans="1:1" ht="14.25" customHeight="1" x14ac:dyDescent="0.45">
      <c r="A779770" s="31"/>
    </row>
    <row r="779776" spans="1:1" s="30" customFormat="1" ht="14.25" customHeight="1" x14ac:dyDescent="0.35"/>
    <row r="779792" spans="1:1" ht="14.25" customHeight="1" x14ac:dyDescent="0.45">
      <c r="A779792" s="31"/>
    </row>
    <row r="779798" s="30" customFormat="1" ht="14.25" customHeight="1" x14ac:dyDescent="0.35"/>
    <row r="779814" spans="1:1" ht="14.25" customHeight="1" x14ac:dyDescent="0.45">
      <c r="A779814" s="31"/>
    </row>
    <row r="779820" spans="1:1" s="30" customFormat="1" ht="14.25" customHeight="1" x14ac:dyDescent="0.35"/>
    <row r="779836" spans="1:1" ht="14.25" customHeight="1" x14ac:dyDescent="0.45">
      <c r="A779836" s="31"/>
    </row>
    <row r="779842" s="30" customFormat="1" ht="14.25" customHeight="1" x14ac:dyDescent="0.35"/>
    <row r="779858" spans="1:1" ht="14.25" customHeight="1" x14ac:dyDescent="0.45">
      <c r="A779858" s="31"/>
    </row>
    <row r="779864" spans="1:1" s="30" customFormat="1" ht="14.25" customHeight="1" x14ac:dyDescent="0.35"/>
    <row r="779880" spans="1:1" ht="14.25" customHeight="1" x14ac:dyDescent="0.45">
      <c r="A779880" s="31"/>
    </row>
    <row r="779886" spans="1:1" s="30" customFormat="1" ht="14.25" customHeight="1" x14ac:dyDescent="0.35"/>
    <row r="779902" spans="1:1" ht="14.25" customHeight="1" x14ac:dyDescent="0.45">
      <c r="A779902" s="31"/>
    </row>
    <row r="779908" s="30" customFormat="1" ht="14.25" customHeight="1" x14ac:dyDescent="0.35"/>
    <row r="779924" spans="1:1" ht="14.25" customHeight="1" x14ac:dyDescent="0.45">
      <c r="A779924" s="31"/>
    </row>
    <row r="779930" spans="1:1" s="30" customFormat="1" ht="14.25" customHeight="1" x14ac:dyDescent="0.35"/>
    <row r="779946" spans="1:1" ht="14.25" customHeight="1" x14ac:dyDescent="0.45">
      <c r="A779946" s="31"/>
    </row>
    <row r="779952" spans="1:1" s="30" customFormat="1" ht="14.25" customHeight="1" x14ac:dyDescent="0.35"/>
    <row r="779968" spans="1:1" ht="14.25" customHeight="1" x14ac:dyDescent="0.45">
      <c r="A779968" s="31"/>
    </row>
    <row r="779974" s="30" customFormat="1" ht="14.25" customHeight="1" x14ac:dyDescent="0.35"/>
    <row r="779990" spans="1:1" ht="14.25" customHeight="1" x14ac:dyDescent="0.45">
      <c r="A779990" s="31"/>
    </row>
    <row r="779996" spans="1:1" s="30" customFormat="1" ht="14.25" customHeight="1" x14ac:dyDescent="0.35"/>
    <row r="780012" spans="1:1" ht="14.25" customHeight="1" x14ac:dyDescent="0.45">
      <c r="A780012" s="31"/>
    </row>
    <row r="780018" s="30" customFormat="1" ht="14.25" customHeight="1" x14ac:dyDescent="0.35"/>
    <row r="780034" spans="1:1" ht="14.25" customHeight="1" x14ac:dyDescent="0.45">
      <c r="A780034" s="31"/>
    </row>
    <row r="780040" spans="1:1" s="30" customFormat="1" ht="14.25" customHeight="1" x14ac:dyDescent="0.35"/>
    <row r="780056" spans="1:1" ht="14.25" customHeight="1" x14ac:dyDescent="0.45">
      <c r="A780056" s="31"/>
    </row>
    <row r="780062" spans="1:1" s="30" customFormat="1" ht="14.25" customHeight="1" x14ac:dyDescent="0.35"/>
    <row r="780078" spans="1:1" ht="14.25" customHeight="1" x14ac:dyDescent="0.45">
      <c r="A780078" s="31"/>
    </row>
    <row r="780084" s="30" customFormat="1" ht="14.25" customHeight="1" x14ac:dyDescent="0.35"/>
    <row r="780100" spans="1:1" ht="14.25" customHeight="1" x14ac:dyDescent="0.45">
      <c r="A780100" s="31"/>
    </row>
    <row r="780106" spans="1:1" s="30" customFormat="1" ht="14.25" customHeight="1" x14ac:dyDescent="0.35"/>
    <row r="780122" spans="1:1" ht="14.25" customHeight="1" x14ac:dyDescent="0.45">
      <c r="A780122" s="31"/>
    </row>
    <row r="780128" spans="1:1" s="30" customFormat="1" ht="14.25" customHeight="1" x14ac:dyDescent="0.35"/>
    <row r="780144" spans="1:1" ht="14.25" customHeight="1" x14ac:dyDescent="0.45">
      <c r="A780144" s="31"/>
    </row>
    <row r="780150" s="30" customFormat="1" ht="14.25" customHeight="1" x14ac:dyDescent="0.35"/>
    <row r="780166" spans="1:1" ht="14.25" customHeight="1" x14ac:dyDescent="0.45">
      <c r="A780166" s="31"/>
    </row>
    <row r="780172" spans="1:1" s="30" customFormat="1" ht="14.25" customHeight="1" x14ac:dyDescent="0.35"/>
    <row r="780188" spans="1:1" ht="14.25" customHeight="1" x14ac:dyDescent="0.45">
      <c r="A780188" s="31"/>
    </row>
    <row r="780194" s="30" customFormat="1" ht="14.25" customHeight="1" x14ac:dyDescent="0.35"/>
    <row r="780210" spans="1:1" ht="14.25" customHeight="1" x14ac:dyDescent="0.45">
      <c r="A780210" s="31"/>
    </row>
    <row r="780216" spans="1:1" s="30" customFormat="1" ht="14.25" customHeight="1" x14ac:dyDescent="0.35"/>
    <row r="780232" spans="1:1" ht="14.25" customHeight="1" x14ac:dyDescent="0.45">
      <c r="A780232" s="31"/>
    </row>
    <row r="780238" spans="1:1" s="30" customFormat="1" ht="14.25" customHeight="1" x14ac:dyDescent="0.35"/>
    <row r="780254" spans="1:1" ht="14.25" customHeight="1" x14ac:dyDescent="0.45">
      <c r="A780254" s="31"/>
    </row>
    <row r="780260" s="30" customFormat="1" ht="14.25" customHeight="1" x14ac:dyDescent="0.35"/>
    <row r="780276" spans="1:1" ht="14.25" customHeight="1" x14ac:dyDescent="0.45">
      <c r="A780276" s="31"/>
    </row>
    <row r="780282" spans="1:1" s="30" customFormat="1" ht="14.25" customHeight="1" x14ac:dyDescent="0.35"/>
    <row r="780298" spans="1:1" ht="14.25" customHeight="1" x14ac:dyDescent="0.45">
      <c r="A780298" s="31"/>
    </row>
    <row r="780304" spans="1:1" s="30" customFormat="1" ht="14.25" customHeight="1" x14ac:dyDescent="0.35"/>
    <row r="780320" spans="1:1" ht="14.25" customHeight="1" x14ac:dyDescent="0.45">
      <c r="A780320" s="31"/>
    </row>
    <row r="780326" s="30" customFormat="1" ht="14.25" customHeight="1" x14ac:dyDescent="0.35"/>
    <row r="780342" spans="1:1" ht="14.25" customHeight="1" x14ac:dyDescent="0.45">
      <c r="A780342" s="31"/>
    </row>
    <row r="780348" spans="1:1" s="30" customFormat="1" ht="14.25" customHeight="1" x14ac:dyDescent="0.35"/>
    <row r="780364" spans="1:1" ht="14.25" customHeight="1" x14ac:dyDescent="0.45">
      <c r="A780364" s="31"/>
    </row>
    <row r="780370" s="30" customFormat="1" ht="14.25" customHeight="1" x14ac:dyDescent="0.35"/>
    <row r="780386" spans="1:1" ht="14.25" customHeight="1" x14ac:dyDescent="0.45">
      <c r="A780386" s="31"/>
    </row>
    <row r="780392" spans="1:1" s="30" customFormat="1" ht="14.25" customHeight="1" x14ac:dyDescent="0.35"/>
    <row r="780408" spans="1:1" ht="14.25" customHeight="1" x14ac:dyDescent="0.45">
      <c r="A780408" s="31"/>
    </row>
    <row r="780414" spans="1:1" s="30" customFormat="1" ht="14.25" customHeight="1" x14ac:dyDescent="0.35"/>
    <row r="780430" spans="1:1" ht="14.25" customHeight="1" x14ac:dyDescent="0.45">
      <c r="A780430" s="31"/>
    </row>
    <row r="780436" s="30" customFormat="1" ht="14.25" customHeight="1" x14ac:dyDescent="0.35"/>
    <row r="780452" spans="1:1" ht="14.25" customHeight="1" x14ac:dyDescent="0.45">
      <c r="A780452" s="31"/>
    </row>
    <row r="780458" spans="1:1" s="30" customFormat="1" ht="14.25" customHeight="1" x14ac:dyDescent="0.35"/>
    <row r="780474" spans="1:1" ht="14.25" customHeight="1" x14ac:dyDescent="0.45">
      <c r="A780474" s="31"/>
    </row>
    <row r="780480" spans="1:1" s="30" customFormat="1" ht="14.25" customHeight="1" x14ac:dyDescent="0.35"/>
    <row r="780496" spans="1:1" ht="14.25" customHeight="1" x14ac:dyDescent="0.45">
      <c r="A780496" s="31"/>
    </row>
    <row r="780502" s="30" customFormat="1" ht="14.25" customHeight="1" x14ac:dyDescent="0.35"/>
    <row r="780518" spans="1:1" ht="14.25" customHeight="1" x14ac:dyDescent="0.45">
      <c r="A780518" s="31"/>
    </row>
    <row r="780524" spans="1:1" s="30" customFormat="1" ht="14.25" customHeight="1" x14ac:dyDescent="0.35"/>
    <row r="780540" spans="1:1" ht="14.25" customHeight="1" x14ac:dyDescent="0.45">
      <c r="A780540" s="31"/>
    </row>
    <row r="780546" s="30" customFormat="1" ht="14.25" customHeight="1" x14ac:dyDescent="0.35"/>
    <row r="780562" spans="1:1" ht="14.25" customHeight="1" x14ac:dyDescent="0.45">
      <c r="A780562" s="31"/>
    </row>
    <row r="780568" spans="1:1" s="30" customFormat="1" ht="14.25" customHeight="1" x14ac:dyDescent="0.35"/>
    <row r="780584" spans="1:1" ht="14.25" customHeight="1" x14ac:dyDescent="0.45">
      <c r="A780584" s="31"/>
    </row>
    <row r="780590" spans="1:1" s="30" customFormat="1" ht="14.25" customHeight="1" x14ac:dyDescent="0.35"/>
    <row r="780606" spans="1:1" ht="14.25" customHeight="1" x14ac:dyDescent="0.45">
      <c r="A780606" s="31"/>
    </row>
    <row r="780612" s="30" customFormat="1" ht="14.25" customHeight="1" x14ac:dyDescent="0.35"/>
    <row r="780628" spans="1:1" ht="14.25" customHeight="1" x14ac:dyDescent="0.45">
      <c r="A780628" s="31"/>
    </row>
    <row r="780634" spans="1:1" s="30" customFormat="1" ht="14.25" customHeight="1" x14ac:dyDescent="0.35"/>
    <row r="780650" spans="1:1" ht="14.25" customHeight="1" x14ac:dyDescent="0.45">
      <c r="A780650" s="31"/>
    </row>
    <row r="780656" spans="1:1" s="30" customFormat="1" ht="14.25" customHeight="1" x14ac:dyDescent="0.35"/>
    <row r="780672" spans="1:1" ht="14.25" customHeight="1" x14ac:dyDescent="0.45">
      <c r="A780672" s="31"/>
    </row>
    <row r="780678" s="30" customFormat="1" ht="14.25" customHeight="1" x14ac:dyDescent="0.35"/>
    <row r="780694" spans="1:1" ht="14.25" customHeight="1" x14ac:dyDescent="0.45">
      <c r="A780694" s="31"/>
    </row>
    <row r="780700" spans="1:1" s="30" customFormat="1" ht="14.25" customHeight="1" x14ac:dyDescent="0.35"/>
    <row r="780716" spans="1:1" ht="14.25" customHeight="1" x14ac:dyDescent="0.45">
      <c r="A780716" s="31"/>
    </row>
    <row r="780722" s="30" customFormat="1" ht="14.25" customHeight="1" x14ac:dyDescent="0.35"/>
    <row r="780738" spans="1:1" ht="14.25" customHeight="1" x14ac:dyDescent="0.45">
      <c r="A780738" s="31"/>
    </row>
    <row r="780744" spans="1:1" s="30" customFormat="1" ht="14.25" customHeight="1" x14ac:dyDescent="0.35"/>
    <row r="780760" spans="1:1" ht="14.25" customHeight="1" x14ac:dyDescent="0.45">
      <c r="A780760" s="31"/>
    </row>
    <row r="780766" spans="1:1" s="30" customFormat="1" ht="14.25" customHeight="1" x14ac:dyDescent="0.35"/>
    <row r="780782" spans="1:1" ht="14.25" customHeight="1" x14ac:dyDescent="0.45">
      <c r="A780782" s="31"/>
    </row>
    <row r="780788" s="30" customFormat="1" ht="14.25" customHeight="1" x14ac:dyDescent="0.35"/>
    <row r="780804" spans="1:1" ht="14.25" customHeight="1" x14ac:dyDescent="0.45">
      <c r="A780804" s="31"/>
    </row>
    <row r="780810" spans="1:1" s="30" customFormat="1" ht="14.25" customHeight="1" x14ac:dyDescent="0.35"/>
    <row r="780826" spans="1:1" ht="14.25" customHeight="1" x14ac:dyDescent="0.45">
      <c r="A780826" s="31"/>
    </row>
    <row r="780832" spans="1:1" s="30" customFormat="1" ht="14.25" customHeight="1" x14ac:dyDescent="0.35"/>
    <row r="780848" spans="1:1" ht="14.25" customHeight="1" x14ac:dyDescent="0.45">
      <c r="A780848" s="31"/>
    </row>
    <row r="780854" s="30" customFormat="1" ht="14.25" customHeight="1" x14ac:dyDescent="0.35"/>
    <row r="780870" spans="1:1" ht="14.25" customHeight="1" x14ac:dyDescent="0.45">
      <c r="A780870" s="31"/>
    </row>
    <row r="780876" spans="1:1" s="30" customFormat="1" ht="14.25" customHeight="1" x14ac:dyDescent="0.35"/>
    <row r="780892" spans="1:1" ht="14.25" customHeight="1" x14ac:dyDescent="0.45">
      <c r="A780892" s="31"/>
    </row>
    <row r="780898" s="30" customFormat="1" ht="14.25" customHeight="1" x14ac:dyDescent="0.35"/>
    <row r="780914" spans="1:1" ht="14.25" customHeight="1" x14ac:dyDescent="0.45">
      <c r="A780914" s="31"/>
    </row>
    <row r="780920" spans="1:1" s="30" customFormat="1" ht="14.25" customHeight="1" x14ac:dyDescent="0.35"/>
    <row r="780936" spans="1:1" ht="14.25" customHeight="1" x14ac:dyDescent="0.45">
      <c r="A780936" s="31"/>
    </row>
    <row r="780942" spans="1:1" s="30" customFormat="1" ht="14.25" customHeight="1" x14ac:dyDescent="0.35"/>
    <row r="780958" spans="1:1" ht="14.25" customHeight="1" x14ac:dyDescent="0.45">
      <c r="A780958" s="31"/>
    </row>
    <row r="780964" s="30" customFormat="1" ht="14.25" customHeight="1" x14ac:dyDescent="0.35"/>
    <row r="780980" spans="1:1" ht="14.25" customHeight="1" x14ac:dyDescent="0.45">
      <c r="A780980" s="31"/>
    </row>
    <row r="780986" spans="1:1" s="30" customFormat="1" ht="14.25" customHeight="1" x14ac:dyDescent="0.35"/>
    <row r="781002" spans="1:1" ht="14.25" customHeight="1" x14ac:dyDescent="0.45">
      <c r="A781002" s="31"/>
    </row>
    <row r="781008" spans="1:1" s="30" customFormat="1" ht="14.25" customHeight="1" x14ac:dyDescent="0.35"/>
    <row r="781024" spans="1:1" ht="14.25" customHeight="1" x14ac:dyDescent="0.45">
      <c r="A781024" s="31"/>
    </row>
    <row r="781030" s="30" customFormat="1" ht="14.25" customHeight="1" x14ac:dyDescent="0.35"/>
    <row r="781046" spans="1:1" ht="14.25" customHeight="1" x14ac:dyDescent="0.45">
      <c r="A781046" s="31"/>
    </row>
    <row r="781052" spans="1:1" s="30" customFormat="1" ht="14.25" customHeight="1" x14ac:dyDescent="0.35"/>
    <row r="781068" spans="1:1" ht="14.25" customHeight="1" x14ac:dyDescent="0.45">
      <c r="A781068" s="31"/>
    </row>
    <row r="781074" s="30" customFormat="1" ht="14.25" customHeight="1" x14ac:dyDescent="0.35"/>
    <row r="781090" spans="1:1" ht="14.25" customHeight="1" x14ac:dyDescent="0.45">
      <c r="A781090" s="31"/>
    </row>
    <row r="781096" spans="1:1" s="30" customFormat="1" ht="14.25" customHeight="1" x14ac:dyDescent="0.35"/>
    <row r="781112" spans="1:1" ht="14.25" customHeight="1" x14ac:dyDescent="0.45">
      <c r="A781112" s="31"/>
    </row>
    <row r="781118" spans="1:1" s="30" customFormat="1" ht="14.25" customHeight="1" x14ac:dyDescent="0.35"/>
    <row r="781134" spans="1:1" ht="14.25" customHeight="1" x14ac:dyDescent="0.45">
      <c r="A781134" s="31"/>
    </row>
    <row r="781140" s="30" customFormat="1" ht="14.25" customHeight="1" x14ac:dyDescent="0.35"/>
    <row r="781156" spans="1:1" ht="14.25" customHeight="1" x14ac:dyDescent="0.45">
      <c r="A781156" s="31"/>
    </row>
    <row r="781162" spans="1:1" s="30" customFormat="1" ht="14.25" customHeight="1" x14ac:dyDescent="0.35"/>
    <row r="781178" spans="1:1" ht="14.25" customHeight="1" x14ac:dyDescent="0.45">
      <c r="A781178" s="31"/>
    </row>
    <row r="781184" spans="1:1" s="30" customFormat="1" ht="14.25" customHeight="1" x14ac:dyDescent="0.35"/>
    <row r="781200" spans="1:1" ht="14.25" customHeight="1" x14ac:dyDescent="0.45">
      <c r="A781200" s="31"/>
    </row>
    <row r="781206" s="30" customFormat="1" ht="14.25" customHeight="1" x14ac:dyDescent="0.35"/>
    <row r="781222" spans="1:1" ht="14.25" customHeight="1" x14ac:dyDescent="0.45">
      <c r="A781222" s="31"/>
    </row>
    <row r="781228" spans="1:1" s="30" customFormat="1" ht="14.25" customHeight="1" x14ac:dyDescent="0.35"/>
    <row r="781244" spans="1:1" ht="14.25" customHeight="1" x14ac:dyDescent="0.45">
      <c r="A781244" s="31"/>
    </row>
    <row r="781250" s="30" customFormat="1" ht="14.25" customHeight="1" x14ac:dyDescent="0.35"/>
    <row r="781266" spans="1:1" ht="14.25" customHeight="1" x14ac:dyDescent="0.45">
      <c r="A781266" s="31"/>
    </row>
    <row r="781272" spans="1:1" s="30" customFormat="1" ht="14.25" customHeight="1" x14ac:dyDescent="0.35"/>
    <row r="781288" spans="1:1" ht="14.25" customHeight="1" x14ac:dyDescent="0.45">
      <c r="A781288" s="31"/>
    </row>
    <row r="781294" spans="1:1" s="30" customFormat="1" ht="14.25" customHeight="1" x14ac:dyDescent="0.35"/>
    <row r="781310" spans="1:1" ht="14.25" customHeight="1" x14ac:dyDescent="0.45">
      <c r="A781310" s="31"/>
    </row>
    <row r="781316" s="30" customFormat="1" ht="14.25" customHeight="1" x14ac:dyDescent="0.35"/>
    <row r="781332" spans="1:1" ht="14.25" customHeight="1" x14ac:dyDescent="0.45">
      <c r="A781332" s="31"/>
    </row>
    <row r="781338" spans="1:1" s="30" customFormat="1" ht="14.25" customHeight="1" x14ac:dyDescent="0.35"/>
    <row r="781354" spans="1:1" ht="14.25" customHeight="1" x14ac:dyDescent="0.45">
      <c r="A781354" s="31"/>
    </row>
    <row r="781360" spans="1:1" s="30" customFormat="1" ht="14.25" customHeight="1" x14ac:dyDescent="0.35"/>
    <row r="781376" spans="1:1" ht="14.25" customHeight="1" x14ac:dyDescent="0.45">
      <c r="A781376" s="31"/>
    </row>
    <row r="781382" s="30" customFormat="1" ht="14.25" customHeight="1" x14ac:dyDescent="0.35"/>
    <row r="781398" spans="1:1" ht="14.25" customHeight="1" x14ac:dyDescent="0.45">
      <c r="A781398" s="31"/>
    </row>
    <row r="781404" spans="1:1" s="30" customFormat="1" ht="14.25" customHeight="1" x14ac:dyDescent="0.35"/>
    <row r="781420" spans="1:1" ht="14.25" customHeight="1" x14ac:dyDescent="0.45">
      <c r="A781420" s="31"/>
    </row>
    <row r="781426" s="30" customFormat="1" ht="14.25" customHeight="1" x14ac:dyDescent="0.35"/>
    <row r="781442" spans="1:1" ht="14.25" customHeight="1" x14ac:dyDescent="0.45">
      <c r="A781442" s="31"/>
    </row>
    <row r="781448" spans="1:1" s="30" customFormat="1" ht="14.25" customHeight="1" x14ac:dyDescent="0.35"/>
    <row r="781464" spans="1:1" ht="14.25" customHeight="1" x14ac:dyDescent="0.45">
      <c r="A781464" s="31"/>
    </row>
    <row r="781470" spans="1:1" s="30" customFormat="1" ht="14.25" customHeight="1" x14ac:dyDescent="0.35"/>
    <row r="781486" spans="1:1" ht="14.25" customHeight="1" x14ac:dyDescent="0.45">
      <c r="A781486" s="31"/>
    </row>
    <row r="781492" s="30" customFormat="1" ht="14.25" customHeight="1" x14ac:dyDescent="0.35"/>
    <row r="781508" spans="1:1" ht="14.25" customHeight="1" x14ac:dyDescent="0.45">
      <c r="A781508" s="31"/>
    </row>
    <row r="781514" spans="1:1" s="30" customFormat="1" ht="14.25" customHeight="1" x14ac:dyDescent="0.35"/>
    <row r="781530" spans="1:1" ht="14.25" customHeight="1" x14ac:dyDescent="0.45">
      <c r="A781530" s="31"/>
    </row>
    <row r="781536" spans="1:1" s="30" customFormat="1" ht="14.25" customHeight="1" x14ac:dyDescent="0.35"/>
    <row r="781552" spans="1:1" ht="14.25" customHeight="1" x14ac:dyDescent="0.45">
      <c r="A781552" s="31"/>
    </row>
    <row r="781558" s="30" customFormat="1" ht="14.25" customHeight="1" x14ac:dyDescent="0.35"/>
    <row r="781574" spans="1:1" ht="14.25" customHeight="1" x14ac:dyDescent="0.45">
      <c r="A781574" s="31"/>
    </row>
    <row r="781580" spans="1:1" s="30" customFormat="1" ht="14.25" customHeight="1" x14ac:dyDescent="0.35"/>
    <row r="781596" spans="1:1" ht="14.25" customHeight="1" x14ac:dyDescent="0.45">
      <c r="A781596" s="31"/>
    </row>
    <row r="781602" s="30" customFormat="1" ht="14.25" customHeight="1" x14ac:dyDescent="0.35"/>
    <row r="781618" spans="1:1" ht="14.25" customHeight="1" x14ac:dyDescent="0.45">
      <c r="A781618" s="31"/>
    </row>
    <row r="781624" spans="1:1" s="30" customFormat="1" ht="14.25" customHeight="1" x14ac:dyDescent="0.35"/>
    <row r="781640" spans="1:1" ht="14.25" customHeight="1" x14ac:dyDescent="0.45">
      <c r="A781640" s="31"/>
    </row>
    <row r="781646" spans="1:1" s="30" customFormat="1" ht="14.25" customHeight="1" x14ac:dyDescent="0.35"/>
    <row r="781662" spans="1:1" ht="14.25" customHeight="1" x14ac:dyDescent="0.45">
      <c r="A781662" s="31"/>
    </row>
    <row r="781668" s="30" customFormat="1" ht="14.25" customHeight="1" x14ac:dyDescent="0.35"/>
    <row r="781684" spans="1:1" ht="14.25" customHeight="1" x14ac:dyDescent="0.45">
      <c r="A781684" s="31"/>
    </row>
    <row r="781690" spans="1:1" s="30" customFormat="1" ht="14.25" customHeight="1" x14ac:dyDescent="0.35"/>
    <row r="781706" spans="1:1" ht="14.25" customHeight="1" x14ac:dyDescent="0.45">
      <c r="A781706" s="31"/>
    </row>
    <row r="781712" spans="1:1" s="30" customFormat="1" ht="14.25" customHeight="1" x14ac:dyDescent="0.35"/>
    <row r="781728" spans="1:1" ht="14.25" customHeight="1" x14ac:dyDescent="0.45">
      <c r="A781728" s="31"/>
    </row>
    <row r="781734" s="30" customFormat="1" ht="14.25" customHeight="1" x14ac:dyDescent="0.35"/>
    <row r="781750" spans="1:1" ht="14.25" customHeight="1" x14ac:dyDescent="0.45">
      <c r="A781750" s="31"/>
    </row>
    <row r="781756" spans="1:1" s="30" customFormat="1" ht="14.25" customHeight="1" x14ac:dyDescent="0.35"/>
    <row r="781772" spans="1:1" ht="14.25" customHeight="1" x14ac:dyDescent="0.45">
      <c r="A781772" s="31"/>
    </row>
    <row r="781778" s="30" customFormat="1" ht="14.25" customHeight="1" x14ac:dyDescent="0.35"/>
    <row r="781794" spans="1:1" ht="14.25" customHeight="1" x14ac:dyDescent="0.45">
      <c r="A781794" s="31"/>
    </row>
    <row r="781800" spans="1:1" s="30" customFormat="1" ht="14.25" customHeight="1" x14ac:dyDescent="0.35"/>
    <row r="781816" spans="1:1" ht="14.25" customHeight="1" x14ac:dyDescent="0.45">
      <c r="A781816" s="31"/>
    </row>
    <row r="781822" spans="1:1" s="30" customFormat="1" ht="14.25" customHeight="1" x14ac:dyDescent="0.35"/>
    <row r="781838" spans="1:1" ht="14.25" customHeight="1" x14ac:dyDescent="0.45">
      <c r="A781838" s="31"/>
    </row>
    <row r="781844" s="30" customFormat="1" ht="14.25" customHeight="1" x14ac:dyDescent="0.35"/>
    <row r="781860" spans="1:1" ht="14.25" customHeight="1" x14ac:dyDescent="0.45">
      <c r="A781860" s="31"/>
    </row>
    <row r="781866" spans="1:1" s="30" customFormat="1" ht="14.25" customHeight="1" x14ac:dyDescent="0.35"/>
    <row r="781882" spans="1:1" ht="14.25" customHeight="1" x14ac:dyDescent="0.45">
      <c r="A781882" s="31"/>
    </row>
    <row r="781888" spans="1:1" s="30" customFormat="1" ht="14.25" customHeight="1" x14ac:dyDescent="0.35"/>
    <row r="781904" spans="1:1" ht="14.25" customHeight="1" x14ac:dyDescent="0.45">
      <c r="A781904" s="31"/>
    </row>
    <row r="781910" s="30" customFormat="1" ht="14.25" customHeight="1" x14ac:dyDescent="0.35"/>
    <row r="781926" spans="1:1" ht="14.25" customHeight="1" x14ac:dyDescent="0.45">
      <c r="A781926" s="31"/>
    </row>
    <row r="781932" spans="1:1" s="30" customFormat="1" ht="14.25" customHeight="1" x14ac:dyDescent="0.35"/>
    <row r="781948" spans="1:1" ht="14.25" customHeight="1" x14ac:dyDescent="0.45">
      <c r="A781948" s="31"/>
    </row>
    <row r="781954" s="30" customFormat="1" ht="14.25" customHeight="1" x14ac:dyDescent="0.35"/>
    <row r="781970" spans="1:1" ht="14.25" customHeight="1" x14ac:dyDescent="0.45">
      <c r="A781970" s="31"/>
    </row>
    <row r="781976" spans="1:1" s="30" customFormat="1" ht="14.25" customHeight="1" x14ac:dyDescent="0.35"/>
    <row r="781992" spans="1:1" ht="14.25" customHeight="1" x14ac:dyDescent="0.45">
      <c r="A781992" s="31"/>
    </row>
    <row r="781998" spans="1:1" s="30" customFormat="1" ht="14.25" customHeight="1" x14ac:dyDescent="0.35"/>
    <row r="782014" spans="1:1" ht="14.25" customHeight="1" x14ac:dyDescent="0.45">
      <c r="A782014" s="31"/>
    </row>
    <row r="782020" s="30" customFormat="1" ht="14.25" customHeight="1" x14ac:dyDescent="0.35"/>
    <row r="782036" spans="1:1" ht="14.25" customHeight="1" x14ac:dyDescent="0.45">
      <c r="A782036" s="31"/>
    </row>
    <row r="782042" spans="1:1" s="30" customFormat="1" ht="14.25" customHeight="1" x14ac:dyDescent="0.35"/>
    <row r="782058" spans="1:1" ht="14.25" customHeight="1" x14ac:dyDescent="0.45">
      <c r="A782058" s="31"/>
    </row>
    <row r="782064" spans="1:1" s="30" customFormat="1" ht="14.25" customHeight="1" x14ac:dyDescent="0.35"/>
    <row r="782080" spans="1:1" ht="14.25" customHeight="1" x14ac:dyDescent="0.45">
      <c r="A782080" s="31"/>
    </row>
    <row r="782086" s="30" customFormat="1" ht="14.25" customHeight="1" x14ac:dyDescent="0.35"/>
    <row r="782102" spans="1:1" ht="14.25" customHeight="1" x14ac:dyDescent="0.45">
      <c r="A782102" s="31"/>
    </row>
    <row r="782108" spans="1:1" s="30" customFormat="1" ht="14.25" customHeight="1" x14ac:dyDescent="0.35"/>
    <row r="782124" spans="1:1" ht="14.25" customHeight="1" x14ac:dyDescent="0.45">
      <c r="A782124" s="31"/>
    </row>
    <row r="782130" s="30" customFormat="1" ht="14.25" customHeight="1" x14ac:dyDescent="0.35"/>
    <row r="782146" spans="1:1" ht="14.25" customHeight="1" x14ac:dyDescent="0.45">
      <c r="A782146" s="31"/>
    </row>
    <row r="782152" spans="1:1" s="30" customFormat="1" ht="14.25" customHeight="1" x14ac:dyDescent="0.35"/>
    <row r="782168" spans="1:1" ht="14.25" customHeight="1" x14ac:dyDescent="0.45">
      <c r="A782168" s="31"/>
    </row>
    <row r="782174" spans="1:1" s="30" customFormat="1" ht="14.25" customHeight="1" x14ac:dyDescent="0.35"/>
    <row r="782190" spans="1:1" ht="14.25" customHeight="1" x14ac:dyDescent="0.45">
      <c r="A782190" s="31"/>
    </row>
    <row r="782196" s="30" customFormat="1" ht="14.25" customHeight="1" x14ac:dyDescent="0.35"/>
    <row r="782212" spans="1:1" ht="14.25" customHeight="1" x14ac:dyDescent="0.45">
      <c r="A782212" s="31"/>
    </row>
    <row r="782218" spans="1:1" s="30" customFormat="1" ht="14.25" customHeight="1" x14ac:dyDescent="0.35"/>
    <row r="782234" spans="1:1" ht="14.25" customHeight="1" x14ac:dyDescent="0.45">
      <c r="A782234" s="31"/>
    </row>
    <row r="782240" spans="1:1" s="30" customFormat="1" ht="14.25" customHeight="1" x14ac:dyDescent="0.35"/>
    <row r="782256" spans="1:1" ht="14.25" customHeight="1" x14ac:dyDescent="0.45">
      <c r="A782256" s="31"/>
    </row>
    <row r="782262" s="30" customFormat="1" ht="14.25" customHeight="1" x14ac:dyDescent="0.35"/>
    <row r="782278" spans="1:1" ht="14.25" customHeight="1" x14ac:dyDescent="0.45">
      <c r="A782278" s="31"/>
    </row>
    <row r="782284" spans="1:1" s="30" customFormat="1" ht="14.25" customHeight="1" x14ac:dyDescent="0.35"/>
    <row r="782300" spans="1:1" ht="14.25" customHeight="1" x14ac:dyDescent="0.45">
      <c r="A782300" s="31"/>
    </row>
    <row r="782306" s="30" customFormat="1" ht="14.25" customHeight="1" x14ac:dyDescent="0.35"/>
    <row r="782322" spans="1:1" ht="14.25" customHeight="1" x14ac:dyDescent="0.45">
      <c r="A782322" s="31"/>
    </row>
    <row r="782328" spans="1:1" s="30" customFormat="1" ht="14.25" customHeight="1" x14ac:dyDescent="0.35"/>
    <row r="782344" spans="1:1" ht="14.25" customHeight="1" x14ac:dyDescent="0.45">
      <c r="A782344" s="31"/>
    </row>
    <row r="782350" spans="1:1" s="30" customFormat="1" ht="14.25" customHeight="1" x14ac:dyDescent="0.35"/>
    <row r="782366" spans="1:1" ht="14.25" customHeight="1" x14ac:dyDescent="0.45">
      <c r="A782366" s="31"/>
    </row>
    <row r="782372" s="30" customFormat="1" ht="14.25" customHeight="1" x14ac:dyDescent="0.35"/>
    <row r="782388" spans="1:1" ht="14.25" customHeight="1" x14ac:dyDescent="0.45">
      <c r="A782388" s="31"/>
    </row>
    <row r="782394" spans="1:1" s="30" customFormat="1" ht="14.25" customHeight="1" x14ac:dyDescent="0.35"/>
    <row r="782410" spans="1:1" ht="14.25" customHeight="1" x14ac:dyDescent="0.45">
      <c r="A782410" s="31"/>
    </row>
    <row r="782416" spans="1:1" s="30" customFormat="1" ht="14.25" customHeight="1" x14ac:dyDescent="0.35"/>
    <row r="782432" spans="1:1" ht="14.25" customHeight="1" x14ac:dyDescent="0.45">
      <c r="A782432" s="31"/>
    </row>
    <row r="782438" s="30" customFormat="1" ht="14.25" customHeight="1" x14ac:dyDescent="0.35"/>
    <row r="782454" spans="1:1" ht="14.25" customHeight="1" x14ac:dyDescent="0.45">
      <c r="A782454" s="31"/>
    </row>
    <row r="782460" spans="1:1" s="30" customFormat="1" ht="14.25" customHeight="1" x14ac:dyDescent="0.35"/>
    <row r="782476" spans="1:1" ht="14.25" customHeight="1" x14ac:dyDescent="0.45">
      <c r="A782476" s="31"/>
    </row>
    <row r="782482" s="30" customFormat="1" ht="14.25" customHeight="1" x14ac:dyDescent="0.35"/>
    <row r="782498" spans="1:1" ht="14.25" customHeight="1" x14ac:dyDescent="0.45">
      <c r="A782498" s="31"/>
    </row>
    <row r="782504" spans="1:1" s="30" customFormat="1" ht="14.25" customHeight="1" x14ac:dyDescent="0.35"/>
    <row r="782520" spans="1:1" ht="14.25" customHeight="1" x14ac:dyDescent="0.45">
      <c r="A782520" s="31"/>
    </row>
    <row r="782526" spans="1:1" s="30" customFormat="1" ht="14.25" customHeight="1" x14ac:dyDescent="0.35"/>
    <row r="782542" spans="1:1" ht="14.25" customHeight="1" x14ac:dyDescent="0.45">
      <c r="A782542" s="31"/>
    </row>
    <row r="782548" s="30" customFormat="1" ht="14.25" customHeight="1" x14ac:dyDescent="0.35"/>
    <row r="782564" spans="1:1" ht="14.25" customHeight="1" x14ac:dyDescent="0.45">
      <c r="A782564" s="31"/>
    </row>
    <row r="782570" spans="1:1" s="30" customFormat="1" ht="14.25" customHeight="1" x14ac:dyDescent="0.35"/>
    <row r="782586" spans="1:1" ht="14.25" customHeight="1" x14ac:dyDescent="0.45">
      <c r="A782586" s="31"/>
    </row>
    <row r="782592" spans="1:1" s="30" customFormat="1" ht="14.25" customHeight="1" x14ac:dyDescent="0.35"/>
    <row r="782608" spans="1:1" ht="14.25" customHeight="1" x14ac:dyDescent="0.45">
      <c r="A782608" s="31"/>
    </row>
    <row r="782614" s="30" customFormat="1" ht="14.25" customHeight="1" x14ac:dyDescent="0.35"/>
    <row r="782630" spans="1:1" ht="14.25" customHeight="1" x14ac:dyDescent="0.45">
      <c r="A782630" s="31"/>
    </row>
    <row r="782636" spans="1:1" s="30" customFormat="1" ht="14.25" customHeight="1" x14ac:dyDescent="0.35"/>
    <row r="782652" spans="1:1" ht="14.25" customHeight="1" x14ac:dyDescent="0.45">
      <c r="A782652" s="31"/>
    </row>
    <row r="782658" s="30" customFormat="1" ht="14.25" customHeight="1" x14ac:dyDescent="0.35"/>
    <row r="782674" spans="1:1" ht="14.25" customHeight="1" x14ac:dyDescent="0.45">
      <c r="A782674" s="31"/>
    </row>
    <row r="782680" spans="1:1" s="30" customFormat="1" ht="14.25" customHeight="1" x14ac:dyDescent="0.35"/>
    <row r="782696" spans="1:1" ht="14.25" customHeight="1" x14ac:dyDescent="0.45">
      <c r="A782696" s="31"/>
    </row>
    <row r="782702" spans="1:1" s="30" customFormat="1" ht="14.25" customHeight="1" x14ac:dyDescent="0.35"/>
    <row r="782718" spans="1:1" ht="14.25" customHeight="1" x14ac:dyDescent="0.45">
      <c r="A782718" s="31"/>
    </row>
    <row r="782724" s="30" customFormat="1" ht="14.25" customHeight="1" x14ac:dyDescent="0.35"/>
    <row r="782740" spans="1:1" ht="14.25" customHeight="1" x14ac:dyDescent="0.45">
      <c r="A782740" s="31"/>
    </row>
    <row r="782746" spans="1:1" s="30" customFormat="1" ht="14.25" customHeight="1" x14ac:dyDescent="0.35"/>
    <row r="782762" spans="1:1" ht="14.25" customHeight="1" x14ac:dyDescent="0.45">
      <c r="A782762" s="31"/>
    </row>
    <row r="782768" spans="1:1" s="30" customFormat="1" ht="14.25" customHeight="1" x14ac:dyDescent="0.35"/>
    <row r="782784" spans="1:1" ht="14.25" customHeight="1" x14ac:dyDescent="0.45">
      <c r="A782784" s="31"/>
    </row>
    <row r="782790" s="30" customFormat="1" ht="14.25" customHeight="1" x14ac:dyDescent="0.35"/>
    <row r="782806" spans="1:1" ht="14.25" customHeight="1" x14ac:dyDescent="0.45">
      <c r="A782806" s="31"/>
    </row>
    <row r="782812" spans="1:1" s="30" customFormat="1" ht="14.25" customHeight="1" x14ac:dyDescent="0.35"/>
    <row r="782828" spans="1:1" ht="14.25" customHeight="1" x14ac:dyDescent="0.45">
      <c r="A782828" s="31"/>
    </row>
    <row r="782834" s="30" customFormat="1" ht="14.25" customHeight="1" x14ac:dyDescent="0.35"/>
    <row r="782850" spans="1:1" ht="14.25" customHeight="1" x14ac:dyDescent="0.45">
      <c r="A782850" s="31"/>
    </row>
    <row r="782856" spans="1:1" s="30" customFormat="1" ht="14.25" customHeight="1" x14ac:dyDescent="0.35"/>
    <row r="782872" spans="1:1" ht="14.25" customHeight="1" x14ac:dyDescent="0.45">
      <c r="A782872" s="31"/>
    </row>
    <row r="782878" spans="1:1" s="30" customFormat="1" ht="14.25" customHeight="1" x14ac:dyDescent="0.35"/>
    <row r="782894" spans="1:1" ht="14.25" customHeight="1" x14ac:dyDescent="0.45">
      <c r="A782894" s="31"/>
    </row>
    <row r="782900" s="30" customFormat="1" ht="14.25" customHeight="1" x14ac:dyDescent="0.35"/>
    <row r="782916" spans="1:1" ht="14.25" customHeight="1" x14ac:dyDescent="0.45">
      <c r="A782916" s="31"/>
    </row>
    <row r="782922" spans="1:1" s="30" customFormat="1" ht="14.25" customHeight="1" x14ac:dyDescent="0.35"/>
    <row r="782938" spans="1:1" ht="14.25" customHeight="1" x14ac:dyDescent="0.45">
      <c r="A782938" s="31"/>
    </row>
    <row r="782944" spans="1:1" s="30" customFormat="1" ht="14.25" customHeight="1" x14ac:dyDescent="0.35"/>
    <row r="782960" spans="1:1" ht="14.25" customHeight="1" x14ac:dyDescent="0.45">
      <c r="A782960" s="31"/>
    </row>
    <row r="782966" s="30" customFormat="1" ht="14.25" customHeight="1" x14ac:dyDescent="0.35"/>
    <row r="782982" spans="1:1" ht="14.25" customHeight="1" x14ac:dyDescent="0.45">
      <c r="A782982" s="31"/>
    </row>
    <row r="782988" spans="1:1" s="30" customFormat="1" ht="14.25" customHeight="1" x14ac:dyDescent="0.35"/>
    <row r="783004" spans="1:1" ht="14.25" customHeight="1" x14ac:dyDescent="0.45">
      <c r="A783004" s="31"/>
    </row>
    <row r="783010" s="30" customFormat="1" ht="14.25" customHeight="1" x14ac:dyDescent="0.35"/>
    <row r="783026" spans="1:1" ht="14.25" customHeight="1" x14ac:dyDescent="0.45">
      <c r="A783026" s="31"/>
    </row>
    <row r="783032" spans="1:1" s="30" customFormat="1" ht="14.25" customHeight="1" x14ac:dyDescent="0.35"/>
    <row r="783048" spans="1:1" ht="14.25" customHeight="1" x14ac:dyDescent="0.45">
      <c r="A783048" s="31"/>
    </row>
    <row r="783054" spans="1:1" s="30" customFormat="1" ht="14.25" customHeight="1" x14ac:dyDescent="0.35"/>
    <row r="783070" spans="1:1" ht="14.25" customHeight="1" x14ac:dyDescent="0.45">
      <c r="A783070" s="31"/>
    </row>
    <row r="783076" s="30" customFormat="1" ht="14.25" customHeight="1" x14ac:dyDescent="0.35"/>
    <row r="783092" spans="1:1" ht="14.25" customHeight="1" x14ac:dyDescent="0.45">
      <c r="A783092" s="31"/>
    </row>
    <row r="783098" spans="1:1" s="30" customFormat="1" ht="14.25" customHeight="1" x14ac:dyDescent="0.35"/>
    <row r="783114" spans="1:1" ht="14.25" customHeight="1" x14ac:dyDescent="0.45">
      <c r="A783114" s="31"/>
    </row>
    <row r="783120" spans="1:1" s="30" customFormat="1" ht="14.25" customHeight="1" x14ac:dyDescent="0.35"/>
    <row r="783136" spans="1:1" ht="14.25" customHeight="1" x14ac:dyDescent="0.45">
      <c r="A783136" s="31"/>
    </row>
    <row r="783142" s="30" customFormat="1" ht="14.25" customHeight="1" x14ac:dyDescent="0.35"/>
    <row r="783158" spans="1:1" ht="14.25" customHeight="1" x14ac:dyDescent="0.45">
      <c r="A783158" s="31"/>
    </row>
    <row r="783164" spans="1:1" s="30" customFormat="1" ht="14.25" customHeight="1" x14ac:dyDescent="0.35"/>
    <row r="783180" spans="1:1" ht="14.25" customHeight="1" x14ac:dyDescent="0.45">
      <c r="A783180" s="31"/>
    </row>
    <row r="783186" s="30" customFormat="1" ht="14.25" customHeight="1" x14ac:dyDescent="0.35"/>
    <row r="783202" spans="1:1" ht="14.25" customHeight="1" x14ac:dyDescent="0.45">
      <c r="A783202" s="31"/>
    </row>
    <row r="783208" spans="1:1" s="30" customFormat="1" ht="14.25" customHeight="1" x14ac:dyDescent="0.35"/>
    <row r="783224" spans="1:1" ht="14.25" customHeight="1" x14ac:dyDescent="0.45">
      <c r="A783224" s="31"/>
    </row>
    <row r="783230" spans="1:1" s="30" customFormat="1" ht="14.25" customHeight="1" x14ac:dyDescent="0.35"/>
    <row r="783246" spans="1:1" ht="14.25" customHeight="1" x14ac:dyDescent="0.45">
      <c r="A783246" s="31"/>
    </row>
    <row r="783252" s="30" customFormat="1" ht="14.25" customHeight="1" x14ac:dyDescent="0.35"/>
    <row r="783268" spans="1:1" ht="14.25" customHeight="1" x14ac:dyDescent="0.45">
      <c r="A783268" s="31"/>
    </row>
    <row r="783274" spans="1:1" s="30" customFormat="1" ht="14.25" customHeight="1" x14ac:dyDescent="0.35"/>
    <row r="783290" spans="1:1" ht="14.25" customHeight="1" x14ac:dyDescent="0.45">
      <c r="A783290" s="31"/>
    </row>
    <row r="783296" spans="1:1" s="30" customFormat="1" ht="14.25" customHeight="1" x14ac:dyDescent="0.35"/>
    <row r="783312" spans="1:1" ht="14.25" customHeight="1" x14ac:dyDescent="0.45">
      <c r="A783312" s="31"/>
    </row>
    <row r="783318" s="30" customFormat="1" ht="14.25" customHeight="1" x14ac:dyDescent="0.35"/>
    <row r="783334" spans="1:1" ht="14.25" customHeight="1" x14ac:dyDescent="0.45">
      <c r="A783334" s="31"/>
    </row>
    <row r="783340" spans="1:1" s="30" customFormat="1" ht="14.25" customHeight="1" x14ac:dyDescent="0.35"/>
    <row r="783356" spans="1:1" ht="14.25" customHeight="1" x14ac:dyDescent="0.45">
      <c r="A783356" s="31"/>
    </row>
    <row r="783362" s="30" customFormat="1" ht="14.25" customHeight="1" x14ac:dyDescent="0.35"/>
    <row r="783378" spans="1:1" ht="14.25" customHeight="1" x14ac:dyDescent="0.45">
      <c r="A783378" s="31"/>
    </row>
    <row r="783384" spans="1:1" s="30" customFormat="1" ht="14.25" customHeight="1" x14ac:dyDescent="0.35"/>
    <row r="783400" spans="1:1" ht="14.25" customHeight="1" x14ac:dyDescent="0.45">
      <c r="A783400" s="31"/>
    </row>
    <row r="783406" spans="1:1" s="30" customFormat="1" ht="14.25" customHeight="1" x14ac:dyDescent="0.35"/>
    <row r="783422" spans="1:1" ht="14.25" customHeight="1" x14ac:dyDescent="0.45">
      <c r="A783422" s="31"/>
    </row>
    <row r="783428" s="30" customFormat="1" ht="14.25" customHeight="1" x14ac:dyDescent="0.35"/>
    <row r="783444" spans="1:1" ht="14.25" customHeight="1" x14ac:dyDescent="0.45">
      <c r="A783444" s="31"/>
    </row>
    <row r="783450" spans="1:1" s="30" customFormat="1" ht="14.25" customHeight="1" x14ac:dyDescent="0.35"/>
    <row r="783466" spans="1:1" ht="14.25" customHeight="1" x14ac:dyDescent="0.45">
      <c r="A783466" s="31"/>
    </row>
    <row r="783472" spans="1:1" s="30" customFormat="1" ht="14.25" customHeight="1" x14ac:dyDescent="0.35"/>
    <row r="783488" spans="1:1" ht="14.25" customHeight="1" x14ac:dyDescent="0.45">
      <c r="A783488" s="31"/>
    </row>
    <row r="783494" s="30" customFormat="1" ht="14.25" customHeight="1" x14ac:dyDescent="0.35"/>
    <row r="783510" spans="1:1" ht="14.25" customHeight="1" x14ac:dyDescent="0.45">
      <c r="A783510" s="31"/>
    </row>
    <row r="783516" spans="1:1" s="30" customFormat="1" ht="14.25" customHeight="1" x14ac:dyDescent="0.35"/>
    <row r="783532" spans="1:1" ht="14.25" customHeight="1" x14ac:dyDescent="0.45">
      <c r="A783532" s="31"/>
    </row>
    <row r="783538" s="30" customFormat="1" ht="14.25" customHeight="1" x14ac:dyDescent="0.35"/>
    <row r="783554" spans="1:1" ht="14.25" customHeight="1" x14ac:dyDescent="0.45">
      <c r="A783554" s="31"/>
    </row>
    <row r="783560" spans="1:1" s="30" customFormat="1" ht="14.25" customHeight="1" x14ac:dyDescent="0.35"/>
    <row r="783576" spans="1:1" ht="14.25" customHeight="1" x14ac:dyDescent="0.45">
      <c r="A783576" s="31"/>
    </row>
    <row r="783582" spans="1:1" s="30" customFormat="1" ht="14.25" customHeight="1" x14ac:dyDescent="0.35"/>
    <row r="783598" spans="1:1" ht="14.25" customHeight="1" x14ac:dyDescent="0.45">
      <c r="A783598" s="31"/>
    </row>
    <row r="783604" s="30" customFormat="1" ht="14.25" customHeight="1" x14ac:dyDescent="0.35"/>
    <row r="783620" spans="1:1" ht="14.25" customHeight="1" x14ac:dyDescent="0.45">
      <c r="A783620" s="31"/>
    </row>
    <row r="783626" spans="1:1" s="30" customFormat="1" ht="14.25" customHeight="1" x14ac:dyDescent="0.35"/>
    <row r="783642" spans="1:1" ht="14.25" customHeight="1" x14ac:dyDescent="0.45">
      <c r="A783642" s="31"/>
    </row>
    <row r="783648" spans="1:1" s="30" customFormat="1" ht="14.25" customHeight="1" x14ac:dyDescent="0.35"/>
    <row r="783664" spans="1:1" ht="14.25" customHeight="1" x14ac:dyDescent="0.45">
      <c r="A783664" s="31"/>
    </row>
    <row r="783670" s="30" customFormat="1" ht="14.25" customHeight="1" x14ac:dyDescent="0.35"/>
    <row r="783686" spans="1:1" ht="14.25" customHeight="1" x14ac:dyDescent="0.45">
      <c r="A783686" s="31"/>
    </row>
    <row r="783692" spans="1:1" s="30" customFormat="1" ht="14.25" customHeight="1" x14ac:dyDescent="0.35"/>
    <row r="783708" spans="1:1" ht="14.25" customHeight="1" x14ac:dyDescent="0.45">
      <c r="A783708" s="31"/>
    </row>
    <row r="783714" s="30" customFormat="1" ht="14.25" customHeight="1" x14ac:dyDescent="0.35"/>
    <row r="783730" spans="1:1" ht="14.25" customHeight="1" x14ac:dyDescent="0.45">
      <c r="A783730" s="31"/>
    </row>
    <row r="783736" spans="1:1" s="30" customFormat="1" ht="14.25" customHeight="1" x14ac:dyDescent="0.35"/>
    <row r="783752" spans="1:1" ht="14.25" customHeight="1" x14ac:dyDescent="0.45">
      <c r="A783752" s="31"/>
    </row>
    <row r="783758" spans="1:1" s="30" customFormat="1" ht="14.25" customHeight="1" x14ac:dyDescent="0.35"/>
    <row r="783774" spans="1:1" ht="14.25" customHeight="1" x14ac:dyDescent="0.45">
      <c r="A783774" s="31"/>
    </row>
    <row r="783780" s="30" customFormat="1" ht="14.25" customHeight="1" x14ac:dyDescent="0.35"/>
    <row r="783796" spans="1:1" ht="14.25" customHeight="1" x14ac:dyDescent="0.45">
      <c r="A783796" s="31"/>
    </row>
    <row r="783802" spans="1:1" s="30" customFormat="1" ht="14.25" customHeight="1" x14ac:dyDescent="0.35"/>
    <row r="783818" spans="1:1" ht="14.25" customHeight="1" x14ac:dyDescent="0.45">
      <c r="A783818" s="31"/>
    </row>
    <row r="783824" spans="1:1" s="30" customFormat="1" ht="14.25" customHeight="1" x14ac:dyDescent="0.35"/>
    <row r="783840" spans="1:1" ht="14.25" customHeight="1" x14ac:dyDescent="0.45">
      <c r="A783840" s="31"/>
    </row>
    <row r="783846" s="30" customFormat="1" ht="14.25" customHeight="1" x14ac:dyDescent="0.35"/>
    <row r="783862" spans="1:1" ht="14.25" customHeight="1" x14ac:dyDescent="0.45">
      <c r="A783862" s="31"/>
    </row>
    <row r="783868" spans="1:1" s="30" customFormat="1" ht="14.25" customHeight="1" x14ac:dyDescent="0.35"/>
    <row r="783884" spans="1:1" ht="14.25" customHeight="1" x14ac:dyDescent="0.45">
      <c r="A783884" s="31"/>
    </row>
    <row r="783890" s="30" customFormat="1" ht="14.25" customHeight="1" x14ac:dyDescent="0.35"/>
    <row r="783906" spans="1:1" ht="14.25" customHeight="1" x14ac:dyDescent="0.45">
      <c r="A783906" s="31"/>
    </row>
    <row r="783912" spans="1:1" s="30" customFormat="1" ht="14.25" customHeight="1" x14ac:dyDescent="0.35"/>
    <row r="783928" spans="1:1" ht="14.25" customHeight="1" x14ac:dyDescent="0.45">
      <c r="A783928" s="31"/>
    </row>
    <row r="783934" spans="1:1" s="30" customFormat="1" ht="14.25" customHeight="1" x14ac:dyDescent="0.35"/>
    <row r="783950" spans="1:1" ht="14.25" customHeight="1" x14ac:dyDescent="0.45">
      <c r="A783950" s="31"/>
    </row>
    <row r="783956" s="30" customFormat="1" ht="14.25" customHeight="1" x14ac:dyDescent="0.35"/>
    <row r="783972" spans="1:1" ht="14.25" customHeight="1" x14ac:dyDescent="0.45">
      <c r="A783972" s="31"/>
    </row>
    <row r="783978" spans="1:1" s="30" customFormat="1" ht="14.25" customHeight="1" x14ac:dyDescent="0.35"/>
    <row r="783994" spans="1:1" ht="14.25" customHeight="1" x14ac:dyDescent="0.45">
      <c r="A783994" s="31"/>
    </row>
    <row r="784000" spans="1:1" s="30" customFormat="1" ht="14.25" customHeight="1" x14ac:dyDescent="0.35"/>
    <row r="784016" spans="1:1" ht="14.25" customHeight="1" x14ac:dyDescent="0.45">
      <c r="A784016" s="31"/>
    </row>
    <row r="784022" s="30" customFormat="1" ht="14.25" customHeight="1" x14ac:dyDescent="0.35"/>
    <row r="784038" spans="1:1" ht="14.25" customHeight="1" x14ac:dyDescent="0.45">
      <c r="A784038" s="31"/>
    </row>
    <row r="784044" spans="1:1" s="30" customFormat="1" ht="14.25" customHeight="1" x14ac:dyDescent="0.35"/>
    <row r="784060" spans="1:1" ht="14.25" customHeight="1" x14ac:dyDescent="0.45">
      <c r="A784060" s="31"/>
    </row>
    <row r="784066" s="30" customFormat="1" ht="14.25" customHeight="1" x14ac:dyDescent="0.35"/>
    <row r="784082" spans="1:1" ht="14.25" customHeight="1" x14ac:dyDescent="0.45">
      <c r="A784082" s="31"/>
    </row>
    <row r="784088" spans="1:1" s="30" customFormat="1" ht="14.25" customHeight="1" x14ac:dyDescent="0.35"/>
    <row r="784104" spans="1:1" ht="14.25" customHeight="1" x14ac:dyDescent="0.45">
      <c r="A784104" s="31"/>
    </row>
    <row r="784110" spans="1:1" s="30" customFormat="1" ht="14.25" customHeight="1" x14ac:dyDescent="0.35"/>
    <row r="784126" spans="1:1" ht="14.25" customHeight="1" x14ac:dyDescent="0.45">
      <c r="A784126" s="31"/>
    </row>
    <row r="784132" s="30" customFormat="1" ht="14.25" customHeight="1" x14ac:dyDescent="0.35"/>
    <row r="784148" spans="1:1" ht="14.25" customHeight="1" x14ac:dyDescent="0.45">
      <c r="A784148" s="31"/>
    </row>
    <row r="784154" spans="1:1" s="30" customFormat="1" ht="14.25" customHeight="1" x14ac:dyDescent="0.35"/>
    <row r="784170" spans="1:1" ht="14.25" customHeight="1" x14ac:dyDescent="0.45">
      <c r="A784170" s="31"/>
    </row>
    <row r="784176" spans="1:1" s="30" customFormat="1" ht="14.25" customHeight="1" x14ac:dyDescent="0.35"/>
    <row r="784192" spans="1:1" ht="14.25" customHeight="1" x14ac:dyDescent="0.45">
      <c r="A784192" s="31"/>
    </row>
    <row r="784198" s="30" customFormat="1" ht="14.25" customHeight="1" x14ac:dyDescent="0.35"/>
    <row r="784214" spans="1:1" ht="14.25" customHeight="1" x14ac:dyDescent="0.45">
      <c r="A784214" s="31"/>
    </row>
    <row r="784220" spans="1:1" s="30" customFormat="1" ht="14.25" customHeight="1" x14ac:dyDescent="0.35"/>
    <row r="784236" spans="1:1" ht="14.25" customHeight="1" x14ac:dyDescent="0.45">
      <c r="A784236" s="31"/>
    </row>
    <row r="784242" s="30" customFormat="1" ht="14.25" customHeight="1" x14ac:dyDescent="0.35"/>
    <row r="784258" spans="1:1" ht="14.25" customHeight="1" x14ac:dyDescent="0.45">
      <c r="A784258" s="31"/>
    </row>
    <row r="784264" spans="1:1" s="30" customFormat="1" ht="14.25" customHeight="1" x14ac:dyDescent="0.35"/>
    <row r="784280" spans="1:1" ht="14.25" customHeight="1" x14ac:dyDescent="0.45">
      <c r="A784280" s="31"/>
    </row>
    <row r="784286" spans="1:1" s="30" customFormat="1" ht="14.25" customHeight="1" x14ac:dyDescent="0.35"/>
    <row r="784302" spans="1:1" ht="14.25" customHeight="1" x14ac:dyDescent="0.45">
      <c r="A784302" s="31"/>
    </row>
    <row r="784308" s="30" customFormat="1" ht="14.25" customHeight="1" x14ac:dyDescent="0.35"/>
    <row r="784324" spans="1:1" ht="14.25" customHeight="1" x14ac:dyDescent="0.45">
      <c r="A784324" s="31"/>
    </row>
    <row r="784330" spans="1:1" s="30" customFormat="1" ht="14.25" customHeight="1" x14ac:dyDescent="0.35"/>
    <row r="784346" spans="1:1" ht="14.25" customHeight="1" x14ac:dyDescent="0.45">
      <c r="A784346" s="31"/>
    </row>
    <row r="784352" spans="1:1" s="30" customFormat="1" ht="14.25" customHeight="1" x14ac:dyDescent="0.35"/>
    <row r="784368" spans="1:1" ht="14.25" customHeight="1" x14ac:dyDescent="0.45">
      <c r="A784368" s="31"/>
    </row>
    <row r="784374" s="30" customFormat="1" ht="14.25" customHeight="1" x14ac:dyDescent="0.35"/>
    <row r="784390" spans="1:1" ht="14.25" customHeight="1" x14ac:dyDescent="0.45">
      <c r="A784390" s="31"/>
    </row>
    <row r="784396" spans="1:1" s="30" customFormat="1" ht="14.25" customHeight="1" x14ac:dyDescent="0.35"/>
    <row r="784412" spans="1:1" ht="14.25" customHeight="1" x14ac:dyDescent="0.45">
      <c r="A784412" s="31"/>
    </row>
    <row r="784418" s="30" customFormat="1" ht="14.25" customHeight="1" x14ac:dyDescent="0.35"/>
    <row r="784434" spans="1:1" ht="14.25" customHeight="1" x14ac:dyDescent="0.45">
      <c r="A784434" s="31"/>
    </row>
    <row r="784440" spans="1:1" s="30" customFormat="1" ht="14.25" customHeight="1" x14ac:dyDescent="0.35"/>
    <row r="784456" spans="1:1" ht="14.25" customHeight="1" x14ac:dyDescent="0.45">
      <c r="A784456" s="31"/>
    </row>
    <row r="784462" spans="1:1" s="30" customFormat="1" ht="14.25" customHeight="1" x14ac:dyDescent="0.35"/>
    <row r="784478" spans="1:1" ht="14.25" customHeight="1" x14ac:dyDescent="0.45">
      <c r="A784478" s="31"/>
    </row>
    <row r="784484" s="30" customFormat="1" ht="14.25" customHeight="1" x14ac:dyDescent="0.35"/>
    <row r="784500" spans="1:1" ht="14.25" customHeight="1" x14ac:dyDescent="0.45">
      <c r="A784500" s="31"/>
    </row>
    <row r="784506" spans="1:1" s="30" customFormat="1" ht="14.25" customHeight="1" x14ac:dyDescent="0.35"/>
    <row r="784522" spans="1:1" ht="14.25" customHeight="1" x14ac:dyDescent="0.45">
      <c r="A784522" s="31"/>
    </row>
    <row r="784528" spans="1:1" s="30" customFormat="1" ht="14.25" customHeight="1" x14ac:dyDescent="0.35"/>
    <row r="784544" spans="1:1" ht="14.25" customHeight="1" x14ac:dyDescent="0.45">
      <c r="A784544" s="31"/>
    </row>
    <row r="784550" s="30" customFormat="1" ht="14.25" customHeight="1" x14ac:dyDescent="0.35"/>
    <row r="784566" spans="1:1" ht="14.25" customHeight="1" x14ac:dyDescent="0.45">
      <c r="A784566" s="31"/>
    </row>
    <row r="784572" spans="1:1" s="30" customFormat="1" ht="14.25" customHeight="1" x14ac:dyDescent="0.35"/>
    <row r="784588" spans="1:1" ht="14.25" customHeight="1" x14ac:dyDescent="0.45">
      <c r="A784588" s="31"/>
    </row>
    <row r="784594" s="30" customFormat="1" ht="14.25" customHeight="1" x14ac:dyDescent="0.35"/>
    <row r="784610" spans="1:1" ht="14.25" customHeight="1" x14ac:dyDescent="0.45">
      <c r="A784610" s="31"/>
    </row>
    <row r="784616" spans="1:1" s="30" customFormat="1" ht="14.25" customHeight="1" x14ac:dyDescent="0.35"/>
    <row r="784632" spans="1:1" ht="14.25" customHeight="1" x14ac:dyDescent="0.45">
      <c r="A784632" s="31"/>
    </row>
    <row r="784638" spans="1:1" s="30" customFormat="1" ht="14.25" customHeight="1" x14ac:dyDescent="0.35"/>
    <row r="784654" spans="1:1" ht="14.25" customHeight="1" x14ac:dyDescent="0.45">
      <c r="A784654" s="31"/>
    </row>
    <row r="784660" s="30" customFormat="1" ht="14.25" customHeight="1" x14ac:dyDescent="0.35"/>
    <row r="784676" spans="1:1" ht="14.25" customHeight="1" x14ac:dyDescent="0.45">
      <c r="A784676" s="31"/>
    </row>
    <row r="784682" spans="1:1" s="30" customFormat="1" ht="14.25" customHeight="1" x14ac:dyDescent="0.35"/>
    <row r="784698" spans="1:1" ht="14.25" customHeight="1" x14ac:dyDescent="0.45">
      <c r="A784698" s="31"/>
    </row>
    <row r="784704" spans="1:1" s="30" customFormat="1" ht="14.25" customHeight="1" x14ac:dyDescent="0.35"/>
    <row r="784720" spans="1:1" ht="14.25" customHeight="1" x14ac:dyDescent="0.45">
      <c r="A784720" s="31"/>
    </row>
    <row r="784726" s="30" customFormat="1" ht="14.25" customHeight="1" x14ac:dyDescent="0.35"/>
    <row r="784742" spans="1:1" ht="14.25" customHeight="1" x14ac:dyDescent="0.45">
      <c r="A784742" s="31"/>
    </row>
    <row r="784748" spans="1:1" s="30" customFormat="1" ht="14.25" customHeight="1" x14ac:dyDescent="0.35"/>
    <row r="784764" spans="1:1" ht="14.25" customHeight="1" x14ac:dyDescent="0.45">
      <c r="A784764" s="31"/>
    </row>
    <row r="784770" s="30" customFormat="1" ht="14.25" customHeight="1" x14ac:dyDescent="0.35"/>
    <row r="784786" spans="1:1" ht="14.25" customHeight="1" x14ac:dyDescent="0.45">
      <c r="A784786" s="31"/>
    </row>
    <row r="784792" spans="1:1" s="30" customFormat="1" ht="14.25" customHeight="1" x14ac:dyDescent="0.35"/>
    <row r="784808" spans="1:1" ht="14.25" customHeight="1" x14ac:dyDescent="0.45">
      <c r="A784808" s="31"/>
    </row>
    <row r="784814" spans="1:1" s="30" customFormat="1" ht="14.25" customHeight="1" x14ac:dyDescent="0.35"/>
    <row r="784830" spans="1:1" ht="14.25" customHeight="1" x14ac:dyDescent="0.45">
      <c r="A784830" s="31"/>
    </row>
    <row r="784836" s="30" customFormat="1" ht="14.25" customHeight="1" x14ac:dyDescent="0.35"/>
    <row r="784852" spans="1:1" ht="14.25" customHeight="1" x14ac:dyDescent="0.45">
      <c r="A784852" s="31"/>
    </row>
    <row r="784858" spans="1:1" s="30" customFormat="1" ht="14.25" customHeight="1" x14ac:dyDescent="0.35"/>
    <row r="784874" spans="1:1" ht="14.25" customHeight="1" x14ac:dyDescent="0.45">
      <c r="A784874" s="31"/>
    </row>
    <row r="784880" spans="1:1" s="30" customFormat="1" ht="14.25" customHeight="1" x14ac:dyDescent="0.35"/>
    <row r="784896" spans="1:1" ht="14.25" customHeight="1" x14ac:dyDescent="0.45">
      <c r="A784896" s="31"/>
    </row>
    <row r="784902" s="30" customFormat="1" ht="14.25" customHeight="1" x14ac:dyDescent="0.35"/>
    <row r="784918" spans="1:1" ht="14.25" customHeight="1" x14ac:dyDescent="0.45">
      <c r="A784918" s="31"/>
    </row>
    <row r="784924" spans="1:1" s="30" customFormat="1" ht="14.25" customHeight="1" x14ac:dyDescent="0.35"/>
    <row r="784940" spans="1:1" ht="14.25" customHeight="1" x14ac:dyDescent="0.45">
      <c r="A784940" s="31"/>
    </row>
    <row r="784946" s="30" customFormat="1" ht="14.25" customHeight="1" x14ac:dyDescent="0.35"/>
    <row r="784962" spans="1:1" ht="14.25" customHeight="1" x14ac:dyDescent="0.45">
      <c r="A784962" s="31"/>
    </row>
    <row r="784968" spans="1:1" s="30" customFormat="1" ht="14.25" customHeight="1" x14ac:dyDescent="0.35"/>
    <row r="784984" spans="1:1" ht="14.25" customHeight="1" x14ac:dyDescent="0.45">
      <c r="A784984" s="31"/>
    </row>
    <row r="784990" spans="1:1" s="30" customFormat="1" ht="14.25" customHeight="1" x14ac:dyDescent="0.35"/>
    <row r="785006" spans="1:1" ht="14.25" customHeight="1" x14ac:dyDescent="0.45">
      <c r="A785006" s="31"/>
    </row>
    <row r="785012" s="30" customFormat="1" ht="14.25" customHeight="1" x14ac:dyDescent="0.35"/>
    <row r="785028" spans="1:1" ht="14.25" customHeight="1" x14ac:dyDescent="0.45">
      <c r="A785028" s="31"/>
    </row>
    <row r="785034" spans="1:1" s="30" customFormat="1" ht="14.25" customHeight="1" x14ac:dyDescent="0.35"/>
    <row r="785050" spans="1:1" ht="14.25" customHeight="1" x14ac:dyDescent="0.45">
      <c r="A785050" s="31"/>
    </row>
    <row r="785056" spans="1:1" s="30" customFormat="1" ht="14.25" customHeight="1" x14ac:dyDescent="0.35"/>
    <row r="785072" spans="1:1" ht="14.25" customHeight="1" x14ac:dyDescent="0.45">
      <c r="A785072" s="31"/>
    </row>
    <row r="785078" s="30" customFormat="1" ht="14.25" customHeight="1" x14ac:dyDescent="0.35"/>
    <row r="785094" spans="1:1" ht="14.25" customHeight="1" x14ac:dyDescent="0.45">
      <c r="A785094" s="31"/>
    </row>
    <row r="785100" spans="1:1" s="30" customFormat="1" ht="14.25" customHeight="1" x14ac:dyDescent="0.35"/>
    <row r="785116" spans="1:1" ht="14.25" customHeight="1" x14ac:dyDescent="0.45">
      <c r="A785116" s="31"/>
    </row>
    <row r="785122" s="30" customFormat="1" ht="14.25" customHeight="1" x14ac:dyDescent="0.35"/>
    <row r="785138" spans="1:1" ht="14.25" customHeight="1" x14ac:dyDescent="0.45">
      <c r="A785138" s="31"/>
    </row>
    <row r="785144" spans="1:1" s="30" customFormat="1" ht="14.25" customHeight="1" x14ac:dyDescent="0.35"/>
    <row r="785160" spans="1:1" ht="14.25" customHeight="1" x14ac:dyDescent="0.45">
      <c r="A785160" s="31"/>
    </row>
    <row r="785166" spans="1:1" s="30" customFormat="1" ht="14.25" customHeight="1" x14ac:dyDescent="0.35"/>
    <row r="785182" spans="1:1" ht="14.25" customHeight="1" x14ac:dyDescent="0.45">
      <c r="A785182" s="31"/>
    </row>
    <row r="785188" s="30" customFormat="1" ht="14.25" customHeight="1" x14ac:dyDescent="0.35"/>
    <row r="785204" spans="1:1" ht="14.25" customHeight="1" x14ac:dyDescent="0.45">
      <c r="A785204" s="31"/>
    </row>
    <row r="785210" spans="1:1" s="30" customFormat="1" ht="14.25" customHeight="1" x14ac:dyDescent="0.35"/>
    <row r="785226" spans="1:1" ht="14.25" customHeight="1" x14ac:dyDescent="0.45">
      <c r="A785226" s="31"/>
    </row>
    <row r="785232" spans="1:1" s="30" customFormat="1" ht="14.25" customHeight="1" x14ac:dyDescent="0.35"/>
    <row r="785248" spans="1:1" ht="14.25" customHeight="1" x14ac:dyDescent="0.45">
      <c r="A785248" s="31"/>
    </row>
    <row r="785254" s="30" customFormat="1" ht="14.25" customHeight="1" x14ac:dyDescent="0.35"/>
    <row r="785270" spans="1:1" ht="14.25" customHeight="1" x14ac:dyDescent="0.45">
      <c r="A785270" s="31"/>
    </row>
    <row r="785276" spans="1:1" s="30" customFormat="1" ht="14.25" customHeight="1" x14ac:dyDescent="0.35"/>
    <row r="785292" spans="1:1" ht="14.25" customHeight="1" x14ac:dyDescent="0.45">
      <c r="A785292" s="31"/>
    </row>
    <row r="785298" s="30" customFormat="1" ht="14.25" customHeight="1" x14ac:dyDescent="0.35"/>
    <row r="785314" spans="1:1" ht="14.25" customHeight="1" x14ac:dyDescent="0.45">
      <c r="A785314" s="31"/>
    </row>
    <row r="785320" spans="1:1" s="30" customFormat="1" ht="14.25" customHeight="1" x14ac:dyDescent="0.35"/>
    <row r="785336" spans="1:1" ht="14.25" customHeight="1" x14ac:dyDescent="0.45">
      <c r="A785336" s="31"/>
    </row>
    <row r="785342" spans="1:1" s="30" customFormat="1" ht="14.25" customHeight="1" x14ac:dyDescent="0.35"/>
    <row r="785358" spans="1:1" ht="14.25" customHeight="1" x14ac:dyDescent="0.45">
      <c r="A785358" s="31"/>
    </row>
    <row r="785364" s="30" customFormat="1" ht="14.25" customHeight="1" x14ac:dyDescent="0.35"/>
    <row r="785380" spans="1:1" ht="14.25" customHeight="1" x14ac:dyDescent="0.45">
      <c r="A785380" s="31"/>
    </row>
    <row r="785386" spans="1:1" s="30" customFormat="1" ht="14.25" customHeight="1" x14ac:dyDescent="0.35"/>
    <row r="785402" spans="1:1" ht="14.25" customHeight="1" x14ac:dyDescent="0.45">
      <c r="A785402" s="31"/>
    </row>
    <row r="785408" spans="1:1" s="30" customFormat="1" ht="14.25" customHeight="1" x14ac:dyDescent="0.35"/>
    <row r="785424" spans="1:1" ht="14.25" customHeight="1" x14ac:dyDescent="0.45">
      <c r="A785424" s="31"/>
    </row>
    <row r="785430" s="30" customFormat="1" ht="14.25" customHeight="1" x14ac:dyDescent="0.35"/>
    <row r="785446" spans="1:1" ht="14.25" customHeight="1" x14ac:dyDescent="0.45">
      <c r="A785446" s="31"/>
    </row>
    <row r="785452" spans="1:1" s="30" customFormat="1" ht="14.25" customHeight="1" x14ac:dyDescent="0.35"/>
    <row r="785468" spans="1:1" ht="14.25" customHeight="1" x14ac:dyDescent="0.45">
      <c r="A785468" s="31"/>
    </row>
    <row r="785474" s="30" customFormat="1" ht="14.25" customHeight="1" x14ac:dyDescent="0.35"/>
    <row r="785490" spans="1:1" ht="14.25" customHeight="1" x14ac:dyDescent="0.45">
      <c r="A785490" s="31"/>
    </row>
    <row r="785496" spans="1:1" s="30" customFormat="1" ht="14.25" customHeight="1" x14ac:dyDescent="0.35"/>
    <row r="785512" spans="1:1" ht="14.25" customHeight="1" x14ac:dyDescent="0.45">
      <c r="A785512" s="31"/>
    </row>
    <row r="785518" spans="1:1" s="30" customFormat="1" ht="14.25" customHeight="1" x14ac:dyDescent="0.35"/>
    <row r="785534" spans="1:1" ht="14.25" customHeight="1" x14ac:dyDescent="0.45">
      <c r="A785534" s="31"/>
    </row>
    <row r="785540" s="30" customFormat="1" ht="14.25" customHeight="1" x14ac:dyDescent="0.35"/>
    <row r="785556" spans="1:1" ht="14.25" customHeight="1" x14ac:dyDescent="0.45">
      <c r="A785556" s="31"/>
    </row>
    <row r="785562" spans="1:1" s="30" customFormat="1" ht="14.25" customHeight="1" x14ac:dyDescent="0.35"/>
    <row r="785578" spans="1:1" ht="14.25" customHeight="1" x14ac:dyDescent="0.45">
      <c r="A785578" s="31"/>
    </row>
    <row r="785584" spans="1:1" s="30" customFormat="1" ht="14.25" customHeight="1" x14ac:dyDescent="0.35"/>
    <row r="785600" spans="1:1" ht="14.25" customHeight="1" x14ac:dyDescent="0.45">
      <c r="A785600" s="31"/>
    </row>
    <row r="785606" s="30" customFormat="1" ht="14.25" customHeight="1" x14ac:dyDescent="0.35"/>
    <row r="785622" spans="1:1" ht="14.25" customHeight="1" x14ac:dyDescent="0.45">
      <c r="A785622" s="31"/>
    </row>
    <row r="785628" spans="1:1" s="30" customFormat="1" ht="14.25" customHeight="1" x14ac:dyDescent="0.35"/>
    <row r="785644" spans="1:1" ht="14.25" customHeight="1" x14ac:dyDescent="0.45">
      <c r="A785644" s="31"/>
    </row>
    <row r="785650" s="30" customFormat="1" ht="14.25" customHeight="1" x14ac:dyDescent="0.35"/>
    <row r="785666" spans="1:1" ht="14.25" customHeight="1" x14ac:dyDescent="0.45">
      <c r="A785666" s="31"/>
    </row>
    <row r="785672" spans="1:1" s="30" customFormat="1" ht="14.25" customHeight="1" x14ac:dyDescent="0.35"/>
    <row r="785688" spans="1:1" ht="14.25" customHeight="1" x14ac:dyDescent="0.45">
      <c r="A785688" s="31"/>
    </row>
    <row r="785694" spans="1:1" s="30" customFormat="1" ht="14.25" customHeight="1" x14ac:dyDescent="0.35"/>
    <row r="785710" spans="1:1" ht="14.25" customHeight="1" x14ac:dyDescent="0.45">
      <c r="A785710" s="31"/>
    </row>
    <row r="785716" s="30" customFormat="1" ht="14.25" customHeight="1" x14ac:dyDescent="0.35"/>
    <row r="785732" spans="1:1" ht="14.25" customHeight="1" x14ac:dyDescent="0.45">
      <c r="A785732" s="31"/>
    </row>
    <row r="785738" spans="1:1" s="30" customFormat="1" ht="14.25" customHeight="1" x14ac:dyDescent="0.35"/>
    <row r="785754" spans="1:1" ht="14.25" customHeight="1" x14ac:dyDescent="0.45">
      <c r="A785754" s="31"/>
    </row>
    <row r="785760" spans="1:1" s="30" customFormat="1" ht="14.25" customHeight="1" x14ac:dyDescent="0.35"/>
    <row r="785776" spans="1:1" ht="14.25" customHeight="1" x14ac:dyDescent="0.45">
      <c r="A785776" s="31"/>
    </row>
    <row r="785782" s="30" customFormat="1" ht="14.25" customHeight="1" x14ac:dyDescent="0.35"/>
    <row r="785798" spans="1:1" ht="14.25" customHeight="1" x14ac:dyDescent="0.45">
      <c r="A785798" s="31"/>
    </row>
    <row r="785804" spans="1:1" s="30" customFormat="1" ht="14.25" customHeight="1" x14ac:dyDescent="0.35"/>
    <row r="785820" spans="1:1" ht="14.25" customHeight="1" x14ac:dyDescent="0.45">
      <c r="A785820" s="31"/>
    </row>
    <row r="785826" s="30" customFormat="1" ht="14.25" customHeight="1" x14ac:dyDescent="0.35"/>
    <row r="785842" spans="1:1" ht="14.25" customHeight="1" x14ac:dyDescent="0.45">
      <c r="A785842" s="31"/>
    </row>
    <row r="785848" spans="1:1" s="30" customFormat="1" ht="14.25" customHeight="1" x14ac:dyDescent="0.35"/>
    <row r="785864" spans="1:1" ht="14.25" customHeight="1" x14ac:dyDescent="0.45">
      <c r="A785864" s="31"/>
    </row>
    <row r="785870" spans="1:1" s="30" customFormat="1" ht="14.25" customHeight="1" x14ac:dyDescent="0.35"/>
    <row r="785886" spans="1:1" ht="14.25" customHeight="1" x14ac:dyDescent="0.45">
      <c r="A785886" s="31"/>
    </row>
    <row r="785892" s="30" customFormat="1" ht="14.25" customHeight="1" x14ac:dyDescent="0.35"/>
    <row r="785908" spans="1:1" ht="14.25" customHeight="1" x14ac:dyDescent="0.45">
      <c r="A785908" s="31"/>
    </row>
    <row r="785914" spans="1:1" s="30" customFormat="1" ht="14.25" customHeight="1" x14ac:dyDescent="0.35"/>
    <row r="785930" spans="1:1" ht="14.25" customHeight="1" x14ac:dyDescent="0.45">
      <c r="A785930" s="31"/>
    </row>
    <row r="785936" spans="1:1" s="30" customFormat="1" ht="14.25" customHeight="1" x14ac:dyDescent="0.35"/>
    <row r="785952" spans="1:1" ht="14.25" customHeight="1" x14ac:dyDescent="0.45">
      <c r="A785952" s="31"/>
    </row>
    <row r="785958" s="30" customFormat="1" ht="14.25" customHeight="1" x14ac:dyDescent="0.35"/>
    <row r="785974" spans="1:1" ht="14.25" customHeight="1" x14ac:dyDescent="0.45">
      <c r="A785974" s="31"/>
    </row>
    <row r="785980" spans="1:1" s="30" customFormat="1" ht="14.25" customHeight="1" x14ac:dyDescent="0.35"/>
    <row r="785996" spans="1:1" ht="14.25" customHeight="1" x14ac:dyDescent="0.45">
      <c r="A785996" s="31"/>
    </row>
    <row r="786002" s="30" customFormat="1" ht="14.25" customHeight="1" x14ac:dyDescent="0.35"/>
    <row r="786018" spans="1:1" ht="14.25" customHeight="1" x14ac:dyDescent="0.45">
      <c r="A786018" s="31"/>
    </row>
    <row r="786024" spans="1:1" s="30" customFormat="1" ht="14.25" customHeight="1" x14ac:dyDescent="0.35"/>
    <row r="786040" spans="1:1" ht="14.25" customHeight="1" x14ac:dyDescent="0.45">
      <c r="A786040" s="31"/>
    </row>
    <row r="786046" spans="1:1" s="30" customFormat="1" ht="14.25" customHeight="1" x14ac:dyDescent="0.35"/>
    <row r="786062" spans="1:1" ht="14.25" customHeight="1" x14ac:dyDescent="0.45">
      <c r="A786062" s="31"/>
    </row>
    <row r="786068" s="30" customFormat="1" ht="14.25" customHeight="1" x14ac:dyDescent="0.35"/>
    <row r="786084" spans="1:1" ht="14.25" customHeight="1" x14ac:dyDescent="0.45">
      <c r="A786084" s="31"/>
    </row>
    <row r="786090" spans="1:1" s="30" customFormat="1" ht="14.25" customHeight="1" x14ac:dyDescent="0.35"/>
    <row r="786106" spans="1:1" ht="14.25" customHeight="1" x14ac:dyDescent="0.45">
      <c r="A786106" s="31"/>
    </row>
    <row r="786112" spans="1:1" s="30" customFormat="1" ht="14.25" customHeight="1" x14ac:dyDescent="0.35"/>
    <row r="786128" spans="1:1" ht="14.25" customHeight="1" x14ac:dyDescent="0.45">
      <c r="A786128" s="31"/>
    </row>
    <row r="786134" s="30" customFormat="1" ht="14.25" customHeight="1" x14ac:dyDescent="0.35"/>
    <row r="786150" spans="1:1" ht="14.25" customHeight="1" x14ac:dyDescent="0.45">
      <c r="A786150" s="31"/>
    </row>
    <row r="786156" spans="1:1" s="30" customFormat="1" ht="14.25" customHeight="1" x14ac:dyDescent="0.35"/>
    <row r="786172" spans="1:1" ht="14.25" customHeight="1" x14ac:dyDescent="0.45">
      <c r="A786172" s="31"/>
    </row>
    <row r="786178" s="30" customFormat="1" ht="14.25" customHeight="1" x14ac:dyDescent="0.35"/>
    <row r="786194" spans="1:1" ht="14.25" customHeight="1" x14ac:dyDescent="0.45">
      <c r="A786194" s="31"/>
    </row>
    <row r="786200" spans="1:1" s="30" customFormat="1" ht="14.25" customHeight="1" x14ac:dyDescent="0.35"/>
    <row r="786216" spans="1:1" ht="14.25" customHeight="1" x14ac:dyDescent="0.45">
      <c r="A786216" s="31"/>
    </row>
    <row r="786222" spans="1:1" s="30" customFormat="1" ht="14.25" customHeight="1" x14ac:dyDescent="0.35"/>
    <row r="786238" spans="1:1" ht="14.25" customHeight="1" x14ac:dyDescent="0.45">
      <c r="A786238" s="31"/>
    </row>
    <row r="786244" s="30" customFormat="1" ht="14.25" customHeight="1" x14ac:dyDescent="0.35"/>
    <row r="786260" spans="1:1" ht="14.25" customHeight="1" x14ac:dyDescent="0.45">
      <c r="A786260" s="31"/>
    </row>
    <row r="786266" spans="1:1" s="30" customFormat="1" ht="14.25" customHeight="1" x14ac:dyDescent="0.35"/>
    <row r="786282" spans="1:1" ht="14.25" customHeight="1" x14ac:dyDescent="0.45">
      <c r="A786282" s="31"/>
    </row>
    <row r="786288" spans="1:1" s="30" customFormat="1" ht="14.25" customHeight="1" x14ac:dyDescent="0.35"/>
    <row r="786304" spans="1:1" ht="14.25" customHeight="1" x14ac:dyDescent="0.45">
      <c r="A786304" s="31"/>
    </row>
    <row r="786310" s="30" customFormat="1" ht="14.25" customHeight="1" x14ac:dyDescent="0.35"/>
    <row r="786326" spans="1:1" ht="14.25" customHeight="1" x14ac:dyDescent="0.45">
      <c r="A786326" s="31"/>
    </row>
    <row r="786332" spans="1:1" s="30" customFormat="1" ht="14.25" customHeight="1" x14ac:dyDescent="0.35"/>
    <row r="786348" spans="1:1" ht="14.25" customHeight="1" x14ac:dyDescent="0.45">
      <c r="A786348" s="31"/>
    </row>
    <row r="786354" s="30" customFormat="1" ht="14.25" customHeight="1" x14ac:dyDescent="0.35"/>
    <row r="786370" spans="1:1" ht="14.25" customHeight="1" x14ac:dyDescent="0.45">
      <c r="A786370" s="31"/>
    </row>
    <row r="786376" spans="1:1" s="30" customFormat="1" ht="14.25" customHeight="1" x14ac:dyDescent="0.35"/>
    <row r="786392" spans="1:1" ht="14.25" customHeight="1" x14ac:dyDescent="0.45">
      <c r="A786392" s="31"/>
    </row>
    <row r="786398" spans="1:1" s="30" customFormat="1" ht="14.25" customHeight="1" x14ac:dyDescent="0.35"/>
    <row r="786414" spans="1:1" ht="14.25" customHeight="1" x14ac:dyDescent="0.45">
      <c r="A786414" s="31"/>
    </row>
    <row r="786420" s="30" customFormat="1" ht="14.25" customHeight="1" x14ac:dyDescent="0.35"/>
    <row r="786436" spans="1:1" ht="14.25" customHeight="1" x14ac:dyDescent="0.45">
      <c r="A786436" s="31"/>
    </row>
    <row r="786442" spans="1:1" s="30" customFormat="1" ht="14.25" customHeight="1" x14ac:dyDescent="0.35"/>
    <row r="786458" spans="1:1" ht="14.25" customHeight="1" x14ac:dyDescent="0.45">
      <c r="A786458" s="31"/>
    </row>
    <row r="786464" spans="1:1" s="30" customFormat="1" ht="14.25" customHeight="1" x14ac:dyDescent="0.35"/>
    <row r="786480" spans="1:1" ht="14.25" customHeight="1" x14ac:dyDescent="0.45">
      <c r="A786480" s="31"/>
    </row>
    <row r="786486" s="30" customFormat="1" ht="14.25" customHeight="1" x14ac:dyDescent="0.35"/>
    <row r="786502" spans="1:1" ht="14.25" customHeight="1" x14ac:dyDescent="0.45">
      <c r="A786502" s="31"/>
    </row>
    <row r="786508" spans="1:1" s="30" customFormat="1" ht="14.25" customHeight="1" x14ac:dyDescent="0.35"/>
    <row r="786524" spans="1:1" ht="14.25" customHeight="1" x14ac:dyDescent="0.45">
      <c r="A786524" s="31"/>
    </row>
    <row r="786530" s="30" customFormat="1" ht="14.25" customHeight="1" x14ac:dyDescent="0.35"/>
    <row r="786546" spans="1:1" ht="14.25" customHeight="1" x14ac:dyDescent="0.45">
      <c r="A786546" s="31"/>
    </row>
    <row r="786552" spans="1:1" s="30" customFormat="1" ht="14.25" customHeight="1" x14ac:dyDescent="0.35"/>
    <row r="786568" spans="1:1" ht="14.25" customHeight="1" x14ac:dyDescent="0.45">
      <c r="A786568" s="31"/>
    </row>
    <row r="786574" spans="1:1" s="30" customFormat="1" ht="14.25" customHeight="1" x14ac:dyDescent="0.35"/>
    <row r="786590" spans="1:1" ht="14.25" customHeight="1" x14ac:dyDescent="0.45">
      <c r="A786590" s="31"/>
    </row>
    <row r="786596" s="30" customFormat="1" ht="14.25" customHeight="1" x14ac:dyDescent="0.35"/>
    <row r="786612" spans="1:1" ht="14.25" customHeight="1" x14ac:dyDescent="0.45">
      <c r="A786612" s="31"/>
    </row>
    <row r="786618" spans="1:1" s="30" customFormat="1" ht="14.25" customHeight="1" x14ac:dyDescent="0.35"/>
    <row r="786634" spans="1:1" ht="14.25" customHeight="1" x14ac:dyDescent="0.45">
      <c r="A786634" s="31"/>
    </row>
    <row r="786640" spans="1:1" s="30" customFormat="1" ht="14.25" customHeight="1" x14ac:dyDescent="0.35"/>
    <row r="786656" spans="1:1" ht="14.25" customHeight="1" x14ac:dyDescent="0.45">
      <c r="A786656" s="31"/>
    </row>
    <row r="786662" s="30" customFormat="1" ht="14.25" customHeight="1" x14ac:dyDescent="0.35"/>
    <row r="786678" spans="1:1" ht="14.25" customHeight="1" x14ac:dyDescent="0.45">
      <c r="A786678" s="31"/>
    </row>
    <row r="786684" spans="1:1" s="30" customFormat="1" ht="14.25" customHeight="1" x14ac:dyDescent="0.35"/>
    <row r="786700" spans="1:1" ht="14.25" customHeight="1" x14ac:dyDescent="0.45">
      <c r="A786700" s="31"/>
    </row>
    <row r="786706" s="30" customFormat="1" ht="14.25" customHeight="1" x14ac:dyDescent="0.35"/>
    <row r="786722" spans="1:1" ht="14.25" customHeight="1" x14ac:dyDescent="0.45">
      <c r="A786722" s="31"/>
    </row>
    <row r="786728" spans="1:1" s="30" customFormat="1" ht="14.25" customHeight="1" x14ac:dyDescent="0.35"/>
    <row r="786744" spans="1:1" ht="14.25" customHeight="1" x14ac:dyDescent="0.45">
      <c r="A786744" s="31"/>
    </row>
    <row r="786750" spans="1:1" s="30" customFormat="1" ht="14.25" customHeight="1" x14ac:dyDescent="0.35"/>
    <row r="786766" spans="1:1" ht="14.25" customHeight="1" x14ac:dyDescent="0.45">
      <c r="A786766" s="31"/>
    </row>
    <row r="786772" s="30" customFormat="1" ht="14.25" customHeight="1" x14ac:dyDescent="0.35"/>
    <row r="786788" spans="1:1" ht="14.25" customHeight="1" x14ac:dyDescent="0.45">
      <c r="A786788" s="31"/>
    </row>
    <row r="786794" spans="1:1" s="30" customFormat="1" ht="14.25" customHeight="1" x14ac:dyDescent="0.35"/>
    <row r="786810" spans="1:1" ht="14.25" customHeight="1" x14ac:dyDescent="0.45">
      <c r="A786810" s="31"/>
    </row>
    <row r="786816" spans="1:1" s="30" customFormat="1" ht="14.25" customHeight="1" x14ac:dyDescent="0.35"/>
    <row r="786832" spans="1:1" ht="14.25" customHeight="1" x14ac:dyDescent="0.45">
      <c r="A786832" s="31"/>
    </row>
    <row r="786838" s="30" customFormat="1" ht="14.25" customHeight="1" x14ac:dyDescent="0.35"/>
    <row r="786854" spans="1:1" ht="14.25" customHeight="1" x14ac:dyDescent="0.45">
      <c r="A786854" s="31"/>
    </row>
    <row r="786860" spans="1:1" s="30" customFormat="1" ht="14.25" customHeight="1" x14ac:dyDescent="0.35"/>
    <row r="786876" spans="1:1" ht="14.25" customHeight="1" x14ac:dyDescent="0.45">
      <c r="A786876" s="31"/>
    </row>
    <row r="786882" s="30" customFormat="1" ht="14.25" customHeight="1" x14ac:dyDescent="0.35"/>
    <row r="786898" spans="1:1" ht="14.25" customHeight="1" x14ac:dyDescent="0.45">
      <c r="A786898" s="31"/>
    </row>
    <row r="786904" spans="1:1" s="30" customFormat="1" ht="14.25" customHeight="1" x14ac:dyDescent="0.35"/>
    <row r="786920" spans="1:1" ht="14.25" customHeight="1" x14ac:dyDescent="0.45">
      <c r="A786920" s="31"/>
    </row>
    <row r="786926" spans="1:1" s="30" customFormat="1" ht="14.25" customHeight="1" x14ac:dyDescent="0.35"/>
    <row r="786942" spans="1:1" ht="14.25" customHeight="1" x14ac:dyDescent="0.45">
      <c r="A786942" s="31"/>
    </row>
    <row r="786948" s="30" customFormat="1" ht="14.25" customHeight="1" x14ac:dyDescent="0.35"/>
    <row r="786964" spans="1:1" ht="14.25" customHeight="1" x14ac:dyDescent="0.45">
      <c r="A786964" s="31"/>
    </row>
    <row r="786970" spans="1:1" s="30" customFormat="1" ht="14.25" customHeight="1" x14ac:dyDescent="0.35"/>
    <row r="786986" spans="1:1" ht="14.25" customHeight="1" x14ac:dyDescent="0.45">
      <c r="A786986" s="31"/>
    </row>
    <row r="786992" spans="1:1" s="30" customFormat="1" ht="14.25" customHeight="1" x14ac:dyDescent="0.35"/>
    <row r="787008" spans="1:1" ht="14.25" customHeight="1" x14ac:dyDescent="0.45">
      <c r="A787008" s="31"/>
    </row>
    <row r="787014" s="30" customFormat="1" ht="14.25" customHeight="1" x14ac:dyDescent="0.35"/>
    <row r="787030" spans="1:1" ht="14.25" customHeight="1" x14ac:dyDescent="0.45">
      <c r="A787030" s="31"/>
    </row>
    <row r="787036" spans="1:1" s="30" customFormat="1" ht="14.25" customHeight="1" x14ac:dyDescent="0.35"/>
    <row r="787052" spans="1:1" ht="14.25" customHeight="1" x14ac:dyDescent="0.45">
      <c r="A787052" s="31"/>
    </row>
    <row r="787058" s="30" customFormat="1" ht="14.25" customHeight="1" x14ac:dyDescent="0.35"/>
    <row r="787074" spans="1:1" ht="14.25" customHeight="1" x14ac:dyDescent="0.45">
      <c r="A787074" s="31"/>
    </row>
    <row r="787080" spans="1:1" s="30" customFormat="1" ht="14.25" customHeight="1" x14ac:dyDescent="0.35"/>
    <row r="787096" spans="1:1" ht="14.25" customHeight="1" x14ac:dyDescent="0.45">
      <c r="A787096" s="31"/>
    </row>
    <row r="787102" spans="1:1" s="30" customFormat="1" ht="14.25" customHeight="1" x14ac:dyDescent="0.35"/>
    <row r="787118" spans="1:1" ht="14.25" customHeight="1" x14ac:dyDescent="0.45">
      <c r="A787118" s="31"/>
    </row>
    <row r="787124" s="30" customFormat="1" ht="14.25" customHeight="1" x14ac:dyDescent="0.35"/>
    <row r="787140" spans="1:1" ht="14.25" customHeight="1" x14ac:dyDescent="0.45">
      <c r="A787140" s="31"/>
    </row>
    <row r="787146" spans="1:1" s="30" customFormat="1" ht="14.25" customHeight="1" x14ac:dyDescent="0.35"/>
    <row r="787162" spans="1:1" ht="14.25" customHeight="1" x14ac:dyDescent="0.45">
      <c r="A787162" s="31"/>
    </row>
    <row r="787168" spans="1:1" s="30" customFormat="1" ht="14.25" customHeight="1" x14ac:dyDescent="0.35"/>
    <row r="787184" spans="1:1" ht="14.25" customHeight="1" x14ac:dyDescent="0.45">
      <c r="A787184" s="31"/>
    </row>
    <row r="787190" s="30" customFormat="1" ht="14.25" customHeight="1" x14ac:dyDescent="0.35"/>
    <row r="787206" spans="1:1" ht="14.25" customHeight="1" x14ac:dyDescent="0.45">
      <c r="A787206" s="31"/>
    </row>
    <row r="787212" spans="1:1" s="30" customFormat="1" ht="14.25" customHeight="1" x14ac:dyDescent="0.35"/>
    <row r="787228" spans="1:1" ht="14.25" customHeight="1" x14ac:dyDescent="0.45">
      <c r="A787228" s="31"/>
    </row>
    <row r="787234" s="30" customFormat="1" ht="14.25" customHeight="1" x14ac:dyDescent="0.35"/>
    <row r="787250" spans="1:1" ht="14.25" customHeight="1" x14ac:dyDescent="0.45">
      <c r="A787250" s="31"/>
    </row>
    <row r="787256" spans="1:1" s="30" customFormat="1" ht="14.25" customHeight="1" x14ac:dyDescent="0.35"/>
    <row r="787272" spans="1:1" ht="14.25" customHeight="1" x14ac:dyDescent="0.45">
      <c r="A787272" s="31"/>
    </row>
    <row r="787278" spans="1:1" s="30" customFormat="1" ht="14.25" customHeight="1" x14ac:dyDescent="0.35"/>
    <row r="787294" spans="1:1" ht="14.25" customHeight="1" x14ac:dyDescent="0.45">
      <c r="A787294" s="31"/>
    </row>
    <row r="787300" s="30" customFormat="1" ht="14.25" customHeight="1" x14ac:dyDescent="0.35"/>
    <row r="787316" spans="1:1" ht="14.25" customHeight="1" x14ac:dyDescent="0.45">
      <c r="A787316" s="31"/>
    </row>
    <row r="787322" spans="1:1" s="30" customFormat="1" ht="14.25" customHeight="1" x14ac:dyDescent="0.35"/>
    <row r="787338" spans="1:1" ht="14.25" customHeight="1" x14ac:dyDescent="0.45">
      <c r="A787338" s="31"/>
    </row>
    <row r="787344" spans="1:1" s="30" customFormat="1" ht="14.25" customHeight="1" x14ac:dyDescent="0.35"/>
    <row r="787360" spans="1:1" ht="14.25" customHeight="1" x14ac:dyDescent="0.45">
      <c r="A787360" s="31"/>
    </row>
    <row r="787366" s="30" customFormat="1" ht="14.25" customHeight="1" x14ac:dyDescent="0.35"/>
    <row r="787382" spans="1:1" ht="14.25" customHeight="1" x14ac:dyDescent="0.45">
      <c r="A787382" s="31"/>
    </row>
    <row r="787388" spans="1:1" s="30" customFormat="1" ht="14.25" customHeight="1" x14ac:dyDescent="0.35"/>
    <row r="787404" spans="1:1" ht="14.25" customHeight="1" x14ac:dyDescent="0.45">
      <c r="A787404" s="31"/>
    </row>
    <row r="787410" s="30" customFormat="1" ht="14.25" customHeight="1" x14ac:dyDescent="0.35"/>
    <row r="787426" spans="1:1" ht="14.25" customHeight="1" x14ac:dyDescent="0.45">
      <c r="A787426" s="31"/>
    </row>
    <row r="787432" spans="1:1" s="30" customFormat="1" ht="14.25" customHeight="1" x14ac:dyDescent="0.35"/>
    <row r="787448" spans="1:1" ht="14.25" customHeight="1" x14ac:dyDescent="0.45">
      <c r="A787448" s="31"/>
    </row>
    <row r="787454" spans="1:1" s="30" customFormat="1" ht="14.25" customHeight="1" x14ac:dyDescent="0.35"/>
    <row r="787470" spans="1:1" ht="14.25" customHeight="1" x14ac:dyDescent="0.45">
      <c r="A787470" s="31"/>
    </row>
    <row r="787476" s="30" customFormat="1" ht="14.25" customHeight="1" x14ac:dyDescent="0.35"/>
    <row r="787492" spans="1:1" ht="14.25" customHeight="1" x14ac:dyDescent="0.45">
      <c r="A787492" s="31"/>
    </row>
    <row r="787498" spans="1:1" s="30" customFormat="1" ht="14.25" customHeight="1" x14ac:dyDescent="0.35"/>
    <row r="787514" spans="1:1" ht="14.25" customHeight="1" x14ac:dyDescent="0.45">
      <c r="A787514" s="31"/>
    </row>
    <row r="787520" spans="1:1" s="30" customFormat="1" ht="14.25" customHeight="1" x14ac:dyDescent="0.35"/>
    <row r="787536" spans="1:1" ht="14.25" customHeight="1" x14ac:dyDescent="0.45">
      <c r="A787536" s="31"/>
    </row>
    <row r="787542" s="30" customFormat="1" ht="14.25" customHeight="1" x14ac:dyDescent="0.35"/>
    <row r="787558" spans="1:1" ht="14.25" customHeight="1" x14ac:dyDescent="0.45">
      <c r="A787558" s="31"/>
    </row>
    <row r="787564" spans="1:1" s="30" customFormat="1" ht="14.25" customHeight="1" x14ac:dyDescent="0.35"/>
    <row r="787580" spans="1:1" ht="14.25" customHeight="1" x14ac:dyDescent="0.45">
      <c r="A787580" s="31"/>
    </row>
    <row r="787586" s="30" customFormat="1" ht="14.25" customHeight="1" x14ac:dyDescent="0.35"/>
    <row r="787602" spans="1:1" ht="14.25" customHeight="1" x14ac:dyDescent="0.45">
      <c r="A787602" s="31"/>
    </row>
    <row r="787608" spans="1:1" s="30" customFormat="1" ht="14.25" customHeight="1" x14ac:dyDescent="0.35"/>
    <row r="787624" spans="1:1" ht="14.25" customHeight="1" x14ac:dyDescent="0.45">
      <c r="A787624" s="31"/>
    </row>
    <row r="787630" spans="1:1" s="30" customFormat="1" ht="14.25" customHeight="1" x14ac:dyDescent="0.35"/>
    <row r="787646" spans="1:1" ht="14.25" customHeight="1" x14ac:dyDescent="0.45">
      <c r="A787646" s="31"/>
    </row>
    <row r="787652" s="30" customFormat="1" ht="14.25" customHeight="1" x14ac:dyDescent="0.35"/>
    <row r="787668" spans="1:1" ht="14.25" customHeight="1" x14ac:dyDescent="0.45">
      <c r="A787668" s="31"/>
    </row>
    <row r="787674" spans="1:1" s="30" customFormat="1" ht="14.25" customHeight="1" x14ac:dyDescent="0.35"/>
    <row r="787690" spans="1:1" ht="14.25" customHeight="1" x14ac:dyDescent="0.45">
      <c r="A787690" s="31"/>
    </row>
    <row r="787696" spans="1:1" s="30" customFormat="1" ht="14.25" customHeight="1" x14ac:dyDescent="0.35"/>
    <row r="787712" spans="1:1" ht="14.25" customHeight="1" x14ac:dyDescent="0.45">
      <c r="A787712" s="31"/>
    </row>
    <row r="787718" s="30" customFormat="1" ht="14.25" customHeight="1" x14ac:dyDescent="0.35"/>
    <row r="787734" spans="1:1" ht="14.25" customHeight="1" x14ac:dyDescent="0.45">
      <c r="A787734" s="31"/>
    </row>
    <row r="787740" spans="1:1" s="30" customFormat="1" ht="14.25" customHeight="1" x14ac:dyDescent="0.35"/>
    <row r="787756" spans="1:1" ht="14.25" customHeight="1" x14ac:dyDescent="0.45">
      <c r="A787756" s="31"/>
    </row>
    <row r="787762" s="30" customFormat="1" ht="14.25" customHeight="1" x14ac:dyDescent="0.35"/>
    <row r="787778" spans="1:1" ht="14.25" customHeight="1" x14ac:dyDescent="0.45">
      <c r="A787778" s="31"/>
    </row>
    <row r="787784" spans="1:1" s="30" customFormat="1" ht="14.25" customHeight="1" x14ac:dyDescent="0.35"/>
    <row r="787800" spans="1:1" ht="14.25" customHeight="1" x14ac:dyDescent="0.45">
      <c r="A787800" s="31"/>
    </row>
    <row r="787806" spans="1:1" s="30" customFormat="1" ht="14.25" customHeight="1" x14ac:dyDescent="0.35"/>
    <row r="787822" spans="1:1" ht="14.25" customHeight="1" x14ac:dyDescent="0.45">
      <c r="A787822" s="31"/>
    </row>
    <row r="787828" s="30" customFormat="1" ht="14.25" customHeight="1" x14ac:dyDescent="0.35"/>
    <row r="787844" spans="1:1" ht="14.25" customHeight="1" x14ac:dyDescent="0.45">
      <c r="A787844" s="31"/>
    </row>
    <row r="787850" spans="1:1" s="30" customFormat="1" ht="14.25" customHeight="1" x14ac:dyDescent="0.35"/>
    <row r="787866" spans="1:1" ht="14.25" customHeight="1" x14ac:dyDescent="0.45">
      <c r="A787866" s="31"/>
    </row>
    <row r="787872" spans="1:1" s="30" customFormat="1" ht="14.25" customHeight="1" x14ac:dyDescent="0.35"/>
    <row r="787888" spans="1:1" ht="14.25" customHeight="1" x14ac:dyDescent="0.45">
      <c r="A787888" s="31"/>
    </row>
    <row r="787894" s="30" customFormat="1" ht="14.25" customHeight="1" x14ac:dyDescent="0.35"/>
    <row r="787910" spans="1:1" ht="14.25" customHeight="1" x14ac:dyDescent="0.45">
      <c r="A787910" s="31"/>
    </row>
    <row r="787916" spans="1:1" s="30" customFormat="1" ht="14.25" customHeight="1" x14ac:dyDescent="0.35"/>
    <row r="787932" spans="1:1" ht="14.25" customHeight="1" x14ac:dyDescent="0.45">
      <c r="A787932" s="31"/>
    </row>
    <row r="787938" s="30" customFormat="1" ht="14.25" customHeight="1" x14ac:dyDescent="0.35"/>
    <row r="787954" spans="1:1" ht="14.25" customHeight="1" x14ac:dyDescent="0.45">
      <c r="A787954" s="31"/>
    </row>
    <row r="787960" spans="1:1" s="30" customFormat="1" ht="14.25" customHeight="1" x14ac:dyDescent="0.35"/>
    <row r="787976" spans="1:1" ht="14.25" customHeight="1" x14ac:dyDescent="0.45">
      <c r="A787976" s="31"/>
    </row>
    <row r="787982" spans="1:1" s="30" customFormat="1" ht="14.25" customHeight="1" x14ac:dyDescent="0.35"/>
    <row r="787998" spans="1:1" ht="14.25" customHeight="1" x14ac:dyDescent="0.45">
      <c r="A787998" s="31"/>
    </row>
    <row r="788004" s="30" customFormat="1" ht="14.25" customHeight="1" x14ac:dyDescent="0.35"/>
    <row r="788020" spans="1:1" ht="14.25" customHeight="1" x14ac:dyDescent="0.45">
      <c r="A788020" s="31"/>
    </row>
    <row r="788026" spans="1:1" s="30" customFormat="1" ht="14.25" customHeight="1" x14ac:dyDescent="0.35"/>
    <row r="788042" spans="1:1" ht="14.25" customHeight="1" x14ac:dyDescent="0.45">
      <c r="A788042" s="31"/>
    </row>
    <row r="788048" spans="1:1" s="30" customFormat="1" ht="14.25" customHeight="1" x14ac:dyDescent="0.35"/>
    <row r="788064" spans="1:1" ht="14.25" customHeight="1" x14ac:dyDescent="0.45">
      <c r="A788064" s="31"/>
    </row>
    <row r="788070" s="30" customFormat="1" ht="14.25" customHeight="1" x14ac:dyDescent="0.35"/>
    <row r="788086" spans="1:1" ht="14.25" customHeight="1" x14ac:dyDescent="0.45">
      <c r="A788086" s="31"/>
    </row>
    <row r="788092" spans="1:1" s="30" customFormat="1" ht="14.25" customHeight="1" x14ac:dyDescent="0.35"/>
    <row r="788108" spans="1:1" ht="14.25" customHeight="1" x14ac:dyDescent="0.45">
      <c r="A788108" s="31"/>
    </row>
    <row r="788114" s="30" customFormat="1" ht="14.25" customHeight="1" x14ac:dyDescent="0.35"/>
    <row r="788130" spans="1:1" ht="14.25" customHeight="1" x14ac:dyDescent="0.45">
      <c r="A788130" s="31"/>
    </row>
    <row r="788136" spans="1:1" s="30" customFormat="1" ht="14.25" customHeight="1" x14ac:dyDescent="0.35"/>
    <row r="788152" spans="1:1" ht="14.25" customHeight="1" x14ac:dyDescent="0.45">
      <c r="A788152" s="31"/>
    </row>
    <row r="788158" spans="1:1" s="30" customFormat="1" ht="14.25" customHeight="1" x14ac:dyDescent="0.35"/>
    <row r="788174" spans="1:1" ht="14.25" customHeight="1" x14ac:dyDescent="0.45">
      <c r="A788174" s="31"/>
    </row>
    <row r="788180" s="30" customFormat="1" ht="14.25" customHeight="1" x14ac:dyDescent="0.35"/>
    <row r="788196" spans="1:1" ht="14.25" customHeight="1" x14ac:dyDescent="0.45">
      <c r="A788196" s="31"/>
    </row>
    <row r="788202" spans="1:1" s="30" customFormat="1" ht="14.25" customHeight="1" x14ac:dyDescent="0.35"/>
    <row r="788218" spans="1:1" ht="14.25" customHeight="1" x14ac:dyDescent="0.45">
      <c r="A788218" s="31"/>
    </row>
    <row r="788224" spans="1:1" s="30" customFormat="1" ht="14.25" customHeight="1" x14ac:dyDescent="0.35"/>
    <row r="788240" spans="1:1" ht="14.25" customHeight="1" x14ac:dyDescent="0.45">
      <c r="A788240" s="31"/>
    </row>
    <row r="788246" s="30" customFormat="1" ht="14.25" customHeight="1" x14ac:dyDescent="0.35"/>
    <row r="788262" spans="1:1" ht="14.25" customHeight="1" x14ac:dyDescent="0.45">
      <c r="A788262" s="31"/>
    </row>
    <row r="788268" spans="1:1" s="30" customFormat="1" ht="14.25" customHeight="1" x14ac:dyDescent="0.35"/>
    <row r="788284" spans="1:1" ht="14.25" customHeight="1" x14ac:dyDescent="0.45">
      <c r="A788284" s="31"/>
    </row>
    <row r="788290" s="30" customFormat="1" ht="14.25" customHeight="1" x14ac:dyDescent="0.35"/>
    <row r="788306" spans="1:1" ht="14.25" customHeight="1" x14ac:dyDescent="0.45">
      <c r="A788306" s="31"/>
    </row>
    <row r="788312" spans="1:1" s="30" customFormat="1" ht="14.25" customHeight="1" x14ac:dyDescent="0.35"/>
    <row r="788328" spans="1:1" ht="14.25" customHeight="1" x14ac:dyDescent="0.45">
      <c r="A788328" s="31"/>
    </row>
    <row r="788334" spans="1:1" s="30" customFormat="1" ht="14.25" customHeight="1" x14ac:dyDescent="0.35"/>
    <row r="788350" spans="1:1" ht="14.25" customHeight="1" x14ac:dyDescent="0.45">
      <c r="A788350" s="31"/>
    </row>
    <row r="788356" s="30" customFormat="1" ht="14.25" customHeight="1" x14ac:dyDescent="0.35"/>
    <row r="788372" spans="1:1" ht="14.25" customHeight="1" x14ac:dyDescent="0.45">
      <c r="A788372" s="31"/>
    </row>
    <row r="788378" spans="1:1" s="30" customFormat="1" ht="14.25" customHeight="1" x14ac:dyDescent="0.35"/>
    <row r="788394" spans="1:1" ht="14.25" customHeight="1" x14ac:dyDescent="0.45">
      <c r="A788394" s="31"/>
    </row>
    <row r="788400" spans="1:1" s="30" customFormat="1" ht="14.25" customHeight="1" x14ac:dyDescent="0.35"/>
    <row r="788416" spans="1:1" ht="14.25" customHeight="1" x14ac:dyDescent="0.45">
      <c r="A788416" s="31"/>
    </row>
    <row r="788422" s="30" customFormat="1" ht="14.25" customHeight="1" x14ac:dyDescent="0.35"/>
    <row r="788438" spans="1:1" ht="14.25" customHeight="1" x14ac:dyDescent="0.45">
      <c r="A788438" s="31"/>
    </row>
    <row r="788444" spans="1:1" s="30" customFormat="1" ht="14.25" customHeight="1" x14ac:dyDescent="0.35"/>
    <row r="788460" spans="1:1" ht="14.25" customHeight="1" x14ac:dyDescent="0.45">
      <c r="A788460" s="31"/>
    </row>
    <row r="788466" s="30" customFormat="1" ht="14.25" customHeight="1" x14ac:dyDescent="0.35"/>
    <row r="788482" spans="1:1" ht="14.25" customHeight="1" x14ac:dyDescent="0.45">
      <c r="A788482" s="31"/>
    </row>
    <row r="788488" spans="1:1" s="30" customFormat="1" ht="14.25" customHeight="1" x14ac:dyDescent="0.35"/>
    <row r="788504" spans="1:1" ht="14.25" customHeight="1" x14ac:dyDescent="0.45">
      <c r="A788504" s="31"/>
    </row>
    <row r="788510" spans="1:1" s="30" customFormat="1" ht="14.25" customHeight="1" x14ac:dyDescent="0.35"/>
    <row r="788526" spans="1:1" ht="14.25" customHeight="1" x14ac:dyDescent="0.45">
      <c r="A788526" s="31"/>
    </row>
    <row r="788532" s="30" customFormat="1" ht="14.25" customHeight="1" x14ac:dyDescent="0.35"/>
    <row r="788548" spans="1:1" ht="14.25" customHeight="1" x14ac:dyDescent="0.45">
      <c r="A788548" s="31"/>
    </row>
    <row r="788554" spans="1:1" s="30" customFormat="1" ht="14.25" customHeight="1" x14ac:dyDescent="0.35"/>
    <row r="788570" spans="1:1" ht="14.25" customHeight="1" x14ac:dyDescent="0.45">
      <c r="A788570" s="31"/>
    </row>
    <row r="788576" spans="1:1" s="30" customFormat="1" ht="14.25" customHeight="1" x14ac:dyDescent="0.35"/>
    <row r="788592" spans="1:1" ht="14.25" customHeight="1" x14ac:dyDescent="0.45">
      <c r="A788592" s="31"/>
    </row>
    <row r="788598" s="30" customFormat="1" ht="14.25" customHeight="1" x14ac:dyDescent="0.35"/>
    <row r="788614" spans="1:1" ht="14.25" customHeight="1" x14ac:dyDescent="0.45">
      <c r="A788614" s="31"/>
    </row>
    <row r="788620" spans="1:1" s="30" customFormat="1" ht="14.25" customHeight="1" x14ac:dyDescent="0.35"/>
    <row r="788636" spans="1:1" ht="14.25" customHeight="1" x14ac:dyDescent="0.45">
      <c r="A788636" s="31"/>
    </row>
    <row r="788642" s="30" customFormat="1" ht="14.25" customHeight="1" x14ac:dyDescent="0.35"/>
    <row r="788658" spans="1:1" ht="14.25" customHeight="1" x14ac:dyDescent="0.45">
      <c r="A788658" s="31"/>
    </row>
    <row r="788664" spans="1:1" s="30" customFormat="1" ht="14.25" customHeight="1" x14ac:dyDescent="0.35"/>
    <row r="788680" spans="1:1" ht="14.25" customHeight="1" x14ac:dyDescent="0.45">
      <c r="A788680" s="31"/>
    </row>
    <row r="788686" spans="1:1" s="30" customFormat="1" ht="14.25" customHeight="1" x14ac:dyDescent="0.35"/>
    <row r="788702" spans="1:1" ht="14.25" customHeight="1" x14ac:dyDescent="0.45">
      <c r="A788702" s="31"/>
    </row>
    <row r="788708" s="30" customFormat="1" ht="14.25" customHeight="1" x14ac:dyDescent="0.35"/>
    <row r="788724" spans="1:1" ht="14.25" customHeight="1" x14ac:dyDescent="0.45">
      <c r="A788724" s="31"/>
    </row>
    <row r="788730" spans="1:1" s="30" customFormat="1" ht="14.25" customHeight="1" x14ac:dyDescent="0.35"/>
    <row r="788746" spans="1:1" ht="14.25" customHeight="1" x14ac:dyDescent="0.45">
      <c r="A788746" s="31"/>
    </row>
    <row r="788752" spans="1:1" s="30" customFormat="1" ht="14.25" customHeight="1" x14ac:dyDescent="0.35"/>
    <row r="788768" spans="1:1" ht="14.25" customHeight="1" x14ac:dyDescent="0.45">
      <c r="A788768" s="31"/>
    </row>
    <row r="788774" s="30" customFormat="1" ht="14.25" customHeight="1" x14ac:dyDescent="0.35"/>
    <row r="788790" spans="1:1" ht="14.25" customHeight="1" x14ac:dyDescent="0.45">
      <c r="A788790" s="31"/>
    </row>
    <row r="788796" spans="1:1" s="30" customFormat="1" ht="14.25" customHeight="1" x14ac:dyDescent="0.35"/>
    <row r="788812" spans="1:1" ht="14.25" customHeight="1" x14ac:dyDescent="0.45">
      <c r="A788812" s="31"/>
    </row>
    <row r="788818" s="30" customFormat="1" ht="14.25" customHeight="1" x14ac:dyDescent="0.35"/>
    <row r="788834" spans="1:1" ht="14.25" customHeight="1" x14ac:dyDescent="0.45">
      <c r="A788834" s="31"/>
    </row>
    <row r="788840" spans="1:1" s="30" customFormat="1" ht="14.25" customHeight="1" x14ac:dyDescent="0.35"/>
    <row r="788856" spans="1:1" ht="14.25" customHeight="1" x14ac:dyDescent="0.45">
      <c r="A788856" s="31"/>
    </row>
    <row r="788862" spans="1:1" s="30" customFormat="1" ht="14.25" customHeight="1" x14ac:dyDescent="0.35"/>
    <row r="788878" spans="1:1" ht="14.25" customHeight="1" x14ac:dyDescent="0.45">
      <c r="A788878" s="31"/>
    </row>
    <row r="788884" s="30" customFormat="1" ht="14.25" customHeight="1" x14ac:dyDescent="0.35"/>
    <row r="788900" spans="1:1" ht="14.25" customHeight="1" x14ac:dyDescent="0.45">
      <c r="A788900" s="31"/>
    </row>
    <row r="788906" spans="1:1" s="30" customFormat="1" ht="14.25" customHeight="1" x14ac:dyDescent="0.35"/>
    <row r="788922" spans="1:1" ht="14.25" customHeight="1" x14ac:dyDescent="0.45">
      <c r="A788922" s="31"/>
    </row>
    <row r="788928" spans="1:1" s="30" customFormat="1" ht="14.25" customHeight="1" x14ac:dyDescent="0.35"/>
    <row r="788944" spans="1:1" ht="14.25" customHeight="1" x14ac:dyDescent="0.45">
      <c r="A788944" s="31"/>
    </row>
    <row r="788950" s="30" customFormat="1" ht="14.25" customHeight="1" x14ac:dyDescent="0.35"/>
    <row r="788966" spans="1:1" ht="14.25" customHeight="1" x14ac:dyDescent="0.45">
      <c r="A788966" s="31"/>
    </row>
    <row r="788972" spans="1:1" s="30" customFormat="1" ht="14.25" customHeight="1" x14ac:dyDescent="0.35"/>
    <row r="788988" spans="1:1" ht="14.25" customHeight="1" x14ac:dyDescent="0.45">
      <c r="A788988" s="31"/>
    </row>
    <row r="788994" s="30" customFormat="1" ht="14.25" customHeight="1" x14ac:dyDescent="0.35"/>
    <row r="789010" spans="1:1" ht="14.25" customHeight="1" x14ac:dyDescent="0.45">
      <c r="A789010" s="31"/>
    </row>
    <row r="789016" spans="1:1" s="30" customFormat="1" ht="14.25" customHeight="1" x14ac:dyDescent="0.35"/>
    <row r="789032" spans="1:1" ht="14.25" customHeight="1" x14ac:dyDescent="0.45">
      <c r="A789032" s="31"/>
    </row>
    <row r="789038" spans="1:1" s="30" customFormat="1" ht="14.25" customHeight="1" x14ac:dyDescent="0.35"/>
    <row r="789054" spans="1:1" ht="14.25" customHeight="1" x14ac:dyDescent="0.45">
      <c r="A789054" s="31"/>
    </row>
    <row r="789060" s="30" customFormat="1" ht="14.25" customHeight="1" x14ac:dyDescent="0.35"/>
    <row r="789076" spans="1:1" ht="14.25" customHeight="1" x14ac:dyDescent="0.45">
      <c r="A789076" s="31"/>
    </row>
    <row r="789082" spans="1:1" s="30" customFormat="1" ht="14.25" customHeight="1" x14ac:dyDescent="0.35"/>
    <row r="789098" spans="1:1" ht="14.25" customHeight="1" x14ac:dyDescent="0.45">
      <c r="A789098" s="31"/>
    </row>
    <row r="789104" spans="1:1" s="30" customFormat="1" ht="14.25" customHeight="1" x14ac:dyDescent="0.35"/>
    <row r="789120" spans="1:1" ht="14.25" customHeight="1" x14ac:dyDescent="0.45">
      <c r="A789120" s="31"/>
    </row>
    <row r="789126" s="30" customFormat="1" ht="14.25" customHeight="1" x14ac:dyDescent="0.35"/>
    <row r="789142" spans="1:1" ht="14.25" customHeight="1" x14ac:dyDescent="0.45">
      <c r="A789142" s="31"/>
    </row>
    <row r="789148" spans="1:1" s="30" customFormat="1" ht="14.25" customHeight="1" x14ac:dyDescent="0.35"/>
    <row r="789164" spans="1:1" ht="14.25" customHeight="1" x14ac:dyDescent="0.45">
      <c r="A789164" s="31"/>
    </row>
    <row r="789170" s="30" customFormat="1" ht="14.25" customHeight="1" x14ac:dyDescent="0.35"/>
    <row r="789186" spans="1:1" ht="14.25" customHeight="1" x14ac:dyDescent="0.45">
      <c r="A789186" s="31"/>
    </row>
    <row r="789192" spans="1:1" s="30" customFormat="1" ht="14.25" customHeight="1" x14ac:dyDescent="0.35"/>
    <row r="789208" spans="1:1" ht="14.25" customHeight="1" x14ac:dyDescent="0.45">
      <c r="A789208" s="31"/>
    </row>
    <row r="789214" spans="1:1" s="30" customFormat="1" ht="14.25" customHeight="1" x14ac:dyDescent="0.35"/>
    <row r="789230" spans="1:1" ht="14.25" customHeight="1" x14ac:dyDescent="0.45">
      <c r="A789230" s="31"/>
    </row>
    <row r="789236" s="30" customFormat="1" ht="14.25" customHeight="1" x14ac:dyDescent="0.35"/>
    <row r="789252" spans="1:1" ht="14.25" customHeight="1" x14ac:dyDescent="0.45">
      <c r="A789252" s="31"/>
    </row>
    <row r="789258" spans="1:1" s="30" customFormat="1" ht="14.25" customHeight="1" x14ac:dyDescent="0.35"/>
    <row r="789274" spans="1:1" ht="14.25" customHeight="1" x14ac:dyDescent="0.45">
      <c r="A789274" s="31"/>
    </row>
    <row r="789280" spans="1:1" s="30" customFormat="1" ht="14.25" customHeight="1" x14ac:dyDescent="0.35"/>
    <row r="789296" spans="1:1" ht="14.25" customHeight="1" x14ac:dyDescent="0.45">
      <c r="A789296" s="31"/>
    </row>
    <row r="789302" s="30" customFormat="1" ht="14.25" customHeight="1" x14ac:dyDescent="0.35"/>
    <row r="789318" spans="1:1" ht="14.25" customHeight="1" x14ac:dyDescent="0.45">
      <c r="A789318" s="31"/>
    </row>
    <row r="789324" spans="1:1" s="30" customFormat="1" ht="14.25" customHeight="1" x14ac:dyDescent="0.35"/>
    <row r="789340" spans="1:1" ht="14.25" customHeight="1" x14ac:dyDescent="0.45">
      <c r="A789340" s="31"/>
    </row>
    <row r="789346" s="30" customFormat="1" ht="14.25" customHeight="1" x14ac:dyDescent="0.35"/>
    <row r="789362" spans="1:1" ht="14.25" customHeight="1" x14ac:dyDescent="0.45">
      <c r="A789362" s="31"/>
    </row>
    <row r="789368" spans="1:1" s="30" customFormat="1" ht="14.25" customHeight="1" x14ac:dyDescent="0.35"/>
    <row r="789384" spans="1:1" ht="14.25" customHeight="1" x14ac:dyDescent="0.45">
      <c r="A789384" s="31"/>
    </row>
    <row r="789390" spans="1:1" s="30" customFormat="1" ht="14.25" customHeight="1" x14ac:dyDescent="0.35"/>
    <row r="789406" spans="1:1" ht="14.25" customHeight="1" x14ac:dyDescent="0.45">
      <c r="A789406" s="31"/>
    </row>
    <row r="789412" s="30" customFormat="1" ht="14.25" customHeight="1" x14ac:dyDescent="0.35"/>
    <row r="789428" spans="1:1" ht="14.25" customHeight="1" x14ac:dyDescent="0.45">
      <c r="A789428" s="31"/>
    </row>
    <row r="789434" spans="1:1" s="30" customFormat="1" ht="14.25" customHeight="1" x14ac:dyDescent="0.35"/>
    <row r="789450" spans="1:1" ht="14.25" customHeight="1" x14ac:dyDescent="0.45">
      <c r="A789450" s="31"/>
    </row>
    <row r="789456" spans="1:1" s="30" customFormat="1" ht="14.25" customHeight="1" x14ac:dyDescent="0.35"/>
    <row r="789472" spans="1:1" ht="14.25" customHeight="1" x14ac:dyDescent="0.45">
      <c r="A789472" s="31"/>
    </row>
    <row r="789478" s="30" customFormat="1" ht="14.25" customHeight="1" x14ac:dyDescent="0.35"/>
    <row r="789494" spans="1:1" ht="14.25" customHeight="1" x14ac:dyDescent="0.45">
      <c r="A789494" s="31"/>
    </row>
    <row r="789500" spans="1:1" s="30" customFormat="1" ht="14.25" customHeight="1" x14ac:dyDescent="0.35"/>
    <row r="789516" spans="1:1" ht="14.25" customHeight="1" x14ac:dyDescent="0.45">
      <c r="A789516" s="31"/>
    </row>
    <row r="789522" s="30" customFormat="1" ht="14.25" customHeight="1" x14ac:dyDescent="0.35"/>
    <row r="789538" spans="1:1" ht="14.25" customHeight="1" x14ac:dyDescent="0.45">
      <c r="A789538" s="31"/>
    </row>
    <row r="789544" spans="1:1" s="30" customFormat="1" ht="14.25" customHeight="1" x14ac:dyDescent="0.35"/>
    <row r="789560" spans="1:1" ht="14.25" customHeight="1" x14ac:dyDescent="0.45">
      <c r="A789560" s="31"/>
    </row>
    <row r="789566" spans="1:1" s="30" customFormat="1" ht="14.25" customHeight="1" x14ac:dyDescent="0.35"/>
    <row r="789582" spans="1:1" ht="14.25" customHeight="1" x14ac:dyDescent="0.45">
      <c r="A789582" s="31"/>
    </row>
    <row r="789588" s="30" customFormat="1" ht="14.25" customHeight="1" x14ac:dyDescent="0.35"/>
    <row r="789604" spans="1:1" ht="14.25" customHeight="1" x14ac:dyDescent="0.45">
      <c r="A789604" s="31"/>
    </row>
    <row r="789610" spans="1:1" s="30" customFormat="1" ht="14.25" customHeight="1" x14ac:dyDescent="0.35"/>
    <row r="789626" spans="1:1" ht="14.25" customHeight="1" x14ac:dyDescent="0.45">
      <c r="A789626" s="31"/>
    </row>
    <row r="789632" spans="1:1" s="30" customFormat="1" ht="14.25" customHeight="1" x14ac:dyDescent="0.35"/>
    <row r="789648" spans="1:1" ht="14.25" customHeight="1" x14ac:dyDescent="0.45">
      <c r="A789648" s="31"/>
    </row>
    <row r="789654" s="30" customFormat="1" ht="14.25" customHeight="1" x14ac:dyDescent="0.35"/>
    <row r="789670" spans="1:1" ht="14.25" customHeight="1" x14ac:dyDescent="0.45">
      <c r="A789670" s="31"/>
    </row>
    <row r="789676" spans="1:1" s="30" customFormat="1" ht="14.25" customHeight="1" x14ac:dyDescent="0.35"/>
    <row r="789692" spans="1:1" ht="14.25" customHeight="1" x14ac:dyDescent="0.45">
      <c r="A789692" s="31"/>
    </row>
    <row r="789698" s="30" customFormat="1" ht="14.25" customHeight="1" x14ac:dyDescent="0.35"/>
    <row r="789714" spans="1:1" ht="14.25" customHeight="1" x14ac:dyDescent="0.45">
      <c r="A789714" s="31"/>
    </row>
    <row r="789720" spans="1:1" s="30" customFormat="1" ht="14.25" customHeight="1" x14ac:dyDescent="0.35"/>
    <row r="789736" spans="1:1" ht="14.25" customHeight="1" x14ac:dyDescent="0.45">
      <c r="A789736" s="31"/>
    </row>
    <row r="789742" spans="1:1" s="30" customFormat="1" ht="14.25" customHeight="1" x14ac:dyDescent="0.35"/>
    <row r="789758" spans="1:1" ht="14.25" customHeight="1" x14ac:dyDescent="0.45">
      <c r="A789758" s="31"/>
    </row>
    <row r="789764" s="30" customFormat="1" ht="14.25" customHeight="1" x14ac:dyDescent="0.35"/>
    <row r="789780" spans="1:1" ht="14.25" customHeight="1" x14ac:dyDescent="0.45">
      <c r="A789780" s="31"/>
    </row>
    <row r="789786" spans="1:1" s="30" customFormat="1" ht="14.25" customHeight="1" x14ac:dyDescent="0.35"/>
    <row r="789802" spans="1:1" ht="14.25" customHeight="1" x14ac:dyDescent="0.45">
      <c r="A789802" s="31"/>
    </row>
    <row r="789808" spans="1:1" s="30" customFormat="1" ht="14.25" customHeight="1" x14ac:dyDescent="0.35"/>
    <row r="789824" spans="1:1" ht="14.25" customHeight="1" x14ac:dyDescent="0.45">
      <c r="A789824" s="31"/>
    </row>
    <row r="789830" s="30" customFormat="1" ht="14.25" customHeight="1" x14ac:dyDescent="0.35"/>
    <row r="789846" spans="1:1" ht="14.25" customHeight="1" x14ac:dyDescent="0.45">
      <c r="A789846" s="31"/>
    </row>
    <row r="789852" spans="1:1" s="30" customFormat="1" ht="14.25" customHeight="1" x14ac:dyDescent="0.35"/>
    <row r="789868" spans="1:1" ht="14.25" customHeight="1" x14ac:dyDescent="0.45">
      <c r="A789868" s="31"/>
    </row>
    <row r="789874" s="30" customFormat="1" ht="14.25" customHeight="1" x14ac:dyDescent="0.35"/>
    <row r="789890" spans="1:1" ht="14.25" customHeight="1" x14ac:dyDescent="0.45">
      <c r="A789890" s="31"/>
    </row>
    <row r="789896" spans="1:1" s="30" customFormat="1" ht="14.25" customHeight="1" x14ac:dyDescent="0.35"/>
    <row r="789912" spans="1:1" ht="14.25" customHeight="1" x14ac:dyDescent="0.45">
      <c r="A789912" s="31"/>
    </row>
    <row r="789918" spans="1:1" s="30" customFormat="1" ht="14.25" customHeight="1" x14ac:dyDescent="0.35"/>
    <row r="789934" spans="1:1" ht="14.25" customHeight="1" x14ac:dyDescent="0.45">
      <c r="A789934" s="31"/>
    </row>
    <row r="789940" s="30" customFormat="1" ht="14.25" customHeight="1" x14ac:dyDescent="0.35"/>
    <row r="789956" spans="1:1" ht="14.25" customHeight="1" x14ac:dyDescent="0.45">
      <c r="A789956" s="31"/>
    </row>
    <row r="789962" spans="1:1" s="30" customFormat="1" ht="14.25" customHeight="1" x14ac:dyDescent="0.35"/>
    <row r="789978" spans="1:1" ht="14.25" customHeight="1" x14ac:dyDescent="0.45">
      <c r="A789978" s="31"/>
    </row>
    <row r="789984" spans="1:1" s="30" customFormat="1" ht="14.25" customHeight="1" x14ac:dyDescent="0.35"/>
    <row r="790000" spans="1:1" ht="14.25" customHeight="1" x14ac:dyDescent="0.45">
      <c r="A790000" s="31"/>
    </row>
    <row r="790006" s="30" customFormat="1" ht="14.25" customHeight="1" x14ac:dyDescent="0.35"/>
    <row r="790022" spans="1:1" ht="14.25" customHeight="1" x14ac:dyDescent="0.45">
      <c r="A790022" s="31"/>
    </row>
    <row r="790028" spans="1:1" s="30" customFormat="1" ht="14.25" customHeight="1" x14ac:dyDescent="0.35"/>
    <row r="790044" spans="1:1" ht="14.25" customHeight="1" x14ac:dyDescent="0.45">
      <c r="A790044" s="31"/>
    </row>
    <row r="790050" s="30" customFormat="1" ht="14.25" customHeight="1" x14ac:dyDescent="0.35"/>
    <row r="790066" spans="1:1" ht="14.25" customHeight="1" x14ac:dyDescent="0.45">
      <c r="A790066" s="31"/>
    </row>
    <row r="790072" spans="1:1" s="30" customFormat="1" ht="14.25" customHeight="1" x14ac:dyDescent="0.35"/>
    <row r="790088" spans="1:1" ht="14.25" customHeight="1" x14ac:dyDescent="0.45">
      <c r="A790088" s="31"/>
    </row>
    <row r="790094" spans="1:1" s="30" customFormat="1" ht="14.25" customHeight="1" x14ac:dyDescent="0.35"/>
    <row r="790110" spans="1:1" ht="14.25" customHeight="1" x14ac:dyDescent="0.45">
      <c r="A790110" s="31"/>
    </row>
    <row r="790116" s="30" customFormat="1" ht="14.25" customHeight="1" x14ac:dyDescent="0.35"/>
    <row r="790132" spans="1:1" ht="14.25" customHeight="1" x14ac:dyDescent="0.45">
      <c r="A790132" s="31"/>
    </row>
    <row r="790138" spans="1:1" s="30" customFormat="1" ht="14.25" customHeight="1" x14ac:dyDescent="0.35"/>
    <row r="790154" spans="1:1" ht="14.25" customHeight="1" x14ac:dyDescent="0.45">
      <c r="A790154" s="31"/>
    </row>
    <row r="790160" spans="1:1" s="30" customFormat="1" ht="14.25" customHeight="1" x14ac:dyDescent="0.35"/>
    <row r="790176" spans="1:1" ht="14.25" customHeight="1" x14ac:dyDescent="0.45">
      <c r="A790176" s="31"/>
    </row>
    <row r="790182" s="30" customFormat="1" ht="14.25" customHeight="1" x14ac:dyDescent="0.35"/>
    <row r="790198" spans="1:1" ht="14.25" customHeight="1" x14ac:dyDescent="0.45">
      <c r="A790198" s="31"/>
    </row>
    <row r="790204" spans="1:1" s="30" customFormat="1" ht="14.25" customHeight="1" x14ac:dyDescent="0.35"/>
    <row r="790220" spans="1:1" ht="14.25" customHeight="1" x14ac:dyDescent="0.45">
      <c r="A790220" s="31"/>
    </row>
    <row r="790226" s="30" customFormat="1" ht="14.25" customHeight="1" x14ac:dyDescent="0.35"/>
    <row r="790242" spans="1:1" ht="14.25" customHeight="1" x14ac:dyDescent="0.45">
      <c r="A790242" s="31"/>
    </row>
    <row r="790248" spans="1:1" s="30" customFormat="1" ht="14.25" customHeight="1" x14ac:dyDescent="0.35"/>
    <row r="790264" spans="1:1" ht="14.25" customHeight="1" x14ac:dyDescent="0.45">
      <c r="A790264" s="31"/>
    </row>
    <row r="790270" spans="1:1" s="30" customFormat="1" ht="14.25" customHeight="1" x14ac:dyDescent="0.35"/>
    <row r="790286" spans="1:1" ht="14.25" customHeight="1" x14ac:dyDescent="0.45">
      <c r="A790286" s="31"/>
    </row>
    <row r="790292" s="30" customFormat="1" ht="14.25" customHeight="1" x14ac:dyDescent="0.35"/>
    <row r="790308" spans="1:1" ht="14.25" customHeight="1" x14ac:dyDescent="0.45">
      <c r="A790308" s="31"/>
    </row>
    <row r="790314" spans="1:1" s="30" customFormat="1" ht="14.25" customHeight="1" x14ac:dyDescent="0.35"/>
    <row r="790330" spans="1:1" ht="14.25" customHeight="1" x14ac:dyDescent="0.45">
      <c r="A790330" s="31"/>
    </row>
    <row r="790336" spans="1:1" s="30" customFormat="1" ht="14.25" customHeight="1" x14ac:dyDescent="0.35"/>
    <row r="790352" spans="1:1" ht="14.25" customHeight="1" x14ac:dyDescent="0.45">
      <c r="A790352" s="31"/>
    </row>
    <row r="790358" s="30" customFormat="1" ht="14.25" customHeight="1" x14ac:dyDescent="0.35"/>
    <row r="790374" spans="1:1" ht="14.25" customHeight="1" x14ac:dyDescent="0.45">
      <c r="A790374" s="31"/>
    </row>
    <row r="790380" spans="1:1" s="30" customFormat="1" ht="14.25" customHeight="1" x14ac:dyDescent="0.35"/>
    <row r="790396" spans="1:1" ht="14.25" customHeight="1" x14ac:dyDescent="0.45">
      <c r="A790396" s="31"/>
    </row>
    <row r="790402" s="30" customFormat="1" ht="14.25" customHeight="1" x14ac:dyDescent="0.35"/>
    <row r="790418" spans="1:1" ht="14.25" customHeight="1" x14ac:dyDescent="0.45">
      <c r="A790418" s="31"/>
    </row>
    <row r="790424" spans="1:1" s="30" customFormat="1" ht="14.25" customHeight="1" x14ac:dyDescent="0.35"/>
    <row r="790440" spans="1:1" ht="14.25" customHeight="1" x14ac:dyDescent="0.45">
      <c r="A790440" s="31"/>
    </row>
    <row r="790446" spans="1:1" s="30" customFormat="1" ht="14.25" customHeight="1" x14ac:dyDescent="0.35"/>
    <row r="790462" spans="1:1" ht="14.25" customHeight="1" x14ac:dyDescent="0.45">
      <c r="A790462" s="31"/>
    </row>
    <row r="790468" s="30" customFormat="1" ht="14.25" customHeight="1" x14ac:dyDescent="0.35"/>
    <row r="790484" spans="1:1" ht="14.25" customHeight="1" x14ac:dyDescent="0.45">
      <c r="A790484" s="31"/>
    </row>
    <row r="790490" spans="1:1" s="30" customFormat="1" ht="14.25" customHeight="1" x14ac:dyDescent="0.35"/>
    <row r="790506" spans="1:1" ht="14.25" customHeight="1" x14ac:dyDescent="0.45">
      <c r="A790506" s="31"/>
    </row>
    <row r="790512" spans="1:1" s="30" customFormat="1" ht="14.25" customHeight="1" x14ac:dyDescent="0.35"/>
    <row r="790528" spans="1:1" ht="14.25" customHeight="1" x14ac:dyDescent="0.45">
      <c r="A790528" s="31"/>
    </row>
    <row r="790534" s="30" customFormat="1" ht="14.25" customHeight="1" x14ac:dyDescent="0.35"/>
    <row r="790550" spans="1:1" ht="14.25" customHeight="1" x14ac:dyDescent="0.45">
      <c r="A790550" s="31"/>
    </row>
    <row r="790556" spans="1:1" s="30" customFormat="1" ht="14.25" customHeight="1" x14ac:dyDescent="0.35"/>
    <row r="790572" spans="1:1" ht="14.25" customHeight="1" x14ac:dyDescent="0.45">
      <c r="A790572" s="31"/>
    </row>
    <row r="790578" s="30" customFormat="1" ht="14.25" customHeight="1" x14ac:dyDescent="0.35"/>
    <row r="790594" spans="1:1" ht="14.25" customHeight="1" x14ac:dyDescent="0.45">
      <c r="A790594" s="31"/>
    </row>
    <row r="790600" spans="1:1" s="30" customFormat="1" ht="14.25" customHeight="1" x14ac:dyDescent="0.35"/>
    <row r="790616" spans="1:1" ht="14.25" customHeight="1" x14ac:dyDescent="0.45">
      <c r="A790616" s="31"/>
    </row>
    <row r="790622" spans="1:1" s="30" customFormat="1" ht="14.25" customHeight="1" x14ac:dyDescent="0.35"/>
    <row r="790638" spans="1:1" ht="14.25" customHeight="1" x14ac:dyDescent="0.45">
      <c r="A790638" s="31"/>
    </row>
    <row r="790644" s="30" customFormat="1" ht="14.25" customHeight="1" x14ac:dyDescent="0.35"/>
    <row r="790660" spans="1:1" ht="14.25" customHeight="1" x14ac:dyDescent="0.45">
      <c r="A790660" s="31"/>
    </row>
    <row r="790666" spans="1:1" s="30" customFormat="1" ht="14.25" customHeight="1" x14ac:dyDescent="0.35"/>
    <row r="790682" spans="1:1" ht="14.25" customHeight="1" x14ac:dyDescent="0.45">
      <c r="A790682" s="31"/>
    </row>
    <row r="790688" spans="1:1" s="30" customFormat="1" ht="14.25" customHeight="1" x14ac:dyDescent="0.35"/>
    <row r="790704" spans="1:1" ht="14.25" customHeight="1" x14ac:dyDescent="0.45">
      <c r="A790704" s="31"/>
    </row>
    <row r="790710" s="30" customFormat="1" ht="14.25" customHeight="1" x14ac:dyDescent="0.35"/>
    <row r="790726" spans="1:1" ht="14.25" customHeight="1" x14ac:dyDescent="0.45">
      <c r="A790726" s="31"/>
    </row>
    <row r="790732" spans="1:1" s="30" customFormat="1" ht="14.25" customHeight="1" x14ac:dyDescent="0.35"/>
    <row r="790748" spans="1:1" ht="14.25" customHeight="1" x14ac:dyDescent="0.45">
      <c r="A790748" s="31"/>
    </row>
    <row r="790754" s="30" customFormat="1" ht="14.25" customHeight="1" x14ac:dyDescent="0.35"/>
    <row r="790770" spans="1:1" ht="14.25" customHeight="1" x14ac:dyDescent="0.45">
      <c r="A790770" s="31"/>
    </row>
    <row r="790776" spans="1:1" s="30" customFormat="1" ht="14.25" customHeight="1" x14ac:dyDescent="0.35"/>
    <row r="790792" spans="1:1" ht="14.25" customHeight="1" x14ac:dyDescent="0.45">
      <c r="A790792" s="31"/>
    </row>
    <row r="790798" spans="1:1" s="30" customFormat="1" ht="14.25" customHeight="1" x14ac:dyDescent="0.35"/>
    <row r="790814" spans="1:1" ht="14.25" customHeight="1" x14ac:dyDescent="0.45">
      <c r="A790814" s="31"/>
    </row>
    <row r="790820" s="30" customFormat="1" ht="14.25" customHeight="1" x14ac:dyDescent="0.35"/>
    <row r="790836" spans="1:1" ht="14.25" customHeight="1" x14ac:dyDescent="0.45">
      <c r="A790836" s="31"/>
    </row>
    <row r="790842" spans="1:1" s="30" customFormat="1" ht="14.25" customHeight="1" x14ac:dyDescent="0.35"/>
    <row r="790858" spans="1:1" ht="14.25" customHeight="1" x14ac:dyDescent="0.45">
      <c r="A790858" s="31"/>
    </row>
    <row r="790864" spans="1:1" s="30" customFormat="1" ht="14.25" customHeight="1" x14ac:dyDescent="0.35"/>
    <row r="790880" spans="1:1" ht="14.25" customHeight="1" x14ac:dyDescent="0.45">
      <c r="A790880" s="31"/>
    </row>
    <row r="790886" s="30" customFormat="1" ht="14.25" customHeight="1" x14ac:dyDescent="0.35"/>
    <row r="790902" spans="1:1" ht="14.25" customHeight="1" x14ac:dyDescent="0.45">
      <c r="A790902" s="31"/>
    </row>
    <row r="790908" spans="1:1" s="30" customFormat="1" ht="14.25" customHeight="1" x14ac:dyDescent="0.35"/>
    <row r="790924" spans="1:1" ht="14.25" customHeight="1" x14ac:dyDescent="0.45">
      <c r="A790924" s="31"/>
    </row>
    <row r="790930" s="30" customFormat="1" ht="14.25" customHeight="1" x14ac:dyDescent="0.35"/>
    <row r="790946" spans="1:1" ht="14.25" customHeight="1" x14ac:dyDescent="0.45">
      <c r="A790946" s="31"/>
    </row>
    <row r="790952" spans="1:1" s="30" customFormat="1" ht="14.25" customHeight="1" x14ac:dyDescent="0.35"/>
    <row r="790968" spans="1:1" ht="14.25" customHeight="1" x14ac:dyDescent="0.45">
      <c r="A790968" s="31"/>
    </row>
    <row r="790974" spans="1:1" s="30" customFormat="1" ht="14.25" customHeight="1" x14ac:dyDescent="0.35"/>
    <row r="790990" spans="1:1" ht="14.25" customHeight="1" x14ac:dyDescent="0.45">
      <c r="A790990" s="31"/>
    </row>
    <row r="790996" s="30" customFormat="1" ht="14.25" customHeight="1" x14ac:dyDescent="0.35"/>
    <row r="791012" spans="1:1" ht="14.25" customHeight="1" x14ac:dyDescent="0.45">
      <c r="A791012" s="31"/>
    </row>
    <row r="791018" spans="1:1" s="30" customFormat="1" ht="14.25" customHeight="1" x14ac:dyDescent="0.35"/>
    <row r="791034" spans="1:1" ht="14.25" customHeight="1" x14ac:dyDescent="0.45">
      <c r="A791034" s="31"/>
    </row>
    <row r="791040" spans="1:1" s="30" customFormat="1" ht="14.25" customHeight="1" x14ac:dyDescent="0.35"/>
    <row r="791056" spans="1:1" ht="14.25" customHeight="1" x14ac:dyDescent="0.45">
      <c r="A791056" s="31"/>
    </row>
    <row r="791062" s="30" customFormat="1" ht="14.25" customHeight="1" x14ac:dyDescent="0.35"/>
    <row r="791078" spans="1:1" ht="14.25" customHeight="1" x14ac:dyDescent="0.45">
      <c r="A791078" s="31"/>
    </row>
    <row r="791084" spans="1:1" s="30" customFormat="1" ht="14.25" customHeight="1" x14ac:dyDescent="0.35"/>
    <row r="791100" spans="1:1" ht="14.25" customHeight="1" x14ac:dyDescent="0.45">
      <c r="A791100" s="31"/>
    </row>
    <row r="791106" s="30" customFormat="1" ht="14.25" customHeight="1" x14ac:dyDescent="0.35"/>
    <row r="791122" spans="1:1" ht="14.25" customHeight="1" x14ac:dyDescent="0.45">
      <c r="A791122" s="31"/>
    </row>
    <row r="791128" spans="1:1" s="30" customFormat="1" ht="14.25" customHeight="1" x14ac:dyDescent="0.35"/>
    <row r="791144" spans="1:1" ht="14.25" customHeight="1" x14ac:dyDescent="0.45">
      <c r="A791144" s="31"/>
    </row>
    <row r="791150" spans="1:1" s="30" customFormat="1" ht="14.25" customHeight="1" x14ac:dyDescent="0.35"/>
    <row r="791166" spans="1:1" ht="14.25" customHeight="1" x14ac:dyDescent="0.45">
      <c r="A791166" s="31"/>
    </row>
    <row r="791172" s="30" customFormat="1" ht="14.25" customHeight="1" x14ac:dyDescent="0.35"/>
    <row r="791188" spans="1:1" ht="14.25" customHeight="1" x14ac:dyDescent="0.45">
      <c r="A791188" s="31"/>
    </row>
    <row r="791194" spans="1:1" s="30" customFormat="1" ht="14.25" customHeight="1" x14ac:dyDescent="0.35"/>
    <row r="791210" spans="1:1" ht="14.25" customHeight="1" x14ac:dyDescent="0.45">
      <c r="A791210" s="31"/>
    </row>
    <row r="791216" spans="1:1" s="30" customFormat="1" ht="14.25" customHeight="1" x14ac:dyDescent="0.35"/>
    <row r="791232" spans="1:1" ht="14.25" customHeight="1" x14ac:dyDescent="0.45">
      <c r="A791232" s="31"/>
    </row>
    <row r="791238" s="30" customFormat="1" ht="14.25" customHeight="1" x14ac:dyDescent="0.35"/>
    <row r="791254" spans="1:1" ht="14.25" customHeight="1" x14ac:dyDescent="0.45">
      <c r="A791254" s="31"/>
    </row>
    <row r="791260" spans="1:1" s="30" customFormat="1" ht="14.25" customHeight="1" x14ac:dyDescent="0.35"/>
    <row r="791276" spans="1:1" ht="14.25" customHeight="1" x14ac:dyDescent="0.45">
      <c r="A791276" s="31"/>
    </row>
    <row r="791282" s="30" customFormat="1" ht="14.25" customHeight="1" x14ac:dyDescent="0.35"/>
    <row r="791298" spans="1:1" ht="14.25" customHeight="1" x14ac:dyDescent="0.45">
      <c r="A791298" s="31"/>
    </row>
    <row r="791304" spans="1:1" s="30" customFormat="1" ht="14.25" customHeight="1" x14ac:dyDescent="0.35"/>
    <row r="791320" spans="1:1" ht="14.25" customHeight="1" x14ac:dyDescent="0.45">
      <c r="A791320" s="31"/>
    </row>
    <row r="791326" spans="1:1" s="30" customFormat="1" ht="14.25" customHeight="1" x14ac:dyDescent="0.35"/>
    <row r="791342" spans="1:1" ht="14.25" customHeight="1" x14ac:dyDescent="0.45">
      <c r="A791342" s="31"/>
    </row>
    <row r="791348" s="30" customFormat="1" ht="14.25" customHeight="1" x14ac:dyDescent="0.35"/>
    <row r="791364" spans="1:1" ht="14.25" customHeight="1" x14ac:dyDescent="0.45">
      <c r="A791364" s="31"/>
    </row>
    <row r="791370" spans="1:1" s="30" customFormat="1" ht="14.25" customHeight="1" x14ac:dyDescent="0.35"/>
    <row r="791386" spans="1:1" ht="14.25" customHeight="1" x14ac:dyDescent="0.45">
      <c r="A791386" s="31"/>
    </row>
    <row r="791392" spans="1:1" s="30" customFormat="1" ht="14.25" customHeight="1" x14ac:dyDescent="0.35"/>
    <row r="791408" spans="1:1" ht="14.25" customHeight="1" x14ac:dyDescent="0.45">
      <c r="A791408" s="31"/>
    </row>
    <row r="791414" s="30" customFormat="1" ht="14.25" customHeight="1" x14ac:dyDescent="0.35"/>
    <row r="791430" spans="1:1" ht="14.25" customHeight="1" x14ac:dyDescent="0.45">
      <c r="A791430" s="31"/>
    </row>
    <row r="791436" spans="1:1" s="30" customFormat="1" ht="14.25" customHeight="1" x14ac:dyDescent="0.35"/>
    <row r="791452" spans="1:1" ht="14.25" customHeight="1" x14ac:dyDescent="0.45">
      <c r="A791452" s="31"/>
    </row>
    <row r="791458" s="30" customFormat="1" ht="14.25" customHeight="1" x14ac:dyDescent="0.35"/>
    <row r="791474" spans="1:1" ht="14.25" customHeight="1" x14ac:dyDescent="0.45">
      <c r="A791474" s="31"/>
    </row>
    <row r="791480" spans="1:1" s="30" customFormat="1" ht="14.25" customHeight="1" x14ac:dyDescent="0.35"/>
    <row r="791496" spans="1:1" ht="14.25" customHeight="1" x14ac:dyDescent="0.45">
      <c r="A791496" s="31"/>
    </row>
    <row r="791502" spans="1:1" s="30" customFormat="1" ht="14.25" customHeight="1" x14ac:dyDescent="0.35"/>
    <row r="791518" spans="1:1" ht="14.25" customHeight="1" x14ac:dyDescent="0.45">
      <c r="A791518" s="31"/>
    </row>
    <row r="791524" s="30" customFormat="1" ht="14.25" customHeight="1" x14ac:dyDescent="0.35"/>
    <row r="791540" spans="1:1" ht="14.25" customHeight="1" x14ac:dyDescent="0.45">
      <c r="A791540" s="31"/>
    </row>
    <row r="791546" spans="1:1" s="30" customFormat="1" ht="14.25" customHeight="1" x14ac:dyDescent="0.35"/>
    <row r="791562" spans="1:1" ht="14.25" customHeight="1" x14ac:dyDescent="0.45">
      <c r="A791562" s="31"/>
    </row>
    <row r="791568" spans="1:1" s="30" customFormat="1" ht="14.25" customHeight="1" x14ac:dyDescent="0.35"/>
    <row r="791584" spans="1:1" ht="14.25" customHeight="1" x14ac:dyDescent="0.45">
      <c r="A791584" s="31"/>
    </row>
    <row r="791590" s="30" customFormat="1" ht="14.25" customHeight="1" x14ac:dyDescent="0.35"/>
    <row r="791606" spans="1:1" ht="14.25" customHeight="1" x14ac:dyDescent="0.45">
      <c r="A791606" s="31"/>
    </row>
    <row r="791612" spans="1:1" s="30" customFormat="1" ht="14.25" customHeight="1" x14ac:dyDescent="0.35"/>
    <row r="791628" spans="1:1" ht="14.25" customHeight="1" x14ac:dyDescent="0.45">
      <c r="A791628" s="31"/>
    </row>
    <row r="791634" s="30" customFormat="1" ht="14.25" customHeight="1" x14ac:dyDescent="0.35"/>
    <row r="791650" spans="1:1" ht="14.25" customHeight="1" x14ac:dyDescent="0.45">
      <c r="A791650" s="31"/>
    </row>
    <row r="791656" spans="1:1" s="30" customFormat="1" ht="14.25" customHeight="1" x14ac:dyDescent="0.35"/>
    <row r="791672" spans="1:1" ht="14.25" customHeight="1" x14ac:dyDescent="0.45">
      <c r="A791672" s="31"/>
    </row>
    <row r="791678" spans="1:1" s="30" customFormat="1" ht="14.25" customHeight="1" x14ac:dyDescent="0.35"/>
    <row r="791694" spans="1:1" ht="14.25" customHeight="1" x14ac:dyDescent="0.45">
      <c r="A791694" s="31"/>
    </row>
    <row r="791700" s="30" customFormat="1" ht="14.25" customHeight="1" x14ac:dyDescent="0.35"/>
    <row r="791716" spans="1:1" ht="14.25" customHeight="1" x14ac:dyDescent="0.45">
      <c r="A791716" s="31"/>
    </row>
    <row r="791722" spans="1:1" s="30" customFormat="1" ht="14.25" customHeight="1" x14ac:dyDescent="0.35"/>
    <row r="791738" spans="1:1" ht="14.25" customHeight="1" x14ac:dyDescent="0.45">
      <c r="A791738" s="31"/>
    </row>
    <row r="791744" spans="1:1" s="30" customFormat="1" ht="14.25" customHeight="1" x14ac:dyDescent="0.35"/>
    <row r="791760" spans="1:1" ht="14.25" customHeight="1" x14ac:dyDescent="0.45">
      <c r="A791760" s="31"/>
    </row>
    <row r="791766" s="30" customFormat="1" ht="14.25" customHeight="1" x14ac:dyDescent="0.35"/>
    <row r="791782" spans="1:1" ht="14.25" customHeight="1" x14ac:dyDescent="0.45">
      <c r="A791782" s="31"/>
    </row>
    <row r="791788" spans="1:1" s="30" customFormat="1" ht="14.25" customHeight="1" x14ac:dyDescent="0.35"/>
    <row r="791804" spans="1:1" ht="14.25" customHeight="1" x14ac:dyDescent="0.45">
      <c r="A791804" s="31"/>
    </row>
    <row r="791810" s="30" customFormat="1" ht="14.25" customHeight="1" x14ac:dyDescent="0.35"/>
    <row r="791826" spans="1:1" ht="14.25" customHeight="1" x14ac:dyDescent="0.45">
      <c r="A791826" s="31"/>
    </row>
    <row r="791832" spans="1:1" s="30" customFormat="1" ht="14.25" customHeight="1" x14ac:dyDescent="0.35"/>
    <row r="791848" spans="1:1" ht="14.25" customHeight="1" x14ac:dyDescent="0.45">
      <c r="A791848" s="31"/>
    </row>
    <row r="791854" spans="1:1" s="30" customFormat="1" ht="14.25" customHeight="1" x14ac:dyDescent="0.35"/>
    <row r="791870" spans="1:1" ht="14.25" customHeight="1" x14ac:dyDescent="0.45">
      <c r="A791870" s="31"/>
    </row>
    <row r="791876" s="30" customFormat="1" ht="14.25" customHeight="1" x14ac:dyDescent="0.35"/>
    <row r="791892" spans="1:1" ht="14.25" customHeight="1" x14ac:dyDescent="0.45">
      <c r="A791892" s="31"/>
    </row>
    <row r="791898" spans="1:1" s="30" customFormat="1" ht="14.25" customHeight="1" x14ac:dyDescent="0.35"/>
    <row r="791914" spans="1:1" ht="14.25" customHeight="1" x14ac:dyDescent="0.45">
      <c r="A791914" s="31"/>
    </row>
    <row r="791920" spans="1:1" s="30" customFormat="1" ht="14.25" customHeight="1" x14ac:dyDescent="0.35"/>
    <row r="791936" spans="1:1" ht="14.25" customHeight="1" x14ac:dyDescent="0.45">
      <c r="A791936" s="31"/>
    </row>
    <row r="791942" s="30" customFormat="1" ht="14.25" customHeight="1" x14ac:dyDescent="0.35"/>
    <row r="791958" spans="1:1" ht="14.25" customHeight="1" x14ac:dyDescent="0.45">
      <c r="A791958" s="31"/>
    </row>
    <row r="791964" spans="1:1" s="30" customFormat="1" ht="14.25" customHeight="1" x14ac:dyDescent="0.35"/>
    <row r="791980" spans="1:1" ht="14.25" customHeight="1" x14ac:dyDescent="0.45">
      <c r="A791980" s="31"/>
    </row>
    <row r="791986" s="30" customFormat="1" ht="14.25" customHeight="1" x14ac:dyDescent="0.35"/>
    <row r="792002" spans="1:1" ht="14.25" customHeight="1" x14ac:dyDescent="0.45">
      <c r="A792002" s="31"/>
    </row>
    <row r="792008" spans="1:1" s="30" customFormat="1" ht="14.25" customHeight="1" x14ac:dyDescent="0.35"/>
    <row r="792024" spans="1:1" ht="14.25" customHeight="1" x14ac:dyDescent="0.45">
      <c r="A792024" s="31"/>
    </row>
    <row r="792030" spans="1:1" s="30" customFormat="1" ht="14.25" customHeight="1" x14ac:dyDescent="0.35"/>
    <row r="792046" spans="1:1" ht="14.25" customHeight="1" x14ac:dyDescent="0.45">
      <c r="A792046" s="31"/>
    </row>
    <row r="792052" s="30" customFormat="1" ht="14.25" customHeight="1" x14ac:dyDescent="0.35"/>
    <row r="792068" spans="1:1" ht="14.25" customHeight="1" x14ac:dyDescent="0.45">
      <c r="A792068" s="31"/>
    </row>
    <row r="792074" spans="1:1" s="30" customFormat="1" ht="14.25" customHeight="1" x14ac:dyDescent="0.35"/>
    <row r="792090" spans="1:1" ht="14.25" customHeight="1" x14ac:dyDescent="0.45">
      <c r="A792090" s="31"/>
    </row>
    <row r="792096" spans="1:1" s="30" customFormat="1" ht="14.25" customHeight="1" x14ac:dyDescent="0.35"/>
    <row r="792112" spans="1:1" ht="14.25" customHeight="1" x14ac:dyDescent="0.45">
      <c r="A792112" s="31"/>
    </row>
    <row r="792118" s="30" customFormat="1" ht="14.25" customHeight="1" x14ac:dyDescent="0.35"/>
    <row r="792134" spans="1:1" ht="14.25" customHeight="1" x14ac:dyDescent="0.45">
      <c r="A792134" s="31"/>
    </row>
    <row r="792140" spans="1:1" s="30" customFormat="1" ht="14.25" customHeight="1" x14ac:dyDescent="0.35"/>
    <row r="792156" spans="1:1" ht="14.25" customHeight="1" x14ac:dyDescent="0.45">
      <c r="A792156" s="31"/>
    </row>
    <row r="792162" s="30" customFormat="1" ht="14.25" customHeight="1" x14ac:dyDescent="0.35"/>
    <row r="792178" spans="1:1" ht="14.25" customHeight="1" x14ac:dyDescent="0.45">
      <c r="A792178" s="31"/>
    </row>
    <row r="792184" spans="1:1" s="30" customFormat="1" ht="14.25" customHeight="1" x14ac:dyDescent="0.35"/>
    <row r="792200" spans="1:1" ht="14.25" customHeight="1" x14ac:dyDescent="0.45">
      <c r="A792200" s="31"/>
    </row>
    <row r="792206" spans="1:1" s="30" customFormat="1" ht="14.25" customHeight="1" x14ac:dyDescent="0.35"/>
    <row r="792222" spans="1:1" ht="14.25" customHeight="1" x14ac:dyDescent="0.45">
      <c r="A792222" s="31"/>
    </row>
    <row r="792228" s="30" customFormat="1" ht="14.25" customHeight="1" x14ac:dyDescent="0.35"/>
    <row r="792244" spans="1:1" ht="14.25" customHeight="1" x14ac:dyDescent="0.45">
      <c r="A792244" s="31"/>
    </row>
    <row r="792250" spans="1:1" s="30" customFormat="1" ht="14.25" customHeight="1" x14ac:dyDescent="0.35"/>
    <row r="792266" spans="1:1" ht="14.25" customHeight="1" x14ac:dyDescent="0.45">
      <c r="A792266" s="31"/>
    </row>
    <row r="792272" spans="1:1" s="30" customFormat="1" ht="14.25" customHeight="1" x14ac:dyDescent="0.35"/>
    <row r="792288" spans="1:1" ht="14.25" customHeight="1" x14ac:dyDescent="0.45">
      <c r="A792288" s="31"/>
    </row>
    <row r="792294" s="30" customFormat="1" ht="14.25" customHeight="1" x14ac:dyDescent="0.35"/>
    <row r="792310" spans="1:1" ht="14.25" customHeight="1" x14ac:dyDescent="0.45">
      <c r="A792310" s="31"/>
    </row>
    <row r="792316" spans="1:1" s="30" customFormat="1" ht="14.25" customHeight="1" x14ac:dyDescent="0.35"/>
    <row r="792332" spans="1:1" ht="14.25" customHeight="1" x14ac:dyDescent="0.45">
      <c r="A792332" s="31"/>
    </row>
    <row r="792338" s="30" customFormat="1" ht="14.25" customHeight="1" x14ac:dyDescent="0.35"/>
    <row r="792354" spans="1:1" ht="14.25" customHeight="1" x14ac:dyDescent="0.45">
      <c r="A792354" s="31"/>
    </row>
    <row r="792360" spans="1:1" s="30" customFormat="1" ht="14.25" customHeight="1" x14ac:dyDescent="0.35"/>
    <row r="792376" spans="1:1" ht="14.25" customHeight="1" x14ac:dyDescent="0.45">
      <c r="A792376" s="31"/>
    </row>
    <row r="792382" spans="1:1" s="30" customFormat="1" ht="14.25" customHeight="1" x14ac:dyDescent="0.35"/>
    <row r="792398" spans="1:1" ht="14.25" customHeight="1" x14ac:dyDescent="0.45">
      <c r="A792398" s="31"/>
    </row>
    <row r="792404" s="30" customFormat="1" ht="14.25" customHeight="1" x14ac:dyDescent="0.35"/>
    <row r="792420" spans="1:1" ht="14.25" customHeight="1" x14ac:dyDescent="0.45">
      <c r="A792420" s="31"/>
    </row>
    <row r="792426" spans="1:1" s="30" customFormat="1" ht="14.25" customHeight="1" x14ac:dyDescent="0.35"/>
    <row r="792442" spans="1:1" ht="14.25" customHeight="1" x14ac:dyDescent="0.45">
      <c r="A792442" s="31"/>
    </row>
    <row r="792448" spans="1:1" s="30" customFormat="1" ht="14.25" customHeight="1" x14ac:dyDescent="0.35"/>
    <row r="792464" spans="1:1" ht="14.25" customHeight="1" x14ac:dyDescent="0.45">
      <c r="A792464" s="31"/>
    </row>
    <row r="792470" s="30" customFormat="1" ht="14.25" customHeight="1" x14ac:dyDescent="0.35"/>
    <row r="792486" spans="1:1" ht="14.25" customHeight="1" x14ac:dyDescent="0.45">
      <c r="A792486" s="31"/>
    </row>
    <row r="792492" spans="1:1" s="30" customFormat="1" ht="14.25" customHeight="1" x14ac:dyDescent="0.35"/>
    <row r="792508" spans="1:1" ht="14.25" customHeight="1" x14ac:dyDescent="0.45">
      <c r="A792508" s="31"/>
    </row>
    <row r="792514" s="30" customFormat="1" ht="14.25" customHeight="1" x14ac:dyDescent="0.35"/>
    <row r="792530" spans="1:1" ht="14.25" customHeight="1" x14ac:dyDescent="0.45">
      <c r="A792530" s="31"/>
    </row>
    <row r="792536" spans="1:1" s="30" customFormat="1" ht="14.25" customHeight="1" x14ac:dyDescent="0.35"/>
    <row r="792552" spans="1:1" ht="14.25" customHeight="1" x14ac:dyDescent="0.45">
      <c r="A792552" s="31"/>
    </row>
    <row r="792558" spans="1:1" s="30" customFormat="1" ht="14.25" customHeight="1" x14ac:dyDescent="0.35"/>
    <row r="792574" spans="1:1" ht="14.25" customHeight="1" x14ac:dyDescent="0.45">
      <c r="A792574" s="31"/>
    </row>
    <row r="792580" s="30" customFormat="1" ht="14.25" customHeight="1" x14ac:dyDescent="0.35"/>
    <row r="792596" spans="1:1" ht="14.25" customHeight="1" x14ac:dyDescent="0.45">
      <c r="A792596" s="31"/>
    </row>
    <row r="792602" spans="1:1" s="30" customFormat="1" ht="14.25" customHeight="1" x14ac:dyDescent="0.35"/>
    <row r="792618" spans="1:1" ht="14.25" customHeight="1" x14ac:dyDescent="0.45">
      <c r="A792618" s="31"/>
    </row>
    <row r="792624" spans="1:1" s="30" customFormat="1" ht="14.25" customHeight="1" x14ac:dyDescent="0.35"/>
    <row r="792640" spans="1:1" ht="14.25" customHeight="1" x14ac:dyDescent="0.45">
      <c r="A792640" s="31"/>
    </row>
    <row r="792646" s="30" customFormat="1" ht="14.25" customHeight="1" x14ac:dyDescent="0.35"/>
    <row r="792662" spans="1:1" ht="14.25" customHeight="1" x14ac:dyDescent="0.45">
      <c r="A792662" s="31"/>
    </row>
    <row r="792668" spans="1:1" s="30" customFormat="1" ht="14.25" customHeight="1" x14ac:dyDescent="0.35"/>
    <row r="792684" spans="1:1" ht="14.25" customHeight="1" x14ac:dyDescent="0.45">
      <c r="A792684" s="31"/>
    </row>
    <row r="792690" s="30" customFormat="1" ht="14.25" customHeight="1" x14ac:dyDescent="0.35"/>
    <row r="792706" spans="1:1" ht="14.25" customHeight="1" x14ac:dyDescent="0.45">
      <c r="A792706" s="31"/>
    </row>
    <row r="792712" spans="1:1" s="30" customFormat="1" ht="14.25" customHeight="1" x14ac:dyDescent="0.35"/>
    <row r="792728" spans="1:1" ht="14.25" customHeight="1" x14ac:dyDescent="0.45">
      <c r="A792728" s="31"/>
    </row>
    <row r="792734" spans="1:1" s="30" customFormat="1" ht="14.25" customHeight="1" x14ac:dyDescent="0.35"/>
    <row r="792750" spans="1:1" ht="14.25" customHeight="1" x14ac:dyDescent="0.45">
      <c r="A792750" s="31"/>
    </row>
    <row r="792756" s="30" customFormat="1" ht="14.25" customHeight="1" x14ac:dyDescent="0.35"/>
    <row r="792772" spans="1:1" ht="14.25" customHeight="1" x14ac:dyDescent="0.45">
      <c r="A792772" s="31"/>
    </row>
    <row r="792778" spans="1:1" s="30" customFormat="1" ht="14.25" customHeight="1" x14ac:dyDescent="0.35"/>
    <row r="792794" spans="1:1" ht="14.25" customHeight="1" x14ac:dyDescent="0.45">
      <c r="A792794" s="31"/>
    </row>
    <row r="792800" spans="1:1" s="30" customFormat="1" ht="14.25" customHeight="1" x14ac:dyDescent="0.35"/>
    <row r="792816" spans="1:1" ht="14.25" customHeight="1" x14ac:dyDescent="0.45">
      <c r="A792816" s="31"/>
    </row>
    <row r="792822" s="30" customFormat="1" ht="14.25" customHeight="1" x14ac:dyDescent="0.35"/>
    <row r="792838" spans="1:1" ht="14.25" customHeight="1" x14ac:dyDescent="0.45">
      <c r="A792838" s="31"/>
    </row>
    <row r="792844" spans="1:1" s="30" customFormat="1" ht="14.25" customHeight="1" x14ac:dyDescent="0.35"/>
    <row r="792860" spans="1:1" ht="14.25" customHeight="1" x14ac:dyDescent="0.45">
      <c r="A792860" s="31"/>
    </row>
    <row r="792866" s="30" customFormat="1" ht="14.25" customHeight="1" x14ac:dyDescent="0.35"/>
    <row r="792882" spans="1:1" ht="14.25" customHeight="1" x14ac:dyDescent="0.45">
      <c r="A792882" s="31"/>
    </row>
    <row r="792888" spans="1:1" s="30" customFormat="1" ht="14.25" customHeight="1" x14ac:dyDescent="0.35"/>
    <row r="792904" spans="1:1" ht="14.25" customHeight="1" x14ac:dyDescent="0.45">
      <c r="A792904" s="31"/>
    </row>
    <row r="792910" spans="1:1" s="30" customFormat="1" ht="14.25" customHeight="1" x14ac:dyDescent="0.35"/>
    <row r="792926" spans="1:1" ht="14.25" customHeight="1" x14ac:dyDescent="0.45">
      <c r="A792926" s="31"/>
    </row>
    <row r="792932" s="30" customFormat="1" ht="14.25" customHeight="1" x14ac:dyDescent="0.35"/>
    <row r="792948" spans="1:1" ht="14.25" customHeight="1" x14ac:dyDescent="0.45">
      <c r="A792948" s="31"/>
    </row>
    <row r="792954" spans="1:1" s="30" customFormat="1" ht="14.25" customHeight="1" x14ac:dyDescent="0.35"/>
    <row r="792970" spans="1:1" ht="14.25" customHeight="1" x14ac:dyDescent="0.45">
      <c r="A792970" s="31"/>
    </row>
    <row r="792976" spans="1:1" s="30" customFormat="1" ht="14.25" customHeight="1" x14ac:dyDescent="0.35"/>
    <row r="792992" spans="1:1" ht="14.25" customHeight="1" x14ac:dyDescent="0.45">
      <c r="A792992" s="31"/>
    </row>
    <row r="792998" s="30" customFormat="1" ht="14.25" customHeight="1" x14ac:dyDescent="0.35"/>
    <row r="793014" spans="1:1" ht="14.25" customHeight="1" x14ac:dyDescent="0.45">
      <c r="A793014" s="31"/>
    </row>
    <row r="793020" spans="1:1" s="30" customFormat="1" ht="14.25" customHeight="1" x14ac:dyDescent="0.35"/>
    <row r="793036" spans="1:1" ht="14.25" customHeight="1" x14ac:dyDescent="0.45">
      <c r="A793036" s="31"/>
    </row>
    <row r="793042" s="30" customFormat="1" ht="14.25" customHeight="1" x14ac:dyDescent="0.35"/>
    <row r="793058" spans="1:1" ht="14.25" customHeight="1" x14ac:dyDescent="0.45">
      <c r="A793058" s="31"/>
    </row>
    <row r="793064" spans="1:1" s="30" customFormat="1" ht="14.25" customHeight="1" x14ac:dyDescent="0.35"/>
    <row r="793080" spans="1:1" ht="14.25" customHeight="1" x14ac:dyDescent="0.45">
      <c r="A793080" s="31"/>
    </row>
    <row r="793086" spans="1:1" s="30" customFormat="1" ht="14.25" customHeight="1" x14ac:dyDescent="0.35"/>
    <row r="793102" spans="1:1" ht="14.25" customHeight="1" x14ac:dyDescent="0.45">
      <c r="A793102" s="31"/>
    </row>
    <row r="793108" s="30" customFormat="1" ht="14.25" customHeight="1" x14ac:dyDescent="0.35"/>
    <row r="793124" spans="1:1" ht="14.25" customHeight="1" x14ac:dyDescent="0.45">
      <c r="A793124" s="31"/>
    </row>
    <row r="793130" spans="1:1" s="30" customFormat="1" ht="14.25" customHeight="1" x14ac:dyDescent="0.35"/>
    <row r="793146" spans="1:1" ht="14.25" customHeight="1" x14ac:dyDescent="0.45">
      <c r="A793146" s="31"/>
    </row>
    <row r="793152" spans="1:1" s="30" customFormat="1" ht="14.25" customHeight="1" x14ac:dyDescent="0.35"/>
    <row r="793168" spans="1:1" ht="14.25" customHeight="1" x14ac:dyDescent="0.45">
      <c r="A793168" s="31"/>
    </row>
    <row r="793174" s="30" customFormat="1" ht="14.25" customHeight="1" x14ac:dyDescent="0.35"/>
    <row r="793190" spans="1:1" ht="14.25" customHeight="1" x14ac:dyDescent="0.45">
      <c r="A793190" s="31"/>
    </row>
    <row r="793196" spans="1:1" s="30" customFormat="1" ht="14.25" customHeight="1" x14ac:dyDescent="0.35"/>
    <row r="793212" spans="1:1" ht="14.25" customHeight="1" x14ac:dyDescent="0.45">
      <c r="A793212" s="31"/>
    </row>
    <row r="793218" s="30" customFormat="1" ht="14.25" customHeight="1" x14ac:dyDescent="0.35"/>
    <row r="793234" spans="1:1" ht="14.25" customHeight="1" x14ac:dyDescent="0.45">
      <c r="A793234" s="31"/>
    </row>
    <row r="793240" spans="1:1" s="30" customFormat="1" ht="14.25" customHeight="1" x14ac:dyDescent="0.35"/>
    <row r="793256" spans="1:1" ht="14.25" customHeight="1" x14ac:dyDescent="0.45">
      <c r="A793256" s="31"/>
    </row>
    <row r="793262" spans="1:1" s="30" customFormat="1" ht="14.25" customHeight="1" x14ac:dyDescent="0.35"/>
    <row r="793278" spans="1:1" ht="14.25" customHeight="1" x14ac:dyDescent="0.45">
      <c r="A793278" s="31"/>
    </row>
    <row r="793284" s="30" customFormat="1" ht="14.25" customHeight="1" x14ac:dyDescent="0.35"/>
    <row r="793300" spans="1:1" ht="14.25" customHeight="1" x14ac:dyDescent="0.45">
      <c r="A793300" s="31"/>
    </row>
    <row r="793306" spans="1:1" s="30" customFormat="1" ht="14.25" customHeight="1" x14ac:dyDescent="0.35"/>
    <row r="793322" spans="1:1" ht="14.25" customHeight="1" x14ac:dyDescent="0.45">
      <c r="A793322" s="31"/>
    </row>
    <row r="793328" spans="1:1" s="30" customFormat="1" ht="14.25" customHeight="1" x14ac:dyDescent="0.35"/>
    <row r="793344" spans="1:1" ht="14.25" customHeight="1" x14ac:dyDescent="0.45">
      <c r="A793344" s="31"/>
    </row>
    <row r="793350" s="30" customFormat="1" ht="14.25" customHeight="1" x14ac:dyDescent="0.35"/>
    <row r="793366" spans="1:1" ht="14.25" customHeight="1" x14ac:dyDescent="0.45">
      <c r="A793366" s="31"/>
    </row>
    <row r="793372" spans="1:1" s="30" customFormat="1" ht="14.25" customHeight="1" x14ac:dyDescent="0.35"/>
    <row r="793388" spans="1:1" ht="14.25" customHeight="1" x14ac:dyDescent="0.45">
      <c r="A793388" s="31"/>
    </row>
    <row r="793394" s="30" customFormat="1" ht="14.25" customHeight="1" x14ac:dyDescent="0.35"/>
    <row r="793410" spans="1:1" ht="14.25" customHeight="1" x14ac:dyDescent="0.45">
      <c r="A793410" s="31"/>
    </row>
    <row r="793416" spans="1:1" s="30" customFormat="1" ht="14.25" customHeight="1" x14ac:dyDescent="0.35"/>
    <row r="793432" spans="1:1" ht="14.25" customHeight="1" x14ac:dyDescent="0.45">
      <c r="A793432" s="31"/>
    </row>
    <row r="793438" spans="1:1" s="30" customFormat="1" ht="14.25" customHeight="1" x14ac:dyDescent="0.35"/>
    <row r="793454" spans="1:1" ht="14.25" customHeight="1" x14ac:dyDescent="0.45">
      <c r="A793454" s="31"/>
    </row>
    <row r="793460" s="30" customFormat="1" ht="14.25" customHeight="1" x14ac:dyDescent="0.35"/>
    <row r="793476" spans="1:1" ht="14.25" customHeight="1" x14ac:dyDescent="0.45">
      <c r="A793476" s="31"/>
    </row>
    <row r="793482" spans="1:1" s="30" customFormat="1" ht="14.25" customHeight="1" x14ac:dyDescent="0.35"/>
    <row r="793498" spans="1:1" ht="14.25" customHeight="1" x14ac:dyDescent="0.45">
      <c r="A793498" s="31"/>
    </row>
    <row r="793504" spans="1:1" s="30" customFormat="1" ht="14.25" customHeight="1" x14ac:dyDescent="0.35"/>
    <row r="793520" spans="1:1" ht="14.25" customHeight="1" x14ac:dyDescent="0.45">
      <c r="A793520" s="31"/>
    </row>
    <row r="793526" s="30" customFormat="1" ht="14.25" customHeight="1" x14ac:dyDescent="0.35"/>
    <row r="793542" spans="1:1" ht="14.25" customHeight="1" x14ac:dyDescent="0.45">
      <c r="A793542" s="31"/>
    </row>
    <row r="793548" spans="1:1" s="30" customFormat="1" ht="14.25" customHeight="1" x14ac:dyDescent="0.35"/>
    <row r="793564" spans="1:1" ht="14.25" customHeight="1" x14ac:dyDescent="0.45">
      <c r="A793564" s="31"/>
    </row>
    <row r="793570" s="30" customFormat="1" ht="14.25" customHeight="1" x14ac:dyDescent="0.35"/>
    <row r="793586" spans="1:1" ht="14.25" customHeight="1" x14ac:dyDescent="0.45">
      <c r="A793586" s="31"/>
    </row>
    <row r="793592" spans="1:1" s="30" customFormat="1" ht="14.25" customHeight="1" x14ac:dyDescent="0.35"/>
    <row r="793608" spans="1:1" ht="14.25" customHeight="1" x14ac:dyDescent="0.45">
      <c r="A793608" s="31"/>
    </row>
    <row r="793614" spans="1:1" s="30" customFormat="1" ht="14.25" customHeight="1" x14ac:dyDescent="0.35"/>
    <row r="793630" spans="1:1" ht="14.25" customHeight="1" x14ac:dyDescent="0.45">
      <c r="A793630" s="31"/>
    </row>
    <row r="793636" s="30" customFormat="1" ht="14.25" customHeight="1" x14ac:dyDescent="0.35"/>
    <row r="793652" spans="1:1" ht="14.25" customHeight="1" x14ac:dyDescent="0.45">
      <c r="A793652" s="31"/>
    </row>
    <row r="793658" spans="1:1" s="30" customFormat="1" ht="14.25" customHeight="1" x14ac:dyDescent="0.35"/>
    <row r="793674" spans="1:1" ht="14.25" customHeight="1" x14ac:dyDescent="0.45">
      <c r="A793674" s="31"/>
    </row>
    <row r="793680" spans="1:1" s="30" customFormat="1" ht="14.25" customHeight="1" x14ac:dyDescent="0.35"/>
    <row r="793696" spans="1:1" ht="14.25" customHeight="1" x14ac:dyDescent="0.45">
      <c r="A793696" s="31"/>
    </row>
    <row r="793702" s="30" customFormat="1" ht="14.25" customHeight="1" x14ac:dyDescent="0.35"/>
    <row r="793718" spans="1:1" ht="14.25" customHeight="1" x14ac:dyDescent="0.45">
      <c r="A793718" s="31"/>
    </row>
    <row r="793724" spans="1:1" s="30" customFormat="1" ht="14.25" customHeight="1" x14ac:dyDescent="0.35"/>
    <row r="793740" spans="1:1" ht="14.25" customHeight="1" x14ac:dyDescent="0.45">
      <c r="A793740" s="31"/>
    </row>
    <row r="793746" s="30" customFormat="1" ht="14.25" customHeight="1" x14ac:dyDescent="0.35"/>
    <row r="793762" spans="1:1" ht="14.25" customHeight="1" x14ac:dyDescent="0.45">
      <c r="A793762" s="31"/>
    </row>
    <row r="793768" spans="1:1" s="30" customFormat="1" ht="14.25" customHeight="1" x14ac:dyDescent="0.35"/>
    <row r="793784" spans="1:1" ht="14.25" customHeight="1" x14ac:dyDescent="0.45">
      <c r="A793784" s="31"/>
    </row>
    <row r="793790" spans="1:1" s="30" customFormat="1" ht="14.25" customHeight="1" x14ac:dyDescent="0.35"/>
    <row r="793806" spans="1:1" ht="14.25" customHeight="1" x14ac:dyDescent="0.45">
      <c r="A793806" s="31"/>
    </row>
    <row r="793812" s="30" customFormat="1" ht="14.25" customHeight="1" x14ac:dyDescent="0.35"/>
    <row r="793828" spans="1:1" ht="14.25" customHeight="1" x14ac:dyDescent="0.45">
      <c r="A793828" s="31"/>
    </row>
    <row r="793834" spans="1:1" s="30" customFormat="1" ht="14.25" customHeight="1" x14ac:dyDescent="0.35"/>
    <row r="793850" spans="1:1" ht="14.25" customHeight="1" x14ac:dyDescent="0.45">
      <c r="A793850" s="31"/>
    </row>
    <row r="793856" spans="1:1" s="30" customFormat="1" ht="14.25" customHeight="1" x14ac:dyDescent="0.35"/>
    <row r="793872" spans="1:1" ht="14.25" customHeight="1" x14ac:dyDescent="0.45">
      <c r="A793872" s="31"/>
    </row>
    <row r="793878" s="30" customFormat="1" ht="14.25" customHeight="1" x14ac:dyDescent="0.35"/>
    <row r="793894" spans="1:1" ht="14.25" customHeight="1" x14ac:dyDescent="0.45">
      <c r="A793894" s="31"/>
    </row>
    <row r="793900" spans="1:1" s="30" customFormat="1" ht="14.25" customHeight="1" x14ac:dyDescent="0.35"/>
    <row r="793916" spans="1:1" ht="14.25" customHeight="1" x14ac:dyDescent="0.45">
      <c r="A793916" s="31"/>
    </row>
    <row r="793922" s="30" customFormat="1" ht="14.25" customHeight="1" x14ac:dyDescent="0.35"/>
    <row r="793938" spans="1:1" ht="14.25" customHeight="1" x14ac:dyDescent="0.45">
      <c r="A793938" s="31"/>
    </row>
    <row r="793944" spans="1:1" s="30" customFormat="1" ht="14.25" customHeight="1" x14ac:dyDescent="0.35"/>
    <row r="793960" spans="1:1" ht="14.25" customHeight="1" x14ac:dyDescent="0.45">
      <c r="A793960" s="31"/>
    </row>
    <row r="793966" spans="1:1" s="30" customFormat="1" ht="14.25" customHeight="1" x14ac:dyDescent="0.35"/>
    <row r="793982" spans="1:1" ht="14.25" customHeight="1" x14ac:dyDescent="0.45">
      <c r="A793982" s="31"/>
    </row>
    <row r="793988" s="30" customFormat="1" ht="14.25" customHeight="1" x14ac:dyDescent="0.35"/>
    <row r="794004" spans="1:1" ht="14.25" customHeight="1" x14ac:dyDescent="0.45">
      <c r="A794004" s="31"/>
    </row>
    <row r="794010" spans="1:1" s="30" customFormat="1" ht="14.25" customHeight="1" x14ac:dyDescent="0.35"/>
    <row r="794026" spans="1:1" ht="14.25" customHeight="1" x14ac:dyDescent="0.45">
      <c r="A794026" s="31"/>
    </row>
    <row r="794032" spans="1:1" s="30" customFormat="1" ht="14.25" customHeight="1" x14ac:dyDescent="0.35"/>
    <row r="794048" spans="1:1" ht="14.25" customHeight="1" x14ac:dyDescent="0.45">
      <c r="A794048" s="31"/>
    </row>
    <row r="794054" s="30" customFormat="1" ht="14.25" customHeight="1" x14ac:dyDescent="0.35"/>
    <row r="794070" spans="1:1" ht="14.25" customHeight="1" x14ac:dyDescent="0.45">
      <c r="A794070" s="31"/>
    </row>
    <row r="794076" spans="1:1" s="30" customFormat="1" ht="14.25" customHeight="1" x14ac:dyDescent="0.35"/>
    <row r="794092" spans="1:1" ht="14.25" customHeight="1" x14ac:dyDescent="0.45">
      <c r="A794092" s="31"/>
    </row>
    <row r="794098" s="30" customFormat="1" ht="14.25" customHeight="1" x14ac:dyDescent="0.35"/>
    <row r="794114" spans="1:1" ht="14.25" customHeight="1" x14ac:dyDescent="0.45">
      <c r="A794114" s="31"/>
    </row>
    <row r="794120" spans="1:1" s="30" customFormat="1" ht="14.25" customHeight="1" x14ac:dyDescent="0.35"/>
    <row r="794136" spans="1:1" ht="14.25" customHeight="1" x14ac:dyDescent="0.45">
      <c r="A794136" s="31"/>
    </row>
    <row r="794142" spans="1:1" s="30" customFormat="1" ht="14.25" customHeight="1" x14ac:dyDescent="0.35"/>
    <row r="794158" spans="1:1" ht="14.25" customHeight="1" x14ac:dyDescent="0.45">
      <c r="A794158" s="31"/>
    </row>
    <row r="794164" s="30" customFormat="1" ht="14.25" customHeight="1" x14ac:dyDescent="0.35"/>
    <row r="794180" spans="1:1" ht="14.25" customHeight="1" x14ac:dyDescent="0.45">
      <c r="A794180" s="31"/>
    </row>
    <row r="794186" spans="1:1" s="30" customFormat="1" ht="14.25" customHeight="1" x14ac:dyDescent="0.35"/>
    <row r="794202" spans="1:1" ht="14.25" customHeight="1" x14ac:dyDescent="0.45">
      <c r="A794202" s="31"/>
    </row>
    <row r="794208" spans="1:1" s="30" customFormat="1" ht="14.25" customHeight="1" x14ac:dyDescent="0.35"/>
    <row r="794224" spans="1:1" ht="14.25" customHeight="1" x14ac:dyDescent="0.45">
      <c r="A794224" s="31"/>
    </row>
    <row r="794230" s="30" customFormat="1" ht="14.25" customHeight="1" x14ac:dyDescent="0.35"/>
    <row r="794246" spans="1:1" ht="14.25" customHeight="1" x14ac:dyDescent="0.45">
      <c r="A794246" s="31"/>
    </row>
    <row r="794252" spans="1:1" s="30" customFormat="1" ht="14.25" customHeight="1" x14ac:dyDescent="0.35"/>
    <row r="794268" spans="1:1" ht="14.25" customHeight="1" x14ac:dyDescent="0.45">
      <c r="A794268" s="31"/>
    </row>
    <row r="794274" s="30" customFormat="1" ht="14.25" customHeight="1" x14ac:dyDescent="0.35"/>
    <row r="794290" spans="1:1" ht="14.25" customHeight="1" x14ac:dyDescent="0.45">
      <c r="A794290" s="31"/>
    </row>
    <row r="794296" spans="1:1" s="30" customFormat="1" ht="14.25" customHeight="1" x14ac:dyDescent="0.35"/>
    <row r="794312" spans="1:1" ht="14.25" customHeight="1" x14ac:dyDescent="0.45">
      <c r="A794312" s="31"/>
    </row>
    <row r="794318" spans="1:1" s="30" customFormat="1" ht="14.25" customHeight="1" x14ac:dyDescent="0.35"/>
    <row r="794334" spans="1:1" ht="14.25" customHeight="1" x14ac:dyDescent="0.45">
      <c r="A794334" s="31"/>
    </row>
    <row r="794340" s="30" customFormat="1" ht="14.25" customHeight="1" x14ac:dyDescent="0.35"/>
    <row r="794356" spans="1:1" ht="14.25" customHeight="1" x14ac:dyDescent="0.45">
      <c r="A794356" s="31"/>
    </row>
    <row r="794362" spans="1:1" s="30" customFormat="1" ht="14.25" customHeight="1" x14ac:dyDescent="0.35"/>
    <row r="794378" spans="1:1" ht="14.25" customHeight="1" x14ac:dyDescent="0.45">
      <c r="A794378" s="31"/>
    </row>
    <row r="794384" spans="1:1" s="30" customFormat="1" ht="14.25" customHeight="1" x14ac:dyDescent="0.35"/>
    <row r="794400" spans="1:1" ht="14.25" customHeight="1" x14ac:dyDescent="0.45">
      <c r="A794400" s="31"/>
    </row>
    <row r="794406" s="30" customFormat="1" ht="14.25" customHeight="1" x14ac:dyDescent="0.35"/>
    <row r="794422" spans="1:1" ht="14.25" customHeight="1" x14ac:dyDescent="0.45">
      <c r="A794422" s="31"/>
    </row>
    <row r="794428" spans="1:1" s="30" customFormat="1" ht="14.25" customHeight="1" x14ac:dyDescent="0.35"/>
    <row r="794444" spans="1:1" ht="14.25" customHeight="1" x14ac:dyDescent="0.45">
      <c r="A794444" s="31"/>
    </row>
    <row r="794450" s="30" customFormat="1" ht="14.25" customHeight="1" x14ac:dyDescent="0.35"/>
    <row r="794466" spans="1:1" ht="14.25" customHeight="1" x14ac:dyDescent="0.45">
      <c r="A794466" s="31"/>
    </row>
    <row r="794472" spans="1:1" s="30" customFormat="1" ht="14.25" customHeight="1" x14ac:dyDescent="0.35"/>
    <row r="794488" spans="1:1" ht="14.25" customHeight="1" x14ac:dyDescent="0.45">
      <c r="A794488" s="31"/>
    </row>
    <row r="794494" spans="1:1" s="30" customFormat="1" ht="14.25" customHeight="1" x14ac:dyDescent="0.35"/>
    <row r="794510" spans="1:1" ht="14.25" customHeight="1" x14ac:dyDescent="0.45">
      <c r="A794510" s="31"/>
    </row>
    <row r="794516" s="30" customFormat="1" ht="14.25" customHeight="1" x14ac:dyDescent="0.35"/>
    <row r="794532" spans="1:1" ht="14.25" customHeight="1" x14ac:dyDescent="0.45">
      <c r="A794532" s="31"/>
    </row>
    <row r="794538" spans="1:1" s="30" customFormat="1" ht="14.25" customHeight="1" x14ac:dyDescent="0.35"/>
    <row r="794554" spans="1:1" ht="14.25" customHeight="1" x14ac:dyDescent="0.45">
      <c r="A794554" s="31"/>
    </row>
    <row r="794560" spans="1:1" s="30" customFormat="1" ht="14.25" customHeight="1" x14ac:dyDescent="0.35"/>
    <row r="794576" spans="1:1" ht="14.25" customHeight="1" x14ac:dyDescent="0.45">
      <c r="A794576" s="31"/>
    </row>
    <row r="794582" s="30" customFormat="1" ht="14.25" customHeight="1" x14ac:dyDescent="0.35"/>
    <row r="794598" spans="1:1" ht="14.25" customHeight="1" x14ac:dyDescent="0.45">
      <c r="A794598" s="31"/>
    </row>
    <row r="794604" spans="1:1" s="30" customFormat="1" ht="14.25" customHeight="1" x14ac:dyDescent="0.35"/>
    <row r="794620" spans="1:1" ht="14.25" customHeight="1" x14ac:dyDescent="0.45">
      <c r="A794620" s="31"/>
    </row>
    <row r="794626" s="30" customFormat="1" ht="14.25" customHeight="1" x14ac:dyDescent="0.35"/>
    <row r="794642" spans="1:1" ht="14.25" customHeight="1" x14ac:dyDescent="0.45">
      <c r="A794642" s="31"/>
    </row>
    <row r="794648" spans="1:1" s="30" customFormat="1" ht="14.25" customHeight="1" x14ac:dyDescent="0.35"/>
    <row r="794664" spans="1:1" ht="14.25" customHeight="1" x14ac:dyDescent="0.45">
      <c r="A794664" s="31"/>
    </row>
    <row r="794670" spans="1:1" s="30" customFormat="1" ht="14.25" customHeight="1" x14ac:dyDescent="0.35"/>
    <row r="794686" spans="1:1" ht="14.25" customHeight="1" x14ac:dyDescent="0.45">
      <c r="A794686" s="31"/>
    </row>
    <row r="794692" s="30" customFormat="1" ht="14.25" customHeight="1" x14ac:dyDescent="0.35"/>
    <row r="794708" spans="1:1" ht="14.25" customHeight="1" x14ac:dyDescent="0.45">
      <c r="A794708" s="31"/>
    </row>
    <row r="794714" spans="1:1" s="30" customFormat="1" ht="14.25" customHeight="1" x14ac:dyDescent="0.35"/>
    <row r="794730" spans="1:1" ht="14.25" customHeight="1" x14ac:dyDescent="0.45">
      <c r="A794730" s="31"/>
    </row>
    <row r="794736" spans="1:1" s="30" customFormat="1" ht="14.25" customHeight="1" x14ac:dyDescent="0.35"/>
    <row r="794752" spans="1:1" ht="14.25" customHeight="1" x14ac:dyDescent="0.45">
      <c r="A794752" s="31"/>
    </row>
    <row r="794758" s="30" customFormat="1" ht="14.25" customHeight="1" x14ac:dyDescent="0.35"/>
    <row r="794774" spans="1:1" ht="14.25" customHeight="1" x14ac:dyDescent="0.45">
      <c r="A794774" s="31"/>
    </row>
    <row r="794780" spans="1:1" s="30" customFormat="1" ht="14.25" customHeight="1" x14ac:dyDescent="0.35"/>
    <row r="794796" spans="1:1" ht="14.25" customHeight="1" x14ac:dyDescent="0.45">
      <c r="A794796" s="31"/>
    </row>
    <row r="794802" s="30" customFormat="1" ht="14.25" customHeight="1" x14ac:dyDescent="0.35"/>
    <row r="794818" spans="1:1" ht="14.25" customHeight="1" x14ac:dyDescent="0.45">
      <c r="A794818" s="31"/>
    </row>
    <row r="794824" spans="1:1" s="30" customFormat="1" ht="14.25" customHeight="1" x14ac:dyDescent="0.35"/>
    <row r="794840" spans="1:1" ht="14.25" customHeight="1" x14ac:dyDescent="0.45">
      <c r="A794840" s="31"/>
    </row>
    <row r="794846" spans="1:1" s="30" customFormat="1" ht="14.25" customHeight="1" x14ac:dyDescent="0.35"/>
    <row r="794862" spans="1:1" ht="14.25" customHeight="1" x14ac:dyDescent="0.45">
      <c r="A794862" s="31"/>
    </row>
    <row r="794868" s="30" customFormat="1" ht="14.25" customHeight="1" x14ac:dyDescent="0.35"/>
    <row r="794884" spans="1:1" ht="14.25" customHeight="1" x14ac:dyDescent="0.45">
      <c r="A794884" s="31"/>
    </row>
    <row r="794890" spans="1:1" s="30" customFormat="1" ht="14.25" customHeight="1" x14ac:dyDescent="0.35"/>
    <row r="794906" spans="1:1" ht="14.25" customHeight="1" x14ac:dyDescent="0.45">
      <c r="A794906" s="31"/>
    </row>
    <row r="794912" spans="1:1" s="30" customFormat="1" ht="14.25" customHeight="1" x14ac:dyDescent="0.35"/>
    <row r="794928" spans="1:1" ht="14.25" customHeight="1" x14ac:dyDescent="0.45">
      <c r="A794928" s="31"/>
    </row>
    <row r="794934" s="30" customFormat="1" ht="14.25" customHeight="1" x14ac:dyDescent="0.35"/>
    <row r="794950" spans="1:1" ht="14.25" customHeight="1" x14ac:dyDescent="0.45">
      <c r="A794950" s="31"/>
    </row>
    <row r="794956" spans="1:1" s="30" customFormat="1" ht="14.25" customHeight="1" x14ac:dyDescent="0.35"/>
    <row r="794972" spans="1:1" ht="14.25" customHeight="1" x14ac:dyDescent="0.45">
      <c r="A794972" s="31"/>
    </row>
    <row r="794978" s="30" customFormat="1" ht="14.25" customHeight="1" x14ac:dyDescent="0.35"/>
    <row r="794994" spans="1:1" ht="14.25" customHeight="1" x14ac:dyDescent="0.45">
      <c r="A794994" s="31"/>
    </row>
    <row r="795000" spans="1:1" s="30" customFormat="1" ht="14.25" customHeight="1" x14ac:dyDescent="0.35"/>
    <row r="795016" spans="1:1" ht="14.25" customHeight="1" x14ac:dyDescent="0.45">
      <c r="A795016" s="31"/>
    </row>
    <row r="795022" spans="1:1" s="30" customFormat="1" ht="14.25" customHeight="1" x14ac:dyDescent="0.35"/>
    <row r="795038" spans="1:1" ht="14.25" customHeight="1" x14ac:dyDescent="0.45">
      <c r="A795038" s="31"/>
    </row>
    <row r="795044" s="30" customFormat="1" ht="14.25" customHeight="1" x14ac:dyDescent="0.35"/>
    <row r="795060" spans="1:1" ht="14.25" customHeight="1" x14ac:dyDescent="0.45">
      <c r="A795060" s="31"/>
    </row>
    <row r="795066" spans="1:1" s="30" customFormat="1" ht="14.25" customHeight="1" x14ac:dyDescent="0.35"/>
    <row r="795082" spans="1:1" ht="14.25" customHeight="1" x14ac:dyDescent="0.45">
      <c r="A795082" s="31"/>
    </row>
    <row r="795088" spans="1:1" s="30" customFormat="1" ht="14.25" customHeight="1" x14ac:dyDescent="0.35"/>
    <row r="795104" spans="1:1" ht="14.25" customHeight="1" x14ac:dyDescent="0.45">
      <c r="A795104" s="31"/>
    </row>
    <row r="795110" s="30" customFormat="1" ht="14.25" customHeight="1" x14ac:dyDescent="0.35"/>
    <row r="795126" spans="1:1" ht="14.25" customHeight="1" x14ac:dyDescent="0.45">
      <c r="A795126" s="31"/>
    </row>
    <row r="795132" spans="1:1" s="30" customFormat="1" ht="14.25" customHeight="1" x14ac:dyDescent="0.35"/>
    <row r="795148" spans="1:1" ht="14.25" customHeight="1" x14ac:dyDescent="0.45">
      <c r="A795148" s="31"/>
    </row>
    <row r="795154" s="30" customFormat="1" ht="14.25" customHeight="1" x14ac:dyDescent="0.35"/>
    <row r="795170" spans="1:1" ht="14.25" customHeight="1" x14ac:dyDescent="0.45">
      <c r="A795170" s="31"/>
    </row>
    <row r="795176" spans="1:1" s="30" customFormat="1" ht="14.25" customHeight="1" x14ac:dyDescent="0.35"/>
    <row r="795192" spans="1:1" ht="14.25" customHeight="1" x14ac:dyDescent="0.45">
      <c r="A795192" s="31"/>
    </row>
    <row r="795198" spans="1:1" s="30" customFormat="1" ht="14.25" customHeight="1" x14ac:dyDescent="0.35"/>
    <row r="795214" spans="1:1" ht="14.25" customHeight="1" x14ac:dyDescent="0.45">
      <c r="A795214" s="31"/>
    </row>
    <row r="795220" s="30" customFormat="1" ht="14.25" customHeight="1" x14ac:dyDescent="0.35"/>
    <row r="795236" spans="1:1" ht="14.25" customHeight="1" x14ac:dyDescent="0.45">
      <c r="A795236" s="31"/>
    </row>
    <row r="795242" spans="1:1" s="30" customFormat="1" ht="14.25" customHeight="1" x14ac:dyDescent="0.35"/>
    <row r="795258" spans="1:1" ht="14.25" customHeight="1" x14ac:dyDescent="0.45">
      <c r="A795258" s="31"/>
    </row>
    <row r="795264" spans="1:1" s="30" customFormat="1" ht="14.25" customHeight="1" x14ac:dyDescent="0.35"/>
    <row r="795280" spans="1:1" ht="14.25" customHeight="1" x14ac:dyDescent="0.45">
      <c r="A795280" s="31"/>
    </row>
    <row r="795286" s="30" customFormat="1" ht="14.25" customHeight="1" x14ac:dyDescent="0.35"/>
    <row r="795302" spans="1:1" ht="14.25" customHeight="1" x14ac:dyDescent="0.45">
      <c r="A795302" s="31"/>
    </row>
    <row r="795308" spans="1:1" s="30" customFormat="1" ht="14.25" customHeight="1" x14ac:dyDescent="0.35"/>
    <row r="795324" spans="1:1" ht="14.25" customHeight="1" x14ac:dyDescent="0.45">
      <c r="A795324" s="31"/>
    </row>
    <row r="795330" s="30" customFormat="1" ht="14.25" customHeight="1" x14ac:dyDescent="0.35"/>
    <row r="795346" spans="1:1" ht="14.25" customHeight="1" x14ac:dyDescent="0.45">
      <c r="A795346" s="31"/>
    </row>
    <row r="795352" spans="1:1" s="30" customFormat="1" ht="14.25" customHeight="1" x14ac:dyDescent="0.35"/>
    <row r="795368" spans="1:1" ht="14.25" customHeight="1" x14ac:dyDescent="0.45">
      <c r="A795368" s="31"/>
    </row>
    <row r="795374" spans="1:1" s="30" customFormat="1" ht="14.25" customHeight="1" x14ac:dyDescent="0.35"/>
    <row r="795390" spans="1:1" ht="14.25" customHeight="1" x14ac:dyDescent="0.45">
      <c r="A795390" s="31"/>
    </row>
    <row r="795396" s="30" customFormat="1" ht="14.25" customHeight="1" x14ac:dyDescent="0.35"/>
    <row r="795412" spans="1:1" ht="14.25" customHeight="1" x14ac:dyDescent="0.45">
      <c r="A795412" s="31"/>
    </row>
    <row r="795418" spans="1:1" s="30" customFormat="1" ht="14.25" customHeight="1" x14ac:dyDescent="0.35"/>
    <row r="795434" spans="1:1" ht="14.25" customHeight="1" x14ac:dyDescent="0.45">
      <c r="A795434" s="31"/>
    </row>
    <row r="795440" spans="1:1" s="30" customFormat="1" ht="14.25" customHeight="1" x14ac:dyDescent="0.35"/>
    <row r="795456" spans="1:1" ht="14.25" customHeight="1" x14ac:dyDescent="0.45">
      <c r="A795456" s="31"/>
    </row>
    <row r="795462" s="30" customFormat="1" ht="14.25" customHeight="1" x14ac:dyDescent="0.35"/>
    <row r="795478" spans="1:1" ht="14.25" customHeight="1" x14ac:dyDescent="0.45">
      <c r="A795478" s="31"/>
    </row>
    <row r="795484" spans="1:1" s="30" customFormat="1" ht="14.25" customHeight="1" x14ac:dyDescent="0.35"/>
    <row r="795500" spans="1:1" ht="14.25" customHeight="1" x14ac:dyDescent="0.45">
      <c r="A795500" s="31"/>
    </row>
    <row r="795506" s="30" customFormat="1" ht="14.25" customHeight="1" x14ac:dyDescent="0.35"/>
    <row r="795522" spans="1:1" ht="14.25" customHeight="1" x14ac:dyDescent="0.45">
      <c r="A795522" s="31"/>
    </row>
    <row r="795528" spans="1:1" s="30" customFormat="1" ht="14.25" customHeight="1" x14ac:dyDescent="0.35"/>
    <row r="795544" spans="1:1" ht="14.25" customHeight="1" x14ac:dyDescent="0.45">
      <c r="A795544" s="31"/>
    </row>
    <row r="795550" spans="1:1" s="30" customFormat="1" ht="14.25" customHeight="1" x14ac:dyDescent="0.35"/>
    <row r="795566" spans="1:1" ht="14.25" customHeight="1" x14ac:dyDescent="0.45">
      <c r="A795566" s="31"/>
    </row>
    <row r="795572" s="30" customFormat="1" ht="14.25" customHeight="1" x14ac:dyDescent="0.35"/>
    <row r="795588" spans="1:1" ht="14.25" customHeight="1" x14ac:dyDescent="0.45">
      <c r="A795588" s="31"/>
    </row>
    <row r="795594" spans="1:1" s="30" customFormat="1" ht="14.25" customHeight="1" x14ac:dyDescent="0.35"/>
    <row r="795610" spans="1:1" ht="14.25" customHeight="1" x14ac:dyDescent="0.45">
      <c r="A795610" s="31"/>
    </row>
    <row r="795616" spans="1:1" s="30" customFormat="1" ht="14.25" customHeight="1" x14ac:dyDescent="0.35"/>
    <row r="795632" spans="1:1" ht="14.25" customHeight="1" x14ac:dyDescent="0.45">
      <c r="A795632" s="31"/>
    </row>
    <row r="795638" s="30" customFormat="1" ht="14.25" customHeight="1" x14ac:dyDescent="0.35"/>
    <row r="795654" spans="1:1" ht="14.25" customHeight="1" x14ac:dyDescent="0.45">
      <c r="A795654" s="31"/>
    </row>
    <row r="795660" spans="1:1" s="30" customFormat="1" ht="14.25" customHeight="1" x14ac:dyDescent="0.35"/>
    <row r="795676" spans="1:1" ht="14.25" customHeight="1" x14ac:dyDescent="0.45">
      <c r="A795676" s="31"/>
    </row>
    <row r="795682" s="30" customFormat="1" ht="14.25" customHeight="1" x14ac:dyDescent="0.35"/>
    <row r="795698" spans="1:1" ht="14.25" customHeight="1" x14ac:dyDescent="0.45">
      <c r="A795698" s="31"/>
    </row>
    <row r="795704" spans="1:1" s="30" customFormat="1" ht="14.25" customHeight="1" x14ac:dyDescent="0.35"/>
    <row r="795720" spans="1:1" ht="14.25" customHeight="1" x14ac:dyDescent="0.45">
      <c r="A795720" s="31"/>
    </row>
    <row r="795726" spans="1:1" s="30" customFormat="1" ht="14.25" customHeight="1" x14ac:dyDescent="0.35"/>
    <row r="795742" spans="1:1" ht="14.25" customHeight="1" x14ac:dyDescent="0.45">
      <c r="A795742" s="31"/>
    </row>
    <row r="795748" s="30" customFormat="1" ht="14.25" customHeight="1" x14ac:dyDescent="0.35"/>
    <row r="795764" spans="1:1" ht="14.25" customHeight="1" x14ac:dyDescent="0.45">
      <c r="A795764" s="31"/>
    </row>
    <row r="795770" spans="1:1" s="30" customFormat="1" ht="14.25" customHeight="1" x14ac:dyDescent="0.35"/>
    <row r="795786" spans="1:1" ht="14.25" customHeight="1" x14ac:dyDescent="0.45">
      <c r="A795786" s="31"/>
    </row>
    <row r="795792" spans="1:1" s="30" customFormat="1" ht="14.25" customHeight="1" x14ac:dyDescent="0.35"/>
    <row r="795808" spans="1:1" ht="14.25" customHeight="1" x14ac:dyDescent="0.45">
      <c r="A795808" s="31"/>
    </row>
    <row r="795814" s="30" customFormat="1" ht="14.25" customHeight="1" x14ac:dyDescent="0.35"/>
    <row r="795830" spans="1:1" ht="14.25" customHeight="1" x14ac:dyDescent="0.45">
      <c r="A795830" s="31"/>
    </row>
    <row r="795836" spans="1:1" s="30" customFormat="1" ht="14.25" customHeight="1" x14ac:dyDescent="0.35"/>
    <row r="795852" spans="1:1" ht="14.25" customHeight="1" x14ac:dyDescent="0.45">
      <c r="A795852" s="31"/>
    </row>
    <row r="795858" s="30" customFormat="1" ht="14.25" customHeight="1" x14ac:dyDescent="0.35"/>
    <row r="795874" spans="1:1" ht="14.25" customHeight="1" x14ac:dyDescent="0.45">
      <c r="A795874" s="31"/>
    </row>
    <row r="795880" spans="1:1" s="30" customFormat="1" ht="14.25" customHeight="1" x14ac:dyDescent="0.35"/>
    <row r="795896" spans="1:1" ht="14.25" customHeight="1" x14ac:dyDescent="0.45">
      <c r="A795896" s="31"/>
    </row>
    <row r="795902" spans="1:1" s="30" customFormat="1" ht="14.25" customHeight="1" x14ac:dyDescent="0.35"/>
    <row r="795918" spans="1:1" ht="14.25" customHeight="1" x14ac:dyDescent="0.45">
      <c r="A795918" s="31"/>
    </row>
    <row r="795924" s="30" customFormat="1" ht="14.25" customHeight="1" x14ac:dyDescent="0.35"/>
    <row r="795940" spans="1:1" ht="14.25" customHeight="1" x14ac:dyDescent="0.45">
      <c r="A795940" s="31"/>
    </row>
    <row r="795946" spans="1:1" s="30" customFormat="1" ht="14.25" customHeight="1" x14ac:dyDescent="0.35"/>
    <row r="795962" spans="1:1" ht="14.25" customHeight="1" x14ac:dyDescent="0.45">
      <c r="A795962" s="31"/>
    </row>
    <row r="795968" spans="1:1" s="30" customFormat="1" ht="14.25" customHeight="1" x14ac:dyDescent="0.35"/>
    <row r="795984" spans="1:1" ht="14.25" customHeight="1" x14ac:dyDescent="0.45">
      <c r="A795984" s="31"/>
    </row>
    <row r="795990" s="30" customFormat="1" ht="14.25" customHeight="1" x14ac:dyDescent="0.35"/>
    <row r="796006" spans="1:1" ht="14.25" customHeight="1" x14ac:dyDescent="0.45">
      <c r="A796006" s="31"/>
    </row>
    <row r="796012" spans="1:1" s="30" customFormat="1" ht="14.25" customHeight="1" x14ac:dyDescent="0.35"/>
    <row r="796028" spans="1:1" ht="14.25" customHeight="1" x14ac:dyDescent="0.45">
      <c r="A796028" s="31"/>
    </row>
    <row r="796034" s="30" customFormat="1" ht="14.25" customHeight="1" x14ac:dyDescent="0.35"/>
    <row r="796050" spans="1:1" ht="14.25" customHeight="1" x14ac:dyDescent="0.45">
      <c r="A796050" s="31"/>
    </row>
    <row r="796056" spans="1:1" s="30" customFormat="1" ht="14.25" customHeight="1" x14ac:dyDescent="0.35"/>
    <row r="796072" spans="1:1" ht="14.25" customHeight="1" x14ac:dyDescent="0.45">
      <c r="A796072" s="31"/>
    </row>
    <row r="796078" spans="1:1" s="30" customFormat="1" ht="14.25" customHeight="1" x14ac:dyDescent="0.35"/>
    <row r="796094" spans="1:1" ht="14.25" customHeight="1" x14ac:dyDescent="0.45">
      <c r="A796094" s="31"/>
    </row>
    <row r="796100" s="30" customFormat="1" ht="14.25" customHeight="1" x14ac:dyDescent="0.35"/>
    <row r="796116" spans="1:1" ht="14.25" customHeight="1" x14ac:dyDescent="0.45">
      <c r="A796116" s="31"/>
    </row>
    <row r="796122" spans="1:1" s="30" customFormat="1" ht="14.25" customHeight="1" x14ac:dyDescent="0.35"/>
    <row r="796138" spans="1:1" ht="14.25" customHeight="1" x14ac:dyDescent="0.45">
      <c r="A796138" s="31"/>
    </row>
    <row r="796144" spans="1:1" s="30" customFormat="1" ht="14.25" customHeight="1" x14ac:dyDescent="0.35"/>
    <row r="796160" spans="1:1" ht="14.25" customHeight="1" x14ac:dyDescent="0.45">
      <c r="A796160" s="31"/>
    </row>
    <row r="796166" s="30" customFormat="1" ht="14.25" customHeight="1" x14ac:dyDescent="0.35"/>
    <row r="796182" spans="1:1" ht="14.25" customHeight="1" x14ac:dyDescent="0.45">
      <c r="A796182" s="31"/>
    </row>
    <row r="796188" spans="1:1" s="30" customFormat="1" ht="14.25" customHeight="1" x14ac:dyDescent="0.35"/>
    <row r="796204" spans="1:1" ht="14.25" customHeight="1" x14ac:dyDescent="0.45">
      <c r="A796204" s="31"/>
    </row>
    <row r="796210" s="30" customFormat="1" ht="14.25" customHeight="1" x14ac:dyDescent="0.35"/>
    <row r="796226" spans="1:1" ht="14.25" customHeight="1" x14ac:dyDescent="0.45">
      <c r="A796226" s="31"/>
    </row>
    <row r="796232" spans="1:1" s="30" customFormat="1" ht="14.25" customHeight="1" x14ac:dyDescent="0.35"/>
    <row r="796248" spans="1:1" ht="14.25" customHeight="1" x14ac:dyDescent="0.45">
      <c r="A796248" s="31"/>
    </row>
    <row r="796254" spans="1:1" s="30" customFormat="1" ht="14.25" customHeight="1" x14ac:dyDescent="0.35"/>
    <row r="796270" spans="1:1" ht="14.25" customHeight="1" x14ac:dyDescent="0.45">
      <c r="A796270" s="31"/>
    </row>
    <row r="796276" s="30" customFormat="1" ht="14.25" customHeight="1" x14ac:dyDescent="0.35"/>
    <row r="796292" spans="1:1" ht="14.25" customHeight="1" x14ac:dyDescent="0.45">
      <c r="A796292" s="31"/>
    </row>
    <row r="796298" spans="1:1" s="30" customFormat="1" ht="14.25" customHeight="1" x14ac:dyDescent="0.35"/>
    <row r="796314" spans="1:1" ht="14.25" customHeight="1" x14ac:dyDescent="0.45">
      <c r="A796314" s="31"/>
    </row>
    <row r="796320" spans="1:1" s="30" customFormat="1" ht="14.25" customHeight="1" x14ac:dyDescent="0.35"/>
    <row r="796336" spans="1:1" ht="14.25" customHeight="1" x14ac:dyDescent="0.45">
      <c r="A796336" s="31"/>
    </row>
    <row r="796342" s="30" customFormat="1" ht="14.25" customHeight="1" x14ac:dyDescent="0.35"/>
    <row r="796358" spans="1:1" ht="14.25" customHeight="1" x14ac:dyDescent="0.45">
      <c r="A796358" s="31"/>
    </row>
    <row r="796364" spans="1:1" s="30" customFormat="1" ht="14.25" customHeight="1" x14ac:dyDescent="0.35"/>
    <row r="796380" spans="1:1" ht="14.25" customHeight="1" x14ac:dyDescent="0.45">
      <c r="A796380" s="31"/>
    </row>
    <row r="796386" s="30" customFormat="1" ht="14.25" customHeight="1" x14ac:dyDescent="0.35"/>
    <row r="796402" spans="1:1" ht="14.25" customHeight="1" x14ac:dyDescent="0.45">
      <c r="A796402" s="31"/>
    </row>
    <row r="796408" spans="1:1" s="30" customFormat="1" ht="14.25" customHeight="1" x14ac:dyDescent="0.35"/>
    <row r="796424" spans="1:1" ht="14.25" customHeight="1" x14ac:dyDescent="0.45">
      <c r="A796424" s="31"/>
    </row>
    <row r="796430" spans="1:1" s="30" customFormat="1" ht="14.25" customHeight="1" x14ac:dyDescent="0.35"/>
    <row r="796446" spans="1:1" ht="14.25" customHeight="1" x14ac:dyDescent="0.45">
      <c r="A796446" s="31"/>
    </row>
    <row r="796452" s="30" customFormat="1" ht="14.25" customHeight="1" x14ac:dyDescent="0.35"/>
    <row r="796468" spans="1:1" ht="14.25" customHeight="1" x14ac:dyDescent="0.45">
      <c r="A796468" s="31"/>
    </row>
    <row r="796474" spans="1:1" s="30" customFormat="1" ht="14.25" customHeight="1" x14ac:dyDescent="0.35"/>
    <row r="796490" spans="1:1" ht="14.25" customHeight="1" x14ac:dyDescent="0.45">
      <c r="A796490" s="31"/>
    </row>
    <row r="796496" spans="1:1" s="30" customFormat="1" ht="14.25" customHeight="1" x14ac:dyDescent="0.35"/>
    <row r="796512" spans="1:1" ht="14.25" customHeight="1" x14ac:dyDescent="0.45">
      <c r="A796512" s="31"/>
    </row>
    <row r="796518" s="30" customFormat="1" ht="14.25" customHeight="1" x14ac:dyDescent="0.35"/>
    <row r="796534" spans="1:1" ht="14.25" customHeight="1" x14ac:dyDescent="0.45">
      <c r="A796534" s="31"/>
    </row>
    <row r="796540" spans="1:1" s="30" customFormat="1" ht="14.25" customHeight="1" x14ac:dyDescent="0.35"/>
    <row r="796556" spans="1:1" ht="14.25" customHeight="1" x14ac:dyDescent="0.45">
      <c r="A796556" s="31"/>
    </row>
    <row r="796562" s="30" customFormat="1" ht="14.25" customHeight="1" x14ac:dyDescent="0.35"/>
    <row r="796578" spans="1:1" ht="14.25" customHeight="1" x14ac:dyDescent="0.45">
      <c r="A796578" s="31"/>
    </row>
    <row r="796584" spans="1:1" s="30" customFormat="1" ht="14.25" customHeight="1" x14ac:dyDescent="0.35"/>
    <row r="796600" spans="1:1" ht="14.25" customHeight="1" x14ac:dyDescent="0.45">
      <c r="A796600" s="31"/>
    </row>
    <row r="796606" spans="1:1" s="30" customFormat="1" ht="14.25" customHeight="1" x14ac:dyDescent="0.35"/>
    <row r="796622" spans="1:1" ht="14.25" customHeight="1" x14ac:dyDescent="0.45">
      <c r="A796622" s="31"/>
    </row>
    <row r="796628" s="30" customFormat="1" ht="14.25" customHeight="1" x14ac:dyDescent="0.35"/>
    <row r="796644" spans="1:1" ht="14.25" customHeight="1" x14ac:dyDescent="0.45">
      <c r="A796644" s="31"/>
    </row>
    <row r="796650" spans="1:1" s="30" customFormat="1" ht="14.25" customHeight="1" x14ac:dyDescent="0.35"/>
    <row r="796666" spans="1:1" ht="14.25" customHeight="1" x14ac:dyDescent="0.45">
      <c r="A796666" s="31"/>
    </row>
    <row r="796672" spans="1:1" s="30" customFormat="1" ht="14.25" customHeight="1" x14ac:dyDescent="0.35"/>
    <row r="796688" spans="1:1" ht="14.25" customHeight="1" x14ac:dyDescent="0.45">
      <c r="A796688" s="31"/>
    </row>
    <row r="796694" s="30" customFormat="1" ht="14.25" customHeight="1" x14ac:dyDescent="0.35"/>
    <row r="796710" spans="1:1" ht="14.25" customHeight="1" x14ac:dyDescent="0.45">
      <c r="A796710" s="31"/>
    </row>
    <row r="796716" spans="1:1" s="30" customFormat="1" ht="14.25" customHeight="1" x14ac:dyDescent="0.35"/>
    <row r="796732" spans="1:1" ht="14.25" customHeight="1" x14ac:dyDescent="0.45">
      <c r="A796732" s="31"/>
    </row>
    <row r="796738" s="30" customFormat="1" ht="14.25" customHeight="1" x14ac:dyDescent="0.35"/>
    <row r="796754" spans="1:1" ht="14.25" customHeight="1" x14ac:dyDescent="0.45">
      <c r="A796754" s="31"/>
    </row>
    <row r="796760" spans="1:1" s="30" customFormat="1" ht="14.25" customHeight="1" x14ac:dyDescent="0.35"/>
    <row r="796776" spans="1:1" ht="14.25" customHeight="1" x14ac:dyDescent="0.45">
      <c r="A796776" s="31"/>
    </row>
    <row r="796782" spans="1:1" s="30" customFormat="1" ht="14.25" customHeight="1" x14ac:dyDescent="0.35"/>
    <row r="796798" spans="1:1" ht="14.25" customHeight="1" x14ac:dyDescent="0.45">
      <c r="A796798" s="31"/>
    </row>
    <row r="796804" s="30" customFormat="1" ht="14.25" customHeight="1" x14ac:dyDescent="0.35"/>
    <row r="796820" spans="1:1" ht="14.25" customHeight="1" x14ac:dyDescent="0.45">
      <c r="A796820" s="31"/>
    </row>
    <row r="796826" spans="1:1" s="30" customFormat="1" ht="14.25" customHeight="1" x14ac:dyDescent="0.35"/>
    <row r="796842" spans="1:1" ht="14.25" customHeight="1" x14ac:dyDescent="0.45">
      <c r="A796842" s="31"/>
    </row>
    <row r="796848" spans="1:1" s="30" customFormat="1" ht="14.25" customHeight="1" x14ac:dyDescent="0.35"/>
    <row r="796864" spans="1:1" ht="14.25" customHeight="1" x14ac:dyDescent="0.45">
      <c r="A796864" s="31"/>
    </row>
    <row r="796870" s="30" customFormat="1" ht="14.25" customHeight="1" x14ac:dyDescent="0.35"/>
    <row r="796886" spans="1:1" ht="14.25" customHeight="1" x14ac:dyDescent="0.45">
      <c r="A796886" s="31"/>
    </row>
    <row r="796892" spans="1:1" s="30" customFormat="1" ht="14.25" customHeight="1" x14ac:dyDescent="0.35"/>
    <row r="796908" spans="1:1" ht="14.25" customHeight="1" x14ac:dyDescent="0.45">
      <c r="A796908" s="31"/>
    </row>
    <row r="796914" s="30" customFormat="1" ht="14.25" customHeight="1" x14ac:dyDescent="0.35"/>
    <row r="796930" spans="1:1" ht="14.25" customHeight="1" x14ac:dyDescent="0.45">
      <c r="A796930" s="31"/>
    </row>
    <row r="796936" spans="1:1" s="30" customFormat="1" ht="14.25" customHeight="1" x14ac:dyDescent="0.35"/>
    <row r="796952" spans="1:1" ht="14.25" customHeight="1" x14ac:dyDescent="0.45">
      <c r="A796952" s="31"/>
    </row>
    <row r="796958" spans="1:1" s="30" customFormat="1" ht="14.25" customHeight="1" x14ac:dyDescent="0.35"/>
    <row r="796974" spans="1:1" ht="14.25" customHeight="1" x14ac:dyDescent="0.45">
      <c r="A796974" s="31"/>
    </row>
    <row r="796980" s="30" customFormat="1" ht="14.25" customHeight="1" x14ac:dyDescent="0.35"/>
    <row r="796996" spans="1:1" ht="14.25" customHeight="1" x14ac:dyDescent="0.45">
      <c r="A796996" s="31"/>
    </row>
    <row r="797002" spans="1:1" s="30" customFormat="1" ht="14.25" customHeight="1" x14ac:dyDescent="0.35"/>
    <row r="797018" spans="1:1" ht="14.25" customHeight="1" x14ac:dyDescent="0.45">
      <c r="A797018" s="31"/>
    </row>
    <row r="797024" spans="1:1" s="30" customFormat="1" ht="14.25" customHeight="1" x14ac:dyDescent="0.35"/>
    <row r="797040" spans="1:1" ht="14.25" customHeight="1" x14ac:dyDescent="0.45">
      <c r="A797040" s="31"/>
    </row>
    <row r="797046" s="30" customFormat="1" ht="14.25" customHeight="1" x14ac:dyDescent="0.35"/>
    <row r="797062" spans="1:1" ht="14.25" customHeight="1" x14ac:dyDescent="0.45">
      <c r="A797062" s="31"/>
    </row>
    <row r="797068" spans="1:1" s="30" customFormat="1" ht="14.25" customHeight="1" x14ac:dyDescent="0.35"/>
    <row r="797084" spans="1:1" ht="14.25" customHeight="1" x14ac:dyDescent="0.45">
      <c r="A797084" s="31"/>
    </row>
    <row r="797090" s="30" customFormat="1" ht="14.25" customHeight="1" x14ac:dyDescent="0.35"/>
    <row r="797106" spans="1:1" ht="14.25" customHeight="1" x14ac:dyDescent="0.45">
      <c r="A797106" s="31"/>
    </row>
    <row r="797112" spans="1:1" s="30" customFormat="1" ht="14.25" customHeight="1" x14ac:dyDescent="0.35"/>
    <row r="797128" spans="1:1" ht="14.25" customHeight="1" x14ac:dyDescent="0.45">
      <c r="A797128" s="31"/>
    </row>
    <row r="797134" spans="1:1" s="30" customFormat="1" ht="14.25" customHeight="1" x14ac:dyDescent="0.35"/>
    <row r="797150" spans="1:1" ht="14.25" customHeight="1" x14ac:dyDescent="0.45">
      <c r="A797150" s="31"/>
    </row>
    <row r="797156" s="30" customFormat="1" ht="14.25" customHeight="1" x14ac:dyDescent="0.35"/>
    <row r="797172" spans="1:1" ht="14.25" customHeight="1" x14ac:dyDescent="0.45">
      <c r="A797172" s="31"/>
    </row>
    <row r="797178" spans="1:1" s="30" customFormat="1" ht="14.25" customHeight="1" x14ac:dyDescent="0.35"/>
    <row r="797194" spans="1:1" ht="14.25" customHeight="1" x14ac:dyDescent="0.45">
      <c r="A797194" s="31"/>
    </row>
    <row r="797200" spans="1:1" s="30" customFormat="1" ht="14.25" customHeight="1" x14ac:dyDescent="0.35"/>
    <row r="797216" spans="1:1" ht="14.25" customHeight="1" x14ac:dyDescent="0.45">
      <c r="A797216" s="31"/>
    </row>
    <row r="797222" s="30" customFormat="1" ht="14.25" customHeight="1" x14ac:dyDescent="0.35"/>
    <row r="797238" spans="1:1" ht="14.25" customHeight="1" x14ac:dyDescent="0.45">
      <c r="A797238" s="31"/>
    </row>
    <row r="797244" spans="1:1" s="30" customFormat="1" ht="14.25" customHeight="1" x14ac:dyDescent="0.35"/>
    <row r="797260" spans="1:1" ht="14.25" customHeight="1" x14ac:dyDescent="0.45">
      <c r="A797260" s="31"/>
    </row>
    <row r="797266" s="30" customFormat="1" ht="14.25" customHeight="1" x14ac:dyDescent="0.35"/>
    <row r="797282" spans="1:1" ht="14.25" customHeight="1" x14ac:dyDescent="0.45">
      <c r="A797282" s="31"/>
    </row>
    <row r="797288" spans="1:1" s="30" customFormat="1" ht="14.25" customHeight="1" x14ac:dyDescent="0.35"/>
    <row r="797304" spans="1:1" ht="14.25" customHeight="1" x14ac:dyDescent="0.45">
      <c r="A797304" s="31"/>
    </row>
    <row r="797310" spans="1:1" s="30" customFormat="1" ht="14.25" customHeight="1" x14ac:dyDescent="0.35"/>
    <row r="797326" spans="1:1" ht="14.25" customHeight="1" x14ac:dyDescent="0.45">
      <c r="A797326" s="31"/>
    </row>
    <row r="797332" s="30" customFormat="1" ht="14.25" customHeight="1" x14ac:dyDescent="0.35"/>
    <row r="797348" spans="1:1" ht="14.25" customHeight="1" x14ac:dyDescent="0.45">
      <c r="A797348" s="31"/>
    </row>
    <row r="797354" spans="1:1" s="30" customFormat="1" ht="14.25" customHeight="1" x14ac:dyDescent="0.35"/>
    <row r="797370" spans="1:1" ht="14.25" customHeight="1" x14ac:dyDescent="0.45">
      <c r="A797370" s="31"/>
    </row>
    <row r="797376" spans="1:1" s="30" customFormat="1" ht="14.25" customHeight="1" x14ac:dyDescent="0.35"/>
    <row r="797392" spans="1:1" ht="14.25" customHeight="1" x14ac:dyDescent="0.45">
      <c r="A797392" s="31"/>
    </row>
    <row r="797398" s="30" customFormat="1" ht="14.25" customHeight="1" x14ac:dyDescent="0.35"/>
    <row r="797414" spans="1:1" ht="14.25" customHeight="1" x14ac:dyDescent="0.45">
      <c r="A797414" s="31"/>
    </row>
    <row r="797420" spans="1:1" s="30" customFormat="1" ht="14.25" customHeight="1" x14ac:dyDescent="0.35"/>
    <row r="797436" spans="1:1" ht="14.25" customHeight="1" x14ac:dyDescent="0.45">
      <c r="A797436" s="31"/>
    </row>
    <row r="797442" s="30" customFormat="1" ht="14.25" customHeight="1" x14ac:dyDescent="0.35"/>
    <row r="797458" spans="1:1" ht="14.25" customHeight="1" x14ac:dyDescent="0.45">
      <c r="A797458" s="31"/>
    </row>
    <row r="797464" spans="1:1" s="30" customFormat="1" ht="14.25" customHeight="1" x14ac:dyDescent="0.35"/>
    <row r="797480" spans="1:1" ht="14.25" customHeight="1" x14ac:dyDescent="0.45">
      <c r="A797480" s="31"/>
    </row>
    <row r="797486" spans="1:1" s="30" customFormat="1" ht="14.25" customHeight="1" x14ac:dyDescent="0.35"/>
    <row r="797502" spans="1:1" ht="14.25" customHeight="1" x14ac:dyDescent="0.45">
      <c r="A797502" s="31"/>
    </row>
    <row r="797508" s="30" customFormat="1" ht="14.25" customHeight="1" x14ac:dyDescent="0.35"/>
    <row r="797524" spans="1:1" ht="14.25" customHeight="1" x14ac:dyDescent="0.45">
      <c r="A797524" s="31"/>
    </row>
    <row r="797530" spans="1:1" s="30" customFormat="1" ht="14.25" customHeight="1" x14ac:dyDescent="0.35"/>
    <row r="797546" spans="1:1" ht="14.25" customHeight="1" x14ac:dyDescent="0.45">
      <c r="A797546" s="31"/>
    </row>
    <row r="797552" spans="1:1" s="30" customFormat="1" ht="14.25" customHeight="1" x14ac:dyDescent="0.35"/>
    <row r="797568" spans="1:1" ht="14.25" customHeight="1" x14ac:dyDescent="0.45">
      <c r="A797568" s="31"/>
    </row>
    <row r="797574" s="30" customFormat="1" ht="14.25" customHeight="1" x14ac:dyDescent="0.35"/>
    <row r="797590" spans="1:1" ht="14.25" customHeight="1" x14ac:dyDescent="0.45">
      <c r="A797590" s="31"/>
    </row>
    <row r="797596" spans="1:1" s="30" customFormat="1" ht="14.25" customHeight="1" x14ac:dyDescent="0.35"/>
    <row r="797612" spans="1:1" ht="14.25" customHeight="1" x14ac:dyDescent="0.45">
      <c r="A797612" s="31"/>
    </row>
    <row r="797618" s="30" customFormat="1" ht="14.25" customHeight="1" x14ac:dyDescent="0.35"/>
    <row r="797634" spans="1:1" ht="14.25" customHeight="1" x14ac:dyDescent="0.45">
      <c r="A797634" s="31"/>
    </row>
    <row r="797640" spans="1:1" s="30" customFormat="1" ht="14.25" customHeight="1" x14ac:dyDescent="0.35"/>
    <row r="797656" spans="1:1" ht="14.25" customHeight="1" x14ac:dyDescent="0.45">
      <c r="A797656" s="31"/>
    </row>
    <row r="797662" spans="1:1" s="30" customFormat="1" ht="14.25" customHeight="1" x14ac:dyDescent="0.35"/>
    <row r="797678" spans="1:1" ht="14.25" customHeight="1" x14ac:dyDescent="0.45">
      <c r="A797678" s="31"/>
    </row>
    <row r="797684" s="30" customFormat="1" ht="14.25" customHeight="1" x14ac:dyDescent="0.35"/>
    <row r="797700" spans="1:1" ht="14.25" customHeight="1" x14ac:dyDescent="0.45">
      <c r="A797700" s="31"/>
    </row>
    <row r="797706" spans="1:1" s="30" customFormat="1" ht="14.25" customHeight="1" x14ac:dyDescent="0.35"/>
    <row r="797722" spans="1:1" ht="14.25" customHeight="1" x14ac:dyDescent="0.45">
      <c r="A797722" s="31"/>
    </row>
    <row r="797728" spans="1:1" s="30" customFormat="1" ht="14.25" customHeight="1" x14ac:dyDescent="0.35"/>
    <row r="797744" spans="1:1" ht="14.25" customHeight="1" x14ac:dyDescent="0.45">
      <c r="A797744" s="31"/>
    </row>
    <row r="797750" s="30" customFormat="1" ht="14.25" customHeight="1" x14ac:dyDescent="0.35"/>
    <row r="797766" spans="1:1" ht="14.25" customHeight="1" x14ac:dyDescent="0.45">
      <c r="A797766" s="31"/>
    </row>
    <row r="797772" spans="1:1" s="30" customFormat="1" ht="14.25" customHeight="1" x14ac:dyDescent="0.35"/>
    <row r="797788" spans="1:1" ht="14.25" customHeight="1" x14ac:dyDescent="0.45">
      <c r="A797788" s="31"/>
    </row>
    <row r="797794" s="30" customFormat="1" ht="14.25" customHeight="1" x14ac:dyDescent="0.35"/>
    <row r="797810" spans="1:1" ht="14.25" customHeight="1" x14ac:dyDescent="0.45">
      <c r="A797810" s="31"/>
    </row>
    <row r="797816" spans="1:1" s="30" customFormat="1" ht="14.25" customHeight="1" x14ac:dyDescent="0.35"/>
    <row r="797832" spans="1:1" ht="14.25" customHeight="1" x14ac:dyDescent="0.45">
      <c r="A797832" s="31"/>
    </row>
    <row r="797838" spans="1:1" s="30" customFormat="1" ht="14.25" customHeight="1" x14ac:dyDescent="0.35"/>
    <row r="797854" spans="1:1" ht="14.25" customHeight="1" x14ac:dyDescent="0.45">
      <c r="A797854" s="31"/>
    </row>
    <row r="797860" s="30" customFormat="1" ht="14.25" customHeight="1" x14ac:dyDescent="0.35"/>
    <row r="797876" spans="1:1" ht="14.25" customHeight="1" x14ac:dyDescent="0.45">
      <c r="A797876" s="31"/>
    </row>
    <row r="797882" spans="1:1" s="30" customFormat="1" ht="14.25" customHeight="1" x14ac:dyDescent="0.35"/>
    <row r="797898" spans="1:1" ht="14.25" customHeight="1" x14ac:dyDescent="0.45">
      <c r="A797898" s="31"/>
    </row>
    <row r="797904" spans="1:1" s="30" customFormat="1" ht="14.25" customHeight="1" x14ac:dyDescent="0.35"/>
    <row r="797920" spans="1:1" ht="14.25" customHeight="1" x14ac:dyDescent="0.45">
      <c r="A797920" s="31"/>
    </row>
    <row r="797926" s="30" customFormat="1" ht="14.25" customHeight="1" x14ac:dyDescent="0.35"/>
    <row r="797942" spans="1:1" ht="14.25" customHeight="1" x14ac:dyDescent="0.45">
      <c r="A797942" s="31"/>
    </row>
    <row r="797948" spans="1:1" s="30" customFormat="1" ht="14.25" customHeight="1" x14ac:dyDescent="0.35"/>
    <row r="797964" spans="1:1" ht="14.25" customHeight="1" x14ac:dyDescent="0.45">
      <c r="A797964" s="31"/>
    </row>
    <row r="797970" s="30" customFormat="1" ht="14.25" customHeight="1" x14ac:dyDescent="0.35"/>
    <row r="797986" spans="1:1" ht="14.25" customHeight="1" x14ac:dyDescent="0.45">
      <c r="A797986" s="31"/>
    </row>
    <row r="797992" spans="1:1" s="30" customFormat="1" ht="14.25" customHeight="1" x14ac:dyDescent="0.35"/>
    <row r="798008" spans="1:1" ht="14.25" customHeight="1" x14ac:dyDescent="0.45">
      <c r="A798008" s="31"/>
    </row>
    <row r="798014" spans="1:1" s="30" customFormat="1" ht="14.25" customHeight="1" x14ac:dyDescent="0.35"/>
    <row r="798030" spans="1:1" ht="14.25" customHeight="1" x14ac:dyDescent="0.45">
      <c r="A798030" s="31"/>
    </row>
    <row r="798036" s="30" customFormat="1" ht="14.25" customHeight="1" x14ac:dyDescent="0.35"/>
    <row r="798052" spans="1:1" ht="14.25" customHeight="1" x14ac:dyDescent="0.45">
      <c r="A798052" s="31"/>
    </row>
    <row r="798058" spans="1:1" s="30" customFormat="1" ht="14.25" customHeight="1" x14ac:dyDescent="0.35"/>
    <row r="798074" spans="1:1" ht="14.25" customHeight="1" x14ac:dyDescent="0.45">
      <c r="A798074" s="31"/>
    </row>
    <row r="798080" spans="1:1" s="30" customFormat="1" ht="14.25" customHeight="1" x14ac:dyDescent="0.35"/>
    <row r="798096" spans="1:1" ht="14.25" customHeight="1" x14ac:dyDescent="0.45">
      <c r="A798096" s="31"/>
    </row>
    <row r="798102" s="30" customFormat="1" ht="14.25" customHeight="1" x14ac:dyDescent="0.35"/>
    <row r="798118" spans="1:1" ht="14.25" customHeight="1" x14ac:dyDescent="0.45">
      <c r="A798118" s="31"/>
    </row>
    <row r="798124" spans="1:1" s="30" customFormat="1" ht="14.25" customHeight="1" x14ac:dyDescent="0.35"/>
    <row r="798140" spans="1:1" ht="14.25" customHeight="1" x14ac:dyDescent="0.45">
      <c r="A798140" s="31"/>
    </row>
    <row r="798146" s="30" customFormat="1" ht="14.25" customHeight="1" x14ac:dyDescent="0.35"/>
    <row r="798162" spans="1:1" ht="14.25" customHeight="1" x14ac:dyDescent="0.45">
      <c r="A798162" s="31"/>
    </row>
    <row r="798168" spans="1:1" s="30" customFormat="1" ht="14.25" customHeight="1" x14ac:dyDescent="0.35"/>
    <row r="798184" spans="1:1" ht="14.25" customHeight="1" x14ac:dyDescent="0.45">
      <c r="A798184" s="31"/>
    </row>
    <row r="798190" spans="1:1" s="30" customFormat="1" ht="14.25" customHeight="1" x14ac:dyDescent="0.35"/>
    <row r="798206" spans="1:1" ht="14.25" customHeight="1" x14ac:dyDescent="0.45">
      <c r="A798206" s="31"/>
    </row>
    <row r="798212" s="30" customFormat="1" ht="14.25" customHeight="1" x14ac:dyDescent="0.35"/>
    <row r="798228" spans="1:1" ht="14.25" customHeight="1" x14ac:dyDescent="0.45">
      <c r="A798228" s="31"/>
    </row>
    <row r="798234" spans="1:1" s="30" customFormat="1" ht="14.25" customHeight="1" x14ac:dyDescent="0.35"/>
    <row r="798250" spans="1:1" ht="14.25" customHeight="1" x14ac:dyDescent="0.45">
      <c r="A798250" s="31"/>
    </row>
    <row r="798256" spans="1:1" s="30" customFormat="1" ht="14.25" customHeight="1" x14ac:dyDescent="0.35"/>
    <row r="798272" spans="1:1" ht="14.25" customHeight="1" x14ac:dyDescent="0.45">
      <c r="A798272" s="31"/>
    </row>
    <row r="798278" s="30" customFormat="1" ht="14.25" customHeight="1" x14ac:dyDescent="0.35"/>
    <row r="798294" spans="1:1" ht="14.25" customHeight="1" x14ac:dyDescent="0.45">
      <c r="A798294" s="31"/>
    </row>
    <row r="798300" spans="1:1" s="30" customFormat="1" ht="14.25" customHeight="1" x14ac:dyDescent="0.35"/>
    <row r="798316" spans="1:1" ht="14.25" customHeight="1" x14ac:dyDescent="0.45">
      <c r="A798316" s="31"/>
    </row>
    <row r="798322" s="30" customFormat="1" ht="14.25" customHeight="1" x14ac:dyDescent="0.35"/>
    <row r="798338" spans="1:1" ht="14.25" customHeight="1" x14ac:dyDescent="0.45">
      <c r="A798338" s="31"/>
    </row>
    <row r="798344" spans="1:1" s="30" customFormat="1" ht="14.25" customHeight="1" x14ac:dyDescent="0.35"/>
    <row r="798360" spans="1:1" ht="14.25" customHeight="1" x14ac:dyDescent="0.45">
      <c r="A798360" s="31"/>
    </row>
    <row r="798366" spans="1:1" s="30" customFormat="1" ht="14.25" customHeight="1" x14ac:dyDescent="0.35"/>
    <row r="798382" spans="1:1" ht="14.25" customHeight="1" x14ac:dyDescent="0.45">
      <c r="A798382" s="31"/>
    </row>
    <row r="798388" s="30" customFormat="1" ht="14.25" customHeight="1" x14ac:dyDescent="0.35"/>
    <row r="798404" spans="1:1" ht="14.25" customHeight="1" x14ac:dyDescent="0.45">
      <c r="A798404" s="31"/>
    </row>
    <row r="798410" spans="1:1" s="30" customFormat="1" ht="14.25" customHeight="1" x14ac:dyDescent="0.35"/>
    <row r="798426" spans="1:1" ht="14.25" customHeight="1" x14ac:dyDescent="0.45">
      <c r="A798426" s="31"/>
    </row>
    <row r="798432" spans="1:1" s="30" customFormat="1" ht="14.25" customHeight="1" x14ac:dyDescent="0.35"/>
    <row r="798448" spans="1:1" ht="14.25" customHeight="1" x14ac:dyDescent="0.45">
      <c r="A798448" s="31"/>
    </row>
    <row r="798454" s="30" customFormat="1" ht="14.25" customHeight="1" x14ac:dyDescent="0.35"/>
    <row r="798470" spans="1:1" ht="14.25" customHeight="1" x14ac:dyDescent="0.45">
      <c r="A798470" s="31"/>
    </row>
    <row r="798476" spans="1:1" s="30" customFormat="1" ht="14.25" customHeight="1" x14ac:dyDescent="0.35"/>
    <row r="798492" spans="1:1" ht="14.25" customHeight="1" x14ac:dyDescent="0.45">
      <c r="A798492" s="31"/>
    </row>
    <row r="798498" s="30" customFormat="1" ht="14.25" customHeight="1" x14ac:dyDescent="0.35"/>
    <row r="798514" spans="1:1" ht="14.25" customHeight="1" x14ac:dyDescent="0.45">
      <c r="A798514" s="31"/>
    </row>
    <row r="798520" spans="1:1" s="30" customFormat="1" ht="14.25" customHeight="1" x14ac:dyDescent="0.35"/>
    <row r="798536" spans="1:1" ht="14.25" customHeight="1" x14ac:dyDescent="0.45">
      <c r="A798536" s="31"/>
    </row>
    <row r="798542" spans="1:1" s="30" customFormat="1" ht="14.25" customHeight="1" x14ac:dyDescent="0.35"/>
    <row r="798558" spans="1:1" ht="14.25" customHeight="1" x14ac:dyDescent="0.45">
      <c r="A798558" s="31"/>
    </row>
    <row r="798564" s="30" customFormat="1" ht="14.25" customHeight="1" x14ac:dyDescent="0.35"/>
    <row r="798580" spans="1:1" ht="14.25" customHeight="1" x14ac:dyDescent="0.45">
      <c r="A798580" s="31"/>
    </row>
    <row r="798586" spans="1:1" s="30" customFormat="1" ht="14.25" customHeight="1" x14ac:dyDescent="0.35"/>
    <row r="798602" spans="1:1" ht="14.25" customHeight="1" x14ac:dyDescent="0.45">
      <c r="A798602" s="31"/>
    </row>
    <row r="798608" spans="1:1" s="30" customFormat="1" ht="14.25" customHeight="1" x14ac:dyDescent="0.35"/>
    <row r="798624" spans="1:1" ht="14.25" customHeight="1" x14ac:dyDescent="0.45">
      <c r="A798624" s="31"/>
    </row>
    <row r="798630" s="30" customFormat="1" ht="14.25" customHeight="1" x14ac:dyDescent="0.35"/>
    <row r="798646" spans="1:1" ht="14.25" customHeight="1" x14ac:dyDescent="0.45">
      <c r="A798646" s="31"/>
    </row>
    <row r="798652" spans="1:1" s="30" customFormat="1" ht="14.25" customHeight="1" x14ac:dyDescent="0.35"/>
    <row r="798668" spans="1:1" ht="14.25" customHeight="1" x14ac:dyDescent="0.45">
      <c r="A798668" s="31"/>
    </row>
    <row r="798674" s="30" customFormat="1" ht="14.25" customHeight="1" x14ac:dyDescent="0.35"/>
    <row r="798690" spans="1:1" ht="14.25" customHeight="1" x14ac:dyDescent="0.45">
      <c r="A798690" s="31"/>
    </row>
    <row r="798696" spans="1:1" s="30" customFormat="1" ht="14.25" customHeight="1" x14ac:dyDescent="0.35"/>
    <row r="798712" spans="1:1" ht="14.25" customHeight="1" x14ac:dyDescent="0.45">
      <c r="A798712" s="31"/>
    </row>
    <row r="798718" spans="1:1" s="30" customFormat="1" ht="14.25" customHeight="1" x14ac:dyDescent="0.35"/>
    <row r="798734" spans="1:1" ht="14.25" customHeight="1" x14ac:dyDescent="0.45">
      <c r="A798734" s="31"/>
    </row>
    <row r="798740" s="30" customFormat="1" ht="14.25" customHeight="1" x14ac:dyDescent="0.35"/>
    <row r="798756" spans="1:1" ht="14.25" customHeight="1" x14ac:dyDescent="0.45">
      <c r="A798756" s="31"/>
    </row>
    <row r="798762" spans="1:1" s="30" customFormat="1" ht="14.25" customHeight="1" x14ac:dyDescent="0.35"/>
    <row r="798778" spans="1:1" ht="14.25" customHeight="1" x14ac:dyDescent="0.45">
      <c r="A798778" s="31"/>
    </row>
    <row r="798784" spans="1:1" s="30" customFormat="1" ht="14.25" customHeight="1" x14ac:dyDescent="0.35"/>
    <row r="798800" spans="1:1" ht="14.25" customHeight="1" x14ac:dyDescent="0.45">
      <c r="A798800" s="31"/>
    </row>
    <row r="798806" s="30" customFormat="1" ht="14.25" customHeight="1" x14ac:dyDescent="0.35"/>
    <row r="798822" spans="1:1" ht="14.25" customHeight="1" x14ac:dyDescent="0.45">
      <c r="A798822" s="31"/>
    </row>
    <row r="798828" spans="1:1" s="30" customFormat="1" ht="14.25" customHeight="1" x14ac:dyDescent="0.35"/>
    <row r="798844" spans="1:1" ht="14.25" customHeight="1" x14ac:dyDescent="0.45">
      <c r="A798844" s="31"/>
    </row>
    <row r="798850" s="30" customFormat="1" ht="14.25" customHeight="1" x14ac:dyDescent="0.35"/>
    <row r="798866" spans="1:1" ht="14.25" customHeight="1" x14ac:dyDescent="0.45">
      <c r="A798866" s="31"/>
    </row>
    <row r="798872" spans="1:1" s="30" customFormat="1" ht="14.25" customHeight="1" x14ac:dyDescent="0.35"/>
    <row r="798888" spans="1:1" ht="14.25" customHeight="1" x14ac:dyDescent="0.45">
      <c r="A798888" s="31"/>
    </row>
    <row r="798894" spans="1:1" s="30" customFormat="1" ht="14.25" customHeight="1" x14ac:dyDescent="0.35"/>
    <row r="798910" spans="1:1" ht="14.25" customHeight="1" x14ac:dyDescent="0.45">
      <c r="A798910" s="31"/>
    </row>
    <row r="798916" s="30" customFormat="1" ht="14.25" customHeight="1" x14ac:dyDescent="0.35"/>
    <row r="798932" spans="1:1" ht="14.25" customHeight="1" x14ac:dyDescent="0.45">
      <c r="A798932" s="31"/>
    </row>
    <row r="798938" spans="1:1" s="30" customFormat="1" ht="14.25" customHeight="1" x14ac:dyDescent="0.35"/>
    <row r="798954" spans="1:1" ht="14.25" customHeight="1" x14ac:dyDescent="0.45">
      <c r="A798954" s="31"/>
    </row>
    <row r="798960" spans="1:1" s="30" customFormat="1" ht="14.25" customHeight="1" x14ac:dyDescent="0.35"/>
    <row r="798976" spans="1:1" ht="14.25" customHeight="1" x14ac:dyDescent="0.45">
      <c r="A798976" s="31"/>
    </row>
    <row r="798982" s="30" customFormat="1" ht="14.25" customHeight="1" x14ac:dyDescent="0.35"/>
    <row r="798998" spans="1:1" ht="14.25" customHeight="1" x14ac:dyDescent="0.45">
      <c r="A798998" s="31"/>
    </row>
    <row r="799004" spans="1:1" s="30" customFormat="1" ht="14.25" customHeight="1" x14ac:dyDescent="0.35"/>
    <row r="799020" spans="1:1" ht="14.25" customHeight="1" x14ac:dyDescent="0.45">
      <c r="A799020" s="31"/>
    </row>
    <row r="799026" s="30" customFormat="1" ht="14.25" customHeight="1" x14ac:dyDescent="0.35"/>
    <row r="799042" spans="1:1" ht="14.25" customHeight="1" x14ac:dyDescent="0.45">
      <c r="A799042" s="31"/>
    </row>
    <row r="799048" spans="1:1" s="30" customFormat="1" ht="14.25" customHeight="1" x14ac:dyDescent="0.35"/>
    <row r="799064" spans="1:1" ht="14.25" customHeight="1" x14ac:dyDescent="0.45">
      <c r="A799064" s="31"/>
    </row>
    <row r="799070" spans="1:1" s="30" customFormat="1" ht="14.25" customHeight="1" x14ac:dyDescent="0.35"/>
    <row r="799086" spans="1:1" ht="14.25" customHeight="1" x14ac:dyDescent="0.45">
      <c r="A799086" s="31"/>
    </row>
    <row r="799092" s="30" customFormat="1" ht="14.25" customHeight="1" x14ac:dyDescent="0.35"/>
    <row r="799108" spans="1:1" ht="14.25" customHeight="1" x14ac:dyDescent="0.45">
      <c r="A799108" s="31"/>
    </row>
    <row r="799114" spans="1:1" s="30" customFormat="1" ht="14.25" customHeight="1" x14ac:dyDescent="0.35"/>
    <row r="799130" spans="1:1" ht="14.25" customHeight="1" x14ac:dyDescent="0.45">
      <c r="A799130" s="31"/>
    </row>
    <row r="799136" spans="1:1" s="30" customFormat="1" ht="14.25" customHeight="1" x14ac:dyDescent="0.35"/>
    <row r="799152" spans="1:1" ht="14.25" customHeight="1" x14ac:dyDescent="0.45">
      <c r="A799152" s="31"/>
    </row>
    <row r="799158" s="30" customFormat="1" ht="14.25" customHeight="1" x14ac:dyDescent="0.35"/>
    <row r="799174" spans="1:1" ht="14.25" customHeight="1" x14ac:dyDescent="0.45">
      <c r="A799174" s="31"/>
    </row>
    <row r="799180" spans="1:1" s="30" customFormat="1" ht="14.25" customHeight="1" x14ac:dyDescent="0.35"/>
    <row r="799196" spans="1:1" ht="14.25" customHeight="1" x14ac:dyDescent="0.45">
      <c r="A799196" s="31"/>
    </row>
    <row r="799202" s="30" customFormat="1" ht="14.25" customHeight="1" x14ac:dyDescent="0.35"/>
    <row r="799218" spans="1:1" ht="14.25" customHeight="1" x14ac:dyDescent="0.45">
      <c r="A799218" s="31"/>
    </row>
    <row r="799224" spans="1:1" s="30" customFormat="1" ht="14.25" customHeight="1" x14ac:dyDescent="0.35"/>
    <row r="799240" spans="1:1" ht="14.25" customHeight="1" x14ac:dyDescent="0.45">
      <c r="A799240" s="31"/>
    </row>
    <row r="799246" spans="1:1" s="30" customFormat="1" ht="14.25" customHeight="1" x14ac:dyDescent="0.35"/>
    <row r="799262" spans="1:1" ht="14.25" customHeight="1" x14ac:dyDescent="0.45">
      <c r="A799262" s="31"/>
    </row>
    <row r="799268" s="30" customFormat="1" ht="14.25" customHeight="1" x14ac:dyDescent="0.35"/>
    <row r="799284" spans="1:1" ht="14.25" customHeight="1" x14ac:dyDescent="0.45">
      <c r="A799284" s="31"/>
    </row>
    <row r="799290" spans="1:1" s="30" customFormat="1" ht="14.25" customHeight="1" x14ac:dyDescent="0.35"/>
    <row r="799306" spans="1:1" ht="14.25" customHeight="1" x14ac:dyDescent="0.45">
      <c r="A799306" s="31"/>
    </row>
    <row r="799312" spans="1:1" s="30" customFormat="1" ht="14.25" customHeight="1" x14ac:dyDescent="0.35"/>
    <row r="799328" spans="1:1" ht="14.25" customHeight="1" x14ac:dyDescent="0.45">
      <c r="A799328" s="31"/>
    </row>
    <row r="799334" s="30" customFormat="1" ht="14.25" customHeight="1" x14ac:dyDescent="0.35"/>
    <row r="799350" spans="1:1" ht="14.25" customHeight="1" x14ac:dyDescent="0.45">
      <c r="A799350" s="31"/>
    </row>
    <row r="799356" spans="1:1" s="30" customFormat="1" ht="14.25" customHeight="1" x14ac:dyDescent="0.35"/>
    <row r="799372" spans="1:1" ht="14.25" customHeight="1" x14ac:dyDescent="0.45">
      <c r="A799372" s="31"/>
    </row>
    <row r="799378" s="30" customFormat="1" ht="14.25" customHeight="1" x14ac:dyDescent="0.35"/>
    <row r="799394" spans="1:1" ht="14.25" customHeight="1" x14ac:dyDescent="0.45">
      <c r="A799394" s="31"/>
    </row>
    <row r="799400" spans="1:1" s="30" customFormat="1" ht="14.25" customHeight="1" x14ac:dyDescent="0.35"/>
    <row r="799416" spans="1:1" ht="14.25" customHeight="1" x14ac:dyDescent="0.45">
      <c r="A799416" s="31"/>
    </row>
    <row r="799422" spans="1:1" s="30" customFormat="1" ht="14.25" customHeight="1" x14ac:dyDescent="0.35"/>
    <row r="799438" spans="1:1" ht="14.25" customHeight="1" x14ac:dyDescent="0.45">
      <c r="A799438" s="31"/>
    </row>
    <row r="799444" s="30" customFormat="1" ht="14.25" customHeight="1" x14ac:dyDescent="0.35"/>
    <row r="799460" spans="1:1" ht="14.25" customHeight="1" x14ac:dyDescent="0.45">
      <c r="A799460" s="31"/>
    </row>
    <row r="799466" spans="1:1" s="30" customFormat="1" ht="14.25" customHeight="1" x14ac:dyDescent="0.35"/>
    <row r="799482" spans="1:1" ht="14.25" customHeight="1" x14ac:dyDescent="0.45">
      <c r="A799482" s="31"/>
    </row>
    <row r="799488" spans="1:1" s="30" customFormat="1" ht="14.25" customHeight="1" x14ac:dyDescent="0.35"/>
    <row r="799504" spans="1:1" ht="14.25" customHeight="1" x14ac:dyDescent="0.45">
      <c r="A799504" s="31"/>
    </row>
    <row r="799510" s="30" customFormat="1" ht="14.25" customHeight="1" x14ac:dyDescent="0.35"/>
    <row r="799526" spans="1:1" ht="14.25" customHeight="1" x14ac:dyDescent="0.45">
      <c r="A799526" s="31"/>
    </row>
    <row r="799532" spans="1:1" s="30" customFormat="1" ht="14.25" customHeight="1" x14ac:dyDescent="0.35"/>
    <row r="799548" spans="1:1" ht="14.25" customHeight="1" x14ac:dyDescent="0.45">
      <c r="A799548" s="31"/>
    </row>
    <row r="799554" s="30" customFormat="1" ht="14.25" customHeight="1" x14ac:dyDescent="0.35"/>
    <row r="799570" spans="1:1" ht="14.25" customHeight="1" x14ac:dyDescent="0.45">
      <c r="A799570" s="31"/>
    </row>
    <row r="799576" spans="1:1" s="30" customFormat="1" ht="14.25" customHeight="1" x14ac:dyDescent="0.35"/>
    <row r="799592" spans="1:1" ht="14.25" customHeight="1" x14ac:dyDescent="0.45">
      <c r="A799592" s="31"/>
    </row>
    <row r="799598" spans="1:1" s="30" customFormat="1" ht="14.25" customHeight="1" x14ac:dyDescent="0.35"/>
    <row r="799614" spans="1:1" ht="14.25" customHeight="1" x14ac:dyDescent="0.45">
      <c r="A799614" s="31"/>
    </row>
    <row r="799620" s="30" customFormat="1" ht="14.25" customHeight="1" x14ac:dyDescent="0.35"/>
    <row r="799636" spans="1:1" ht="14.25" customHeight="1" x14ac:dyDescent="0.45">
      <c r="A799636" s="31"/>
    </row>
    <row r="799642" spans="1:1" s="30" customFormat="1" ht="14.25" customHeight="1" x14ac:dyDescent="0.35"/>
    <row r="799658" spans="1:1" ht="14.25" customHeight="1" x14ac:dyDescent="0.45">
      <c r="A799658" s="31"/>
    </row>
    <row r="799664" spans="1:1" s="30" customFormat="1" ht="14.25" customHeight="1" x14ac:dyDescent="0.35"/>
    <row r="799680" spans="1:1" ht="14.25" customHeight="1" x14ac:dyDescent="0.45">
      <c r="A799680" s="31"/>
    </row>
    <row r="799686" s="30" customFormat="1" ht="14.25" customHeight="1" x14ac:dyDescent="0.35"/>
    <row r="799702" spans="1:1" ht="14.25" customHeight="1" x14ac:dyDescent="0.45">
      <c r="A799702" s="31"/>
    </row>
    <row r="799708" spans="1:1" s="30" customFormat="1" ht="14.25" customHeight="1" x14ac:dyDescent="0.35"/>
    <row r="799724" spans="1:1" ht="14.25" customHeight="1" x14ac:dyDescent="0.45">
      <c r="A799724" s="31"/>
    </row>
    <row r="799730" s="30" customFormat="1" ht="14.25" customHeight="1" x14ac:dyDescent="0.35"/>
    <row r="799746" spans="1:1" ht="14.25" customHeight="1" x14ac:dyDescent="0.45">
      <c r="A799746" s="31"/>
    </row>
    <row r="799752" spans="1:1" s="30" customFormat="1" ht="14.25" customHeight="1" x14ac:dyDescent="0.35"/>
    <row r="799768" spans="1:1" ht="14.25" customHeight="1" x14ac:dyDescent="0.45">
      <c r="A799768" s="31"/>
    </row>
    <row r="799774" spans="1:1" s="30" customFormat="1" ht="14.25" customHeight="1" x14ac:dyDescent="0.35"/>
    <row r="799790" spans="1:1" ht="14.25" customHeight="1" x14ac:dyDescent="0.45">
      <c r="A799790" s="31"/>
    </row>
    <row r="799796" s="30" customFormat="1" ht="14.25" customHeight="1" x14ac:dyDescent="0.35"/>
    <row r="799812" spans="1:1" ht="14.25" customHeight="1" x14ac:dyDescent="0.45">
      <c r="A799812" s="31"/>
    </row>
    <row r="799818" spans="1:1" s="30" customFormat="1" ht="14.25" customHeight="1" x14ac:dyDescent="0.35"/>
    <row r="799834" spans="1:1" ht="14.25" customHeight="1" x14ac:dyDescent="0.45">
      <c r="A799834" s="31"/>
    </row>
    <row r="799840" spans="1:1" s="30" customFormat="1" ht="14.25" customHeight="1" x14ac:dyDescent="0.35"/>
    <row r="799856" spans="1:1" ht="14.25" customHeight="1" x14ac:dyDescent="0.45">
      <c r="A799856" s="31"/>
    </row>
    <row r="799862" s="30" customFormat="1" ht="14.25" customHeight="1" x14ac:dyDescent="0.35"/>
    <row r="799878" spans="1:1" ht="14.25" customHeight="1" x14ac:dyDescent="0.45">
      <c r="A799878" s="31"/>
    </row>
    <row r="799884" spans="1:1" s="30" customFormat="1" ht="14.25" customHeight="1" x14ac:dyDescent="0.35"/>
    <row r="799900" spans="1:1" ht="14.25" customHeight="1" x14ac:dyDescent="0.45">
      <c r="A799900" s="31"/>
    </row>
    <row r="799906" s="30" customFormat="1" ht="14.25" customHeight="1" x14ac:dyDescent="0.35"/>
    <row r="799922" spans="1:1" ht="14.25" customHeight="1" x14ac:dyDescent="0.45">
      <c r="A799922" s="31"/>
    </row>
    <row r="799928" spans="1:1" s="30" customFormat="1" ht="14.25" customHeight="1" x14ac:dyDescent="0.35"/>
    <row r="799944" spans="1:1" ht="14.25" customHeight="1" x14ac:dyDescent="0.45">
      <c r="A799944" s="31"/>
    </row>
    <row r="799950" spans="1:1" s="30" customFormat="1" ht="14.25" customHeight="1" x14ac:dyDescent="0.35"/>
    <row r="799966" spans="1:1" ht="14.25" customHeight="1" x14ac:dyDescent="0.45">
      <c r="A799966" s="31"/>
    </row>
    <row r="799972" s="30" customFormat="1" ht="14.25" customHeight="1" x14ac:dyDescent="0.35"/>
    <row r="799988" spans="1:1" ht="14.25" customHeight="1" x14ac:dyDescent="0.45">
      <c r="A799988" s="31"/>
    </row>
    <row r="799994" spans="1:1" s="30" customFormat="1" ht="14.25" customHeight="1" x14ac:dyDescent="0.35"/>
    <row r="800010" spans="1:1" ht="14.25" customHeight="1" x14ac:dyDescent="0.45">
      <c r="A800010" s="31"/>
    </row>
    <row r="800016" spans="1:1" s="30" customFormat="1" ht="14.25" customHeight="1" x14ac:dyDescent="0.35"/>
    <row r="800032" spans="1:1" ht="14.25" customHeight="1" x14ac:dyDescent="0.45">
      <c r="A800032" s="31"/>
    </row>
    <row r="800038" s="30" customFormat="1" ht="14.25" customHeight="1" x14ac:dyDescent="0.35"/>
    <row r="800054" spans="1:1" ht="14.25" customHeight="1" x14ac:dyDescent="0.45">
      <c r="A800054" s="31"/>
    </row>
    <row r="800060" spans="1:1" s="30" customFormat="1" ht="14.25" customHeight="1" x14ac:dyDescent="0.35"/>
    <row r="800076" spans="1:1" ht="14.25" customHeight="1" x14ac:dyDescent="0.45">
      <c r="A800076" s="31"/>
    </row>
    <row r="800082" s="30" customFormat="1" ht="14.25" customHeight="1" x14ac:dyDescent="0.35"/>
    <row r="800098" spans="1:1" ht="14.25" customHeight="1" x14ac:dyDescent="0.45">
      <c r="A800098" s="31"/>
    </row>
    <row r="800104" spans="1:1" s="30" customFormat="1" ht="14.25" customHeight="1" x14ac:dyDescent="0.35"/>
    <row r="800120" spans="1:1" ht="14.25" customHeight="1" x14ac:dyDescent="0.45">
      <c r="A800120" s="31"/>
    </row>
    <row r="800126" spans="1:1" s="30" customFormat="1" ht="14.25" customHeight="1" x14ac:dyDescent="0.35"/>
    <row r="800142" spans="1:1" ht="14.25" customHeight="1" x14ac:dyDescent="0.45">
      <c r="A800142" s="31"/>
    </row>
    <row r="800148" s="30" customFormat="1" ht="14.25" customHeight="1" x14ac:dyDescent="0.35"/>
    <row r="800164" spans="1:1" ht="14.25" customHeight="1" x14ac:dyDescent="0.45">
      <c r="A800164" s="31"/>
    </row>
    <row r="800170" spans="1:1" s="30" customFormat="1" ht="14.25" customHeight="1" x14ac:dyDescent="0.35"/>
    <row r="800186" spans="1:1" ht="14.25" customHeight="1" x14ac:dyDescent="0.45">
      <c r="A800186" s="31"/>
    </row>
    <row r="800192" spans="1:1" s="30" customFormat="1" ht="14.25" customHeight="1" x14ac:dyDescent="0.35"/>
    <row r="800208" spans="1:1" ht="14.25" customHeight="1" x14ac:dyDescent="0.45">
      <c r="A800208" s="31"/>
    </row>
    <row r="800214" s="30" customFormat="1" ht="14.25" customHeight="1" x14ac:dyDescent="0.35"/>
    <row r="800230" spans="1:1" ht="14.25" customHeight="1" x14ac:dyDescent="0.45">
      <c r="A800230" s="31"/>
    </row>
    <row r="800236" spans="1:1" s="30" customFormat="1" ht="14.25" customHeight="1" x14ac:dyDescent="0.35"/>
    <row r="800252" spans="1:1" ht="14.25" customHeight="1" x14ac:dyDescent="0.45">
      <c r="A800252" s="31"/>
    </row>
    <row r="800258" s="30" customFormat="1" ht="14.25" customHeight="1" x14ac:dyDescent="0.35"/>
    <row r="800274" spans="1:1" ht="14.25" customHeight="1" x14ac:dyDescent="0.45">
      <c r="A800274" s="31"/>
    </row>
    <row r="800280" spans="1:1" s="30" customFormat="1" ht="14.25" customHeight="1" x14ac:dyDescent="0.35"/>
    <row r="800296" spans="1:1" ht="14.25" customHeight="1" x14ac:dyDescent="0.45">
      <c r="A800296" s="31"/>
    </row>
    <row r="800302" spans="1:1" s="30" customFormat="1" ht="14.25" customHeight="1" x14ac:dyDescent="0.35"/>
    <row r="800318" spans="1:1" ht="14.25" customHeight="1" x14ac:dyDescent="0.45">
      <c r="A800318" s="31"/>
    </row>
    <row r="800324" s="30" customFormat="1" ht="14.25" customHeight="1" x14ac:dyDescent="0.35"/>
    <row r="800340" spans="1:1" ht="14.25" customHeight="1" x14ac:dyDescent="0.45">
      <c r="A800340" s="31"/>
    </row>
    <row r="800346" spans="1:1" s="30" customFormat="1" ht="14.25" customHeight="1" x14ac:dyDescent="0.35"/>
    <row r="800362" spans="1:1" ht="14.25" customHeight="1" x14ac:dyDescent="0.45">
      <c r="A800362" s="31"/>
    </row>
    <row r="800368" spans="1:1" s="30" customFormat="1" ht="14.25" customHeight="1" x14ac:dyDescent="0.35"/>
    <row r="800384" spans="1:1" ht="14.25" customHeight="1" x14ac:dyDescent="0.45">
      <c r="A800384" s="31"/>
    </row>
    <row r="800390" s="30" customFormat="1" ht="14.25" customHeight="1" x14ac:dyDescent="0.35"/>
    <row r="800406" spans="1:1" ht="14.25" customHeight="1" x14ac:dyDescent="0.45">
      <c r="A800406" s="31"/>
    </row>
    <row r="800412" spans="1:1" s="30" customFormat="1" ht="14.25" customHeight="1" x14ac:dyDescent="0.35"/>
    <row r="800428" spans="1:1" ht="14.25" customHeight="1" x14ac:dyDescent="0.45">
      <c r="A800428" s="31"/>
    </row>
    <row r="800434" s="30" customFormat="1" ht="14.25" customHeight="1" x14ac:dyDescent="0.35"/>
    <row r="800450" spans="1:1" ht="14.25" customHeight="1" x14ac:dyDescent="0.45">
      <c r="A800450" s="31"/>
    </row>
    <row r="800456" spans="1:1" s="30" customFormat="1" ht="14.25" customHeight="1" x14ac:dyDescent="0.35"/>
    <row r="800472" spans="1:1" ht="14.25" customHeight="1" x14ac:dyDescent="0.45">
      <c r="A800472" s="31"/>
    </row>
    <row r="800478" spans="1:1" s="30" customFormat="1" ht="14.25" customHeight="1" x14ac:dyDescent="0.35"/>
    <row r="800494" spans="1:1" ht="14.25" customHeight="1" x14ac:dyDescent="0.45">
      <c r="A800494" s="31"/>
    </row>
    <row r="800500" s="30" customFormat="1" ht="14.25" customHeight="1" x14ac:dyDescent="0.35"/>
    <row r="800516" spans="1:1" ht="14.25" customHeight="1" x14ac:dyDescent="0.45">
      <c r="A800516" s="31"/>
    </row>
    <row r="800522" spans="1:1" s="30" customFormat="1" ht="14.25" customHeight="1" x14ac:dyDescent="0.35"/>
    <row r="800538" spans="1:1" ht="14.25" customHeight="1" x14ac:dyDescent="0.45">
      <c r="A800538" s="31"/>
    </row>
    <row r="800544" spans="1:1" s="30" customFormat="1" ht="14.25" customHeight="1" x14ac:dyDescent="0.35"/>
    <row r="800560" spans="1:1" ht="14.25" customHeight="1" x14ac:dyDescent="0.45">
      <c r="A800560" s="31"/>
    </row>
    <row r="800566" s="30" customFormat="1" ht="14.25" customHeight="1" x14ac:dyDescent="0.35"/>
    <row r="800582" spans="1:1" ht="14.25" customHeight="1" x14ac:dyDescent="0.45">
      <c r="A800582" s="31"/>
    </row>
    <row r="800588" spans="1:1" s="30" customFormat="1" ht="14.25" customHeight="1" x14ac:dyDescent="0.35"/>
    <row r="800604" spans="1:1" ht="14.25" customHeight="1" x14ac:dyDescent="0.45">
      <c r="A800604" s="31"/>
    </row>
    <row r="800610" s="30" customFormat="1" ht="14.25" customHeight="1" x14ac:dyDescent="0.35"/>
    <row r="800626" spans="1:1" ht="14.25" customHeight="1" x14ac:dyDescent="0.45">
      <c r="A800626" s="31"/>
    </row>
    <row r="800632" spans="1:1" s="30" customFormat="1" ht="14.25" customHeight="1" x14ac:dyDescent="0.35"/>
    <row r="800648" spans="1:1" ht="14.25" customHeight="1" x14ac:dyDescent="0.45">
      <c r="A800648" s="31"/>
    </row>
    <row r="800654" spans="1:1" s="30" customFormat="1" ht="14.25" customHeight="1" x14ac:dyDescent="0.35"/>
    <row r="800670" spans="1:1" ht="14.25" customHeight="1" x14ac:dyDescent="0.45">
      <c r="A800670" s="31"/>
    </row>
    <row r="800676" s="30" customFormat="1" ht="14.25" customHeight="1" x14ac:dyDescent="0.35"/>
    <row r="800692" spans="1:1" ht="14.25" customHeight="1" x14ac:dyDescent="0.45">
      <c r="A800692" s="31"/>
    </row>
    <row r="800698" spans="1:1" s="30" customFormat="1" ht="14.25" customHeight="1" x14ac:dyDescent="0.35"/>
    <row r="800714" spans="1:1" ht="14.25" customHeight="1" x14ac:dyDescent="0.45">
      <c r="A800714" s="31"/>
    </row>
    <row r="800720" spans="1:1" s="30" customFormat="1" ht="14.25" customHeight="1" x14ac:dyDescent="0.35"/>
    <row r="800736" spans="1:1" ht="14.25" customHeight="1" x14ac:dyDescent="0.45">
      <c r="A800736" s="31"/>
    </row>
    <row r="800742" s="30" customFormat="1" ht="14.25" customHeight="1" x14ac:dyDescent="0.35"/>
    <row r="800758" spans="1:1" ht="14.25" customHeight="1" x14ac:dyDescent="0.45">
      <c r="A800758" s="31"/>
    </row>
    <row r="800764" spans="1:1" s="30" customFormat="1" ht="14.25" customHeight="1" x14ac:dyDescent="0.35"/>
    <row r="800780" spans="1:1" ht="14.25" customHeight="1" x14ac:dyDescent="0.45">
      <c r="A800780" s="31"/>
    </row>
    <row r="800786" s="30" customFormat="1" ht="14.25" customHeight="1" x14ac:dyDescent="0.35"/>
    <row r="800802" spans="1:1" ht="14.25" customHeight="1" x14ac:dyDescent="0.45">
      <c r="A800802" s="31"/>
    </row>
    <row r="800808" spans="1:1" s="30" customFormat="1" ht="14.25" customHeight="1" x14ac:dyDescent="0.35"/>
    <row r="800824" spans="1:1" ht="14.25" customHeight="1" x14ac:dyDescent="0.45">
      <c r="A800824" s="31"/>
    </row>
    <row r="800830" spans="1:1" s="30" customFormat="1" ht="14.25" customHeight="1" x14ac:dyDescent="0.35"/>
    <row r="800846" spans="1:1" ht="14.25" customHeight="1" x14ac:dyDescent="0.45">
      <c r="A800846" s="31"/>
    </row>
    <row r="800852" s="30" customFormat="1" ht="14.25" customHeight="1" x14ac:dyDescent="0.35"/>
    <row r="800868" spans="1:1" ht="14.25" customHeight="1" x14ac:dyDescent="0.45">
      <c r="A800868" s="31"/>
    </row>
    <row r="800874" spans="1:1" s="30" customFormat="1" ht="14.25" customHeight="1" x14ac:dyDescent="0.35"/>
    <row r="800890" spans="1:1" ht="14.25" customHeight="1" x14ac:dyDescent="0.45">
      <c r="A800890" s="31"/>
    </row>
    <row r="800896" spans="1:1" s="30" customFormat="1" ht="14.25" customHeight="1" x14ac:dyDescent="0.35"/>
    <row r="800912" spans="1:1" ht="14.25" customHeight="1" x14ac:dyDescent="0.45">
      <c r="A800912" s="31"/>
    </row>
    <row r="800918" s="30" customFormat="1" ht="14.25" customHeight="1" x14ac:dyDescent="0.35"/>
    <row r="800934" spans="1:1" ht="14.25" customHeight="1" x14ac:dyDescent="0.45">
      <c r="A800934" s="31"/>
    </row>
    <row r="800940" spans="1:1" s="30" customFormat="1" ht="14.25" customHeight="1" x14ac:dyDescent="0.35"/>
    <row r="800956" spans="1:1" ht="14.25" customHeight="1" x14ac:dyDescent="0.45">
      <c r="A800956" s="31"/>
    </row>
    <row r="800962" s="30" customFormat="1" ht="14.25" customHeight="1" x14ac:dyDescent="0.35"/>
    <row r="800978" spans="1:1" ht="14.25" customHeight="1" x14ac:dyDescent="0.45">
      <c r="A800978" s="31"/>
    </row>
    <row r="800984" spans="1:1" s="30" customFormat="1" ht="14.25" customHeight="1" x14ac:dyDescent="0.35"/>
    <row r="801000" spans="1:1" ht="14.25" customHeight="1" x14ac:dyDescent="0.45">
      <c r="A801000" s="31"/>
    </row>
    <row r="801006" spans="1:1" s="30" customFormat="1" ht="14.25" customHeight="1" x14ac:dyDescent="0.35"/>
    <row r="801022" spans="1:1" ht="14.25" customHeight="1" x14ac:dyDescent="0.45">
      <c r="A801022" s="31"/>
    </row>
    <row r="801028" s="30" customFormat="1" ht="14.25" customHeight="1" x14ac:dyDescent="0.35"/>
    <row r="801044" spans="1:1" ht="14.25" customHeight="1" x14ac:dyDescent="0.45">
      <c r="A801044" s="31"/>
    </row>
    <row r="801050" spans="1:1" s="30" customFormat="1" ht="14.25" customHeight="1" x14ac:dyDescent="0.35"/>
    <row r="801066" spans="1:1" ht="14.25" customHeight="1" x14ac:dyDescent="0.45">
      <c r="A801066" s="31"/>
    </row>
    <row r="801072" spans="1:1" s="30" customFormat="1" ht="14.25" customHeight="1" x14ac:dyDescent="0.35"/>
    <row r="801088" spans="1:1" ht="14.25" customHeight="1" x14ac:dyDescent="0.45">
      <c r="A801088" s="31"/>
    </row>
    <row r="801094" s="30" customFormat="1" ht="14.25" customHeight="1" x14ac:dyDescent="0.35"/>
    <row r="801110" spans="1:1" ht="14.25" customHeight="1" x14ac:dyDescent="0.45">
      <c r="A801110" s="31"/>
    </row>
    <row r="801116" spans="1:1" s="30" customFormat="1" ht="14.25" customHeight="1" x14ac:dyDescent="0.35"/>
    <row r="801132" spans="1:1" ht="14.25" customHeight="1" x14ac:dyDescent="0.45">
      <c r="A801132" s="31"/>
    </row>
    <row r="801138" s="30" customFormat="1" ht="14.25" customHeight="1" x14ac:dyDescent="0.35"/>
    <row r="801154" spans="1:1" ht="14.25" customHeight="1" x14ac:dyDescent="0.45">
      <c r="A801154" s="31"/>
    </row>
    <row r="801160" spans="1:1" s="30" customFormat="1" ht="14.25" customHeight="1" x14ac:dyDescent="0.35"/>
    <row r="801176" spans="1:1" ht="14.25" customHeight="1" x14ac:dyDescent="0.45">
      <c r="A801176" s="31"/>
    </row>
    <row r="801182" spans="1:1" s="30" customFormat="1" ht="14.25" customHeight="1" x14ac:dyDescent="0.35"/>
    <row r="801198" spans="1:1" ht="14.25" customHeight="1" x14ac:dyDescent="0.45">
      <c r="A801198" s="31"/>
    </row>
    <row r="801204" s="30" customFormat="1" ht="14.25" customHeight="1" x14ac:dyDescent="0.35"/>
    <row r="801220" spans="1:1" ht="14.25" customHeight="1" x14ac:dyDescent="0.45">
      <c r="A801220" s="31"/>
    </row>
    <row r="801226" spans="1:1" s="30" customFormat="1" ht="14.25" customHeight="1" x14ac:dyDescent="0.35"/>
    <row r="801242" spans="1:1" ht="14.25" customHeight="1" x14ac:dyDescent="0.45">
      <c r="A801242" s="31"/>
    </row>
    <row r="801248" spans="1:1" s="30" customFormat="1" ht="14.25" customHeight="1" x14ac:dyDescent="0.35"/>
    <row r="801264" spans="1:1" ht="14.25" customHeight="1" x14ac:dyDescent="0.45">
      <c r="A801264" s="31"/>
    </row>
    <row r="801270" s="30" customFormat="1" ht="14.25" customHeight="1" x14ac:dyDescent="0.35"/>
    <row r="801286" spans="1:1" ht="14.25" customHeight="1" x14ac:dyDescent="0.45">
      <c r="A801286" s="31"/>
    </row>
    <row r="801292" spans="1:1" s="30" customFormat="1" ht="14.25" customHeight="1" x14ac:dyDescent="0.35"/>
    <row r="801308" spans="1:1" ht="14.25" customHeight="1" x14ac:dyDescent="0.45">
      <c r="A801308" s="31"/>
    </row>
    <row r="801314" s="30" customFormat="1" ht="14.25" customHeight="1" x14ac:dyDescent="0.35"/>
    <row r="801330" spans="1:1" ht="14.25" customHeight="1" x14ac:dyDescent="0.45">
      <c r="A801330" s="31"/>
    </row>
    <row r="801336" spans="1:1" s="30" customFormat="1" ht="14.25" customHeight="1" x14ac:dyDescent="0.35"/>
    <row r="801352" spans="1:1" ht="14.25" customHeight="1" x14ac:dyDescent="0.45">
      <c r="A801352" s="31"/>
    </row>
    <row r="801358" spans="1:1" s="30" customFormat="1" ht="14.25" customHeight="1" x14ac:dyDescent="0.35"/>
    <row r="801374" spans="1:1" ht="14.25" customHeight="1" x14ac:dyDescent="0.45">
      <c r="A801374" s="31"/>
    </row>
    <row r="801380" s="30" customFormat="1" ht="14.25" customHeight="1" x14ac:dyDescent="0.35"/>
    <row r="801396" spans="1:1" ht="14.25" customHeight="1" x14ac:dyDescent="0.45">
      <c r="A801396" s="31"/>
    </row>
    <row r="801402" spans="1:1" s="30" customFormat="1" ht="14.25" customHeight="1" x14ac:dyDescent="0.35"/>
    <row r="801418" spans="1:1" ht="14.25" customHeight="1" x14ac:dyDescent="0.45">
      <c r="A801418" s="31"/>
    </row>
    <row r="801424" spans="1:1" s="30" customFormat="1" ht="14.25" customHeight="1" x14ac:dyDescent="0.35"/>
    <row r="801440" spans="1:1" ht="14.25" customHeight="1" x14ac:dyDescent="0.45">
      <c r="A801440" s="31"/>
    </row>
    <row r="801446" s="30" customFormat="1" ht="14.25" customHeight="1" x14ac:dyDescent="0.35"/>
    <row r="801462" spans="1:1" ht="14.25" customHeight="1" x14ac:dyDescent="0.45">
      <c r="A801462" s="31"/>
    </row>
    <row r="801468" spans="1:1" s="30" customFormat="1" ht="14.25" customHeight="1" x14ac:dyDescent="0.35"/>
    <row r="801484" spans="1:1" ht="14.25" customHeight="1" x14ac:dyDescent="0.45">
      <c r="A801484" s="31"/>
    </row>
    <row r="801490" s="30" customFormat="1" ht="14.25" customHeight="1" x14ac:dyDescent="0.35"/>
    <row r="801506" spans="1:1" ht="14.25" customHeight="1" x14ac:dyDescent="0.45">
      <c r="A801506" s="31"/>
    </row>
    <row r="801512" spans="1:1" s="30" customFormat="1" ht="14.25" customHeight="1" x14ac:dyDescent="0.35"/>
    <row r="801528" spans="1:1" ht="14.25" customHeight="1" x14ac:dyDescent="0.45">
      <c r="A801528" s="31"/>
    </row>
    <row r="801534" spans="1:1" s="30" customFormat="1" ht="14.25" customHeight="1" x14ac:dyDescent="0.35"/>
    <row r="801550" spans="1:1" ht="14.25" customHeight="1" x14ac:dyDescent="0.45">
      <c r="A801550" s="31"/>
    </row>
    <row r="801556" s="30" customFormat="1" ht="14.25" customHeight="1" x14ac:dyDescent="0.35"/>
    <row r="801572" spans="1:1" ht="14.25" customHeight="1" x14ac:dyDescent="0.45">
      <c r="A801572" s="31"/>
    </row>
    <row r="801578" spans="1:1" s="30" customFormat="1" ht="14.25" customHeight="1" x14ac:dyDescent="0.35"/>
    <row r="801594" spans="1:1" ht="14.25" customHeight="1" x14ac:dyDescent="0.45">
      <c r="A801594" s="31"/>
    </row>
    <row r="801600" spans="1:1" s="30" customFormat="1" ht="14.25" customHeight="1" x14ac:dyDescent="0.35"/>
    <row r="801616" spans="1:1" ht="14.25" customHeight="1" x14ac:dyDescent="0.45">
      <c r="A801616" s="31"/>
    </row>
    <row r="801622" s="30" customFormat="1" ht="14.25" customHeight="1" x14ac:dyDescent="0.35"/>
    <row r="801638" spans="1:1" ht="14.25" customHeight="1" x14ac:dyDescent="0.45">
      <c r="A801638" s="31"/>
    </row>
    <row r="801644" spans="1:1" s="30" customFormat="1" ht="14.25" customHeight="1" x14ac:dyDescent="0.35"/>
    <row r="801660" spans="1:1" ht="14.25" customHeight="1" x14ac:dyDescent="0.45">
      <c r="A801660" s="31"/>
    </row>
    <row r="801666" s="30" customFormat="1" ht="14.25" customHeight="1" x14ac:dyDescent="0.35"/>
    <row r="801682" spans="1:1" ht="14.25" customHeight="1" x14ac:dyDescent="0.45">
      <c r="A801682" s="31"/>
    </row>
    <row r="801688" spans="1:1" s="30" customFormat="1" ht="14.25" customHeight="1" x14ac:dyDescent="0.35"/>
    <row r="801704" spans="1:1" ht="14.25" customHeight="1" x14ac:dyDescent="0.45">
      <c r="A801704" s="31"/>
    </row>
    <row r="801710" spans="1:1" s="30" customFormat="1" ht="14.25" customHeight="1" x14ac:dyDescent="0.35"/>
    <row r="801726" spans="1:1" ht="14.25" customHeight="1" x14ac:dyDescent="0.45">
      <c r="A801726" s="31"/>
    </row>
    <row r="801732" s="30" customFormat="1" ht="14.25" customHeight="1" x14ac:dyDescent="0.35"/>
    <row r="801748" spans="1:1" ht="14.25" customHeight="1" x14ac:dyDescent="0.45">
      <c r="A801748" s="31"/>
    </row>
    <row r="801754" spans="1:1" s="30" customFormat="1" ht="14.25" customHeight="1" x14ac:dyDescent="0.35"/>
    <row r="801770" spans="1:1" ht="14.25" customHeight="1" x14ac:dyDescent="0.45">
      <c r="A801770" s="31"/>
    </row>
    <row r="801776" spans="1:1" s="30" customFormat="1" ht="14.25" customHeight="1" x14ac:dyDescent="0.35"/>
    <row r="801792" spans="1:1" ht="14.25" customHeight="1" x14ac:dyDescent="0.45">
      <c r="A801792" s="31"/>
    </row>
    <row r="801798" s="30" customFormat="1" ht="14.25" customHeight="1" x14ac:dyDescent="0.35"/>
    <row r="801814" spans="1:1" ht="14.25" customHeight="1" x14ac:dyDescent="0.45">
      <c r="A801814" s="31"/>
    </row>
    <row r="801820" spans="1:1" s="30" customFormat="1" ht="14.25" customHeight="1" x14ac:dyDescent="0.35"/>
    <row r="801836" spans="1:1" ht="14.25" customHeight="1" x14ac:dyDescent="0.45">
      <c r="A801836" s="31"/>
    </row>
    <row r="801842" s="30" customFormat="1" ht="14.25" customHeight="1" x14ac:dyDescent="0.35"/>
    <row r="801858" spans="1:1" ht="14.25" customHeight="1" x14ac:dyDescent="0.45">
      <c r="A801858" s="31"/>
    </row>
    <row r="801864" spans="1:1" s="30" customFormat="1" ht="14.25" customHeight="1" x14ac:dyDescent="0.35"/>
    <row r="801880" spans="1:1" ht="14.25" customHeight="1" x14ac:dyDescent="0.45">
      <c r="A801880" s="31"/>
    </row>
    <row r="801886" spans="1:1" s="30" customFormat="1" ht="14.25" customHeight="1" x14ac:dyDescent="0.35"/>
    <row r="801902" spans="1:1" ht="14.25" customHeight="1" x14ac:dyDescent="0.45">
      <c r="A801902" s="31"/>
    </row>
    <row r="801908" s="30" customFormat="1" ht="14.25" customHeight="1" x14ac:dyDescent="0.35"/>
    <row r="801924" spans="1:1" ht="14.25" customHeight="1" x14ac:dyDescent="0.45">
      <c r="A801924" s="31"/>
    </row>
    <row r="801930" spans="1:1" s="30" customFormat="1" ht="14.25" customHeight="1" x14ac:dyDescent="0.35"/>
    <row r="801946" spans="1:1" ht="14.25" customHeight="1" x14ac:dyDescent="0.45">
      <c r="A801946" s="31"/>
    </row>
    <row r="801952" spans="1:1" s="30" customFormat="1" ht="14.25" customHeight="1" x14ac:dyDescent="0.35"/>
    <row r="801968" spans="1:1" ht="14.25" customHeight="1" x14ac:dyDescent="0.45">
      <c r="A801968" s="31"/>
    </row>
    <row r="801974" s="30" customFormat="1" ht="14.25" customHeight="1" x14ac:dyDescent="0.35"/>
    <row r="801990" spans="1:1" ht="14.25" customHeight="1" x14ac:dyDescent="0.45">
      <c r="A801990" s="31"/>
    </row>
    <row r="801996" spans="1:1" s="30" customFormat="1" ht="14.25" customHeight="1" x14ac:dyDescent="0.35"/>
    <row r="802012" spans="1:1" ht="14.25" customHeight="1" x14ac:dyDescent="0.45">
      <c r="A802012" s="31"/>
    </row>
    <row r="802018" s="30" customFormat="1" ht="14.25" customHeight="1" x14ac:dyDescent="0.35"/>
    <row r="802034" spans="1:1" ht="14.25" customHeight="1" x14ac:dyDescent="0.45">
      <c r="A802034" s="31"/>
    </row>
    <row r="802040" spans="1:1" s="30" customFormat="1" ht="14.25" customHeight="1" x14ac:dyDescent="0.35"/>
    <row r="802056" spans="1:1" ht="14.25" customHeight="1" x14ac:dyDescent="0.45">
      <c r="A802056" s="31"/>
    </row>
    <row r="802062" spans="1:1" s="30" customFormat="1" ht="14.25" customHeight="1" x14ac:dyDescent="0.35"/>
    <row r="802078" spans="1:1" ht="14.25" customHeight="1" x14ac:dyDescent="0.45">
      <c r="A802078" s="31"/>
    </row>
    <row r="802084" s="30" customFormat="1" ht="14.25" customHeight="1" x14ac:dyDescent="0.35"/>
    <row r="802100" spans="1:1" ht="14.25" customHeight="1" x14ac:dyDescent="0.45">
      <c r="A802100" s="31"/>
    </row>
    <row r="802106" spans="1:1" s="30" customFormat="1" ht="14.25" customHeight="1" x14ac:dyDescent="0.35"/>
    <row r="802122" spans="1:1" ht="14.25" customHeight="1" x14ac:dyDescent="0.45">
      <c r="A802122" s="31"/>
    </row>
    <row r="802128" spans="1:1" s="30" customFormat="1" ht="14.25" customHeight="1" x14ac:dyDescent="0.35"/>
    <row r="802144" spans="1:1" ht="14.25" customHeight="1" x14ac:dyDescent="0.45">
      <c r="A802144" s="31"/>
    </row>
    <row r="802150" s="30" customFormat="1" ht="14.25" customHeight="1" x14ac:dyDescent="0.35"/>
    <row r="802166" spans="1:1" ht="14.25" customHeight="1" x14ac:dyDescent="0.45">
      <c r="A802166" s="31"/>
    </row>
    <row r="802172" spans="1:1" s="30" customFormat="1" ht="14.25" customHeight="1" x14ac:dyDescent="0.35"/>
    <row r="802188" spans="1:1" ht="14.25" customHeight="1" x14ac:dyDescent="0.45">
      <c r="A802188" s="31"/>
    </row>
    <row r="802194" s="30" customFormat="1" ht="14.25" customHeight="1" x14ac:dyDescent="0.35"/>
    <row r="802210" spans="1:1" ht="14.25" customHeight="1" x14ac:dyDescent="0.45">
      <c r="A802210" s="31"/>
    </row>
    <row r="802216" spans="1:1" s="30" customFormat="1" ht="14.25" customHeight="1" x14ac:dyDescent="0.35"/>
    <row r="802232" spans="1:1" ht="14.25" customHeight="1" x14ac:dyDescent="0.45">
      <c r="A802232" s="31"/>
    </row>
    <row r="802238" spans="1:1" s="30" customFormat="1" ht="14.25" customHeight="1" x14ac:dyDescent="0.35"/>
    <row r="802254" spans="1:1" ht="14.25" customHeight="1" x14ac:dyDescent="0.45">
      <c r="A802254" s="31"/>
    </row>
    <row r="802260" s="30" customFormat="1" ht="14.25" customHeight="1" x14ac:dyDescent="0.35"/>
    <row r="802276" spans="1:1" ht="14.25" customHeight="1" x14ac:dyDescent="0.45">
      <c r="A802276" s="31"/>
    </row>
    <row r="802282" spans="1:1" s="30" customFormat="1" ht="14.25" customHeight="1" x14ac:dyDescent="0.35"/>
    <row r="802298" spans="1:1" ht="14.25" customHeight="1" x14ac:dyDescent="0.45">
      <c r="A802298" s="31"/>
    </row>
    <row r="802304" spans="1:1" s="30" customFormat="1" ht="14.25" customHeight="1" x14ac:dyDescent="0.35"/>
    <row r="802320" spans="1:1" ht="14.25" customHeight="1" x14ac:dyDescent="0.45">
      <c r="A802320" s="31"/>
    </row>
    <row r="802326" s="30" customFormat="1" ht="14.25" customHeight="1" x14ac:dyDescent="0.35"/>
    <row r="802342" spans="1:1" ht="14.25" customHeight="1" x14ac:dyDescent="0.45">
      <c r="A802342" s="31"/>
    </row>
    <row r="802348" spans="1:1" s="30" customFormat="1" ht="14.25" customHeight="1" x14ac:dyDescent="0.35"/>
    <row r="802364" spans="1:1" ht="14.25" customHeight="1" x14ac:dyDescent="0.45">
      <c r="A802364" s="31"/>
    </row>
    <row r="802370" s="30" customFormat="1" ht="14.25" customHeight="1" x14ac:dyDescent="0.35"/>
    <row r="802386" spans="1:1" ht="14.25" customHeight="1" x14ac:dyDescent="0.45">
      <c r="A802386" s="31"/>
    </row>
    <row r="802392" spans="1:1" s="30" customFormat="1" ht="14.25" customHeight="1" x14ac:dyDescent="0.35"/>
    <row r="802408" spans="1:1" ht="14.25" customHeight="1" x14ac:dyDescent="0.45">
      <c r="A802408" s="31"/>
    </row>
    <row r="802414" spans="1:1" s="30" customFormat="1" ht="14.25" customHeight="1" x14ac:dyDescent="0.35"/>
    <row r="802430" spans="1:1" ht="14.25" customHeight="1" x14ac:dyDescent="0.45">
      <c r="A802430" s="31"/>
    </row>
    <row r="802436" s="30" customFormat="1" ht="14.25" customHeight="1" x14ac:dyDescent="0.35"/>
    <row r="802452" spans="1:1" ht="14.25" customHeight="1" x14ac:dyDescent="0.45">
      <c r="A802452" s="31"/>
    </row>
    <row r="802458" spans="1:1" s="30" customFormat="1" ht="14.25" customHeight="1" x14ac:dyDescent="0.35"/>
    <row r="802474" spans="1:1" ht="14.25" customHeight="1" x14ac:dyDescent="0.45">
      <c r="A802474" s="31"/>
    </row>
    <row r="802480" spans="1:1" s="30" customFormat="1" ht="14.25" customHeight="1" x14ac:dyDescent="0.35"/>
    <row r="802496" spans="1:1" ht="14.25" customHeight="1" x14ac:dyDescent="0.45">
      <c r="A802496" s="31"/>
    </row>
    <row r="802502" s="30" customFormat="1" ht="14.25" customHeight="1" x14ac:dyDescent="0.35"/>
    <row r="802518" spans="1:1" ht="14.25" customHeight="1" x14ac:dyDescent="0.45">
      <c r="A802518" s="31"/>
    </row>
    <row r="802524" spans="1:1" s="30" customFormat="1" ht="14.25" customHeight="1" x14ac:dyDescent="0.35"/>
    <row r="802540" spans="1:1" ht="14.25" customHeight="1" x14ac:dyDescent="0.45">
      <c r="A802540" s="31"/>
    </row>
    <row r="802546" s="30" customFormat="1" ht="14.25" customHeight="1" x14ac:dyDescent="0.35"/>
    <row r="802562" spans="1:1" ht="14.25" customHeight="1" x14ac:dyDescent="0.45">
      <c r="A802562" s="31"/>
    </row>
    <row r="802568" spans="1:1" s="30" customFormat="1" ht="14.25" customHeight="1" x14ac:dyDescent="0.35"/>
    <row r="802584" spans="1:1" ht="14.25" customHeight="1" x14ac:dyDescent="0.45">
      <c r="A802584" s="31"/>
    </row>
    <row r="802590" spans="1:1" s="30" customFormat="1" ht="14.25" customHeight="1" x14ac:dyDescent="0.35"/>
    <row r="802606" spans="1:1" ht="14.25" customHeight="1" x14ac:dyDescent="0.45">
      <c r="A802606" s="31"/>
    </row>
    <row r="802612" s="30" customFormat="1" ht="14.25" customHeight="1" x14ac:dyDescent="0.35"/>
    <row r="802628" spans="1:1" ht="14.25" customHeight="1" x14ac:dyDescent="0.45">
      <c r="A802628" s="31"/>
    </row>
    <row r="802634" spans="1:1" s="30" customFormat="1" ht="14.25" customHeight="1" x14ac:dyDescent="0.35"/>
    <row r="802650" spans="1:1" ht="14.25" customHeight="1" x14ac:dyDescent="0.45">
      <c r="A802650" s="31"/>
    </row>
    <row r="802656" spans="1:1" s="30" customFormat="1" ht="14.25" customHeight="1" x14ac:dyDescent="0.35"/>
    <row r="802672" spans="1:1" ht="14.25" customHeight="1" x14ac:dyDescent="0.45">
      <c r="A802672" s="31"/>
    </row>
    <row r="802678" s="30" customFormat="1" ht="14.25" customHeight="1" x14ac:dyDescent="0.35"/>
    <row r="802694" spans="1:1" ht="14.25" customHeight="1" x14ac:dyDescent="0.45">
      <c r="A802694" s="31"/>
    </row>
    <row r="802700" spans="1:1" s="30" customFormat="1" ht="14.25" customHeight="1" x14ac:dyDescent="0.35"/>
    <row r="802716" spans="1:1" ht="14.25" customHeight="1" x14ac:dyDescent="0.45">
      <c r="A802716" s="31"/>
    </row>
    <row r="802722" s="30" customFormat="1" ht="14.25" customHeight="1" x14ac:dyDescent="0.35"/>
    <row r="802738" spans="1:1" ht="14.25" customHeight="1" x14ac:dyDescent="0.45">
      <c r="A802738" s="31"/>
    </row>
    <row r="802744" spans="1:1" s="30" customFormat="1" ht="14.25" customHeight="1" x14ac:dyDescent="0.35"/>
    <row r="802760" spans="1:1" ht="14.25" customHeight="1" x14ac:dyDescent="0.45">
      <c r="A802760" s="31"/>
    </row>
    <row r="802766" spans="1:1" s="30" customFormat="1" ht="14.25" customHeight="1" x14ac:dyDescent="0.35"/>
    <row r="802782" spans="1:1" ht="14.25" customHeight="1" x14ac:dyDescent="0.45">
      <c r="A802782" s="31"/>
    </row>
    <row r="802788" s="30" customFormat="1" ht="14.25" customHeight="1" x14ac:dyDescent="0.35"/>
    <row r="802804" spans="1:1" ht="14.25" customHeight="1" x14ac:dyDescent="0.45">
      <c r="A802804" s="31"/>
    </row>
    <row r="802810" spans="1:1" s="30" customFormat="1" ht="14.25" customHeight="1" x14ac:dyDescent="0.35"/>
    <row r="802826" spans="1:1" ht="14.25" customHeight="1" x14ac:dyDescent="0.45">
      <c r="A802826" s="31"/>
    </row>
    <row r="802832" spans="1:1" s="30" customFormat="1" ht="14.25" customHeight="1" x14ac:dyDescent="0.35"/>
    <row r="802848" spans="1:1" ht="14.25" customHeight="1" x14ac:dyDescent="0.45">
      <c r="A802848" s="31"/>
    </row>
    <row r="802854" s="30" customFormat="1" ht="14.25" customHeight="1" x14ac:dyDescent="0.35"/>
    <row r="802870" spans="1:1" ht="14.25" customHeight="1" x14ac:dyDescent="0.45">
      <c r="A802870" s="31"/>
    </row>
    <row r="802876" spans="1:1" s="30" customFormat="1" ht="14.25" customHeight="1" x14ac:dyDescent="0.35"/>
    <row r="802892" spans="1:1" ht="14.25" customHeight="1" x14ac:dyDescent="0.45">
      <c r="A802892" s="31"/>
    </row>
    <row r="802898" s="30" customFormat="1" ht="14.25" customHeight="1" x14ac:dyDescent="0.35"/>
    <row r="802914" spans="1:1" ht="14.25" customHeight="1" x14ac:dyDescent="0.45">
      <c r="A802914" s="31"/>
    </row>
    <row r="802920" spans="1:1" s="30" customFormat="1" ht="14.25" customHeight="1" x14ac:dyDescent="0.35"/>
    <row r="802936" spans="1:1" ht="14.25" customHeight="1" x14ac:dyDescent="0.45">
      <c r="A802936" s="31"/>
    </row>
    <row r="802942" spans="1:1" s="30" customFormat="1" ht="14.25" customHeight="1" x14ac:dyDescent="0.35"/>
    <row r="802958" spans="1:1" ht="14.25" customHeight="1" x14ac:dyDescent="0.45">
      <c r="A802958" s="31"/>
    </row>
    <row r="802964" s="30" customFormat="1" ht="14.25" customHeight="1" x14ac:dyDescent="0.35"/>
    <row r="802980" spans="1:1" ht="14.25" customHeight="1" x14ac:dyDescent="0.45">
      <c r="A802980" s="31"/>
    </row>
    <row r="802986" spans="1:1" s="30" customFormat="1" ht="14.25" customHeight="1" x14ac:dyDescent="0.35"/>
    <row r="803002" spans="1:1" ht="14.25" customHeight="1" x14ac:dyDescent="0.45">
      <c r="A803002" s="31"/>
    </row>
    <row r="803008" spans="1:1" s="30" customFormat="1" ht="14.25" customHeight="1" x14ac:dyDescent="0.35"/>
    <row r="803024" spans="1:1" ht="14.25" customHeight="1" x14ac:dyDescent="0.45">
      <c r="A803024" s="31"/>
    </row>
    <row r="803030" s="30" customFormat="1" ht="14.25" customHeight="1" x14ac:dyDescent="0.35"/>
    <row r="803046" spans="1:1" ht="14.25" customHeight="1" x14ac:dyDescent="0.45">
      <c r="A803046" s="31"/>
    </row>
    <row r="803052" spans="1:1" s="30" customFormat="1" ht="14.25" customHeight="1" x14ac:dyDescent="0.35"/>
    <row r="803068" spans="1:1" ht="14.25" customHeight="1" x14ac:dyDescent="0.45">
      <c r="A803068" s="31"/>
    </row>
    <row r="803074" s="30" customFormat="1" ht="14.25" customHeight="1" x14ac:dyDescent="0.35"/>
    <row r="803090" spans="1:1" ht="14.25" customHeight="1" x14ac:dyDescent="0.45">
      <c r="A803090" s="31"/>
    </row>
    <row r="803096" spans="1:1" s="30" customFormat="1" ht="14.25" customHeight="1" x14ac:dyDescent="0.35"/>
    <row r="803112" spans="1:1" ht="14.25" customHeight="1" x14ac:dyDescent="0.45">
      <c r="A803112" s="31"/>
    </row>
    <row r="803118" spans="1:1" s="30" customFormat="1" ht="14.25" customHeight="1" x14ac:dyDescent="0.35"/>
    <row r="803134" spans="1:1" ht="14.25" customHeight="1" x14ac:dyDescent="0.45">
      <c r="A803134" s="31"/>
    </row>
    <row r="803140" s="30" customFormat="1" ht="14.25" customHeight="1" x14ac:dyDescent="0.35"/>
    <row r="803156" spans="1:1" ht="14.25" customHeight="1" x14ac:dyDescent="0.45">
      <c r="A803156" s="31"/>
    </row>
    <row r="803162" spans="1:1" s="30" customFormat="1" ht="14.25" customHeight="1" x14ac:dyDescent="0.35"/>
    <row r="803178" spans="1:1" ht="14.25" customHeight="1" x14ac:dyDescent="0.45">
      <c r="A803178" s="31"/>
    </row>
    <row r="803184" spans="1:1" s="30" customFormat="1" ht="14.25" customHeight="1" x14ac:dyDescent="0.35"/>
    <row r="803200" spans="1:1" ht="14.25" customHeight="1" x14ac:dyDescent="0.45">
      <c r="A803200" s="31"/>
    </row>
    <row r="803206" s="30" customFormat="1" ht="14.25" customHeight="1" x14ac:dyDescent="0.35"/>
    <row r="803222" spans="1:1" ht="14.25" customHeight="1" x14ac:dyDescent="0.45">
      <c r="A803222" s="31"/>
    </row>
    <row r="803228" spans="1:1" s="30" customFormat="1" ht="14.25" customHeight="1" x14ac:dyDescent="0.35"/>
    <row r="803244" spans="1:1" ht="14.25" customHeight="1" x14ac:dyDescent="0.45">
      <c r="A803244" s="31"/>
    </row>
    <row r="803250" s="30" customFormat="1" ht="14.25" customHeight="1" x14ac:dyDescent="0.35"/>
    <row r="803266" spans="1:1" ht="14.25" customHeight="1" x14ac:dyDescent="0.45">
      <c r="A803266" s="31"/>
    </row>
    <row r="803272" spans="1:1" s="30" customFormat="1" ht="14.25" customHeight="1" x14ac:dyDescent="0.35"/>
    <row r="803288" spans="1:1" ht="14.25" customHeight="1" x14ac:dyDescent="0.45">
      <c r="A803288" s="31"/>
    </row>
    <row r="803294" spans="1:1" s="30" customFormat="1" ht="14.25" customHeight="1" x14ac:dyDescent="0.35"/>
    <row r="803310" spans="1:1" ht="14.25" customHeight="1" x14ac:dyDescent="0.45">
      <c r="A803310" s="31"/>
    </row>
    <row r="803316" s="30" customFormat="1" ht="14.25" customHeight="1" x14ac:dyDescent="0.35"/>
    <row r="803332" spans="1:1" ht="14.25" customHeight="1" x14ac:dyDescent="0.45">
      <c r="A803332" s="31"/>
    </row>
    <row r="803338" spans="1:1" s="30" customFormat="1" ht="14.25" customHeight="1" x14ac:dyDescent="0.35"/>
    <row r="803354" spans="1:1" ht="14.25" customHeight="1" x14ac:dyDescent="0.45">
      <c r="A803354" s="31"/>
    </row>
    <row r="803360" spans="1:1" s="30" customFormat="1" ht="14.25" customHeight="1" x14ac:dyDescent="0.35"/>
    <row r="803376" spans="1:1" ht="14.25" customHeight="1" x14ac:dyDescent="0.45">
      <c r="A803376" s="31"/>
    </row>
    <row r="803382" s="30" customFormat="1" ht="14.25" customHeight="1" x14ac:dyDescent="0.35"/>
    <row r="803398" spans="1:1" ht="14.25" customHeight="1" x14ac:dyDescent="0.45">
      <c r="A803398" s="31"/>
    </row>
    <row r="803404" spans="1:1" s="30" customFormat="1" ht="14.25" customHeight="1" x14ac:dyDescent="0.35"/>
    <row r="803420" spans="1:1" ht="14.25" customHeight="1" x14ac:dyDescent="0.45">
      <c r="A803420" s="31"/>
    </row>
    <row r="803426" s="30" customFormat="1" ht="14.25" customHeight="1" x14ac:dyDescent="0.35"/>
    <row r="803442" spans="1:1" ht="14.25" customHeight="1" x14ac:dyDescent="0.45">
      <c r="A803442" s="31"/>
    </row>
    <row r="803448" spans="1:1" s="30" customFormat="1" ht="14.25" customHeight="1" x14ac:dyDescent="0.35"/>
    <row r="803464" spans="1:1" ht="14.25" customHeight="1" x14ac:dyDescent="0.45">
      <c r="A803464" s="31"/>
    </row>
    <row r="803470" spans="1:1" s="30" customFormat="1" ht="14.25" customHeight="1" x14ac:dyDescent="0.35"/>
    <row r="803486" spans="1:1" ht="14.25" customHeight="1" x14ac:dyDescent="0.45">
      <c r="A803486" s="31"/>
    </row>
    <row r="803492" s="30" customFormat="1" ht="14.25" customHeight="1" x14ac:dyDescent="0.35"/>
    <row r="803508" spans="1:1" ht="14.25" customHeight="1" x14ac:dyDescent="0.45">
      <c r="A803508" s="31"/>
    </row>
    <row r="803514" spans="1:1" s="30" customFormat="1" ht="14.25" customHeight="1" x14ac:dyDescent="0.35"/>
    <row r="803530" spans="1:1" ht="14.25" customHeight="1" x14ac:dyDescent="0.45">
      <c r="A803530" s="31"/>
    </row>
    <row r="803536" spans="1:1" s="30" customFormat="1" ht="14.25" customHeight="1" x14ac:dyDescent="0.35"/>
    <row r="803552" spans="1:1" ht="14.25" customHeight="1" x14ac:dyDescent="0.45">
      <c r="A803552" s="31"/>
    </row>
    <row r="803558" s="30" customFormat="1" ht="14.25" customHeight="1" x14ac:dyDescent="0.35"/>
    <row r="803574" spans="1:1" ht="14.25" customHeight="1" x14ac:dyDescent="0.45">
      <c r="A803574" s="31"/>
    </row>
    <row r="803580" spans="1:1" s="30" customFormat="1" ht="14.25" customHeight="1" x14ac:dyDescent="0.35"/>
    <row r="803596" spans="1:1" ht="14.25" customHeight="1" x14ac:dyDescent="0.45">
      <c r="A803596" s="31"/>
    </row>
    <row r="803602" s="30" customFormat="1" ht="14.25" customHeight="1" x14ac:dyDescent="0.35"/>
    <row r="803618" spans="1:1" ht="14.25" customHeight="1" x14ac:dyDescent="0.45">
      <c r="A803618" s="31"/>
    </row>
    <row r="803624" spans="1:1" s="30" customFormat="1" ht="14.25" customHeight="1" x14ac:dyDescent="0.35"/>
    <row r="803640" spans="1:1" ht="14.25" customHeight="1" x14ac:dyDescent="0.45">
      <c r="A803640" s="31"/>
    </row>
    <row r="803646" spans="1:1" s="30" customFormat="1" ht="14.25" customHeight="1" x14ac:dyDescent="0.35"/>
    <row r="803662" spans="1:1" ht="14.25" customHeight="1" x14ac:dyDescent="0.45">
      <c r="A803662" s="31"/>
    </row>
    <row r="803668" s="30" customFormat="1" ht="14.25" customHeight="1" x14ac:dyDescent="0.35"/>
    <row r="803684" spans="1:1" ht="14.25" customHeight="1" x14ac:dyDescent="0.45">
      <c r="A803684" s="31"/>
    </row>
    <row r="803690" spans="1:1" s="30" customFormat="1" ht="14.25" customHeight="1" x14ac:dyDescent="0.35"/>
    <row r="803706" spans="1:1" ht="14.25" customHeight="1" x14ac:dyDescent="0.45">
      <c r="A803706" s="31"/>
    </row>
    <row r="803712" spans="1:1" s="30" customFormat="1" ht="14.25" customHeight="1" x14ac:dyDescent="0.35"/>
    <row r="803728" spans="1:1" ht="14.25" customHeight="1" x14ac:dyDescent="0.45">
      <c r="A803728" s="31"/>
    </row>
    <row r="803734" s="30" customFormat="1" ht="14.25" customHeight="1" x14ac:dyDescent="0.35"/>
    <row r="803750" spans="1:1" ht="14.25" customHeight="1" x14ac:dyDescent="0.45">
      <c r="A803750" s="31"/>
    </row>
    <row r="803756" spans="1:1" s="30" customFormat="1" ht="14.25" customHeight="1" x14ac:dyDescent="0.35"/>
    <row r="803772" spans="1:1" ht="14.25" customHeight="1" x14ac:dyDescent="0.45">
      <c r="A803772" s="31"/>
    </row>
    <row r="803778" s="30" customFormat="1" ht="14.25" customHeight="1" x14ac:dyDescent="0.35"/>
    <row r="803794" spans="1:1" ht="14.25" customHeight="1" x14ac:dyDescent="0.45">
      <c r="A803794" s="31"/>
    </row>
    <row r="803800" spans="1:1" s="30" customFormat="1" ht="14.25" customHeight="1" x14ac:dyDescent="0.35"/>
    <row r="803816" spans="1:1" ht="14.25" customHeight="1" x14ac:dyDescent="0.45">
      <c r="A803816" s="31"/>
    </row>
    <row r="803822" spans="1:1" s="30" customFormat="1" ht="14.25" customHeight="1" x14ac:dyDescent="0.35"/>
    <row r="803838" spans="1:1" ht="14.25" customHeight="1" x14ac:dyDescent="0.45">
      <c r="A803838" s="31"/>
    </row>
    <row r="803844" s="30" customFormat="1" ht="14.25" customHeight="1" x14ac:dyDescent="0.35"/>
    <row r="803860" spans="1:1" ht="14.25" customHeight="1" x14ac:dyDescent="0.45">
      <c r="A803860" s="31"/>
    </row>
    <row r="803866" spans="1:1" s="30" customFormat="1" ht="14.25" customHeight="1" x14ac:dyDescent="0.35"/>
    <row r="803882" spans="1:1" ht="14.25" customHeight="1" x14ac:dyDescent="0.45">
      <c r="A803882" s="31"/>
    </row>
    <row r="803888" spans="1:1" s="30" customFormat="1" ht="14.25" customHeight="1" x14ac:dyDescent="0.35"/>
    <row r="803904" spans="1:1" ht="14.25" customHeight="1" x14ac:dyDescent="0.45">
      <c r="A803904" s="31"/>
    </row>
    <row r="803910" s="30" customFormat="1" ht="14.25" customHeight="1" x14ac:dyDescent="0.35"/>
    <row r="803926" spans="1:1" ht="14.25" customHeight="1" x14ac:dyDescent="0.45">
      <c r="A803926" s="31"/>
    </row>
    <row r="803932" spans="1:1" s="30" customFormat="1" ht="14.25" customHeight="1" x14ac:dyDescent="0.35"/>
    <row r="803948" spans="1:1" ht="14.25" customHeight="1" x14ac:dyDescent="0.45">
      <c r="A803948" s="31"/>
    </row>
    <row r="803954" s="30" customFormat="1" ht="14.25" customHeight="1" x14ac:dyDescent="0.35"/>
    <row r="803970" spans="1:1" ht="14.25" customHeight="1" x14ac:dyDescent="0.45">
      <c r="A803970" s="31"/>
    </row>
    <row r="803976" spans="1:1" s="30" customFormat="1" ht="14.25" customHeight="1" x14ac:dyDescent="0.35"/>
    <row r="803992" spans="1:1" ht="14.25" customHeight="1" x14ac:dyDescent="0.45">
      <c r="A803992" s="31"/>
    </row>
    <row r="803998" spans="1:1" s="30" customFormat="1" ht="14.25" customHeight="1" x14ac:dyDescent="0.35"/>
    <row r="804014" spans="1:1" ht="14.25" customHeight="1" x14ac:dyDescent="0.45">
      <c r="A804014" s="31"/>
    </row>
    <row r="804020" s="30" customFormat="1" ht="14.25" customHeight="1" x14ac:dyDescent="0.35"/>
    <row r="804036" spans="1:1" ht="14.25" customHeight="1" x14ac:dyDescent="0.45">
      <c r="A804036" s="31"/>
    </row>
    <row r="804042" spans="1:1" s="30" customFormat="1" ht="14.25" customHeight="1" x14ac:dyDescent="0.35"/>
    <row r="804058" spans="1:1" ht="14.25" customHeight="1" x14ac:dyDescent="0.45">
      <c r="A804058" s="31"/>
    </row>
    <row r="804064" spans="1:1" s="30" customFormat="1" ht="14.25" customHeight="1" x14ac:dyDescent="0.35"/>
    <row r="804080" spans="1:1" ht="14.25" customHeight="1" x14ac:dyDescent="0.45">
      <c r="A804080" s="31"/>
    </row>
    <row r="804086" s="30" customFormat="1" ht="14.25" customHeight="1" x14ac:dyDescent="0.35"/>
    <row r="804102" spans="1:1" ht="14.25" customHeight="1" x14ac:dyDescent="0.45">
      <c r="A804102" s="31"/>
    </row>
    <row r="804108" spans="1:1" s="30" customFormat="1" ht="14.25" customHeight="1" x14ac:dyDescent="0.35"/>
    <row r="804124" spans="1:1" ht="14.25" customHeight="1" x14ac:dyDescent="0.45">
      <c r="A804124" s="31"/>
    </row>
    <row r="804130" s="30" customFormat="1" ht="14.25" customHeight="1" x14ac:dyDescent="0.35"/>
    <row r="804146" spans="1:1" ht="14.25" customHeight="1" x14ac:dyDescent="0.45">
      <c r="A804146" s="31"/>
    </row>
    <row r="804152" spans="1:1" s="30" customFormat="1" ht="14.25" customHeight="1" x14ac:dyDescent="0.35"/>
    <row r="804168" spans="1:1" ht="14.25" customHeight="1" x14ac:dyDescent="0.45">
      <c r="A804168" s="31"/>
    </row>
    <row r="804174" spans="1:1" s="30" customFormat="1" ht="14.25" customHeight="1" x14ac:dyDescent="0.35"/>
    <row r="804190" spans="1:1" ht="14.25" customHeight="1" x14ac:dyDescent="0.45">
      <c r="A804190" s="31"/>
    </row>
    <row r="804196" s="30" customFormat="1" ht="14.25" customHeight="1" x14ac:dyDescent="0.35"/>
    <row r="804212" spans="1:1" ht="14.25" customHeight="1" x14ac:dyDescent="0.45">
      <c r="A804212" s="31"/>
    </row>
    <row r="804218" spans="1:1" s="30" customFormat="1" ht="14.25" customHeight="1" x14ac:dyDescent="0.35"/>
    <row r="804234" spans="1:1" ht="14.25" customHeight="1" x14ac:dyDescent="0.45">
      <c r="A804234" s="31"/>
    </row>
    <row r="804240" spans="1:1" s="30" customFormat="1" ht="14.25" customHeight="1" x14ac:dyDescent="0.35"/>
    <row r="804256" spans="1:1" ht="14.25" customHeight="1" x14ac:dyDescent="0.45">
      <c r="A804256" s="31"/>
    </row>
    <row r="804262" s="30" customFormat="1" ht="14.25" customHeight="1" x14ac:dyDescent="0.35"/>
    <row r="804278" spans="1:1" ht="14.25" customHeight="1" x14ac:dyDescent="0.45">
      <c r="A804278" s="31"/>
    </row>
    <row r="804284" spans="1:1" s="30" customFormat="1" ht="14.25" customHeight="1" x14ac:dyDescent="0.35"/>
    <row r="804300" spans="1:1" ht="14.25" customHeight="1" x14ac:dyDescent="0.45">
      <c r="A804300" s="31"/>
    </row>
    <row r="804306" s="30" customFormat="1" ht="14.25" customHeight="1" x14ac:dyDescent="0.35"/>
    <row r="804322" spans="1:1" ht="14.25" customHeight="1" x14ac:dyDescent="0.45">
      <c r="A804322" s="31"/>
    </row>
    <row r="804328" spans="1:1" s="30" customFormat="1" ht="14.25" customHeight="1" x14ac:dyDescent="0.35"/>
    <row r="804344" spans="1:1" ht="14.25" customHeight="1" x14ac:dyDescent="0.45">
      <c r="A804344" s="31"/>
    </row>
    <row r="804350" spans="1:1" s="30" customFormat="1" ht="14.25" customHeight="1" x14ac:dyDescent="0.35"/>
    <row r="804366" spans="1:1" ht="14.25" customHeight="1" x14ac:dyDescent="0.45">
      <c r="A804366" s="31"/>
    </row>
    <row r="804372" s="30" customFormat="1" ht="14.25" customHeight="1" x14ac:dyDescent="0.35"/>
    <row r="804388" spans="1:1" ht="14.25" customHeight="1" x14ac:dyDescent="0.45">
      <c r="A804388" s="31"/>
    </row>
    <row r="804394" spans="1:1" s="30" customFormat="1" ht="14.25" customHeight="1" x14ac:dyDescent="0.35"/>
    <row r="804410" spans="1:1" ht="14.25" customHeight="1" x14ac:dyDescent="0.45">
      <c r="A804410" s="31"/>
    </row>
    <row r="804416" spans="1:1" s="30" customFormat="1" ht="14.25" customHeight="1" x14ac:dyDescent="0.35"/>
    <row r="804432" spans="1:1" ht="14.25" customHeight="1" x14ac:dyDescent="0.45">
      <c r="A804432" s="31"/>
    </row>
    <row r="804438" s="30" customFormat="1" ht="14.25" customHeight="1" x14ac:dyDescent="0.35"/>
    <row r="804454" spans="1:1" ht="14.25" customHeight="1" x14ac:dyDescent="0.45">
      <c r="A804454" s="31"/>
    </row>
    <row r="804460" spans="1:1" s="30" customFormat="1" ht="14.25" customHeight="1" x14ac:dyDescent="0.35"/>
    <row r="804476" spans="1:1" ht="14.25" customHeight="1" x14ac:dyDescent="0.45">
      <c r="A804476" s="31"/>
    </row>
    <row r="804482" s="30" customFormat="1" ht="14.25" customHeight="1" x14ac:dyDescent="0.35"/>
    <row r="804498" spans="1:1" ht="14.25" customHeight="1" x14ac:dyDescent="0.45">
      <c r="A804498" s="31"/>
    </row>
    <row r="804504" spans="1:1" s="30" customFormat="1" ht="14.25" customHeight="1" x14ac:dyDescent="0.35"/>
    <row r="804520" spans="1:1" ht="14.25" customHeight="1" x14ac:dyDescent="0.45">
      <c r="A804520" s="31"/>
    </row>
    <row r="804526" spans="1:1" s="30" customFormat="1" ht="14.25" customHeight="1" x14ac:dyDescent="0.35"/>
    <row r="804542" spans="1:1" ht="14.25" customHeight="1" x14ac:dyDescent="0.45">
      <c r="A804542" s="31"/>
    </row>
    <row r="804548" s="30" customFormat="1" ht="14.25" customHeight="1" x14ac:dyDescent="0.35"/>
    <row r="804564" spans="1:1" ht="14.25" customHeight="1" x14ac:dyDescent="0.45">
      <c r="A804564" s="31"/>
    </row>
    <row r="804570" spans="1:1" s="30" customFormat="1" ht="14.25" customHeight="1" x14ac:dyDescent="0.35"/>
    <row r="804586" spans="1:1" ht="14.25" customHeight="1" x14ac:dyDescent="0.45">
      <c r="A804586" s="31"/>
    </row>
    <row r="804592" spans="1:1" s="30" customFormat="1" ht="14.25" customHeight="1" x14ac:dyDescent="0.35"/>
    <row r="804608" spans="1:1" ht="14.25" customHeight="1" x14ac:dyDescent="0.45">
      <c r="A804608" s="31"/>
    </row>
    <row r="804614" s="30" customFormat="1" ht="14.25" customHeight="1" x14ac:dyDescent="0.35"/>
    <row r="804630" spans="1:1" ht="14.25" customHeight="1" x14ac:dyDescent="0.45">
      <c r="A804630" s="31"/>
    </row>
    <row r="804636" spans="1:1" s="30" customFormat="1" ht="14.25" customHeight="1" x14ac:dyDescent="0.35"/>
    <row r="804652" spans="1:1" ht="14.25" customHeight="1" x14ac:dyDescent="0.45">
      <c r="A804652" s="31"/>
    </row>
    <row r="804658" s="30" customFormat="1" ht="14.25" customHeight="1" x14ac:dyDescent="0.35"/>
    <row r="804674" spans="1:1" ht="14.25" customHeight="1" x14ac:dyDescent="0.45">
      <c r="A804674" s="31"/>
    </row>
    <row r="804680" spans="1:1" s="30" customFormat="1" ht="14.25" customHeight="1" x14ac:dyDescent="0.35"/>
    <row r="804696" spans="1:1" ht="14.25" customHeight="1" x14ac:dyDescent="0.45">
      <c r="A804696" s="31"/>
    </row>
    <row r="804702" spans="1:1" s="30" customFormat="1" ht="14.25" customHeight="1" x14ac:dyDescent="0.35"/>
    <row r="804718" spans="1:1" ht="14.25" customHeight="1" x14ac:dyDescent="0.45">
      <c r="A804718" s="31"/>
    </row>
    <row r="804724" s="30" customFormat="1" ht="14.25" customHeight="1" x14ac:dyDescent="0.35"/>
    <row r="804740" spans="1:1" ht="14.25" customHeight="1" x14ac:dyDescent="0.45">
      <c r="A804740" s="31"/>
    </row>
    <row r="804746" spans="1:1" s="30" customFormat="1" ht="14.25" customHeight="1" x14ac:dyDescent="0.35"/>
    <row r="804762" spans="1:1" ht="14.25" customHeight="1" x14ac:dyDescent="0.45">
      <c r="A804762" s="31"/>
    </row>
    <row r="804768" spans="1:1" s="30" customFormat="1" ht="14.25" customHeight="1" x14ac:dyDescent="0.35"/>
    <row r="804784" spans="1:1" ht="14.25" customHeight="1" x14ac:dyDescent="0.45">
      <c r="A804784" s="31"/>
    </row>
    <row r="804790" s="30" customFormat="1" ht="14.25" customHeight="1" x14ac:dyDescent="0.35"/>
    <row r="804806" spans="1:1" ht="14.25" customHeight="1" x14ac:dyDescent="0.45">
      <c r="A804806" s="31"/>
    </row>
    <row r="804812" spans="1:1" s="30" customFormat="1" ht="14.25" customHeight="1" x14ac:dyDescent="0.35"/>
    <row r="804828" spans="1:1" ht="14.25" customHeight="1" x14ac:dyDescent="0.45">
      <c r="A804828" s="31"/>
    </row>
    <row r="804834" s="30" customFormat="1" ht="14.25" customHeight="1" x14ac:dyDescent="0.35"/>
    <row r="804850" spans="1:1" ht="14.25" customHeight="1" x14ac:dyDescent="0.45">
      <c r="A804850" s="31"/>
    </row>
    <row r="804856" spans="1:1" s="30" customFormat="1" ht="14.25" customHeight="1" x14ac:dyDescent="0.35"/>
    <row r="804872" spans="1:1" ht="14.25" customHeight="1" x14ac:dyDescent="0.45">
      <c r="A804872" s="31"/>
    </row>
    <row r="804878" spans="1:1" s="30" customFormat="1" ht="14.25" customHeight="1" x14ac:dyDescent="0.35"/>
    <row r="804894" spans="1:1" ht="14.25" customHeight="1" x14ac:dyDescent="0.45">
      <c r="A804894" s="31"/>
    </row>
    <row r="804900" s="30" customFormat="1" ht="14.25" customHeight="1" x14ac:dyDescent="0.35"/>
    <row r="804916" spans="1:1" ht="14.25" customHeight="1" x14ac:dyDescent="0.45">
      <c r="A804916" s="31"/>
    </row>
    <row r="804922" spans="1:1" s="30" customFormat="1" ht="14.25" customHeight="1" x14ac:dyDescent="0.35"/>
    <row r="804938" spans="1:1" ht="14.25" customHeight="1" x14ac:dyDescent="0.45">
      <c r="A804938" s="31"/>
    </row>
    <row r="804944" spans="1:1" s="30" customFormat="1" ht="14.25" customHeight="1" x14ac:dyDescent="0.35"/>
    <row r="804960" spans="1:1" ht="14.25" customHeight="1" x14ac:dyDescent="0.45">
      <c r="A804960" s="31"/>
    </row>
    <row r="804966" s="30" customFormat="1" ht="14.25" customHeight="1" x14ac:dyDescent="0.35"/>
    <row r="804982" spans="1:1" ht="14.25" customHeight="1" x14ac:dyDescent="0.45">
      <c r="A804982" s="31"/>
    </row>
    <row r="804988" spans="1:1" s="30" customFormat="1" ht="14.25" customHeight="1" x14ac:dyDescent="0.35"/>
    <row r="805004" spans="1:1" ht="14.25" customHeight="1" x14ac:dyDescent="0.45">
      <c r="A805004" s="31"/>
    </row>
    <row r="805010" s="30" customFormat="1" ht="14.25" customHeight="1" x14ac:dyDescent="0.35"/>
    <row r="805026" spans="1:1" ht="14.25" customHeight="1" x14ac:dyDescent="0.45">
      <c r="A805026" s="31"/>
    </row>
    <row r="805032" spans="1:1" s="30" customFormat="1" ht="14.25" customHeight="1" x14ac:dyDescent="0.35"/>
    <row r="805048" spans="1:1" ht="14.25" customHeight="1" x14ac:dyDescent="0.45">
      <c r="A805048" s="31"/>
    </row>
    <row r="805054" spans="1:1" s="30" customFormat="1" ht="14.25" customHeight="1" x14ac:dyDescent="0.35"/>
    <row r="805070" spans="1:1" ht="14.25" customHeight="1" x14ac:dyDescent="0.45">
      <c r="A805070" s="31"/>
    </row>
    <row r="805076" s="30" customFormat="1" ht="14.25" customHeight="1" x14ac:dyDescent="0.35"/>
    <row r="805092" spans="1:1" ht="14.25" customHeight="1" x14ac:dyDescent="0.45">
      <c r="A805092" s="31"/>
    </row>
    <row r="805098" spans="1:1" s="30" customFormat="1" ht="14.25" customHeight="1" x14ac:dyDescent="0.35"/>
    <row r="805114" spans="1:1" ht="14.25" customHeight="1" x14ac:dyDescent="0.45">
      <c r="A805114" s="31"/>
    </row>
    <row r="805120" spans="1:1" s="30" customFormat="1" ht="14.25" customHeight="1" x14ac:dyDescent="0.35"/>
    <row r="805136" spans="1:1" ht="14.25" customHeight="1" x14ac:dyDescent="0.45">
      <c r="A805136" s="31"/>
    </row>
    <row r="805142" s="30" customFormat="1" ht="14.25" customHeight="1" x14ac:dyDescent="0.35"/>
    <row r="805158" spans="1:1" ht="14.25" customHeight="1" x14ac:dyDescent="0.45">
      <c r="A805158" s="31"/>
    </row>
    <row r="805164" spans="1:1" s="30" customFormat="1" ht="14.25" customHeight="1" x14ac:dyDescent="0.35"/>
    <row r="805180" spans="1:1" ht="14.25" customHeight="1" x14ac:dyDescent="0.45">
      <c r="A805180" s="31"/>
    </row>
    <row r="805186" s="30" customFormat="1" ht="14.25" customHeight="1" x14ac:dyDescent="0.35"/>
    <row r="805202" spans="1:1" ht="14.25" customHeight="1" x14ac:dyDescent="0.45">
      <c r="A805202" s="31"/>
    </row>
    <row r="805208" spans="1:1" s="30" customFormat="1" ht="14.25" customHeight="1" x14ac:dyDescent="0.35"/>
    <row r="805224" spans="1:1" ht="14.25" customHeight="1" x14ac:dyDescent="0.45">
      <c r="A805224" s="31"/>
    </row>
    <row r="805230" spans="1:1" s="30" customFormat="1" ht="14.25" customHeight="1" x14ac:dyDescent="0.35"/>
    <row r="805246" spans="1:1" ht="14.25" customHeight="1" x14ac:dyDescent="0.45">
      <c r="A805246" s="31"/>
    </row>
    <row r="805252" s="30" customFormat="1" ht="14.25" customHeight="1" x14ac:dyDescent="0.35"/>
    <row r="805268" spans="1:1" ht="14.25" customHeight="1" x14ac:dyDescent="0.45">
      <c r="A805268" s="31"/>
    </row>
    <row r="805274" spans="1:1" s="30" customFormat="1" ht="14.25" customHeight="1" x14ac:dyDescent="0.35"/>
    <row r="805290" spans="1:1" ht="14.25" customHeight="1" x14ac:dyDescent="0.45">
      <c r="A805290" s="31"/>
    </row>
    <row r="805296" spans="1:1" s="30" customFormat="1" ht="14.25" customHeight="1" x14ac:dyDescent="0.35"/>
    <row r="805312" spans="1:1" ht="14.25" customHeight="1" x14ac:dyDescent="0.45">
      <c r="A805312" s="31"/>
    </row>
    <row r="805318" s="30" customFormat="1" ht="14.25" customHeight="1" x14ac:dyDescent="0.35"/>
    <row r="805334" spans="1:1" ht="14.25" customHeight="1" x14ac:dyDescent="0.45">
      <c r="A805334" s="31"/>
    </row>
    <row r="805340" spans="1:1" s="30" customFormat="1" ht="14.25" customHeight="1" x14ac:dyDescent="0.35"/>
    <row r="805356" spans="1:1" ht="14.25" customHeight="1" x14ac:dyDescent="0.45">
      <c r="A805356" s="31"/>
    </row>
    <row r="805362" s="30" customFormat="1" ht="14.25" customHeight="1" x14ac:dyDescent="0.35"/>
    <row r="805378" spans="1:1" ht="14.25" customHeight="1" x14ac:dyDescent="0.45">
      <c r="A805378" s="31"/>
    </row>
    <row r="805384" spans="1:1" s="30" customFormat="1" ht="14.25" customHeight="1" x14ac:dyDescent="0.35"/>
    <row r="805400" spans="1:1" ht="14.25" customHeight="1" x14ac:dyDescent="0.45">
      <c r="A805400" s="31"/>
    </row>
    <row r="805406" spans="1:1" s="30" customFormat="1" ht="14.25" customHeight="1" x14ac:dyDescent="0.35"/>
    <row r="805422" spans="1:1" ht="14.25" customHeight="1" x14ac:dyDescent="0.45">
      <c r="A805422" s="31"/>
    </row>
    <row r="805428" s="30" customFormat="1" ht="14.25" customHeight="1" x14ac:dyDescent="0.35"/>
    <row r="805444" spans="1:1" ht="14.25" customHeight="1" x14ac:dyDescent="0.45">
      <c r="A805444" s="31"/>
    </row>
    <row r="805450" spans="1:1" s="30" customFormat="1" ht="14.25" customHeight="1" x14ac:dyDescent="0.35"/>
    <row r="805466" spans="1:1" ht="14.25" customHeight="1" x14ac:dyDescent="0.45">
      <c r="A805466" s="31"/>
    </row>
    <row r="805472" spans="1:1" s="30" customFormat="1" ht="14.25" customHeight="1" x14ac:dyDescent="0.35"/>
    <row r="805488" spans="1:1" ht="14.25" customHeight="1" x14ac:dyDescent="0.45">
      <c r="A805488" s="31"/>
    </row>
    <row r="805494" s="30" customFormat="1" ht="14.25" customHeight="1" x14ac:dyDescent="0.35"/>
    <row r="805510" spans="1:1" ht="14.25" customHeight="1" x14ac:dyDescent="0.45">
      <c r="A805510" s="31"/>
    </row>
    <row r="805516" spans="1:1" s="30" customFormat="1" ht="14.25" customHeight="1" x14ac:dyDescent="0.35"/>
    <row r="805532" spans="1:1" ht="14.25" customHeight="1" x14ac:dyDescent="0.45">
      <c r="A805532" s="31"/>
    </row>
    <row r="805538" s="30" customFormat="1" ht="14.25" customHeight="1" x14ac:dyDescent="0.35"/>
    <row r="805554" spans="1:1" ht="14.25" customHeight="1" x14ac:dyDescent="0.45">
      <c r="A805554" s="31"/>
    </row>
    <row r="805560" spans="1:1" s="30" customFormat="1" ht="14.25" customHeight="1" x14ac:dyDescent="0.35"/>
    <row r="805576" spans="1:1" ht="14.25" customHeight="1" x14ac:dyDescent="0.45">
      <c r="A805576" s="31"/>
    </row>
    <row r="805582" spans="1:1" s="30" customFormat="1" ht="14.25" customHeight="1" x14ac:dyDescent="0.35"/>
    <row r="805598" spans="1:1" ht="14.25" customHeight="1" x14ac:dyDescent="0.45">
      <c r="A805598" s="31"/>
    </row>
    <row r="805604" s="30" customFormat="1" ht="14.25" customHeight="1" x14ac:dyDescent="0.35"/>
    <row r="805620" spans="1:1" ht="14.25" customHeight="1" x14ac:dyDescent="0.45">
      <c r="A805620" s="31"/>
    </row>
    <row r="805626" spans="1:1" s="30" customFormat="1" ht="14.25" customHeight="1" x14ac:dyDescent="0.35"/>
    <row r="805642" spans="1:1" ht="14.25" customHeight="1" x14ac:dyDescent="0.45">
      <c r="A805642" s="31"/>
    </row>
    <row r="805648" spans="1:1" s="30" customFormat="1" ht="14.25" customHeight="1" x14ac:dyDescent="0.35"/>
    <row r="805664" spans="1:1" ht="14.25" customHeight="1" x14ac:dyDescent="0.45">
      <c r="A805664" s="31"/>
    </row>
    <row r="805670" s="30" customFormat="1" ht="14.25" customHeight="1" x14ac:dyDescent="0.35"/>
    <row r="805686" spans="1:1" ht="14.25" customHeight="1" x14ac:dyDescent="0.45">
      <c r="A805686" s="31"/>
    </row>
    <row r="805692" spans="1:1" s="30" customFormat="1" ht="14.25" customHeight="1" x14ac:dyDescent="0.35"/>
    <row r="805708" spans="1:1" ht="14.25" customHeight="1" x14ac:dyDescent="0.45">
      <c r="A805708" s="31"/>
    </row>
    <row r="805714" s="30" customFormat="1" ht="14.25" customHeight="1" x14ac:dyDescent="0.35"/>
    <row r="805730" spans="1:1" ht="14.25" customHeight="1" x14ac:dyDescent="0.45">
      <c r="A805730" s="31"/>
    </row>
    <row r="805736" spans="1:1" s="30" customFormat="1" ht="14.25" customHeight="1" x14ac:dyDescent="0.35"/>
    <row r="805752" spans="1:1" ht="14.25" customHeight="1" x14ac:dyDescent="0.45">
      <c r="A805752" s="31"/>
    </row>
    <row r="805758" spans="1:1" s="30" customFormat="1" ht="14.25" customHeight="1" x14ac:dyDescent="0.35"/>
    <row r="805774" spans="1:1" ht="14.25" customHeight="1" x14ac:dyDescent="0.45">
      <c r="A805774" s="31"/>
    </row>
    <row r="805780" s="30" customFormat="1" ht="14.25" customHeight="1" x14ac:dyDescent="0.35"/>
    <row r="805796" spans="1:1" ht="14.25" customHeight="1" x14ac:dyDescent="0.45">
      <c r="A805796" s="31"/>
    </row>
    <row r="805802" spans="1:1" s="30" customFormat="1" ht="14.25" customHeight="1" x14ac:dyDescent="0.35"/>
    <row r="805818" spans="1:1" ht="14.25" customHeight="1" x14ac:dyDescent="0.45">
      <c r="A805818" s="31"/>
    </row>
    <row r="805824" spans="1:1" s="30" customFormat="1" ht="14.25" customHeight="1" x14ac:dyDescent="0.35"/>
    <row r="805840" spans="1:1" ht="14.25" customHeight="1" x14ac:dyDescent="0.45">
      <c r="A805840" s="31"/>
    </row>
    <row r="805846" s="30" customFormat="1" ht="14.25" customHeight="1" x14ac:dyDescent="0.35"/>
    <row r="805862" spans="1:1" ht="14.25" customHeight="1" x14ac:dyDescent="0.45">
      <c r="A805862" s="31"/>
    </row>
    <row r="805868" spans="1:1" s="30" customFormat="1" ht="14.25" customHeight="1" x14ac:dyDescent="0.35"/>
    <row r="805884" spans="1:1" ht="14.25" customHeight="1" x14ac:dyDescent="0.45">
      <c r="A805884" s="31"/>
    </row>
    <row r="805890" s="30" customFormat="1" ht="14.25" customHeight="1" x14ac:dyDescent="0.35"/>
    <row r="805906" spans="1:1" ht="14.25" customHeight="1" x14ac:dyDescent="0.45">
      <c r="A805906" s="31"/>
    </row>
    <row r="805912" spans="1:1" s="30" customFormat="1" ht="14.25" customHeight="1" x14ac:dyDescent="0.35"/>
    <row r="805928" spans="1:1" ht="14.25" customHeight="1" x14ac:dyDescent="0.45">
      <c r="A805928" s="31"/>
    </row>
    <row r="805934" spans="1:1" s="30" customFormat="1" ht="14.25" customHeight="1" x14ac:dyDescent="0.35"/>
    <row r="805950" spans="1:1" ht="14.25" customHeight="1" x14ac:dyDescent="0.45">
      <c r="A805950" s="31"/>
    </row>
    <row r="805956" s="30" customFormat="1" ht="14.25" customHeight="1" x14ac:dyDescent="0.35"/>
    <row r="805972" spans="1:1" ht="14.25" customHeight="1" x14ac:dyDescent="0.45">
      <c r="A805972" s="31"/>
    </row>
    <row r="805978" spans="1:1" s="30" customFormat="1" ht="14.25" customHeight="1" x14ac:dyDescent="0.35"/>
    <row r="805994" spans="1:1" ht="14.25" customHeight="1" x14ac:dyDescent="0.45">
      <c r="A805994" s="31"/>
    </row>
    <row r="806000" spans="1:1" s="30" customFormat="1" ht="14.25" customHeight="1" x14ac:dyDescent="0.35"/>
    <row r="806016" spans="1:1" ht="14.25" customHeight="1" x14ac:dyDescent="0.45">
      <c r="A806016" s="31"/>
    </row>
    <row r="806022" s="30" customFormat="1" ht="14.25" customHeight="1" x14ac:dyDescent="0.35"/>
    <row r="806038" spans="1:1" ht="14.25" customHeight="1" x14ac:dyDescent="0.45">
      <c r="A806038" s="31"/>
    </row>
    <row r="806044" spans="1:1" s="30" customFormat="1" ht="14.25" customHeight="1" x14ac:dyDescent="0.35"/>
    <row r="806060" spans="1:1" ht="14.25" customHeight="1" x14ac:dyDescent="0.45">
      <c r="A806060" s="31"/>
    </row>
    <row r="806066" s="30" customFormat="1" ht="14.25" customHeight="1" x14ac:dyDescent="0.35"/>
    <row r="806082" spans="1:1" ht="14.25" customHeight="1" x14ac:dyDescent="0.45">
      <c r="A806082" s="31"/>
    </row>
    <row r="806088" spans="1:1" s="30" customFormat="1" ht="14.25" customHeight="1" x14ac:dyDescent="0.35"/>
    <row r="806104" spans="1:1" ht="14.25" customHeight="1" x14ac:dyDescent="0.45">
      <c r="A806104" s="31"/>
    </row>
    <row r="806110" spans="1:1" s="30" customFormat="1" ht="14.25" customHeight="1" x14ac:dyDescent="0.35"/>
    <row r="806126" spans="1:1" ht="14.25" customHeight="1" x14ac:dyDescent="0.45">
      <c r="A806126" s="31"/>
    </row>
    <row r="806132" s="30" customFormat="1" ht="14.25" customHeight="1" x14ac:dyDescent="0.35"/>
    <row r="806148" spans="1:1" ht="14.25" customHeight="1" x14ac:dyDescent="0.45">
      <c r="A806148" s="31"/>
    </row>
    <row r="806154" spans="1:1" s="30" customFormat="1" ht="14.25" customHeight="1" x14ac:dyDescent="0.35"/>
    <row r="806170" spans="1:1" ht="14.25" customHeight="1" x14ac:dyDescent="0.45">
      <c r="A806170" s="31"/>
    </row>
    <row r="806176" spans="1:1" s="30" customFormat="1" ht="14.25" customHeight="1" x14ac:dyDescent="0.35"/>
    <row r="806192" spans="1:1" ht="14.25" customHeight="1" x14ac:dyDescent="0.45">
      <c r="A806192" s="31"/>
    </row>
    <row r="806198" s="30" customFormat="1" ht="14.25" customHeight="1" x14ac:dyDescent="0.35"/>
    <row r="806214" spans="1:1" ht="14.25" customHeight="1" x14ac:dyDescent="0.45">
      <c r="A806214" s="31"/>
    </row>
    <row r="806220" spans="1:1" s="30" customFormat="1" ht="14.25" customHeight="1" x14ac:dyDescent="0.35"/>
    <row r="806236" spans="1:1" ht="14.25" customHeight="1" x14ac:dyDescent="0.45">
      <c r="A806236" s="31"/>
    </row>
    <row r="806242" s="30" customFormat="1" ht="14.25" customHeight="1" x14ac:dyDescent="0.35"/>
    <row r="806258" spans="1:1" ht="14.25" customHeight="1" x14ac:dyDescent="0.45">
      <c r="A806258" s="31"/>
    </row>
    <row r="806264" spans="1:1" s="30" customFormat="1" ht="14.25" customHeight="1" x14ac:dyDescent="0.35"/>
    <row r="806280" spans="1:1" ht="14.25" customHeight="1" x14ac:dyDescent="0.45">
      <c r="A806280" s="31"/>
    </row>
    <row r="806286" spans="1:1" s="30" customFormat="1" ht="14.25" customHeight="1" x14ac:dyDescent="0.35"/>
    <row r="806302" spans="1:1" ht="14.25" customHeight="1" x14ac:dyDescent="0.45">
      <c r="A806302" s="31"/>
    </row>
    <row r="806308" s="30" customFormat="1" ht="14.25" customHeight="1" x14ac:dyDescent="0.35"/>
    <row r="806324" spans="1:1" ht="14.25" customHeight="1" x14ac:dyDescent="0.45">
      <c r="A806324" s="31"/>
    </row>
    <row r="806330" spans="1:1" s="30" customFormat="1" ht="14.25" customHeight="1" x14ac:dyDescent="0.35"/>
    <row r="806346" spans="1:1" ht="14.25" customHeight="1" x14ac:dyDescent="0.45">
      <c r="A806346" s="31"/>
    </row>
    <row r="806352" spans="1:1" s="30" customFormat="1" ht="14.25" customHeight="1" x14ac:dyDescent="0.35"/>
    <row r="806368" spans="1:1" ht="14.25" customHeight="1" x14ac:dyDescent="0.45">
      <c r="A806368" s="31"/>
    </row>
    <row r="806374" s="30" customFormat="1" ht="14.25" customHeight="1" x14ac:dyDescent="0.35"/>
    <row r="806390" spans="1:1" ht="14.25" customHeight="1" x14ac:dyDescent="0.45">
      <c r="A806390" s="31"/>
    </row>
    <row r="806396" spans="1:1" s="30" customFormat="1" ht="14.25" customHeight="1" x14ac:dyDescent="0.35"/>
    <row r="806412" spans="1:1" ht="14.25" customHeight="1" x14ac:dyDescent="0.45">
      <c r="A806412" s="31"/>
    </row>
    <row r="806418" s="30" customFormat="1" ht="14.25" customHeight="1" x14ac:dyDescent="0.35"/>
    <row r="806434" spans="1:1" ht="14.25" customHeight="1" x14ac:dyDescent="0.45">
      <c r="A806434" s="31"/>
    </row>
    <row r="806440" spans="1:1" s="30" customFormat="1" ht="14.25" customHeight="1" x14ac:dyDescent="0.35"/>
    <row r="806456" spans="1:1" ht="14.25" customHeight="1" x14ac:dyDescent="0.45">
      <c r="A806456" s="31"/>
    </row>
    <row r="806462" spans="1:1" s="30" customFormat="1" ht="14.25" customHeight="1" x14ac:dyDescent="0.35"/>
    <row r="806478" spans="1:1" ht="14.25" customHeight="1" x14ac:dyDescent="0.45">
      <c r="A806478" s="31"/>
    </row>
    <row r="806484" s="30" customFormat="1" ht="14.25" customHeight="1" x14ac:dyDescent="0.35"/>
    <row r="806500" spans="1:1" ht="14.25" customHeight="1" x14ac:dyDescent="0.45">
      <c r="A806500" s="31"/>
    </row>
    <row r="806506" spans="1:1" s="30" customFormat="1" ht="14.25" customHeight="1" x14ac:dyDescent="0.35"/>
    <row r="806522" spans="1:1" ht="14.25" customHeight="1" x14ac:dyDescent="0.45">
      <c r="A806522" s="31"/>
    </row>
    <row r="806528" spans="1:1" s="30" customFormat="1" ht="14.25" customHeight="1" x14ac:dyDescent="0.35"/>
    <row r="806544" spans="1:1" ht="14.25" customHeight="1" x14ac:dyDescent="0.45">
      <c r="A806544" s="31"/>
    </row>
    <row r="806550" s="30" customFormat="1" ht="14.25" customHeight="1" x14ac:dyDescent="0.35"/>
    <row r="806566" spans="1:1" ht="14.25" customHeight="1" x14ac:dyDescent="0.45">
      <c r="A806566" s="31"/>
    </row>
    <row r="806572" spans="1:1" s="30" customFormat="1" ht="14.25" customHeight="1" x14ac:dyDescent="0.35"/>
    <row r="806588" spans="1:1" ht="14.25" customHeight="1" x14ac:dyDescent="0.45">
      <c r="A806588" s="31"/>
    </row>
    <row r="806594" s="30" customFormat="1" ht="14.25" customHeight="1" x14ac:dyDescent="0.35"/>
    <row r="806610" spans="1:1" ht="14.25" customHeight="1" x14ac:dyDescent="0.45">
      <c r="A806610" s="31"/>
    </row>
    <row r="806616" spans="1:1" s="30" customFormat="1" ht="14.25" customHeight="1" x14ac:dyDescent="0.35"/>
    <row r="806632" spans="1:1" ht="14.25" customHeight="1" x14ac:dyDescent="0.45">
      <c r="A806632" s="31"/>
    </row>
    <row r="806638" spans="1:1" s="30" customFormat="1" ht="14.25" customHeight="1" x14ac:dyDescent="0.35"/>
    <row r="806654" spans="1:1" ht="14.25" customHeight="1" x14ac:dyDescent="0.45">
      <c r="A806654" s="31"/>
    </row>
    <row r="806660" s="30" customFormat="1" ht="14.25" customHeight="1" x14ac:dyDescent="0.35"/>
    <row r="806676" spans="1:1" ht="14.25" customHeight="1" x14ac:dyDescent="0.45">
      <c r="A806676" s="31"/>
    </row>
    <row r="806682" spans="1:1" s="30" customFormat="1" ht="14.25" customHeight="1" x14ac:dyDescent="0.35"/>
    <row r="806698" spans="1:1" ht="14.25" customHeight="1" x14ac:dyDescent="0.45">
      <c r="A806698" s="31"/>
    </row>
    <row r="806704" spans="1:1" s="30" customFormat="1" ht="14.25" customHeight="1" x14ac:dyDescent="0.35"/>
    <row r="806720" spans="1:1" ht="14.25" customHeight="1" x14ac:dyDescent="0.45">
      <c r="A806720" s="31"/>
    </row>
    <row r="806726" s="30" customFormat="1" ht="14.25" customHeight="1" x14ac:dyDescent="0.35"/>
    <row r="806742" spans="1:1" ht="14.25" customHeight="1" x14ac:dyDescent="0.45">
      <c r="A806742" s="31"/>
    </row>
    <row r="806748" spans="1:1" s="30" customFormat="1" ht="14.25" customHeight="1" x14ac:dyDescent="0.35"/>
    <row r="806764" spans="1:1" ht="14.25" customHeight="1" x14ac:dyDescent="0.45">
      <c r="A806764" s="31"/>
    </row>
    <row r="806770" s="30" customFormat="1" ht="14.25" customHeight="1" x14ac:dyDescent="0.35"/>
    <row r="806786" spans="1:1" ht="14.25" customHeight="1" x14ac:dyDescent="0.45">
      <c r="A806786" s="31"/>
    </row>
    <row r="806792" spans="1:1" s="30" customFormat="1" ht="14.25" customHeight="1" x14ac:dyDescent="0.35"/>
    <row r="806808" spans="1:1" ht="14.25" customHeight="1" x14ac:dyDescent="0.45">
      <c r="A806808" s="31"/>
    </row>
    <row r="806814" spans="1:1" s="30" customFormat="1" ht="14.25" customHeight="1" x14ac:dyDescent="0.35"/>
    <row r="806830" spans="1:1" ht="14.25" customHeight="1" x14ac:dyDescent="0.45">
      <c r="A806830" s="31"/>
    </row>
    <row r="806836" s="30" customFormat="1" ht="14.25" customHeight="1" x14ac:dyDescent="0.35"/>
    <row r="806852" spans="1:1" ht="14.25" customHeight="1" x14ac:dyDescent="0.45">
      <c r="A806852" s="31"/>
    </row>
    <row r="806858" spans="1:1" s="30" customFormat="1" ht="14.25" customHeight="1" x14ac:dyDescent="0.35"/>
    <row r="806874" spans="1:1" ht="14.25" customHeight="1" x14ac:dyDescent="0.45">
      <c r="A806874" s="31"/>
    </row>
    <row r="806880" spans="1:1" s="30" customFormat="1" ht="14.25" customHeight="1" x14ac:dyDescent="0.35"/>
    <row r="806896" spans="1:1" ht="14.25" customHeight="1" x14ac:dyDescent="0.45">
      <c r="A806896" s="31"/>
    </row>
    <row r="806902" s="30" customFormat="1" ht="14.25" customHeight="1" x14ac:dyDescent="0.35"/>
    <row r="806918" spans="1:1" ht="14.25" customHeight="1" x14ac:dyDescent="0.45">
      <c r="A806918" s="31"/>
    </row>
    <row r="806924" spans="1:1" s="30" customFormat="1" ht="14.25" customHeight="1" x14ac:dyDescent="0.35"/>
    <row r="806940" spans="1:1" ht="14.25" customHeight="1" x14ac:dyDescent="0.45">
      <c r="A806940" s="31"/>
    </row>
    <row r="806946" s="30" customFormat="1" ht="14.25" customHeight="1" x14ac:dyDescent="0.35"/>
    <row r="806962" spans="1:1" ht="14.25" customHeight="1" x14ac:dyDescent="0.45">
      <c r="A806962" s="31"/>
    </row>
    <row r="806968" spans="1:1" s="30" customFormat="1" ht="14.25" customHeight="1" x14ac:dyDescent="0.35"/>
    <row r="806984" spans="1:1" ht="14.25" customHeight="1" x14ac:dyDescent="0.45">
      <c r="A806984" s="31"/>
    </row>
    <row r="806990" spans="1:1" s="30" customFormat="1" ht="14.25" customHeight="1" x14ac:dyDescent="0.35"/>
    <row r="807006" spans="1:1" ht="14.25" customHeight="1" x14ac:dyDescent="0.45">
      <c r="A807006" s="31"/>
    </row>
    <row r="807012" s="30" customFormat="1" ht="14.25" customHeight="1" x14ac:dyDescent="0.35"/>
    <row r="807028" spans="1:1" ht="14.25" customHeight="1" x14ac:dyDescent="0.45">
      <c r="A807028" s="31"/>
    </row>
    <row r="807034" spans="1:1" s="30" customFormat="1" ht="14.25" customHeight="1" x14ac:dyDescent="0.35"/>
    <row r="807050" spans="1:1" ht="14.25" customHeight="1" x14ac:dyDescent="0.45">
      <c r="A807050" s="31"/>
    </row>
    <row r="807056" spans="1:1" s="30" customFormat="1" ht="14.25" customHeight="1" x14ac:dyDescent="0.35"/>
    <row r="807072" spans="1:1" ht="14.25" customHeight="1" x14ac:dyDescent="0.45">
      <c r="A807072" s="31"/>
    </row>
    <row r="807078" s="30" customFormat="1" ht="14.25" customHeight="1" x14ac:dyDescent="0.35"/>
    <row r="807094" spans="1:1" ht="14.25" customHeight="1" x14ac:dyDescent="0.45">
      <c r="A807094" s="31"/>
    </row>
    <row r="807100" spans="1:1" s="30" customFormat="1" ht="14.25" customHeight="1" x14ac:dyDescent="0.35"/>
    <row r="807116" spans="1:1" ht="14.25" customHeight="1" x14ac:dyDescent="0.45">
      <c r="A807116" s="31"/>
    </row>
    <row r="807122" s="30" customFormat="1" ht="14.25" customHeight="1" x14ac:dyDescent="0.35"/>
    <row r="807138" spans="1:1" ht="14.25" customHeight="1" x14ac:dyDescent="0.45">
      <c r="A807138" s="31"/>
    </row>
    <row r="807144" spans="1:1" s="30" customFormat="1" ht="14.25" customHeight="1" x14ac:dyDescent="0.35"/>
    <row r="807160" spans="1:1" ht="14.25" customHeight="1" x14ac:dyDescent="0.45">
      <c r="A807160" s="31"/>
    </row>
    <row r="807166" spans="1:1" s="30" customFormat="1" ht="14.25" customHeight="1" x14ac:dyDescent="0.35"/>
    <row r="807182" spans="1:1" ht="14.25" customHeight="1" x14ac:dyDescent="0.45">
      <c r="A807182" s="31"/>
    </row>
    <row r="807188" s="30" customFormat="1" ht="14.25" customHeight="1" x14ac:dyDescent="0.35"/>
    <row r="807204" spans="1:1" ht="14.25" customHeight="1" x14ac:dyDescent="0.45">
      <c r="A807204" s="31"/>
    </row>
    <row r="807210" spans="1:1" s="30" customFormat="1" ht="14.25" customHeight="1" x14ac:dyDescent="0.35"/>
    <row r="807226" spans="1:1" ht="14.25" customHeight="1" x14ac:dyDescent="0.45">
      <c r="A807226" s="31"/>
    </row>
    <row r="807232" spans="1:1" s="30" customFormat="1" ht="14.25" customHeight="1" x14ac:dyDescent="0.35"/>
    <row r="807248" spans="1:1" ht="14.25" customHeight="1" x14ac:dyDescent="0.45">
      <c r="A807248" s="31"/>
    </row>
    <row r="807254" s="30" customFormat="1" ht="14.25" customHeight="1" x14ac:dyDescent="0.35"/>
    <row r="807270" spans="1:1" ht="14.25" customHeight="1" x14ac:dyDescent="0.45">
      <c r="A807270" s="31"/>
    </row>
    <row r="807276" spans="1:1" s="30" customFormat="1" ht="14.25" customHeight="1" x14ac:dyDescent="0.35"/>
    <row r="807292" spans="1:1" ht="14.25" customHeight="1" x14ac:dyDescent="0.45">
      <c r="A807292" s="31"/>
    </row>
    <row r="807298" s="30" customFormat="1" ht="14.25" customHeight="1" x14ac:dyDescent="0.35"/>
    <row r="807314" spans="1:1" ht="14.25" customHeight="1" x14ac:dyDescent="0.45">
      <c r="A807314" s="31"/>
    </row>
    <row r="807320" spans="1:1" s="30" customFormat="1" ht="14.25" customHeight="1" x14ac:dyDescent="0.35"/>
    <row r="807336" spans="1:1" ht="14.25" customHeight="1" x14ac:dyDescent="0.45">
      <c r="A807336" s="31"/>
    </row>
    <row r="807342" spans="1:1" s="30" customFormat="1" ht="14.25" customHeight="1" x14ac:dyDescent="0.35"/>
    <row r="807358" spans="1:1" ht="14.25" customHeight="1" x14ac:dyDescent="0.45">
      <c r="A807358" s="31"/>
    </row>
    <row r="807364" s="30" customFormat="1" ht="14.25" customHeight="1" x14ac:dyDescent="0.35"/>
    <row r="807380" spans="1:1" ht="14.25" customHeight="1" x14ac:dyDescent="0.45">
      <c r="A807380" s="31"/>
    </row>
    <row r="807386" spans="1:1" s="30" customFormat="1" ht="14.25" customHeight="1" x14ac:dyDescent="0.35"/>
    <row r="807402" spans="1:1" ht="14.25" customHeight="1" x14ac:dyDescent="0.45">
      <c r="A807402" s="31"/>
    </row>
    <row r="807408" spans="1:1" s="30" customFormat="1" ht="14.25" customHeight="1" x14ac:dyDescent="0.35"/>
    <row r="807424" spans="1:1" ht="14.25" customHeight="1" x14ac:dyDescent="0.45">
      <c r="A807424" s="31"/>
    </row>
    <row r="807430" s="30" customFormat="1" ht="14.25" customHeight="1" x14ac:dyDescent="0.35"/>
    <row r="807446" spans="1:1" ht="14.25" customHeight="1" x14ac:dyDescent="0.45">
      <c r="A807446" s="31"/>
    </row>
    <row r="807452" spans="1:1" s="30" customFormat="1" ht="14.25" customHeight="1" x14ac:dyDescent="0.35"/>
    <row r="807468" spans="1:1" ht="14.25" customHeight="1" x14ac:dyDescent="0.45">
      <c r="A807468" s="31"/>
    </row>
    <row r="807474" s="30" customFormat="1" ht="14.25" customHeight="1" x14ac:dyDescent="0.35"/>
    <row r="807490" spans="1:1" ht="14.25" customHeight="1" x14ac:dyDescent="0.45">
      <c r="A807490" s="31"/>
    </row>
    <row r="807496" spans="1:1" s="30" customFormat="1" ht="14.25" customHeight="1" x14ac:dyDescent="0.35"/>
    <row r="807512" spans="1:1" ht="14.25" customHeight="1" x14ac:dyDescent="0.45">
      <c r="A807512" s="31"/>
    </row>
    <row r="807518" spans="1:1" s="30" customFormat="1" ht="14.25" customHeight="1" x14ac:dyDescent="0.35"/>
    <row r="807534" spans="1:1" ht="14.25" customHeight="1" x14ac:dyDescent="0.45">
      <c r="A807534" s="31"/>
    </row>
    <row r="807540" s="30" customFormat="1" ht="14.25" customHeight="1" x14ac:dyDescent="0.35"/>
    <row r="807556" spans="1:1" ht="14.25" customHeight="1" x14ac:dyDescent="0.45">
      <c r="A807556" s="31"/>
    </row>
    <row r="807562" spans="1:1" s="30" customFormat="1" ht="14.25" customHeight="1" x14ac:dyDescent="0.35"/>
    <row r="807578" spans="1:1" ht="14.25" customHeight="1" x14ac:dyDescent="0.45">
      <c r="A807578" s="31"/>
    </row>
    <row r="807584" spans="1:1" s="30" customFormat="1" ht="14.25" customHeight="1" x14ac:dyDescent="0.35"/>
    <row r="807600" spans="1:1" ht="14.25" customHeight="1" x14ac:dyDescent="0.45">
      <c r="A807600" s="31"/>
    </row>
    <row r="807606" s="30" customFormat="1" ht="14.25" customHeight="1" x14ac:dyDescent="0.35"/>
    <row r="807622" spans="1:1" ht="14.25" customHeight="1" x14ac:dyDescent="0.45">
      <c r="A807622" s="31"/>
    </row>
    <row r="807628" spans="1:1" s="30" customFormat="1" ht="14.25" customHeight="1" x14ac:dyDescent="0.35"/>
    <row r="807644" spans="1:1" ht="14.25" customHeight="1" x14ac:dyDescent="0.45">
      <c r="A807644" s="31"/>
    </row>
    <row r="807650" s="30" customFormat="1" ht="14.25" customHeight="1" x14ac:dyDescent="0.35"/>
    <row r="807666" spans="1:1" ht="14.25" customHeight="1" x14ac:dyDescent="0.45">
      <c r="A807666" s="31"/>
    </row>
    <row r="807672" spans="1:1" s="30" customFormat="1" ht="14.25" customHeight="1" x14ac:dyDescent="0.35"/>
    <row r="807688" spans="1:1" ht="14.25" customHeight="1" x14ac:dyDescent="0.45">
      <c r="A807688" s="31"/>
    </row>
    <row r="807694" spans="1:1" s="30" customFormat="1" ht="14.25" customHeight="1" x14ac:dyDescent="0.35"/>
    <row r="807710" spans="1:1" ht="14.25" customHeight="1" x14ac:dyDescent="0.45">
      <c r="A807710" s="31"/>
    </row>
    <row r="807716" s="30" customFormat="1" ht="14.25" customHeight="1" x14ac:dyDescent="0.35"/>
    <row r="807732" spans="1:1" ht="14.25" customHeight="1" x14ac:dyDescent="0.45">
      <c r="A807732" s="31"/>
    </row>
    <row r="807738" spans="1:1" s="30" customFormat="1" ht="14.25" customHeight="1" x14ac:dyDescent="0.35"/>
    <row r="807754" spans="1:1" ht="14.25" customHeight="1" x14ac:dyDescent="0.45">
      <c r="A807754" s="31"/>
    </row>
    <row r="807760" spans="1:1" s="30" customFormat="1" ht="14.25" customHeight="1" x14ac:dyDescent="0.35"/>
    <row r="807776" spans="1:1" ht="14.25" customHeight="1" x14ac:dyDescent="0.45">
      <c r="A807776" s="31"/>
    </row>
    <row r="807782" s="30" customFormat="1" ht="14.25" customHeight="1" x14ac:dyDescent="0.35"/>
    <row r="807798" spans="1:1" ht="14.25" customHeight="1" x14ac:dyDescent="0.45">
      <c r="A807798" s="31"/>
    </row>
    <row r="807804" spans="1:1" s="30" customFormat="1" ht="14.25" customHeight="1" x14ac:dyDescent="0.35"/>
    <row r="807820" spans="1:1" ht="14.25" customHeight="1" x14ac:dyDescent="0.45">
      <c r="A807820" s="31"/>
    </row>
    <row r="807826" s="30" customFormat="1" ht="14.25" customHeight="1" x14ac:dyDescent="0.35"/>
    <row r="807842" spans="1:1" ht="14.25" customHeight="1" x14ac:dyDescent="0.45">
      <c r="A807842" s="31"/>
    </row>
    <row r="807848" spans="1:1" s="30" customFormat="1" ht="14.25" customHeight="1" x14ac:dyDescent="0.35"/>
    <row r="807864" spans="1:1" ht="14.25" customHeight="1" x14ac:dyDescent="0.45">
      <c r="A807864" s="31"/>
    </row>
    <row r="807870" spans="1:1" s="30" customFormat="1" ht="14.25" customHeight="1" x14ac:dyDescent="0.35"/>
    <row r="807886" spans="1:1" ht="14.25" customHeight="1" x14ac:dyDescent="0.45">
      <c r="A807886" s="31"/>
    </row>
    <row r="807892" s="30" customFormat="1" ht="14.25" customHeight="1" x14ac:dyDescent="0.35"/>
    <row r="807908" spans="1:1" ht="14.25" customHeight="1" x14ac:dyDescent="0.45">
      <c r="A807908" s="31"/>
    </row>
    <row r="807914" spans="1:1" s="30" customFormat="1" ht="14.25" customHeight="1" x14ac:dyDescent="0.35"/>
    <row r="807930" spans="1:1" ht="14.25" customHeight="1" x14ac:dyDescent="0.45">
      <c r="A807930" s="31"/>
    </row>
    <row r="807936" spans="1:1" s="30" customFormat="1" ht="14.25" customHeight="1" x14ac:dyDescent="0.35"/>
    <row r="807952" spans="1:1" ht="14.25" customHeight="1" x14ac:dyDescent="0.45">
      <c r="A807952" s="31"/>
    </row>
    <row r="807958" s="30" customFormat="1" ht="14.25" customHeight="1" x14ac:dyDescent="0.35"/>
    <row r="807974" spans="1:1" ht="14.25" customHeight="1" x14ac:dyDescent="0.45">
      <c r="A807974" s="31"/>
    </row>
    <row r="807980" spans="1:1" s="30" customFormat="1" ht="14.25" customHeight="1" x14ac:dyDescent="0.35"/>
    <row r="807996" spans="1:1" ht="14.25" customHeight="1" x14ac:dyDescent="0.45">
      <c r="A807996" s="31"/>
    </row>
    <row r="808002" s="30" customFormat="1" ht="14.25" customHeight="1" x14ac:dyDescent="0.35"/>
    <row r="808018" spans="1:1" ht="14.25" customHeight="1" x14ac:dyDescent="0.45">
      <c r="A808018" s="31"/>
    </row>
    <row r="808024" spans="1:1" s="30" customFormat="1" ht="14.25" customHeight="1" x14ac:dyDescent="0.35"/>
    <row r="808040" spans="1:1" ht="14.25" customHeight="1" x14ac:dyDescent="0.45">
      <c r="A808040" s="31"/>
    </row>
    <row r="808046" spans="1:1" s="30" customFormat="1" ht="14.25" customHeight="1" x14ac:dyDescent="0.35"/>
    <row r="808062" spans="1:1" ht="14.25" customHeight="1" x14ac:dyDescent="0.45">
      <c r="A808062" s="31"/>
    </row>
    <row r="808068" s="30" customFormat="1" ht="14.25" customHeight="1" x14ac:dyDescent="0.35"/>
    <row r="808084" spans="1:1" ht="14.25" customHeight="1" x14ac:dyDescent="0.45">
      <c r="A808084" s="31"/>
    </row>
    <row r="808090" spans="1:1" s="30" customFormat="1" ht="14.25" customHeight="1" x14ac:dyDescent="0.35"/>
    <row r="808106" spans="1:1" ht="14.25" customHeight="1" x14ac:dyDescent="0.45">
      <c r="A808106" s="31"/>
    </row>
    <row r="808112" spans="1:1" s="30" customFormat="1" ht="14.25" customHeight="1" x14ac:dyDescent="0.35"/>
    <row r="808128" spans="1:1" ht="14.25" customHeight="1" x14ac:dyDescent="0.45">
      <c r="A808128" s="31"/>
    </row>
    <row r="808134" s="30" customFormat="1" ht="14.25" customHeight="1" x14ac:dyDescent="0.35"/>
    <row r="808150" spans="1:1" ht="14.25" customHeight="1" x14ac:dyDescent="0.45">
      <c r="A808150" s="31"/>
    </row>
    <row r="808156" spans="1:1" s="30" customFormat="1" ht="14.25" customHeight="1" x14ac:dyDescent="0.35"/>
    <row r="808172" spans="1:1" ht="14.25" customHeight="1" x14ac:dyDescent="0.45">
      <c r="A808172" s="31"/>
    </row>
    <row r="808178" s="30" customFormat="1" ht="14.25" customHeight="1" x14ac:dyDescent="0.35"/>
    <row r="808194" spans="1:1" ht="14.25" customHeight="1" x14ac:dyDescent="0.45">
      <c r="A808194" s="31"/>
    </row>
    <row r="808200" spans="1:1" s="30" customFormat="1" ht="14.25" customHeight="1" x14ac:dyDescent="0.35"/>
    <row r="808216" spans="1:1" ht="14.25" customHeight="1" x14ac:dyDescent="0.45">
      <c r="A808216" s="31"/>
    </row>
    <row r="808222" spans="1:1" s="30" customFormat="1" ht="14.25" customHeight="1" x14ac:dyDescent="0.35"/>
    <row r="808238" spans="1:1" ht="14.25" customHeight="1" x14ac:dyDescent="0.45">
      <c r="A808238" s="31"/>
    </row>
    <row r="808244" s="30" customFormat="1" ht="14.25" customHeight="1" x14ac:dyDescent="0.35"/>
    <row r="808260" spans="1:1" ht="14.25" customHeight="1" x14ac:dyDescent="0.45">
      <c r="A808260" s="31"/>
    </row>
    <row r="808266" spans="1:1" s="30" customFormat="1" ht="14.25" customHeight="1" x14ac:dyDescent="0.35"/>
    <row r="808282" spans="1:1" ht="14.25" customHeight="1" x14ac:dyDescent="0.45">
      <c r="A808282" s="31"/>
    </row>
    <row r="808288" spans="1:1" s="30" customFormat="1" ht="14.25" customHeight="1" x14ac:dyDescent="0.35"/>
    <row r="808304" spans="1:1" ht="14.25" customHeight="1" x14ac:dyDescent="0.45">
      <c r="A808304" s="31"/>
    </row>
    <row r="808310" s="30" customFormat="1" ht="14.25" customHeight="1" x14ac:dyDescent="0.35"/>
    <row r="808326" spans="1:1" ht="14.25" customHeight="1" x14ac:dyDescent="0.45">
      <c r="A808326" s="31"/>
    </row>
    <row r="808332" spans="1:1" s="30" customFormat="1" ht="14.25" customHeight="1" x14ac:dyDescent="0.35"/>
    <row r="808348" spans="1:1" ht="14.25" customHeight="1" x14ac:dyDescent="0.45">
      <c r="A808348" s="31"/>
    </row>
    <row r="808354" s="30" customFormat="1" ht="14.25" customHeight="1" x14ac:dyDescent="0.35"/>
    <row r="808370" spans="1:1" ht="14.25" customHeight="1" x14ac:dyDescent="0.45">
      <c r="A808370" s="31"/>
    </row>
    <row r="808376" spans="1:1" s="30" customFormat="1" ht="14.25" customHeight="1" x14ac:dyDescent="0.35"/>
    <row r="808392" spans="1:1" ht="14.25" customHeight="1" x14ac:dyDescent="0.45">
      <c r="A808392" s="31"/>
    </row>
    <row r="808398" spans="1:1" s="30" customFormat="1" ht="14.25" customHeight="1" x14ac:dyDescent="0.35"/>
    <row r="808414" spans="1:1" ht="14.25" customHeight="1" x14ac:dyDescent="0.45">
      <c r="A808414" s="31"/>
    </row>
    <row r="808420" s="30" customFormat="1" ht="14.25" customHeight="1" x14ac:dyDescent="0.35"/>
    <row r="808436" spans="1:1" ht="14.25" customHeight="1" x14ac:dyDescent="0.45">
      <c r="A808436" s="31"/>
    </row>
    <row r="808442" spans="1:1" s="30" customFormat="1" ht="14.25" customHeight="1" x14ac:dyDescent="0.35"/>
    <row r="808458" spans="1:1" ht="14.25" customHeight="1" x14ac:dyDescent="0.45">
      <c r="A808458" s="31"/>
    </row>
    <row r="808464" spans="1:1" s="30" customFormat="1" ht="14.25" customHeight="1" x14ac:dyDescent="0.35"/>
    <row r="808480" spans="1:1" ht="14.25" customHeight="1" x14ac:dyDescent="0.45">
      <c r="A808480" s="31"/>
    </row>
    <row r="808486" s="30" customFormat="1" ht="14.25" customHeight="1" x14ac:dyDescent="0.35"/>
    <row r="808502" spans="1:1" ht="14.25" customHeight="1" x14ac:dyDescent="0.45">
      <c r="A808502" s="31"/>
    </row>
    <row r="808508" spans="1:1" s="30" customFormat="1" ht="14.25" customHeight="1" x14ac:dyDescent="0.35"/>
    <row r="808524" spans="1:1" ht="14.25" customHeight="1" x14ac:dyDescent="0.45">
      <c r="A808524" s="31"/>
    </row>
    <row r="808530" s="30" customFormat="1" ht="14.25" customHeight="1" x14ac:dyDescent="0.35"/>
    <row r="808546" spans="1:1" ht="14.25" customHeight="1" x14ac:dyDescent="0.45">
      <c r="A808546" s="31"/>
    </row>
    <row r="808552" spans="1:1" s="30" customFormat="1" ht="14.25" customHeight="1" x14ac:dyDescent="0.35"/>
    <row r="808568" spans="1:1" ht="14.25" customHeight="1" x14ac:dyDescent="0.45">
      <c r="A808568" s="31"/>
    </row>
    <row r="808574" spans="1:1" s="30" customFormat="1" ht="14.25" customHeight="1" x14ac:dyDescent="0.35"/>
    <row r="808590" spans="1:1" ht="14.25" customHeight="1" x14ac:dyDescent="0.45">
      <c r="A808590" s="31"/>
    </row>
    <row r="808596" s="30" customFormat="1" ht="14.25" customHeight="1" x14ac:dyDescent="0.35"/>
    <row r="808612" spans="1:1" ht="14.25" customHeight="1" x14ac:dyDescent="0.45">
      <c r="A808612" s="31"/>
    </row>
    <row r="808618" spans="1:1" s="30" customFormat="1" ht="14.25" customHeight="1" x14ac:dyDescent="0.35"/>
    <row r="808634" spans="1:1" ht="14.25" customHeight="1" x14ac:dyDescent="0.45">
      <c r="A808634" s="31"/>
    </row>
    <row r="808640" spans="1:1" s="30" customFormat="1" ht="14.25" customHeight="1" x14ac:dyDescent="0.35"/>
    <row r="808656" spans="1:1" ht="14.25" customHeight="1" x14ac:dyDescent="0.45">
      <c r="A808656" s="31"/>
    </row>
    <row r="808662" s="30" customFormat="1" ht="14.25" customHeight="1" x14ac:dyDescent="0.35"/>
    <row r="808678" spans="1:1" ht="14.25" customHeight="1" x14ac:dyDescent="0.45">
      <c r="A808678" s="31"/>
    </row>
    <row r="808684" spans="1:1" s="30" customFormat="1" ht="14.25" customHeight="1" x14ac:dyDescent="0.35"/>
    <row r="808700" spans="1:1" ht="14.25" customHeight="1" x14ac:dyDescent="0.45">
      <c r="A808700" s="31"/>
    </row>
    <row r="808706" s="30" customFormat="1" ht="14.25" customHeight="1" x14ac:dyDescent="0.35"/>
    <row r="808722" spans="1:1" ht="14.25" customHeight="1" x14ac:dyDescent="0.45">
      <c r="A808722" s="31"/>
    </row>
    <row r="808728" spans="1:1" s="30" customFormat="1" ht="14.25" customHeight="1" x14ac:dyDescent="0.35"/>
    <row r="808744" spans="1:1" ht="14.25" customHeight="1" x14ac:dyDescent="0.45">
      <c r="A808744" s="31"/>
    </row>
    <row r="808750" spans="1:1" s="30" customFormat="1" ht="14.25" customHeight="1" x14ac:dyDescent="0.35"/>
    <row r="808766" spans="1:1" ht="14.25" customHeight="1" x14ac:dyDescent="0.45">
      <c r="A808766" s="31"/>
    </row>
    <row r="808772" s="30" customFormat="1" ht="14.25" customHeight="1" x14ac:dyDescent="0.35"/>
    <row r="808788" spans="1:1" ht="14.25" customHeight="1" x14ac:dyDescent="0.45">
      <c r="A808788" s="31"/>
    </row>
    <row r="808794" spans="1:1" s="30" customFormat="1" ht="14.25" customHeight="1" x14ac:dyDescent="0.35"/>
    <row r="808810" spans="1:1" ht="14.25" customHeight="1" x14ac:dyDescent="0.45">
      <c r="A808810" s="31"/>
    </row>
    <row r="808816" spans="1:1" s="30" customFormat="1" ht="14.25" customHeight="1" x14ac:dyDescent="0.35"/>
    <row r="808832" spans="1:1" ht="14.25" customHeight="1" x14ac:dyDescent="0.45">
      <c r="A808832" s="31"/>
    </row>
    <row r="808838" s="30" customFormat="1" ht="14.25" customHeight="1" x14ac:dyDescent="0.35"/>
    <row r="808854" spans="1:1" ht="14.25" customHeight="1" x14ac:dyDescent="0.45">
      <c r="A808854" s="31"/>
    </row>
    <row r="808860" spans="1:1" s="30" customFormat="1" ht="14.25" customHeight="1" x14ac:dyDescent="0.35"/>
    <row r="808876" spans="1:1" ht="14.25" customHeight="1" x14ac:dyDescent="0.45">
      <c r="A808876" s="31"/>
    </row>
    <row r="808882" s="30" customFormat="1" ht="14.25" customHeight="1" x14ac:dyDescent="0.35"/>
    <row r="808898" spans="1:1" ht="14.25" customHeight="1" x14ac:dyDescent="0.45">
      <c r="A808898" s="31"/>
    </row>
    <row r="808904" spans="1:1" s="30" customFormat="1" ht="14.25" customHeight="1" x14ac:dyDescent="0.35"/>
    <row r="808920" spans="1:1" ht="14.25" customHeight="1" x14ac:dyDescent="0.45">
      <c r="A808920" s="31"/>
    </row>
    <row r="808926" spans="1:1" s="30" customFormat="1" ht="14.25" customHeight="1" x14ac:dyDescent="0.35"/>
    <row r="808942" spans="1:1" ht="14.25" customHeight="1" x14ac:dyDescent="0.45">
      <c r="A808942" s="31"/>
    </row>
    <row r="808948" s="30" customFormat="1" ht="14.25" customHeight="1" x14ac:dyDescent="0.35"/>
    <row r="808964" spans="1:1" ht="14.25" customHeight="1" x14ac:dyDescent="0.45">
      <c r="A808964" s="31"/>
    </row>
    <row r="808970" spans="1:1" s="30" customFormat="1" ht="14.25" customHeight="1" x14ac:dyDescent="0.35"/>
    <row r="808986" spans="1:1" ht="14.25" customHeight="1" x14ac:dyDescent="0.45">
      <c r="A808986" s="31"/>
    </row>
    <row r="808992" spans="1:1" s="30" customFormat="1" ht="14.25" customHeight="1" x14ac:dyDescent="0.35"/>
    <row r="809008" spans="1:1" ht="14.25" customHeight="1" x14ac:dyDescent="0.45">
      <c r="A809008" s="31"/>
    </row>
    <row r="809014" s="30" customFormat="1" ht="14.25" customHeight="1" x14ac:dyDescent="0.35"/>
    <row r="809030" spans="1:1" ht="14.25" customHeight="1" x14ac:dyDescent="0.45">
      <c r="A809030" s="31"/>
    </row>
    <row r="809036" spans="1:1" s="30" customFormat="1" ht="14.25" customHeight="1" x14ac:dyDescent="0.35"/>
    <row r="809052" spans="1:1" ht="14.25" customHeight="1" x14ac:dyDescent="0.45">
      <c r="A809052" s="31"/>
    </row>
    <row r="809058" s="30" customFormat="1" ht="14.25" customHeight="1" x14ac:dyDescent="0.35"/>
    <row r="809074" spans="1:1" ht="14.25" customHeight="1" x14ac:dyDescent="0.45">
      <c r="A809074" s="31"/>
    </row>
    <row r="809080" spans="1:1" s="30" customFormat="1" ht="14.25" customHeight="1" x14ac:dyDescent="0.35"/>
    <row r="809096" spans="1:1" ht="14.25" customHeight="1" x14ac:dyDescent="0.45">
      <c r="A809096" s="31"/>
    </row>
    <row r="809102" spans="1:1" s="30" customFormat="1" ht="14.25" customHeight="1" x14ac:dyDescent="0.35"/>
    <row r="809118" spans="1:1" ht="14.25" customHeight="1" x14ac:dyDescent="0.45">
      <c r="A809118" s="31"/>
    </row>
    <row r="809124" s="30" customFormat="1" ht="14.25" customHeight="1" x14ac:dyDescent="0.35"/>
    <row r="809140" spans="1:1" ht="14.25" customHeight="1" x14ac:dyDescent="0.45">
      <c r="A809140" s="31"/>
    </row>
    <row r="809146" spans="1:1" s="30" customFormat="1" ht="14.25" customHeight="1" x14ac:dyDescent="0.35"/>
    <row r="809162" spans="1:1" ht="14.25" customHeight="1" x14ac:dyDescent="0.45">
      <c r="A809162" s="31"/>
    </row>
    <row r="809168" spans="1:1" s="30" customFormat="1" ht="14.25" customHeight="1" x14ac:dyDescent="0.35"/>
    <row r="809184" spans="1:1" ht="14.25" customHeight="1" x14ac:dyDescent="0.45">
      <c r="A809184" s="31"/>
    </row>
    <row r="809190" s="30" customFormat="1" ht="14.25" customHeight="1" x14ac:dyDescent="0.35"/>
    <row r="809206" spans="1:1" ht="14.25" customHeight="1" x14ac:dyDescent="0.45">
      <c r="A809206" s="31"/>
    </row>
    <row r="809212" spans="1:1" s="30" customFormat="1" ht="14.25" customHeight="1" x14ac:dyDescent="0.35"/>
    <row r="809228" spans="1:1" ht="14.25" customHeight="1" x14ac:dyDescent="0.45">
      <c r="A809228" s="31"/>
    </row>
    <row r="809234" s="30" customFormat="1" ht="14.25" customHeight="1" x14ac:dyDescent="0.35"/>
    <row r="809250" spans="1:1" ht="14.25" customHeight="1" x14ac:dyDescent="0.45">
      <c r="A809250" s="31"/>
    </row>
    <row r="809256" spans="1:1" s="30" customFormat="1" ht="14.25" customHeight="1" x14ac:dyDescent="0.35"/>
    <row r="809272" spans="1:1" ht="14.25" customHeight="1" x14ac:dyDescent="0.45">
      <c r="A809272" s="31"/>
    </row>
    <row r="809278" spans="1:1" s="30" customFormat="1" ht="14.25" customHeight="1" x14ac:dyDescent="0.35"/>
    <row r="809294" spans="1:1" ht="14.25" customHeight="1" x14ac:dyDescent="0.45">
      <c r="A809294" s="31"/>
    </row>
    <row r="809300" s="30" customFormat="1" ht="14.25" customHeight="1" x14ac:dyDescent="0.35"/>
    <row r="809316" spans="1:1" ht="14.25" customHeight="1" x14ac:dyDescent="0.45">
      <c r="A809316" s="31"/>
    </row>
    <row r="809322" spans="1:1" s="30" customFormat="1" ht="14.25" customHeight="1" x14ac:dyDescent="0.35"/>
    <row r="809338" spans="1:1" ht="14.25" customHeight="1" x14ac:dyDescent="0.45">
      <c r="A809338" s="31"/>
    </row>
    <row r="809344" spans="1:1" s="30" customFormat="1" ht="14.25" customHeight="1" x14ac:dyDescent="0.35"/>
    <row r="809360" spans="1:1" ht="14.25" customHeight="1" x14ac:dyDescent="0.45">
      <c r="A809360" s="31"/>
    </row>
    <row r="809366" s="30" customFormat="1" ht="14.25" customHeight="1" x14ac:dyDescent="0.35"/>
    <row r="809382" spans="1:1" ht="14.25" customHeight="1" x14ac:dyDescent="0.45">
      <c r="A809382" s="31"/>
    </row>
    <row r="809388" spans="1:1" s="30" customFormat="1" ht="14.25" customHeight="1" x14ac:dyDescent="0.35"/>
    <row r="809404" spans="1:1" ht="14.25" customHeight="1" x14ac:dyDescent="0.45">
      <c r="A809404" s="31"/>
    </row>
    <row r="809410" s="30" customFormat="1" ht="14.25" customHeight="1" x14ac:dyDescent="0.35"/>
    <row r="809426" spans="1:1" ht="14.25" customHeight="1" x14ac:dyDescent="0.45">
      <c r="A809426" s="31"/>
    </row>
    <row r="809432" spans="1:1" s="30" customFormat="1" ht="14.25" customHeight="1" x14ac:dyDescent="0.35"/>
    <row r="809448" spans="1:1" ht="14.25" customHeight="1" x14ac:dyDescent="0.45">
      <c r="A809448" s="31"/>
    </row>
    <row r="809454" spans="1:1" s="30" customFormat="1" ht="14.25" customHeight="1" x14ac:dyDescent="0.35"/>
    <row r="809470" spans="1:1" ht="14.25" customHeight="1" x14ac:dyDescent="0.45">
      <c r="A809470" s="31"/>
    </row>
    <row r="809476" s="30" customFormat="1" ht="14.25" customHeight="1" x14ac:dyDescent="0.35"/>
    <row r="809492" spans="1:1" ht="14.25" customHeight="1" x14ac:dyDescent="0.45">
      <c r="A809492" s="31"/>
    </row>
    <row r="809498" spans="1:1" s="30" customFormat="1" ht="14.25" customHeight="1" x14ac:dyDescent="0.35"/>
    <row r="809514" spans="1:1" ht="14.25" customHeight="1" x14ac:dyDescent="0.45">
      <c r="A809514" s="31"/>
    </row>
    <row r="809520" spans="1:1" s="30" customFormat="1" ht="14.25" customHeight="1" x14ac:dyDescent="0.35"/>
    <row r="809536" spans="1:1" ht="14.25" customHeight="1" x14ac:dyDescent="0.45">
      <c r="A809536" s="31"/>
    </row>
    <row r="809542" s="30" customFormat="1" ht="14.25" customHeight="1" x14ac:dyDescent="0.35"/>
    <row r="809558" spans="1:1" ht="14.25" customHeight="1" x14ac:dyDescent="0.45">
      <c r="A809558" s="31"/>
    </row>
    <row r="809564" spans="1:1" s="30" customFormat="1" ht="14.25" customHeight="1" x14ac:dyDescent="0.35"/>
    <row r="809580" spans="1:1" ht="14.25" customHeight="1" x14ac:dyDescent="0.45">
      <c r="A809580" s="31"/>
    </row>
    <row r="809586" s="30" customFormat="1" ht="14.25" customHeight="1" x14ac:dyDescent="0.35"/>
    <row r="809602" spans="1:1" ht="14.25" customHeight="1" x14ac:dyDescent="0.45">
      <c r="A809602" s="31"/>
    </row>
    <row r="809608" spans="1:1" s="30" customFormat="1" ht="14.25" customHeight="1" x14ac:dyDescent="0.35"/>
    <row r="809624" spans="1:1" ht="14.25" customHeight="1" x14ac:dyDescent="0.45">
      <c r="A809624" s="31"/>
    </row>
    <row r="809630" spans="1:1" s="30" customFormat="1" ht="14.25" customHeight="1" x14ac:dyDescent="0.35"/>
    <row r="809646" spans="1:1" ht="14.25" customHeight="1" x14ac:dyDescent="0.45">
      <c r="A809646" s="31"/>
    </row>
    <row r="809652" s="30" customFormat="1" ht="14.25" customHeight="1" x14ac:dyDescent="0.35"/>
    <row r="809668" spans="1:1" ht="14.25" customHeight="1" x14ac:dyDescent="0.45">
      <c r="A809668" s="31"/>
    </row>
    <row r="809674" spans="1:1" s="30" customFormat="1" ht="14.25" customHeight="1" x14ac:dyDescent="0.35"/>
    <row r="809690" spans="1:1" ht="14.25" customHeight="1" x14ac:dyDescent="0.45">
      <c r="A809690" s="31"/>
    </row>
    <row r="809696" spans="1:1" s="30" customFormat="1" ht="14.25" customHeight="1" x14ac:dyDescent="0.35"/>
    <row r="809712" spans="1:1" ht="14.25" customHeight="1" x14ac:dyDescent="0.45">
      <c r="A809712" s="31"/>
    </row>
    <row r="809718" s="30" customFormat="1" ht="14.25" customHeight="1" x14ac:dyDescent="0.35"/>
    <row r="809734" spans="1:1" ht="14.25" customHeight="1" x14ac:dyDescent="0.45">
      <c r="A809734" s="31"/>
    </row>
    <row r="809740" spans="1:1" s="30" customFormat="1" ht="14.25" customHeight="1" x14ac:dyDescent="0.35"/>
    <row r="809756" spans="1:1" ht="14.25" customHeight="1" x14ac:dyDescent="0.45">
      <c r="A809756" s="31"/>
    </row>
    <row r="809762" s="30" customFormat="1" ht="14.25" customHeight="1" x14ac:dyDescent="0.35"/>
    <row r="809778" spans="1:1" ht="14.25" customHeight="1" x14ac:dyDescent="0.45">
      <c r="A809778" s="31"/>
    </row>
    <row r="809784" spans="1:1" s="30" customFormat="1" ht="14.25" customHeight="1" x14ac:dyDescent="0.35"/>
    <row r="809800" spans="1:1" ht="14.25" customHeight="1" x14ac:dyDescent="0.45">
      <c r="A809800" s="31"/>
    </row>
    <row r="809806" spans="1:1" s="30" customFormat="1" ht="14.25" customHeight="1" x14ac:dyDescent="0.35"/>
    <row r="809822" spans="1:1" ht="14.25" customHeight="1" x14ac:dyDescent="0.45">
      <c r="A809822" s="31"/>
    </row>
    <row r="809828" s="30" customFormat="1" ht="14.25" customHeight="1" x14ac:dyDescent="0.35"/>
    <row r="809844" spans="1:1" ht="14.25" customHeight="1" x14ac:dyDescent="0.45">
      <c r="A809844" s="31"/>
    </row>
    <row r="809850" spans="1:1" s="30" customFormat="1" ht="14.25" customHeight="1" x14ac:dyDescent="0.35"/>
    <row r="809866" spans="1:1" ht="14.25" customHeight="1" x14ac:dyDescent="0.45">
      <c r="A809866" s="31"/>
    </row>
    <row r="809872" spans="1:1" s="30" customFormat="1" ht="14.25" customHeight="1" x14ac:dyDescent="0.35"/>
    <row r="809888" spans="1:1" ht="14.25" customHeight="1" x14ac:dyDescent="0.45">
      <c r="A809888" s="31"/>
    </row>
    <row r="809894" s="30" customFormat="1" ht="14.25" customHeight="1" x14ac:dyDescent="0.35"/>
    <row r="809910" spans="1:1" ht="14.25" customHeight="1" x14ac:dyDescent="0.45">
      <c r="A809910" s="31"/>
    </row>
    <row r="809916" spans="1:1" s="30" customFormat="1" ht="14.25" customHeight="1" x14ac:dyDescent="0.35"/>
    <row r="809932" spans="1:1" ht="14.25" customHeight="1" x14ac:dyDescent="0.45">
      <c r="A809932" s="31"/>
    </row>
    <row r="809938" s="30" customFormat="1" ht="14.25" customHeight="1" x14ac:dyDescent="0.35"/>
    <row r="809954" spans="1:1" ht="14.25" customHeight="1" x14ac:dyDescent="0.45">
      <c r="A809954" s="31"/>
    </row>
    <row r="809960" spans="1:1" s="30" customFormat="1" ht="14.25" customHeight="1" x14ac:dyDescent="0.35"/>
    <row r="809976" spans="1:1" ht="14.25" customHeight="1" x14ac:dyDescent="0.45">
      <c r="A809976" s="31"/>
    </row>
    <row r="809982" spans="1:1" s="30" customFormat="1" ht="14.25" customHeight="1" x14ac:dyDescent="0.35"/>
    <row r="809998" spans="1:1" ht="14.25" customHeight="1" x14ac:dyDescent="0.45">
      <c r="A809998" s="31"/>
    </row>
    <row r="810004" s="30" customFormat="1" ht="14.25" customHeight="1" x14ac:dyDescent="0.35"/>
    <row r="810020" spans="1:1" ht="14.25" customHeight="1" x14ac:dyDescent="0.45">
      <c r="A810020" s="31"/>
    </row>
    <row r="810026" spans="1:1" s="30" customFormat="1" ht="14.25" customHeight="1" x14ac:dyDescent="0.35"/>
    <row r="810042" spans="1:1" ht="14.25" customHeight="1" x14ac:dyDescent="0.45">
      <c r="A810042" s="31"/>
    </row>
    <row r="810048" spans="1:1" s="30" customFormat="1" ht="14.25" customHeight="1" x14ac:dyDescent="0.35"/>
    <row r="810064" spans="1:1" ht="14.25" customHeight="1" x14ac:dyDescent="0.45">
      <c r="A810064" s="31"/>
    </row>
    <row r="810070" s="30" customFormat="1" ht="14.25" customHeight="1" x14ac:dyDescent="0.35"/>
    <row r="810086" spans="1:1" ht="14.25" customHeight="1" x14ac:dyDescent="0.45">
      <c r="A810086" s="31"/>
    </row>
    <row r="810092" spans="1:1" s="30" customFormat="1" ht="14.25" customHeight="1" x14ac:dyDescent="0.35"/>
    <row r="810108" spans="1:1" ht="14.25" customHeight="1" x14ac:dyDescent="0.45">
      <c r="A810108" s="31"/>
    </row>
    <row r="810114" s="30" customFormat="1" ht="14.25" customHeight="1" x14ac:dyDescent="0.35"/>
    <row r="810130" spans="1:1" ht="14.25" customHeight="1" x14ac:dyDescent="0.45">
      <c r="A810130" s="31"/>
    </row>
    <row r="810136" spans="1:1" s="30" customFormat="1" ht="14.25" customHeight="1" x14ac:dyDescent="0.35"/>
    <row r="810152" spans="1:1" ht="14.25" customHeight="1" x14ac:dyDescent="0.45">
      <c r="A810152" s="31"/>
    </row>
    <row r="810158" spans="1:1" s="30" customFormat="1" ht="14.25" customHeight="1" x14ac:dyDescent="0.35"/>
    <row r="810174" spans="1:1" ht="14.25" customHeight="1" x14ac:dyDescent="0.45">
      <c r="A810174" s="31"/>
    </row>
    <row r="810180" s="30" customFormat="1" ht="14.25" customHeight="1" x14ac:dyDescent="0.35"/>
    <row r="810196" spans="1:1" ht="14.25" customHeight="1" x14ac:dyDescent="0.45">
      <c r="A810196" s="31"/>
    </row>
    <row r="810202" spans="1:1" s="30" customFormat="1" ht="14.25" customHeight="1" x14ac:dyDescent="0.35"/>
    <row r="810218" spans="1:1" ht="14.25" customHeight="1" x14ac:dyDescent="0.45">
      <c r="A810218" s="31"/>
    </row>
    <row r="810224" spans="1:1" s="30" customFormat="1" ht="14.25" customHeight="1" x14ac:dyDescent="0.35"/>
    <row r="810240" spans="1:1" ht="14.25" customHeight="1" x14ac:dyDescent="0.45">
      <c r="A810240" s="31"/>
    </row>
    <row r="810246" s="30" customFormat="1" ht="14.25" customHeight="1" x14ac:dyDescent="0.35"/>
    <row r="810262" spans="1:1" ht="14.25" customHeight="1" x14ac:dyDescent="0.45">
      <c r="A810262" s="31"/>
    </row>
    <row r="810268" spans="1:1" s="30" customFormat="1" ht="14.25" customHeight="1" x14ac:dyDescent="0.35"/>
    <row r="810284" spans="1:1" ht="14.25" customHeight="1" x14ac:dyDescent="0.45">
      <c r="A810284" s="31"/>
    </row>
    <row r="810290" s="30" customFormat="1" ht="14.25" customHeight="1" x14ac:dyDescent="0.35"/>
    <row r="810306" spans="1:1" ht="14.25" customHeight="1" x14ac:dyDescent="0.45">
      <c r="A810306" s="31"/>
    </row>
    <row r="810312" spans="1:1" s="30" customFormat="1" ht="14.25" customHeight="1" x14ac:dyDescent="0.35"/>
    <row r="810328" spans="1:1" ht="14.25" customHeight="1" x14ac:dyDescent="0.45">
      <c r="A810328" s="31"/>
    </row>
    <row r="810334" spans="1:1" s="30" customFormat="1" ht="14.25" customHeight="1" x14ac:dyDescent="0.35"/>
    <row r="810350" spans="1:1" ht="14.25" customHeight="1" x14ac:dyDescent="0.45">
      <c r="A810350" s="31"/>
    </row>
    <row r="810356" s="30" customFormat="1" ht="14.25" customHeight="1" x14ac:dyDescent="0.35"/>
    <row r="810372" spans="1:1" ht="14.25" customHeight="1" x14ac:dyDescent="0.45">
      <c r="A810372" s="31"/>
    </row>
    <row r="810378" spans="1:1" s="30" customFormat="1" ht="14.25" customHeight="1" x14ac:dyDescent="0.35"/>
    <row r="810394" spans="1:1" ht="14.25" customHeight="1" x14ac:dyDescent="0.45">
      <c r="A810394" s="31"/>
    </row>
    <row r="810400" spans="1:1" s="30" customFormat="1" ht="14.25" customHeight="1" x14ac:dyDescent="0.35"/>
    <row r="810416" spans="1:1" ht="14.25" customHeight="1" x14ac:dyDescent="0.45">
      <c r="A810416" s="31"/>
    </row>
    <row r="810422" s="30" customFormat="1" ht="14.25" customHeight="1" x14ac:dyDescent="0.35"/>
    <row r="810438" spans="1:1" ht="14.25" customHeight="1" x14ac:dyDescent="0.45">
      <c r="A810438" s="31"/>
    </row>
    <row r="810444" spans="1:1" s="30" customFormat="1" ht="14.25" customHeight="1" x14ac:dyDescent="0.35"/>
    <row r="810460" spans="1:1" ht="14.25" customHeight="1" x14ac:dyDescent="0.45">
      <c r="A810460" s="31"/>
    </row>
    <row r="810466" s="30" customFormat="1" ht="14.25" customHeight="1" x14ac:dyDescent="0.35"/>
    <row r="810482" spans="1:1" ht="14.25" customHeight="1" x14ac:dyDescent="0.45">
      <c r="A810482" s="31"/>
    </row>
    <row r="810488" spans="1:1" s="30" customFormat="1" ht="14.25" customHeight="1" x14ac:dyDescent="0.35"/>
    <row r="810504" spans="1:1" ht="14.25" customHeight="1" x14ac:dyDescent="0.45">
      <c r="A810504" s="31"/>
    </row>
    <row r="810510" spans="1:1" s="30" customFormat="1" ht="14.25" customHeight="1" x14ac:dyDescent="0.35"/>
    <row r="810526" spans="1:1" ht="14.25" customHeight="1" x14ac:dyDescent="0.45">
      <c r="A810526" s="31"/>
    </row>
    <row r="810532" s="30" customFormat="1" ht="14.25" customHeight="1" x14ac:dyDescent="0.35"/>
    <row r="810548" spans="1:1" ht="14.25" customHeight="1" x14ac:dyDescent="0.45">
      <c r="A810548" s="31"/>
    </row>
    <row r="810554" spans="1:1" s="30" customFormat="1" ht="14.25" customHeight="1" x14ac:dyDescent="0.35"/>
    <row r="810570" spans="1:1" ht="14.25" customHeight="1" x14ac:dyDescent="0.45">
      <c r="A810570" s="31"/>
    </row>
    <row r="810576" spans="1:1" s="30" customFormat="1" ht="14.25" customHeight="1" x14ac:dyDescent="0.35"/>
    <row r="810592" spans="1:1" ht="14.25" customHeight="1" x14ac:dyDescent="0.45">
      <c r="A810592" s="31"/>
    </row>
    <row r="810598" s="30" customFormat="1" ht="14.25" customHeight="1" x14ac:dyDescent="0.35"/>
    <row r="810614" spans="1:1" ht="14.25" customHeight="1" x14ac:dyDescent="0.45">
      <c r="A810614" s="31"/>
    </row>
    <row r="810620" spans="1:1" s="30" customFormat="1" ht="14.25" customHeight="1" x14ac:dyDescent="0.35"/>
    <row r="810636" spans="1:1" ht="14.25" customHeight="1" x14ac:dyDescent="0.45">
      <c r="A810636" s="31"/>
    </row>
    <row r="810642" s="30" customFormat="1" ht="14.25" customHeight="1" x14ac:dyDescent="0.35"/>
    <row r="810658" spans="1:1" ht="14.25" customHeight="1" x14ac:dyDescent="0.45">
      <c r="A810658" s="31"/>
    </row>
    <row r="810664" spans="1:1" s="30" customFormat="1" ht="14.25" customHeight="1" x14ac:dyDescent="0.35"/>
    <row r="810680" spans="1:1" ht="14.25" customHeight="1" x14ac:dyDescent="0.45">
      <c r="A810680" s="31"/>
    </row>
    <row r="810686" spans="1:1" s="30" customFormat="1" ht="14.25" customHeight="1" x14ac:dyDescent="0.35"/>
    <row r="810702" spans="1:1" ht="14.25" customHeight="1" x14ac:dyDescent="0.45">
      <c r="A810702" s="31"/>
    </row>
    <row r="810708" s="30" customFormat="1" ht="14.25" customHeight="1" x14ac:dyDescent="0.35"/>
    <row r="810724" spans="1:1" ht="14.25" customHeight="1" x14ac:dyDescent="0.45">
      <c r="A810724" s="31"/>
    </row>
    <row r="810730" spans="1:1" s="30" customFormat="1" ht="14.25" customHeight="1" x14ac:dyDescent="0.35"/>
    <row r="810746" spans="1:1" ht="14.25" customHeight="1" x14ac:dyDescent="0.45">
      <c r="A810746" s="31"/>
    </row>
    <row r="810752" spans="1:1" s="30" customFormat="1" ht="14.25" customHeight="1" x14ac:dyDescent="0.35"/>
    <row r="810768" spans="1:1" ht="14.25" customHeight="1" x14ac:dyDescent="0.45">
      <c r="A810768" s="31"/>
    </row>
    <row r="810774" s="30" customFormat="1" ht="14.25" customHeight="1" x14ac:dyDescent="0.35"/>
    <row r="810790" spans="1:1" ht="14.25" customHeight="1" x14ac:dyDescent="0.45">
      <c r="A810790" s="31"/>
    </row>
    <row r="810796" spans="1:1" s="30" customFormat="1" ht="14.25" customHeight="1" x14ac:dyDescent="0.35"/>
    <row r="810812" spans="1:1" ht="14.25" customHeight="1" x14ac:dyDescent="0.45">
      <c r="A810812" s="31"/>
    </row>
    <row r="810818" s="30" customFormat="1" ht="14.25" customHeight="1" x14ac:dyDescent="0.35"/>
    <row r="810834" spans="1:1" ht="14.25" customHeight="1" x14ac:dyDescent="0.45">
      <c r="A810834" s="31"/>
    </row>
    <row r="810840" spans="1:1" s="30" customFormat="1" ht="14.25" customHeight="1" x14ac:dyDescent="0.35"/>
    <row r="810856" spans="1:1" ht="14.25" customHeight="1" x14ac:dyDescent="0.45">
      <c r="A810856" s="31"/>
    </row>
    <row r="810862" spans="1:1" s="30" customFormat="1" ht="14.25" customHeight="1" x14ac:dyDescent="0.35"/>
    <row r="810878" spans="1:1" ht="14.25" customHeight="1" x14ac:dyDescent="0.45">
      <c r="A810878" s="31"/>
    </row>
    <row r="810884" s="30" customFormat="1" ht="14.25" customHeight="1" x14ac:dyDescent="0.35"/>
    <row r="810900" spans="1:1" ht="14.25" customHeight="1" x14ac:dyDescent="0.45">
      <c r="A810900" s="31"/>
    </row>
    <row r="810906" spans="1:1" s="30" customFormat="1" ht="14.25" customHeight="1" x14ac:dyDescent="0.35"/>
    <row r="810922" spans="1:1" ht="14.25" customHeight="1" x14ac:dyDescent="0.45">
      <c r="A810922" s="31"/>
    </row>
    <row r="810928" spans="1:1" s="30" customFormat="1" ht="14.25" customHeight="1" x14ac:dyDescent="0.35"/>
    <row r="810944" spans="1:1" ht="14.25" customHeight="1" x14ac:dyDescent="0.45">
      <c r="A810944" s="31"/>
    </row>
    <row r="810950" s="30" customFormat="1" ht="14.25" customHeight="1" x14ac:dyDescent="0.35"/>
    <row r="810966" spans="1:1" ht="14.25" customHeight="1" x14ac:dyDescent="0.45">
      <c r="A810966" s="31"/>
    </row>
    <row r="810972" spans="1:1" s="30" customFormat="1" ht="14.25" customHeight="1" x14ac:dyDescent="0.35"/>
    <row r="810988" spans="1:1" ht="14.25" customHeight="1" x14ac:dyDescent="0.45">
      <c r="A810988" s="31"/>
    </row>
    <row r="810994" s="30" customFormat="1" ht="14.25" customHeight="1" x14ac:dyDescent="0.35"/>
    <row r="811010" spans="1:1" ht="14.25" customHeight="1" x14ac:dyDescent="0.45">
      <c r="A811010" s="31"/>
    </row>
    <row r="811016" spans="1:1" s="30" customFormat="1" ht="14.25" customHeight="1" x14ac:dyDescent="0.35"/>
    <row r="811032" spans="1:1" ht="14.25" customHeight="1" x14ac:dyDescent="0.45">
      <c r="A811032" s="31"/>
    </row>
    <row r="811038" spans="1:1" s="30" customFormat="1" ht="14.25" customHeight="1" x14ac:dyDescent="0.35"/>
    <row r="811054" spans="1:1" ht="14.25" customHeight="1" x14ac:dyDescent="0.45">
      <c r="A811054" s="31"/>
    </row>
    <row r="811060" s="30" customFormat="1" ht="14.25" customHeight="1" x14ac:dyDescent="0.35"/>
    <row r="811076" spans="1:1" ht="14.25" customHeight="1" x14ac:dyDescent="0.45">
      <c r="A811076" s="31"/>
    </row>
    <row r="811082" spans="1:1" s="30" customFormat="1" ht="14.25" customHeight="1" x14ac:dyDescent="0.35"/>
    <row r="811098" spans="1:1" ht="14.25" customHeight="1" x14ac:dyDescent="0.45">
      <c r="A811098" s="31"/>
    </row>
    <row r="811104" spans="1:1" s="30" customFormat="1" ht="14.25" customHeight="1" x14ac:dyDescent="0.35"/>
    <row r="811120" spans="1:1" ht="14.25" customHeight="1" x14ac:dyDescent="0.45">
      <c r="A811120" s="31"/>
    </row>
    <row r="811126" s="30" customFormat="1" ht="14.25" customHeight="1" x14ac:dyDescent="0.35"/>
    <row r="811142" spans="1:1" ht="14.25" customHeight="1" x14ac:dyDescent="0.45">
      <c r="A811142" s="31"/>
    </row>
    <row r="811148" spans="1:1" s="30" customFormat="1" ht="14.25" customHeight="1" x14ac:dyDescent="0.35"/>
    <row r="811164" spans="1:1" ht="14.25" customHeight="1" x14ac:dyDescent="0.45">
      <c r="A811164" s="31"/>
    </row>
    <row r="811170" s="30" customFormat="1" ht="14.25" customHeight="1" x14ac:dyDescent="0.35"/>
    <row r="811186" spans="1:1" ht="14.25" customHeight="1" x14ac:dyDescent="0.45">
      <c r="A811186" s="31"/>
    </row>
    <row r="811192" spans="1:1" s="30" customFormat="1" ht="14.25" customHeight="1" x14ac:dyDescent="0.35"/>
    <row r="811208" spans="1:1" ht="14.25" customHeight="1" x14ac:dyDescent="0.45">
      <c r="A811208" s="31"/>
    </row>
    <row r="811214" spans="1:1" s="30" customFormat="1" ht="14.25" customHeight="1" x14ac:dyDescent="0.35"/>
    <row r="811230" spans="1:1" ht="14.25" customHeight="1" x14ac:dyDescent="0.45">
      <c r="A811230" s="31"/>
    </row>
    <row r="811236" s="30" customFormat="1" ht="14.25" customHeight="1" x14ac:dyDescent="0.35"/>
    <row r="811252" spans="1:1" ht="14.25" customHeight="1" x14ac:dyDescent="0.45">
      <c r="A811252" s="31"/>
    </row>
    <row r="811258" spans="1:1" s="30" customFormat="1" ht="14.25" customHeight="1" x14ac:dyDescent="0.35"/>
    <row r="811274" spans="1:1" ht="14.25" customHeight="1" x14ac:dyDescent="0.45">
      <c r="A811274" s="31"/>
    </row>
    <row r="811280" spans="1:1" s="30" customFormat="1" ht="14.25" customHeight="1" x14ac:dyDescent="0.35"/>
    <row r="811296" spans="1:1" ht="14.25" customHeight="1" x14ac:dyDescent="0.45">
      <c r="A811296" s="31"/>
    </row>
    <row r="811302" s="30" customFormat="1" ht="14.25" customHeight="1" x14ac:dyDescent="0.35"/>
    <row r="811318" spans="1:1" ht="14.25" customHeight="1" x14ac:dyDescent="0.45">
      <c r="A811318" s="31"/>
    </row>
    <row r="811324" spans="1:1" s="30" customFormat="1" ht="14.25" customHeight="1" x14ac:dyDescent="0.35"/>
    <row r="811340" spans="1:1" ht="14.25" customHeight="1" x14ac:dyDescent="0.45">
      <c r="A811340" s="31"/>
    </row>
    <row r="811346" s="30" customFormat="1" ht="14.25" customHeight="1" x14ac:dyDescent="0.35"/>
    <row r="811362" spans="1:1" ht="14.25" customHeight="1" x14ac:dyDescent="0.45">
      <c r="A811362" s="31"/>
    </row>
    <row r="811368" spans="1:1" s="30" customFormat="1" ht="14.25" customHeight="1" x14ac:dyDescent="0.35"/>
    <row r="811384" spans="1:1" ht="14.25" customHeight="1" x14ac:dyDescent="0.45">
      <c r="A811384" s="31"/>
    </row>
    <row r="811390" spans="1:1" s="30" customFormat="1" ht="14.25" customHeight="1" x14ac:dyDescent="0.35"/>
    <row r="811406" spans="1:1" ht="14.25" customHeight="1" x14ac:dyDescent="0.45">
      <c r="A811406" s="31"/>
    </row>
    <row r="811412" s="30" customFormat="1" ht="14.25" customHeight="1" x14ac:dyDescent="0.35"/>
    <row r="811428" spans="1:1" ht="14.25" customHeight="1" x14ac:dyDescent="0.45">
      <c r="A811428" s="31"/>
    </row>
    <row r="811434" spans="1:1" s="30" customFormat="1" ht="14.25" customHeight="1" x14ac:dyDescent="0.35"/>
    <row r="811450" spans="1:1" ht="14.25" customHeight="1" x14ac:dyDescent="0.45">
      <c r="A811450" s="31"/>
    </row>
    <row r="811456" spans="1:1" s="30" customFormat="1" ht="14.25" customHeight="1" x14ac:dyDescent="0.35"/>
    <row r="811472" spans="1:1" ht="14.25" customHeight="1" x14ac:dyDescent="0.45">
      <c r="A811472" s="31"/>
    </row>
    <row r="811478" s="30" customFormat="1" ht="14.25" customHeight="1" x14ac:dyDescent="0.35"/>
    <row r="811494" spans="1:1" ht="14.25" customHeight="1" x14ac:dyDescent="0.45">
      <c r="A811494" s="31"/>
    </row>
    <row r="811500" spans="1:1" s="30" customFormat="1" ht="14.25" customHeight="1" x14ac:dyDescent="0.35"/>
    <row r="811516" spans="1:1" ht="14.25" customHeight="1" x14ac:dyDescent="0.45">
      <c r="A811516" s="31"/>
    </row>
    <row r="811522" s="30" customFormat="1" ht="14.25" customHeight="1" x14ac:dyDescent="0.35"/>
    <row r="811538" spans="1:1" ht="14.25" customHeight="1" x14ac:dyDescent="0.45">
      <c r="A811538" s="31"/>
    </row>
    <row r="811544" spans="1:1" s="30" customFormat="1" ht="14.25" customHeight="1" x14ac:dyDescent="0.35"/>
    <row r="811560" spans="1:1" ht="14.25" customHeight="1" x14ac:dyDescent="0.45">
      <c r="A811560" s="31"/>
    </row>
    <row r="811566" spans="1:1" s="30" customFormat="1" ht="14.25" customHeight="1" x14ac:dyDescent="0.35"/>
    <row r="811582" spans="1:1" ht="14.25" customHeight="1" x14ac:dyDescent="0.45">
      <c r="A811582" s="31"/>
    </row>
    <row r="811588" s="30" customFormat="1" ht="14.25" customHeight="1" x14ac:dyDescent="0.35"/>
    <row r="811604" spans="1:1" ht="14.25" customHeight="1" x14ac:dyDescent="0.45">
      <c r="A811604" s="31"/>
    </row>
    <row r="811610" spans="1:1" s="30" customFormat="1" ht="14.25" customHeight="1" x14ac:dyDescent="0.35"/>
    <row r="811626" spans="1:1" ht="14.25" customHeight="1" x14ac:dyDescent="0.45">
      <c r="A811626" s="31"/>
    </row>
    <row r="811632" spans="1:1" s="30" customFormat="1" ht="14.25" customHeight="1" x14ac:dyDescent="0.35"/>
    <row r="811648" spans="1:1" ht="14.25" customHeight="1" x14ac:dyDescent="0.45">
      <c r="A811648" s="31"/>
    </row>
    <row r="811654" s="30" customFormat="1" ht="14.25" customHeight="1" x14ac:dyDescent="0.35"/>
    <row r="811670" spans="1:1" ht="14.25" customHeight="1" x14ac:dyDescent="0.45">
      <c r="A811670" s="31"/>
    </row>
    <row r="811676" spans="1:1" s="30" customFormat="1" ht="14.25" customHeight="1" x14ac:dyDescent="0.35"/>
    <row r="811692" spans="1:1" ht="14.25" customHeight="1" x14ac:dyDescent="0.45">
      <c r="A811692" s="31"/>
    </row>
    <row r="811698" s="30" customFormat="1" ht="14.25" customHeight="1" x14ac:dyDescent="0.35"/>
    <row r="811714" spans="1:1" ht="14.25" customHeight="1" x14ac:dyDescent="0.45">
      <c r="A811714" s="31"/>
    </row>
    <row r="811720" spans="1:1" s="30" customFormat="1" ht="14.25" customHeight="1" x14ac:dyDescent="0.35"/>
    <row r="811736" spans="1:1" ht="14.25" customHeight="1" x14ac:dyDescent="0.45">
      <c r="A811736" s="31"/>
    </row>
    <row r="811742" spans="1:1" s="30" customFormat="1" ht="14.25" customHeight="1" x14ac:dyDescent="0.35"/>
    <row r="811758" spans="1:1" ht="14.25" customHeight="1" x14ac:dyDescent="0.45">
      <c r="A811758" s="31"/>
    </row>
    <row r="811764" s="30" customFormat="1" ht="14.25" customHeight="1" x14ac:dyDescent="0.35"/>
    <row r="811780" spans="1:1" ht="14.25" customHeight="1" x14ac:dyDescent="0.45">
      <c r="A811780" s="31"/>
    </row>
    <row r="811786" spans="1:1" s="30" customFormat="1" ht="14.25" customHeight="1" x14ac:dyDescent="0.35"/>
    <row r="811802" spans="1:1" ht="14.25" customHeight="1" x14ac:dyDescent="0.45">
      <c r="A811802" s="31"/>
    </row>
    <row r="811808" spans="1:1" s="30" customFormat="1" ht="14.25" customHeight="1" x14ac:dyDescent="0.35"/>
    <row r="811824" spans="1:1" ht="14.25" customHeight="1" x14ac:dyDescent="0.45">
      <c r="A811824" s="31"/>
    </row>
    <row r="811830" s="30" customFormat="1" ht="14.25" customHeight="1" x14ac:dyDescent="0.35"/>
    <row r="811846" spans="1:1" ht="14.25" customHeight="1" x14ac:dyDescent="0.45">
      <c r="A811846" s="31"/>
    </row>
    <row r="811852" spans="1:1" s="30" customFormat="1" ht="14.25" customHeight="1" x14ac:dyDescent="0.35"/>
    <row r="811868" spans="1:1" ht="14.25" customHeight="1" x14ac:dyDescent="0.45">
      <c r="A811868" s="31"/>
    </row>
    <row r="811874" s="30" customFormat="1" ht="14.25" customHeight="1" x14ac:dyDescent="0.35"/>
    <row r="811890" spans="1:1" ht="14.25" customHeight="1" x14ac:dyDescent="0.45">
      <c r="A811890" s="31"/>
    </row>
    <row r="811896" spans="1:1" s="30" customFormat="1" ht="14.25" customHeight="1" x14ac:dyDescent="0.35"/>
    <row r="811912" spans="1:1" ht="14.25" customHeight="1" x14ac:dyDescent="0.45">
      <c r="A811912" s="31"/>
    </row>
    <row r="811918" spans="1:1" s="30" customFormat="1" ht="14.25" customHeight="1" x14ac:dyDescent="0.35"/>
    <row r="811934" spans="1:1" ht="14.25" customHeight="1" x14ac:dyDescent="0.45">
      <c r="A811934" s="31"/>
    </row>
    <row r="811940" s="30" customFormat="1" ht="14.25" customHeight="1" x14ac:dyDescent="0.35"/>
    <row r="811956" spans="1:1" ht="14.25" customHeight="1" x14ac:dyDescent="0.45">
      <c r="A811956" s="31"/>
    </row>
    <row r="811962" spans="1:1" s="30" customFormat="1" ht="14.25" customHeight="1" x14ac:dyDescent="0.35"/>
    <row r="811978" spans="1:1" ht="14.25" customHeight="1" x14ac:dyDescent="0.45">
      <c r="A811978" s="31"/>
    </row>
    <row r="811984" spans="1:1" s="30" customFormat="1" ht="14.25" customHeight="1" x14ac:dyDescent="0.35"/>
    <row r="812000" spans="1:1" ht="14.25" customHeight="1" x14ac:dyDescent="0.45">
      <c r="A812000" s="31"/>
    </row>
    <row r="812006" s="30" customFormat="1" ht="14.25" customHeight="1" x14ac:dyDescent="0.35"/>
    <row r="812022" spans="1:1" ht="14.25" customHeight="1" x14ac:dyDescent="0.45">
      <c r="A812022" s="31"/>
    </row>
    <row r="812028" spans="1:1" s="30" customFormat="1" ht="14.25" customHeight="1" x14ac:dyDescent="0.35"/>
    <row r="812044" spans="1:1" ht="14.25" customHeight="1" x14ac:dyDescent="0.45">
      <c r="A812044" s="31"/>
    </row>
    <row r="812050" s="30" customFormat="1" ht="14.25" customHeight="1" x14ac:dyDescent="0.35"/>
    <row r="812066" spans="1:1" ht="14.25" customHeight="1" x14ac:dyDescent="0.45">
      <c r="A812066" s="31"/>
    </row>
    <row r="812072" spans="1:1" s="30" customFormat="1" ht="14.25" customHeight="1" x14ac:dyDescent="0.35"/>
    <row r="812088" spans="1:1" ht="14.25" customHeight="1" x14ac:dyDescent="0.45">
      <c r="A812088" s="31"/>
    </row>
    <row r="812094" spans="1:1" s="30" customFormat="1" ht="14.25" customHeight="1" x14ac:dyDescent="0.35"/>
    <row r="812110" spans="1:1" ht="14.25" customHeight="1" x14ac:dyDescent="0.45">
      <c r="A812110" s="31"/>
    </row>
    <row r="812116" s="30" customFormat="1" ht="14.25" customHeight="1" x14ac:dyDescent="0.35"/>
    <row r="812132" spans="1:1" ht="14.25" customHeight="1" x14ac:dyDescent="0.45">
      <c r="A812132" s="31"/>
    </row>
    <row r="812138" spans="1:1" s="30" customFormat="1" ht="14.25" customHeight="1" x14ac:dyDescent="0.35"/>
    <row r="812154" spans="1:1" ht="14.25" customHeight="1" x14ac:dyDescent="0.45">
      <c r="A812154" s="31"/>
    </row>
    <row r="812160" spans="1:1" s="30" customFormat="1" ht="14.25" customHeight="1" x14ac:dyDescent="0.35"/>
    <row r="812176" spans="1:1" ht="14.25" customHeight="1" x14ac:dyDescent="0.45">
      <c r="A812176" s="31"/>
    </row>
    <row r="812182" s="30" customFormat="1" ht="14.25" customHeight="1" x14ac:dyDescent="0.35"/>
    <row r="812198" spans="1:1" ht="14.25" customHeight="1" x14ac:dyDescent="0.45">
      <c r="A812198" s="31"/>
    </row>
    <row r="812204" spans="1:1" s="30" customFormat="1" ht="14.25" customHeight="1" x14ac:dyDescent="0.35"/>
    <row r="812220" spans="1:1" ht="14.25" customHeight="1" x14ac:dyDescent="0.45">
      <c r="A812220" s="31"/>
    </row>
    <row r="812226" s="30" customFormat="1" ht="14.25" customHeight="1" x14ac:dyDescent="0.35"/>
    <row r="812242" spans="1:1" ht="14.25" customHeight="1" x14ac:dyDescent="0.45">
      <c r="A812242" s="31"/>
    </row>
    <row r="812248" spans="1:1" s="30" customFormat="1" ht="14.25" customHeight="1" x14ac:dyDescent="0.35"/>
    <row r="812264" spans="1:1" ht="14.25" customHeight="1" x14ac:dyDescent="0.45">
      <c r="A812264" s="31"/>
    </row>
    <row r="812270" spans="1:1" s="30" customFormat="1" ht="14.25" customHeight="1" x14ac:dyDescent="0.35"/>
    <row r="812286" spans="1:1" ht="14.25" customHeight="1" x14ac:dyDescent="0.45">
      <c r="A812286" s="31"/>
    </row>
    <row r="812292" s="30" customFormat="1" ht="14.25" customHeight="1" x14ac:dyDescent="0.35"/>
    <row r="812308" spans="1:1" ht="14.25" customHeight="1" x14ac:dyDescent="0.45">
      <c r="A812308" s="31"/>
    </row>
    <row r="812314" spans="1:1" s="30" customFormat="1" ht="14.25" customHeight="1" x14ac:dyDescent="0.35"/>
    <row r="812330" spans="1:1" ht="14.25" customHeight="1" x14ac:dyDescent="0.45">
      <c r="A812330" s="31"/>
    </row>
    <row r="812336" spans="1:1" s="30" customFormat="1" ht="14.25" customHeight="1" x14ac:dyDescent="0.35"/>
    <row r="812352" spans="1:1" ht="14.25" customHeight="1" x14ac:dyDescent="0.45">
      <c r="A812352" s="31"/>
    </row>
    <row r="812358" s="30" customFormat="1" ht="14.25" customHeight="1" x14ac:dyDescent="0.35"/>
    <row r="812374" spans="1:1" ht="14.25" customHeight="1" x14ac:dyDescent="0.45">
      <c r="A812374" s="31"/>
    </row>
    <row r="812380" spans="1:1" s="30" customFormat="1" ht="14.25" customHeight="1" x14ac:dyDescent="0.35"/>
    <row r="812396" spans="1:1" ht="14.25" customHeight="1" x14ac:dyDescent="0.45">
      <c r="A812396" s="31"/>
    </row>
    <row r="812402" s="30" customFormat="1" ht="14.25" customHeight="1" x14ac:dyDescent="0.35"/>
    <row r="812418" spans="1:1" ht="14.25" customHeight="1" x14ac:dyDescent="0.45">
      <c r="A812418" s="31"/>
    </row>
    <row r="812424" spans="1:1" s="30" customFormat="1" ht="14.25" customHeight="1" x14ac:dyDescent="0.35"/>
    <row r="812440" spans="1:1" ht="14.25" customHeight="1" x14ac:dyDescent="0.45">
      <c r="A812440" s="31"/>
    </row>
    <row r="812446" spans="1:1" s="30" customFormat="1" ht="14.25" customHeight="1" x14ac:dyDescent="0.35"/>
    <row r="812462" spans="1:1" ht="14.25" customHeight="1" x14ac:dyDescent="0.45">
      <c r="A812462" s="31"/>
    </row>
    <row r="812468" s="30" customFormat="1" ht="14.25" customHeight="1" x14ac:dyDescent="0.35"/>
    <row r="812484" spans="1:1" ht="14.25" customHeight="1" x14ac:dyDescent="0.45">
      <c r="A812484" s="31"/>
    </row>
    <row r="812490" spans="1:1" s="30" customFormat="1" ht="14.25" customHeight="1" x14ac:dyDescent="0.35"/>
    <row r="812506" spans="1:1" ht="14.25" customHeight="1" x14ac:dyDescent="0.45">
      <c r="A812506" s="31"/>
    </row>
    <row r="812512" spans="1:1" s="30" customFormat="1" ht="14.25" customHeight="1" x14ac:dyDescent="0.35"/>
    <row r="812528" spans="1:1" ht="14.25" customHeight="1" x14ac:dyDescent="0.45">
      <c r="A812528" s="31"/>
    </row>
    <row r="812534" s="30" customFormat="1" ht="14.25" customHeight="1" x14ac:dyDescent="0.35"/>
    <row r="812550" spans="1:1" ht="14.25" customHeight="1" x14ac:dyDescent="0.45">
      <c r="A812550" s="31"/>
    </row>
    <row r="812556" spans="1:1" s="30" customFormat="1" ht="14.25" customHeight="1" x14ac:dyDescent="0.35"/>
    <row r="812572" spans="1:1" ht="14.25" customHeight="1" x14ac:dyDescent="0.45">
      <c r="A812572" s="31"/>
    </row>
    <row r="812578" s="30" customFormat="1" ht="14.25" customHeight="1" x14ac:dyDescent="0.35"/>
    <row r="812594" spans="1:1" ht="14.25" customHeight="1" x14ac:dyDescent="0.45">
      <c r="A812594" s="31"/>
    </row>
    <row r="812600" spans="1:1" s="30" customFormat="1" ht="14.25" customHeight="1" x14ac:dyDescent="0.35"/>
    <row r="812616" spans="1:1" ht="14.25" customHeight="1" x14ac:dyDescent="0.45">
      <c r="A812616" s="31"/>
    </row>
    <row r="812622" spans="1:1" s="30" customFormat="1" ht="14.25" customHeight="1" x14ac:dyDescent="0.35"/>
    <row r="812638" spans="1:1" ht="14.25" customHeight="1" x14ac:dyDescent="0.45">
      <c r="A812638" s="31"/>
    </row>
    <row r="812644" s="30" customFormat="1" ht="14.25" customHeight="1" x14ac:dyDescent="0.35"/>
    <row r="812660" spans="1:1" ht="14.25" customHeight="1" x14ac:dyDescent="0.45">
      <c r="A812660" s="31"/>
    </row>
    <row r="812666" spans="1:1" s="30" customFormat="1" ht="14.25" customHeight="1" x14ac:dyDescent="0.35"/>
    <row r="812682" spans="1:1" ht="14.25" customHeight="1" x14ac:dyDescent="0.45">
      <c r="A812682" s="31"/>
    </row>
    <row r="812688" spans="1:1" s="30" customFormat="1" ht="14.25" customHeight="1" x14ac:dyDescent="0.35"/>
    <row r="812704" spans="1:1" ht="14.25" customHeight="1" x14ac:dyDescent="0.45">
      <c r="A812704" s="31"/>
    </row>
    <row r="812710" s="30" customFormat="1" ht="14.25" customHeight="1" x14ac:dyDescent="0.35"/>
    <row r="812726" spans="1:1" ht="14.25" customHeight="1" x14ac:dyDescent="0.45">
      <c r="A812726" s="31"/>
    </row>
    <row r="812732" spans="1:1" s="30" customFormat="1" ht="14.25" customHeight="1" x14ac:dyDescent="0.35"/>
    <row r="812748" spans="1:1" ht="14.25" customHeight="1" x14ac:dyDescent="0.45">
      <c r="A812748" s="31"/>
    </row>
    <row r="812754" s="30" customFormat="1" ht="14.25" customHeight="1" x14ac:dyDescent="0.35"/>
    <row r="812770" spans="1:1" ht="14.25" customHeight="1" x14ac:dyDescent="0.45">
      <c r="A812770" s="31"/>
    </row>
    <row r="812776" spans="1:1" s="30" customFormat="1" ht="14.25" customHeight="1" x14ac:dyDescent="0.35"/>
    <row r="812792" spans="1:1" ht="14.25" customHeight="1" x14ac:dyDescent="0.45">
      <c r="A812792" s="31"/>
    </row>
    <row r="812798" spans="1:1" s="30" customFormat="1" ht="14.25" customHeight="1" x14ac:dyDescent="0.35"/>
    <row r="812814" spans="1:1" ht="14.25" customHeight="1" x14ac:dyDescent="0.45">
      <c r="A812814" s="31"/>
    </row>
    <row r="812820" s="30" customFormat="1" ht="14.25" customHeight="1" x14ac:dyDescent="0.35"/>
    <row r="812836" spans="1:1" ht="14.25" customHeight="1" x14ac:dyDescent="0.45">
      <c r="A812836" s="31"/>
    </row>
    <row r="812842" spans="1:1" s="30" customFormat="1" ht="14.25" customHeight="1" x14ac:dyDescent="0.35"/>
    <row r="812858" spans="1:1" ht="14.25" customHeight="1" x14ac:dyDescent="0.45">
      <c r="A812858" s="31"/>
    </row>
    <row r="812864" spans="1:1" s="30" customFormat="1" ht="14.25" customHeight="1" x14ac:dyDescent="0.35"/>
    <row r="812880" spans="1:1" ht="14.25" customHeight="1" x14ac:dyDescent="0.45">
      <c r="A812880" s="31"/>
    </row>
    <row r="812886" s="30" customFormat="1" ht="14.25" customHeight="1" x14ac:dyDescent="0.35"/>
    <row r="812902" spans="1:1" ht="14.25" customHeight="1" x14ac:dyDescent="0.45">
      <c r="A812902" s="31"/>
    </row>
    <row r="812908" spans="1:1" s="30" customFormat="1" ht="14.25" customHeight="1" x14ac:dyDescent="0.35"/>
    <row r="812924" spans="1:1" ht="14.25" customHeight="1" x14ac:dyDescent="0.45">
      <c r="A812924" s="31"/>
    </row>
    <row r="812930" s="30" customFormat="1" ht="14.25" customHeight="1" x14ac:dyDescent="0.35"/>
    <row r="812946" spans="1:1" ht="14.25" customHeight="1" x14ac:dyDescent="0.45">
      <c r="A812946" s="31"/>
    </row>
    <row r="812952" spans="1:1" s="30" customFormat="1" ht="14.25" customHeight="1" x14ac:dyDescent="0.35"/>
    <row r="812968" spans="1:1" ht="14.25" customHeight="1" x14ac:dyDescent="0.45">
      <c r="A812968" s="31"/>
    </row>
    <row r="812974" spans="1:1" s="30" customFormat="1" ht="14.25" customHeight="1" x14ac:dyDescent="0.35"/>
    <row r="812990" spans="1:1" ht="14.25" customHeight="1" x14ac:dyDescent="0.45">
      <c r="A812990" s="31"/>
    </row>
    <row r="812996" s="30" customFormat="1" ht="14.25" customHeight="1" x14ac:dyDescent="0.35"/>
    <row r="813012" spans="1:1" ht="14.25" customHeight="1" x14ac:dyDescent="0.45">
      <c r="A813012" s="31"/>
    </row>
    <row r="813018" spans="1:1" s="30" customFormat="1" ht="14.25" customHeight="1" x14ac:dyDescent="0.35"/>
    <row r="813034" spans="1:1" ht="14.25" customHeight="1" x14ac:dyDescent="0.45">
      <c r="A813034" s="31"/>
    </row>
    <row r="813040" spans="1:1" s="30" customFormat="1" ht="14.25" customHeight="1" x14ac:dyDescent="0.35"/>
    <row r="813056" spans="1:1" ht="14.25" customHeight="1" x14ac:dyDescent="0.45">
      <c r="A813056" s="31"/>
    </row>
    <row r="813062" s="30" customFormat="1" ht="14.25" customHeight="1" x14ac:dyDescent="0.35"/>
    <row r="813078" spans="1:1" ht="14.25" customHeight="1" x14ac:dyDescent="0.45">
      <c r="A813078" s="31"/>
    </row>
    <row r="813084" spans="1:1" s="30" customFormat="1" ht="14.25" customHeight="1" x14ac:dyDescent="0.35"/>
    <row r="813100" spans="1:1" ht="14.25" customHeight="1" x14ac:dyDescent="0.45">
      <c r="A813100" s="31"/>
    </row>
    <row r="813106" s="30" customFormat="1" ht="14.25" customHeight="1" x14ac:dyDescent="0.35"/>
    <row r="813122" spans="1:1" ht="14.25" customHeight="1" x14ac:dyDescent="0.45">
      <c r="A813122" s="31"/>
    </row>
    <row r="813128" spans="1:1" s="30" customFormat="1" ht="14.25" customHeight="1" x14ac:dyDescent="0.35"/>
    <row r="813144" spans="1:1" ht="14.25" customHeight="1" x14ac:dyDescent="0.45">
      <c r="A813144" s="31"/>
    </row>
    <row r="813150" spans="1:1" s="30" customFormat="1" ht="14.25" customHeight="1" x14ac:dyDescent="0.35"/>
    <row r="813166" spans="1:1" ht="14.25" customHeight="1" x14ac:dyDescent="0.45">
      <c r="A813166" s="31"/>
    </row>
    <row r="813172" s="30" customFormat="1" ht="14.25" customHeight="1" x14ac:dyDescent="0.35"/>
    <row r="813188" spans="1:1" ht="14.25" customHeight="1" x14ac:dyDescent="0.45">
      <c r="A813188" s="31"/>
    </row>
    <row r="813194" spans="1:1" s="30" customFormat="1" ht="14.25" customHeight="1" x14ac:dyDescent="0.35"/>
    <row r="813210" spans="1:1" ht="14.25" customHeight="1" x14ac:dyDescent="0.45">
      <c r="A813210" s="31"/>
    </row>
    <row r="813216" spans="1:1" s="30" customFormat="1" ht="14.25" customHeight="1" x14ac:dyDescent="0.35"/>
    <row r="813232" spans="1:1" ht="14.25" customHeight="1" x14ac:dyDescent="0.45">
      <c r="A813232" s="31"/>
    </row>
    <row r="813238" s="30" customFormat="1" ht="14.25" customHeight="1" x14ac:dyDescent="0.35"/>
    <row r="813254" spans="1:1" ht="14.25" customHeight="1" x14ac:dyDescent="0.45">
      <c r="A813254" s="31"/>
    </row>
    <row r="813260" spans="1:1" s="30" customFormat="1" ht="14.25" customHeight="1" x14ac:dyDescent="0.35"/>
    <row r="813276" spans="1:1" ht="14.25" customHeight="1" x14ac:dyDescent="0.45">
      <c r="A813276" s="31"/>
    </row>
    <row r="813282" s="30" customFormat="1" ht="14.25" customHeight="1" x14ac:dyDescent="0.35"/>
    <row r="813298" spans="1:1" ht="14.25" customHeight="1" x14ac:dyDescent="0.45">
      <c r="A813298" s="31"/>
    </row>
    <row r="813304" spans="1:1" s="30" customFormat="1" ht="14.25" customHeight="1" x14ac:dyDescent="0.35"/>
    <row r="813320" spans="1:1" ht="14.25" customHeight="1" x14ac:dyDescent="0.45">
      <c r="A813320" s="31"/>
    </row>
    <row r="813326" spans="1:1" s="30" customFormat="1" ht="14.25" customHeight="1" x14ac:dyDescent="0.35"/>
    <row r="813342" spans="1:1" ht="14.25" customHeight="1" x14ac:dyDescent="0.45">
      <c r="A813342" s="31"/>
    </row>
    <row r="813348" s="30" customFormat="1" ht="14.25" customHeight="1" x14ac:dyDescent="0.35"/>
    <row r="813364" spans="1:1" ht="14.25" customHeight="1" x14ac:dyDescent="0.45">
      <c r="A813364" s="31"/>
    </row>
    <row r="813370" spans="1:1" s="30" customFormat="1" ht="14.25" customHeight="1" x14ac:dyDescent="0.35"/>
    <row r="813386" spans="1:1" ht="14.25" customHeight="1" x14ac:dyDescent="0.45">
      <c r="A813386" s="31"/>
    </row>
    <row r="813392" spans="1:1" s="30" customFormat="1" ht="14.25" customHeight="1" x14ac:dyDescent="0.35"/>
    <row r="813408" spans="1:1" ht="14.25" customHeight="1" x14ac:dyDescent="0.45">
      <c r="A813408" s="31"/>
    </row>
    <row r="813414" s="30" customFormat="1" ht="14.25" customHeight="1" x14ac:dyDescent="0.35"/>
    <row r="813430" spans="1:1" ht="14.25" customHeight="1" x14ac:dyDescent="0.45">
      <c r="A813430" s="31"/>
    </row>
    <row r="813436" spans="1:1" s="30" customFormat="1" ht="14.25" customHeight="1" x14ac:dyDescent="0.35"/>
    <row r="813452" spans="1:1" ht="14.25" customHeight="1" x14ac:dyDescent="0.45">
      <c r="A813452" s="31"/>
    </row>
    <row r="813458" s="30" customFormat="1" ht="14.25" customHeight="1" x14ac:dyDescent="0.35"/>
    <row r="813474" spans="1:1" ht="14.25" customHeight="1" x14ac:dyDescent="0.45">
      <c r="A813474" s="31"/>
    </row>
    <row r="813480" spans="1:1" s="30" customFormat="1" ht="14.25" customHeight="1" x14ac:dyDescent="0.35"/>
    <row r="813496" spans="1:1" ht="14.25" customHeight="1" x14ac:dyDescent="0.45">
      <c r="A813496" s="31"/>
    </row>
    <row r="813502" spans="1:1" s="30" customFormat="1" ht="14.25" customHeight="1" x14ac:dyDescent="0.35"/>
    <row r="813518" spans="1:1" ht="14.25" customHeight="1" x14ac:dyDescent="0.45">
      <c r="A813518" s="31"/>
    </row>
    <row r="813524" s="30" customFormat="1" ht="14.25" customHeight="1" x14ac:dyDescent="0.35"/>
    <row r="813540" spans="1:1" ht="14.25" customHeight="1" x14ac:dyDescent="0.45">
      <c r="A813540" s="31"/>
    </row>
    <row r="813546" spans="1:1" s="30" customFormat="1" ht="14.25" customHeight="1" x14ac:dyDescent="0.35"/>
    <row r="813562" spans="1:1" ht="14.25" customHeight="1" x14ac:dyDescent="0.45">
      <c r="A813562" s="31"/>
    </row>
    <row r="813568" spans="1:1" s="30" customFormat="1" ht="14.25" customHeight="1" x14ac:dyDescent="0.35"/>
    <row r="813584" spans="1:1" ht="14.25" customHeight="1" x14ac:dyDescent="0.45">
      <c r="A813584" s="31"/>
    </row>
    <row r="813590" s="30" customFormat="1" ht="14.25" customHeight="1" x14ac:dyDescent="0.35"/>
    <row r="813606" spans="1:1" ht="14.25" customHeight="1" x14ac:dyDescent="0.45">
      <c r="A813606" s="31"/>
    </row>
    <row r="813612" spans="1:1" s="30" customFormat="1" ht="14.25" customHeight="1" x14ac:dyDescent="0.35"/>
    <row r="813628" spans="1:1" ht="14.25" customHeight="1" x14ac:dyDescent="0.45">
      <c r="A813628" s="31"/>
    </row>
    <row r="813634" s="30" customFormat="1" ht="14.25" customHeight="1" x14ac:dyDescent="0.35"/>
    <row r="813650" spans="1:1" ht="14.25" customHeight="1" x14ac:dyDescent="0.45">
      <c r="A813650" s="31"/>
    </row>
    <row r="813656" spans="1:1" s="30" customFormat="1" ht="14.25" customHeight="1" x14ac:dyDescent="0.35"/>
    <row r="813672" spans="1:1" ht="14.25" customHeight="1" x14ac:dyDescent="0.45">
      <c r="A813672" s="31"/>
    </row>
    <row r="813678" spans="1:1" s="30" customFormat="1" ht="14.25" customHeight="1" x14ac:dyDescent="0.35"/>
    <row r="813694" spans="1:1" ht="14.25" customHeight="1" x14ac:dyDescent="0.45">
      <c r="A813694" s="31"/>
    </row>
    <row r="813700" s="30" customFormat="1" ht="14.25" customHeight="1" x14ac:dyDescent="0.35"/>
    <row r="813716" spans="1:1" ht="14.25" customHeight="1" x14ac:dyDescent="0.45">
      <c r="A813716" s="31"/>
    </row>
    <row r="813722" spans="1:1" s="30" customFormat="1" ht="14.25" customHeight="1" x14ac:dyDescent="0.35"/>
    <row r="813738" spans="1:1" ht="14.25" customHeight="1" x14ac:dyDescent="0.45">
      <c r="A813738" s="31"/>
    </row>
    <row r="813744" spans="1:1" s="30" customFormat="1" ht="14.25" customHeight="1" x14ac:dyDescent="0.35"/>
    <row r="813760" spans="1:1" ht="14.25" customHeight="1" x14ac:dyDescent="0.45">
      <c r="A813760" s="31"/>
    </row>
    <row r="813766" s="30" customFormat="1" ht="14.25" customHeight="1" x14ac:dyDescent="0.35"/>
    <row r="813782" spans="1:1" ht="14.25" customHeight="1" x14ac:dyDescent="0.45">
      <c r="A813782" s="31"/>
    </row>
    <row r="813788" spans="1:1" s="30" customFormat="1" ht="14.25" customHeight="1" x14ac:dyDescent="0.35"/>
    <row r="813804" spans="1:1" ht="14.25" customHeight="1" x14ac:dyDescent="0.45">
      <c r="A813804" s="31"/>
    </row>
    <row r="813810" s="30" customFormat="1" ht="14.25" customHeight="1" x14ac:dyDescent="0.35"/>
    <row r="813826" spans="1:1" ht="14.25" customHeight="1" x14ac:dyDescent="0.45">
      <c r="A813826" s="31"/>
    </row>
    <row r="813832" spans="1:1" s="30" customFormat="1" ht="14.25" customHeight="1" x14ac:dyDescent="0.35"/>
    <row r="813848" spans="1:1" ht="14.25" customHeight="1" x14ac:dyDescent="0.45">
      <c r="A813848" s="31"/>
    </row>
    <row r="813854" spans="1:1" s="30" customFormat="1" ht="14.25" customHeight="1" x14ac:dyDescent="0.35"/>
    <row r="813870" spans="1:1" ht="14.25" customHeight="1" x14ac:dyDescent="0.45">
      <c r="A813870" s="31"/>
    </row>
    <row r="813876" s="30" customFormat="1" ht="14.25" customHeight="1" x14ac:dyDescent="0.35"/>
    <row r="813892" spans="1:1" ht="14.25" customHeight="1" x14ac:dyDescent="0.45">
      <c r="A813892" s="31"/>
    </row>
    <row r="813898" spans="1:1" s="30" customFormat="1" ht="14.25" customHeight="1" x14ac:dyDescent="0.35"/>
    <row r="813914" spans="1:1" ht="14.25" customHeight="1" x14ac:dyDescent="0.45">
      <c r="A813914" s="31"/>
    </row>
    <row r="813920" spans="1:1" s="30" customFormat="1" ht="14.25" customHeight="1" x14ac:dyDescent="0.35"/>
    <row r="813936" spans="1:1" ht="14.25" customHeight="1" x14ac:dyDescent="0.45">
      <c r="A813936" s="31"/>
    </row>
    <row r="813942" s="30" customFormat="1" ht="14.25" customHeight="1" x14ac:dyDescent="0.35"/>
    <row r="813958" spans="1:1" ht="14.25" customHeight="1" x14ac:dyDescent="0.45">
      <c r="A813958" s="31"/>
    </row>
    <row r="813964" spans="1:1" s="30" customFormat="1" ht="14.25" customHeight="1" x14ac:dyDescent="0.35"/>
    <row r="813980" spans="1:1" ht="14.25" customHeight="1" x14ac:dyDescent="0.45">
      <c r="A813980" s="31"/>
    </row>
    <row r="813986" s="30" customFormat="1" ht="14.25" customHeight="1" x14ac:dyDescent="0.35"/>
    <row r="814002" spans="1:1" ht="14.25" customHeight="1" x14ac:dyDescent="0.45">
      <c r="A814002" s="31"/>
    </row>
    <row r="814008" spans="1:1" s="30" customFormat="1" ht="14.25" customHeight="1" x14ac:dyDescent="0.35"/>
    <row r="814024" spans="1:1" ht="14.25" customHeight="1" x14ac:dyDescent="0.45">
      <c r="A814024" s="31"/>
    </row>
    <row r="814030" spans="1:1" s="30" customFormat="1" ht="14.25" customHeight="1" x14ac:dyDescent="0.35"/>
    <row r="814046" spans="1:1" ht="14.25" customHeight="1" x14ac:dyDescent="0.45">
      <c r="A814046" s="31"/>
    </row>
    <row r="814052" s="30" customFormat="1" ht="14.25" customHeight="1" x14ac:dyDescent="0.35"/>
    <row r="814068" spans="1:1" ht="14.25" customHeight="1" x14ac:dyDescent="0.45">
      <c r="A814068" s="31"/>
    </row>
    <row r="814074" spans="1:1" s="30" customFormat="1" ht="14.25" customHeight="1" x14ac:dyDescent="0.35"/>
    <row r="814090" spans="1:1" ht="14.25" customHeight="1" x14ac:dyDescent="0.45">
      <c r="A814090" s="31"/>
    </row>
    <row r="814096" spans="1:1" s="30" customFormat="1" ht="14.25" customHeight="1" x14ac:dyDescent="0.35"/>
    <row r="814112" spans="1:1" ht="14.25" customHeight="1" x14ac:dyDescent="0.45">
      <c r="A814112" s="31"/>
    </row>
    <row r="814118" s="30" customFormat="1" ht="14.25" customHeight="1" x14ac:dyDescent="0.35"/>
    <row r="814134" spans="1:1" ht="14.25" customHeight="1" x14ac:dyDescent="0.45">
      <c r="A814134" s="31"/>
    </row>
    <row r="814140" spans="1:1" s="30" customFormat="1" ht="14.25" customHeight="1" x14ac:dyDescent="0.35"/>
    <row r="814156" spans="1:1" ht="14.25" customHeight="1" x14ac:dyDescent="0.45">
      <c r="A814156" s="31"/>
    </row>
    <row r="814162" s="30" customFormat="1" ht="14.25" customHeight="1" x14ac:dyDescent="0.35"/>
    <row r="814178" spans="1:1" ht="14.25" customHeight="1" x14ac:dyDescent="0.45">
      <c r="A814178" s="31"/>
    </row>
    <row r="814184" spans="1:1" s="30" customFormat="1" ht="14.25" customHeight="1" x14ac:dyDescent="0.35"/>
    <row r="814200" spans="1:1" ht="14.25" customHeight="1" x14ac:dyDescent="0.45">
      <c r="A814200" s="31"/>
    </row>
    <row r="814206" spans="1:1" s="30" customFormat="1" ht="14.25" customHeight="1" x14ac:dyDescent="0.35"/>
    <row r="814222" spans="1:1" ht="14.25" customHeight="1" x14ac:dyDescent="0.45">
      <c r="A814222" s="31"/>
    </row>
    <row r="814228" s="30" customFormat="1" ht="14.25" customHeight="1" x14ac:dyDescent="0.35"/>
    <row r="814244" spans="1:1" ht="14.25" customHeight="1" x14ac:dyDescent="0.45">
      <c r="A814244" s="31"/>
    </row>
    <row r="814250" spans="1:1" s="30" customFormat="1" ht="14.25" customHeight="1" x14ac:dyDescent="0.35"/>
    <row r="814266" spans="1:1" ht="14.25" customHeight="1" x14ac:dyDescent="0.45">
      <c r="A814266" s="31"/>
    </row>
    <row r="814272" spans="1:1" s="30" customFormat="1" ht="14.25" customHeight="1" x14ac:dyDescent="0.35"/>
    <row r="814288" spans="1:1" ht="14.25" customHeight="1" x14ac:dyDescent="0.45">
      <c r="A814288" s="31"/>
    </row>
    <row r="814294" s="30" customFormat="1" ht="14.25" customHeight="1" x14ac:dyDescent="0.35"/>
    <row r="814310" spans="1:1" ht="14.25" customHeight="1" x14ac:dyDescent="0.45">
      <c r="A814310" s="31"/>
    </row>
    <row r="814316" spans="1:1" s="30" customFormat="1" ht="14.25" customHeight="1" x14ac:dyDescent="0.35"/>
    <row r="814332" spans="1:1" ht="14.25" customHeight="1" x14ac:dyDescent="0.45">
      <c r="A814332" s="31"/>
    </row>
    <row r="814338" s="30" customFormat="1" ht="14.25" customHeight="1" x14ac:dyDescent="0.35"/>
    <row r="814354" spans="1:1" ht="14.25" customHeight="1" x14ac:dyDescent="0.45">
      <c r="A814354" s="31"/>
    </row>
    <row r="814360" spans="1:1" s="30" customFormat="1" ht="14.25" customHeight="1" x14ac:dyDescent="0.35"/>
    <row r="814376" spans="1:1" ht="14.25" customHeight="1" x14ac:dyDescent="0.45">
      <c r="A814376" s="31"/>
    </row>
    <row r="814382" spans="1:1" s="30" customFormat="1" ht="14.25" customHeight="1" x14ac:dyDescent="0.35"/>
    <row r="814398" spans="1:1" ht="14.25" customHeight="1" x14ac:dyDescent="0.45">
      <c r="A814398" s="31"/>
    </row>
    <row r="814404" s="30" customFormat="1" ht="14.25" customHeight="1" x14ac:dyDescent="0.35"/>
    <row r="814420" spans="1:1" ht="14.25" customHeight="1" x14ac:dyDescent="0.45">
      <c r="A814420" s="31"/>
    </row>
    <row r="814426" spans="1:1" s="30" customFormat="1" ht="14.25" customHeight="1" x14ac:dyDescent="0.35"/>
    <row r="814442" spans="1:1" ht="14.25" customHeight="1" x14ac:dyDescent="0.45">
      <c r="A814442" s="31"/>
    </row>
    <row r="814448" spans="1:1" s="30" customFormat="1" ht="14.25" customHeight="1" x14ac:dyDescent="0.35"/>
    <row r="814464" spans="1:1" ht="14.25" customHeight="1" x14ac:dyDescent="0.45">
      <c r="A814464" s="31"/>
    </row>
    <row r="814470" s="30" customFormat="1" ht="14.25" customHeight="1" x14ac:dyDescent="0.35"/>
    <row r="814486" spans="1:1" ht="14.25" customHeight="1" x14ac:dyDescent="0.45">
      <c r="A814486" s="31"/>
    </row>
    <row r="814492" spans="1:1" s="30" customFormat="1" ht="14.25" customHeight="1" x14ac:dyDescent="0.35"/>
    <row r="814508" spans="1:1" ht="14.25" customHeight="1" x14ac:dyDescent="0.45">
      <c r="A814508" s="31"/>
    </row>
    <row r="814514" s="30" customFormat="1" ht="14.25" customHeight="1" x14ac:dyDescent="0.35"/>
    <row r="814530" spans="1:1" ht="14.25" customHeight="1" x14ac:dyDescent="0.45">
      <c r="A814530" s="31"/>
    </row>
    <row r="814536" spans="1:1" s="30" customFormat="1" ht="14.25" customHeight="1" x14ac:dyDescent="0.35"/>
    <row r="814552" spans="1:1" ht="14.25" customHeight="1" x14ac:dyDescent="0.45">
      <c r="A814552" s="31"/>
    </row>
    <row r="814558" spans="1:1" s="30" customFormat="1" ht="14.25" customHeight="1" x14ac:dyDescent="0.35"/>
    <row r="814574" spans="1:1" ht="14.25" customHeight="1" x14ac:dyDescent="0.45">
      <c r="A814574" s="31"/>
    </row>
    <row r="814580" s="30" customFormat="1" ht="14.25" customHeight="1" x14ac:dyDescent="0.35"/>
    <row r="814596" spans="1:1" ht="14.25" customHeight="1" x14ac:dyDescent="0.45">
      <c r="A814596" s="31"/>
    </row>
    <row r="814602" spans="1:1" s="30" customFormat="1" ht="14.25" customHeight="1" x14ac:dyDescent="0.35"/>
    <row r="814618" spans="1:1" ht="14.25" customHeight="1" x14ac:dyDescent="0.45">
      <c r="A814618" s="31"/>
    </row>
    <row r="814624" spans="1:1" s="30" customFormat="1" ht="14.25" customHeight="1" x14ac:dyDescent="0.35"/>
    <row r="814640" spans="1:1" ht="14.25" customHeight="1" x14ac:dyDescent="0.45">
      <c r="A814640" s="31"/>
    </row>
    <row r="814646" s="30" customFormat="1" ht="14.25" customHeight="1" x14ac:dyDescent="0.35"/>
    <row r="814662" spans="1:1" ht="14.25" customHeight="1" x14ac:dyDescent="0.45">
      <c r="A814662" s="31"/>
    </row>
    <row r="814668" spans="1:1" s="30" customFormat="1" ht="14.25" customHeight="1" x14ac:dyDescent="0.35"/>
    <row r="814684" spans="1:1" ht="14.25" customHeight="1" x14ac:dyDescent="0.45">
      <c r="A814684" s="31"/>
    </row>
    <row r="814690" s="30" customFormat="1" ht="14.25" customHeight="1" x14ac:dyDescent="0.35"/>
    <row r="814706" spans="1:1" ht="14.25" customHeight="1" x14ac:dyDescent="0.45">
      <c r="A814706" s="31"/>
    </row>
    <row r="814712" spans="1:1" s="30" customFormat="1" ht="14.25" customHeight="1" x14ac:dyDescent="0.35"/>
    <row r="814728" spans="1:1" ht="14.25" customHeight="1" x14ac:dyDescent="0.45">
      <c r="A814728" s="31"/>
    </row>
    <row r="814734" spans="1:1" s="30" customFormat="1" ht="14.25" customHeight="1" x14ac:dyDescent="0.35"/>
    <row r="814750" spans="1:1" ht="14.25" customHeight="1" x14ac:dyDescent="0.45">
      <c r="A814750" s="31"/>
    </row>
    <row r="814756" s="30" customFormat="1" ht="14.25" customHeight="1" x14ac:dyDescent="0.35"/>
    <row r="814772" spans="1:1" ht="14.25" customHeight="1" x14ac:dyDescent="0.45">
      <c r="A814772" s="31"/>
    </row>
    <row r="814778" spans="1:1" s="30" customFormat="1" ht="14.25" customHeight="1" x14ac:dyDescent="0.35"/>
    <row r="814794" spans="1:1" ht="14.25" customHeight="1" x14ac:dyDescent="0.45">
      <c r="A814794" s="31"/>
    </row>
    <row r="814800" spans="1:1" s="30" customFormat="1" ht="14.25" customHeight="1" x14ac:dyDescent="0.35"/>
    <row r="814816" spans="1:1" ht="14.25" customHeight="1" x14ac:dyDescent="0.45">
      <c r="A814816" s="31"/>
    </row>
    <row r="814822" s="30" customFormat="1" ht="14.25" customHeight="1" x14ac:dyDescent="0.35"/>
    <row r="814838" spans="1:1" ht="14.25" customHeight="1" x14ac:dyDescent="0.45">
      <c r="A814838" s="31"/>
    </row>
    <row r="814844" spans="1:1" s="30" customFormat="1" ht="14.25" customHeight="1" x14ac:dyDescent="0.35"/>
    <row r="814860" spans="1:1" ht="14.25" customHeight="1" x14ac:dyDescent="0.45">
      <c r="A814860" s="31"/>
    </row>
    <row r="814866" s="30" customFormat="1" ht="14.25" customHeight="1" x14ac:dyDescent="0.35"/>
    <row r="814882" spans="1:1" ht="14.25" customHeight="1" x14ac:dyDescent="0.45">
      <c r="A814882" s="31"/>
    </row>
    <row r="814888" spans="1:1" s="30" customFormat="1" ht="14.25" customHeight="1" x14ac:dyDescent="0.35"/>
    <row r="814904" spans="1:1" ht="14.25" customHeight="1" x14ac:dyDescent="0.45">
      <c r="A814904" s="31"/>
    </row>
    <row r="814910" spans="1:1" s="30" customFormat="1" ht="14.25" customHeight="1" x14ac:dyDescent="0.35"/>
    <row r="814926" spans="1:1" ht="14.25" customHeight="1" x14ac:dyDescent="0.45">
      <c r="A814926" s="31"/>
    </row>
    <row r="814932" s="30" customFormat="1" ht="14.25" customHeight="1" x14ac:dyDescent="0.35"/>
    <row r="814948" spans="1:1" ht="14.25" customHeight="1" x14ac:dyDescent="0.45">
      <c r="A814948" s="31"/>
    </row>
    <row r="814954" spans="1:1" s="30" customFormat="1" ht="14.25" customHeight="1" x14ac:dyDescent="0.35"/>
    <row r="814970" spans="1:1" ht="14.25" customHeight="1" x14ac:dyDescent="0.45">
      <c r="A814970" s="31"/>
    </row>
    <row r="814976" spans="1:1" s="30" customFormat="1" ht="14.25" customHeight="1" x14ac:dyDescent="0.35"/>
    <row r="814992" spans="1:1" ht="14.25" customHeight="1" x14ac:dyDescent="0.45">
      <c r="A814992" s="31"/>
    </row>
    <row r="814998" s="30" customFormat="1" ht="14.25" customHeight="1" x14ac:dyDescent="0.35"/>
    <row r="815014" spans="1:1" ht="14.25" customHeight="1" x14ac:dyDescent="0.45">
      <c r="A815014" s="31"/>
    </row>
    <row r="815020" spans="1:1" s="30" customFormat="1" ht="14.25" customHeight="1" x14ac:dyDescent="0.35"/>
    <row r="815036" spans="1:1" ht="14.25" customHeight="1" x14ac:dyDescent="0.45">
      <c r="A815036" s="31"/>
    </row>
    <row r="815042" s="30" customFormat="1" ht="14.25" customHeight="1" x14ac:dyDescent="0.35"/>
    <row r="815058" spans="1:1" ht="14.25" customHeight="1" x14ac:dyDescent="0.45">
      <c r="A815058" s="31"/>
    </row>
    <row r="815064" spans="1:1" s="30" customFormat="1" ht="14.25" customHeight="1" x14ac:dyDescent="0.35"/>
    <row r="815080" spans="1:1" ht="14.25" customHeight="1" x14ac:dyDescent="0.45">
      <c r="A815080" s="31"/>
    </row>
    <row r="815086" spans="1:1" s="30" customFormat="1" ht="14.25" customHeight="1" x14ac:dyDescent="0.35"/>
    <row r="815102" spans="1:1" ht="14.25" customHeight="1" x14ac:dyDescent="0.45">
      <c r="A815102" s="31"/>
    </row>
    <row r="815108" s="30" customFormat="1" ht="14.25" customHeight="1" x14ac:dyDescent="0.35"/>
    <row r="815124" spans="1:1" ht="14.25" customHeight="1" x14ac:dyDescent="0.45">
      <c r="A815124" s="31"/>
    </row>
    <row r="815130" spans="1:1" s="30" customFormat="1" ht="14.25" customHeight="1" x14ac:dyDescent="0.35"/>
    <row r="815146" spans="1:1" ht="14.25" customHeight="1" x14ac:dyDescent="0.45">
      <c r="A815146" s="31"/>
    </row>
    <row r="815152" spans="1:1" s="30" customFormat="1" ht="14.25" customHeight="1" x14ac:dyDescent="0.35"/>
    <row r="815168" spans="1:1" ht="14.25" customHeight="1" x14ac:dyDescent="0.45">
      <c r="A815168" s="31"/>
    </row>
    <row r="815174" s="30" customFormat="1" ht="14.25" customHeight="1" x14ac:dyDescent="0.35"/>
    <row r="815190" spans="1:1" ht="14.25" customHeight="1" x14ac:dyDescent="0.45">
      <c r="A815190" s="31"/>
    </row>
    <row r="815196" spans="1:1" s="30" customFormat="1" ht="14.25" customHeight="1" x14ac:dyDescent="0.35"/>
    <row r="815212" spans="1:1" ht="14.25" customHeight="1" x14ac:dyDescent="0.45">
      <c r="A815212" s="31"/>
    </row>
    <row r="815218" s="30" customFormat="1" ht="14.25" customHeight="1" x14ac:dyDescent="0.35"/>
    <row r="815234" spans="1:1" ht="14.25" customHeight="1" x14ac:dyDescent="0.45">
      <c r="A815234" s="31"/>
    </row>
    <row r="815240" spans="1:1" s="30" customFormat="1" ht="14.25" customHeight="1" x14ac:dyDescent="0.35"/>
    <row r="815256" spans="1:1" ht="14.25" customHeight="1" x14ac:dyDescent="0.45">
      <c r="A815256" s="31"/>
    </row>
    <row r="815262" spans="1:1" s="30" customFormat="1" ht="14.25" customHeight="1" x14ac:dyDescent="0.35"/>
    <row r="815278" spans="1:1" ht="14.25" customHeight="1" x14ac:dyDescent="0.45">
      <c r="A815278" s="31"/>
    </row>
    <row r="815284" s="30" customFormat="1" ht="14.25" customHeight="1" x14ac:dyDescent="0.35"/>
    <row r="815300" spans="1:1" ht="14.25" customHeight="1" x14ac:dyDescent="0.45">
      <c r="A815300" s="31"/>
    </row>
    <row r="815306" spans="1:1" s="30" customFormat="1" ht="14.25" customHeight="1" x14ac:dyDescent="0.35"/>
    <row r="815322" spans="1:1" ht="14.25" customHeight="1" x14ac:dyDescent="0.45">
      <c r="A815322" s="31"/>
    </row>
    <row r="815328" spans="1:1" s="30" customFormat="1" ht="14.25" customHeight="1" x14ac:dyDescent="0.35"/>
    <row r="815344" spans="1:1" ht="14.25" customHeight="1" x14ac:dyDescent="0.45">
      <c r="A815344" s="31"/>
    </row>
    <row r="815350" s="30" customFormat="1" ht="14.25" customHeight="1" x14ac:dyDescent="0.35"/>
    <row r="815366" spans="1:1" ht="14.25" customHeight="1" x14ac:dyDescent="0.45">
      <c r="A815366" s="31"/>
    </row>
    <row r="815372" spans="1:1" s="30" customFormat="1" ht="14.25" customHeight="1" x14ac:dyDescent="0.35"/>
    <row r="815388" spans="1:1" ht="14.25" customHeight="1" x14ac:dyDescent="0.45">
      <c r="A815388" s="31"/>
    </row>
    <row r="815394" s="30" customFormat="1" ht="14.25" customHeight="1" x14ac:dyDescent="0.35"/>
    <row r="815410" spans="1:1" ht="14.25" customHeight="1" x14ac:dyDescent="0.45">
      <c r="A815410" s="31"/>
    </row>
    <row r="815416" spans="1:1" s="30" customFormat="1" ht="14.25" customHeight="1" x14ac:dyDescent="0.35"/>
    <row r="815432" spans="1:1" ht="14.25" customHeight="1" x14ac:dyDescent="0.45">
      <c r="A815432" s="31"/>
    </row>
    <row r="815438" spans="1:1" s="30" customFormat="1" ht="14.25" customHeight="1" x14ac:dyDescent="0.35"/>
    <row r="815454" spans="1:1" ht="14.25" customHeight="1" x14ac:dyDescent="0.45">
      <c r="A815454" s="31"/>
    </row>
    <row r="815460" s="30" customFormat="1" ht="14.25" customHeight="1" x14ac:dyDescent="0.35"/>
    <row r="815476" spans="1:1" ht="14.25" customHeight="1" x14ac:dyDescent="0.45">
      <c r="A815476" s="31"/>
    </row>
    <row r="815482" spans="1:1" s="30" customFormat="1" ht="14.25" customHeight="1" x14ac:dyDescent="0.35"/>
    <row r="815498" spans="1:1" ht="14.25" customHeight="1" x14ac:dyDescent="0.45">
      <c r="A815498" s="31"/>
    </row>
    <row r="815504" spans="1:1" s="30" customFormat="1" ht="14.25" customHeight="1" x14ac:dyDescent="0.35"/>
    <row r="815520" spans="1:1" ht="14.25" customHeight="1" x14ac:dyDescent="0.45">
      <c r="A815520" s="31"/>
    </row>
    <row r="815526" s="30" customFormat="1" ht="14.25" customHeight="1" x14ac:dyDescent="0.35"/>
    <row r="815542" spans="1:1" ht="14.25" customHeight="1" x14ac:dyDescent="0.45">
      <c r="A815542" s="31"/>
    </row>
    <row r="815548" spans="1:1" s="30" customFormat="1" ht="14.25" customHeight="1" x14ac:dyDescent="0.35"/>
    <row r="815564" spans="1:1" ht="14.25" customHeight="1" x14ac:dyDescent="0.45">
      <c r="A815564" s="31"/>
    </row>
    <row r="815570" s="30" customFormat="1" ht="14.25" customHeight="1" x14ac:dyDescent="0.35"/>
    <row r="815586" spans="1:1" ht="14.25" customHeight="1" x14ac:dyDescent="0.45">
      <c r="A815586" s="31"/>
    </row>
    <row r="815592" spans="1:1" s="30" customFormat="1" ht="14.25" customHeight="1" x14ac:dyDescent="0.35"/>
    <row r="815608" spans="1:1" ht="14.25" customHeight="1" x14ac:dyDescent="0.45">
      <c r="A815608" s="31"/>
    </row>
    <row r="815614" spans="1:1" s="30" customFormat="1" ht="14.25" customHeight="1" x14ac:dyDescent="0.35"/>
    <row r="815630" spans="1:1" ht="14.25" customHeight="1" x14ac:dyDescent="0.45">
      <c r="A815630" s="31"/>
    </row>
    <row r="815636" s="30" customFormat="1" ht="14.25" customHeight="1" x14ac:dyDescent="0.35"/>
    <row r="815652" spans="1:1" ht="14.25" customHeight="1" x14ac:dyDescent="0.45">
      <c r="A815652" s="31"/>
    </row>
    <row r="815658" spans="1:1" s="30" customFormat="1" ht="14.25" customHeight="1" x14ac:dyDescent="0.35"/>
    <row r="815674" spans="1:1" ht="14.25" customHeight="1" x14ac:dyDescent="0.45">
      <c r="A815674" s="31"/>
    </row>
    <row r="815680" spans="1:1" s="30" customFormat="1" ht="14.25" customHeight="1" x14ac:dyDescent="0.35"/>
    <row r="815696" spans="1:1" ht="14.25" customHeight="1" x14ac:dyDescent="0.45">
      <c r="A815696" s="31"/>
    </row>
    <row r="815702" s="30" customFormat="1" ht="14.25" customHeight="1" x14ac:dyDescent="0.35"/>
    <row r="815718" spans="1:1" ht="14.25" customHeight="1" x14ac:dyDescent="0.45">
      <c r="A815718" s="31"/>
    </row>
    <row r="815724" spans="1:1" s="30" customFormat="1" ht="14.25" customHeight="1" x14ac:dyDescent="0.35"/>
    <row r="815740" spans="1:1" ht="14.25" customHeight="1" x14ac:dyDescent="0.45">
      <c r="A815740" s="31"/>
    </row>
    <row r="815746" s="30" customFormat="1" ht="14.25" customHeight="1" x14ac:dyDescent="0.35"/>
    <row r="815762" spans="1:1" ht="14.25" customHeight="1" x14ac:dyDescent="0.45">
      <c r="A815762" s="31"/>
    </row>
    <row r="815768" spans="1:1" s="30" customFormat="1" ht="14.25" customHeight="1" x14ac:dyDescent="0.35"/>
    <row r="815784" spans="1:1" ht="14.25" customHeight="1" x14ac:dyDescent="0.45">
      <c r="A815784" s="31"/>
    </row>
    <row r="815790" spans="1:1" s="30" customFormat="1" ht="14.25" customHeight="1" x14ac:dyDescent="0.35"/>
    <row r="815806" spans="1:1" ht="14.25" customHeight="1" x14ac:dyDescent="0.45">
      <c r="A815806" s="31"/>
    </row>
    <row r="815812" s="30" customFormat="1" ht="14.25" customHeight="1" x14ac:dyDescent="0.35"/>
    <row r="815828" spans="1:1" ht="14.25" customHeight="1" x14ac:dyDescent="0.45">
      <c r="A815828" s="31"/>
    </row>
    <row r="815834" spans="1:1" s="30" customFormat="1" ht="14.25" customHeight="1" x14ac:dyDescent="0.35"/>
    <row r="815850" spans="1:1" ht="14.25" customHeight="1" x14ac:dyDescent="0.45">
      <c r="A815850" s="31"/>
    </row>
    <row r="815856" spans="1:1" s="30" customFormat="1" ht="14.25" customHeight="1" x14ac:dyDescent="0.35"/>
    <row r="815872" spans="1:1" ht="14.25" customHeight="1" x14ac:dyDescent="0.45">
      <c r="A815872" s="31"/>
    </row>
    <row r="815878" s="30" customFormat="1" ht="14.25" customHeight="1" x14ac:dyDescent="0.35"/>
    <row r="815894" spans="1:1" ht="14.25" customHeight="1" x14ac:dyDescent="0.45">
      <c r="A815894" s="31"/>
    </row>
    <row r="815900" spans="1:1" s="30" customFormat="1" ht="14.25" customHeight="1" x14ac:dyDescent="0.35"/>
    <row r="815916" spans="1:1" ht="14.25" customHeight="1" x14ac:dyDescent="0.45">
      <c r="A815916" s="31"/>
    </row>
    <row r="815922" s="30" customFormat="1" ht="14.25" customHeight="1" x14ac:dyDescent="0.35"/>
    <row r="815938" spans="1:1" ht="14.25" customHeight="1" x14ac:dyDescent="0.45">
      <c r="A815938" s="31"/>
    </row>
    <row r="815944" spans="1:1" s="30" customFormat="1" ht="14.25" customHeight="1" x14ac:dyDescent="0.35"/>
    <row r="815960" spans="1:1" ht="14.25" customHeight="1" x14ac:dyDescent="0.45">
      <c r="A815960" s="31"/>
    </row>
    <row r="815966" spans="1:1" s="30" customFormat="1" ht="14.25" customHeight="1" x14ac:dyDescent="0.35"/>
    <row r="815982" spans="1:1" ht="14.25" customHeight="1" x14ac:dyDescent="0.45">
      <c r="A815982" s="31"/>
    </row>
    <row r="815988" s="30" customFormat="1" ht="14.25" customHeight="1" x14ac:dyDescent="0.35"/>
    <row r="816004" spans="1:1" ht="14.25" customHeight="1" x14ac:dyDescent="0.45">
      <c r="A816004" s="31"/>
    </row>
    <row r="816010" spans="1:1" s="30" customFormat="1" ht="14.25" customHeight="1" x14ac:dyDescent="0.35"/>
    <row r="816026" spans="1:1" ht="14.25" customHeight="1" x14ac:dyDescent="0.45">
      <c r="A816026" s="31"/>
    </row>
    <row r="816032" spans="1:1" s="30" customFormat="1" ht="14.25" customHeight="1" x14ac:dyDescent="0.35"/>
    <row r="816048" spans="1:1" ht="14.25" customHeight="1" x14ac:dyDescent="0.45">
      <c r="A816048" s="31"/>
    </row>
    <row r="816054" s="30" customFormat="1" ht="14.25" customHeight="1" x14ac:dyDescent="0.35"/>
    <row r="816070" spans="1:1" ht="14.25" customHeight="1" x14ac:dyDescent="0.45">
      <c r="A816070" s="31"/>
    </row>
    <row r="816076" spans="1:1" s="30" customFormat="1" ht="14.25" customHeight="1" x14ac:dyDescent="0.35"/>
    <row r="816092" spans="1:1" ht="14.25" customHeight="1" x14ac:dyDescent="0.45">
      <c r="A816092" s="31"/>
    </row>
    <row r="816098" s="30" customFormat="1" ht="14.25" customHeight="1" x14ac:dyDescent="0.35"/>
    <row r="816114" spans="1:1" ht="14.25" customHeight="1" x14ac:dyDescent="0.45">
      <c r="A816114" s="31"/>
    </row>
    <row r="816120" spans="1:1" s="30" customFormat="1" ht="14.25" customHeight="1" x14ac:dyDescent="0.35"/>
    <row r="816136" spans="1:1" ht="14.25" customHeight="1" x14ac:dyDescent="0.45">
      <c r="A816136" s="31"/>
    </row>
    <row r="816142" spans="1:1" s="30" customFormat="1" ht="14.25" customHeight="1" x14ac:dyDescent="0.35"/>
    <row r="816158" spans="1:1" ht="14.25" customHeight="1" x14ac:dyDescent="0.45">
      <c r="A816158" s="31"/>
    </row>
    <row r="816164" s="30" customFormat="1" ht="14.25" customHeight="1" x14ac:dyDescent="0.35"/>
    <row r="816180" spans="1:1" ht="14.25" customHeight="1" x14ac:dyDescent="0.45">
      <c r="A816180" s="31"/>
    </row>
    <row r="816186" spans="1:1" s="30" customFormat="1" ht="14.25" customHeight="1" x14ac:dyDescent="0.35"/>
    <row r="816202" spans="1:1" ht="14.25" customHeight="1" x14ac:dyDescent="0.45">
      <c r="A816202" s="31"/>
    </row>
    <row r="816208" spans="1:1" s="30" customFormat="1" ht="14.25" customHeight="1" x14ac:dyDescent="0.35"/>
    <row r="816224" spans="1:1" ht="14.25" customHeight="1" x14ac:dyDescent="0.45">
      <c r="A816224" s="31"/>
    </row>
    <row r="816230" s="30" customFormat="1" ht="14.25" customHeight="1" x14ac:dyDescent="0.35"/>
    <row r="816246" spans="1:1" ht="14.25" customHeight="1" x14ac:dyDescent="0.45">
      <c r="A816246" s="31"/>
    </row>
    <row r="816252" spans="1:1" s="30" customFormat="1" ht="14.25" customHeight="1" x14ac:dyDescent="0.35"/>
    <row r="816268" spans="1:1" ht="14.25" customHeight="1" x14ac:dyDescent="0.45">
      <c r="A816268" s="31"/>
    </row>
    <row r="816274" s="30" customFormat="1" ht="14.25" customHeight="1" x14ac:dyDescent="0.35"/>
    <row r="816290" spans="1:1" ht="14.25" customHeight="1" x14ac:dyDescent="0.45">
      <c r="A816290" s="31"/>
    </row>
    <row r="816296" spans="1:1" s="30" customFormat="1" ht="14.25" customHeight="1" x14ac:dyDescent="0.35"/>
    <row r="816312" spans="1:1" ht="14.25" customHeight="1" x14ac:dyDescent="0.45">
      <c r="A816312" s="31"/>
    </row>
    <row r="816318" spans="1:1" s="30" customFormat="1" ht="14.25" customHeight="1" x14ac:dyDescent="0.35"/>
    <row r="816334" spans="1:1" ht="14.25" customHeight="1" x14ac:dyDescent="0.45">
      <c r="A816334" s="31"/>
    </row>
    <row r="816340" s="30" customFormat="1" ht="14.25" customHeight="1" x14ac:dyDescent="0.35"/>
    <row r="816356" spans="1:1" ht="14.25" customHeight="1" x14ac:dyDescent="0.45">
      <c r="A816356" s="31"/>
    </row>
    <row r="816362" spans="1:1" s="30" customFormat="1" ht="14.25" customHeight="1" x14ac:dyDescent="0.35"/>
    <row r="816378" spans="1:1" ht="14.25" customHeight="1" x14ac:dyDescent="0.45">
      <c r="A816378" s="31"/>
    </row>
    <row r="816384" spans="1:1" s="30" customFormat="1" ht="14.25" customHeight="1" x14ac:dyDescent="0.35"/>
    <row r="816400" spans="1:1" ht="14.25" customHeight="1" x14ac:dyDescent="0.45">
      <c r="A816400" s="31"/>
    </row>
    <row r="816406" s="30" customFormat="1" ht="14.25" customHeight="1" x14ac:dyDescent="0.35"/>
    <row r="816422" spans="1:1" ht="14.25" customHeight="1" x14ac:dyDescent="0.45">
      <c r="A816422" s="31"/>
    </row>
    <row r="816428" spans="1:1" s="30" customFormat="1" ht="14.25" customHeight="1" x14ac:dyDescent="0.35"/>
    <row r="816444" spans="1:1" ht="14.25" customHeight="1" x14ac:dyDescent="0.45">
      <c r="A816444" s="31"/>
    </row>
    <row r="816450" s="30" customFormat="1" ht="14.25" customHeight="1" x14ac:dyDescent="0.35"/>
    <row r="816466" spans="1:1" ht="14.25" customHeight="1" x14ac:dyDescent="0.45">
      <c r="A816466" s="31"/>
    </row>
    <row r="816472" spans="1:1" s="30" customFormat="1" ht="14.25" customHeight="1" x14ac:dyDescent="0.35"/>
    <row r="816488" spans="1:1" ht="14.25" customHeight="1" x14ac:dyDescent="0.45">
      <c r="A816488" s="31"/>
    </row>
    <row r="816494" spans="1:1" s="30" customFormat="1" ht="14.25" customHeight="1" x14ac:dyDescent="0.35"/>
    <row r="816510" spans="1:1" ht="14.25" customHeight="1" x14ac:dyDescent="0.45">
      <c r="A816510" s="31"/>
    </row>
    <row r="816516" s="30" customFormat="1" ht="14.25" customHeight="1" x14ac:dyDescent="0.35"/>
    <row r="816532" spans="1:1" ht="14.25" customHeight="1" x14ac:dyDescent="0.45">
      <c r="A816532" s="31"/>
    </row>
    <row r="816538" spans="1:1" s="30" customFormat="1" ht="14.25" customHeight="1" x14ac:dyDescent="0.35"/>
    <row r="816554" spans="1:1" ht="14.25" customHeight="1" x14ac:dyDescent="0.45">
      <c r="A816554" s="31"/>
    </row>
    <row r="816560" spans="1:1" s="30" customFormat="1" ht="14.25" customHeight="1" x14ac:dyDescent="0.35"/>
    <row r="816576" spans="1:1" ht="14.25" customHeight="1" x14ac:dyDescent="0.45">
      <c r="A816576" s="31"/>
    </row>
    <row r="816582" s="30" customFormat="1" ht="14.25" customHeight="1" x14ac:dyDescent="0.35"/>
    <row r="816598" spans="1:1" ht="14.25" customHeight="1" x14ac:dyDescent="0.45">
      <c r="A816598" s="31"/>
    </row>
    <row r="816604" spans="1:1" s="30" customFormat="1" ht="14.25" customHeight="1" x14ac:dyDescent="0.35"/>
    <row r="816620" spans="1:1" ht="14.25" customHeight="1" x14ac:dyDescent="0.45">
      <c r="A816620" s="31"/>
    </row>
    <row r="816626" s="30" customFormat="1" ht="14.25" customHeight="1" x14ac:dyDescent="0.35"/>
    <row r="816642" spans="1:1" ht="14.25" customHeight="1" x14ac:dyDescent="0.45">
      <c r="A816642" s="31"/>
    </row>
    <row r="816648" spans="1:1" s="30" customFormat="1" ht="14.25" customHeight="1" x14ac:dyDescent="0.35"/>
    <row r="816664" spans="1:1" ht="14.25" customHeight="1" x14ac:dyDescent="0.45">
      <c r="A816664" s="31"/>
    </row>
    <row r="816670" spans="1:1" s="30" customFormat="1" ht="14.25" customHeight="1" x14ac:dyDescent="0.35"/>
    <row r="816686" spans="1:1" ht="14.25" customHeight="1" x14ac:dyDescent="0.45">
      <c r="A816686" s="31"/>
    </row>
    <row r="816692" s="30" customFormat="1" ht="14.25" customHeight="1" x14ac:dyDescent="0.35"/>
    <row r="816708" spans="1:1" ht="14.25" customHeight="1" x14ac:dyDescent="0.45">
      <c r="A816708" s="31"/>
    </row>
    <row r="816714" spans="1:1" s="30" customFormat="1" ht="14.25" customHeight="1" x14ac:dyDescent="0.35"/>
    <row r="816730" spans="1:1" ht="14.25" customHeight="1" x14ac:dyDescent="0.45">
      <c r="A816730" s="31"/>
    </row>
    <row r="816736" spans="1:1" s="30" customFormat="1" ht="14.25" customHeight="1" x14ac:dyDescent="0.35"/>
    <row r="816752" spans="1:1" ht="14.25" customHeight="1" x14ac:dyDescent="0.45">
      <c r="A816752" s="31"/>
    </row>
    <row r="816758" s="30" customFormat="1" ht="14.25" customHeight="1" x14ac:dyDescent="0.35"/>
    <row r="816774" spans="1:1" ht="14.25" customHeight="1" x14ac:dyDescent="0.45">
      <c r="A816774" s="31"/>
    </row>
    <row r="816780" spans="1:1" s="30" customFormat="1" ht="14.25" customHeight="1" x14ac:dyDescent="0.35"/>
    <row r="816796" spans="1:1" ht="14.25" customHeight="1" x14ac:dyDescent="0.45">
      <c r="A816796" s="31"/>
    </row>
    <row r="816802" s="30" customFormat="1" ht="14.25" customHeight="1" x14ac:dyDescent="0.35"/>
    <row r="816818" spans="1:1" ht="14.25" customHeight="1" x14ac:dyDescent="0.45">
      <c r="A816818" s="31"/>
    </row>
    <row r="816824" spans="1:1" s="30" customFormat="1" ht="14.25" customHeight="1" x14ac:dyDescent="0.35"/>
    <row r="816840" spans="1:1" ht="14.25" customHeight="1" x14ac:dyDescent="0.45">
      <c r="A816840" s="31"/>
    </row>
    <row r="816846" spans="1:1" s="30" customFormat="1" ht="14.25" customHeight="1" x14ac:dyDescent="0.35"/>
    <row r="816862" spans="1:1" ht="14.25" customHeight="1" x14ac:dyDescent="0.45">
      <c r="A816862" s="31"/>
    </row>
    <row r="816868" s="30" customFormat="1" ht="14.25" customHeight="1" x14ac:dyDescent="0.35"/>
    <row r="816884" spans="1:1" ht="14.25" customHeight="1" x14ac:dyDescent="0.45">
      <c r="A816884" s="31"/>
    </row>
    <row r="816890" spans="1:1" s="30" customFormat="1" ht="14.25" customHeight="1" x14ac:dyDescent="0.35"/>
    <row r="816906" spans="1:1" ht="14.25" customHeight="1" x14ac:dyDescent="0.45">
      <c r="A816906" s="31"/>
    </row>
    <row r="816912" spans="1:1" s="30" customFormat="1" ht="14.25" customHeight="1" x14ac:dyDescent="0.35"/>
    <row r="816928" spans="1:1" ht="14.25" customHeight="1" x14ac:dyDescent="0.45">
      <c r="A816928" s="31"/>
    </row>
    <row r="816934" s="30" customFormat="1" ht="14.25" customHeight="1" x14ac:dyDescent="0.35"/>
    <row r="816950" spans="1:1" ht="14.25" customHeight="1" x14ac:dyDescent="0.45">
      <c r="A816950" s="31"/>
    </row>
    <row r="816956" spans="1:1" s="30" customFormat="1" ht="14.25" customHeight="1" x14ac:dyDescent="0.35"/>
    <row r="816972" spans="1:1" ht="14.25" customHeight="1" x14ac:dyDescent="0.45">
      <c r="A816972" s="31"/>
    </row>
    <row r="816978" s="30" customFormat="1" ht="14.25" customHeight="1" x14ac:dyDescent="0.35"/>
    <row r="816994" spans="1:1" ht="14.25" customHeight="1" x14ac:dyDescent="0.45">
      <c r="A816994" s="31"/>
    </row>
    <row r="817000" spans="1:1" s="30" customFormat="1" ht="14.25" customHeight="1" x14ac:dyDescent="0.35"/>
    <row r="817016" spans="1:1" ht="14.25" customHeight="1" x14ac:dyDescent="0.45">
      <c r="A817016" s="31"/>
    </row>
    <row r="817022" spans="1:1" s="30" customFormat="1" ht="14.25" customHeight="1" x14ac:dyDescent="0.35"/>
    <row r="817038" spans="1:1" ht="14.25" customHeight="1" x14ac:dyDescent="0.45">
      <c r="A817038" s="31"/>
    </row>
    <row r="817044" s="30" customFormat="1" ht="14.25" customHeight="1" x14ac:dyDescent="0.35"/>
    <row r="817060" spans="1:1" ht="14.25" customHeight="1" x14ac:dyDescent="0.45">
      <c r="A817060" s="31"/>
    </row>
    <row r="817066" spans="1:1" s="30" customFormat="1" ht="14.25" customHeight="1" x14ac:dyDescent="0.35"/>
    <row r="817082" spans="1:1" ht="14.25" customHeight="1" x14ac:dyDescent="0.45">
      <c r="A817082" s="31"/>
    </row>
    <row r="817088" spans="1:1" s="30" customFormat="1" ht="14.25" customHeight="1" x14ac:dyDescent="0.35"/>
    <row r="817104" spans="1:1" ht="14.25" customHeight="1" x14ac:dyDescent="0.45">
      <c r="A817104" s="31"/>
    </row>
    <row r="817110" s="30" customFormat="1" ht="14.25" customHeight="1" x14ac:dyDescent="0.35"/>
    <row r="817126" spans="1:1" ht="14.25" customHeight="1" x14ac:dyDescent="0.45">
      <c r="A817126" s="31"/>
    </row>
    <row r="817132" spans="1:1" s="30" customFormat="1" ht="14.25" customHeight="1" x14ac:dyDescent="0.35"/>
    <row r="817148" spans="1:1" ht="14.25" customHeight="1" x14ac:dyDescent="0.45">
      <c r="A817148" s="31"/>
    </row>
    <row r="817154" s="30" customFormat="1" ht="14.25" customHeight="1" x14ac:dyDescent="0.35"/>
    <row r="817170" spans="1:1" ht="14.25" customHeight="1" x14ac:dyDescent="0.45">
      <c r="A817170" s="31"/>
    </row>
    <row r="817176" spans="1:1" s="30" customFormat="1" ht="14.25" customHeight="1" x14ac:dyDescent="0.35"/>
    <row r="817192" spans="1:1" ht="14.25" customHeight="1" x14ac:dyDescent="0.45">
      <c r="A817192" s="31"/>
    </row>
    <row r="817198" spans="1:1" s="30" customFormat="1" ht="14.25" customHeight="1" x14ac:dyDescent="0.35"/>
    <row r="817214" spans="1:1" ht="14.25" customHeight="1" x14ac:dyDescent="0.45">
      <c r="A817214" s="31"/>
    </row>
    <row r="817220" s="30" customFormat="1" ht="14.25" customHeight="1" x14ac:dyDescent="0.35"/>
    <row r="817236" spans="1:1" ht="14.25" customHeight="1" x14ac:dyDescent="0.45">
      <c r="A817236" s="31"/>
    </row>
    <row r="817242" spans="1:1" s="30" customFormat="1" ht="14.25" customHeight="1" x14ac:dyDescent="0.35"/>
    <row r="817258" spans="1:1" ht="14.25" customHeight="1" x14ac:dyDescent="0.45">
      <c r="A817258" s="31"/>
    </row>
    <row r="817264" spans="1:1" s="30" customFormat="1" ht="14.25" customHeight="1" x14ac:dyDescent="0.35"/>
    <row r="817280" spans="1:1" ht="14.25" customHeight="1" x14ac:dyDescent="0.45">
      <c r="A817280" s="31"/>
    </row>
    <row r="817286" s="30" customFormat="1" ht="14.25" customHeight="1" x14ac:dyDescent="0.35"/>
    <row r="817302" spans="1:1" ht="14.25" customHeight="1" x14ac:dyDescent="0.45">
      <c r="A817302" s="31"/>
    </row>
    <row r="817308" spans="1:1" s="30" customFormat="1" ht="14.25" customHeight="1" x14ac:dyDescent="0.35"/>
    <row r="817324" spans="1:1" ht="14.25" customHeight="1" x14ac:dyDescent="0.45">
      <c r="A817324" s="31"/>
    </row>
    <row r="817330" s="30" customFormat="1" ht="14.25" customHeight="1" x14ac:dyDescent="0.35"/>
    <row r="817346" spans="1:1" ht="14.25" customHeight="1" x14ac:dyDescent="0.45">
      <c r="A817346" s="31"/>
    </row>
    <row r="817352" spans="1:1" s="30" customFormat="1" ht="14.25" customHeight="1" x14ac:dyDescent="0.35"/>
    <row r="817368" spans="1:1" ht="14.25" customHeight="1" x14ac:dyDescent="0.45">
      <c r="A817368" s="31"/>
    </row>
    <row r="817374" spans="1:1" s="30" customFormat="1" ht="14.25" customHeight="1" x14ac:dyDescent="0.35"/>
    <row r="817390" spans="1:1" ht="14.25" customHeight="1" x14ac:dyDescent="0.45">
      <c r="A817390" s="31"/>
    </row>
    <row r="817396" s="30" customFormat="1" ht="14.25" customHeight="1" x14ac:dyDescent="0.35"/>
    <row r="817412" spans="1:1" ht="14.25" customHeight="1" x14ac:dyDescent="0.45">
      <c r="A817412" s="31"/>
    </row>
    <row r="817418" spans="1:1" s="30" customFormat="1" ht="14.25" customHeight="1" x14ac:dyDescent="0.35"/>
    <row r="817434" spans="1:1" ht="14.25" customHeight="1" x14ac:dyDescent="0.45">
      <c r="A817434" s="31"/>
    </row>
    <row r="817440" spans="1:1" s="30" customFormat="1" ht="14.25" customHeight="1" x14ac:dyDescent="0.35"/>
    <row r="817456" spans="1:1" ht="14.25" customHeight="1" x14ac:dyDescent="0.45">
      <c r="A817456" s="31"/>
    </row>
    <row r="817462" s="30" customFormat="1" ht="14.25" customHeight="1" x14ac:dyDescent="0.35"/>
    <row r="817478" spans="1:1" ht="14.25" customHeight="1" x14ac:dyDescent="0.45">
      <c r="A817478" s="31"/>
    </row>
    <row r="817484" spans="1:1" s="30" customFormat="1" ht="14.25" customHeight="1" x14ac:dyDescent="0.35"/>
    <row r="817500" spans="1:1" ht="14.25" customHeight="1" x14ac:dyDescent="0.45">
      <c r="A817500" s="31"/>
    </row>
    <row r="817506" s="30" customFormat="1" ht="14.25" customHeight="1" x14ac:dyDescent="0.35"/>
    <row r="817522" spans="1:1" ht="14.25" customHeight="1" x14ac:dyDescent="0.45">
      <c r="A817522" s="31"/>
    </row>
    <row r="817528" spans="1:1" s="30" customFormat="1" ht="14.25" customHeight="1" x14ac:dyDescent="0.35"/>
    <row r="817544" spans="1:1" ht="14.25" customHeight="1" x14ac:dyDescent="0.45">
      <c r="A817544" s="31"/>
    </row>
    <row r="817550" spans="1:1" s="30" customFormat="1" ht="14.25" customHeight="1" x14ac:dyDescent="0.35"/>
    <row r="817566" spans="1:1" ht="14.25" customHeight="1" x14ac:dyDescent="0.45">
      <c r="A817566" s="31"/>
    </row>
    <row r="817572" s="30" customFormat="1" ht="14.25" customHeight="1" x14ac:dyDescent="0.35"/>
    <row r="817588" spans="1:1" ht="14.25" customHeight="1" x14ac:dyDescent="0.45">
      <c r="A817588" s="31"/>
    </row>
    <row r="817594" spans="1:1" s="30" customFormat="1" ht="14.25" customHeight="1" x14ac:dyDescent="0.35"/>
    <row r="817610" spans="1:1" ht="14.25" customHeight="1" x14ac:dyDescent="0.45">
      <c r="A817610" s="31"/>
    </row>
    <row r="817616" spans="1:1" s="30" customFormat="1" ht="14.25" customHeight="1" x14ac:dyDescent="0.35"/>
    <row r="817632" spans="1:1" ht="14.25" customHeight="1" x14ac:dyDescent="0.45">
      <c r="A817632" s="31"/>
    </row>
    <row r="817638" s="30" customFormat="1" ht="14.25" customHeight="1" x14ac:dyDescent="0.35"/>
    <row r="817654" spans="1:1" ht="14.25" customHeight="1" x14ac:dyDescent="0.45">
      <c r="A817654" s="31"/>
    </row>
    <row r="817660" spans="1:1" s="30" customFormat="1" ht="14.25" customHeight="1" x14ac:dyDescent="0.35"/>
    <row r="817676" spans="1:1" ht="14.25" customHeight="1" x14ac:dyDescent="0.45">
      <c r="A817676" s="31"/>
    </row>
    <row r="817682" s="30" customFormat="1" ht="14.25" customHeight="1" x14ac:dyDescent="0.35"/>
    <row r="817698" spans="1:1" ht="14.25" customHeight="1" x14ac:dyDescent="0.45">
      <c r="A817698" s="31"/>
    </row>
    <row r="817704" spans="1:1" s="30" customFormat="1" ht="14.25" customHeight="1" x14ac:dyDescent="0.35"/>
    <row r="817720" spans="1:1" ht="14.25" customHeight="1" x14ac:dyDescent="0.45">
      <c r="A817720" s="31"/>
    </row>
    <row r="817726" spans="1:1" s="30" customFormat="1" ht="14.25" customHeight="1" x14ac:dyDescent="0.35"/>
    <row r="817742" spans="1:1" ht="14.25" customHeight="1" x14ac:dyDescent="0.45">
      <c r="A817742" s="31"/>
    </row>
    <row r="817748" s="30" customFormat="1" ht="14.25" customHeight="1" x14ac:dyDescent="0.35"/>
    <row r="817764" spans="1:1" ht="14.25" customHeight="1" x14ac:dyDescent="0.45">
      <c r="A817764" s="31"/>
    </row>
    <row r="817770" spans="1:1" s="30" customFormat="1" ht="14.25" customHeight="1" x14ac:dyDescent="0.35"/>
    <row r="817786" spans="1:1" ht="14.25" customHeight="1" x14ac:dyDescent="0.45">
      <c r="A817786" s="31"/>
    </row>
    <row r="817792" spans="1:1" s="30" customFormat="1" ht="14.25" customHeight="1" x14ac:dyDescent="0.35"/>
    <row r="817808" spans="1:1" ht="14.25" customHeight="1" x14ac:dyDescent="0.45">
      <c r="A817808" s="31"/>
    </row>
    <row r="817814" s="30" customFormat="1" ht="14.25" customHeight="1" x14ac:dyDescent="0.35"/>
    <row r="817830" spans="1:1" ht="14.25" customHeight="1" x14ac:dyDescent="0.45">
      <c r="A817830" s="31"/>
    </row>
    <row r="817836" spans="1:1" s="30" customFormat="1" ht="14.25" customHeight="1" x14ac:dyDescent="0.35"/>
    <row r="817852" spans="1:1" ht="14.25" customHeight="1" x14ac:dyDescent="0.45">
      <c r="A817852" s="31"/>
    </row>
    <row r="817858" s="30" customFormat="1" ht="14.25" customHeight="1" x14ac:dyDescent="0.35"/>
    <row r="817874" spans="1:1" ht="14.25" customHeight="1" x14ac:dyDescent="0.45">
      <c r="A817874" s="31"/>
    </row>
    <row r="817880" spans="1:1" s="30" customFormat="1" ht="14.25" customHeight="1" x14ac:dyDescent="0.35"/>
    <row r="817896" spans="1:1" ht="14.25" customHeight="1" x14ac:dyDescent="0.45">
      <c r="A817896" s="31"/>
    </row>
    <row r="817902" spans="1:1" s="30" customFormat="1" ht="14.25" customHeight="1" x14ac:dyDescent="0.35"/>
    <row r="817918" spans="1:1" ht="14.25" customHeight="1" x14ac:dyDescent="0.45">
      <c r="A817918" s="31"/>
    </row>
    <row r="817924" s="30" customFormat="1" ht="14.25" customHeight="1" x14ac:dyDescent="0.35"/>
    <row r="817940" spans="1:1" ht="14.25" customHeight="1" x14ac:dyDescent="0.45">
      <c r="A817940" s="31"/>
    </row>
    <row r="817946" spans="1:1" s="30" customFormat="1" ht="14.25" customHeight="1" x14ac:dyDescent="0.35"/>
    <row r="817962" spans="1:1" ht="14.25" customHeight="1" x14ac:dyDescent="0.45">
      <c r="A817962" s="31"/>
    </row>
    <row r="817968" spans="1:1" s="30" customFormat="1" ht="14.25" customHeight="1" x14ac:dyDescent="0.35"/>
    <row r="817984" spans="1:1" ht="14.25" customHeight="1" x14ac:dyDescent="0.45">
      <c r="A817984" s="31"/>
    </row>
    <row r="817990" s="30" customFormat="1" ht="14.25" customHeight="1" x14ac:dyDescent="0.35"/>
    <row r="818006" spans="1:1" ht="14.25" customHeight="1" x14ac:dyDescent="0.45">
      <c r="A818006" s="31"/>
    </row>
    <row r="818012" spans="1:1" s="30" customFormat="1" ht="14.25" customHeight="1" x14ac:dyDescent="0.35"/>
    <row r="818028" spans="1:1" ht="14.25" customHeight="1" x14ac:dyDescent="0.45">
      <c r="A818028" s="31"/>
    </row>
    <row r="818034" s="30" customFormat="1" ht="14.25" customHeight="1" x14ac:dyDescent="0.35"/>
    <row r="818050" spans="1:1" ht="14.25" customHeight="1" x14ac:dyDescent="0.45">
      <c r="A818050" s="31"/>
    </row>
    <row r="818056" spans="1:1" s="30" customFormat="1" ht="14.25" customHeight="1" x14ac:dyDescent="0.35"/>
    <row r="818072" spans="1:1" ht="14.25" customHeight="1" x14ac:dyDescent="0.45">
      <c r="A818072" s="31"/>
    </row>
    <row r="818078" spans="1:1" s="30" customFormat="1" ht="14.25" customHeight="1" x14ac:dyDescent="0.35"/>
    <row r="818094" spans="1:1" ht="14.25" customHeight="1" x14ac:dyDescent="0.45">
      <c r="A818094" s="31"/>
    </row>
    <row r="818100" s="30" customFormat="1" ht="14.25" customHeight="1" x14ac:dyDescent="0.35"/>
    <row r="818116" spans="1:1" ht="14.25" customHeight="1" x14ac:dyDescent="0.45">
      <c r="A818116" s="31"/>
    </row>
    <row r="818122" spans="1:1" s="30" customFormat="1" ht="14.25" customHeight="1" x14ac:dyDescent="0.35"/>
    <row r="818138" spans="1:1" ht="14.25" customHeight="1" x14ac:dyDescent="0.45">
      <c r="A818138" s="31"/>
    </row>
    <row r="818144" spans="1:1" s="30" customFormat="1" ht="14.25" customHeight="1" x14ac:dyDescent="0.35"/>
    <row r="818160" spans="1:1" ht="14.25" customHeight="1" x14ac:dyDescent="0.45">
      <c r="A818160" s="31"/>
    </row>
    <row r="818166" s="30" customFormat="1" ht="14.25" customHeight="1" x14ac:dyDescent="0.35"/>
    <row r="818182" spans="1:1" ht="14.25" customHeight="1" x14ac:dyDescent="0.45">
      <c r="A818182" s="31"/>
    </row>
    <row r="818188" spans="1:1" s="30" customFormat="1" ht="14.25" customHeight="1" x14ac:dyDescent="0.35"/>
    <row r="818204" spans="1:1" ht="14.25" customHeight="1" x14ac:dyDescent="0.45">
      <c r="A818204" s="31"/>
    </row>
    <row r="818210" s="30" customFormat="1" ht="14.25" customHeight="1" x14ac:dyDescent="0.35"/>
    <row r="818226" spans="1:1" ht="14.25" customHeight="1" x14ac:dyDescent="0.45">
      <c r="A818226" s="31"/>
    </row>
    <row r="818232" spans="1:1" s="30" customFormat="1" ht="14.25" customHeight="1" x14ac:dyDescent="0.35"/>
    <row r="818248" spans="1:1" ht="14.25" customHeight="1" x14ac:dyDescent="0.45">
      <c r="A818248" s="31"/>
    </row>
    <row r="818254" spans="1:1" s="30" customFormat="1" ht="14.25" customHeight="1" x14ac:dyDescent="0.35"/>
    <row r="818270" spans="1:1" ht="14.25" customHeight="1" x14ac:dyDescent="0.45">
      <c r="A818270" s="31"/>
    </row>
    <row r="818276" s="30" customFormat="1" ht="14.25" customHeight="1" x14ac:dyDescent="0.35"/>
    <row r="818292" spans="1:1" ht="14.25" customHeight="1" x14ac:dyDescent="0.45">
      <c r="A818292" s="31"/>
    </row>
    <row r="818298" spans="1:1" s="30" customFormat="1" ht="14.25" customHeight="1" x14ac:dyDescent="0.35"/>
    <row r="818314" spans="1:1" ht="14.25" customHeight="1" x14ac:dyDescent="0.45">
      <c r="A818314" s="31"/>
    </row>
    <row r="818320" spans="1:1" s="30" customFormat="1" ht="14.25" customHeight="1" x14ac:dyDescent="0.35"/>
    <row r="818336" spans="1:1" ht="14.25" customHeight="1" x14ac:dyDescent="0.45">
      <c r="A818336" s="31"/>
    </row>
    <row r="818342" s="30" customFormat="1" ht="14.25" customHeight="1" x14ac:dyDescent="0.35"/>
    <row r="818358" spans="1:1" ht="14.25" customHeight="1" x14ac:dyDescent="0.45">
      <c r="A818358" s="31"/>
    </row>
    <row r="818364" spans="1:1" s="30" customFormat="1" ht="14.25" customHeight="1" x14ac:dyDescent="0.35"/>
    <row r="818380" spans="1:1" ht="14.25" customHeight="1" x14ac:dyDescent="0.45">
      <c r="A818380" s="31"/>
    </row>
    <row r="818386" s="30" customFormat="1" ht="14.25" customHeight="1" x14ac:dyDescent="0.35"/>
    <row r="818402" spans="1:1" ht="14.25" customHeight="1" x14ac:dyDescent="0.45">
      <c r="A818402" s="31"/>
    </row>
    <row r="818408" spans="1:1" s="30" customFormat="1" ht="14.25" customHeight="1" x14ac:dyDescent="0.35"/>
    <row r="818424" spans="1:1" ht="14.25" customHeight="1" x14ac:dyDescent="0.45">
      <c r="A818424" s="31"/>
    </row>
    <row r="818430" spans="1:1" s="30" customFormat="1" ht="14.25" customHeight="1" x14ac:dyDescent="0.35"/>
    <row r="818446" spans="1:1" ht="14.25" customHeight="1" x14ac:dyDescent="0.45">
      <c r="A818446" s="31"/>
    </row>
    <row r="818452" s="30" customFormat="1" ht="14.25" customHeight="1" x14ac:dyDescent="0.35"/>
    <row r="818468" spans="1:1" ht="14.25" customHeight="1" x14ac:dyDescent="0.45">
      <c r="A818468" s="31"/>
    </row>
    <row r="818474" spans="1:1" s="30" customFormat="1" ht="14.25" customHeight="1" x14ac:dyDescent="0.35"/>
    <row r="818490" spans="1:1" ht="14.25" customHeight="1" x14ac:dyDescent="0.45">
      <c r="A818490" s="31"/>
    </row>
    <row r="818496" spans="1:1" s="30" customFormat="1" ht="14.25" customHeight="1" x14ac:dyDescent="0.35"/>
    <row r="818512" spans="1:1" ht="14.25" customHeight="1" x14ac:dyDescent="0.45">
      <c r="A818512" s="31"/>
    </row>
    <row r="818518" s="30" customFormat="1" ht="14.25" customHeight="1" x14ac:dyDescent="0.35"/>
    <row r="818534" spans="1:1" ht="14.25" customHeight="1" x14ac:dyDescent="0.45">
      <c r="A818534" s="31"/>
    </row>
    <row r="818540" spans="1:1" s="30" customFormat="1" ht="14.25" customHeight="1" x14ac:dyDescent="0.35"/>
    <row r="818556" spans="1:1" ht="14.25" customHeight="1" x14ac:dyDescent="0.45">
      <c r="A818556" s="31"/>
    </row>
    <row r="818562" s="30" customFormat="1" ht="14.25" customHeight="1" x14ac:dyDescent="0.35"/>
    <row r="818578" spans="1:1" ht="14.25" customHeight="1" x14ac:dyDescent="0.45">
      <c r="A818578" s="31"/>
    </row>
    <row r="818584" spans="1:1" s="30" customFormat="1" ht="14.25" customHeight="1" x14ac:dyDescent="0.35"/>
    <row r="818600" spans="1:1" ht="14.25" customHeight="1" x14ac:dyDescent="0.45">
      <c r="A818600" s="31"/>
    </row>
    <row r="818606" spans="1:1" s="30" customFormat="1" ht="14.25" customHeight="1" x14ac:dyDescent="0.35"/>
    <row r="818622" spans="1:1" ht="14.25" customHeight="1" x14ac:dyDescent="0.45">
      <c r="A818622" s="31"/>
    </row>
    <row r="818628" s="30" customFormat="1" ht="14.25" customHeight="1" x14ac:dyDescent="0.35"/>
    <row r="818644" spans="1:1" ht="14.25" customHeight="1" x14ac:dyDescent="0.45">
      <c r="A818644" s="31"/>
    </row>
    <row r="818650" spans="1:1" s="30" customFormat="1" ht="14.25" customHeight="1" x14ac:dyDescent="0.35"/>
    <row r="818666" spans="1:1" ht="14.25" customHeight="1" x14ac:dyDescent="0.45">
      <c r="A818666" s="31"/>
    </row>
    <row r="818672" spans="1:1" s="30" customFormat="1" ht="14.25" customHeight="1" x14ac:dyDescent="0.35"/>
    <row r="818688" spans="1:1" ht="14.25" customHeight="1" x14ac:dyDescent="0.45">
      <c r="A818688" s="31"/>
    </row>
    <row r="818694" s="30" customFormat="1" ht="14.25" customHeight="1" x14ac:dyDescent="0.35"/>
    <row r="818710" spans="1:1" ht="14.25" customHeight="1" x14ac:dyDescent="0.45">
      <c r="A818710" s="31"/>
    </row>
    <row r="818716" spans="1:1" s="30" customFormat="1" ht="14.25" customHeight="1" x14ac:dyDescent="0.35"/>
    <row r="818732" spans="1:1" ht="14.25" customHeight="1" x14ac:dyDescent="0.45">
      <c r="A818732" s="31"/>
    </row>
    <row r="818738" s="30" customFormat="1" ht="14.25" customHeight="1" x14ac:dyDescent="0.35"/>
    <row r="818754" spans="1:1" ht="14.25" customHeight="1" x14ac:dyDescent="0.45">
      <c r="A818754" s="31"/>
    </row>
    <row r="818760" spans="1:1" s="30" customFormat="1" ht="14.25" customHeight="1" x14ac:dyDescent="0.35"/>
    <row r="818776" spans="1:1" ht="14.25" customHeight="1" x14ac:dyDescent="0.45">
      <c r="A818776" s="31"/>
    </row>
    <row r="818782" spans="1:1" s="30" customFormat="1" ht="14.25" customHeight="1" x14ac:dyDescent="0.35"/>
    <row r="818798" spans="1:1" ht="14.25" customHeight="1" x14ac:dyDescent="0.45">
      <c r="A818798" s="31"/>
    </row>
    <row r="818804" s="30" customFormat="1" ht="14.25" customHeight="1" x14ac:dyDescent="0.35"/>
    <row r="818820" spans="1:1" ht="14.25" customHeight="1" x14ac:dyDescent="0.45">
      <c r="A818820" s="31"/>
    </row>
    <row r="818826" spans="1:1" s="30" customFormat="1" ht="14.25" customHeight="1" x14ac:dyDescent="0.35"/>
    <row r="818842" spans="1:1" ht="14.25" customHeight="1" x14ac:dyDescent="0.45">
      <c r="A818842" s="31"/>
    </row>
    <row r="818848" spans="1:1" s="30" customFormat="1" ht="14.25" customHeight="1" x14ac:dyDescent="0.35"/>
    <row r="818864" spans="1:1" ht="14.25" customHeight="1" x14ac:dyDescent="0.45">
      <c r="A818864" s="31"/>
    </row>
    <row r="818870" s="30" customFormat="1" ht="14.25" customHeight="1" x14ac:dyDescent="0.35"/>
    <row r="818886" spans="1:1" ht="14.25" customHeight="1" x14ac:dyDescent="0.45">
      <c r="A818886" s="31"/>
    </row>
    <row r="818892" spans="1:1" s="30" customFormat="1" ht="14.25" customHeight="1" x14ac:dyDescent="0.35"/>
    <row r="818908" spans="1:1" ht="14.25" customHeight="1" x14ac:dyDescent="0.45">
      <c r="A818908" s="31"/>
    </row>
    <row r="818914" s="30" customFormat="1" ht="14.25" customHeight="1" x14ac:dyDescent="0.35"/>
    <row r="818930" spans="1:1" ht="14.25" customHeight="1" x14ac:dyDescent="0.45">
      <c r="A818930" s="31"/>
    </row>
    <row r="818936" spans="1:1" s="30" customFormat="1" ht="14.25" customHeight="1" x14ac:dyDescent="0.35"/>
    <row r="818952" spans="1:1" ht="14.25" customHeight="1" x14ac:dyDescent="0.45">
      <c r="A818952" s="31"/>
    </row>
    <row r="818958" spans="1:1" s="30" customFormat="1" ht="14.25" customHeight="1" x14ac:dyDescent="0.35"/>
    <row r="818974" spans="1:1" ht="14.25" customHeight="1" x14ac:dyDescent="0.45">
      <c r="A818974" s="31"/>
    </row>
    <row r="818980" s="30" customFormat="1" ht="14.25" customHeight="1" x14ac:dyDescent="0.35"/>
    <row r="818996" spans="1:1" ht="14.25" customHeight="1" x14ac:dyDescent="0.45">
      <c r="A818996" s="31"/>
    </row>
    <row r="819002" spans="1:1" s="30" customFormat="1" ht="14.25" customHeight="1" x14ac:dyDescent="0.35"/>
    <row r="819018" spans="1:1" ht="14.25" customHeight="1" x14ac:dyDescent="0.45">
      <c r="A819018" s="31"/>
    </row>
    <row r="819024" spans="1:1" s="30" customFormat="1" ht="14.25" customHeight="1" x14ac:dyDescent="0.35"/>
    <row r="819040" spans="1:1" ht="14.25" customHeight="1" x14ac:dyDescent="0.45">
      <c r="A819040" s="31"/>
    </row>
    <row r="819046" s="30" customFormat="1" ht="14.25" customHeight="1" x14ac:dyDescent="0.35"/>
    <row r="819062" spans="1:1" ht="14.25" customHeight="1" x14ac:dyDescent="0.45">
      <c r="A819062" s="31"/>
    </row>
    <row r="819068" spans="1:1" s="30" customFormat="1" ht="14.25" customHeight="1" x14ac:dyDescent="0.35"/>
    <row r="819084" spans="1:1" ht="14.25" customHeight="1" x14ac:dyDescent="0.45">
      <c r="A819084" s="31"/>
    </row>
    <row r="819090" s="30" customFormat="1" ht="14.25" customHeight="1" x14ac:dyDescent="0.35"/>
    <row r="819106" spans="1:1" ht="14.25" customHeight="1" x14ac:dyDescent="0.45">
      <c r="A819106" s="31"/>
    </row>
    <row r="819112" spans="1:1" s="30" customFormat="1" ht="14.25" customHeight="1" x14ac:dyDescent="0.35"/>
    <row r="819128" spans="1:1" ht="14.25" customHeight="1" x14ac:dyDescent="0.45">
      <c r="A819128" s="31"/>
    </row>
    <row r="819134" spans="1:1" s="30" customFormat="1" ht="14.25" customHeight="1" x14ac:dyDescent="0.35"/>
    <row r="819150" spans="1:1" ht="14.25" customHeight="1" x14ac:dyDescent="0.45">
      <c r="A819150" s="31"/>
    </row>
    <row r="819156" s="30" customFormat="1" ht="14.25" customHeight="1" x14ac:dyDescent="0.35"/>
    <row r="819172" spans="1:1" ht="14.25" customHeight="1" x14ac:dyDescent="0.45">
      <c r="A819172" s="31"/>
    </row>
    <row r="819178" spans="1:1" s="30" customFormat="1" ht="14.25" customHeight="1" x14ac:dyDescent="0.35"/>
    <row r="819194" spans="1:1" ht="14.25" customHeight="1" x14ac:dyDescent="0.45">
      <c r="A819194" s="31"/>
    </row>
    <row r="819200" spans="1:1" s="30" customFormat="1" ht="14.25" customHeight="1" x14ac:dyDescent="0.35"/>
    <row r="819216" spans="1:1" ht="14.25" customHeight="1" x14ac:dyDescent="0.45">
      <c r="A819216" s="31"/>
    </row>
    <row r="819222" s="30" customFormat="1" ht="14.25" customHeight="1" x14ac:dyDescent="0.35"/>
    <row r="819238" spans="1:1" ht="14.25" customHeight="1" x14ac:dyDescent="0.45">
      <c r="A819238" s="31"/>
    </row>
    <row r="819244" spans="1:1" s="30" customFormat="1" ht="14.25" customHeight="1" x14ac:dyDescent="0.35"/>
    <row r="819260" spans="1:1" ht="14.25" customHeight="1" x14ac:dyDescent="0.45">
      <c r="A819260" s="31"/>
    </row>
    <row r="819266" s="30" customFormat="1" ht="14.25" customHeight="1" x14ac:dyDescent="0.35"/>
    <row r="819282" spans="1:1" ht="14.25" customHeight="1" x14ac:dyDescent="0.45">
      <c r="A819282" s="31"/>
    </row>
    <row r="819288" spans="1:1" s="30" customFormat="1" ht="14.25" customHeight="1" x14ac:dyDescent="0.35"/>
    <row r="819304" spans="1:1" ht="14.25" customHeight="1" x14ac:dyDescent="0.45">
      <c r="A819304" s="31"/>
    </row>
    <row r="819310" spans="1:1" s="30" customFormat="1" ht="14.25" customHeight="1" x14ac:dyDescent="0.35"/>
    <row r="819326" spans="1:1" ht="14.25" customHeight="1" x14ac:dyDescent="0.45">
      <c r="A819326" s="31"/>
    </row>
    <row r="819332" s="30" customFormat="1" ht="14.25" customHeight="1" x14ac:dyDescent="0.35"/>
    <row r="819348" spans="1:1" ht="14.25" customHeight="1" x14ac:dyDescent="0.45">
      <c r="A819348" s="31"/>
    </row>
    <row r="819354" spans="1:1" s="30" customFormat="1" ht="14.25" customHeight="1" x14ac:dyDescent="0.35"/>
    <row r="819370" spans="1:1" ht="14.25" customHeight="1" x14ac:dyDescent="0.45">
      <c r="A819370" s="31"/>
    </row>
    <row r="819376" spans="1:1" s="30" customFormat="1" ht="14.25" customHeight="1" x14ac:dyDescent="0.35"/>
    <row r="819392" spans="1:1" ht="14.25" customHeight="1" x14ac:dyDescent="0.45">
      <c r="A819392" s="31"/>
    </row>
    <row r="819398" s="30" customFormat="1" ht="14.25" customHeight="1" x14ac:dyDescent="0.35"/>
    <row r="819414" spans="1:1" ht="14.25" customHeight="1" x14ac:dyDescent="0.45">
      <c r="A819414" s="31"/>
    </row>
    <row r="819420" spans="1:1" s="30" customFormat="1" ht="14.25" customHeight="1" x14ac:dyDescent="0.35"/>
    <row r="819436" spans="1:1" ht="14.25" customHeight="1" x14ac:dyDescent="0.45">
      <c r="A819436" s="31"/>
    </row>
    <row r="819442" s="30" customFormat="1" ht="14.25" customHeight="1" x14ac:dyDescent="0.35"/>
    <row r="819458" spans="1:1" ht="14.25" customHeight="1" x14ac:dyDescent="0.45">
      <c r="A819458" s="31"/>
    </row>
    <row r="819464" spans="1:1" s="30" customFormat="1" ht="14.25" customHeight="1" x14ac:dyDescent="0.35"/>
    <row r="819480" spans="1:1" ht="14.25" customHeight="1" x14ac:dyDescent="0.45">
      <c r="A819480" s="31"/>
    </row>
    <row r="819486" spans="1:1" s="30" customFormat="1" ht="14.25" customHeight="1" x14ac:dyDescent="0.35"/>
    <row r="819502" spans="1:1" ht="14.25" customHeight="1" x14ac:dyDescent="0.45">
      <c r="A819502" s="31"/>
    </row>
    <row r="819508" s="30" customFormat="1" ht="14.25" customHeight="1" x14ac:dyDescent="0.35"/>
    <row r="819524" spans="1:1" ht="14.25" customHeight="1" x14ac:dyDescent="0.45">
      <c r="A819524" s="31"/>
    </row>
    <row r="819530" spans="1:1" s="30" customFormat="1" ht="14.25" customHeight="1" x14ac:dyDescent="0.35"/>
    <row r="819546" spans="1:1" ht="14.25" customHeight="1" x14ac:dyDescent="0.45">
      <c r="A819546" s="31"/>
    </row>
    <row r="819552" spans="1:1" s="30" customFormat="1" ht="14.25" customHeight="1" x14ac:dyDescent="0.35"/>
    <row r="819568" spans="1:1" ht="14.25" customHeight="1" x14ac:dyDescent="0.45">
      <c r="A819568" s="31"/>
    </row>
    <row r="819574" s="30" customFormat="1" ht="14.25" customHeight="1" x14ac:dyDescent="0.35"/>
    <row r="819590" spans="1:1" ht="14.25" customHeight="1" x14ac:dyDescent="0.45">
      <c r="A819590" s="31"/>
    </row>
    <row r="819596" spans="1:1" s="30" customFormat="1" ht="14.25" customHeight="1" x14ac:dyDescent="0.35"/>
    <row r="819612" spans="1:1" ht="14.25" customHeight="1" x14ac:dyDescent="0.45">
      <c r="A819612" s="31"/>
    </row>
    <row r="819618" s="30" customFormat="1" ht="14.25" customHeight="1" x14ac:dyDescent="0.35"/>
    <row r="819634" spans="1:1" ht="14.25" customHeight="1" x14ac:dyDescent="0.45">
      <c r="A819634" s="31"/>
    </row>
    <row r="819640" spans="1:1" s="30" customFormat="1" ht="14.25" customHeight="1" x14ac:dyDescent="0.35"/>
    <row r="819656" spans="1:1" ht="14.25" customHeight="1" x14ac:dyDescent="0.45">
      <c r="A819656" s="31"/>
    </row>
    <row r="819662" spans="1:1" s="30" customFormat="1" ht="14.25" customHeight="1" x14ac:dyDescent="0.35"/>
    <row r="819678" spans="1:1" ht="14.25" customHeight="1" x14ac:dyDescent="0.45">
      <c r="A819678" s="31"/>
    </row>
    <row r="819684" s="30" customFormat="1" ht="14.25" customHeight="1" x14ac:dyDescent="0.35"/>
    <row r="819700" spans="1:1" ht="14.25" customHeight="1" x14ac:dyDescent="0.45">
      <c r="A819700" s="31"/>
    </row>
    <row r="819706" spans="1:1" s="30" customFormat="1" ht="14.25" customHeight="1" x14ac:dyDescent="0.35"/>
    <row r="819722" spans="1:1" ht="14.25" customHeight="1" x14ac:dyDescent="0.45">
      <c r="A819722" s="31"/>
    </row>
    <row r="819728" spans="1:1" s="30" customFormat="1" ht="14.25" customHeight="1" x14ac:dyDescent="0.35"/>
    <row r="819744" spans="1:1" ht="14.25" customHeight="1" x14ac:dyDescent="0.45">
      <c r="A819744" s="31"/>
    </row>
    <row r="819750" s="30" customFormat="1" ht="14.25" customHeight="1" x14ac:dyDescent="0.35"/>
    <row r="819766" spans="1:1" ht="14.25" customHeight="1" x14ac:dyDescent="0.45">
      <c r="A819766" s="31"/>
    </row>
    <row r="819772" spans="1:1" s="30" customFormat="1" ht="14.25" customHeight="1" x14ac:dyDescent="0.35"/>
    <row r="819788" spans="1:1" ht="14.25" customHeight="1" x14ac:dyDescent="0.45">
      <c r="A819788" s="31"/>
    </row>
    <row r="819794" s="30" customFormat="1" ht="14.25" customHeight="1" x14ac:dyDescent="0.35"/>
    <row r="819810" spans="1:1" ht="14.25" customHeight="1" x14ac:dyDescent="0.45">
      <c r="A819810" s="31"/>
    </row>
    <row r="819816" spans="1:1" s="30" customFormat="1" ht="14.25" customHeight="1" x14ac:dyDescent="0.35"/>
    <row r="819832" spans="1:1" ht="14.25" customHeight="1" x14ac:dyDescent="0.45">
      <c r="A819832" s="31"/>
    </row>
    <row r="819838" spans="1:1" s="30" customFormat="1" ht="14.25" customHeight="1" x14ac:dyDescent="0.35"/>
    <row r="819854" spans="1:1" ht="14.25" customHeight="1" x14ac:dyDescent="0.45">
      <c r="A819854" s="31"/>
    </row>
    <row r="819860" s="30" customFormat="1" ht="14.25" customHeight="1" x14ac:dyDescent="0.35"/>
    <row r="819876" spans="1:1" ht="14.25" customHeight="1" x14ac:dyDescent="0.45">
      <c r="A819876" s="31"/>
    </row>
    <row r="819882" spans="1:1" s="30" customFormat="1" ht="14.25" customHeight="1" x14ac:dyDescent="0.35"/>
    <row r="819898" spans="1:1" ht="14.25" customHeight="1" x14ac:dyDescent="0.45">
      <c r="A819898" s="31"/>
    </row>
    <row r="819904" spans="1:1" s="30" customFormat="1" ht="14.25" customHeight="1" x14ac:dyDescent="0.35"/>
    <row r="819920" spans="1:1" ht="14.25" customHeight="1" x14ac:dyDescent="0.45">
      <c r="A819920" s="31"/>
    </row>
    <row r="819926" s="30" customFormat="1" ht="14.25" customHeight="1" x14ac:dyDescent="0.35"/>
    <row r="819942" spans="1:1" ht="14.25" customHeight="1" x14ac:dyDescent="0.45">
      <c r="A819942" s="31"/>
    </row>
    <row r="819948" spans="1:1" s="30" customFormat="1" ht="14.25" customHeight="1" x14ac:dyDescent="0.35"/>
    <row r="819964" spans="1:1" ht="14.25" customHeight="1" x14ac:dyDescent="0.45">
      <c r="A819964" s="31"/>
    </row>
    <row r="819970" s="30" customFormat="1" ht="14.25" customHeight="1" x14ac:dyDescent="0.35"/>
    <row r="819986" spans="1:1" ht="14.25" customHeight="1" x14ac:dyDescent="0.45">
      <c r="A819986" s="31"/>
    </row>
    <row r="819992" spans="1:1" s="30" customFormat="1" ht="14.25" customHeight="1" x14ac:dyDescent="0.35"/>
    <row r="820008" spans="1:1" ht="14.25" customHeight="1" x14ac:dyDescent="0.45">
      <c r="A820008" s="31"/>
    </row>
    <row r="820014" spans="1:1" s="30" customFormat="1" ht="14.25" customHeight="1" x14ac:dyDescent="0.35"/>
    <row r="820030" spans="1:1" ht="14.25" customHeight="1" x14ac:dyDescent="0.45">
      <c r="A820030" s="31"/>
    </row>
    <row r="820036" s="30" customFormat="1" ht="14.25" customHeight="1" x14ac:dyDescent="0.35"/>
    <row r="820052" spans="1:1" ht="14.25" customHeight="1" x14ac:dyDescent="0.45">
      <c r="A820052" s="31"/>
    </row>
    <row r="820058" spans="1:1" s="30" customFormat="1" ht="14.25" customHeight="1" x14ac:dyDescent="0.35"/>
    <row r="820074" spans="1:1" ht="14.25" customHeight="1" x14ac:dyDescent="0.45">
      <c r="A820074" s="31"/>
    </row>
    <row r="820080" spans="1:1" s="30" customFormat="1" ht="14.25" customHeight="1" x14ac:dyDescent="0.35"/>
    <row r="820096" spans="1:1" ht="14.25" customHeight="1" x14ac:dyDescent="0.45">
      <c r="A820096" s="31"/>
    </row>
    <row r="820102" s="30" customFormat="1" ht="14.25" customHeight="1" x14ac:dyDescent="0.35"/>
    <row r="820118" spans="1:1" ht="14.25" customHeight="1" x14ac:dyDescent="0.45">
      <c r="A820118" s="31"/>
    </row>
    <row r="820124" spans="1:1" s="30" customFormat="1" ht="14.25" customHeight="1" x14ac:dyDescent="0.35"/>
    <row r="820140" spans="1:1" ht="14.25" customHeight="1" x14ac:dyDescent="0.45">
      <c r="A820140" s="31"/>
    </row>
    <row r="820146" s="30" customFormat="1" ht="14.25" customHeight="1" x14ac:dyDescent="0.35"/>
    <row r="820162" spans="1:1" ht="14.25" customHeight="1" x14ac:dyDescent="0.45">
      <c r="A820162" s="31"/>
    </row>
    <row r="820168" spans="1:1" s="30" customFormat="1" ht="14.25" customHeight="1" x14ac:dyDescent="0.35"/>
    <row r="820184" spans="1:1" ht="14.25" customHeight="1" x14ac:dyDescent="0.45">
      <c r="A820184" s="31"/>
    </row>
    <row r="820190" spans="1:1" s="30" customFormat="1" ht="14.25" customHeight="1" x14ac:dyDescent="0.35"/>
    <row r="820206" spans="1:1" ht="14.25" customHeight="1" x14ac:dyDescent="0.45">
      <c r="A820206" s="31"/>
    </row>
    <row r="820212" s="30" customFormat="1" ht="14.25" customHeight="1" x14ac:dyDescent="0.35"/>
    <row r="820228" spans="1:1" ht="14.25" customHeight="1" x14ac:dyDescent="0.45">
      <c r="A820228" s="31"/>
    </row>
    <row r="820234" spans="1:1" s="30" customFormat="1" ht="14.25" customHeight="1" x14ac:dyDescent="0.35"/>
    <row r="820250" spans="1:1" ht="14.25" customHeight="1" x14ac:dyDescent="0.45">
      <c r="A820250" s="31"/>
    </row>
    <row r="820256" spans="1:1" s="30" customFormat="1" ht="14.25" customHeight="1" x14ac:dyDescent="0.35"/>
    <row r="820272" spans="1:1" ht="14.25" customHeight="1" x14ac:dyDescent="0.45">
      <c r="A820272" s="31"/>
    </row>
    <row r="820278" s="30" customFormat="1" ht="14.25" customHeight="1" x14ac:dyDescent="0.35"/>
    <row r="820294" spans="1:1" ht="14.25" customHeight="1" x14ac:dyDescent="0.45">
      <c r="A820294" s="31"/>
    </row>
    <row r="820300" spans="1:1" s="30" customFormat="1" ht="14.25" customHeight="1" x14ac:dyDescent="0.35"/>
    <row r="820316" spans="1:1" ht="14.25" customHeight="1" x14ac:dyDescent="0.45">
      <c r="A820316" s="31"/>
    </row>
    <row r="820322" s="30" customFormat="1" ht="14.25" customHeight="1" x14ac:dyDescent="0.35"/>
    <row r="820338" spans="1:1" ht="14.25" customHeight="1" x14ac:dyDescent="0.45">
      <c r="A820338" s="31"/>
    </row>
    <row r="820344" spans="1:1" s="30" customFormat="1" ht="14.25" customHeight="1" x14ac:dyDescent="0.35"/>
    <row r="820360" spans="1:1" ht="14.25" customHeight="1" x14ac:dyDescent="0.45">
      <c r="A820360" s="31"/>
    </row>
    <row r="820366" spans="1:1" s="30" customFormat="1" ht="14.25" customHeight="1" x14ac:dyDescent="0.35"/>
    <row r="820382" spans="1:1" ht="14.25" customHeight="1" x14ac:dyDescent="0.45">
      <c r="A820382" s="31"/>
    </row>
    <row r="820388" s="30" customFormat="1" ht="14.25" customHeight="1" x14ac:dyDescent="0.35"/>
    <row r="820404" spans="1:1" ht="14.25" customHeight="1" x14ac:dyDescent="0.45">
      <c r="A820404" s="31"/>
    </row>
    <row r="820410" spans="1:1" s="30" customFormat="1" ht="14.25" customHeight="1" x14ac:dyDescent="0.35"/>
    <row r="820426" spans="1:1" ht="14.25" customHeight="1" x14ac:dyDescent="0.45">
      <c r="A820426" s="31"/>
    </row>
    <row r="820432" spans="1:1" s="30" customFormat="1" ht="14.25" customHeight="1" x14ac:dyDescent="0.35"/>
    <row r="820448" spans="1:1" ht="14.25" customHeight="1" x14ac:dyDescent="0.45">
      <c r="A820448" s="31"/>
    </row>
    <row r="820454" s="30" customFormat="1" ht="14.25" customHeight="1" x14ac:dyDescent="0.35"/>
    <row r="820470" spans="1:1" ht="14.25" customHeight="1" x14ac:dyDescent="0.45">
      <c r="A820470" s="31"/>
    </row>
    <row r="820476" spans="1:1" s="30" customFormat="1" ht="14.25" customHeight="1" x14ac:dyDescent="0.35"/>
    <row r="820492" spans="1:1" ht="14.25" customHeight="1" x14ac:dyDescent="0.45">
      <c r="A820492" s="31"/>
    </row>
    <row r="820498" s="30" customFormat="1" ht="14.25" customHeight="1" x14ac:dyDescent="0.35"/>
    <row r="820514" spans="1:1" ht="14.25" customHeight="1" x14ac:dyDescent="0.45">
      <c r="A820514" s="31"/>
    </row>
    <row r="820520" spans="1:1" s="30" customFormat="1" ht="14.25" customHeight="1" x14ac:dyDescent="0.35"/>
    <row r="820536" spans="1:1" ht="14.25" customHeight="1" x14ac:dyDescent="0.45">
      <c r="A820536" s="31"/>
    </row>
    <row r="820542" spans="1:1" s="30" customFormat="1" ht="14.25" customHeight="1" x14ac:dyDescent="0.35"/>
    <row r="820558" spans="1:1" ht="14.25" customHeight="1" x14ac:dyDescent="0.45">
      <c r="A820558" s="31"/>
    </row>
    <row r="820564" s="30" customFormat="1" ht="14.25" customHeight="1" x14ac:dyDescent="0.35"/>
    <row r="820580" spans="1:1" ht="14.25" customHeight="1" x14ac:dyDescent="0.45">
      <c r="A820580" s="31"/>
    </row>
    <row r="820586" spans="1:1" s="30" customFormat="1" ht="14.25" customHeight="1" x14ac:dyDescent="0.35"/>
    <row r="820602" spans="1:1" ht="14.25" customHeight="1" x14ac:dyDescent="0.45">
      <c r="A820602" s="31"/>
    </row>
    <row r="820608" spans="1:1" s="30" customFormat="1" ht="14.25" customHeight="1" x14ac:dyDescent="0.35"/>
    <row r="820624" spans="1:1" ht="14.25" customHeight="1" x14ac:dyDescent="0.45">
      <c r="A820624" s="31"/>
    </row>
    <row r="820630" s="30" customFormat="1" ht="14.25" customHeight="1" x14ac:dyDescent="0.35"/>
    <row r="820646" spans="1:1" ht="14.25" customHeight="1" x14ac:dyDescent="0.45">
      <c r="A820646" s="31"/>
    </row>
    <row r="820652" spans="1:1" s="30" customFormat="1" ht="14.25" customHeight="1" x14ac:dyDescent="0.35"/>
    <row r="820668" spans="1:1" ht="14.25" customHeight="1" x14ac:dyDescent="0.45">
      <c r="A820668" s="31"/>
    </row>
    <row r="820674" s="30" customFormat="1" ht="14.25" customHeight="1" x14ac:dyDescent="0.35"/>
    <row r="820690" spans="1:1" ht="14.25" customHeight="1" x14ac:dyDescent="0.45">
      <c r="A820690" s="31"/>
    </row>
    <row r="820696" spans="1:1" s="30" customFormat="1" ht="14.25" customHeight="1" x14ac:dyDescent="0.35"/>
    <row r="820712" spans="1:1" ht="14.25" customHeight="1" x14ac:dyDescent="0.45">
      <c r="A820712" s="31"/>
    </row>
    <row r="820718" spans="1:1" s="30" customFormat="1" ht="14.25" customHeight="1" x14ac:dyDescent="0.35"/>
    <row r="820734" spans="1:1" ht="14.25" customHeight="1" x14ac:dyDescent="0.45">
      <c r="A820734" s="31"/>
    </row>
    <row r="820740" s="30" customFormat="1" ht="14.25" customHeight="1" x14ac:dyDescent="0.35"/>
    <row r="820756" spans="1:1" ht="14.25" customHeight="1" x14ac:dyDescent="0.45">
      <c r="A820756" s="31"/>
    </row>
    <row r="820762" spans="1:1" s="30" customFormat="1" ht="14.25" customHeight="1" x14ac:dyDescent="0.35"/>
    <row r="820778" spans="1:1" ht="14.25" customHeight="1" x14ac:dyDescent="0.45">
      <c r="A820778" s="31"/>
    </row>
    <row r="820784" spans="1:1" s="30" customFormat="1" ht="14.25" customHeight="1" x14ac:dyDescent="0.35"/>
    <row r="820800" spans="1:1" ht="14.25" customHeight="1" x14ac:dyDescent="0.45">
      <c r="A820800" s="31"/>
    </row>
    <row r="820806" s="30" customFormat="1" ht="14.25" customHeight="1" x14ac:dyDescent="0.35"/>
    <row r="820822" spans="1:1" ht="14.25" customHeight="1" x14ac:dyDescent="0.45">
      <c r="A820822" s="31"/>
    </row>
    <row r="820828" spans="1:1" s="30" customFormat="1" ht="14.25" customHeight="1" x14ac:dyDescent="0.35"/>
    <row r="820844" spans="1:1" ht="14.25" customHeight="1" x14ac:dyDescent="0.45">
      <c r="A820844" s="31"/>
    </row>
    <row r="820850" s="30" customFormat="1" ht="14.25" customHeight="1" x14ac:dyDescent="0.35"/>
    <row r="820866" spans="1:1" ht="14.25" customHeight="1" x14ac:dyDescent="0.45">
      <c r="A820866" s="31"/>
    </row>
    <row r="820872" spans="1:1" s="30" customFormat="1" ht="14.25" customHeight="1" x14ac:dyDescent="0.35"/>
    <row r="820888" spans="1:1" ht="14.25" customHeight="1" x14ac:dyDescent="0.45">
      <c r="A820888" s="31"/>
    </row>
    <row r="820894" spans="1:1" s="30" customFormat="1" ht="14.25" customHeight="1" x14ac:dyDescent="0.35"/>
    <row r="820910" spans="1:1" ht="14.25" customHeight="1" x14ac:dyDescent="0.45">
      <c r="A820910" s="31"/>
    </row>
    <row r="820916" s="30" customFormat="1" ht="14.25" customHeight="1" x14ac:dyDescent="0.35"/>
    <row r="820932" spans="1:1" ht="14.25" customHeight="1" x14ac:dyDescent="0.45">
      <c r="A820932" s="31"/>
    </row>
    <row r="820938" spans="1:1" s="30" customFormat="1" ht="14.25" customHeight="1" x14ac:dyDescent="0.35"/>
    <row r="820954" spans="1:1" ht="14.25" customHeight="1" x14ac:dyDescent="0.45">
      <c r="A820954" s="31"/>
    </row>
    <row r="820960" spans="1:1" s="30" customFormat="1" ht="14.25" customHeight="1" x14ac:dyDescent="0.35"/>
    <row r="820976" spans="1:1" ht="14.25" customHeight="1" x14ac:dyDescent="0.45">
      <c r="A820976" s="31"/>
    </row>
    <row r="820982" s="30" customFormat="1" ht="14.25" customHeight="1" x14ac:dyDescent="0.35"/>
    <row r="820998" spans="1:1" ht="14.25" customHeight="1" x14ac:dyDescent="0.45">
      <c r="A820998" s="31"/>
    </row>
    <row r="821004" spans="1:1" s="30" customFormat="1" ht="14.25" customHeight="1" x14ac:dyDescent="0.35"/>
    <row r="821020" spans="1:1" ht="14.25" customHeight="1" x14ac:dyDescent="0.45">
      <c r="A821020" s="31"/>
    </row>
    <row r="821026" s="30" customFormat="1" ht="14.25" customHeight="1" x14ac:dyDescent="0.35"/>
    <row r="821042" spans="1:1" ht="14.25" customHeight="1" x14ac:dyDescent="0.45">
      <c r="A821042" s="31"/>
    </row>
    <row r="821048" spans="1:1" s="30" customFormat="1" ht="14.25" customHeight="1" x14ac:dyDescent="0.35"/>
    <row r="821064" spans="1:1" ht="14.25" customHeight="1" x14ac:dyDescent="0.45">
      <c r="A821064" s="31"/>
    </row>
    <row r="821070" spans="1:1" s="30" customFormat="1" ht="14.25" customHeight="1" x14ac:dyDescent="0.35"/>
    <row r="821086" spans="1:1" ht="14.25" customHeight="1" x14ac:dyDescent="0.45">
      <c r="A821086" s="31"/>
    </row>
    <row r="821092" s="30" customFormat="1" ht="14.25" customHeight="1" x14ac:dyDescent="0.35"/>
    <row r="821108" spans="1:1" ht="14.25" customHeight="1" x14ac:dyDescent="0.45">
      <c r="A821108" s="31"/>
    </row>
    <row r="821114" spans="1:1" s="30" customFormat="1" ht="14.25" customHeight="1" x14ac:dyDescent="0.35"/>
    <row r="821130" spans="1:1" ht="14.25" customHeight="1" x14ac:dyDescent="0.45">
      <c r="A821130" s="31"/>
    </row>
    <row r="821136" spans="1:1" s="30" customFormat="1" ht="14.25" customHeight="1" x14ac:dyDescent="0.35"/>
    <row r="821152" spans="1:1" ht="14.25" customHeight="1" x14ac:dyDescent="0.45">
      <c r="A821152" s="31"/>
    </row>
    <row r="821158" s="30" customFormat="1" ht="14.25" customHeight="1" x14ac:dyDescent="0.35"/>
    <row r="821174" spans="1:1" ht="14.25" customHeight="1" x14ac:dyDescent="0.45">
      <c r="A821174" s="31"/>
    </row>
    <row r="821180" spans="1:1" s="30" customFormat="1" ht="14.25" customHeight="1" x14ac:dyDescent="0.35"/>
    <row r="821196" spans="1:1" ht="14.25" customHeight="1" x14ac:dyDescent="0.45">
      <c r="A821196" s="31"/>
    </row>
    <row r="821202" s="30" customFormat="1" ht="14.25" customHeight="1" x14ac:dyDescent="0.35"/>
    <row r="821218" spans="1:1" ht="14.25" customHeight="1" x14ac:dyDescent="0.45">
      <c r="A821218" s="31"/>
    </row>
    <row r="821224" spans="1:1" s="30" customFormat="1" ht="14.25" customHeight="1" x14ac:dyDescent="0.35"/>
    <row r="821240" spans="1:1" ht="14.25" customHeight="1" x14ac:dyDescent="0.45">
      <c r="A821240" s="31"/>
    </row>
    <row r="821246" spans="1:1" s="30" customFormat="1" ht="14.25" customHeight="1" x14ac:dyDescent="0.35"/>
    <row r="821262" spans="1:1" ht="14.25" customHeight="1" x14ac:dyDescent="0.45">
      <c r="A821262" s="31"/>
    </row>
    <row r="821268" s="30" customFormat="1" ht="14.25" customHeight="1" x14ac:dyDescent="0.35"/>
    <row r="821284" spans="1:1" ht="14.25" customHeight="1" x14ac:dyDescent="0.45">
      <c r="A821284" s="31"/>
    </row>
    <row r="821290" spans="1:1" s="30" customFormat="1" ht="14.25" customHeight="1" x14ac:dyDescent="0.35"/>
    <row r="821306" spans="1:1" ht="14.25" customHeight="1" x14ac:dyDescent="0.45">
      <c r="A821306" s="31"/>
    </row>
    <row r="821312" spans="1:1" s="30" customFormat="1" ht="14.25" customHeight="1" x14ac:dyDescent="0.35"/>
    <row r="821328" spans="1:1" ht="14.25" customHeight="1" x14ac:dyDescent="0.45">
      <c r="A821328" s="31"/>
    </row>
    <row r="821334" s="30" customFormat="1" ht="14.25" customHeight="1" x14ac:dyDescent="0.35"/>
    <row r="821350" spans="1:1" ht="14.25" customHeight="1" x14ac:dyDescent="0.45">
      <c r="A821350" s="31"/>
    </row>
    <row r="821356" spans="1:1" s="30" customFormat="1" ht="14.25" customHeight="1" x14ac:dyDescent="0.35"/>
    <row r="821372" spans="1:1" ht="14.25" customHeight="1" x14ac:dyDescent="0.45">
      <c r="A821372" s="31"/>
    </row>
    <row r="821378" s="30" customFormat="1" ht="14.25" customHeight="1" x14ac:dyDescent="0.35"/>
    <row r="821394" spans="1:1" ht="14.25" customHeight="1" x14ac:dyDescent="0.45">
      <c r="A821394" s="31"/>
    </row>
    <row r="821400" spans="1:1" s="30" customFormat="1" ht="14.25" customHeight="1" x14ac:dyDescent="0.35"/>
    <row r="821416" spans="1:1" ht="14.25" customHeight="1" x14ac:dyDescent="0.45">
      <c r="A821416" s="31"/>
    </row>
    <row r="821422" spans="1:1" s="30" customFormat="1" ht="14.25" customHeight="1" x14ac:dyDescent="0.35"/>
    <row r="821438" spans="1:1" ht="14.25" customHeight="1" x14ac:dyDescent="0.45">
      <c r="A821438" s="31"/>
    </row>
    <row r="821444" s="30" customFormat="1" ht="14.25" customHeight="1" x14ac:dyDescent="0.35"/>
    <row r="821460" spans="1:1" ht="14.25" customHeight="1" x14ac:dyDescent="0.45">
      <c r="A821460" s="31"/>
    </row>
    <row r="821466" spans="1:1" s="30" customFormat="1" ht="14.25" customHeight="1" x14ac:dyDescent="0.35"/>
    <row r="821482" spans="1:1" ht="14.25" customHeight="1" x14ac:dyDescent="0.45">
      <c r="A821482" s="31"/>
    </row>
    <row r="821488" spans="1:1" s="30" customFormat="1" ht="14.25" customHeight="1" x14ac:dyDescent="0.35"/>
    <row r="821504" spans="1:1" ht="14.25" customHeight="1" x14ac:dyDescent="0.45">
      <c r="A821504" s="31"/>
    </row>
    <row r="821510" s="30" customFormat="1" ht="14.25" customHeight="1" x14ac:dyDescent="0.35"/>
    <row r="821526" spans="1:1" ht="14.25" customHeight="1" x14ac:dyDescent="0.45">
      <c r="A821526" s="31"/>
    </row>
    <row r="821532" spans="1:1" s="30" customFormat="1" ht="14.25" customHeight="1" x14ac:dyDescent="0.35"/>
    <row r="821548" spans="1:1" ht="14.25" customHeight="1" x14ac:dyDescent="0.45">
      <c r="A821548" s="31"/>
    </row>
    <row r="821554" s="30" customFormat="1" ht="14.25" customHeight="1" x14ac:dyDescent="0.35"/>
    <row r="821570" spans="1:1" ht="14.25" customHeight="1" x14ac:dyDescent="0.45">
      <c r="A821570" s="31"/>
    </row>
    <row r="821576" spans="1:1" s="30" customFormat="1" ht="14.25" customHeight="1" x14ac:dyDescent="0.35"/>
    <row r="821592" spans="1:1" ht="14.25" customHeight="1" x14ac:dyDescent="0.45">
      <c r="A821592" s="31"/>
    </row>
    <row r="821598" spans="1:1" s="30" customFormat="1" ht="14.25" customHeight="1" x14ac:dyDescent="0.35"/>
    <row r="821614" spans="1:1" ht="14.25" customHeight="1" x14ac:dyDescent="0.45">
      <c r="A821614" s="31"/>
    </row>
    <row r="821620" s="30" customFormat="1" ht="14.25" customHeight="1" x14ac:dyDescent="0.35"/>
    <row r="821636" spans="1:1" ht="14.25" customHeight="1" x14ac:dyDescent="0.45">
      <c r="A821636" s="31"/>
    </row>
    <row r="821642" spans="1:1" s="30" customFormat="1" ht="14.25" customHeight="1" x14ac:dyDescent="0.35"/>
    <row r="821658" spans="1:1" ht="14.25" customHeight="1" x14ac:dyDescent="0.45">
      <c r="A821658" s="31"/>
    </row>
    <row r="821664" spans="1:1" s="30" customFormat="1" ht="14.25" customHeight="1" x14ac:dyDescent="0.35"/>
    <row r="821680" spans="1:1" ht="14.25" customHeight="1" x14ac:dyDescent="0.45">
      <c r="A821680" s="31"/>
    </row>
    <row r="821686" s="30" customFormat="1" ht="14.25" customHeight="1" x14ac:dyDescent="0.35"/>
    <row r="821702" spans="1:1" ht="14.25" customHeight="1" x14ac:dyDescent="0.45">
      <c r="A821702" s="31"/>
    </row>
    <row r="821708" spans="1:1" s="30" customFormat="1" ht="14.25" customHeight="1" x14ac:dyDescent="0.35"/>
    <row r="821724" spans="1:1" ht="14.25" customHeight="1" x14ac:dyDescent="0.45">
      <c r="A821724" s="31"/>
    </row>
    <row r="821730" s="30" customFormat="1" ht="14.25" customHeight="1" x14ac:dyDescent="0.35"/>
    <row r="821746" spans="1:1" ht="14.25" customHeight="1" x14ac:dyDescent="0.45">
      <c r="A821746" s="31"/>
    </row>
    <row r="821752" spans="1:1" s="30" customFormat="1" ht="14.25" customHeight="1" x14ac:dyDescent="0.35"/>
    <row r="821768" spans="1:1" ht="14.25" customHeight="1" x14ac:dyDescent="0.45">
      <c r="A821768" s="31"/>
    </row>
    <row r="821774" spans="1:1" s="30" customFormat="1" ht="14.25" customHeight="1" x14ac:dyDescent="0.35"/>
    <row r="821790" spans="1:1" ht="14.25" customHeight="1" x14ac:dyDescent="0.45">
      <c r="A821790" s="31"/>
    </row>
    <row r="821796" s="30" customFormat="1" ht="14.25" customHeight="1" x14ac:dyDescent="0.35"/>
    <row r="821812" spans="1:1" ht="14.25" customHeight="1" x14ac:dyDescent="0.45">
      <c r="A821812" s="31"/>
    </row>
    <row r="821818" spans="1:1" s="30" customFormat="1" ht="14.25" customHeight="1" x14ac:dyDescent="0.35"/>
    <row r="821834" spans="1:1" ht="14.25" customHeight="1" x14ac:dyDescent="0.45">
      <c r="A821834" s="31"/>
    </row>
    <row r="821840" spans="1:1" s="30" customFormat="1" ht="14.25" customHeight="1" x14ac:dyDescent="0.35"/>
    <row r="821856" spans="1:1" ht="14.25" customHeight="1" x14ac:dyDescent="0.45">
      <c r="A821856" s="31"/>
    </row>
    <row r="821862" s="30" customFormat="1" ht="14.25" customHeight="1" x14ac:dyDescent="0.35"/>
    <row r="821878" spans="1:1" ht="14.25" customHeight="1" x14ac:dyDescent="0.45">
      <c r="A821878" s="31"/>
    </row>
    <row r="821884" spans="1:1" s="30" customFormat="1" ht="14.25" customHeight="1" x14ac:dyDescent="0.35"/>
    <row r="821900" spans="1:1" ht="14.25" customHeight="1" x14ac:dyDescent="0.45">
      <c r="A821900" s="31"/>
    </row>
    <row r="821906" s="30" customFormat="1" ht="14.25" customHeight="1" x14ac:dyDescent="0.35"/>
    <row r="821922" spans="1:1" ht="14.25" customHeight="1" x14ac:dyDescent="0.45">
      <c r="A821922" s="31"/>
    </row>
    <row r="821928" spans="1:1" s="30" customFormat="1" ht="14.25" customHeight="1" x14ac:dyDescent="0.35"/>
    <row r="821944" spans="1:1" ht="14.25" customHeight="1" x14ac:dyDescent="0.45">
      <c r="A821944" s="31"/>
    </row>
    <row r="821950" spans="1:1" s="30" customFormat="1" ht="14.25" customHeight="1" x14ac:dyDescent="0.35"/>
    <row r="821966" spans="1:1" ht="14.25" customHeight="1" x14ac:dyDescent="0.45">
      <c r="A821966" s="31"/>
    </row>
    <row r="821972" s="30" customFormat="1" ht="14.25" customHeight="1" x14ac:dyDescent="0.35"/>
    <row r="821988" spans="1:1" ht="14.25" customHeight="1" x14ac:dyDescent="0.45">
      <c r="A821988" s="31"/>
    </row>
    <row r="821994" spans="1:1" s="30" customFormat="1" ht="14.25" customHeight="1" x14ac:dyDescent="0.35"/>
    <row r="822010" spans="1:1" ht="14.25" customHeight="1" x14ac:dyDescent="0.45">
      <c r="A822010" s="31"/>
    </row>
    <row r="822016" spans="1:1" s="30" customFormat="1" ht="14.25" customHeight="1" x14ac:dyDescent="0.35"/>
    <row r="822032" spans="1:1" ht="14.25" customHeight="1" x14ac:dyDescent="0.45">
      <c r="A822032" s="31"/>
    </row>
    <row r="822038" s="30" customFormat="1" ht="14.25" customHeight="1" x14ac:dyDescent="0.35"/>
    <row r="822054" spans="1:1" ht="14.25" customHeight="1" x14ac:dyDescent="0.45">
      <c r="A822054" s="31"/>
    </row>
    <row r="822060" spans="1:1" s="30" customFormat="1" ht="14.25" customHeight="1" x14ac:dyDescent="0.35"/>
    <row r="822076" spans="1:1" ht="14.25" customHeight="1" x14ac:dyDescent="0.45">
      <c r="A822076" s="31"/>
    </row>
    <row r="822082" s="30" customFormat="1" ht="14.25" customHeight="1" x14ac:dyDescent="0.35"/>
    <row r="822098" spans="1:1" ht="14.25" customHeight="1" x14ac:dyDescent="0.45">
      <c r="A822098" s="31"/>
    </row>
    <row r="822104" spans="1:1" s="30" customFormat="1" ht="14.25" customHeight="1" x14ac:dyDescent="0.35"/>
    <row r="822120" spans="1:1" ht="14.25" customHeight="1" x14ac:dyDescent="0.45">
      <c r="A822120" s="31"/>
    </row>
    <row r="822126" spans="1:1" s="30" customFormat="1" ht="14.25" customHeight="1" x14ac:dyDescent="0.35"/>
    <row r="822142" spans="1:1" ht="14.25" customHeight="1" x14ac:dyDescent="0.45">
      <c r="A822142" s="31"/>
    </row>
    <row r="822148" s="30" customFormat="1" ht="14.25" customHeight="1" x14ac:dyDescent="0.35"/>
    <row r="822164" spans="1:1" ht="14.25" customHeight="1" x14ac:dyDescent="0.45">
      <c r="A822164" s="31"/>
    </row>
    <row r="822170" spans="1:1" s="30" customFormat="1" ht="14.25" customHeight="1" x14ac:dyDescent="0.35"/>
    <row r="822186" spans="1:1" ht="14.25" customHeight="1" x14ac:dyDescent="0.45">
      <c r="A822186" s="31"/>
    </row>
    <row r="822192" spans="1:1" s="30" customFormat="1" ht="14.25" customHeight="1" x14ac:dyDescent="0.35"/>
    <row r="822208" spans="1:1" ht="14.25" customHeight="1" x14ac:dyDescent="0.45">
      <c r="A822208" s="31"/>
    </row>
    <row r="822214" s="30" customFormat="1" ht="14.25" customHeight="1" x14ac:dyDescent="0.35"/>
    <row r="822230" spans="1:1" ht="14.25" customHeight="1" x14ac:dyDescent="0.45">
      <c r="A822230" s="31"/>
    </row>
    <row r="822236" spans="1:1" s="30" customFormat="1" ht="14.25" customHeight="1" x14ac:dyDescent="0.35"/>
    <row r="822252" spans="1:1" ht="14.25" customHeight="1" x14ac:dyDescent="0.45">
      <c r="A822252" s="31"/>
    </row>
    <row r="822258" s="30" customFormat="1" ht="14.25" customHeight="1" x14ac:dyDescent="0.35"/>
    <row r="822274" spans="1:1" ht="14.25" customHeight="1" x14ac:dyDescent="0.45">
      <c r="A822274" s="31"/>
    </row>
    <row r="822280" spans="1:1" s="30" customFormat="1" ht="14.25" customHeight="1" x14ac:dyDescent="0.35"/>
    <row r="822296" spans="1:1" ht="14.25" customHeight="1" x14ac:dyDescent="0.45">
      <c r="A822296" s="31"/>
    </row>
    <row r="822302" spans="1:1" s="30" customFormat="1" ht="14.25" customHeight="1" x14ac:dyDescent="0.35"/>
    <row r="822318" spans="1:1" ht="14.25" customHeight="1" x14ac:dyDescent="0.45">
      <c r="A822318" s="31"/>
    </row>
    <row r="822324" s="30" customFormat="1" ht="14.25" customHeight="1" x14ac:dyDescent="0.35"/>
    <row r="822340" spans="1:1" ht="14.25" customHeight="1" x14ac:dyDescent="0.45">
      <c r="A822340" s="31"/>
    </row>
    <row r="822346" spans="1:1" s="30" customFormat="1" ht="14.25" customHeight="1" x14ac:dyDescent="0.35"/>
    <row r="822362" spans="1:1" ht="14.25" customHeight="1" x14ac:dyDescent="0.45">
      <c r="A822362" s="31"/>
    </row>
    <row r="822368" spans="1:1" s="30" customFormat="1" ht="14.25" customHeight="1" x14ac:dyDescent="0.35"/>
    <row r="822384" spans="1:1" ht="14.25" customHeight="1" x14ac:dyDescent="0.45">
      <c r="A822384" s="31"/>
    </row>
    <row r="822390" s="30" customFormat="1" ht="14.25" customHeight="1" x14ac:dyDescent="0.35"/>
    <row r="822406" spans="1:1" ht="14.25" customHeight="1" x14ac:dyDescent="0.45">
      <c r="A822406" s="31"/>
    </row>
    <row r="822412" spans="1:1" s="30" customFormat="1" ht="14.25" customHeight="1" x14ac:dyDescent="0.35"/>
    <row r="822428" spans="1:1" ht="14.25" customHeight="1" x14ac:dyDescent="0.45">
      <c r="A822428" s="31"/>
    </row>
    <row r="822434" s="30" customFormat="1" ht="14.25" customHeight="1" x14ac:dyDescent="0.35"/>
    <row r="822450" spans="1:1" ht="14.25" customHeight="1" x14ac:dyDescent="0.45">
      <c r="A822450" s="31"/>
    </row>
    <row r="822456" spans="1:1" s="30" customFormat="1" ht="14.25" customHeight="1" x14ac:dyDescent="0.35"/>
    <row r="822472" spans="1:1" ht="14.25" customHeight="1" x14ac:dyDescent="0.45">
      <c r="A822472" s="31"/>
    </row>
    <row r="822478" spans="1:1" s="30" customFormat="1" ht="14.25" customHeight="1" x14ac:dyDescent="0.35"/>
    <row r="822494" spans="1:1" ht="14.25" customHeight="1" x14ac:dyDescent="0.45">
      <c r="A822494" s="31"/>
    </row>
    <row r="822500" s="30" customFormat="1" ht="14.25" customHeight="1" x14ac:dyDescent="0.35"/>
    <row r="822516" spans="1:1" ht="14.25" customHeight="1" x14ac:dyDescent="0.45">
      <c r="A822516" s="31"/>
    </row>
    <row r="822522" spans="1:1" s="30" customFormat="1" ht="14.25" customHeight="1" x14ac:dyDescent="0.35"/>
    <row r="822538" spans="1:1" ht="14.25" customHeight="1" x14ac:dyDescent="0.45">
      <c r="A822538" s="31"/>
    </row>
    <row r="822544" spans="1:1" s="30" customFormat="1" ht="14.25" customHeight="1" x14ac:dyDescent="0.35"/>
    <row r="822560" spans="1:1" ht="14.25" customHeight="1" x14ac:dyDescent="0.45">
      <c r="A822560" s="31"/>
    </row>
    <row r="822566" s="30" customFormat="1" ht="14.25" customHeight="1" x14ac:dyDescent="0.35"/>
    <row r="822582" spans="1:1" ht="14.25" customHeight="1" x14ac:dyDescent="0.45">
      <c r="A822582" s="31"/>
    </row>
    <row r="822588" spans="1:1" s="30" customFormat="1" ht="14.25" customHeight="1" x14ac:dyDescent="0.35"/>
    <row r="822604" spans="1:1" ht="14.25" customHeight="1" x14ac:dyDescent="0.45">
      <c r="A822604" s="31"/>
    </row>
    <row r="822610" s="30" customFormat="1" ht="14.25" customHeight="1" x14ac:dyDescent="0.35"/>
    <row r="822626" spans="1:1" ht="14.25" customHeight="1" x14ac:dyDescent="0.45">
      <c r="A822626" s="31"/>
    </row>
    <row r="822632" spans="1:1" s="30" customFormat="1" ht="14.25" customHeight="1" x14ac:dyDescent="0.35"/>
    <row r="822648" spans="1:1" ht="14.25" customHeight="1" x14ac:dyDescent="0.45">
      <c r="A822648" s="31"/>
    </row>
    <row r="822654" spans="1:1" s="30" customFormat="1" ht="14.25" customHeight="1" x14ac:dyDescent="0.35"/>
    <row r="822670" spans="1:1" ht="14.25" customHeight="1" x14ac:dyDescent="0.45">
      <c r="A822670" s="31"/>
    </row>
    <row r="822676" s="30" customFormat="1" ht="14.25" customHeight="1" x14ac:dyDescent="0.35"/>
    <row r="822692" spans="1:1" ht="14.25" customHeight="1" x14ac:dyDescent="0.45">
      <c r="A822692" s="31"/>
    </row>
    <row r="822698" spans="1:1" s="30" customFormat="1" ht="14.25" customHeight="1" x14ac:dyDescent="0.35"/>
    <row r="822714" spans="1:1" ht="14.25" customHeight="1" x14ac:dyDescent="0.45">
      <c r="A822714" s="31"/>
    </row>
    <row r="822720" spans="1:1" s="30" customFormat="1" ht="14.25" customHeight="1" x14ac:dyDescent="0.35"/>
    <row r="822736" spans="1:1" ht="14.25" customHeight="1" x14ac:dyDescent="0.45">
      <c r="A822736" s="31"/>
    </row>
    <row r="822742" s="30" customFormat="1" ht="14.25" customHeight="1" x14ac:dyDescent="0.35"/>
    <row r="822758" spans="1:1" ht="14.25" customHeight="1" x14ac:dyDescent="0.45">
      <c r="A822758" s="31"/>
    </row>
    <row r="822764" spans="1:1" s="30" customFormat="1" ht="14.25" customHeight="1" x14ac:dyDescent="0.35"/>
    <row r="822780" spans="1:1" ht="14.25" customHeight="1" x14ac:dyDescent="0.45">
      <c r="A822780" s="31"/>
    </row>
    <row r="822786" s="30" customFormat="1" ht="14.25" customHeight="1" x14ac:dyDescent="0.35"/>
    <row r="822802" spans="1:1" ht="14.25" customHeight="1" x14ac:dyDescent="0.45">
      <c r="A822802" s="31"/>
    </row>
    <row r="822808" spans="1:1" s="30" customFormat="1" ht="14.25" customHeight="1" x14ac:dyDescent="0.35"/>
    <row r="822824" spans="1:1" ht="14.25" customHeight="1" x14ac:dyDescent="0.45">
      <c r="A822824" s="31"/>
    </row>
    <row r="822830" spans="1:1" s="30" customFormat="1" ht="14.25" customHeight="1" x14ac:dyDescent="0.35"/>
    <row r="822846" spans="1:1" ht="14.25" customHeight="1" x14ac:dyDescent="0.45">
      <c r="A822846" s="31"/>
    </row>
    <row r="822852" s="30" customFormat="1" ht="14.25" customHeight="1" x14ac:dyDescent="0.35"/>
    <row r="822868" spans="1:1" ht="14.25" customHeight="1" x14ac:dyDescent="0.45">
      <c r="A822868" s="31"/>
    </row>
    <row r="822874" spans="1:1" s="30" customFormat="1" ht="14.25" customHeight="1" x14ac:dyDescent="0.35"/>
    <row r="822890" spans="1:1" ht="14.25" customHeight="1" x14ac:dyDescent="0.45">
      <c r="A822890" s="31"/>
    </row>
    <row r="822896" spans="1:1" s="30" customFormat="1" ht="14.25" customHeight="1" x14ac:dyDescent="0.35"/>
    <row r="822912" spans="1:1" ht="14.25" customHeight="1" x14ac:dyDescent="0.45">
      <c r="A822912" s="31"/>
    </row>
    <row r="822918" s="30" customFormat="1" ht="14.25" customHeight="1" x14ac:dyDescent="0.35"/>
    <row r="822934" spans="1:1" ht="14.25" customHeight="1" x14ac:dyDescent="0.45">
      <c r="A822934" s="31"/>
    </row>
    <row r="822940" spans="1:1" s="30" customFormat="1" ht="14.25" customHeight="1" x14ac:dyDescent="0.35"/>
    <row r="822956" spans="1:1" ht="14.25" customHeight="1" x14ac:dyDescent="0.45">
      <c r="A822956" s="31"/>
    </row>
    <row r="822962" s="30" customFormat="1" ht="14.25" customHeight="1" x14ac:dyDescent="0.35"/>
    <row r="822978" spans="1:1" ht="14.25" customHeight="1" x14ac:dyDescent="0.45">
      <c r="A822978" s="31"/>
    </row>
    <row r="822984" spans="1:1" s="30" customFormat="1" ht="14.25" customHeight="1" x14ac:dyDescent="0.35"/>
    <row r="823000" spans="1:1" ht="14.25" customHeight="1" x14ac:dyDescent="0.45">
      <c r="A823000" s="31"/>
    </row>
    <row r="823006" spans="1:1" s="30" customFormat="1" ht="14.25" customHeight="1" x14ac:dyDescent="0.35"/>
    <row r="823022" spans="1:1" ht="14.25" customHeight="1" x14ac:dyDescent="0.45">
      <c r="A823022" s="31"/>
    </row>
    <row r="823028" s="30" customFormat="1" ht="14.25" customHeight="1" x14ac:dyDescent="0.35"/>
    <row r="823044" spans="1:1" ht="14.25" customHeight="1" x14ac:dyDescent="0.45">
      <c r="A823044" s="31"/>
    </row>
    <row r="823050" spans="1:1" s="30" customFormat="1" ht="14.25" customHeight="1" x14ac:dyDescent="0.35"/>
    <row r="823066" spans="1:1" ht="14.25" customHeight="1" x14ac:dyDescent="0.45">
      <c r="A823066" s="31"/>
    </row>
    <row r="823072" spans="1:1" s="30" customFormat="1" ht="14.25" customHeight="1" x14ac:dyDescent="0.35"/>
    <row r="823088" spans="1:1" ht="14.25" customHeight="1" x14ac:dyDescent="0.45">
      <c r="A823088" s="31"/>
    </row>
    <row r="823094" s="30" customFormat="1" ht="14.25" customHeight="1" x14ac:dyDescent="0.35"/>
    <row r="823110" spans="1:1" ht="14.25" customHeight="1" x14ac:dyDescent="0.45">
      <c r="A823110" s="31"/>
    </row>
    <row r="823116" spans="1:1" s="30" customFormat="1" ht="14.25" customHeight="1" x14ac:dyDescent="0.35"/>
    <row r="823132" spans="1:1" ht="14.25" customHeight="1" x14ac:dyDescent="0.45">
      <c r="A823132" s="31"/>
    </row>
    <row r="823138" s="30" customFormat="1" ht="14.25" customHeight="1" x14ac:dyDescent="0.35"/>
    <row r="823154" spans="1:1" ht="14.25" customHeight="1" x14ac:dyDescent="0.45">
      <c r="A823154" s="31"/>
    </row>
    <row r="823160" spans="1:1" s="30" customFormat="1" ht="14.25" customHeight="1" x14ac:dyDescent="0.35"/>
    <row r="823176" spans="1:1" ht="14.25" customHeight="1" x14ac:dyDescent="0.45">
      <c r="A823176" s="31"/>
    </row>
    <row r="823182" spans="1:1" s="30" customFormat="1" ht="14.25" customHeight="1" x14ac:dyDescent="0.35"/>
    <row r="823198" spans="1:1" ht="14.25" customHeight="1" x14ac:dyDescent="0.45">
      <c r="A823198" s="31"/>
    </row>
    <row r="823204" s="30" customFormat="1" ht="14.25" customHeight="1" x14ac:dyDescent="0.35"/>
    <row r="823220" spans="1:1" ht="14.25" customHeight="1" x14ac:dyDescent="0.45">
      <c r="A823220" s="31"/>
    </row>
    <row r="823226" spans="1:1" s="30" customFormat="1" ht="14.25" customHeight="1" x14ac:dyDescent="0.35"/>
    <row r="823242" spans="1:1" ht="14.25" customHeight="1" x14ac:dyDescent="0.45">
      <c r="A823242" s="31"/>
    </row>
    <row r="823248" spans="1:1" s="30" customFormat="1" ht="14.25" customHeight="1" x14ac:dyDescent="0.35"/>
    <row r="823264" spans="1:1" ht="14.25" customHeight="1" x14ac:dyDescent="0.45">
      <c r="A823264" s="31"/>
    </row>
    <row r="823270" s="30" customFormat="1" ht="14.25" customHeight="1" x14ac:dyDescent="0.35"/>
    <row r="823286" spans="1:1" ht="14.25" customHeight="1" x14ac:dyDescent="0.45">
      <c r="A823286" s="31"/>
    </row>
    <row r="823292" spans="1:1" s="30" customFormat="1" ht="14.25" customHeight="1" x14ac:dyDescent="0.35"/>
    <row r="823308" spans="1:1" ht="14.25" customHeight="1" x14ac:dyDescent="0.45">
      <c r="A823308" s="31"/>
    </row>
    <row r="823314" s="30" customFormat="1" ht="14.25" customHeight="1" x14ac:dyDescent="0.35"/>
    <row r="823330" spans="1:1" ht="14.25" customHeight="1" x14ac:dyDescent="0.45">
      <c r="A823330" s="31"/>
    </row>
    <row r="823336" spans="1:1" s="30" customFormat="1" ht="14.25" customHeight="1" x14ac:dyDescent="0.35"/>
    <row r="823352" spans="1:1" ht="14.25" customHeight="1" x14ac:dyDescent="0.45">
      <c r="A823352" s="31"/>
    </row>
    <row r="823358" spans="1:1" s="30" customFormat="1" ht="14.25" customHeight="1" x14ac:dyDescent="0.35"/>
    <row r="823374" spans="1:1" ht="14.25" customHeight="1" x14ac:dyDescent="0.45">
      <c r="A823374" s="31"/>
    </row>
    <row r="823380" s="30" customFormat="1" ht="14.25" customHeight="1" x14ac:dyDescent="0.35"/>
    <row r="823396" spans="1:1" ht="14.25" customHeight="1" x14ac:dyDescent="0.45">
      <c r="A823396" s="31"/>
    </row>
    <row r="823402" spans="1:1" s="30" customFormat="1" ht="14.25" customHeight="1" x14ac:dyDescent="0.35"/>
    <row r="823418" spans="1:1" ht="14.25" customHeight="1" x14ac:dyDescent="0.45">
      <c r="A823418" s="31"/>
    </row>
    <row r="823424" spans="1:1" s="30" customFormat="1" ht="14.25" customHeight="1" x14ac:dyDescent="0.35"/>
    <row r="823440" spans="1:1" ht="14.25" customHeight="1" x14ac:dyDescent="0.45">
      <c r="A823440" s="31"/>
    </row>
    <row r="823446" s="30" customFormat="1" ht="14.25" customHeight="1" x14ac:dyDescent="0.35"/>
    <row r="823462" spans="1:1" ht="14.25" customHeight="1" x14ac:dyDescent="0.45">
      <c r="A823462" s="31"/>
    </row>
    <row r="823468" spans="1:1" s="30" customFormat="1" ht="14.25" customHeight="1" x14ac:dyDescent="0.35"/>
    <row r="823484" spans="1:1" ht="14.25" customHeight="1" x14ac:dyDescent="0.45">
      <c r="A823484" s="31"/>
    </row>
    <row r="823490" s="30" customFormat="1" ht="14.25" customHeight="1" x14ac:dyDescent="0.35"/>
    <row r="823506" spans="1:1" ht="14.25" customHeight="1" x14ac:dyDescent="0.45">
      <c r="A823506" s="31"/>
    </row>
    <row r="823512" spans="1:1" s="30" customFormat="1" ht="14.25" customHeight="1" x14ac:dyDescent="0.35"/>
    <row r="823528" spans="1:1" ht="14.25" customHeight="1" x14ac:dyDescent="0.45">
      <c r="A823528" s="31"/>
    </row>
    <row r="823534" spans="1:1" s="30" customFormat="1" ht="14.25" customHeight="1" x14ac:dyDescent="0.35"/>
    <row r="823550" spans="1:1" ht="14.25" customHeight="1" x14ac:dyDescent="0.45">
      <c r="A823550" s="31"/>
    </row>
    <row r="823556" s="30" customFormat="1" ht="14.25" customHeight="1" x14ac:dyDescent="0.35"/>
    <row r="823572" spans="1:1" ht="14.25" customHeight="1" x14ac:dyDescent="0.45">
      <c r="A823572" s="31"/>
    </row>
    <row r="823578" spans="1:1" s="30" customFormat="1" ht="14.25" customHeight="1" x14ac:dyDescent="0.35"/>
    <row r="823594" spans="1:1" ht="14.25" customHeight="1" x14ac:dyDescent="0.45">
      <c r="A823594" s="31"/>
    </row>
    <row r="823600" spans="1:1" s="30" customFormat="1" ht="14.25" customHeight="1" x14ac:dyDescent="0.35"/>
    <row r="823616" spans="1:1" ht="14.25" customHeight="1" x14ac:dyDescent="0.45">
      <c r="A823616" s="31"/>
    </row>
    <row r="823622" s="30" customFormat="1" ht="14.25" customHeight="1" x14ac:dyDescent="0.35"/>
    <row r="823638" spans="1:1" ht="14.25" customHeight="1" x14ac:dyDescent="0.45">
      <c r="A823638" s="31"/>
    </row>
    <row r="823644" spans="1:1" s="30" customFormat="1" ht="14.25" customHeight="1" x14ac:dyDescent="0.35"/>
    <row r="823660" spans="1:1" ht="14.25" customHeight="1" x14ac:dyDescent="0.45">
      <c r="A823660" s="31"/>
    </row>
    <row r="823666" s="30" customFormat="1" ht="14.25" customHeight="1" x14ac:dyDescent="0.35"/>
    <row r="823682" spans="1:1" ht="14.25" customHeight="1" x14ac:dyDescent="0.45">
      <c r="A823682" s="31"/>
    </row>
    <row r="823688" spans="1:1" s="30" customFormat="1" ht="14.25" customHeight="1" x14ac:dyDescent="0.35"/>
    <row r="823704" spans="1:1" ht="14.25" customHeight="1" x14ac:dyDescent="0.45">
      <c r="A823704" s="31"/>
    </row>
    <row r="823710" spans="1:1" s="30" customFormat="1" ht="14.25" customHeight="1" x14ac:dyDescent="0.35"/>
    <row r="823726" spans="1:1" ht="14.25" customHeight="1" x14ac:dyDescent="0.45">
      <c r="A823726" s="31"/>
    </row>
    <row r="823732" s="30" customFormat="1" ht="14.25" customHeight="1" x14ac:dyDescent="0.35"/>
    <row r="823748" spans="1:1" ht="14.25" customHeight="1" x14ac:dyDescent="0.45">
      <c r="A823748" s="31"/>
    </row>
    <row r="823754" spans="1:1" s="30" customFormat="1" ht="14.25" customHeight="1" x14ac:dyDescent="0.35"/>
    <row r="823770" spans="1:1" ht="14.25" customHeight="1" x14ac:dyDescent="0.45">
      <c r="A823770" s="31"/>
    </row>
    <row r="823776" spans="1:1" s="30" customFormat="1" ht="14.25" customHeight="1" x14ac:dyDescent="0.35"/>
    <row r="823792" spans="1:1" ht="14.25" customHeight="1" x14ac:dyDescent="0.45">
      <c r="A823792" s="31"/>
    </row>
    <row r="823798" s="30" customFormat="1" ht="14.25" customHeight="1" x14ac:dyDescent="0.35"/>
    <row r="823814" spans="1:1" ht="14.25" customHeight="1" x14ac:dyDescent="0.45">
      <c r="A823814" s="31"/>
    </row>
    <row r="823820" spans="1:1" s="30" customFormat="1" ht="14.25" customHeight="1" x14ac:dyDescent="0.35"/>
    <row r="823836" spans="1:1" ht="14.25" customHeight="1" x14ac:dyDescent="0.45">
      <c r="A823836" s="31"/>
    </row>
    <row r="823842" s="30" customFormat="1" ht="14.25" customHeight="1" x14ac:dyDescent="0.35"/>
    <row r="823858" spans="1:1" ht="14.25" customHeight="1" x14ac:dyDescent="0.45">
      <c r="A823858" s="31"/>
    </row>
    <row r="823864" spans="1:1" s="30" customFormat="1" ht="14.25" customHeight="1" x14ac:dyDescent="0.35"/>
    <row r="823880" spans="1:1" ht="14.25" customHeight="1" x14ac:dyDescent="0.45">
      <c r="A823880" s="31"/>
    </row>
    <row r="823886" spans="1:1" s="30" customFormat="1" ht="14.25" customHeight="1" x14ac:dyDescent="0.35"/>
    <row r="823902" spans="1:1" ht="14.25" customHeight="1" x14ac:dyDescent="0.45">
      <c r="A823902" s="31"/>
    </row>
    <row r="823908" s="30" customFormat="1" ht="14.25" customHeight="1" x14ac:dyDescent="0.35"/>
    <row r="823924" spans="1:1" ht="14.25" customHeight="1" x14ac:dyDescent="0.45">
      <c r="A823924" s="31"/>
    </row>
    <row r="823930" spans="1:1" s="30" customFormat="1" ht="14.25" customHeight="1" x14ac:dyDescent="0.35"/>
    <row r="823946" spans="1:1" ht="14.25" customHeight="1" x14ac:dyDescent="0.45">
      <c r="A823946" s="31"/>
    </row>
    <row r="823952" spans="1:1" s="30" customFormat="1" ht="14.25" customHeight="1" x14ac:dyDescent="0.35"/>
    <row r="823968" spans="1:1" ht="14.25" customHeight="1" x14ac:dyDescent="0.45">
      <c r="A823968" s="31"/>
    </row>
    <row r="823974" s="30" customFormat="1" ht="14.25" customHeight="1" x14ac:dyDescent="0.35"/>
    <row r="823990" spans="1:1" ht="14.25" customHeight="1" x14ac:dyDescent="0.45">
      <c r="A823990" s="31"/>
    </row>
    <row r="823996" spans="1:1" s="30" customFormat="1" ht="14.25" customHeight="1" x14ac:dyDescent="0.35"/>
    <row r="824012" spans="1:1" ht="14.25" customHeight="1" x14ac:dyDescent="0.45">
      <c r="A824012" s="31"/>
    </row>
    <row r="824018" s="30" customFormat="1" ht="14.25" customHeight="1" x14ac:dyDescent="0.35"/>
    <row r="824034" spans="1:1" ht="14.25" customHeight="1" x14ac:dyDescent="0.45">
      <c r="A824034" s="31"/>
    </row>
    <row r="824040" spans="1:1" s="30" customFormat="1" ht="14.25" customHeight="1" x14ac:dyDescent="0.35"/>
    <row r="824056" spans="1:1" ht="14.25" customHeight="1" x14ac:dyDescent="0.45">
      <c r="A824056" s="31"/>
    </row>
    <row r="824062" spans="1:1" s="30" customFormat="1" ht="14.25" customHeight="1" x14ac:dyDescent="0.35"/>
    <row r="824078" spans="1:1" ht="14.25" customHeight="1" x14ac:dyDescent="0.45">
      <c r="A824078" s="31"/>
    </row>
    <row r="824084" s="30" customFormat="1" ht="14.25" customHeight="1" x14ac:dyDescent="0.35"/>
    <row r="824100" spans="1:1" ht="14.25" customHeight="1" x14ac:dyDescent="0.45">
      <c r="A824100" s="31"/>
    </row>
    <row r="824106" spans="1:1" s="30" customFormat="1" ht="14.25" customHeight="1" x14ac:dyDescent="0.35"/>
    <row r="824122" spans="1:1" ht="14.25" customHeight="1" x14ac:dyDescent="0.45">
      <c r="A824122" s="31"/>
    </row>
    <row r="824128" spans="1:1" s="30" customFormat="1" ht="14.25" customHeight="1" x14ac:dyDescent="0.35"/>
    <row r="824144" spans="1:1" ht="14.25" customHeight="1" x14ac:dyDescent="0.45">
      <c r="A824144" s="31"/>
    </row>
    <row r="824150" s="30" customFormat="1" ht="14.25" customHeight="1" x14ac:dyDescent="0.35"/>
    <row r="824166" spans="1:1" ht="14.25" customHeight="1" x14ac:dyDescent="0.45">
      <c r="A824166" s="31"/>
    </row>
    <row r="824172" spans="1:1" s="30" customFormat="1" ht="14.25" customHeight="1" x14ac:dyDescent="0.35"/>
    <row r="824188" spans="1:1" ht="14.25" customHeight="1" x14ac:dyDescent="0.45">
      <c r="A824188" s="31"/>
    </row>
    <row r="824194" s="30" customFormat="1" ht="14.25" customHeight="1" x14ac:dyDescent="0.35"/>
    <row r="824210" spans="1:1" ht="14.25" customHeight="1" x14ac:dyDescent="0.45">
      <c r="A824210" s="31"/>
    </row>
    <row r="824216" spans="1:1" s="30" customFormat="1" ht="14.25" customHeight="1" x14ac:dyDescent="0.35"/>
    <row r="824232" spans="1:1" ht="14.25" customHeight="1" x14ac:dyDescent="0.45">
      <c r="A824232" s="31"/>
    </row>
    <row r="824238" spans="1:1" s="30" customFormat="1" ht="14.25" customHeight="1" x14ac:dyDescent="0.35"/>
    <row r="824254" spans="1:1" ht="14.25" customHeight="1" x14ac:dyDescent="0.45">
      <c r="A824254" s="31"/>
    </row>
    <row r="824260" s="30" customFormat="1" ht="14.25" customHeight="1" x14ac:dyDescent="0.35"/>
    <row r="824276" spans="1:1" ht="14.25" customHeight="1" x14ac:dyDescent="0.45">
      <c r="A824276" s="31"/>
    </row>
    <row r="824282" spans="1:1" s="30" customFormat="1" ht="14.25" customHeight="1" x14ac:dyDescent="0.35"/>
    <row r="824298" spans="1:1" ht="14.25" customHeight="1" x14ac:dyDescent="0.45">
      <c r="A824298" s="31"/>
    </row>
    <row r="824304" spans="1:1" s="30" customFormat="1" ht="14.25" customHeight="1" x14ac:dyDescent="0.35"/>
    <row r="824320" spans="1:1" ht="14.25" customHeight="1" x14ac:dyDescent="0.45">
      <c r="A824320" s="31"/>
    </row>
    <row r="824326" s="30" customFormat="1" ht="14.25" customHeight="1" x14ac:dyDescent="0.35"/>
    <row r="824342" spans="1:1" ht="14.25" customHeight="1" x14ac:dyDescent="0.45">
      <c r="A824342" s="31"/>
    </row>
    <row r="824348" spans="1:1" s="30" customFormat="1" ht="14.25" customHeight="1" x14ac:dyDescent="0.35"/>
    <row r="824364" spans="1:1" ht="14.25" customHeight="1" x14ac:dyDescent="0.45">
      <c r="A824364" s="31"/>
    </row>
    <row r="824370" s="30" customFormat="1" ht="14.25" customHeight="1" x14ac:dyDescent="0.35"/>
    <row r="824386" spans="1:1" ht="14.25" customHeight="1" x14ac:dyDescent="0.45">
      <c r="A824386" s="31"/>
    </row>
    <row r="824392" spans="1:1" s="30" customFormat="1" ht="14.25" customHeight="1" x14ac:dyDescent="0.35"/>
    <row r="824408" spans="1:1" ht="14.25" customHeight="1" x14ac:dyDescent="0.45">
      <c r="A824408" s="31"/>
    </row>
    <row r="824414" spans="1:1" s="30" customFormat="1" ht="14.25" customHeight="1" x14ac:dyDescent="0.35"/>
    <row r="824430" spans="1:1" ht="14.25" customHeight="1" x14ac:dyDescent="0.45">
      <c r="A824430" s="31"/>
    </row>
    <row r="824436" s="30" customFormat="1" ht="14.25" customHeight="1" x14ac:dyDescent="0.35"/>
    <row r="824452" spans="1:1" ht="14.25" customHeight="1" x14ac:dyDescent="0.45">
      <c r="A824452" s="31"/>
    </row>
    <row r="824458" spans="1:1" s="30" customFormat="1" ht="14.25" customHeight="1" x14ac:dyDescent="0.35"/>
    <row r="824474" spans="1:1" ht="14.25" customHeight="1" x14ac:dyDescent="0.45">
      <c r="A824474" s="31"/>
    </row>
    <row r="824480" spans="1:1" s="30" customFormat="1" ht="14.25" customHeight="1" x14ac:dyDescent="0.35"/>
    <row r="824496" spans="1:1" ht="14.25" customHeight="1" x14ac:dyDescent="0.45">
      <c r="A824496" s="31"/>
    </row>
    <row r="824502" s="30" customFormat="1" ht="14.25" customHeight="1" x14ac:dyDescent="0.35"/>
    <row r="824518" spans="1:1" ht="14.25" customHeight="1" x14ac:dyDescent="0.45">
      <c r="A824518" s="31"/>
    </row>
    <row r="824524" spans="1:1" s="30" customFormat="1" ht="14.25" customHeight="1" x14ac:dyDescent="0.35"/>
    <row r="824540" spans="1:1" ht="14.25" customHeight="1" x14ac:dyDescent="0.45">
      <c r="A824540" s="31"/>
    </row>
    <row r="824546" s="30" customFormat="1" ht="14.25" customHeight="1" x14ac:dyDescent="0.35"/>
    <row r="824562" spans="1:1" ht="14.25" customHeight="1" x14ac:dyDescent="0.45">
      <c r="A824562" s="31"/>
    </row>
    <row r="824568" spans="1:1" s="30" customFormat="1" ht="14.25" customHeight="1" x14ac:dyDescent="0.35"/>
    <row r="824584" spans="1:1" ht="14.25" customHeight="1" x14ac:dyDescent="0.45">
      <c r="A824584" s="31"/>
    </row>
    <row r="824590" spans="1:1" s="30" customFormat="1" ht="14.25" customHeight="1" x14ac:dyDescent="0.35"/>
    <row r="824606" spans="1:1" ht="14.25" customHeight="1" x14ac:dyDescent="0.45">
      <c r="A824606" s="31"/>
    </row>
    <row r="824612" s="30" customFormat="1" ht="14.25" customHeight="1" x14ac:dyDescent="0.35"/>
    <row r="824628" spans="1:1" ht="14.25" customHeight="1" x14ac:dyDescent="0.45">
      <c r="A824628" s="31"/>
    </row>
    <row r="824634" spans="1:1" s="30" customFormat="1" ht="14.25" customHeight="1" x14ac:dyDescent="0.35"/>
    <row r="824650" spans="1:1" ht="14.25" customHeight="1" x14ac:dyDescent="0.45">
      <c r="A824650" s="31"/>
    </row>
    <row r="824656" spans="1:1" s="30" customFormat="1" ht="14.25" customHeight="1" x14ac:dyDescent="0.35"/>
    <row r="824672" spans="1:1" ht="14.25" customHeight="1" x14ac:dyDescent="0.45">
      <c r="A824672" s="31"/>
    </row>
    <row r="824678" s="30" customFormat="1" ht="14.25" customHeight="1" x14ac:dyDescent="0.35"/>
    <row r="824694" spans="1:1" ht="14.25" customHeight="1" x14ac:dyDescent="0.45">
      <c r="A824694" s="31"/>
    </row>
    <row r="824700" spans="1:1" s="30" customFormat="1" ht="14.25" customHeight="1" x14ac:dyDescent="0.35"/>
    <row r="824716" spans="1:1" ht="14.25" customHeight="1" x14ac:dyDescent="0.45">
      <c r="A824716" s="31"/>
    </row>
    <row r="824722" s="30" customFormat="1" ht="14.25" customHeight="1" x14ac:dyDescent="0.35"/>
    <row r="824738" spans="1:1" ht="14.25" customHeight="1" x14ac:dyDescent="0.45">
      <c r="A824738" s="31"/>
    </row>
    <row r="824744" spans="1:1" s="30" customFormat="1" ht="14.25" customHeight="1" x14ac:dyDescent="0.35"/>
    <row r="824760" spans="1:1" ht="14.25" customHeight="1" x14ac:dyDescent="0.45">
      <c r="A824760" s="31"/>
    </row>
    <row r="824766" spans="1:1" s="30" customFormat="1" ht="14.25" customHeight="1" x14ac:dyDescent="0.35"/>
    <row r="824782" spans="1:1" ht="14.25" customHeight="1" x14ac:dyDescent="0.45">
      <c r="A824782" s="31"/>
    </row>
    <row r="824788" s="30" customFormat="1" ht="14.25" customHeight="1" x14ac:dyDescent="0.35"/>
    <row r="824804" spans="1:1" ht="14.25" customHeight="1" x14ac:dyDescent="0.45">
      <c r="A824804" s="31"/>
    </row>
    <row r="824810" spans="1:1" s="30" customFormat="1" ht="14.25" customHeight="1" x14ac:dyDescent="0.35"/>
    <row r="824826" spans="1:1" ht="14.25" customHeight="1" x14ac:dyDescent="0.45">
      <c r="A824826" s="31"/>
    </row>
    <row r="824832" spans="1:1" s="30" customFormat="1" ht="14.25" customHeight="1" x14ac:dyDescent="0.35"/>
    <row r="824848" spans="1:1" ht="14.25" customHeight="1" x14ac:dyDescent="0.45">
      <c r="A824848" s="31"/>
    </row>
    <row r="824854" s="30" customFormat="1" ht="14.25" customHeight="1" x14ac:dyDescent="0.35"/>
    <row r="824870" spans="1:1" ht="14.25" customHeight="1" x14ac:dyDescent="0.45">
      <c r="A824870" s="31"/>
    </row>
    <row r="824876" spans="1:1" s="30" customFormat="1" ht="14.25" customHeight="1" x14ac:dyDescent="0.35"/>
    <row r="824892" spans="1:1" ht="14.25" customHeight="1" x14ac:dyDescent="0.45">
      <c r="A824892" s="31"/>
    </row>
    <row r="824898" s="30" customFormat="1" ht="14.25" customHeight="1" x14ac:dyDescent="0.35"/>
    <row r="824914" spans="1:1" ht="14.25" customHeight="1" x14ac:dyDescent="0.45">
      <c r="A824914" s="31"/>
    </row>
    <row r="824920" spans="1:1" s="30" customFormat="1" ht="14.25" customHeight="1" x14ac:dyDescent="0.35"/>
    <row r="824936" spans="1:1" ht="14.25" customHeight="1" x14ac:dyDescent="0.45">
      <c r="A824936" s="31"/>
    </row>
    <row r="824942" spans="1:1" s="30" customFormat="1" ht="14.25" customHeight="1" x14ac:dyDescent="0.35"/>
    <row r="824958" spans="1:1" ht="14.25" customHeight="1" x14ac:dyDescent="0.45">
      <c r="A824958" s="31"/>
    </row>
    <row r="824964" s="30" customFormat="1" ht="14.25" customHeight="1" x14ac:dyDescent="0.35"/>
    <row r="824980" spans="1:1" ht="14.25" customHeight="1" x14ac:dyDescent="0.45">
      <c r="A824980" s="31"/>
    </row>
    <row r="824986" spans="1:1" s="30" customFormat="1" ht="14.25" customHeight="1" x14ac:dyDescent="0.35"/>
    <row r="825002" spans="1:1" ht="14.25" customHeight="1" x14ac:dyDescent="0.45">
      <c r="A825002" s="31"/>
    </row>
    <row r="825008" spans="1:1" s="30" customFormat="1" ht="14.25" customHeight="1" x14ac:dyDescent="0.35"/>
    <row r="825024" spans="1:1" ht="14.25" customHeight="1" x14ac:dyDescent="0.45">
      <c r="A825024" s="31"/>
    </row>
    <row r="825030" s="30" customFormat="1" ht="14.25" customHeight="1" x14ac:dyDescent="0.35"/>
    <row r="825046" spans="1:1" ht="14.25" customHeight="1" x14ac:dyDescent="0.45">
      <c r="A825046" s="31"/>
    </row>
    <row r="825052" spans="1:1" s="30" customFormat="1" ht="14.25" customHeight="1" x14ac:dyDescent="0.35"/>
    <row r="825068" spans="1:1" ht="14.25" customHeight="1" x14ac:dyDescent="0.45">
      <c r="A825068" s="31"/>
    </row>
    <row r="825074" s="30" customFormat="1" ht="14.25" customHeight="1" x14ac:dyDescent="0.35"/>
    <row r="825090" spans="1:1" ht="14.25" customHeight="1" x14ac:dyDescent="0.45">
      <c r="A825090" s="31"/>
    </row>
    <row r="825096" spans="1:1" s="30" customFormat="1" ht="14.25" customHeight="1" x14ac:dyDescent="0.35"/>
    <row r="825112" spans="1:1" ht="14.25" customHeight="1" x14ac:dyDescent="0.45">
      <c r="A825112" s="31"/>
    </row>
    <row r="825118" spans="1:1" s="30" customFormat="1" ht="14.25" customHeight="1" x14ac:dyDescent="0.35"/>
    <row r="825134" spans="1:1" ht="14.25" customHeight="1" x14ac:dyDescent="0.45">
      <c r="A825134" s="31"/>
    </row>
    <row r="825140" s="30" customFormat="1" ht="14.25" customHeight="1" x14ac:dyDescent="0.35"/>
    <row r="825156" spans="1:1" ht="14.25" customHeight="1" x14ac:dyDescent="0.45">
      <c r="A825156" s="31"/>
    </row>
    <row r="825162" spans="1:1" s="30" customFormat="1" ht="14.25" customHeight="1" x14ac:dyDescent="0.35"/>
    <row r="825178" spans="1:1" ht="14.25" customHeight="1" x14ac:dyDescent="0.45">
      <c r="A825178" s="31"/>
    </row>
    <row r="825184" spans="1:1" s="30" customFormat="1" ht="14.25" customHeight="1" x14ac:dyDescent="0.35"/>
    <row r="825200" spans="1:1" ht="14.25" customHeight="1" x14ac:dyDescent="0.45">
      <c r="A825200" s="31"/>
    </row>
    <row r="825206" s="30" customFormat="1" ht="14.25" customHeight="1" x14ac:dyDescent="0.35"/>
    <row r="825222" spans="1:1" ht="14.25" customHeight="1" x14ac:dyDescent="0.45">
      <c r="A825222" s="31"/>
    </row>
    <row r="825228" spans="1:1" s="30" customFormat="1" ht="14.25" customHeight="1" x14ac:dyDescent="0.35"/>
    <row r="825244" spans="1:1" ht="14.25" customHeight="1" x14ac:dyDescent="0.45">
      <c r="A825244" s="31"/>
    </row>
    <row r="825250" s="30" customFormat="1" ht="14.25" customHeight="1" x14ac:dyDescent="0.35"/>
    <row r="825266" spans="1:1" ht="14.25" customHeight="1" x14ac:dyDescent="0.45">
      <c r="A825266" s="31"/>
    </row>
    <row r="825272" spans="1:1" s="30" customFormat="1" ht="14.25" customHeight="1" x14ac:dyDescent="0.35"/>
    <row r="825288" spans="1:1" ht="14.25" customHeight="1" x14ac:dyDescent="0.45">
      <c r="A825288" s="31"/>
    </row>
    <row r="825294" spans="1:1" s="30" customFormat="1" ht="14.25" customHeight="1" x14ac:dyDescent="0.35"/>
    <row r="825310" spans="1:1" ht="14.25" customHeight="1" x14ac:dyDescent="0.45">
      <c r="A825310" s="31"/>
    </row>
    <row r="825316" s="30" customFormat="1" ht="14.25" customHeight="1" x14ac:dyDescent="0.35"/>
    <row r="825332" spans="1:1" ht="14.25" customHeight="1" x14ac:dyDescent="0.45">
      <c r="A825332" s="31"/>
    </row>
    <row r="825338" spans="1:1" s="30" customFormat="1" ht="14.25" customHeight="1" x14ac:dyDescent="0.35"/>
    <row r="825354" spans="1:1" ht="14.25" customHeight="1" x14ac:dyDescent="0.45">
      <c r="A825354" s="31"/>
    </row>
    <row r="825360" spans="1:1" s="30" customFormat="1" ht="14.25" customHeight="1" x14ac:dyDescent="0.35"/>
    <row r="825376" spans="1:1" ht="14.25" customHeight="1" x14ac:dyDescent="0.45">
      <c r="A825376" s="31"/>
    </row>
    <row r="825382" s="30" customFormat="1" ht="14.25" customHeight="1" x14ac:dyDescent="0.35"/>
    <row r="825398" spans="1:1" ht="14.25" customHeight="1" x14ac:dyDescent="0.45">
      <c r="A825398" s="31"/>
    </row>
    <row r="825404" spans="1:1" s="30" customFormat="1" ht="14.25" customHeight="1" x14ac:dyDescent="0.35"/>
    <row r="825420" spans="1:1" ht="14.25" customHeight="1" x14ac:dyDescent="0.45">
      <c r="A825420" s="31"/>
    </row>
    <row r="825426" s="30" customFormat="1" ht="14.25" customHeight="1" x14ac:dyDescent="0.35"/>
    <row r="825442" spans="1:1" ht="14.25" customHeight="1" x14ac:dyDescent="0.45">
      <c r="A825442" s="31"/>
    </row>
    <row r="825448" spans="1:1" s="30" customFormat="1" ht="14.25" customHeight="1" x14ac:dyDescent="0.35"/>
    <row r="825464" spans="1:1" ht="14.25" customHeight="1" x14ac:dyDescent="0.45">
      <c r="A825464" s="31"/>
    </row>
    <row r="825470" spans="1:1" s="30" customFormat="1" ht="14.25" customHeight="1" x14ac:dyDescent="0.35"/>
    <row r="825486" spans="1:1" ht="14.25" customHeight="1" x14ac:dyDescent="0.45">
      <c r="A825486" s="31"/>
    </row>
    <row r="825492" s="30" customFormat="1" ht="14.25" customHeight="1" x14ac:dyDescent="0.35"/>
    <row r="825508" spans="1:1" ht="14.25" customHeight="1" x14ac:dyDescent="0.45">
      <c r="A825508" s="31"/>
    </row>
    <row r="825514" spans="1:1" s="30" customFormat="1" ht="14.25" customHeight="1" x14ac:dyDescent="0.35"/>
    <row r="825530" spans="1:1" ht="14.25" customHeight="1" x14ac:dyDescent="0.45">
      <c r="A825530" s="31"/>
    </row>
    <row r="825536" spans="1:1" s="30" customFormat="1" ht="14.25" customHeight="1" x14ac:dyDescent="0.35"/>
    <row r="825552" spans="1:1" ht="14.25" customHeight="1" x14ac:dyDescent="0.45">
      <c r="A825552" s="31"/>
    </row>
    <row r="825558" s="30" customFormat="1" ht="14.25" customHeight="1" x14ac:dyDescent="0.35"/>
    <row r="825574" spans="1:1" ht="14.25" customHeight="1" x14ac:dyDescent="0.45">
      <c r="A825574" s="31"/>
    </row>
    <row r="825580" spans="1:1" s="30" customFormat="1" ht="14.25" customHeight="1" x14ac:dyDescent="0.35"/>
    <row r="825596" spans="1:1" ht="14.25" customHeight="1" x14ac:dyDescent="0.45">
      <c r="A825596" s="31"/>
    </row>
    <row r="825602" s="30" customFormat="1" ht="14.25" customHeight="1" x14ac:dyDescent="0.35"/>
    <row r="825618" spans="1:1" ht="14.25" customHeight="1" x14ac:dyDescent="0.45">
      <c r="A825618" s="31"/>
    </row>
    <row r="825624" spans="1:1" s="30" customFormat="1" ht="14.25" customHeight="1" x14ac:dyDescent="0.35"/>
    <row r="825640" spans="1:1" ht="14.25" customHeight="1" x14ac:dyDescent="0.45">
      <c r="A825640" s="31"/>
    </row>
    <row r="825646" spans="1:1" s="30" customFormat="1" ht="14.25" customHeight="1" x14ac:dyDescent="0.35"/>
    <row r="825662" spans="1:1" ht="14.25" customHeight="1" x14ac:dyDescent="0.45">
      <c r="A825662" s="31"/>
    </row>
    <row r="825668" s="30" customFormat="1" ht="14.25" customHeight="1" x14ac:dyDescent="0.35"/>
    <row r="825684" spans="1:1" ht="14.25" customHeight="1" x14ac:dyDescent="0.45">
      <c r="A825684" s="31"/>
    </row>
    <row r="825690" spans="1:1" s="30" customFormat="1" ht="14.25" customHeight="1" x14ac:dyDescent="0.35"/>
    <row r="825706" spans="1:1" ht="14.25" customHeight="1" x14ac:dyDescent="0.45">
      <c r="A825706" s="31"/>
    </row>
    <row r="825712" spans="1:1" s="30" customFormat="1" ht="14.25" customHeight="1" x14ac:dyDescent="0.35"/>
    <row r="825728" spans="1:1" ht="14.25" customHeight="1" x14ac:dyDescent="0.45">
      <c r="A825728" s="31"/>
    </row>
    <row r="825734" s="30" customFormat="1" ht="14.25" customHeight="1" x14ac:dyDescent="0.35"/>
    <row r="825750" spans="1:1" ht="14.25" customHeight="1" x14ac:dyDescent="0.45">
      <c r="A825750" s="31"/>
    </row>
    <row r="825756" spans="1:1" s="30" customFormat="1" ht="14.25" customHeight="1" x14ac:dyDescent="0.35"/>
    <row r="825772" spans="1:1" ht="14.25" customHeight="1" x14ac:dyDescent="0.45">
      <c r="A825772" s="31"/>
    </row>
    <row r="825778" s="30" customFormat="1" ht="14.25" customHeight="1" x14ac:dyDescent="0.35"/>
    <row r="825794" spans="1:1" ht="14.25" customHeight="1" x14ac:dyDescent="0.45">
      <c r="A825794" s="31"/>
    </row>
    <row r="825800" spans="1:1" s="30" customFormat="1" ht="14.25" customHeight="1" x14ac:dyDescent="0.35"/>
    <row r="825816" spans="1:1" ht="14.25" customHeight="1" x14ac:dyDescent="0.45">
      <c r="A825816" s="31"/>
    </row>
    <row r="825822" spans="1:1" s="30" customFormat="1" ht="14.25" customHeight="1" x14ac:dyDescent="0.35"/>
    <row r="825838" spans="1:1" ht="14.25" customHeight="1" x14ac:dyDescent="0.45">
      <c r="A825838" s="31"/>
    </row>
    <row r="825844" s="30" customFormat="1" ht="14.25" customHeight="1" x14ac:dyDescent="0.35"/>
    <row r="825860" spans="1:1" ht="14.25" customHeight="1" x14ac:dyDescent="0.45">
      <c r="A825860" s="31"/>
    </row>
    <row r="825866" spans="1:1" s="30" customFormat="1" ht="14.25" customHeight="1" x14ac:dyDescent="0.35"/>
    <row r="825882" spans="1:1" ht="14.25" customHeight="1" x14ac:dyDescent="0.45">
      <c r="A825882" s="31"/>
    </row>
    <row r="825888" spans="1:1" s="30" customFormat="1" ht="14.25" customHeight="1" x14ac:dyDescent="0.35"/>
    <row r="825904" spans="1:1" ht="14.25" customHeight="1" x14ac:dyDescent="0.45">
      <c r="A825904" s="31"/>
    </row>
    <row r="825910" s="30" customFormat="1" ht="14.25" customHeight="1" x14ac:dyDescent="0.35"/>
    <row r="825926" spans="1:1" ht="14.25" customHeight="1" x14ac:dyDescent="0.45">
      <c r="A825926" s="31"/>
    </row>
    <row r="825932" spans="1:1" s="30" customFormat="1" ht="14.25" customHeight="1" x14ac:dyDescent="0.35"/>
    <row r="825948" spans="1:1" ht="14.25" customHeight="1" x14ac:dyDescent="0.45">
      <c r="A825948" s="31"/>
    </row>
    <row r="825954" s="30" customFormat="1" ht="14.25" customHeight="1" x14ac:dyDescent="0.35"/>
    <row r="825970" spans="1:1" ht="14.25" customHeight="1" x14ac:dyDescent="0.45">
      <c r="A825970" s="31"/>
    </row>
    <row r="825976" spans="1:1" s="30" customFormat="1" ht="14.25" customHeight="1" x14ac:dyDescent="0.35"/>
    <row r="825992" spans="1:1" ht="14.25" customHeight="1" x14ac:dyDescent="0.45">
      <c r="A825992" s="31"/>
    </row>
    <row r="825998" spans="1:1" s="30" customFormat="1" ht="14.25" customHeight="1" x14ac:dyDescent="0.35"/>
    <row r="826014" spans="1:1" ht="14.25" customHeight="1" x14ac:dyDescent="0.45">
      <c r="A826014" s="31"/>
    </row>
    <row r="826020" s="30" customFormat="1" ht="14.25" customHeight="1" x14ac:dyDescent="0.35"/>
    <row r="826036" spans="1:1" ht="14.25" customHeight="1" x14ac:dyDescent="0.45">
      <c r="A826036" s="31"/>
    </row>
    <row r="826042" spans="1:1" s="30" customFormat="1" ht="14.25" customHeight="1" x14ac:dyDescent="0.35"/>
    <row r="826058" spans="1:1" ht="14.25" customHeight="1" x14ac:dyDescent="0.45">
      <c r="A826058" s="31"/>
    </row>
    <row r="826064" spans="1:1" s="30" customFormat="1" ht="14.25" customHeight="1" x14ac:dyDescent="0.35"/>
    <row r="826080" spans="1:1" ht="14.25" customHeight="1" x14ac:dyDescent="0.45">
      <c r="A826080" s="31"/>
    </row>
    <row r="826086" s="30" customFormat="1" ht="14.25" customHeight="1" x14ac:dyDescent="0.35"/>
    <row r="826102" spans="1:1" ht="14.25" customHeight="1" x14ac:dyDescent="0.45">
      <c r="A826102" s="31"/>
    </row>
    <row r="826108" spans="1:1" s="30" customFormat="1" ht="14.25" customHeight="1" x14ac:dyDescent="0.35"/>
    <row r="826124" spans="1:1" ht="14.25" customHeight="1" x14ac:dyDescent="0.45">
      <c r="A826124" s="31"/>
    </row>
    <row r="826130" s="30" customFormat="1" ht="14.25" customHeight="1" x14ac:dyDescent="0.35"/>
    <row r="826146" spans="1:1" ht="14.25" customHeight="1" x14ac:dyDescent="0.45">
      <c r="A826146" s="31"/>
    </row>
    <row r="826152" spans="1:1" s="30" customFormat="1" ht="14.25" customHeight="1" x14ac:dyDescent="0.35"/>
    <row r="826168" spans="1:1" ht="14.25" customHeight="1" x14ac:dyDescent="0.45">
      <c r="A826168" s="31"/>
    </row>
    <row r="826174" spans="1:1" s="30" customFormat="1" ht="14.25" customHeight="1" x14ac:dyDescent="0.35"/>
    <row r="826190" spans="1:1" ht="14.25" customHeight="1" x14ac:dyDescent="0.45">
      <c r="A826190" s="31"/>
    </row>
    <row r="826196" s="30" customFormat="1" ht="14.25" customHeight="1" x14ac:dyDescent="0.35"/>
    <row r="826212" spans="1:1" ht="14.25" customHeight="1" x14ac:dyDescent="0.45">
      <c r="A826212" s="31"/>
    </row>
    <row r="826218" spans="1:1" s="30" customFormat="1" ht="14.25" customHeight="1" x14ac:dyDescent="0.35"/>
    <row r="826234" spans="1:1" ht="14.25" customHeight="1" x14ac:dyDescent="0.45">
      <c r="A826234" s="31"/>
    </row>
    <row r="826240" spans="1:1" s="30" customFormat="1" ht="14.25" customHeight="1" x14ac:dyDescent="0.35"/>
    <row r="826256" spans="1:1" ht="14.25" customHeight="1" x14ac:dyDescent="0.45">
      <c r="A826256" s="31"/>
    </row>
    <row r="826262" s="30" customFormat="1" ht="14.25" customHeight="1" x14ac:dyDescent="0.35"/>
    <row r="826278" spans="1:1" ht="14.25" customHeight="1" x14ac:dyDescent="0.45">
      <c r="A826278" s="31"/>
    </row>
    <row r="826284" spans="1:1" s="30" customFormat="1" ht="14.25" customHeight="1" x14ac:dyDescent="0.35"/>
    <row r="826300" spans="1:1" ht="14.25" customHeight="1" x14ac:dyDescent="0.45">
      <c r="A826300" s="31"/>
    </row>
    <row r="826306" s="30" customFormat="1" ht="14.25" customHeight="1" x14ac:dyDescent="0.35"/>
    <row r="826322" spans="1:1" ht="14.25" customHeight="1" x14ac:dyDescent="0.45">
      <c r="A826322" s="31"/>
    </row>
    <row r="826328" spans="1:1" s="30" customFormat="1" ht="14.25" customHeight="1" x14ac:dyDescent="0.35"/>
    <row r="826344" spans="1:1" ht="14.25" customHeight="1" x14ac:dyDescent="0.45">
      <c r="A826344" s="31"/>
    </row>
    <row r="826350" spans="1:1" s="30" customFormat="1" ht="14.25" customHeight="1" x14ac:dyDescent="0.35"/>
    <row r="826366" spans="1:1" ht="14.25" customHeight="1" x14ac:dyDescent="0.45">
      <c r="A826366" s="31"/>
    </row>
    <row r="826372" s="30" customFormat="1" ht="14.25" customHeight="1" x14ac:dyDescent="0.35"/>
    <row r="826388" spans="1:1" ht="14.25" customHeight="1" x14ac:dyDescent="0.45">
      <c r="A826388" s="31"/>
    </row>
    <row r="826394" spans="1:1" s="30" customFormat="1" ht="14.25" customHeight="1" x14ac:dyDescent="0.35"/>
    <row r="826410" spans="1:1" ht="14.25" customHeight="1" x14ac:dyDescent="0.45">
      <c r="A826410" s="31"/>
    </row>
    <row r="826416" spans="1:1" s="30" customFormat="1" ht="14.25" customHeight="1" x14ac:dyDescent="0.35"/>
    <row r="826432" spans="1:1" ht="14.25" customHeight="1" x14ac:dyDescent="0.45">
      <c r="A826432" s="31"/>
    </row>
    <row r="826438" s="30" customFormat="1" ht="14.25" customHeight="1" x14ac:dyDescent="0.35"/>
    <row r="826454" spans="1:1" ht="14.25" customHeight="1" x14ac:dyDescent="0.45">
      <c r="A826454" s="31"/>
    </row>
    <row r="826460" spans="1:1" s="30" customFormat="1" ht="14.25" customHeight="1" x14ac:dyDescent="0.35"/>
    <row r="826476" spans="1:1" ht="14.25" customHeight="1" x14ac:dyDescent="0.45">
      <c r="A826476" s="31"/>
    </row>
    <row r="826482" s="30" customFormat="1" ht="14.25" customHeight="1" x14ac:dyDescent="0.35"/>
    <row r="826498" spans="1:1" ht="14.25" customHeight="1" x14ac:dyDescent="0.45">
      <c r="A826498" s="31"/>
    </row>
    <row r="826504" spans="1:1" s="30" customFormat="1" ht="14.25" customHeight="1" x14ac:dyDescent="0.35"/>
    <row r="826520" spans="1:1" ht="14.25" customHeight="1" x14ac:dyDescent="0.45">
      <c r="A826520" s="31"/>
    </row>
    <row r="826526" spans="1:1" s="30" customFormat="1" ht="14.25" customHeight="1" x14ac:dyDescent="0.35"/>
    <row r="826542" spans="1:1" ht="14.25" customHeight="1" x14ac:dyDescent="0.45">
      <c r="A826542" s="31"/>
    </row>
    <row r="826548" s="30" customFormat="1" ht="14.25" customHeight="1" x14ac:dyDescent="0.35"/>
    <row r="826564" spans="1:1" ht="14.25" customHeight="1" x14ac:dyDescent="0.45">
      <c r="A826564" s="31"/>
    </row>
    <row r="826570" spans="1:1" s="30" customFormat="1" ht="14.25" customHeight="1" x14ac:dyDescent="0.35"/>
    <row r="826586" spans="1:1" ht="14.25" customHeight="1" x14ac:dyDescent="0.45">
      <c r="A826586" s="31"/>
    </row>
    <row r="826592" spans="1:1" s="30" customFormat="1" ht="14.25" customHeight="1" x14ac:dyDescent="0.35"/>
    <row r="826608" spans="1:1" ht="14.25" customHeight="1" x14ac:dyDescent="0.45">
      <c r="A826608" s="31"/>
    </row>
    <row r="826614" s="30" customFormat="1" ht="14.25" customHeight="1" x14ac:dyDescent="0.35"/>
    <row r="826630" spans="1:1" ht="14.25" customHeight="1" x14ac:dyDescent="0.45">
      <c r="A826630" s="31"/>
    </row>
    <row r="826636" spans="1:1" s="30" customFormat="1" ht="14.25" customHeight="1" x14ac:dyDescent="0.35"/>
    <row r="826652" spans="1:1" ht="14.25" customHeight="1" x14ac:dyDescent="0.45">
      <c r="A826652" s="31"/>
    </row>
    <row r="826658" s="30" customFormat="1" ht="14.25" customHeight="1" x14ac:dyDescent="0.35"/>
    <row r="826674" spans="1:1" ht="14.25" customHeight="1" x14ac:dyDescent="0.45">
      <c r="A826674" s="31"/>
    </row>
    <row r="826680" spans="1:1" s="30" customFormat="1" ht="14.25" customHeight="1" x14ac:dyDescent="0.35"/>
    <row r="826696" spans="1:1" ht="14.25" customHeight="1" x14ac:dyDescent="0.45">
      <c r="A826696" s="31"/>
    </row>
    <row r="826702" spans="1:1" s="30" customFormat="1" ht="14.25" customHeight="1" x14ac:dyDescent="0.35"/>
    <row r="826718" spans="1:1" ht="14.25" customHeight="1" x14ac:dyDescent="0.45">
      <c r="A826718" s="31"/>
    </row>
    <row r="826724" s="30" customFormat="1" ht="14.25" customHeight="1" x14ac:dyDescent="0.35"/>
    <row r="826740" spans="1:1" ht="14.25" customHeight="1" x14ac:dyDescent="0.45">
      <c r="A826740" s="31"/>
    </row>
    <row r="826746" spans="1:1" s="30" customFormat="1" ht="14.25" customHeight="1" x14ac:dyDescent="0.35"/>
    <row r="826762" spans="1:1" ht="14.25" customHeight="1" x14ac:dyDescent="0.45">
      <c r="A826762" s="31"/>
    </row>
    <row r="826768" spans="1:1" s="30" customFormat="1" ht="14.25" customHeight="1" x14ac:dyDescent="0.35"/>
    <row r="826784" spans="1:1" ht="14.25" customHeight="1" x14ac:dyDescent="0.45">
      <c r="A826784" s="31"/>
    </row>
    <row r="826790" s="30" customFormat="1" ht="14.25" customHeight="1" x14ac:dyDescent="0.35"/>
    <row r="826806" spans="1:1" ht="14.25" customHeight="1" x14ac:dyDescent="0.45">
      <c r="A826806" s="31"/>
    </row>
    <row r="826812" spans="1:1" s="30" customFormat="1" ht="14.25" customHeight="1" x14ac:dyDescent="0.35"/>
    <row r="826828" spans="1:1" ht="14.25" customHeight="1" x14ac:dyDescent="0.45">
      <c r="A826828" s="31"/>
    </row>
    <row r="826834" s="30" customFormat="1" ht="14.25" customHeight="1" x14ac:dyDescent="0.35"/>
    <row r="826850" spans="1:1" ht="14.25" customHeight="1" x14ac:dyDescent="0.45">
      <c r="A826850" s="31"/>
    </row>
    <row r="826856" spans="1:1" s="30" customFormat="1" ht="14.25" customHeight="1" x14ac:dyDescent="0.35"/>
    <row r="826872" spans="1:1" ht="14.25" customHeight="1" x14ac:dyDescent="0.45">
      <c r="A826872" s="31"/>
    </row>
    <row r="826878" spans="1:1" s="30" customFormat="1" ht="14.25" customHeight="1" x14ac:dyDescent="0.35"/>
    <row r="826894" spans="1:1" ht="14.25" customHeight="1" x14ac:dyDescent="0.45">
      <c r="A826894" s="31"/>
    </row>
    <row r="826900" s="30" customFormat="1" ht="14.25" customHeight="1" x14ac:dyDescent="0.35"/>
    <row r="826916" spans="1:1" ht="14.25" customHeight="1" x14ac:dyDescent="0.45">
      <c r="A826916" s="31"/>
    </row>
    <row r="826922" spans="1:1" s="30" customFormat="1" ht="14.25" customHeight="1" x14ac:dyDescent="0.35"/>
    <row r="826938" spans="1:1" ht="14.25" customHeight="1" x14ac:dyDescent="0.45">
      <c r="A826938" s="31"/>
    </row>
    <row r="826944" spans="1:1" s="30" customFormat="1" ht="14.25" customHeight="1" x14ac:dyDescent="0.35"/>
    <row r="826960" spans="1:1" ht="14.25" customHeight="1" x14ac:dyDescent="0.45">
      <c r="A826960" s="31"/>
    </row>
    <row r="826966" s="30" customFormat="1" ht="14.25" customHeight="1" x14ac:dyDescent="0.35"/>
    <row r="826982" spans="1:1" ht="14.25" customHeight="1" x14ac:dyDescent="0.45">
      <c r="A826982" s="31"/>
    </row>
    <row r="826988" spans="1:1" s="30" customFormat="1" ht="14.25" customHeight="1" x14ac:dyDescent="0.35"/>
    <row r="827004" spans="1:1" ht="14.25" customHeight="1" x14ac:dyDescent="0.45">
      <c r="A827004" s="31"/>
    </row>
    <row r="827010" s="30" customFormat="1" ht="14.25" customHeight="1" x14ac:dyDescent="0.35"/>
    <row r="827026" spans="1:1" ht="14.25" customHeight="1" x14ac:dyDescent="0.45">
      <c r="A827026" s="31"/>
    </row>
    <row r="827032" spans="1:1" s="30" customFormat="1" ht="14.25" customHeight="1" x14ac:dyDescent="0.35"/>
    <row r="827048" spans="1:1" ht="14.25" customHeight="1" x14ac:dyDescent="0.45">
      <c r="A827048" s="31"/>
    </row>
    <row r="827054" spans="1:1" s="30" customFormat="1" ht="14.25" customHeight="1" x14ac:dyDescent="0.35"/>
    <row r="827070" spans="1:1" ht="14.25" customHeight="1" x14ac:dyDescent="0.45">
      <c r="A827070" s="31"/>
    </row>
    <row r="827076" s="30" customFormat="1" ht="14.25" customHeight="1" x14ac:dyDescent="0.35"/>
    <row r="827092" spans="1:1" ht="14.25" customHeight="1" x14ac:dyDescent="0.45">
      <c r="A827092" s="31"/>
    </row>
    <row r="827098" spans="1:1" s="30" customFormat="1" ht="14.25" customHeight="1" x14ac:dyDescent="0.35"/>
    <row r="827114" spans="1:1" ht="14.25" customHeight="1" x14ac:dyDescent="0.45">
      <c r="A827114" s="31"/>
    </row>
    <row r="827120" spans="1:1" s="30" customFormat="1" ht="14.25" customHeight="1" x14ac:dyDescent="0.35"/>
    <row r="827136" spans="1:1" ht="14.25" customHeight="1" x14ac:dyDescent="0.45">
      <c r="A827136" s="31"/>
    </row>
    <row r="827142" s="30" customFormat="1" ht="14.25" customHeight="1" x14ac:dyDescent="0.35"/>
    <row r="827158" spans="1:1" ht="14.25" customHeight="1" x14ac:dyDescent="0.45">
      <c r="A827158" s="31"/>
    </row>
    <row r="827164" spans="1:1" s="30" customFormat="1" ht="14.25" customHeight="1" x14ac:dyDescent="0.35"/>
    <row r="827180" spans="1:1" ht="14.25" customHeight="1" x14ac:dyDescent="0.45">
      <c r="A827180" s="31"/>
    </row>
    <row r="827186" s="30" customFormat="1" ht="14.25" customHeight="1" x14ac:dyDescent="0.35"/>
    <row r="827202" spans="1:1" ht="14.25" customHeight="1" x14ac:dyDescent="0.45">
      <c r="A827202" s="31"/>
    </row>
    <row r="827208" spans="1:1" s="30" customFormat="1" ht="14.25" customHeight="1" x14ac:dyDescent="0.35"/>
    <row r="827224" spans="1:1" ht="14.25" customHeight="1" x14ac:dyDescent="0.45">
      <c r="A827224" s="31"/>
    </row>
    <row r="827230" spans="1:1" s="30" customFormat="1" ht="14.25" customHeight="1" x14ac:dyDescent="0.35"/>
    <row r="827246" spans="1:1" ht="14.25" customHeight="1" x14ac:dyDescent="0.45">
      <c r="A827246" s="31"/>
    </row>
    <row r="827252" s="30" customFormat="1" ht="14.25" customHeight="1" x14ac:dyDescent="0.35"/>
    <row r="827268" spans="1:1" ht="14.25" customHeight="1" x14ac:dyDescent="0.45">
      <c r="A827268" s="31"/>
    </row>
    <row r="827274" spans="1:1" s="30" customFormat="1" ht="14.25" customHeight="1" x14ac:dyDescent="0.35"/>
    <row r="827290" spans="1:1" ht="14.25" customHeight="1" x14ac:dyDescent="0.45">
      <c r="A827290" s="31"/>
    </row>
    <row r="827296" spans="1:1" s="30" customFormat="1" ht="14.25" customHeight="1" x14ac:dyDescent="0.35"/>
    <row r="827312" spans="1:1" ht="14.25" customHeight="1" x14ac:dyDescent="0.45">
      <c r="A827312" s="31"/>
    </row>
    <row r="827318" s="30" customFormat="1" ht="14.25" customHeight="1" x14ac:dyDescent="0.35"/>
    <row r="827334" spans="1:1" ht="14.25" customHeight="1" x14ac:dyDescent="0.45">
      <c r="A827334" s="31"/>
    </row>
    <row r="827340" spans="1:1" s="30" customFormat="1" ht="14.25" customHeight="1" x14ac:dyDescent="0.35"/>
    <row r="827356" spans="1:1" ht="14.25" customHeight="1" x14ac:dyDescent="0.45">
      <c r="A827356" s="31"/>
    </row>
    <row r="827362" s="30" customFormat="1" ht="14.25" customHeight="1" x14ac:dyDescent="0.35"/>
    <row r="827378" spans="1:1" ht="14.25" customHeight="1" x14ac:dyDescent="0.45">
      <c r="A827378" s="31"/>
    </row>
    <row r="827384" spans="1:1" s="30" customFormat="1" ht="14.25" customHeight="1" x14ac:dyDescent="0.35"/>
    <row r="827400" spans="1:1" ht="14.25" customHeight="1" x14ac:dyDescent="0.45">
      <c r="A827400" s="31"/>
    </row>
    <row r="827406" spans="1:1" s="30" customFormat="1" ht="14.25" customHeight="1" x14ac:dyDescent="0.35"/>
    <row r="827422" spans="1:1" ht="14.25" customHeight="1" x14ac:dyDescent="0.45">
      <c r="A827422" s="31"/>
    </row>
    <row r="827428" s="30" customFormat="1" ht="14.25" customHeight="1" x14ac:dyDescent="0.35"/>
    <row r="827444" spans="1:1" ht="14.25" customHeight="1" x14ac:dyDescent="0.45">
      <c r="A827444" s="31"/>
    </row>
    <row r="827450" spans="1:1" s="30" customFormat="1" ht="14.25" customHeight="1" x14ac:dyDescent="0.35"/>
    <row r="827466" spans="1:1" ht="14.25" customHeight="1" x14ac:dyDescent="0.45">
      <c r="A827466" s="31"/>
    </row>
    <row r="827472" spans="1:1" s="30" customFormat="1" ht="14.25" customHeight="1" x14ac:dyDescent="0.35"/>
    <row r="827488" spans="1:1" ht="14.25" customHeight="1" x14ac:dyDescent="0.45">
      <c r="A827488" s="31"/>
    </row>
    <row r="827494" s="30" customFormat="1" ht="14.25" customHeight="1" x14ac:dyDescent="0.35"/>
    <row r="827510" spans="1:1" ht="14.25" customHeight="1" x14ac:dyDescent="0.45">
      <c r="A827510" s="31"/>
    </row>
    <row r="827516" spans="1:1" s="30" customFormat="1" ht="14.25" customHeight="1" x14ac:dyDescent="0.35"/>
    <row r="827532" spans="1:1" ht="14.25" customHeight="1" x14ac:dyDescent="0.45">
      <c r="A827532" s="31"/>
    </row>
    <row r="827538" s="30" customFormat="1" ht="14.25" customHeight="1" x14ac:dyDescent="0.35"/>
    <row r="827554" spans="1:1" ht="14.25" customHeight="1" x14ac:dyDescent="0.45">
      <c r="A827554" s="31"/>
    </row>
    <row r="827560" spans="1:1" s="30" customFormat="1" ht="14.25" customHeight="1" x14ac:dyDescent="0.35"/>
    <row r="827576" spans="1:1" ht="14.25" customHeight="1" x14ac:dyDescent="0.45">
      <c r="A827576" s="31"/>
    </row>
    <row r="827582" spans="1:1" s="30" customFormat="1" ht="14.25" customHeight="1" x14ac:dyDescent="0.35"/>
    <row r="827598" spans="1:1" ht="14.25" customHeight="1" x14ac:dyDescent="0.45">
      <c r="A827598" s="31"/>
    </row>
    <row r="827604" s="30" customFormat="1" ht="14.25" customHeight="1" x14ac:dyDescent="0.35"/>
    <row r="827620" spans="1:1" ht="14.25" customHeight="1" x14ac:dyDescent="0.45">
      <c r="A827620" s="31"/>
    </row>
    <row r="827626" spans="1:1" s="30" customFormat="1" ht="14.25" customHeight="1" x14ac:dyDescent="0.35"/>
    <row r="827642" spans="1:1" ht="14.25" customHeight="1" x14ac:dyDescent="0.45">
      <c r="A827642" s="31"/>
    </row>
    <row r="827648" spans="1:1" s="30" customFormat="1" ht="14.25" customHeight="1" x14ac:dyDescent="0.35"/>
    <row r="827664" spans="1:1" ht="14.25" customHeight="1" x14ac:dyDescent="0.45">
      <c r="A827664" s="31"/>
    </row>
    <row r="827670" s="30" customFormat="1" ht="14.25" customHeight="1" x14ac:dyDescent="0.35"/>
    <row r="827686" spans="1:1" ht="14.25" customHeight="1" x14ac:dyDescent="0.45">
      <c r="A827686" s="31"/>
    </row>
    <row r="827692" spans="1:1" s="30" customFormat="1" ht="14.25" customHeight="1" x14ac:dyDescent="0.35"/>
    <row r="827708" spans="1:1" ht="14.25" customHeight="1" x14ac:dyDescent="0.45">
      <c r="A827708" s="31"/>
    </row>
    <row r="827714" s="30" customFormat="1" ht="14.25" customHeight="1" x14ac:dyDescent="0.35"/>
    <row r="827730" spans="1:1" ht="14.25" customHeight="1" x14ac:dyDescent="0.45">
      <c r="A827730" s="31"/>
    </row>
    <row r="827736" spans="1:1" s="30" customFormat="1" ht="14.25" customHeight="1" x14ac:dyDescent="0.35"/>
    <row r="827752" spans="1:1" ht="14.25" customHeight="1" x14ac:dyDescent="0.45">
      <c r="A827752" s="31"/>
    </row>
    <row r="827758" spans="1:1" s="30" customFormat="1" ht="14.25" customHeight="1" x14ac:dyDescent="0.35"/>
    <row r="827774" spans="1:1" ht="14.25" customHeight="1" x14ac:dyDescent="0.45">
      <c r="A827774" s="31"/>
    </row>
    <row r="827780" s="30" customFormat="1" ht="14.25" customHeight="1" x14ac:dyDescent="0.35"/>
    <row r="827796" spans="1:1" ht="14.25" customHeight="1" x14ac:dyDescent="0.45">
      <c r="A827796" s="31"/>
    </row>
    <row r="827802" spans="1:1" s="30" customFormat="1" ht="14.25" customHeight="1" x14ac:dyDescent="0.35"/>
    <row r="827818" spans="1:1" ht="14.25" customHeight="1" x14ac:dyDescent="0.45">
      <c r="A827818" s="31"/>
    </row>
    <row r="827824" spans="1:1" s="30" customFormat="1" ht="14.25" customHeight="1" x14ac:dyDescent="0.35"/>
    <row r="827840" spans="1:1" ht="14.25" customHeight="1" x14ac:dyDescent="0.45">
      <c r="A827840" s="31"/>
    </row>
    <row r="827846" s="30" customFormat="1" ht="14.25" customHeight="1" x14ac:dyDescent="0.35"/>
    <row r="827862" spans="1:1" ht="14.25" customHeight="1" x14ac:dyDescent="0.45">
      <c r="A827862" s="31"/>
    </row>
    <row r="827868" spans="1:1" s="30" customFormat="1" ht="14.25" customHeight="1" x14ac:dyDescent="0.35"/>
    <row r="827884" spans="1:1" ht="14.25" customHeight="1" x14ac:dyDescent="0.45">
      <c r="A827884" s="31"/>
    </row>
    <row r="827890" s="30" customFormat="1" ht="14.25" customHeight="1" x14ac:dyDescent="0.35"/>
    <row r="827906" spans="1:1" ht="14.25" customHeight="1" x14ac:dyDescent="0.45">
      <c r="A827906" s="31"/>
    </row>
    <row r="827912" spans="1:1" s="30" customFormat="1" ht="14.25" customHeight="1" x14ac:dyDescent="0.35"/>
    <row r="827928" spans="1:1" ht="14.25" customHeight="1" x14ac:dyDescent="0.45">
      <c r="A827928" s="31"/>
    </row>
    <row r="827934" spans="1:1" s="30" customFormat="1" ht="14.25" customHeight="1" x14ac:dyDescent="0.35"/>
    <row r="827950" spans="1:1" ht="14.25" customHeight="1" x14ac:dyDescent="0.45">
      <c r="A827950" s="31"/>
    </row>
    <row r="827956" s="30" customFormat="1" ht="14.25" customHeight="1" x14ac:dyDescent="0.35"/>
    <row r="827972" spans="1:1" ht="14.25" customHeight="1" x14ac:dyDescent="0.45">
      <c r="A827972" s="31"/>
    </row>
    <row r="827978" spans="1:1" s="30" customFormat="1" ht="14.25" customHeight="1" x14ac:dyDescent="0.35"/>
    <row r="827994" spans="1:1" ht="14.25" customHeight="1" x14ac:dyDescent="0.45">
      <c r="A827994" s="31"/>
    </row>
    <row r="828000" spans="1:1" s="30" customFormat="1" ht="14.25" customHeight="1" x14ac:dyDescent="0.35"/>
    <row r="828016" spans="1:1" ht="14.25" customHeight="1" x14ac:dyDescent="0.45">
      <c r="A828016" s="31"/>
    </row>
    <row r="828022" s="30" customFormat="1" ht="14.25" customHeight="1" x14ac:dyDescent="0.35"/>
    <row r="828038" spans="1:1" ht="14.25" customHeight="1" x14ac:dyDescent="0.45">
      <c r="A828038" s="31"/>
    </row>
    <row r="828044" spans="1:1" s="30" customFormat="1" ht="14.25" customHeight="1" x14ac:dyDescent="0.35"/>
    <row r="828060" spans="1:1" ht="14.25" customHeight="1" x14ac:dyDescent="0.45">
      <c r="A828060" s="31"/>
    </row>
    <row r="828066" s="30" customFormat="1" ht="14.25" customHeight="1" x14ac:dyDescent="0.35"/>
    <row r="828082" spans="1:1" ht="14.25" customHeight="1" x14ac:dyDescent="0.45">
      <c r="A828082" s="31"/>
    </row>
    <row r="828088" spans="1:1" s="30" customFormat="1" ht="14.25" customHeight="1" x14ac:dyDescent="0.35"/>
    <row r="828104" spans="1:1" ht="14.25" customHeight="1" x14ac:dyDescent="0.45">
      <c r="A828104" s="31"/>
    </row>
    <row r="828110" spans="1:1" s="30" customFormat="1" ht="14.25" customHeight="1" x14ac:dyDescent="0.35"/>
    <row r="828126" spans="1:1" ht="14.25" customHeight="1" x14ac:dyDescent="0.45">
      <c r="A828126" s="31"/>
    </row>
    <row r="828132" s="30" customFormat="1" ht="14.25" customHeight="1" x14ac:dyDescent="0.35"/>
    <row r="828148" spans="1:1" ht="14.25" customHeight="1" x14ac:dyDescent="0.45">
      <c r="A828148" s="31"/>
    </row>
    <row r="828154" spans="1:1" s="30" customFormat="1" ht="14.25" customHeight="1" x14ac:dyDescent="0.35"/>
    <row r="828170" spans="1:1" ht="14.25" customHeight="1" x14ac:dyDescent="0.45">
      <c r="A828170" s="31"/>
    </row>
    <row r="828176" spans="1:1" s="30" customFormat="1" ht="14.25" customHeight="1" x14ac:dyDescent="0.35"/>
    <row r="828192" spans="1:1" ht="14.25" customHeight="1" x14ac:dyDescent="0.45">
      <c r="A828192" s="31"/>
    </row>
    <row r="828198" s="30" customFormat="1" ht="14.25" customHeight="1" x14ac:dyDescent="0.35"/>
    <row r="828214" spans="1:1" ht="14.25" customHeight="1" x14ac:dyDescent="0.45">
      <c r="A828214" s="31"/>
    </row>
    <row r="828220" spans="1:1" s="30" customFormat="1" ht="14.25" customHeight="1" x14ac:dyDescent="0.35"/>
    <row r="828236" spans="1:1" ht="14.25" customHeight="1" x14ac:dyDescent="0.45">
      <c r="A828236" s="31"/>
    </row>
    <row r="828242" s="30" customFormat="1" ht="14.25" customHeight="1" x14ac:dyDescent="0.35"/>
    <row r="828258" spans="1:1" ht="14.25" customHeight="1" x14ac:dyDescent="0.45">
      <c r="A828258" s="31"/>
    </row>
    <row r="828264" spans="1:1" s="30" customFormat="1" ht="14.25" customHeight="1" x14ac:dyDescent="0.35"/>
    <row r="828280" spans="1:1" ht="14.25" customHeight="1" x14ac:dyDescent="0.45">
      <c r="A828280" s="31"/>
    </row>
    <row r="828286" spans="1:1" s="30" customFormat="1" ht="14.25" customHeight="1" x14ac:dyDescent="0.35"/>
    <row r="828302" spans="1:1" ht="14.25" customHeight="1" x14ac:dyDescent="0.45">
      <c r="A828302" s="31"/>
    </row>
    <row r="828308" s="30" customFormat="1" ht="14.25" customHeight="1" x14ac:dyDescent="0.35"/>
    <row r="828324" spans="1:1" ht="14.25" customHeight="1" x14ac:dyDescent="0.45">
      <c r="A828324" s="31"/>
    </row>
    <row r="828330" spans="1:1" s="30" customFormat="1" ht="14.25" customHeight="1" x14ac:dyDescent="0.35"/>
    <row r="828346" spans="1:1" ht="14.25" customHeight="1" x14ac:dyDescent="0.45">
      <c r="A828346" s="31"/>
    </row>
    <row r="828352" spans="1:1" s="30" customFormat="1" ht="14.25" customHeight="1" x14ac:dyDescent="0.35"/>
    <row r="828368" spans="1:1" ht="14.25" customHeight="1" x14ac:dyDescent="0.45">
      <c r="A828368" s="31"/>
    </row>
    <row r="828374" s="30" customFormat="1" ht="14.25" customHeight="1" x14ac:dyDescent="0.35"/>
    <row r="828390" spans="1:1" ht="14.25" customHeight="1" x14ac:dyDescent="0.45">
      <c r="A828390" s="31"/>
    </row>
    <row r="828396" spans="1:1" s="30" customFormat="1" ht="14.25" customHeight="1" x14ac:dyDescent="0.35"/>
    <row r="828412" spans="1:1" ht="14.25" customHeight="1" x14ac:dyDescent="0.45">
      <c r="A828412" s="31"/>
    </row>
    <row r="828418" s="30" customFormat="1" ht="14.25" customHeight="1" x14ac:dyDescent="0.35"/>
    <row r="828434" spans="1:1" ht="14.25" customHeight="1" x14ac:dyDescent="0.45">
      <c r="A828434" s="31"/>
    </row>
    <row r="828440" spans="1:1" s="30" customFormat="1" ht="14.25" customHeight="1" x14ac:dyDescent="0.35"/>
    <row r="828456" spans="1:1" ht="14.25" customHeight="1" x14ac:dyDescent="0.45">
      <c r="A828456" s="31"/>
    </row>
    <row r="828462" spans="1:1" s="30" customFormat="1" ht="14.25" customHeight="1" x14ac:dyDescent="0.35"/>
    <row r="828478" spans="1:1" ht="14.25" customHeight="1" x14ac:dyDescent="0.45">
      <c r="A828478" s="31"/>
    </row>
    <row r="828484" s="30" customFormat="1" ht="14.25" customHeight="1" x14ac:dyDescent="0.35"/>
    <row r="828500" spans="1:1" ht="14.25" customHeight="1" x14ac:dyDescent="0.45">
      <c r="A828500" s="31"/>
    </row>
    <row r="828506" spans="1:1" s="30" customFormat="1" ht="14.25" customHeight="1" x14ac:dyDescent="0.35"/>
    <row r="828522" spans="1:1" ht="14.25" customHeight="1" x14ac:dyDescent="0.45">
      <c r="A828522" s="31"/>
    </row>
    <row r="828528" spans="1:1" s="30" customFormat="1" ht="14.25" customHeight="1" x14ac:dyDescent="0.35"/>
    <row r="828544" spans="1:1" ht="14.25" customHeight="1" x14ac:dyDescent="0.45">
      <c r="A828544" s="31"/>
    </row>
    <row r="828550" s="30" customFormat="1" ht="14.25" customHeight="1" x14ac:dyDescent="0.35"/>
    <row r="828566" spans="1:1" ht="14.25" customHeight="1" x14ac:dyDescent="0.45">
      <c r="A828566" s="31"/>
    </row>
    <row r="828572" spans="1:1" s="30" customFormat="1" ht="14.25" customHeight="1" x14ac:dyDescent="0.35"/>
    <row r="828588" spans="1:1" ht="14.25" customHeight="1" x14ac:dyDescent="0.45">
      <c r="A828588" s="31"/>
    </row>
    <row r="828594" s="30" customFormat="1" ht="14.25" customHeight="1" x14ac:dyDescent="0.35"/>
    <row r="828610" spans="1:1" ht="14.25" customHeight="1" x14ac:dyDescent="0.45">
      <c r="A828610" s="31"/>
    </row>
    <row r="828616" spans="1:1" s="30" customFormat="1" ht="14.25" customHeight="1" x14ac:dyDescent="0.35"/>
    <row r="828632" spans="1:1" ht="14.25" customHeight="1" x14ac:dyDescent="0.45">
      <c r="A828632" s="31"/>
    </row>
    <row r="828638" spans="1:1" s="30" customFormat="1" ht="14.25" customHeight="1" x14ac:dyDescent="0.35"/>
    <row r="828654" spans="1:1" ht="14.25" customHeight="1" x14ac:dyDescent="0.45">
      <c r="A828654" s="31"/>
    </row>
    <row r="828660" s="30" customFormat="1" ht="14.25" customHeight="1" x14ac:dyDescent="0.35"/>
    <row r="828676" spans="1:1" ht="14.25" customHeight="1" x14ac:dyDescent="0.45">
      <c r="A828676" s="31"/>
    </row>
    <row r="828682" spans="1:1" s="30" customFormat="1" ht="14.25" customHeight="1" x14ac:dyDescent="0.35"/>
    <row r="828698" spans="1:1" ht="14.25" customHeight="1" x14ac:dyDescent="0.45">
      <c r="A828698" s="31"/>
    </row>
    <row r="828704" spans="1:1" s="30" customFormat="1" ht="14.25" customHeight="1" x14ac:dyDescent="0.35"/>
    <row r="828720" spans="1:1" ht="14.25" customHeight="1" x14ac:dyDescent="0.45">
      <c r="A828720" s="31"/>
    </row>
    <row r="828726" s="30" customFormat="1" ht="14.25" customHeight="1" x14ac:dyDescent="0.35"/>
    <row r="828742" spans="1:1" ht="14.25" customHeight="1" x14ac:dyDescent="0.45">
      <c r="A828742" s="31"/>
    </row>
    <row r="828748" spans="1:1" s="30" customFormat="1" ht="14.25" customHeight="1" x14ac:dyDescent="0.35"/>
    <row r="828764" spans="1:1" ht="14.25" customHeight="1" x14ac:dyDescent="0.45">
      <c r="A828764" s="31"/>
    </row>
    <row r="828770" s="30" customFormat="1" ht="14.25" customHeight="1" x14ac:dyDescent="0.35"/>
    <row r="828786" spans="1:1" ht="14.25" customHeight="1" x14ac:dyDescent="0.45">
      <c r="A828786" s="31"/>
    </row>
    <row r="828792" spans="1:1" s="30" customFormat="1" ht="14.25" customHeight="1" x14ac:dyDescent="0.35"/>
    <row r="828808" spans="1:1" ht="14.25" customHeight="1" x14ac:dyDescent="0.45">
      <c r="A828808" s="31"/>
    </row>
    <row r="828814" spans="1:1" s="30" customFormat="1" ht="14.25" customHeight="1" x14ac:dyDescent="0.35"/>
    <row r="828830" spans="1:1" ht="14.25" customHeight="1" x14ac:dyDescent="0.45">
      <c r="A828830" s="31"/>
    </row>
    <row r="828836" s="30" customFormat="1" ht="14.25" customHeight="1" x14ac:dyDescent="0.35"/>
    <row r="828852" spans="1:1" ht="14.25" customHeight="1" x14ac:dyDescent="0.45">
      <c r="A828852" s="31"/>
    </row>
    <row r="828858" spans="1:1" s="30" customFormat="1" ht="14.25" customHeight="1" x14ac:dyDescent="0.35"/>
    <row r="828874" spans="1:1" ht="14.25" customHeight="1" x14ac:dyDescent="0.45">
      <c r="A828874" s="31"/>
    </row>
    <row r="828880" spans="1:1" s="30" customFormat="1" ht="14.25" customHeight="1" x14ac:dyDescent="0.35"/>
    <row r="828896" spans="1:1" ht="14.25" customHeight="1" x14ac:dyDescent="0.45">
      <c r="A828896" s="31"/>
    </row>
    <row r="828902" s="30" customFormat="1" ht="14.25" customHeight="1" x14ac:dyDescent="0.35"/>
    <row r="828918" spans="1:1" ht="14.25" customHeight="1" x14ac:dyDescent="0.45">
      <c r="A828918" s="31"/>
    </row>
    <row r="828924" spans="1:1" s="30" customFormat="1" ht="14.25" customHeight="1" x14ac:dyDescent="0.35"/>
    <row r="828940" spans="1:1" ht="14.25" customHeight="1" x14ac:dyDescent="0.45">
      <c r="A828940" s="31"/>
    </row>
    <row r="828946" s="30" customFormat="1" ht="14.25" customHeight="1" x14ac:dyDescent="0.35"/>
    <row r="828962" spans="1:1" ht="14.25" customHeight="1" x14ac:dyDescent="0.45">
      <c r="A828962" s="31"/>
    </row>
    <row r="828968" spans="1:1" s="30" customFormat="1" ht="14.25" customHeight="1" x14ac:dyDescent="0.35"/>
    <row r="828984" spans="1:1" ht="14.25" customHeight="1" x14ac:dyDescent="0.45">
      <c r="A828984" s="31"/>
    </row>
    <row r="828990" spans="1:1" s="30" customFormat="1" ht="14.25" customHeight="1" x14ac:dyDescent="0.35"/>
    <row r="829006" spans="1:1" ht="14.25" customHeight="1" x14ac:dyDescent="0.45">
      <c r="A829006" s="31"/>
    </row>
    <row r="829012" s="30" customFormat="1" ht="14.25" customHeight="1" x14ac:dyDescent="0.35"/>
    <row r="829028" spans="1:1" ht="14.25" customHeight="1" x14ac:dyDescent="0.45">
      <c r="A829028" s="31"/>
    </row>
    <row r="829034" spans="1:1" s="30" customFormat="1" ht="14.25" customHeight="1" x14ac:dyDescent="0.35"/>
    <row r="829050" spans="1:1" ht="14.25" customHeight="1" x14ac:dyDescent="0.45">
      <c r="A829050" s="31"/>
    </row>
    <row r="829056" spans="1:1" s="30" customFormat="1" ht="14.25" customHeight="1" x14ac:dyDescent="0.35"/>
    <row r="829072" spans="1:1" ht="14.25" customHeight="1" x14ac:dyDescent="0.45">
      <c r="A829072" s="31"/>
    </row>
    <row r="829078" s="30" customFormat="1" ht="14.25" customHeight="1" x14ac:dyDescent="0.35"/>
    <row r="829094" spans="1:1" ht="14.25" customHeight="1" x14ac:dyDescent="0.45">
      <c r="A829094" s="31"/>
    </row>
    <row r="829100" spans="1:1" s="30" customFormat="1" ht="14.25" customHeight="1" x14ac:dyDescent="0.35"/>
    <row r="829116" spans="1:1" ht="14.25" customHeight="1" x14ac:dyDescent="0.45">
      <c r="A829116" s="31"/>
    </row>
    <row r="829122" s="30" customFormat="1" ht="14.25" customHeight="1" x14ac:dyDescent="0.35"/>
    <row r="829138" spans="1:1" ht="14.25" customHeight="1" x14ac:dyDescent="0.45">
      <c r="A829138" s="31"/>
    </row>
    <row r="829144" spans="1:1" s="30" customFormat="1" ht="14.25" customHeight="1" x14ac:dyDescent="0.35"/>
    <row r="829160" spans="1:1" ht="14.25" customHeight="1" x14ac:dyDescent="0.45">
      <c r="A829160" s="31"/>
    </row>
    <row r="829166" spans="1:1" s="30" customFormat="1" ht="14.25" customHeight="1" x14ac:dyDescent="0.35"/>
    <row r="829182" spans="1:1" ht="14.25" customHeight="1" x14ac:dyDescent="0.45">
      <c r="A829182" s="31"/>
    </row>
    <row r="829188" s="30" customFormat="1" ht="14.25" customHeight="1" x14ac:dyDescent="0.35"/>
    <row r="829204" spans="1:1" ht="14.25" customHeight="1" x14ac:dyDescent="0.45">
      <c r="A829204" s="31"/>
    </row>
    <row r="829210" spans="1:1" s="30" customFormat="1" ht="14.25" customHeight="1" x14ac:dyDescent="0.35"/>
    <row r="829226" spans="1:1" ht="14.25" customHeight="1" x14ac:dyDescent="0.45">
      <c r="A829226" s="31"/>
    </row>
    <row r="829232" spans="1:1" s="30" customFormat="1" ht="14.25" customHeight="1" x14ac:dyDescent="0.35"/>
    <row r="829248" spans="1:1" ht="14.25" customHeight="1" x14ac:dyDescent="0.45">
      <c r="A829248" s="31"/>
    </row>
    <row r="829254" s="30" customFormat="1" ht="14.25" customHeight="1" x14ac:dyDescent="0.35"/>
    <row r="829270" spans="1:1" ht="14.25" customHeight="1" x14ac:dyDescent="0.45">
      <c r="A829270" s="31"/>
    </row>
    <row r="829276" spans="1:1" s="30" customFormat="1" ht="14.25" customHeight="1" x14ac:dyDescent="0.35"/>
    <row r="829292" spans="1:1" ht="14.25" customHeight="1" x14ac:dyDescent="0.45">
      <c r="A829292" s="31"/>
    </row>
    <row r="829298" s="30" customFormat="1" ht="14.25" customHeight="1" x14ac:dyDescent="0.35"/>
    <row r="829314" spans="1:1" ht="14.25" customHeight="1" x14ac:dyDescent="0.45">
      <c r="A829314" s="31"/>
    </row>
    <row r="829320" spans="1:1" s="30" customFormat="1" ht="14.25" customHeight="1" x14ac:dyDescent="0.35"/>
    <row r="829336" spans="1:1" ht="14.25" customHeight="1" x14ac:dyDescent="0.45">
      <c r="A829336" s="31"/>
    </row>
    <row r="829342" spans="1:1" s="30" customFormat="1" ht="14.25" customHeight="1" x14ac:dyDescent="0.35"/>
    <row r="829358" spans="1:1" ht="14.25" customHeight="1" x14ac:dyDescent="0.45">
      <c r="A829358" s="31"/>
    </row>
    <row r="829364" s="30" customFormat="1" ht="14.25" customHeight="1" x14ac:dyDescent="0.35"/>
    <row r="829380" spans="1:1" ht="14.25" customHeight="1" x14ac:dyDescent="0.45">
      <c r="A829380" s="31"/>
    </row>
    <row r="829386" spans="1:1" s="30" customFormat="1" ht="14.25" customHeight="1" x14ac:dyDescent="0.35"/>
    <row r="829402" spans="1:1" ht="14.25" customHeight="1" x14ac:dyDescent="0.45">
      <c r="A829402" s="31"/>
    </row>
    <row r="829408" spans="1:1" s="30" customFormat="1" ht="14.25" customHeight="1" x14ac:dyDescent="0.35"/>
    <row r="829424" spans="1:1" ht="14.25" customHeight="1" x14ac:dyDescent="0.45">
      <c r="A829424" s="31"/>
    </row>
    <row r="829430" s="30" customFormat="1" ht="14.25" customHeight="1" x14ac:dyDescent="0.35"/>
    <row r="829446" spans="1:1" ht="14.25" customHeight="1" x14ac:dyDescent="0.45">
      <c r="A829446" s="31"/>
    </row>
    <row r="829452" spans="1:1" s="30" customFormat="1" ht="14.25" customHeight="1" x14ac:dyDescent="0.35"/>
    <row r="829468" spans="1:1" ht="14.25" customHeight="1" x14ac:dyDescent="0.45">
      <c r="A829468" s="31"/>
    </row>
    <row r="829474" s="30" customFormat="1" ht="14.25" customHeight="1" x14ac:dyDescent="0.35"/>
    <row r="829490" spans="1:1" ht="14.25" customHeight="1" x14ac:dyDescent="0.45">
      <c r="A829490" s="31"/>
    </row>
    <row r="829496" spans="1:1" s="30" customFormat="1" ht="14.25" customHeight="1" x14ac:dyDescent="0.35"/>
    <row r="829512" spans="1:1" ht="14.25" customHeight="1" x14ac:dyDescent="0.45">
      <c r="A829512" s="31"/>
    </row>
    <row r="829518" spans="1:1" s="30" customFormat="1" ht="14.25" customHeight="1" x14ac:dyDescent="0.35"/>
    <row r="829534" spans="1:1" ht="14.25" customHeight="1" x14ac:dyDescent="0.45">
      <c r="A829534" s="31"/>
    </row>
    <row r="829540" s="30" customFormat="1" ht="14.25" customHeight="1" x14ac:dyDescent="0.35"/>
    <row r="829556" spans="1:1" ht="14.25" customHeight="1" x14ac:dyDescent="0.45">
      <c r="A829556" s="31"/>
    </row>
    <row r="829562" spans="1:1" s="30" customFormat="1" ht="14.25" customHeight="1" x14ac:dyDescent="0.35"/>
    <row r="829578" spans="1:1" ht="14.25" customHeight="1" x14ac:dyDescent="0.45">
      <c r="A829578" s="31"/>
    </row>
    <row r="829584" spans="1:1" s="30" customFormat="1" ht="14.25" customHeight="1" x14ac:dyDescent="0.35"/>
    <row r="829600" spans="1:1" ht="14.25" customHeight="1" x14ac:dyDescent="0.45">
      <c r="A829600" s="31"/>
    </row>
    <row r="829606" s="30" customFormat="1" ht="14.25" customHeight="1" x14ac:dyDescent="0.35"/>
    <row r="829622" spans="1:1" ht="14.25" customHeight="1" x14ac:dyDescent="0.45">
      <c r="A829622" s="31"/>
    </row>
    <row r="829628" spans="1:1" s="30" customFormat="1" ht="14.25" customHeight="1" x14ac:dyDescent="0.35"/>
    <row r="829644" spans="1:1" ht="14.25" customHeight="1" x14ac:dyDescent="0.45">
      <c r="A829644" s="31"/>
    </row>
    <row r="829650" s="30" customFormat="1" ht="14.25" customHeight="1" x14ac:dyDescent="0.35"/>
    <row r="829666" spans="1:1" ht="14.25" customHeight="1" x14ac:dyDescent="0.45">
      <c r="A829666" s="31"/>
    </row>
    <row r="829672" spans="1:1" s="30" customFormat="1" ht="14.25" customHeight="1" x14ac:dyDescent="0.35"/>
    <row r="829688" spans="1:1" ht="14.25" customHeight="1" x14ac:dyDescent="0.45">
      <c r="A829688" s="31"/>
    </row>
    <row r="829694" spans="1:1" s="30" customFormat="1" ht="14.25" customHeight="1" x14ac:dyDescent="0.35"/>
    <row r="829710" spans="1:1" ht="14.25" customHeight="1" x14ac:dyDescent="0.45">
      <c r="A829710" s="31"/>
    </row>
    <row r="829716" s="30" customFormat="1" ht="14.25" customHeight="1" x14ac:dyDescent="0.35"/>
    <row r="829732" spans="1:1" ht="14.25" customHeight="1" x14ac:dyDescent="0.45">
      <c r="A829732" s="31"/>
    </row>
    <row r="829738" spans="1:1" s="30" customFormat="1" ht="14.25" customHeight="1" x14ac:dyDescent="0.35"/>
    <row r="829754" spans="1:1" ht="14.25" customHeight="1" x14ac:dyDescent="0.45">
      <c r="A829754" s="31"/>
    </row>
    <row r="829760" spans="1:1" s="30" customFormat="1" ht="14.25" customHeight="1" x14ac:dyDescent="0.35"/>
    <row r="829776" spans="1:1" ht="14.25" customHeight="1" x14ac:dyDescent="0.45">
      <c r="A829776" s="31"/>
    </row>
    <row r="829782" s="30" customFormat="1" ht="14.25" customHeight="1" x14ac:dyDescent="0.35"/>
    <row r="829798" spans="1:1" ht="14.25" customHeight="1" x14ac:dyDescent="0.45">
      <c r="A829798" s="31"/>
    </row>
    <row r="829804" spans="1:1" s="30" customFormat="1" ht="14.25" customHeight="1" x14ac:dyDescent="0.35"/>
    <row r="829820" spans="1:1" ht="14.25" customHeight="1" x14ac:dyDescent="0.45">
      <c r="A829820" s="31"/>
    </row>
    <row r="829826" s="30" customFormat="1" ht="14.25" customHeight="1" x14ac:dyDescent="0.35"/>
    <row r="829842" spans="1:1" ht="14.25" customHeight="1" x14ac:dyDescent="0.45">
      <c r="A829842" s="31"/>
    </row>
    <row r="829848" spans="1:1" s="30" customFormat="1" ht="14.25" customHeight="1" x14ac:dyDescent="0.35"/>
    <row r="829864" spans="1:1" ht="14.25" customHeight="1" x14ac:dyDescent="0.45">
      <c r="A829864" s="31"/>
    </row>
    <row r="829870" spans="1:1" s="30" customFormat="1" ht="14.25" customHeight="1" x14ac:dyDescent="0.35"/>
    <row r="829886" spans="1:1" ht="14.25" customHeight="1" x14ac:dyDescent="0.45">
      <c r="A829886" s="31"/>
    </row>
    <row r="829892" s="30" customFormat="1" ht="14.25" customHeight="1" x14ac:dyDescent="0.35"/>
    <row r="829908" spans="1:1" ht="14.25" customHeight="1" x14ac:dyDescent="0.45">
      <c r="A829908" s="31"/>
    </row>
    <row r="829914" spans="1:1" s="30" customFormat="1" ht="14.25" customHeight="1" x14ac:dyDescent="0.35"/>
    <row r="829930" spans="1:1" ht="14.25" customHeight="1" x14ac:dyDescent="0.45">
      <c r="A829930" s="31"/>
    </row>
    <row r="829936" spans="1:1" s="30" customFormat="1" ht="14.25" customHeight="1" x14ac:dyDescent="0.35"/>
    <row r="829952" spans="1:1" ht="14.25" customHeight="1" x14ac:dyDescent="0.45">
      <c r="A829952" s="31"/>
    </row>
    <row r="829958" s="30" customFormat="1" ht="14.25" customHeight="1" x14ac:dyDescent="0.35"/>
    <row r="829974" spans="1:1" ht="14.25" customHeight="1" x14ac:dyDescent="0.45">
      <c r="A829974" s="31"/>
    </row>
    <row r="829980" spans="1:1" s="30" customFormat="1" ht="14.25" customHeight="1" x14ac:dyDescent="0.35"/>
    <row r="829996" spans="1:1" ht="14.25" customHeight="1" x14ac:dyDescent="0.45">
      <c r="A829996" s="31"/>
    </row>
    <row r="830002" s="30" customFormat="1" ht="14.25" customHeight="1" x14ac:dyDescent="0.35"/>
    <row r="830018" spans="1:1" ht="14.25" customHeight="1" x14ac:dyDescent="0.45">
      <c r="A830018" s="31"/>
    </row>
    <row r="830024" spans="1:1" s="30" customFormat="1" ht="14.25" customHeight="1" x14ac:dyDescent="0.35"/>
    <row r="830040" spans="1:1" ht="14.25" customHeight="1" x14ac:dyDescent="0.45">
      <c r="A830040" s="31"/>
    </row>
    <row r="830046" spans="1:1" s="30" customFormat="1" ht="14.25" customHeight="1" x14ac:dyDescent="0.35"/>
    <row r="830062" spans="1:1" ht="14.25" customHeight="1" x14ac:dyDescent="0.45">
      <c r="A830062" s="31"/>
    </row>
    <row r="830068" s="30" customFormat="1" ht="14.25" customHeight="1" x14ac:dyDescent="0.35"/>
    <row r="830084" spans="1:1" ht="14.25" customHeight="1" x14ac:dyDescent="0.45">
      <c r="A830084" s="31"/>
    </row>
    <row r="830090" spans="1:1" s="30" customFormat="1" ht="14.25" customHeight="1" x14ac:dyDescent="0.35"/>
    <row r="830106" spans="1:1" ht="14.25" customHeight="1" x14ac:dyDescent="0.45">
      <c r="A830106" s="31"/>
    </row>
    <row r="830112" spans="1:1" s="30" customFormat="1" ht="14.25" customHeight="1" x14ac:dyDescent="0.35"/>
    <row r="830128" spans="1:1" ht="14.25" customHeight="1" x14ac:dyDescent="0.45">
      <c r="A830128" s="31"/>
    </row>
    <row r="830134" s="30" customFormat="1" ht="14.25" customHeight="1" x14ac:dyDescent="0.35"/>
    <row r="830150" spans="1:1" ht="14.25" customHeight="1" x14ac:dyDescent="0.45">
      <c r="A830150" s="31"/>
    </row>
    <row r="830156" spans="1:1" s="30" customFormat="1" ht="14.25" customHeight="1" x14ac:dyDescent="0.35"/>
    <row r="830172" spans="1:1" ht="14.25" customHeight="1" x14ac:dyDescent="0.45">
      <c r="A830172" s="31"/>
    </row>
    <row r="830178" s="30" customFormat="1" ht="14.25" customHeight="1" x14ac:dyDescent="0.35"/>
    <row r="830194" spans="1:1" ht="14.25" customHeight="1" x14ac:dyDescent="0.45">
      <c r="A830194" s="31"/>
    </row>
    <row r="830200" spans="1:1" s="30" customFormat="1" ht="14.25" customHeight="1" x14ac:dyDescent="0.35"/>
    <row r="830216" spans="1:1" ht="14.25" customHeight="1" x14ac:dyDescent="0.45">
      <c r="A830216" s="31"/>
    </row>
    <row r="830222" spans="1:1" s="30" customFormat="1" ht="14.25" customHeight="1" x14ac:dyDescent="0.35"/>
    <row r="830238" spans="1:1" ht="14.25" customHeight="1" x14ac:dyDescent="0.45">
      <c r="A830238" s="31"/>
    </row>
    <row r="830244" s="30" customFormat="1" ht="14.25" customHeight="1" x14ac:dyDescent="0.35"/>
    <row r="830260" spans="1:1" ht="14.25" customHeight="1" x14ac:dyDescent="0.45">
      <c r="A830260" s="31"/>
    </row>
    <row r="830266" spans="1:1" s="30" customFormat="1" ht="14.25" customHeight="1" x14ac:dyDescent="0.35"/>
    <row r="830282" spans="1:1" ht="14.25" customHeight="1" x14ac:dyDescent="0.45">
      <c r="A830282" s="31"/>
    </row>
    <row r="830288" spans="1:1" s="30" customFormat="1" ht="14.25" customHeight="1" x14ac:dyDescent="0.35"/>
    <row r="830304" spans="1:1" ht="14.25" customHeight="1" x14ac:dyDescent="0.45">
      <c r="A830304" s="31"/>
    </row>
    <row r="830310" s="30" customFormat="1" ht="14.25" customHeight="1" x14ac:dyDescent="0.35"/>
    <row r="830326" spans="1:1" ht="14.25" customHeight="1" x14ac:dyDescent="0.45">
      <c r="A830326" s="31"/>
    </row>
    <row r="830332" spans="1:1" s="30" customFormat="1" ht="14.25" customHeight="1" x14ac:dyDescent="0.35"/>
    <row r="830348" spans="1:1" ht="14.25" customHeight="1" x14ac:dyDescent="0.45">
      <c r="A830348" s="31"/>
    </row>
    <row r="830354" s="30" customFormat="1" ht="14.25" customHeight="1" x14ac:dyDescent="0.35"/>
    <row r="830370" spans="1:1" ht="14.25" customHeight="1" x14ac:dyDescent="0.45">
      <c r="A830370" s="31"/>
    </row>
    <row r="830376" spans="1:1" s="30" customFormat="1" ht="14.25" customHeight="1" x14ac:dyDescent="0.35"/>
    <row r="830392" spans="1:1" ht="14.25" customHeight="1" x14ac:dyDescent="0.45">
      <c r="A830392" s="31"/>
    </row>
    <row r="830398" spans="1:1" s="30" customFormat="1" ht="14.25" customHeight="1" x14ac:dyDescent="0.35"/>
    <row r="830414" spans="1:1" ht="14.25" customHeight="1" x14ac:dyDescent="0.45">
      <c r="A830414" s="31"/>
    </row>
    <row r="830420" s="30" customFormat="1" ht="14.25" customHeight="1" x14ac:dyDescent="0.35"/>
    <row r="830436" spans="1:1" ht="14.25" customHeight="1" x14ac:dyDescent="0.45">
      <c r="A830436" s="31"/>
    </row>
    <row r="830442" spans="1:1" s="30" customFormat="1" ht="14.25" customHeight="1" x14ac:dyDescent="0.35"/>
    <row r="830458" spans="1:1" ht="14.25" customHeight="1" x14ac:dyDescent="0.45">
      <c r="A830458" s="31"/>
    </row>
    <row r="830464" spans="1:1" s="30" customFormat="1" ht="14.25" customHeight="1" x14ac:dyDescent="0.35"/>
    <row r="830480" spans="1:1" ht="14.25" customHeight="1" x14ac:dyDescent="0.45">
      <c r="A830480" s="31"/>
    </row>
    <row r="830486" s="30" customFormat="1" ht="14.25" customHeight="1" x14ac:dyDescent="0.35"/>
    <row r="830502" spans="1:1" ht="14.25" customHeight="1" x14ac:dyDescent="0.45">
      <c r="A830502" s="31"/>
    </row>
    <row r="830508" spans="1:1" s="30" customFormat="1" ht="14.25" customHeight="1" x14ac:dyDescent="0.35"/>
    <row r="830524" spans="1:1" ht="14.25" customHeight="1" x14ac:dyDescent="0.45">
      <c r="A830524" s="31"/>
    </row>
    <row r="830530" s="30" customFormat="1" ht="14.25" customHeight="1" x14ac:dyDescent="0.35"/>
    <row r="830546" spans="1:1" ht="14.25" customHeight="1" x14ac:dyDescent="0.45">
      <c r="A830546" s="31"/>
    </row>
    <row r="830552" spans="1:1" s="30" customFormat="1" ht="14.25" customHeight="1" x14ac:dyDescent="0.35"/>
    <row r="830568" spans="1:1" ht="14.25" customHeight="1" x14ac:dyDescent="0.45">
      <c r="A830568" s="31"/>
    </row>
    <row r="830574" spans="1:1" s="30" customFormat="1" ht="14.25" customHeight="1" x14ac:dyDescent="0.35"/>
    <row r="830590" spans="1:1" ht="14.25" customHeight="1" x14ac:dyDescent="0.45">
      <c r="A830590" s="31"/>
    </row>
    <row r="830596" s="30" customFormat="1" ht="14.25" customHeight="1" x14ac:dyDescent="0.35"/>
    <row r="830612" spans="1:1" ht="14.25" customHeight="1" x14ac:dyDescent="0.45">
      <c r="A830612" s="31"/>
    </row>
    <row r="830618" spans="1:1" s="30" customFormat="1" ht="14.25" customHeight="1" x14ac:dyDescent="0.35"/>
    <row r="830634" spans="1:1" ht="14.25" customHeight="1" x14ac:dyDescent="0.45">
      <c r="A830634" s="31"/>
    </row>
    <row r="830640" spans="1:1" s="30" customFormat="1" ht="14.25" customHeight="1" x14ac:dyDescent="0.35"/>
    <row r="830656" spans="1:1" ht="14.25" customHeight="1" x14ac:dyDescent="0.45">
      <c r="A830656" s="31"/>
    </row>
    <row r="830662" s="30" customFormat="1" ht="14.25" customHeight="1" x14ac:dyDescent="0.35"/>
    <row r="830678" spans="1:1" ht="14.25" customHeight="1" x14ac:dyDescent="0.45">
      <c r="A830678" s="31"/>
    </row>
    <row r="830684" spans="1:1" s="30" customFormat="1" ht="14.25" customHeight="1" x14ac:dyDescent="0.35"/>
    <row r="830700" spans="1:1" ht="14.25" customHeight="1" x14ac:dyDescent="0.45">
      <c r="A830700" s="31"/>
    </row>
    <row r="830706" s="30" customFormat="1" ht="14.25" customHeight="1" x14ac:dyDescent="0.35"/>
    <row r="830722" spans="1:1" ht="14.25" customHeight="1" x14ac:dyDescent="0.45">
      <c r="A830722" s="31"/>
    </row>
    <row r="830728" spans="1:1" s="30" customFormat="1" ht="14.25" customHeight="1" x14ac:dyDescent="0.35"/>
    <row r="830744" spans="1:1" ht="14.25" customHeight="1" x14ac:dyDescent="0.45">
      <c r="A830744" s="31"/>
    </row>
    <row r="830750" spans="1:1" s="30" customFormat="1" ht="14.25" customHeight="1" x14ac:dyDescent="0.35"/>
    <row r="830766" spans="1:1" ht="14.25" customHeight="1" x14ac:dyDescent="0.45">
      <c r="A830766" s="31"/>
    </row>
    <row r="830772" s="30" customFormat="1" ht="14.25" customHeight="1" x14ac:dyDescent="0.35"/>
    <row r="830788" spans="1:1" ht="14.25" customHeight="1" x14ac:dyDescent="0.45">
      <c r="A830788" s="31"/>
    </row>
    <row r="830794" spans="1:1" s="30" customFormat="1" ht="14.25" customHeight="1" x14ac:dyDescent="0.35"/>
    <row r="830810" spans="1:1" ht="14.25" customHeight="1" x14ac:dyDescent="0.45">
      <c r="A830810" s="31"/>
    </row>
    <row r="830816" spans="1:1" s="30" customFormat="1" ht="14.25" customHeight="1" x14ac:dyDescent="0.35"/>
    <row r="830832" spans="1:1" ht="14.25" customHeight="1" x14ac:dyDescent="0.45">
      <c r="A830832" s="31"/>
    </row>
    <row r="830838" s="30" customFormat="1" ht="14.25" customHeight="1" x14ac:dyDescent="0.35"/>
    <row r="830854" spans="1:1" ht="14.25" customHeight="1" x14ac:dyDescent="0.45">
      <c r="A830854" s="31"/>
    </row>
    <row r="830860" spans="1:1" s="30" customFormat="1" ht="14.25" customHeight="1" x14ac:dyDescent="0.35"/>
    <row r="830876" spans="1:1" ht="14.25" customHeight="1" x14ac:dyDescent="0.45">
      <c r="A830876" s="31"/>
    </row>
    <row r="830882" s="30" customFormat="1" ht="14.25" customHeight="1" x14ac:dyDescent="0.35"/>
    <row r="830898" spans="1:1" ht="14.25" customHeight="1" x14ac:dyDescent="0.45">
      <c r="A830898" s="31"/>
    </row>
    <row r="830904" spans="1:1" s="30" customFormat="1" ht="14.25" customHeight="1" x14ac:dyDescent="0.35"/>
    <row r="830920" spans="1:1" ht="14.25" customHeight="1" x14ac:dyDescent="0.45">
      <c r="A830920" s="31"/>
    </row>
    <row r="830926" spans="1:1" s="30" customFormat="1" ht="14.25" customHeight="1" x14ac:dyDescent="0.35"/>
    <row r="830942" spans="1:1" ht="14.25" customHeight="1" x14ac:dyDescent="0.45">
      <c r="A830942" s="31"/>
    </row>
    <row r="830948" s="30" customFormat="1" ht="14.25" customHeight="1" x14ac:dyDescent="0.35"/>
    <row r="830964" spans="1:1" ht="14.25" customHeight="1" x14ac:dyDescent="0.45">
      <c r="A830964" s="31"/>
    </row>
    <row r="830970" spans="1:1" s="30" customFormat="1" ht="14.25" customHeight="1" x14ac:dyDescent="0.35"/>
    <row r="830986" spans="1:1" ht="14.25" customHeight="1" x14ac:dyDescent="0.45">
      <c r="A830986" s="31"/>
    </row>
    <row r="830992" spans="1:1" s="30" customFormat="1" ht="14.25" customHeight="1" x14ac:dyDescent="0.35"/>
    <row r="831008" spans="1:1" ht="14.25" customHeight="1" x14ac:dyDescent="0.45">
      <c r="A831008" s="31"/>
    </row>
    <row r="831014" s="30" customFormat="1" ht="14.25" customHeight="1" x14ac:dyDescent="0.35"/>
    <row r="831030" spans="1:1" ht="14.25" customHeight="1" x14ac:dyDescent="0.45">
      <c r="A831030" s="31"/>
    </row>
    <row r="831036" spans="1:1" s="30" customFormat="1" ht="14.25" customHeight="1" x14ac:dyDescent="0.35"/>
    <row r="831052" spans="1:1" ht="14.25" customHeight="1" x14ac:dyDescent="0.45">
      <c r="A831052" s="31"/>
    </row>
    <row r="831058" s="30" customFormat="1" ht="14.25" customHeight="1" x14ac:dyDescent="0.35"/>
    <row r="831074" spans="1:1" ht="14.25" customHeight="1" x14ac:dyDescent="0.45">
      <c r="A831074" s="31"/>
    </row>
    <row r="831080" spans="1:1" s="30" customFormat="1" ht="14.25" customHeight="1" x14ac:dyDescent="0.35"/>
    <row r="831096" spans="1:1" ht="14.25" customHeight="1" x14ac:dyDescent="0.45">
      <c r="A831096" s="31"/>
    </row>
    <row r="831102" spans="1:1" s="30" customFormat="1" ht="14.25" customHeight="1" x14ac:dyDescent="0.35"/>
    <row r="831118" spans="1:1" ht="14.25" customHeight="1" x14ac:dyDescent="0.45">
      <c r="A831118" s="31"/>
    </row>
    <row r="831124" s="30" customFormat="1" ht="14.25" customHeight="1" x14ac:dyDescent="0.35"/>
    <row r="831140" spans="1:1" ht="14.25" customHeight="1" x14ac:dyDescent="0.45">
      <c r="A831140" s="31"/>
    </row>
    <row r="831146" spans="1:1" s="30" customFormat="1" ht="14.25" customHeight="1" x14ac:dyDescent="0.35"/>
    <row r="831162" spans="1:1" ht="14.25" customHeight="1" x14ac:dyDescent="0.45">
      <c r="A831162" s="31"/>
    </row>
    <row r="831168" spans="1:1" s="30" customFormat="1" ht="14.25" customHeight="1" x14ac:dyDescent="0.35"/>
    <row r="831184" spans="1:1" ht="14.25" customHeight="1" x14ac:dyDescent="0.45">
      <c r="A831184" s="31"/>
    </row>
    <row r="831190" s="30" customFormat="1" ht="14.25" customHeight="1" x14ac:dyDescent="0.35"/>
    <row r="831206" spans="1:1" ht="14.25" customHeight="1" x14ac:dyDescent="0.45">
      <c r="A831206" s="31"/>
    </row>
    <row r="831212" spans="1:1" s="30" customFormat="1" ht="14.25" customHeight="1" x14ac:dyDescent="0.35"/>
    <row r="831228" spans="1:1" ht="14.25" customHeight="1" x14ac:dyDescent="0.45">
      <c r="A831228" s="31"/>
    </row>
    <row r="831234" s="30" customFormat="1" ht="14.25" customHeight="1" x14ac:dyDescent="0.35"/>
    <row r="831250" spans="1:1" ht="14.25" customHeight="1" x14ac:dyDescent="0.45">
      <c r="A831250" s="31"/>
    </row>
    <row r="831256" spans="1:1" s="30" customFormat="1" ht="14.25" customHeight="1" x14ac:dyDescent="0.35"/>
    <row r="831272" spans="1:1" ht="14.25" customHeight="1" x14ac:dyDescent="0.45">
      <c r="A831272" s="31"/>
    </row>
    <row r="831278" spans="1:1" s="30" customFormat="1" ht="14.25" customHeight="1" x14ac:dyDescent="0.35"/>
    <row r="831294" spans="1:1" ht="14.25" customHeight="1" x14ac:dyDescent="0.45">
      <c r="A831294" s="31"/>
    </row>
    <row r="831300" s="30" customFormat="1" ht="14.25" customHeight="1" x14ac:dyDescent="0.35"/>
    <row r="831316" spans="1:1" ht="14.25" customHeight="1" x14ac:dyDescent="0.45">
      <c r="A831316" s="31"/>
    </row>
    <row r="831322" spans="1:1" s="30" customFormat="1" ht="14.25" customHeight="1" x14ac:dyDescent="0.35"/>
    <row r="831338" spans="1:1" ht="14.25" customHeight="1" x14ac:dyDescent="0.45">
      <c r="A831338" s="31"/>
    </row>
    <row r="831344" spans="1:1" s="30" customFormat="1" ht="14.25" customHeight="1" x14ac:dyDescent="0.35"/>
    <row r="831360" spans="1:1" ht="14.25" customHeight="1" x14ac:dyDescent="0.45">
      <c r="A831360" s="31"/>
    </row>
    <row r="831366" s="30" customFormat="1" ht="14.25" customHeight="1" x14ac:dyDescent="0.35"/>
    <row r="831382" spans="1:1" ht="14.25" customHeight="1" x14ac:dyDescent="0.45">
      <c r="A831382" s="31"/>
    </row>
    <row r="831388" spans="1:1" s="30" customFormat="1" ht="14.25" customHeight="1" x14ac:dyDescent="0.35"/>
    <row r="831404" spans="1:1" ht="14.25" customHeight="1" x14ac:dyDescent="0.45">
      <c r="A831404" s="31"/>
    </row>
    <row r="831410" s="30" customFormat="1" ht="14.25" customHeight="1" x14ac:dyDescent="0.35"/>
    <row r="831426" spans="1:1" ht="14.25" customHeight="1" x14ac:dyDescent="0.45">
      <c r="A831426" s="31"/>
    </row>
    <row r="831432" spans="1:1" s="30" customFormat="1" ht="14.25" customHeight="1" x14ac:dyDescent="0.35"/>
    <row r="831448" spans="1:1" ht="14.25" customHeight="1" x14ac:dyDescent="0.45">
      <c r="A831448" s="31"/>
    </row>
    <row r="831454" spans="1:1" s="30" customFormat="1" ht="14.25" customHeight="1" x14ac:dyDescent="0.35"/>
    <row r="831470" spans="1:1" ht="14.25" customHeight="1" x14ac:dyDescent="0.45">
      <c r="A831470" s="31"/>
    </row>
    <row r="831476" s="30" customFormat="1" ht="14.25" customHeight="1" x14ac:dyDescent="0.35"/>
    <row r="831492" spans="1:1" ht="14.25" customHeight="1" x14ac:dyDescent="0.45">
      <c r="A831492" s="31"/>
    </row>
    <row r="831498" spans="1:1" s="30" customFormat="1" ht="14.25" customHeight="1" x14ac:dyDescent="0.35"/>
    <row r="831514" spans="1:1" ht="14.25" customHeight="1" x14ac:dyDescent="0.45">
      <c r="A831514" s="31"/>
    </row>
    <row r="831520" spans="1:1" s="30" customFormat="1" ht="14.25" customHeight="1" x14ac:dyDescent="0.35"/>
    <row r="831536" spans="1:1" ht="14.25" customHeight="1" x14ac:dyDescent="0.45">
      <c r="A831536" s="31"/>
    </row>
    <row r="831542" s="30" customFormat="1" ht="14.25" customHeight="1" x14ac:dyDescent="0.35"/>
    <row r="831558" spans="1:1" ht="14.25" customHeight="1" x14ac:dyDescent="0.45">
      <c r="A831558" s="31"/>
    </row>
    <row r="831564" spans="1:1" s="30" customFormat="1" ht="14.25" customHeight="1" x14ac:dyDescent="0.35"/>
    <row r="831580" spans="1:1" ht="14.25" customHeight="1" x14ac:dyDescent="0.45">
      <c r="A831580" s="31"/>
    </row>
    <row r="831586" s="30" customFormat="1" ht="14.25" customHeight="1" x14ac:dyDescent="0.35"/>
    <row r="831602" spans="1:1" ht="14.25" customHeight="1" x14ac:dyDescent="0.45">
      <c r="A831602" s="31"/>
    </row>
    <row r="831608" spans="1:1" s="30" customFormat="1" ht="14.25" customHeight="1" x14ac:dyDescent="0.35"/>
    <row r="831624" spans="1:1" ht="14.25" customHeight="1" x14ac:dyDescent="0.45">
      <c r="A831624" s="31"/>
    </row>
    <row r="831630" spans="1:1" s="30" customFormat="1" ht="14.25" customHeight="1" x14ac:dyDescent="0.35"/>
    <row r="831646" spans="1:1" ht="14.25" customHeight="1" x14ac:dyDescent="0.45">
      <c r="A831646" s="31"/>
    </row>
    <row r="831652" s="30" customFormat="1" ht="14.25" customHeight="1" x14ac:dyDescent="0.35"/>
    <row r="831668" spans="1:1" ht="14.25" customHeight="1" x14ac:dyDescent="0.45">
      <c r="A831668" s="31"/>
    </row>
    <row r="831674" spans="1:1" s="30" customFormat="1" ht="14.25" customHeight="1" x14ac:dyDescent="0.35"/>
    <row r="831690" spans="1:1" ht="14.25" customHeight="1" x14ac:dyDescent="0.45">
      <c r="A831690" s="31"/>
    </row>
    <row r="831696" spans="1:1" s="30" customFormat="1" ht="14.25" customHeight="1" x14ac:dyDescent="0.35"/>
    <row r="831712" spans="1:1" ht="14.25" customHeight="1" x14ac:dyDescent="0.45">
      <c r="A831712" s="31"/>
    </row>
    <row r="831718" s="30" customFormat="1" ht="14.25" customHeight="1" x14ac:dyDescent="0.35"/>
    <row r="831734" spans="1:1" ht="14.25" customHeight="1" x14ac:dyDescent="0.45">
      <c r="A831734" s="31"/>
    </row>
    <row r="831740" spans="1:1" s="30" customFormat="1" ht="14.25" customHeight="1" x14ac:dyDescent="0.35"/>
    <row r="831756" spans="1:1" ht="14.25" customHeight="1" x14ac:dyDescent="0.45">
      <c r="A831756" s="31"/>
    </row>
    <row r="831762" s="30" customFormat="1" ht="14.25" customHeight="1" x14ac:dyDescent="0.35"/>
    <row r="831778" spans="1:1" ht="14.25" customHeight="1" x14ac:dyDescent="0.45">
      <c r="A831778" s="31"/>
    </row>
    <row r="831784" spans="1:1" s="30" customFormat="1" ht="14.25" customHeight="1" x14ac:dyDescent="0.35"/>
    <row r="831800" spans="1:1" ht="14.25" customHeight="1" x14ac:dyDescent="0.45">
      <c r="A831800" s="31"/>
    </row>
    <row r="831806" spans="1:1" s="30" customFormat="1" ht="14.25" customHeight="1" x14ac:dyDescent="0.35"/>
    <row r="831822" spans="1:1" ht="14.25" customHeight="1" x14ac:dyDescent="0.45">
      <c r="A831822" s="31"/>
    </row>
    <row r="831828" s="30" customFormat="1" ht="14.25" customHeight="1" x14ac:dyDescent="0.35"/>
    <row r="831844" spans="1:1" ht="14.25" customHeight="1" x14ac:dyDescent="0.45">
      <c r="A831844" s="31"/>
    </row>
    <row r="831850" spans="1:1" s="30" customFormat="1" ht="14.25" customHeight="1" x14ac:dyDescent="0.35"/>
    <row r="831866" spans="1:1" ht="14.25" customHeight="1" x14ac:dyDescent="0.45">
      <c r="A831866" s="31"/>
    </row>
    <row r="831872" spans="1:1" s="30" customFormat="1" ht="14.25" customHeight="1" x14ac:dyDescent="0.35"/>
    <row r="831888" spans="1:1" ht="14.25" customHeight="1" x14ac:dyDescent="0.45">
      <c r="A831888" s="31"/>
    </row>
    <row r="831894" s="30" customFormat="1" ht="14.25" customHeight="1" x14ac:dyDescent="0.35"/>
    <row r="831910" spans="1:1" ht="14.25" customHeight="1" x14ac:dyDescent="0.45">
      <c r="A831910" s="31"/>
    </row>
    <row r="831916" spans="1:1" s="30" customFormat="1" ht="14.25" customHeight="1" x14ac:dyDescent="0.35"/>
    <row r="831932" spans="1:1" ht="14.25" customHeight="1" x14ac:dyDescent="0.45">
      <c r="A831932" s="31"/>
    </row>
    <row r="831938" s="30" customFormat="1" ht="14.25" customHeight="1" x14ac:dyDescent="0.35"/>
    <row r="831954" spans="1:1" ht="14.25" customHeight="1" x14ac:dyDescent="0.45">
      <c r="A831954" s="31"/>
    </row>
    <row r="831960" spans="1:1" s="30" customFormat="1" ht="14.25" customHeight="1" x14ac:dyDescent="0.35"/>
    <row r="831976" spans="1:1" ht="14.25" customHeight="1" x14ac:dyDescent="0.45">
      <c r="A831976" s="31"/>
    </row>
    <row r="831982" spans="1:1" s="30" customFormat="1" ht="14.25" customHeight="1" x14ac:dyDescent="0.35"/>
    <row r="831998" spans="1:1" ht="14.25" customHeight="1" x14ac:dyDescent="0.45">
      <c r="A831998" s="31"/>
    </row>
    <row r="832004" s="30" customFormat="1" ht="14.25" customHeight="1" x14ac:dyDescent="0.35"/>
    <row r="832020" spans="1:1" ht="14.25" customHeight="1" x14ac:dyDescent="0.45">
      <c r="A832020" s="31"/>
    </row>
    <row r="832026" spans="1:1" s="30" customFormat="1" ht="14.25" customHeight="1" x14ac:dyDescent="0.35"/>
    <row r="832042" spans="1:1" ht="14.25" customHeight="1" x14ac:dyDescent="0.45">
      <c r="A832042" s="31"/>
    </row>
    <row r="832048" spans="1:1" s="30" customFormat="1" ht="14.25" customHeight="1" x14ac:dyDescent="0.35"/>
    <row r="832064" spans="1:1" ht="14.25" customHeight="1" x14ac:dyDescent="0.45">
      <c r="A832064" s="31"/>
    </row>
    <row r="832070" s="30" customFormat="1" ht="14.25" customHeight="1" x14ac:dyDescent="0.35"/>
    <row r="832086" spans="1:1" ht="14.25" customHeight="1" x14ac:dyDescent="0.45">
      <c r="A832086" s="31"/>
    </row>
    <row r="832092" spans="1:1" s="30" customFormat="1" ht="14.25" customHeight="1" x14ac:dyDescent="0.35"/>
    <row r="832108" spans="1:1" ht="14.25" customHeight="1" x14ac:dyDescent="0.45">
      <c r="A832108" s="31"/>
    </row>
    <row r="832114" s="30" customFormat="1" ht="14.25" customHeight="1" x14ac:dyDescent="0.35"/>
    <row r="832130" spans="1:1" ht="14.25" customHeight="1" x14ac:dyDescent="0.45">
      <c r="A832130" s="31"/>
    </row>
    <row r="832136" spans="1:1" s="30" customFormat="1" ht="14.25" customHeight="1" x14ac:dyDescent="0.35"/>
    <row r="832152" spans="1:1" ht="14.25" customHeight="1" x14ac:dyDescent="0.45">
      <c r="A832152" s="31"/>
    </row>
    <row r="832158" spans="1:1" s="30" customFormat="1" ht="14.25" customHeight="1" x14ac:dyDescent="0.35"/>
    <row r="832174" spans="1:1" ht="14.25" customHeight="1" x14ac:dyDescent="0.45">
      <c r="A832174" s="31"/>
    </row>
    <row r="832180" s="30" customFormat="1" ht="14.25" customHeight="1" x14ac:dyDescent="0.35"/>
    <row r="832196" spans="1:1" ht="14.25" customHeight="1" x14ac:dyDescent="0.45">
      <c r="A832196" s="31"/>
    </row>
    <row r="832202" spans="1:1" s="30" customFormat="1" ht="14.25" customHeight="1" x14ac:dyDescent="0.35"/>
    <row r="832218" spans="1:1" ht="14.25" customHeight="1" x14ac:dyDescent="0.45">
      <c r="A832218" s="31"/>
    </row>
    <row r="832224" spans="1:1" s="30" customFormat="1" ht="14.25" customHeight="1" x14ac:dyDescent="0.35"/>
    <row r="832240" spans="1:1" ht="14.25" customHeight="1" x14ac:dyDescent="0.45">
      <c r="A832240" s="31"/>
    </row>
    <row r="832246" s="30" customFormat="1" ht="14.25" customHeight="1" x14ac:dyDescent="0.35"/>
    <row r="832262" spans="1:1" ht="14.25" customHeight="1" x14ac:dyDescent="0.45">
      <c r="A832262" s="31"/>
    </row>
    <row r="832268" spans="1:1" s="30" customFormat="1" ht="14.25" customHeight="1" x14ac:dyDescent="0.35"/>
    <row r="832284" spans="1:1" ht="14.25" customHeight="1" x14ac:dyDescent="0.45">
      <c r="A832284" s="31"/>
    </row>
    <row r="832290" s="30" customFormat="1" ht="14.25" customHeight="1" x14ac:dyDescent="0.35"/>
    <row r="832306" spans="1:1" ht="14.25" customHeight="1" x14ac:dyDescent="0.45">
      <c r="A832306" s="31"/>
    </row>
    <row r="832312" spans="1:1" s="30" customFormat="1" ht="14.25" customHeight="1" x14ac:dyDescent="0.35"/>
    <row r="832328" spans="1:1" ht="14.25" customHeight="1" x14ac:dyDescent="0.45">
      <c r="A832328" s="31"/>
    </row>
    <row r="832334" spans="1:1" s="30" customFormat="1" ht="14.25" customHeight="1" x14ac:dyDescent="0.35"/>
    <row r="832350" spans="1:1" ht="14.25" customHeight="1" x14ac:dyDescent="0.45">
      <c r="A832350" s="31"/>
    </row>
    <row r="832356" s="30" customFormat="1" ht="14.25" customHeight="1" x14ac:dyDescent="0.35"/>
    <row r="832372" spans="1:1" ht="14.25" customHeight="1" x14ac:dyDescent="0.45">
      <c r="A832372" s="31"/>
    </row>
    <row r="832378" spans="1:1" s="30" customFormat="1" ht="14.25" customHeight="1" x14ac:dyDescent="0.35"/>
    <row r="832394" spans="1:1" ht="14.25" customHeight="1" x14ac:dyDescent="0.45">
      <c r="A832394" s="31"/>
    </row>
    <row r="832400" spans="1:1" s="30" customFormat="1" ht="14.25" customHeight="1" x14ac:dyDescent="0.35"/>
    <row r="832416" spans="1:1" ht="14.25" customHeight="1" x14ac:dyDescent="0.45">
      <c r="A832416" s="31"/>
    </row>
    <row r="832422" s="30" customFormat="1" ht="14.25" customHeight="1" x14ac:dyDescent="0.35"/>
    <row r="832438" spans="1:1" ht="14.25" customHeight="1" x14ac:dyDescent="0.45">
      <c r="A832438" s="31"/>
    </row>
    <row r="832444" spans="1:1" s="30" customFormat="1" ht="14.25" customHeight="1" x14ac:dyDescent="0.35"/>
    <row r="832460" spans="1:1" ht="14.25" customHeight="1" x14ac:dyDescent="0.45">
      <c r="A832460" s="31"/>
    </row>
    <row r="832466" s="30" customFormat="1" ht="14.25" customHeight="1" x14ac:dyDescent="0.35"/>
    <row r="832482" spans="1:1" ht="14.25" customHeight="1" x14ac:dyDescent="0.45">
      <c r="A832482" s="31"/>
    </row>
    <row r="832488" spans="1:1" s="30" customFormat="1" ht="14.25" customHeight="1" x14ac:dyDescent="0.35"/>
    <row r="832504" spans="1:1" ht="14.25" customHeight="1" x14ac:dyDescent="0.45">
      <c r="A832504" s="31"/>
    </row>
    <row r="832510" spans="1:1" s="30" customFormat="1" ht="14.25" customHeight="1" x14ac:dyDescent="0.35"/>
    <row r="832526" spans="1:1" ht="14.25" customHeight="1" x14ac:dyDescent="0.45">
      <c r="A832526" s="31"/>
    </row>
    <row r="832532" s="30" customFormat="1" ht="14.25" customHeight="1" x14ac:dyDescent="0.35"/>
    <row r="832548" spans="1:1" ht="14.25" customHeight="1" x14ac:dyDescent="0.45">
      <c r="A832548" s="31"/>
    </row>
    <row r="832554" spans="1:1" s="30" customFormat="1" ht="14.25" customHeight="1" x14ac:dyDescent="0.35"/>
    <row r="832570" spans="1:1" ht="14.25" customHeight="1" x14ac:dyDescent="0.45">
      <c r="A832570" s="31"/>
    </row>
    <row r="832576" spans="1:1" s="30" customFormat="1" ht="14.25" customHeight="1" x14ac:dyDescent="0.35"/>
    <row r="832592" spans="1:1" ht="14.25" customHeight="1" x14ac:dyDescent="0.45">
      <c r="A832592" s="31"/>
    </row>
    <row r="832598" s="30" customFormat="1" ht="14.25" customHeight="1" x14ac:dyDescent="0.35"/>
    <row r="832614" spans="1:1" ht="14.25" customHeight="1" x14ac:dyDescent="0.45">
      <c r="A832614" s="31"/>
    </row>
    <row r="832620" spans="1:1" s="30" customFormat="1" ht="14.25" customHeight="1" x14ac:dyDescent="0.35"/>
    <row r="832636" spans="1:1" ht="14.25" customHeight="1" x14ac:dyDescent="0.45">
      <c r="A832636" s="31"/>
    </row>
    <row r="832642" s="30" customFormat="1" ht="14.25" customHeight="1" x14ac:dyDescent="0.35"/>
    <row r="832658" spans="1:1" ht="14.25" customHeight="1" x14ac:dyDescent="0.45">
      <c r="A832658" s="31"/>
    </row>
    <row r="832664" spans="1:1" s="30" customFormat="1" ht="14.25" customHeight="1" x14ac:dyDescent="0.35"/>
    <row r="832680" spans="1:1" ht="14.25" customHeight="1" x14ac:dyDescent="0.45">
      <c r="A832680" s="31"/>
    </row>
    <row r="832686" spans="1:1" s="30" customFormat="1" ht="14.25" customHeight="1" x14ac:dyDescent="0.35"/>
    <row r="832702" spans="1:1" ht="14.25" customHeight="1" x14ac:dyDescent="0.45">
      <c r="A832702" s="31"/>
    </row>
    <row r="832708" s="30" customFormat="1" ht="14.25" customHeight="1" x14ac:dyDescent="0.35"/>
    <row r="832724" spans="1:1" ht="14.25" customHeight="1" x14ac:dyDescent="0.45">
      <c r="A832724" s="31"/>
    </row>
    <row r="832730" spans="1:1" s="30" customFormat="1" ht="14.25" customHeight="1" x14ac:dyDescent="0.35"/>
    <row r="832746" spans="1:1" ht="14.25" customHeight="1" x14ac:dyDescent="0.45">
      <c r="A832746" s="31"/>
    </row>
    <row r="832752" spans="1:1" s="30" customFormat="1" ht="14.25" customHeight="1" x14ac:dyDescent="0.35"/>
    <row r="832768" spans="1:1" ht="14.25" customHeight="1" x14ac:dyDescent="0.45">
      <c r="A832768" s="31"/>
    </row>
    <row r="832774" s="30" customFormat="1" ht="14.25" customHeight="1" x14ac:dyDescent="0.35"/>
    <row r="832790" spans="1:1" ht="14.25" customHeight="1" x14ac:dyDescent="0.45">
      <c r="A832790" s="31"/>
    </row>
    <row r="832796" spans="1:1" s="30" customFormat="1" ht="14.25" customHeight="1" x14ac:dyDescent="0.35"/>
    <row r="832812" spans="1:1" ht="14.25" customHeight="1" x14ac:dyDescent="0.45">
      <c r="A832812" s="31"/>
    </row>
    <row r="832818" s="30" customFormat="1" ht="14.25" customHeight="1" x14ac:dyDescent="0.35"/>
    <row r="832834" spans="1:1" ht="14.25" customHeight="1" x14ac:dyDescent="0.45">
      <c r="A832834" s="31"/>
    </row>
    <row r="832840" spans="1:1" s="30" customFormat="1" ht="14.25" customHeight="1" x14ac:dyDescent="0.35"/>
    <row r="832856" spans="1:1" ht="14.25" customHeight="1" x14ac:dyDescent="0.45">
      <c r="A832856" s="31"/>
    </row>
    <row r="832862" spans="1:1" s="30" customFormat="1" ht="14.25" customHeight="1" x14ac:dyDescent="0.35"/>
    <row r="832878" spans="1:1" ht="14.25" customHeight="1" x14ac:dyDescent="0.45">
      <c r="A832878" s="31"/>
    </row>
    <row r="832884" s="30" customFormat="1" ht="14.25" customHeight="1" x14ac:dyDescent="0.35"/>
    <row r="832900" spans="1:1" ht="14.25" customHeight="1" x14ac:dyDescent="0.45">
      <c r="A832900" s="31"/>
    </row>
    <row r="832906" spans="1:1" s="30" customFormat="1" ht="14.25" customHeight="1" x14ac:dyDescent="0.35"/>
    <row r="832922" spans="1:1" ht="14.25" customHeight="1" x14ac:dyDescent="0.45">
      <c r="A832922" s="31"/>
    </row>
    <row r="832928" spans="1:1" s="30" customFormat="1" ht="14.25" customHeight="1" x14ac:dyDescent="0.35"/>
    <row r="832944" spans="1:1" ht="14.25" customHeight="1" x14ac:dyDescent="0.45">
      <c r="A832944" s="31"/>
    </row>
    <row r="832950" s="30" customFormat="1" ht="14.25" customHeight="1" x14ac:dyDescent="0.35"/>
    <row r="832966" spans="1:1" ht="14.25" customHeight="1" x14ac:dyDescent="0.45">
      <c r="A832966" s="31"/>
    </row>
    <row r="832972" spans="1:1" s="30" customFormat="1" ht="14.25" customHeight="1" x14ac:dyDescent="0.35"/>
    <row r="832988" spans="1:1" ht="14.25" customHeight="1" x14ac:dyDescent="0.45">
      <c r="A832988" s="31"/>
    </row>
    <row r="832994" s="30" customFormat="1" ht="14.25" customHeight="1" x14ac:dyDescent="0.35"/>
    <row r="833010" spans="1:1" ht="14.25" customHeight="1" x14ac:dyDescent="0.45">
      <c r="A833010" s="31"/>
    </row>
    <row r="833016" spans="1:1" s="30" customFormat="1" ht="14.25" customHeight="1" x14ac:dyDescent="0.35"/>
    <row r="833032" spans="1:1" ht="14.25" customHeight="1" x14ac:dyDescent="0.45">
      <c r="A833032" s="31"/>
    </row>
    <row r="833038" spans="1:1" s="30" customFormat="1" ht="14.25" customHeight="1" x14ac:dyDescent="0.35"/>
    <row r="833054" spans="1:1" ht="14.25" customHeight="1" x14ac:dyDescent="0.45">
      <c r="A833054" s="31"/>
    </row>
    <row r="833060" s="30" customFormat="1" ht="14.25" customHeight="1" x14ac:dyDescent="0.35"/>
    <row r="833076" spans="1:1" ht="14.25" customHeight="1" x14ac:dyDescent="0.45">
      <c r="A833076" s="31"/>
    </row>
    <row r="833082" spans="1:1" s="30" customFormat="1" ht="14.25" customHeight="1" x14ac:dyDescent="0.35"/>
    <row r="833098" spans="1:1" ht="14.25" customHeight="1" x14ac:dyDescent="0.45">
      <c r="A833098" s="31"/>
    </row>
    <row r="833104" spans="1:1" s="30" customFormat="1" ht="14.25" customHeight="1" x14ac:dyDescent="0.35"/>
    <row r="833120" spans="1:1" ht="14.25" customHeight="1" x14ac:dyDescent="0.45">
      <c r="A833120" s="31"/>
    </row>
    <row r="833126" s="30" customFormat="1" ht="14.25" customHeight="1" x14ac:dyDescent="0.35"/>
    <row r="833142" spans="1:1" ht="14.25" customHeight="1" x14ac:dyDescent="0.45">
      <c r="A833142" s="31"/>
    </row>
    <row r="833148" spans="1:1" s="30" customFormat="1" ht="14.25" customHeight="1" x14ac:dyDescent="0.35"/>
    <row r="833164" spans="1:1" ht="14.25" customHeight="1" x14ac:dyDescent="0.45">
      <c r="A833164" s="31"/>
    </row>
    <row r="833170" s="30" customFormat="1" ht="14.25" customHeight="1" x14ac:dyDescent="0.35"/>
    <row r="833186" spans="1:1" ht="14.25" customHeight="1" x14ac:dyDescent="0.45">
      <c r="A833186" s="31"/>
    </row>
    <row r="833192" spans="1:1" s="30" customFormat="1" ht="14.25" customHeight="1" x14ac:dyDescent="0.35"/>
    <row r="833208" spans="1:1" ht="14.25" customHeight="1" x14ac:dyDescent="0.45">
      <c r="A833208" s="31"/>
    </row>
    <row r="833214" spans="1:1" s="30" customFormat="1" ht="14.25" customHeight="1" x14ac:dyDescent="0.35"/>
    <row r="833230" spans="1:1" ht="14.25" customHeight="1" x14ac:dyDescent="0.45">
      <c r="A833230" s="31"/>
    </row>
    <row r="833236" s="30" customFormat="1" ht="14.25" customHeight="1" x14ac:dyDescent="0.35"/>
    <row r="833252" spans="1:1" ht="14.25" customHeight="1" x14ac:dyDescent="0.45">
      <c r="A833252" s="31"/>
    </row>
    <row r="833258" spans="1:1" s="30" customFormat="1" ht="14.25" customHeight="1" x14ac:dyDescent="0.35"/>
    <row r="833274" spans="1:1" ht="14.25" customHeight="1" x14ac:dyDescent="0.45">
      <c r="A833274" s="31"/>
    </row>
    <row r="833280" spans="1:1" s="30" customFormat="1" ht="14.25" customHeight="1" x14ac:dyDescent="0.35"/>
    <row r="833296" spans="1:1" ht="14.25" customHeight="1" x14ac:dyDescent="0.45">
      <c r="A833296" s="31"/>
    </row>
    <row r="833302" s="30" customFormat="1" ht="14.25" customHeight="1" x14ac:dyDescent="0.35"/>
    <row r="833318" spans="1:1" ht="14.25" customHeight="1" x14ac:dyDescent="0.45">
      <c r="A833318" s="31"/>
    </row>
    <row r="833324" spans="1:1" s="30" customFormat="1" ht="14.25" customHeight="1" x14ac:dyDescent="0.35"/>
    <row r="833340" spans="1:1" ht="14.25" customHeight="1" x14ac:dyDescent="0.45">
      <c r="A833340" s="31"/>
    </row>
    <row r="833346" s="30" customFormat="1" ht="14.25" customHeight="1" x14ac:dyDescent="0.35"/>
    <row r="833362" spans="1:1" ht="14.25" customHeight="1" x14ac:dyDescent="0.45">
      <c r="A833362" s="31"/>
    </row>
    <row r="833368" spans="1:1" s="30" customFormat="1" ht="14.25" customHeight="1" x14ac:dyDescent="0.35"/>
    <row r="833384" spans="1:1" ht="14.25" customHeight="1" x14ac:dyDescent="0.45">
      <c r="A833384" s="31"/>
    </row>
    <row r="833390" spans="1:1" s="30" customFormat="1" ht="14.25" customHeight="1" x14ac:dyDescent="0.35"/>
    <row r="833406" spans="1:1" ht="14.25" customHeight="1" x14ac:dyDescent="0.45">
      <c r="A833406" s="31"/>
    </row>
    <row r="833412" s="30" customFormat="1" ht="14.25" customHeight="1" x14ac:dyDescent="0.35"/>
    <row r="833428" spans="1:1" ht="14.25" customHeight="1" x14ac:dyDescent="0.45">
      <c r="A833428" s="31"/>
    </row>
    <row r="833434" spans="1:1" s="30" customFormat="1" ht="14.25" customHeight="1" x14ac:dyDescent="0.35"/>
    <row r="833450" spans="1:1" ht="14.25" customHeight="1" x14ac:dyDescent="0.45">
      <c r="A833450" s="31"/>
    </row>
    <row r="833456" spans="1:1" s="30" customFormat="1" ht="14.25" customHeight="1" x14ac:dyDescent="0.35"/>
    <row r="833472" spans="1:1" ht="14.25" customHeight="1" x14ac:dyDescent="0.45">
      <c r="A833472" s="31"/>
    </row>
    <row r="833478" s="30" customFormat="1" ht="14.25" customHeight="1" x14ac:dyDescent="0.35"/>
    <row r="833494" spans="1:1" ht="14.25" customHeight="1" x14ac:dyDescent="0.45">
      <c r="A833494" s="31"/>
    </row>
    <row r="833500" spans="1:1" s="30" customFormat="1" ht="14.25" customHeight="1" x14ac:dyDescent="0.35"/>
    <row r="833516" spans="1:1" ht="14.25" customHeight="1" x14ac:dyDescent="0.45">
      <c r="A833516" s="31"/>
    </row>
    <row r="833522" s="30" customFormat="1" ht="14.25" customHeight="1" x14ac:dyDescent="0.35"/>
    <row r="833538" spans="1:1" ht="14.25" customHeight="1" x14ac:dyDescent="0.45">
      <c r="A833538" s="31"/>
    </row>
    <row r="833544" spans="1:1" s="30" customFormat="1" ht="14.25" customHeight="1" x14ac:dyDescent="0.35"/>
    <row r="833560" spans="1:1" ht="14.25" customHeight="1" x14ac:dyDescent="0.45">
      <c r="A833560" s="31"/>
    </row>
    <row r="833566" spans="1:1" s="30" customFormat="1" ht="14.25" customHeight="1" x14ac:dyDescent="0.35"/>
    <row r="833582" spans="1:1" ht="14.25" customHeight="1" x14ac:dyDescent="0.45">
      <c r="A833582" s="31"/>
    </row>
    <row r="833588" s="30" customFormat="1" ht="14.25" customHeight="1" x14ac:dyDescent="0.35"/>
    <row r="833604" spans="1:1" ht="14.25" customHeight="1" x14ac:dyDescent="0.45">
      <c r="A833604" s="31"/>
    </row>
    <row r="833610" spans="1:1" s="30" customFormat="1" ht="14.25" customHeight="1" x14ac:dyDescent="0.35"/>
    <row r="833626" spans="1:1" ht="14.25" customHeight="1" x14ac:dyDescent="0.45">
      <c r="A833626" s="31"/>
    </row>
    <row r="833632" spans="1:1" s="30" customFormat="1" ht="14.25" customHeight="1" x14ac:dyDescent="0.35"/>
    <row r="833648" spans="1:1" ht="14.25" customHeight="1" x14ac:dyDescent="0.45">
      <c r="A833648" s="31"/>
    </row>
    <row r="833654" s="30" customFormat="1" ht="14.25" customHeight="1" x14ac:dyDescent="0.35"/>
    <row r="833670" spans="1:1" ht="14.25" customHeight="1" x14ac:dyDescent="0.45">
      <c r="A833670" s="31"/>
    </row>
    <row r="833676" spans="1:1" s="30" customFormat="1" ht="14.25" customHeight="1" x14ac:dyDescent="0.35"/>
    <row r="833692" spans="1:1" ht="14.25" customHeight="1" x14ac:dyDescent="0.45">
      <c r="A833692" s="31"/>
    </row>
    <row r="833698" s="30" customFormat="1" ht="14.25" customHeight="1" x14ac:dyDescent="0.35"/>
    <row r="833714" spans="1:1" ht="14.25" customHeight="1" x14ac:dyDescent="0.45">
      <c r="A833714" s="31"/>
    </row>
    <row r="833720" spans="1:1" s="30" customFormat="1" ht="14.25" customHeight="1" x14ac:dyDescent="0.35"/>
    <row r="833736" spans="1:1" ht="14.25" customHeight="1" x14ac:dyDescent="0.45">
      <c r="A833736" s="31"/>
    </row>
    <row r="833742" spans="1:1" s="30" customFormat="1" ht="14.25" customHeight="1" x14ac:dyDescent="0.35"/>
    <row r="833758" spans="1:1" ht="14.25" customHeight="1" x14ac:dyDescent="0.45">
      <c r="A833758" s="31"/>
    </row>
    <row r="833764" s="30" customFormat="1" ht="14.25" customHeight="1" x14ac:dyDescent="0.35"/>
    <row r="833780" spans="1:1" ht="14.25" customHeight="1" x14ac:dyDescent="0.45">
      <c r="A833780" s="31"/>
    </row>
    <row r="833786" spans="1:1" s="30" customFormat="1" ht="14.25" customHeight="1" x14ac:dyDescent="0.35"/>
    <row r="833802" spans="1:1" ht="14.25" customHeight="1" x14ac:dyDescent="0.45">
      <c r="A833802" s="31"/>
    </row>
    <row r="833808" spans="1:1" s="30" customFormat="1" ht="14.25" customHeight="1" x14ac:dyDescent="0.35"/>
    <row r="833824" spans="1:1" ht="14.25" customHeight="1" x14ac:dyDescent="0.45">
      <c r="A833824" s="31"/>
    </row>
    <row r="833830" s="30" customFormat="1" ht="14.25" customHeight="1" x14ac:dyDescent="0.35"/>
    <row r="833846" spans="1:1" ht="14.25" customHeight="1" x14ac:dyDescent="0.45">
      <c r="A833846" s="31"/>
    </row>
    <row r="833852" spans="1:1" s="30" customFormat="1" ht="14.25" customHeight="1" x14ac:dyDescent="0.35"/>
    <row r="833868" spans="1:1" ht="14.25" customHeight="1" x14ac:dyDescent="0.45">
      <c r="A833868" s="31"/>
    </row>
    <row r="833874" s="30" customFormat="1" ht="14.25" customHeight="1" x14ac:dyDescent="0.35"/>
    <row r="833890" spans="1:1" ht="14.25" customHeight="1" x14ac:dyDescent="0.45">
      <c r="A833890" s="31"/>
    </row>
    <row r="833896" spans="1:1" s="30" customFormat="1" ht="14.25" customHeight="1" x14ac:dyDescent="0.35"/>
    <row r="833912" spans="1:1" ht="14.25" customHeight="1" x14ac:dyDescent="0.45">
      <c r="A833912" s="31"/>
    </row>
    <row r="833918" spans="1:1" s="30" customFormat="1" ht="14.25" customHeight="1" x14ac:dyDescent="0.35"/>
    <row r="833934" spans="1:1" ht="14.25" customHeight="1" x14ac:dyDescent="0.45">
      <c r="A833934" s="31"/>
    </row>
    <row r="833940" s="30" customFormat="1" ht="14.25" customHeight="1" x14ac:dyDescent="0.35"/>
    <row r="833956" spans="1:1" ht="14.25" customHeight="1" x14ac:dyDescent="0.45">
      <c r="A833956" s="31"/>
    </row>
    <row r="833962" spans="1:1" s="30" customFormat="1" ht="14.25" customHeight="1" x14ac:dyDescent="0.35"/>
    <row r="833978" spans="1:1" ht="14.25" customHeight="1" x14ac:dyDescent="0.45">
      <c r="A833978" s="31"/>
    </row>
    <row r="833984" spans="1:1" s="30" customFormat="1" ht="14.25" customHeight="1" x14ac:dyDescent="0.35"/>
    <row r="834000" spans="1:1" ht="14.25" customHeight="1" x14ac:dyDescent="0.45">
      <c r="A834000" s="31"/>
    </row>
    <row r="834006" s="30" customFormat="1" ht="14.25" customHeight="1" x14ac:dyDescent="0.35"/>
    <row r="834022" spans="1:1" ht="14.25" customHeight="1" x14ac:dyDescent="0.45">
      <c r="A834022" s="31"/>
    </row>
    <row r="834028" spans="1:1" s="30" customFormat="1" ht="14.25" customHeight="1" x14ac:dyDescent="0.35"/>
    <row r="834044" spans="1:1" ht="14.25" customHeight="1" x14ac:dyDescent="0.45">
      <c r="A834044" s="31"/>
    </row>
    <row r="834050" s="30" customFormat="1" ht="14.25" customHeight="1" x14ac:dyDescent="0.35"/>
    <row r="834066" spans="1:1" ht="14.25" customHeight="1" x14ac:dyDescent="0.45">
      <c r="A834066" s="31"/>
    </row>
    <row r="834072" spans="1:1" s="30" customFormat="1" ht="14.25" customHeight="1" x14ac:dyDescent="0.35"/>
    <row r="834088" spans="1:1" ht="14.25" customHeight="1" x14ac:dyDescent="0.45">
      <c r="A834088" s="31"/>
    </row>
    <row r="834094" spans="1:1" s="30" customFormat="1" ht="14.25" customHeight="1" x14ac:dyDescent="0.35"/>
    <row r="834110" spans="1:1" ht="14.25" customHeight="1" x14ac:dyDescent="0.45">
      <c r="A834110" s="31"/>
    </row>
    <row r="834116" s="30" customFormat="1" ht="14.25" customHeight="1" x14ac:dyDescent="0.35"/>
    <row r="834132" spans="1:1" ht="14.25" customHeight="1" x14ac:dyDescent="0.45">
      <c r="A834132" s="31"/>
    </row>
    <row r="834138" spans="1:1" s="30" customFormat="1" ht="14.25" customHeight="1" x14ac:dyDescent="0.35"/>
    <row r="834154" spans="1:1" ht="14.25" customHeight="1" x14ac:dyDescent="0.45">
      <c r="A834154" s="31"/>
    </row>
    <row r="834160" spans="1:1" s="30" customFormat="1" ht="14.25" customHeight="1" x14ac:dyDescent="0.35"/>
    <row r="834176" spans="1:1" ht="14.25" customHeight="1" x14ac:dyDescent="0.45">
      <c r="A834176" s="31"/>
    </row>
    <row r="834182" s="30" customFormat="1" ht="14.25" customHeight="1" x14ac:dyDescent="0.35"/>
    <row r="834198" spans="1:1" ht="14.25" customHeight="1" x14ac:dyDescent="0.45">
      <c r="A834198" s="31"/>
    </row>
    <row r="834204" spans="1:1" s="30" customFormat="1" ht="14.25" customHeight="1" x14ac:dyDescent="0.35"/>
    <row r="834220" spans="1:1" ht="14.25" customHeight="1" x14ac:dyDescent="0.45">
      <c r="A834220" s="31"/>
    </row>
    <row r="834226" s="30" customFormat="1" ht="14.25" customHeight="1" x14ac:dyDescent="0.35"/>
    <row r="834242" spans="1:1" ht="14.25" customHeight="1" x14ac:dyDescent="0.45">
      <c r="A834242" s="31"/>
    </row>
    <row r="834248" spans="1:1" s="30" customFormat="1" ht="14.25" customHeight="1" x14ac:dyDescent="0.35"/>
    <row r="834264" spans="1:1" ht="14.25" customHeight="1" x14ac:dyDescent="0.45">
      <c r="A834264" s="31"/>
    </row>
    <row r="834270" spans="1:1" s="30" customFormat="1" ht="14.25" customHeight="1" x14ac:dyDescent="0.35"/>
    <row r="834286" spans="1:1" ht="14.25" customHeight="1" x14ac:dyDescent="0.45">
      <c r="A834286" s="31"/>
    </row>
    <row r="834292" s="30" customFormat="1" ht="14.25" customHeight="1" x14ac:dyDescent="0.35"/>
    <row r="834308" spans="1:1" ht="14.25" customHeight="1" x14ac:dyDescent="0.45">
      <c r="A834308" s="31"/>
    </row>
    <row r="834314" spans="1:1" s="30" customFormat="1" ht="14.25" customHeight="1" x14ac:dyDescent="0.35"/>
    <row r="834330" spans="1:1" ht="14.25" customHeight="1" x14ac:dyDescent="0.45">
      <c r="A834330" s="31"/>
    </row>
    <row r="834336" spans="1:1" s="30" customFormat="1" ht="14.25" customHeight="1" x14ac:dyDescent="0.35"/>
    <row r="834352" spans="1:1" ht="14.25" customHeight="1" x14ac:dyDescent="0.45">
      <c r="A834352" s="31"/>
    </row>
    <row r="834358" s="30" customFormat="1" ht="14.25" customHeight="1" x14ac:dyDescent="0.35"/>
    <row r="834374" spans="1:1" ht="14.25" customHeight="1" x14ac:dyDescent="0.45">
      <c r="A834374" s="31"/>
    </row>
    <row r="834380" spans="1:1" s="30" customFormat="1" ht="14.25" customHeight="1" x14ac:dyDescent="0.35"/>
    <row r="834396" spans="1:1" ht="14.25" customHeight="1" x14ac:dyDescent="0.45">
      <c r="A834396" s="31"/>
    </row>
    <row r="834402" s="30" customFormat="1" ht="14.25" customHeight="1" x14ac:dyDescent="0.35"/>
    <row r="834418" spans="1:1" ht="14.25" customHeight="1" x14ac:dyDescent="0.45">
      <c r="A834418" s="31"/>
    </row>
    <row r="834424" spans="1:1" s="30" customFormat="1" ht="14.25" customHeight="1" x14ac:dyDescent="0.35"/>
    <row r="834440" spans="1:1" ht="14.25" customHeight="1" x14ac:dyDescent="0.45">
      <c r="A834440" s="31"/>
    </row>
    <row r="834446" spans="1:1" s="30" customFormat="1" ht="14.25" customHeight="1" x14ac:dyDescent="0.35"/>
    <row r="834462" spans="1:1" ht="14.25" customHeight="1" x14ac:dyDescent="0.45">
      <c r="A834462" s="31"/>
    </row>
    <row r="834468" s="30" customFormat="1" ht="14.25" customHeight="1" x14ac:dyDescent="0.35"/>
    <row r="834484" spans="1:1" ht="14.25" customHeight="1" x14ac:dyDescent="0.45">
      <c r="A834484" s="31"/>
    </row>
    <row r="834490" spans="1:1" s="30" customFormat="1" ht="14.25" customHeight="1" x14ac:dyDescent="0.35"/>
    <row r="834506" spans="1:1" ht="14.25" customHeight="1" x14ac:dyDescent="0.45">
      <c r="A834506" s="31"/>
    </row>
    <row r="834512" spans="1:1" s="30" customFormat="1" ht="14.25" customHeight="1" x14ac:dyDescent="0.35"/>
    <row r="834528" spans="1:1" ht="14.25" customHeight="1" x14ac:dyDescent="0.45">
      <c r="A834528" s="31"/>
    </row>
    <row r="834534" s="30" customFormat="1" ht="14.25" customHeight="1" x14ac:dyDescent="0.35"/>
    <row r="834550" spans="1:1" ht="14.25" customHeight="1" x14ac:dyDescent="0.45">
      <c r="A834550" s="31"/>
    </row>
    <row r="834556" spans="1:1" s="30" customFormat="1" ht="14.25" customHeight="1" x14ac:dyDescent="0.35"/>
    <row r="834572" spans="1:1" ht="14.25" customHeight="1" x14ac:dyDescent="0.45">
      <c r="A834572" s="31"/>
    </row>
    <row r="834578" s="30" customFormat="1" ht="14.25" customHeight="1" x14ac:dyDescent="0.35"/>
    <row r="834594" spans="1:1" ht="14.25" customHeight="1" x14ac:dyDescent="0.45">
      <c r="A834594" s="31"/>
    </row>
    <row r="834600" spans="1:1" s="30" customFormat="1" ht="14.25" customHeight="1" x14ac:dyDescent="0.35"/>
    <row r="834616" spans="1:1" ht="14.25" customHeight="1" x14ac:dyDescent="0.45">
      <c r="A834616" s="31"/>
    </row>
    <row r="834622" spans="1:1" s="30" customFormat="1" ht="14.25" customHeight="1" x14ac:dyDescent="0.35"/>
    <row r="834638" spans="1:1" ht="14.25" customHeight="1" x14ac:dyDescent="0.45">
      <c r="A834638" s="31"/>
    </row>
    <row r="834644" s="30" customFormat="1" ht="14.25" customHeight="1" x14ac:dyDescent="0.35"/>
    <row r="834660" spans="1:1" ht="14.25" customHeight="1" x14ac:dyDescent="0.45">
      <c r="A834660" s="31"/>
    </row>
    <row r="834666" spans="1:1" s="30" customFormat="1" ht="14.25" customHeight="1" x14ac:dyDescent="0.35"/>
    <row r="834682" spans="1:1" ht="14.25" customHeight="1" x14ac:dyDescent="0.45">
      <c r="A834682" s="31"/>
    </row>
    <row r="834688" spans="1:1" s="30" customFormat="1" ht="14.25" customHeight="1" x14ac:dyDescent="0.35"/>
    <row r="834704" spans="1:1" ht="14.25" customHeight="1" x14ac:dyDescent="0.45">
      <c r="A834704" s="31"/>
    </row>
    <row r="834710" s="30" customFormat="1" ht="14.25" customHeight="1" x14ac:dyDescent="0.35"/>
    <row r="834726" spans="1:1" ht="14.25" customHeight="1" x14ac:dyDescent="0.45">
      <c r="A834726" s="31"/>
    </row>
    <row r="834732" spans="1:1" s="30" customFormat="1" ht="14.25" customHeight="1" x14ac:dyDescent="0.35"/>
    <row r="834748" spans="1:1" ht="14.25" customHeight="1" x14ac:dyDescent="0.45">
      <c r="A834748" s="31"/>
    </row>
    <row r="834754" s="30" customFormat="1" ht="14.25" customHeight="1" x14ac:dyDescent="0.35"/>
    <row r="834770" spans="1:1" ht="14.25" customHeight="1" x14ac:dyDescent="0.45">
      <c r="A834770" s="31"/>
    </row>
    <row r="834776" spans="1:1" s="30" customFormat="1" ht="14.25" customHeight="1" x14ac:dyDescent="0.35"/>
    <row r="834792" spans="1:1" ht="14.25" customHeight="1" x14ac:dyDescent="0.45">
      <c r="A834792" s="31"/>
    </row>
    <row r="834798" spans="1:1" s="30" customFormat="1" ht="14.25" customHeight="1" x14ac:dyDescent="0.35"/>
    <row r="834814" spans="1:1" ht="14.25" customHeight="1" x14ac:dyDescent="0.45">
      <c r="A834814" s="31"/>
    </row>
    <row r="834820" s="30" customFormat="1" ht="14.25" customHeight="1" x14ac:dyDescent="0.35"/>
    <row r="834836" spans="1:1" ht="14.25" customHeight="1" x14ac:dyDescent="0.45">
      <c r="A834836" s="31"/>
    </row>
    <row r="834842" spans="1:1" s="30" customFormat="1" ht="14.25" customHeight="1" x14ac:dyDescent="0.35"/>
    <row r="834858" spans="1:1" ht="14.25" customHeight="1" x14ac:dyDescent="0.45">
      <c r="A834858" s="31"/>
    </row>
    <row r="834864" spans="1:1" s="30" customFormat="1" ht="14.25" customHeight="1" x14ac:dyDescent="0.35"/>
    <row r="834880" spans="1:1" ht="14.25" customHeight="1" x14ac:dyDescent="0.45">
      <c r="A834880" s="31"/>
    </row>
    <row r="834886" s="30" customFormat="1" ht="14.25" customHeight="1" x14ac:dyDescent="0.35"/>
    <row r="834902" spans="1:1" ht="14.25" customHeight="1" x14ac:dyDescent="0.45">
      <c r="A834902" s="31"/>
    </row>
    <row r="834908" spans="1:1" s="30" customFormat="1" ht="14.25" customHeight="1" x14ac:dyDescent="0.35"/>
    <row r="834924" spans="1:1" ht="14.25" customHeight="1" x14ac:dyDescent="0.45">
      <c r="A834924" s="31"/>
    </row>
    <row r="834930" s="30" customFormat="1" ht="14.25" customHeight="1" x14ac:dyDescent="0.35"/>
    <row r="834946" spans="1:1" ht="14.25" customHeight="1" x14ac:dyDescent="0.45">
      <c r="A834946" s="31"/>
    </row>
    <row r="834952" spans="1:1" s="30" customFormat="1" ht="14.25" customHeight="1" x14ac:dyDescent="0.35"/>
    <row r="834968" spans="1:1" ht="14.25" customHeight="1" x14ac:dyDescent="0.45">
      <c r="A834968" s="31"/>
    </row>
    <row r="834974" spans="1:1" s="30" customFormat="1" ht="14.25" customHeight="1" x14ac:dyDescent="0.35"/>
    <row r="834990" spans="1:1" ht="14.25" customHeight="1" x14ac:dyDescent="0.45">
      <c r="A834990" s="31"/>
    </row>
    <row r="834996" s="30" customFormat="1" ht="14.25" customHeight="1" x14ac:dyDescent="0.35"/>
    <row r="835012" spans="1:1" ht="14.25" customHeight="1" x14ac:dyDescent="0.45">
      <c r="A835012" s="31"/>
    </row>
    <row r="835018" spans="1:1" s="30" customFormat="1" ht="14.25" customHeight="1" x14ac:dyDescent="0.35"/>
    <row r="835034" spans="1:1" ht="14.25" customHeight="1" x14ac:dyDescent="0.45">
      <c r="A835034" s="31"/>
    </row>
    <row r="835040" spans="1:1" s="30" customFormat="1" ht="14.25" customHeight="1" x14ac:dyDescent="0.35"/>
    <row r="835056" spans="1:1" ht="14.25" customHeight="1" x14ac:dyDescent="0.45">
      <c r="A835056" s="31"/>
    </row>
    <row r="835062" s="30" customFormat="1" ht="14.25" customHeight="1" x14ac:dyDescent="0.35"/>
    <row r="835078" spans="1:1" ht="14.25" customHeight="1" x14ac:dyDescent="0.45">
      <c r="A835078" s="31"/>
    </row>
    <row r="835084" spans="1:1" s="30" customFormat="1" ht="14.25" customHeight="1" x14ac:dyDescent="0.35"/>
    <row r="835100" spans="1:1" ht="14.25" customHeight="1" x14ac:dyDescent="0.45">
      <c r="A835100" s="31"/>
    </row>
    <row r="835106" s="30" customFormat="1" ht="14.25" customHeight="1" x14ac:dyDescent="0.35"/>
    <row r="835122" spans="1:1" ht="14.25" customHeight="1" x14ac:dyDescent="0.45">
      <c r="A835122" s="31"/>
    </row>
    <row r="835128" spans="1:1" s="30" customFormat="1" ht="14.25" customHeight="1" x14ac:dyDescent="0.35"/>
    <row r="835144" spans="1:1" ht="14.25" customHeight="1" x14ac:dyDescent="0.45">
      <c r="A835144" s="31"/>
    </row>
    <row r="835150" spans="1:1" s="30" customFormat="1" ht="14.25" customHeight="1" x14ac:dyDescent="0.35"/>
    <row r="835166" spans="1:1" ht="14.25" customHeight="1" x14ac:dyDescent="0.45">
      <c r="A835166" s="31"/>
    </row>
    <row r="835172" s="30" customFormat="1" ht="14.25" customHeight="1" x14ac:dyDescent="0.35"/>
    <row r="835188" spans="1:1" ht="14.25" customHeight="1" x14ac:dyDescent="0.45">
      <c r="A835188" s="31"/>
    </row>
    <row r="835194" spans="1:1" s="30" customFormat="1" ht="14.25" customHeight="1" x14ac:dyDescent="0.35"/>
    <row r="835210" spans="1:1" ht="14.25" customHeight="1" x14ac:dyDescent="0.45">
      <c r="A835210" s="31"/>
    </row>
    <row r="835216" spans="1:1" s="30" customFormat="1" ht="14.25" customHeight="1" x14ac:dyDescent="0.35"/>
    <row r="835232" spans="1:1" ht="14.25" customHeight="1" x14ac:dyDescent="0.45">
      <c r="A835232" s="31"/>
    </row>
    <row r="835238" s="30" customFormat="1" ht="14.25" customHeight="1" x14ac:dyDescent="0.35"/>
    <row r="835254" spans="1:1" ht="14.25" customHeight="1" x14ac:dyDescent="0.45">
      <c r="A835254" s="31"/>
    </row>
    <row r="835260" spans="1:1" s="30" customFormat="1" ht="14.25" customHeight="1" x14ac:dyDescent="0.35"/>
    <row r="835276" spans="1:1" ht="14.25" customHeight="1" x14ac:dyDescent="0.45">
      <c r="A835276" s="31"/>
    </row>
    <row r="835282" s="30" customFormat="1" ht="14.25" customHeight="1" x14ac:dyDescent="0.35"/>
    <row r="835298" spans="1:1" ht="14.25" customHeight="1" x14ac:dyDescent="0.45">
      <c r="A835298" s="31"/>
    </row>
    <row r="835304" spans="1:1" s="30" customFormat="1" ht="14.25" customHeight="1" x14ac:dyDescent="0.35"/>
    <row r="835320" spans="1:1" ht="14.25" customHeight="1" x14ac:dyDescent="0.45">
      <c r="A835320" s="31"/>
    </row>
    <row r="835326" spans="1:1" s="30" customFormat="1" ht="14.25" customHeight="1" x14ac:dyDescent="0.35"/>
    <row r="835342" spans="1:1" ht="14.25" customHeight="1" x14ac:dyDescent="0.45">
      <c r="A835342" s="31"/>
    </row>
    <row r="835348" s="30" customFormat="1" ht="14.25" customHeight="1" x14ac:dyDescent="0.35"/>
    <row r="835364" spans="1:1" ht="14.25" customHeight="1" x14ac:dyDescent="0.45">
      <c r="A835364" s="31"/>
    </row>
    <row r="835370" spans="1:1" s="30" customFormat="1" ht="14.25" customHeight="1" x14ac:dyDescent="0.35"/>
    <row r="835386" spans="1:1" ht="14.25" customHeight="1" x14ac:dyDescent="0.45">
      <c r="A835386" s="31"/>
    </row>
    <row r="835392" spans="1:1" s="30" customFormat="1" ht="14.25" customHeight="1" x14ac:dyDescent="0.35"/>
    <row r="835408" spans="1:1" ht="14.25" customHeight="1" x14ac:dyDescent="0.45">
      <c r="A835408" s="31"/>
    </row>
    <row r="835414" s="30" customFormat="1" ht="14.25" customHeight="1" x14ac:dyDescent="0.35"/>
    <row r="835430" spans="1:1" ht="14.25" customHeight="1" x14ac:dyDescent="0.45">
      <c r="A835430" s="31"/>
    </row>
    <row r="835436" spans="1:1" s="30" customFormat="1" ht="14.25" customHeight="1" x14ac:dyDescent="0.35"/>
    <row r="835452" spans="1:1" ht="14.25" customHeight="1" x14ac:dyDescent="0.45">
      <c r="A835452" s="31"/>
    </row>
    <row r="835458" s="30" customFormat="1" ht="14.25" customHeight="1" x14ac:dyDescent="0.35"/>
    <row r="835474" spans="1:1" ht="14.25" customHeight="1" x14ac:dyDescent="0.45">
      <c r="A835474" s="31"/>
    </row>
    <row r="835480" spans="1:1" s="30" customFormat="1" ht="14.25" customHeight="1" x14ac:dyDescent="0.35"/>
    <row r="835496" spans="1:1" ht="14.25" customHeight="1" x14ac:dyDescent="0.45">
      <c r="A835496" s="31"/>
    </row>
    <row r="835502" spans="1:1" s="30" customFormat="1" ht="14.25" customHeight="1" x14ac:dyDescent="0.35"/>
    <row r="835518" spans="1:1" ht="14.25" customHeight="1" x14ac:dyDescent="0.45">
      <c r="A835518" s="31"/>
    </row>
    <row r="835524" s="30" customFormat="1" ht="14.25" customHeight="1" x14ac:dyDescent="0.35"/>
    <row r="835540" spans="1:1" ht="14.25" customHeight="1" x14ac:dyDescent="0.45">
      <c r="A835540" s="31"/>
    </row>
    <row r="835546" spans="1:1" s="30" customFormat="1" ht="14.25" customHeight="1" x14ac:dyDescent="0.35"/>
    <row r="835562" spans="1:1" ht="14.25" customHeight="1" x14ac:dyDescent="0.45">
      <c r="A835562" s="31"/>
    </row>
    <row r="835568" spans="1:1" s="30" customFormat="1" ht="14.25" customHeight="1" x14ac:dyDescent="0.35"/>
    <row r="835584" spans="1:1" ht="14.25" customHeight="1" x14ac:dyDescent="0.45">
      <c r="A835584" s="31"/>
    </row>
    <row r="835590" s="30" customFormat="1" ht="14.25" customHeight="1" x14ac:dyDescent="0.35"/>
    <row r="835606" spans="1:1" ht="14.25" customHeight="1" x14ac:dyDescent="0.45">
      <c r="A835606" s="31"/>
    </row>
    <row r="835612" spans="1:1" s="30" customFormat="1" ht="14.25" customHeight="1" x14ac:dyDescent="0.35"/>
    <row r="835628" spans="1:1" ht="14.25" customHeight="1" x14ac:dyDescent="0.45">
      <c r="A835628" s="31"/>
    </row>
    <row r="835634" s="30" customFormat="1" ht="14.25" customHeight="1" x14ac:dyDescent="0.35"/>
    <row r="835650" spans="1:1" ht="14.25" customHeight="1" x14ac:dyDescent="0.45">
      <c r="A835650" s="31"/>
    </row>
    <row r="835656" spans="1:1" s="30" customFormat="1" ht="14.25" customHeight="1" x14ac:dyDescent="0.35"/>
    <row r="835672" spans="1:1" ht="14.25" customHeight="1" x14ac:dyDescent="0.45">
      <c r="A835672" s="31"/>
    </row>
    <row r="835678" spans="1:1" s="30" customFormat="1" ht="14.25" customHeight="1" x14ac:dyDescent="0.35"/>
    <row r="835694" spans="1:1" ht="14.25" customHeight="1" x14ac:dyDescent="0.45">
      <c r="A835694" s="31"/>
    </row>
    <row r="835700" s="30" customFormat="1" ht="14.25" customHeight="1" x14ac:dyDescent="0.35"/>
    <row r="835716" spans="1:1" ht="14.25" customHeight="1" x14ac:dyDescent="0.45">
      <c r="A835716" s="31"/>
    </row>
    <row r="835722" spans="1:1" s="30" customFormat="1" ht="14.25" customHeight="1" x14ac:dyDescent="0.35"/>
    <row r="835738" spans="1:1" ht="14.25" customHeight="1" x14ac:dyDescent="0.45">
      <c r="A835738" s="31"/>
    </row>
    <row r="835744" spans="1:1" s="30" customFormat="1" ht="14.25" customHeight="1" x14ac:dyDescent="0.35"/>
    <row r="835760" spans="1:1" ht="14.25" customHeight="1" x14ac:dyDescent="0.45">
      <c r="A835760" s="31"/>
    </row>
    <row r="835766" s="30" customFormat="1" ht="14.25" customHeight="1" x14ac:dyDescent="0.35"/>
    <row r="835782" spans="1:1" ht="14.25" customHeight="1" x14ac:dyDescent="0.45">
      <c r="A835782" s="31"/>
    </row>
    <row r="835788" spans="1:1" s="30" customFormat="1" ht="14.25" customHeight="1" x14ac:dyDescent="0.35"/>
    <row r="835804" spans="1:1" ht="14.25" customHeight="1" x14ac:dyDescent="0.45">
      <c r="A835804" s="31"/>
    </row>
    <row r="835810" s="30" customFormat="1" ht="14.25" customHeight="1" x14ac:dyDescent="0.35"/>
    <row r="835826" spans="1:1" ht="14.25" customHeight="1" x14ac:dyDescent="0.45">
      <c r="A835826" s="31"/>
    </row>
    <row r="835832" spans="1:1" s="30" customFormat="1" ht="14.25" customHeight="1" x14ac:dyDescent="0.35"/>
    <row r="835848" spans="1:1" ht="14.25" customHeight="1" x14ac:dyDescent="0.45">
      <c r="A835848" s="31"/>
    </row>
    <row r="835854" spans="1:1" s="30" customFormat="1" ht="14.25" customHeight="1" x14ac:dyDescent="0.35"/>
    <row r="835870" spans="1:1" ht="14.25" customHeight="1" x14ac:dyDescent="0.45">
      <c r="A835870" s="31"/>
    </row>
    <row r="835876" s="30" customFormat="1" ht="14.25" customHeight="1" x14ac:dyDescent="0.35"/>
    <row r="835892" spans="1:1" ht="14.25" customHeight="1" x14ac:dyDescent="0.45">
      <c r="A835892" s="31"/>
    </row>
    <row r="835898" spans="1:1" s="30" customFormat="1" ht="14.25" customHeight="1" x14ac:dyDescent="0.35"/>
    <row r="835914" spans="1:1" ht="14.25" customHeight="1" x14ac:dyDescent="0.45">
      <c r="A835914" s="31"/>
    </row>
    <row r="835920" spans="1:1" s="30" customFormat="1" ht="14.25" customHeight="1" x14ac:dyDescent="0.35"/>
    <row r="835936" spans="1:1" ht="14.25" customHeight="1" x14ac:dyDescent="0.45">
      <c r="A835936" s="31"/>
    </row>
    <row r="835942" s="30" customFormat="1" ht="14.25" customHeight="1" x14ac:dyDescent="0.35"/>
    <row r="835958" spans="1:1" ht="14.25" customHeight="1" x14ac:dyDescent="0.45">
      <c r="A835958" s="31"/>
    </row>
    <row r="835964" spans="1:1" s="30" customFormat="1" ht="14.25" customHeight="1" x14ac:dyDescent="0.35"/>
    <row r="835980" spans="1:1" ht="14.25" customHeight="1" x14ac:dyDescent="0.45">
      <c r="A835980" s="31"/>
    </row>
    <row r="835986" s="30" customFormat="1" ht="14.25" customHeight="1" x14ac:dyDescent="0.35"/>
    <row r="836002" spans="1:1" ht="14.25" customHeight="1" x14ac:dyDescent="0.45">
      <c r="A836002" s="31"/>
    </row>
    <row r="836008" spans="1:1" s="30" customFormat="1" ht="14.25" customHeight="1" x14ac:dyDescent="0.35"/>
    <row r="836024" spans="1:1" ht="14.25" customHeight="1" x14ac:dyDescent="0.45">
      <c r="A836024" s="31"/>
    </row>
    <row r="836030" spans="1:1" s="30" customFormat="1" ht="14.25" customHeight="1" x14ac:dyDescent="0.35"/>
    <row r="836046" spans="1:1" ht="14.25" customHeight="1" x14ac:dyDescent="0.45">
      <c r="A836046" s="31"/>
    </row>
    <row r="836052" s="30" customFormat="1" ht="14.25" customHeight="1" x14ac:dyDescent="0.35"/>
    <row r="836068" spans="1:1" ht="14.25" customHeight="1" x14ac:dyDescent="0.45">
      <c r="A836068" s="31"/>
    </row>
    <row r="836074" spans="1:1" s="30" customFormat="1" ht="14.25" customHeight="1" x14ac:dyDescent="0.35"/>
    <row r="836090" spans="1:1" ht="14.25" customHeight="1" x14ac:dyDescent="0.45">
      <c r="A836090" s="31"/>
    </row>
    <row r="836096" spans="1:1" s="30" customFormat="1" ht="14.25" customHeight="1" x14ac:dyDescent="0.35"/>
    <row r="836112" spans="1:1" ht="14.25" customHeight="1" x14ac:dyDescent="0.45">
      <c r="A836112" s="31"/>
    </row>
    <row r="836118" s="30" customFormat="1" ht="14.25" customHeight="1" x14ac:dyDescent="0.35"/>
    <row r="836134" spans="1:1" ht="14.25" customHeight="1" x14ac:dyDescent="0.45">
      <c r="A836134" s="31"/>
    </row>
    <row r="836140" spans="1:1" s="30" customFormat="1" ht="14.25" customHeight="1" x14ac:dyDescent="0.35"/>
    <row r="836156" spans="1:1" ht="14.25" customHeight="1" x14ac:dyDescent="0.45">
      <c r="A836156" s="31"/>
    </row>
    <row r="836162" s="30" customFormat="1" ht="14.25" customHeight="1" x14ac:dyDescent="0.35"/>
    <row r="836178" spans="1:1" ht="14.25" customHeight="1" x14ac:dyDescent="0.45">
      <c r="A836178" s="31"/>
    </row>
    <row r="836184" spans="1:1" s="30" customFormat="1" ht="14.25" customHeight="1" x14ac:dyDescent="0.35"/>
    <row r="836200" spans="1:1" ht="14.25" customHeight="1" x14ac:dyDescent="0.45">
      <c r="A836200" s="31"/>
    </row>
    <row r="836206" spans="1:1" s="30" customFormat="1" ht="14.25" customHeight="1" x14ac:dyDescent="0.35"/>
    <row r="836222" spans="1:1" ht="14.25" customHeight="1" x14ac:dyDescent="0.45">
      <c r="A836222" s="31"/>
    </row>
    <row r="836228" s="30" customFormat="1" ht="14.25" customHeight="1" x14ac:dyDescent="0.35"/>
    <row r="836244" spans="1:1" ht="14.25" customHeight="1" x14ac:dyDescent="0.45">
      <c r="A836244" s="31"/>
    </row>
    <row r="836250" spans="1:1" s="30" customFormat="1" ht="14.25" customHeight="1" x14ac:dyDescent="0.35"/>
    <row r="836266" spans="1:1" ht="14.25" customHeight="1" x14ac:dyDescent="0.45">
      <c r="A836266" s="31"/>
    </row>
    <row r="836272" spans="1:1" s="30" customFormat="1" ht="14.25" customHeight="1" x14ac:dyDescent="0.35"/>
    <row r="836288" spans="1:1" ht="14.25" customHeight="1" x14ac:dyDescent="0.45">
      <c r="A836288" s="31"/>
    </row>
    <row r="836294" s="30" customFormat="1" ht="14.25" customHeight="1" x14ac:dyDescent="0.35"/>
    <row r="836310" spans="1:1" ht="14.25" customHeight="1" x14ac:dyDescent="0.45">
      <c r="A836310" s="31"/>
    </row>
    <row r="836316" spans="1:1" s="30" customFormat="1" ht="14.25" customHeight="1" x14ac:dyDescent="0.35"/>
    <row r="836332" spans="1:1" ht="14.25" customHeight="1" x14ac:dyDescent="0.45">
      <c r="A836332" s="31"/>
    </row>
    <row r="836338" s="30" customFormat="1" ht="14.25" customHeight="1" x14ac:dyDescent="0.35"/>
    <row r="836354" spans="1:1" ht="14.25" customHeight="1" x14ac:dyDescent="0.45">
      <c r="A836354" s="31"/>
    </row>
    <row r="836360" spans="1:1" s="30" customFormat="1" ht="14.25" customHeight="1" x14ac:dyDescent="0.35"/>
    <row r="836376" spans="1:1" ht="14.25" customHeight="1" x14ac:dyDescent="0.45">
      <c r="A836376" s="31"/>
    </row>
    <row r="836382" spans="1:1" s="30" customFormat="1" ht="14.25" customHeight="1" x14ac:dyDescent="0.35"/>
    <row r="836398" spans="1:1" ht="14.25" customHeight="1" x14ac:dyDescent="0.45">
      <c r="A836398" s="31"/>
    </row>
    <row r="836404" s="30" customFormat="1" ht="14.25" customHeight="1" x14ac:dyDescent="0.35"/>
    <row r="836420" spans="1:1" ht="14.25" customHeight="1" x14ac:dyDescent="0.45">
      <c r="A836420" s="31"/>
    </row>
    <row r="836426" spans="1:1" s="30" customFormat="1" ht="14.25" customHeight="1" x14ac:dyDescent="0.35"/>
    <row r="836442" spans="1:1" ht="14.25" customHeight="1" x14ac:dyDescent="0.45">
      <c r="A836442" s="31"/>
    </row>
    <row r="836448" spans="1:1" s="30" customFormat="1" ht="14.25" customHeight="1" x14ac:dyDescent="0.35"/>
    <row r="836464" spans="1:1" ht="14.25" customHeight="1" x14ac:dyDescent="0.45">
      <c r="A836464" s="31"/>
    </row>
    <row r="836470" s="30" customFormat="1" ht="14.25" customHeight="1" x14ac:dyDescent="0.35"/>
    <row r="836486" spans="1:1" ht="14.25" customHeight="1" x14ac:dyDescent="0.45">
      <c r="A836486" s="31"/>
    </row>
    <row r="836492" spans="1:1" s="30" customFormat="1" ht="14.25" customHeight="1" x14ac:dyDescent="0.35"/>
    <row r="836508" spans="1:1" ht="14.25" customHeight="1" x14ac:dyDescent="0.45">
      <c r="A836508" s="31"/>
    </row>
    <row r="836514" s="30" customFormat="1" ht="14.25" customHeight="1" x14ac:dyDescent="0.35"/>
    <row r="836530" spans="1:1" ht="14.25" customHeight="1" x14ac:dyDescent="0.45">
      <c r="A836530" s="31"/>
    </row>
    <row r="836536" spans="1:1" s="30" customFormat="1" ht="14.25" customHeight="1" x14ac:dyDescent="0.35"/>
    <row r="836552" spans="1:1" ht="14.25" customHeight="1" x14ac:dyDescent="0.45">
      <c r="A836552" s="31"/>
    </row>
    <row r="836558" spans="1:1" s="30" customFormat="1" ht="14.25" customHeight="1" x14ac:dyDescent="0.35"/>
    <row r="836574" spans="1:1" ht="14.25" customHeight="1" x14ac:dyDescent="0.45">
      <c r="A836574" s="31"/>
    </row>
    <row r="836580" s="30" customFormat="1" ht="14.25" customHeight="1" x14ac:dyDescent="0.35"/>
    <row r="836596" spans="1:1" ht="14.25" customHeight="1" x14ac:dyDescent="0.45">
      <c r="A836596" s="31"/>
    </row>
    <row r="836602" spans="1:1" s="30" customFormat="1" ht="14.25" customHeight="1" x14ac:dyDescent="0.35"/>
    <row r="836618" spans="1:1" ht="14.25" customHeight="1" x14ac:dyDescent="0.45">
      <c r="A836618" s="31"/>
    </row>
    <row r="836624" spans="1:1" s="30" customFormat="1" ht="14.25" customHeight="1" x14ac:dyDescent="0.35"/>
    <row r="836640" spans="1:1" ht="14.25" customHeight="1" x14ac:dyDescent="0.45">
      <c r="A836640" s="31"/>
    </row>
    <row r="836646" s="30" customFormat="1" ht="14.25" customHeight="1" x14ac:dyDescent="0.35"/>
    <row r="836662" spans="1:1" ht="14.25" customHeight="1" x14ac:dyDescent="0.45">
      <c r="A836662" s="31"/>
    </row>
    <row r="836668" spans="1:1" s="30" customFormat="1" ht="14.25" customHeight="1" x14ac:dyDescent="0.35"/>
    <row r="836684" spans="1:1" ht="14.25" customHeight="1" x14ac:dyDescent="0.45">
      <c r="A836684" s="31"/>
    </row>
    <row r="836690" s="30" customFormat="1" ht="14.25" customHeight="1" x14ac:dyDescent="0.35"/>
    <row r="836706" spans="1:1" ht="14.25" customHeight="1" x14ac:dyDescent="0.45">
      <c r="A836706" s="31"/>
    </row>
    <row r="836712" spans="1:1" s="30" customFormat="1" ht="14.25" customHeight="1" x14ac:dyDescent="0.35"/>
    <row r="836728" spans="1:1" ht="14.25" customHeight="1" x14ac:dyDescent="0.45">
      <c r="A836728" s="31"/>
    </row>
    <row r="836734" spans="1:1" s="30" customFormat="1" ht="14.25" customHeight="1" x14ac:dyDescent="0.35"/>
    <row r="836750" spans="1:1" ht="14.25" customHeight="1" x14ac:dyDescent="0.45">
      <c r="A836750" s="31"/>
    </row>
    <row r="836756" s="30" customFormat="1" ht="14.25" customHeight="1" x14ac:dyDescent="0.35"/>
    <row r="836772" spans="1:1" ht="14.25" customHeight="1" x14ac:dyDescent="0.45">
      <c r="A836772" s="31"/>
    </row>
    <row r="836778" spans="1:1" s="30" customFormat="1" ht="14.25" customHeight="1" x14ac:dyDescent="0.35"/>
    <row r="836794" spans="1:1" ht="14.25" customHeight="1" x14ac:dyDescent="0.45">
      <c r="A836794" s="31"/>
    </row>
    <row r="836800" spans="1:1" s="30" customFormat="1" ht="14.25" customHeight="1" x14ac:dyDescent="0.35"/>
    <row r="836816" spans="1:1" ht="14.25" customHeight="1" x14ac:dyDescent="0.45">
      <c r="A836816" s="31"/>
    </row>
    <row r="836822" s="30" customFormat="1" ht="14.25" customHeight="1" x14ac:dyDescent="0.35"/>
    <row r="836838" spans="1:1" ht="14.25" customHeight="1" x14ac:dyDescent="0.45">
      <c r="A836838" s="31"/>
    </row>
    <row r="836844" spans="1:1" s="30" customFormat="1" ht="14.25" customHeight="1" x14ac:dyDescent="0.35"/>
    <row r="836860" spans="1:1" ht="14.25" customHeight="1" x14ac:dyDescent="0.45">
      <c r="A836860" s="31"/>
    </row>
    <row r="836866" s="30" customFormat="1" ht="14.25" customHeight="1" x14ac:dyDescent="0.35"/>
    <row r="836882" spans="1:1" ht="14.25" customHeight="1" x14ac:dyDescent="0.45">
      <c r="A836882" s="31"/>
    </row>
    <row r="836888" spans="1:1" s="30" customFormat="1" ht="14.25" customHeight="1" x14ac:dyDescent="0.35"/>
    <row r="836904" spans="1:1" ht="14.25" customHeight="1" x14ac:dyDescent="0.45">
      <c r="A836904" s="31"/>
    </row>
    <row r="836910" spans="1:1" s="30" customFormat="1" ht="14.25" customHeight="1" x14ac:dyDescent="0.35"/>
    <row r="836926" spans="1:1" ht="14.25" customHeight="1" x14ac:dyDescent="0.45">
      <c r="A836926" s="31"/>
    </row>
    <row r="836932" s="30" customFormat="1" ht="14.25" customHeight="1" x14ac:dyDescent="0.35"/>
    <row r="836948" spans="1:1" ht="14.25" customHeight="1" x14ac:dyDescent="0.45">
      <c r="A836948" s="31"/>
    </row>
    <row r="836954" spans="1:1" s="30" customFormat="1" ht="14.25" customHeight="1" x14ac:dyDescent="0.35"/>
    <row r="836970" spans="1:1" ht="14.25" customHeight="1" x14ac:dyDescent="0.45">
      <c r="A836970" s="31"/>
    </row>
    <row r="836976" spans="1:1" s="30" customFormat="1" ht="14.25" customHeight="1" x14ac:dyDescent="0.35"/>
    <row r="836992" spans="1:1" ht="14.25" customHeight="1" x14ac:dyDescent="0.45">
      <c r="A836992" s="31"/>
    </row>
    <row r="836998" s="30" customFormat="1" ht="14.25" customHeight="1" x14ac:dyDescent="0.35"/>
    <row r="837014" spans="1:1" ht="14.25" customHeight="1" x14ac:dyDescent="0.45">
      <c r="A837014" s="31"/>
    </row>
    <row r="837020" spans="1:1" s="30" customFormat="1" ht="14.25" customHeight="1" x14ac:dyDescent="0.35"/>
    <row r="837036" spans="1:1" ht="14.25" customHeight="1" x14ac:dyDescent="0.45">
      <c r="A837036" s="31"/>
    </row>
    <row r="837042" s="30" customFormat="1" ht="14.25" customHeight="1" x14ac:dyDescent="0.35"/>
    <row r="837058" spans="1:1" ht="14.25" customHeight="1" x14ac:dyDescent="0.45">
      <c r="A837058" s="31"/>
    </row>
    <row r="837064" spans="1:1" s="30" customFormat="1" ht="14.25" customHeight="1" x14ac:dyDescent="0.35"/>
    <row r="837080" spans="1:1" ht="14.25" customHeight="1" x14ac:dyDescent="0.45">
      <c r="A837080" s="31"/>
    </row>
    <row r="837086" spans="1:1" s="30" customFormat="1" ht="14.25" customHeight="1" x14ac:dyDescent="0.35"/>
    <row r="837102" spans="1:1" ht="14.25" customHeight="1" x14ac:dyDescent="0.45">
      <c r="A837102" s="31"/>
    </row>
    <row r="837108" s="30" customFormat="1" ht="14.25" customHeight="1" x14ac:dyDescent="0.35"/>
    <row r="837124" spans="1:1" ht="14.25" customHeight="1" x14ac:dyDescent="0.45">
      <c r="A837124" s="31"/>
    </row>
    <row r="837130" spans="1:1" s="30" customFormat="1" ht="14.25" customHeight="1" x14ac:dyDescent="0.35"/>
    <row r="837146" spans="1:1" ht="14.25" customHeight="1" x14ac:dyDescent="0.45">
      <c r="A837146" s="31"/>
    </row>
    <row r="837152" spans="1:1" s="30" customFormat="1" ht="14.25" customHeight="1" x14ac:dyDescent="0.35"/>
    <row r="837168" spans="1:1" ht="14.25" customHeight="1" x14ac:dyDescent="0.45">
      <c r="A837168" s="31"/>
    </row>
    <row r="837174" s="30" customFormat="1" ht="14.25" customHeight="1" x14ac:dyDescent="0.35"/>
    <row r="837190" spans="1:1" ht="14.25" customHeight="1" x14ac:dyDescent="0.45">
      <c r="A837190" s="31"/>
    </row>
    <row r="837196" spans="1:1" s="30" customFormat="1" ht="14.25" customHeight="1" x14ac:dyDescent="0.35"/>
    <row r="837212" spans="1:1" ht="14.25" customHeight="1" x14ac:dyDescent="0.45">
      <c r="A837212" s="31"/>
    </row>
    <row r="837218" s="30" customFormat="1" ht="14.25" customHeight="1" x14ac:dyDescent="0.35"/>
    <row r="837234" spans="1:1" ht="14.25" customHeight="1" x14ac:dyDescent="0.45">
      <c r="A837234" s="31"/>
    </row>
    <row r="837240" spans="1:1" s="30" customFormat="1" ht="14.25" customHeight="1" x14ac:dyDescent="0.35"/>
    <row r="837256" spans="1:1" ht="14.25" customHeight="1" x14ac:dyDescent="0.45">
      <c r="A837256" s="31"/>
    </row>
    <row r="837262" spans="1:1" s="30" customFormat="1" ht="14.25" customHeight="1" x14ac:dyDescent="0.35"/>
    <row r="837278" spans="1:1" ht="14.25" customHeight="1" x14ac:dyDescent="0.45">
      <c r="A837278" s="31"/>
    </row>
    <row r="837284" s="30" customFormat="1" ht="14.25" customHeight="1" x14ac:dyDescent="0.35"/>
    <row r="837300" spans="1:1" ht="14.25" customHeight="1" x14ac:dyDescent="0.45">
      <c r="A837300" s="31"/>
    </row>
    <row r="837306" spans="1:1" s="30" customFormat="1" ht="14.25" customHeight="1" x14ac:dyDescent="0.35"/>
    <row r="837322" spans="1:1" ht="14.25" customHeight="1" x14ac:dyDescent="0.45">
      <c r="A837322" s="31"/>
    </row>
    <row r="837328" spans="1:1" s="30" customFormat="1" ht="14.25" customHeight="1" x14ac:dyDescent="0.35"/>
    <row r="837344" spans="1:1" ht="14.25" customHeight="1" x14ac:dyDescent="0.45">
      <c r="A837344" s="31"/>
    </row>
    <row r="837350" s="30" customFormat="1" ht="14.25" customHeight="1" x14ac:dyDescent="0.35"/>
    <row r="837366" spans="1:1" ht="14.25" customHeight="1" x14ac:dyDescent="0.45">
      <c r="A837366" s="31"/>
    </row>
    <row r="837372" spans="1:1" s="30" customFormat="1" ht="14.25" customHeight="1" x14ac:dyDescent="0.35"/>
    <row r="837388" spans="1:1" ht="14.25" customHeight="1" x14ac:dyDescent="0.45">
      <c r="A837388" s="31"/>
    </row>
    <row r="837394" s="30" customFormat="1" ht="14.25" customHeight="1" x14ac:dyDescent="0.35"/>
    <row r="837410" spans="1:1" ht="14.25" customHeight="1" x14ac:dyDescent="0.45">
      <c r="A837410" s="31"/>
    </row>
    <row r="837416" spans="1:1" s="30" customFormat="1" ht="14.25" customHeight="1" x14ac:dyDescent="0.35"/>
    <row r="837432" spans="1:1" ht="14.25" customHeight="1" x14ac:dyDescent="0.45">
      <c r="A837432" s="31"/>
    </row>
    <row r="837438" spans="1:1" s="30" customFormat="1" ht="14.25" customHeight="1" x14ac:dyDescent="0.35"/>
    <row r="837454" spans="1:1" ht="14.25" customHeight="1" x14ac:dyDescent="0.45">
      <c r="A837454" s="31"/>
    </row>
    <row r="837460" s="30" customFormat="1" ht="14.25" customHeight="1" x14ac:dyDescent="0.35"/>
    <row r="837476" spans="1:1" ht="14.25" customHeight="1" x14ac:dyDescent="0.45">
      <c r="A837476" s="31"/>
    </row>
    <row r="837482" spans="1:1" s="30" customFormat="1" ht="14.25" customHeight="1" x14ac:dyDescent="0.35"/>
    <row r="837498" spans="1:1" ht="14.25" customHeight="1" x14ac:dyDescent="0.45">
      <c r="A837498" s="31"/>
    </row>
    <row r="837504" spans="1:1" s="30" customFormat="1" ht="14.25" customHeight="1" x14ac:dyDescent="0.35"/>
    <row r="837520" spans="1:1" ht="14.25" customHeight="1" x14ac:dyDescent="0.45">
      <c r="A837520" s="31"/>
    </row>
    <row r="837526" s="30" customFormat="1" ht="14.25" customHeight="1" x14ac:dyDescent="0.35"/>
    <row r="837542" spans="1:1" ht="14.25" customHeight="1" x14ac:dyDescent="0.45">
      <c r="A837542" s="31"/>
    </row>
    <row r="837548" spans="1:1" s="30" customFormat="1" ht="14.25" customHeight="1" x14ac:dyDescent="0.35"/>
    <row r="837564" spans="1:1" ht="14.25" customHeight="1" x14ac:dyDescent="0.45">
      <c r="A837564" s="31"/>
    </row>
    <row r="837570" s="30" customFormat="1" ht="14.25" customHeight="1" x14ac:dyDescent="0.35"/>
    <row r="837586" spans="1:1" ht="14.25" customHeight="1" x14ac:dyDescent="0.45">
      <c r="A837586" s="31"/>
    </row>
    <row r="837592" spans="1:1" s="30" customFormat="1" ht="14.25" customHeight="1" x14ac:dyDescent="0.35"/>
    <row r="837608" spans="1:1" ht="14.25" customHeight="1" x14ac:dyDescent="0.45">
      <c r="A837608" s="31"/>
    </row>
    <row r="837614" spans="1:1" s="30" customFormat="1" ht="14.25" customHeight="1" x14ac:dyDescent="0.35"/>
    <row r="837630" spans="1:1" ht="14.25" customHeight="1" x14ac:dyDescent="0.45">
      <c r="A837630" s="31"/>
    </row>
    <row r="837636" s="30" customFormat="1" ht="14.25" customHeight="1" x14ac:dyDescent="0.35"/>
    <row r="837652" spans="1:1" ht="14.25" customHeight="1" x14ac:dyDescent="0.45">
      <c r="A837652" s="31"/>
    </row>
    <row r="837658" spans="1:1" s="30" customFormat="1" ht="14.25" customHeight="1" x14ac:dyDescent="0.35"/>
    <row r="837674" spans="1:1" ht="14.25" customHeight="1" x14ac:dyDescent="0.45">
      <c r="A837674" s="31"/>
    </row>
    <row r="837680" spans="1:1" s="30" customFormat="1" ht="14.25" customHeight="1" x14ac:dyDescent="0.35"/>
    <row r="837696" spans="1:1" ht="14.25" customHeight="1" x14ac:dyDescent="0.45">
      <c r="A837696" s="31"/>
    </row>
    <row r="837702" s="30" customFormat="1" ht="14.25" customHeight="1" x14ac:dyDescent="0.35"/>
    <row r="837718" spans="1:1" ht="14.25" customHeight="1" x14ac:dyDescent="0.45">
      <c r="A837718" s="31"/>
    </row>
    <row r="837724" spans="1:1" s="30" customFormat="1" ht="14.25" customHeight="1" x14ac:dyDescent="0.35"/>
    <row r="837740" spans="1:1" ht="14.25" customHeight="1" x14ac:dyDescent="0.45">
      <c r="A837740" s="31"/>
    </row>
    <row r="837746" s="30" customFormat="1" ht="14.25" customHeight="1" x14ac:dyDescent="0.35"/>
    <row r="837762" spans="1:1" ht="14.25" customHeight="1" x14ac:dyDescent="0.45">
      <c r="A837762" s="31"/>
    </row>
    <row r="837768" spans="1:1" s="30" customFormat="1" ht="14.25" customHeight="1" x14ac:dyDescent="0.35"/>
    <row r="837784" spans="1:1" ht="14.25" customHeight="1" x14ac:dyDescent="0.45">
      <c r="A837784" s="31"/>
    </row>
    <row r="837790" spans="1:1" s="30" customFormat="1" ht="14.25" customHeight="1" x14ac:dyDescent="0.35"/>
    <row r="837806" spans="1:1" ht="14.25" customHeight="1" x14ac:dyDescent="0.45">
      <c r="A837806" s="31"/>
    </row>
    <row r="837812" s="30" customFormat="1" ht="14.25" customHeight="1" x14ac:dyDescent="0.35"/>
    <row r="837828" spans="1:1" ht="14.25" customHeight="1" x14ac:dyDescent="0.45">
      <c r="A837828" s="31"/>
    </row>
    <row r="837834" spans="1:1" s="30" customFormat="1" ht="14.25" customHeight="1" x14ac:dyDescent="0.35"/>
    <row r="837850" spans="1:1" ht="14.25" customHeight="1" x14ac:dyDescent="0.45">
      <c r="A837850" s="31"/>
    </row>
    <row r="837856" spans="1:1" s="30" customFormat="1" ht="14.25" customHeight="1" x14ac:dyDescent="0.35"/>
    <row r="837872" spans="1:1" ht="14.25" customHeight="1" x14ac:dyDescent="0.45">
      <c r="A837872" s="31"/>
    </row>
    <row r="837878" s="30" customFormat="1" ht="14.25" customHeight="1" x14ac:dyDescent="0.35"/>
    <row r="837894" spans="1:1" ht="14.25" customHeight="1" x14ac:dyDescent="0.45">
      <c r="A837894" s="31"/>
    </row>
    <row r="837900" spans="1:1" s="30" customFormat="1" ht="14.25" customHeight="1" x14ac:dyDescent="0.35"/>
    <row r="837916" spans="1:1" ht="14.25" customHeight="1" x14ac:dyDescent="0.45">
      <c r="A837916" s="31"/>
    </row>
    <row r="837922" s="30" customFormat="1" ht="14.25" customHeight="1" x14ac:dyDescent="0.35"/>
    <row r="837938" spans="1:1" ht="14.25" customHeight="1" x14ac:dyDescent="0.45">
      <c r="A837938" s="31"/>
    </row>
    <row r="837944" spans="1:1" s="30" customFormat="1" ht="14.25" customHeight="1" x14ac:dyDescent="0.35"/>
    <row r="837960" spans="1:1" ht="14.25" customHeight="1" x14ac:dyDescent="0.45">
      <c r="A837960" s="31"/>
    </row>
    <row r="837966" spans="1:1" s="30" customFormat="1" ht="14.25" customHeight="1" x14ac:dyDescent="0.35"/>
    <row r="837982" spans="1:1" ht="14.25" customHeight="1" x14ac:dyDescent="0.45">
      <c r="A837982" s="31"/>
    </row>
    <row r="837988" s="30" customFormat="1" ht="14.25" customHeight="1" x14ac:dyDescent="0.35"/>
    <row r="838004" spans="1:1" ht="14.25" customHeight="1" x14ac:dyDescent="0.45">
      <c r="A838004" s="31"/>
    </row>
    <row r="838010" spans="1:1" s="30" customFormat="1" ht="14.25" customHeight="1" x14ac:dyDescent="0.35"/>
    <row r="838026" spans="1:1" ht="14.25" customHeight="1" x14ac:dyDescent="0.45">
      <c r="A838026" s="31"/>
    </row>
    <row r="838032" spans="1:1" s="30" customFormat="1" ht="14.25" customHeight="1" x14ac:dyDescent="0.35"/>
    <row r="838048" spans="1:1" ht="14.25" customHeight="1" x14ac:dyDescent="0.45">
      <c r="A838048" s="31"/>
    </row>
    <row r="838054" s="30" customFormat="1" ht="14.25" customHeight="1" x14ac:dyDescent="0.35"/>
    <row r="838070" spans="1:1" ht="14.25" customHeight="1" x14ac:dyDescent="0.45">
      <c r="A838070" s="31"/>
    </row>
    <row r="838076" spans="1:1" s="30" customFormat="1" ht="14.25" customHeight="1" x14ac:dyDescent="0.35"/>
    <row r="838092" spans="1:1" ht="14.25" customHeight="1" x14ac:dyDescent="0.45">
      <c r="A838092" s="31"/>
    </row>
    <row r="838098" s="30" customFormat="1" ht="14.25" customHeight="1" x14ac:dyDescent="0.35"/>
    <row r="838114" spans="1:1" ht="14.25" customHeight="1" x14ac:dyDescent="0.45">
      <c r="A838114" s="31"/>
    </row>
    <row r="838120" spans="1:1" s="30" customFormat="1" ht="14.25" customHeight="1" x14ac:dyDescent="0.35"/>
    <row r="838136" spans="1:1" ht="14.25" customHeight="1" x14ac:dyDescent="0.45">
      <c r="A838136" s="31"/>
    </row>
    <row r="838142" spans="1:1" s="30" customFormat="1" ht="14.25" customHeight="1" x14ac:dyDescent="0.35"/>
    <row r="838158" spans="1:1" ht="14.25" customHeight="1" x14ac:dyDescent="0.45">
      <c r="A838158" s="31"/>
    </row>
    <row r="838164" s="30" customFormat="1" ht="14.25" customHeight="1" x14ac:dyDescent="0.35"/>
    <row r="838180" spans="1:1" ht="14.25" customHeight="1" x14ac:dyDescent="0.45">
      <c r="A838180" s="31"/>
    </row>
    <row r="838186" spans="1:1" s="30" customFormat="1" ht="14.25" customHeight="1" x14ac:dyDescent="0.35"/>
    <row r="838202" spans="1:1" ht="14.25" customHeight="1" x14ac:dyDescent="0.45">
      <c r="A838202" s="31"/>
    </row>
    <row r="838208" spans="1:1" s="30" customFormat="1" ht="14.25" customHeight="1" x14ac:dyDescent="0.35"/>
    <row r="838224" spans="1:1" ht="14.25" customHeight="1" x14ac:dyDescent="0.45">
      <c r="A838224" s="31"/>
    </row>
    <row r="838230" s="30" customFormat="1" ht="14.25" customHeight="1" x14ac:dyDescent="0.35"/>
    <row r="838246" spans="1:1" ht="14.25" customHeight="1" x14ac:dyDescent="0.45">
      <c r="A838246" s="31"/>
    </row>
    <row r="838252" spans="1:1" s="30" customFormat="1" ht="14.25" customHeight="1" x14ac:dyDescent="0.35"/>
    <row r="838268" spans="1:1" ht="14.25" customHeight="1" x14ac:dyDescent="0.45">
      <c r="A838268" s="31"/>
    </row>
    <row r="838274" s="30" customFormat="1" ht="14.25" customHeight="1" x14ac:dyDescent="0.35"/>
    <row r="838290" spans="1:1" ht="14.25" customHeight="1" x14ac:dyDescent="0.45">
      <c r="A838290" s="31"/>
    </row>
    <row r="838296" spans="1:1" s="30" customFormat="1" ht="14.25" customHeight="1" x14ac:dyDescent="0.35"/>
    <row r="838312" spans="1:1" ht="14.25" customHeight="1" x14ac:dyDescent="0.45">
      <c r="A838312" s="31"/>
    </row>
    <row r="838318" spans="1:1" s="30" customFormat="1" ht="14.25" customHeight="1" x14ac:dyDescent="0.35"/>
    <row r="838334" spans="1:1" ht="14.25" customHeight="1" x14ac:dyDescent="0.45">
      <c r="A838334" s="31"/>
    </row>
    <row r="838340" s="30" customFormat="1" ht="14.25" customHeight="1" x14ac:dyDescent="0.35"/>
    <row r="838356" spans="1:1" ht="14.25" customHeight="1" x14ac:dyDescent="0.45">
      <c r="A838356" s="31"/>
    </row>
    <row r="838362" spans="1:1" s="30" customFormat="1" ht="14.25" customHeight="1" x14ac:dyDescent="0.35"/>
    <row r="838378" spans="1:1" ht="14.25" customHeight="1" x14ac:dyDescent="0.45">
      <c r="A838378" s="31"/>
    </row>
    <row r="838384" spans="1:1" s="30" customFormat="1" ht="14.25" customHeight="1" x14ac:dyDescent="0.35"/>
    <row r="838400" spans="1:1" ht="14.25" customHeight="1" x14ac:dyDescent="0.45">
      <c r="A838400" s="31"/>
    </row>
    <row r="838406" s="30" customFormat="1" ht="14.25" customHeight="1" x14ac:dyDescent="0.35"/>
    <row r="838422" spans="1:1" ht="14.25" customHeight="1" x14ac:dyDescent="0.45">
      <c r="A838422" s="31"/>
    </row>
    <row r="838428" spans="1:1" s="30" customFormat="1" ht="14.25" customHeight="1" x14ac:dyDescent="0.35"/>
    <row r="838444" spans="1:1" ht="14.25" customHeight="1" x14ac:dyDescent="0.45">
      <c r="A838444" s="31"/>
    </row>
    <row r="838450" s="30" customFormat="1" ht="14.25" customHeight="1" x14ac:dyDescent="0.35"/>
    <row r="838466" spans="1:1" ht="14.25" customHeight="1" x14ac:dyDescent="0.45">
      <c r="A838466" s="31"/>
    </row>
    <row r="838472" spans="1:1" s="30" customFormat="1" ht="14.25" customHeight="1" x14ac:dyDescent="0.35"/>
    <row r="838488" spans="1:1" ht="14.25" customHeight="1" x14ac:dyDescent="0.45">
      <c r="A838488" s="31"/>
    </row>
    <row r="838494" spans="1:1" s="30" customFormat="1" ht="14.25" customHeight="1" x14ac:dyDescent="0.35"/>
    <row r="838510" spans="1:1" ht="14.25" customHeight="1" x14ac:dyDescent="0.45">
      <c r="A838510" s="31"/>
    </row>
    <row r="838516" s="30" customFormat="1" ht="14.25" customHeight="1" x14ac:dyDescent="0.35"/>
    <row r="838532" spans="1:1" ht="14.25" customHeight="1" x14ac:dyDescent="0.45">
      <c r="A838532" s="31"/>
    </row>
    <row r="838538" spans="1:1" s="30" customFormat="1" ht="14.25" customHeight="1" x14ac:dyDescent="0.35"/>
    <row r="838554" spans="1:1" ht="14.25" customHeight="1" x14ac:dyDescent="0.45">
      <c r="A838554" s="31"/>
    </row>
    <row r="838560" spans="1:1" s="30" customFormat="1" ht="14.25" customHeight="1" x14ac:dyDescent="0.35"/>
    <row r="838576" spans="1:1" ht="14.25" customHeight="1" x14ac:dyDescent="0.45">
      <c r="A838576" s="31"/>
    </row>
    <row r="838582" s="30" customFormat="1" ht="14.25" customHeight="1" x14ac:dyDescent="0.35"/>
    <row r="838598" spans="1:1" ht="14.25" customHeight="1" x14ac:dyDescent="0.45">
      <c r="A838598" s="31"/>
    </row>
    <row r="838604" spans="1:1" s="30" customFormat="1" ht="14.25" customHeight="1" x14ac:dyDescent="0.35"/>
    <row r="838620" spans="1:1" ht="14.25" customHeight="1" x14ac:dyDescent="0.45">
      <c r="A838620" s="31"/>
    </row>
    <row r="838626" s="30" customFormat="1" ht="14.25" customHeight="1" x14ac:dyDescent="0.35"/>
    <row r="838642" spans="1:1" ht="14.25" customHeight="1" x14ac:dyDescent="0.45">
      <c r="A838642" s="31"/>
    </row>
    <row r="838648" spans="1:1" s="30" customFormat="1" ht="14.25" customHeight="1" x14ac:dyDescent="0.35"/>
    <row r="838664" spans="1:1" ht="14.25" customHeight="1" x14ac:dyDescent="0.45">
      <c r="A838664" s="31"/>
    </row>
    <row r="838670" spans="1:1" s="30" customFormat="1" ht="14.25" customHeight="1" x14ac:dyDescent="0.35"/>
    <row r="838686" spans="1:1" ht="14.25" customHeight="1" x14ac:dyDescent="0.45">
      <c r="A838686" s="31"/>
    </row>
    <row r="838692" s="30" customFormat="1" ht="14.25" customHeight="1" x14ac:dyDescent="0.35"/>
    <row r="838708" spans="1:1" ht="14.25" customHeight="1" x14ac:dyDescent="0.45">
      <c r="A838708" s="31"/>
    </row>
    <row r="838714" spans="1:1" s="30" customFormat="1" ht="14.25" customHeight="1" x14ac:dyDescent="0.35"/>
    <row r="838730" spans="1:1" ht="14.25" customHeight="1" x14ac:dyDescent="0.45">
      <c r="A838730" s="31"/>
    </row>
    <row r="838736" spans="1:1" s="30" customFormat="1" ht="14.25" customHeight="1" x14ac:dyDescent="0.35"/>
    <row r="838752" spans="1:1" ht="14.25" customHeight="1" x14ac:dyDescent="0.45">
      <c r="A838752" s="31"/>
    </row>
    <row r="838758" s="30" customFormat="1" ht="14.25" customHeight="1" x14ac:dyDescent="0.35"/>
    <row r="838774" spans="1:1" ht="14.25" customHeight="1" x14ac:dyDescent="0.45">
      <c r="A838774" s="31"/>
    </row>
    <row r="838780" spans="1:1" s="30" customFormat="1" ht="14.25" customHeight="1" x14ac:dyDescent="0.35"/>
    <row r="838796" spans="1:1" ht="14.25" customHeight="1" x14ac:dyDescent="0.45">
      <c r="A838796" s="31"/>
    </row>
    <row r="838802" s="30" customFormat="1" ht="14.25" customHeight="1" x14ac:dyDescent="0.35"/>
    <row r="838818" spans="1:1" ht="14.25" customHeight="1" x14ac:dyDescent="0.45">
      <c r="A838818" s="31"/>
    </row>
    <row r="838824" spans="1:1" s="30" customFormat="1" ht="14.25" customHeight="1" x14ac:dyDescent="0.35"/>
    <row r="838840" spans="1:1" ht="14.25" customHeight="1" x14ac:dyDescent="0.45">
      <c r="A838840" s="31"/>
    </row>
    <row r="838846" spans="1:1" s="30" customFormat="1" ht="14.25" customHeight="1" x14ac:dyDescent="0.35"/>
    <row r="838862" spans="1:1" ht="14.25" customHeight="1" x14ac:dyDescent="0.45">
      <c r="A838862" s="31"/>
    </row>
    <row r="838868" s="30" customFormat="1" ht="14.25" customHeight="1" x14ac:dyDescent="0.35"/>
    <row r="838884" spans="1:1" ht="14.25" customHeight="1" x14ac:dyDescent="0.45">
      <c r="A838884" s="31"/>
    </row>
    <row r="838890" spans="1:1" s="30" customFormat="1" ht="14.25" customHeight="1" x14ac:dyDescent="0.35"/>
    <row r="838906" spans="1:1" ht="14.25" customHeight="1" x14ac:dyDescent="0.45">
      <c r="A838906" s="31"/>
    </row>
    <row r="838912" spans="1:1" s="30" customFormat="1" ht="14.25" customHeight="1" x14ac:dyDescent="0.35"/>
    <row r="838928" spans="1:1" ht="14.25" customHeight="1" x14ac:dyDescent="0.45">
      <c r="A838928" s="31"/>
    </row>
    <row r="838934" s="30" customFormat="1" ht="14.25" customHeight="1" x14ac:dyDescent="0.35"/>
    <row r="838950" spans="1:1" ht="14.25" customHeight="1" x14ac:dyDescent="0.45">
      <c r="A838950" s="31"/>
    </row>
    <row r="838956" spans="1:1" s="30" customFormat="1" ht="14.25" customHeight="1" x14ac:dyDescent="0.35"/>
    <row r="838972" spans="1:1" ht="14.25" customHeight="1" x14ac:dyDescent="0.45">
      <c r="A838972" s="31"/>
    </row>
    <row r="838978" s="30" customFormat="1" ht="14.25" customHeight="1" x14ac:dyDescent="0.35"/>
    <row r="838994" spans="1:1" ht="14.25" customHeight="1" x14ac:dyDescent="0.45">
      <c r="A838994" s="31"/>
    </row>
    <row r="839000" spans="1:1" s="30" customFormat="1" ht="14.25" customHeight="1" x14ac:dyDescent="0.35"/>
    <row r="839016" spans="1:1" ht="14.25" customHeight="1" x14ac:dyDescent="0.45">
      <c r="A839016" s="31"/>
    </row>
    <row r="839022" spans="1:1" s="30" customFormat="1" ht="14.25" customHeight="1" x14ac:dyDescent="0.35"/>
    <row r="839038" spans="1:1" ht="14.25" customHeight="1" x14ac:dyDescent="0.45">
      <c r="A839038" s="31"/>
    </row>
    <row r="839044" s="30" customFormat="1" ht="14.25" customHeight="1" x14ac:dyDescent="0.35"/>
    <row r="839060" spans="1:1" ht="14.25" customHeight="1" x14ac:dyDescent="0.45">
      <c r="A839060" s="31"/>
    </row>
    <row r="839066" spans="1:1" s="30" customFormat="1" ht="14.25" customHeight="1" x14ac:dyDescent="0.35"/>
    <row r="839082" spans="1:1" ht="14.25" customHeight="1" x14ac:dyDescent="0.45">
      <c r="A839082" s="31"/>
    </row>
    <row r="839088" spans="1:1" s="30" customFormat="1" ht="14.25" customHeight="1" x14ac:dyDescent="0.35"/>
    <row r="839104" spans="1:1" ht="14.25" customHeight="1" x14ac:dyDescent="0.45">
      <c r="A839104" s="31"/>
    </row>
    <row r="839110" s="30" customFormat="1" ht="14.25" customHeight="1" x14ac:dyDescent="0.35"/>
    <row r="839126" spans="1:1" ht="14.25" customHeight="1" x14ac:dyDescent="0.45">
      <c r="A839126" s="31"/>
    </row>
    <row r="839132" spans="1:1" s="30" customFormat="1" ht="14.25" customHeight="1" x14ac:dyDescent="0.35"/>
    <row r="839148" spans="1:1" ht="14.25" customHeight="1" x14ac:dyDescent="0.45">
      <c r="A839148" s="31"/>
    </row>
    <row r="839154" s="30" customFormat="1" ht="14.25" customHeight="1" x14ac:dyDescent="0.35"/>
    <row r="839170" spans="1:1" ht="14.25" customHeight="1" x14ac:dyDescent="0.45">
      <c r="A839170" s="31"/>
    </row>
    <row r="839176" spans="1:1" s="30" customFormat="1" ht="14.25" customHeight="1" x14ac:dyDescent="0.35"/>
    <row r="839192" spans="1:1" ht="14.25" customHeight="1" x14ac:dyDescent="0.45">
      <c r="A839192" s="31"/>
    </row>
    <row r="839198" spans="1:1" s="30" customFormat="1" ht="14.25" customHeight="1" x14ac:dyDescent="0.35"/>
    <row r="839214" spans="1:1" ht="14.25" customHeight="1" x14ac:dyDescent="0.45">
      <c r="A839214" s="31"/>
    </row>
    <row r="839220" s="30" customFormat="1" ht="14.25" customHeight="1" x14ac:dyDescent="0.35"/>
    <row r="839236" spans="1:1" ht="14.25" customHeight="1" x14ac:dyDescent="0.45">
      <c r="A839236" s="31"/>
    </row>
    <row r="839242" spans="1:1" s="30" customFormat="1" ht="14.25" customHeight="1" x14ac:dyDescent="0.35"/>
    <row r="839258" spans="1:1" ht="14.25" customHeight="1" x14ac:dyDescent="0.45">
      <c r="A839258" s="31"/>
    </row>
    <row r="839264" spans="1:1" s="30" customFormat="1" ht="14.25" customHeight="1" x14ac:dyDescent="0.35"/>
    <row r="839280" spans="1:1" ht="14.25" customHeight="1" x14ac:dyDescent="0.45">
      <c r="A839280" s="31"/>
    </row>
    <row r="839286" s="30" customFormat="1" ht="14.25" customHeight="1" x14ac:dyDescent="0.35"/>
    <row r="839302" spans="1:1" ht="14.25" customHeight="1" x14ac:dyDescent="0.45">
      <c r="A839302" s="31"/>
    </row>
    <row r="839308" spans="1:1" s="30" customFormat="1" ht="14.25" customHeight="1" x14ac:dyDescent="0.35"/>
    <row r="839324" spans="1:1" ht="14.25" customHeight="1" x14ac:dyDescent="0.45">
      <c r="A839324" s="31"/>
    </row>
    <row r="839330" s="30" customFormat="1" ht="14.25" customHeight="1" x14ac:dyDescent="0.35"/>
    <row r="839346" spans="1:1" ht="14.25" customHeight="1" x14ac:dyDescent="0.45">
      <c r="A839346" s="31"/>
    </row>
    <row r="839352" spans="1:1" s="30" customFormat="1" ht="14.25" customHeight="1" x14ac:dyDescent="0.35"/>
    <row r="839368" spans="1:1" ht="14.25" customHeight="1" x14ac:dyDescent="0.45">
      <c r="A839368" s="31"/>
    </row>
    <row r="839374" spans="1:1" s="30" customFormat="1" ht="14.25" customHeight="1" x14ac:dyDescent="0.35"/>
    <row r="839390" spans="1:1" ht="14.25" customHeight="1" x14ac:dyDescent="0.45">
      <c r="A839390" s="31"/>
    </row>
    <row r="839396" s="30" customFormat="1" ht="14.25" customHeight="1" x14ac:dyDescent="0.35"/>
    <row r="839412" spans="1:1" ht="14.25" customHeight="1" x14ac:dyDescent="0.45">
      <c r="A839412" s="31"/>
    </row>
    <row r="839418" spans="1:1" s="30" customFormat="1" ht="14.25" customHeight="1" x14ac:dyDescent="0.35"/>
    <row r="839434" spans="1:1" ht="14.25" customHeight="1" x14ac:dyDescent="0.45">
      <c r="A839434" s="31"/>
    </row>
    <row r="839440" spans="1:1" s="30" customFormat="1" ht="14.25" customHeight="1" x14ac:dyDescent="0.35"/>
    <row r="839456" spans="1:1" ht="14.25" customHeight="1" x14ac:dyDescent="0.45">
      <c r="A839456" s="31"/>
    </row>
    <row r="839462" s="30" customFormat="1" ht="14.25" customHeight="1" x14ac:dyDescent="0.35"/>
    <row r="839478" spans="1:1" ht="14.25" customHeight="1" x14ac:dyDescent="0.45">
      <c r="A839478" s="31"/>
    </row>
    <row r="839484" spans="1:1" s="30" customFormat="1" ht="14.25" customHeight="1" x14ac:dyDescent="0.35"/>
    <row r="839500" spans="1:1" ht="14.25" customHeight="1" x14ac:dyDescent="0.45">
      <c r="A839500" s="31"/>
    </row>
    <row r="839506" s="30" customFormat="1" ht="14.25" customHeight="1" x14ac:dyDescent="0.35"/>
    <row r="839522" spans="1:1" ht="14.25" customHeight="1" x14ac:dyDescent="0.45">
      <c r="A839522" s="31"/>
    </row>
    <row r="839528" spans="1:1" s="30" customFormat="1" ht="14.25" customHeight="1" x14ac:dyDescent="0.35"/>
    <row r="839544" spans="1:1" ht="14.25" customHeight="1" x14ac:dyDescent="0.45">
      <c r="A839544" s="31"/>
    </row>
    <row r="839550" spans="1:1" s="30" customFormat="1" ht="14.25" customHeight="1" x14ac:dyDescent="0.35"/>
    <row r="839566" spans="1:1" ht="14.25" customHeight="1" x14ac:dyDescent="0.45">
      <c r="A839566" s="31"/>
    </row>
    <row r="839572" s="30" customFormat="1" ht="14.25" customHeight="1" x14ac:dyDescent="0.35"/>
    <row r="839588" spans="1:1" ht="14.25" customHeight="1" x14ac:dyDescent="0.45">
      <c r="A839588" s="31"/>
    </row>
    <row r="839594" spans="1:1" s="30" customFormat="1" ht="14.25" customHeight="1" x14ac:dyDescent="0.35"/>
    <row r="839610" spans="1:1" ht="14.25" customHeight="1" x14ac:dyDescent="0.45">
      <c r="A839610" s="31"/>
    </row>
    <row r="839616" spans="1:1" s="30" customFormat="1" ht="14.25" customHeight="1" x14ac:dyDescent="0.35"/>
    <row r="839632" spans="1:1" ht="14.25" customHeight="1" x14ac:dyDescent="0.45">
      <c r="A839632" s="31"/>
    </row>
    <row r="839638" s="30" customFormat="1" ht="14.25" customHeight="1" x14ac:dyDescent="0.35"/>
    <row r="839654" spans="1:1" ht="14.25" customHeight="1" x14ac:dyDescent="0.45">
      <c r="A839654" s="31"/>
    </row>
    <row r="839660" spans="1:1" s="30" customFormat="1" ht="14.25" customHeight="1" x14ac:dyDescent="0.35"/>
    <row r="839676" spans="1:1" ht="14.25" customHeight="1" x14ac:dyDescent="0.45">
      <c r="A839676" s="31"/>
    </row>
    <row r="839682" s="30" customFormat="1" ht="14.25" customHeight="1" x14ac:dyDescent="0.35"/>
    <row r="839698" spans="1:1" ht="14.25" customHeight="1" x14ac:dyDescent="0.45">
      <c r="A839698" s="31"/>
    </row>
    <row r="839704" spans="1:1" s="30" customFormat="1" ht="14.25" customHeight="1" x14ac:dyDescent="0.35"/>
    <row r="839720" spans="1:1" ht="14.25" customHeight="1" x14ac:dyDescent="0.45">
      <c r="A839720" s="31"/>
    </row>
    <row r="839726" spans="1:1" s="30" customFormat="1" ht="14.25" customHeight="1" x14ac:dyDescent="0.35"/>
    <row r="839742" spans="1:1" ht="14.25" customHeight="1" x14ac:dyDescent="0.45">
      <c r="A839742" s="31"/>
    </row>
    <row r="839748" s="30" customFormat="1" ht="14.25" customHeight="1" x14ac:dyDescent="0.35"/>
    <row r="839764" spans="1:1" ht="14.25" customHeight="1" x14ac:dyDescent="0.45">
      <c r="A839764" s="31"/>
    </row>
    <row r="839770" spans="1:1" s="30" customFormat="1" ht="14.25" customHeight="1" x14ac:dyDescent="0.35"/>
    <row r="839786" spans="1:1" ht="14.25" customHeight="1" x14ac:dyDescent="0.45">
      <c r="A839786" s="31"/>
    </row>
    <row r="839792" spans="1:1" s="30" customFormat="1" ht="14.25" customHeight="1" x14ac:dyDescent="0.35"/>
    <row r="839808" spans="1:1" ht="14.25" customHeight="1" x14ac:dyDescent="0.45">
      <c r="A839808" s="31"/>
    </row>
    <row r="839814" s="30" customFormat="1" ht="14.25" customHeight="1" x14ac:dyDescent="0.35"/>
    <row r="839830" spans="1:1" ht="14.25" customHeight="1" x14ac:dyDescent="0.45">
      <c r="A839830" s="31"/>
    </row>
    <row r="839836" spans="1:1" s="30" customFormat="1" ht="14.25" customHeight="1" x14ac:dyDescent="0.35"/>
    <row r="839852" spans="1:1" ht="14.25" customHeight="1" x14ac:dyDescent="0.45">
      <c r="A839852" s="31"/>
    </row>
    <row r="839858" s="30" customFormat="1" ht="14.25" customHeight="1" x14ac:dyDescent="0.35"/>
    <row r="839874" spans="1:1" ht="14.25" customHeight="1" x14ac:dyDescent="0.45">
      <c r="A839874" s="31"/>
    </row>
    <row r="839880" spans="1:1" s="30" customFormat="1" ht="14.25" customHeight="1" x14ac:dyDescent="0.35"/>
    <row r="839896" spans="1:1" ht="14.25" customHeight="1" x14ac:dyDescent="0.45">
      <c r="A839896" s="31"/>
    </row>
    <row r="839902" spans="1:1" s="30" customFormat="1" ht="14.25" customHeight="1" x14ac:dyDescent="0.35"/>
    <row r="839918" spans="1:1" ht="14.25" customHeight="1" x14ac:dyDescent="0.45">
      <c r="A839918" s="31"/>
    </row>
    <row r="839924" s="30" customFormat="1" ht="14.25" customHeight="1" x14ac:dyDescent="0.35"/>
    <row r="839940" spans="1:1" ht="14.25" customHeight="1" x14ac:dyDescent="0.45">
      <c r="A839940" s="31"/>
    </row>
    <row r="839946" spans="1:1" s="30" customFormat="1" ht="14.25" customHeight="1" x14ac:dyDescent="0.35"/>
    <row r="839962" spans="1:1" ht="14.25" customHeight="1" x14ac:dyDescent="0.45">
      <c r="A839962" s="31"/>
    </row>
    <row r="839968" spans="1:1" s="30" customFormat="1" ht="14.25" customHeight="1" x14ac:dyDescent="0.35"/>
    <row r="839984" spans="1:1" ht="14.25" customHeight="1" x14ac:dyDescent="0.45">
      <c r="A839984" s="31"/>
    </row>
    <row r="839990" s="30" customFormat="1" ht="14.25" customHeight="1" x14ac:dyDescent="0.35"/>
    <row r="840006" spans="1:1" ht="14.25" customHeight="1" x14ac:dyDescent="0.45">
      <c r="A840006" s="31"/>
    </row>
    <row r="840012" spans="1:1" s="30" customFormat="1" ht="14.25" customHeight="1" x14ac:dyDescent="0.35"/>
    <row r="840028" spans="1:1" ht="14.25" customHeight="1" x14ac:dyDescent="0.45">
      <c r="A840028" s="31"/>
    </row>
    <row r="840034" s="30" customFormat="1" ht="14.25" customHeight="1" x14ac:dyDescent="0.35"/>
    <row r="840050" spans="1:1" ht="14.25" customHeight="1" x14ac:dyDescent="0.45">
      <c r="A840050" s="31"/>
    </row>
    <row r="840056" spans="1:1" s="30" customFormat="1" ht="14.25" customHeight="1" x14ac:dyDescent="0.35"/>
    <row r="840072" spans="1:1" ht="14.25" customHeight="1" x14ac:dyDescent="0.45">
      <c r="A840072" s="31"/>
    </row>
    <row r="840078" spans="1:1" s="30" customFormat="1" ht="14.25" customHeight="1" x14ac:dyDescent="0.35"/>
    <row r="840094" spans="1:1" ht="14.25" customHeight="1" x14ac:dyDescent="0.45">
      <c r="A840094" s="31"/>
    </row>
    <row r="840100" s="30" customFormat="1" ht="14.25" customHeight="1" x14ac:dyDescent="0.35"/>
    <row r="840116" spans="1:1" ht="14.25" customHeight="1" x14ac:dyDescent="0.45">
      <c r="A840116" s="31"/>
    </row>
    <row r="840122" spans="1:1" s="30" customFormat="1" ht="14.25" customHeight="1" x14ac:dyDescent="0.35"/>
    <row r="840138" spans="1:1" ht="14.25" customHeight="1" x14ac:dyDescent="0.45">
      <c r="A840138" s="31"/>
    </row>
    <row r="840144" spans="1:1" s="30" customFormat="1" ht="14.25" customHeight="1" x14ac:dyDescent="0.35"/>
    <row r="840160" spans="1:1" ht="14.25" customHeight="1" x14ac:dyDescent="0.45">
      <c r="A840160" s="31"/>
    </row>
    <row r="840166" s="30" customFormat="1" ht="14.25" customHeight="1" x14ac:dyDescent="0.35"/>
    <row r="840182" spans="1:1" ht="14.25" customHeight="1" x14ac:dyDescent="0.45">
      <c r="A840182" s="31"/>
    </row>
    <row r="840188" spans="1:1" s="30" customFormat="1" ht="14.25" customHeight="1" x14ac:dyDescent="0.35"/>
    <row r="840204" spans="1:1" ht="14.25" customHeight="1" x14ac:dyDescent="0.45">
      <c r="A840204" s="31"/>
    </row>
    <row r="840210" s="30" customFormat="1" ht="14.25" customHeight="1" x14ac:dyDescent="0.35"/>
    <row r="840226" spans="1:1" ht="14.25" customHeight="1" x14ac:dyDescent="0.45">
      <c r="A840226" s="31"/>
    </row>
    <row r="840232" spans="1:1" s="30" customFormat="1" ht="14.25" customHeight="1" x14ac:dyDescent="0.35"/>
    <row r="840248" spans="1:1" ht="14.25" customHeight="1" x14ac:dyDescent="0.45">
      <c r="A840248" s="31"/>
    </row>
    <row r="840254" spans="1:1" s="30" customFormat="1" ht="14.25" customHeight="1" x14ac:dyDescent="0.35"/>
    <row r="840270" spans="1:1" ht="14.25" customHeight="1" x14ac:dyDescent="0.45">
      <c r="A840270" s="31"/>
    </row>
    <row r="840276" s="30" customFormat="1" ht="14.25" customHeight="1" x14ac:dyDescent="0.35"/>
    <row r="840292" spans="1:1" ht="14.25" customHeight="1" x14ac:dyDescent="0.45">
      <c r="A840292" s="31"/>
    </row>
    <row r="840298" spans="1:1" s="30" customFormat="1" ht="14.25" customHeight="1" x14ac:dyDescent="0.35"/>
    <row r="840314" spans="1:1" ht="14.25" customHeight="1" x14ac:dyDescent="0.45">
      <c r="A840314" s="31"/>
    </row>
    <row r="840320" spans="1:1" s="30" customFormat="1" ht="14.25" customHeight="1" x14ac:dyDescent="0.35"/>
    <row r="840336" spans="1:1" ht="14.25" customHeight="1" x14ac:dyDescent="0.45">
      <c r="A840336" s="31"/>
    </row>
    <row r="840342" s="30" customFormat="1" ht="14.25" customHeight="1" x14ac:dyDescent="0.35"/>
    <row r="840358" spans="1:1" ht="14.25" customHeight="1" x14ac:dyDescent="0.45">
      <c r="A840358" s="31"/>
    </row>
    <row r="840364" spans="1:1" s="30" customFormat="1" ht="14.25" customHeight="1" x14ac:dyDescent="0.35"/>
    <row r="840380" spans="1:1" ht="14.25" customHeight="1" x14ac:dyDescent="0.45">
      <c r="A840380" s="31"/>
    </row>
    <row r="840386" s="30" customFormat="1" ht="14.25" customHeight="1" x14ac:dyDescent="0.35"/>
    <row r="840402" spans="1:1" ht="14.25" customHeight="1" x14ac:dyDescent="0.45">
      <c r="A840402" s="31"/>
    </row>
    <row r="840408" spans="1:1" s="30" customFormat="1" ht="14.25" customHeight="1" x14ac:dyDescent="0.35"/>
    <row r="840424" spans="1:1" ht="14.25" customHeight="1" x14ac:dyDescent="0.45">
      <c r="A840424" s="31"/>
    </row>
    <row r="840430" spans="1:1" s="30" customFormat="1" ht="14.25" customHeight="1" x14ac:dyDescent="0.35"/>
    <row r="840446" spans="1:1" ht="14.25" customHeight="1" x14ac:dyDescent="0.45">
      <c r="A840446" s="31"/>
    </row>
    <row r="840452" s="30" customFormat="1" ht="14.25" customHeight="1" x14ac:dyDescent="0.35"/>
    <row r="840468" spans="1:1" ht="14.25" customHeight="1" x14ac:dyDescent="0.45">
      <c r="A840468" s="31"/>
    </row>
    <row r="840474" spans="1:1" s="30" customFormat="1" ht="14.25" customHeight="1" x14ac:dyDescent="0.35"/>
    <row r="840490" spans="1:1" ht="14.25" customHeight="1" x14ac:dyDescent="0.45">
      <c r="A840490" s="31"/>
    </row>
    <row r="840496" spans="1:1" s="30" customFormat="1" ht="14.25" customHeight="1" x14ac:dyDescent="0.35"/>
    <row r="840512" spans="1:1" ht="14.25" customHeight="1" x14ac:dyDescent="0.45">
      <c r="A840512" s="31"/>
    </row>
    <row r="840518" s="30" customFormat="1" ht="14.25" customHeight="1" x14ac:dyDescent="0.35"/>
    <row r="840534" spans="1:1" ht="14.25" customHeight="1" x14ac:dyDescent="0.45">
      <c r="A840534" s="31"/>
    </row>
    <row r="840540" spans="1:1" s="30" customFormat="1" ht="14.25" customHeight="1" x14ac:dyDescent="0.35"/>
    <row r="840556" spans="1:1" ht="14.25" customHeight="1" x14ac:dyDescent="0.45">
      <c r="A840556" s="31"/>
    </row>
    <row r="840562" s="30" customFormat="1" ht="14.25" customHeight="1" x14ac:dyDescent="0.35"/>
    <row r="840578" spans="1:1" ht="14.25" customHeight="1" x14ac:dyDescent="0.45">
      <c r="A840578" s="31"/>
    </row>
    <row r="840584" spans="1:1" s="30" customFormat="1" ht="14.25" customHeight="1" x14ac:dyDescent="0.35"/>
    <row r="840600" spans="1:1" ht="14.25" customHeight="1" x14ac:dyDescent="0.45">
      <c r="A840600" s="31"/>
    </row>
    <row r="840606" spans="1:1" s="30" customFormat="1" ht="14.25" customHeight="1" x14ac:dyDescent="0.35"/>
    <row r="840622" spans="1:1" ht="14.25" customHeight="1" x14ac:dyDescent="0.45">
      <c r="A840622" s="31"/>
    </row>
    <row r="840628" s="30" customFormat="1" ht="14.25" customHeight="1" x14ac:dyDescent="0.35"/>
    <row r="840644" spans="1:1" ht="14.25" customHeight="1" x14ac:dyDescent="0.45">
      <c r="A840644" s="31"/>
    </row>
    <row r="840650" spans="1:1" s="30" customFormat="1" ht="14.25" customHeight="1" x14ac:dyDescent="0.35"/>
    <row r="840666" spans="1:1" ht="14.25" customHeight="1" x14ac:dyDescent="0.45">
      <c r="A840666" s="31"/>
    </row>
    <row r="840672" spans="1:1" s="30" customFormat="1" ht="14.25" customHeight="1" x14ac:dyDescent="0.35"/>
    <row r="840688" spans="1:1" ht="14.25" customHeight="1" x14ac:dyDescent="0.45">
      <c r="A840688" s="31"/>
    </row>
    <row r="840694" s="30" customFormat="1" ht="14.25" customHeight="1" x14ac:dyDescent="0.35"/>
    <row r="840710" spans="1:1" ht="14.25" customHeight="1" x14ac:dyDescent="0.45">
      <c r="A840710" s="31"/>
    </row>
    <row r="840716" spans="1:1" s="30" customFormat="1" ht="14.25" customHeight="1" x14ac:dyDescent="0.35"/>
    <row r="840732" spans="1:1" ht="14.25" customHeight="1" x14ac:dyDescent="0.45">
      <c r="A840732" s="31"/>
    </row>
    <row r="840738" s="30" customFormat="1" ht="14.25" customHeight="1" x14ac:dyDescent="0.35"/>
    <row r="840754" spans="1:1" ht="14.25" customHeight="1" x14ac:dyDescent="0.45">
      <c r="A840754" s="31"/>
    </row>
    <row r="840760" spans="1:1" s="30" customFormat="1" ht="14.25" customHeight="1" x14ac:dyDescent="0.35"/>
    <row r="840776" spans="1:1" ht="14.25" customHeight="1" x14ac:dyDescent="0.45">
      <c r="A840776" s="31"/>
    </row>
    <row r="840782" spans="1:1" s="30" customFormat="1" ht="14.25" customHeight="1" x14ac:dyDescent="0.35"/>
    <row r="840798" spans="1:1" ht="14.25" customHeight="1" x14ac:dyDescent="0.45">
      <c r="A840798" s="31"/>
    </row>
    <row r="840804" s="30" customFormat="1" ht="14.25" customHeight="1" x14ac:dyDescent="0.35"/>
    <row r="840820" spans="1:1" ht="14.25" customHeight="1" x14ac:dyDescent="0.45">
      <c r="A840820" s="31"/>
    </row>
    <row r="840826" spans="1:1" s="30" customFormat="1" ht="14.25" customHeight="1" x14ac:dyDescent="0.35"/>
    <row r="840842" spans="1:1" ht="14.25" customHeight="1" x14ac:dyDescent="0.45">
      <c r="A840842" s="31"/>
    </row>
    <row r="840848" spans="1:1" s="30" customFormat="1" ht="14.25" customHeight="1" x14ac:dyDescent="0.35"/>
    <row r="840864" spans="1:1" ht="14.25" customHeight="1" x14ac:dyDescent="0.45">
      <c r="A840864" s="31"/>
    </row>
    <row r="840870" s="30" customFormat="1" ht="14.25" customHeight="1" x14ac:dyDescent="0.35"/>
    <row r="840886" spans="1:1" ht="14.25" customHeight="1" x14ac:dyDescent="0.45">
      <c r="A840886" s="31"/>
    </row>
    <row r="840892" spans="1:1" s="30" customFormat="1" ht="14.25" customHeight="1" x14ac:dyDescent="0.35"/>
    <row r="840908" spans="1:1" ht="14.25" customHeight="1" x14ac:dyDescent="0.45">
      <c r="A840908" s="31"/>
    </row>
    <row r="840914" s="30" customFormat="1" ht="14.25" customHeight="1" x14ac:dyDescent="0.35"/>
    <row r="840930" spans="1:1" ht="14.25" customHeight="1" x14ac:dyDescent="0.45">
      <c r="A840930" s="31"/>
    </row>
    <row r="840936" spans="1:1" s="30" customFormat="1" ht="14.25" customHeight="1" x14ac:dyDescent="0.35"/>
    <row r="840952" spans="1:1" ht="14.25" customHeight="1" x14ac:dyDescent="0.45">
      <c r="A840952" s="31"/>
    </row>
    <row r="840958" spans="1:1" s="30" customFormat="1" ht="14.25" customHeight="1" x14ac:dyDescent="0.35"/>
    <row r="840974" spans="1:1" ht="14.25" customHeight="1" x14ac:dyDescent="0.45">
      <c r="A840974" s="31"/>
    </row>
    <row r="840980" s="30" customFormat="1" ht="14.25" customHeight="1" x14ac:dyDescent="0.35"/>
    <row r="840996" spans="1:1" ht="14.25" customHeight="1" x14ac:dyDescent="0.45">
      <c r="A840996" s="31"/>
    </row>
    <row r="841002" spans="1:1" s="30" customFormat="1" ht="14.25" customHeight="1" x14ac:dyDescent="0.35"/>
    <row r="841018" spans="1:1" ht="14.25" customHeight="1" x14ac:dyDescent="0.45">
      <c r="A841018" s="31"/>
    </row>
    <row r="841024" spans="1:1" s="30" customFormat="1" ht="14.25" customHeight="1" x14ac:dyDescent="0.35"/>
    <row r="841040" spans="1:1" ht="14.25" customHeight="1" x14ac:dyDescent="0.45">
      <c r="A841040" s="31"/>
    </row>
    <row r="841046" s="30" customFormat="1" ht="14.25" customHeight="1" x14ac:dyDescent="0.35"/>
    <row r="841062" spans="1:1" ht="14.25" customHeight="1" x14ac:dyDescent="0.45">
      <c r="A841062" s="31"/>
    </row>
    <row r="841068" spans="1:1" s="30" customFormat="1" ht="14.25" customHeight="1" x14ac:dyDescent="0.35"/>
    <row r="841084" spans="1:1" ht="14.25" customHeight="1" x14ac:dyDescent="0.45">
      <c r="A841084" s="31"/>
    </row>
    <row r="841090" s="30" customFormat="1" ht="14.25" customHeight="1" x14ac:dyDescent="0.35"/>
    <row r="841106" spans="1:1" ht="14.25" customHeight="1" x14ac:dyDescent="0.45">
      <c r="A841106" s="31"/>
    </row>
    <row r="841112" spans="1:1" s="30" customFormat="1" ht="14.25" customHeight="1" x14ac:dyDescent="0.35"/>
    <row r="841128" spans="1:1" ht="14.25" customHeight="1" x14ac:dyDescent="0.45">
      <c r="A841128" s="31"/>
    </row>
    <row r="841134" spans="1:1" s="30" customFormat="1" ht="14.25" customHeight="1" x14ac:dyDescent="0.35"/>
    <row r="841150" spans="1:1" ht="14.25" customHeight="1" x14ac:dyDescent="0.45">
      <c r="A841150" s="31"/>
    </row>
    <row r="841156" s="30" customFormat="1" ht="14.25" customHeight="1" x14ac:dyDescent="0.35"/>
    <row r="841172" spans="1:1" ht="14.25" customHeight="1" x14ac:dyDescent="0.45">
      <c r="A841172" s="31"/>
    </row>
    <row r="841178" spans="1:1" s="30" customFormat="1" ht="14.25" customHeight="1" x14ac:dyDescent="0.35"/>
    <row r="841194" spans="1:1" ht="14.25" customHeight="1" x14ac:dyDescent="0.45">
      <c r="A841194" s="31"/>
    </row>
    <row r="841200" spans="1:1" s="30" customFormat="1" ht="14.25" customHeight="1" x14ac:dyDescent="0.35"/>
    <row r="841216" spans="1:1" ht="14.25" customHeight="1" x14ac:dyDescent="0.45">
      <c r="A841216" s="31"/>
    </row>
    <row r="841222" s="30" customFormat="1" ht="14.25" customHeight="1" x14ac:dyDescent="0.35"/>
    <row r="841238" spans="1:1" ht="14.25" customHeight="1" x14ac:dyDescent="0.45">
      <c r="A841238" s="31"/>
    </row>
    <row r="841244" spans="1:1" s="30" customFormat="1" ht="14.25" customHeight="1" x14ac:dyDescent="0.35"/>
    <row r="841260" spans="1:1" ht="14.25" customHeight="1" x14ac:dyDescent="0.45">
      <c r="A841260" s="31"/>
    </row>
    <row r="841266" s="30" customFormat="1" ht="14.25" customHeight="1" x14ac:dyDescent="0.35"/>
    <row r="841282" spans="1:1" ht="14.25" customHeight="1" x14ac:dyDescent="0.45">
      <c r="A841282" s="31"/>
    </row>
    <row r="841288" spans="1:1" s="30" customFormat="1" ht="14.25" customHeight="1" x14ac:dyDescent="0.35"/>
    <row r="841304" spans="1:1" ht="14.25" customHeight="1" x14ac:dyDescent="0.45">
      <c r="A841304" s="31"/>
    </row>
    <row r="841310" spans="1:1" s="30" customFormat="1" ht="14.25" customHeight="1" x14ac:dyDescent="0.35"/>
    <row r="841326" spans="1:1" ht="14.25" customHeight="1" x14ac:dyDescent="0.45">
      <c r="A841326" s="31"/>
    </row>
    <row r="841332" s="30" customFormat="1" ht="14.25" customHeight="1" x14ac:dyDescent="0.35"/>
    <row r="841348" spans="1:1" ht="14.25" customHeight="1" x14ac:dyDescent="0.45">
      <c r="A841348" s="31"/>
    </row>
    <row r="841354" spans="1:1" s="30" customFormat="1" ht="14.25" customHeight="1" x14ac:dyDescent="0.35"/>
    <row r="841370" spans="1:1" ht="14.25" customHeight="1" x14ac:dyDescent="0.45">
      <c r="A841370" s="31"/>
    </row>
    <row r="841376" spans="1:1" s="30" customFormat="1" ht="14.25" customHeight="1" x14ac:dyDescent="0.35"/>
    <row r="841392" spans="1:1" ht="14.25" customHeight="1" x14ac:dyDescent="0.45">
      <c r="A841392" s="31"/>
    </row>
    <row r="841398" s="30" customFormat="1" ht="14.25" customHeight="1" x14ac:dyDescent="0.35"/>
    <row r="841414" spans="1:1" ht="14.25" customHeight="1" x14ac:dyDescent="0.45">
      <c r="A841414" s="31"/>
    </row>
    <row r="841420" spans="1:1" s="30" customFormat="1" ht="14.25" customHeight="1" x14ac:dyDescent="0.35"/>
    <row r="841436" spans="1:1" ht="14.25" customHeight="1" x14ac:dyDescent="0.45">
      <c r="A841436" s="31"/>
    </row>
    <row r="841442" s="30" customFormat="1" ht="14.25" customHeight="1" x14ac:dyDescent="0.35"/>
    <row r="841458" spans="1:1" ht="14.25" customHeight="1" x14ac:dyDescent="0.45">
      <c r="A841458" s="31"/>
    </row>
    <row r="841464" spans="1:1" s="30" customFormat="1" ht="14.25" customHeight="1" x14ac:dyDescent="0.35"/>
    <row r="841480" spans="1:1" ht="14.25" customHeight="1" x14ac:dyDescent="0.45">
      <c r="A841480" s="31"/>
    </row>
    <row r="841486" spans="1:1" s="30" customFormat="1" ht="14.25" customHeight="1" x14ac:dyDescent="0.35"/>
    <row r="841502" spans="1:1" ht="14.25" customHeight="1" x14ac:dyDescent="0.45">
      <c r="A841502" s="31"/>
    </row>
    <row r="841508" s="30" customFormat="1" ht="14.25" customHeight="1" x14ac:dyDescent="0.35"/>
    <row r="841524" spans="1:1" ht="14.25" customHeight="1" x14ac:dyDescent="0.45">
      <c r="A841524" s="31"/>
    </row>
    <row r="841530" spans="1:1" s="30" customFormat="1" ht="14.25" customHeight="1" x14ac:dyDescent="0.35"/>
    <row r="841546" spans="1:1" ht="14.25" customHeight="1" x14ac:dyDescent="0.45">
      <c r="A841546" s="31"/>
    </row>
    <row r="841552" spans="1:1" s="30" customFormat="1" ht="14.25" customHeight="1" x14ac:dyDescent="0.35"/>
    <row r="841568" spans="1:1" ht="14.25" customHeight="1" x14ac:dyDescent="0.45">
      <c r="A841568" s="31"/>
    </row>
    <row r="841574" s="30" customFormat="1" ht="14.25" customHeight="1" x14ac:dyDescent="0.35"/>
    <row r="841590" spans="1:1" ht="14.25" customHeight="1" x14ac:dyDescent="0.45">
      <c r="A841590" s="31"/>
    </row>
    <row r="841596" spans="1:1" s="30" customFormat="1" ht="14.25" customHeight="1" x14ac:dyDescent="0.35"/>
    <row r="841612" spans="1:1" ht="14.25" customHeight="1" x14ac:dyDescent="0.45">
      <c r="A841612" s="31"/>
    </row>
    <row r="841618" s="30" customFormat="1" ht="14.25" customHeight="1" x14ac:dyDescent="0.35"/>
    <row r="841634" spans="1:1" ht="14.25" customHeight="1" x14ac:dyDescent="0.45">
      <c r="A841634" s="31"/>
    </row>
    <row r="841640" spans="1:1" s="30" customFormat="1" ht="14.25" customHeight="1" x14ac:dyDescent="0.35"/>
    <row r="841656" spans="1:1" ht="14.25" customHeight="1" x14ac:dyDescent="0.45">
      <c r="A841656" s="31"/>
    </row>
    <row r="841662" spans="1:1" s="30" customFormat="1" ht="14.25" customHeight="1" x14ac:dyDescent="0.35"/>
    <row r="841678" spans="1:1" ht="14.25" customHeight="1" x14ac:dyDescent="0.45">
      <c r="A841678" s="31"/>
    </row>
    <row r="841684" s="30" customFormat="1" ht="14.25" customHeight="1" x14ac:dyDescent="0.35"/>
    <row r="841700" spans="1:1" ht="14.25" customHeight="1" x14ac:dyDescent="0.45">
      <c r="A841700" s="31"/>
    </row>
    <row r="841706" spans="1:1" s="30" customFormat="1" ht="14.25" customHeight="1" x14ac:dyDescent="0.35"/>
    <row r="841722" spans="1:1" ht="14.25" customHeight="1" x14ac:dyDescent="0.45">
      <c r="A841722" s="31"/>
    </row>
    <row r="841728" spans="1:1" s="30" customFormat="1" ht="14.25" customHeight="1" x14ac:dyDescent="0.35"/>
    <row r="841744" spans="1:1" ht="14.25" customHeight="1" x14ac:dyDescent="0.45">
      <c r="A841744" s="31"/>
    </row>
    <row r="841750" s="30" customFormat="1" ht="14.25" customHeight="1" x14ac:dyDescent="0.35"/>
    <row r="841766" spans="1:1" ht="14.25" customHeight="1" x14ac:dyDescent="0.45">
      <c r="A841766" s="31"/>
    </row>
    <row r="841772" spans="1:1" s="30" customFormat="1" ht="14.25" customHeight="1" x14ac:dyDescent="0.35"/>
    <row r="841788" spans="1:1" ht="14.25" customHeight="1" x14ac:dyDescent="0.45">
      <c r="A841788" s="31"/>
    </row>
    <row r="841794" s="30" customFormat="1" ht="14.25" customHeight="1" x14ac:dyDescent="0.35"/>
    <row r="841810" spans="1:1" ht="14.25" customHeight="1" x14ac:dyDescent="0.45">
      <c r="A841810" s="31"/>
    </row>
    <row r="841816" spans="1:1" s="30" customFormat="1" ht="14.25" customHeight="1" x14ac:dyDescent="0.35"/>
    <row r="841832" spans="1:1" ht="14.25" customHeight="1" x14ac:dyDescent="0.45">
      <c r="A841832" s="31"/>
    </row>
    <row r="841838" spans="1:1" s="30" customFormat="1" ht="14.25" customHeight="1" x14ac:dyDescent="0.35"/>
    <row r="841854" spans="1:1" ht="14.25" customHeight="1" x14ac:dyDescent="0.45">
      <c r="A841854" s="31"/>
    </row>
    <row r="841860" s="30" customFormat="1" ht="14.25" customHeight="1" x14ac:dyDescent="0.35"/>
    <row r="841876" spans="1:1" ht="14.25" customHeight="1" x14ac:dyDescent="0.45">
      <c r="A841876" s="31"/>
    </row>
    <row r="841882" spans="1:1" s="30" customFormat="1" ht="14.25" customHeight="1" x14ac:dyDescent="0.35"/>
    <row r="841898" spans="1:1" ht="14.25" customHeight="1" x14ac:dyDescent="0.45">
      <c r="A841898" s="31"/>
    </row>
    <row r="841904" spans="1:1" s="30" customFormat="1" ht="14.25" customHeight="1" x14ac:dyDescent="0.35"/>
    <row r="841920" spans="1:1" ht="14.25" customHeight="1" x14ac:dyDescent="0.45">
      <c r="A841920" s="31"/>
    </row>
    <row r="841926" s="30" customFormat="1" ht="14.25" customHeight="1" x14ac:dyDescent="0.35"/>
    <row r="841942" spans="1:1" ht="14.25" customHeight="1" x14ac:dyDescent="0.45">
      <c r="A841942" s="31"/>
    </row>
    <row r="841948" spans="1:1" s="30" customFormat="1" ht="14.25" customHeight="1" x14ac:dyDescent="0.35"/>
    <row r="841964" spans="1:1" ht="14.25" customHeight="1" x14ac:dyDescent="0.45">
      <c r="A841964" s="31"/>
    </row>
    <row r="841970" s="30" customFormat="1" ht="14.25" customHeight="1" x14ac:dyDescent="0.35"/>
    <row r="841986" spans="1:1" ht="14.25" customHeight="1" x14ac:dyDescent="0.45">
      <c r="A841986" s="31"/>
    </row>
    <row r="841992" spans="1:1" s="30" customFormat="1" ht="14.25" customHeight="1" x14ac:dyDescent="0.35"/>
    <row r="842008" spans="1:1" ht="14.25" customHeight="1" x14ac:dyDescent="0.45">
      <c r="A842008" s="31"/>
    </row>
    <row r="842014" spans="1:1" s="30" customFormat="1" ht="14.25" customHeight="1" x14ac:dyDescent="0.35"/>
    <row r="842030" spans="1:1" ht="14.25" customHeight="1" x14ac:dyDescent="0.45">
      <c r="A842030" s="31"/>
    </row>
    <row r="842036" s="30" customFormat="1" ht="14.25" customHeight="1" x14ac:dyDescent="0.35"/>
    <row r="842052" spans="1:1" ht="14.25" customHeight="1" x14ac:dyDescent="0.45">
      <c r="A842052" s="31"/>
    </row>
    <row r="842058" spans="1:1" s="30" customFormat="1" ht="14.25" customHeight="1" x14ac:dyDescent="0.35"/>
    <row r="842074" spans="1:1" ht="14.25" customHeight="1" x14ac:dyDescent="0.45">
      <c r="A842074" s="31"/>
    </row>
    <row r="842080" spans="1:1" s="30" customFormat="1" ht="14.25" customHeight="1" x14ac:dyDescent="0.35"/>
    <row r="842096" spans="1:1" ht="14.25" customHeight="1" x14ac:dyDescent="0.45">
      <c r="A842096" s="31"/>
    </row>
    <row r="842102" s="30" customFormat="1" ht="14.25" customHeight="1" x14ac:dyDescent="0.35"/>
    <row r="842118" spans="1:1" ht="14.25" customHeight="1" x14ac:dyDescent="0.45">
      <c r="A842118" s="31"/>
    </row>
    <row r="842124" spans="1:1" s="30" customFormat="1" ht="14.25" customHeight="1" x14ac:dyDescent="0.35"/>
    <row r="842140" spans="1:1" ht="14.25" customHeight="1" x14ac:dyDescent="0.45">
      <c r="A842140" s="31"/>
    </row>
    <row r="842146" s="30" customFormat="1" ht="14.25" customHeight="1" x14ac:dyDescent="0.35"/>
    <row r="842162" spans="1:1" ht="14.25" customHeight="1" x14ac:dyDescent="0.45">
      <c r="A842162" s="31"/>
    </row>
    <row r="842168" spans="1:1" s="30" customFormat="1" ht="14.25" customHeight="1" x14ac:dyDescent="0.35"/>
    <row r="842184" spans="1:1" ht="14.25" customHeight="1" x14ac:dyDescent="0.45">
      <c r="A842184" s="31"/>
    </row>
    <row r="842190" spans="1:1" s="30" customFormat="1" ht="14.25" customHeight="1" x14ac:dyDescent="0.35"/>
    <row r="842206" spans="1:1" ht="14.25" customHeight="1" x14ac:dyDescent="0.45">
      <c r="A842206" s="31"/>
    </row>
    <row r="842212" s="30" customFormat="1" ht="14.25" customHeight="1" x14ac:dyDescent="0.35"/>
    <row r="842228" spans="1:1" ht="14.25" customHeight="1" x14ac:dyDescent="0.45">
      <c r="A842228" s="31"/>
    </row>
    <row r="842234" spans="1:1" s="30" customFormat="1" ht="14.25" customHeight="1" x14ac:dyDescent="0.35"/>
    <row r="842250" spans="1:1" ht="14.25" customHeight="1" x14ac:dyDescent="0.45">
      <c r="A842250" s="31"/>
    </row>
    <row r="842256" spans="1:1" s="30" customFormat="1" ht="14.25" customHeight="1" x14ac:dyDescent="0.35"/>
    <row r="842272" spans="1:1" ht="14.25" customHeight="1" x14ac:dyDescent="0.45">
      <c r="A842272" s="31"/>
    </row>
    <row r="842278" s="30" customFormat="1" ht="14.25" customHeight="1" x14ac:dyDescent="0.35"/>
    <row r="842294" spans="1:1" ht="14.25" customHeight="1" x14ac:dyDescent="0.45">
      <c r="A842294" s="31"/>
    </row>
    <row r="842300" spans="1:1" s="30" customFormat="1" ht="14.25" customHeight="1" x14ac:dyDescent="0.35"/>
    <row r="842316" spans="1:1" ht="14.25" customHeight="1" x14ac:dyDescent="0.45">
      <c r="A842316" s="31"/>
    </row>
    <row r="842322" s="30" customFormat="1" ht="14.25" customHeight="1" x14ac:dyDescent="0.35"/>
    <row r="842338" spans="1:1" ht="14.25" customHeight="1" x14ac:dyDescent="0.45">
      <c r="A842338" s="31"/>
    </row>
    <row r="842344" spans="1:1" s="30" customFormat="1" ht="14.25" customHeight="1" x14ac:dyDescent="0.35"/>
    <row r="842360" spans="1:1" ht="14.25" customHeight="1" x14ac:dyDescent="0.45">
      <c r="A842360" s="31"/>
    </row>
    <row r="842366" spans="1:1" s="30" customFormat="1" ht="14.25" customHeight="1" x14ac:dyDescent="0.35"/>
    <row r="842382" spans="1:1" ht="14.25" customHeight="1" x14ac:dyDescent="0.45">
      <c r="A842382" s="31"/>
    </row>
    <row r="842388" s="30" customFormat="1" ht="14.25" customHeight="1" x14ac:dyDescent="0.35"/>
    <row r="842404" spans="1:1" ht="14.25" customHeight="1" x14ac:dyDescent="0.45">
      <c r="A842404" s="31"/>
    </row>
    <row r="842410" spans="1:1" s="30" customFormat="1" ht="14.25" customHeight="1" x14ac:dyDescent="0.35"/>
    <row r="842426" spans="1:1" ht="14.25" customHeight="1" x14ac:dyDescent="0.45">
      <c r="A842426" s="31"/>
    </row>
    <row r="842432" spans="1:1" s="30" customFormat="1" ht="14.25" customHeight="1" x14ac:dyDescent="0.35"/>
    <row r="842448" spans="1:1" ht="14.25" customHeight="1" x14ac:dyDescent="0.45">
      <c r="A842448" s="31"/>
    </row>
    <row r="842454" s="30" customFormat="1" ht="14.25" customHeight="1" x14ac:dyDescent="0.35"/>
    <row r="842470" spans="1:1" ht="14.25" customHeight="1" x14ac:dyDescent="0.45">
      <c r="A842470" s="31"/>
    </row>
    <row r="842476" spans="1:1" s="30" customFormat="1" ht="14.25" customHeight="1" x14ac:dyDescent="0.35"/>
    <row r="842492" spans="1:1" ht="14.25" customHeight="1" x14ac:dyDescent="0.45">
      <c r="A842492" s="31"/>
    </row>
    <row r="842498" s="30" customFormat="1" ht="14.25" customHeight="1" x14ac:dyDescent="0.35"/>
    <row r="842514" spans="1:1" ht="14.25" customHeight="1" x14ac:dyDescent="0.45">
      <c r="A842514" s="31"/>
    </row>
    <row r="842520" spans="1:1" s="30" customFormat="1" ht="14.25" customHeight="1" x14ac:dyDescent="0.35"/>
    <row r="842536" spans="1:1" ht="14.25" customHeight="1" x14ac:dyDescent="0.45">
      <c r="A842536" s="31"/>
    </row>
    <row r="842542" spans="1:1" s="30" customFormat="1" ht="14.25" customHeight="1" x14ac:dyDescent="0.35"/>
    <row r="842558" spans="1:1" ht="14.25" customHeight="1" x14ac:dyDescent="0.45">
      <c r="A842558" s="31"/>
    </row>
    <row r="842564" s="30" customFormat="1" ht="14.25" customHeight="1" x14ac:dyDescent="0.35"/>
    <row r="842580" spans="1:1" ht="14.25" customHeight="1" x14ac:dyDescent="0.45">
      <c r="A842580" s="31"/>
    </row>
    <row r="842586" spans="1:1" s="30" customFormat="1" ht="14.25" customHeight="1" x14ac:dyDescent="0.35"/>
    <row r="842602" spans="1:1" ht="14.25" customHeight="1" x14ac:dyDescent="0.45">
      <c r="A842602" s="31"/>
    </row>
    <row r="842608" spans="1:1" s="30" customFormat="1" ht="14.25" customHeight="1" x14ac:dyDescent="0.35"/>
    <row r="842624" spans="1:1" ht="14.25" customHeight="1" x14ac:dyDescent="0.45">
      <c r="A842624" s="31"/>
    </row>
    <row r="842630" s="30" customFormat="1" ht="14.25" customHeight="1" x14ac:dyDescent="0.35"/>
    <row r="842646" spans="1:1" ht="14.25" customHeight="1" x14ac:dyDescent="0.45">
      <c r="A842646" s="31"/>
    </row>
    <row r="842652" spans="1:1" s="30" customFormat="1" ht="14.25" customHeight="1" x14ac:dyDescent="0.35"/>
    <row r="842668" spans="1:1" ht="14.25" customHeight="1" x14ac:dyDescent="0.45">
      <c r="A842668" s="31"/>
    </row>
    <row r="842674" s="30" customFormat="1" ht="14.25" customHeight="1" x14ac:dyDescent="0.35"/>
    <row r="842690" spans="1:1" ht="14.25" customHeight="1" x14ac:dyDescent="0.45">
      <c r="A842690" s="31"/>
    </row>
    <row r="842696" spans="1:1" s="30" customFormat="1" ht="14.25" customHeight="1" x14ac:dyDescent="0.35"/>
    <row r="842712" spans="1:1" ht="14.25" customHeight="1" x14ac:dyDescent="0.45">
      <c r="A842712" s="31"/>
    </row>
    <row r="842718" spans="1:1" s="30" customFormat="1" ht="14.25" customHeight="1" x14ac:dyDescent="0.35"/>
    <row r="842734" spans="1:1" ht="14.25" customHeight="1" x14ac:dyDescent="0.45">
      <c r="A842734" s="31"/>
    </row>
    <row r="842740" s="30" customFormat="1" ht="14.25" customHeight="1" x14ac:dyDescent="0.35"/>
    <row r="842756" spans="1:1" ht="14.25" customHeight="1" x14ac:dyDescent="0.45">
      <c r="A842756" s="31"/>
    </row>
    <row r="842762" spans="1:1" s="30" customFormat="1" ht="14.25" customHeight="1" x14ac:dyDescent="0.35"/>
    <row r="842778" spans="1:1" ht="14.25" customHeight="1" x14ac:dyDescent="0.45">
      <c r="A842778" s="31"/>
    </row>
    <row r="842784" spans="1:1" s="30" customFormat="1" ht="14.25" customHeight="1" x14ac:dyDescent="0.35"/>
    <row r="842800" spans="1:1" ht="14.25" customHeight="1" x14ac:dyDescent="0.45">
      <c r="A842800" s="31"/>
    </row>
    <row r="842806" s="30" customFormat="1" ht="14.25" customHeight="1" x14ac:dyDescent="0.35"/>
    <row r="842822" spans="1:1" ht="14.25" customHeight="1" x14ac:dyDescent="0.45">
      <c r="A842822" s="31"/>
    </row>
    <row r="842828" spans="1:1" s="30" customFormat="1" ht="14.25" customHeight="1" x14ac:dyDescent="0.35"/>
    <row r="842844" spans="1:1" ht="14.25" customHeight="1" x14ac:dyDescent="0.45">
      <c r="A842844" s="31"/>
    </row>
    <row r="842850" s="30" customFormat="1" ht="14.25" customHeight="1" x14ac:dyDescent="0.35"/>
    <row r="842866" spans="1:1" ht="14.25" customHeight="1" x14ac:dyDescent="0.45">
      <c r="A842866" s="31"/>
    </row>
    <row r="842872" spans="1:1" s="30" customFormat="1" ht="14.25" customHeight="1" x14ac:dyDescent="0.35"/>
    <row r="842888" spans="1:1" ht="14.25" customHeight="1" x14ac:dyDescent="0.45">
      <c r="A842888" s="31"/>
    </row>
    <row r="842894" spans="1:1" s="30" customFormat="1" ht="14.25" customHeight="1" x14ac:dyDescent="0.35"/>
    <row r="842910" spans="1:1" ht="14.25" customHeight="1" x14ac:dyDescent="0.45">
      <c r="A842910" s="31"/>
    </row>
    <row r="842916" s="30" customFormat="1" ht="14.25" customHeight="1" x14ac:dyDescent="0.35"/>
    <row r="842932" spans="1:1" ht="14.25" customHeight="1" x14ac:dyDescent="0.45">
      <c r="A842932" s="31"/>
    </row>
    <row r="842938" spans="1:1" s="30" customFormat="1" ht="14.25" customHeight="1" x14ac:dyDescent="0.35"/>
    <row r="842954" spans="1:1" ht="14.25" customHeight="1" x14ac:dyDescent="0.45">
      <c r="A842954" s="31"/>
    </row>
    <row r="842960" spans="1:1" s="30" customFormat="1" ht="14.25" customHeight="1" x14ac:dyDescent="0.35"/>
    <row r="842976" spans="1:1" ht="14.25" customHeight="1" x14ac:dyDescent="0.45">
      <c r="A842976" s="31"/>
    </row>
    <row r="842982" s="30" customFormat="1" ht="14.25" customHeight="1" x14ac:dyDescent="0.35"/>
    <row r="842998" spans="1:1" ht="14.25" customHeight="1" x14ac:dyDescent="0.45">
      <c r="A842998" s="31"/>
    </row>
    <row r="843004" spans="1:1" s="30" customFormat="1" ht="14.25" customHeight="1" x14ac:dyDescent="0.35"/>
    <row r="843020" spans="1:1" ht="14.25" customHeight="1" x14ac:dyDescent="0.45">
      <c r="A843020" s="31"/>
    </row>
    <row r="843026" s="30" customFormat="1" ht="14.25" customHeight="1" x14ac:dyDescent="0.35"/>
    <row r="843042" spans="1:1" ht="14.25" customHeight="1" x14ac:dyDescent="0.45">
      <c r="A843042" s="31"/>
    </row>
    <row r="843048" spans="1:1" s="30" customFormat="1" ht="14.25" customHeight="1" x14ac:dyDescent="0.35"/>
    <row r="843064" spans="1:1" ht="14.25" customHeight="1" x14ac:dyDescent="0.45">
      <c r="A843064" s="31"/>
    </row>
    <row r="843070" spans="1:1" s="30" customFormat="1" ht="14.25" customHeight="1" x14ac:dyDescent="0.35"/>
    <row r="843086" spans="1:1" ht="14.25" customHeight="1" x14ac:dyDescent="0.45">
      <c r="A843086" s="31"/>
    </row>
    <row r="843092" s="30" customFormat="1" ht="14.25" customHeight="1" x14ac:dyDescent="0.35"/>
    <row r="843108" spans="1:1" ht="14.25" customHeight="1" x14ac:dyDescent="0.45">
      <c r="A843108" s="31"/>
    </row>
    <row r="843114" spans="1:1" s="30" customFormat="1" ht="14.25" customHeight="1" x14ac:dyDescent="0.35"/>
    <row r="843130" spans="1:1" ht="14.25" customHeight="1" x14ac:dyDescent="0.45">
      <c r="A843130" s="31"/>
    </row>
    <row r="843136" spans="1:1" s="30" customFormat="1" ht="14.25" customHeight="1" x14ac:dyDescent="0.35"/>
    <row r="843152" spans="1:1" ht="14.25" customHeight="1" x14ac:dyDescent="0.45">
      <c r="A843152" s="31"/>
    </row>
    <row r="843158" s="30" customFormat="1" ht="14.25" customHeight="1" x14ac:dyDescent="0.35"/>
    <row r="843174" spans="1:1" ht="14.25" customHeight="1" x14ac:dyDescent="0.45">
      <c r="A843174" s="31"/>
    </row>
    <row r="843180" spans="1:1" s="30" customFormat="1" ht="14.25" customHeight="1" x14ac:dyDescent="0.35"/>
    <row r="843196" spans="1:1" ht="14.25" customHeight="1" x14ac:dyDescent="0.45">
      <c r="A843196" s="31"/>
    </row>
    <row r="843202" s="30" customFormat="1" ht="14.25" customHeight="1" x14ac:dyDescent="0.35"/>
    <row r="843218" spans="1:1" ht="14.25" customHeight="1" x14ac:dyDescent="0.45">
      <c r="A843218" s="31"/>
    </row>
    <row r="843224" spans="1:1" s="30" customFormat="1" ht="14.25" customHeight="1" x14ac:dyDescent="0.35"/>
    <row r="843240" spans="1:1" ht="14.25" customHeight="1" x14ac:dyDescent="0.45">
      <c r="A843240" s="31"/>
    </row>
    <row r="843246" spans="1:1" s="30" customFormat="1" ht="14.25" customHeight="1" x14ac:dyDescent="0.35"/>
    <row r="843262" spans="1:1" ht="14.25" customHeight="1" x14ac:dyDescent="0.45">
      <c r="A843262" s="31"/>
    </row>
    <row r="843268" s="30" customFormat="1" ht="14.25" customHeight="1" x14ac:dyDescent="0.35"/>
    <row r="843284" spans="1:1" ht="14.25" customHeight="1" x14ac:dyDescent="0.45">
      <c r="A843284" s="31"/>
    </row>
    <row r="843290" spans="1:1" s="30" customFormat="1" ht="14.25" customHeight="1" x14ac:dyDescent="0.35"/>
    <row r="843306" spans="1:1" ht="14.25" customHeight="1" x14ac:dyDescent="0.45">
      <c r="A843306" s="31"/>
    </row>
    <row r="843312" spans="1:1" s="30" customFormat="1" ht="14.25" customHeight="1" x14ac:dyDescent="0.35"/>
    <row r="843328" spans="1:1" ht="14.25" customHeight="1" x14ac:dyDescent="0.45">
      <c r="A843328" s="31"/>
    </row>
    <row r="843334" s="30" customFormat="1" ht="14.25" customHeight="1" x14ac:dyDescent="0.35"/>
    <row r="843350" spans="1:1" ht="14.25" customHeight="1" x14ac:dyDescent="0.45">
      <c r="A843350" s="31"/>
    </row>
    <row r="843356" spans="1:1" s="30" customFormat="1" ht="14.25" customHeight="1" x14ac:dyDescent="0.35"/>
    <row r="843372" spans="1:1" ht="14.25" customHeight="1" x14ac:dyDescent="0.45">
      <c r="A843372" s="31"/>
    </row>
    <row r="843378" s="30" customFormat="1" ht="14.25" customHeight="1" x14ac:dyDescent="0.35"/>
    <row r="843394" spans="1:1" ht="14.25" customHeight="1" x14ac:dyDescent="0.45">
      <c r="A843394" s="31"/>
    </row>
    <row r="843400" spans="1:1" s="30" customFormat="1" ht="14.25" customHeight="1" x14ac:dyDescent="0.35"/>
    <row r="843416" spans="1:1" ht="14.25" customHeight="1" x14ac:dyDescent="0.45">
      <c r="A843416" s="31"/>
    </row>
    <row r="843422" spans="1:1" s="30" customFormat="1" ht="14.25" customHeight="1" x14ac:dyDescent="0.35"/>
    <row r="843438" spans="1:1" ht="14.25" customHeight="1" x14ac:dyDescent="0.45">
      <c r="A843438" s="31"/>
    </row>
    <row r="843444" s="30" customFormat="1" ht="14.25" customHeight="1" x14ac:dyDescent="0.35"/>
    <row r="843460" spans="1:1" ht="14.25" customHeight="1" x14ac:dyDescent="0.45">
      <c r="A843460" s="31"/>
    </row>
    <row r="843466" spans="1:1" s="30" customFormat="1" ht="14.25" customHeight="1" x14ac:dyDescent="0.35"/>
    <row r="843482" spans="1:1" ht="14.25" customHeight="1" x14ac:dyDescent="0.45">
      <c r="A843482" s="31"/>
    </row>
    <row r="843488" spans="1:1" s="30" customFormat="1" ht="14.25" customHeight="1" x14ac:dyDescent="0.35"/>
    <row r="843504" spans="1:1" ht="14.25" customHeight="1" x14ac:dyDescent="0.45">
      <c r="A843504" s="31"/>
    </row>
    <row r="843510" s="30" customFormat="1" ht="14.25" customHeight="1" x14ac:dyDescent="0.35"/>
    <row r="843526" spans="1:1" ht="14.25" customHeight="1" x14ac:dyDescent="0.45">
      <c r="A843526" s="31"/>
    </row>
    <row r="843532" spans="1:1" s="30" customFormat="1" ht="14.25" customHeight="1" x14ac:dyDescent="0.35"/>
    <row r="843548" spans="1:1" ht="14.25" customHeight="1" x14ac:dyDescent="0.45">
      <c r="A843548" s="31"/>
    </row>
    <row r="843554" s="30" customFormat="1" ht="14.25" customHeight="1" x14ac:dyDescent="0.35"/>
    <row r="843570" spans="1:1" ht="14.25" customHeight="1" x14ac:dyDescent="0.45">
      <c r="A843570" s="31"/>
    </row>
    <row r="843576" spans="1:1" s="30" customFormat="1" ht="14.25" customHeight="1" x14ac:dyDescent="0.35"/>
    <row r="843592" spans="1:1" ht="14.25" customHeight="1" x14ac:dyDescent="0.45">
      <c r="A843592" s="31"/>
    </row>
    <row r="843598" spans="1:1" s="30" customFormat="1" ht="14.25" customHeight="1" x14ac:dyDescent="0.35"/>
    <row r="843614" spans="1:1" ht="14.25" customHeight="1" x14ac:dyDescent="0.45">
      <c r="A843614" s="31"/>
    </row>
    <row r="843620" s="30" customFormat="1" ht="14.25" customHeight="1" x14ac:dyDescent="0.35"/>
    <row r="843636" spans="1:1" ht="14.25" customHeight="1" x14ac:dyDescent="0.45">
      <c r="A843636" s="31"/>
    </row>
    <row r="843642" spans="1:1" s="30" customFormat="1" ht="14.25" customHeight="1" x14ac:dyDescent="0.35"/>
    <row r="843658" spans="1:1" ht="14.25" customHeight="1" x14ac:dyDescent="0.45">
      <c r="A843658" s="31"/>
    </row>
    <row r="843664" spans="1:1" s="30" customFormat="1" ht="14.25" customHeight="1" x14ac:dyDescent="0.35"/>
    <row r="843680" spans="1:1" ht="14.25" customHeight="1" x14ac:dyDescent="0.45">
      <c r="A843680" s="31"/>
    </row>
    <row r="843686" s="30" customFormat="1" ht="14.25" customHeight="1" x14ac:dyDescent="0.35"/>
    <row r="843702" spans="1:1" ht="14.25" customHeight="1" x14ac:dyDescent="0.45">
      <c r="A843702" s="31"/>
    </row>
    <row r="843708" spans="1:1" s="30" customFormat="1" ht="14.25" customHeight="1" x14ac:dyDescent="0.35"/>
    <row r="843724" spans="1:1" ht="14.25" customHeight="1" x14ac:dyDescent="0.45">
      <c r="A843724" s="31"/>
    </row>
    <row r="843730" s="30" customFormat="1" ht="14.25" customHeight="1" x14ac:dyDescent="0.35"/>
    <row r="843746" spans="1:1" ht="14.25" customHeight="1" x14ac:dyDescent="0.45">
      <c r="A843746" s="31"/>
    </row>
    <row r="843752" spans="1:1" s="30" customFormat="1" ht="14.25" customHeight="1" x14ac:dyDescent="0.35"/>
    <row r="843768" spans="1:1" ht="14.25" customHeight="1" x14ac:dyDescent="0.45">
      <c r="A843768" s="31"/>
    </row>
    <row r="843774" spans="1:1" s="30" customFormat="1" ht="14.25" customHeight="1" x14ac:dyDescent="0.35"/>
    <row r="843790" spans="1:1" ht="14.25" customHeight="1" x14ac:dyDescent="0.45">
      <c r="A843790" s="31"/>
    </row>
    <row r="843796" s="30" customFormat="1" ht="14.25" customHeight="1" x14ac:dyDescent="0.35"/>
    <row r="843812" spans="1:1" ht="14.25" customHeight="1" x14ac:dyDescent="0.45">
      <c r="A843812" s="31"/>
    </row>
    <row r="843818" spans="1:1" s="30" customFormat="1" ht="14.25" customHeight="1" x14ac:dyDescent="0.35"/>
    <row r="843834" spans="1:1" ht="14.25" customHeight="1" x14ac:dyDescent="0.45">
      <c r="A843834" s="31"/>
    </row>
    <row r="843840" spans="1:1" s="30" customFormat="1" ht="14.25" customHeight="1" x14ac:dyDescent="0.35"/>
    <row r="843856" spans="1:1" ht="14.25" customHeight="1" x14ac:dyDescent="0.45">
      <c r="A843856" s="31"/>
    </row>
    <row r="843862" s="30" customFormat="1" ht="14.25" customHeight="1" x14ac:dyDescent="0.35"/>
    <row r="843878" spans="1:1" ht="14.25" customHeight="1" x14ac:dyDescent="0.45">
      <c r="A843878" s="31"/>
    </row>
    <row r="843884" spans="1:1" s="30" customFormat="1" ht="14.25" customHeight="1" x14ac:dyDescent="0.35"/>
    <row r="843900" spans="1:1" ht="14.25" customHeight="1" x14ac:dyDescent="0.45">
      <c r="A843900" s="31"/>
    </row>
    <row r="843906" s="30" customFormat="1" ht="14.25" customHeight="1" x14ac:dyDescent="0.35"/>
    <row r="843922" spans="1:1" ht="14.25" customHeight="1" x14ac:dyDescent="0.45">
      <c r="A843922" s="31"/>
    </row>
    <row r="843928" spans="1:1" s="30" customFormat="1" ht="14.25" customHeight="1" x14ac:dyDescent="0.35"/>
    <row r="843944" spans="1:1" ht="14.25" customHeight="1" x14ac:dyDescent="0.45">
      <c r="A843944" s="31"/>
    </row>
    <row r="843950" spans="1:1" s="30" customFormat="1" ht="14.25" customHeight="1" x14ac:dyDescent="0.35"/>
    <row r="843966" spans="1:1" ht="14.25" customHeight="1" x14ac:dyDescent="0.45">
      <c r="A843966" s="31"/>
    </row>
    <row r="843972" s="30" customFormat="1" ht="14.25" customHeight="1" x14ac:dyDescent="0.35"/>
    <row r="843988" spans="1:1" ht="14.25" customHeight="1" x14ac:dyDescent="0.45">
      <c r="A843988" s="31"/>
    </row>
    <row r="843994" spans="1:1" s="30" customFormat="1" ht="14.25" customHeight="1" x14ac:dyDescent="0.35"/>
    <row r="844010" spans="1:1" ht="14.25" customHeight="1" x14ac:dyDescent="0.45">
      <c r="A844010" s="31"/>
    </row>
    <row r="844016" spans="1:1" s="30" customFormat="1" ht="14.25" customHeight="1" x14ac:dyDescent="0.35"/>
    <row r="844032" spans="1:1" ht="14.25" customHeight="1" x14ac:dyDescent="0.45">
      <c r="A844032" s="31"/>
    </row>
    <row r="844038" s="30" customFormat="1" ht="14.25" customHeight="1" x14ac:dyDescent="0.35"/>
    <row r="844054" spans="1:1" ht="14.25" customHeight="1" x14ac:dyDescent="0.45">
      <c r="A844054" s="31"/>
    </row>
    <row r="844060" spans="1:1" s="30" customFormat="1" ht="14.25" customHeight="1" x14ac:dyDescent="0.35"/>
    <row r="844076" spans="1:1" ht="14.25" customHeight="1" x14ac:dyDescent="0.45">
      <c r="A844076" s="31"/>
    </row>
    <row r="844082" s="30" customFormat="1" ht="14.25" customHeight="1" x14ac:dyDescent="0.35"/>
    <row r="844098" spans="1:1" ht="14.25" customHeight="1" x14ac:dyDescent="0.45">
      <c r="A844098" s="31"/>
    </row>
    <row r="844104" spans="1:1" s="30" customFormat="1" ht="14.25" customHeight="1" x14ac:dyDescent="0.35"/>
    <row r="844120" spans="1:1" ht="14.25" customHeight="1" x14ac:dyDescent="0.45">
      <c r="A844120" s="31"/>
    </row>
    <row r="844126" spans="1:1" s="30" customFormat="1" ht="14.25" customHeight="1" x14ac:dyDescent="0.35"/>
    <row r="844142" spans="1:1" ht="14.25" customHeight="1" x14ac:dyDescent="0.45">
      <c r="A844142" s="31"/>
    </row>
    <row r="844148" s="30" customFormat="1" ht="14.25" customHeight="1" x14ac:dyDescent="0.35"/>
    <row r="844164" spans="1:1" ht="14.25" customHeight="1" x14ac:dyDescent="0.45">
      <c r="A844164" s="31"/>
    </row>
    <row r="844170" spans="1:1" s="30" customFormat="1" ht="14.25" customHeight="1" x14ac:dyDescent="0.35"/>
    <row r="844186" spans="1:1" ht="14.25" customHeight="1" x14ac:dyDescent="0.45">
      <c r="A844186" s="31"/>
    </row>
    <row r="844192" spans="1:1" s="30" customFormat="1" ht="14.25" customHeight="1" x14ac:dyDescent="0.35"/>
    <row r="844208" spans="1:1" ht="14.25" customHeight="1" x14ac:dyDescent="0.45">
      <c r="A844208" s="31"/>
    </row>
    <row r="844214" s="30" customFormat="1" ht="14.25" customHeight="1" x14ac:dyDescent="0.35"/>
    <row r="844230" spans="1:1" ht="14.25" customHeight="1" x14ac:dyDescent="0.45">
      <c r="A844230" s="31"/>
    </row>
    <row r="844236" spans="1:1" s="30" customFormat="1" ht="14.25" customHeight="1" x14ac:dyDescent="0.35"/>
    <row r="844252" spans="1:1" ht="14.25" customHeight="1" x14ac:dyDescent="0.45">
      <c r="A844252" s="31"/>
    </row>
    <row r="844258" s="30" customFormat="1" ht="14.25" customHeight="1" x14ac:dyDescent="0.35"/>
    <row r="844274" spans="1:1" ht="14.25" customHeight="1" x14ac:dyDescent="0.45">
      <c r="A844274" s="31"/>
    </row>
    <row r="844280" spans="1:1" s="30" customFormat="1" ht="14.25" customHeight="1" x14ac:dyDescent="0.35"/>
    <row r="844296" spans="1:1" ht="14.25" customHeight="1" x14ac:dyDescent="0.45">
      <c r="A844296" s="31"/>
    </row>
    <row r="844302" spans="1:1" s="30" customFormat="1" ht="14.25" customHeight="1" x14ac:dyDescent="0.35"/>
    <row r="844318" spans="1:1" ht="14.25" customHeight="1" x14ac:dyDescent="0.45">
      <c r="A844318" s="31"/>
    </row>
    <row r="844324" s="30" customFormat="1" ht="14.25" customHeight="1" x14ac:dyDescent="0.35"/>
    <row r="844340" spans="1:1" ht="14.25" customHeight="1" x14ac:dyDescent="0.45">
      <c r="A844340" s="31"/>
    </row>
    <row r="844346" spans="1:1" s="30" customFormat="1" ht="14.25" customHeight="1" x14ac:dyDescent="0.35"/>
    <row r="844362" spans="1:1" ht="14.25" customHeight="1" x14ac:dyDescent="0.45">
      <c r="A844362" s="31"/>
    </row>
    <row r="844368" spans="1:1" s="30" customFormat="1" ht="14.25" customHeight="1" x14ac:dyDescent="0.35"/>
    <row r="844384" spans="1:1" ht="14.25" customHeight="1" x14ac:dyDescent="0.45">
      <c r="A844384" s="31"/>
    </row>
    <row r="844390" s="30" customFormat="1" ht="14.25" customHeight="1" x14ac:dyDescent="0.35"/>
    <row r="844406" spans="1:1" ht="14.25" customHeight="1" x14ac:dyDescent="0.45">
      <c r="A844406" s="31"/>
    </row>
    <row r="844412" spans="1:1" s="30" customFormat="1" ht="14.25" customHeight="1" x14ac:dyDescent="0.35"/>
    <row r="844428" spans="1:1" ht="14.25" customHeight="1" x14ac:dyDescent="0.45">
      <c r="A844428" s="31"/>
    </row>
    <row r="844434" s="30" customFormat="1" ht="14.25" customHeight="1" x14ac:dyDescent="0.35"/>
    <row r="844450" spans="1:1" ht="14.25" customHeight="1" x14ac:dyDescent="0.45">
      <c r="A844450" s="31"/>
    </row>
    <row r="844456" spans="1:1" s="30" customFormat="1" ht="14.25" customHeight="1" x14ac:dyDescent="0.35"/>
    <row r="844472" spans="1:1" ht="14.25" customHeight="1" x14ac:dyDescent="0.45">
      <c r="A844472" s="31"/>
    </row>
    <row r="844478" spans="1:1" s="30" customFormat="1" ht="14.25" customHeight="1" x14ac:dyDescent="0.35"/>
    <row r="844494" spans="1:1" ht="14.25" customHeight="1" x14ac:dyDescent="0.45">
      <c r="A844494" s="31"/>
    </row>
    <row r="844500" s="30" customFormat="1" ht="14.25" customHeight="1" x14ac:dyDescent="0.35"/>
    <row r="844516" spans="1:1" ht="14.25" customHeight="1" x14ac:dyDescent="0.45">
      <c r="A844516" s="31"/>
    </row>
    <row r="844522" spans="1:1" s="30" customFormat="1" ht="14.25" customHeight="1" x14ac:dyDescent="0.35"/>
    <row r="844538" spans="1:1" ht="14.25" customHeight="1" x14ac:dyDescent="0.45">
      <c r="A844538" s="31"/>
    </row>
    <row r="844544" spans="1:1" s="30" customFormat="1" ht="14.25" customHeight="1" x14ac:dyDescent="0.35"/>
    <row r="844560" spans="1:1" ht="14.25" customHeight="1" x14ac:dyDescent="0.45">
      <c r="A844560" s="31"/>
    </row>
    <row r="844566" s="30" customFormat="1" ht="14.25" customHeight="1" x14ac:dyDescent="0.35"/>
    <row r="844582" spans="1:1" ht="14.25" customHeight="1" x14ac:dyDescent="0.45">
      <c r="A844582" s="31"/>
    </row>
    <row r="844588" spans="1:1" s="30" customFormat="1" ht="14.25" customHeight="1" x14ac:dyDescent="0.35"/>
    <row r="844604" spans="1:1" ht="14.25" customHeight="1" x14ac:dyDescent="0.45">
      <c r="A844604" s="31"/>
    </row>
    <row r="844610" s="30" customFormat="1" ht="14.25" customHeight="1" x14ac:dyDescent="0.35"/>
    <row r="844626" spans="1:1" ht="14.25" customHeight="1" x14ac:dyDescent="0.45">
      <c r="A844626" s="31"/>
    </row>
    <row r="844632" spans="1:1" s="30" customFormat="1" ht="14.25" customHeight="1" x14ac:dyDescent="0.35"/>
    <row r="844648" spans="1:1" ht="14.25" customHeight="1" x14ac:dyDescent="0.45">
      <c r="A844648" s="31"/>
    </row>
    <row r="844654" spans="1:1" s="30" customFormat="1" ht="14.25" customHeight="1" x14ac:dyDescent="0.35"/>
    <row r="844670" spans="1:1" ht="14.25" customHeight="1" x14ac:dyDescent="0.45">
      <c r="A844670" s="31"/>
    </row>
    <row r="844676" s="30" customFormat="1" ht="14.25" customHeight="1" x14ac:dyDescent="0.35"/>
    <row r="844692" spans="1:1" ht="14.25" customHeight="1" x14ac:dyDescent="0.45">
      <c r="A844692" s="31"/>
    </row>
    <row r="844698" spans="1:1" s="30" customFormat="1" ht="14.25" customHeight="1" x14ac:dyDescent="0.35"/>
    <row r="844714" spans="1:1" ht="14.25" customHeight="1" x14ac:dyDescent="0.45">
      <c r="A844714" s="31"/>
    </row>
    <row r="844720" spans="1:1" s="30" customFormat="1" ht="14.25" customHeight="1" x14ac:dyDescent="0.35"/>
    <row r="844736" spans="1:1" ht="14.25" customHeight="1" x14ac:dyDescent="0.45">
      <c r="A844736" s="31"/>
    </row>
    <row r="844742" s="30" customFormat="1" ht="14.25" customHeight="1" x14ac:dyDescent="0.35"/>
    <row r="844758" spans="1:1" ht="14.25" customHeight="1" x14ac:dyDescent="0.45">
      <c r="A844758" s="31"/>
    </row>
    <row r="844764" spans="1:1" s="30" customFormat="1" ht="14.25" customHeight="1" x14ac:dyDescent="0.35"/>
    <row r="844780" spans="1:1" ht="14.25" customHeight="1" x14ac:dyDescent="0.45">
      <c r="A844780" s="31"/>
    </row>
    <row r="844786" s="30" customFormat="1" ht="14.25" customHeight="1" x14ac:dyDescent="0.35"/>
    <row r="844802" spans="1:1" ht="14.25" customHeight="1" x14ac:dyDescent="0.45">
      <c r="A844802" s="31"/>
    </row>
    <row r="844808" spans="1:1" s="30" customFormat="1" ht="14.25" customHeight="1" x14ac:dyDescent="0.35"/>
    <row r="844824" spans="1:1" ht="14.25" customHeight="1" x14ac:dyDescent="0.45">
      <c r="A844824" s="31"/>
    </row>
    <row r="844830" spans="1:1" s="30" customFormat="1" ht="14.25" customHeight="1" x14ac:dyDescent="0.35"/>
    <row r="844846" spans="1:1" ht="14.25" customHeight="1" x14ac:dyDescent="0.45">
      <c r="A844846" s="31"/>
    </row>
    <row r="844852" s="30" customFormat="1" ht="14.25" customHeight="1" x14ac:dyDescent="0.35"/>
    <row r="844868" spans="1:1" ht="14.25" customHeight="1" x14ac:dyDescent="0.45">
      <c r="A844868" s="31"/>
    </row>
    <row r="844874" spans="1:1" s="30" customFormat="1" ht="14.25" customHeight="1" x14ac:dyDescent="0.35"/>
    <row r="844890" spans="1:1" ht="14.25" customHeight="1" x14ac:dyDescent="0.45">
      <c r="A844890" s="31"/>
    </row>
    <row r="844896" spans="1:1" s="30" customFormat="1" ht="14.25" customHeight="1" x14ac:dyDescent="0.35"/>
    <row r="844912" spans="1:1" ht="14.25" customHeight="1" x14ac:dyDescent="0.45">
      <c r="A844912" s="31"/>
    </row>
    <row r="844918" s="30" customFormat="1" ht="14.25" customHeight="1" x14ac:dyDescent="0.35"/>
    <row r="844934" spans="1:1" ht="14.25" customHeight="1" x14ac:dyDescent="0.45">
      <c r="A844934" s="31"/>
    </row>
    <row r="844940" spans="1:1" s="30" customFormat="1" ht="14.25" customHeight="1" x14ac:dyDescent="0.35"/>
    <row r="844956" spans="1:1" ht="14.25" customHeight="1" x14ac:dyDescent="0.45">
      <c r="A844956" s="31"/>
    </row>
    <row r="844962" s="30" customFormat="1" ht="14.25" customHeight="1" x14ac:dyDescent="0.35"/>
    <row r="844978" spans="1:1" ht="14.25" customHeight="1" x14ac:dyDescent="0.45">
      <c r="A844978" s="31"/>
    </row>
    <row r="844984" spans="1:1" s="30" customFormat="1" ht="14.25" customHeight="1" x14ac:dyDescent="0.35"/>
    <row r="845000" spans="1:1" ht="14.25" customHeight="1" x14ac:dyDescent="0.45">
      <c r="A845000" s="31"/>
    </row>
    <row r="845006" spans="1:1" s="30" customFormat="1" ht="14.25" customHeight="1" x14ac:dyDescent="0.35"/>
    <row r="845022" spans="1:1" ht="14.25" customHeight="1" x14ac:dyDescent="0.45">
      <c r="A845022" s="31"/>
    </row>
    <row r="845028" s="30" customFormat="1" ht="14.25" customHeight="1" x14ac:dyDescent="0.35"/>
    <row r="845044" spans="1:1" ht="14.25" customHeight="1" x14ac:dyDescent="0.45">
      <c r="A845044" s="31"/>
    </row>
    <row r="845050" spans="1:1" s="30" customFormat="1" ht="14.25" customHeight="1" x14ac:dyDescent="0.35"/>
    <row r="845066" spans="1:1" ht="14.25" customHeight="1" x14ac:dyDescent="0.45">
      <c r="A845066" s="31"/>
    </row>
    <row r="845072" spans="1:1" s="30" customFormat="1" ht="14.25" customHeight="1" x14ac:dyDescent="0.35"/>
    <row r="845088" spans="1:1" ht="14.25" customHeight="1" x14ac:dyDescent="0.45">
      <c r="A845088" s="31"/>
    </row>
    <row r="845094" s="30" customFormat="1" ht="14.25" customHeight="1" x14ac:dyDescent="0.35"/>
    <row r="845110" spans="1:1" ht="14.25" customHeight="1" x14ac:dyDescent="0.45">
      <c r="A845110" s="31"/>
    </row>
    <row r="845116" spans="1:1" s="30" customFormat="1" ht="14.25" customHeight="1" x14ac:dyDescent="0.35"/>
    <row r="845132" spans="1:1" ht="14.25" customHeight="1" x14ac:dyDescent="0.45">
      <c r="A845132" s="31"/>
    </row>
    <row r="845138" s="30" customFormat="1" ht="14.25" customHeight="1" x14ac:dyDescent="0.35"/>
    <row r="845154" spans="1:1" ht="14.25" customHeight="1" x14ac:dyDescent="0.45">
      <c r="A845154" s="31"/>
    </row>
    <row r="845160" spans="1:1" s="30" customFormat="1" ht="14.25" customHeight="1" x14ac:dyDescent="0.35"/>
    <row r="845176" spans="1:1" ht="14.25" customHeight="1" x14ac:dyDescent="0.45">
      <c r="A845176" s="31"/>
    </row>
    <row r="845182" spans="1:1" s="30" customFormat="1" ht="14.25" customHeight="1" x14ac:dyDescent="0.35"/>
    <row r="845198" spans="1:1" ht="14.25" customHeight="1" x14ac:dyDescent="0.45">
      <c r="A845198" s="31"/>
    </row>
    <row r="845204" s="30" customFormat="1" ht="14.25" customHeight="1" x14ac:dyDescent="0.35"/>
    <row r="845220" spans="1:1" ht="14.25" customHeight="1" x14ac:dyDescent="0.45">
      <c r="A845220" s="31"/>
    </row>
    <row r="845226" spans="1:1" s="30" customFormat="1" ht="14.25" customHeight="1" x14ac:dyDescent="0.35"/>
    <row r="845242" spans="1:1" ht="14.25" customHeight="1" x14ac:dyDescent="0.45">
      <c r="A845242" s="31"/>
    </row>
    <row r="845248" spans="1:1" s="30" customFormat="1" ht="14.25" customHeight="1" x14ac:dyDescent="0.35"/>
    <row r="845264" spans="1:1" ht="14.25" customHeight="1" x14ac:dyDescent="0.45">
      <c r="A845264" s="31"/>
    </row>
    <row r="845270" s="30" customFormat="1" ht="14.25" customHeight="1" x14ac:dyDescent="0.35"/>
    <row r="845286" spans="1:1" ht="14.25" customHeight="1" x14ac:dyDescent="0.45">
      <c r="A845286" s="31"/>
    </row>
    <row r="845292" spans="1:1" s="30" customFormat="1" ht="14.25" customHeight="1" x14ac:dyDescent="0.35"/>
    <row r="845308" spans="1:1" ht="14.25" customHeight="1" x14ac:dyDescent="0.45">
      <c r="A845308" s="31"/>
    </row>
    <row r="845314" s="30" customFormat="1" ht="14.25" customHeight="1" x14ac:dyDescent="0.35"/>
    <row r="845330" spans="1:1" ht="14.25" customHeight="1" x14ac:dyDescent="0.45">
      <c r="A845330" s="31"/>
    </row>
    <row r="845336" spans="1:1" s="30" customFormat="1" ht="14.25" customHeight="1" x14ac:dyDescent="0.35"/>
    <row r="845352" spans="1:1" ht="14.25" customHeight="1" x14ac:dyDescent="0.45">
      <c r="A845352" s="31"/>
    </row>
    <row r="845358" spans="1:1" s="30" customFormat="1" ht="14.25" customHeight="1" x14ac:dyDescent="0.35"/>
    <row r="845374" spans="1:1" ht="14.25" customHeight="1" x14ac:dyDescent="0.45">
      <c r="A845374" s="31"/>
    </row>
    <row r="845380" s="30" customFormat="1" ht="14.25" customHeight="1" x14ac:dyDescent="0.35"/>
    <row r="845396" spans="1:1" ht="14.25" customHeight="1" x14ac:dyDescent="0.45">
      <c r="A845396" s="31"/>
    </row>
    <row r="845402" spans="1:1" s="30" customFormat="1" ht="14.25" customHeight="1" x14ac:dyDescent="0.35"/>
    <row r="845418" spans="1:1" ht="14.25" customHeight="1" x14ac:dyDescent="0.45">
      <c r="A845418" s="31"/>
    </row>
    <row r="845424" spans="1:1" s="30" customFormat="1" ht="14.25" customHeight="1" x14ac:dyDescent="0.35"/>
    <row r="845440" spans="1:1" ht="14.25" customHeight="1" x14ac:dyDescent="0.45">
      <c r="A845440" s="31"/>
    </row>
    <row r="845446" s="30" customFormat="1" ht="14.25" customHeight="1" x14ac:dyDescent="0.35"/>
    <row r="845462" spans="1:1" ht="14.25" customHeight="1" x14ac:dyDescent="0.45">
      <c r="A845462" s="31"/>
    </row>
    <row r="845468" spans="1:1" s="30" customFormat="1" ht="14.25" customHeight="1" x14ac:dyDescent="0.35"/>
    <row r="845484" spans="1:1" ht="14.25" customHeight="1" x14ac:dyDescent="0.45">
      <c r="A845484" s="31"/>
    </row>
    <row r="845490" s="30" customFormat="1" ht="14.25" customHeight="1" x14ac:dyDescent="0.35"/>
    <row r="845506" spans="1:1" ht="14.25" customHeight="1" x14ac:dyDescent="0.45">
      <c r="A845506" s="31"/>
    </row>
    <row r="845512" spans="1:1" s="30" customFormat="1" ht="14.25" customHeight="1" x14ac:dyDescent="0.35"/>
    <row r="845528" spans="1:1" ht="14.25" customHeight="1" x14ac:dyDescent="0.45">
      <c r="A845528" s="31"/>
    </row>
    <row r="845534" spans="1:1" s="30" customFormat="1" ht="14.25" customHeight="1" x14ac:dyDescent="0.35"/>
    <row r="845550" spans="1:1" ht="14.25" customHeight="1" x14ac:dyDescent="0.45">
      <c r="A845550" s="31"/>
    </row>
    <row r="845556" s="30" customFormat="1" ht="14.25" customHeight="1" x14ac:dyDescent="0.35"/>
    <row r="845572" spans="1:1" ht="14.25" customHeight="1" x14ac:dyDescent="0.45">
      <c r="A845572" s="31"/>
    </row>
    <row r="845578" spans="1:1" s="30" customFormat="1" ht="14.25" customHeight="1" x14ac:dyDescent="0.35"/>
    <row r="845594" spans="1:1" ht="14.25" customHeight="1" x14ac:dyDescent="0.45">
      <c r="A845594" s="31"/>
    </row>
    <row r="845600" spans="1:1" s="30" customFormat="1" ht="14.25" customHeight="1" x14ac:dyDescent="0.35"/>
    <row r="845616" spans="1:1" ht="14.25" customHeight="1" x14ac:dyDescent="0.45">
      <c r="A845616" s="31"/>
    </row>
    <row r="845622" s="30" customFormat="1" ht="14.25" customHeight="1" x14ac:dyDescent="0.35"/>
    <row r="845638" spans="1:1" ht="14.25" customHeight="1" x14ac:dyDescent="0.45">
      <c r="A845638" s="31"/>
    </row>
    <row r="845644" spans="1:1" s="30" customFormat="1" ht="14.25" customHeight="1" x14ac:dyDescent="0.35"/>
    <row r="845660" spans="1:1" ht="14.25" customHeight="1" x14ac:dyDescent="0.45">
      <c r="A845660" s="31"/>
    </row>
    <row r="845666" s="30" customFormat="1" ht="14.25" customHeight="1" x14ac:dyDescent="0.35"/>
    <row r="845682" spans="1:1" ht="14.25" customHeight="1" x14ac:dyDescent="0.45">
      <c r="A845682" s="31"/>
    </row>
    <row r="845688" spans="1:1" s="30" customFormat="1" ht="14.25" customHeight="1" x14ac:dyDescent="0.35"/>
    <row r="845704" spans="1:1" ht="14.25" customHeight="1" x14ac:dyDescent="0.45">
      <c r="A845704" s="31"/>
    </row>
    <row r="845710" spans="1:1" s="30" customFormat="1" ht="14.25" customHeight="1" x14ac:dyDescent="0.35"/>
    <row r="845726" spans="1:1" ht="14.25" customHeight="1" x14ac:dyDescent="0.45">
      <c r="A845726" s="31"/>
    </row>
    <row r="845732" s="30" customFormat="1" ht="14.25" customHeight="1" x14ac:dyDescent="0.35"/>
    <row r="845748" spans="1:1" ht="14.25" customHeight="1" x14ac:dyDescent="0.45">
      <c r="A845748" s="31"/>
    </row>
    <row r="845754" spans="1:1" s="30" customFormat="1" ht="14.25" customHeight="1" x14ac:dyDescent="0.35"/>
    <row r="845770" spans="1:1" ht="14.25" customHeight="1" x14ac:dyDescent="0.45">
      <c r="A845770" s="31"/>
    </row>
    <row r="845776" spans="1:1" s="30" customFormat="1" ht="14.25" customHeight="1" x14ac:dyDescent="0.35"/>
    <row r="845792" spans="1:1" ht="14.25" customHeight="1" x14ac:dyDescent="0.45">
      <c r="A845792" s="31"/>
    </row>
    <row r="845798" s="30" customFormat="1" ht="14.25" customHeight="1" x14ac:dyDescent="0.35"/>
    <row r="845814" spans="1:1" ht="14.25" customHeight="1" x14ac:dyDescent="0.45">
      <c r="A845814" s="31"/>
    </row>
    <row r="845820" spans="1:1" s="30" customFormat="1" ht="14.25" customHeight="1" x14ac:dyDescent="0.35"/>
    <row r="845836" spans="1:1" ht="14.25" customHeight="1" x14ac:dyDescent="0.45">
      <c r="A845836" s="31"/>
    </row>
    <row r="845842" s="30" customFormat="1" ht="14.25" customHeight="1" x14ac:dyDescent="0.35"/>
    <row r="845858" spans="1:1" ht="14.25" customHeight="1" x14ac:dyDescent="0.45">
      <c r="A845858" s="31"/>
    </row>
    <row r="845864" spans="1:1" s="30" customFormat="1" ht="14.25" customHeight="1" x14ac:dyDescent="0.35"/>
    <row r="845880" spans="1:1" ht="14.25" customHeight="1" x14ac:dyDescent="0.45">
      <c r="A845880" s="31"/>
    </row>
    <row r="845886" spans="1:1" s="30" customFormat="1" ht="14.25" customHeight="1" x14ac:dyDescent="0.35"/>
    <row r="845902" spans="1:1" ht="14.25" customHeight="1" x14ac:dyDescent="0.45">
      <c r="A845902" s="31"/>
    </row>
    <row r="845908" s="30" customFormat="1" ht="14.25" customHeight="1" x14ac:dyDescent="0.35"/>
    <row r="845924" spans="1:1" ht="14.25" customHeight="1" x14ac:dyDescent="0.45">
      <c r="A845924" s="31"/>
    </row>
    <row r="845930" spans="1:1" s="30" customFormat="1" ht="14.25" customHeight="1" x14ac:dyDescent="0.35"/>
    <row r="845946" spans="1:1" ht="14.25" customHeight="1" x14ac:dyDescent="0.45">
      <c r="A845946" s="31"/>
    </row>
    <row r="845952" spans="1:1" s="30" customFormat="1" ht="14.25" customHeight="1" x14ac:dyDescent="0.35"/>
    <row r="845968" spans="1:1" ht="14.25" customHeight="1" x14ac:dyDescent="0.45">
      <c r="A845968" s="31"/>
    </row>
    <row r="845974" s="30" customFormat="1" ht="14.25" customHeight="1" x14ac:dyDescent="0.35"/>
    <row r="845990" spans="1:1" ht="14.25" customHeight="1" x14ac:dyDescent="0.45">
      <c r="A845990" s="31"/>
    </row>
    <row r="845996" spans="1:1" s="30" customFormat="1" ht="14.25" customHeight="1" x14ac:dyDescent="0.35"/>
    <row r="846012" spans="1:1" ht="14.25" customHeight="1" x14ac:dyDescent="0.45">
      <c r="A846012" s="31"/>
    </row>
    <row r="846018" s="30" customFormat="1" ht="14.25" customHeight="1" x14ac:dyDescent="0.35"/>
    <row r="846034" spans="1:1" ht="14.25" customHeight="1" x14ac:dyDescent="0.45">
      <c r="A846034" s="31"/>
    </row>
    <row r="846040" spans="1:1" s="30" customFormat="1" ht="14.25" customHeight="1" x14ac:dyDescent="0.35"/>
    <row r="846056" spans="1:1" ht="14.25" customHeight="1" x14ac:dyDescent="0.45">
      <c r="A846056" s="31"/>
    </row>
    <row r="846062" spans="1:1" s="30" customFormat="1" ht="14.25" customHeight="1" x14ac:dyDescent="0.35"/>
    <row r="846078" spans="1:1" ht="14.25" customHeight="1" x14ac:dyDescent="0.45">
      <c r="A846078" s="31"/>
    </row>
    <row r="846084" s="30" customFormat="1" ht="14.25" customHeight="1" x14ac:dyDescent="0.35"/>
    <row r="846100" spans="1:1" ht="14.25" customHeight="1" x14ac:dyDescent="0.45">
      <c r="A846100" s="31"/>
    </row>
    <row r="846106" spans="1:1" s="30" customFormat="1" ht="14.25" customHeight="1" x14ac:dyDescent="0.35"/>
    <row r="846122" spans="1:1" ht="14.25" customHeight="1" x14ac:dyDescent="0.45">
      <c r="A846122" s="31"/>
    </row>
    <row r="846128" spans="1:1" s="30" customFormat="1" ht="14.25" customHeight="1" x14ac:dyDescent="0.35"/>
    <row r="846144" spans="1:1" ht="14.25" customHeight="1" x14ac:dyDescent="0.45">
      <c r="A846144" s="31"/>
    </row>
    <row r="846150" s="30" customFormat="1" ht="14.25" customHeight="1" x14ac:dyDescent="0.35"/>
    <row r="846166" spans="1:1" ht="14.25" customHeight="1" x14ac:dyDescent="0.45">
      <c r="A846166" s="31"/>
    </row>
    <row r="846172" spans="1:1" s="30" customFormat="1" ht="14.25" customHeight="1" x14ac:dyDescent="0.35"/>
    <row r="846188" spans="1:1" ht="14.25" customHeight="1" x14ac:dyDescent="0.45">
      <c r="A846188" s="31"/>
    </row>
    <row r="846194" s="30" customFormat="1" ht="14.25" customHeight="1" x14ac:dyDescent="0.35"/>
    <row r="846210" spans="1:1" ht="14.25" customHeight="1" x14ac:dyDescent="0.45">
      <c r="A846210" s="31"/>
    </row>
    <row r="846216" spans="1:1" s="30" customFormat="1" ht="14.25" customHeight="1" x14ac:dyDescent="0.35"/>
    <row r="846232" spans="1:1" ht="14.25" customHeight="1" x14ac:dyDescent="0.45">
      <c r="A846232" s="31"/>
    </row>
    <row r="846238" spans="1:1" s="30" customFormat="1" ht="14.25" customHeight="1" x14ac:dyDescent="0.35"/>
    <row r="846254" spans="1:1" ht="14.25" customHeight="1" x14ac:dyDescent="0.45">
      <c r="A846254" s="31"/>
    </row>
    <row r="846260" s="30" customFormat="1" ht="14.25" customHeight="1" x14ac:dyDescent="0.35"/>
    <row r="846276" spans="1:1" ht="14.25" customHeight="1" x14ac:dyDescent="0.45">
      <c r="A846276" s="31"/>
    </row>
    <row r="846282" spans="1:1" s="30" customFormat="1" ht="14.25" customHeight="1" x14ac:dyDescent="0.35"/>
    <row r="846298" spans="1:1" ht="14.25" customHeight="1" x14ac:dyDescent="0.45">
      <c r="A846298" s="31"/>
    </row>
    <row r="846304" spans="1:1" s="30" customFormat="1" ht="14.25" customHeight="1" x14ac:dyDescent="0.35"/>
    <row r="846320" spans="1:1" ht="14.25" customHeight="1" x14ac:dyDescent="0.45">
      <c r="A846320" s="31"/>
    </row>
    <row r="846326" s="30" customFormat="1" ht="14.25" customHeight="1" x14ac:dyDescent="0.35"/>
    <row r="846342" spans="1:1" ht="14.25" customHeight="1" x14ac:dyDescent="0.45">
      <c r="A846342" s="31"/>
    </row>
    <row r="846348" spans="1:1" s="30" customFormat="1" ht="14.25" customHeight="1" x14ac:dyDescent="0.35"/>
    <row r="846364" spans="1:1" ht="14.25" customHeight="1" x14ac:dyDescent="0.45">
      <c r="A846364" s="31"/>
    </row>
    <row r="846370" s="30" customFormat="1" ht="14.25" customHeight="1" x14ac:dyDescent="0.35"/>
    <row r="846386" spans="1:1" ht="14.25" customHeight="1" x14ac:dyDescent="0.45">
      <c r="A846386" s="31"/>
    </row>
    <row r="846392" spans="1:1" s="30" customFormat="1" ht="14.25" customHeight="1" x14ac:dyDescent="0.35"/>
    <row r="846408" spans="1:1" ht="14.25" customHeight="1" x14ac:dyDescent="0.45">
      <c r="A846408" s="31"/>
    </row>
    <row r="846414" spans="1:1" s="30" customFormat="1" ht="14.25" customHeight="1" x14ac:dyDescent="0.35"/>
    <row r="846430" spans="1:1" ht="14.25" customHeight="1" x14ac:dyDescent="0.45">
      <c r="A846430" s="31"/>
    </row>
    <row r="846436" s="30" customFormat="1" ht="14.25" customHeight="1" x14ac:dyDescent="0.35"/>
    <row r="846452" spans="1:1" ht="14.25" customHeight="1" x14ac:dyDescent="0.45">
      <c r="A846452" s="31"/>
    </row>
    <row r="846458" spans="1:1" s="30" customFormat="1" ht="14.25" customHeight="1" x14ac:dyDescent="0.35"/>
    <row r="846474" spans="1:1" ht="14.25" customHeight="1" x14ac:dyDescent="0.45">
      <c r="A846474" s="31"/>
    </row>
    <row r="846480" spans="1:1" s="30" customFormat="1" ht="14.25" customHeight="1" x14ac:dyDescent="0.35"/>
    <row r="846496" spans="1:1" ht="14.25" customHeight="1" x14ac:dyDescent="0.45">
      <c r="A846496" s="31"/>
    </row>
    <row r="846502" s="30" customFormat="1" ht="14.25" customHeight="1" x14ac:dyDescent="0.35"/>
    <row r="846518" spans="1:1" ht="14.25" customHeight="1" x14ac:dyDescent="0.45">
      <c r="A846518" s="31"/>
    </row>
    <row r="846524" spans="1:1" s="30" customFormat="1" ht="14.25" customHeight="1" x14ac:dyDescent="0.35"/>
    <row r="846540" spans="1:1" ht="14.25" customHeight="1" x14ac:dyDescent="0.45">
      <c r="A846540" s="31"/>
    </row>
    <row r="846546" s="30" customFormat="1" ht="14.25" customHeight="1" x14ac:dyDescent="0.35"/>
    <row r="846562" spans="1:1" ht="14.25" customHeight="1" x14ac:dyDescent="0.45">
      <c r="A846562" s="31"/>
    </row>
    <row r="846568" spans="1:1" s="30" customFormat="1" ht="14.25" customHeight="1" x14ac:dyDescent="0.35"/>
    <row r="846584" spans="1:1" ht="14.25" customHeight="1" x14ac:dyDescent="0.45">
      <c r="A846584" s="31"/>
    </row>
    <row r="846590" spans="1:1" s="30" customFormat="1" ht="14.25" customHeight="1" x14ac:dyDescent="0.35"/>
    <row r="846606" spans="1:1" ht="14.25" customHeight="1" x14ac:dyDescent="0.45">
      <c r="A846606" s="31"/>
    </row>
    <row r="846612" s="30" customFormat="1" ht="14.25" customHeight="1" x14ac:dyDescent="0.35"/>
    <row r="846628" spans="1:1" ht="14.25" customHeight="1" x14ac:dyDescent="0.45">
      <c r="A846628" s="31"/>
    </row>
    <row r="846634" spans="1:1" s="30" customFormat="1" ht="14.25" customHeight="1" x14ac:dyDescent="0.35"/>
    <row r="846650" spans="1:1" ht="14.25" customHeight="1" x14ac:dyDescent="0.45">
      <c r="A846650" s="31"/>
    </row>
    <row r="846656" spans="1:1" s="30" customFormat="1" ht="14.25" customHeight="1" x14ac:dyDescent="0.35"/>
    <row r="846672" spans="1:1" ht="14.25" customHeight="1" x14ac:dyDescent="0.45">
      <c r="A846672" s="31"/>
    </row>
    <row r="846678" s="30" customFormat="1" ht="14.25" customHeight="1" x14ac:dyDescent="0.35"/>
    <row r="846694" spans="1:1" ht="14.25" customHeight="1" x14ac:dyDescent="0.45">
      <c r="A846694" s="31"/>
    </row>
    <row r="846700" spans="1:1" s="30" customFormat="1" ht="14.25" customHeight="1" x14ac:dyDescent="0.35"/>
    <row r="846716" spans="1:1" ht="14.25" customHeight="1" x14ac:dyDescent="0.45">
      <c r="A846716" s="31"/>
    </row>
    <row r="846722" s="30" customFormat="1" ht="14.25" customHeight="1" x14ac:dyDescent="0.35"/>
    <row r="846738" spans="1:1" ht="14.25" customHeight="1" x14ac:dyDescent="0.45">
      <c r="A846738" s="31"/>
    </row>
    <row r="846744" spans="1:1" s="30" customFormat="1" ht="14.25" customHeight="1" x14ac:dyDescent="0.35"/>
    <row r="846760" spans="1:1" ht="14.25" customHeight="1" x14ac:dyDescent="0.45">
      <c r="A846760" s="31"/>
    </row>
    <row r="846766" spans="1:1" s="30" customFormat="1" ht="14.25" customHeight="1" x14ac:dyDescent="0.35"/>
    <row r="846782" spans="1:1" ht="14.25" customHeight="1" x14ac:dyDescent="0.45">
      <c r="A846782" s="31"/>
    </row>
    <row r="846788" s="30" customFormat="1" ht="14.25" customHeight="1" x14ac:dyDescent="0.35"/>
    <row r="846804" spans="1:1" ht="14.25" customHeight="1" x14ac:dyDescent="0.45">
      <c r="A846804" s="31"/>
    </row>
    <row r="846810" spans="1:1" s="30" customFormat="1" ht="14.25" customHeight="1" x14ac:dyDescent="0.35"/>
    <row r="846826" spans="1:1" ht="14.25" customHeight="1" x14ac:dyDescent="0.45">
      <c r="A846826" s="31"/>
    </row>
    <row r="846832" spans="1:1" s="30" customFormat="1" ht="14.25" customHeight="1" x14ac:dyDescent="0.35"/>
    <row r="846848" spans="1:1" ht="14.25" customHeight="1" x14ac:dyDescent="0.45">
      <c r="A846848" s="31"/>
    </row>
    <row r="846854" s="30" customFormat="1" ht="14.25" customHeight="1" x14ac:dyDescent="0.35"/>
    <row r="846870" spans="1:1" ht="14.25" customHeight="1" x14ac:dyDescent="0.45">
      <c r="A846870" s="31"/>
    </row>
    <row r="846876" spans="1:1" s="30" customFormat="1" ht="14.25" customHeight="1" x14ac:dyDescent="0.35"/>
    <row r="846892" spans="1:1" ht="14.25" customHeight="1" x14ac:dyDescent="0.45">
      <c r="A846892" s="31"/>
    </row>
    <row r="846898" s="30" customFormat="1" ht="14.25" customHeight="1" x14ac:dyDescent="0.35"/>
    <row r="846914" spans="1:1" ht="14.25" customHeight="1" x14ac:dyDescent="0.45">
      <c r="A846914" s="31"/>
    </row>
    <row r="846920" spans="1:1" s="30" customFormat="1" ht="14.25" customHeight="1" x14ac:dyDescent="0.35"/>
    <row r="846936" spans="1:1" ht="14.25" customHeight="1" x14ac:dyDescent="0.45">
      <c r="A846936" s="31"/>
    </row>
    <row r="846942" spans="1:1" s="30" customFormat="1" ht="14.25" customHeight="1" x14ac:dyDescent="0.35"/>
    <row r="846958" spans="1:1" ht="14.25" customHeight="1" x14ac:dyDescent="0.45">
      <c r="A846958" s="31"/>
    </row>
    <row r="846964" s="30" customFormat="1" ht="14.25" customHeight="1" x14ac:dyDescent="0.35"/>
    <row r="846980" spans="1:1" ht="14.25" customHeight="1" x14ac:dyDescent="0.45">
      <c r="A846980" s="31"/>
    </row>
    <row r="846986" spans="1:1" s="30" customFormat="1" ht="14.25" customHeight="1" x14ac:dyDescent="0.35"/>
    <row r="847002" spans="1:1" ht="14.25" customHeight="1" x14ac:dyDescent="0.45">
      <c r="A847002" s="31"/>
    </row>
    <row r="847008" spans="1:1" s="30" customFormat="1" ht="14.25" customHeight="1" x14ac:dyDescent="0.35"/>
    <row r="847024" spans="1:1" ht="14.25" customHeight="1" x14ac:dyDescent="0.45">
      <c r="A847024" s="31"/>
    </row>
    <row r="847030" s="30" customFormat="1" ht="14.25" customHeight="1" x14ac:dyDescent="0.35"/>
    <row r="847046" spans="1:1" ht="14.25" customHeight="1" x14ac:dyDescent="0.45">
      <c r="A847046" s="31"/>
    </row>
    <row r="847052" spans="1:1" s="30" customFormat="1" ht="14.25" customHeight="1" x14ac:dyDescent="0.35"/>
    <row r="847068" spans="1:1" ht="14.25" customHeight="1" x14ac:dyDescent="0.45">
      <c r="A847068" s="31"/>
    </row>
    <row r="847074" s="30" customFormat="1" ht="14.25" customHeight="1" x14ac:dyDescent="0.35"/>
    <row r="847090" spans="1:1" ht="14.25" customHeight="1" x14ac:dyDescent="0.45">
      <c r="A847090" s="31"/>
    </row>
    <row r="847096" spans="1:1" s="30" customFormat="1" ht="14.25" customHeight="1" x14ac:dyDescent="0.35"/>
    <row r="847112" spans="1:1" ht="14.25" customHeight="1" x14ac:dyDescent="0.45">
      <c r="A847112" s="31"/>
    </row>
    <row r="847118" spans="1:1" s="30" customFormat="1" ht="14.25" customHeight="1" x14ac:dyDescent="0.35"/>
    <row r="847134" spans="1:1" ht="14.25" customHeight="1" x14ac:dyDescent="0.45">
      <c r="A847134" s="31"/>
    </row>
    <row r="847140" s="30" customFormat="1" ht="14.25" customHeight="1" x14ac:dyDescent="0.35"/>
    <row r="847156" spans="1:1" ht="14.25" customHeight="1" x14ac:dyDescent="0.45">
      <c r="A847156" s="31"/>
    </row>
    <row r="847162" spans="1:1" s="30" customFormat="1" ht="14.25" customHeight="1" x14ac:dyDescent="0.35"/>
    <row r="847178" spans="1:1" ht="14.25" customHeight="1" x14ac:dyDescent="0.45">
      <c r="A847178" s="31"/>
    </row>
    <row r="847184" spans="1:1" s="30" customFormat="1" ht="14.25" customHeight="1" x14ac:dyDescent="0.35"/>
    <row r="847200" spans="1:1" ht="14.25" customHeight="1" x14ac:dyDescent="0.45">
      <c r="A847200" s="31"/>
    </row>
    <row r="847206" s="30" customFormat="1" ht="14.25" customHeight="1" x14ac:dyDescent="0.35"/>
    <row r="847222" spans="1:1" ht="14.25" customHeight="1" x14ac:dyDescent="0.45">
      <c r="A847222" s="31"/>
    </row>
    <row r="847228" spans="1:1" s="30" customFormat="1" ht="14.25" customHeight="1" x14ac:dyDescent="0.35"/>
    <row r="847244" spans="1:1" ht="14.25" customHeight="1" x14ac:dyDescent="0.45">
      <c r="A847244" s="31"/>
    </row>
    <row r="847250" s="30" customFormat="1" ht="14.25" customHeight="1" x14ac:dyDescent="0.35"/>
    <row r="847266" spans="1:1" ht="14.25" customHeight="1" x14ac:dyDescent="0.45">
      <c r="A847266" s="31"/>
    </row>
    <row r="847272" spans="1:1" s="30" customFormat="1" ht="14.25" customHeight="1" x14ac:dyDescent="0.35"/>
    <row r="847288" spans="1:1" ht="14.25" customHeight="1" x14ac:dyDescent="0.45">
      <c r="A847288" s="31"/>
    </row>
    <row r="847294" spans="1:1" s="30" customFormat="1" ht="14.25" customHeight="1" x14ac:dyDescent="0.35"/>
    <row r="847310" spans="1:1" ht="14.25" customHeight="1" x14ac:dyDescent="0.45">
      <c r="A847310" s="31"/>
    </row>
    <row r="847316" s="30" customFormat="1" ht="14.25" customHeight="1" x14ac:dyDescent="0.35"/>
    <row r="847332" spans="1:1" ht="14.25" customHeight="1" x14ac:dyDescent="0.45">
      <c r="A847332" s="31"/>
    </row>
    <row r="847338" spans="1:1" s="30" customFormat="1" ht="14.25" customHeight="1" x14ac:dyDescent="0.35"/>
    <row r="847354" spans="1:1" ht="14.25" customHeight="1" x14ac:dyDescent="0.45">
      <c r="A847354" s="31"/>
    </row>
    <row r="847360" spans="1:1" s="30" customFormat="1" ht="14.25" customHeight="1" x14ac:dyDescent="0.35"/>
    <row r="847376" spans="1:1" ht="14.25" customHeight="1" x14ac:dyDescent="0.45">
      <c r="A847376" s="31"/>
    </row>
    <row r="847382" s="30" customFormat="1" ht="14.25" customHeight="1" x14ac:dyDescent="0.35"/>
    <row r="847398" spans="1:1" ht="14.25" customHeight="1" x14ac:dyDescent="0.45">
      <c r="A847398" s="31"/>
    </row>
    <row r="847404" spans="1:1" s="30" customFormat="1" ht="14.25" customHeight="1" x14ac:dyDescent="0.35"/>
    <row r="847420" spans="1:1" ht="14.25" customHeight="1" x14ac:dyDescent="0.45">
      <c r="A847420" s="31"/>
    </row>
    <row r="847426" s="30" customFormat="1" ht="14.25" customHeight="1" x14ac:dyDescent="0.35"/>
    <row r="847442" spans="1:1" ht="14.25" customHeight="1" x14ac:dyDescent="0.45">
      <c r="A847442" s="31"/>
    </row>
    <row r="847448" spans="1:1" s="30" customFormat="1" ht="14.25" customHeight="1" x14ac:dyDescent="0.35"/>
    <row r="847464" spans="1:1" ht="14.25" customHeight="1" x14ac:dyDescent="0.45">
      <c r="A847464" s="31"/>
    </row>
    <row r="847470" spans="1:1" s="30" customFormat="1" ht="14.25" customHeight="1" x14ac:dyDescent="0.35"/>
    <row r="847486" spans="1:1" ht="14.25" customHeight="1" x14ac:dyDescent="0.45">
      <c r="A847486" s="31"/>
    </row>
    <row r="847492" s="30" customFormat="1" ht="14.25" customHeight="1" x14ac:dyDescent="0.35"/>
    <row r="847508" spans="1:1" ht="14.25" customHeight="1" x14ac:dyDescent="0.45">
      <c r="A847508" s="31"/>
    </row>
    <row r="847514" spans="1:1" s="30" customFormat="1" ht="14.25" customHeight="1" x14ac:dyDescent="0.35"/>
    <row r="847530" spans="1:1" ht="14.25" customHeight="1" x14ac:dyDescent="0.45">
      <c r="A847530" s="31"/>
    </row>
    <row r="847536" spans="1:1" s="30" customFormat="1" ht="14.25" customHeight="1" x14ac:dyDescent="0.35"/>
    <row r="847552" spans="1:1" ht="14.25" customHeight="1" x14ac:dyDescent="0.45">
      <c r="A847552" s="31"/>
    </row>
    <row r="847558" s="30" customFormat="1" ht="14.25" customHeight="1" x14ac:dyDescent="0.35"/>
    <row r="847574" spans="1:1" ht="14.25" customHeight="1" x14ac:dyDescent="0.45">
      <c r="A847574" s="31"/>
    </row>
    <row r="847580" spans="1:1" s="30" customFormat="1" ht="14.25" customHeight="1" x14ac:dyDescent="0.35"/>
    <row r="847596" spans="1:1" ht="14.25" customHeight="1" x14ac:dyDescent="0.45">
      <c r="A847596" s="31"/>
    </row>
    <row r="847602" s="30" customFormat="1" ht="14.25" customHeight="1" x14ac:dyDescent="0.35"/>
    <row r="847618" spans="1:1" ht="14.25" customHeight="1" x14ac:dyDescent="0.45">
      <c r="A847618" s="31"/>
    </row>
    <row r="847624" spans="1:1" s="30" customFormat="1" ht="14.25" customHeight="1" x14ac:dyDescent="0.35"/>
    <row r="847640" spans="1:1" ht="14.25" customHeight="1" x14ac:dyDescent="0.45">
      <c r="A847640" s="31"/>
    </row>
    <row r="847646" spans="1:1" s="30" customFormat="1" ht="14.25" customHeight="1" x14ac:dyDescent="0.35"/>
    <row r="847662" spans="1:1" ht="14.25" customHeight="1" x14ac:dyDescent="0.45">
      <c r="A847662" s="31"/>
    </row>
    <row r="847668" s="30" customFormat="1" ht="14.25" customHeight="1" x14ac:dyDescent="0.35"/>
    <row r="847684" spans="1:1" ht="14.25" customHeight="1" x14ac:dyDescent="0.45">
      <c r="A847684" s="31"/>
    </row>
    <row r="847690" spans="1:1" s="30" customFormat="1" ht="14.25" customHeight="1" x14ac:dyDescent="0.35"/>
    <row r="847706" spans="1:1" ht="14.25" customHeight="1" x14ac:dyDescent="0.45">
      <c r="A847706" s="31"/>
    </row>
    <row r="847712" spans="1:1" s="30" customFormat="1" ht="14.25" customHeight="1" x14ac:dyDescent="0.35"/>
    <row r="847728" spans="1:1" ht="14.25" customHeight="1" x14ac:dyDescent="0.45">
      <c r="A847728" s="31"/>
    </row>
    <row r="847734" s="30" customFormat="1" ht="14.25" customHeight="1" x14ac:dyDescent="0.35"/>
    <row r="847750" spans="1:1" ht="14.25" customHeight="1" x14ac:dyDescent="0.45">
      <c r="A847750" s="31"/>
    </row>
    <row r="847756" spans="1:1" s="30" customFormat="1" ht="14.25" customHeight="1" x14ac:dyDescent="0.35"/>
    <row r="847772" spans="1:1" ht="14.25" customHeight="1" x14ac:dyDescent="0.45">
      <c r="A847772" s="31"/>
    </row>
    <row r="847778" s="30" customFormat="1" ht="14.25" customHeight="1" x14ac:dyDescent="0.35"/>
    <row r="847794" spans="1:1" ht="14.25" customHeight="1" x14ac:dyDescent="0.45">
      <c r="A847794" s="31"/>
    </row>
    <row r="847800" spans="1:1" s="30" customFormat="1" ht="14.25" customHeight="1" x14ac:dyDescent="0.35"/>
    <row r="847816" spans="1:1" ht="14.25" customHeight="1" x14ac:dyDescent="0.45">
      <c r="A847816" s="31"/>
    </row>
    <row r="847822" spans="1:1" s="30" customFormat="1" ht="14.25" customHeight="1" x14ac:dyDescent="0.35"/>
    <row r="847838" spans="1:1" ht="14.25" customHeight="1" x14ac:dyDescent="0.45">
      <c r="A847838" s="31"/>
    </row>
    <row r="847844" s="30" customFormat="1" ht="14.25" customHeight="1" x14ac:dyDescent="0.35"/>
    <row r="847860" spans="1:1" ht="14.25" customHeight="1" x14ac:dyDescent="0.45">
      <c r="A847860" s="31"/>
    </row>
    <row r="847866" spans="1:1" s="30" customFormat="1" ht="14.25" customHeight="1" x14ac:dyDescent="0.35"/>
    <row r="847882" spans="1:1" ht="14.25" customHeight="1" x14ac:dyDescent="0.45">
      <c r="A847882" s="31"/>
    </row>
    <row r="847888" spans="1:1" s="30" customFormat="1" ht="14.25" customHeight="1" x14ac:dyDescent="0.35"/>
    <row r="847904" spans="1:1" ht="14.25" customHeight="1" x14ac:dyDescent="0.45">
      <c r="A847904" s="31"/>
    </row>
    <row r="847910" s="30" customFormat="1" ht="14.25" customHeight="1" x14ac:dyDescent="0.35"/>
    <row r="847926" spans="1:1" ht="14.25" customHeight="1" x14ac:dyDescent="0.45">
      <c r="A847926" s="31"/>
    </row>
    <row r="847932" spans="1:1" s="30" customFormat="1" ht="14.25" customHeight="1" x14ac:dyDescent="0.35"/>
    <row r="847948" spans="1:1" ht="14.25" customHeight="1" x14ac:dyDescent="0.45">
      <c r="A847948" s="31"/>
    </row>
    <row r="847954" s="30" customFormat="1" ht="14.25" customHeight="1" x14ac:dyDescent="0.35"/>
    <row r="847970" spans="1:1" ht="14.25" customHeight="1" x14ac:dyDescent="0.45">
      <c r="A847970" s="31"/>
    </row>
    <row r="847976" spans="1:1" s="30" customFormat="1" ht="14.25" customHeight="1" x14ac:dyDescent="0.35"/>
    <row r="847992" spans="1:1" ht="14.25" customHeight="1" x14ac:dyDescent="0.45">
      <c r="A847992" s="31"/>
    </row>
    <row r="847998" spans="1:1" s="30" customFormat="1" ht="14.25" customHeight="1" x14ac:dyDescent="0.35"/>
    <row r="848014" spans="1:1" ht="14.25" customHeight="1" x14ac:dyDescent="0.45">
      <c r="A848014" s="31"/>
    </row>
    <row r="848020" s="30" customFormat="1" ht="14.25" customHeight="1" x14ac:dyDescent="0.35"/>
    <row r="848036" spans="1:1" ht="14.25" customHeight="1" x14ac:dyDescent="0.45">
      <c r="A848036" s="31"/>
    </row>
    <row r="848042" spans="1:1" s="30" customFormat="1" ht="14.25" customHeight="1" x14ac:dyDescent="0.35"/>
    <row r="848058" spans="1:1" ht="14.25" customHeight="1" x14ac:dyDescent="0.45">
      <c r="A848058" s="31"/>
    </row>
    <row r="848064" spans="1:1" s="30" customFormat="1" ht="14.25" customHeight="1" x14ac:dyDescent="0.35"/>
    <row r="848080" spans="1:1" ht="14.25" customHeight="1" x14ac:dyDescent="0.45">
      <c r="A848080" s="31"/>
    </row>
    <row r="848086" s="30" customFormat="1" ht="14.25" customHeight="1" x14ac:dyDescent="0.35"/>
    <row r="848102" spans="1:1" ht="14.25" customHeight="1" x14ac:dyDescent="0.45">
      <c r="A848102" s="31"/>
    </row>
    <row r="848108" spans="1:1" s="30" customFormat="1" ht="14.25" customHeight="1" x14ac:dyDescent="0.35"/>
    <row r="848124" spans="1:1" ht="14.25" customHeight="1" x14ac:dyDescent="0.45">
      <c r="A848124" s="31"/>
    </row>
    <row r="848130" s="30" customFormat="1" ht="14.25" customHeight="1" x14ac:dyDescent="0.35"/>
    <row r="848146" spans="1:1" ht="14.25" customHeight="1" x14ac:dyDescent="0.45">
      <c r="A848146" s="31"/>
    </row>
    <row r="848152" spans="1:1" s="30" customFormat="1" ht="14.25" customHeight="1" x14ac:dyDescent="0.35"/>
    <row r="848168" spans="1:1" ht="14.25" customHeight="1" x14ac:dyDescent="0.45">
      <c r="A848168" s="31"/>
    </row>
    <row r="848174" spans="1:1" s="30" customFormat="1" ht="14.25" customHeight="1" x14ac:dyDescent="0.35"/>
    <row r="848190" spans="1:1" ht="14.25" customHeight="1" x14ac:dyDescent="0.45">
      <c r="A848190" s="31"/>
    </row>
    <row r="848196" s="30" customFormat="1" ht="14.25" customHeight="1" x14ac:dyDescent="0.35"/>
    <row r="848212" spans="1:1" ht="14.25" customHeight="1" x14ac:dyDescent="0.45">
      <c r="A848212" s="31"/>
    </row>
    <row r="848218" spans="1:1" s="30" customFormat="1" ht="14.25" customHeight="1" x14ac:dyDescent="0.35"/>
    <row r="848234" spans="1:1" ht="14.25" customHeight="1" x14ac:dyDescent="0.45">
      <c r="A848234" s="31"/>
    </row>
    <row r="848240" spans="1:1" s="30" customFormat="1" ht="14.25" customHeight="1" x14ac:dyDescent="0.35"/>
    <row r="848256" spans="1:1" ht="14.25" customHeight="1" x14ac:dyDescent="0.45">
      <c r="A848256" s="31"/>
    </row>
    <row r="848262" s="30" customFormat="1" ht="14.25" customHeight="1" x14ac:dyDescent="0.35"/>
    <row r="848278" spans="1:1" ht="14.25" customHeight="1" x14ac:dyDescent="0.45">
      <c r="A848278" s="31"/>
    </row>
    <row r="848284" spans="1:1" s="30" customFormat="1" ht="14.25" customHeight="1" x14ac:dyDescent="0.35"/>
    <row r="848300" spans="1:1" ht="14.25" customHeight="1" x14ac:dyDescent="0.45">
      <c r="A848300" s="31"/>
    </row>
    <row r="848306" s="30" customFormat="1" ht="14.25" customHeight="1" x14ac:dyDescent="0.35"/>
    <row r="848322" spans="1:1" ht="14.25" customHeight="1" x14ac:dyDescent="0.45">
      <c r="A848322" s="31"/>
    </row>
    <row r="848328" spans="1:1" s="30" customFormat="1" ht="14.25" customHeight="1" x14ac:dyDescent="0.35"/>
    <row r="848344" spans="1:1" ht="14.25" customHeight="1" x14ac:dyDescent="0.45">
      <c r="A848344" s="31"/>
    </row>
    <row r="848350" spans="1:1" s="30" customFormat="1" ht="14.25" customHeight="1" x14ac:dyDescent="0.35"/>
    <row r="848366" spans="1:1" ht="14.25" customHeight="1" x14ac:dyDescent="0.45">
      <c r="A848366" s="31"/>
    </row>
    <row r="848372" s="30" customFormat="1" ht="14.25" customHeight="1" x14ac:dyDescent="0.35"/>
    <row r="848388" spans="1:1" ht="14.25" customHeight="1" x14ac:dyDescent="0.45">
      <c r="A848388" s="31"/>
    </row>
    <row r="848394" spans="1:1" s="30" customFormat="1" ht="14.25" customHeight="1" x14ac:dyDescent="0.35"/>
    <row r="848410" spans="1:1" ht="14.25" customHeight="1" x14ac:dyDescent="0.45">
      <c r="A848410" s="31"/>
    </row>
    <row r="848416" spans="1:1" s="30" customFormat="1" ht="14.25" customHeight="1" x14ac:dyDescent="0.35"/>
    <row r="848432" spans="1:1" ht="14.25" customHeight="1" x14ac:dyDescent="0.45">
      <c r="A848432" s="31"/>
    </row>
    <row r="848438" s="30" customFormat="1" ht="14.25" customHeight="1" x14ac:dyDescent="0.35"/>
    <row r="848454" spans="1:1" ht="14.25" customHeight="1" x14ac:dyDescent="0.45">
      <c r="A848454" s="31"/>
    </row>
    <row r="848460" spans="1:1" s="30" customFormat="1" ht="14.25" customHeight="1" x14ac:dyDescent="0.35"/>
    <row r="848476" spans="1:1" ht="14.25" customHeight="1" x14ac:dyDescent="0.45">
      <c r="A848476" s="31"/>
    </row>
    <row r="848482" s="30" customFormat="1" ht="14.25" customHeight="1" x14ac:dyDescent="0.35"/>
    <row r="848498" spans="1:1" ht="14.25" customHeight="1" x14ac:dyDescent="0.45">
      <c r="A848498" s="31"/>
    </row>
    <row r="848504" spans="1:1" s="30" customFormat="1" ht="14.25" customHeight="1" x14ac:dyDescent="0.35"/>
    <row r="848520" spans="1:1" ht="14.25" customHeight="1" x14ac:dyDescent="0.45">
      <c r="A848520" s="31"/>
    </row>
    <row r="848526" spans="1:1" s="30" customFormat="1" ht="14.25" customHeight="1" x14ac:dyDescent="0.35"/>
    <row r="848542" spans="1:1" ht="14.25" customHeight="1" x14ac:dyDescent="0.45">
      <c r="A848542" s="31"/>
    </row>
    <row r="848548" s="30" customFormat="1" ht="14.25" customHeight="1" x14ac:dyDescent="0.35"/>
    <row r="848564" spans="1:1" ht="14.25" customHeight="1" x14ac:dyDescent="0.45">
      <c r="A848564" s="31"/>
    </row>
    <row r="848570" spans="1:1" s="30" customFormat="1" ht="14.25" customHeight="1" x14ac:dyDescent="0.35"/>
    <row r="848586" spans="1:1" ht="14.25" customHeight="1" x14ac:dyDescent="0.45">
      <c r="A848586" s="31"/>
    </row>
    <row r="848592" spans="1:1" s="30" customFormat="1" ht="14.25" customHeight="1" x14ac:dyDescent="0.35"/>
    <row r="848608" spans="1:1" ht="14.25" customHeight="1" x14ac:dyDescent="0.45">
      <c r="A848608" s="31"/>
    </row>
    <row r="848614" s="30" customFormat="1" ht="14.25" customHeight="1" x14ac:dyDescent="0.35"/>
    <row r="848630" spans="1:1" ht="14.25" customHeight="1" x14ac:dyDescent="0.45">
      <c r="A848630" s="31"/>
    </row>
    <row r="848636" spans="1:1" s="30" customFormat="1" ht="14.25" customHeight="1" x14ac:dyDescent="0.35"/>
    <row r="848652" spans="1:1" ht="14.25" customHeight="1" x14ac:dyDescent="0.45">
      <c r="A848652" s="31"/>
    </row>
    <row r="848658" s="30" customFormat="1" ht="14.25" customHeight="1" x14ac:dyDescent="0.35"/>
    <row r="848674" spans="1:1" ht="14.25" customHeight="1" x14ac:dyDescent="0.45">
      <c r="A848674" s="31"/>
    </row>
    <row r="848680" spans="1:1" s="30" customFormat="1" ht="14.25" customHeight="1" x14ac:dyDescent="0.35"/>
    <row r="848696" spans="1:1" ht="14.25" customHeight="1" x14ac:dyDescent="0.45">
      <c r="A848696" s="31"/>
    </row>
    <row r="848702" spans="1:1" s="30" customFormat="1" ht="14.25" customHeight="1" x14ac:dyDescent="0.35"/>
    <row r="848718" spans="1:1" ht="14.25" customHeight="1" x14ac:dyDescent="0.45">
      <c r="A848718" s="31"/>
    </row>
    <row r="848724" s="30" customFormat="1" ht="14.25" customHeight="1" x14ac:dyDescent="0.35"/>
    <row r="848740" spans="1:1" ht="14.25" customHeight="1" x14ac:dyDescent="0.45">
      <c r="A848740" s="31"/>
    </row>
    <row r="848746" spans="1:1" s="30" customFormat="1" ht="14.25" customHeight="1" x14ac:dyDescent="0.35"/>
    <row r="848762" spans="1:1" ht="14.25" customHeight="1" x14ac:dyDescent="0.45">
      <c r="A848762" s="31"/>
    </row>
    <row r="848768" spans="1:1" s="30" customFormat="1" ht="14.25" customHeight="1" x14ac:dyDescent="0.35"/>
    <row r="848784" spans="1:1" ht="14.25" customHeight="1" x14ac:dyDescent="0.45">
      <c r="A848784" s="31"/>
    </row>
    <row r="848790" s="30" customFormat="1" ht="14.25" customHeight="1" x14ac:dyDescent="0.35"/>
    <row r="848806" spans="1:1" ht="14.25" customHeight="1" x14ac:dyDescent="0.45">
      <c r="A848806" s="31"/>
    </row>
    <row r="848812" spans="1:1" s="30" customFormat="1" ht="14.25" customHeight="1" x14ac:dyDescent="0.35"/>
    <row r="848828" spans="1:1" ht="14.25" customHeight="1" x14ac:dyDescent="0.45">
      <c r="A848828" s="31"/>
    </row>
    <row r="848834" s="30" customFormat="1" ht="14.25" customHeight="1" x14ac:dyDescent="0.35"/>
    <row r="848850" spans="1:1" ht="14.25" customHeight="1" x14ac:dyDescent="0.45">
      <c r="A848850" s="31"/>
    </row>
    <row r="848856" spans="1:1" s="30" customFormat="1" ht="14.25" customHeight="1" x14ac:dyDescent="0.35"/>
    <row r="848872" spans="1:1" ht="14.25" customHeight="1" x14ac:dyDescent="0.45">
      <c r="A848872" s="31"/>
    </row>
    <row r="848878" spans="1:1" s="30" customFormat="1" ht="14.25" customHeight="1" x14ac:dyDescent="0.35"/>
    <row r="848894" spans="1:1" ht="14.25" customHeight="1" x14ac:dyDescent="0.45">
      <c r="A848894" s="31"/>
    </row>
    <row r="848900" s="30" customFormat="1" ht="14.25" customHeight="1" x14ac:dyDescent="0.35"/>
    <row r="848916" spans="1:1" ht="14.25" customHeight="1" x14ac:dyDescent="0.45">
      <c r="A848916" s="31"/>
    </row>
    <row r="848922" spans="1:1" s="30" customFormat="1" ht="14.25" customHeight="1" x14ac:dyDescent="0.35"/>
    <row r="848938" spans="1:1" ht="14.25" customHeight="1" x14ac:dyDescent="0.45">
      <c r="A848938" s="31"/>
    </row>
    <row r="848944" spans="1:1" s="30" customFormat="1" ht="14.25" customHeight="1" x14ac:dyDescent="0.35"/>
    <row r="848960" spans="1:1" ht="14.25" customHeight="1" x14ac:dyDescent="0.45">
      <c r="A848960" s="31"/>
    </row>
    <row r="848966" s="30" customFormat="1" ht="14.25" customHeight="1" x14ac:dyDescent="0.35"/>
    <row r="848982" spans="1:1" ht="14.25" customHeight="1" x14ac:dyDescent="0.45">
      <c r="A848982" s="31"/>
    </row>
    <row r="848988" spans="1:1" s="30" customFormat="1" ht="14.25" customHeight="1" x14ac:dyDescent="0.35"/>
    <row r="849004" spans="1:1" ht="14.25" customHeight="1" x14ac:dyDescent="0.45">
      <c r="A849004" s="31"/>
    </row>
    <row r="849010" s="30" customFormat="1" ht="14.25" customHeight="1" x14ac:dyDescent="0.35"/>
    <row r="849026" spans="1:1" ht="14.25" customHeight="1" x14ac:dyDescent="0.45">
      <c r="A849026" s="31"/>
    </row>
    <row r="849032" spans="1:1" s="30" customFormat="1" ht="14.25" customHeight="1" x14ac:dyDescent="0.35"/>
    <row r="849048" spans="1:1" ht="14.25" customHeight="1" x14ac:dyDescent="0.45">
      <c r="A849048" s="31"/>
    </row>
    <row r="849054" spans="1:1" s="30" customFormat="1" ht="14.25" customHeight="1" x14ac:dyDescent="0.35"/>
    <row r="849070" spans="1:1" ht="14.25" customHeight="1" x14ac:dyDescent="0.45">
      <c r="A849070" s="31"/>
    </row>
    <row r="849076" s="30" customFormat="1" ht="14.25" customHeight="1" x14ac:dyDescent="0.35"/>
    <row r="849092" spans="1:1" ht="14.25" customHeight="1" x14ac:dyDescent="0.45">
      <c r="A849092" s="31"/>
    </row>
    <row r="849098" spans="1:1" s="30" customFormat="1" ht="14.25" customHeight="1" x14ac:dyDescent="0.35"/>
    <row r="849114" spans="1:1" ht="14.25" customHeight="1" x14ac:dyDescent="0.45">
      <c r="A849114" s="31"/>
    </row>
    <row r="849120" spans="1:1" s="30" customFormat="1" ht="14.25" customHeight="1" x14ac:dyDescent="0.35"/>
    <row r="849136" spans="1:1" ht="14.25" customHeight="1" x14ac:dyDescent="0.45">
      <c r="A849136" s="31"/>
    </row>
    <row r="849142" s="30" customFormat="1" ht="14.25" customHeight="1" x14ac:dyDescent="0.35"/>
    <row r="849158" spans="1:1" ht="14.25" customHeight="1" x14ac:dyDescent="0.45">
      <c r="A849158" s="31"/>
    </row>
    <row r="849164" spans="1:1" s="30" customFormat="1" ht="14.25" customHeight="1" x14ac:dyDescent="0.35"/>
    <row r="849180" spans="1:1" ht="14.25" customHeight="1" x14ac:dyDescent="0.45">
      <c r="A849180" s="31"/>
    </row>
    <row r="849186" s="30" customFormat="1" ht="14.25" customHeight="1" x14ac:dyDescent="0.35"/>
    <row r="849202" spans="1:1" ht="14.25" customHeight="1" x14ac:dyDescent="0.45">
      <c r="A849202" s="31"/>
    </row>
    <row r="849208" spans="1:1" s="30" customFormat="1" ht="14.25" customHeight="1" x14ac:dyDescent="0.35"/>
    <row r="849224" spans="1:1" ht="14.25" customHeight="1" x14ac:dyDescent="0.45">
      <c r="A849224" s="31"/>
    </row>
    <row r="849230" spans="1:1" s="30" customFormat="1" ht="14.25" customHeight="1" x14ac:dyDescent="0.35"/>
    <row r="849246" spans="1:1" ht="14.25" customHeight="1" x14ac:dyDescent="0.45">
      <c r="A849246" s="31"/>
    </row>
    <row r="849252" s="30" customFormat="1" ht="14.25" customHeight="1" x14ac:dyDescent="0.35"/>
    <row r="849268" spans="1:1" ht="14.25" customHeight="1" x14ac:dyDescent="0.45">
      <c r="A849268" s="31"/>
    </row>
    <row r="849274" spans="1:1" s="30" customFormat="1" ht="14.25" customHeight="1" x14ac:dyDescent="0.35"/>
    <row r="849290" spans="1:1" ht="14.25" customHeight="1" x14ac:dyDescent="0.45">
      <c r="A849290" s="31"/>
    </row>
    <row r="849296" spans="1:1" s="30" customFormat="1" ht="14.25" customHeight="1" x14ac:dyDescent="0.35"/>
    <row r="849312" spans="1:1" ht="14.25" customHeight="1" x14ac:dyDescent="0.45">
      <c r="A849312" s="31"/>
    </row>
    <row r="849318" s="30" customFormat="1" ht="14.25" customHeight="1" x14ac:dyDescent="0.35"/>
    <row r="849334" spans="1:1" ht="14.25" customHeight="1" x14ac:dyDescent="0.45">
      <c r="A849334" s="31"/>
    </row>
    <row r="849340" spans="1:1" s="30" customFormat="1" ht="14.25" customHeight="1" x14ac:dyDescent="0.35"/>
    <row r="849356" spans="1:1" ht="14.25" customHeight="1" x14ac:dyDescent="0.45">
      <c r="A849356" s="31"/>
    </row>
    <row r="849362" s="30" customFormat="1" ht="14.25" customHeight="1" x14ac:dyDescent="0.35"/>
    <row r="849378" spans="1:1" ht="14.25" customHeight="1" x14ac:dyDescent="0.45">
      <c r="A849378" s="31"/>
    </row>
    <row r="849384" spans="1:1" s="30" customFormat="1" ht="14.25" customHeight="1" x14ac:dyDescent="0.35"/>
    <row r="849400" spans="1:1" ht="14.25" customHeight="1" x14ac:dyDescent="0.45">
      <c r="A849400" s="31"/>
    </row>
    <row r="849406" spans="1:1" s="30" customFormat="1" ht="14.25" customHeight="1" x14ac:dyDescent="0.35"/>
    <row r="849422" spans="1:1" ht="14.25" customHeight="1" x14ac:dyDescent="0.45">
      <c r="A849422" s="31"/>
    </row>
    <row r="849428" s="30" customFormat="1" ht="14.25" customHeight="1" x14ac:dyDescent="0.35"/>
    <row r="849444" spans="1:1" ht="14.25" customHeight="1" x14ac:dyDescent="0.45">
      <c r="A849444" s="31"/>
    </row>
    <row r="849450" spans="1:1" s="30" customFormat="1" ht="14.25" customHeight="1" x14ac:dyDescent="0.35"/>
    <row r="849466" spans="1:1" ht="14.25" customHeight="1" x14ac:dyDescent="0.45">
      <c r="A849466" s="31"/>
    </row>
    <row r="849472" spans="1:1" s="30" customFormat="1" ht="14.25" customHeight="1" x14ac:dyDescent="0.35"/>
    <row r="849488" spans="1:1" ht="14.25" customHeight="1" x14ac:dyDescent="0.45">
      <c r="A849488" s="31"/>
    </row>
    <row r="849494" s="30" customFormat="1" ht="14.25" customHeight="1" x14ac:dyDescent="0.35"/>
    <row r="849510" spans="1:1" ht="14.25" customHeight="1" x14ac:dyDescent="0.45">
      <c r="A849510" s="31"/>
    </row>
    <row r="849516" spans="1:1" s="30" customFormat="1" ht="14.25" customHeight="1" x14ac:dyDescent="0.35"/>
    <row r="849532" spans="1:1" ht="14.25" customHeight="1" x14ac:dyDescent="0.45">
      <c r="A849532" s="31"/>
    </row>
    <row r="849538" s="30" customFormat="1" ht="14.25" customHeight="1" x14ac:dyDescent="0.35"/>
    <row r="849554" spans="1:1" ht="14.25" customHeight="1" x14ac:dyDescent="0.45">
      <c r="A849554" s="31"/>
    </row>
    <row r="849560" spans="1:1" s="30" customFormat="1" ht="14.25" customHeight="1" x14ac:dyDescent="0.35"/>
    <row r="849576" spans="1:1" ht="14.25" customHeight="1" x14ac:dyDescent="0.45">
      <c r="A849576" s="31"/>
    </row>
    <row r="849582" spans="1:1" s="30" customFormat="1" ht="14.25" customHeight="1" x14ac:dyDescent="0.35"/>
    <row r="849598" spans="1:1" ht="14.25" customHeight="1" x14ac:dyDescent="0.45">
      <c r="A849598" s="31"/>
    </row>
    <row r="849604" s="30" customFormat="1" ht="14.25" customHeight="1" x14ac:dyDescent="0.35"/>
    <row r="849620" spans="1:1" ht="14.25" customHeight="1" x14ac:dyDescent="0.45">
      <c r="A849620" s="31"/>
    </row>
    <row r="849626" spans="1:1" s="30" customFormat="1" ht="14.25" customHeight="1" x14ac:dyDescent="0.35"/>
    <row r="849642" spans="1:1" ht="14.25" customHeight="1" x14ac:dyDescent="0.45">
      <c r="A849642" s="31"/>
    </row>
    <row r="849648" spans="1:1" s="30" customFormat="1" ht="14.25" customHeight="1" x14ac:dyDescent="0.35"/>
    <row r="849664" spans="1:1" ht="14.25" customHeight="1" x14ac:dyDescent="0.45">
      <c r="A849664" s="31"/>
    </row>
    <row r="849670" s="30" customFormat="1" ht="14.25" customHeight="1" x14ac:dyDescent="0.35"/>
    <row r="849686" spans="1:1" ht="14.25" customHeight="1" x14ac:dyDescent="0.45">
      <c r="A849686" s="31"/>
    </row>
    <row r="849692" spans="1:1" s="30" customFormat="1" ht="14.25" customHeight="1" x14ac:dyDescent="0.35"/>
    <row r="849708" spans="1:1" ht="14.25" customHeight="1" x14ac:dyDescent="0.45">
      <c r="A849708" s="31"/>
    </row>
    <row r="849714" s="30" customFormat="1" ht="14.25" customHeight="1" x14ac:dyDescent="0.35"/>
    <row r="849730" spans="1:1" ht="14.25" customHeight="1" x14ac:dyDescent="0.45">
      <c r="A849730" s="31"/>
    </row>
    <row r="849736" spans="1:1" s="30" customFormat="1" ht="14.25" customHeight="1" x14ac:dyDescent="0.35"/>
    <row r="849752" spans="1:1" ht="14.25" customHeight="1" x14ac:dyDescent="0.45">
      <c r="A849752" s="31"/>
    </row>
    <row r="849758" spans="1:1" s="30" customFormat="1" ht="14.25" customHeight="1" x14ac:dyDescent="0.35"/>
    <row r="849774" spans="1:1" ht="14.25" customHeight="1" x14ac:dyDescent="0.45">
      <c r="A849774" s="31"/>
    </row>
    <row r="849780" s="30" customFormat="1" ht="14.25" customHeight="1" x14ac:dyDescent="0.35"/>
    <row r="849796" spans="1:1" ht="14.25" customHeight="1" x14ac:dyDescent="0.45">
      <c r="A849796" s="31"/>
    </row>
    <row r="849802" spans="1:1" s="30" customFormat="1" ht="14.25" customHeight="1" x14ac:dyDescent="0.35"/>
    <row r="849818" spans="1:1" ht="14.25" customHeight="1" x14ac:dyDescent="0.45">
      <c r="A849818" s="31"/>
    </row>
    <row r="849824" spans="1:1" s="30" customFormat="1" ht="14.25" customHeight="1" x14ac:dyDescent="0.35"/>
    <row r="849840" spans="1:1" ht="14.25" customHeight="1" x14ac:dyDescent="0.45">
      <c r="A849840" s="31"/>
    </row>
    <row r="849846" s="30" customFormat="1" ht="14.25" customHeight="1" x14ac:dyDescent="0.35"/>
    <row r="849862" spans="1:1" ht="14.25" customHeight="1" x14ac:dyDescent="0.45">
      <c r="A849862" s="31"/>
    </row>
    <row r="849868" spans="1:1" s="30" customFormat="1" ht="14.25" customHeight="1" x14ac:dyDescent="0.35"/>
    <row r="849884" spans="1:1" ht="14.25" customHeight="1" x14ac:dyDescent="0.45">
      <c r="A849884" s="31"/>
    </row>
    <row r="849890" s="30" customFormat="1" ht="14.25" customHeight="1" x14ac:dyDescent="0.35"/>
    <row r="849906" spans="1:1" ht="14.25" customHeight="1" x14ac:dyDescent="0.45">
      <c r="A849906" s="31"/>
    </row>
    <row r="849912" spans="1:1" s="30" customFormat="1" ht="14.25" customHeight="1" x14ac:dyDescent="0.35"/>
    <row r="849928" spans="1:1" ht="14.25" customHeight="1" x14ac:dyDescent="0.45">
      <c r="A849928" s="31"/>
    </row>
    <row r="849934" spans="1:1" s="30" customFormat="1" ht="14.25" customHeight="1" x14ac:dyDescent="0.35"/>
    <row r="849950" spans="1:1" ht="14.25" customHeight="1" x14ac:dyDescent="0.45">
      <c r="A849950" s="31"/>
    </row>
    <row r="849956" s="30" customFormat="1" ht="14.25" customHeight="1" x14ac:dyDescent="0.35"/>
    <row r="849972" spans="1:1" ht="14.25" customHeight="1" x14ac:dyDescent="0.45">
      <c r="A849972" s="31"/>
    </row>
    <row r="849978" spans="1:1" s="30" customFormat="1" ht="14.25" customHeight="1" x14ac:dyDescent="0.35"/>
    <row r="849994" spans="1:1" ht="14.25" customHeight="1" x14ac:dyDescent="0.45">
      <c r="A849994" s="31"/>
    </row>
    <row r="850000" spans="1:1" s="30" customFormat="1" ht="14.25" customHeight="1" x14ac:dyDescent="0.35"/>
    <row r="850016" spans="1:1" ht="14.25" customHeight="1" x14ac:dyDescent="0.45">
      <c r="A850016" s="31"/>
    </row>
    <row r="850022" s="30" customFormat="1" ht="14.25" customHeight="1" x14ac:dyDescent="0.35"/>
    <row r="850038" spans="1:1" ht="14.25" customHeight="1" x14ac:dyDescent="0.45">
      <c r="A850038" s="31"/>
    </row>
    <row r="850044" spans="1:1" s="30" customFormat="1" ht="14.25" customHeight="1" x14ac:dyDescent="0.35"/>
    <row r="850060" spans="1:1" ht="14.25" customHeight="1" x14ac:dyDescent="0.45">
      <c r="A850060" s="31"/>
    </row>
    <row r="850066" s="30" customFormat="1" ht="14.25" customHeight="1" x14ac:dyDescent="0.35"/>
    <row r="850082" spans="1:1" ht="14.25" customHeight="1" x14ac:dyDescent="0.45">
      <c r="A850082" s="31"/>
    </row>
    <row r="850088" spans="1:1" s="30" customFormat="1" ht="14.25" customHeight="1" x14ac:dyDescent="0.35"/>
    <row r="850104" spans="1:1" ht="14.25" customHeight="1" x14ac:dyDescent="0.45">
      <c r="A850104" s="31"/>
    </row>
    <row r="850110" spans="1:1" s="30" customFormat="1" ht="14.25" customHeight="1" x14ac:dyDescent="0.35"/>
    <row r="850126" spans="1:1" ht="14.25" customHeight="1" x14ac:dyDescent="0.45">
      <c r="A850126" s="31"/>
    </row>
    <row r="850132" s="30" customFormat="1" ht="14.25" customHeight="1" x14ac:dyDescent="0.35"/>
    <row r="850148" spans="1:1" ht="14.25" customHeight="1" x14ac:dyDescent="0.45">
      <c r="A850148" s="31"/>
    </row>
    <row r="850154" spans="1:1" s="30" customFormat="1" ht="14.25" customHeight="1" x14ac:dyDescent="0.35"/>
    <row r="850170" spans="1:1" ht="14.25" customHeight="1" x14ac:dyDescent="0.45">
      <c r="A850170" s="31"/>
    </row>
    <row r="850176" spans="1:1" s="30" customFormat="1" ht="14.25" customHeight="1" x14ac:dyDescent="0.35"/>
    <row r="850192" spans="1:1" ht="14.25" customHeight="1" x14ac:dyDescent="0.45">
      <c r="A850192" s="31"/>
    </row>
    <row r="850198" s="30" customFormat="1" ht="14.25" customHeight="1" x14ac:dyDescent="0.35"/>
    <row r="850214" spans="1:1" ht="14.25" customHeight="1" x14ac:dyDescent="0.45">
      <c r="A850214" s="31"/>
    </row>
    <row r="850220" spans="1:1" s="30" customFormat="1" ht="14.25" customHeight="1" x14ac:dyDescent="0.35"/>
    <row r="850236" spans="1:1" ht="14.25" customHeight="1" x14ac:dyDescent="0.45">
      <c r="A850236" s="31"/>
    </row>
    <row r="850242" s="30" customFormat="1" ht="14.25" customHeight="1" x14ac:dyDescent="0.35"/>
    <row r="850258" spans="1:1" ht="14.25" customHeight="1" x14ac:dyDescent="0.45">
      <c r="A850258" s="31"/>
    </row>
    <row r="850264" spans="1:1" s="30" customFormat="1" ht="14.25" customHeight="1" x14ac:dyDescent="0.35"/>
    <row r="850280" spans="1:1" ht="14.25" customHeight="1" x14ac:dyDescent="0.45">
      <c r="A850280" s="31"/>
    </row>
    <row r="850286" spans="1:1" s="30" customFormat="1" ht="14.25" customHeight="1" x14ac:dyDescent="0.35"/>
    <row r="850302" spans="1:1" ht="14.25" customHeight="1" x14ac:dyDescent="0.45">
      <c r="A850302" s="31"/>
    </row>
    <row r="850308" s="30" customFormat="1" ht="14.25" customHeight="1" x14ac:dyDescent="0.35"/>
    <row r="850324" spans="1:1" ht="14.25" customHeight="1" x14ac:dyDescent="0.45">
      <c r="A850324" s="31"/>
    </row>
    <row r="850330" spans="1:1" s="30" customFormat="1" ht="14.25" customHeight="1" x14ac:dyDescent="0.35"/>
    <row r="850346" spans="1:1" ht="14.25" customHeight="1" x14ac:dyDescent="0.45">
      <c r="A850346" s="31"/>
    </row>
    <row r="850352" spans="1:1" s="30" customFormat="1" ht="14.25" customHeight="1" x14ac:dyDescent="0.35"/>
    <row r="850368" spans="1:1" ht="14.25" customHeight="1" x14ac:dyDescent="0.45">
      <c r="A850368" s="31"/>
    </row>
    <row r="850374" s="30" customFormat="1" ht="14.25" customHeight="1" x14ac:dyDescent="0.35"/>
    <row r="850390" spans="1:1" ht="14.25" customHeight="1" x14ac:dyDescent="0.45">
      <c r="A850390" s="31"/>
    </row>
    <row r="850396" spans="1:1" s="30" customFormat="1" ht="14.25" customHeight="1" x14ac:dyDescent="0.35"/>
    <row r="850412" spans="1:1" ht="14.25" customHeight="1" x14ac:dyDescent="0.45">
      <c r="A850412" s="31"/>
    </row>
    <row r="850418" s="30" customFormat="1" ht="14.25" customHeight="1" x14ac:dyDescent="0.35"/>
    <row r="850434" spans="1:1" ht="14.25" customHeight="1" x14ac:dyDescent="0.45">
      <c r="A850434" s="31"/>
    </row>
    <row r="850440" spans="1:1" s="30" customFormat="1" ht="14.25" customHeight="1" x14ac:dyDescent="0.35"/>
    <row r="850456" spans="1:1" ht="14.25" customHeight="1" x14ac:dyDescent="0.45">
      <c r="A850456" s="31"/>
    </row>
    <row r="850462" spans="1:1" s="30" customFormat="1" ht="14.25" customHeight="1" x14ac:dyDescent="0.35"/>
    <row r="850478" spans="1:1" ht="14.25" customHeight="1" x14ac:dyDescent="0.45">
      <c r="A850478" s="31"/>
    </row>
    <row r="850484" s="30" customFormat="1" ht="14.25" customHeight="1" x14ac:dyDescent="0.35"/>
    <row r="850500" spans="1:1" ht="14.25" customHeight="1" x14ac:dyDescent="0.45">
      <c r="A850500" s="31"/>
    </row>
    <row r="850506" spans="1:1" s="30" customFormat="1" ht="14.25" customHeight="1" x14ac:dyDescent="0.35"/>
    <row r="850522" spans="1:1" ht="14.25" customHeight="1" x14ac:dyDescent="0.45">
      <c r="A850522" s="31"/>
    </row>
    <row r="850528" spans="1:1" s="30" customFormat="1" ht="14.25" customHeight="1" x14ac:dyDescent="0.35"/>
    <row r="850544" spans="1:1" ht="14.25" customHeight="1" x14ac:dyDescent="0.45">
      <c r="A850544" s="31"/>
    </row>
    <row r="850550" s="30" customFormat="1" ht="14.25" customHeight="1" x14ac:dyDescent="0.35"/>
    <row r="850566" spans="1:1" ht="14.25" customHeight="1" x14ac:dyDescent="0.45">
      <c r="A850566" s="31"/>
    </row>
    <row r="850572" spans="1:1" s="30" customFormat="1" ht="14.25" customHeight="1" x14ac:dyDescent="0.35"/>
    <row r="850588" spans="1:1" ht="14.25" customHeight="1" x14ac:dyDescent="0.45">
      <c r="A850588" s="31"/>
    </row>
    <row r="850594" s="30" customFormat="1" ht="14.25" customHeight="1" x14ac:dyDescent="0.35"/>
    <row r="850610" spans="1:1" ht="14.25" customHeight="1" x14ac:dyDescent="0.45">
      <c r="A850610" s="31"/>
    </row>
    <row r="850616" spans="1:1" s="30" customFormat="1" ht="14.25" customHeight="1" x14ac:dyDescent="0.35"/>
    <row r="850632" spans="1:1" ht="14.25" customHeight="1" x14ac:dyDescent="0.45">
      <c r="A850632" s="31"/>
    </row>
    <row r="850638" spans="1:1" s="30" customFormat="1" ht="14.25" customHeight="1" x14ac:dyDescent="0.35"/>
    <row r="850654" spans="1:1" ht="14.25" customHeight="1" x14ac:dyDescent="0.45">
      <c r="A850654" s="31"/>
    </row>
    <row r="850660" s="30" customFormat="1" ht="14.25" customHeight="1" x14ac:dyDescent="0.35"/>
    <row r="850676" spans="1:1" ht="14.25" customHeight="1" x14ac:dyDescent="0.45">
      <c r="A850676" s="31"/>
    </row>
    <row r="850682" spans="1:1" s="30" customFormat="1" ht="14.25" customHeight="1" x14ac:dyDescent="0.35"/>
    <row r="850698" spans="1:1" ht="14.25" customHeight="1" x14ac:dyDescent="0.45">
      <c r="A850698" s="31"/>
    </row>
    <row r="850704" spans="1:1" s="30" customFormat="1" ht="14.25" customHeight="1" x14ac:dyDescent="0.35"/>
    <row r="850720" spans="1:1" ht="14.25" customHeight="1" x14ac:dyDescent="0.45">
      <c r="A850720" s="31"/>
    </row>
    <row r="850726" s="30" customFormat="1" ht="14.25" customHeight="1" x14ac:dyDescent="0.35"/>
    <row r="850742" spans="1:1" ht="14.25" customHeight="1" x14ac:dyDescent="0.45">
      <c r="A850742" s="31"/>
    </row>
    <row r="850748" spans="1:1" s="30" customFormat="1" ht="14.25" customHeight="1" x14ac:dyDescent="0.35"/>
    <row r="850764" spans="1:1" ht="14.25" customHeight="1" x14ac:dyDescent="0.45">
      <c r="A850764" s="31"/>
    </row>
    <row r="850770" s="30" customFormat="1" ht="14.25" customHeight="1" x14ac:dyDescent="0.35"/>
    <row r="850786" spans="1:1" ht="14.25" customHeight="1" x14ac:dyDescent="0.45">
      <c r="A850786" s="31"/>
    </row>
    <row r="850792" spans="1:1" s="30" customFormat="1" ht="14.25" customHeight="1" x14ac:dyDescent="0.35"/>
    <row r="850808" spans="1:1" ht="14.25" customHeight="1" x14ac:dyDescent="0.45">
      <c r="A850808" s="31"/>
    </row>
    <row r="850814" spans="1:1" s="30" customFormat="1" ht="14.25" customHeight="1" x14ac:dyDescent="0.35"/>
    <row r="850830" spans="1:1" ht="14.25" customHeight="1" x14ac:dyDescent="0.45">
      <c r="A850830" s="31"/>
    </row>
    <row r="850836" s="30" customFormat="1" ht="14.25" customHeight="1" x14ac:dyDescent="0.35"/>
    <row r="850852" spans="1:1" ht="14.25" customHeight="1" x14ac:dyDescent="0.45">
      <c r="A850852" s="31"/>
    </row>
    <row r="850858" spans="1:1" s="30" customFormat="1" ht="14.25" customHeight="1" x14ac:dyDescent="0.35"/>
    <row r="850874" spans="1:1" ht="14.25" customHeight="1" x14ac:dyDescent="0.45">
      <c r="A850874" s="31"/>
    </row>
    <row r="850880" spans="1:1" s="30" customFormat="1" ht="14.25" customHeight="1" x14ac:dyDescent="0.35"/>
    <row r="850896" spans="1:1" ht="14.25" customHeight="1" x14ac:dyDescent="0.45">
      <c r="A850896" s="31"/>
    </row>
    <row r="850902" s="30" customFormat="1" ht="14.25" customHeight="1" x14ac:dyDescent="0.35"/>
    <row r="850918" spans="1:1" ht="14.25" customHeight="1" x14ac:dyDescent="0.45">
      <c r="A850918" s="31"/>
    </row>
    <row r="850924" spans="1:1" s="30" customFormat="1" ht="14.25" customHeight="1" x14ac:dyDescent="0.35"/>
    <row r="850940" spans="1:1" ht="14.25" customHeight="1" x14ac:dyDescent="0.45">
      <c r="A850940" s="31"/>
    </row>
    <row r="850946" s="30" customFormat="1" ht="14.25" customHeight="1" x14ac:dyDescent="0.35"/>
    <row r="850962" spans="1:1" ht="14.25" customHeight="1" x14ac:dyDescent="0.45">
      <c r="A850962" s="31"/>
    </row>
    <row r="850968" spans="1:1" s="30" customFormat="1" ht="14.25" customHeight="1" x14ac:dyDescent="0.35"/>
    <row r="850984" spans="1:1" ht="14.25" customHeight="1" x14ac:dyDescent="0.45">
      <c r="A850984" s="31"/>
    </row>
    <row r="850990" spans="1:1" s="30" customFormat="1" ht="14.25" customHeight="1" x14ac:dyDescent="0.35"/>
    <row r="851006" spans="1:1" ht="14.25" customHeight="1" x14ac:dyDescent="0.45">
      <c r="A851006" s="31"/>
    </row>
    <row r="851012" s="30" customFormat="1" ht="14.25" customHeight="1" x14ac:dyDescent="0.35"/>
    <row r="851028" spans="1:1" ht="14.25" customHeight="1" x14ac:dyDescent="0.45">
      <c r="A851028" s="31"/>
    </row>
    <row r="851034" spans="1:1" s="30" customFormat="1" ht="14.25" customHeight="1" x14ac:dyDescent="0.35"/>
    <row r="851050" spans="1:1" ht="14.25" customHeight="1" x14ac:dyDescent="0.45">
      <c r="A851050" s="31"/>
    </row>
    <row r="851056" spans="1:1" s="30" customFormat="1" ht="14.25" customHeight="1" x14ac:dyDescent="0.35"/>
    <row r="851072" spans="1:1" ht="14.25" customHeight="1" x14ac:dyDescent="0.45">
      <c r="A851072" s="31"/>
    </row>
    <row r="851078" s="30" customFormat="1" ht="14.25" customHeight="1" x14ac:dyDescent="0.35"/>
    <row r="851094" spans="1:1" ht="14.25" customHeight="1" x14ac:dyDescent="0.45">
      <c r="A851094" s="31"/>
    </row>
    <row r="851100" spans="1:1" s="30" customFormat="1" ht="14.25" customHeight="1" x14ac:dyDescent="0.35"/>
    <row r="851116" spans="1:1" ht="14.25" customHeight="1" x14ac:dyDescent="0.45">
      <c r="A851116" s="31"/>
    </row>
    <row r="851122" s="30" customFormat="1" ht="14.25" customHeight="1" x14ac:dyDescent="0.35"/>
    <row r="851138" spans="1:1" ht="14.25" customHeight="1" x14ac:dyDescent="0.45">
      <c r="A851138" s="31"/>
    </row>
    <row r="851144" spans="1:1" s="30" customFormat="1" ht="14.25" customHeight="1" x14ac:dyDescent="0.35"/>
    <row r="851160" spans="1:1" ht="14.25" customHeight="1" x14ac:dyDescent="0.45">
      <c r="A851160" s="31"/>
    </row>
    <row r="851166" spans="1:1" s="30" customFormat="1" ht="14.25" customHeight="1" x14ac:dyDescent="0.35"/>
    <row r="851182" spans="1:1" ht="14.25" customHeight="1" x14ac:dyDescent="0.45">
      <c r="A851182" s="31"/>
    </row>
    <row r="851188" s="30" customFormat="1" ht="14.25" customHeight="1" x14ac:dyDescent="0.35"/>
    <row r="851204" spans="1:1" ht="14.25" customHeight="1" x14ac:dyDescent="0.45">
      <c r="A851204" s="31"/>
    </row>
    <row r="851210" spans="1:1" s="30" customFormat="1" ht="14.25" customHeight="1" x14ac:dyDescent="0.35"/>
    <row r="851226" spans="1:1" ht="14.25" customHeight="1" x14ac:dyDescent="0.45">
      <c r="A851226" s="31"/>
    </row>
    <row r="851232" spans="1:1" s="30" customFormat="1" ht="14.25" customHeight="1" x14ac:dyDescent="0.35"/>
    <row r="851248" spans="1:1" ht="14.25" customHeight="1" x14ac:dyDescent="0.45">
      <c r="A851248" s="31"/>
    </row>
    <row r="851254" s="30" customFormat="1" ht="14.25" customHeight="1" x14ac:dyDescent="0.35"/>
    <row r="851270" spans="1:1" ht="14.25" customHeight="1" x14ac:dyDescent="0.45">
      <c r="A851270" s="31"/>
    </row>
    <row r="851276" spans="1:1" s="30" customFormat="1" ht="14.25" customHeight="1" x14ac:dyDescent="0.35"/>
    <row r="851292" spans="1:1" ht="14.25" customHeight="1" x14ac:dyDescent="0.45">
      <c r="A851292" s="31"/>
    </row>
    <row r="851298" s="30" customFormat="1" ht="14.25" customHeight="1" x14ac:dyDescent="0.35"/>
    <row r="851314" spans="1:1" ht="14.25" customHeight="1" x14ac:dyDescent="0.45">
      <c r="A851314" s="31"/>
    </row>
    <row r="851320" spans="1:1" s="30" customFormat="1" ht="14.25" customHeight="1" x14ac:dyDescent="0.35"/>
    <row r="851336" spans="1:1" ht="14.25" customHeight="1" x14ac:dyDescent="0.45">
      <c r="A851336" s="31"/>
    </row>
    <row r="851342" spans="1:1" s="30" customFormat="1" ht="14.25" customHeight="1" x14ac:dyDescent="0.35"/>
    <row r="851358" spans="1:1" ht="14.25" customHeight="1" x14ac:dyDescent="0.45">
      <c r="A851358" s="31"/>
    </row>
    <row r="851364" s="30" customFormat="1" ht="14.25" customHeight="1" x14ac:dyDescent="0.35"/>
    <row r="851380" spans="1:1" ht="14.25" customHeight="1" x14ac:dyDescent="0.45">
      <c r="A851380" s="31"/>
    </row>
    <row r="851386" spans="1:1" s="30" customFormat="1" ht="14.25" customHeight="1" x14ac:dyDescent="0.35"/>
    <row r="851402" spans="1:1" ht="14.25" customHeight="1" x14ac:dyDescent="0.45">
      <c r="A851402" s="31"/>
    </row>
    <row r="851408" spans="1:1" s="30" customFormat="1" ht="14.25" customHeight="1" x14ac:dyDescent="0.35"/>
    <row r="851424" spans="1:1" ht="14.25" customHeight="1" x14ac:dyDescent="0.45">
      <c r="A851424" s="31"/>
    </row>
    <row r="851430" s="30" customFormat="1" ht="14.25" customHeight="1" x14ac:dyDescent="0.35"/>
    <row r="851446" spans="1:1" ht="14.25" customHeight="1" x14ac:dyDescent="0.45">
      <c r="A851446" s="31"/>
    </row>
    <row r="851452" spans="1:1" s="30" customFormat="1" ht="14.25" customHeight="1" x14ac:dyDescent="0.35"/>
    <row r="851468" spans="1:1" ht="14.25" customHeight="1" x14ac:dyDescent="0.45">
      <c r="A851468" s="31"/>
    </row>
    <row r="851474" s="30" customFormat="1" ht="14.25" customHeight="1" x14ac:dyDescent="0.35"/>
    <row r="851490" spans="1:1" ht="14.25" customHeight="1" x14ac:dyDescent="0.45">
      <c r="A851490" s="31"/>
    </row>
    <row r="851496" spans="1:1" s="30" customFormat="1" ht="14.25" customHeight="1" x14ac:dyDescent="0.35"/>
    <row r="851512" spans="1:1" ht="14.25" customHeight="1" x14ac:dyDescent="0.45">
      <c r="A851512" s="31"/>
    </row>
    <row r="851518" spans="1:1" s="30" customFormat="1" ht="14.25" customHeight="1" x14ac:dyDescent="0.35"/>
    <row r="851534" spans="1:1" ht="14.25" customHeight="1" x14ac:dyDescent="0.45">
      <c r="A851534" s="31"/>
    </row>
    <row r="851540" s="30" customFormat="1" ht="14.25" customHeight="1" x14ac:dyDescent="0.35"/>
    <row r="851556" spans="1:1" ht="14.25" customHeight="1" x14ac:dyDescent="0.45">
      <c r="A851556" s="31"/>
    </row>
    <row r="851562" spans="1:1" s="30" customFormat="1" ht="14.25" customHeight="1" x14ac:dyDescent="0.35"/>
    <row r="851578" spans="1:1" ht="14.25" customHeight="1" x14ac:dyDescent="0.45">
      <c r="A851578" s="31"/>
    </row>
    <row r="851584" spans="1:1" s="30" customFormat="1" ht="14.25" customHeight="1" x14ac:dyDescent="0.35"/>
    <row r="851600" spans="1:1" ht="14.25" customHeight="1" x14ac:dyDescent="0.45">
      <c r="A851600" s="31"/>
    </row>
    <row r="851606" s="30" customFormat="1" ht="14.25" customHeight="1" x14ac:dyDescent="0.35"/>
    <row r="851622" spans="1:1" ht="14.25" customHeight="1" x14ac:dyDescent="0.45">
      <c r="A851622" s="31"/>
    </row>
    <row r="851628" spans="1:1" s="30" customFormat="1" ht="14.25" customHeight="1" x14ac:dyDescent="0.35"/>
    <row r="851644" spans="1:1" ht="14.25" customHeight="1" x14ac:dyDescent="0.45">
      <c r="A851644" s="31"/>
    </row>
    <row r="851650" s="30" customFormat="1" ht="14.25" customHeight="1" x14ac:dyDescent="0.35"/>
    <row r="851666" spans="1:1" ht="14.25" customHeight="1" x14ac:dyDescent="0.45">
      <c r="A851666" s="31"/>
    </row>
    <row r="851672" spans="1:1" s="30" customFormat="1" ht="14.25" customHeight="1" x14ac:dyDescent="0.35"/>
    <row r="851688" spans="1:1" ht="14.25" customHeight="1" x14ac:dyDescent="0.45">
      <c r="A851688" s="31"/>
    </row>
    <row r="851694" spans="1:1" s="30" customFormat="1" ht="14.25" customHeight="1" x14ac:dyDescent="0.35"/>
    <row r="851710" spans="1:1" ht="14.25" customHeight="1" x14ac:dyDescent="0.45">
      <c r="A851710" s="31"/>
    </row>
    <row r="851716" s="30" customFormat="1" ht="14.25" customHeight="1" x14ac:dyDescent="0.35"/>
    <row r="851732" spans="1:1" ht="14.25" customHeight="1" x14ac:dyDescent="0.45">
      <c r="A851732" s="31"/>
    </row>
    <row r="851738" spans="1:1" s="30" customFormat="1" ht="14.25" customHeight="1" x14ac:dyDescent="0.35"/>
    <row r="851754" spans="1:1" ht="14.25" customHeight="1" x14ac:dyDescent="0.45">
      <c r="A851754" s="31"/>
    </row>
    <row r="851760" spans="1:1" s="30" customFormat="1" ht="14.25" customHeight="1" x14ac:dyDescent="0.35"/>
    <row r="851776" spans="1:1" ht="14.25" customHeight="1" x14ac:dyDescent="0.45">
      <c r="A851776" s="31"/>
    </row>
    <row r="851782" s="30" customFormat="1" ht="14.25" customHeight="1" x14ac:dyDescent="0.35"/>
    <row r="851798" spans="1:1" ht="14.25" customHeight="1" x14ac:dyDescent="0.45">
      <c r="A851798" s="31"/>
    </row>
    <row r="851804" spans="1:1" s="30" customFormat="1" ht="14.25" customHeight="1" x14ac:dyDescent="0.35"/>
    <row r="851820" spans="1:1" ht="14.25" customHeight="1" x14ac:dyDescent="0.45">
      <c r="A851820" s="31"/>
    </row>
    <row r="851826" s="30" customFormat="1" ht="14.25" customHeight="1" x14ac:dyDescent="0.35"/>
    <row r="851842" spans="1:1" ht="14.25" customHeight="1" x14ac:dyDescent="0.45">
      <c r="A851842" s="31"/>
    </row>
    <row r="851848" spans="1:1" s="30" customFormat="1" ht="14.25" customHeight="1" x14ac:dyDescent="0.35"/>
    <row r="851864" spans="1:1" ht="14.25" customHeight="1" x14ac:dyDescent="0.45">
      <c r="A851864" s="31"/>
    </row>
    <row r="851870" spans="1:1" s="30" customFormat="1" ht="14.25" customHeight="1" x14ac:dyDescent="0.35"/>
    <row r="851886" spans="1:1" ht="14.25" customHeight="1" x14ac:dyDescent="0.45">
      <c r="A851886" s="31"/>
    </row>
    <row r="851892" s="30" customFormat="1" ht="14.25" customHeight="1" x14ac:dyDescent="0.35"/>
    <row r="851908" spans="1:1" ht="14.25" customHeight="1" x14ac:dyDescent="0.45">
      <c r="A851908" s="31"/>
    </row>
    <row r="851914" spans="1:1" s="30" customFormat="1" ht="14.25" customHeight="1" x14ac:dyDescent="0.35"/>
    <row r="851930" spans="1:1" ht="14.25" customHeight="1" x14ac:dyDescent="0.45">
      <c r="A851930" s="31"/>
    </row>
    <row r="851936" spans="1:1" s="30" customFormat="1" ht="14.25" customHeight="1" x14ac:dyDescent="0.35"/>
    <row r="851952" spans="1:1" ht="14.25" customHeight="1" x14ac:dyDescent="0.45">
      <c r="A851952" s="31"/>
    </row>
    <row r="851958" s="30" customFormat="1" ht="14.25" customHeight="1" x14ac:dyDescent="0.35"/>
    <row r="851974" spans="1:1" ht="14.25" customHeight="1" x14ac:dyDescent="0.45">
      <c r="A851974" s="31"/>
    </row>
    <row r="851980" spans="1:1" s="30" customFormat="1" ht="14.25" customHeight="1" x14ac:dyDescent="0.35"/>
    <row r="851996" spans="1:1" ht="14.25" customHeight="1" x14ac:dyDescent="0.45">
      <c r="A851996" s="31"/>
    </row>
    <row r="852002" s="30" customFormat="1" ht="14.25" customHeight="1" x14ac:dyDescent="0.35"/>
    <row r="852018" spans="1:1" ht="14.25" customHeight="1" x14ac:dyDescent="0.45">
      <c r="A852018" s="31"/>
    </row>
    <row r="852024" spans="1:1" s="30" customFormat="1" ht="14.25" customHeight="1" x14ac:dyDescent="0.35"/>
    <row r="852040" spans="1:1" ht="14.25" customHeight="1" x14ac:dyDescent="0.45">
      <c r="A852040" s="31"/>
    </row>
    <row r="852046" spans="1:1" s="30" customFormat="1" ht="14.25" customHeight="1" x14ac:dyDescent="0.35"/>
    <row r="852062" spans="1:1" ht="14.25" customHeight="1" x14ac:dyDescent="0.45">
      <c r="A852062" s="31"/>
    </row>
    <row r="852068" s="30" customFormat="1" ht="14.25" customHeight="1" x14ac:dyDescent="0.35"/>
    <row r="852084" spans="1:1" ht="14.25" customHeight="1" x14ac:dyDescent="0.45">
      <c r="A852084" s="31"/>
    </row>
    <row r="852090" spans="1:1" s="30" customFormat="1" ht="14.25" customHeight="1" x14ac:dyDescent="0.35"/>
    <row r="852106" spans="1:1" ht="14.25" customHeight="1" x14ac:dyDescent="0.45">
      <c r="A852106" s="31"/>
    </row>
    <row r="852112" spans="1:1" s="30" customFormat="1" ht="14.25" customHeight="1" x14ac:dyDescent="0.35"/>
    <row r="852128" spans="1:1" ht="14.25" customHeight="1" x14ac:dyDescent="0.45">
      <c r="A852128" s="31"/>
    </row>
    <row r="852134" s="30" customFormat="1" ht="14.25" customHeight="1" x14ac:dyDescent="0.35"/>
    <row r="852150" spans="1:1" ht="14.25" customHeight="1" x14ac:dyDescent="0.45">
      <c r="A852150" s="31"/>
    </row>
    <row r="852156" spans="1:1" s="30" customFormat="1" ht="14.25" customHeight="1" x14ac:dyDescent="0.35"/>
    <row r="852172" spans="1:1" ht="14.25" customHeight="1" x14ac:dyDescent="0.45">
      <c r="A852172" s="31"/>
    </row>
    <row r="852178" s="30" customFormat="1" ht="14.25" customHeight="1" x14ac:dyDescent="0.35"/>
    <row r="852194" spans="1:1" ht="14.25" customHeight="1" x14ac:dyDescent="0.45">
      <c r="A852194" s="31"/>
    </row>
    <row r="852200" spans="1:1" s="30" customFormat="1" ht="14.25" customHeight="1" x14ac:dyDescent="0.35"/>
    <row r="852216" spans="1:1" ht="14.25" customHeight="1" x14ac:dyDescent="0.45">
      <c r="A852216" s="31"/>
    </row>
    <row r="852222" spans="1:1" s="30" customFormat="1" ht="14.25" customHeight="1" x14ac:dyDescent="0.35"/>
    <row r="852238" spans="1:1" ht="14.25" customHeight="1" x14ac:dyDescent="0.45">
      <c r="A852238" s="31"/>
    </row>
    <row r="852244" s="30" customFormat="1" ht="14.25" customHeight="1" x14ac:dyDescent="0.35"/>
    <row r="852260" spans="1:1" ht="14.25" customHeight="1" x14ac:dyDescent="0.45">
      <c r="A852260" s="31"/>
    </row>
    <row r="852266" spans="1:1" s="30" customFormat="1" ht="14.25" customHeight="1" x14ac:dyDescent="0.35"/>
    <row r="852282" spans="1:1" ht="14.25" customHeight="1" x14ac:dyDescent="0.45">
      <c r="A852282" s="31"/>
    </row>
    <row r="852288" spans="1:1" s="30" customFormat="1" ht="14.25" customHeight="1" x14ac:dyDescent="0.35"/>
    <row r="852304" spans="1:1" ht="14.25" customHeight="1" x14ac:dyDescent="0.45">
      <c r="A852304" s="31"/>
    </row>
    <row r="852310" s="30" customFormat="1" ht="14.25" customHeight="1" x14ac:dyDescent="0.35"/>
    <row r="852326" spans="1:1" ht="14.25" customHeight="1" x14ac:dyDescent="0.45">
      <c r="A852326" s="31"/>
    </row>
    <row r="852332" spans="1:1" s="30" customFormat="1" ht="14.25" customHeight="1" x14ac:dyDescent="0.35"/>
    <row r="852348" spans="1:1" ht="14.25" customHeight="1" x14ac:dyDescent="0.45">
      <c r="A852348" s="31"/>
    </row>
    <row r="852354" s="30" customFormat="1" ht="14.25" customHeight="1" x14ac:dyDescent="0.35"/>
    <row r="852370" spans="1:1" ht="14.25" customHeight="1" x14ac:dyDescent="0.45">
      <c r="A852370" s="31"/>
    </row>
    <row r="852376" spans="1:1" s="30" customFormat="1" ht="14.25" customHeight="1" x14ac:dyDescent="0.35"/>
    <row r="852392" spans="1:1" ht="14.25" customHeight="1" x14ac:dyDescent="0.45">
      <c r="A852392" s="31"/>
    </row>
    <row r="852398" spans="1:1" s="30" customFormat="1" ht="14.25" customHeight="1" x14ac:dyDescent="0.35"/>
    <row r="852414" spans="1:1" ht="14.25" customHeight="1" x14ac:dyDescent="0.45">
      <c r="A852414" s="31"/>
    </row>
    <row r="852420" s="30" customFormat="1" ht="14.25" customHeight="1" x14ac:dyDescent="0.35"/>
    <row r="852436" spans="1:1" ht="14.25" customHeight="1" x14ac:dyDescent="0.45">
      <c r="A852436" s="31"/>
    </row>
    <row r="852442" spans="1:1" s="30" customFormat="1" ht="14.25" customHeight="1" x14ac:dyDescent="0.35"/>
    <row r="852458" spans="1:1" ht="14.25" customHeight="1" x14ac:dyDescent="0.45">
      <c r="A852458" s="31"/>
    </row>
    <row r="852464" spans="1:1" s="30" customFormat="1" ht="14.25" customHeight="1" x14ac:dyDescent="0.35"/>
    <row r="852480" spans="1:1" ht="14.25" customHeight="1" x14ac:dyDescent="0.45">
      <c r="A852480" s="31"/>
    </row>
    <row r="852486" s="30" customFormat="1" ht="14.25" customHeight="1" x14ac:dyDescent="0.35"/>
    <row r="852502" spans="1:1" ht="14.25" customHeight="1" x14ac:dyDescent="0.45">
      <c r="A852502" s="31"/>
    </row>
    <row r="852508" spans="1:1" s="30" customFormat="1" ht="14.25" customHeight="1" x14ac:dyDescent="0.35"/>
    <row r="852524" spans="1:1" ht="14.25" customHeight="1" x14ac:dyDescent="0.45">
      <c r="A852524" s="31"/>
    </row>
    <row r="852530" s="30" customFormat="1" ht="14.25" customHeight="1" x14ac:dyDescent="0.35"/>
    <row r="852546" spans="1:1" ht="14.25" customHeight="1" x14ac:dyDescent="0.45">
      <c r="A852546" s="31"/>
    </row>
    <row r="852552" spans="1:1" s="30" customFormat="1" ht="14.25" customHeight="1" x14ac:dyDescent="0.35"/>
    <row r="852568" spans="1:1" ht="14.25" customHeight="1" x14ac:dyDescent="0.45">
      <c r="A852568" s="31"/>
    </row>
    <row r="852574" spans="1:1" s="30" customFormat="1" ht="14.25" customHeight="1" x14ac:dyDescent="0.35"/>
    <row r="852590" spans="1:1" ht="14.25" customHeight="1" x14ac:dyDescent="0.45">
      <c r="A852590" s="31"/>
    </row>
    <row r="852596" s="30" customFormat="1" ht="14.25" customHeight="1" x14ac:dyDescent="0.35"/>
    <row r="852612" spans="1:1" ht="14.25" customHeight="1" x14ac:dyDescent="0.45">
      <c r="A852612" s="31"/>
    </row>
    <row r="852618" spans="1:1" s="30" customFormat="1" ht="14.25" customHeight="1" x14ac:dyDescent="0.35"/>
    <row r="852634" spans="1:1" ht="14.25" customHeight="1" x14ac:dyDescent="0.45">
      <c r="A852634" s="31"/>
    </row>
    <row r="852640" spans="1:1" s="30" customFormat="1" ht="14.25" customHeight="1" x14ac:dyDescent="0.35"/>
    <row r="852656" spans="1:1" ht="14.25" customHeight="1" x14ac:dyDescent="0.45">
      <c r="A852656" s="31"/>
    </row>
    <row r="852662" s="30" customFormat="1" ht="14.25" customHeight="1" x14ac:dyDescent="0.35"/>
    <row r="852678" spans="1:1" ht="14.25" customHeight="1" x14ac:dyDescent="0.45">
      <c r="A852678" s="31"/>
    </row>
    <row r="852684" spans="1:1" s="30" customFormat="1" ht="14.25" customHeight="1" x14ac:dyDescent="0.35"/>
    <row r="852700" spans="1:1" ht="14.25" customHeight="1" x14ac:dyDescent="0.45">
      <c r="A852700" s="31"/>
    </row>
    <row r="852706" s="30" customFormat="1" ht="14.25" customHeight="1" x14ac:dyDescent="0.35"/>
    <row r="852722" spans="1:1" ht="14.25" customHeight="1" x14ac:dyDescent="0.45">
      <c r="A852722" s="31"/>
    </row>
    <row r="852728" spans="1:1" s="30" customFormat="1" ht="14.25" customHeight="1" x14ac:dyDescent="0.35"/>
    <row r="852744" spans="1:1" ht="14.25" customHeight="1" x14ac:dyDescent="0.45">
      <c r="A852744" s="31"/>
    </row>
    <row r="852750" spans="1:1" s="30" customFormat="1" ht="14.25" customHeight="1" x14ac:dyDescent="0.35"/>
    <row r="852766" spans="1:1" ht="14.25" customHeight="1" x14ac:dyDescent="0.45">
      <c r="A852766" s="31"/>
    </row>
    <row r="852772" s="30" customFormat="1" ht="14.25" customHeight="1" x14ac:dyDescent="0.35"/>
    <row r="852788" spans="1:1" ht="14.25" customHeight="1" x14ac:dyDescent="0.45">
      <c r="A852788" s="31"/>
    </row>
    <row r="852794" spans="1:1" s="30" customFormat="1" ht="14.25" customHeight="1" x14ac:dyDescent="0.35"/>
    <row r="852810" spans="1:1" ht="14.25" customHeight="1" x14ac:dyDescent="0.45">
      <c r="A852810" s="31"/>
    </row>
    <row r="852816" spans="1:1" s="30" customFormat="1" ht="14.25" customHeight="1" x14ac:dyDescent="0.35"/>
    <row r="852832" spans="1:1" ht="14.25" customHeight="1" x14ac:dyDescent="0.45">
      <c r="A852832" s="31"/>
    </row>
    <row r="852838" s="30" customFormat="1" ht="14.25" customHeight="1" x14ac:dyDescent="0.35"/>
    <row r="852854" spans="1:1" ht="14.25" customHeight="1" x14ac:dyDescent="0.45">
      <c r="A852854" s="31"/>
    </row>
    <row r="852860" spans="1:1" s="30" customFormat="1" ht="14.25" customHeight="1" x14ac:dyDescent="0.35"/>
    <row r="852876" spans="1:1" ht="14.25" customHeight="1" x14ac:dyDescent="0.45">
      <c r="A852876" s="31"/>
    </row>
    <row r="852882" s="30" customFormat="1" ht="14.25" customHeight="1" x14ac:dyDescent="0.35"/>
    <row r="852898" spans="1:1" ht="14.25" customHeight="1" x14ac:dyDescent="0.45">
      <c r="A852898" s="31"/>
    </row>
    <row r="852904" spans="1:1" s="30" customFormat="1" ht="14.25" customHeight="1" x14ac:dyDescent="0.35"/>
    <row r="852920" spans="1:1" ht="14.25" customHeight="1" x14ac:dyDescent="0.45">
      <c r="A852920" s="31"/>
    </row>
    <row r="852926" spans="1:1" s="30" customFormat="1" ht="14.25" customHeight="1" x14ac:dyDescent="0.35"/>
    <row r="852942" spans="1:1" ht="14.25" customHeight="1" x14ac:dyDescent="0.45">
      <c r="A852942" s="31"/>
    </row>
    <row r="852948" s="30" customFormat="1" ht="14.25" customHeight="1" x14ac:dyDescent="0.35"/>
    <row r="852964" spans="1:1" ht="14.25" customHeight="1" x14ac:dyDescent="0.45">
      <c r="A852964" s="31"/>
    </row>
    <row r="852970" spans="1:1" s="30" customFormat="1" ht="14.25" customHeight="1" x14ac:dyDescent="0.35"/>
    <row r="852986" spans="1:1" ht="14.25" customHeight="1" x14ac:dyDescent="0.45">
      <c r="A852986" s="31"/>
    </row>
    <row r="852992" spans="1:1" s="30" customFormat="1" ht="14.25" customHeight="1" x14ac:dyDescent="0.35"/>
    <row r="853008" spans="1:1" ht="14.25" customHeight="1" x14ac:dyDescent="0.45">
      <c r="A853008" s="31"/>
    </row>
    <row r="853014" s="30" customFormat="1" ht="14.25" customHeight="1" x14ac:dyDescent="0.35"/>
    <row r="853030" spans="1:1" ht="14.25" customHeight="1" x14ac:dyDescent="0.45">
      <c r="A853030" s="31"/>
    </row>
    <row r="853036" spans="1:1" s="30" customFormat="1" ht="14.25" customHeight="1" x14ac:dyDescent="0.35"/>
    <row r="853052" spans="1:1" ht="14.25" customHeight="1" x14ac:dyDescent="0.45">
      <c r="A853052" s="31"/>
    </row>
    <row r="853058" s="30" customFormat="1" ht="14.25" customHeight="1" x14ac:dyDescent="0.35"/>
    <row r="853074" spans="1:1" ht="14.25" customHeight="1" x14ac:dyDescent="0.45">
      <c r="A853074" s="31"/>
    </row>
    <row r="853080" spans="1:1" s="30" customFormat="1" ht="14.25" customHeight="1" x14ac:dyDescent="0.35"/>
    <row r="853096" spans="1:1" ht="14.25" customHeight="1" x14ac:dyDescent="0.45">
      <c r="A853096" s="31"/>
    </row>
    <row r="853102" spans="1:1" s="30" customFormat="1" ht="14.25" customHeight="1" x14ac:dyDescent="0.35"/>
    <row r="853118" spans="1:1" ht="14.25" customHeight="1" x14ac:dyDescent="0.45">
      <c r="A853118" s="31"/>
    </row>
    <row r="853124" s="30" customFormat="1" ht="14.25" customHeight="1" x14ac:dyDescent="0.35"/>
    <row r="853140" spans="1:1" ht="14.25" customHeight="1" x14ac:dyDescent="0.45">
      <c r="A853140" s="31"/>
    </row>
    <row r="853146" spans="1:1" s="30" customFormat="1" ht="14.25" customHeight="1" x14ac:dyDescent="0.35"/>
    <row r="853162" spans="1:1" ht="14.25" customHeight="1" x14ac:dyDescent="0.45">
      <c r="A853162" s="31"/>
    </row>
    <row r="853168" spans="1:1" s="30" customFormat="1" ht="14.25" customHeight="1" x14ac:dyDescent="0.35"/>
    <row r="853184" spans="1:1" ht="14.25" customHeight="1" x14ac:dyDescent="0.45">
      <c r="A853184" s="31"/>
    </row>
    <row r="853190" s="30" customFormat="1" ht="14.25" customHeight="1" x14ac:dyDescent="0.35"/>
    <row r="853206" spans="1:1" ht="14.25" customHeight="1" x14ac:dyDescent="0.45">
      <c r="A853206" s="31"/>
    </row>
    <row r="853212" spans="1:1" s="30" customFormat="1" ht="14.25" customHeight="1" x14ac:dyDescent="0.35"/>
    <row r="853228" spans="1:1" ht="14.25" customHeight="1" x14ac:dyDescent="0.45">
      <c r="A853228" s="31"/>
    </row>
    <row r="853234" s="30" customFormat="1" ht="14.25" customHeight="1" x14ac:dyDescent="0.35"/>
    <row r="853250" spans="1:1" ht="14.25" customHeight="1" x14ac:dyDescent="0.45">
      <c r="A853250" s="31"/>
    </row>
    <row r="853256" spans="1:1" s="30" customFormat="1" ht="14.25" customHeight="1" x14ac:dyDescent="0.35"/>
    <row r="853272" spans="1:1" ht="14.25" customHeight="1" x14ac:dyDescent="0.45">
      <c r="A853272" s="31"/>
    </row>
    <row r="853278" spans="1:1" s="30" customFormat="1" ht="14.25" customHeight="1" x14ac:dyDescent="0.35"/>
    <row r="853294" spans="1:1" ht="14.25" customHeight="1" x14ac:dyDescent="0.45">
      <c r="A853294" s="31"/>
    </row>
    <row r="853300" s="30" customFormat="1" ht="14.25" customHeight="1" x14ac:dyDescent="0.35"/>
    <row r="853316" spans="1:1" ht="14.25" customHeight="1" x14ac:dyDescent="0.45">
      <c r="A853316" s="31"/>
    </row>
    <row r="853322" spans="1:1" s="30" customFormat="1" ht="14.25" customHeight="1" x14ac:dyDescent="0.35"/>
    <row r="853338" spans="1:1" ht="14.25" customHeight="1" x14ac:dyDescent="0.45">
      <c r="A853338" s="31"/>
    </row>
    <row r="853344" spans="1:1" s="30" customFormat="1" ht="14.25" customHeight="1" x14ac:dyDescent="0.35"/>
    <row r="853360" spans="1:1" ht="14.25" customHeight="1" x14ac:dyDescent="0.45">
      <c r="A853360" s="31"/>
    </row>
    <row r="853366" s="30" customFormat="1" ht="14.25" customHeight="1" x14ac:dyDescent="0.35"/>
    <row r="853382" spans="1:1" ht="14.25" customHeight="1" x14ac:dyDescent="0.45">
      <c r="A853382" s="31"/>
    </row>
    <row r="853388" spans="1:1" s="30" customFormat="1" ht="14.25" customHeight="1" x14ac:dyDescent="0.35"/>
    <row r="853404" spans="1:1" ht="14.25" customHeight="1" x14ac:dyDescent="0.45">
      <c r="A853404" s="31"/>
    </row>
    <row r="853410" s="30" customFormat="1" ht="14.25" customHeight="1" x14ac:dyDescent="0.35"/>
    <row r="853426" spans="1:1" ht="14.25" customHeight="1" x14ac:dyDescent="0.45">
      <c r="A853426" s="31"/>
    </row>
    <row r="853432" spans="1:1" s="30" customFormat="1" ht="14.25" customHeight="1" x14ac:dyDescent="0.35"/>
    <row r="853448" spans="1:1" ht="14.25" customHeight="1" x14ac:dyDescent="0.45">
      <c r="A853448" s="31"/>
    </row>
    <row r="853454" spans="1:1" s="30" customFormat="1" ht="14.25" customHeight="1" x14ac:dyDescent="0.35"/>
    <row r="853470" spans="1:1" ht="14.25" customHeight="1" x14ac:dyDescent="0.45">
      <c r="A853470" s="31"/>
    </row>
    <row r="853476" s="30" customFormat="1" ht="14.25" customHeight="1" x14ac:dyDescent="0.35"/>
    <row r="853492" spans="1:1" ht="14.25" customHeight="1" x14ac:dyDescent="0.45">
      <c r="A853492" s="31"/>
    </row>
    <row r="853498" spans="1:1" s="30" customFormat="1" ht="14.25" customHeight="1" x14ac:dyDescent="0.35"/>
    <row r="853514" spans="1:1" ht="14.25" customHeight="1" x14ac:dyDescent="0.45">
      <c r="A853514" s="31"/>
    </row>
    <row r="853520" spans="1:1" s="30" customFormat="1" ht="14.25" customHeight="1" x14ac:dyDescent="0.35"/>
    <row r="853536" spans="1:1" ht="14.25" customHeight="1" x14ac:dyDescent="0.45">
      <c r="A853536" s="31"/>
    </row>
    <row r="853542" s="30" customFormat="1" ht="14.25" customHeight="1" x14ac:dyDescent="0.35"/>
    <row r="853558" spans="1:1" ht="14.25" customHeight="1" x14ac:dyDescent="0.45">
      <c r="A853558" s="31"/>
    </row>
    <row r="853564" spans="1:1" s="30" customFormat="1" ht="14.25" customHeight="1" x14ac:dyDescent="0.35"/>
    <row r="853580" spans="1:1" ht="14.25" customHeight="1" x14ac:dyDescent="0.45">
      <c r="A853580" s="31"/>
    </row>
    <row r="853586" s="30" customFormat="1" ht="14.25" customHeight="1" x14ac:dyDescent="0.35"/>
    <row r="853602" spans="1:1" ht="14.25" customHeight="1" x14ac:dyDescent="0.45">
      <c r="A853602" s="31"/>
    </row>
    <row r="853608" spans="1:1" s="30" customFormat="1" ht="14.25" customHeight="1" x14ac:dyDescent="0.35"/>
    <row r="853624" spans="1:1" ht="14.25" customHeight="1" x14ac:dyDescent="0.45">
      <c r="A853624" s="31"/>
    </row>
    <row r="853630" spans="1:1" s="30" customFormat="1" ht="14.25" customHeight="1" x14ac:dyDescent="0.35"/>
    <row r="853646" spans="1:1" ht="14.25" customHeight="1" x14ac:dyDescent="0.45">
      <c r="A853646" s="31"/>
    </row>
    <row r="853652" s="30" customFormat="1" ht="14.25" customHeight="1" x14ac:dyDescent="0.35"/>
    <row r="853668" spans="1:1" ht="14.25" customHeight="1" x14ac:dyDescent="0.45">
      <c r="A853668" s="31"/>
    </row>
    <row r="853674" spans="1:1" s="30" customFormat="1" ht="14.25" customHeight="1" x14ac:dyDescent="0.35"/>
    <row r="853690" spans="1:1" ht="14.25" customHeight="1" x14ac:dyDescent="0.45">
      <c r="A853690" s="31"/>
    </row>
    <row r="853696" spans="1:1" s="30" customFormat="1" ht="14.25" customHeight="1" x14ac:dyDescent="0.35"/>
    <row r="853712" spans="1:1" ht="14.25" customHeight="1" x14ac:dyDescent="0.45">
      <c r="A853712" s="31"/>
    </row>
    <row r="853718" s="30" customFormat="1" ht="14.25" customHeight="1" x14ac:dyDescent="0.35"/>
    <row r="853734" spans="1:1" ht="14.25" customHeight="1" x14ac:dyDescent="0.45">
      <c r="A853734" s="31"/>
    </row>
    <row r="853740" spans="1:1" s="30" customFormat="1" ht="14.25" customHeight="1" x14ac:dyDescent="0.35"/>
    <row r="853756" spans="1:1" ht="14.25" customHeight="1" x14ac:dyDescent="0.45">
      <c r="A853756" s="31"/>
    </row>
    <row r="853762" s="30" customFormat="1" ht="14.25" customHeight="1" x14ac:dyDescent="0.35"/>
    <row r="853778" spans="1:1" ht="14.25" customHeight="1" x14ac:dyDescent="0.45">
      <c r="A853778" s="31"/>
    </row>
    <row r="853784" spans="1:1" s="30" customFormat="1" ht="14.25" customHeight="1" x14ac:dyDescent="0.35"/>
    <row r="853800" spans="1:1" ht="14.25" customHeight="1" x14ac:dyDescent="0.45">
      <c r="A853800" s="31"/>
    </row>
    <row r="853806" spans="1:1" s="30" customFormat="1" ht="14.25" customHeight="1" x14ac:dyDescent="0.35"/>
    <row r="853822" spans="1:1" ht="14.25" customHeight="1" x14ac:dyDescent="0.45">
      <c r="A853822" s="31"/>
    </row>
    <row r="853828" s="30" customFormat="1" ht="14.25" customHeight="1" x14ac:dyDescent="0.35"/>
    <row r="853844" spans="1:1" ht="14.25" customHeight="1" x14ac:dyDescent="0.45">
      <c r="A853844" s="31"/>
    </row>
    <row r="853850" spans="1:1" s="30" customFormat="1" ht="14.25" customHeight="1" x14ac:dyDescent="0.35"/>
    <row r="853866" spans="1:1" ht="14.25" customHeight="1" x14ac:dyDescent="0.45">
      <c r="A853866" s="31"/>
    </row>
    <row r="853872" spans="1:1" s="30" customFormat="1" ht="14.25" customHeight="1" x14ac:dyDescent="0.35"/>
    <row r="853888" spans="1:1" ht="14.25" customHeight="1" x14ac:dyDescent="0.45">
      <c r="A853888" s="31"/>
    </row>
    <row r="853894" s="30" customFormat="1" ht="14.25" customHeight="1" x14ac:dyDescent="0.35"/>
    <row r="853910" spans="1:1" ht="14.25" customHeight="1" x14ac:dyDescent="0.45">
      <c r="A853910" s="31"/>
    </row>
    <row r="853916" spans="1:1" s="30" customFormat="1" ht="14.25" customHeight="1" x14ac:dyDescent="0.35"/>
    <row r="853932" spans="1:1" ht="14.25" customHeight="1" x14ac:dyDescent="0.45">
      <c r="A853932" s="31"/>
    </row>
    <row r="853938" s="30" customFormat="1" ht="14.25" customHeight="1" x14ac:dyDescent="0.35"/>
    <row r="853954" spans="1:1" ht="14.25" customHeight="1" x14ac:dyDescent="0.45">
      <c r="A853954" s="31"/>
    </row>
    <row r="853960" spans="1:1" s="30" customFormat="1" ht="14.25" customHeight="1" x14ac:dyDescent="0.35"/>
    <row r="853976" spans="1:1" ht="14.25" customHeight="1" x14ac:dyDescent="0.45">
      <c r="A853976" s="31"/>
    </row>
    <row r="853982" spans="1:1" s="30" customFormat="1" ht="14.25" customHeight="1" x14ac:dyDescent="0.35"/>
    <row r="853998" spans="1:1" ht="14.25" customHeight="1" x14ac:dyDescent="0.45">
      <c r="A853998" s="31"/>
    </row>
    <row r="854004" s="30" customFormat="1" ht="14.25" customHeight="1" x14ac:dyDescent="0.35"/>
    <row r="854020" spans="1:1" ht="14.25" customHeight="1" x14ac:dyDescent="0.45">
      <c r="A854020" s="31"/>
    </row>
    <row r="854026" spans="1:1" s="30" customFormat="1" ht="14.25" customHeight="1" x14ac:dyDescent="0.35"/>
    <row r="854042" spans="1:1" ht="14.25" customHeight="1" x14ac:dyDescent="0.45">
      <c r="A854042" s="31"/>
    </row>
    <row r="854048" spans="1:1" s="30" customFormat="1" ht="14.25" customHeight="1" x14ac:dyDescent="0.35"/>
    <row r="854064" spans="1:1" ht="14.25" customHeight="1" x14ac:dyDescent="0.45">
      <c r="A854064" s="31"/>
    </row>
    <row r="854070" s="30" customFormat="1" ht="14.25" customHeight="1" x14ac:dyDescent="0.35"/>
    <row r="854086" spans="1:1" ht="14.25" customHeight="1" x14ac:dyDescent="0.45">
      <c r="A854086" s="31"/>
    </row>
    <row r="854092" spans="1:1" s="30" customFormat="1" ht="14.25" customHeight="1" x14ac:dyDescent="0.35"/>
    <row r="854108" spans="1:1" ht="14.25" customHeight="1" x14ac:dyDescent="0.45">
      <c r="A854108" s="31"/>
    </row>
    <row r="854114" s="30" customFormat="1" ht="14.25" customHeight="1" x14ac:dyDescent="0.35"/>
    <row r="854130" spans="1:1" ht="14.25" customHeight="1" x14ac:dyDescent="0.45">
      <c r="A854130" s="31"/>
    </row>
    <row r="854136" spans="1:1" s="30" customFormat="1" ht="14.25" customHeight="1" x14ac:dyDescent="0.35"/>
    <row r="854152" spans="1:1" ht="14.25" customHeight="1" x14ac:dyDescent="0.45">
      <c r="A854152" s="31"/>
    </row>
    <row r="854158" spans="1:1" s="30" customFormat="1" ht="14.25" customHeight="1" x14ac:dyDescent="0.35"/>
    <row r="854174" spans="1:1" ht="14.25" customHeight="1" x14ac:dyDescent="0.45">
      <c r="A854174" s="31"/>
    </row>
    <row r="854180" s="30" customFormat="1" ht="14.25" customHeight="1" x14ac:dyDescent="0.35"/>
    <row r="854196" spans="1:1" ht="14.25" customHeight="1" x14ac:dyDescent="0.45">
      <c r="A854196" s="31"/>
    </row>
    <row r="854202" spans="1:1" s="30" customFormat="1" ht="14.25" customHeight="1" x14ac:dyDescent="0.35"/>
    <row r="854218" spans="1:1" ht="14.25" customHeight="1" x14ac:dyDescent="0.45">
      <c r="A854218" s="31"/>
    </row>
    <row r="854224" spans="1:1" s="30" customFormat="1" ht="14.25" customHeight="1" x14ac:dyDescent="0.35"/>
    <row r="854240" spans="1:1" ht="14.25" customHeight="1" x14ac:dyDescent="0.45">
      <c r="A854240" s="31"/>
    </row>
    <row r="854246" s="30" customFormat="1" ht="14.25" customHeight="1" x14ac:dyDescent="0.35"/>
    <row r="854262" spans="1:1" ht="14.25" customHeight="1" x14ac:dyDescent="0.45">
      <c r="A854262" s="31"/>
    </row>
    <row r="854268" spans="1:1" s="30" customFormat="1" ht="14.25" customHeight="1" x14ac:dyDescent="0.35"/>
    <row r="854284" spans="1:1" ht="14.25" customHeight="1" x14ac:dyDescent="0.45">
      <c r="A854284" s="31"/>
    </row>
    <row r="854290" s="30" customFormat="1" ht="14.25" customHeight="1" x14ac:dyDescent="0.35"/>
    <row r="854306" spans="1:1" ht="14.25" customHeight="1" x14ac:dyDescent="0.45">
      <c r="A854306" s="31"/>
    </row>
    <row r="854312" spans="1:1" s="30" customFormat="1" ht="14.25" customHeight="1" x14ac:dyDescent="0.35"/>
    <row r="854328" spans="1:1" ht="14.25" customHeight="1" x14ac:dyDescent="0.45">
      <c r="A854328" s="31"/>
    </row>
    <row r="854334" spans="1:1" s="30" customFormat="1" ht="14.25" customHeight="1" x14ac:dyDescent="0.35"/>
    <row r="854350" spans="1:1" ht="14.25" customHeight="1" x14ac:dyDescent="0.45">
      <c r="A854350" s="31"/>
    </row>
    <row r="854356" s="30" customFormat="1" ht="14.25" customHeight="1" x14ac:dyDescent="0.35"/>
    <row r="854372" spans="1:1" ht="14.25" customHeight="1" x14ac:dyDescent="0.45">
      <c r="A854372" s="31"/>
    </row>
    <row r="854378" spans="1:1" s="30" customFormat="1" ht="14.25" customHeight="1" x14ac:dyDescent="0.35"/>
    <row r="854394" spans="1:1" ht="14.25" customHeight="1" x14ac:dyDescent="0.45">
      <c r="A854394" s="31"/>
    </row>
    <row r="854400" spans="1:1" s="30" customFormat="1" ht="14.25" customHeight="1" x14ac:dyDescent="0.35"/>
    <row r="854416" spans="1:1" ht="14.25" customHeight="1" x14ac:dyDescent="0.45">
      <c r="A854416" s="31"/>
    </row>
    <row r="854422" s="30" customFormat="1" ht="14.25" customHeight="1" x14ac:dyDescent="0.35"/>
    <row r="854438" spans="1:1" ht="14.25" customHeight="1" x14ac:dyDescent="0.45">
      <c r="A854438" s="31"/>
    </row>
    <row r="854444" spans="1:1" s="30" customFormat="1" ht="14.25" customHeight="1" x14ac:dyDescent="0.35"/>
    <row r="854460" spans="1:1" ht="14.25" customHeight="1" x14ac:dyDescent="0.45">
      <c r="A854460" s="31"/>
    </row>
    <row r="854466" s="30" customFormat="1" ht="14.25" customHeight="1" x14ac:dyDescent="0.35"/>
    <row r="854482" spans="1:1" ht="14.25" customHeight="1" x14ac:dyDescent="0.45">
      <c r="A854482" s="31"/>
    </row>
    <row r="854488" spans="1:1" s="30" customFormat="1" ht="14.25" customHeight="1" x14ac:dyDescent="0.35"/>
    <row r="854504" spans="1:1" ht="14.25" customHeight="1" x14ac:dyDescent="0.45">
      <c r="A854504" s="31"/>
    </row>
    <row r="854510" spans="1:1" s="30" customFormat="1" ht="14.25" customHeight="1" x14ac:dyDescent="0.35"/>
    <row r="854526" spans="1:1" ht="14.25" customHeight="1" x14ac:dyDescent="0.45">
      <c r="A854526" s="31"/>
    </row>
    <row r="854532" s="30" customFormat="1" ht="14.25" customHeight="1" x14ac:dyDescent="0.35"/>
    <row r="854548" spans="1:1" ht="14.25" customHeight="1" x14ac:dyDescent="0.45">
      <c r="A854548" s="31"/>
    </row>
    <row r="854554" spans="1:1" s="30" customFormat="1" ht="14.25" customHeight="1" x14ac:dyDescent="0.35"/>
    <row r="854570" spans="1:1" ht="14.25" customHeight="1" x14ac:dyDescent="0.45">
      <c r="A854570" s="31"/>
    </row>
    <row r="854576" spans="1:1" s="30" customFormat="1" ht="14.25" customHeight="1" x14ac:dyDescent="0.35"/>
    <row r="854592" spans="1:1" ht="14.25" customHeight="1" x14ac:dyDescent="0.45">
      <c r="A854592" s="31"/>
    </row>
    <row r="854598" s="30" customFormat="1" ht="14.25" customHeight="1" x14ac:dyDescent="0.35"/>
    <row r="854614" spans="1:1" ht="14.25" customHeight="1" x14ac:dyDescent="0.45">
      <c r="A854614" s="31"/>
    </row>
    <row r="854620" spans="1:1" s="30" customFormat="1" ht="14.25" customHeight="1" x14ac:dyDescent="0.35"/>
    <row r="854636" spans="1:1" ht="14.25" customHeight="1" x14ac:dyDescent="0.45">
      <c r="A854636" s="31"/>
    </row>
    <row r="854642" s="30" customFormat="1" ht="14.25" customHeight="1" x14ac:dyDescent="0.35"/>
    <row r="854658" spans="1:1" ht="14.25" customHeight="1" x14ac:dyDescent="0.45">
      <c r="A854658" s="31"/>
    </row>
    <row r="854664" spans="1:1" s="30" customFormat="1" ht="14.25" customHeight="1" x14ac:dyDescent="0.35"/>
    <row r="854680" spans="1:1" ht="14.25" customHeight="1" x14ac:dyDescent="0.45">
      <c r="A854680" s="31"/>
    </row>
    <row r="854686" spans="1:1" s="30" customFormat="1" ht="14.25" customHeight="1" x14ac:dyDescent="0.35"/>
    <row r="854702" spans="1:1" ht="14.25" customHeight="1" x14ac:dyDescent="0.45">
      <c r="A854702" s="31"/>
    </row>
    <row r="854708" s="30" customFormat="1" ht="14.25" customHeight="1" x14ac:dyDescent="0.35"/>
    <row r="854724" spans="1:1" ht="14.25" customHeight="1" x14ac:dyDescent="0.45">
      <c r="A854724" s="31"/>
    </row>
    <row r="854730" spans="1:1" s="30" customFormat="1" ht="14.25" customHeight="1" x14ac:dyDescent="0.35"/>
    <row r="854746" spans="1:1" ht="14.25" customHeight="1" x14ac:dyDescent="0.45">
      <c r="A854746" s="31"/>
    </row>
    <row r="854752" spans="1:1" s="30" customFormat="1" ht="14.25" customHeight="1" x14ac:dyDescent="0.35"/>
    <row r="854768" spans="1:1" ht="14.25" customHeight="1" x14ac:dyDescent="0.45">
      <c r="A854768" s="31"/>
    </row>
    <row r="854774" s="30" customFormat="1" ht="14.25" customHeight="1" x14ac:dyDescent="0.35"/>
    <row r="854790" spans="1:1" ht="14.25" customHeight="1" x14ac:dyDescent="0.45">
      <c r="A854790" s="31"/>
    </row>
    <row r="854796" spans="1:1" s="30" customFormat="1" ht="14.25" customHeight="1" x14ac:dyDescent="0.35"/>
    <row r="854812" spans="1:1" ht="14.25" customHeight="1" x14ac:dyDescent="0.45">
      <c r="A854812" s="31"/>
    </row>
    <row r="854818" s="30" customFormat="1" ht="14.25" customHeight="1" x14ac:dyDescent="0.35"/>
    <row r="854834" spans="1:1" ht="14.25" customHeight="1" x14ac:dyDescent="0.45">
      <c r="A854834" s="31"/>
    </row>
    <row r="854840" spans="1:1" s="30" customFormat="1" ht="14.25" customHeight="1" x14ac:dyDescent="0.35"/>
    <row r="854856" spans="1:1" ht="14.25" customHeight="1" x14ac:dyDescent="0.45">
      <c r="A854856" s="31"/>
    </row>
    <row r="854862" spans="1:1" s="30" customFormat="1" ht="14.25" customHeight="1" x14ac:dyDescent="0.35"/>
    <row r="854878" spans="1:1" ht="14.25" customHeight="1" x14ac:dyDescent="0.45">
      <c r="A854878" s="31"/>
    </row>
    <row r="854884" s="30" customFormat="1" ht="14.25" customHeight="1" x14ac:dyDescent="0.35"/>
    <row r="854900" spans="1:1" ht="14.25" customHeight="1" x14ac:dyDescent="0.45">
      <c r="A854900" s="31"/>
    </row>
    <row r="854906" spans="1:1" s="30" customFormat="1" ht="14.25" customHeight="1" x14ac:dyDescent="0.35"/>
    <row r="854922" spans="1:1" ht="14.25" customHeight="1" x14ac:dyDescent="0.45">
      <c r="A854922" s="31"/>
    </row>
    <row r="854928" spans="1:1" s="30" customFormat="1" ht="14.25" customHeight="1" x14ac:dyDescent="0.35"/>
    <row r="854944" spans="1:1" ht="14.25" customHeight="1" x14ac:dyDescent="0.45">
      <c r="A854944" s="31"/>
    </row>
    <row r="854950" s="30" customFormat="1" ht="14.25" customHeight="1" x14ac:dyDescent="0.35"/>
    <row r="854966" spans="1:1" ht="14.25" customHeight="1" x14ac:dyDescent="0.45">
      <c r="A854966" s="31"/>
    </row>
    <row r="854972" spans="1:1" s="30" customFormat="1" ht="14.25" customHeight="1" x14ac:dyDescent="0.35"/>
    <row r="854988" spans="1:1" ht="14.25" customHeight="1" x14ac:dyDescent="0.45">
      <c r="A854988" s="31"/>
    </row>
    <row r="854994" s="30" customFormat="1" ht="14.25" customHeight="1" x14ac:dyDescent="0.35"/>
    <row r="855010" spans="1:1" ht="14.25" customHeight="1" x14ac:dyDescent="0.45">
      <c r="A855010" s="31"/>
    </row>
    <row r="855016" spans="1:1" s="30" customFormat="1" ht="14.25" customHeight="1" x14ac:dyDescent="0.35"/>
    <row r="855032" spans="1:1" ht="14.25" customHeight="1" x14ac:dyDescent="0.45">
      <c r="A855032" s="31"/>
    </row>
    <row r="855038" spans="1:1" s="30" customFormat="1" ht="14.25" customHeight="1" x14ac:dyDescent="0.35"/>
    <row r="855054" spans="1:1" ht="14.25" customHeight="1" x14ac:dyDescent="0.45">
      <c r="A855054" s="31"/>
    </row>
    <row r="855060" s="30" customFormat="1" ht="14.25" customHeight="1" x14ac:dyDescent="0.35"/>
    <row r="855076" spans="1:1" ht="14.25" customHeight="1" x14ac:dyDescent="0.45">
      <c r="A855076" s="31"/>
    </row>
    <row r="855082" spans="1:1" s="30" customFormat="1" ht="14.25" customHeight="1" x14ac:dyDescent="0.35"/>
    <row r="855098" spans="1:1" ht="14.25" customHeight="1" x14ac:dyDescent="0.45">
      <c r="A855098" s="31"/>
    </row>
    <row r="855104" spans="1:1" s="30" customFormat="1" ht="14.25" customHeight="1" x14ac:dyDescent="0.35"/>
    <row r="855120" spans="1:1" ht="14.25" customHeight="1" x14ac:dyDescent="0.45">
      <c r="A855120" s="31"/>
    </row>
    <row r="855126" s="30" customFormat="1" ht="14.25" customHeight="1" x14ac:dyDescent="0.35"/>
    <row r="855142" spans="1:1" ht="14.25" customHeight="1" x14ac:dyDescent="0.45">
      <c r="A855142" s="31"/>
    </row>
    <row r="855148" spans="1:1" s="30" customFormat="1" ht="14.25" customHeight="1" x14ac:dyDescent="0.35"/>
    <row r="855164" spans="1:1" ht="14.25" customHeight="1" x14ac:dyDescent="0.45">
      <c r="A855164" s="31"/>
    </row>
    <row r="855170" s="30" customFormat="1" ht="14.25" customHeight="1" x14ac:dyDescent="0.35"/>
    <row r="855186" spans="1:1" ht="14.25" customHeight="1" x14ac:dyDescent="0.45">
      <c r="A855186" s="31"/>
    </row>
    <row r="855192" spans="1:1" s="30" customFormat="1" ht="14.25" customHeight="1" x14ac:dyDescent="0.35"/>
    <row r="855208" spans="1:1" ht="14.25" customHeight="1" x14ac:dyDescent="0.45">
      <c r="A855208" s="31"/>
    </row>
    <row r="855214" spans="1:1" s="30" customFormat="1" ht="14.25" customHeight="1" x14ac:dyDescent="0.35"/>
    <row r="855230" spans="1:1" ht="14.25" customHeight="1" x14ac:dyDescent="0.45">
      <c r="A855230" s="31"/>
    </row>
    <row r="855236" s="30" customFormat="1" ht="14.25" customHeight="1" x14ac:dyDescent="0.35"/>
    <row r="855252" spans="1:1" ht="14.25" customHeight="1" x14ac:dyDescent="0.45">
      <c r="A855252" s="31"/>
    </row>
    <row r="855258" spans="1:1" s="30" customFormat="1" ht="14.25" customHeight="1" x14ac:dyDescent="0.35"/>
    <row r="855274" spans="1:1" ht="14.25" customHeight="1" x14ac:dyDescent="0.45">
      <c r="A855274" s="31"/>
    </row>
    <row r="855280" spans="1:1" s="30" customFormat="1" ht="14.25" customHeight="1" x14ac:dyDescent="0.35"/>
    <row r="855296" spans="1:1" ht="14.25" customHeight="1" x14ac:dyDescent="0.45">
      <c r="A855296" s="31"/>
    </row>
    <row r="855302" s="30" customFormat="1" ht="14.25" customHeight="1" x14ac:dyDescent="0.35"/>
    <row r="855318" spans="1:1" ht="14.25" customHeight="1" x14ac:dyDescent="0.45">
      <c r="A855318" s="31"/>
    </row>
    <row r="855324" spans="1:1" s="30" customFormat="1" ht="14.25" customHeight="1" x14ac:dyDescent="0.35"/>
    <row r="855340" spans="1:1" ht="14.25" customHeight="1" x14ac:dyDescent="0.45">
      <c r="A855340" s="31"/>
    </row>
    <row r="855346" s="30" customFormat="1" ht="14.25" customHeight="1" x14ac:dyDescent="0.35"/>
    <row r="855362" spans="1:1" ht="14.25" customHeight="1" x14ac:dyDescent="0.45">
      <c r="A855362" s="31"/>
    </row>
    <row r="855368" spans="1:1" s="30" customFormat="1" ht="14.25" customHeight="1" x14ac:dyDescent="0.35"/>
    <row r="855384" spans="1:1" ht="14.25" customHeight="1" x14ac:dyDescent="0.45">
      <c r="A855384" s="31"/>
    </row>
    <row r="855390" spans="1:1" s="30" customFormat="1" ht="14.25" customHeight="1" x14ac:dyDescent="0.35"/>
    <row r="855406" spans="1:1" ht="14.25" customHeight="1" x14ac:dyDescent="0.45">
      <c r="A855406" s="31"/>
    </row>
    <row r="855412" s="30" customFormat="1" ht="14.25" customHeight="1" x14ac:dyDescent="0.35"/>
    <row r="855428" spans="1:1" ht="14.25" customHeight="1" x14ac:dyDescent="0.45">
      <c r="A855428" s="31"/>
    </row>
    <row r="855434" spans="1:1" s="30" customFormat="1" ht="14.25" customHeight="1" x14ac:dyDescent="0.35"/>
    <row r="855450" spans="1:1" ht="14.25" customHeight="1" x14ac:dyDescent="0.45">
      <c r="A855450" s="31"/>
    </row>
    <row r="855456" spans="1:1" s="30" customFormat="1" ht="14.25" customHeight="1" x14ac:dyDescent="0.35"/>
    <row r="855472" spans="1:1" ht="14.25" customHeight="1" x14ac:dyDescent="0.45">
      <c r="A855472" s="31"/>
    </row>
    <row r="855478" s="30" customFormat="1" ht="14.25" customHeight="1" x14ac:dyDescent="0.35"/>
    <row r="855494" spans="1:1" ht="14.25" customHeight="1" x14ac:dyDescent="0.45">
      <c r="A855494" s="31"/>
    </row>
    <row r="855500" spans="1:1" s="30" customFormat="1" ht="14.25" customHeight="1" x14ac:dyDescent="0.35"/>
    <row r="855516" spans="1:1" ht="14.25" customHeight="1" x14ac:dyDescent="0.45">
      <c r="A855516" s="31"/>
    </row>
    <row r="855522" s="30" customFormat="1" ht="14.25" customHeight="1" x14ac:dyDescent="0.35"/>
    <row r="855538" spans="1:1" ht="14.25" customHeight="1" x14ac:dyDescent="0.45">
      <c r="A855538" s="31"/>
    </row>
    <row r="855544" spans="1:1" s="30" customFormat="1" ht="14.25" customHeight="1" x14ac:dyDescent="0.35"/>
    <row r="855560" spans="1:1" ht="14.25" customHeight="1" x14ac:dyDescent="0.45">
      <c r="A855560" s="31"/>
    </row>
    <row r="855566" spans="1:1" s="30" customFormat="1" ht="14.25" customHeight="1" x14ac:dyDescent="0.35"/>
    <row r="855582" spans="1:1" ht="14.25" customHeight="1" x14ac:dyDescent="0.45">
      <c r="A855582" s="31"/>
    </row>
    <row r="855588" s="30" customFormat="1" ht="14.25" customHeight="1" x14ac:dyDescent="0.35"/>
    <row r="855604" spans="1:1" ht="14.25" customHeight="1" x14ac:dyDescent="0.45">
      <c r="A855604" s="31"/>
    </row>
    <row r="855610" spans="1:1" s="30" customFormat="1" ht="14.25" customHeight="1" x14ac:dyDescent="0.35"/>
    <row r="855626" spans="1:1" ht="14.25" customHeight="1" x14ac:dyDescent="0.45">
      <c r="A855626" s="31"/>
    </row>
    <row r="855632" spans="1:1" s="30" customFormat="1" ht="14.25" customHeight="1" x14ac:dyDescent="0.35"/>
    <row r="855648" spans="1:1" ht="14.25" customHeight="1" x14ac:dyDescent="0.45">
      <c r="A855648" s="31"/>
    </row>
    <row r="855654" s="30" customFormat="1" ht="14.25" customHeight="1" x14ac:dyDescent="0.35"/>
    <row r="855670" spans="1:1" ht="14.25" customHeight="1" x14ac:dyDescent="0.45">
      <c r="A855670" s="31"/>
    </row>
    <row r="855676" spans="1:1" s="30" customFormat="1" ht="14.25" customHeight="1" x14ac:dyDescent="0.35"/>
    <row r="855692" spans="1:1" ht="14.25" customHeight="1" x14ac:dyDescent="0.45">
      <c r="A855692" s="31"/>
    </row>
    <row r="855698" s="30" customFormat="1" ht="14.25" customHeight="1" x14ac:dyDescent="0.35"/>
    <row r="855714" spans="1:1" ht="14.25" customHeight="1" x14ac:dyDescent="0.45">
      <c r="A855714" s="31"/>
    </row>
    <row r="855720" spans="1:1" s="30" customFormat="1" ht="14.25" customHeight="1" x14ac:dyDescent="0.35"/>
    <row r="855736" spans="1:1" ht="14.25" customHeight="1" x14ac:dyDescent="0.45">
      <c r="A855736" s="31"/>
    </row>
    <row r="855742" spans="1:1" s="30" customFormat="1" ht="14.25" customHeight="1" x14ac:dyDescent="0.35"/>
    <row r="855758" spans="1:1" ht="14.25" customHeight="1" x14ac:dyDescent="0.45">
      <c r="A855758" s="31"/>
    </row>
    <row r="855764" s="30" customFormat="1" ht="14.25" customHeight="1" x14ac:dyDescent="0.35"/>
    <row r="855780" spans="1:1" ht="14.25" customHeight="1" x14ac:dyDescent="0.45">
      <c r="A855780" s="31"/>
    </row>
    <row r="855786" spans="1:1" s="30" customFormat="1" ht="14.25" customHeight="1" x14ac:dyDescent="0.35"/>
    <row r="855802" spans="1:1" ht="14.25" customHeight="1" x14ac:dyDescent="0.45">
      <c r="A855802" s="31"/>
    </row>
    <row r="855808" spans="1:1" s="30" customFormat="1" ht="14.25" customHeight="1" x14ac:dyDescent="0.35"/>
    <row r="855824" spans="1:1" ht="14.25" customHeight="1" x14ac:dyDescent="0.45">
      <c r="A855824" s="31"/>
    </row>
    <row r="855830" s="30" customFormat="1" ht="14.25" customHeight="1" x14ac:dyDescent="0.35"/>
    <row r="855846" spans="1:1" ht="14.25" customHeight="1" x14ac:dyDescent="0.45">
      <c r="A855846" s="31"/>
    </row>
    <row r="855852" spans="1:1" s="30" customFormat="1" ht="14.25" customHeight="1" x14ac:dyDescent="0.35"/>
    <row r="855868" spans="1:1" ht="14.25" customHeight="1" x14ac:dyDescent="0.45">
      <c r="A855868" s="31"/>
    </row>
    <row r="855874" s="30" customFormat="1" ht="14.25" customHeight="1" x14ac:dyDescent="0.35"/>
    <row r="855890" spans="1:1" ht="14.25" customHeight="1" x14ac:dyDescent="0.45">
      <c r="A855890" s="31"/>
    </row>
    <row r="855896" spans="1:1" s="30" customFormat="1" ht="14.25" customHeight="1" x14ac:dyDescent="0.35"/>
    <row r="855912" spans="1:1" ht="14.25" customHeight="1" x14ac:dyDescent="0.45">
      <c r="A855912" s="31"/>
    </row>
    <row r="855918" spans="1:1" s="30" customFormat="1" ht="14.25" customHeight="1" x14ac:dyDescent="0.35"/>
    <row r="855934" spans="1:1" ht="14.25" customHeight="1" x14ac:dyDescent="0.45">
      <c r="A855934" s="31"/>
    </row>
    <row r="855940" s="30" customFormat="1" ht="14.25" customHeight="1" x14ac:dyDescent="0.35"/>
    <row r="855956" spans="1:1" ht="14.25" customHeight="1" x14ac:dyDescent="0.45">
      <c r="A855956" s="31"/>
    </row>
    <row r="855962" spans="1:1" s="30" customFormat="1" ht="14.25" customHeight="1" x14ac:dyDescent="0.35"/>
    <row r="855978" spans="1:1" ht="14.25" customHeight="1" x14ac:dyDescent="0.45">
      <c r="A855978" s="31"/>
    </row>
    <row r="855984" spans="1:1" s="30" customFormat="1" ht="14.25" customHeight="1" x14ac:dyDescent="0.35"/>
    <row r="856000" spans="1:1" ht="14.25" customHeight="1" x14ac:dyDescent="0.45">
      <c r="A856000" s="31"/>
    </row>
    <row r="856006" s="30" customFormat="1" ht="14.25" customHeight="1" x14ac:dyDescent="0.35"/>
    <row r="856022" spans="1:1" ht="14.25" customHeight="1" x14ac:dyDescent="0.45">
      <c r="A856022" s="31"/>
    </row>
    <row r="856028" spans="1:1" s="30" customFormat="1" ht="14.25" customHeight="1" x14ac:dyDescent="0.35"/>
    <row r="856044" spans="1:1" ht="14.25" customHeight="1" x14ac:dyDescent="0.45">
      <c r="A856044" s="31"/>
    </row>
    <row r="856050" s="30" customFormat="1" ht="14.25" customHeight="1" x14ac:dyDescent="0.35"/>
    <row r="856066" spans="1:1" ht="14.25" customHeight="1" x14ac:dyDescent="0.45">
      <c r="A856066" s="31"/>
    </row>
    <row r="856072" spans="1:1" s="30" customFormat="1" ht="14.25" customHeight="1" x14ac:dyDescent="0.35"/>
    <row r="856088" spans="1:1" ht="14.25" customHeight="1" x14ac:dyDescent="0.45">
      <c r="A856088" s="31"/>
    </row>
    <row r="856094" spans="1:1" s="30" customFormat="1" ht="14.25" customHeight="1" x14ac:dyDescent="0.35"/>
    <row r="856110" spans="1:1" ht="14.25" customHeight="1" x14ac:dyDescent="0.45">
      <c r="A856110" s="31"/>
    </row>
    <row r="856116" s="30" customFormat="1" ht="14.25" customHeight="1" x14ac:dyDescent="0.35"/>
    <row r="856132" spans="1:1" ht="14.25" customHeight="1" x14ac:dyDescent="0.45">
      <c r="A856132" s="31"/>
    </row>
    <row r="856138" spans="1:1" s="30" customFormat="1" ht="14.25" customHeight="1" x14ac:dyDescent="0.35"/>
    <row r="856154" spans="1:1" ht="14.25" customHeight="1" x14ac:dyDescent="0.45">
      <c r="A856154" s="31"/>
    </row>
    <row r="856160" spans="1:1" s="30" customFormat="1" ht="14.25" customHeight="1" x14ac:dyDescent="0.35"/>
    <row r="856176" spans="1:1" ht="14.25" customHeight="1" x14ac:dyDescent="0.45">
      <c r="A856176" s="31"/>
    </row>
    <row r="856182" s="30" customFormat="1" ht="14.25" customHeight="1" x14ac:dyDescent="0.35"/>
    <row r="856198" spans="1:1" ht="14.25" customHeight="1" x14ac:dyDescent="0.45">
      <c r="A856198" s="31"/>
    </row>
    <row r="856204" spans="1:1" s="30" customFormat="1" ht="14.25" customHeight="1" x14ac:dyDescent="0.35"/>
    <row r="856220" spans="1:1" ht="14.25" customHeight="1" x14ac:dyDescent="0.45">
      <c r="A856220" s="31"/>
    </row>
    <row r="856226" s="30" customFormat="1" ht="14.25" customHeight="1" x14ac:dyDescent="0.35"/>
    <row r="856242" spans="1:1" ht="14.25" customHeight="1" x14ac:dyDescent="0.45">
      <c r="A856242" s="31"/>
    </row>
    <row r="856248" spans="1:1" s="30" customFormat="1" ht="14.25" customHeight="1" x14ac:dyDescent="0.35"/>
    <row r="856264" spans="1:1" ht="14.25" customHeight="1" x14ac:dyDescent="0.45">
      <c r="A856264" s="31"/>
    </row>
    <row r="856270" spans="1:1" s="30" customFormat="1" ht="14.25" customHeight="1" x14ac:dyDescent="0.35"/>
    <row r="856286" spans="1:1" ht="14.25" customHeight="1" x14ac:dyDescent="0.45">
      <c r="A856286" s="31"/>
    </row>
    <row r="856292" s="30" customFormat="1" ht="14.25" customHeight="1" x14ac:dyDescent="0.35"/>
    <row r="856308" spans="1:1" ht="14.25" customHeight="1" x14ac:dyDescent="0.45">
      <c r="A856308" s="31"/>
    </row>
    <row r="856314" spans="1:1" s="30" customFormat="1" ht="14.25" customHeight="1" x14ac:dyDescent="0.35"/>
    <row r="856330" spans="1:1" ht="14.25" customHeight="1" x14ac:dyDescent="0.45">
      <c r="A856330" s="31"/>
    </row>
    <row r="856336" spans="1:1" s="30" customFormat="1" ht="14.25" customHeight="1" x14ac:dyDescent="0.35"/>
    <row r="856352" spans="1:1" ht="14.25" customHeight="1" x14ac:dyDescent="0.45">
      <c r="A856352" s="31"/>
    </row>
    <row r="856358" s="30" customFormat="1" ht="14.25" customHeight="1" x14ac:dyDescent="0.35"/>
    <row r="856374" spans="1:1" ht="14.25" customHeight="1" x14ac:dyDescent="0.45">
      <c r="A856374" s="31"/>
    </row>
    <row r="856380" spans="1:1" s="30" customFormat="1" ht="14.25" customHeight="1" x14ac:dyDescent="0.35"/>
    <row r="856396" spans="1:1" ht="14.25" customHeight="1" x14ac:dyDescent="0.45">
      <c r="A856396" s="31"/>
    </row>
    <row r="856402" s="30" customFormat="1" ht="14.25" customHeight="1" x14ac:dyDescent="0.35"/>
    <row r="856418" spans="1:1" ht="14.25" customHeight="1" x14ac:dyDescent="0.45">
      <c r="A856418" s="31"/>
    </row>
    <row r="856424" spans="1:1" s="30" customFormat="1" ht="14.25" customHeight="1" x14ac:dyDescent="0.35"/>
    <row r="856440" spans="1:1" ht="14.25" customHeight="1" x14ac:dyDescent="0.45">
      <c r="A856440" s="31"/>
    </row>
    <row r="856446" spans="1:1" s="30" customFormat="1" ht="14.25" customHeight="1" x14ac:dyDescent="0.35"/>
    <row r="856462" spans="1:1" ht="14.25" customHeight="1" x14ac:dyDescent="0.45">
      <c r="A856462" s="31"/>
    </row>
    <row r="856468" s="30" customFormat="1" ht="14.25" customHeight="1" x14ac:dyDescent="0.35"/>
    <row r="856484" spans="1:1" ht="14.25" customHeight="1" x14ac:dyDescent="0.45">
      <c r="A856484" s="31"/>
    </row>
    <row r="856490" spans="1:1" s="30" customFormat="1" ht="14.25" customHeight="1" x14ac:dyDescent="0.35"/>
    <row r="856506" spans="1:1" ht="14.25" customHeight="1" x14ac:dyDescent="0.45">
      <c r="A856506" s="31"/>
    </row>
    <row r="856512" spans="1:1" s="30" customFormat="1" ht="14.25" customHeight="1" x14ac:dyDescent="0.35"/>
    <row r="856528" spans="1:1" ht="14.25" customHeight="1" x14ac:dyDescent="0.45">
      <c r="A856528" s="31"/>
    </row>
    <row r="856534" s="30" customFormat="1" ht="14.25" customHeight="1" x14ac:dyDescent="0.35"/>
    <row r="856550" spans="1:1" ht="14.25" customHeight="1" x14ac:dyDescent="0.45">
      <c r="A856550" s="31"/>
    </row>
    <row r="856556" spans="1:1" s="30" customFormat="1" ht="14.25" customHeight="1" x14ac:dyDescent="0.35"/>
    <row r="856572" spans="1:1" ht="14.25" customHeight="1" x14ac:dyDescent="0.45">
      <c r="A856572" s="31"/>
    </row>
    <row r="856578" s="30" customFormat="1" ht="14.25" customHeight="1" x14ac:dyDescent="0.35"/>
    <row r="856594" spans="1:1" ht="14.25" customHeight="1" x14ac:dyDescent="0.45">
      <c r="A856594" s="31"/>
    </row>
    <row r="856600" spans="1:1" s="30" customFormat="1" ht="14.25" customHeight="1" x14ac:dyDescent="0.35"/>
    <row r="856616" spans="1:1" ht="14.25" customHeight="1" x14ac:dyDescent="0.45">
      <c r="A856616" s="31"/>
    </row>
    <row r="856622" spans="1:1" s="30" customFormat="1" ht="14.25" customHeight="1" x14ac:dyDescent="0.35"/>
    <row r="856638" spans="1:1" ht="14.25" customHeight="1" x14ac:dyDescent="0.45">
      <c r="A856638" s="31"/>
    </row>
    <row r="856644" s="30" customFormat="1" ht="14.25" customHeight="1" x14ac:dyDescent="0.35"/>
    <row r="856660" spans="1:1" ht="14.25" customHeight="1" x14ac:dyDescent="0.45">
      <c r="A856660" s="31"/>
    </row>
    <row r="856666" spans="1:1" s="30" customFormat="1" ht="14.25" customHeight="1" x14ac:dyDescent="0.35"/>
    <row r="856682" spans="1:1" ht="14.25" customHeight="1" x14ac:dyDescent="0.45">
      <c r="A856682" s="31"/>
    </row>
    <row r="856688" spans="1:1" s="30" customFormat="1" ht="14.25" customHeight="1" x14ac:dyDescent="0.35"/>
    <row r="856704" spans="1:1" ht="14.25" customHeight="1" x14ac:dyDescent="0.45">
      <c r="A856704" s="31"/>
    </row>
    <row r="856710" s="30" customFormat="1" ht="14.25" customHeight="1" x14ac:dyDescent="0.35"/>
    <row r="856726" spans="1:1" ht="14.25" customHeight="1" x14ac:dyDescent="0.45">
      <c r="A856726" s="31"/>
    </row>
    <row r="856732" spans="1:1" s="30" customFormat="1" ht="14.25" customHeight="1" x14ac:dyDescent="0.35"/>
    <row r="856748" spans="1:1" ht="14.25" customHeight="1" x14ac:dyDescent="0.45">
      <c r="A856748" s="31"/>
    </row>
    <row r="856754" s="30" customFormat="1" ht="14.25" customHeight="1" x14ac:dyDescent="0.35"/>
    <row r="856770" spans="1:1" ht="14.25" customHeight="1" x14ac:dyDescent="0.45">
      <c r="A856770" s="31"/>
    </row>
    <row r="856776" spans="1:1" s="30" customFormat="1" ht="14.25" customHeight="1" x14ac:dyDescent="0.35"/>
    <row r="856792" spans="1:1" ht="14.25" customHeight="1" x14ac:dyDescent="0.45">
      <c r="A856792" s="31"/>
    </row>
    <row r="856798" spans="1:1" s="30" customFormat="1" ht="14.25" customHeight="1" x14ac:dyDescent="0.35"/>
    <row r="856814" spans="1:1" ht="14.25" customHeight="1" x14ac:dyDescent="0.45">
      <c r="A856814" s="31"/>
    </row>
    <row r="856820" s="30" customFormat="1" ht="14.25" customHeight="1" x14ac:dyDescent="0.35"/>
    <row r="856836" spans="1:1" ht="14.25" customHeight="1" x14ac:dyDescent="0.45">
      <c r="A856836" s="31"/>
    </row>
    <row r="856842" spans="1:1" s="30" customFormat="1" ht="14.25" customHeight="1" x14ac:dyDescent="0.35"/>
    <row r="856858" spans="1:1" ht="14.25" customHeight="1" x14ac:dyDescent="0.45">
      <c r="A856858" s="31"/>
    </row>
    <row r="856864" spans="1:1" s="30" customFormat="1" ht="14.25" customHeight="1" x14ac:dyDescent="0.35"/>
    <row r="856880" spans="1:1" ht="14.25" customHeight="1" x14ac:dyDescent="0.45">
      <c r="A856880" s="31"/>
    </row>
    <row r="856886" s="30" customFormat="1" ht="14.25" customHeight="1" x14ac:dyDescent="0.35"/>
    <row r="856902" spans="1:1" ht="14.25" customHeight="1" x14ac:dyDescent="0.45">
      <c r="A856902" s="31"/>
    </row>
    <row r="856908" spans="1:1" s="30" customFormat="1" ht="14.25" customHeight="1" x14ac:dyDescent="0.35"/>
    <row r="856924" spans="1:1" ht="14.25" customHeight="1" x14ac:dyDescent="0.45">
      <c r="A856924" s="31"/>
    </row>
    <row r="856930" s="30" customFormat="1" ht="14.25" customHeight="1" x14ac:dyDescent="0.35"/>
    <row r="856946" spans="1:1" ht="14.25" customHeight="1" x14ac:dyDescent="0.45">
      <c r="A856946" s="31"/>
    </row>
    <row r="856952" spans="1:1" s="30" customFormat="1" ht="14.25" customHeight="1" x14ac:dyDescent="0.35"/>
    <row r="856968" spans="1:1" ht="14.25" customHeight="1" x14ac:dyDescent="0.45">
      <c r="A856968" s="31"/>
    </row>
    <row r="856974" spans="1:1" s="30" customFormat="1" ht="14.25" customHeight="1" x14ac:dyDescent="0.35"/>
    <row r="856990" spans="1:1" ht="14.25" customHeight="1" x14ac:dyDescent="0.45">
      <c r="A856990" s="31"/>
    </row>
    <row r="856996" s="30" customFormat="1" ht="14.25" customHeight="1" x14ac:dyDescent="0.35"/>
    <row r="857012" spans="1:1" ht="14.25" customHeight="1" x14ac:dyDescent="0.45">
      <c r="A857012" s="31"/>
    </row>
    <row r="857018" spans="1:1" s="30" customFormat="1" ht="14.25" customHeight="1" x14ac:dyDescent="0.35"/>
    <row r="857034" spans="1:1" ht="14.25" customHeight="1" x14ac:dyDescent="0.45">
      <c r="A857034" s="31"/>
    </row>
    <row r="857040" spans="1:1" s="30" customFormat="1" ht="14.25" customHeight="1" x14ac:dyDescent="0.35"/>
    <row r="857056" spans="1:1" ht="14.25" customHeight="1" x14ac:dyDescent="0.45">
      <c r="A857056" s="31"/>
    </row>
    <row r="857062" s="30" customFormat="1" ht="14.25" customHeight="1" x14ac:dyDescent="0.35"/>
    <row r="857078" spans="1:1" ht="14.25" customHeight="1" x14ac:dyDescent="0.45">
      <c r="A857078" s="31"/>
    </row>
    <row r="857084" spans="1:1" s="30" customFormat="1" ht="14.25" customHeight="1" x14ac:dyDescent="0.35"/>
    <row r="857100" spans="1:1" ht="14.25" customHeight="1" x14ac:dyDescent="0.45">
      <c r="A857100" s="31"/>
    </row>
    <row r="857106" s="30" customFormat="1" ht="14.25" customHeight="1" x14ac:dyDescent="0.35"/>
    <row r="857122" spans="1:1" ht="14.25" customHeight="1" x14ac:dyDescent="0.45">
      <c r="A857122" s="31"/>
    </row>
    <row r="857128" spans="1:1" s="30" customFormat="1" ht="14.25" customHeight="1" x14ac:dyDescent="0.35"/>
    <row r="857144" spans="1:1" ht="14.25" customHeight="1" x14ac:dyDescent="0.45">
      <c r="A857144" s="31"/>
    </row>
    <row r="857150" spans="1:1" s="30" customFormat="1" ht="14.25" customHeight="1" x14ac:dyDescent="0.35"/>
    <row r="857166" spans="1:1" ht="14.25" customHeight="1" x14ac:dyDescent="0.45">
      <c r="A857166" s="31"/>
    </row>
    <row r="857172" s="30" customFormat="1" ht="14.25" customHeight="1" x14ac:dyDescent="0.35"/>
    <row r="857188" spans="1:1" ht="14.25" customHeight="1" x14ac:dyDescent="0.45">
      <c r="A857188" s="31"/>
    </row>
    <row r="857194" spans="1:1" s="30" customFormat="1" ht="14.25" customHeight="1" x14ac:dyDescent="0.35"/>
    <row r="857210" spans="1:1" ht="14.25" customHeight="1" x14ac:dyDescent="0.45">
      <c r="A857210" s="31"/>
    </row>
    <row r="857216" spans="1:1" s="30" customFormat="1" ht="14.25" customHeight="1" x14ac:dyDescent="0.35"/>
    <row r="857232" spans="1:1" ht="14.25" customHeight="1" x14ac:dyDescent="0.45">
      <c r="A857232" s="31"/>
    </row>
    <row r="857238" s="30" customFormat="1" ht="14.25" customHeight="1" x14ac:dyDescent="0.35"/>
    <row r="857254" spans="1:1" ht="14.25" customHeight="1" x14ac:dyDescent="0.45">
      <c r="A857254" s="31"/>
    </row>
    <row r="857260" spans="1:1" s="30" customFormat="1" ht="14.25" customHeight="1" x14ac:dyDescent="0.35"/>
    <row r="857276" spans="1:1" ht="14.25" customHeight="1" x14ac:dyDescent="0.45">
      <c r="A857276" s="31"/>
    </row>
    <row r="857282" s="30" customFormat="1" ht="14.25" customHeight="1" x14ac:dyDescent="0.35"/>
    <row r="857298" spans="1:1" ht="14.25" customHeight="1" x14ac:dyDescent="0.45">
      <c r="A857298" s="31"/>
    </row>
    <row r="857304" spans="1:1" s="30" customFormat="1" ht="14.25" customHeight="1" x14ac:dyDescent="0.35"/>
    <row r="857320" spans="1:1" ht="14.25" customHeight="1" x14ac:dyDescent="0.45">
      <c r="A857320" s="31"/>
    </row>
    <row r="857326" spans="1:1" s="30" customFormat="1" ht="14.25" customHeight="1" x14ac:dyDescent="0.35"/>
    <row r="857342" spans="1:1" ht="14.25" customHeight="1" x14ac:dyDescent="0.45">
      <c r="A857342" s="31"/>
    </row>
    <row r="857348" s="30" customFormat="1" ht="14.25" customHeight="1" x14ac:dyDescent="0.35"/>
    <row r="857364" spans="1:1" ht="14.25" customHeight="1" x14ac:dyDescent="0.45">
      <c r="A857364" s="31"/>
    </row>
    <row r="857370" spans="1:1" s="30" customFormat="1" ht="14.25" customHeight="1" x14ac:dyDescent="0.35"/>
    <row r="857386" spans="1:1" ht="14.25" customHeight="1" x14ac:dyDescent="0.45">
      <c r="A857386" s="31"/>
    </row>
    <row r="857392" spans="1:1" s="30" customFormat="1" ht="14.25" customHeight="1" x14ac:dyDescent="0.35"/>
    <row r="857408" spans="1:1" ht="14.25" customHeight="1" x14ac:dyDescent="0.45">
      <c r="A857408" s="31"/>
    </row>
    <row r="857414" s="30" customFormat="1" ht="14.25" customHeight="1" x14ac:dyDescent="0.35"/>
    <row r="857430" spans="1:1" ht="14.25" customHeight="1" x14ac:dyDescent="0.45">
      <c r="A857430" s="31"/>
    </row>
    <row r="857436" spans="1:1" s="30" customFormat="1" ht="14.25" customHeight="1" x14ac:dyDescent="0.35"/>
    <row r="857452" spans="1:1" ht="14.25" customHeight="1" x14ac:dyDescent="0.45">
      <c r="A857452" s="31"/>
    </row>
    <row r="857458" s="30" customFormat="1" ht="14.25" customHeight="1" x14ac:dyDescent="0.35"/>
    <row r="857474" spans="1:1" ht="14.25" customHeight="1" x14ac:dyDescent="0.45">
      <c r="A857474" s="31"/>
    </row>
    <row r="857480" spans="1:1" s="30" customFormat="1" ht="14.25" customHeight="1" x14ac:dyDescent="0.35"/>
    <row r="857496" spans="1:1" ht="14.25" customHeight="1" x14ac:dyDescent="0.45">
      <c r="A857496" s="31"/>
    </row>
    <row r="857502" spans="1:1" s="30" customFormat="1" ht="14.25" customHeight="1" x14ac:dyDescent="0.35"/>
    <row r="857518" spans="1:1" ht="14.25" customHeight="1" x14ac:dyDescent="0.45">
      <c r="A857518" s="31"/>
    </row>
    <row r="857524" s="30" customFormat="1" ht="14.25" customHeight="1" x14ac:dyDescent="0.35"/>
    <row r="857540" spans="1:1" ht="14.25" customHeight="1" x14ac:dyDescent="0.45">
      <c r="A857540" s="31"/>
    </row>
    <row r="857546" spans="1:1" s="30" customFormat="1" ht="14.25" customHeight="1" x14ac:dyDescent="0.35"/>
    <row r="857562" spans="1:1" ht="14.25" customHeight="1" x14ac:dyDescent="0.45">
      <c r="A857562" s="31"/>
    </row>
    <row r="857568" spans="1:1" s="30" customFormat="1" ht="14.25" customHeight="1" x14ac:dyDescent="0.35"/>
    <row r="857584" spans="1:1" ht="14.25" customHeight="1" x14ac:dyDescent="0.45">
      <c r="A857584" s="31"/>
    </row>
    <row r="857590" s="30" customFormat="1" ht="14.25" customHeight="1" x14ac:dyDescent="0.35"/>
    <row r="857606" spans="1:1" ht="14.25" customHeight="1" x14ac:dyDescent="0.45">
      <c r="A857606" s="31"/>
    </row>
    <row r="857612" spans="1:1" s="30" customFormat="1" ht="14.25" customHeight="1" x14ac:dyDescent="0.35"/>
    <row r="857628" spans="1:1" ht="14.25" customHeight="1" x14ac:dyDescent="0.45">
      <c r="A857628" s="31"/>
    </row>
    <row r="857634" s="30" customFormat="1" ht="14.25" customHeight="1" x14ac:dyDescent="0.35"/>
    <row r="857650" spans="1:1" ht="14.25" customHeight="1" x14ac:dyDescent="0.45">
      <c r="A857650" s="31"/>
    </row>
    <row r="857656" spans="1:1" s="30" customFormat="1" ht="14.25" customHeight="1" x14ac:dyDescent="0.35"/>
    <row r="857672" spans="1:1" ht="14.25" customHeight="1" x14ac:dyDescent="0.45">
      <c r="A857672" s="31"/>
    </row>
    <row r="857678" spans="1:1" s="30" customFormat="1" ht="14.25" customHeight="1" x14ac:dyDescent="0.35"/>
    <row r="857694" spans="1:1" ht="14.25" customHeight="1" x14ac:dyDescent="0.45">
      <c r="A857694" s="31"/>
    </row>
    <row r="857700" s="30" customFormat="1" ht="14.25" customHeight="1" x14ac:dyDescent="0.35"/>
    <row r="857716" spans="1:1" ht="14.25" customHeight="1" x14ac:dyDescent="0.45">
      <c r="A857716" s="31"/>
    </row>
    <row r="857722" spans="1:1" s="30" customFormat="1" ht="14.25" customHeight="1" x14ac:dyDescent="0.35"/>
    <row r="857738" spans="1:1" ht="14.25" customHeight="1" x14ac:dyDescent="0.45">
      <c r="A857738" s="31"/>
    </row>
    <row r="857744" spans="1:1" s="30" customFormat="1" ht="14.25" customHeight="1" x14ac:dyDescent="0.35"/>
    <row r="857760" spans="1:1" ht="14.25" customHeight="1" x14ac:dyDescent="0.45">
      <c r="A857760" s="31"/>
    </row>
    <row r="857766" s="30" customFormat="1" ht="14.25" customHeight="1" x14ac:dyDescent="0.35"/>
    <row r="857782" spans="1:1" ht="14.25" customHeight="1" x14ac:dyDescent="0.45">
      <c r="A857782" s="31"/>
    </row>
    <row r="857788" spans="1:1" s="30" customFormat="1" ht="14.25" customHeight="1" x14ac:dyDescent="0.35"/>
    <row r="857804" spans="1:1" ht="14.25" customHeight="1" x14ac:dyDescent="0.45">
      <c r="A857804" s="31"/>
    </row>
    <row r="857810" s="30" customFormat="1" ht="14.25" customHeight="1" x14ac:dyDescent="0.35"/>
    <row r="857826" spans="1:1" ht="14.25" customHeight="1" x14ac:dyDescent="0.45">
      <c r="A857826" s="31"/>
    </row>
    <row r="857832" spans="1:1" s="30" customFormat="1" ht="14.25" customHeight="1" x14ac:dyDescent="0.35"/>
    <row r="857848" spans="1:1" ht="14.25" customHeight="1" x14ac:dyDescent="0.45">
      <c r="A857848" s="31"/>
    </row>
    <row r="857854" spans="1:1" s="30" customFormat="1" ht="14.25" customHeight="1" x14ac:dyDescent="0.35"/>
    <row r="857870" spans="1:1" ht="14.25" customHeight="1" x14ac:dyDescent="0.45">
      <c r="A857870" s="31"/>
    </row>
    <row r="857876" s="30" customFormat="1" ht="14.25" customHeight="1" x14ac:dyDescent="0.35"/>
    <row r="857892" spans="1:1" ht="14.25" customHeight="1" x14ac:dyDescent="0.45">
      <c r="A857892" s="31"/>
    </row>
    <row r="857898" spans="1:1" s="30" customFormat="1" ht="14.25" customHeight="1" x14ac:dyDescent="0.35"/>
    <row r="857914" spans="1:1" ht="14.25" customHeight="1" x14ac:dyDescent="0.45">
      <c r="A857914" s="31"/>
    </row>
    <row r="857920" spans="1:1" s="30" customFormat="1" ht="14.25" customHeight="1" x14ac:dyDescent="0.35"/>
    <row r="857936" spans="1:1" ht="14.25" customHeight="1" x14ac:dyDescent="0.45">
      <c r="A857936" s="31"/>
    </row>
    <row r="857942" s="30" customFormat="1" ht="14.25" customHeight="1" x14ac:dyDescent="0.35"/>
    <row r="857958" spans="1:1" ht="14.25" customHeight="1" x14ac:dyDescent="0.45">
      <c r="A857958" s="31"/>
    </row>
    <row r="857964" spans="1:1" s="30" customFormat="1" ht="14.25" customHeight="1" x14ac:dyDescent="0.35"/>
    <row r="857980" spans="1:1" ht="14.25" customHeight="1" x14ac:dyDescent="0.45">
      <c r="A857980" s="31"/>
    </row>
    <row r="857986" s="30" customFormat="1" ht="14.25" customHeight="1" x14ac:dyDescent="0.35"/>
    <row r="858002" spans="1:1" ht="14.25" customHeight="1" x14ac:dyDescent="0.45">
      <c r="A858002" s="31"/>
    </row>
    <row r="858008" spans="1:1" s="30" customFormat="1" ht="14.25" customHeight="1" x14ac:dyDescent="0.35"/>
    <row r="858024" spans="1:1" ht="14.25" customHeight="1" x14ac:dyDescent="0.45">
      <c r="A858024" s="31"/>
    </row>
    <row r="858030" spans="1:1" s="30" customFormat="1" ht="14.25" customHeight="1" x14ac:dyDescent="0.35"/>
    <row r="858046" spans="1:1" ht="14.25" customHeight="1" x14ac:dyDescent="0.45">
      <c r="A858046" s="31"/>
    </row>
    <row r="858052" s="30" customFormat="1" ht="14.25" customHeight="1" x14ac:dyDescent="0.35"/>
    <row r="858068" spans="1:1" ht="14.25" customHeight="1" x14ac:dyDescent="0.45">
      <c r="A858068" s="31"/>
    </row>
    <row r="858074" spans="1:1" s="30" customFormat="1" ht="14.25" customHeight="1" x14ac:dyDescent="0.35"/>
    <row r="858090" spans="1:1" ht="14.25" customHeight="1" x14ac:dyDescent="0.45">
      <c r="A858090" s="31"/>
    </row>
    <row r="858096" spans="1:1" s="30" customFormat="1" ht="14.25" customHeight="1" x14ac:dyDescent="0.35"/>
    <row r="858112" spans="1:1" ht="14.25" customHeight="1" x14ac:dyDescent="0.45">
      <c r="A858112" s="31"/>
    </row>
    <row r="858118" s="30" customFormat="1" ht="14.25" customHeight="1" x14ac:dyDescent="0.35"/>
    <row r="858134" spans="1:1" ht="14.25" customHeight="1" x14ac:dyDescent="0.45">
      <c r="A858134" s="31"/>
    </row>
    <row r="858140" spans="1:1" s="30" customFormat="1" ht="14.25" customHeight="1" x14ac:dyDescent="0.35"/>
    <row r="858156" spans="1:1" ht="14.25" customHeight="1" x14ac:dyDescent="0.45">
      <c r="A858156" s="31"/>
    </row>
    <row r="858162" s="30" customFormat="1" ht="14.25" customHeight="1" x14ac:dyDescent="0.35"/>
    <row r="858178" spans="1:1" ht="14.25" customHeight="1" x14ac:dyDescent="0.45">
      <c r="A858178" s="31"/>
    </row>
    <row r="858184" spans="1:1" s="30" customFormat="1" ht="14.25" customHeight="1" x14ac:dyDescent="0.35"/>
    <row r="858200" spans="1:1" ht="14.25" customHeight="1" x14ac:dyDescent="0.45">
      <c r="A858200" s="31"/>
    </row>
    <row r="858206" spans="1:1" s="30" customFormat="1" ht="14.25" customHeight="1" x14ac:dyDescent="0.35"/>
    <row r="858222" spans="1:1" ht="14.25" customHeight="1" x14ac:dyDescent="0.45">
      <c r="A858222" s="31"/>
    </row>
    <row r="858228" s="30" customFormat="1" ht="14.25" customHeight="1" x14ac:dyDescent="0.35"/>
    <row r="858244" spans="1:1" ht="14.25" customHeight="1" x14ac:dyDescent="0.45">
      <c r="A858244" s="31"/>
    </row>
    <row r="858250" spans="1:1" s="30" customFormat="1" ht="14.25" customHeight="1" x14ac:dyDescent="0.35"/>
    <row r="858266" spans="1:1" ht="14.25" customHeight="1" x14ac:dyDescent="0.45">
      <c r="A858266" s="31"/>
    </row>
    <row r="858272" spans="1:1" s="30" customFormat="1" ht="14.25" customHeight="1" x14ac:dyDescent="0.35"/>
    <row r="858288" spans="1:1" ht="14.25" customHeight="1" x14ac:dyDescent="0.45">
      <c r="A858288" s="31"/>
    </row>
    <row r="858294" s="30" customFormat="1" ht="14.25" customHeight="1" x14ac:dyDescent="0.35"/>
    <row r="858310" spans="1:1" ht="14.25" customHeight="1" x14ac:dyDescent="0.45">
      <c r="A858310" s="31"/>
    </row>
    <row r="858316" spans="1:1" s="30" customFormat="1" ht="14.25" customHeight="1" x14ac:dyDescent="0.35"/>
    <row r="858332" spans="1:1" ht="14.25" customHeight="1" x14ac:dyDescent="0.45">
      <c r="A858332" s="31"/>
    </row>
    <row r="858338" s="30" customFormat="1" ht="14.25" customHeight="1" x14ac:dyDescent="0.35"/>
    <row r="858354" spans="1:1" ht="14.25" customHeight="1" x14ac:dyDescent="0.45">
      <c r="A858354" s="31"/>
    </row>
    <row r="858360" spans="1:1" s="30" customFormat="1" ht="14.25" customHeight="1" x14ac:dyDescent="0.35"/>
    <row r="858376" spans="1:1" ht="14.25" customHeight="1" x14ac:dyDescent="0.45">
      <c r="A858376" s="31"/>
    </row>
    <row r="858382" spans="1:1" s="30" customFormat="1" ht="14.25" customHeight="1" x14ac:dyDescent="0.35"/>
    <row r="858398" spans="1:1" ht="14.25" customHeight="1" x14ac:dyDescent="0.45">
      <c r="A858398" s="31"/>
    </row>
    <row r="858404" s="30" customFormat="1" ht="14.25" customHeight="1" x14ac:dyDescent="0.35"/>
    <row r="858420" spans="1:1" ht="14.25" customHeight="1" x14ac:dyDescent="0.45">
      <c r="A858420" s="31"/>
    </row>
    <row r="858426" spans="1:1" s="30" customFormat="1" ht="14.25" customHeight="1" x14ac:dyDescent="0.35"/>
    <row r="858442" spans="1:1" ht="14.25" customHeight="1" x14ac:dyDescent="0.45">
      <c r="A858442" s="31"/>
    </row>
    <row r="858448" spans="1:1" s="30" customFormat="1" ht="14.25" customHeight="1" x14ac:dyDescent="0.35"/>
    <row r="858464" spans="1:1" ht="14.25" customHeight="1" x14ac:dyDescent="0.45">
      <c r="A858464" s="31"/>
    </row>
    <row r="858470" s="30" customFormat="1" ht="14.25" customHeight="1" x14ac:dyDescent="0.35"/>
    <row r="858486" spans="1:1" ht="14.25" customHeight="1" x14ac:dyDescent="0.45">
      <c r="A858486" s="31"/>
    </row>
    <row r="858492" spans="1:1" s="30" customFormat="1" ht="14.25" customHeight="1" x14ac:dyDescent="0.35"/>
    <row r="858508" spans="1:1" ht="14.25" customHeight="1" x14ac:dyDescent="0.45">
      <c r="A858508" s="31"/>
    </row>
    <row r="858514" s="30" customFormat="1" ht="14.25" customHeight="1" x14ac:dyDescent="0.35"/>
    <row r="858530" spans="1:1" ht="14.25" customHeight="1" x14ac:dyDescent="0.45">
      <c r="A858530" s="31"/>
    </row>
    <row r="858536" spans="1:1" s="30" customFormat="1" ht="14.25" customHeight="1" x14ac:dyDescent="0.35"/>
    <row r="858552" spans="1:1" ht="14.25" customHeight="1" x14ac:dyDescent="0.45">
      <c r="A858552" s="31"/>
    </row>
    <row r="858558" spans="1:1" s="30" customFormat="1" ht="14.25" customHeight="1" x14ac:dyDescent="0.35"/>
    <row r="858574" spans="1:1" ht="14.25" customHeight="1" x14ac:dyDescent="0.45">
      <c r="A858574" s="31"/>
    </row>
    <row r="858580" s="30" customFormat="1" ht="14.25" customHeight="1" x14ac:dyDescent="0.35"/>
    <row r="858596" spans="1:1" ht="14.25" customHeight="1" x14ac:dyDescent="0.45">
      <c r="A858596" s="31"/>
    </row>
    <row r="858602" spans="1:1" s="30" customFormat="1" ht="14.25" customHeight="1" x14ac:dyDescent="0.35"/>
    <row r="858618" spans="1:1" ht="14.25" customHeight="1" x14ac:dyDescent="0.45">
      <c r="A858618" s="31"/>
    </row>
    <row r="858624" spans="1:1" s="30" customFormat="1" ht="14.25" customHeight="1" x14ac:dyDescent="0.35"/>
    <row r="858640" spans="1:1" ht="14.25" customHeight="1" x14ac:dyDescent="0.45">
      <c r="A858640" s="31"/>
    </row>
    <row r="858646" s="30" customFormat="1" ht="14.25" customHeight="1" x14ac:dyDescent="0.35"/>
    <row r="858662" spans="1:1" ht="14.25" customHeight="1" x14ac:dyDescent="0.45">
      <c r="A858662" s="31"/>
    </row>
    <row r="858668" spans="1:1" s="30" customFormat="1" ht="14.25" customHeight="1" x14ac:dyDescent="0.35"/>
    <row r="858684" spans="1:1" ht="14.25" customHeight="1" x14ac:dyDescent="0.45">
      <c r="A858684" s="31"/>
    </row>
    <row r="858690" s="30" customFormat="1" ht="14.25" customHeight="1" x14ac:dyDescent="0.35"/>
    <row r="858706" spans="1:1" ht="14.25" customHeight="1" x14ac:dyDescent="0.45">
      <c r="A858706" s="31"/>
    </row>
    <row r="858712" spans="1:1" s="30" customFormat="1" ht="14.25" customHeight="1" x14ac:dyDescent="0.35"/>
    <row r="858728" spans="1:1" ht="14.25" customHeight="1" x14ac:dyDescent="0.45">
      <c r="A858728" s="31"/>
    </row>
    <row r="858734" spans="1:1" s="30" customFormat="1" ht="14.25" customHeight="1" x14ac:dyDescent="0.35"/>
    <row r="858750" spans="1:1" ht="14.25" customHeight="1" x14ac:dyDescent="0.45">
      <c r="A858750" s="31"/>
    </row>
    <row r="858756" s="30" customFormat="1" ht="14.25" customHeight="1" x14ac:dyDescent="0.35"/>
    <row r="858772" spans="1:1" ht="14.25" customHeight="1" x14ac:dyDescent="0.45">
      <c r="A858772" s="31"/>
    </row>
    <row r="858778" spans="1:1" s="30" customFormat="1" ht="14.25" customHeight="1" x14ac:dyDescent="0.35"/>
    <row r="858794" spans="1:1" ht="14.25" customHeight="1" x14ac:dyDescent="0.45">
      <c r="A858794" s="31"/>
    </row>
    <row r="858800" spans="1:1" s="30" customFormat="1" ht="14.25" customHeight="1" x14ac:dyDescent="0.35"/>
    <row r="858816" spans="1:1" ht="14.25" customHeight="1" x14ac:dyDescent="0.45">
      <c r="A858816" s="31"/>
    </row>
    <row r="858822" s="30" customFormat="1" ht="14.25" customHeight="1" x14ac:dyDescent="0.35"/>
    <row r="858838" spans="1:1" ht="14.25" customHeight="1" x14ac:dyDescent="0.45">
      <c r="A858838" s="31"/>
    </row>
    <row r="858844" spans="1:1" s="30" customFormat="1" ht="14.25" customHeight="1" x14ac:dyDescent="0.35"/>
    <row r="858860" spans="1:1" ht="14.25" customHeight="1" x14ac:dyDescent="0.45">
      <c r="A858860" s="31"/>
    </row>
    <row r="858866" s="30" customFormat="1" ht="14.25" customHeight="1" x14ac:dyDescent="0.35"/>
    <row r="858882" spans="1:1" ht="14.25" customHeight="1" x14ac:dyDescent="0.45">
      <c r="A858882" s="31"/>
    </row>
    <row r="858888" spans="1:1" s="30" customFormat="1" ht="14.25" customHeight="1" x14ac:dyDescent="0.35"/>
    <row r="858904" spans="1:1" ht="14.25" customHeight="1" x14ac:dyDescent="0.45">
      <c r="A858904" s="31"/>
    </row>
    <row r="858910" spans="1:1" s="30" customFormat="1" ht="14.25" customHeight="1" x14ac:dyDescent="0.35"/>
    <row r="858926" spans="1:1" ht="14.25" customHeight="1" x14ac:dyDescent="0.45">
      <c r="A858926" s="31"/>
    </row>
    <row r="858932" s="30" customFormat="1" ht="14.25" customHeight="1" x14ac:dyDescent="0.35"/>
    <row r="858948" spans="1:1" ht="14.25" customHeight="1" x14ac:dyDescent="0.45">
      <c r="A858948" s="31"/>
    </row>
    <row r="858954" spans="1:1" s="30" customFormat="1" ht="14.25" customHeight="1" x14ac:dyDescent="0.35"/>
    <row r="858970" spans="1:1" ht="14.25" customHeight="1" x14ac:dyDescent="0.45">
      <c r="A858970" s="31"/>
    </row>
    <row r="858976" spans="1:1" s="30" customFormat="1" ht="14.25" customHeight="1" x14ac:dyDescent="0.35"/>
    <row r="858992" spans="1:1" ht="14.25" customHeight="1" x14ac:dyDescent="0.45">
      <c r="A858992" s="31"/>
    </row>
    <row r="858998" s="30" customFormat="1" ht="14.25" customHeight="1" x14ac:dyDescent="0.35"/>
    <row r="859014" spans="1:1" ht="14.25" customHeight="1" x14ac:dyDescent="0.45">
      <c r="A859014" s="31"/>
    </row>
    <row r="859020" spans="1:1" s="30" customFormat="1" ht="14.25" customHeight="1" x14ac:dyDescent="0.35"/>
    <row r="859036" spans="1:1" ht="14.25" customHeight="1" x14ac:dyDescent="0.45">
      <c r="A859036" s="31"/>
    </row>
    <row r="859042" s="30" customFormat="1" ht="14.25" customHeight="1" x14ac:dyDescent="0.35"/>
    <row r="859058" spans="1:1" ht="14.25" customHeight="1" x14ac:dyDescent="0.45">
      <c r="A859058" s="31"/>
    </row>
    <row r="859064" spans="1:1" s="30" customFormat="1" ht="14.25" customHeight="1" x14ac:dyDescent="0.35"/>
    <row r="859080" spans="1:1" ht="14.25" customHeight="1" x14ac:dyDescent="0.45">
      <c r="A859080" s="31"/>
    </row>
    <row r="859086" spans="1:1" s="30" customFormat="1" ht="14.25" customHeight="1" x14ac:dyDescent="0.35"/>
    <row r="859102" spans="1:1" ht="14.25" customHeight="1" x14ac:dyDescent="0.45">
      <c r="A859102" s="31"/>
    </row>
    <row r="859108" s="30" customFormat="1" ht="14.25" customHeight="1" x14ac:dyDescent="0.35"/>
    <row r="859124" spans="1:1" ht="14.25" customHeight="1" x14ac:dyDescent="0.45">
      <c r="A859124" s="31"/>
    </row>
    <row r="859130" spans="1:1" s="30" customFormat="1" ht="14.25" customHeight="1" x14ac:dyDescent="0.35"/>
    <row r="859146" spans="1:1" ht="14.25" customHeight="1" x14ac:dyDescent="0.45">
      <c r="A859146" s="31"/>
    </row>
    <row r="859152" spans="1:1" s="30" customFormat="1" ht="14.25" customHeight="1" x14ac:dyDescent="0.35"/>
    <row r="859168" spans="1:1" ht="14.25" customHeight="1" x14ac:dyDescent="0.45">
      <c r="A859168" s="31"/>
    </row>
    <row r="859174" s="30" customFormat="1" ht="14.25" customHeight="1" x14ac:dyDescent="0.35"/>
    <row r="859190" spans="1:1" ht="14.25" customHeight="1" x14ac:dyDescent="0.45">
      <c r="A859190" s="31"/>
    </row>
    <row r="859196" spans="1:1" s="30" customFormat="1" ht="14.25" customHeight="1" x14ac:dyDescent="0.35"/>
    <row r="859212" spans="1:1" ht="14.25" customHeight="1" x14ac:dyDescent="0.45">
      <c r="A859212" s="31"/>
    </row>
    <row r="859218" s="30" customFormat="1" ht="14.25" customHeight="1" x14ac:dyDescent="0.35"/>
    <row r="859234" spans="1:1" ht="14.25" customHeight="1" x14ac:dyDescent="0.45">
      <c r="A859234" s="31"/>
    </row>
    <row r="859240" spans="1:1" s="30" customFormat="1" ht="14.25" customHeight="1" x14ac:dyDescent="0.35"/>
    <row r="859256" spans="1:1" ht="14.25" customHeight="1" x14ac:dyDescent="0.45">
      <c r="A859256" s="31"/>
    </row>
    <row r="859262" spans="1:1" s="30" customFormat="1" ht="14.25" customHeight="1" x14ac:dyDescent="0.35"/>
    <row r="859278" spans="1:1" ht="14.25" customHeight="1" x14ac:dyDescent="0.45">
      <c r="A859278" s="31"/>
    </row>
    <row r="859284" s="30" customFormat="1" ht="14.25" customHeight="1" x14ac:dyDescent="0.35"/>
    <row r="859300" spans="1:1" ht="14.25" customHeight="1" x14ac:dyDescent="0.45">
      <c r="A859300" s="31"/>
    </row>
    <row r="859306" spans="1:1" s="30" customFormat="1" ht="14.25" customHeight="1" x14ac:dyDescent="0.35"/>
    <row r="859322" spans="1:1" ht="14.25" customHeight="1" x14ac:dyDescent="0.45">
      <c r="A859322" s="31"/>
    </row>
    <row r="859328" spans="1:1" s="30" customFormat="1" ht="14.25" customHeight="1" x14ac:dyDescent="0.35"/>
    <row r="859344" spans="1:1" ht="14.25" customHeight="1" x14ac:dyDescent="0.45">
      <c r="A859344" s="31"/>
    </row>
    <row r="859350" s="30" customFormat="1" ht="14.25" customHeight="1" x14ac:dyDescent="0.35"/>
    <row r="859366" spans="1:1" ht="14.25" customHeight="1" x14ac:dyDescent="0.45">
      <c r="A859366" s="31"/>
    </row>
    <row r="859372" spans="1:1" s="30" customFormat="1" ht="14.25" customHeight="1" x14ac:dyDescent="0.35"/>
    <row r="859388" spans="1:1" ht="14.25" customHeight="1" x14ac:dyDescent="0.45">
      <c r="A859388" s="31"/>
    </row>
    <row r="859394" s="30" customFormat="1" ht="14.25" customHeight="1" x14ac:dyDescent="0.35"/>
    <row r="859410" spans="1:1" ht="14.25" customHeight="1" x14ac:dyDescent="0.45">
      <c r="A859410" s="31"/>
    </row>
    <row r="859416" spans="1:1" s="30" customFormat="1" ht="14.25" customHeight="1" x14ac:dyDescent="0.35"/>
    <row r="859432" spans="1:1" ht="14.25" customHeight="1" x14ac:dyDescent="0.45">
      <c r="A859432" s="31"/>
    </row>
    <row r="859438" spans="1:1" s="30" customFormat="1" ht="14.25" customHeight="1" x14ac:dyDescent="0.35"/>
    <row r="859454" spans="1:1" ht="14.25" customHeight="1" x14ac:dyDescent="0.45">
      <c r="A859454" s="31"/>
    </row>
    <row r="859460" s="30" customFormat="1" ht="14.25" customHeight="1" x14ac:dyDescent="0.35"/>
    <row r="859476" spans="1:1" ht="14.25" customHeight="1" x14ac:dyDescent="0.45">
      <c r="A859476" s="31"/>
    </row>
    <row r="859482" spans="1:1" s="30" customFormat="1" ht="14.25" customHeight="1" x14ac:dyDescent="0.35"/>
    <row r="859498" spans="1:1" ht="14.25" customHeight="1" x14ac:dyDescent="0.45">
      <c r="A859498" s="31"/>
    </row>
    <row r="859504" spans="1:1" s="30" customFormat="1" ht="14.25" customHeight="1" x14ac:dyDescent="0.35"/>
    <row r="859520" spans="1:1" ht="14.25" customHeight="1" x14ac:dyDescent="0.45">
      <c r="A859520" s="31"/>
    </row>
    <row r="859526" s="30" customFormat="1" ht="14.25" customHeight="1" x14ac:dyDescent="0.35"/>
    <row r="859542" spans="1:1" ht="14.25" customHeight="1" x14ac:dyDescent="0.45">
      <c r="A859542" s="31"/>
    </row>
    <row r="859548" spans="1:1" s="30" customFormat="1" ht="14.25" customHeight="1" x14ac:dyDescent="0.35"/>
    <row r="859564" spans="1:1" ht="14.25" customHeight="1" x14ac:dyDescent="0.45">
      <c r="A859564" s="31"/>
    </row>
    <row r="859570" s="30" customFormat="1" ht="14.25" customHeight="1" x14ac:dyDescent="0.35"/>
    <row r="859586" spans="1:1" ht="14.25" customHeight="1" x14ac:dyDescent="0.45">
      <c r="A859586" s="31"/>
    </row>
    <row r="859592" spans="1:1" s="30" customFormat="1" ht="14.25" customHeight="1" x14ac:dyDescent="0.35"/>
    <row r="859608" spans="1:1" ht="14.25" customHeight="1" x14ac:dyDescent="0.45">
      <c r="A859608" s="31"/>
    </row>
    <row r="859614" spans="1:1" s="30" customFormat="1" ht="14.25" customHeight="1" x14ac:dyDescent="0.35"/>
    <row r="859630" spans="1:1" ht="14.25" customHeight="1" x14ac:dyDescent="0.45">
      <c r="A859630" s="31"/>
    </row>
    <row r="859636" s="30" customFormat="1" ht="14.25" customHeight="1" x14ac:dyDescent="0.35"/>
    <row r="859652" spans="1:1" ht="14.25" customHeight="1" x14ac:dyDescent="0.45">
      <c r="A859652" s="31"/>
    </row>
    <row r="859658" spans="1:1" s="30" customFormat="1" ht="14.25" customHeight="1" x14ac:dyDescent="0.35"/>
    <row r="859674" spans="1:1" ht="14.25" customHeight="1" x14ac:dyDescent="0.45">
      <c r="A859674" s="31"/>
    </row>
    <row r="859680" spans="1:1" s="30" customFormat="1" ht="14.25" customHeight="1" x14ac:dyDescent="0.35"/>
    <row r="859696" spans="1:1" ht="14.25" customHeight="1" x14ac:dyDescent="0.45">
      <c r="A859696" s="31"/>
    </row>
    <row r="859702" s="30" customFormat="1" ht="14.25" customHeight="1" x14ac:dyDescent="0.35"/>
    <row r="859718" spans="1:1" ht="14.25" customHeight="1" x14ac:dyDescent="0.45">
      <c r="A859718" s="31"/>
    </row>
    <row r="859724" spans="1:1" s="30" customFormat="1" ht="14.25" customHeight="1" x14ac:dyDescent="0.35"/>
    <row r="859740" spans="1:1" ht="14.25" customHeight="1" x14ac:dyDescent="0.45">
      <c r="A859740" s="31"/>
    </row>
    <row r="859746" s="30" customFormat="1" ht="14.25" customHeight="1" x14ac:dyDescent="0.35"/>
    <row r="859762" spans="1:1" ht="14.25" customHeight="1" x14ac:dyDescent="0.45">
      <c r="A859762" s="31"/>
    </row>
    <row r="859768" spans="1:1" s="30" customFormat="1" ht="14.25" customHeight="1" x14ac:dyDescent="0.35"/>
    <row r="859784" spans="1:1" ht="14.25" customHeight="1" x14ac:dyDescent="0.45">
      <c r="A859784" s="31"/>
    </row>
    <row r="859790" spans="1:1" s="30" customFormat="1" ht="14.25" customHeight="1" x14ac:dyDescent="0.35"/>
    <row r="859806" spans="1:1" ht="14.25" customHeight="1" x14ac:dyDescent="0.45">
      <c r="A859806" s="31"/>
    </row>
    <row r="859812" s="30" customFormat="1" ht="14.25" customHeight="1" x14ac:dyDescent="0.35"/>
    <row r="859828" spans="1:1" ht="14.25" customHeight="1" x14ac:dyDescent="0.45">
      <c r="A859828" s="31"/>
    </row>
    <row r="859834" spans="1:1" s="30" customFormat="1" ht="14.25" customHeight="1" x14ac:dyDescent="0.35"/>
    <row r="859850" spans="1:1" ht="14.25" customHeight="1" x14ac:dyDescent="0.45">
      <c r="A859850" s="31"/>
    </row>
    <row r="859856" spans="1:1" s="30" customFormat="1" ht="14.25" customHeight="1" x14ac:dyDescent="0.35"/>
    <row r="859872" spans="1:1" ht="14.25" customHeight="1" x14ac:dyDescent="0.45">
      <c r="A859872" s="31"/>
    </row>
    <row r="859878" s="30" customFormat="1" ht="14.25" customHeight="1" x14ac:dyDescent="0.35"/>
    <row r="859894" spans="1:1" ht="14.25" customHeight="1" x14ac:dyDescent="0.45">
      <c r="A859894" s="31"/>
    </row>
    <row r="859900" spans="1:1" s="30" customFormat="1" ht="14.25" customHeight="1" x14ac:dyDescent="0.35"/>
    <row r="859916" spans="1:1" ht="14.25" customHeight="1" x14ac:dyDescent="0.45">
      <c r="A859916" s="31"/>
    </row>
    <row r="859922" s="30" customFormat="1" ht="14.25" customHeight="1" x14ac:dyDescent="0.35"/>
    <row r="859938" spans="1:1" ht="14.25" customHeight="1" x14ac:dyDescent="0.45">
      <c r="A859938" s="31"/>
    </row>
    <row r="859944" spans="1:1" s="30" customFormat="1" ht="14.25" customHeight="1" x14ac:dyDescent="0.35"/>
    <row r="859960" spans="1:1" ht="14.25" customHeight="1" x14ac:dyDescent="0.45">
      <c r="A859960" s="31"/>
    </row>
    <row r="859966" spans="1:1" s="30" customFormat="1" ht="14.25" customHeight="1" x14ac:dyDescent="0.35"/>
    <row r="859982" spans="1:1" ht="14.25" customHeight="1" x14ac:dyDescent="0.45">
      <c r="A859982" s="31"/>
    </row>
    <row r="859988" s="30" customFormat="1" ht="14.25" customHeight="1" x14ac:dyDescent="0.35"/>
    <row r="860004" spans="1:1" ht="14.25" customHeight="1" x14ac:dyDescent="0.45">
      <c r="A860004" s="31"/>
    </row>
    <row r="860010" spans="1:1" s="30" customFormat="1" ht="14.25" customHeight="1" x14ac:dyDescent="0.35"/>
    <row r="860026" spans="1:1" ht="14.25" customHeight="1" x14ac:dyDescent="0.45">
      <c r="A860026" s="31"/>
    </row>
    <row r="860032" spans="1:1" s="30" customFormat="1" ht="14.25" customHeight="1" x14ac:dyDescent="0.35"/>
    <row r="860048" spans="1:1" ht="14.25" customHeight="1" x14ac:dyDescent="0.45">
      <c r="A860048" s="31"/>
    </row>
    <row r="860054" s="30" customFormat="1" ht="14.25" customHeight="1" x14ac:dyDescent="0.35"/>
    <row r="860070" spans="1:1" ht="14.25" customHeight="1" x14ac:dyDescent="0.45">
      <c r="A860070" s="31"/>
    </row>
    <row r="860076" spans="1:1" s="30" customFormat="1" ht="14.25" customHeight="1" x14ac:dyDescent="0.35"/>
    <row r="860092" spans="1:1" ht="14.25" customHeight="1" x14ac:dyDescent="0.45">
      <c r="A860092" s="31"/>
    </row>
    <row r="860098" s="30" customFormat="1" ht="14.25" customHeight="1" x14ac:dyDescent="0.35"/>
    <row r="860114" spans="1:1" ht="14.25" customHeight="1" x14ac:dyDescent="0.45">
      <c r="A860114" s="31"/>
    </row>
    <row r="860120" spans="1:1" s="30" customFormat="1" ht="14.25" customHeight="1" x14ac:dyDescent="0.35"/>
    <row r="860136" spans="1:1" ht="14.25" customHeight="1" x14ac:dyDescent="0.45">
      <c r="A860136" s="31"/>
    </row>
    <row r="860142" spans="1:1" s="30" customFormat="1" ht="14.25" customHeight="1" x14ac:dyDescent="0.35"/>
    <row r="860158" spans="1:1" ht="14.25" customHeight="1" x14ac:dyDescent="0.45">
      <c r="A860158" s="31"/>
    </row>
    <row r="860164" s="30" customFormat="1" ht="14.25" customHeight="1" x14ac:dyDescent="0.35"/>
    <row r="860180" spans="1:1" ht="14.25" customHeight="1" x14ac:dyDescent="0.45">
      <c r="A860180" s="31"/>
    </row>
    <row r="860186" spans="1:1" s="30" customFormat="1" ht="14.25" customHeight="1" x14ac:dyDescent="0.35"/>
    <row r="860202" spans="1:1" ht="14.25" customHeight="1" x14ac:dyDescent="0.45">
      <c r="A860202" s="31"/>
    </row>
    <row r="860208" spans="1:1" s="30" customFormat="1" ht="14.25" customHeight="1" x14ac:dyDescent="0.35"/>
    <row r="860224" spans="1:1" ht="14.25" customHeight="1" x14ac:dyDescent="0.45">
      <c r="A860224" s="31"/>
    </row>
    <row r="860230" s="30" customFormat="1" ht="14.25" customHeight="1" x14ac:dyDescent="0.35"/>
    <row r="860246" spans="1:1" ht="14.25" customHeight="1" x14ac:dyDescent="0.45">
      <c r="A860246" s="31"/>
    </row>
    <row r="860252" spans="1:1" s="30" customFormat="1" ht="14.25" customHeight="1" x14ac:dyDescent="0.35"/>
    <row r="860268" spans="1:1" ht="14.25" customHeight="1" x14ac:dyDescent="0.45">
      <c r="A860268" s="31"/>
    </row>
    <row r="860274" s="30" customFormat="1" ht="14.25" customHeight="1" x14ac:dyDescent="0.35"/>
    <row r="860290" spans="1:1" ht="14.25" customHeight="1" x14ac:dyDescent="0.45">
      <c r="A860290" s="31"/>
    </row>
    <row r="860296" spans="1:1" s="30" customFormat="1" ht="14.25" customHeight="1" x14ac:dyDescent="0.35"/>
    <row r="860312" spans="1:1" ht="14.25" customHeight="1" x14ac:dyDescent="0.45">
      <c r="A860312" s="31"/>
    </row>
    <row r="860318" spans="1:1" s="30" customFormat="1" ht="14.25" customHeight="1" x14ac:dyDescent="0.35"/>
    <row r="860334" spans="1:1" ht="14.25" customHeight="1" x14ac:dyDescent="0.45">
      <c r="A860334" s="31"/>
    </row>
    <row r="860340" s="30" customFormat="1" ht="14.25" customHeight="1" x14ac:dyDescent="0.35"/>
    <row r="860356" spans="1:1" ht="14.25" customHeight="1" x14ac:dyDescent="0.45">
      <c r="A860356" s="31"/>
    </row>
    <row r="860362" spans="1:1" s="30" customFormat="1" ht="14.25" customHeight="1" x14ac:dyDescent="0.35"/>
    <row r="860378" spans="1:1" ht="14.25" customHeight="1" x14ac:dyDescent="0.45">
      <c r="A860378" s="31"/>
    </row>
    <row r="860384" spans="1:1" s="30" customFormat="1" ht="14.25" customHeight="1" x14ac:dyDescent="0.35"/>
    <row r="860400" spans="1:1" ht="14.25" customHeight="1" x14ac:dyDescent="0.45">
      <c r="A860400" s="31"/>
    </row>
    <row r="860406" s="30" customFormat="1" ht="14.25" customHeight="1" x14ac:dyDescent="0.35"/>
    <row r="860422" spans="1:1" ht="14.25" customHeight="1" x14ac:dyDescent="0.45">
      <c r="A860422" s="31"/>
    </row>
    <row r="860428" spans="1:1" s="30" customFormat="1" ht="14.25" customHeight="1" x14ac:dyDescent="0.35"/>
    <row r="860444" spans="1:1" ht="14.25" customHeight="1" x14ac:dyDescent="0.45">
      <c r="A860444" s="31"/>
    </row>
    <row r="860450" s="30" customFormat="1" ht="14.25" customHeight="1" x14ac:dyDescent="0.35"/>
    <row r="860466" spans="1:1" ht="14.25" customHeight="1" x14ac:dyDescent="0.45">
      <c r="A860466" s="31"/>
    </row>
    <row r="860472" spans="1:1" s="30" customFormat="1" ht="14.25" customHeight="1" x14ac:dyDescent="0.35"/>
    <row r="860488" spans="1:1" ht="14.25" customHeight="1" x14ac:dyDescent="0.45">
      <c r="A860488" s="31"/>
    </row>
    <row r="860494" spans="1:1" s="30" customFormat="1" ht="14.25" customHeight="1" x14ac:dyDescent="0.35"/>
    <row r="860510" spans="1:1" ht="14.25" customHeight="1" x14ac:dyDescent="0.45">
      <c r="A860510" s="31"/>
    </row>
    <row r="860516" s="30" customFormat="1" ht="14.25" customHeight="1" x14ac:dyDescent="0.35"/>
    <row r="860532" spans="1:1" ht="14.25" customHeight="1" x14ac:dyDescent="0.45">
      <c r="A860532" s="31"/>
    </row>
    <row r="860538" spans="1:1" s="30" customFormat="1" ht="14.25" customHeight="1" x14ac:dyDescent="0.35"/>
    <row r="860554" spans="1:1" ht="14.25" customHeight="1" x14ac:dyDescent="0.45">
      <c r="A860554" s="31"/>
    </row>
    <row r="860560" spans="1:1" s="30" customFormat="1" ht="14.25" customHeight="1" x14ac:dyDescent="0.35"/>
    <row r="860576" spans="1:1" ht="14.25" customHeight="1" x14ac:dyDescent="0.45">
      <c r="A860576" s="31"/>
    </row>
    <row r="860582" s="30" customFormat="1" ht="14.25" customHeight="1" x14ac:dyDescent="0.35"/>
    <row r="860598" spans="1:1" ht="14.25" customHeight="1" x14ac:dyDescent="0.45">
      <c r="A860598" s="31"/>
    </row>
    <row r="860604" spans="1:1" s="30" customFormat="1" ht="14.25" customHeight="1" x14ac:dyDescent="0.35"/>
    <row r="860620" spans="1:1" ht="14.25" customHeight="1" x14ac:dyDescent="0.45">
      <c r="A860620" s="31"/>
    </row>
    <row r="860626" s="30" customFormat="1" ht="14.25" customHeight="1" x14ac:dyDescent="0.35"/>
    <row r="860642" spans="1:1" ht="14.25" customHeight="1" x14ac:dyDescent="0.45">
      <c r="A860642" s="31"/>
    </row>
    <row r="860648" spans="1:1" s="30" customFormat="1" ht="14.25" customHeight="1" x14ac:dyDescent="0.35"/>
    <row r="860664" spans="1:1" ht="14.25" customHeight="1" x14ac:dyDescent="0.45">
      <c r="A860664" s="31"/>
    </row>
    <row r="860670" spans="1:1" s="30" customFormat="1" ht="14.25" customHeight="1" x14ac:dyDescent="0.35"/>
    <row r="860686" spans="1:1" ht="14.25" customHeight="1" x14ac:dyDescent="0.45">
      <c r="A860686" s="31"/>
    </row>
    <row r="860692" s="30" customFormat="1" ht="14.25" customHeight="1" x14ac:dyDescent="0.35"/>
    <row r="860708" spans="1:1" ht="14.25" customHeight="1" x14ac:dyDescent="0.45">
      <c r="A860708" s="31"/>
    </row>
    <row r="860714" spans="1:1" s="30" customFormat="1" ht="14.25" customHeight="1" x14ac:dyDescent="0.35"/>
    <row r="860730" spans="1:1" ht="14.25" customHeight="1" x14ac:dyDescent="0.45">
      <c r="A860730" s="31"/>
    </row>
    <row r="860736" spans="1:1" s="30" customFormat="1" ht="14.25" customHeight="1" x14ac:dyDescent="0.35"/>
    <row r="860752" spans="1:1" ht="14.25" customHeight="1" x14ac:dyDescent="0.45">
      <c r="A860752" s="31"/>
    </row>
    <row r="860758" s="30" customFormat="1" ht="14.25" customHeight="1" x14ac:dyDescent="0.35"/>
    <row r="860774" spans="1:1" ht="14.25" customHeight="1" x14ac:dyDescent="0.45">
      <c r="A860774" s="31"/>
    </row>
    <row r="860780" spans="1:1" s="30" customFormat="1" ht="14.25" customHeight="1" x14ac:dyDescent="0.35"/>
    <row r="860796" spans="1:1" ht="14.25" customHeight="1" x14ac:dyDescent="0.45">
      <c r="A860796" s="31"/>
    </row>
    <row r="860802" s="30" customFormat="1" ht="14.25" customHeight="1" x14ac:dyDescent="0.35"/>
    <row r="860818" spans="1:1" ht="14.25" customHeight="1" x14ac:dyDescent="0.45">
      <c r="A860818" s="31"/>
    </row>
    <row r="860824" spans="1:1" s="30" customFormat="1" ht="14.25" customHeight="1" x14ac:dyDescent="0.35"/>
    <row r="860840" spans="1:1" ht="14.25" customHeight="1" x14ac:dyDescent="0.45">
      <c r="A860840" s="31"/>
    </row>
    <row r="860846" spans="1:1" s="30" customFormat="1" ht="14.25" customHeight="1" x14ac:dyDescent="0.35"/>
    <row r="860862" spans="1:1" ht="14.25" customHeight="1" x14ac:dyDescent="0.45">
      <c r="A860862" s="31"/>
    </row>
    <row r="860868" s="30" customFormat="1" ht="14.25" customHeight="1" x14ac:dyDescent="0.35"/>
    <row r="860884" spans="1:1" ht="14.25" customHeight="1" x14ac:dyDescent="0.45">
      <c r="A860884" s="31"/>
    </row>
    <row r="860890" spans="1:1" s="30" customFormat="1" ht="14.25" customHeight="1" x14ac:dyDescent="0.35"/>
    <row r="860906" spans="1:1" ht="14.25" customHeight="1" x14ac:dyDescent="0.45">
      <c r="A860906" s="31"/>
    </row>
    <row r="860912" spans="1:1" s="30" customFormat="1" ht="14.25" customHeight="1" x14ac:dyDescent="0.35"/>
    <row r="860928" spans="1:1" ht="14.25" customHeight="1" x14ac:dyDescent="0.45">
      <c r="A860928" s="31"/>
    </row>
    <row r="860934" s="30" customFormat="1" ht="14.25" customHeight="1" x14ac:dyDescent="0.35"/>
    <row r="860950" spans="1:1" ht="14.25" customHeight="1" x14ac:dyDescent="0.45">
      <c r="A860950" s="31"/>
    </row>
    <row r="860956" spans="1:1" s="30" customFormat="1" ht="14.25" customHeight="1" x14ac:dyDescent="0.35"/>
    <row r="860972" spans="1:1" ht="14.25" customHeight="1" x14ac:dyDescent="0.45">
      <c r="A860972" s="31"/>
    </row>
    <row r="860978" s="30" customFormat="1" ht="14.25" customHeight="1" x14ac:dyDescent="0.35"/>
    <row r="860994" spans="1:1" ht="14.25" customHeight="1" x14ac:dyDescent="0.45">
      <c r="A860994" s="31"/>
    </row>
    <row r="861000" spans="1:1" s="30" customFormat="1" ht="14.25" customHeight="1" x14ac:dyDescent="0.35"/>
    <row r="861016" spans="1:1" ht="14.25" customHeight="1" x14ac:dyDescent="0.45">
      <c r="A861016" s="31"/>
    </row>
    <row r="861022" spans="1:1" s="30" customFormat="1" ht="14.25" customHeight="1" x14ac:dyDescent="0.35"/>
    <row r="861038" spans="1:1" ht="14.25" customHeight="1" x14ac:dyDescent="0.45">
      <c r="A861038" s="31"/>
    </row>
    <row r="861044" s="30" customFormat="1" ht="14.25" customHeight="1" x14ac:dyDescent="0.35"/>
    <row r="861060" spans="1:1" ht="14.25" customHeight="1" x14ac:dyDescent="0.45">
      <c r="A861060" s="31"/>
    </row>
    <row r="861066" spans="1:1" s="30" customFormat="1" ht="14.25" customHeight="1" x14ac:dyDescent="0.35"/>
    <row r="861082" spans="1:1" ht="14.25" customHeight="1" x14ac:dyDescent="0.45">
      <c r="A861082" s="31"/>
    </row>
    <row r="861088" spans="1:1" s="30" customFormat="1" ht="14.25" customHeight="1" x14ac:dyDescent="0.35"/>
    <row r="861104" spans="1:1" ht="14.25" customHeight="1" x14ac:dyDescent="0.45">
      <c r="A861104" s="31"/>
    </row>
    <row r="861110" s="30" customFormat="1" ht="14.25" customHeight="1" x14ac:dyDescent="0.35"/>
    <row r="861126" spans="1:1" ht="14.25" customHeight="1" x14ac:dyDescent="0.45">
      <c r="A861126" s="31"/>
    </row>
    <row r="861132" spans="1:1" s="30" customFormat="1" ht="14.25" customHeight="1" x14ac:dyDescent="0.35"/>
    <row r="861148" spans="1:1" ht="14.25" customHeight="1" x14ac:dyDescent="0.45">
      <c r="A861148" s="31"/>
    </row>
    <row r="861154" s="30" customFormat="1" ht="14.25" customHeight="1" x14ac:dyDescent="0.35"/>
    <row r="861170" spans="1:1" ht="14.25" customHeight="1" x14ac:dyDescent="0.45">
      <c r="A861170" s="31"/>
    </row>
    <row r="861176" spans="1:1" s="30" customFormat="1" ht="14.25" customHeight="1" x14ac:dyDescent="0.35"/>
    <row r="861192" spans="1:1" ht="14.25" customHeight="1" x14ac:dyDescent="0.45">
      <c r="A861192" s="31"/>
    </row>
    <row r="861198" spans="1:1" s="30" customFormat="1" ht="14.25" customHeight="1" x14ac:dyDescent="0.35"/>
    <row r="861214" spans="1:1" ht="14.25" customHeight="1" x14ac:dyDescent="0.45">
      <c r="A861214" s="31"/>
    </row>
    <row r="861220" s="30" customFormat="1" ht="14.25" customHeight="1" x14ac:dyDescent="0.35"/>
    <row r="861236" spans="1:1" ht="14.25" customHeight="1" x14ac:dyDescent="0.45">
      <c r="A861236" s="31"/>
    </row>
    <row r="861242" spans="1:1" s="30" customFormat="1" ht="14.25" customHeight="1" x14ac:dyDescent="0.35"/>
    <row r="861258" spans="1:1" ht="14.25" customHeight="1" x14ac:dyDescent="0.45">
      <c r="A861258" s="31"/>
    </row>
    <row r="861264" spans="1:1" s="30" customFormat="1" ht="14.25" customHeight="1" x14ac:dyDescent="0.35"/>
    <row r="861280" spans="1:1" ht="14.25" customHeight="1" x14ac:dyDescent="0.45">
      <c r="A861280" s="31"/>
    </row>
    <row r="861286" s="30" customFormat="1" ht="14.25" customHeight="1" x14ac:dyDescent="0.35"/>
    <row r="861302" spans="1:1" ht="14.25" customHeight="1" x14ac:dyDescent="0.45">
      <c r="A861302" s="31"/>
    </row>
    <row r="861308" spans="1:1" s="30" customFormat="1" ht="14.25" customHeight="1" x14ac:dyDescent="0.35"/>
    <row r="861324" spans="1:1" ht="14.25" customHeight="1" x14ac:dyDescent="0.45">
      <c r="A861324" s="31"/>
    </row>
    <row r="861330" s="30" customFormat="1" ht="14.25" customHeight="1" x14ac:dyDescent="0.35"/>
    <row r="861346" spans="1:1" ht="14.25" customHeight="1" x14ac:dyDescent="0.45">
      <c r="A861346" s="31"/>
    </row>
    <row r="861352" spans="1:1" s="30" customFormat="1" ht="14.25" customHeight="1" x14ac:dyDescent="0.35"/>
    <row r="861368" spans="1:1" ht="14.25" customHeight="1" x14ac:dyDescent="0.45">
      <c r="A861368" s="31"/>
    </row>
    <row r="861374" spans="1:1" s="30" customFormat="1" ht="14.25" customHeight="1" x14ac:dyDescent="0.35"/>
    <row r="861390" spans="1:1" ht="14.25" customHeight="1" x14ac:dyDescent="0.45">
      <c r="A861390" s="31"/>
    </row>
    <row r="861396" s="30" customFormat="1" ht="14.25" customHeight="1" x14ac:dyDescent="0.35"/>
    <row r="861412" spans="1:1" ht="14.25" customHeight="1" x14ac:dyDescent="0.45">
      <c r="A861412" s="31"/>
    </row>
    <row r="861418" spans="1:1" s="30" customFormat="1" ht="14.25" customHeight="1" x14ac:dyDescent="0.35"/>
    <row r="861434" spans="1:1" ht="14.25" customHeight="1" x14ac:dyDescent="0.45">
      <c r="A861434" s="31"/>
    </row>
    <row r="861440" spans="1:1" s="30" customFormat="1" ht="14.25" customHeight="1" x14ac:dyDescent="0.35"/>
    <row r="861456" spans="1:1" ht="14.25" customHeight="1" x14ac:dyDescent="0.45">
      <c r="A861456" s="31"/>
    </row>
    <row r="861462" s="30" customFormat="1" ht="14.25" customHeight="1" x14ac:dyDescent="0.35"/>
    <row r="861478" spans="1:1" ht="14.25" customHeight="1" x14ac:dyDescent="0.45">
      <c r="A861478" s="31"/>
    </row>
    <row r="861484" spans="1:1" s="30" customFormat="1" ht="14.25" customHeight="1" x14ac:dyDescent="0.35"/>
    <row r="861500" spans="1:1" ht="14.25" customHeight="1" x14ac:dyDescent="0.45">
      <c r="A861500" s="31"/>
    </row>
    <row r="861506" s="30" customFormat="1" ht="14.25" customHeight="1" x14ac:dyDescent="0.35"/>
    <row r="861522" spans="1:1" ht="14.25" customHeight="1" x14ac:dyDescent="0.45">
      <c r="A861522" s="31"/>
    </row>
    <row r="861528" spans="1:1" s="30" customFormat="1" ht="14.25" customHeight="1" x14ac:dyDescent="0.35"/>
    <row r="861544" spans="1:1" ht="14.25" customHeight="1" x14ac:dyDescent="0.45">
      <c r="A861544" s="31"/>
    </row>
    <row r="861550" spans="1:1" s="30" customFormat="1" ht="14.25" customHeight="1" x14ac:dyDescent="0.35"/>
    <row r="861566" spans="1:1" ht="14.25" customHeight="1" x14ac:dyDescent="0.45">
      <c r="A861566" s="31"/>
    </row>
    <row r="861572" s="30" customFormat="1" ht="14.25" customHeight="1" x14ac:dyDescent="0.35"/>
    <row r="861588" spans="1:1" ht="14.25" customHeight="1" x14ac:dyDescent="0.45">
      <c r="A861588" s="31"/>
    </row>
    <row r="861594" spans="1:1" s="30" customFormat="1" ht="14.25" customHeight="1" x14ac:dyDescent="0.35"/>
    <row r="861610" spans="1:1" ht="14.25" customHeight="1" x14ac:dyDescent="0.45">
      <c r="A861610" s="31"/>
    </row>
    <row r="861616" spans="1:1" s="30" customFormat="1" ht="14.25" customHeight="1" x14ac:dyDescent="0.35"/>
    <row r="861632" spans="1:1" ht="14.25" customHeight="1" x14ac:dyDescent="0.45">
      <c r="A861632" s="31"/>
    </row>
    <row r="861638" s="30" customFormat="1" ht="14.25" customHeight="1" x14ac:dyDescent="0.35"/>
    <row r="861654" spans="1:1" ht="14.25" customHeight="1" x14ac:dyDescent="0.45">
      <c r="A861654" s="31"/>
    </row>
    <row r="861660" spans="1:1" s="30" customFormat="1" ht="14.25" customHeight="1" x14ac:dyDescent="0.35"/>
    <row r="861676" spans="1:1" ht="14.25" customHeight="1" x14ac:dyDescent="0.45">
      <c r="A861676" s="31"/>
    </row>
    <row r="861682" s="30" customFormat="1" ht="14.25" customHeight="1" x14ac:dyDescent="0.35"/>
    <row r="861698" spans="1:1" ht="14.25" customHeight="1" x14ac:dyDescent="0.45">
      <c r="A861698" s="31"/>
    </row>
    <row r="861704" spans="1:1" s="30" customFormat="1" ht="14.25" customHeight="1" x14ac:dyDescent="0.35"/>
    <row r="861720" spans="1:1" ht="14.25" customHeight="1" x14ac:dyDescent="0.45">
      <c r="A861720" s="31"/>
    </row>
    <row r="861726" spans="1:1" s="30" customFormat="1" ht="14.25" customHeight="1" x14ac:dyDescent="0.35"/>
    <row r="861742" spans="1:1" ht="14.25" customHeight="1" x14ac:dyDescent="0.45">
      <c r="A861742" s="31"/>
    </row>
    <row r="861748" s="30" customFormat="1" ht="14.25" customHeight="1" x14ac:dyDescent="0.35"/>
    <row r="861764" spans="1:1" ht="14.25" customHeight="1" x14ac:dyDescent="0.45">
      <c r="A861764" s="31"/>
    </row>
    <row r="861770" spans="1:1" s="30" customFormat="1" ht="14.25" customHeight="1" x14ac:dyDescent="0.35"/>
    <row r="861786" spans="1:1" ht="14.25" customHeight="1" x14ac:dyDescent="0.45">
      <c r="A861786" s="31"/>
    </row>
    <row r="861792" spans="1:1" s="30" customFormat="1" ht="14.25" customHeight="1" x14ac:dyDescent="0.35"/>
    <row r="861808" spans="1:1" ht="14.25" customHeight="1" x14ac:dyDescent="0.45">
      <c r="A861808" s="31"/>
    </row>
    <row r="861814" s="30" customFormat="1" ht="14.25" customHeight="1" x14ac:dyDescent="0.35"/>
    <row r="861830" spans="1:1" ht="14.25" customHeight="1" x14ac:dyDescent="0.45">
      <c r="A861830" s="31"/>
    </row>
    <row r="861836" spans="1:1" s="30" customFormat="1" ht="14.25" customHeight="1" x14ac:dyDescent="0.35"/>
    <row r="861852" spans="1:1" ht="14.25" customHeight="1" x14ac:dyDescent="0.45">
      <c r="A861852" s="31"/>
    </row>
    <row r="861858" s="30" customFormat="1" ht="14.25" customHeight="1" x14ac:dyDescent="0.35"/>
    <row r="861874" spans="1:1" ht="14.25" customHeight="1" x14ac:dyDescent="0.45">
      <c r="A861874" s="31"/>
    </row>
    <row r="861880" spans="1:1" s="30" customFormat="1" ht="14.25" customHeight="1" x14ac:dyDescent="0.35"/>
    <row r="861896" spans="1:1" ht="14.25" customHeight="1" x14ac:dyDescent="0.45">
      <c r="A861896" s="31"/>
    </row>
    <row r="861902" spans="1:1" s="30" customFormat="1" ht="14.25" customHeight="1" x14ac:dyDescent="0.35"/>
    <row r="861918" spans="1:1" ht="14.25" customHeight="1" x14ac:dyDescent="0.45">
      <c r="A861918" s="31"/>
    </row>
    <row r="861924" s="30" customFormat="1" ht="14.25" customHeight="1" x14ac:dyDescent="0.35"/>
    <row r="861940" spans="1:1" ht="14.25" customHeight="1" x14ac:dyDescent="0.45">
      <c r="A861940" s="31"/>
    </row>
    <row r="861946" spans="1:1" s="30" customFormat="1" ht="14.25" customHeight="1" x14ac:dyDescent="0.35"/>
    <row r="861962" spans="1:1" ht="14.25" customHeight="1" x14ac:dyDescent="0.45">
      <c r="A861962" s="31"/>
    </row>
    <row r="861968" spans="1:1" s="30" customFormat="1" ht="14.25" customHeight="1" x14ac:dyDescent="0.35"/>
    <row r="861984" spans="1:1" ht="14.25" customHeight="1" x14ac:dyDescent="0.45">
      <c r="A861984" s="31"/>
    </row>
    <row r="861990" s="30" customFormat="1" ht="14.25" customHeight="1" x14ac:dyDescent="0.35"/>
    <row r="862006" spans="1:1" ht="14.25" customHeight="1" x14ac:dyDescent="0.45">
      <c r="A862006" s="31"/>
    </row>
    <row r="862012" spans="1:1" s="30" customFormat="1" ht="14.25" customHeight="1" x14ac:dyDescent="0.35"/>
    <row r="862028" spans="1:1" ht="14.25" customHeight="1" x14ac:dyDescent="0.45">
      <c r="A862028" s="31"/>
    </row>
    <row r="862034" s="30" customFormat="1" ht="14.25" customHeight="1" x14ac:dyDescent="0.35"/>
    <row r="862050" spans="1:1" ht="14.25" customHeight="1" x14ac:dyDescent="0.45">
      <c r="A862050" s="31"/>
    </row>
    <row r="862056" spans="1:1" s="30" customFormat="1" ht="14.25" customHeight="1" x14ac:dyDescent="0.35"/>
    <row r="862072" spans="1:1" ht="14.25" customHeight="1" x14ac:dyDescent="0.45">
      <c r="A862072" s="31"/>
    </row>
    <row r="862078" spans="1:1" s="30" customFormat="1" ht="14.25" customHeight="1" x14ac:dyDescent="0.35"/>
    <row r="862094" spans="1:1" ht="14.25" customHeight="1" x14ac:dyDescent="0.45">
      <c r="A862094" s="31"/>
    </row>
    <row r="862100" s="30" customFormat="1" ht="14.25" customHeight="1" x14ac:dyDescent="0.35"/>
    <row r="862116" spans="1:1" ht="14.25" customHeight="1" x14ac:dyDescent="0.45">
      <c r="A862116" s="31"/>
    </row>
    <row r="862122" spans="1:1" s="30" customFormat="1" ht="14.25" customHeight="1" x14ac:dyDescent="0.35"/>
    <row r="862138" spans="1:1" ht="14.25" customHeight="1" x14ac:dyDescent="0.45">
      <c r="A862138" s="31"/>
    </row>
    <row r="862144" spans="1:1" s="30" customFormat="1" ht="14.25" customHeight="1" x14ac:dyDescent="0.35"/>
    <row r="862160" spans="1:1" ht="14.25" customHeight="1" x14ac:dyDescent="0.45">
      <c r="A862160" s="31"/>
    </row>
    <row r="862166" s="30" customFormat="1" ht="14.25" customHeight="1" x14ac:dyDescent="0.35"/>
    <row r="862182" spans="1:1" ht="14.25" customHeight="1" x14ac:dyDescent="0.45">
      <c r="A862182" s="31"/>
    </row>
    <row r="862188" spans="1:1" s="30" customFormat="1" ht="14.25" customHeight="1" x14ac:dyDescent="0.35"/>
    <row r="862204" spans="1:1" ht="14.25" customHeight="1" x14ac:dyDescent="0.45">
      <c r="A862204" s="31"/>
    </row>
    <row r="862210" s="30" customFormat="1" ht="14.25" customHeight="1" x14ac:dyDescent="0.35"/>
    <row r="862226" spans="1:1" ht="14.25" customHeight="1" x14ac:dyDescent="0.45">
      <c r="A862226" s="31"/>
    </row>
    <row r="862232" spans="1:1" s="30" customFormat="1" ht="14.25" customHeight="1" x14ac:dyDescent="0.35"/>
    <row r="862248" spans="1:1" ht="14.25" customHeight="1" x14ac:dyDescent="0.45">
      <c r="A862248" s="31"/>
    </row>
    <row r="862254" spans="1:1" s="30" customFormat="1" ht="14.25" customHeight="1" x14ac:dyDescent="0.35"/>
    <row r="862270" spans="1:1" ht="14.25" customHeight="1" x14ac:dyDescent="0.45">
      <c r="A862270" s="31"/>
    </row>
    <row r="862276" s="30" customFormat="1" ht="14.25" customHeight="1" x14ac:dyDescent="0.35"/>
    <row r="862292" spans="1:1" ht="14.25" customHeight="1" x14ac:dyDescent="0.45">
      <c r="A862292" s="31"/>
    </row>
    <row r="862298" spans="1:1" s="30" customFormat="1" ht="14.25" customHeight="1" x14ac:dyDescent="0.35"/>
    <row r="862314" spans="1:1" ht="14.25" customHeight="1" x14ac:dyDescent="0.45">
      <c r="A862314" s="31"/>
    </row>
    <row r="862320" spans="1:1" s="30" customFormat="1" ht="14.25" customHeight="1" x14ac:dyDescent="0.35"/>
    <row r="862336" spans="1:1" ht="14.25" customHeight="1" x14ac:dyDescent="0.45">
      <c r="A862336" s="31"/>
    </row>
    <row r="862342" s="30" customFormat="1" ht="14.25" customHeight="1" x14ac:dyDescent="0.35"/>
    <row r="862358" spans="1:1" ht="14.25" customHeight="1" x14ac:dyDescent="0.45">
      <c r="A862358" s="31"/>
    </row>
    <row r="862364" spans="1:1" s="30" customFormat="1" ht="14.25" customHeight="1" x14ac:dyDescent="0.35"/>
    <row r="862380" spans="1:1" ht="14.25" customHeight="1" x14ac:dyDescent="0.45">
      <c r="A862380" s="31"/>
    </row>
    <row r="862386" s="30" customFormat="1" ht="14.25" customHeight="1" x14ac:dyDescent="0.35"/>
    <row r="862402" spans="1:1" ht="14.25" customHeight="1" x14ac:dyDescent="0.45">
      <c r="A862402" s="31"/>
    </row>
    <row r="862408" spans="1:1" s="30" customFormat="1" ht="14.25" customHeight="1" x14ac:dyDescent="0.35"/>
    <row r="862424" spans="1:1" ht="14.25" customHeight="1" x14ac:dyDescent="0.45">
      <c r="A862424" s="31"/>
    </row>
    <row r="862430" spans="1:1" s="30" customFormat="1" ht="14.25" customHeight="1" x14ac:dyDescent="0.35"/>
    <row r="862446" spans="1:1" ht="14.25" customHeight="1" x14ac:dyDescent="0.45">
      <c r="A862446" s="31"/>
    </row>
    <row r="862452" s="30" customFormat="1" ht="14.25" customHeight="1" x14ac:dyDescent="0.35"/>
    <row r="862468" spans="1:1" ht="14.25" customHeight="1" x14ac:dyDescent="0.45">
      <c r="A862468" s="31"/>
    </row>
    <row r="862474" spans="1:1" s="30" customFormat="1" ht="14.25" customHeight="1" x14ac:dyDescent="0.35"/>
    <row r="862490" spans="1:1" ht="14.25" customHeight="1" x14ac:dyDescent="0.45">
      <c r="A862490" s="31"/>
    </row>
    <row r="862496" spans="1:1" s="30" customFormat="1" ht="14.25" customHeight="1" x14ac:dyDescent="0.35"/>
    <row r="862512" spans="1:1" ht="14.25" customHeight="1" x14ac:dyDescent="0.45">
      <c r="A862512" s="31"/>
    </row>
    <row r="862518" s="30" customFormat="1" ht="14.25" customHeight="1" x14ac:dyDescent="0.35"/>
    <row r="862534" spans="1:1" ht="14.25" customHeight="1" x14ac:dyDescent="0.45">
      <c r="A862534" s="31"/>
    </row>
    <row r="862540" spans="1:1" s="30" customFormat="1" ht="14.25" customHeight="1" x14ac:dyDescent="0.35"/>
    <row r="862556" spans="1:1" ht="14.25" customHeight="1" x14ac:dyDescent="0.45">
      <c r="A862556" s="31"/>
    </row>
    <row r="862562" s="30" customFormat="1" ht="14.25" customHeight="1" x14ac:dyDescent="0.35"/>
    <row r="862578" spans="1:1" ht="14.25" customHeight="1" x14ac:dyDescent="0.45">
      <c r="A862578" s="31"/>
    </row>
    <row r="862584" spans="1:1" s="30" customFormat="1" ht="14.25" customHeight="1" x14ac:dyDescent="0.35"/>
    <row r="862600" spans="1:1" ht="14.25" customHeight="1" x14ac:dyDescent="0.45">
      <c r="A862600" s="31"/>
    </row>
    <row r="862606" spans="1:1" s="30" customFormat="1" ht="14.25" customHeight="1" x14ac:dyDescent="0.35"/>
    <row r="862622" spans="1:1" ht="14.25" customHeight="1" x14ac:dyDescent="0.45">
      <c r="A862622" s="31"/>
    </row>
    <row r="862628" s="30" customFormat="1" ht="14.25" customHeight="1" x14ac:dyDescent="0.35"/>
    <row r="862644" spans="1:1" ht="14.25" customHeight="1" x14ac:dyDescent="0.45">
      <c r="A862644" s="31"/>
    </row>
    <row r="862650" spans="1:1" s="30" customFormat="1" ht="14.25" customHeight="1" x14ac:dyDescent="0.35"/>
    <row r="862666" spans="1:1" ht="14.25" customHeight="1" x14ac:dyDescent="0.45">
      <c r="A862666" s="31"/>
    </row>
    <row r="862672" spans="1:1" s="30" customFormat="1" ht="14.25" customHeight="1" x14ac:dyDescent="0.35"/>
    <row r="862688" spans="1:1" ht="14.25" customHeight="1" x14ac:dyDescent="0.45">
      <c r="A862688" s="31"/>
    </row>
    <row r="862694" s="30" customFormat="1" ht="14.25" customHeight="1" x14ac:dyDescent="0.35"/>
    <row r="862710" spans="1:1" ht="14.25" customHeight="1" x14ac:dyDescent="0.45">
      <c r="A862710" s="31"/>
    </row>
    <row r="862716" spans="1:1" s="30" customFormat="1" ht="14.25" customHeight="1" x14ac:dyDescent="0.35"/>
    <row r="862732" spans="1:1" ht="14.25" customHeight="1" x14ac:dyDescent="0.45">
      <c r="A862732" s="31"/>
    </row>
    <row r="862738" s="30" customFormat="1" ht="14.25" customHeight="1" x14ac:dyDescent="0.35"/>
    <row r="862754" spans="1:1" ht="14.25" customHeight="1" x14ac:dyDescent="0.45">
      <c r="A862754" s="31"/>
    </row>
    <row r="862760" spans="1:1" s="30" customFormat="1" ht="14.25" customHeight="1" x14ac:dyDescent="0.35"/>
    <row r="862776" spans="1:1" ht="14.25" customHeight="1" x14ac:dyDescent="0.45">
      <c r="A862776" s="31"/>
    </row>
    <row r="862782" spans="1:1" s="30" customFormat="1" ht="14.25" customHeight="1" x14ac:dyDescent="0.35"/>
    <row r="862798" spans="1:1" ht="14.25" customHeight="1" x14ac:dyDescent="0.45">
      <c r="A862798" s="31"/>
    </row>
    <row r="862804" s="30" customFormat="1" ht="14.25" customHeight="1" x14ac:dyDescent="0.35"/>
    <row r="862820" spans="1:1" ht="14.25" customHeight="1" x14ac:dyDescent="0.45">
      <c r="A862820" s="31"/>
    </row>
    <row r="862826" spans="1:1" s="30" customFormat="1" ht="14.25" customHeight="1" x14ac:dyDescent="0.35"/>
    <row r="862842" spans="1:1" ht="14.25" customHeight="1" x14ac:dyDescent="0.45">
      <c r="A862842" s="31"/>
    </row>
    <row r="862848" spans="1:1" s="30" customFormat="1" ht="14.25" customHeight="1" x14ac:dyDescent="0.35"/>
    <row r="862864" spans="1:1" ht="14.25" customHeight="1" x14ac:dyDescent="0.45">
      <c r="A862864" s="31"/>
    </row>
    <row r="862870" s="30" customFormat="1" ht="14.25" customHeight="1" x14ac:dyDescent="0.35"/>
    <row r="862886" spans="1:1" ht="14.25" customHeight="1" x14ac:dyDescent="0.45">
      <c r="A862886" s="31"/>
    </row>
    <row r="862892" spans="1:1" s="30" customFormat="1" ht="14.25" customHeight="1" x14ac:dyDescent="0.35"/>
    <row r="862908" spans="1:1" ht="14.25" customHeight="1" x14ac:dyDescent="0.45">
      <c r="A862908" s="31"/>
    </row>
    <row r="862914" s="30" customFormat="1" ht="14.25" customHeight="1" x14ac:dyDescent="0.35"/>
    <row r="862930" spans="1:1" ht="14.25" customHeight="1" x14ac:dyDescent="0.45">
      <c r="A862930" s="31"/>
    </row>
    <row r="862936" spans="1:1" s="30" customFormat="1" ht="14.25" customHeight="1" x14ac:dyDescent="0.35"/>
    <row r="862952" spans="1:1" ht="14.25" customHeight="1" x14ac:dyDescent="0.45">
      <c r="A862952" s="31"/>
    </row>
    <row r="862958" spans="1:1" s="30" customFormat="1" ht="14.25" customHeight="1" x14ac:dyDescent="0.35"/>
    <row r="862974" spans="1:1" ht="14.25" customHeight="1" x14ac:dyDescent="0.45">
      <c r="A862974" s="31"/>
    </row>
    <row r="862980" s="30" customFormat="1" ht="14.25" customHeight="1" x14ac:dyDescent="0.35"/>
    <row r="862996" spans="1:1" ht="14.25" customHeight="1" x14ac:dyDescent="0.45">
      <c r="A862996" s="31"/>
    </row>
    <row r="863002" spans="1:1" s="30" customFormat="1" ht="14.25" customHeight="1" x14ac:dyDescent="0.35"/>
    <row r="863018" spans="1:1" ht="14.25" customHeight="1" x14ac:dyDescent="0.45">
      <c r="A863018" s="31"/>
    </row>
    <row r="863024" spans="1:1" s="30" customFormat="1" ht="14.25" customHeight="1" x14ac:dyDescent="0.35"/>
    <row r="863040" spans="1:1" ht="14.25" customHeight="1" x14ac:dyDescent="0.45">
      <c r="A863040" s="31"/>
    </row>
    <row r="863046" s="30" customFormat="1" ht="14.25" customHeight="1" x14ac:dyDescent="0.35"/>
    <row r="863062" spans="1:1" ht="14.25" customHeight="1" x14ac:dyDescent="0.45">
      <c r="A863062" s="31"/>
    </row>
    <row r="863068" spans="1:1" s="30" customFormat="1" ht="14.25" customHeight="1" x14ac:dyDescent="0.35"/>
    <row r="863084" spans="1:1" ht="14.25" customHeight="1" x14ac:dyDescent="0.45">
      <c r="A863084" s="31"/>
    </row>
    <row r="863090" s="30" customFormat="1" ht="14.25" customHeight="1" x14ac:dyDescent="0.35"/>
    <row r="863106" spans="1:1" ht="14.25" customHeight="1" x14ac:dyDescent="0.45">
      <c r="A863106" s="31"/>
    </row>
    <row r="863112" spans="1:1" s="30" customFormat="1" ht="14.25" customHeight="1" x14ac:dyDescent="0.35"/>
    <row r="863128" spans="1:1" ht="14.25" customHeight="1" x14ac:dyDescent="0.45">
      <c r="A863128" s="31"/>
    </row>
    <row r="863134" spans="1:1" s="30" customFormat="1" ht="14.25" customHeight="1" x14ac:dyDescent="0.35"/>
    <row r="863150" spans="1:1" ht="14.25" customHeight="1" x14ac:dyDescent="0.45">
      <c r="A863150" s="31"/>
    </row>
    <row r="863156" s="30" customFormat="1" ht="14.25" customHeight="1" x14ac:dyDescent="0.35"/>
    <row r="863172" spans="1:1" ht="14.25" customHeight="1" x14ac:dyDescent="0.45">
      <c r="A863172" s="31"/>
    </row>
    <row r="863178" spans="1:1" s="30" customFormat="1" ht="14.25" customHeight="1" x14ac:dyDescent="0.35"/>
    <row r="863194" spans="1:1" ht="14.25" customHeight="1" x14ac:dyDescent="0.45">
      <c r="A863194" s="31"/>
    </row>
    <row r="863200" spans="1:1" s="30" customFormat="1" ht="14.25" customHeight="1" x14ac:dyDescent="0.35"/>
    <row r="863216" spans="1:1" ht="14.25" customHeight="1" x14ac:dyDescent="0.45">
      <c r="A863216" s="31"/>
    </row>
    <row r="863222" s="30" customFormat="1" ht="14.25" customHeight="1" x14ac:dyDescent="0.35"/>
    <row r="863238" spans="1:1" ht="14.25" customHeight="1" x14ac:dyDescent="0.45">
      <c r="A863238" s="31"/>
    </row>
    <row r="863244" spans="1:1" s="30" customFormat="1" ht="14.25" customHeight="1" x14ac:dyDescent="0.35"/>
    <row r="863260" spans="1:1" ht="14.25" customHeight="1" x14ac:dyDescent="0.45">
      <c r="A863260" s="31"/>
    </row>
    <row r="863266" s="30" customFormat="1" ht="14.25" customHeight="1" x14ac:dyDescent="0.35"/>
    <row r="863282" spans="1:1" ht="14.25" customHeight="1" x14ac:dyDescent="0.45">
      <c r="A863282" s="31"/>
    </row>
    <row r="863288" spans="1:1" s="30" customFormat="1" ht="14.25" customHeight="1" x14ac:dyDescent="0.35"/>
    <row r="863304" spans="1:1" ht="14.25" customHeight="1" x14ac:dyDescent="0.45">
      <c r="A863304" s="31"/>
    </row>
    <row r="863310" spans="1:1" s="30" customFormat="1" ht="14.25" customHeight="1" x14ac:dyDescent="0.35"/>
    <row r="863326" spans="1:1" ht="14.25" customHeight="1" x14ac:dyDescent="0.45">
      <c r="A863326" s="31"/>
    </row>
    <row r="863332" s="30" customFormat="1" ht="14.25" customHeight="1" x14ac:dyDescent="0.35"/>
    <row r="863348" spans="1:1" ht="14.25" customHeight="1" x14ac:dyDescent="0.45">
      <c r="A863348" s="31"/>
    </row>
    <row r="863354" spans="1:1" s="30" customFormat="1" ht="14.25" customHeight="1" x14ac:dyDescent="0.35"/>
    <row r="863370" spans="1:1" ht="14.25" customHeight="1" x14ac:dyDescent="0.45">
      <c r="A863370" s="31"/>
    </row>
    <row r="863376" spans="1:1" s="30" customFormat="1" ht="14.25" customHeight="1" x14ac:dyDescent="0.35"/>
    <row r="863392" spans="1:1" ht="14.25" customHeight="1" x14ac:dyDescent="0.45">
      <c r="A863392" s="31"/>
    </row>
    <row r="863398" s="30" customFormat="1" ht="14.25" customHeight="1" x14ac:dyDescent="0.35"/>
    <row r="863414" spans="1:1" ht="14.25" customHeight="1" x14ac:dyDescent="0.45">
      <c r="A863414" s="31"/>
    </row>
    <row r="863420" spans="1:1" s="30" customFormat="1" ht="14.25" customHeight="1" x14ac:dyDescent="0.35"/>
    <row r="863436" spans="1:1" ht="14.25" customHeight="1" x14ac:dyDescent="0.45">
      <c r="A863436" s="31"/>
    </row>
    <row r="863442" s="30" customFormat="1" ht="14.25" customHeight="1" x14ac:dyDescent="0.35"/>
    <row r="863458" spans="1:1" ht="14.25" customHeight="1" x14ac:dyDescent="0.45">
      <c r="A863458" s="31"/>
    </row>
    <row r="863464" spans="1:1" s="30" customFormat="1" ht="14.25" customHeight="1" x14ac:dyDescent="0.35"/>
    <row r="863480" spans="1:1" ht="14.25" customHeight="1" x14ac:dyDescent="0.45">
      <c r="A863480" s="31"/>
    </row>
    <row r="863486" spans="1:1" s="30" customFormat="1" ht="14.25" customHeight="1" x14ac:dyDescent="0.35"/>
    <row r="863502" spans="1:1" ht="14.25" customHeight="1" x14ac:dyDescent="0.45">
      <c r="A863502" s="31"/>
    </row>
    <row r="863508" s="30" customFormat="1" ht="14.25" customHeight="1" x14ac:dyDescent="0.35"/>
    <row r="863524" spans="1:1" ht="14.25" customHeight="1" x14ac:dyDescent="0.45">
      <c r="A863524" s="31"/>
    </row>
    <row r="863530" spans="1:1" s="30" customFormat="1" ht="14.25" customHeight="1" x14ac:dyDescent="0.35"/>
    <row r="863546" spans="1:1" ht="14.25" customHeight="1" x14ac:dyDescent="0.45">
      <c r="A863546" s="31"/>
    </row>
    <row r="863552" spans="1:1" s="30" customFormat="1" ht="14.25" customHeight="1" x14ac:dyDescent="0.35"/>
    <row r="863568" spans="1:1" ht="14.25" customHeight="1" x14ac:dyDescent="0.45">
      <c r="A863568" s="31"/>
    </row>
    <row r="863574" s="30" customFormat="1" ht="14.25" customHeight="1" x14ac:dyDescent="0.35"/>
    <row r="863590" spans="1:1" ht="14.25" customHeight="1" x14ac:dyDescent="0.45">
      <c r="A863590" s="31"/>
    </row>
    <row r="863596" spans="1:1" s="30" customFormat="1" ht="14.25" customHeight="1" x14ac:dyDescent="0.35"/>
    <row r="863612" spans="1:1" ht="14.25" customHeight="1" x14ac:dyDescent="0.45">
      <c r="A863612" s="31"/>
    </row>
    <row r="863618" s="30" customFormat="1" ht="14.25" customHeight="1" x14ac:dyDescent="0.35"/>
    <row r="863634" spans="1:1" ht="14.25" customHeight="1" x14ac:dyDescent="0.45">
      <c r="A863634" s="31"/>
    </row>
    <row r="863640" spans="1:1" s="30" customFormat="1" ht="14.25" customHeight="1" x14ac:dyDescent="0.35"/>
    <row r="863656" spans="1:1" ht="14.25" customHeight="1" x14ac:dyDescent="0.45">
      <c r="A863656" s="31"/>
    </row>
    <row r="863662" spans="1:1" s="30" customFormat="1" ht="14.25" customHeight="1" x14ac:dyDescent="0.35"/>
    <row r="863678" spans="1:1" ht="14.25" customHeight="1" x14ac:dyDescent="0.45">
      <c r="A863678" s="31"/>
    </row>
    <row r="863684" s="30" customFormat="1" ht="14.25" customHeight="1" x14ac:dyDescent="0.35"/>
    <row r="863700" spans="1:1" ht="14.25" customHeight="1" x14ac:dyDescent="0.45">
      <c r="A863700" s="31"/>
    </row>
    <row r="863706" spans="1:1" s="30" customFormat="1" ht="14.25" customHeight="1" x14ac:dyDescent="0.35"/>
    <row r="863722" spans="1:1" ht="14.25" customHeight="1" x14ac:dyDescent="0.45">
      <c r="A863722" s="31"/>
    </row>
    <row r="863728" spans="1:1" s="30" customFormat="1" ht="14.25" customHeight="1" x14ac:dyDescent="0.35"/>
    <row r="863744" spans="1:1" ht="14.25" customHeight="1" x14ac:dyDescent="0.45">
      <c r="A863744" s="31"/>
    </row>
    <row r="863750" s="30" customFormat="1" ht="14.25" customHeight="1" x14ac:dyDescent="0.35"/>
    <row r="863766" spans="1:1" ht="14.25" customHeight="1" x14ac:dyDescent="0.45">
      <c r="A863766" s="31"/>
    </row>
    <row r="863772" spans="1:1" s="30" customFormat="1" ht="14.25" customHeight="1" x14ac:dyDescent="0.35"/>
    <row r="863788" spans="1:1" ht="14.25" customHeight="1" x14ac:dyDescent="0.45">
      <c r="A863788" s="31"/>
    </row>
    <row r="863794" s="30" customFormat="1" ht="14.25" customHeight="1" x14ac:dyDescent="0.35"/>
    <row r="863810" spans="1:1" ht="14.25" customHeight="1" x14ac:dyDescent="0.45">
      <c r="A863810" s="31"/>
    </row>
    <row r="863816" spans="1:1" s="30" customFormat="1" ht="14.25" customHeight="1" x14ac:dyDescent="0.35"/>
    <row r="863832" spans="1:1" ht="14.25" customHeight="1" x14ac:dyDescent="0.45">
      <c r="A863832" s="31"/>
    </row>
    <row r="863838" spans="1:1" s="30" customFormat="1" ht="14.25" customHeight="1" x14ac:dyDescent="0.35"/>
    <row r="863854" spans="1:1" ht="14.25" customHeight="1" x14ac:dyDescent="0.45">
      <c r="A863854" s="31"/>
    </row>
    <row r="863860" s="30" customFormat="1" ht="14.25" customHeight="1" x14ac:dyDescent="0.35"/>
    <row r="863876" spans="1:1" ht="14.25" customHeight="1" x14ac:dyDescent="0.45">
      <c r="A863876" s="31"/>
    </row>
    <row r="863882" spans="1:1" s="30" customFormat="1" ht="14.25" customHeight="1" x14ac:dyDescent="0.35"/>
    <row r="863898" spans="1:1" ht="14.25" customHeight="1" x14ac:dyDescent="0.45">
      <c r="A863898" s="31"/>
    </row>
    <row r="863904" spans="1:1" s="30" customFormat="1" ht="14.25" customHeight="1" x14ac:dyDescent="0.35"/>
    <row r="863920" spans="1:1" ht="14.25" customHeight="1" x14ac:dyDescent="0.45">
      <c r="A863920" s="31"/>
    </row>
    <row r="863926" s="30" customFormat="1" ht="14.25" customHeight="1" x14ac:dyDescent="0.35"/>
    <row r="863942" spans="1:1" ht="14.25" customHeight="1" x14ac:dyDescent="0.45">
      <c r="A863942" s="31"/>
    </row>
    <row r="863948" spans="1:1" s="30" customFormat="1" ht="14.25" customHeight="1" x14ac:dyDescent="0.35"/>
    <row r="863964" spans="1:1" ht="14.25" customHeight="1" x14ac:dyDescent="0.45">
      <c r="A863964" s="31"/>
    </row>
    <row r="863970" s="30" customFormat="1" ht="14.25" customHeight="1" x14ac:dyDescent="0.35"/>
    <row r="863986" spans="1:1" ht="14.25" customHeight="1" x14ac:dyDescent="0.45">
      <c r="A863986" s="31"/>
    </row>
    <row r="863992" spans="1:1" s="30" customFormat="1" ht="14.25" customHeight="1" x14ac:dyDescent="0.35"/>
    <row r="864008" spans="1:1" ht="14.25" customHeight="1" x14ac:dyDescent="0.45">
      <c r="A864008" s="31"/>
    </row>
    <row r="864014" spans="1:1" s="30" customFormat="1" ht="14.25" customHeight="1" x14ac:dyDescent="0.35"/>
    <row r="864030" spans="1:1" ht="14.25" customHeight="1" x14ac:dyDescent="0.45">
      <c r="A864030" s="31"/>
    </row>
    <row r="864036" s="30" customFormat="1" ht="14.25" customHeight="1" x14ac:dyDescent="0.35"/>
    <row r="864052" spans="1:1" ht="14.25" customHeight="1" x14ac:dyDescent="0.45">
      <c r="A864052" s="31"/>
    </row>
    <row r="864058" spans="1:1" s="30" customFormat="1" ht="14.25" customHeight="1" x14ac:dyDescent="0.35"/>
    <row r="864074" spans="1:1" ht="14.25" customHeight="1" x14ac:dyDescent="0.45">
      <c r="A864074" s="31"/>
    </row>
    <row r="864080" spans="1:1" s="30" customFormat="1" ht="14.25" customHeight="1" x14ac:dyDescent="0.35"/>
    <row r="864096" spans="1:1" ht="14.25" customHeight="1" x14ac:dyDescent="0.45">
      <c r="A864096" s="31"/>
    </row>
    <row r="864102" s="30" customFormat="1" ht="14.25" customHeight="1" x14ac:dyDescent="0.35"/>
    <row r="864118" spans="1:1" ht="14.25" customHeight="1" x14ac:dyDescent="0.45">
      <c r="A864118" s="31"/>
    </row>
    <row r="864124" spans="1:1" s="30" customFormat="1" ht="14.25" customHeight="1" x14ac:dyDescent="0.35"/>
    <row r="864140" spans="1:1" ht="14.25" customHeight="1" x14ac:dyDescent="0.45">
      <c r="A864140" s="31"/>
    </row>
    <row r="864146" s="30" customFormat="1" ht="14.25" customHeight="1" x14ac:dyDescent="0.35"/>
    <row r="864162" spans="1:1" ht="14.25" customHeight="1" x14ac:dyDescent="0.45">
      <c r="A864162" s="31"/>
    </row>
    <row r="864168" spans="1:1" s="30" customFormat="1" ht="14.25" customHeight="1" x14ac:dyDescent="0.35"/>
    <row r="864184" spans="1:1" ht="14.25" customHeight="1" x14ac:dyDescent="0.45">
      <c r="A864184" s="31"/>
    </row>
    <row r="864190" spans="1:1" s="30" customFormat="1" ht="14.25" customHeight="1" x14ac:dyDescent="0.35"/>
    <row r="864206" spans="1:1" ht="14.25" customHeight="1" x14ac:dyDescent="0.45">
      <c r="A864206" s="31"/>
    </row>
    <row r="864212" s="30" customFormat="1" ht="14.25" customHeight="1" x14ac:dyDescent="0.35"/>
    <row r="864228" spans="1:1" ht="14.25" customHeight="1" x14ac:dyDescent="0.45">
      <c r="A864228" s="31"/>
    </row>
    <row r="864234" spans="1:1" s="30" customFormat="1" ht="14.25" customHeight="1" x14ac:dyDescent="0.35"/>
    <row r="864250" spans="1:1" ht="14.25" customHeight="1" x14ac:dyDescent="0.45">
      <c r="A864250" s="31"/>
    </row>
    <row r="864256" spans="1:1" s="30" customFormat="1" ht="14.25" customHeight="1" x14ac:dyDescent="0.35"/>
    <row r="864272" spans="1:1" ht="14.25" customHeight="1" x14ac:dyDescent="0.45">
      <c r="A864272" s="31"/>
    </row>
    <row r="864278" s="30" customFormat="1" ht="14.25" customHeight="1" x14ac:dyDescent="0.35"/>
    <row r="864294" spans="1:1" ht="14.25" customHeight="1" x14ac:dyDescent="0.45">
      <c r="A864294" s="31"/>
    </row>
    <row r="864300" spans="1:1" s="30" customFormat="1" ht="14.25" customHeight="1" x14ac:dyDescent="0.35"/>
    <row r="864316" spans="1:1" ht="14.25" customHeight="1" x14ac:dyDescent="0.45">
      <c r="A864316" s="31"/>
    </row>
    <row r="864322" s="30" customFormat="1" ht="14.25" customHeight="1" x14ac:dyDescent="0.35"/>
    <row r="864338" spans="1:1" ht="14.25" customHeight="1" x14ac:dyDescent="0.45">
      <c r="A864338" s="31"/>
    </row>
    <row r="864344" spans="1:1" s="30" customFormat="1" ht="14.25" customHeight="1" x14ac:dyDescent="0.35"/>
    <row r="864360" spans="1:1" ht="14.25" customHeight="1" x14ac:dyDescent="0.45">
      <c r="A864360" s="31"/>
    </row>
    <row r="864366" spans="1:1" s="30" customFormat="1" ht="14.25" customHeight="1" x14ac:dyDescent="0.35"/>
    <row r="864382" spans="1:1" ht="14.25" customHeight="1" x14ac:dyDescent="0.45">
      <c r="A864382" s="31"/>
    </row>
    <row r="864388" s="30" customFormat="1" ht="14.25" customHeight="1" x14ac:dyDescent="0.35"/>
    <row r="864404" spans="1:1" ht="14.25" customHeight="1" x14ac:dyDescent="0.45">
      <c r="A864404" s="31"/>
    </row>
    <row r="864410" spans="1:1" s="30" customFormat="1" ht="14.25" customHeight="1" x14ac:dyDescent="0.35"/>
    <row r="864426" spans="1:1" ht="14.25" customHeight="1" x14ac:dyDescent="0.45">
      <c r="A864426" s="31"/>
    </row>
    <row r="864432" spans="1:1" s="30" customFormat="1" ht="14.25" customHeight="1" x14ac:dyDescent="0.35"/>
    <row r="864448" spans="1:1" ht="14.25" customHeight="1" x14ac:dyDescent="0.45">
      <c r="A864448" s="31"/>
    </row>
    <row r="864454" s="30" customFormat="1" ht="14.25" customHeight="1" x14ac:dyDescent="0.35"/>
    <row r="864470" spans="1:1" ht="14.25" customHeight="1" x14ac:dyDescent="0.45">
      <c r="A864470" s="31"/>
    </row>
    <row r="864476" spans="1:1" s="30" customFormat="1" ht="14.25" customHeight="1" x14ac:dyDescent="0.35"/>
    <row r="864492" spans="1:1" ht="14.25" customHeight="1" x14ac:dyDescent="0.45">
      <c r="A864492" s="31"/>
    </row>
    <row r="864498" s="30" customFormat="1" ht="14.25" customHeight="1" x14ac:dyDescent="0.35"/>
    <row r="864514" spans="1:1" ht="14.25" customHeight="1" x14ac:dyDescent="0.45">
      <c r="A864514" s="31"/>
    </row>
    <row r="864520" spans="1:1" s="30" customFormat="1" ht="14.25" customHeight="1" x14ac:dyDescent="0.35"/>
    <row r="864536" spans="1:1" ht="14.25" customHeight="1" x14ac:dyDescent="0.45">
      <c r="A864536" s="31"/>
    </row>
    <row r="864542" spans="1:1" s="30" customFormat="1" ht="14.25" customHeight="1" x14ac:dyDescent="0.35"/>
    <row r="864558" spans="1:1" ht="14.25" customHeight="1" x14ac:dyDescent="0.45">
      <c r="A864558" s="31"/>
    </row>
    <row r="864564" s="30" customFormat="1" ht="14.25" customHeight="1" x14ac:dyDescent="0.35"/>
    <row r="864580" spans="1:1" ht="14.25" customHeight="1" x14ac:dyDescent="0.45">
      <c r="A864580" s="31"/>
    </row>
    <row r="864586" spans="1:1" s="30" customFormat="1" ht="14.25" customHeight="1" x14ac:dyDescent="0.35"/>
    <row r="864602" spans="1:1" ht="14.25" customHeight="1" x14ac:dyDescent="0.45">
      <c r="A864602" s="31"/>
    </row>
    <row r="864608" spans="1:1" s="30" customFormat="1" ht="14.25" customHeight="1" x14ac:dyDescent="0.35"/>
    <row r="864624" spans="1:1" ht="14.25" customHeight="1" x14ac:dyDescent="0.45">
      <c r="A864624" s="31"/>
    </row>
    <row r="864630" s="30" customFormat="1" ht="14.25" customHeight="1" x14ac:dyDescent="0.35"/>
    <row r="864646" spans="1:1" ht="14.25" customHeight="1" x14ac:dyDescent="0.45">
      <c r="A864646" s="31"/>
    </row>
    <row r="864652" spans="1:1" s="30" customFormat="1" ht="14.25" customHeight="1" x14ac:dyDescent="0.35"/>
    <row r="864668" spans="1:1" ht="14.25" customHeight="1" x14ac:dyDescent="0.45">
      <c r="A864668" s="31"/>
    </row>
    <row r="864674" s="30" customFormat="1" ht="14.25" customHeight="1" x14ac:dyDescent="0.35"/>
    <row r="864690" spans="1:1" ht="14.25" customHeight="1" x14ac:dyDescent="0.45">
      <c r="A864690" s="31"/>
    </row>
    <row r="864696" spans="1:1" s="30" customFormat="1" ht="14.25" customHeight="1" x14ac:dyDescent="0.35"/>
    <row r="864712" spans="1:1" ht="14.25" customHeight="1" x14ac:dyDescent="0.45">
      <c r="A864712" s="31"/>
    </row>
    <row r="864718" spans="1:1" s="30" customFormat="1" ht="14.25" customHeight="1" x14ac:dyDescent="0.35"/>
    <row r="864734" spans="1:1" ht="14.25" customHeight="1" x14ac:dyDescent="0.45">
      <c r="A864734" s="31"/>
    </row>
    <row r="864740" s="30" customFormat="1" ht="14.25" customHeight="1" x14ac:dyDescent="0.35"/>
    <row r="864756" spans="1:1" ht="14.25" customHeight="1" x14ac:dyDescent="0.45">
      <c r="A864756" s="31"/>
    </row>
    <row r="864762" spans="1:1" s="30" customFormat="1" ht="14.25" customHeight="1" x14ac:dyDescent="0.35"/>
    <row r="864778" spans="1:1" ht="14.25" customHeight="1" x14ac:dyDescent="0.45">
      <c r="A864778" s="31"/>
    </row>
    <row r="864784" spans="1:1" s="30" customFormat="1" ht="14.25" customHeight="1" x14ac:dyDescent="0.35"/>
    <row r="864800" spans="1:1" ht="14.25" customHeight="1" x14ac:dyDescent="0.45">
      <c r="A864800" s="31"/>
    </row>
    <row r="864806" s="30" customFormat="1" ht="14.25" customHeight="1" x14ac:dyDescent="0.35"/>
    <row r="864822" spans="1:1" ht="14.25" customHeight="1" x14ac:dyDescent="0.45">
      <c r="A864822" s="31"/>
    </row>
    <row r="864828" spans="1:1" s="30" customFormat="1" ht="14.25" customHeight="1" x14ac:dyDescent="0.35"/>
    <row r="864844" spans="1:1" ht="14.25" customHeight="1" x14ac:dyDescent="0.45">
      <c r="A864844" s="31"/>
    </row>
    <row r="864850" s="30" customFormat="1" ht="14.25" customHeight="1" x14ac:dyDescent="0.35"/>
    <row r="864866" spans="1:1" ht="14.25" customHeight="1" x14ac:dyDescent="0.45">
      <c r="A864866" s="31"/>
    </row>
    <row r="864872" spans="1:1" s="30" customFormat="1" ht="14.25" customHeight="1" x14ac:dyDescent="0.35"/>
    <row r="864888" spans="1:1" ht="14.25" customHeight="1" x14ac:dyDescent="0.45">
      <c r="A864888" s="31"/>
    </row>
    <row r="864894" spans="1:1" s="30" customFormat="1" ht="14.25" customHeight="1" x14ac:dyDescent="0.35"/>
    <row r="864910" spans="1:1" ht="14.25" customHeight="1" x14ac:dyDescent="0.45">
      <c r="A864910" s="31"/>
    </row>
    <row r="864916" s="30" customFormat="1" ht="14.25" customHeight="1" x14ac:dyDescent="0.35"/>
    <row r="864932" spans="1:1" ht="14.25" customHeight="1" x14ac:dyDescent="0.45">
      <c r="A864932" s="31"/>
    </row>
    <row r="864938" spans="1:1" s="30" customFormat="1" ht="14.25" customHeight="1" x14ac:dyDescent="0.35"/>
    <row r="864954" spans="1:1" ht="14.25" customHeight="1" x14ac:dyDescent="0.45">
      <c r="A864954" s="31"/>
    </row>
    <row r="864960" spans="1:1" s="30" customFormat="1" ht="14.25" customHeight="1" x14ac:dyDescent="0.35"/>
    <row r="864976" spans="1:1" ht="14.25" customHeight="1" x14ac:dyDescent="0.45">
      <c r="A864976" s="31"/>
    </row>
    <row r="864982" s="30" customFormat="1" ht="14.25" customHeight="1" x14ac:dyDescent="0.35"/>
    <row r="864998" spans="1:1" ht="14.25" customHeight="1" x14ac:dyDescent="0.45">
      <c r="A864998" s="31"/>
    </row>
    <row r="865004" spans="1:1" s="30" customFormat="1" ht="14.25" customHeight="1" x14ac:dyDescent="0.35"/>
    <row r="865020" spans="1:1" ht="14.25" customHeight="1" x14ac:dyDescent="0.45">
      <c r="A865020" s="31"/>
    </row>
    <row r="865026" s="30" customFormat="1" ht="14.25" customHeight="1" x14ac:dyDescent="0.35"/>
    <row r="865042" spans="1:1" ht="14.25" customHeight="1" x14ac:dyDescent="0.45">
      <c r="A865042" s="31"/>
    </row>
    <row r="865048" spans="1:1" s="30" customFormat="1" ht="14.25" customHeight="1" x14ac:dyDescent="0.35"/>
    <row r="865064" spans="1:1" ht="14.25" customHeight="1" x14ac:dyDescent="0.45">
      <c r="A865064" s="31"/>
    </row>
    <row r="865070" spans="1:1" s="30" customFormat="1" ht="14.25" customHeight="1" x14ac:dyDescent="0.35"/>
    <row r="865086" spans="1:1" ht="14.25" customHeight="1" x14ac:dyDescent="0.45">
      <c r="A865086" s="31"/>
    </row>
    <row r="865092" s="30" customFormat="1" ht="14.25" customHeight="1" x14ac:dyDescent="0.35"/>
    <row r="865108" spans="1:1" ht="14.25" customHeight="1" x14ac:dyDescent="0.45">
      <c r="A865108" s="31"/>
    </row>
    <row r="865114" spans="1:1" s="30" customFormat="1" ht="14.25" customHeight="1" x14ac:dyDescent="0.35"/>
    <row r="865130" spans="1:1" ht="14.25" customHeight="1" x14ac:dyDescent="0.45">
      <c r="A865130" s="31"/>
    </row>
    <row r="865136" spans="1:1" s="30" customFormat="1" ht="14.25" customHeight="1" x14ac:dyDescent="0.35"/>
    <row r="865152" spans="1:1" ht="14.25" customHeight="1" x14ac:dyDescent="0.45">
      <c r="A865152" s="31"/>
    </row>
    <row r="865158" s="30" customFormat="1" ht="14.25" customHeight="1" x14ac:dyDescent="0.35"/>
    <row r="865174" spans="1:1" ht="14.25" customHeight="1" x14ac:dyDescent="0.45">
      <c r="A865174" s="31"/>
    </row>
    <row r="865180" spans="1:1" s="30" customFormat="1" ht="14.25" customHeight="1" x14ac:dyDescent="0.35"/>
    <row r="865196" spans="1:1" ht="14.25" customHeight="1" x14ac:dyDescent="0.45">
      <c r="A865196" s="31"/>
    </row>
    <row r="865202" s="30" customFormat="1" ht="14.25" customHeight="1" x14ac:dyDescent="0.35"/>
    <row r="865218" spans="1:1" ht="14.25" customHeight="1" x14ac:dyDescent="0.45">
      <c r="A865218" s="31"/>
    </row>
    <row r="865224" spans="1:1" s="30" customFormat="1" ht="14.25" customHeight="1" x14ac:dyDescent="0.35"/>
    <row r="865240" spans="1:1" ht="14.25" customHeight="1" x14ac:dyDescent="0.45">
      <c r="A865240" s="31"/>
    </row>
    <row r="865246" spans="1:1" s="30" customFormat="1" ht="14.25" customHeight="1" x14ac:dyDescent="0.35"/>
    <row r="865262" spans="1:1" ht="14.25" customHeight="1" x14ac:dyDescent="0.45">
      <c r="A865262" s="31"/>
    </row>
    <row r="865268" s="30" customFormat="1" ht="14.25" customHeight="1" x14ac:dyDescent="0.35"/>
    <row r="865284" spans="1:1" ht="14.25" customHeight="1" x14ac:dyDescent="0.45">
      <c r="A865284" s="31"/>
    </row>
    <row r="865290" spans="1:1" s="30" customFormat="1" ht="14.25" customHeight="1" x14ac:dyDescent="0.35"/>
    <row r="865306" spans="1:1" ht="14.25" customHeight="1" x14ac:dyDescent="0.45">
      <c r="A865306" s="31"/>
    </row>
    <row r="865312" spans="1:1" s="30" customFormat="1" ht="14.25" customHeight="1" x14ac:dyDescent="0.35"/>
    <row r="865328" spans="1:1" ht="14.25" customHeight="1" x14ac:dyDescent="0.45">
      <c r="A865328" s="31"/>
    </row>
    <row r="865334" s="30" customFormat="1" ht="14.25" customHeight="1" x14ac:dyDescent="0.35"/>
    <row r="865350" spans="1:1" ht="14.25" customHeight="1" x14ac:dyDescent="0.45">
      <c r="A865350" s="31"/>
    </row>
    <row r="865356" spans="1:1" s="30" customFormat="1" ht="14.25" customHeight="1" x14ac:dyDescent="0.35"/>
    <row r="865372" spans="1:1" ht="14.25" customHeight="1" x14ac:dyDescent="0.45">
      <c r="A865372" s="31"/>
    </row>
    <row r="865378" s="30" customFormat="1" ht="14.25" customHeight="1" x14ac:dyDescent="0.35"/>
    <row r="865394" spans="1:1" ht="14.25" customHeight="1" x14ac:dyDescent="0.45">
      <c r="A865394" s="31"/>
    </row>
    <row r="865400" spans="1:1" s="30" customFormat="1" ht="14.25" customHeight="1" x14ac:dyDescent="0.35"/>
    <row r="865416" spans="1:1" ht="14.25" customHeight="1" x14ac:dyDescent="0.45">
      <c r="A865416" s="31"/>
    </row>
    <row r="865422" spans="1:1" s="30" customFormat="1" ht="14.25" customHeight="1" x14ac:dyDescent="0.35"/>
    <row r="865438" spans="1:1" ht="14.25" customHeight="1" x14ac:dyDescent="0.45">
      <c r="A865438" s="31"/>
    </row>
    <row r="865444" s="30" customFormat="1" ht="14.25" customHeight="1" x14ac:dyDescent="0.35"/>
    <row r="865460" spans="1:1" ht="14.25" customHeight="1" x14ac:dyDescent="0.45">
      <c r="A865460" s="31"/>
    </row>
    <row r="865466" spans="1:1" s="30" customFormat="1" ht="14.25" customHeight="1" x14ac:dyDescent="0.35"/>
    <row r="865482" spans="1:1" ht="14.25" customHeight="1" x14ac:dyDescent="0.45">
      <c r="A865482" s="31"/>
    </row>
    <row r="865488" spans="1:1" s="30" customFormat="1" ht="14.25" customHeight="1" x14ac:dyDescent="0.35"/>
    <row r="865504" spans="1:1" ht="14.25" customHeight="1" x14ac:dyDescent="0.45">
      <c r="A865504" s="31"/>
    </row>
    <row r="865510" s="30" customFormat="1" ht="14.25" customHeight="1" x14ac:dyDescent="0.35"/>
    <row r="865526" spans="1:1" ht="14.25" customHeight="1" x14ac:dyDescent="0.45">
      <c r="A865526" s="31"/>
    </row>
    <row r="865532" spans="1:1" s="30" customFormat="1" ht="14.25" customHeight="1" x14ac:dyDescent="0.35"/>
    <row r="865548" spans="1:1" ht="14.25" customHeight="1" x14ac:dyDescent="0.45">
      <c r="A865548" s="31"/>
    </row>
    <row r="865554" s="30" customFormat="1" ht="14.25" customHeight="1" x14ac:dyDescent="0.35"/>
    <row r="865570" spans="1:1" ht="14.25" customHeight="1" x14ac:dyDescent="0.45">
      <c r="A865570" s="31"/>
    </row>
    <row r="865576" spans="1:1" s="30" customFormat="1" ht="14.25" customHeight="1" x14ac:dyDescent="0.35"/>
    <row r="865592" spans="1:1" ht="14.25" customHeight="1" x14ac:dyDescent="0.45">
      <c r="A865592" s="31"/>
    </row>
    <row r="865598" spans="1:1" s="30" customFormat="1" ht="14.25" customHeight="1" x14ac:dyDescent="0.35"/>
    <row r="865614" spans="1:1" ht="14.25" customHeight="1" x14ac:dyDescent="0.45">
      <c r="A865614" s="31"/>
    </row>
    <row r="865620" s="30" customFormat="1" ht="14.25" customHeight="1" x14ac:dyDescent="0.35"/>
    <row r="865636" spans="1:1" ht="14.25" customHeight="1" x14ac:dyDescent="0.45">
      <c r="A865636" s="31"/>
    </row>
    <row r="865642" spans="1:1" s="30" customFormat="1" ht="14.25" customHeight="1" x14ac:dyDescent="0.35"/>
    <row r="865658" spans="1:1" ht="14.25" customHeight="1" x14ac:dyDescent="0.45">
      <c r="A865658" s="31"/>
    </row>
    <row r="865664" spans="1:1" s="30" customFormat="1" ht="14.25" customHeight="1" x14ac:dyDescent="0.35"/>
    <row r="865680" spans="1:1" ht="14.25" customHeight="1" x14ac:dyDescent="0.45">
      <c r="A865680" s="31"/>
    </row>
    <row r="865686" s="30" customFormat="1" ht="14.25" customHeight="1" x14ac:dyDescent="0.35"/>
    <row r="865702" spans="1:1" ht="14.25" customHeight="1" x14ac:dyDescent="0.45">
      <c r="A865702" s="31"/>
    </row>
    <row r="865708" spans="1:1" s="30" customFormat="1" ht="14.25" customHeight="1" x14ac:dyDescent="0.35"/>
    <row r="865724" spans="1:1" ht="14.25" customHeight="1" x14ac:dyDescent="0.45">
      <c r="A865724" s="31"/>
    </row>
    <row r="865730" s="30" customFormat="1" ht="14.25" customHeight="1" x14ac:dyDescent="0.35"/>
    <row r="865746" spans="1:1" ht="14.25" customHeight="1" x14ac:dyDescent="0.45">
      <c r="A865746" s="31"/>
    </row>
    <row r="865752" spans="1:1" s="30" customFormat="1" ht="14.25" customHeight="1" x14ac:dyDescent="0.35"/>
    <row r="865768" spans="1:1" ht="14.25" customHeight="1" x14ac:dyDescent="0.45">
      <c r="A865768" s="31"/>
    </row>
    <row r="865774" spans="1:1" s="30" customFormat="1" ht="14.25" customHeight="1" x14ac:dyDescent="0.35"/>
    <row r="865790" spans="1:1" ht="14.25" customHeight="1" x14ac:dyDescent="0.45">
      <c r="A865790" s="31"/>
    </row>
    <row r="865796" s="30" customFormat="1" ht="14.25" customHeight="1" x14ac:dyDescent="0.35"/>
    <row r="865812" spans="1:1" ht="14.25" customHeight="1" x14ac:dyDescent="0.45">
      <c r="A865812" s="31"/>
    </row>
    <row r="865818" spans="1:1" s="30" customFormat="1" ht="14.25" customHeight="1" x14ac:dyDescent="0.35"/>
    <row r="865834" spans="1:1" ht="14.25" customHeight="1" x14ac:dyDescent="0.45">
      <c r="A865834" s="31"/>
    </row>
    <row r="865840" spans="1:1" s="30" customFormat="1" ht="14.25" customHeight="1" x14ac:dyDescent="0.35"/>
    <row r="865856" spans="1:1" ht="14.25" customHeight="1" x14ac:dyDescent="0.45">
      <c r="A865856" s="31"/>
    </row>
    <row r="865862" s="30" customFormat="1" ht="14.25" customHeight="1" x14ac:dyDescent="0.35"/>
    <row r="865878" spans="1:1" ht="14.25" customHeight="1" x14ac:dyDescent="0.45">
      <c r="A865878" s="31"/>
    </row>
    <row r="865884" spans="1:1" s="30" customFormat="1" ht="14.25" customHeight="1" x14ac:dyDescent="0.35"/>
    <row r="865900" spans="1:1" ht="14.25" customHeight="1" x14ac:dyDescent="0.45">
      <c r="A865900" s="31"/>
    </row>
    <row r="865906" s="30" customFormat="1" ht="14.25" customHeight="1" x14ac:dyDescent="0.35"/>
    <row r="865922" spans="1:1" ht="14.25" customHeight="1" x14ac:dyDescent="0.45">
      <c r="A865922" s="31"/>
    </row>
    <row r="865928" spans="1:1" s="30" customFormat="1" ht="14.25" customHeight="1" x14ac:dyDescent="0.35"/>
    <row r="865944" spans="1:1" ht="14.25" customHeight="1" x14ac:dyDescent="0.45">
      <c r="A865944" s="31"/>
    </row>
    <row r="865950" spans="1:1" s="30" customFormat="1" ht="14.25" customHeight="1" x14ac:dyDescent="0.35"/>
    <row r="865966" spans="1:1" ht="14.25" customHeight="1" x14ac:dyDescent="0.45">
      <c r="A865966" s="31"/>
    </row>
    <row r="865972" s="30" customFormat="1" ht="14.25" customHeight="1" x14ac:dyDescent="0.35"/>
    <row r="865988" spans="1:1" ht="14.25" customHeight="1" x14ac:dyDescent="0.45">
      <c r="A865988" s="31"/>
    </row>
    <row r="865994" spans="1:1" s="30" customFormat="1" ht="14.25" customHeight="1" x14ac:dyDescent="0.35"/>
    <row r="866010" spans="1:1" ht="14.25" customHeight="1" x14ac:dyDescent="0.45">
      <c r="A866010" s="31"/>
    </row>
    <row r="866016" spans="1:1" s="30" customFormat="1" ht="14.25" customHeight="1" x14ac:dyDescent="0.35"/>
    <row r="866032" spans="1:1" ht="14.25" customHeight="1" x14ac:dyDescent="0.45">
      <c r="A866032" s="31"/>
    </row>
    <row r="866038" s="30" customFormat="1" ht="14.25" customHeight="1" x14ac:dyDescent="0.35"/>
    <row r="866054" spans="1:1" ht="14.25" customHeight="1" x14ac:dyDescent="0.45">
      <c r="A866054" s="31"/>
    </row>
    <row r="866060" spans="1:1" s="30" customFormat="1" ht="14.25" customHeight="1" x14ac:dyDescent="0.35"/>
    <row r="866076" spans="1:1" ht="14.25" customHeight="1" x14ac:dyDescent="0.45">
      <c r="A866076" s="31"/>
    </row>
    <row r="866082" s="30" customFormat="1" ht="14.25" customHeight="1" x14ac:dyDescent="0.35"/>
    <row r="866098" spans="1:1" ht="14.25" customHeight="1" x14ac:dyDescent="0.45">
      <c r="A866098" s="31"/>
    </row>
    <row r="866104" spans="1:1" s="30" customFormat="1" ht="14.25" customHeight="1" x14ac:dyDescent="0.35"/>
    <row r="866120" spans="1:1" ht="14.25" customHeight="1" x14ac:dyDescent="0.45">
      <c r="A866120" s="31"/>
    </row>
    <row r="866126" spans="1:1" s="30" customFormat="1" ht="14.25" customHeight="1" x14ac:dyDescent="0.35"/>
    <row r="866142" spans="1:1" ht="14.25" customHeight="1" x14ac:dyDescent="0.45">
      <c r="A866142" s="31"/>
    </row>
    <row r="866148" s="30" customFormat="1" ht="14.25" customHeight="1" x14ac:dyDescent="0.35"/>
    <row r="866164" spans="1:1" ht="14.25" customHeight="1" x14ac:dyDescent="0.45">
      <c r="A866164" s="31"/>
    </row>
    <row r="866170" spans="1:1" s="30" customFormat="1" ht="14.25" customHeight="1" x14ac:dyDescent="0.35"/>
    <row r="866186" spans="1:1" ht="14.25" customHeight="1" x14ac:dyDescent="0.45">
      <c r="A866186" s="31"/>
    </row>
    <row r="866192" spans="1:1" s="30" customFormat="1" ht="14.25" customHeight="1" x14ac:dyDescent="0.35"/>
    <row r="866208" spans="1:1" ht="14.25" customHeight="1" x14ac:dyDescent="0.45">
      <c r="A866208" s="31"/>
    </row>
    <row r="866214" s="30" customFormat="1" ht="14.25" customHeight="1" x14ac:dyDescent="0.35"/>
    <row r="866230" spans="1:1" ht="14.25" customHeight="1" x14ac:dyDescent="0.45">
      <c r="A866230" s="31"/>
    </row>
    <row r="866236" spans="1:1" s="30" customFormat="1" ht="14.25" customHeight="1" x14ac:dyDescent="0.35"/>
    <row r="866252" spans="1:1" ht="14.25" customHeight="1" x14ac:dyDescent="0.45">
      <c r="A866252" s="31"/>
    </row>
    <row r="866258" s="30" customFormat="1" ht="14.25" customHeight="1" x14ac:dyDescent="0.35"/>
    <row r="866274" spans="1:1" ht="14.25" customHeight="1" x14ac:dyDescent="0.45">
      <c r="A866274" s="31"/>
    </row>
    <row r="866280" spans="1:1" s="30" customFormat="1" ht="14.25" customHeight="1" x14ac:dyDescent="0.35"/>
    <row r="866296" spans="1:1" ht="14.25" customHeight="1" x14ac:dyDescent="0.45">
      <c r="A866296" s="31"/>
    </row>
    <row r="866302" spans="1:1" s="30" customFormat="1" ht="14.25" customHeight="1" x14ac:dyDescent="0.35"/>
    <row r="866318" spans="1:1" ht="14.25" customHeight="1" x14ac:dyDescent="0.45">
      <c r="A866318" s="31"/>
    </row>
    <row r="866324" s="30" customFormat="1" ht="14.25" customHeight="1" x14ac:dyDescent="0.35"/>
    <row r="866340" spans="1:1" ht="14.25" customHeight="1" x14ac:dyDescent="0.45">
      <c r="A866340" s="31"/>
    </row>
    <row r="866346" spans="1:1" s="30" customFormat="1" ht="14.25" customHeight="1" x14ac:dyDescent="0.35"/>
    <row r="866362" spans="1:1" ht="14.25" customHeight="1" x14ac:dyDescent="0.45">
      <c r="A866362" s="31"/>
    </row>
    <row r="866368" spans="1:1" s="30" customFormat="1" ht="14.25" customHeight="1" x14ac:dyDescent="0.35"/>
    <row r="866384" spans="1:1" ht="14.25" customHeight="1" x14ac:dyDescent="0.45">
      <c r="A866384" s="31"/>
    </row>
    <row r="866390" s="30" customFormat="1" ht="14.25" customHeight="1" x14ac:dyDescent="0.35"/>
    <row r="866406" spans="1:1" ht="14.25" customHeight="1" x14ac:dyDescent="0.45">
      <c r="A866406" s="31"/>
    </row>
    <row r="866412" spans="1:1" s="30" customFormat="1" ht="14.25" customHeight="1" x14ac:dyDescent="0.35"/>
    <row r="866428" spans="1:1" ht="14.25" customHeight="1" x14ac:dyDescent="0.45">
      <c r="A866428" s="31"/>
    </row>
    <row r="866434" s="30" customFormat="1" ht="14.25" customHeight="1" x14ac:dyDescent="0.35"/>
    <row r="866450" spans="1:1" ht="14.25" customHeight="1" x14ac:dyDescent="0.45">
      <c r="A866450" s="31"/>
    </row>
    <row r="866456" spans="1:1" s="30" customFormat="1" ht="14.25" customHeight="1" x14ac:dyDescent="0.35"/>
    <row r="866472" spans="1:1" ht="14.25" customHeight="1" x14ac:dyDescent="0.45">
      <c r="A866472" s="31"/>
    </row>
    <row r="866478" spans="1:1" s="30" customFormat="1" ht="14.25" customHeight="1" x14ac:dyDescent="0.35"/>
    <row r="866494" spans="1:1" ht="14.25" customHeight="1" x14ac:dyDescent="0.45">
      <c r="A866494" s="31"/>
    </row>
    <row r="866500" s="30" customFormat="1" ht="14.25" customHeight="1" x14ac:dyDescent="0.35"/>
    <row r="866516" spans="1:1" ht="14.25" customHeight="1" x14ac:dyDescent="0.45">
      <c r="A866516" s="31"/>
    </row>
    <row r="866522" spans="1:1" s="30" customFormat="1" ht="14.25" customHeight="1" x14ac:dyDescent="0.35"/>
    <row r="866538" spans="1:1" ht="14.25" customHeight="1" x14ac:dyDescent="0.45">
      <c r="A866538" s="31"/>
    </row>
    <row r="866544" spans="1:1" s="30" customFormat="1" ht="14.25" customHeight="1" x14ac:dyDescent="0.35"/>
    <row r="866560" spans="1:1" ht="14.25" customHeight="1" x14ac:dyDescent="0.45">
      <c r="A866560" s="31"/>
    </row>
    <row r="866566" s="30" customFormat="1" ht="14.25" customHeight="1" x14ac:dyDescent="0.35"/>
    <row r="866582" spans="1:1" ht="14.25" customHeight="1" x14ac:dyDescent="0.45">
      <c r="A866582" s="31"/>
    </row>
    <row r="866588" spans="1:1" s="30" customFormat="1" ht="14.25" customHeight="1" x14ac:dyDescent="0.35"/>
    <row r="866604" spans="1:1" ht="14.25" customHeight="1" x14ac:dyDescent="0.45">
      <c r="A866604" s="31"/>
    </row>
    <row r="866610" s="30" customFormat="1" ht="14.25" customHeight="1" x14ac:dyDescent="0.35"/>
    <row r="866626" spans="1:1" ht="14.25" customHeight="1" x14ac:dyDescent="0.45">
      <c r="A866626" s="31"/>
    </row>
    <row r="866632" spans="1:1" s="30" customFormat="1" ht="14.25" customHeight="1" x14ac:dyDescent="0.35"/>
    <row r="866648" spans="1:1" ht="14.25" customHeight="1" x14ac:dyDescent="0.45">
      <c r="A866648" s="31"/>
    </row>
    <row r="866654" spans="1:1" s="30" customFormat="1" ht="14.25" customHeight="1" x14ac:dyDescent="0.35"/>
    <row r="866670" spans="1:1" ht="14.25" customHeight="1" x14ac:dyDescent="0.45">
      <c r="A866670" s="31"/>
    </row>
    <row r="866676" s="30" customFormat="1" ht="14.25" customHeight="1" x14ac:dyDescent="0.35"/>
    <row r="866692" spans="1:1" ht="14.25" customHeight="1" x14ac:dyDescent="0.45">
      <c r="A866692" s="31"/>
    </row>
    <row r="866698" spans="1:1" s="30" customFormat="1" ht="14.25" customHeight="1" x14ac:dyDescent="0.35"/>
    <row r="866714" spans="1:1" ht="14.25" customHeight="1" x14ac:dyDescent="0.45">
      <c r="A866714" s="31"/>
    </row>
    <row r="866720" spans="1:1" s="30" customFormat="1" ht="14.25" customHeight="1" x14ac:dyDescent="0.35"/>
    <row r="866736" spans="1:1" ht="14.25" customHeight="1" x14ac:dyDescent="0.45">
      <c r="A866736" s="31"/>
    </row>
    <row r="866742" s="30" customFormat="1" ht="14.25" customHeight="1" x14ac:dyDescent="0.35"/>
    <row r="866758" spans="1:1" ht="14.25" customHeight="1" x14ac:dyDescent="0.45">
      <c r="A866758" s="31"/>
    </row>
    <row r="866764" spans="1:1" s="30" customFormat="1" ht="14.25" customHeight="1" x14ac:dyDescent="0.35"/>
    <row r="866780" spans="1:1" ht="14.25" customHeight="1" x14ac:dyDescent="0.45">
      <c r="A866780" s="31"/>
    </row>
    <row r="866786" s="30" customFormat="1" ht="14.25" customHeight="1" x14ac:dyDescent="0.35"/>
    <row r="866802" spans="1:1" ht="14.25" customHeight="1" x14ac:dyDescent="0.45">
      <c r="A866802" s="31"/>
    </row>
    <row r="866808" spans="1:1" s="30" customFormat="1" ht="14.25" customHeight="1" x14ac:dyDescent="0.35"/>
    <row r="866824" spans="1:1" ht="14.25" customHeight="1" x14ac:dyDescent="0.45">
      <c r="A866824" s="31"/>
    </row>
    <row r="866830" spans="1:1" s="30" customFormat="1" ht="14.25" customHeight="1" x14ac:dyDescent="0.35"/>
    <row r="866846" spans="1:1" ht="14.25" customHeight="1" x14ac:dyDescent="0.45">
      <c r="A866846" s="31"/>
    </row>
    <row r="866852" s="30" customFormat="1" ht="14.25" customHeight="1" x14ac:dyDescent="0.35"/>
    <row r="866868" spans="1:1" ht="14.25" customHeight="1" x14ac:dyDescent="0.45">
      <c r="A866868" s="31"/>
    </row>
    <row r="866874" spans="1:1" s="30" customFormat="1" ht="14.25" customHeight="1" x14ac:dyDescent="0.35"/>
    <row r="866890" spans="1:1" ht="14.25" customHeight="1" x14ac:dyDescent="0.45">
      <c r="A866890" s="31"/>
    </row>
    <row r="866896" spans="1:1" s="30" customFormat="1" ht="14.25" customHeight="1" x14ac:dyDescent="0.35"/>
    <row r="866912" spans="1:1" ht="14.25" customHeight="1" x14ac:dyDescent="0.45">
      <c r="A866912" s="31"/>
    </row>
    <row r="866918" s="30" customFormat="1" ht="14.25" customHeight="1" x14ac:dyDescent="0.35"/>
    <row r="866934" spans="1:1" ht="14.25" customHeight="1" x14ac:dyDescent="0.45">
      <c r="A866934" s="31"/>
    </row>
    <row r="866940" spans="1:1" s="30" customFormat="1" ht="14.25" customHeight="1" x14ac:dyDescent="0.35"/>
    <row r="866956" spans="1:1" ht="14.25" customHeight="1" x14ac:dyDescent="0.45">
      <c r="A866956" s="31"/>
    </row>
    <row r="866962" s="30" customFormat="1" ht="14.25" customHeight="1" x14ac:dyDescent="0.35"/>
    <row r="866978" spans="1:1" ht="14.25" customHeight="1" x14ac:dyDescent="0.45">
      <c r="A866978" s="31"/>
    </row>
    <row r="866984" spans="1:1" s="30" customFormat="1" ht="14.25" customHeight="1" x14ac:dyDescent="0.35"/>
    <row r="867000" spans="1:1" ht="14.25" customHeight="1" x14ac:dyDescent="0.45">
      <c r="A867000" s="31"/>
    </row>
    <row r="867006" spans="1:1" s="30" customFormat="1" ht="14.25" customHeight="1" x14ac:dyDescent="0.35"/>
    <row r="867022" spans="1:1" ht="14.25" customHeight="1" x14ac:dyDescent="0.45">
      <c r="A867022" s="31"/>
    </row>
    <row r="867028" s="30" customFormat="1" ht="14.25" customHeight="1" x14ac:dyDescent="0.35"/>
    <row r="867044" spans="1:1" ht="14.25" customHeight="1" x14ac:dyDescent="0.45">
      <c r="A867044" s="31"/>
    </row>
    <row r="867050" spans="1:1" s="30" customFormat="1" ht="14.25" customHeight="1" x14ac:dyDescent="0.35"/>
    <row r="867066" spans="1:1" ht="14.25" customHeight="1" x14ac:dyDescent="0.45">
      <c r="A867066" s="31"/>
    </row>
    <row r="867072" spans="1:1" s="30" customFormat="1" ht="14.25" customHeight="1" x14ac:dyDescent="0.35"/>
    <row r="867088" spans="1:1" ht="14.25" customHeight="1" x14ac:dyDescent="0.45">
      <c r="A867088" s="31"/>
    </row>
    <row r="867094" s="30" customFormat="1" ht="14.25" customHeight="1" x14ac:dyDescent="0.35"/>
    <row r="867110" spans="1:1" ht="14.25" customHeight="1" x14ac:dyDescent="0.45">
      <c r="A867110" s="31"/>
    </row>
    <row r="867116" spans="1:1" s="30" customFormat="1" ht="14.25" customHeight="1" x14ac:dyDescent="0.35"/>
    <row r="867132" spans="1:1" ht="14.25" customHeight="1" x14ac:dyDescent="0.45">
      <c r="A867132" s="31"/>
    </row>
    <row r="867138" s="30" customFormat="1" ht="14.25" customHeight="1" x14ac:dyDescent="0.35"/>
    <row r="867154" spans="1:1" ht="14.25" customHeight="1" x14ac:dyDescent="0.45">
      <c r="A867154" s="31"/>
    </row>
    <row r="867160" spans="1:1" s="30" customFormat="1" ht="14.25" customHeight="1" x14ac:dyDescent="0.35"/>
    <row r="867176" spans="1:1" ht="14.25" customHeight="1" x14ac:dyDescent="0.45">
      <c r="A867176" s="31"/>
    </row>
    <row r="867182" spans="1:1" s="30" customFormat="1" ht="14.25" customHeight="1" x14ac:dyDescent="0.35"/>
    <row r="867198" spans="1:1" ht="14.25" customHeight="1" x14ac:dyDescent="0.45">
      <c r="A867198" s="31"/>
    </row>
    <row r="867204" s="30" customFormat="1" ht="14.25" customHeight="1" x14ac:dyDescent="0.35"/>
    <row r="867220" spans="1:1" ht="14.25" customHeight="1" x14ac:dyDescent="0.45">
      <c r="A867220" s="31"/>
    </row>
    <row r="867226" spans="1:1" s="30" customFormat="1" ht="14.25" customHeight="1" x14ac:dyDescent="0.35"/>
    <row r="867242" spans="1:1" ht="14.25" customHeight="1" x14ac:dyDescent="0.45">
      <c r="A867242" s="31"/>
    </row>
    <row r="867248" spans="1:1" s="30" customFormat="1" ht="14.25" customHeight="1" x14ac:dyDescent="0.35"/>
    <row r="867264" spans="1:1" ht="14.25" customHeight="1" x14ac:dyDescent="0.45">
      <c r="A867264" s="31"/>
    </row>
    <row r="867270" s="30" customFormat="1" ht="14.25" customHeight="1" x14ac:dyDescent="0.35"/>
    <row r="867286" spans="1:1" ht="14.25" customHeight="1" x14ac:dyDescent="0.45">
      <c r="A867286" s="31"/>
    </row>
    <row r="867292" spans="1:1" s="30" customFormat="1" ht="14.25" customHeight="1" x14ac:dyDescent="0.35"/>
    <row r="867308" spans="1:1" ht="14.25" customHeight="1" x14ac:dyDescent="0.45">
      <c r="A867308" s="31"/>
    </row>
    <row r="867314" s="30" customFormat="1" ht="14.25" customHeight="1" x14ac:dyDescent="0.35"/>
    <row r="867330" spans="1:1" ht="14.25" customHeight="1" x14ac:dyDescent="0.45">
      <c r="A867330" s="31"/>
    </row>
    <row r="867336" spans="1:1" s="30" customFormat="1" ht="14.25" customHeight="1" x14ac:dyDescent="0.35"/>
    <row r="867352" spans="1:1" ht="14.25" customHeight="1" x14ac:dyDescent="0.45">
      <c r="A867352" s="31"/>
    </row>
    <row r="867358" spans="1:1" s="30" customFormat="1" ht="14.25" customHeight="1" x14ac:dyDescent="0.35"/>
    <row r="867374" spans="1:1" ht="14.25" customHeight="1" x14ac:dyDescent="0.45">
      <c r="A867374" s="31"/>
    </row>
    <row r="867380" s="30" customFormat="1" ht="14.25" customHeight="1" x14ac:dyDescent="0.35"/>
    <row r="867396" spans="1:1" ht="14.25" customHeight="1" x14ac:dyDescent="0.45">
      <c r="A867396" s="31"/>
    </row>
    <row r="867402" spans="1:1" s="30" customFormat="1" ht="14.25" customHeight="1" x14ac:dyDescent="0.35"/>
    <row r="867418" spans="1:1" ht="14.25" customHeight="1" x14ac:dyDescent="0.45">
      <c r="A867418" s="31"/>
    </row>
    <row r="867424" spans="1:1" s="30" customFormat="1" ht="14.25" customHeight="1" x14ac:dyDescent="0.35"/>
    <row r="867440" spans="1:1" ht="14.25" customHeight="1" x14ac:dyDescent="0.45">
      <c r="A867440" s="31"/>
    </row>
    <row r="867446" s="30" customFormat="1" ht="14.25" customHeight="1" x14ac:dyDescent="0.35"/>
    <row r="867462" spans="1:1" ht="14.25" customHeight="1" x14ac:dyDescent="0.45">
      <c r="A867462" s="31"/>
    </row>
    <row r="867468" spans="1:1" s="30" customFormat="1" ht="14.25" customHeight="1" x14ac:dyDescent="0.35"/>
    <row r="867484" spans="1:1" ht="14.25" customHeight="1" x14ac:dyDescent="0.45">
      <c r="A867484" s="31"/>
    </row>
    <row r="867490" s="30" customFormat="1" ht="14.25" customHeight="1" x14ac:dyDescent="0.35"/>
    <row r="867506" spans="1:1" ht="14.25" customHeight="1" x14ac:dyDescent="0.45">
      <c r="A867506" s="31"/>
    </row>
    <row r="867512" spans="1:1" s="30" customFormat="1" ht="14.25" customHeight="1" x14ac:dyDescent="0.35"/>
    <row r="867528" spans="1:1" ht="14.25" customHeight="1" x14ac:dyDescent="0.45">
      <c r="A867528" s="31"/>
    </row>
    <row r="867534" spans="1:1" s="30" customFormat="1" ht="14.25" customHeight="1" x14ac:dyDescent="0.35"/>
    <row r="867550" spans="1:1" ht="14.25" customHeight="1" x14ac:dyDescent="0.45">
      <c r="A867550" s="31"/>
    </row>
    <row r="867556" s="30" customFormat="1" ht="14.25" customHeight="1" x14ac:dyDescent="0.35"/>
    <row r="867572" spans="1:1" ht="14.25" customHeight="1" x14ac:dyDescent="0.45">
      <c r="A867572" s="31"/>
    </row>
    <row r="867578" spans="1:1" s="30" customFormat="1" ht="14.25" customHeight="1" x14ac:dyDescent="0.35"/>
    <row r="867594" spans="1:1" ht="14.25" customHeight="1" x14ac:dyDescent="0.45">
      <c r="A867594" s="31"/>
    </row>
    <row r="867600" spans="1:1" s="30" customFormat="1" ht="14.25" customHeight="1" x14ac:dyDescent="0.35"/>
    <row r="867616" spans="1:1" ht="14.25" customHeight="1" x14ac:dyDescent="0.45">
      <c r="A867616" s="31"/>
    </row>
    <row r="867622" s="30" customFormat="1" ht="14.25" customHeight="1" x14ac:dyDescent="0.35"/>
    <row r="867638" spans="1:1" ht="14.25" customHeight="1" x14ac:dyDescent="0.45">
      <c r="A867638" s="31"/>
    </row>
    <row r="867644" spans="1:1" s="30" customFormat="1" ht="14.25" customHeight="1" x14ac:dyDescent="0.35"/>
    <row r="867660" spans="1:1" ht="14.25" customHeight="1" x14ac:dyDescent="0.45">
      <c r="A867660" s="31"/>
    </row>
    <row r="867666" s="30" customFormat="1" ht="14.25" customHeight="1" x14ac:dyDescent="0.35"/>
    <row r="867682" spans="1:1" ht="14.25" customHeight="1" x14ac:dyDescent="0.45">
      <c r="A867682" s="31"/>
    </row>
    <row r="867688" spans="1:1" s="30" customFormat="1" ht="14.25" customHeight="1" x14ac:dyDescent="0.35"/>
    <row r="867704" spans="1:1" ht="14.25" customHeight="1" x14ac:dyDescent="0.45">
      <c r="A867704" s="31"/>
    </row>
    <row r="867710" spans="1:1" s="30" customFormat="1" ht="14.25" customHeight="1" x14ac:dyDescent="0.35"/>
    <row r="867726" spans="1:1" ht="14.25" customHeight="1" x14ac:dyDescent="0.45">
      <c r="A867726" s="31"/>
    </row>
    <row r="867732" s="30" customFormat="1" ht="14.25" customHeight="1" x14ac:dyDescent="0.35"/>
    <row r="867748" spans="1:1" ht="14.25" customHeight="1" x14ac:dyDescent="0.45">
      <c r="A867748" s="31"/>
    </row>
    <row r="867754" spans="1:1" s="30" customFormat="1" ht="14.25" customHeight="1" x14ac:dyDescent="0.35"/>
    <row r="867770" spans="1:1" ht="14.25" customHeight="1" x14ac:dyDescent="0.45">
      <c r="A867770" s="31"/>
    </row>
    <row r="867776" spans="1:1" s="30" customFormat="1" ht="14.25" customHeight="1" x14ac:dyDescent="0.35"/>
    <row r="867792" spans="1:1" ht="14.25" customHeight="1" x14ac:dyDescent="0.45">
      <c r="A867792" s="31"/>
    </row>
    <row r="867798" s="30" customFormat="1" ht="14.25" customHeight="1" x14ac:dyDescent="0.35"/>
    <row r="867814" spans="1:1" ht="14.25" customHeight="1" x14ac:dyDescent="0.45">
      <c r="A867814" s="31"/>
    </row>
    <row r="867820" spans="1:1" s="30" customFormat="1" ht="14.25" customHeight="1" x14ac:dyDescent="0.35"/>
    <row r="867836" spans="1:1" ht="14.25" customHeight="1" x14ac:dyDescent="0.45">
      <c r="A867836" s="31"/>
    </row>
    <row r="867842" s="30" customFormat="1" ht="14.25" customHeight="1" x14ac:dyDescent="0.35"/>
    <row r="867858" spans="1:1" ht="14.25" customHeight="1" x14ac:dyDescent="0.45">
      <c r="A867858" s="31"/>
    </row>
    <row r="867864" spans="1:1" s="30" customFormat="1" ht="14.25" customHeight="1" x14ac:dyDescent="0.35"/>
    <row r="867880" spans="1:1" ht="14.25" customHeight="1" x14ac:dyDescent="0.45">
      <c r="A867880" s="31"/>
    </row>
    <row r="867886" spans="1:1" s="30" customFormat="1" ht="14.25" customHeight="1" x14ac:dyDescent="0.35"/>
    <row r="867902" spans="1:1" ht="14.25" customHeight="1" x14ac:dyDescent="0.45">
      <c r="A867902" s="31"/>
    </row>
    <row r="867908" s="30" customFormat="1" ht="14.25" customHeight="1" x14ac:dyDescent="0.35"/>
    <row r="867924" spans="1:1" ht="14.25" customHeight="1" x14ac:dyDescent="0.45">
      <c r="A867924" s="31"/>
    </row>
    <row r="867930" spans="1:1" s="30" customFormat="1" ht="14.25" customHeight="1" x14ac:dyDescent="0.35"/>
    <row r="867946" spans="1:1" ht="14.25" customHeight="1" x14ac:dyDescent="0.45">
      <c r="A867946" s="31"/>
    </row>
    <row r="867952" spans="1:1" s="30" customFormat="1" ht="14.25" customHeight="1" x14ac:dyDescent="0.35"/>
    <row r="867968" spans="1:1" ht="14.25" customHeight="1" x14ac:dyDescent="0.45">
      <c r="A867968" s="31"/>
    </row>
    <row r="867974" s="30" customFormat="1" ht="14.25" customHeight="1" x14ac:dyDescent="0.35"/>
    <row r="867990" spans="1:1" ht="14.25" customHeight="1" x14ac:dyDescent="0.45">
      <c r="A867990" s="31"/>
    </row>
    <row r="867996" spans="1:1" s="30" customFormat="1" ht="14.25" customHeight="1" x14ac:dyDescent="0.35"/>
    <row r="868012" spans="1:1" ht="14.25" customHeight="1" x14ac:dyDescent="0.45">
      <c r="A868012" s="31"/>
    </row>
    <row r="868018" s="30" customFormat="1" ht="14.25" customHeight="1" x14ac:dyDescent="0.35"/>
    <row r="868034" spans="1:1" ht="14.25" customHeight="1" x14ac:dyDescent="0.45">
      <c r="A868034" s="31"/>
    </row>
    <row r="868040" spans="1:1" s="30" customFormat="1" ht="14.25" customHeight="1" x14ac:dyDescent="0.35"/>
    <row r="868056" spans="1:1" ht="14.25" customHeight="1" x14ac:dyDescent="0.45">
      <c r="A868056" s="31"/>
    </row>
    <row r="868062" spans="1:1" s="30" customFormat="1" ht="14.25" customHeight="1" x14ac:dyDescent="0.35"/>
    <row r="868078" spans="1:1" ht="14.25" customHeight="1" x14ac:dyDescent="0.45">
      <c r="A868078" s="31"/>
    </row>
    <row r="868084" s="30" customFormat="1" ht="14.25" customHeight="1" x14ac:dyDescent="0.35"/>
    <row r="868100" spans="1:1" ht="14.25" customHeight="1" x14ac:dyDescent="0.45">
      <c r="A868100" s="31"/>
    </row>
    <row r="868106" spans="1:1" s="30" customFormat="1" ht="14.25" customHeight="1" x14ac:dyDescent="0.35"/>
    <row r="868122" spans="1:1" ht="14.25" customHeight="1" x14ac:dyDescent="0.45">
      <c r="A868122" s="31"/>
    </row>
    <row r="868128" spans="1:1" s="30" customFormat="1" ht="14.25" customHeight="1" x14ac:dyDescent="0.35"/>
    <row r="868144" spans="1:1" ht="14.25" customHeight="1" x14ac:dyDescent="0.45">
      <c r="A868144" s="31"/>
    </row>
    <row r="868150" s="30" customFormat="1" ht="14.25" customHeight="1" x14ac:dyDescent="0.35"/>
    <row r="868166" spans="1:1" ht="14.25" customHeight="1" x14ac:dyDescent="0.45">
      <c r="A868166" s="31"/>
    </row>
    <row r="868172" spans="1:1" s="30" customFormat="1" ht="14.25" customHeight="1" x14ac:dyDescent="0.35"/>
    <row r="868188" spans="1:1" ht="14.25" customHeight="1" x14ac:dyDescent="0.45">
      <c r="A868188" s="31"/>
    </row>
    <row r="868194" s="30" customFormat="1" ht="14.25" customHeight="1" x14ac:dyDescent="0.35"/>
    <row r="868210" spans="1:1" ht="14.25" customHeight="1" x14ac:dyDescent="0.45">
      <c r="A868210" s="31"/>
    </row>
    <row r="868216" spans="1:1" s="30" customFormat="1" ht="14.25" customHeight="1" x14ac:dyDescent="0.35"/>
    <row r="868232" spans="1:1" ht="14.25" customHeight="1" x14ac:dyDescent="0.45">
      <c r="A868232" s="31"/>
    </row>
    <row r="868238" spans="1:1" s="30" customFormat="1" ht="14.25" customHeight="1" x14ac:dyDescent="0.35"/>
    <row r="868254" spans="1:1" ht="14.25" customHeight="1" x14ac:dyDescent="0.45">
      <c r="A868254" s="31"/>
    </row>
    <row r="868260" s="30" customFormat="1" ht="14.25" customHeight="1" x14ac:dyDescent="0.35"/>
    <row r="868276" spans="1:1" ht="14.25" customHeight="1" x14ac:dyDescent="0.45">
      <c r="A868276" s="31"/>
    </row>
    <row r="868282" spans="1:1" s="30" customFormat="1" ht="14.25" customHeight="1" x14ac:dyDescent="0.35"/>
    <row r="868298" spans="1:1" ht="14.25" customHeight="1" x14ac:dyDescent="0.45">
      <c r="A868298" s="31"/>
    </row>
    <row r="868304" spans="1:1" s="30" customFormat="1" ht="14.25" customHeight="1" x14ac:dyDescent="0.35"/>
    <row r="868320" spans="1:1" ht="14.25" customHeight="1" x14ac:dyDescent="0.45">
      <c r="A868320" s="31"/>
    </row>
    <row r="868326" s="30" customFormat="1" ht="14.25" customHeight="1" x14ac:dyDescent="0.35"/>
    <row r="868342" spans="1:1" ht="14.25" customHeight="1" x14ac:dyDescent="0.45">
      <c r="A868342" s="31"/>
    </row>
    <row r="868348" spans="1:1" s="30" customFormat="1" ht="14.25" customHeight="1" x14ac:dyDescent="0.35"/>
    <row r="868364" spans="1:1" ht="14.25" customHeight="1" x14ac:dyDescent="0.45">
      <c r="A868364" s="31"/>
    </row>
    <row r="868370" s="30" customFormat="1" ht="14.25" customHeight="1" x14ac:dyDescent="0.35"/>
    <row r="868386" spans="1:1" ht="14.25" customHeight="1" x14ac:dyDescent="0.45">
      <c r="A868386" s="31"/>
    </row>
    <row r="868392" spans="1:1" s="30" customFormat="1" ht="14.25" customHeight="1" x14ac:dyDescent="0.35"/>
    <row r="868408" spans="1:1" ht="14.25" customHeight="1" x14ac:dyDescent="0.45">
      <c r="A868408" s="31"/>
    </row>
    <row r="868414" spans="1:1" s="30" customFormat="1" ht="14.25" customHeight="1" x14ac:dyDescent="0.35"/>
    <row r="868430" spans="1:1" ht="14.25" customHeight="1" x14ac:dyDescent="0.45">
      <c r="A868430" s="31"/>
    </row>
    <row r="868436" s="30" customFormat="1" ht="14.25" customHeight="1" x14ac:dyDescent="0.35"/>
    <row r="868452" spans="1:1" ht="14.25" customHeight="1" x14ac:dyDescent="0.45">
      <c r="A868452" s="31"/>
    </row>
    <row r="868458" spans="1:1" s="30" customFormat="1" ht="14.25" customHeight="1" x14ac:dyDescent="0.35"/>
    <row r="868474" spans="1:1" ht="14.25" customHeight="1" x14ac:dyDescent="0.45">
      <c r="A868474" s="31"/>
    </row>
    <row r="868480" spans="1:1" s="30" customFormat="1" ht="14.25" customHeight="1" x14ac:dyDescent="0.35"/>
    <row r="868496" spans="1:1" ht="14.25" customHeight="1" x14ac:dyDescent="0.45">
      <c r="A868496" s="31"/>
    </row>
    <row r="868502" s="30" customFormat="1" ht="14.25" customHeight="1" x14ac:dyDescent="0.35"/>
    <row r="868518" spans="1:1" ht="14.25" customHeight="1" x14ac:dyDescent="0.45">
      <c r="A868518" s="31"/>
    </row>
    <row r="868524" spans="1:1" s="30" customFormat="1" ht="14.25" customHeight="1" x14ac:dyDescent="0.35"/>
    <row r="868540" spans="1:1" ht="14.25" customHeight="1" x14ac:dyDescent="0.45">
      <c r="A868540" s="31"/>
    </row>
    <row r="868546" s="30" customFormat="1" ht="14.25" customHeight="1" x14ac:dyDescent="0.35"/>
    <row r="868562" spans="1:1" ht="14.25" customHeight="1" x14ac:dyDescent="0.45">
      <c r="A868562" s="31"/>
    </row>
    <row r="868568" spans="1:1" s="30" customFormat="1" ht="14.25" customHeight="1" x14ac:dyDescent="0.35"/>
    <row r="868584" spans="1:1" ht="14.25" customHeight="1" x14ac:dyDescent="0.45">
      <c r="A868584" s="31"/>
    </row>
    <row r="868590" spans="1:1" s="30" customFormat="1" ht="14.25" customHeight="1" x14ac:dyDescent="0.35"/>
    <row r="868606" spans="1:1" ht="14.25" customHeight="1" x14ac:dyDescent="0.45">
      <c r="A868606" s="31"/>
    </row>
    <row r="868612" s="30" customFormat="1" ht="14.25" customHeight="1" x14ac:dyDescent="0.35"/>
    <row r="868628" spans="1:1" ht="14.25" customHeight="1" x14ac:dyDescent="0.45">
      <c r="A868628" s="31"/>
    </row>
    <row r="868634" spans="1:1" s="30" customFormat="1" ht="14.25" customHeight="1" x14ac:dyDescent="0.35"/>
    <row r="868650" spans="1:1" ht="14.25" customHeight="1" x14ac:dyDescent="0.45">
      <c r="A868650" s="31"/>
    </row>
    <row r="868656" spans="1:1" s="30" customFormat="1" ht="14.25" customHeight="1" x14ac:dyDescent="0.35"/>
    <row r="868672" spans="1:1" ht="14.25" customHeight="1" x14ac:dyDescent="0.45">
      <c r="A868672" s="31"/>
    </row>
    <row r="868678" s="30" customFormat="1" ht="14.25" customHeight="1" x14ac:dyDescent="0.35"/>
    <row r="868694" spans="1:1" ht="14.25" customHeight="1" x14ac:dyDescent="0.45">
      <c r="A868694" s="31"/>
    </row>
    <row r="868700" spans="1:1" s="30" customFormat="1" ht="14.25" customHeight="1" x14ac:dyDescent="0.35"/>
    <row r="868716" spans="1:1" ht="14.25" customHeight="1" x14ac:dyDescent="0.45">
      <c r="A868716" s="31"/>
    </row>
    <row r="868722" s="30" customFormat="1" ht="14.25" customHeight="1" x14ac:dyDescent="0.35"/>
    <row r="868738" spans="1:1" ht="14.25" customHeight="1" x14ac:dyDescent="0.45">
      <c r="A868738" s="31"/>
    </row>
    <row r="868744" spans="1:1" s="30" customFormat="1" ht="14.25" customHeight="1" x14ac:dyDescent="0.35"/>
    <row r="868760" spans="1:1" ht="14.25" customHeight="1" x14ac:dyDescent="0.45">
      <c r="A868760" s="31"/>
    </row>
    <row r="868766" spans="1:1" s="30" customFormat="1" ht="14.25" customHeight="1" x14ac:dyDescent="0.35"/>
    <row r="868782" spans="1:1" ht="14.25" customHeight="1" x14ac:dyDescent="0.45">
      <c r="A868782" s="31"/>
    </row>
    <row r="868788" s="30" customFormat="1" ht="14.25" customHeight="1" x14ac:dyDescent="0.35"/>
    <row r="868804" spans="1:1" ht="14.25" customHeight="1" x14ac:dyDescent="0.45">
      <c r="A868804" s="31"/>
    </row>
    <row r="868810" spans="1:1" s="30" customFormat="1" ht="14.25" customHeight="1" x14ac:dyDescent="0.35"/>
    <row r="868826" spans="1:1" ht="14.25" customHeight="1" x14ac:dyDescent="0.45">
      <c r="A868826" s="31"/>
    </row>
    <row r="868832" spans="1:1" s="30" customFormat="1" ht="14.25" customHeight="1" x14ac:dyDescent="0.35"/>
    <row r="868848" spans="1:1" ht="14.25" customHeight="1" x14ac:dyDescent="0.45">
      <c r="A868848" s="31"/>
    </row>
    <row r="868854" s="30" customFormat="1" ht="14.25" customHeight="1" x14ac:dyDescent="0.35"/>
    <row r="868870" spans="1:1" ht="14.25" customHeight="1" x14ac:dyDescent="0.45">
      <c r="A868870" s="31"/>
    </row>
    <row r="868876" spans="1:1" s="30" customFormat="1" ht="14.25" customHeight="1" x14ac:dyDescent="0.35"/>
    <row r="868892" spans="1:1" ht="14.25" customHeight="1" x14ac:dyDescent="0.45">
      <c r="A868892" s="31"/>
    </row>
    <row r="868898" s="30" customFormat="1" ht="14.25" customHeight="1" x14ac:dyDescent="0.35"/>
    <row r="868914" spans="1:1" ht="14.25" customHeight="1" x14ac:dyDescent="0.45">
      <c r="A868914" s="31"/>
    </row>
    <row r="868920" spans="1:1" s="30" customFormat="1" ht="14.25" customHeight="1" x14ac:dyDescent="0.35"/>
    <row r="868936" spans="1:1" ht="14.25" customHeight="1" x14ac:dyDescent="0.45">
      <c r="A868936" s="31"/>
    </row>
    <row r="868942" spans="1:1" s="30" customFormat="1" ht="14.25" customHeight="1" x14ac:dyDescent="0.35"/>
    <row r="868958" spans="1:1" ht="14.25" customHeight="1" x14ac:dyDescent="0.45">
      <c r="A868958" s="31"/>
    </row>
    <row r="868964" s="30" customFormat="1" ht="14.25" customHeight="1" x14ac:dyDescent="0.35"/>
    <row r="868980" spans="1:1" ht="14.25" customHeight="1" x14ac:dyDescent="0.45">
      <c r="A868980" s="31"/>
    </row>
    <row r="868986" spans="1:1" s="30" customFormat="1" ht="14.25" customHeight="1" x14ac:dyDescent="0.35"/>
    <row r="869002" spans="1:1" ht="14.25" customHeight="1" x14ac:dyDescent="0.45">
      <c r="A869002" s="31"/>
    </row>
    <row r="869008" spans="1:1" s="30" customFormat="1" ht="14.25" customHeight="1" x14ac:dyDescent="0.35"/>
    <row r="869024" spans="1:1" ht="14.25" customHeight="1" x14ac:dyDescent="0.45">
      <c r="A869024" s="31"/>
    </row>
    <row r="869030" s="30" customFormat="1" ht="14.25" customHeight="1" x14ac:dyDescent="0.35"/>
    <row r="869046" spans="1:1" ht="14.25" customHeight="1" x14ac:dyDescent="0.45">
      <c r="A869046" s="31"/>
    </row>
    <row r="869052" spans="1:1" s="30" customFormat="1" ht="14.25" customHeight="1" x14ac:dyDescent="0.35"/>
    <row r="869068" spans="1:1" ht="14.25" customHeight="1" x14ac:dyDescent="0.45">
      <c r="A869068" s="31"/>
    </row>
    <row r="869074" s="30" customFormat="1" ht="14.25" customHeight="1" x14ac:dyDescent="0.35"/>
    <row r="869090" spans="1:1" ht="14.25" customHeight="1" x14ac:dyDescent="0.45">
      <c r="A869090" s="31"/>
    </row>
    <row r="869096" spans="1:1" s="30" customFormat="1" ht="14.25" customHeight="1" x14ac:dyDescent="0.35"/>
    <row r="869112" spans="1:1" ht="14.25" customHeight="1" x14ac:dyDescent="0.45">
      <c r="A869112" s="31"/>
    </row>
    <row r="869118" spans="1:1" s="30" customFormat="1" ht="14.25" customHeight="1" x14ac:dyDescent="0.35"/>
    <row r="869134" spans="1:1" ht="14.25" customHeight="1" x14ac:dyDescent="0.45">
      <c r="A869134" s="31"/>
    </row>
    <row r="869140" s="30" customFormat="1" ht="14.25" customHeight="1" x14ac:dyDescent="0.35"/>
    <row r="869156" spans="1:1" ht="14.25" customHeight="1" x14ac:dyDescent="0.45">
      <c r="A869156" s="31"/>
    </row>
    <row r="869162" spans="1:1" s="30" customFormat="1" ht="14.25" customHeight="1" x14ac:dyDescent="0.35"/>
    <row r="869178" spans="1:1" ht="14.25" customHeight="1" x14ac:dyDescent="0.45">
      <c r="A869178" s="31"/>
    </row>
    <row r="869184" spans="1:1" s="30" customFormat="1" ht="14.25" customHeight="1" x14ac:dyDescent="0.35"/>
    <row r="869200" spans="1:1" ht="14.25" customHeight="1" x14ac:dyDescent="0.45">
      <c r="A869200" s="31"/>
    </row>
    <row r="869206" s="30" customFormat="1" ht="14.25" customHeight="1" x14ac:dyDescent="0.35"/>
    <row r="869222" spans="1:1" ht="14.25" customHeight="1" x14ac:dyDescent="0.45">
      <c r="A869222" s="31"/>
    </row>
    <row r="869228" spans="1:1" s="30" customFormat="1" ht="14.25" customHeight="1" x14ac:dyDescent="0.35"/>
    <row r="869244" spans="1:1" ht="14.25" customHeight="1" x14ac:dyDescent="0.45">
      <c r="A869244" s="31"/>
    </row>
    <row r="869250" s="30" customFormat="1" ht="14.25" customHeight="1" x14ac:dyDescent="0.35"/>
    <row r="869266" spans="1:1" ht="14.25" customHeight="1" x14ac:dyDescent="0.45">
      <c r="A869266" s="31"/>
    </row>
    <row r="869272" spans="1:1" s="30" customFormat="1" ht="14.25" customHeight="1" x14ac:dyDescent="0.35"/>
    <row r="869288" spans="1:1" ht="14.25" customHeight="1" x14ac:dyDescent="0.45">
      <c r="A869288" s="31"/>
    </row>
    <row r="869294" spans="1:1" s="30" customFormat="1" ht="14.25" customHeight="1" x14ac:dyDescent="0.35"/>
    <row r="869310" spans="1:1" ht="14.25" customHeight="1" x14ac:dyDescent="0.45">
      <c r="A869310" s="31"/>
    </row>
    <row r="869316" s="30" customFormat="1" ht="14.25" customHeight="1" x14ac:dyDescent="0.35"/>
    <row r="869332" spans="1:1" ht="14.25" customHeight="1" x14ac:dyDescent="0.45">
      <c r="A869332" s="31"/>
    </row>
    <row r="869338" spans="1:1" s="30" customFormat="1" ht="14.25" customHeight="1" x14ac:dyDescent="0.35"/>
    <row r="869354" spans="1:1" ht="14.25" customHeight="1" x14ac:dyDescent="0.45">
      <c r="A869354" s="31"/>
    </row>
    <row r="869360" spans="1:1" s="30" customFormat="1" ht="14.25" customHeight="1" x14ac:dyDescent="0.35"/>
    <row r="869376" spans="1:1" ht="14.25" customHeight="1" x14ac:dyDescent="0.45">
      <c r="A869376" s="31"/>
    </row>
    <row r="869382" s="30" customFormat="1" ht="14.25" customHeight="1" x14ac:dyDescent="0.35"/>
    <row r="869398" spans="1:1" ht="14.25" customHeight="1" x14ac:dyDescent="0.45">
      <c r="A869398" s="31"/>
    </row>
    <row r="869404" spans="1:1" s="30" customFormat="1" ht="14.25" customHeight="1" x14ac:dyDescent="0.35"/>
    <row r="869420" spans="1:1" ht="14.25" customHeight="1" x14ac:dyDescent="0.45">
      <c r="A869420" s="31"/>
    </row>
    <row r="869426" s="30" customFormat="1" ht="14.25" customHeight="1" x14ac:dyDescent="0.35"/>
    <row r="869442" spans="1:1" ht="14.25" customHeight="1" x14ac:dyDescent="0.45">
      <c r="A869442" s="31"/>
    </row>
    <row r="869448" spans="1:1" s="30" customFormat="1" ht="14.25" customHeight="1" x14ac:dyDescent="0.35"/>
    <row r="869464" spans="1:1" ht="14.25" customHeight="1" x14ac:dyDescent="0.45">
      <c r="A869464" s="31"/>
    </row>
    <row r="869470" spans="1:1" s="30" customFormat="1" ht="14.25" customHeight="1" x14ac:dyDescent="0.35"/>
    <row r="869486" spans="1:1" ht="14.25" customHeight="1" x14ac:dyDescent="0.45">
      <c r="A869486" s="31"/>
    </row>
    <row r="869492" s="30" customFormat="1" ht="14.25" customHeight="1" x14ac:dyDescent="0.35"/>
    <row r="869508" spans="1:1" ht="14.25" customHeight="1" x14ac:dyDescent="0.45">
      <c r="A869508" s="31"/>
    </row>
    <row r="869514" spans="1:1" s="30" customFormat="1" ht="14.25" customHeight="1" x14ac:dyDescent="0.35"/>
    <row r="869530" spans="1:1" ht="14.25" customHeight="1" x14ac:dyDescent="0.45">
      <c r="A869530" s="31"/>
    </row>
    <row r="869536" spans="1:1" s="30" customFormat="1" ht="14.25" customHeight="1" x14ac:dyDescent="0.35"/>
    <row r="869552" spans="1:1" ht="14.25" customHeight="1" x14ac:dyDescent="0.45">
      <c r="A869552" s="31"/>
    </row>
    <row r="869558" s="30" customFormat="1" ht="14.25" customHeight="1" x14ac:dyDescent="0.35"/>
    <row r="869574" spans="1:1" ht="14.25" customHeight="1" x14ac:dyDescent="0.45">
      <c r="A869574" s="31"/>
    </row>
    <row r="869580" spans="1:1" s="30" customFormat="1" ht="14.25" customHeight="1" x14ac:dyDescent="0.35"/>
    <row r="869596" spans="1:1" ht="14.25" customHeight="1" x14ac:dyDescent="0.45">
      <c r="A869596" s="31"/>
    </row>
    <row r="869602" s="30" customFormat="1" ht="14.25" customHeight="1" x14ac:dyDescent="0.35"/>
    <row r="869618" spans="1:1" ht="14.25" customHeight="1" x14ac:dyDescent="0.45">
      <c r="A869618" s="31"/>
    </row>
    <row r="869624" spans="1:1" s="30" customFormat="1" ht="14.25" customHeight="1" x14ac:dyDescent="0.35"/>
    <row r="869640" spans="1:1" ht="14.25" customHeight="1" x14ac:dyDescent="0.45">
      <c r="A869640" s="31"/>
    </row>
    <row r="869646" spans="1:1" s="30" customFormat="1" ht="14.25" customHeight="1" x14ac:dyDescent="0.35"/>
    <row r="869662" spans="1:1" ht="14.25" customHeight="1" x14ac:dyDescent="0.45">
      <c r="A869662" s="31"/>
    </row>
    <row r="869668" s="30" customFormat="1" ht="14.25" customHeight="1" x14ac:dyDescent="0.35"/>
    <row r="869684" spans="1:1" ht="14.25" customHeight="1" x14ac:dyDescent="0.45">
      <c r="A869684" s="31"/>
    </row>
    <row r="869690" spans="1:1" s="30" customFormat="1" ht="14.25" customHeight="1" x14ac:dyDescent="0.35"/>
    <row r="869706" spans="1:1" ht="14.25" customHeight="1" x14ac:dyDescent="0.45">
      <c r="A869706" s="31"/>
    </row>
    <row r="869712" spans="1:1" s="30" customFormat="1" ht="14.25" customHeight="1" x14ac:dyDescent="0.35"/>
    <row r="869728" spans="1:1" ht="14.25" customHeight="1" x14ac:dyDescent="0.45">
      <c r="A869728" s="31"/>
    </row>
    <row r="869734" s="30" customFormat="1" ht="14.25" customHeight="1" x14ac:dyDescent="0.35"/>
    <row r="869750" spans="1:1" ht="14.25" customHeight="1" x14ac:dyDescent="0.45">
      <c r="A869750" s="31"/>
    </row>
    <row r="869756" spans="1:1" s="30" customFormat="1" ht="14.25" customHeight="1" x14ac:dyDescent="0.35"/>
    <row r="869772" spans="1:1" ht="14.25" customHeight="1" x14ac:dyDescent="0.45">
      <c r="A869772" s="31"/>
    </row>
    <row r="869778" s="30" customFormat="1" ht="14.25" customHeight="1" x14ac:dyDescent="0.35"/>
    <row r="869794" spans="1:1" ht="14.25" customHeight="1" x14ac:dyDescent="0.45">
      <c r="A869794" s="31"/>
    </row>
    <row r="869800" spans="1:1" s="30" customFormat="1" ht="14.25" customHeight="1" x14ac:dyDescent="0.35"/>
    <row r="869816" spans="1:1" ht="14.25" customHeight="1" x14ac:dyDescent="0.45">
      <c r="A869816" s="31"/>
    </row>
    <row r="869822" spans="1:1" s="30" customFormat="1" ht="14.25" customHeight="1" x14ac:dyDescent="0.35"/>
    <row r="869838" spans="1:1" ht="14.25" customHeight="1" x14ac:dyDescent="0.45">
      <c r="A869838" s="31"/>
    </row>
    <row r="869844" s="30" customFormat="1" ht="14.25" customHeight="1" x14ac:dyDescent="0.35"/>
    <row r="869860" spans="1:1" ht="14.25" customHeight="1" x14ac:dyDescent="0.45">
      <c r="A869860" s="31"/>
    </row>
    <row r="869866" spans="1:1" s="30" customFormat="1" ht="14.25" customHeight="1" x14ac:dyDescent="0.35"/>
    <row r="869882" spans="1:1" ht="14.25" customHeight="1" x14ac:dyDescent="0.45">
      <c r="A869882" s="31"/>
    </row>
    <row r="869888" spans="1:1" s="30" customFormat="1" ht="14.25" customHeight="1" x14ac:dyDescent="0.35"/>
    <row r="869904" spans="1:1" ht="14.25" customHeight="1" x14ac:dyDescent="0.45">
      <c r="A869904" s="31"/>
    </row>
    <row r="869910" s="30" customFormat="1" ht="14.25" customHeight="1" x14ac:dyDescent="0.35"/>
    <row r="869926" spans="1:1" ht="14.25" customHeight="1" x14ac:dyDescent="0.45">
      <c r="A869926" s="31"/>
    </row>
    <row r="869932" spans="1:1" s="30" customFormat="1" ht="14.25" customHeight="1" x14ac:dyDescent="0.35"/>
    <row r="869948" spans="1:1" ht="14.25" customHeight="1" x14ac:dyDescent="0.45">
      <c r="A869948" s="31"/>
    </row>
    <row r="869954" s="30" customFormat="1" ht="14.25" customHeight="1" x14ac:dyDescent="0.35"/>
    <row r="869970" spans="1:1" ht="14.25" customHeight="1" x14ac:dyDescent="0.45">
      <c r="A869970" s="31"/>
    </row>
    <row r="869976" spans="1:1" s="30" customFormat="1" ht="14.25" customHeight="1" x14ac:dyDescent="0.35"/>
    <row r="869992" spans="1:1" ht="14.25" customHeight="1" x14ac:dyDescent="0.45">
      <c r="A869992" s="31"/>
    </row>
    <row r="869998" spans="1:1" s="30" customFormat="1" ht="14.25" customHeight="1" x14ac:dyDescent="0.35"/>
    <row r="870014" spans="1:1" ht="14.25" customHeight="1" x14ac:dyDescent="0.45">
      <c r="A870014" s="31"/>
    </row>
    <row r="870020" s="30" customFormat="1" ht="14.25" customHeight="1" x14ac:dyDescent="0.35"/>
    <row r="870036" spans="1:1" ht="14.25" customHeight="1" x14ac:dyDescent="0.45">
      <c r="A870036" s="31"/>
    </row>
    <row r="870042" spans="1:1" s="30" customFormat="1" ht="14.25" customHeight="1" x14ac:dyDescent="0.35"/>
    <row r="870058" spans="1:1" ht="14.25" customHeight="1" x14ac:dyDescent="0.45">
      <c r="A870058" s="31"/>
    </row>
    <row r="870064" spans="1:1" s="30" customFormat="1" ht="14.25" customHeight="1" x14ac:dyDescent="0.35"/>
    <row r="870080" spans="1:1" ht="14.25" customHeight="1" x14ac:dyDescent="0.45">
      <c r="A870080" s="31"/>
    </row>
    <row r="870086" s="30" customFormat="1" ht="14.25" customHeight="1" x14ac:dyDescent="0.35"/>
    <row r="870102" spans="1:1" ht="14.25" customHeight="1" x14ac:dyDescent="0.45">
      <c r="A870102" s="31"/>
    </row>
    <row r="870108" spans="1:1" s="30" customFormat="1" ht="14.25" customHeight="1" x14ac:dyDescent="0.35"/>
    <row r="870124" spans="1:1" ht="14.25" customHeight="1" x14ac:dyDescent="0.45">
      <c r="A870124" s="31"/>
    </row>
    <row r="870130" s="30" customFormat="1" ht="14.25" customHeight="1" x14ac:dyDescent="0.35"/>
    <row r="870146" spans="1:1" ht="14.25" customHeight="1" x14ac:dyDescent="0.45">
      <c r="A870146" s="31"/>
    </row>
    <row r="870152" spans="1:1" s="30" customFormat="1" ht="14.25" customHeight="1" x14ac:dyDescent="0.35"/>
    <row r="870168" spans="1:1" ht="14.25" customHeight="1" x14ac:dyDescent="0.45">
      <c r="A870168" s="31"/>
    </row>
    <row r="870174" spans="1:1" s="30" customFormat="1" ht="14.25" customHeight="1" x14ac:dyDescent="0.35"/>
    <row r="870190" spans="1:1" ht="14.25" customHeight="1" x14ac:dyDescent="0.45">
      <c r="A870190" s="31"/>
    </row>
    <row r="870196" s="30" customFormat="1" ht="14.25" customHeight="1" x14ac:dyDescent="0.35"/>
    <row r="870212" spans="1:1" ht="14.25" customHeight="1" x14ac:dyDescent="0.45">
      <c r="A870212" s="31"/>
    </row>
    <row r="870218" spans="1:1" s="30" customFormat="1" ht="14.25" customHeight="1" x14ac:dyDescent="0.35"/>
    <row r="870234" spans="1:1" ht="14.25" customHeight="1" x14ac:dyDescent="0.45">
      <c r="A870234" s="31"/>
    </row>
    <row r="870240" spans="1:1" s="30" customFormat="1" ht="14.25" customHeight="1" x14ac:dyDescent="0.35"/>
    <row r="870256" spans="1:1" ht="14.25" customHeight="1" x14ac:dyDescent="0.45">
      <c r="A870256" s="31"/>
    </row>
    <row r="870262" s="30" customFormat="1" ht="14.25" customHeight="1" x14ac:dyDescent="0.35"/>
    <row r="870278" spans="1:1" ht="14.25" customHeight="1" x14ac:dyDescent="0.45">
      <c r="A870278" s="31"/>
    </row>
    <row r="870284" spans="1:1" s="30" customFormat="1" ht="14.25" customHeight="1" x14ac:dyDescent="0.35"/>
    <row r="870300" spans="1:1" ht="14.25" customHeight="1" x14ac:dyDescent="0.45">
      <c r="A870300" s="31"/>
    </row>
    <row r="870306" s="30" customFormat="1" ht="14.25" customHeight="1" x14ac:dyDescent="0.35"/>
    <row r="870322" spans="1:1" ht="14.25" customHeight="1" x14ac:dyDescent="0.45">
      <c r="A870322" s="31"/>
    </row>
    <row r="870328" spans="1:1" s="30" customFormat="1" ht="14.25" customHeight="1" x14ac:dyDescent="0.35"/>
    <row r="870344" spans="1:1" ht="14.25" customHeight="1" x14ac:dyDescent="0.45">
      <c r="A870344" s="31"/>
    </row>
    <row r="870350" spans="1:1" s="30" customFormat="1" ht="14.25" customHeight="1" x14ac:dyDescent="0.35"/>
    <row r="870366" spans="1:1" ht="14.25" customHeight="1" x14ac:dyDescent="0.45">
      <c r="A870366" s="31"/>
    </row>
    <row r="870372" s="30" customFormat="1" ht="14.25" customHeight="1" x14ac:dyDescent="0.35"/>
    <row r="870388" spans="1:1" ht="14.25" customHeight="1" x14ac:dyDescent="0.45">
      <c r="A870388" s="31"/>
    </row>
    <row r="870394" spans="1:1" s="30" customFormat="1" ht="14.25" customHeight="1" x14ac:dyDescent="0.35"/>
    <row r="870410" spans="1:1" ht="14.25" customHeight="1" x14ac:dyDescent="0.45">
      <c r="A870410" s="31"/>
    </row>
    <row r="870416" spans="1:1" s="30" customFormat="1" ht="14.25" customHeight="1" x14ac:dyDescent="0.35"/>
    <row r="870432" spans="1:1" ht="14.25" customHeight="1" x14ac:dyDescent="0.45">
      <c r="A870432" s="31"/>
    </row>
    <row r="870438" s="30" customFormat="1" ht="14.25" customHeight="1" x14ac:dyDescent="0.35"/>
    <row r="870454" spans="1:1" ht="14.25" customHeight="1" x14ac:dyDescent="0.45">
      <c r="A870454" s="31"/>
    </row>
    <row r="870460" spans="1:1" s="30" customFormat="1" ht="14.25" customHeight="1" x14ac:dyDescent="0.35"/>
    <row r="870476" spans="1:1" ht="14.25" customHeight="1" x14ac:dyDescent="0.45">
      <c r="A870476" s="31"/>
    </row>
    <row r="870482" s="30" customFormat="1" ht="14.25" customHeight="1" x14ac:dyDescent="0.35"/>
    <row r="870498" spans="1:1" ht="14.25" customHeight="1" x14ac:dyDescent="0.45">
      <c r="A870498" s="31"/>
    </row>
    <row r="870504" spans="1:1" s="30" customFormat="1" ht="14.25" customHeight="1" x14ac:dyDescent="0.35"/>
    <row r="870520" spans="1:1" ht="14.25" customHeight="1" x14ac:dyDescent="0.45">
      <c r="A870520" s="31"/>
    </row>
    <row r="870526" spans="1:1" s="30" customFormat="1" ht="14.25" customHeight="1" x14ac:dyDescent="0.35"/>
    <row r="870542" spans="1:1" ht="14.25" customHeight="1" x14ac:dyDescent="0.45">
      <c r="A870542" s="31"/>
    </row>
    <row r="870548" s="30" customFormat="1" ht="14.25" customHeight="1" x14ac:dyDescent="0.35"/>
    <row r="870564" spans="1:1" ht="14.25" customHeight="1" x14ac:dyDescent="0.45">
      <c r="A870564" s="31"/>
    </row>
    <row r="870570" spans="1:1" s="30" customFormat="1" ht="14.25" customHeight="1" x14ac:dyDescent="0.35"/>
    <row r="870586" spans="1:1" ht="14.25" customHeight="1" x14ac:dyDescent="0.45">
      <c r="A870586" s="31"/>
    </row>
    <row r="870592" spans="1:1" s="30" customFormat="1" ht="14.25" customHeight="1" x14ac:dyDescent="0.35"/>
    <row r="870608" spans="1:1" ht="14.25" customHeight="1" x14ac:dyDescent="0.45">
      <c r="A870608" s="31"/>
    </row>
    <row r="870614" s="30" customFormat="1" ht="14.25" customHeight="1" x14ac:dyDescent="0.35"/>
    <row r="870630" spans="1:1" ht="14.25" customHeight="1" x14ac:dyDescent="0.45">
      <c r="A870630" s="31"/>
    </row>
    <row r="870636" spans="1:1" s="30" customFormat="1" ht="14.25" customHeight="1" x14ac:dyDescent="0.35"/>
    <row r="870652" spans="1:1" ht="14.25" customHeight="1" x14ac:dyDescent="0.45">
      <c r="A870652" s="31"/>
    </row>
    <row r="870658" s="30" customFormat="1" ht="14.25" customHeight="1" x14ac:dyDescent="0.35"/>
    <row r="870674" spans="1:1" ht="14.25" customHeight="1" x14ac:dyDescent="0.45">
      <c r="A870674" s="31"/>
    </row>
    <row r="870680" spans="1:1" s="30" customFormat="1" ht="14.25" customHeight="1" x14ac:dyDescent="0.35"/>
    <row r="870696" spans="1:1" ht="14.25" customHeight="1" x14ac:dyDescent="0.45">
      <c r="A870696" s="31"/>
    </row>
    <row r="870702" spans="1:1" s="30" customFormat="1" ht="14.25" customHeight="1" x14ac:dyDescent="0.35"/>
    <row r="870718" spans="1:1" ht="14.25" customHeight="1" x14ac:dyDescent="0.45">
      <c r="A870718" s="31"/>
    </row>
    <row r="870724" s="30" customFormat="1" ht="14.25" customHeight="1" x14ac:dyDescent="0.35"/>
    <row r="870740" spans="1:1" ht="14.25" customHeight="1" x14ac:dyDescent="0.45">
      <c r="A870740" s="31"/>
    </row>
    <row r="870746" spans="1:1" s="30" customFormat="1" ht="14.25" customHeight="1" x14ac:dyDescent="0.35"/>
    <row r="870762" spans="1:1" ht="14.25" customHeight="1" x14ac:dyDescent="0.45">
      <c r="A870762" s="31"/>
    </row>
    <row r="870768" spans="1:1" s="30" customFormat="1" ht="14.25" customHeight="1" x14ac:dyDescent="0.35"/>
    <row r="870784" spans="1:1" ht="14.25" customHeight="1" x14ac:dyDescent="0.45">
      <c r="A870784" s="31"/>
    </row>
    <row r="870790" s="30" customFormat="1" ht="14.25" customHeight="1" x14ac:dyDescent="0.35"/>
    <row r="870806" spans="1:1" ht="14.25" customHeight="1" x14ac:dyDescent="0.45">
      <c r="A870806" s="31"/>
    </row>
    <row r="870812" spans="1:1" s="30" customFormat="1" ht="14.25" customHeight="1" x14ac:dyDescent="0.35"/>
    <row r="870828" spans="1:1" ht="14.25" customHeight="1" x14ac:dyDescent="0.45">
      <c r="A870828" s="31"/>
    </row>
    <row r="870834" s="30" customFormat="1" ht="14.25" customHeight="1" x14ac:dyDescent="0.35"/>
    <row r="870850" spans="1:1" ht="14.25" customHeight="1" x14ac:dyDescent="0.45">
      <c r="A870850" s="31"/>
    </row>
    <row r="870856" spans="1:1" s="30" customFormat="1" ht="14.25" customHeight="1" x14ac:dyDescent="0.35"/>
    <row r="870872" spans="1:1" ht="14.25" customHeight="1" x14ac:dyDescent="0.45">
      <c r="A870872" s="31"/>
    </row>
    <row r="870878" spans="1:1" s="30" customFormat="1" ht="14.25" customHeight="1" x14ac:dyDescent="0.35"/>
    <row r="870894" spans="1:1" ht="14.25" customHeight="1" x14ac:dyDescent="0.45">
      <c r="A870894" s="31"/>
    </row>
    <row r="870900" s="30" customFormat="1" ht="14.25" customHeight="1" x14ac:dyDescent="0.35"/>
    <row r="870916" spans="1:1" ht="14.25" customHeight="1" x14ac:dyDescent="0.45">
      <c r="A870916" s="31"/>
    </row>
    <row r="870922" spans="1:1" s="30" customFormat="1" ht="14.25" customHeight="1" x14ac:dyDescent="0.35"/>
    <row r="870938" spans="1:1" ht="14.25" customHeight="1" x14ac:dyDescent="0.45">
      <c r="A870938" s="31"/>
    </row>
    <row r="870944" spans="1:1" s="30" customFormat="1" ht="14.25" customHeight="1" x14ac:dyDescent="0.35"/>
    <row r="870960" spans="1:1" ht="14.25" customHeight="1" x14ac:dyDescent="0.45">
      <c r="A870960" s="31"/>
    </row>
    <row r="870966" s="30" customFormat="1" ht="14.25" customHeight="1" x14ac:dyDescent="0.35"/>
    <row r="870982" spans="1:1" ht="14.25" customHeight="1" x14ac:dyDescent="0.45">
      <c r="A870982" s="31"/>
    </row>
    <row r="870988" spans="1:1" s="30" customFormat="1" ht="14.25" customHeight="1" x14ac:dyDescent="0.35"/>
    <row r="871004" spans="1:1" ht="14.25" customHeight="1" x14ac:dyDescent="0.45">
      <c r="A871004" s="31"/>
    </row>
    <row r="871010" s="30" customFormat="1" ht="14.25" customHeight="1" x14ac:dyDescent="0.35"/>
    <row r="871026" spans="1:1" ht="14.25" customHeight="1" x14ac:dyDescent="0.45">
      <c r="A871026" s="31"/>
    </row>
    <row r="871032" spans="1:1" s="30" customFormat="1" ht="14.25" customHeight="1" x14ac:dyDescent="0.35"/>
    <row r="871048" spans="1:1" ht="14.25" customHeight="1" x14ac:dyDescent="0.45">
      <c r="A871048" s="31"/>
    </row>
    <row r="871054" spans="1:1" s="30" customFormat="1" ht="14.25" customHeight="1" x14ac:dyDescent="0.35"/>
    <row r="871070" spans="1:1" ht="14.25" customHeight="1" x14ac:dyDescent="0.45">
      <c r="A871070" s="31"/>
    </row>
    <row r="871076" s="30" customFormat="1" ht="14.25" customHeight="1" x14ac:dyDescent="0.35"/>
    <row r="871092" spans="1:1" ht="14.25" customHeight="1" x14ac:dyDescent="0.45">
      <c r="A871092" s="31"/>
    </row>
    <row r="871098" spans="1:1" s="30" customFormat="1" ht="14.25" customHeight="1" x14ac:dyDescent="0.35"/>
    <row r="871114" spans="1:1" ht="14.25" customHeight="1" x14ac:dyDescent="0.45">
      <c r="A871114" s="31"/>
    </row>
    <row r="871120" spans="1:1" s="30" customFormat="1" ht="14.25" customHeight="1" x14ac:dyDescent="0.35"/>
    <row r="871136" spans="1:1" ht="14.25" customHeight="1" x14ac:dyDescent="0.45">
      <c r="A871136" s="31"/>
    </row>
    <row r="871142" s="30" customFormat="1" ht="14.25" customHeight="1" x14ac:dyDescent="0.35"/>
    <row r="871158" spans="1:1" ht="14.25" customHeight="1" x14ac:dyDescent="0.45">
      <c r="A871158" s="31"/>
    </row>
    <row r="871164" spans="1:1" s="30" customFormat="1" ht="14.25" customHeight="1" x14ac:dyDescent="0.35"/>
    <row r="871180" spans="1:1" ht="14.25" customHeight="1" x14ac:dyDescent="0.45">
      <c r="A871180" s="31"/>
    </row>
    <row r="871186" s="30" customFormat="1" ht="14.25" customHeight="1" x14ac:dyDescent="0.35"/>
    <row r="871202" spans="1:1" ht="14.25" customHeight="1" x14ac:dyDescent="0.45">
      <c r="A871202" s="31"/>
    </row>
    <row r="871208" spans="1:1" s="30" customFormat="1" ht="14.25" customHeight="1" x14ac:dyDescent="0.35"/>
    <row r="871224" spans="1:1" ht="14.25" customHeight="1" x14ac:dyDescent="0.45">
      <c r="A871224" s="31"/>
    </row>
    <row r="871230" spans="1:1" s="30" customFormat="1" ht="14.25" customHeight="1" x14ac:dyDescent="0.35"/>
    <row r="871246" spans="1:1" ht="14.25" customHeight="1" x14ac:dyDescent="0.45">
      <c r="A871246" s="31"/>
    </row>
    <row r="871252" s="30" customFormat="1" ht="14.25" customHeight="1" x14ac:dyDescent="0.35"/>
    <row r="871268" spans="1:1" ht="14.25" customHeight="1" x14ac:dyDescent="0.45">
      <c r="A871268" s="31"/>
    </row>
    <row r="871274" spans="1:1" s="30" customFormat="1" ht="14.25" customHeight="1" x14ac:dyDescent="0.35"/>
    <row r="871290" spans="1:1" ht="14.25" customHeight="1" x14ac:dyDescent="0.45">
      <c r="A871290" s="31"/>
    </row>
    <row r="871296" spans="1:1" s="30" customFormat="1" ht="14.25" customHeight="1" x14ac:dyDescent="0.35"/>
    <row r="871312" spans="1:1" ht="14.25" customHeight="1" x14ac:dyDescent="0.45">
      <c r="A871312" s="31"/>
    </row>
    <row r="871318" s="30" customFormat="1" ht="14.25" customHeight="1" x14ac:dyDescent="0.35"/>
    <row r="871334" spans="1:1" ht="14.25" customHeight="1" x14ac:dyDescent="0.45">
      <c r="A871334" s="31"/>
    </row>
    <row r="871340" spans="1:1" s="30" customFormat="1" ht="14.25" customHeight="1" x14ac:dyDescent="0.35"/>
    <row r="871356" spans="1:1" ht="14.25" customHeight="1" x14ac:dyDescent="0.45">
      <c r="A871356" s="31"/>
    </row>
    <row r="871362" s="30" customFormat="1" ht="14.25" customHeight="1" x14ac:dyDescent="0.35"/>
    <row r="871378" spans="1:1" ht="14.25" customHeight="1" x14ac:dyDescent="0.45">
      <c r="A871378" s="31"/>
    </row>
    <row r="871384" spans="1:1" s="30" customFormat="1" ht="14.25" customHeight="1" x14ac:dyDescent="0.35"/>
    <row r="871400" spans="1:1" ht="14.25" customHeight="1" x14ac:dyDescent="0.45">
      <c r="A871400" s="31"/>
    </row>
    <row r="871406" spans="1:1" s="30" customFormat="1" ht="14.25" customHeight="1" x14ac:dyDescent="0.35"/>
    <row r="871422" spans="1:1" ht="14.25" customHeight="1" x14ac:dyDescent="0.45">
      <c r="A871422" s="31"/>
    </row>
    <row r="871428" s="30" customFormat="1" ht="14.25" customHeight="1" x14ac:dyDescent="0.35"/>
    <row r="871444" spans="1:1" ht="14.25" customHeight="1" x14ac:dyDescent="0.45">
      <c r="A871444" s="31"/>
    </row>
    <row r="871450" spans="1:1" s="30" customFormat="1" ht="14.25" customHeight="1" x14ac:dyDescent="0.35"/>
    <row r="871466" spans="1:1" ht="14.25" customHeight="1" x14ac:dyDescent="0.45">
      <c r="A871466" s="31"/>
    </row>
    <row r="871472" spans="1:1" s="30" customFormat="1" ht="14.25" customHeight="1" x14ac:dyDescent="0.35"/>
    <row r="871488" spans="1:1" ht="14.25" customHeight="1" x14ac:dyDescent="0.45">
      <c r="A871488" s="31"/>
    </row>
    <row r="871494" s="30" customFormat="1" ht="14.25" customHeight="1" x14ac:dyDescent="0.35"/>
    <row r="871510" spans="1:1" ht="14.25" customHeight="1" x14ac:dyDescent="0.45">
      <c r="A871510" s="31"/>
    </row>
    <row r="871516" spans="1:1" s="30" customFormat="1" ht="14.25" customHeight="1" x14ac:dyDescent="0.35"/>
    <row r="871532" spans="1:1" ht="14.25" customHeight="1" x14ac:dyDescent="0.45">
      <c r="A871532" s="31"/>
    </row>
    <row r="871538" s="30" customFormat="1" ht="14.25" customHeight="1" x14ac:dyDescent="0.35"/>
    <row r="871554" spans="1:1" ht="14.25" customHeight="1" x14ac:dyDescent="0.45">
      <c r="A871554" s="31"/>
    </row>
    <row r="871560" spans="1:1" s="30" customFormat="1" ht="14.25" customHeight="1" x14ac:dyDescent="0.35"/>
    <row r="871576" spans="1:1" ht="14.25" customHeight="1" x14ac:dyDescent="0.45">
      <c r="A871576" s="31"/>
    </row>
    <row r="871582" spans="1:1" s="30" customFormat="1" ht="14.25" customHeight="1" x14ac:dyDescent="0.35"/>
    <row r="871598" spans="1:1" ht="14.25" customHeight="1" x14ac:dyDescent="0.45">
      <c r="A871598" s="31"/>
    </row>
    <row r="871604" s="30" customFormat="1" ht="14.25" customHeight="1" x14ac:dyDescent="0.35"/>
    <row r="871620" spans="1:1" ht="14.25" customHeight="1" x14ac:dyDescent="0.45">
      <c r="A871620" s="31"/>
    </row>
    <row r="871626" spans="1:1" s="30" customFormat="1" ht="14.25" customHeight="1" x14ac:dyDescent="0.35"/>
    <row r="871642" spans="1:1" ht="14.25" customHeight="1" x14ac:dyDescent="0.45">
      <c r="A871642" s="31"/>
    </row>
    <row r="871648" spans="1:1" s="30" customFormat="1" ht="14.25" customHeight="1" x14ac:dyDescent="0.35"/>
    <row r="871664" spans="1:1" ht="14.25" customHeight="1" x14ac:dyDescent="0.45">
      <c r="A871664" s="31"/>
    </row>
    <row r="871670" s="30" customFormat="1" ht="14.25" customHeight="1" x14ac:dyDescent="0.35"/>
    <row r="871686" spans="1:1" ht="14.25" customHeight="1" x14ac:dyDescent="0.45">
      <c r="A871686" s="31"/>
    </row>
    <row r="871692" spans="1:1" s="30" customFormat="1" ht="14.25" customHeight="1" x14ac:dyDescent="0.35"/>
    <row r="871708" spans="1:1" ht="14.25" customHeight="1" x14ac:dyDescent="0.45">
      <c r="A871708" s="31"/>
    </row>
    <row r="871714" s="30" customFormat="1" ht="14.25" customHeight="1" x14ac:dyDescent="0.35"/>
    <row r="871730" spans="1:1" ht="14.25" customHeight="1" x14ac:dyDescent="0.45">
      <c r="A871730" s="31"/>
    </row>
    <row r="871736" spans="1:1" s="30" customFormat="1" ht="14.25" customHeight="1" x14ac:dyDescent="0.35"/>
    <row r="871752" spans="1:1" ht="14.25" customHeight="1" x14ac:dyDescent="0.45">
      <c r="A871752" s="31"/>
    </row>
    <row r="871758" spans="1:1" s="30" customFormat="1" ht="14.25" customHeight="1" x14ac:dyDescent="0.35"/>
    <row r="871774" spans="1:1" ht="14.25" customHeight="1" x14ac:dyDescent="0.45">
      <c r="A871774" s="31"/>
    </row>
    <row r="871780" s="30" customFormat="1" ht="14.25" customHeight="1" x14ac:dyDescent="0.35"/>
    <row r="871796" spans="1:1" ht="14.25" customHeight="1" x14ac:dyDescent="0.45">
      <c r="A871796" s="31"/>
    </row>
    <row r="871802" spans="1:1" s="30" customFormat="1" ht="14.25" customHeight="1" x14ac:dyDescent="0.35"/>
    <row r="871818" spans="1:1" ht="14.25" customHeight="1" x14ac:dyDescent="0.45">
      <c r="A871818" s="31"/>
    </row>
    <row r="871824" spans="1:1" s="30" customFormat="1" ht="14.25" customHeight="1" x14ac:dyDescent="0.35"/>
    <row r="871840" spans="1:1" ht="14.25" customHeight="1" x14ac:dyDescent="0.45">
      <c r="A871840" s="31"/>
    </row>
    <row r="871846" s="30" customFormat="1" ht="14.25" customHeight="1" x14ac:dyDescent="0.35"/>
    <row r="871862" spans="1:1" ht="14.25" customHeight="1" x14ac:dyDescent="0.45">
      <c r="A871862" s="31"/>
    </row>
    <row r="871868" spans="1:1" s="30" customFormat="1" ht="14.25" customHeight="1" x14ac:dyDescent="0.35"/>
    <row r="871884" spans="1:1" ht="14.25" customHeight="1" x14ac:dyDescent="0.45">
      <c r="A871884" s="31"/>
    </row>
    <row r="871890" s="30" customFormat="1" ht="14.25" customHeight="1" x14ac:dyDescent="0.35"/>
    <row r="871906" spans="1:1" ht="14.25" customHeight="1" x14ac:dyDescent="0.45">
      <c r="A871906" s="31"/>
    </row>
    <row r="871912" spans="1:1" s="30" customFormat="1" ht="14.25" customHeight="1" x14ac:dyDescent="0.35"/>
    <row r="871928" spans="1:1" ht="14.25" customHeight="1" x14ac:dyDescent="0.45">
      <c r="A871928" s="31"/>
    </row>
    <row r="871934" spans="1:1" s="30" customFormat="1" ht="14.25" customHeight="1" x14ac:dyDescent="0.35"/>
    <row r="871950" spans="1:1" ht="14.25" customHeight="1" x14ac:dyDescent="0.45">
      <c r="A871950" s="31"/>
    </row>
    <row r="871956" s="30" customFormat="1" ht="14.25" customHeight="1" x14ac:dyDescent="0.35"/>
    <row r="871972" spans="1:1" ht="14.25" customHeight="1" x14ac:dyDescent="0.45">
      <c r="A871972" s="31"/>
    </row>
    <row r="871978" spans="1:1" s="30" customFormat="1" ht="14.25" customHeight="1" x14ac:dyDescent="0.35"/>
    <row r="871994" spans="1:1" ht="14.25" customHeight="1" x14ac:dyDescent="0.45">
      <c r="A871994" s="31"/>
    </row>
    <row r="872000" spans="1:1" s="30" customFormat="1" ht="14.25" customHeight="1" x14ac:dyDescent="0.35"/>
    <row r="872016" spans="1:1" ht="14.25" customHeight="1" x14ac:dyDescent="0.45">
      <c r="A872016" s="31"/>
    </row>
    <row r="872022" s="30" customFormat="1" ht="14.25" customHeight="1" x14ac:dyDescent="0.35"/>
    <row r="872038" spans="1:1" ht="14.25" customHeight="1" x14ac:dyDescent="0.45">
      <c r="A872038" s="31"/>
    </row>
    <row r="872044" spans="1:1" s="30" customFormat="1" ht="14.25" customHeight="1" x14ac:dyDescent="0.35"/>
    <row r="872060" spans="1:1" ht="14.25" customHeight="1" x14ac:dyDescent="0.45">
      <c r="A872060" s="31"/>
    </row>
    <row r="872066" s="30" customFormat="1" ht="14.25" customHeight="1" x14ac:dyDescent="0.35"/>
    <row r="872082" spans="1:1" ht="14.25" customHeight="1" x14ac:dyDescent="0.45">
      <c r="A872082" s="31"/>
    </row>
    <row r="872088" spans="1:1" s="30" customFormat="1" ht="14.25" customHeight="1" x14ac:dyDescent="0.35"/>
    <row r="872104" spans="1:1" ht="14.25" customHeight="1" x14ac:dyDescent="0.45">
      <c r="A872104" s="31"/>
    </row>
    <row r="872110" spans="1:1" s="30" customFormat="1" ht="14.25" customHeight="1" x14ac:dyDescent="0.35"/>
    <row r="872126" spans="1:1" ht="14.25" customHeight="1" x14ac:dyDescent="0.45">
      <c r="A872126" s="31"/>
    </row>
    <row r="872132" s="30" customFormat="1" ht="14.25" customHeight="1" x14ac:dyDescent="0.35"/>
    <row r="872148" spans="1:1" ht="14.25" customHeight="1" x14ac:dyDescent="0.45">
      <c r="A872148" s="31"/>
    </row>
    <row r="872154" spans="1:1" s="30" customFormat="1" ht="14.25" customHeight="1" x14ac:dyDescent="0.35"/>
    <row r="872170" spans="1:1" ht="14.25" customHeight="1" x14ac:dyDescent="0.45">
      <c r="A872170" s="31"/>
    </row>
    <row r="872176" spans="1:1" s="30" customFormat="1" ht="14.25" customHeight="1" x14ac:dyDescent="0.35"/>
    <row r="872192" spans="1:1" ht="14.25" customHeight="1" x14ac:dyDescent="0.45">
      <c r="A872192" s="31"/>
    </row>
    <row r="872198" s="30" customFormat="1" ht="14.25" customHeight="1" x14ac:dyDescent="0.35"/>
    <row r="872214" spans="1:1" ht="14.25" customHeight="1" x14ac:dyDescent="0.45">
      <c r="A872214" s="31"/>
    </row>
    <row r="872220" spans="1:1" s="30" customFormat="1" ht="14.25" customHeight="1" x14ac:dyDescent="0.35"/>
    <row r="872236" spans="1:1" ht="14.25" customHeight="1" x14ac:dyDescent="0.45">
      <c r="A872236" s="31"/>
    </row>
    <row r="872242" s="30" customFormat="1" ht="14.25" customHeight="1" x14ac:dyDescent="0.35"/>
    <row r="872258" spans="1:1" ht="14.25" customHeight="1" x14ac:dyDescent="0.45">
      <c r="A872258" s="31"/>
    </row>
    <row r="872264" spans="1:1" s="30" customFormat="1" ht="14.25" customHeight="1" x14ac:dyDescent="0.35"/>
    <row r="872280" spans="1:1" ht="14.25" customHeight="1" x14ac:dyDescent="0.45">
      <c r="A872280" s="31"/>
    </row>
    <row r="872286" spans="1:1" s="30" customFormat="1" ht="14.25" customHeight="1" x14ac:dyDescent="0.35"/>
    <row r="872302" spans="1:1" ht="14.25" customHeight="1" x14ac:dyDescent="0.45">
      <c r="A872302" s="31"/>
    </row>
    <row r="872308" s="30" customFormat="1" ht="14.25" customHeight="1" x14ac:dyDescent="0.35"/>
    <row r="872324" spans="1:1" ht="14.25" customHeight="1" x14ac:dyDescent="0.45">
      <c r="A872324" s="31"/>
    </row>
    <row r="872330" spans="1:1" s="30" customFormat="1" ht="14.25" customHeight="1" x14ac:dyDescent="0.35"/>
    <row r="872346" spans="1:1" ht="14.25" customHeight="1" x14ac:dyDescent="0.45">
      <c r="A872346" s="31"/>
    </row>
    <row r="872352" spans="1:1" s="30" customFormat="1" ht="14.25" customHeight="1" x14ac:dyDescent="0.35"/>
    <row r="872368" spans="1:1" ht="14.25" customHeight="1" x14ac:dyDescent="0.45">
      <c r="A872368" s="31"/>
    </row>
    <row r="872374" s="30" customFormat="1" ht="14.25" customHeight="1" x14ac:dyDescent="0.35"/>
    <row r="872390" spans="1:1" ht="14.25" customHeight="1" x14ac:dyDescent="0.45">
      <c r="A872390" s="31"/>
    </row>
    <row r="872396" spans="1:1" s="30" customFormat="1" ht="14.25" customHeight="1" x14ac:dyDescent="0.35"/>
    <row r="872412" spans="1:1" ht="14.25" customHeight="1" x14ac:dyDescent="0.45">
      <c r="A872412" s="31"/>
    </row>
    <row r="872418" s="30" customFormat="1" ht="14.25" customHeight="1" x14ac:dyDescent="0.35"/>
    <row r="872434" spans="1:1" ht="14.25" customHeight="1" x14ac:dyDescent="0.45">
      <c r="A872434" s="31"/>
    </row>
    <row r="872440" spans="1:1" s="30" customFormat="1" ht="14.25" customHeight="1" x14ac:dyDescent="0.35"/>
    <row r="872456" spans="1:1" ht="14.25" customHeight="1" x14ac:dyDescent="0.45">
      <c r="A872456" s="31"/>
    </row>
    <row r="872462" spans="1:1" s="30" customFormat="1" ht="14.25" customHeight="1" x14ac:dyDescent="0.35"/>
    <row r="872478" spans="1:1" ht="14.25" customHeight="1" x14ac:dyDescent="0.45">
      <c r="A872478" s="31"/>
    </row>
    <row r="872484" s="30" customFormat="1" ht="14.25" customHeight="1" x14ac:dyDescent="0.35"/>
    <row r="872500" spans="1:1" ht="14.25" customHeight="1" x14ac:dyDescent="0.45">
      <c r="A872500" s="31"/>
    </row>
    <row r="872506" spans="1:1" s="30" customFormat="1" ht="14.25" customHeight="1" x14ac:dyDescent="0.35"/>
    <row r="872522" spans="1:1" ht="14.25" customHeight="1" x14ac:dyDescent="0.45">
      <c r="A872522" s="31"/>
    </row>
    <row r="872528" spans="1:1" s="30" customFormat="1" ht="14.25" customHeight="1" x14ac:dyDescent="0.35"/>
    <row r="872544" spans="1:1" ht="14.25" customHeight="1" x14ac:dyDescent="0.45">
      <c r="A872544" s="31"/>
    </row>
    <row r="872550" s="30" customFormat="1" ht="14.25" customHeight="1" x14ac:dyDescent="0.35"/>
    <row r="872566" spans="1:1" ht="14.25" customHeight="1" x14ac:dyDescent="0.45">
      <c r="A872566" s="31"/>
    </row>
    <row r="872572" spans="1:1" s="30" customFormat="1" ht="14.25" customHeight="1" x14ac:dyDescent="0.35"/>
    <row r="872588" spans="1:1" ht="14.25" customHeight="1" x14ac:dyDescent="0.45">
      <c r="A872588" s="31"/>
    </row>
    <row r="872594" s="30" customFormat="1" ht="14.25" customHeight="1" x14ac:dyDescent="0.35"/>
    <row r="872610" spans="1:1" ht="14.25" customHeight="1" x14ac:dyDescent="0.45">
      <c r="A872610" s="31"/>
    </row>
    <row r="872616" spans="1:1" s="30" customFormat="1" ht="14.25" customHeight="1" x14ac:dyDescent="0.35"/>
    <row r="872632" spans="1:1" ht="14.25" customHeight="1" x14ac:dyDescent="0.45">
      <c r="A872632" s="31"/>
    </row>
    <row r="872638" spans="1:1" s="30" customFormat="1" ht="14.25" customHeight="1" x14ac:dyDescent="0.35"/>
    <row r="872654" spans="1:1" ht="14.25" customHeight="1" x14ac:dyDescent="0.45">
      <c r="A872654" s="31"/>
    </row>
    <row r="872660" s="30" customFormat="1" ht="14.25" customHeight="1" x14ac:dyDescent="0.35"/>
    <row r="872676" spans="1:1" ht="14.25" customHeight="1" x14ac:dyDescent="0.45">
      <c r="A872676" s="31"/>
    </row>
    <row r="872682" spans="1:1" s="30" customFormat="1" ht="14.25" customHeight="1" x14ac:dyDescent="0.35"/>
    <row r="872698" spans="1:1" ht="14.25" customHeight="1" x14ac:dyDescent="0.45">
      <c r="A872698" s="31"/>
    </row>
    <row r="872704" spans="1:1" s="30" customFormat="1" ht="14.25" customHeight="1" x14ac:dyDescent="0.35"/>
    <row r="872720" spans="1:1" ht="14.25" customHeight="1" x14ac:dyDescent="0.45">
      <c r="A872720" s="31"/>
    </row>
    <row r="872726" s="30" customFormat="1" ht="14.25" customHeight="1" x14ac:dyDescent="0.35"/>
    <row r="872742" spans="1:1" ht="14.25" customHeight="1" x14ac:dyDescent="0.45">
      <c r="A872742" s="31"/>
    </row>
    <row r="872748" spans="1:1" s="30" customFormat="1" ht="14.25" customHeight="1" x14ac:dyDescent="0.35"/>
    <row r="872764" spans="1:1" ht="14.25" customHeight="1" x14ac:dyDescent="0.45">
      <c r="A872764" s="31"/>
    </row>
    <row r="872770" s="30" customFormat="1" ht="14.25" customHeight="1" x14ac:dyDescent="0.35"/>
    <row r="872786" spans="1:1" ht="14.25" customHeight="1" x14ac:dyDescent="0.45">
      <c r="A872786" s="31"/>
    </row>
    <row r="872792" spans="1:1" s="30" customFormat="1" ht="14.25" customHeight="1" x14ac:dyDescent="0.35"/>
    <row r="872808" spans="1:1" ht="14.25" customHeight="1" x14ac:dyDescent="0.45">
      <c r="A872808" s="31"/>
    </row>
    <row r="872814" spans="1:1" s="30" customFormat="1" ht="14.25" customHeight="1" x14ac:dyDescent="0.35"/>
    <row r="872830" spans="1:1" ht="14.25" customHeight="1" x14ac:dyDescent="0.45">
      <c r="A872830" s="31"/>
    </row>
    <row r="872836" s="30" customFormat="1" ht="14.25" customHeight="1" x14ac:dyDescent="0.35"/>
    <row r="872852" spans="1:1" ht="14.25" customHeight="1" x14ac:dyDescent="0.45">
      <c r="A872852" s="31"/>
    </row>
    <row r="872858" spans="1:1" s="30" customFormat="1" ht="14.25" customHeight="1" x14ac:dyDescent="0.35"/>
    <row r="872874" spans="1:1" ht="14.25" customHeight="1" x14ac:dyDescent="0.45">
      <c r="A872874" s="31"/>
    </row>
    <row r="872880" spans="1:1" s="30" customFormat="1" ht="14.25" customHeight="1" x14ac:dyDescent="0.35"/>
    <row r="872896" spans="1:1" ht="14.25" customHeight="1" x14ac:dyDescent="0.45">
      <c r="A872896" s="31"/>
    </row>
    <row r="872902" s="30" customFormat="1" ht="14.25" customHeight="1" x14ac:dyDescent="0.35"/>
    <row r="872918" spans="1:1" ht="14.25" customHeight="1" x14ac:dyDescent="0.45">
      <c r="A872918" s="31"/>
    </row>
    <row r="872924" spans="1:1" s="30" customFormat="1" ht="14.25" customHeight="1" x14ac:dyDescent="0.35"/>
    <row r="872940" spans="1:1" ht="14.25" customHeight="1" x14ac:dyDescent="0.45">
      <c r="A872940" s="31"/>
    </row>
    <row r="872946" s="30" customFormat="1" ht="14.25" customHeight="1" x14ac:dyDescent="0.35"/>
    <row r="872962" spans="1:1" ht="14.25" customHeight="1" x14ac:dyDescent="0.45">
      <c r="A872962" s="31"/>
    </row>
    <row r="872968" spans="1:1" s="30" customFormat="1" ht="14.25" customHeight="1" x14ac:dyDescent="0.35"/>
    <row r="872984" spans="1:1" ht="14.25" customHeight="1" x14ac:dyDescent="0.45">
      <c r="A872984" s="31"/>
    </row>
    <row r="872990" spans="1:1" s="30" customFormat="1" ht="14.25" customHeight="1" x14ac:dyDescent="0.35"/>
    <row r="873006" spans="1:1" ht="14.25" customHeight="1" x14ac:dyDescent="0.45">
      <c r="A873006" s="31"/>
    </row>
    <row r="873012" s="30" customFormat="1" ht="14.25" customHeight="1" x14ac:dyDescent="0.35"/>
    <row r="873028" spans="1:1" ht="14.25" customHeight="1" x14ac:dyDescent="0.45">
      <c r="A873028" s="31"/>
    </row>
    <row r="873034" spans="1:1" s="30" customFormat="1" ht="14.25" customHeight="1" x14ac:dyDescent="0.35"/>
    <row r="873050" spans="1:1" ht="14.25" customHeight="1" x14ac:dyDescent="0.45">
      <c r="A873050" s="31"/>
    </row>
    <row r="873056" spans="1:1" s="30" customFormat="1" ht="14.25" customHeight="1" x14ac:dyDescent="0.35"/>
    <row r="873072" spans="1:1" ht="14.25" customHeight="1" x14ac:dyDescent="0.45">
      <c r="A873072" s="31"/>
    </row>
    <row r="873078" s="30" customFormat="1" ht="14.25" customHeight="1" x14ac:dyDescent="0.35"/>
    <row r="873094" spans="1:1" ht="14.25" customHeight="1" x14ac:dyDescent="0.45">
      <c r="A873094" s="31"/>
    </row>
    <row r="873100" spans="1:1" s="30" customFormat="1" ht="14.25" customHeight="1" x14ac:dyDescent="0.35"/>
    <row r="873116" spans="1:1" ht="14.25" customHeight="1" x14ac:dyDescent="0.45">
      <c r="A873116" s="31"/>
    </row>
    <row r="873122" s="30" customFormat="1" ht="14.25" customHeight="1" x14ac:dyDescent="0.35"/>
    <row r="873138" spans="1:1" ht="14.25" customHeight="1" x14ac:dyDescent="0.45">
      <c r="A873138" s="31"/>
    </row>
    <row r="873144" spans="1:1" s="30" customFormat="1" ht="14.25" customHeight="1" x14ac:dyDescent="0.35"/>
    <row r="873160" spans="1:1" ht="14.25" customHeight="1" x14ac:dyDescent="0.45">
      <c r="A873160" s="31"/>
    </row>
    <row r="873166" spans="1:1" s="30" customFormat="1" ht="14.25" customHeight="1" x14ac:dyDescent="0.35"/>
    <row r="873182" spans="1:1" ht="14.25" customHeight="1" x14ac:dyDescent="0.45">
      <c r="A873182" s="31"/>
    </row>
    <row r="873188" s="30" customFormat="1" ht="14.25" customHeight="1" x14ac:dyDescent="0.35"/>
    <row r="873204" spans="1:1" ht="14.25" customHeight="1" x14ac:dyDescent="0.45">
      <c r="A873204" s="31"/>
    </row>
    <row r="873210" spans="1:1" s="30" customFormat="1" ht="14.25" customHeight="1" x14ac:dyDescent="0.35"/>
    <row r="873226" spans="1:1" ht="14.25" customHeight="1" x14ac:dyDescent="0.45">
      <c r="A873226" s="31"/>
    </row>
    <row r="873232" spans="1:1" s="30" customFormat="1" ht="14.25" customHeight="1" x14ac:dyDescent="0.35"/>
    <row r="873248" spans="1:1" ht="14.25" customHeight="1" x14ac:dyDescent="0.45">
      <c r="A873248" s="31"/>
    </row>
    <row r="873254" s="30" customFormat="1" ht="14.25" customHeight="1" x14ac:dyDescent="0.35"/>
    <row r="873270" spans="1:1" ht="14.25" customHeight="1" x14ac:dyDescent="0.45">
      <c r="A873270" s="31"/>
    </row>
    <row r="873276" spans="1:1" s="30" customFormat="1" ht="14.25" customHeight="1" x14ac:dyDescent="0.35"/>
    <row r="873292" spans="1:1" ht="14.25" customHeight="1" x14ac:dyDescent="0.45">
      <c r="A873292" s="31"/>
    </row>
    <row r="873298" s="30" customFormat="1" ht="14.25" customHeight="1" x14ac:dyDescent="0.35"/>
    <row r="873314" spans="1:1" ht="14.25" customHeight="1" x14ac:dyDescent="0.45">
      <c r="A873314" s="31"/>
    </row>
    <row r="873320" spans="1:1" s="30" customFormat="1" ht="14.25" customHeight="1" x14ac:dyDescent="0.35"/>
    <row r="873336" spans="1:1" ht="14.25" customHeight="1" x14ac:dyDescent="0.45">
      <c r="A873336" s="31"/>
    </row>
    <row r="873342" spans="1:1" s="30" customFormat="1" ht="14.25" customHeight="1" x14ac:dyDescent="0.35"/>
    <row r="873358" spans="1:1" ht="14.25" customHeight="1" x14ac:dyDescent="0.45">
      <c r="A873358" s="31"/>
    </row>
    <row r="873364" s="30" customFormat="1" ht="14.25" customHeight="1" x14ac:dyDescent="0.35"/>
    <row r="873380" spans="1:1" ht="14.25" customHeight="1" x14ac:dyDescent="0.45">
      <c r="A873380" s="31"/>
    </row>
    <row r="873386" spans="1:1" s="30" customFormat="1" ht="14.25" customHeight="1" x14ac:dyDescent="0.35"/>
    <row r="873402" spans="1:1" ht="14.25" customHeight="1" x14ac:dyDescent="0.45">
      <c r="A873402" s="31"/>
    </row>
    <row r="873408" spans="1:1" s="30" customFormat="1" ht="14.25" customHeight="1" x14ac:dyDescent="0.35"/>
    <row r="873424" spans="1:1" ht="14.25" customHeight="1" x14ac:dyDescent="0.45">
      <c r="A873424" s="31"/>
    </row>
    <row r="873430" s="30" customFormat="1" ht="14.25" customHeight="1" x14ac:dyDescent="0.35"/>
    <row r="873446" spans="1:1" ht="14.25" customHeight="1" x14ac:dyDescent="0.45">
      <c r="A873446" s="31"/>
    </row>
    <row r="873452" spans="1:1" s="30" customFormat="1" ht="14.25" customHeight="1" x14ac:dyDescent="0.35"/>
    <row r="873468" spans="1:1" ht="14.25" customHeight="1" x14ac:dyDescent="0.45">
      <c r="A873468" s="31"/>
    </row>
    <row r="873474" s="30" customFormat="1" ht="14.25" customHeight="1" x14ac:dyDescent="0.35"/>
    <row r="873490" spans="1:1" ht="14.25" customHeight="1" x14ac:dyDescent="0.45">
      <c r="A873490" s="31"/>
    </row>
    <row r="873496" spans="1:1" s="30" customFormat="1" ht="14.25" customHeight="1" x14ac:dyDescent="0.35"/>
    <row r="873512" spans="1:1" ht="14.25" customHeight="1" x14ac:dyDescent="0.45">
      <c r="A873512" s="31"/>
    </row>
    <row r="873518" spans="1:1" s="30" customFormat="1" ht="14.25" customHeight="1" x14ac:dyDescent="0.35"/>
    <row r="873534" spans="1:1" ht="14.25" customHeight="1" x14ac:dyDescent="0.45">
      <c r="A873534" s="31"/>
    </row>
    <row r="873540" s="30" customFormat="1" ht="14.25" customHeight="1" x14ac:dyDescent="0.35"/>
    <row r="873556" spans="1:1" ht="14.25" customHeight="1" x14ac:dyDescent="0.45">
      <c r="A873556" s="31"/>
    </row>
    <row r="873562" spans="1:1" s="30" customFormat="1" ht="14.25" customHeight="1" x14ac:dyDescent="0.35"/>
    <row r="873578" spans="1:1" ht="14.25" customHeight="1" x14ac:dyDescent="0.45">
      <c r="A873578" s="31"/>
    </row>
    <row r="873584" spans="1:1" s="30" customFormat="1" ht="14.25" customHeight="1" x14ac:dyDescent="0.35"/>
    <row r="873600" spans="1:1" ht="14.25" customHeight="1" x14ac:dyDescent="0.45">
      <c r="A873600" s="31"/>
    </row>
    <row r="873606" s="30" customFormat="1" ht="14.25" customHeight="1" x14ac:dyDescent="0.35"/>
    <row r="873622" spans="1:1" ht="14.25" customHeight="1" x14ac:dyDescent="0.45">
      <c r="A873622" s="31"/>
    </row>
    <row r="873628" spans="1:1" s="30" customFormat="1" ht="14.25" customHeight="1" x14ac:dyDescent="0.35"/>
    <row r="873644" spans="1:1" ht="14.25" customHeight="1" x14ac:dyDescent="0.45">
      <c r="A873644" s="31"/>
    </row>
    <row r="873650" s="30" customFormat="1" ht="14.25" customHeight="1" x14ac:dyDescent="0.35"/>
    <row r="873666" spans="1:1" ht="14.25" customHeight="1" x14ac:dyDescent="0.45">
      <c r="A873666" s="31"/>
    </row>
    <row r="873672" spans="1:1" s="30" customFormat="1" ht="14.25" customHeight="1" x14ac:dyDescent="0.35"/>
    <row r="873688" spans="1:1" ht="14.25" customHeight="1" x14ac:dyDescent="0.45">
      <c r="A873688" s="31"/>
    </row>
    <row r="873694" spans="1:1" s="30" customFormat="1" ht="14.25" customHeight="1" x14ac:dyDescent="0.35"/>
    <row r="873710" spans="1:1" ht="14.25" customHeight="1" x14ac:dyDescent="0.45">
      <c r="A873710" s="31"/>
    </row>
    <row r="873716" s="30" customFormat="1" ht="14.25" customHeight="1" x14ac:dyDescent="0.35"/>
    <row r="873732" spans="1:1" ht="14.25" customHeight="1" x14ac:dyDescent="0.45">
      <c r="A873732" s="31"/>
    </row>
    <row r="873738" spans="1:1" s="30" customFormat="1" ht="14.25" customHeight="1" x14ac:dyDescent="0.35"/>
    <row r="873754" spans="1:1" ht="14.25" customHeight="1" x14ac:dyDescent="0.45">
      <c r="A873754" s="31"/>
    </row>
    <row r="873760" spans="1:1" s="30" customFormat="1" ht="14.25" customHeight="1" x14ac:dyDescent="0.35"/>
    <row r="873776" spans="1:1" ht="14.25" customHeight="1" x14ac:dyDescent="0.45">
      <c r="A873776" s="31"/>
    </row>
    <row r="873782" s="30" customFormat="1" ht="14.25" customHeight="1" x14ac:dyDescent="0.35"/>
    <row r="873798" spans="1:1" ht="14.25" customHeight="1" x14ac:dyDescent="0.45">
      <c r="A873798" s="31"/>
    </row>
    <row r="873804" spans="1:1" s="30" customFormat="1" ht="14.25" customHeight="1" x14ac:dyDescent="0.35"/>
    <row r="873820" spans="1:1" ht="14.25" customHeight="1" x14ac:dyDescent="0.45">
      <c r="A873820" s="31"/>
    </row>
    <row r="873826" s="30" customFormat="1" ht="14.25" customHeight="1" x14ac:dyDescent="0.35"/>
    <row r="873842" spans="1:1" ht="14.25" customHeight="1" x14ac:dyDescent="0.45">
      <c r="A873842" s="31"/>
    </row>
    <row r="873848" spans="1:1" s="30" customFormat="1" ht="14.25" customHeight="1" x14ac:dyDescent="0.35"/>
    <row r="873864" spans="1:1" ht="14.25" customHeight="1" x14ac:dyDescent="0.45">
      <c r="A873864" s="31"/>
    </row>
    <row r="873870" spans="1:1" s="30" customFormat="1" ht="14.25" customHeight="1" x14ac:dyDescent="0.35"/>
    <row r="873886" spans="1:1" ht="14.25" customHeight="1" x14ac:dyDescent="0.45">
      <c r="A873886" s="31"/>
    </row>
    <row r="873892" s="30" customFormat="1" ht="14.25" customHeight="1" x14ac:dyDescent="0.35"/>
    <row r="873908" spans="1:1" ht="14.25" customHeight="1" x14ac:dyDescent="0.45">
      <c r="A873908" s="31"/>
    </row>
    <row r="873914" spans="1:1" s="30" customFormat="1" ht="14.25" customHeight="1" x14ac:dyDescent="0.35"/>
    <row r="873930" spans="1:1" ht="14.25" customHeight="1" x14ac:dyDescent="0.45">
      <c r="A873930" s="31"/>
    </row>
    <row r="873936" spans="1:1" s="30" customFormat="1" ht="14.25" customHeight="1" x14ac:dyDescent="0.35"/>
    <row r="873952" spans="1:1" ht="14.25" customHeight="1" x14ac:dyDescent="0.45">
      <c r="A873952" s="31"/>
    </row>
    <row r="873958" s="30" customFormat="1" ht="14.25" customHeight="1" x14ac:dyDescent="0.35"/>
    <row r="873974" spans="1:1" ht="14.25" customHeight="1" x14ac:dyDescent="0.45">
      <c r="A873974" s="31"/>
    </row>
    <row r="873980" spans="1:1" s="30" customFormat="1" ht="14.25" customHeight="1" x14ac:dyDescent="0.35"/>
    <row r="873996" spans="1:1" ht="14.25" customHeight="1" x14ac:dyDescent="0.45">
      <c r="A873996" s="31"/>
    </row>
    <row r="874002" s="30" customFormat="1" ht="14.25" customHeight="1" x14ac:dyDescent="0.35"/>
    <row r="874018" spans="1:1" ht="14.25" customHeight="1" x14ac:dyDescent="0.45">
      <c r="A874018" s="31"/>
    </row>
    <row r="874024" spans="1:1" s="30" customFormat="1" ht="14.25" customHeight="1" x14ac:dyDescent="0.35"/>
    <row r="874040" spans="1:1" ht="14.25" customHeight="1" x14ac:dyDescent="0.45">
      <c r="A874040" s="31"/>
    </row>
    <row r="874046" spans="1:1" s="30" customFormat="1" ht="14.25" customHeight="1" x14ac:dyDescent="0.35"/>
    <row r="874062" spans="1:1" ht="14.25" customHeight="1" x14ac:dyDescent="0.45">
      <c r="A874062" s="31"/>
    </row>
    <row r="874068" s="30" customFormat="1" ht="14.25" customHeight="1" x14ac:dyDescent="0.35"/>
    <row r="874084" spans="1:1" ht="14.25" customHeight="1" x14ac:dyDescent="0.45">
      <c r="A874084" s="31"/>
    </row>
    <row r="874090" spans="1:1" s="30" customFormat="1" ht="14.25" customHeight="1" x14ac:dyDescent="0.35"/>
    <row r="874106" spans="1:1" ht="14.25" customHeight="1" x14ac:dyDescent="0.45">
      <c r="A874106" s="31"/>
    </row>
    <row r="874112" spans="1:1" s="30" customFormat="1" ht="14.25" customHeight="1" x14ac:dyDescent="0.35"/>
    <row r="874128" spans="1:1" ht="14.25" customHeight="1" x14ac:dyDescent="0.45">
      <c r="A874128" s="31"/>
    </row>
    <row r="874134" s="30" customFormat="1" ht="14.25" customHeight="1" x14ac:dyDescent="0.35"/>
    <row r="874150" spans="1:1" ht="14.25" customHeight="1" x14ac:dyDescent="0.45">
      <c r="A874150" s="31"/>
    </row>
    <row r="874156" spans="1:1" s="30" customFormat="1" ht="14.25" customHeight="1" x14ac:dyDescent="0.35"/>
    <row r="874172" spans="1:1" ht="14.25" customHeight="1" x14ac:dyDescent="0.45">
      <c r="A874172" s="31"/>
    </row>
    <row r="874178" s="30" customFormat="1" ht="14.25" customHeight="1" x14ac:dyDescent="0.35"/>
    <row r="874194" spans="1:1" ht="14.25" customHeight="1" x14ac:dyDescent="0.45">
      <c r="A874194" s="31"/>
    </row>
    <row r="874200" spans="1:1" s="30" customFormat="1" ht="14.25" customHeight="1" x14ac:dyDescent="0.35"/>
    <row r="874216" spans="1:1" ht="14.25" customHeight="1" x14ac:dyDescent="0.45">
      <c r="A874216" s="31"/>
    </row>
    <row r="874222" spans="1:1" s="30" customFormat="1" ht="14.25" customHeight="1" x14ac:dyDescent="0.35"/>
    <row r="874238" spans="1:1" ht="14.25" customHeight="1" x14ac:dyDescent="0.45">
      <c r="A874238" s="31"/>
    </row>
    <row r="874244" s="30" customFormat="1" ht="14.25" customHeight="1" x14ac:dyDescent="0.35"/>
    <row r="874260" spans="1:1" ht="14.25" customHeight="1" x14ac:dyDescent="0.45">
      <c r="A874260" s="31"/>
    </row>
    <row r="874266" spans="1:1" s="30" customFormat="1" ht="14.25" customHeight="1" x14ac:dyDescent="0.35"/>
    <row r="874282" spans="1:1" ht="14.25" customHeight="1" x14ac:dyDescent="0.45">
      <c r="A874282" s="31"/>
    </row>
    <row r="874288" spans="1:1" s="30" customFormat="1" ht="14.25" customHeight="1" x14ac:dyDescent="0.35"/>
    <row r="874304" spans="1:1" ht="14.25" customHeight="1" x14ac:dyDescent="0.45">
      <c r="A874304" s="31"/>
    </row>
    <row r="874310" s="30" customFormat="1" ht="14.25" customHeight="1" x14ac:dyDescent="0.35"/>
    <row r="874326" spans="1:1" ht="14.25" customHeight="1" x14ac:dyDescent="0.45">
      <c r="A874326" s="31"/>
    </row>
    <row r="874332" spans="1:1" s="30" customFormat="1" ht="14.25" customHeight="1" x14ac:dyDescent="0.35"/>
    <row r="874348" spans="1:1" ht="14.25" customHeight="1" x14ac:dyDescent="0.45">
      <c r="A874348" s="31"/>
    </row>
    <row r="874354" s="30" customFormat="1" ht="14.25" customHeight="1" x14ac:dyDescent="0.35"/>
    <row r="874370" spans="1:1" ht="14.25" customHeight="1" x14ac:dyDescent="0.45">
      <c r="A874370" s="31"/>
    </row>
    <row r="874376" spans="1:1" s="30" customFormat="1" ht="14.25" customHeight="1" x14ac:dyDescent="0.35"/>
    <row r="874392" spans="1:1" ht="14.25" customHeight="1" x14ac:dyDescent="0.45">
      <c r="A874392" s="31"/>
    </row>
    <row r="874398" spans="1:1" s="30" customFormat="1" ht="14.25" customHeight="1" x14ac:dyDescent="0.35"/>
    <row r="874414" spans="1:1" ht="14.25" customHeight="1" x14ac:dyDescent="0.45">
      <c r="A874414" s="31"/>
    </row>
    <row r="874420" s="30" customFormat="1" ht="14.25" customHeight="1" x14ac:dyDescent="0.35"/>
    <row r="874436" spans="1:1" ht="14.25" customHeight="1" x14ac:dyDescent="0.45">
      <c r="A874436" s="31"/>
    </row>
    <row r="874442" spans="1:1" s="30" customFormat="1" ht="14.25" customHeight="1" x14ac:dyDescent="0.35"/>
    <row r="874458" spans="1:1" ht="14.25" customHeight="1" x14ac:dyDescent="0.45">
      <c r="A874458" s="31"/>
    </row>
    <row r="874464" spans="1:1" s="30" customFormat="1" ht="14.25" customHeight="1" x14ac:dyDescent="0.35"/>
    <row r="874480" spans="1:1" ht="14.25" customHeight="1" x14ac:dyDescent="0.45">
      <c r="A874480" s="31"/>
    </row>
    <row r="874486" s="30" customFormat="1" ht="14.25" customHeight="1" x14ac:dyDescent="0.35"/>
    <row r="874502" spans="1:1" ht="14.25" customHeight="1" x14ac:dyDescent="0.45">
      <c r="A874502" s="31"/>
    </row>
    <row r="874508" spans="1:1" s="30" customFormat="1" ht="14.25" customHeight="1" x14ac:dyDescent="0.35"/>
    <row r="874524" spans="1:1" ht="14.25" customHeight="1" x14ac:dyDescent="0.45">
      <c r="A874524" s="31"/>
    </row>
    <row r="874530" s="30" customFormat="1" ht="14.25" customHeight="1" x14ac:dyDescent="0.35"/>
    <row r="874546" spans="1:1" ht="14.25" customHeight="1" x14ac:dyDescent="0.45">
      <c r="A874546" s="31"/>
    </row>
    <row r="874552" spans="1:1" s="30" customFormat="1" ht="14.25" customHeight="1" x14ac:dyDescent="0.35"/>
    <row r="874568" spans="1:1" ht="14.25" customHeight="1" x14ac:dyDescent="0.45">
      <c r="A874568" s="31"/>
    </row>
    <row r="874574" spans="1:1" s="30" customFormat="1" ht="14.25" customHeight="1" x14ac:dyDescent="0.35"/>
    <row r="874590" spans="1:1" ht="14.25" customHeight="1" x14ac:dyDescent="0.45">
      <c r="A874590" s="31"/>
    </row>
    <row r="874596" s="30" customFormat="1" ht="14.25" customHeight="1" x14ac:dyDescent="0.35"/>
    <row r="874612" spans="1:1" ht="14.25" customHeight="1" x14ac:dyDescent="0.45">
      <c r="A874612" s="31"/>
    </row>
    <row r="874618" spans="1:1" s="30" customFormat="1" ht="14.25" customHeight="1" x14ac:dyDescent="0.35"/>
    <row r="874634" spans="1:1" ht="14.25" customHeight="1" x14ac:dyDescent="0.45">
      <c r="A874634" s="31"/>
    </row>
    <row r="874640" spans="1:1" s="30" customFormat="1" ht="14.25" customHeight="1" x14ac:dyDescent="0.35"/>
    <row r="874656" spans="1:1" ht="14.25" customHeight="1" x14ac:dyDescent="0.45">
      <c r="A874656" s="31"/>
    </row>
    <row r="874662" s="30" customFormat="1" ht="14.25" customHeight="1" x14ac:dyDescent="0.35"/>
    <row r="874678" spans="1:1" ht="14.25" customHeight="1" x14ac:dyDescent="0.45">
      <c r="A874678" s="31"/>
    </row>
    <row r="874684" spans="1:1" s="30" customFormat="1" ht="14.25" customHeight="1" x14ac:dyDescent="0.35"/>
    <row r="874700" spans="1:1" ht="14.25" customHeight="1" x14ac:dyDescent="0.45">
      <c r="A874700" s="31"/>
    </row>
    <row r="874706" s="30" customFormat="1" ht="14.25" customHeight="1" x14ac:dyDescent="0.35"/>
    <row r="874722" spans="1:1" ht="14.25" customHeight="1" x14ac:dyDescent="0.45">
      <c r="A874722" s="31"/>
    </row>
    <row r="874728" spans="1:1" s="30" customFormat="1" ht="14.25" customHeight="1" x14ac:dyDescent="0.35"/>
    <row r="874744" spans="1:1" ht="14.25" customHeight="1" x14ac:dyDescent="0.45">
      <c r="A874744" s="31"/>
    </row>
    <row r="874750" spans="1:1" s="30" customFormat="1" ht="14.25" customHeight="1" x14ac:dyDescent="0.35"/>
    <row r="874766" spans="1:1" ht="14.25" customHeight="1" x14ac:dyDescent="0.45">
      <c r="A874766" s="31"/>
    </row>
    <row r="874772" s="30" customFormat="1" ht="14.25" customHeight="1" x14ac:dyDescent="0.35"/>
    <row r="874788" spans="1:1" ht="14.25" customHeight="1" x14ac:dyDescent="0.45">
      <c r="A874788" s="31"/>
    </row>
    <row r="874794" spans="1:1" s="30" customFormat="1" ht="14.25" customHeight="1" x14ac:dyDescent="0.35"/>
    <row r="874810" spans="1:1" ht="14.25" customHeight="1" x14ac:dyDescent="0.45">
      <c r="A874810" s="31"/>
    </row>
    <row r="874816" spans="1:1" s="30" customFormat="1" ht="14.25" customHeight="1" x14ac:dyDescent="0.35"/>
    <row r="874832" spans="1:1" ht="14.25" customHeight="1" x14ac:dyDescent="0.45">
      <c r="A874832" s="31"/>
    </row>
    <row r="874838" s="30" customFormat="1" ht="14.25" customHeight="1" x14ac:dyDescent="0.35"/>
    <row r="874854" spans="1:1" ht="14.25" customHeight="1" x14ac:dyDescent="0.45">
      <c r="A874854" s="31"/>
    </row>
    <row r="874860" spans="1:1" s="30" customFormat="1" ht="14.25" customHeight="1" x14ac:dyDescent="0.35"/>
    <row r="874876" spans="1:1" ht="14.25" customHeight="1" x14ac:dyDescent="0.45">
      <c r="A874876" s="31"/>
    </row>
    <row r="874882" s="30" customFormat="1" ht="14.25" customHeight="1" x14ac:dyDescent="0.35"/>
    <row r="874898" spans="1:1" ht="14.25" customHeight="1" x14ac:dyDescent="0.45">
      <c r="A874898" s="31"/>
    </row>
    <row r="874904" spans="1:1" s="30" customFormat="1" ht="14.25" customHeight="1" x14ac:dyDescent="0.35"/>
    <row r="874920" spans="1:1" ht="14.25" customHeight="1" x14ac:dyDescent="0.45">
      <c r="A874920" s="31"/>
    </row>
    <row r="874926" spans="1:1" s="30" customFormat="1" ht="14.25" customHeight="1" x14ac:dyDescent="0.35"/>
    <row r="874942" spans="1:1" ht="14.25" customHeight="1" x14ac:dyDescent="0.45">
      <c r="A874942" s="31"/>
    </row>
    <row r="874948" s="30" customFormat="1" ht="14.25" customHeight="1" x14ac:dyDescent="0.35"/>
    <row r="874964" spans="1:1" ht="14.25" customHeight="1" x14ac:dyDescent="0.45">
      <c r="A874964" s="31"/>
    </row>
    <row r="874970" spans="1:1" s="30" customFormat="1" ht="14.25" customHeight="1" x14ac:dyDescent="0.35"/>
    <row r="874986" spans="1:1" ht="14.25" customHeight="1" x14ac:dyDescent="0.45">
      <c r="A874986" s="31"/>
    </row>
    <row r="874992" spans="1:1" s="30" customFormat="1" ht="14.25" customHeight="1" x14ac:dyDescent="0.35"/>
    <row r="875008" spans="1:1" ht="14.25" customHeight="1" x14ac:dyDescent="0.45">
      <c r="A875008" s="31"/>
    </row>
    <row r="875014" s="30" customFormat="1" ht="14.25" customHeight="1" x14ac:dyDescent="0.35"/>
    <row r="875030" spans="1:1" ht="14.25" customHeight="1" x14ac:dyDescent="0.45">
      <c r="A875030" s="31"/>
    </row>
    <row r="875036" spans="1:1" s="30" customFormat="1" ht="14.25" customHeight="1" x14ac:dyDescent="0.35"/>
    <row r="875052" spans="1:1" ht="14.25" customHeight="1" x14ac:dyDescent="0.45">
      <c r="A875052" s="31"/>
    </row>
    <row r="875058" s="30" customFormat="1" ht="14.25" customHeight="1" x14ac:dyDescent="0.35"/>
    <row r="875074" spans="1:1" ht="14.25" customHeight="1" x14ac:dyDescent="0.45">
      <c r="A875074" s="31"/>
    </row>
    <row r="875080" spans="1:1" s="30" customFormat="1" ht="14.25" customHeight="1" x14ac:dyDescent="0.35"/>
    <row r="875096" spans="1:1" ht="14.25" customHeight="1" x14ac:dyDescent="0.45">
      <c r="A875096" s="31"/>
    </row>
    <row r="875102" spans="1:1" s="30" customFormat="1" ht="14.25" customHeight="1" x14ac:dyDescent="0.35"/>
    <row r="875118" spans="1:1" ht="14.25" customHeight="1" x14ac:dyDescent="0.45">
      <c r="A875118" s="31"/>
    </row>
    <row r="875124" s="30" customFormat="1" ht="14.25" customHeight="1" x14ac:dyDescent="0.35"/>
    <row r="875140" spans="1:1" ht="14.25" customHeight="1" x14ac:dyDescent="0.45">
      <c r="A875140" s="31"/>
    </row>
    <row r="875146" spans="1:1" s="30" customFormat="1" ht="14.25" customHeight="1" x14ac:dyDescent="0.35"/>
    <row r="875162" spans="1:1" ht="14.25" customHeight="1" x14ac:dyDescent="0.45">
      <c r="A875162" s="31"/>
    </row>
    <row r="875168" spans="1:1" s="30" customFormat="1" ht="14.25" customHeight="1" x14ac:dyDescent="0.35"/>
    <row r="875184" spans="1:1" ht="14.25" customHeight="1" x14ac:dyDescent="0.45">
      <c r="A875184" s="31"/>
    </row>
    <row r="875190" s="30" customFormat="1" ht="14.25" customHeight="1" x14ac:dyDescent="0.35"/>
    <row r="875206" spans="1:1" ht="14.25" customHeight="1" x14ac:dyDescent="0.45">
      <c r="A875206" s="31"/>
    </row>
    <row r="875212" spans="1:1" s="30" customFormat="1" ht="14.25" customHeight="1" x14ac:dyDescent="0.35"/>
    <row r="875228" spans="1:1" ht="14.25" customHeight="1" x14ac:dyDescent="0.45">
      <c r="A875228" s="31"/>
    </row>
    <row r="875234" s="30" customFormat="1" ht="14.25" customHeight="1" x14ac:dyDescent="0.35"/>
    <row r="875250" spans="1:1" ht="14.25" customHeight="1" x14ac:dyDescent="0.45">
      <c r="A875250" s="31"/>
    </row>
    <row r="875256" spans="1:1" s="30" customFormat="1" ht="14.25" customHeight="1" x14ac:dyDescent="0.35"/>
    <row r="875272" spans="1:1" ht="14.25" customHeight="1" x14ac:dyDescent="0.45">
      <c r="A875272" s="31"/>
    </row>
    <row r="875278" spans="1:1" s="30" customFormat="1" ht="14.25" customHeight="1" x14ac:dyDescent="0.35"/>
    <row r="875294" spans="1:1" ht="14.25" customHeight="1" x14ac:dyDescent="0.45">
      <c r="A875294" s="31"/>
    </row>
    <row r="875300" s="30" customFormat="1" ht="14.25" customHeight="1" x14ac:dyDescent="0.35"/>
    <row r="875316" spans="1:1" ht="14.25" customHeight="1" x14ac:dyDescent="0.45">
      <c r="A875316" s="31"/>
    </row>
    <row r="875322" spans="1:1" s="30" customFormat="1" ht="14.25" customHeight="1" x14ac:dyDescent="0.35"/>
    <row r="875338" spans="1:1" ht="14.25" customHeight="1" x14ac:dyDescent="0.45">
      <c r="A875338" s="31"/>
    </row>
    <row r="875344" spans="1:1" s="30" customFormat="1" ht="14.25" customHeight="1" x14ac:dyDescent="0.35"/>
    <row r="875360" spans="1:1" ht="14.25" customHeight="1" x14ac:dyDescent="0.45">
      <c r="A875360" s="31"/>
    </row>
    <row r="875366" s="30" customFormat="1" ht="14.25" customHeight="1" x14ac:dyDescent="0.35"/>
    <row r="875382" spans="1:1" ht="14.25" customHeight="1" x14ac:dyDescent="0.45">
      <c r="A875382" s="31"/>
    </row>
    <row r="875388" spans="1:1" s="30" customFormat="1" ht="14.25" customHeight="1" x14ac:dyDescent="0.35"/>
    <row r="875404" spans="1:1" ht="14.25" customHeight="1" x14ac:dyDescent="0.45">
      <c r="A875404" s="31"/>
    </row>
    <row r="875410" s="30" customFormat="1" ht="14.25" customHeight="1" x14ac:dyDescent="0.35"/>
    <row r="875426" spans="1:1" ht="14.25" customHeight="1" x14ac:dyDescent="0.45">
      <c r="A875426" s="31"/>
    </row>
    <row r="875432" spans="1:1" s="30" customFormat="1" ht="14.25" customHeight="1" x14ac:dyDescent="0.35"/>
    <row r="875448" spans="1:1" ht="14.25" customHeight="1" x14ac:dyDescent="0.45">
      <c r="A875448" s="31"/>
    </row>
    <row r="875454" spans="1:1" s="30" customFormat="1" ht="14.25" customHeight="1" x14ac:dyDescent="0.35"/>
    <row r="875470" spans="1:1" ht="14.25" customHeight="1" x14ac:dyDescent="0.45">
      <c r="A875470" s="31"/>
    </row>
    <row r="875476" s="30" customFormat="1" ht="14.25" customHeight="1" x14ac:dyDescent="0.35"/>
    <row r="875492" spans="1:1" ht="14.25" customHeight="1" x14ac:dyDescent="0.45">
      <c r="A875492" s="31"/>
    </row>
    <row r="875498" spans="1:1" s="30" customFormat="1" ht="14.25" customHeight="1" x14ac:dyDescent="0.35"/>
    <row r="875514" spans="1:1" ht="14.25" customHeight="1" x14ac:dyDescent="0.45">
      <c r="A875514" s="31"/>
    </row>
    <row r="875520" spans="1:1" s="30" customFormat="1" ht="14.25" customHeight="1" x14ac:dyDescent="0.35"/>
    <row r="875536" spans="1:1" ht="14.25" customHeight="1" x14ac:dyDescent="0.45">
      <c r="A875536" s="31"/>
    </row>
    <row r="875542" s="30" customFormat="1" ht="14.25" customHeight="1" x14ac:dyDescent="0.35"/>
    <row r="875558" spans="1:1" ht="14.25" customHeight="1" x14ac:dyDescent="0.45">
      <c r="A875558" s="31"/>
    </row>
    <row r="875564" spans="1:1" s="30" customFormat="1" ht="14.25" customHeight="1" x14ac:dyDescent="0.35"/>
    <row r="875580" spans="1:1" ht="14.25" customHeight="1" x14ac:dyDescent="0.45">
      <c r="A875580" s="31"/>
    </row>
    <row r="875586" s="30" customFormat="1" ht="14.25" customHeight="1" x14ac:dyDescent="0.35"/>
    <row r="875602" spans="1:1" ht="14.25" customHeight="1" x14ac:dyDescent="0.45">
      <c r="A875602" s="31"/>
    </row>
    <row r="875608" spans="1:1" s="30" customFormat="1" ht="14.25" customHeight="1" x14ac:dyDescent="0.35"/>
    <row r="875624" spans="1:1" ht="14.25" customHeight="1" x14ac:dyDescent="0.45">
      <c r="A875624" s="31"/>
    </row>
    <row r="875630" spans="1:1" s="30" customFormat="1" ht="14.25" customHeight="1" x14ac:dyDescent="0.35"/>
    <row r="875646" spans="1:1" ht="14.25" customHeight="1" x14ac:dyDescent="0.45">
      <c r="A875646" s="31"/>
    </row>
    <row r="875652" s="30" customFormat="1" ht="14.25" customHeight="1" x14ac:dyDescent="0.35"/>
    <row r="875668" spans="1:1" ht="14.25" customHeight="1" x14ac:dyDescent="0.45">
      <c r="A875668" s="31"/>
    </row>
    <row r="875674" spans="1:1" s="30" customFormat="1" ht="14.25" customHeight="1" x14ac:dyDescent="0.35"/>
    <row r="875690" spans="1:1" ht="14.25" customHeight="1" x14ac:dyDescent="0.45">
      <c r="A875690" s="31"/>
    </row>
    <row r="875696" spans="1:1" s="30" customFormat="1" ht="14.25" customHeight="1" x14ac:dyDescent="0.35"/>
    <row r="875712" spans="1:1" ht="14.25" customHeight="1" x14ac:dyDescent="0.45">
      <c r="A875712" s="31"/>
    </row>
    <row r="875718" s="30" customFormat="1" ht="14.25" customHeight="1" x14ac:dyDescent="0.35"/>
    <row r="875734" spans="1:1" ht="14.25" customHeight="1" x14ac:dyDescent="0.45">
      <c r="A875734" s="31"/>
    </row>
    <row r="875740" spans="1:1" s="30" customFormat="1" ht="14.25" customHeight="1" x14ac:dyDescent="0.35"/>
    <row r="875756" spans="1:1" ht="14.25" customHeight="1" x14ac:dyDescent="0.45">
      <c r="A875756" s="31"/>
    </row>
    <row r="875762" s="30" customFormat="1" ht="14.25" customHeight="1" x14ac:dyDescent="0.35"/>
    <row r="875778" spans="1:1" ht="14.25" customHeight="1" x14ac:dyDescent="0.45">
      <c r="A875778" s="31"/>
    </row>
    <row r="875784" spans="1:1" s="30" customFormat="1" ht="14.25" customHeight="1" x14ac:dyDescent="0.35"/>
    <row r="875800" spans="1:1" ht="14.25" customHeight="1" x14ac:dyDescent="0.45">
      <c r="A875800" s="31"/>
    </row>
    <row r="875806" spans="1:1" s="30" customFormat="1" ht="14.25" customHeight="1" x14ac:dyDescent="0.35"/>
    <row r="875822" spans="1:1" ht="14.25" customHeight="1" x14ac:dyDescent="0.45">
      <c r="A875822" s="31"/>
    </row>
    <row r="875828" s="30" customFormat="1" ht="14.25" customHeight="1" x14ac:dyDescent="0.35"/>
    <row r="875844" spans="1:1" ht="14.25" customHeight="1" x14ac:dyDescent="0.45">
      <c r="A875844" s="31"/>
    </row>
    <row r="875850" spans="1:1" s="30" customFormat="1" ht="14.25" customHeight="1" x14ac:dyDescent="0.35"/>
    <row r="875866" spans="1:1" ht="14.25" customHeight="1" x14ac:dyDescent="0.45">
      <c r="A875866" s="31"/>
    </row>
    <row r="875872" spans="1:1" s="30" customFormat="1" ht="14.25" customHeight="1" x14ac:dyDescent="0.35"/>
    <row r="875888" spans="1:1" ht="14.25" customHeight="1" x14ac:dyDescent="0.45">
      <c r="A875888" s="31"/>
    </row>
    <row r="875894" s="30" customFormat="1" ht="14.25" customHeight="1" x14ac:dyDescent="0.35"/>
    <row r="875910" spans="1:1" ht="14.25" customHeight="1" x14ac:dyDescent="0.45">
      <c r="A875910" s="31"/>
    </row>
    <row r="875916" spans="1:1" s="30" customFormat="1" ht="14.25" customHeight="1" x14ac:dyDescent="0.35"/>
    <row r="875932" spans="1:1" ht="14.25" customHeight="1" x14ac:dyDescent="0.45">
      <c r="A875932" s="31"/>
    </row>
    <row r="875938" s="30" customFormat="1" ht="14.25" customHeight="1" x14ac:dyDescent="0.35"/>
    <row r="875954" spans="1:1" ht="14.25" customHeight="1" x14ac:dyDescent="0.45">
      <c r="A875954" s="31"/>
    </row>
    <row r="875960" spans="1:1" s="30" customFormat="1" ht="14.25" customHeight="1" x14ac:dyDescent="0.35"/>
    <row r="875976" spans="1:1" ht="14.25" customHeight="1" x14ac:dyDescent="0.45">
      <c r="A875976" s="31"/>
    </row>
    <row r="875982" spans="1:1" s="30" customFormat="1" ht="14.25" customHeight="1" x14ac:dyDescent="0.35"/>
    <row r="875998" spans="1:1" ht="14.25" customHeight="1" x14ac:dyDescent="0.45">
      <c r="A875998" s="31"/>
    </row>
    <row r="876004" s="30" customFormat="1" ht="14.25" customHeight="1" x14ac:dyDescent="0.35"/>
    <row r="876020" spans="1:1" ht="14.25" customHeight="1" x14ac:dyDescent="0.45">
      <c r="A876020" s="31"/>
    </row>
    <row r="876026" spans="1:1" s="30" customFormat="1" ht="14.25" customHeight="1" x14ac:dyDescent="0.35"/>
    <row r="876042" spans="1:1" ht="14.25" customHeight="1" x14ac:dyDescent="0.45">
      <c r="A876042" s="31"/>
    </row>
    <row r="876048" spans="1:1" s="30" customFormat="1" ht="14.25" customHeight="1" x14ac:dyDescent="0.35"/>
    <row r="876064" spans="1:1" ht="14.25" customHeight="1" x14ac:dyDescent="0.45">
      <c r="A876064" s="31"/>
    </row>
    <row r="876070" s="30" customFormat="1" ht="14.25" customHeight="1" x14ac:dyDescent="0.35"/>
    <row r="876086" spans="1:1" ht="14.25" customHeight="1" x14ac:dyDescent="0.45">
      <c r="A876086" s="31"/>
    </row>
    <row r="876092" spans="1:1" s="30" customFormat="1" ht="14.25" customHeight="1" x14ac:dyDescent="0.35"/>
    <row r="876108" spans="1:1" ht="14.25" customHeight="1" x14ac:dyDescent="0.45">
      <c r="A876108" s="31"/>
    </row>
    <row r="876114" s="30" customFormat="1" ht="14.25" customHeight="1" x14ac:dyDescent="0.35"/>
    <row r="876130" spans="1:1" ht="14.25" customHeight="1" x14ac:dyDescent="0.45">
      <c r="A876130" s="31"/>
    </row>
    <row r="876136" spans="1:1" s="30" customFormat="1" ht="14.25" customHeight="1" x14ac:dyDescent="0.35"/>
    <row r="876152" spans="1:1" ht="14.25" customHeight="1" x14ac:dyDescent="0.45">
      <c r="A876152" s="31"/>
    </row>
    <row r="876158" spans="1:1" s="30" customFormat="1" ht="14.25" customHeight="1" x14ac:dyDescent="0.35"/>
    <row r="876174" spans="1:1" ht="14.25" customHeight="1" x14ac:dyDescent="0.45">
      <c r="A876174" s="31"/>
    </row>
    <row r="876180" s="30" customFormat="1" ht="14.25" customHeight="1" x14ac:dyDescent="0.35"/>
    <row r="876196" spans="1:1" ht="14.25" customHeight="1" x14ac:dyDescent="0.45">
      <c r="A876196" s="31"/>
    </row>
    <row r="876202" spans="1:1" s="30" customFormat="1" ht="14.25" customHeight="1" x14ac:dyDescent="0.35"/>
    <row r="876218" spans="1:1" ht="14.25" customHeight="1" x14ac:dyDescent="0.45">
      <c r="A876218" s="31"/>
    </row>
    <row r="876224" spans="1:1" s="30" customFormat="1" ht="14.25" customHeight="1" x14ac:dyDescent="0.35"/>
    <row r="876240" spans="1:1" ht="14.25" customHeight="1" x14ac:dyDescent="0.45">
      <c r="A876240" s="31"/>
    </row>
    <row r="876246" s="30" customFormat="1" ht="14.25" customHeight="1" x14ac:dyDescent="0.35"/>
    <row r="876262" spans="1:1" ht="14.25" customHeight="1" x14ac:dyDescent="0.45">
      <c r="A876262" s="31"/>
    </row>
    <row r="876268" spans="1:1" s="30" customFormat="1" ht="14.25" customHeight="1" x14ac:dyDescent="0.35"/>
    <row r="876284" spans="1:1" ht="14.25" customHeight="1" x14ac:dyDescent="0.45">
      <c r="A876284" s="31"/>
    </row>
    <row r="876290" s="30" customFormat="1" ht="14.25" customHeight="1" x14ac:dyDescent="0.35"/>
    <row r="876306" spans="1:1" ht="14.25" customHeight="1" x14ac:dyDescent="0.45">
      <c r="A876306" s="31"/>
    </row>
    <row r="876312" spans="1:1" s="30" customFormat="1" ht="14.25" customHeight="1" x14ac:dyDescent="0.35"/>
    <row r="876328" spans="1:1" ht="14.25" customHeight="1" x14ac:dyDescent="0.45">
      <c r="A876328" s="31"/>
    </row>
    <row r="876334" spans="1:1" s="30" customFormat="1" ht="14.25" customHeight="1" x14ac:dyDescent="0.35"/>
    <row r="876350" spans="1:1" ht="14.25" customHeight="1" x14ac:dyDescent="0.45">
      <c r="A876350" s="31"/>
    </row>
    <row r="876356" s="30" customFormat="1" ht="14.25" customHeight="1" x14ac:dyDescent="0.35"/>
    <row r="876372" spans="1:1" ht="14.25" customHeight="1" x14ac:dyDescent="0.45">
      <c r="A876372" s="31"/>
    </row>
    <row r="876378" spans="1:1" s="30" customFormat="1" ht="14.25" customHeight="1" x14ac:dyDescent="0.35"/>
    <row r="876394" spans="1:1" ht="14.25" customHeight="1" x14ac:dyDescent="0.45">
      <c r="A876394" s="31"/>
    </row>
    <row r="876400" spans="1:1" s="30" customFormat="1" ht="14.25" customHeight="1" x14ac:dyDescent="0.35"/>
    <row r="876416" spans="1:1" ht="14.25" customHeight="1" x14ac:dyDescent="0.45">
      <c r="A876416" s="31"/>
    </row>
    <row r="876422" s="30" customFormat="1" ht="14.25" customHeight="1" x14ac:dyDescent="0.35"/>
    <row r="876438" spans="1:1" ht="14.25" customHeight="1" x14ac:dyDescent="0.45">
      <c r="A876438" s="31"/>
    </row>
    <row r="876444" spans="1:1" s="30" customFormat="1" ht="14.25" customHeight="1" x14ac:dyDescent="0.35"/>
    <row r="876460" spans="1:1" ht="14.25" customHeight="1" x14ac:dyDescent="0.45">
      <c r="A876460" s="31"/>
    </row>
    <row r="876466" s="30" customFormat="1" ht="14.25" customHeight="1" x14ac:dyDescent="0.35"/>
    <row r="876482" spans="1:1" ht="14.25" customHeight="1" x14ac:dyDescent="0.45">
      <c r="A876482" s="31"/>
    </row>
    <row r="876488" spans="1:1" s="30" customFormat="1" ht="14.25" customHeight="1" x14ac:dyDescent="0.35"/>
    <row r="876504" spans="1:1" ht="14.25" customHeight="1" x14ac:dyDescent="0.45">
      <c r="A876504" s="31"/>
    </row>
    <row r="876510" spans="1:1" s="30" customFormat="1" ht="14.25" customHeight="1" x14ac:dyDescent="0.35"/>
    <row r="876526" spans="1:1" ht="14.25" customHeight="1" x14ac:dyDescent="0.45">
      <c r="A876526" s="31"/>
    </row>
    <row r="876532" s="30" customFormat="1" ht="14.25" customHeight="1" x14ac:dyDescent="0.35"/>
    <row r="876548" spans="1:1" ht="14.25" customHeight="1" x14ac:dyDescent="0.45">
      <c r="A876548" s="31"/>
    </row>
    <row r="876554" spans="1:1" s="30" customFormat="1" ht="14.25" customHeight="1" x14ac:dyDescent="0.35"/>
    <row r="876570" spans="1:1" ht="14.25" customHeight="1" x14ac:dyDescent="0.45">
      <c r="A876570" s="31"/>
    </row>
    <row r="876576" spans="1:1" s="30" customFormat="1" ht="14.25" customHeight="1" x14ac:dyDescent="0.35"/>
    <row r="876592" spans="1:1" ht="14.25" customHeight="1" x14ac:dyDescent="0.45">
      <c r="A876592" s="31"/>
    </row>
    <row r="876598" s="30" customFormat="1" ht="14.25" customHeight="1" x14ac:dyDescent="0.35"/>
    <row r="876614" spans="1:1" ht="14.25" customHeight="1" x14ac:dyDescent="0.45">
      <c r="A876614" s="31"/>
    </row>
    <row r="876620" spans="1:1" s="30" customFormat="1" ht="14.25" customHeight="1" x14ac:dyDescent="0.35"/>
    <row r="876636" spans="1:1" ht="14.25" customHeight="1" x14ac:dyDescent="0.45">
      <c r="A876636" s="31"/>
    </row>
    <row r="876642" s="30" customFormat="1" ht="14.25" customHeight="1" x14ac:dyDescent="0.35"/>
    <row r="876658" spans="1:1" ht="14.25" customHeight="1" x14ac:dyDescent="0.45">
      <c r="A876658" s="31"/>
    </row>
    <row r="876664" spans="1:1" s="30" customFormat="1" ht="14.25" customHeight="1" x14ac:dyDescent="0.35"/>
    <row r="876680" spans="1:1" ht="14.25" customHeight="1" x14ac:dyDescent="0.45">
      <c r="A876680" s="31"/>
    </row>
    <row r="876686" spans="1:1" s="30" customFormat="1" ht="14.25" customHeight="1" x14ac:dyDescent="0.35"/>
    <row r="876702" spans="1:1" ht="14.25" customHeight="1" x14ac:dyDescent="0.45">
      <c r="A876702" s="31"/>
    </row>
    <row r="876708" s="30" customFormat="1" ht="14.25" customHeight="1" x14ac:dyDescent="0.35"/>
    <row r="876724" spans="1:1" ht="14.25" customHeight="1" x14ac:dyDescent="0.45">
      <c r="A876724" s="31"/>
    </row>
    <row r="876730" spans="1:1" s="30" customFormat="1" ht="14.25" customHeight="1" x14ac:dyDescent="0.35"/>
    <row r="876746" spans="1:1" ht="14.25" customHeight="1" x14ac:dyDescent="0.45">
      <c r="A876746" s="31"/>
    </row>
    <row r="876752" spans="1:1" s="30" customFormat="1" ht="14.25" customHeight="1" x14ac:dyDescent="0.35"/>
    <row r="876768" spans="1:1" ht="14.25" customHeight="1" x14ac:dyDescent="0.45">
      <c r="A876768" s="31"/>
    </row>
    <row r="876774" s="30" customFormat="1" ht="14.25" customHeight="1" x14ac:dyDescent="0.35"/>
    <row r="876790" spans="1:1" ht="14.25" customHeight="1" x14ac:dyDescent="0.45">
      <c r="A876790" s="31"/>
    </row>
    <row r="876796" spans="1:1" s="30" customFormat="1" ht="14.25" customHeight="1" x14ac:dyDescent="0.35"/>
    <row r="876812" spans="1:1" ht="14.25" customHeight="1" x14ac:dyDescent="0.45">
      <c r="A876812" s="31"/>
    </row>
    <row r="876818" s="30" customFormat="1" ht="14.25" customHeight="1" x14ac:dyDescent="0.35"/>
    <row r="876834" spans="1:1" ht="14.25" customHeight="1" x14ac:dyDescent="0.45">
      <c r="A876834" s="31"/>
    </row>
    <row r="876840" spans="1:1" s="30" customFormat="1" ht="14.25" customHeight="1" x14ac:dyDescent="0.35"/>
    <row r="876856" spans="1:1" ht="14.25" customHeight="1" x14ac:dyDescent="0.45">
      <c r="A876856" s="31"/>
    </row>
    <row r="876862" spans="1:1" s="30" customFormat="1" ht="14.25" customHeight="1" x14ac:dyDescent="0.35"/>
    <row r="876878" spans="1:1" ht="14.25" customHeight="1" x14ac:dyDescent="0.45">
      <c r="A876878" s="31"/>
    </row>
    <row r="876884" s="30" customFormat="1" ht="14.25" customHeight="1" x14ac:dyDescent="0.35"/>
    <row r="876900" spans="1:1" ht="14.25" customHeight="1" x14ac:dyDescent="0.45">
      <c r="A876900" s="31"/>
    </row>
    <row r="876906" spans="1:1" s="30" customFormat="1" ht="14.25" customHeight="1" x14ac:dyDescent="0.35"/>
    <row r="876922" spans="1:1" ht="14.25" customHeight="1" x14ac:dyDescent="0.45">
      <c r="A876922" s="31"/>
    </row>
    <row r="876928" spans="1:1" s="30" customFormat="1" ht="14.25" customHeight="1" x14ac:dyDescent="0.35"/>
    <row r="876944" spans="1:1" ht="14.25" customHeight="1" x14ac:dyDescent="0.45">
      <c r="A876944" s="31"/>
    </row>
    <row r="876950" s="30" customFormat="1" ht="14.25" customHeight="1" x14ac:dyDescent="0.35"/>
    <row r="876966" spans="1:1" ht="14.25" customHeight="1" x14ac:dyDescent="0.45">
      <c r="A876966" s="31"/>
    </row>
    <row r="876972" spans="1:1" s="30" customFormat="1" ht="14.25" customHeight="1" x14ac:dyDescent="0.35"/>
    <row r="876988" spans="1:1" ht="14.25" customHeight="1" x14ac:dyDescent="0.45">
      <c r="A876988" s="31"/>
    </row>
    <row r="876994" s="30" customFormat="1" ht="14.25" customHeight="1" x14ac:dyDescent="0.35"/>
    <row r="877010" spans="1:1" ht="14.25" customHeight="1" x14ac:dyDescent="0.45">
      <c r="A877010" s="31"/>
    </row>
    <row r="877016" spans="1:1" s="30" customFormat="1" ht="14.25" customHeight="1" x14ac:dyDescent="0.35"/>
    <row r="877032" spans="1:1" ht="14.25" customHeight="1" x14ac:dyDescent="0.45">
      <c r="A877032" s="31"/>
    </row>
    <row r="877038" spans="1:1" s="30" customFormat="1" ht="14.25" customHeight="1" x14ac:dyDescent="0.35"/>
    <row r="877054" spans="1:1" ht="14.25" customHeight="1" x14ac:dyDescent="0.45">
      <c r="A877054" s="31"/>
    </row>
    <row r="877060" s="30" customFormat="1" ht="14.25" customHeight="1" x14ac:dyDescent="0.35"/>
    <row r="877076" spans="1:1" ht="14.25" customHeight="1" x14ac:dyDescent="0.45">
      <c r="A877076" s="31"/>
    </row>
    <row r="877082" spans="1:1" s="30" customFormat="1" ht="14.25" customHeight="1" x14ac:dyDescent="0.35"/>
    <row r="877098" spans="1:1" ht="14.25" customHeight="1" x14ac:dyDescent="0.45">
      <c r="A877098" s="31"/>
    </row>
    <row r="877104" spans="1:1" s="30" customFormat="1" ht="14.25" customHeight="1" x14ac:dyDescent="0.35"/>
    <row r="877120" spans="1:1" ht="14.25" customHeight="1" x14ac:dyDescent="0.45">
      <c r="A877120" s="31"/>
    </row>
    <row r="877126" s="30" customFormat="1" ht="14.25" customHeight="1" x14ac:dyDescent="0.35"/>
    <row r="877142" spans="1:1" ht="14.25" customHeight="1" x14ac:dyDescent="0.45">
      <c r="A877142" s="31"/>
    </row>
    <row r="877148" spans="1:1" s="30" customFormat="1" ht="14.25" customHeight="1" x14ac:dyDescent="0.35"/>
    <row r="877164" spans="1:1" ht="14.25" customHeight="1" x14ac:dyDescent="0.45">
      <c r="A877164" s="31"/>
    </row>
    <row r="877170" s="30" customFormat="1" ht="14.25" customHeight="1" x14ac:dyDescent="0.35"/>
    <row r="877186" spans="1:1" ht="14.25" customHeight="1" x14ac:dyDescent="0.45">
      <c r="A877186" s="31"/>
    </row>
    <row r="877192" spans="1:1" s="30" customFormat="1" ht="14.25" customHeight="1" x14ac:dyDescent="0.35"/>
    <row r="877208" spans="1:1" ht="14.25" customHeight="1" x14ac:dyDescent="0.45">
      <c r="A877208" s="31"/>
    </row>
    <row r="877214" spans="1:1" s="30" customFormat="1" ht="14.25" customHeight="1" x14ac:dyDescent="0.35"/>
    <row r="877230" spans="1:1" ht="14.25" customHeight="1" x14ac:dyDescent="0.45">
      <c r="A877230" s="31"/>
    </row>
    <row r="877236" s="30" customFormat="1" ht="14.25" customHeight="1" x14ac:dyDescent="0.35"/>
    <row r="877252" spans="1:1" ht="14.25" customHeight="1" x14ac:dyDescent="0.45">
      <c r="A877252" s="31"/>
    </row>
    <row r="877258" spans="1:1" s="30" customFormat="1" ht="14.25" customHeight="1" x14ac:dyDescent="0.35"/>
    <row r="877274" spans="1:1" ht="14.25" customHeight="1" x14ac:dyDescent="0.45">
      <c r="A877274" s="31"/>
    </row>
    <row r="877280" spans="1:1" s="30" customFormat="1" ht="14.25" customHeight="1" x14ac:dyDescent="0.35"/>
    <row r="877296" spans="1:1" ht="14.25" customHeight="1" x14ac:dyDescent="0.45">
      <c r="A877296" s="31"/>
    </row>
    <row r="877302" s="30" customFormat="1" ht="14.25" customHeight="1" x14ac:dyDescent="0.35"/>
    <row r="877318" spans="1:1" ht="14.25" customHeight="1" x14ac:dyDescent="0.45">
      <c r="A877318" s="31"/>
    </row>
    <row r="877324" spans="1:1" s="30" customFormat="1" ht="14.25" customHeight="1" x14ac:dyDescent="0.35"/>
    <row r="877340" spans="1:1" ht="14.25" customHeight="1" x14ac:dyDescent="0.45">
      <c r="A877340" s="31"/>
    </row>
    <row r="877346" s="30" customFormat="1" ht="14.25" customHeight="1" x14ac:dyDescent="0.35"/>
    <row r="877362" spans="1:1" ht="14.25" customHeight="1" x14ac:dyDescent="0.45">
      <c r="A877362" s="31"/>
    </row>
    <row r="877368" spans="1:1" s="30" customFormat="1" ht="14.25" customHeight="1" x14ac:dyDescent="0.35"/>
    <row r="877384" spans="1:1" ht="14.25" customHeight="1" x14ac:dyDescent="0.45">
      <c r="A877384" s="31"/>
    </row>
    <row r="877390" spans="1:1" s="30" customFormat="1" ht="14.25" customHeight="1" x14ac:dyDescent="0.35"/>
    <row r="877406" spans="1:1" ht="14.25" customHeight="1" x14ac:dyDescent="0.45">
      <c r="A877406" s="31"/>
    </row>
    <row r="877412" s="30" customFormat="1" ht="14.25" customHeight="1" x14ac:dyDescent="0.35"/>
    <row r="877428" spans="1:1" ht="14.25" customHeight="1" x14ac:dyDescent="0.45">
      <c r="A877428" s="31"/>
    </row>
    <row r="877434" spans="1:1" s="30" customFormat="1" ht="14.25" customHeight="1" x14ac:dyDescent="0.35"/>
    <row r="877450" spans="1:1" ht="14.25" customHeight="1" x14ac:dyDescent="0.45">
      <c r="A877450" s="31"/>
    </row>
    <row r="877456" spans="1:1" s="30" customFormat="1" ht="14.25" customHeight="1" x14ac:dyDescent="0.35"/>
    <row r="877472" spans="1:1" ht="14.25" customHeight="1" x14ac:dyDescent="0.45">
      <c r="A877472" s="31"/>
    </row>
    <row r="877478" s="30" customFormat="1" ht="14.25" customHeight="1" x14ac:dyDescent="0.35"/>
    <row r="877494" spans="1:1" ht="14.25" customHeight="1" x14ac:dyDescent="0.45">
      <c r="A877494" s="31"/>
    </row>
    <row r="877500" spans="1:1" s="30" customFormat="1" ht="14.25" customHeight="1" x14ac:dyDescent="0.35"/>
    <row r="877516" spans="1:1" ht="14.25" customHeight="1" x14ac:dyDescent="0.45">
      <c r="A877516" s="31"/>
    </row>
    <row r="877522" s="30" customFormat="1" ht="14.25" customHeight="1" x14ac:dyDescent="0.35"/>
    <row r="877538" spans="1:1" ht="14.25" customHeight="1" x14ac:dyDescent="0.45">
      <c r="A877538" s="31"/>
    </row>
    <row r="877544" spans="1:1" s="30" customFormat="1" ht="14.25" customHeight="1" x14ac:dyDescent="0.35"/>
    <row r="877560" spans="1:1" ht="14.25" customHeight="1" x14ac:dyDescent="0.45">
      <c r="A877560" s="31"/>
    </row>
    <row r="877566" spans="1:1" s="30" customFormat="1" ht="14.25" customHeight="1" x14ac:dyDescent="0.35"/>
    <row r="877582" spans="1:1" ht="14.25" customHeight="1" x14ac:dyDescent="0.45">
      <c r="A877582" s="31"/>
    </row>
    <row r="877588" s="30" customFormat="1" ht="14.25" customHeight="1" x14ac:dyDescent="0.35"/>
    <row r="877604" spans="1:1" ht="14.25" customHeight="1" x14ac:dyDescent="0.45">
      <c r="A877604" s="31"/>
    </row>
    <row r="877610" spans="1:1" s="30" customFormat="1" ht="14.25" customHeight="1" x14ac:dyDescent="0.35"/>
    <row r="877626" spans="1:1" ht="14.25" customHeight="1" x14ac:dyDescent="0.45">
      <c r="A877626" s="31"/>
    </row>
    <row r="877632" spans="1:1" s="30" customFormat="1" ht="14.25" customHeight="1" x14ac:dyDescent="0.35"/>
    <row r="877648" spans="1:1" ht="14.25" customHeight="1" x14ac:dyDescent="0.45">
      <c r="A877648" s="31"/>
    </row>
    <row r="877654" s="30" customFormat="1" ht="14.25" customHeight="1" x14ac:dyDescent="0.35"/>
    <row r="877670" spans="1:1" ht="14.25" customHeight="1" x14ac:dyDescent="0.45">
      <c r="A877670" s="31"/>
    </row>
    <row r="877676" spans="1:1" s="30" customFormat="1" ht="14.25" customHeight="1" x14ac:dyDescent="0.35"/>
    <row r="877692" spans="1:1" ht="14.25" customHeight="1" x14ac:dyDescent="0.45">
      <c r="A877692" s="31"/>
    </row>
    <row r="877698" s="30" customFormat="1" ht="14.25" customHeight="1" x14ac:dyDescent="0.35"/>
    <row r="877714" spans="1:1" ht="14.25" customHeight="1" x14ac:dyDescent="0.45">
      <c r="A877714" s="31"/>
    </row>
    <row r="877720" spans="1:1" s="30" customFormat="1" ht="14.25" customHeight="1" x14ac:dyDescent="0.35"/>
    <row r="877736" spans="1:1" ht="14.25" customHeight="1" x14ac:dyDescent="0.45">
      <c r="A877736" s="31"/>
    </row>
    <row r="877742" spans="1:1" s="30" customFormat="1" ht="14.25" customHeight="1" x14ac:dyDescent="0.35"/>
    <row r="877758" spans="1:1" ht="14.25" customHeight="1" x14ac:dyDescent="0.45">
      <c r="A877758" s="31"/>
    </row>
    <row r="877764" s="30" customFormat="1" ht="14.25" customHeight="1" x14ac:dyDescent="0.35"/>
    <row r="877780" spans="1:1" ht="14.25" customHeight="1" x14ac:dyDescent="0.45">
      <c r="A877780" s="31"/>
    </row>
    <row r="877786" spans="1:1" s="30" customFormat="1" ht="14.25" customHeight="1" x14ac:dyDescent="0.35"/>
    <row r="877802" spans="1:1" ht="14.25" customHeight="1" x14ac:dyDescent="0.45">
      <c r="A877802" s="31"/>
    </row>
    <row r="877808" spans="1:1" s="30" customFormat="1" ht="14.25" customHeight="1" x14ac:dyDescent="0.35"/>
    <row r="877824" spans="1:1" ht="14.25" customHeight="1" x14ac:dyDescent="0.45">
      <c r="A877824" s="31"/>
    </row>
    <row r="877830" s="30" customFormat="1" ht="14.25" customHeight="1" x14ac:dyDescent="0.35"/>
    <row r="877846" spans="1:1" ht="14.25" customHeight="1" x14ac:dyDescent="0.45">
      <c r="A877846" s="31"/>
    </row>
    <row r="877852" spans="1:1" s="30" customFormat="1" ht="14.25" customHeight="1" x14ac:dyDescent="0.35"/>
    <row r="877868" spans="1:1" ht="14.25" customHeight="1" x14ac:dyDescent="0.45">
      <c r="A877868" s="31"/>
    </row>
    <row r="877874" s="30" customFormat="1" ht="14.25" customHeight="1" x14ac:dyDescent="0.35"/>
    <row r="877890" spans="1:1" ht="14.25" customHeight="1" x14ac:dyDescent="0.45">
      <c r="A877890" s="31"/>
    </row>
    <row r="877896" spans="1:1" s="30" customFormat="1" ht="14.25" customHeight="1" x14ac:dyDescent="0.35"/>
    <row r="877912" spans="1:1" ht="14.25" customHeight="1" x14ac:dyDescent="0.45">
      <c r="A877912" s="31"/>
    </row>
    <row r="877918" spans="1:1" s="30" customFormat="1" ht="14.25" customHeight="1" x14ac:dyDescent="0.35"/>
    <row r="877934" spans="1:1" ht="14.25" customHeight="1" x14ac:dyDescent="0.45">
      <c r="A877934" s="31"/>
    </row>
    <row r="877940" s="30" customFormat="1" ht="14.25" customHeight="1" x14ac:dyDescent="0.35"/>
    <row r="877956" spans="1:1" ht="14.25" customHeight="1" x14ac:dyDescent="0.45">
      <c r="A877956" s="31"/>
    </row>
    <row r="877962" spans="1:1" s="30" customFormat="1" ht="14.25" customHeight="1" x14ac:dyDescent="0.35"/>
    <row r="877978" spans="1:1" ht="14.25" customHeight="1" x14ac:dyDescent="0.45">
      <c r="A877978" s="31"/>
    </row>
    <row r="877984" spans="1:1" s="30" customFormat="1" ht="14.25" customHeight="1" x14ac:dyDescent="0.35"/>
    <row r="878000" spans="1:1" ht="14.25" customHeight="1" x14ac:dyDescent="0.45">
      <c r="A878000" s="31"/>
    </row>
    <row r="878006" s="30" customFormat="1" ht="14.25" customHeight="1" x14ac:dyDescent="0.35"/>
    <row r="878022" spans="1:1" ht="14.25" customHeight="1" x14ac:dyDescent="0.45">
      <c r="A878022" s="31"/>
    </row>
    <row r="878028" spans="1:1" s="30" customFormat="1" ht="14.25" customHeight="1" x14ac:dyDescent="0.35"/>
    <row r="878044" spans="1:1" ht="14.25" customHeight="1" x14ac:dyDescent="0.45">
      <c r="A878044" s="31"/>
    </row>
    <row r="878050" s="30" customFormat="1" ht="14.25" customHeight="1" x14ac:dyDescent="0.35"/>
    <row r="878066" spans="1:1" ht="14.25" customHeight="1" x14ac:dyDescent="0.45">
      <c r="A878066" s="31"/>
    </row>
    <row r="878072" spans="1:1" s="30" customFormat="1" ht="14.25" customHeight="1" x14ac:dyDescent="0.35"/>
    <row r="878088" spans="1:1" ht="14.25" customHeight="1" x14ac:dyDescent="0.45">
      <c r="A878088" s="31"/>
    </row>
    <row r="878094" spans="1:1" s="30" customFormat="1" ht="14.25" customHeight="1" x14ac:dyDescent="0.35"/>
    <row r="878110" spans="1:1" ht="14.25" customHeight="1" x14ac:dyDescent="0.45">
      <c r="A878110" s="31"/>
    </row>
    <row r="878116" s="30" customFormat="1" ht="14.25" customHeight="1" x14ac:dyDescent="0.35"/>
    <row r="878132" spans="1:1" ht="14.25" customHeight="1" x14ac:dyDescent="0.45">
      <c r="A878132" s="31"/>
    </row>
    <row r="878138" spans="1:1" s="30" customFormat="1" ht="14.25" customHeight="1" x14ac:dyDescent="0.35"/>
    <row r="878154" spans="1:1" ht="14.25" customHeight="1" x14ac:dyDescent="0.45">
      <c r="A878154" s="31"/>
    </row>
    <row r="878160" spans="1:1" s="30" customFormat="1" ht="14.25" customHeight="1" x14ac:dyDescent="0.35"/>
    <row r="878176" spans="1:1" ht="14.25" customHeight="1" x14ac:dyDescent="0.45">
      <c r="A878176" s="31"/>
    </row>
    <row r="878182" s="30" customFormat="1" ht="14.25" customHeight="1" x14ac:dyDescent="0.35"/>
    <row r="878198" spans="1:1" ht="14.25" customHeight="1" x14ac:dyDescent="0.45">
      <c r="A878198" s="31"/>
    </row>
    <row r="878204" spans="1:1" s="30" customFormat="1" ht="14.25" customHeight="1" x14ac:dyDescent="0.35"/>
    <row r="878220" spans="1:1" ht="14.25" customHeight="1" x14ac:dyDescent="0.45">
      <c r="A878220" s="31"/>
    </row>
    <row r="878226" s="30" customFormat="1" ht="14.25" customHeight="1" x14ac:dyDescent="0.35"/>
    <row r="878242" spans="1:1" ht="14.25" customHeight="1" x14ac:dyDescent="0.45">
      <c r="A878242" s="31"/>
    </row>
    <row r="878248" spans="1:1" s="30" customFormat="1" ht="14.25" customHeight="1" x14ac:dyDescent="0.35"/>
    <row r="878264" spans="1:1" ht="14.25" customHeight="1" x14ac:dyDescent="0.45">
      <c r="A878264" s="31"/>
    </row>
    <row r="878270" spans="1:1" s="30" customFormat="1" ht="14.25" customHeight="1" x14ac:dyDescent="0.35"/>
    <row r="878286" spans="1:1" ht="14.25" customHeight="1" x14ac:dyDescent="0.45">
      <c r="A878286" s="31"/>
    </row>
    <row r="878292" s="30" customFormat="1" ht="14.25" customHeight="1" x14ac:dyDescent="0.35"/>
    <row r="878308" spans="1:1" ht="14.25" customHeight="1" x14ac:dyDescent="0.45">
      <c r="A878308" s="31"/>
    </row>
    <row r="878314" spans="1:1" s="30" customFormat="1" ht="14.25" customHeight="1" x14ac:dyDescent="0.35"/>
    <row r="878330" spans="1:1" ht="14.25" customHeight="1" x14ac:dyDescent="0.45">
      <c r="A878330" s="31"/>
    </row>
    <row r="878336" spans="1:1" s="30" customFormat="1" ht="14.25" customHeight="1" x14ac:dyDescent="0.35"/>
    <row r="878352" spans="1:1" ht="14.25" customHeight="1" x14ac:dyDescent="0.45">
      <c r="A878352" s="31"/>
    </row>
    <row r="878358" s="30" customFormat="1" ht="14.25" customHeight="1" x14ac:dyDescent="0.35"/>
    <row r="878374" spans="1:1" ht="14.25" customHeight="1" x14ac:dyDescent="0.45">
      <c r="A878374" s="31"/>
    </row>
    <row r="878380" spans="1:1" s="30" customFormat="1" ht="14.25" customHeight="1" x14ac:dyDescent="0.35"/>
    <row r="878396" spans="1:1" ht="14.25" customHeight="1" x14ac:dyDescent="0.45">
      <c r="A878396" s="31"/>
    </row>
    <row r="878402" s="30" customFormat="1" ht="14.25" customHeight="1" x14ac:dyDescent="0.35"/>
    <row r="878418" spans="1:1" ht="14.25" customHeight="1" x14ac:dyDescent="0.45">
      <c r="A878418" s="31"/>
    </row>
    <row r="878424" spans="1:1" s="30" customFormat="1" ht="14.25" customHeight="1" x14ac:dyDescent="0.35"/>
    <row r="878440" spans="1:1" ht="14.25" customHeight="1" x14ac:dyDescent="0.45">
      <c r="A878440" s="31"/>
    </row>
    <row r="878446" spans="1:1" s="30" customFormat="1" ht="14.25" customHeight="1" x14ac:dyDescent="0.35"/>
    <row r="878462" spans="1:1" ht="14.25" customHeight="1" x14ac:dyDescent="0.45">
      <c r="A878462" s="31"/>
    </row>
    <row r="878468" s="30" customFormat="1" ht="14.25" customHeight="1" x14ac:dyDescent="0.35"/>
    <row r="878484" spans="1:1" ht="14.25" customHeight="1" x14ac:dyDescent="0.45">
      <c r="A878484" s="31"/>
    </row>
    <row r="878490" spans="1:1" s="30" customFormat="1" ht="14.25" customHeight="1" x14ac:dyDescent="0.35"/>
    <row r="878506" spans="1:1" ht="14.25" customHeight="1" x14ac:dyDescent="0.45">
      <c r="A878506" s="31"/>
    </row>
    <row r="878512" spans="1:1" s="30" customFormat="1" ht="14.25" customHeight="1" x14ac:dyDescent="0.35"/>
    <row r="878528" spans="1:1" ht="14.25" customHeight="1" x14ac:dyDescent="0.45">
      <c r="A878528" s="31"/>
    </row>
    <row r="878534" s="30" customFormat="1" ht="14.25" customHeight="1" x14ac:dyDescent="0.35"/>
    <row r="878550" spans="1:1" ht="14.25" customHeight="1" x14ac:dyDescent="0.45">
      <c r="A878550" s="31"/>
    </row>
    <row r="878556" spans="1:1" s="30" customFormat="1" ht="14.25" customHeight="1" x14ac:dyDescent="0.35"/>
    <row r="878572" spans="1:1" ht="14.25" customHeight="1" x14ac:dyDescent="0.45">
      <c r="A878572" s="31"/>
    </row>
    <row r="878578" s="30" customFormat="1" ht="14.25" customHeight="1" x14ac:dyDescent="0.35"/>
    <row r="878594" spans="1:1" ht="14.25" customHeight="1" x14ac:dyDescent="0.45">
      <c r="A878594" s="31"/>
    </row>
    <row r="878600" spans="1:1" s="30" customFormat="1" ht="14.25" customHeight="1" x14ac:dyDescent="0.35"/>
    <row r="878616" spans="1:1" ht="14.25" customHeight="1" x14ac:dyDescent="0.45">
      <c r="A878616" s="31"/>
    </row>
    <row r="878622" spans="1:1" s="30" customFormat="1" ht="14.25" customHeight="1" x14ac:dyDescent="0.35"/>
    <row r="878638" spans="1:1" ht="14.25" customHeight="1" x14ac:dyDescent="0.45">
      <c r="A878638" s="31"/>
    </row>
    <row r="878644" s="30" customFormat="1" ht="14.25" customHeight="1" x14ac:dyDescent="0.35"/>
    <row r="878660" spans="1:1" ht="14.25" customHeight="1" x14ac:dyDescent="0.45">
      <c r="A878660" s="31"/>
    </row>
    <row r="878666" spans="1:1" s="30" customFormat="1" ht="14.25" customHeight="1" x14ac:dyDescent="0.35"/>
    <row r="878682" spans="1:1" ht="14.25" customHeight="1" x14ac:dyDescent="0.45">
      <c r="A878682" s="31"/>
    </row>
    <row r="878688" spans="1:1" s="30" customFormat="1" ht="14.25" customHeight="1" x14ac:dyDescent="0.35"/>
    <row r="878704" spans="1:1" ht="14.25" customHeight="1" x14ac:dyDescent="0.45">
      <c r="A878704" s="31"/>
    </row>
    <row r="878710" s="30" customFormat="1" ht="14.25" customHeight="1" x14ac:dyDescent="0.35"/>
    <row r="878726" spans="1:1" ht="14.25" customHeight="1" x14ac:dyDescent="0.45">
      <c r="A878726" s="31"/>
    </row>
    <row r="878732" spans="1:1" s="30" customFormat="1" ht="14.25" customHeight="1" x14ac:dyDescent="0.35"/>
    <row r="878748" spans="1:1" ht="14.25" customHeight="1" x14ac:dyDescent="0.45">
      <c r="A878748" s="31"/>
    </row>
    <row r="878754" s="30" customFormat="1" ht="14.25" customHeight="1" x14ac:dyDescent="0.35"/>
    <row r="878770" spans="1:1" ht="14.25" customHeight="1" x14ac:dyDescent="0.45">
      <c r="A878770" s="31"/>
    </row>
    <row r="878776" spans="1:1" s="30" customFormat="1" ht="14.25" customHeight="1" x14ac:dyDescent="0.35"/>
    <row r="878792" spans="1:1" ht="14.25" customHeight="1" x14ac:dyDescent="0.45">
      <c r="A878792" s="31"/>
    </row>
    <row r="878798" spans="1:1" s="30" customFormat="1" ht="14.25" customHeight="1" x14ac:dyDescent="0.35"/>
    <row r="878814" spans="1:1" ht="14.25" customHeight="1" x14ac:dyDescent="0.45">
      <c r="A878814" s="31"/>
    </row>
    <row r="878820" s="30" customFormat="1" ht="14.25" customHeight="1" x14ac:dyDescent="0.35"/>
    <row r="878836" spans="1:1" ht="14.25" customHeight="1" x14ac:dyDescent="0.45">
      <c r="A878836" s="31"/>
    </row>
    <row r="878842" spans="1:1" s="30" customFormat="1" ht="14.25" customHeight="1" x14ac:dyDescent="0.35"/>
    <row r="878858" spans="1:1" ht="14.25" customHeight="1" x14ac:dyDescent="0.45">
      <c r="A878858" s="31"/>
    </row>
    <row r="878864" spans="1:1" s="30" customFormat="1" ht="14.25" customHeight="1" x14ac:dyDescent="0.35"/>
    <row r="878880" spans="1:1" ht="14.25" customHeight="1" x14ac:dyDescent="0.45">
      <c r="A878880" s="31"/>
    </row>
    <row r="878886" s="30" customFormat="1" ht="14.25" customHeight="1" x14ac:dyDescent="0.35"/>
    <row r="878902" spans="1:1" ht="14.25" customHeight="1" x14ac:dyDescent="0.45">
      <c r="A878902" s="31"/>
    </row>
    <row r="878908" spans="1:1" s="30" customFormat="1" ht="14.25" customHeight="1" x14ac:dyDescent="0.35"/>
    <row r="878924" spans="1:1" ht="14.25" customHeight="1" x14ac:dyDescent="0.45">
      <c r="A878924" s="31"/>
    </row>
    <row r="878930" s="30" customFormat="1" ht="14.25" customHeight="1" x14ac:dyDescent="0.35"/>
    <row r="878946" spans="1:1" ht="14.25" customHeight="1" x14ac:dyDescent="0.45">
      <c r="A878946" s="31"/>
    </row>
    <row r="878952" spans="1:1" s="30" customFormat="1" ht="14.25" customHeight="1" x14ac:dyDescent="0.35"/>
    <row r="878968" spans="1:1" ht="14.25" customHeight="1" x14ac:dyDescent="0.45">
      <c r="A878968" s="31"/>
    </row>
    <row r="878974" spans="1:1" s="30" customFormat="1" ht="14.25" customHeight="1" x14ac:dyDescent="0.35"/>
    <row r="878990" spans="1:1" ht="14.25" customHeight="1" x14ac:dyDescent="0.45">
      <c r="A878990" s="31"/>
    </row>
    <row r="878996" s="30" customFormat="1" ht="14.25" customHeight="1" x14ac:dyDescent="0.35"/>
    <row r="879012" spans="1:1" ht="14.25" customHeight="1" x14ac:dyDescent="0.45">
      <c r="A879012" s="31"/>
    </row>
    <row r="879018" spans="1:1" s="30" customFormat="1" ht="14.25" customHeight="1" x14ac:dyDescent="0.35"/>
    <row r="879034" spans="1:1" ht="14.25" customHeight="1" x14ac:dyDescent="0.45">
      <c r="A879034" s="31"/>
    </row>
    <row r="879040" spans="1:1" s="30" customFormat="1" ht="14.25" customHeight="1" x14ac:dyDescent="0.35"/>
    <row r="879056" spans="1:1" ht="14.25" customHeight="1" x14ac:dyDescent="0.45">
      <c r="A879056" s="31"/>
    </row>
    <row r="879062" s="30" customFormat="1" ht="14.25" customHeight="1" x14ac:dyDescent="0.35"/>
    <row r="879078" spans="1:1" ht="14.25" customHeight="1" x14ac:dyDescent="0.45">
      <c r="A879078" s="31"/>
    </row>
    <row r="879084" spans="1:1" s="30" customFormat="1" ht="14.25" customHeight="1" x14ac:dyDescent="0.35"/>
    <row r="879100" spans="1:1" ht="14.25" customHeight="1" x14ac:dyDescent="0.45">
      <c r="A879100" s="31"/>
    </row>
    <row r="879106" s="30" customFormat="1" ht="14.25" customHeight="1" x14ac:dyDescent="0.35"/>
    <row r="879122" spans="1:1" ht="14.25" customHeight="1" x14ac:dyDescent="0.45">
      <c r="A879122" s="31"/>
    </row>
    <row r="879128" spans="1:1" s="30" customFormat="1" ht="14.25" customHeight="1" x14ac:dyDescent="0.35"/>
    <row r="879144" spans="1:1" ht="14.25" customHeight="1" x14ac:dyDescent="0.45">
      <c r="A879144" s="31"/>
    </row>
    <row r="879150" spans="1:1" s="30" customFormat="1" ht="14.25" customHeight="1" x14ac:dyDescent="0.35"/>
    <row r="879166" spans="1:1" ht="14.25" customHeight="1" x14ac:dyDescent="0.45">
      <c r="A879166" s="31"/>
    </row>
    <row r="879172" s="30" customFormat="1" ht="14.25" customHeight="1" x14ac:dyDescent="0.35"/>
    <row r="879188" spans="1:1" ht="14.25" customHeight="1" x14ac:dyDescent="0.45">
      <c r="A879188" s="31"/>
    </row>
    <row r="879194" spans="1:1" s="30" customFormat="1" ht="14.25" customHeight="1" x14ac:dyDescent="0.35"/>
    <row r="879210" spans="1:1" ht="14.25" customHeight="1" x14ac:dyDescent="0.45">
      <c r="A879210" s="31"/>
    </row>
    <row r="879216" spans="1:1" s="30" customFormat="1" ht="14.25" customHeight="1" x14ac:dyDescent="0.35"/>
    <row r="879232" spans="1:1" ht="14.25" customHeight="1" x14ac:dyDescent="0.45">
      <c r="A879232" s="31"/>
    </row>
    <row r="879238" s="30" customFormat="1" ht="14.25" customHeight="1" x14ac:dyDescent="0.35"/>
    <row r="879254" spans="1:1" ht="14.25" customHeight="1" x14ac:dyDescent="0.45">
      <c r="A879254" s="31"/>
    </row>
    <row r="879260" spans="1:1" s="30" customFormat="1" ht="14.25" customHeight="1" x14ac:dyDescent="0.35"/>
    <row r="879276" spans="1:1" ht="14.25" customHeight="1" x14ac:dyDescent="0.45">
      <c r="A879276" s="31"/>
    </row>
    <row r="879282" s="30" customFormat="1" ht="14.25" customHeight="1" x14ac:dyDescent="0.35"/>
    <row r="879298" spans="1:1" ht="14.25" customHeight="1" x14ac:dyDescent="0.45">
      <c r="A879298" s="31"/>
    </row>
    <row r="879304" spans="1:1" s="30" customFormat="1" ht="14.25" customHeight="1" x14ac:dyDescent="0.35"/>
    <row r="879320" spans="1:1" ht="14.25" customHeight="1" x14ac:dyDescent="0.45">
      <c r="A879320" s="31"/>
    </row>
    <row r="879326" spans="1:1" s="30" customFormat="1" ht="14.25" customHeight="1" x14ac:dyDescent="0.35"/>
    <row r="879342" spans="1:1" ht="14.25" customHeight="1" x14ac:dyDescent="0.45">
      <c r="A879342" s="31"/>
    </row>
    <row r="879348" s="30" customFormat="1" ht="14.25" customHeight="1" x14ac:dyDescent="0.35"/>
    <row r="879364" spans="1:1" ht="14.25" customHeight="1" x14ac:dyDescent="0.45">
      <c r="A879364" s="31"/>
    </row>
    <row r="879370" spans="1:1" s="30" customFormat="1" ht="14.25" customHeight="1" x14ac:dyDescent="0.35"/>
    <row r="879386" spans="1:1" ht="14.25" customHeight="1" x14ac:dyDescent="0.45">
      <c r="A879386" s="31"/>
    </row>
    <row r="879392" spans="1:1" s="30" customFormat="1" ht="14.25" customHeight="1" x14ac:dyDescent="0.35"/>
    <row r="879408" spans="1:1" ht="14.25" customHeight="1" x14ac:dyDescent="0.45">
      <c r="A879408" s="31"/>
    </row>
    <row r="879414" s="30" customFormat="1" ht="14.25" customHeight="1" x14ac:dyDescent="0.35"/>
    <row r="879430" spans="1:1" ht="14.25" customHeight="1" x14ac:dyDescent="0.45">
      <c r="A879430" s="31"/>
    </row>
    <row r="879436" spans="1:1" s="30" customFormat="1" ht="14.25" customHeight="1" x14ac:dyDescent="0.35"/>
    <row r="879452" spans="1:1" ht="14.25" customHeight="1" x14ac:dyDescent="0.45">
      <c r="A879452" s="31"/>
    </row>
    <row r="879458" s="30" customFormat="1" ht="14.25" customHeight="1" x14ac:dyDescent="0.35"/>
    <row r="879474" spans="1:1" ht="14.25" customHeight="1" x14ac:dyDescent="0.45">
      <c r="A879474" s="31"/>
    </row>
    <row r="879480" spans="1:1" s="30" customFormat="1" ht="14.25" customHeight="1" x14ac:dyDescent="0.35"/>
    <row r="879496" spans="1:1" ht="14.25" customHeight="1" x14ac:dyDescent="0.45">
      <c r="A879496" s="31"/>
    </row>
    <row r="879502" spans="1:1" s="30" customFormat="1" ht="14.25" customHeight="1" x14ac:dyDescent="0.35"/>
    <row r="879518" spans="1:1" ht="14.25" customHeight="1" x14ac:dyDescent="0.45">
      <c r="A879518" s="31"/>
    </row>
    <row r="879524" s="30" customFormat="1" ht="14.25" customHeight="1" x14ac:dyDescent="0.35"/>
    <row r="879540" spans="1:1" ht="14.25" customHeight="1" x14ac:dyDescent="0.45">
      <c r="A879540" s="31"/>
    </row>
    <row r="879546" spans="1:1" s="30" customFormat="1" ht="14.25" customHeight="1" x14ac:dyDescent="0.35"/>
    <row r="879562" spans="1:1" ht="14.25" customHeight="1" x14ac:dyDescent="0.45">
      <c r="A879562" s="31"/>
    </row>
    <row r="879568" spans="1:1" s="30" customFormat="1" ht="14.25" customHeight="1" x14ac:dyDescent="0.35"/>
    <row r="879584" spans="1:1" ht="14.25" customHeight="1" x14ac:dyDescent="0.45">
      <c r="A879584" s="31"/>
    </row>
    <row r="879590" s="30" customFormat="1" ht="14.25" customHeight="1" x14ac:dyDescent="0.35"/>
    <row r="879606" spans="1:1" ht="14.25" customHeight="1" x14ac:dyDescent="0.45">
      <c r="A879606" s="31"/>
    </row>
    <row r="879612" spans="1:1" s="30" customFormat="1" ht="14.25" customHeight="1" x14ac:dyDescent="0.35"/>
    <row r="879628" spans="1:1" ht="14.25" customHeight="1" x14ac:dyDescent="0.45">
      <c r="A879628" s="31"/>
    </row>
    <row r="879634" s="30" customFormat="1" ht="14.25" customHeight="1" x14ac:dyDescent="0.35"/>
    <row r="879650" spans="1:1" ht="14.25" customHeight="1" x14ac:dyDescent="0.45">
      <c r="A879650" s="31"/>
    </row>
    <row r="879656" spans="1:1" s="30" customFormat="1" ht="14.25" customHeight="1" x14ac:dyDescent="0.35"/>
    <row r="879672" spans="1:1" ht="14.25" customHeight="1" x14ac:dyDescent="0.45">
      <c r="A879672" s="31"/>
    </row>
    <row r="879678" spans="1:1" s="30" customFormat="1" ht="14.25" customHeight="1" x14ac:dyDescent="0.35"/>
    <row r="879694" spans="1:1" ht="14.25" customHeight="1" x14ac:dyDescent="0.45">
      <c r="A879694" s="31"/>
    </row>
    <row r="879700" s="30" customFormat="1" ht="14.25" customHeight="1" x14ac:dyDescent="0.35"/>
    <row r="879716" spans="1:1" ht="14.25" customHeight="1" x14ac:dyDescent="0.45">
      <c r="A879716" s="31"/>
    </row>
    <row r="879722" spans="1:1" s="30" customFormat="1" ht="14.25" customHeight="1" x14ac:dyDescent="0.35"/>
    <row r="879738" spans="1:1" ht="14.25" customHeight="1" x14ac:dyDescent="0.45">
      <c r="A879738" s="31"/>
    </row>
    <row r="879744" spans="1:1" s="30" customFormat="1" ht="14.25" customHeight="1" x14ac:dyDescent="0.35"/>
    <row r="879760" spans="1:1" ht="14.25" customHeight="1" x14ac:dyDescent="0.45">
      <c r="A879760" s="31"/>
    </row>
    <row r="879766" s="30" customFormat="1" ht="14.25" customHeight="1" x14ac:dyDescent="0.35"/>
    <row r="879782" spans="1:1" ht="14.25" customHeight="1" x14ac:dyDescent="0.45">
      <c r="A879782" s="31"/>
    </row>
    <row r="879788" spans="1:1" s="30" customFormat="1" ht="14.25" customHeight="1" x14ac:dyDescent="0.35"/>
    <row r="879804" spans="1:1" ht="14.25" customHeight="1" x14ac:dyDescent="0.45">
      <c r="A879804" s="31"/>
    </row>
    <row r="879810" s="30" customFormat="1" ht="14.25" customHeight="1" x14ac:dyDescent="0.35"/>
    <row r="879826" spans="1:1" ht="14.25" customHeight="1" x14ac:dyDescent="0.45">
      <c r="A879826" s="31"/>
    </row>
    <row r="879832" spans="1:1" s="30" customFormat="1" ht="14.25" customHeight="1" x14ac:dyDescent="0.35"/>
    <row r="879848" spans="1:1" ht="14.25" customHeight="1" x14ac:dyDescent="0.45">
      <c r="A879848" s="31"/>
    </row>
    <row r="879854" spans="1:1" s="30" customFormat="1" ht="14.25" customHeight="1" x14ac:dyDescent="0.35"/>
    <row r="879870" spans="1:1" ht="14.25" customHeight="1" x14ac:dyDescent="0.45">
      <c r="A879870" s="31"/>
    </row>
    <row r="879876" s="30" customFormat="1" ht="14.25" customHeight="1" x14ac:dyDescent="0.35"/>
    <row r="879892" spans="1:1" ht="14.25" customHeight="1" x14ac:dyDescent="0.45">
      <c r="A879892" s="31"/>
    </row>
    <row r="879898" spans="1:1" s="30" customFormat="1" ht="14.25" customHeight="1" x14ac:dyDescent="0.35"/>
    <row r="879914" spans="1:1" ht="14.25" customHeight="1" x14ac:dyDescent="0.45">
      <c r="A879914" s="31"/>
    </row>
    <row r="879920" spans="1:1" s="30" customFormat="1" ht="14.25" customHeight="1" x14ac:dyDescent="0.35"/>
    <row r="879936" spans="1:1" ht="14.25" customHeight="1" x14ac:dyDescent="0.45">
      <c r="A879936" s="31"/>
    </row>
    <row r="879942" s="30" customFormat="1" ht="14.25" customHeight="1" x14ac:dyDescent="0.35"/>
    <row r="879958" spans="1:1" ht="14.25" customHeight="1" x14ac:dyDescent="0.45">
      <c r="A879958" s="31"/>
    </row>
    <row r="879964" spans="1:1" s="30" customFormat="1" ht="14.25" customHeight="1" x14ac:dyDescent="0.35"/>
    <row r="879980" spans="1:1" ht="14.25" customHeight="1" x14ac:dyDescent="0.45">
      <c r="A879980" s="31"/>
    </row>
    <row r="879986" s="30" customFormat="1" ht="14.25" customHeight="1" x14ac:dyDescent="0.35"/>
    <row r="880002" spans="1:1" ht="14.25" customHeight="1" x14ac:dyDescent="0.45">
      <c r="A880002" s="31"/>
    </row>
    <row r="880008" spans="1:1" s="30" customFormat="1" ht="14.25" customHeight="1" x14ac:dyDescent="0.35"/>
    <row r="880024" spans="1:1" ht="14.25" customHeight="1" x14ac:dyDescent="0.45">
      <c r="A880024" s="31"/>
    </row>
    <row r="880030" spans="1:1" s="30" customFormat="1" ht="14.25" customHeight="1" x14ac:dyDescent="0.35"/>
    <row r="880046" spans="1:1" ht="14.25" customHeight="1" x14ac:dyDescent="0.45">
      <c r="A880046" s="31"/>
    </row>
    <row r="880052" s="30" customFormat="1" ht="14.25" customHeight="1" x14ac:dyDescent="0.35"/>
    <row r="880068" spans="1:1" ht="14.25" customHeight="1" x14ac:dyDescent="0.45">
      <c r="A880068" s="31"/>
    </row>
    <row r="880074" spans="1:1" s="30" customFormat="1" ht="14.25" customHeight="1" x14ac:dyDescent="0.35"/>
    <row r="880090" spans="1:1" ht="14.25" customHeight="1" x14ac:dyDescent="0.45">
      <c r="A880090" s="31"/>
    </row>
    <row r="880096" spans="1:1" s="30" customFormat="1" ht="14.25" customHeight="1" x14ac:dyDescent="0.35"/>
    <row r="880112" spans="1:1" ht="14.25" customHeight="1" x14ac:dyDescent="0.45">
      <c r="A880112" s="31"/>
    </row>
    <row r="880118" s="30" customFormat="1" ht="14.25" customHeight="1" x14ac:dyDescent="0.35"/>
    <row r="880134" spans="1:1" ht="14.25" customHeight="1" x14ac:dyDescent="0.45">
      <c r="A880134" s="31"/>
    </row>
    <row r="880140" spans="1:1" s="30" customFormat="1" ht="14.25" customHeight="1" x14ac:dyDescent="0.35"/>
    <row r="880156" spans="1:1" ht="14.25" customHeight="1" x14ac:dyDescent="0.45">
      <c r="A880156" s="31"/>
    </row>
    <row r="880162" s="30" customFormat="1" ht="14.25" customHeight="1" x14ac:dyDescent="0.35"/>
    <row r="880178" spans="1:1" ht="14.25" customHeight="1" x14ac:dyDescent="0.45">
      <c r="A880178" s="31"/>
    </row>
    <row r="880184" spans="1:1" s="30" customFormat="1" ht="14.25" customHeight="1" x14ac:dyDescent="0.35"/>
    <row r="880200" spans="1:1" ht="14.25" customHeight="1" x14ac:dyDescent="0.45">
      <c r="A880200" s="31"/>
    </row>
    <row r="880206" spans="1:1" s="30" customFormat="1" ht="14.25" customHeight="1" x14ac:dyDescent="0.35"/>
    <row r="880222" spans="1:1" ht="14.25" customHeight="1" x14ac:dyDescent="0.45">
      <c r="A880222" s="31"/>
    </row>
    <row r="880228" s="30" customFormat="1" ht="14.25" customHeight="1" x14ac:dyDescent="0.35"/>
    <row r="880244" spans="1:1" ht="14.25" customHeight="1" x14ac:dyDescent="0.45">
      <c r="A880244" s="31"/>
    </row>
    <row r="880250" spans="1:1" s="30" customFormat="1" ht="14.25" customHeight="1" x14ac:dyDescent="0.35"/>
    <row r="880266" spans="1:1" ht="14.25" customHeight="1" x14ac:dyDescent="0.45">
      <c r="A880266" s="31"/>
    </row>
    <row r="880272" spans="1:1" s="30" customFormat="1" ht="14.25" customHeight="1" x14ac:dyDescent="0.35"/>
    <row r="880288" spans="1:1" ht="14.25" customHeight="1" x14ac:dyDescent="0.45">
      <c r="A880288" s="31"/>
    </row>
    <row r="880294" s="30" customFormat="1" ht="14.25" customHeight="1" x14ac:dyDescent="0.35"/>
    <row r="880310" spans="1:1" ht="14.25" customHeight="1" x14ac:dyDescent="0.45">
      <c r="A880310" s="31"/>
    </row>
    <row r="880316" spans="1:1" s="30" customFormat="1" ht="14.25" customHeight="1" x14ac:dyDescent="0.35"/>
    <row r="880332" spans="1:1" ht="14.25" customHeight="1" x14ac:dyDescent="0.45">
      <c r="A880332" s="31"/>
    </row>
    <row r="880338" s="30" customFormat="1" ht="14.25" customHeight="1" x14ac:dyDescent="0.35"/>
    <row r="880354" spans="1:1" ht="14.25" customHeight="1" x14ac:dyDescent="0.45">
      <c r="A880354" s="31"/>
    </row>
    <row r="880360" spans="1:1" s="30" customFormat="1" ht="14.25" customHeight="1" x14ac:dyDescent="0.35"/>
    <row r="880376" spans="1:1" ht="14.25" customHeight="1" x14ac:dyDescent="0.45">
      <c r="A880376" s="31"/>
    </row>
    <row r="880382" spans="1:1" s="30" customFormat="1" ht="14.25" customHeight="1" x14ac:dyDescent="0.35"/>
    <row r="880398" spans="1:1" ht="14.25" customHeight="1" x14ac:dyDescent="0.45">
      <c r="A880398" s="31"/>
    </row>
    <row r="880404" s="30" customFormat="1" ht="14.25" customHeight="1" x14ac:dyDescent="0.35"/>
    <row r="880420" spans="1:1" ht="14.25" customHeight="1" x14ac:dyDescent="0.45">
      <c r="A880420" s="31"/>
    </row>
    <row r="880426" spans="1:1" s="30" customFormat="1" ht="14.25" customHeight="1" x14ac:dyDescent="0.35"/>
    <row r="880442" spans="1:1" ht="14.25" customHeight="1" x14ac:dyDescent="0.45">
      <c r="A880442" s="31"/>
    </row>
    <row r="880448" spans="1:1" s="30" customFormat="1" ht="14.25" customHeight="1" x14ac:dyDescent="0.35"/>
    <row r="880464" spans="1:1" ht="14.25" customHeight="1" x14ac:dyDescent="0.45">
      <c r="A880464" s="31"/>
    </row>
    <row r="880470" s="30" customFormat="1" ht="14.25" customHeight="1" x14ac:dyDescent="0.35"/>
    <row r="880486" spans="1:1" ht="14.25" customHeight="1" x14ac:dyDescent="0.45">
      <c r="A880486" s="31"/>
    </row>
    <row r="880492" spans="1:1" s="30" customFormat="1" ht="14.25" customHeight="1" x14ac:dyDescent="0.35"/>
    <row r="880508" spans="1:1" ht="14.25" customHeight="1" x14ac:dyDescent="0.45">
      <c r="A880508" s="31"/>
    </row>
    <row r="880514" s="30" customFormat="1" ht="14.25" customHeight="1" x14ac:dyDescent="0.35"/>
    <row r="880530" spans="1:1" ht="14.25" customHeight="1" x14ac:dyDescent="0.45">
      <c r="A880530" s="31"/>
    </row>
    <row r="880536" spans="1:1" s="30" customFormat="1" ht="14.25" customHeight="1" x14ac:dyDescent="0.35"/>
    <row r="880552" spans="1:1" ht="14.25" customHeight="1" x14ac:dyDescent="0.45">
      <c r="A880552" s="31"/>
    </row>
    <row r="880558" spans="1:1" s="30" customFormat="1" ht="14.25" customHeight="1" x14ac:dyDescent="0.35"/>
    <row r="880574" spans="1:1" ht="14.25" customHeight="1" x14ac:dyDescent="0.45">
      <c r="A880574" s="31"/>
    </row>
    <row r="880580" s="30" customFormat="1" ht="14.25" customHeight="1" x14ac:dyDescent="0.35"/>
    <row r="880596" spans="1:1" ht="14.25" customHeight="1" x14ac:dyDescent="0.45">
      <c r="A880596" s="31"/>
    </row>
    <row r="880602" spans="1:1" s="30" customFormat="1" ht="14.25" customHeight="1" x14ac:dyDescent="0.35"/>
    <row r="880618" spans="1:1" ht="14.25" customHeight="1" x14ac:dyDescent="0.45">
      <c r="A880618" s="31"/>
    </row>
    <row r="880624" spans="1:1" s="30" customFormat="1" ht="14.25" customHeight="1" x14ac:dyDescent="0.35"/>
    <row r="880640" spans="1:1" ht="14.25" customHeight="1" x14ac:dyDescent="0.45">
      <c r="A880640" s="31"/>
    </row>
    <row r="880646" s="30" customFormat="1" ht="14.25" customHeight="1" x14ac:dyDescent="0.35"/>
    <row r="880662" spans="1:1" ht="14.25" customHeight="1" x14ac:dyDescent="0.45">
      <c r="A880662" s="31"/>
    </row>
    <row r="880668" spans="1:1" s="30" customFormat="1" ht="14.25" customHeight="1" x14ac:dyDescent="0.35"/>
    <row r="880684" spans="1:1" ht="14.25" customHeight="1" x14ac:dyDescent="0.45">
      <c r="A880684" s="31"/>
    </row>
    <row r="880690" s="30" customFormat="1" ht="14.25" customHeight="1" x14ac:dyDescent="0.35"/>
    <row r="880706" spans="1:1" ht="14.25" customHeight="1" x14ac:dyDescent="0.45">
      <c r="A880706" s="31"/>
    </row>
    <row r="880712" spans="1:1" s="30" customFormat="1" ht="14.25" customHeight="1" x14ac:dyDescent="0.35"/>
    <row r="880728" spans="1:1" ht="14.25" customHeight="1" x14ac:dyDescent="0.45">
      <c r="A880728" s="31"/>
    </row>
    <row r="880734" spans="1:1" s="30" customFormat="1" ht="14.25" customHeight="1" x14ac:dyDescent="0.35"/>
    <row r="880750" spans="1:1" ht="14.25" customHeight="1" x14ac:dyDescent="0.45">
      <c r="A880750" s="31"/>
    </row>
    <row r="880756" s="30" customFormat="1" ht="14.25" customHeight="1" x14ac:dyDescent="0.35"/>
    <row r="880772" spans="1:1" ht="14.25" customHeight="1" x14ac:dyDescent="0.45">
      <c r="A880772" s="31"/>
    </row>
    <row r="880778" spans="1:1" s="30" customFormat="1" ht="14.25" customHeight="1" x14ac:dyDescent="0.35"/>
    <row r="880794" spans="1:1" ht="14.25" customHeight="1" x14ac:dyDescent="0.45">
      <c r="A880794" s="31"/>
    </row>
    <row r="880800" spans="1:1" s="30" customFormat="1" ht="14.25" customHeight="1" x14ac:dyDescent="0.35"/>
    <row r="880816" spans="1:1" ht="14.25" customHeight="1" x14ac:dyDescent="0.45">
      <c r="A880816" s="31"/>
    </row>
    <row r="880822" s="30" customFormat="1" ht="14.25" customHeight="1" x14ac:dyDescent="0.35"/>
    <row r="880838" spans="1:1" ht="14.25" customHeight="1" x14ac:dyDescent="0.45">
      <c r="A880838" s="31"/>
    </row>
    <row r="880844" spans="1:1" s="30" customFormat="1" ht="14.25" customHeight="1" x14ac:dyDescent="0.35"/>
    <row r="880860" spans="1:1" ht="14.25" customHeight="1" x14ac:dyDescent="0.45">
      <c r="A880860" s="31"/>
    </row>
    <row r="880866" s="30" customFormat="1" ht="14.25" customHeight="1" x14ac:dyDescent="0.35"/>
    <row r="880882" spans="1:1" ht="14.25" customHeight="1" x14ac:dyDescent="0.45">
      <c r="A880882" s="31"/>
    </row>
    <row r="880888" spans="1:1" s="30" customFormat="1" ht="14.25" customHeight="1" x14ac:dyDescent="0.35"/>
    <row r="880904" spans="1:1" ht="14.25" customHeight="1" x14ac:dyDescent="0.45">
      <c r="A880904" s="31"/>
    </row>
    <row r="880910" spans="1:1" s="30" customFormat="1" ht="14.25" customHeight="1" x14ac:dyDescent="0.35"/>
    <row r="880926" spans="1:1" ht="14.25" customHeight="1" x14ac:dyDescent="0.45">
      <c r="A880926" s="31"/>
    </row>
    <row r="880932" s="30" customFormat="1" ht="14.25" customHeight="1" x14ac:dyDescent="0.35"/>
    <row r="880948" spans="1:1" ht="14.25" customHeight="1" x14ac:dyDescent="0.45">
      <c r="A880948" s="31"/>
    </row>
    <row r="880954" spans="1:1" s="30" customFormat="1" ht="14.25" customHeight="1" x14ac:dyDescent="0.35"/>
    <row r="880970" spans="1:1" ht="14.25" customHeight="1" x14ac:dyDescent="0.45">
      <c r="A880970" s="31"/>
    </row>
    <row r="880976" spans="1:1" s="30" customFormat="1" ht="14.25" customHeight="1" x14ac:dyDescent="0.35"/>
    <row r="880992" spans="1:1" ht="14.25" customHeight="1" x14ac:dyDescent="0.45">
      <c r="A880992" s="31"/>
    </row>
    <row r="880998" s="30" customFormat="1" ht="14.25" customHeight="1" x14ac:dyDescent="0.35"/>
    <row r="881014" spans="1:1" ht="14.25" customHeight="1" x14ac:dyDescent="0.45">
      <c r="A881014" s="31"/>
    </row>
    <row r="881020" spans="1:1" s="30" customFormat="1" ht="14.25" customHeight="1" x14ac:dyDescent="0.35"/>
    <row r="881036" spans="1:1" ht="14.25" customHeight="1" x14ac:dyDescent="0.45">
      <c r="A881036" s="31"/>
    </row>
    <row r="881042" s="30" customFormat="1" ht="14.25" customHeight="1" x14ac:dyDescent="0.35"/>
    <row r="881058" spans="1:1" ht="14.25" customHeight="1" x14ac:dyDescent="0.45">
      <c r="A881058" s="31"/>
    </row>
    <row r="881064" spans="1:1" s="30" customFormat="1" ht="14.25" customHeight="1" x14ac:dyDescent="0.35"/>
    <row r="881080" spans="1:1" ht="14.25" customHeight="1" x14ac:dyDescent="0.45">
      <c r="A881080" s="31"/>
    </row>
    <row r="881086" spans="1:1" s="30" customFormat="1" ht="14.25" customHeight="1" x14ac:dyDescent="0.35"/>
    <row r="881102" spans="1:1" ht="14.25" customHeight="1" x14ac:dyDescent="0.45">
      <c r="A881102" s="31"/>
    </row>
    <row r="881108" s="30" customFormat="1" ht="14.25" customHeight="1" x14ac:dyDescent="0.35"/>
    <row r="881124" spans="1:1" ht="14.25" customHeight="1" x14ac:dyDescent="0.45">
      <c r="A881124" s="31"/>
    </row>
    <row r="881130" spans="1:1" s="30" customFormat="1" ht="14.25" customHeight="1" x14ac:dyDescent="0.35"/>
    <row r="881146" spans="1:1" ht="14.25" customHeight="1" x14ac:dyDescent="0.45">
      <c r="A881146" s="31"/>
    </row>
    <row r="881152" spans="1:1" s="30" customFormat="1" ht="14.25" customHeight="1" x14ac:dyDescent="0.35"/>
    <row r="881168" spans="1:1" ht="14.25" customHeight="1" x14ac:dyDescent="0.45">
      <c r="A881168" s="31"/>
    </row>
    <row r="881174" s="30" customFormat="1" ht="14.25" customHeight="1" x14ac:dyDescent="0.35"/>
    <row r="881190" spans="1:1" ht="14.25" customHeight="1" x14ac:dyDescent="0.45">
      <c r="A881190" s="31"/>
    </row>
    <row r="881196" spans="1:1" s="30" customFormat="1" ht="14.25" customHeight="1" x14ac:dyDescent="0.35"/>
    <row r="881212" spans="1:1" ht="14.25" customHeight="1" x14ac:dyDescent="0.45">
      <c r="A881212" s="31"/>
    </row>
    <row r="881218" s="30" customFormat="1" ht="14.25" customHeight="1" x14ac:dyDescent="0.35"/>
    <row r="881234" spans="1:1" ht="14.25" customHeight="1" x14ac:dyDescent="0.45">
      <c r="A881234" s="31"/>
    </row>
    <row r="881240" spans="1:1" s="30" customFormat="1" ht="14.25" customHeight="1" x14ac:dyDescent="0.35"/>
    <row r="881256" spans="1:1" ht="14.25" customHeight="1" x14ac:dyDescent="0.45">
      <c r="A881256" s="31"/>
    </row>
    <row r="881262" spans="1:1" s="30" customFormat="1" ht="14.25" customHeight="1" x14ac:dyDescent="0.35"/>
    <row r="881278" spans="1:1" ht="14.25" customHeight="1" x14ac:dyDescent="0.45">
      <c r="A881278" s="31"/>
    </row>
    <row r="881284" s="30" customFormat="1" ht="14.25" customHeight="1" x14ac:dyDescent="0.35"/>
    <row r="881300" spans="1:1" ht="14.25" customHeight="1" x14ac:dyDescent="0.45">
      <c r="A881300" s="31"/>
    </row>
    <row r="881306" spans="1:1" s="30" customFormat="1" ht="14.25" customHeight="1" x14ac:dyDescent="0.35"/>
    <row r="881322" spans="1:1" ht="14.25" customHeight="1" x14ac:dyDescent="0.45">
      <c r="A881322" s="31"/>
    </row>
    <row r="881328" spans="1:1" s="30" customFormat="1" ht="14.25" customHeight="1" x14ac:dyDescent="0.35"/>
    <row r="881344" spans="1:1" ht="14.25" customHeight="1" x14ac:dyDescent="0.45">
      <c r="A881344" s="31"/>
    </row>
    <row r="881350" s="30" customFormat="1" ht="14.25" customHeight="1" x14ac:dyDescent="0.35"/>
    <row r="881366" spans="1:1" ht="14.25" customHeight="1" x14ac:dyDescent="0.45">
      <c r="A881366" s="31"/>
    </row>
    <row r="881372" spans="1:1" s="30" customFormat="1" ht="14.25" customHeight="1" x14ac:dyDescent="0.35"/>
    <row r="881388" spans="1:1" ht="14.25" customHeight="1" x14ac:dyDescent="0.45">
      <c r="A881388" s="31"/>
    </row>
    <row r="881394" s="30" customFormat="1" ht="14.25" customHeight="1" x14ac:dyDescent="0.35"/>
    <row r="881410" spans="1:1" ht="14.25" customHeight="1" x14ac:dyDescent="0.45">
      <c r="A881410" s="31"/>
    </row>
    <row r="881416" spans="1:1" s="30" customFormat="1" ht="14.25" customHeight="1" x14ac:dyDescent="0.35"/>
    <row r="881432" spans="1:1" ht="14.25" customHeight="1" x14ac:dyDescent="0.45">
      <c r="A881432" s="31"/>
    </row>
    <row r="881438" spans="1:1" s="30" customFormat="1" ht="14.25" customHeight="1" x14ac:dyDescent="0.35"/>
    <row r="881454" spans="1:1" ht="14.25" customHeight="1" x14ac:dyDescent="0.45">
      <c r="A881454" s="31"/>
    </row>
    <row r="881460" s="30" customFormat="1" ht="14.25" customHeight="1" x14ac:dyDescent="0.35"/>
    <row r="881476" spans="1:1" ht="14.25" customHeight="1" x14ac:dyDescent="0.45">
      <c r="A881476" s="31"/>
    </row>
    <row r="881482" spans="1:1" s="30" customFormat="1" ht="14.25" customHeight="1" x14ac:dyDescent="0.35"/>
    <row r="881498" spans="1:1" ht="14.25" customHeight="1" x14ac:dyDescent="0.45">
      <c r="A881498" s="31"/>
    </row>
    <row r="881504" spans="1:1" s="30" customFormat="1" ht="14.25" customHeight="1" x14ac:dyDescent="0.35"/>
    <row r="881520" spans="1:1" ht="14.25" customHeight="1" x14ac:dyDescent="0.45">
      <c r="A881520" s="31"/>
    </row>
    <row r="881526" s="30" customFormat="1" ht="14.25" customHeight="1" x14ac:dyDescent="0.35"/>
    <row r="881542" spans="1:1" ht="14.25" customHeight="1" x14ac:dyDescent="0.45">
      <c r="A881542" s="31"/>
    </row>
    <row r="881548" spans="1:1" s="30" customFormat="1" ht="14.25" customHeight="1" x14ac:dyDescent="0.35"/>
    <row r="881564" spans="1:1" ht="14.25" customHeight="1" x14ac:dyDescent="0.45">
      <c r="A881564" s="31"/>
    </row>
    <row r="881570" s="30" customFormat="1" ht="14.25" customHeight="1" x14ac:dyDescent="0.35"/>
    <row r="881586" spans="1:1" ht="14.25" customHeight="1" x14ac:dyDescent="0.45">
      <c r="A881586" s="31"/>
    </row>
    <row r="881592" spans="1:1" s="30" customFormat="1" ht="14.25" customHeight="1" x14ac:dyDescent="0.35"/>
    <row r="881608" spans="1:1" ht="14.25" customHeight="1" x14ac:dyDescent="0.45">
      <c r="A881608" s="31"/>
    </row>
    <row r="881614" spans="1:1" s="30" customFormat="1" ht="14.25" customHeight="1" x14ac:dyDescent="0.35"/>
    <row r="881630" spans="1:1" ht="14.25" customHeight="1" x14ac:dyDescent="0.45">
      <c r="A881630" s="31"/>
    </row>
    <row r="881636" s="30" customFormat="1" ht="14.25" customHeight="1" x14ac:dyDescent="0.35"/>
    <row r="881652" spans="1:1" ht="14.25" customHeight="1" x14ac:dyDescent="0.45">
      <c r="A881652" s="31"/>
    </row>
    <row r="881658" spans="1:1" s="30" customFormat="1" ht="14.25" customHeight="1" x14ac:dyDescent="0.35"/>
    <row r="881674" spans="1:1" ht="14.25" customHeight="1" x14ac:dyDescent="0.45">
      <c r="A881674" s="31"/>
    </row>
    <row r="881680" spans="1:1" s="30" customFormat="1" ht="14.25" customHeight="1" x14ac:dyDescent="0.35"/>
    <row r="881696" spans="1:1" ht="14.25" customHeight="1" x14ac:dyDescent="0.45">
      <c r="A881696" s="31"/>
    </row>
    <row r="881702" s="30" customFormat="1" ht="14.25" customHeight="1" x14ac:dyDescent="0.35"/>
    <row r="881718" spans="1:1" ht="14.25" customHeight="1" x14ac:dyDescent="0.45">
      <c r="A881718" s="31"/>
    </row>
    <row r="881724" spans="1:1" s="30" customFormat="1" ht="14.25" customHeight="1" x14ac:dyDescent="0.35"/>
    <row r="881740" spans="1:1" ht="14.25" customHeight="1" x14ac:dyDescent="0.45">
      <c r="A881740" s="31"/>
    </row>
    <row r="881746" s="30" customFormat="1" ht="14.25" customHeight="1" x14ac:dyDescent="0.35"/>
    <row r="881762" spans="1:1" ht="14.25" customHeight="1" x14ac:dyDescent="0.45">
      <c r="A881762" s="31"/>
    </row>
    <row r="881768" spans="1:1" s="30" customFormat="1" ht="14.25" customHeight="1" x14ac:dyDescent="0.35"/>
    <row r="881784" spans="1:1" ht="14.25" customHeight="1" x14ac:dyDescent="0.45">
      <c r="A881784" s="31"/>
    </row>
    <row r="881790" spans="1:1" s="30" customFormat="1" ht="14.25" customHeight="1" x14ac:dyDescent="0.35"/>
    <row r="881806" spans="1:1" ht="14.25" customHeight="1" x14ac:dyDescent="0.45">
      <c r="A881806" s="31"/>
    </row>
    <row r="881812" s="30" customFormat="1" ht="14.25" customHeight="1" x14ac:dyDescent="0.35"/>
    <row r="881828" spans="1:1" ht="14.25" customHeight="1" x14ac:dyDescent="0.45">
      <c r="A881828" s="31"/>
    </row>
    <row r="881834" spans="1:1" s="30" customFormat="1" ht="14.25" customHeight="1" x14ac:dyDescent="0.35"/>
    <row r="881850" spans="1:1" ht="14.25" customHeight="1" x14ac:dyDescent="0.45">
      <c r="A881850" s="31"/>
    </row>
    <row r="881856" spans="1:1" s="30" customFormat="1" ht="14.25" customHeight="1" x14ac:dyDescent="0.35"/>
    <row r="881872" spans="1:1" ht="14.25" customHeight="1" x14ac:dyDescent="0.45">
      <c r="A881872" s="31"/>
    </row>
    <row r="881878" s="30" customFormat="1" ht="14.25" customHeight="1" x14ac:dyDescent="0.35"/>
    <row r="881894" spans="1:1" ht="14.25" customHeight="1" x14ac:dyDescent="0.45">
      <c r="A881894" s="31"/>
    </row>
    <row r="881900" spans="1:1" s="30" customFormat="1" ht="14.25" customHeight="1" x14ac:dyDescent="0.35"/>
    <row r="881916" spans="1:1" ht="14.25" customHeight="1" x14ac:dyDescent="0.45">
      <c r="A881916" s="31"/>
    </row>
    <row r="881922" s="30" customFormat="1" ht="14.25" customHeight="1" x14ac:dyDescent="0.35"/>
    <row r="881938" spans="1:1" ht="14.25" customHeight="1" x14ac:dyDescent="0.45">
      <c r="A881938" s="31"/>
    </row>
    <row r="881944" spans="1:1" s="30" customFormat="1" ht="14.25" customHeight="1" x14ac:dyDescent="0.35"/>
    <row r="881960" spans="1:1" ht="14.25" customHeight="1" x14ac:dyDescent="0.45">
      <c r="A881960" s="31"/>
    </row>
    <row r="881966" spans="1:1" s="30" customFormat="1" ht="14.25" customHeight="1" x14ac:dyDescent="0.35"/>
    <row r="881982" spans="1:1" ht="14.25" customHeight="1" x14ac:dyDescent="0.45">
      <c r="A881982" s="31"/>
    </row>
    <row r="881988" s="30" customFormat="1" ht="14.25" customHeight="1" x14ac:dyDescent="0.35"/>
    <row r="882004" spans="1:1" ht="14.25" customHeight="1" x14ac:dyDescent="0.45">
      <c r="A882004" s="31"/>
    </row>
    <row r="882010" spans="1:1" s="30" customFormat="1" ht="14.25" customHeight="1" x14ac:dyDescent="0.35"/>
    <row r="882026" spans="1:1" ht="14.25" customHeight="1" x14ac:dyDescent="0.45">
      <c r="A882026" s="31"/>
    </row>
    <row r="882032" spans="1:1" s="30" customFormat="1" ht="14.25" customHeight="1" x14ac:dyDescent="0.35"/>
    <row r="882048" spans="1:1" ht="14.25" customHeight="1" x14ac:dyDescent="0.45">
      <c r="A882048" s="31"/>
    </row>
    <row r="882054" s="30" customFormat="1" ht="14.25" customHeight="1" x14ac:dyDescent="0.35"/>
    <row r="882070" spans="1:1" ht="14.25" customHeight="1" x14ac:dyDescent="0.45">
      <c r="A882070" s="31"/>
    </row>
    <row r="882076" spans="1:1" s="30" customFormat="1" ht="14.25" customHeight="1" x14ac:dyDescent="0.35"/>
    <row r="882092" spans="1:1" ht="14.25" customHeight="1" x14ac:dyDescent="0.45">
      <c r="A882092" s="31"/>
    </row>
    <row r="882098" s="30" customFormat="1" ht="14.25" customHeight="1" x14ac:dyDescent="0.35"/>
    <row r="882114" spans="1:1" ht="14.25" customHeight="1" x14ac:dyDescent="0.45">
      <c r="A882114" s="31"/>
    </row>
    <row r="882120" spans="1:1" s="30" customFormat="1" ht="14.25" customHeight="1" x14ac:dyDescent="0.35"/>
    <row r="882136" spans="1:1" ht="14.25" customHeight="1" x14ac:dyDescent="0.45">
      <c r="A882136" s="31"/>
    </row>
    <row r="882142" spans="1:1" s="30" customFormat="1" ht="14.25" customHeight="1" x14ac:dyDescent="0.35"/>
    <row r="882158" spans="1:1" ht="14.25" customHeight="1" x14ac:dyDescent="0.45">
      <c r="A882158" s="31"/>
    </row>
    <row r="882164" s="30" customFormat="1" ht="14.25" customHeight="1" x14ac:dyDescent="0.35"/>
    <row r="882180" spans="1:1" ht="14.25" customHeight="1" x14ac:dyDescent="0.45">
      <c r="A882180" s="31"/>
    </row>
    <row r="882186" spans="1:1" s="30" customFormat="1" ht="14.25" customHeight="1" x14ac:dyDescent="0.35"/>
    <row r="882202" spans="1:1" ht="14.25" customHeight="1" x14ac:dyDescent="0.45">
      <c r="A882202" s="31"/>
    </row>
    <row r="882208" spans="1:1" s="30" customFormat="1" ht="14.25" customHeight="1" x14ac:dyDescent="0.35"/>
    <row r="882224" spans="1:1" ht="14.25" customHeight="1" x14ac:dyDescent="0.45">
      <c r="A882224" s="31"/>
    </row>
    <row r="882230" s="30" customFormat="1" ht="14.25" customHeight="1" x14ac:dyDescent="0.35"/>
    <row r="882246" spans="1:1" ht="14.25" customHeight="1" x14ac:dyDescent="0.45">
      <c r="A882246" s="31"/>
    </row>
    <row r="882252" spans="1:1" s="30" customFormat="1" ht="14.25" customHeight="1" x14ac:dyDescent="0.35"/>
    <row r="882268" spans="1:1" ht="14.25" customHeight="1" x14ac:dyDescent="0.45">
      <c r="A882268" s="31"/>
    </row>
    <row r="882274" s="30" customFormat="1" ht="14.25" customHeight="1" x14ac:dyDescent="0.35"/>
    <row r="882290" spans="1:1" ht="14.25" customHeight="1" x14ac:dyDescent="0.45">
      <c r="A882290" s="31"/>
    </row>
    <row r="882296" spans="1:1" s="30" customFormat="1" ht="14.25" customHeight="1" x14ac:dyDescent="0.35"/>
    <row r="882312" spans="1:1" ht="14.25" customHeight="1" x14ac:dyDescent="0.45">
      <c r="A882312" s="31"/>
    </row>
    <row r="882318" spans="1:1" s="30" customFormat="1" ht="14.25" customHeight="1" x14ac:dyDescent="0.35"/>
    <row r="882334" spans="1:1" ht="14.25" customHeight="1" x14ac:dyDescent="0.45">
      <c r="A882334" s="31"/>
    </row>
    <row r="882340" s="30" customFormat="1" ht="14.25" customHeight="1" x14ac:dyDescent="0.35"/>
    <row r="882356" spans="1:1" ht="14.25" customHeight="1" x14ac:dyDescent="0.45">
      <c r="A882356" s="31"/>
    </row>
    <row r="882362" spans="1:1" s="30" customFormat="1" ht="14.25" customHeight="1" x14ac:dyDescent="0.35"/>
    <row r="882378" spans="1:1" ht="14.25" customHeight="1" x14ac:dyDescent="0.45">
      <c r="A882378" s="31"/>
    </row>
    <row r="882384" spans="1:1" s="30" customFormat="1" ht="14.25" customHeight="1" x14ac:dyDescent="0.35"/>
    <row r="882400" spans="1:1" ht="14.25" customHeight="1" x14ac:dyDescent="0.45">
      <c r="A882400" s="31"/>
    </row>
    <row r="882406" s="30" customFormat="1" ht="14.25" customHeight="1" x14ac:dyDescent="0.35"/>
    <row r="882422" spans="1:1" ht="14.25" customHeight="1" x14ac:dyDescent="0.45">
      <c r="A882422" s="31"/>
    </row>
    <row r="882428" spans="1:1" s="30" customFormat="1" ht="14.25" customHeight="1" x14ac:dyDescent="0.35"/>
    <row r="882444" spans="1:1" ht="14.25" customHeight="1" x14ac:dyDescent="0.45">
      <c r="A882444" s="31"/>
    </row>
    <row r="882450" s="30" customFormat="1" ht="14.25" customHeight="1" x14ac:dyDescent="0.35"/>
    <row r="882466" spans="1:1" ht="14.25" customHeight="1" x14ac:dyDescent="0.45">
      <c r="A882466" s="31"/>
    </row>
    <row r="882472" spans="1:1" s="30" customFormat="1" ht="14.25" customHeight="1" x14ac:dyDescent="0.35"/>
    <row r="882488" spans="1:1" ht="14.25" customHeight="1" x14ac:dyDescent="0.45">
      <c r="A882488" s="31"/>
    </row>
    <row r="882494" spans="1:1" s="30" customFormat="1" ht="14.25" customHeight="1" x14ac:dyDescent="0.35"/>
    <row r="882510" spans="1:1" ht="14.25" customHeight="1" x14ac:dyDescent="0.45">
      <c r="A882510" s="31"/>
    </row>
    <row r="882516" s="30" customFormat="1" ht="14.25" customHeight="1" x14ac:dyDescent="0.35"/>
    <row r="882532" spans="1:1" ht="14.25" customHeight="1" x14ac:dyDescent="0.45">
      <c r="A882532" s="31"/>
    </row>
    <row r="882538" spans="1:1" s="30" customFormat="1" ht="14.25" customHeight="1" x14ac:dyDescent="0.35"/>
    <row r="882554" spans="1:1" ht="14.25" customHeight="1" x14ac:dyDescent="0.45">
      <c r="A882554" s="31"/>
    </row>
    <row r="882560" spans="1:1" s="30" customFormat="1" ht="14.25" customHeight="1" x14ac:dyDescent="0.35"/>
    <row r="882576" spans="1:1" ht="14.25" customHeight="1" x14ac:dyDescent="0.45">
      <c r="A882576" s="31"/>
    </row>
    <row r="882582" s="30" customFormat="1" ht="14.25" customHeight="1" x14ac:dyDescent="0.35"/>
    <row r="882598" spans="1:1" ht="14.25" customHeight="1" x14ac:dyDescent="0.45">
      <c r="A882598" s="31"/>
    </row>
    <row r="882604" spans="1:1" s="30" customFormat="1" ht="14.25" customHeight="1" x14ac:dyDescent="0.35"/>
    <row r="882620" spans="1:1" ht="14.25" customHeight="1" x14ac:dyDescent="0.45">
      <c r="A882620" s="31"/>
    </row>
    <row r="882626" s="30" customFormat="1" ht="14.25" customHeight="1" x14ac:dyDescent="0.35"/>
    <row r="882642" spans="1:1" ht="14.25" customHeight="1" x14ac:dyDescent="0.45">
      <c r="A882642" s="31"/>
    </row>
    <row r="882648" spans="1:1" s="30" customFormat="1" ht="14.25" customHeight="1" x14ac:dyDescent="0.35"/>
    <row r="882664" spans="1:1" ht="14.25" customHeight="1" x14ac:dyDescent="0.45">
      <c r="A882664" s="31"/>
    </row>
    <row r="882670" spans="1:1" s="30" customFormat="1" ht="14.25" customHeight="1" x14ac:dyDescent="0.35"/>
    <row r="882686" spans="1:1" ht="14.25" customHeight="1" x14ac:dyDescent="0.45">
      <c r="A882686" s="31"/>
    </row>
    <row r="882692" s="30" customFormat="1" ht="14.25" customHeight="1" x14ac:dyDescent="0.35"/>
    <row r="882708" spans="1:1" ht="14.25" customHeight="1" x14ac:dyDescent="0.45">
      <c r="A882708" s="31"/>
    </row>
    <row r="882714" spans="1:1" s="30" customFormat="1" ht="14.25" customHeight="1" x14ac:dyDescent="0.35"/>
    <row r="882730" spans="1:1" ht="14.25" customHeight="1" x14ac:dyDescent="0.45">
      <c r="A882730" s="31"/>
    </row>
    <row r="882736" spans="1:1" s="30" customFormat="1" ht="14.25" customHeight="1" x14ac:dyDescent="0.35"/>
    <row r="882752" spans="1:1" ht="14.25" customHeight="1" x14ac:dyDescent="0.45">
      <c r="A882752" s="31"/>
    </row>
    <row r="882758" s="30" customFormat="1" ht="14.25" customHeight="1" x14ac:dyDescent="0.35"/>
    <row r="882774" spans="1:1" ht="14.25" customHeight="1" x14ac:dyDescent="0.45">
      <c r="A882774" s="31"/>
    </row>
    <row r="882780" spans="1:1" s="30" customFormat="1" ht="14.25" customHeight="1" x14ac:dyDescent="0.35"/>
    <row r="882796" spans="1:1" ht="14.25" customHeight="1" x14ac:dyDescent="0.45">
      <c r="A882796" s="31"/>
    </row>
    <row r="882802" s="30" customFormat="1" ht="14.25" customHeight="1" x14ac:dyDescent="0.35"/>
    <row r="882818" spans="1:1" ht="14.25" customHeight="1" x14ac:dyDescent="0.45">
      <c r="A882818" s="31"/>
    </row>
    <row r="882824" spans="1:1" s="30" customFormat="1" ht="14.25" customHeight="1" x14ac:dyDescent="0.35"/>
    <row r="882840" spans="1:1" ht="14.25" customHeight="1" x14ac:dyDescent="0.45">
      <c r="A882840" s="31"/>
    </row>
    <row r="882846" spans="1:1" s="30" customFormat="1" ht="14.25" customHeight="1" x14ac:dyDescent="0.35"/>
    <row r="882862" spans="1:1" ht="14.25" customHeight="1" x14ac:dyDescent="0.45">
      <c r="A882862" s="31"/>
    </row>
    <row r="882868" s="30" customFormat="1" ht="14.25" customHeight="1" x14ac:dyDescent="0.35"/>
    <row r="882884" spans="1:1" ht="14.25" customHeight="1" x14ac:dyDescent="0.45">
      <c r="A882884" s="31"/>
    </row>
    <row r="882890" spans="1:1" s="30" customFormat="1" ht="14.25" customHeight="1" x14ac:dyDescent="0.35"/>
    <row r="882906" spans="1:1" ht="14.25" customHeight="1" x14ac:dyDescent="0.45">
      <c r="A882906" s="31"/>
    </row>
    <row r="882912" spans="1:1" s="30" customFormat="1" ht="14.25" customHeight="1" x14ac:dyDescent="0.35"/>
    <row r="882928" spans="1:1" ht="14.25" customHeight="1" x14ac:dyDescent="0.45">
      <c r="A882928" s="31"/>
    </row>
    <row r="882934" s="30" customFormat="1" ht="14.25" customHeight="1" x14ac:dyDescent="0.35"/>
    <row r="882950" spans="1:1" ht="14.25" customHeight="1" x14ac:dyDescent="0.45">
      <c r="A882950" s="31"/>
    </row>
    <row r="882956" spans="1:1" s="30" customFormat="1" ht="14.25" customHeight="1" x14ac:dyDescent="0.35"/>
    <row r="882972" spans="1:1" ht="14.25" customHeight="1" x14ac:dyDescent="0.45">
      <c r="A882972" s="31"/>
    </row>
    <row r="882978" s="30" customFormat="1" ht="14.25" customHeight="1" x14ac:dyDescent="0.35"/>
    <row r="882994" spans="1:1" ht="14.25" customHeight="1" x14ac:dyDescent="0.45">
      <c r="A882994" s="31"/>
    </row>
    <row r="883000" spans="1:1" s="30" customFormat="1" ht="14.25" customHeight="1" x14ac:dyDescent="0.35"/>
    <row r="883016" spans="1:1" ht="14.25" customHeight="1" x14ac:dyDescent="0.45">
      <c r="A883016" s="31"/>
    </row>
    <row r="883022" spans="1:1" s="30" customFormat="1" ht="14.25" customHeight="1" x14ac:dyDescent="0.35"/>
    <row r="883038" spans="1:1" ht="14.25" customHeight="1" x14ac:dyDescent="0.45">
      <c r="A883038" s="31"/>
    </row>
    <row r="883044" s="30" customFormat="1" ht="14.25" customHeight="1" x14ac:dyDescent="0.35"/>
    <row r="883060" spans="1:1" ht="14.25" customHeight="1" x14ac:dyDescent="0.45">
      <c r="A883060" s="31"/>
    </row>
    <row r="883066" spans="1:1" s="30" customFormat="1" ht="14.25" customHeight="1" x14ac:dyDescent="0.35"/>
    <row r="883082" spans="1:1" ht="14.25" customHeight="1" x14ac:dyDescent="0.45">
      <c r="A883082" s="31"/>
    </row>
    <row r="883088" spans="1:1" s="30" customFormat="1" ht="14.25" customHeight="1" x14ac:dyDescent="0.35"/>
    <row r="883104" spans="1:1" ht="14.25" customHeight="1" x14ac:dyDescent="0.45">
      <c r="A883104" s="31"/>
    </row>
    <row r="883110" s="30" customFormat="1" ht="14.25" customHeight="1" x14ac:dyDescent="0.35"/>
    <row r="883126" spans="1:1" ht="14.25" customHeight="1" x14ac:dyDescent="0.45">
      <c r="A883126" s="31"/>
    </row>
    <row r="883132" spans="1:1" s="30" customFormat="1" ht="14.25" customHeight="1" x14ac:dyDescent="0.35"/>
    <row r="883148" spans="1:1" ht="14.25" customHeight="1" x14ac:dyDescent="0.45">
      <c r="A883148" s="31"/>
    </row>
    <row r="883154" s="30" customFormat="1" ht="14.25" customHeight="1" x14ac:dyDescent="0.35"/>
    <row r="883170" spans="1:1" ht="14.25" customHeight="1" x14ac:dyDescent="0.45">
      <c r="A883170" s="31"/>
    </row>
    <row r="883176" spans="1:1" s="30" customFormat="1" ht="14.25" customHeight="1" x14ac:dyDescent="0.35"/>
    <row r="883192" spans="1:1" ht="14.25" customHeight="1" x14ac:dyDescent="0.45">
      <c r="A883192" s="31"/>
    </row>
    <row r="883198" spans="1:1" s="30" customFormat="1" ht="14.25" customHeight="1" x14ac:dyDescent="0.35"/>
    <row r="883214" spans="1:1" ht="14.25" customHeight="1" x14ac:dyDescent="0.45">
      <c r="A883214" s="31"/>
    </row>
    <row r="883220" s="30" customFormat="1" ht="14.25" customHeight="1" x14ac:dyDescent="0.35"/>
    <row r="883236" spans="1:1" ht="14.25" customHeight="1" x14ac:dyDescent="0.45">
      <c r="A883236" s="31"/>
    </row>
    <row r="883242" spans="1:1" s="30" customFormat="1" ht="14.25" customHeight="1" x14ac:dyDescent="0.35"/>
    <row r="883258" spans="1:1" ht="14.25" customHeight="1" x14ac:dyDescent="0.45">
      <c r="A883258" s="31"/>
    </row>
    <row r="883264" spans="1:1" s="30" customFormat="1" ht="14.25" customHeight="1" x14ac:dyDescent="0.35"/>
    <row r="883280" spans="1:1" ht="14.25" customHeight="1" x14ac:dyDescent="0.45">
      <c r="A883280" s="31"/>
    </row>
    <row r="883286" s="30" customFormat="1" ht="14.25" customHeight="1" x14ac:dyDescent="0.35"/>
    <row r="883302" spans="1:1" ht="14.25" customHeight="1" x14ac:dyDescent="0.45">
      <c r="A883302" s="31"/>
    </row>
    <row r="883308" spans="1:1" s="30" customFormat="1" ht="14.25" customHeight="1" x14ac:dyDescent="0.35"/>
    <row r="883324" spans="1:1" ht="14.25" customHeight="1" x14ac:dyDescent="0.45">
      <c r="A883324" s="31"/>
    </row>
    <row r="883330" s="30" customFormat="1" ht="14.25" customHeight="1" x14ac:dyDescent="0.35"/>
    <row r="883346" spans="1:1" ht="14.25" customHeight="1" x14ac:dyDescent="0.45">
      <c r="A883346" s="31"/>
    </row>
    <row r="883352" spans="1:1" s="30" customFormat="1" ht="14.25" customHeight="1" x14ac:dyDescent="0.35"/>
    <row r="883368" spans="1:1" ht="14.25" customHeight="1" x14ac:dyDescent="0.45">
      <c r="A883368" s="31"/>
    </row>
    <row r="883374" spans="1:1" s="30" customFormat="1" ht="14.25" customHeight="1" x14ac:dyDescent="0.35"/>
    <row r="883390" spans="1:1" ht="14.25" customHeight="1" x14ac:dyDescent="0.45">
      <c r="A883390" s="31"/>
    </row>
    <row r="883396" s="30" customFormat="1" ht="14.25" customHeight="1" x14ac:dyDescent="0.35"/>
    <row r="883412" spans="1:1" ht="14.25" customHeight="1" x14ac:dyDescent="0.45">
      <c r="A883412" s="31"/>
    </row>
    <row r="883418" spans="1:1" s="30" customFormat="1" ht="14.25" customHeight="1" x14ac:dyDescent="0.35"/>
    <row r="883434" spans="1:1" ht="14.25" customHeight="1" x14ac:dyDescent="0.45">
      <c r="A883434" s="31"/>
    </row>
    <row r="883440" spans="1:1" s="30" customFormat="1" ht="14.25" customHeight="1" x14ac:dyDescent="0.35"/>
    <row r="883456" spans="1:1" ht="14.25" customHeight="1" x14ac:dyDescent="0.45">
      <c r="A883456" s="31"/>
    </row>
    <row r="883462" s="30" customFormat="1" ht="14.25" customHeight="1" x14ac:dyDescent="0.35"/>
    <row r="883478" spans="1:1" ht="14.25" customHeight="1" x14ac:dyDescent="0.45">
      <c r="A883478" s="31"/>
    </row>
    <row r="883484" spans="1:1" s="30" customFormat="1" ht="14.25" customHeight="1" x14ac:dyDescent="0.35"/>
    <row r="883500" spans="1:1" ht="14.25" customHeight="1" x14ac:dyDescent="0.45">
      <c r="A883500" s="31"/>
    </row>
    <row r="883506" s="30" customFormat="1" ht="14.25" customHeight="1" x14ac:dyDescent="0.35"/>
    <row r="883522" spans="1:1" ht="14.25" customHeight="1" x14ac:dyDescent="0.45">
      <c r="A883522" s="31"/>
    </row>
    <row r="883528" spans="1:1" s="30" customFormat="1" ht="14.25" customHeight="1" x14ac:dyDescent="0.35"/>
    <row r="883544" spans="1:1" ht="14.25" customHeight="1" x14ac:dyDescent="0.45">
      <c r="A883544" s="31"/>
    </row>
    <row r="883550" spans="1:1" s="30" customFormat="1" ht="14.25" customHeight="1" x14ac:dyDescent="0.35"/>
    <row r="883566" spans="1:1" ht="14.25" customHeight="1" x14ac:dyDescent="0.45">
      <c r="A883566" s="31"/>
    </row>
    <row r="883572" s="30" customFormat="1" ht="14.25" customHeight="1" x14ac:dyDescent="0.35"/>
    <row r="883588" spans="1:1" ht="14.25" customHeight="1" x14ac:dyDescent="0.45">
      <c r="A883588" s="31"/>
    </row>
    <row r="883594" spans="1:1" s="30" customFormat="1" ht="14.25" customHeight="1" x14ac:dyDescent="0.35"/>
    <row r="883610" spans="1:1" ht="14.25" customHeight="1" x14ac:dyDescent="0.45">
      <c r="A883610" s="31"/>
    </row>
    <row r="883616" spans="1:1" s="30" customFormat="1" ht="14.25" customHeight="1" x14ac:dyDescent="0.35"/>
    <row r="883632" spans="1:1" ht="14.25" customHeight="1" x14ac:dyDescent="0.45">
      <c r="A883632" s="31"/>
    </row>
    <row r="883638" s="30" customFormat="1" ht="14.25" customHeight="1" x14ac:dyDescent="0.35"/>
    <row r="883654" spans="1:1" ht="14.25" customHeight="1" x14ac:dyDescent="0.45">
      <c r="A883654" s="31"/>
    </row>
    <row r="883660" spans="1:1" s="30" customFormat="1" ht="14.25" customHeight="1" x14ac:dyDescent="0.35"/>
    <row r="883676" spans="1:1" ht="14.25" customHeight="1" x14ac:dyDescent="0.45">
      <c r="A883676" s="31"/>
    </row>
    <row r="883682" s="30" customFormat="1" ht="14.25" customHeight="1" x14ac:dyDescent="0.35"/>
    <row r="883698" spans="1:1" ht="14.25" customHeight="1" x14ac:dyDescent="0.45">
      <c r="A883698" s="31"/>
    </row>
    <row r="883704" spans="1:1" s="30" customFormat="1" ht="14.25" customHeight="1" x14ac:dyDescent="0.35"/>
    <row r="883720" spans="1:1" ht="14.25" customHeight="1" x14ac:dyDescent="0.45">
      <c r="A883720" s="31"/>
    </row>
    <row r="883726" spans="1:1" s="30" customFormat="1" ht="14.25" customHeight="1" x14ac:dyDescent="0.35"/>
    <row r="883742" spans="1:1" ht="14.25" customHeight="1" x14ac:dyDescent="0.45">
      <c r="A883742" s="31"/>
    </row>
    <row r="883748" s="30" customFormat="1" ht="14.25" customHeight="1" x14ac:dyDescent="0.35"/>
    <row r="883764" spans="1:1" ht="14.25" customHeight="1" x14ac:dyDescent="0.45">
      <c r="A883764" s="31"/>
    </row>
    <row r="883770" spans="1:1" s="30" customFormat="1" ht="14.25" customHeight="1" x14ac:dyDescent="0.35"/>
    <row r="883786" spans="1:1" ht="14.25" customHeight="1" x14ac:dyDescent="0.45">
      <c r="A883786" s="31"/>
    </row>
    <row r="883792" spans="1:1" s="30" customFormat="1" ht="14.25" customHeight="1" x14ac:dyDescent="0.35"/>
    <row r="883808" spans="1:1" ht="14.25" customHeight="1" x14ac:dyDescent="0.45">
      <c r="A883808" s="31"/>
    </row>
    <row r="883814" s="30" customFormat="1" ht="14.25" customHeight="1" x14ac:dyDescent="0.35"/>
    <row r="883830" spans="1:1" ht="14.25" customHeight="1" x14ac:dyDescent="0.45">
      <c r="A883830" s="31"/>
    </row>
    <row r="883836" spans="1:1" s="30" customFormat="1" ht="14.25" customHeight="1" x14ac:dyDescent="0.35"/>
    <row r="883852" spans="1:1" ht="14.25" customHeight="1" x14ac:dyDescent="0.45">
      <c r="A883852" s="31"/>
    </row>
    <row r="883858" s="30" customFormat="1" ht="14.25" customHeight="1" x14ac:dyDescent="0.35"/>
    <row r="883874" spans="1:1" ht="14.25" customHeight="1" x14ac:dyDescent="0.45">
      <c r="A883874" s="31"/>
    </row>
    <row r="883880" spans="1:1" s="30" customFormat="1" ht="14.25" customHeight="1" x14ac:dyDescent="0.35"/>
    <row r="883896" spans="1:1" ht="14.25" customHeight="1" x14ac:dyDescent="0.45">
      <c r="A883896" s="31"/>
    </row>
    <row r="883902" spans="1:1" s="30" customFormat="1" ht="14.25" customHeight="1" x14ac:dyDescent="0.35"/>
    <row r="883918" spans="1:1" ht="14.25" customHeight="1" x14ac:dyDescent="0.45">
      <c r="A883918" s="31"/>
    </row>
    <row r="883924" s="30" customFormat="1" ht="14.25" customHeight="1" x14ac:dyDescent="0.35"/>
    <row r="883940" spans="1:1" ht="14.25" customHeight="1" x14ac:dyDescent="0.45">
      <c r="A883940" s="31"/>
    </row>
    <row r="883946" spans="1:1" s="30" customFormat="1" ht="14.25" customHeight="1" x14ac:dyDescent="0.35"/>
    <row r="883962" spans="1:1" ht="14.25" customHeight="1" x14ac:dyDescent="0.45">
      <c r="A883962" s="31"/>
    </row>
    <row r="883968" spans="1:1" s="30" customFormat="1" ht="14.25" customHeight="1" x14ac:dyDescent="0.35"/>
    <row r="883984" spans="1:1" ht="14.25" customHeight="1" x14ac:dyDescent="0.45">
      <c r="A883984" s="31"/>
    </row>
    <row r="883990" s="30" customFormat="1" ht="14.25" customHeight="1" x14ac:dyDescent="0.35"/>
    <row r="884006" spans="1:1" ht="14.25" customHeight="1" x14ac:dyDescent="0.45">
      <c r="A884006" s="31"/>
    </row>
    <row r="884012" spans="1:1" s="30" customFormat="1" ht="14.25" customHeight="1" x14ac:dyDescent="0.35"/>
    <row r="884028" spans="1:1" ht="14.25" customHeight="1" x14ac:dyDescent="0.45">
      <c r="A884028" s="31"/>
    </row>
    <row r="884034" s="30" customFormat="1" ht="14.25" customHeight="1" x14ac:dyDescent="0.35"/>
    <row r="884050" spans="1:1" ht="14.25" customHeight="1" x14ac:dyDescent="0.45">
      <c r="A884050" s="31"/>
    </row>
    <row r="884056" spans="1:1" s="30" customFormat="1" ht="14.25" customHeight="1" x14ac:dyDescent="0.35"/>
    <row r="884072" spans="1:1" ht="14.25" customHeight="1" x14ac:dyDescent="0.45">
      <c r="A884072" s="31"/>
    </row>
    <row r="884078" spans="1:1" s="30" customFormat="1" ht="14.25" customHeight="1" x14ac:dyDescent="0.35"/>
    <row r="884094" spans="1:1" ht="14.25" customHeight="1" x14ac:dyDescent="0.45">
      <c r="A884094" s="31"/>
    </row>
    <row r="884100" s="30" customFormat="1" ht="14.25" customHeight="1" x14ac:dyDescent="0.35"/>
    <row r="884116" spans="1:1" ht="14.25" customHeight="1" x14ac:dyDescent="0.45">
      <c r="A884116" s="31"/>
    </row>
    <row r="884122" spans="1:1" s="30" customFormat="1" ht="14.25" customHeight="1" x14ac:dyDescent="0.35"/>
    <row r="884138" spans="1:1" ht="14.25" customHeight="1" x14ac:dyDescent="0.45">
      <c r="A884138" s="31"/>
    </row>
    <row r="884144" spans="1:1" s="30" customFormat="1" ht="14.25" customHeight="1" x14ac:dyDescent="0.35"/>
    <row r="884160" spans="1:1" ht="14.25" customHeight="1" x14ac:dyDescent="0.45">
      <c r="A884160" s="31"/>
    </row>
    <row r="884166" s="30" customFormat="1" ht="14.25" customHeight="1" x14ac:dyDescent="0.35"/>
    <row r="884182" spans="1:1" ht="14.25" customHeight="1" x14ac:dyDescent="0.45">
      <c r="A884182" s="31"/>
    </row>
    <row r="884188" spans="1:1" s="30" customFormat="1" ht="14.25" customHeight="1" x14ac:dyDescent="0.35"/>
    <row r="884204" spans="1:1" ht="14.25" customHeight="1" x14ac:dyDescent="0.45">
      <c r="A884204" s="31"/>
    </row>
    <row r="884210" s="30" customFormat="1" ht="14.25" customHeight="1" x14ac:dyDescent="0.35"/>
    <row r="884226" spans="1:1" ht="14.25" customHeight="1" x14ac:dyDescent="0.45">
      <c r="A884226" s="31"/>
    </row>
    <row r="884232" spans="1:1" s="30" customFormat="1" ht="14.25" customHeight="1" x14ac:dyDescent="0.35"/>
    <row r="884248" spans="1:1" ht="14.25" customHeight="1" x14ac:dyDescent="0.45">
      <c r="A884248" s="31"/>
    </row>
    <row r="884254" spans="1:1" s="30" customFormat="1" ht="14.25" customHeight="1" x14ac:dyDescent="0.35"/>
    <row r="884270" spans="1:1" ht="14.25" customHeight="1" x14ac:dyDescent="0.45">
      <c r="A884270" s="31"/>
    </row>
    <row r="884276" s="30" customFormat="1" ht="14.25" customHeight="1" x14ac:dyDescent="0.35"/>
    <row r="884292" spans="1:1" ht="14.25" customHeight="1" x14ac:dyDescent="0.45">
      <c r="A884292" s="31"/>
    </row>
    <row r="884298" spans="1:1" s="30" customFormat="1" ht="14.25" customHeight="1" x14ac:dyDescent="0.35"/>
    <row r="884314" spans="1:1" ht="14.25" customHeight="1" x14ac:dyDescent="0.45">
      <c r="A884314" s="31"/>
    </row>
    <row r="884320" spans="1:1" s="30" customFormat="1" ht="14.25" customHeight="1" x14ac:dyDescent="0.35"/>
    <row r="884336" spans="1:1" ht="14.25" customHeight="1" x14ac:dyDescent="0.45">
      <c r="A884336" s="31"/>
    </row>
    <row r="884342" s="30" customFormat="1" ht="14.25" customHeight="1" x14ac:dyDescent="0.35"/>
    <row r="884358" spans="1:1" ht="14.25" customHeight="1" x14ac:dyDescent="0.45">
      <c r="A884358" s="31"/>
    </row>
    <row r="884364" spans="1:1" s="30" customFormat="1" ht="14.25" customHeight="1" x14ac:dyDescent="0.35"/>
    <row r="884380" spans="1:1" ht="14.25" customHeight="1" x14ac:dyDescent="0.45">
      <c r="A884380" s="31"/>
    </row>
    <row r="884386" s="30" customFormat="1" ht="14.25" customHeight="1" x14ac:dyDescent="0.35"/>
    <row r="884402" spans="1:1" ht="14.25" customHeight="1" x14ac:dyDescent="0.45">
      <c r="A884402" s="31"/>
    </row>
    <row r="884408" spans="1:1" s="30" customFormat="1" ht="14.25" customHeight="1" x14ac:dyDescent="0.35"/>
    <row r="884424" spans="1:1" ht="14.25" customHeight="1" x14ac:dyDescent="0.45">
      <c r="A884424" s="31"/>
    </row>
    <row r="884430" spans="1:1" s="30" customFormat="1" ht="14.25" customHeight="1" x14ac:dyDescent="0.35"/>
    <row r="884446" spans="1:1" ht="14.25" customHeight="1" x14ac:dyDescent="0.45">
      <c r="A884446" s="31"/>
    </row>
    <row r="884452" s="30" customFormat="1" ht="14.25" customHeight="1" x14ac:dyDescent="0.35"/>
    <row r="884468" spans="1:1" ht="14.25" customHeight="1" x14ac:dyDescent="0.45">
      <c r="A884468" s="31"/>
    </row>
    <row r="884474" spans="1:1" s="30" customFormat="1" ht="14.25" customHeight="1" x14ac:dyDescent="0.35"/>
    <row r="884490" spans="1:1" ht="14.25" customHeight="1" x14ac:dyDescent="0.45">
      <c r="A884490" s="31"/>
    </row>
    <row r="884496" spans="1:1" s="30" customFormat="1" ht="14.25" customHeight="1" x14ac:dyDescent="0.35"/>
    <row r="884512" spans="1:1" ht="14.25" customHeight="1" x14ac:dyDescent="0.45">
      <c r="A884512" s="31"/>
    </row>
    <row r="884518" s="30" customFormat="1" ht="14.25" customHeight="1" x14ac:dyDescent="0.35"/>
    <row r="884534" spans="1:1" ht="14.25" customHeight="1" x14ac:dyDescent="0.45">
      <c r="A884534" s="31"/>
    </row>
    <row r="884540" spans="1:1" s="30" customFormat="1" ht="14.25" customHeight="1" x14ac:dyDescent="0.35"/>
    <row r="884556" spans="1:1" ht="14.25" customHeight="1" x14ac:dyDescent="0.45">
      <c r="A884556" s="31"/>
    </row>
    <row r="884562" s="30" customFormat="1" ht="14.25" customHeight="1" x14ac:dyDescent="0.35"/>
    <row r="884578" spans="1:1" ht="14.25" customHeight="1" x14ac:dyDescent="0.45">
      <c r="A884578" s="31"/>
    </row>
    <row r="884584" spans="1:1" s="30" customFormat="1" ht="14.25" customHeight="1" x14ac:dyDescent="0.35"/>
    <row r="884600" spans="1:1" ht="14.25" customHeight="1" x14ac:dyDescent="0.45">
      <c r="A884600" s="31"/>
    </row>
    <row r="884606" spans="1:1" s="30" customFormat="1" ht="14.25" customHeight="1" x14ac:dyDescent="0.35"/>
    <row r="884622" spans="1:1" ht="14.25" customHeight="1" x14ac:dyDescent="0.45">
      <c r="A884622" s="31"/>
    </row>
    <row r="884628" s="30" customFormat="1" ht="14.25" customHeight="1" x14ac:dyDescent="0.35"/>
    <row r="884644" spans="1:1" ht="14.25" customHeight="1" x14ac:dyDescent="0.45">
      <c r="A884644" s="31"/>
    </row>
    <row r="884650" spans="1:1" s="30" customFormat="1" ht="14.25" customHeight="1" x14ac:dyDescent="0.35"/>
    <row r="884666" spans="1:1" ht="14.25" customHeight="1" x14ac:dyDescent="0.45">
      <c r="A884666" s="31"/>
    </row>
    <row r="884672" spans="1:1" s="30" customFormat="1" ht="14.25" customHeight="1" x14ac:dyDescent="0.35"/>
    <row r="884688" spans="1:1" ht="14.25" customHeight="1" x14ac:dyDescent="0.45">
      <c r="A884688" s="31"/>
    </row>
    <row r="884694" s="30" customFormat="1" ht="14.25" customHeight="1" x14ac:dyDescent="0.35"/>
    <row r="884710" spans="1:1" ht="14.25" customHeight="1" x14ac:dyDescent="0.45">
      <c r="A884710" s="31"/>
    </row>
    <row r="884716" spans="1:1" s="30" customFormat="1" ht="14.25" customHeight="1" x14ac:dyDescent="0.35"/>
    <row r="884732" spans="1:1" ht="14.25" customHeight="1" x14ac:dyDescent="0.45">
      <c r="A884732" s="31"/>
    </row>
    <row r="884738" s="30" customFormat="1" ht="14.25" customHeight="1" x14ac:dyDescent="0.35"/>
    <row r="884754" spans="1:1" ht="14.25" customHeight="1" x14ac:dyDescent="0.45">
      <c r="A884754" s="31"/>
    </row>
    <row r="884760" spans="1:1" s="30" customFormat="1" ht="14.25" customHeight="1" x14ac:dyDescent="0.35"/>
    <row r="884776" spans="1:1" ht="14.25" customHeight="1" x14ac:dyDescent="0.45">
      <c r="A884776" s="31"/>
    </row>
    <row r="884782" spans="1:1" s="30" customFormat="1" ht="14.25" customHeight="1" x14ac:dyDescent="0.35"/>
    <row r="884798" spans="1:1" ht="14.25" customHeight="1" x14ac:dyDescent="0.45">
      <c r="A884798" s="31"/>
    </row>
    <row r="884804" s="30" customFormat="1" ht="14.25" customHeight="1" x14ac:dyDescent="0.35"/>
    <row r="884820" spans="1:1" ht="14.25" customHeight="1" x14ac:dyDescent="0.45">
      <c r="A884820" s="31"/>
    </row>
    <row r="884826" spans="1:1" s="30" customFormat="1" ht="14.25" customHeight="1" x14ac:dyDescent="0.35"/>
    <row r="884842" spans="1:1" ht="14.25" customHeight="1" x14ac:dyDescent="0.45">
      <c r="A884842" s="31"/>
    </row>
    <row r="884848" spans="1:1" s="30" customFormat="1" ht="14.25" customHeight="1" x14ac:dyDescent="0.35"/>
    <row r="884864" spans="1:1" ht="14.25" customHeight="1" x14ac:dyDescent="0.45">
      <c r="A884864" s="31"/>
    </row>
    <row r="884870" s="30" customFormat="1" ht="14.25" customHeight="1" x14ac:dyDescent="0.35"/>
    <row r="884886" spans="1:1" ht="14.25" customHeight="1" x14ac:dyDescent="0.45">
      <c r="A884886" s="31"/>
    </row>
    <row r="884892" spans="1:1" s="30" customFormat="1" ht="14.25" customHeight="1" x14ac:dyDescent="0.35"/>
    <row r="884908" spans="1:1" ht="14.25" customHeight="1" x14ac:dyDescent="0.45">
      <c r="A884908" s="31"/>
    </row>
    <row r="884914" s="30" customFormat="1" ht="14.25" customHeight="1" x14ac:dyDescent="0.35"/>
    <row r="884930" spans="1:1" ht="14.25" customHeight="1" x14ac:dyDescent="0.45">
      <c r="A884930" s="31"/>
    </row>
    <row r="884936" spans="1:1" s="30" customFormat="1" ht="14.25" customHeight="1" x14ac:dyDescent="0.35"/>
    <row r="884952" spans="1:1" ht="14.25" customHeight="1" x14ac:dyDescent="0.45">
      <c r="A884952" s="31"/>
    </row>
    <row r="884958" spans="1:1" s="30" customFormat="1" ht="14.25" customHeight="1" x14ac:dyDescent="0.35"/>
    <row r="884974" spans="1:1" ht="14.25" customHeight="1" x14ac:dyDescent="0.45">
      <c r="A884974" s="31"/>
    </row>
    <row r="884980" s="30" customFormat="1" ht="14.25" customHeight="1" x14ac:dyDescent="0.35"/>
    <row r="884996" spans="1:1" ht="14.25" customHeight="1" x14ac:dyDescent="0.45">
      <c r="A884996" s="31"/>
    </row>
    <row r="885002" spans="1:1" s="30" customFormat="1" ht="14.25" customHeight="1" x14ac:dyDescent="0.35"/>
    <row r="885018" spans="1:1" ht="14.25" customHeight="1" x14ac:dyDescent="0.45">
      <c r="A885018" s="31"/>
    </row>
    <row r="885024" spans="1:1" s="30" customFormat="1" ht="14.25" customHeight="1" x14ac:dyDescent="0.35"/>
    <row r="885040" spans="1:1" ht="14.25" customHeight="1" x14ac:dyDescent="0.45">
      <c r="A885040" s="31"/>
    </row>
    <row r="885046" s="30" customFormat="1" ht="14.25" customHeight="1" x14ac:dyDescent="0.35"/>
    <row r="885062" spans="1:1" ht="14.25" customHeight="1" x14ac:dyDescent="0.45">
      <c r="A885062" s="31"/>
    </row>
    <row r="885068" spans="1:1" s="30" customFormat="1" ht="14.25" customHeight="1" x14ac:dyDescent="0.35"/>
    <row r="885084" spans="1:1" ht="14.25" customHeight="1" x14ac:dyDescent="0.45">
      <c r="A885084" s="31"/>
    </row>
    <row r="885090" s="30" customFormat="1" ht="14.25" customHeight="1" x14ac:dyDescent="0.35"/>
    <row r="885106" spans="1:1" ht="14.25" customHeight="1" x14ac:dyDescent="0.45">
      <c r="A885106" s="31"/>
    </row>
    <row r="885112" spans="1:1" s="30" customFormat="1" ht="14.25" customHeight="1" x14ac:dyDescent="0.35"/>
    <row r="885128" spans="1:1" ht="14.25" customHeight="1" x14ac:dyDescent="0.45">
      <c r="A885128" s="31"/>
    </row>
    <row r="885134" spans="1:1" s="30" customFormat="1" ht="14.25" customHeight="1" x14ac:dyDescent="0.35"/>
    <row r="885150" spans="1:1" ht="14.25" customHeight="1" x14ac:dyDescent="0.45">
      <c r="A885150" s="31"/>
    </row>
    <row r="885156" s="30" customFormat="1" ht="14.25" customHeight="1" x14ac:dyDescent="0.35"/>
    <row r="885172" spans="1:1" ht="14.25" customHeight="1" x14ac:dyDescent="0.45">
      <c r="A885172" s="31"/>
    </row>
    <row r="885178" spans="1:1" s="30" customFormat="1" ht="14.25" customHeight="1" x14ac:dyDescent="0.35"/>
    <row r="885194" spans="1:1" ht="14.25" customHeight="1" x14ac:dyDescent="0.45">
      <c r="A885194" s="31"/>
    </row>
    <row r="885200" spans="1:1" s="30" customFormat="1" ht="14.25" customHeight="1" x14ac:dyDescent="0.35"/>
    <row r="885216" spans="1:1" ht="14.25" customHeight="1" x14ac:dyDescent="0.45">
      <c r="A885216" s="31"/>
    </row>
    <row r="885222" s="30" customFormat="1" ht="14.25" customHeight="1" x14ac:dyDescent="0.35"/>
    <row r="885238" spans="1:1" ht="14.25" customHeight="1" x14ac:dyDescent="0.45">
      <c r="A885238" s="31"/>
    </row>
    <row r="885244" spans="1:1" s="30" customFormat="1" ht="14.25" customHeight="1" x14ac:dyDescent="0.35"/>
    <row r="885260" spans="1:1" ht="14.25" customHeight="1" x14ac:dyDescent="0.45">
      <c r="A885260" s="31"/>
    </row>
    <row r="885266" s="30" customFormat="1" ht="14.25" customHeight="1" x14ac:dyDescent="0.35"/>
    <row r="885282" spans="1:1" ht="14.25" customHeight="1" x14ac:dyDescent="0.45">
      <c r="A885282" s="31"/>
    </row>
    <row r="885288" spans="1:1" s="30" customFormat="1" ht="14.25" customHeight="1" x14ac:dyDescent="0.35"/>
    <row r="885304" spans="1:1" ht="14.25" customHeight="1" x14ac:dyDescent="0.45">
      <c r="A885304" s="31"/>
    </row>
    <row r="885310" spans="1:1" s="30" customFormat="1" ht="14.25" customHeight="1" x14ac:dyDescent="0.35"/>
    <row r="885326" spans="1:1" ht="14.25" customHeight="1" x14ac:dyDescent="0.45">
      <c r="A885326" s="31"/>
    </row>
    <row r="885332" s="30" customFormat="1" ht="14.25" customHeight="1" x14ac:dyDescent="0.35"/>
    <row r="885348" spans="1:1" ht="14.25" customHeight="1" x14ac:dyDescent="0.45">
      <c r="A885348" s="31"/>
    </row>
    <row r="885354" spans="1:1" s="30" customFormat="1" ht="14.25" customHeight="1" x14ac:dyDescent="0.35"/>
    <row r="885370" spans="1:1" ht="14.25" customHeight="1" x14ac:dyDescent="0.45">
      <c r="A885370" s="31"/>
    </row>
    <row r="885376" spans="1:1" s="30" customFormat="1" ht="14.25" customHeight="1" x14ac:dyDescent="0.35"/>
    <row r="885392" spans="1:1" ht="14.25" customHeight="1" x14ac:dyDescent="0.45">
      <c r="A885392" s="31"/>
    </row>
    <row r="885398" s="30" customFormat="1" ht="14.25" customHeight="1" x14ac:dyDescent="0.35"/>
    <row r="885414" spans="1:1" ht="14.25" customHeight="1" x14ac:dyDescent="0.45">
      <c r="A885414" s="31"/>
    </row>
    <row r="885420" spans="1:1" s="30" customFormat="1" ht="14.25" customHeight="1" x14ac:dyDescent="0.35"/>
    <row r="885436" spans="1:1" ht="14.25" customHeight="1" x14ac:dyDescent="0.45">
      <c r="A885436" s="31"/>
    </row>
    <row r="885442" s="30" customFormat="1" ht="14.25" customHeight="1" x14ac:dyDescent="0.35"/>
    <row r="885458" spans="1:1" ht="14.25" customHeight="1" x14ac:dyDescent="0.45">
      <c r="A885458" s="31"/>
    </row>
    <row r="885464" spans="1:1" s="30" customFormat="1" ht="14.25" customHeight="1" x14ac:dyDescent="0.35"/>
    <row r="885480" spans="1:1" ht="14.25" customHeight="1" x14ac:dyDescent="0.45">
      <c r="A885480" s="31"/>
    </row>
    <row r="885486" spans="1:1" s="30" customFormat="1" ht="14.25" customHeight="1" x14ac:dyDescent="0.35"/>
    <row r="885502" spans="1:1" ht="14.25" customHeight="1" x14ac:dyDescent="0.45">
      <c r="A885502" s="31"/>
    </row>
    <row r="885508" s="30" customFormat="1" ht="14.25" customHeight="1" x14ac:dyDescent="0.35"/>
    <row r="885524" spans="1:1" ht="14.25" customHeight="1" x14ac:dyDescent="0.45">
      <c r="A885524" s="31"/>
    </row>
    <row r="885530" spans="1:1" s="30" customFormat="1" ht="14.25" customHeight="1" x14ac:dyDescent="0.35"/>
    <row r="885546" spans="1:1" ht="14.25" customHeight="1" x14ac:dyDescent="0.45">
      <c r="A885546" s="31"/>
    </row>
    <row r="885552" spans="1:1" s="30" customFormat="1" ht="14.25" customHeight="1" x14ac:dyDescent="0.35"/>
    <row r="885568" spans="1:1" ht="14.25" customHeight="1" x14ac:dyDescent="0.45">
      <c r="A885568" s="31"/>
    </row>
    <row r="885574" s="30" customFormat="1" ht="14.25" customHeight="1" x14ac:dyDescent="0.35"/>
    <row r="885590" spans="1:1" ht="14.25" customHeight="1" x14ac:dyDescent="0.45">
      <c r="A885590" s="31"/>
    </row>
    <row r="885596" spans="1:1" s="30" customFormat="1" ht="14.25" customHeight="1" x14ac:dyDescent="0.35"/>
    <row r="885612" spans="1:1" ht="14.25" customHeight="1" x14ac:dyDescent="0.45">
      <c r="A885612" s="31"/>
    </row>
    <row r="885618" s="30" customFormat="1" ht="14.25" customHeight="1" x14ac:dyDescent="0.35"/>
    <row r="885634" spans="1:1" ht="14.25" customHeight="1" x14ac:dyDescent="0.45">
      <c r="A885634" s="31"/>
    </row>
    <row r="885640" spans="1:1" s="30" customFormat="1" ht="14.25" customHeight="1" x14ac:dyDescent="0.35"/>
    <row r="885656" spans="1:1" ht="14.25" customHeight="1" x14ac:dyDescent="0.45">
      <c r="A885656" s="31"/>
    </row>
    <row r="885662" spans="1:1" s="30" customFormat="1" ht="14.25" customHeight="1" x14ac:dyDescent="0.35"/>
    <row r="885678" spans="1:1" ht="14.25" customHeight="1" x14ac:dyDescent="0.45">
      <c r="A885678" s="31"/>
    </row>
    <row r="885684" s="30" customFormat="1" ht="14.25" customHeight="1" x14ac:dyDescent="0.35"/>
    <row r="885700" spans="1:1" ht="14.25" customHeight="1" x14ac:dyDescent="0.45">
      <c r="A885700" s="31"/>
    </row>
    <row r="885706" spans="1:1" s="30" customFormat="1" ht="14.25" customHeight="1" x14ac:dyDescent="0.35"/>
    <row r="885722" spans="1:1" ht="14.25" customHeight="1" x14ac:dyDescent="0.45">
      <c r="A885722" s="31"/>
    </row>
    <row r="885728" spans="1:1" s="30" customFormat="1" ht="14.25" customHeight="1" x14ac:dyDescent="0.35"/>
    <row r="885744" spans="1:1" ht="14.25" customHeight="1" x14ac:dyDescent="0.45">
      <c r="A885744" s="31"/>
    </row>
    <row r="885750" s="30" customFormat="1" ht="14.25" customHeight="1" x14ac:dyDescent="0.35"/>
    <row r="885766" spans="1:1" ht="14.25" customHeight="1" x14ac:dyDescent="0.45">
      <c r="A885766" s="31"/>
    </row>
    <row r="885772" spans="1:1" s="30" customFormat="1" ht="14.25" customHeight="1" x14ac:dyDescent="0.35"/>
    <row r="885788" spans="1:1" ht="14.25" customHeight="1" x14ac:dyDescent="0.45">
      <c r="A885788" s="31"/>
    </row>
    <row r="885794" s="30" customFormat="1" ht="14.25" customHeight="1" x14ac:dyDescent="0.35"/>
    <row r="885810" spans="1:1" ht="14.25" customHeight="1" x14ac:dyDescent="0.45">
      <c r="A885810" s="31"/>
    </row>
    <row r="885816" spans="1:1" s="30" customFormat="1" ht="14.25" customHeight="1" x14ac:dyDescent="0.35"/>
    <row r="885832" spans="1:1" ht="14.25" customHeight="1" x14ac:dyDescent="0.45">
      <c r="A885832" s="31"/>
    </row>
    <row r="885838" spans="1:1" s="30" customFormat="1" ht="14.25" customHeight="1" x14ac:dyDescent="0.35"/>
    <row r="885854" spans="1:1" ht="14.25" customHeight="1" x14ac:dyDescent="0.45">
      <c r="A885854" s="31"/>
    </row>
    <row r="885860" s="30" customFormat="1" ht="14.25" customHeight="1" x14ac:dyDescent="0.35"/>
    <row r="885876" spans="1:1" ht="14.25" customHeight="1" x14ac:dyDescent="0.45">
      <c r="A885876" s="31"/>
    </row>
    <row r="885882" spans="1:1" s="30" customFormat="1" ht="14.25" customHeight="1" x14ac:dyDescent="0.35"/>
    <row r="885898" spans="1:1" ht="14.25" customHeight="1" x14ac:dyDescent="0.45">
      <c r="A885898" s="31"/>
    </row>
    <row r="885904" spans="1:1" s="30" customFormat="1" ht="14.25" customHeight="1" x14ac:dyDescent="0.35"/>
    <row r="885920" spans="1:1" ht="14.25" customHeight="1" x14ac:dyDescent="0.45">
      <c r="A885920" s="31"/>
    </row>
    <row r="885926" s="30" customFormat="1" ht="14.25" customHeight="1" x14ac:dyDescent="0.35"/>
    <row r="885942" spans="1:1" ht="14.25" customHeight="1" x14ac:dyDescent="0.45">
      <c r="A885942" s="31"/>
    </row>
    <row r="885948" spans="1:1" s="30" customFormat="1" ht="14.25" customHeight="1" x14ac:dyDescent="0.35"/>
    <row r="885964" spans="1:1" ht="14.25" customHeight="1" x14ac:dyDescent="0.45">
      <c r="A885964" s="31"/>
    </row>
    <row r="885970" s="30" customFormat="1" ht="14.25" customHeight="1" x14ac:dyDescent="0.35"/>
    <row r="885986" spans="1:1" ht="14.25" customHeight="1" x14ac:dyDescent="0.45">
      <c r="A885986" s="31"/>
    </row>
    <row r="885992" spans="1:1" s="30" customFormat="1" ht="14.25" customHeight="1" x14ac:dyDescent="0.35"/>
    <row r="886008" spans="1:1" ht="14.25" customHeight="1" x14ac:dyDescent="0.45">
      <c r="A886008" s="31"/>
    </row>
    <row r="886014" spans="1:1" s="30" customFormat="1" ht="14.25" customHeight="1" x14ac:dyDescent="0.35"/>
    <row r="886030" spans="1:1" ht="14.25" customHeight="1" x14ac:dyDescent="0.45">
      <c r="A886030" s="31"/>
    </row>
    <row r="886036" s="30" customFormat="1" ht="14.25" customHeight="1" x14ac:dyDescent="0.35"/>
    <row r="886052" spans="1:1" ht="14.25" customHeight="1" x14ac:dyDescent="0.45">
      <c r="A886052" s="31"/>
    </row>
    <row r="886058" spans="1:1" s="30" customFormat="1" ht="14.25" customHeight="1" x14ac:dyDescent="0.35"/>
    <row r="886074" spans="1:1" ht="14.25" customHeight="1" x14ac:dyDescent="0.45">
      <c r="A886074" s="31"/>
    </row>
    <row r="886080" spans="1:1" s="30" customFormat="1" ht="14.25" customHeight="1" x14ac:dyDescent="0.35"/>
    <row r="886096" spans="1:1" ht="14.25" customHeight="1" x14ac:dyDescent="0.45">
      <c r="A886096" s="31"/>
    </row>
    <row r="886102" s="30" customFormat="1" ht="14.25" customHeight="1" x14ac:dyDescent="0.35"/>
    <row r="886118" spans="1:1" ht="14.25" customHeight="1" x14ac:dyDescent="0.45">
      <c r="A886118" s="31"/>
    </row>
    <row r="886124" spans="1:1" s="30" customFormat="1" ht="14.25" customHeight="1" x14ac:dyDescent="0.35"/>
    <row r="886140" spans="1:1" ht="14.25" customHeight="1" x14ac:dyDescent="0.45">
      <c r="A886140" s="31"/>
    </row>
    <row r="886146" s="30" customFormat="1" ht="14.25" customHeight="1" x14ac:dyDescent="0.35"/>
    <row r="886162" spans="1:1" ht="14.25" customHeight="1" x14ac:dyDescent="0.45">
      <c r="A886162" s="31"/>
    </row>
    <row r="886168" spans="1:1" s="30" customFormat="1" ht="14.25" customHeight="1" x14ac:dyDescent="0.35"/>
    <row r="886184" spans="1:1" ht="14.25" customHeight="1" x14ac:dyDescent="0.45">
      <c r="A886184" s="31"/>
    </row>
    <row r="886190" spans="1:1" s="30" customFormat="1" ht="14.25" customHeight="1" x14ac:dyDescent="0.35"/>
    <row r="886206" spans="1:1" ht="14.25" customHeight="1" x14ac:dyDescent="0.45">
      <c r="A886206" s="31"/>
    </row>
    <row r="886212" s="30" customFormat="1" ht="14.25" customHeight="1" x14ac:dyDescent="0.35"/>
    <row r="886228" spans="1:1" ht="14.25" customHeight="1" x14ac:dyDescent="0.45">
      <c r="A886228" s="31"/>
    </row>
    <row r="886234" spans="1:1" s="30" customFormat="1" ht="14.25" customHeight="1" x14ac:dyDescent="0.35"/>
    <row r="886250" spans="1:1" ht="14.25" customHeight="1" x14ac:dyDescent="0.45">
      <c r="A886250" s="31"/>
    </row>
    <row r="886256" spans="1:1" s="30" customFormat="1" ht="14.25" customHeight="1" x14ac:dyDescent="0.35"/>
    <row r="886272" spans="1:1" ht="14.25" customHeight="1" x14ac:dyDescent="0.45">
      <c r="A886272" s="31"/>
    </row>
    <row r="886278" s="30" customFormat="1" ht="14.25" customHeight="1" x14ac:dyDescent="0.35"/>
    <row r="886294" spans="1:1" ht="14.25" customHeight="1" x14ac:dyDescent="0.45">
      <c r="A886294" s="31"/>
    </row>
    <row r="886300" spans="1:1" s="30" customFormat="1" ht="14.25" customHeight="1" x14ac:dyDescent="0.35"/>
    <row r="886316" spans="1:1" ht="14.25" customHeight="1" x14ac:dyDescent="0.45">
      <c r="A886316" s="31"/>
    </row>
    <row r="886322" s="30" customFormat="1" ht="14.25" customHeight="1" x14ac:dyDescent="0.35"/>
    <row r="886338" spans="1:1" ht="14.25" customHeight="1" x14ac:dyDescent="0.45">
      <c r="A886338" s="31"/>
    </row>
    <row r="886344" spans="1:1" s="30" customFormat="1" ht="14.25" customHeight="1" x14ac:dyDescent="0.35"/>
    <row r="886360" spans="1:1" ht="14.25" customHeight="1" x14ac:dyDescent="0.45">
      <c r="A886360" s="31"/>
    </row>
    <row r="886366" spans="1:1" s="30" customFormat="1" ht="14.25" customHeight="1" x14ac:dyDescent="0.35"/>
    <row r="886382" spans="1:1" ht="14.25" customHeight="1" x14ac:dyDescent="0.45">
      <c r="A886382" s="31"/>
    </row>
    <row r="886388" s="30" customFormat="1" ht="14.25" customHeight="1" x14ac:dyDescent="0.35"/>
    <row r="886404" spans="1:1" ht="14.25" customHeight="1" x14ac:dyDescent="0.45">
      <c r="A886404" s="31"/>
    </row>
    <row r="886410" spans="1:1" s="30" customFormat="1" ht="14.25" customHeight="1" x14ac:dyDescent="0.35"/>
    <row r="886426" spans="1:1" ht="14.25" customHeight="1" x14ac:dyDescent="0.45">
      <c r="A886426" s="31"/>
    </row>
    <row r="886432" spans="1:1" s="30" customFormat="1" ht="14.25" customHeight="1" x14ac:dyDescent="0.35"/>
    <row r="886448" spans="1:1" ht="14.25" customHeight="1" x14ac:dyDescent="0.45">
      <c r="A886448" s="31"/>
    </row>
    <row r="886454" s="30" customFormat="1" ht="14.25" customHeight="1" x14ac:dyDescent="0.35"/>
    <row r="886470" spans="1:1" ht="14.25" customHeight="1" x14ac:dyDescent="0.45">
      <c r="A886470" s="31"/>
    </row>
    <row r="886476" spans="1:1" s="30" customFormat="1" ht="14.25" customHeight="1" x14ac:dyDescent="0.35"/>
    <row r="886492" spans="1:1" ht="14.25" customHeight="1" x14ac:dyDescent="0.45">
      <c r="A886492" s="31"/>
    </row>
    <row r="886498" s="30" customFormat="1" ht="14.25" customHeight="1" x14ac:dyDescent="0.35"/>
    <row r="886514" spans="1:1" ht="14.25" customHeight="1" x14ac:dyDescent="0.45">
      <c r="A886514" s="31"/>
    </row>
    <row r="886520" spans="1:1" s="30" customFormat="1" ht="14.25" customHeight="1" x14ac:dyDescent="0.35"/>
    <row r="886536" spans="1:1" ht="14.25" customHeight="1" x14ac:dyDescent="0.45">
      <c r="A886536" s="31"/>
    </row>
    <row r="886542" spans="1:1" s="30" customFormat="1" ht="14.25" customHeight="1" x14ac:dyDescent="0.35"/>
    <row r="886558" spans="1:1" ht="14.25" customHeight="1" x14ac:dyDescent="0.45">
      <c r="A886558" s="31"/>
    </row>
    <row r="886564" s="30" customFormat="1" ht="14.25" customHeight="1" x14ac:dyDescent="0.35"/>
    <row r="886580" spans="1:1" ht="14.25" customHeight="1" x14ac:dyDescent="0.45">
      <c r="A886580" s="31"/>
    </row>
    <row r="886586" spans="1:1" s="30" customFormat="1" ht="14.25" customHeight="1" x14ac:dyDescent="0.35"/>
    <row r="886602" spans="1:1" ht="14.25" customHeight="1" x14ac:dyDescent="0.45">
      <c r="A886602" s="31"/>
    </row>
    <row r="886608" spans="1:1" s="30" customFormat="1" ht="14.25" customHeight="1" x14ac:dyDescent="0.35"/>
    <row r="886624" spans="1:1" ht="14.25" customHeight="1" x14ac:dyDescent="0.45">
      <c r="A886624" s="31"/>
    </row>
    <row r="886630" s="30" customFormat="1" ht="14.25" customHeight="1" x14ac:dyDescent="0.35"/>
    <row r="886646" spans="1:1" ht="14.25" customHeight="1" x14ac:dyDescent="0.45">
      <c r="A886646" s="31"/>
    </row>
    <row r="886652" spans="1:1" s="30" customFormat="1" ht="14.25" customHeight="1" x14ac:dyDescent="0.35"/>
    <row r="886668" spans="1:1" ht="14.25" customHeight="1" x14ac:dyDescent="0.45">
      <c r="A886668" s="31"/>
    </row>
    <row r="886674" s="30" customFormat="1" ht="14.25" customHeight="1" x14ac:dyDescent="0.35"/>
    <row r="886690" spans="1:1" ht="14.25" customHeight="1" x14ac:dyDescent="0.45">
      <c r="A886690" s="31"/>
    </row>
    <row r="886696" spans="1:1" s="30" customFormat="1" ht="14.25" customHeight="1" x14ac:dyDescent="0.35"/>
    <row r="886712" spans="1:1" ht="14.25" customHeight="1" x14ac:dyDescent="0.45">
      <c r="A886712" s="31"/>
    </row>
    <row r="886718" spans="1:1" s="30" customFormat="1" ht="14.25" customHeight="1" x14ac:dyDescent="0.35"/>
    <row r="886734" spans="1:1" ht="14.25" customHeight="1" x14ac:dyDescent="0.45">
      <c r="A886734" s="31"/>
    </row>
    <row r="886740" s="30" customFormat="1" ht="14.25" customHeight="1" x14ac:dyDescent="0.35"/>
    <row r="886756" spans="1:1" ht="14.25" customHeight="1" x14ac:dyDescent="0.45">
      <c r="A886756" s="31"/>
    </row>
    <row r="886762" spans="1:1" s="30" customFormat="1" ht="14.25" customHeight="1" x14ac:dyDescent="0.35"/>
    <row r="886778" spans="1:1" ht="14.25" customHeight="1" x14ac:dyDescent="0.45">
      <c r="A886778" s="31"/>
    </row>
    <row r="886784" spans="1:1" s="30" customFormat="1" ht="14.25" customHeight="1" x14ac:dyDescent="0.35"/>
    <row r="886800" spans="1:1" ht="14.25" customHeight="1" x14ac:dyDescent="0.45">
      <c r="A886800" s="31"/>
    </row>
    <row r="886806" s="30" customFormat="1" ht="14.25" customHeight="1" x14ac:dyDescent="0.35"/>
    <row r="886822" spans="1:1" ht="14.25" customHeight="1" x14ac:dyDescent="0.45">
      <c r="A886822" s="31"/>
    </row>
    <row r="886828" spans="1:1" s="30" customFormat="1" ht="14.25" customHeight="1" x14ac:dyDescent="0.35"/>
    <row r="886844" spans="1:1" ht="14.25" customHeight="1" x14ac:dyDescent="0.45">
      <c r="A886844" s="31"/>
    </row>
    <row r="886850" s="30" customFormat="1" ht="14.25" customHeight="1" x14ac:dyDescent="0.35"/>
    <row r="886866" spans="1:1" ht="14.25" customHeight="1" x14ac:dyDescent="0.45">
      <c r="A886866" s="31"/>
    </row>
    <row r="886872" spans="1:1" s="30" customFormat="1" ht="14.25" customHeight="1" x14ac:dyDescent="0.35"/>
    <row r="886888" spans="1:1" ht="14.25" customHeight="1" x14ac:dyDescent="0.45">
      <c r="A886888" s="31"/>
    </row>
    <row r="886894" spans="1:1" s="30" customFormat="1" ht="14.25" customHeight="1" x14ac:dyDescent="0.35"/>
    <row r="886910" spans="1:1" ht="14.25" customHeight="1" x14ac:dyDescent="0.45">
      <c r="A886910" s="31"/>
    </row>
    <row r="886916" s="30" customFormat="1" ht="14.25" customHeight="1" x14ac:dyDescent="0.35"/>
    <row r="886932" spans="1:1" ht="14.25" customHeight="1" x14ac:dyDescent="0.45">
      <c r="A886932" s="31"/>
    </row>
    <row r="886938" spans="1:1" s="30" customFormat="1" ht="14.25" customHeight="1" x14ac:dyDescent="0.35"/>
    <row r="886954" spans="1:1" ht="14.25" customHeight="1" x14ac:dyDescent="0.45">
      <c r="A886954" s="31"/>
    </row>
    <row r="886960" spans="1:1" s="30" customFormat="1" ht="14.25" customHeight="1" x14ac:dyDescent="0.35"/>
    <row r="886976" spans="1:1" ht="14.25" customHeight="1" x14ac:dyDescent="0.45">
      <c r="A886976" s="31"/>
    </row>
    <row r="886982" s="30" customFormat="1" ht="14.25" customHeight="1" x14ac:dyDescent="0.35"/>
    <row r="886998" spans="1:1" ht="14.25" customHeight="1" x14ac:dyDescent="0.45">
      <c r="A886998" s="31"/>
    </row>
    <row r="887004" spans="1:1" s="30" customFormat="1" ht="14.25" customHeight="1" x14ac:dyDescent="0.35"/>
    <row r="887020" spans="1:1" ht="14.25" customHeight="1" x14ac:dyDescent="0.45">
      <c r="A887020" s="31"/>
    </row>
    <row r="887026" s="30" customFormat="1" ht="14.25" customHeight="1" x14ac:dyDescent="0.35"/>
    <row r="887042" spans="1:1" ht="14.25" customHeight="1" x14ac:dyDescent="0.45">
      <c r="A887042" s="31"/>
    </row>
    <row r="887048" spans="1:1" s="30" customFormat="1" ht="14.25" customHeight="1" x14ac:dyDescent="0.35"/>
    <row r="887064" spans="1:1" ht="14.25" customHeight="1" x14ac:dyDescent="0.45">
      <c r="A887064" s="31"/>
    </row>
    <row r="887070" spans="1:1" s="30" customFormat="1" ht="14.25" customHeight="1" x14ac:dyDescent="0.35"/>
    <row r="887086" spans="1:1" ht="14.25" customHeight="1" x14ac:dyDescent="0.45">
      <c r="A887086" s="31"/>
    </row>
    <row r="887092" s="30" customFormat="1" ht="14.25" customHeight="1" x14ac:dyDescent="0.35"/>
    <row r="887108" spans="1:1" ht="14.25" customHeight="1" x14ac:dyDescent="0.45">
      <c r="A887108" s="31"/>
    </row>
    <row r="887114" spans="1:1" s="30" customFormat="1" ht="14.25" customHeight="1" x14ac:dyDescent="0.35"/>
    <row r="887130" spans="1:1" ht="14.25" customHeight="1" x14ac:dyDescent="0.45">
      <c r="A887130" s="31"/>
    </row>
    <row r="887136" spans="1:1" s="30" customFormat="1" ht="14.25" customHeight="1" x14ac:dyDescent="0.35"/>
    <row r="887152" spans="1:1" ht="14.25" customHeight="1" x14ac:dyDescent="0.45">
      <c r="A887152" s="31"/>
    </row>
    <row r="887158" s="30" customFormat="1" ht="14.25" customHeight="1" x14ac:dyDescent="0.35"/>
    <row r="887174" spans="1:1" ht="14.25" customHeight="1" x14ac:dyDescent="0.45">
      <c r="A887174" s="31"/>
    </row>
    <row r="887180" spans="1:1" s="30" customFormat="1" ht="14.25" customHeight="1" x14ac:dyDescent="0.35"/>
    <row r="887196" spans="1:1" ht="14.25" customHeight="1" x14ac:dyDescent="0.45">
      <c r="A887196" s="31"/>
    </row>
    <row r="887202" s="30" customFormat="1" ht="14.25" customHeight="1" x14ac:dyDescent="0.35"/>
    <row r="887218" spans="1:1" ht="14.25" customHeight="1" x14ac:dyDescent="0.45">
      <c r="A887218" s="31"/>
    </row>
    <row r="887224" spans="1:1" s="30" customFormat="1" ht="14.25" customHeight="1" x14ac:dyDescent="0.35"/>
    <row r="887240" spans="1:1" ht="14.25" customHeight="1" x14ac:dyDescent="0.45">
      <c r="A887240" s="31"/>
    </row>
    <row r="887246" spans="1:1" s="30" customFormat="1" ht="14.25" customHeight="1" x14ac:dyDescent="0.35"/>
    <row r="887262" spans="1:1" ht="14.25" customHeight="1" x14ac:dyDescent="0.45">
      <c r="A887262" s="31"/>
    </row>
    <row r="887268" s="30" customFormat="1" ht="14.25" customHeight="1" x14ac:dyDescent="0.35"/>
    <row r="887284" spans="1:1" ht="14.25" customHeight="1" x14ac:dyDescent="0.45">
      <c r="A887284" s="31"/>
    </row>
    <row r="887290" spans="1:1" s="30" customFormat="1" ht="14.25" customHeight="1" x14ac:dyDescent="0.35"/>
    <row r="887306" spans="1:1" ht="14.25" customHeight="1" x14ac:dyDescent="0.45">
      <c r="A887306" s="31"/>
    </row>
    <row r="887312" spans="1:1" s="30" customFormat="1" ht="14.25" customHeight="1" x14ac:dyDescent="0.35"/>
    <row r="887328" spans="1:1" ht="14.25" customHeight="1" x14ac:dyDescent="0.45">
      <c r="A887328" s="31"/>
    </row>
    <row r="887334" s="30" customFormat="1" ht="14.25" customHeight="1" x14ac:dyDescent="0.35"/>
    <row r="887350" spans="1:1" ht="14.25" customHeight="1" x14ac:dyDescent="0.45">
      <c r="A887350" s="31"/>
    </row>
    <row r="887356" spans="1:1" s="30" customFormat="1" ht="14.25" customHeight="1" x14ac:dyDescent="0.35"/>
    <row r="887372" spans="1:1" ht="14.25" customHeight="1" x14ac:dyDescent="0.45">
      <c r="A887372" s="31"/>
    </row>
    <row r="887378" s="30" customFormat="1" ht="14.25" customHeight="1" x14ac:dyDescent="0.35"/>
    <row r="887394" spans="1:1" ht="14.25" customHeight="1" x14ac:dyDescent="0.45">
      <c r="A887394" s="31"/>
    </row>
    <row r="887400" spans="1:1" s="30" customFormat="1" ht="14.25" customHeight="1" x14ac:dyDescent="0.35"/>
    <row r="887416" spans="1:1" ht="14.25" customHeight="1" x14ac:dyDescent="0.45">
      <c r="A887416" s="31"/>
    </row>
    <row r="887422" spans="1:1" s="30" customFormat="1" ht="14.25" customHeight="1" x14ac:dyDescent="0.35"/>
    <row r="887438" spans="1:1" ht="14.25" customHeight="1" x14ac:dyDescent="0.45">
      <c r="A887438" s="31"/>
    </row>
    <row r="887444" s="30" customFormat="1" ht="14.25" customHeight="1" x14ac:dyDescent="0.35"/>
    <row r="887460" spans="1:1" ht="14.25" customHeight="1" x14ac:dyDescent="0.45">
      <c r="A887460" s="31"/>
    </row>
    <row r="887466" spans="1:1" s="30" customFormat="1" ht="14.25" customHeight="1" x14ac:dyDescent="0.35"/>
    <row r="887482" spans="1:1" ht="14.25" customHeight="1" x14ac:dyDescent="0.45">
      <c r="A887482" s="31"/>
    </row>
    <row r="887488" spans="1:1" s="30" customFormat="1" ht="14.25" customHeight="1" x14ac:dyDescent="0.35"/>
    <row r="887504" spans="1:1" ht="14.25" customHeight="1" x14ac:dyDescent="0.45">
      <c r="A887504" s="31"/>
    </row>
    <row r="887510" s="30" customFormat="1" ht="14.25" customHeight="1" x14ac:dyDescent="0.35"/>
    <row r="887526" spans="1:1" ht="14.25" customHeight="1" x14ac:dyDescent="0.45">
      <c r="A887526" s="31"/>
    </row>
    <row r="887532" spans="1:1" s="30" customFormat="1" ht="14.25" customHeight="1" x14ac:dyDescent="0.35"/>
    <row r="887548" spans="1:1" ht="14.25" customHeight="1" x14ac:dyDescent="0.45">
      <c r="A887548" s="31"/>
    </row>
    <row r="887554" s="30" customFormat="1" ht="14.25" customHeight="1" x14ac:dyDescent="0.35"/>
    <row r="887570" spans="1:1" ht="14.25" customHeight="1" x14ac:dyDescent="0.45">
      <c r="A887570" s="31"/>
    </row>
    <row r="887576" spans="1:1" s="30" customFormat="1" ht="14.25" customHeight="1" x14ac:dyDescent="0.35"/>
    <row r="887592" spans="1:1" ht="14.25" customHeight="1" x14ac:dyDescent="0.45">
      <c r="A887592" s="31"/>
    </row>
    <row r="887598" spans="1:1" s="30" customFormat="1" ht="14.25" customHeight="1" x14ac:dyDescent="0.35"/>
    <row r="887614" spans="1:1" ht="14.25" customHeight="1" x14ac:dyDescent="0.45">
      <c r="A887614" s="31"/>
    </row>
    <row r="887620" s="30" customFormat="1" ht="14.25" customHeight="1" x14ac:dyDescent="0.35"/>
    <row r="887636" spans="1:1" ht="14.25" customHeight="1" x14ac:dyDescent="0.45">
      <c r="A887636" s="31"/>
    </row>
    <row r="887642" spans="1:1" s="30" customFormat="1" ht="14.25" customHeight="1" x14ac:dyDescent="0.35"/>
    <row r="887658" spans="1:1" ht="14.25" customHeight="1" x14ac:dyDescent="0.45">
      <c r="A887658" s="31"/>
    </row>
    <row r="887664" spans="1:1" s="30" customFormat="1" ht="14.25" customHeight="1" x14ac:dyDescent="0.35"/>
    <row r="887680" spans="1:1" ht="14.25" customHeight="1" x14ac:dyDescent="0.45">
      <c r="A887680" s="31"/>
    </row>
    <row r="887686" s="30" customFormat="1" ht="14.25" customHeight="1" x14ac:dyDescent="0.35"/>
    <row r="887702" spans="1:1" ht="14.25" customHeight="1" x14ac:dyDescent="0.45">
      <c r="A887702" s="31"/>
    </row>
    <row r="887708" spans="1:1" s="30" customFormat="1" ht="14.25" customHeight="1" x14ac:dyDescent="0.35"/>
    <row r="887724" spans="1:1" ht="14.25" customHeight="1" x14ac:dyDescent="0.45">
      <c r="A887724" s="31"/>
    </row>
    <row r="887730" s="30" customFormat="1" ht="14.25" customHeight="1" x14ac:dyDescent="0.35"/>
    <row r="887746" spans="1:1" ht="14.25" customHeight="1" x14ac:dyDescent="0.45">
      <c r="A887746" s="31"/>
    </row>
    <row r="887752" spans="1:1" s="30" customFormat="1" ht="14.25" customHeight="1" x14ac:dyDescent="0.35"/>
    <row r="887768" spans="1:1" ht="14.25" customHeight="1" x14ac:dyDescent="0.45">
      <c r="A887768" s="31"/>
    </row>
    <row r="887774" spans="1:1" s="30" customFormat="1" ht="14.25" customHeight="1" x14ac:dyDescent="0.35"/>
    <row r="887790" spans="1:1" ht="14.25" customHeight="1" x14ac:dyDescent="0.45">
      <c r="A887790" s="31"/>
    </row>
    <row r="887796" s="30" customFormat="1" ht="14.25" customHeight="1" x14ac:dyDescent="0.35"/>
    <row r="887812" spans="1:1" ht="14.25" customHeight="1" x14ac:dyDescent="0.45">
      <c r="A887812" s="31"/>
    </row>
    <row r="887818" spans="1:1" s="30" customFormat="1" ht="14.25" customHeight="1" x14ac:dyDescent="0.35"/>
    <row r="887834" spans="1:1" ht="14.25" customHeight="1" x14ac:dyDescent="0.45">
      <c r="A887834" s="31"/>
    </row>
    <row r="887840" spans="1:1" s="30" customFormat="1" ht="14.25" customHeight="1" x14ac:dyDescent="0.35"/>
    <row r="887856" spans="1:1" ht="14.25" customHeight="1" x14ac:dyDescent="0.45">
      <c r="A887856" s="31"/>
    </row>
    <row r="887862" s="30" customFormat="1" ht="14.25" customHeight="1" x14ac:dyDescent="0.35"/>
    <row r="887878" spans="1:1" ht="14.25" customHeight="1" x14ac:dyDescent="0.45">
      <c r="A887878" s="31"/>
    </row>
    <row r="887884" spans="1:1" s="30" customFormat="1" ht="14.25" customHeight="1" x14ac:dyDescent="0.35"/>
    <row r="887900" spans="1:1" ht="14.25" customHeight="1" x14ac:dyDescent="0.45">
      <c r="A887900" s="31"/>
    </row>
    <row r="887906" s="30" customFormat="1" ht="14.25" customHeight="1" x14ac:dyDescent="0.35"/>
    <row r="887922" spans="1:1" ht="14.25" customHeight="1" x14ac:dyDescent="0.45">
      <c r="A887922" s="31"/>
    </row>
    <row r="887928" spans="1:1" s="30" customFormat="1" ht="14.25" customHeight="1" x14ac:dyDescent="0.35"/>
    <row r="887944" spans="1:1" ht="14.25" customHeight="1" x14ac:dyDescent="0.45">
      <c r="A887944" s="31"/>
    </row>
    <row r="887950" spans="1:1" s="30" customFormat="1" ht="14.25" customHeight="1" x14ac:dyDescent="0.35"/>
    <row r="887966" spans="1:1" ht="14.25" customHeight="1" x14ac:dyDescent="0.45">
      <c r="A887966" s="31"/>
    </row>
    <row r="887972" s="30" customFormat="1" ht="14.25" customHeight="1" x14ac:dyDescent="0.35"/>
    <row r="887988" spans="1:1" ht="14.25" customHeight="1" x14ac:dyDescent="0.45">
      <c r="A887988" s="31"/>
    </row>
    <row r="887994" spans="1:1" s="30" customFormat="1" ht="14.25" customHeight="1" x14ac:dyDescent="0.35"/>
    <row r="888010" spans="1:1" ht="14.25" customHeight="1" x14ac:dyDescent="0.45">
      <c r="A888010" s="31"/>
    </row>
    <row r="888016" spans="1:1" s="30" customFormat="1" ht="14.25" customHeight="1" x14ac:dyDescent="0.35"/>
    <row r="888032" spans="1:1" ht="14.25" customHeight="1" x14ac:dyDescent="0.45">
      <c r="A888032" s="31"/>
    </row>
    <row r="888038" s="30" customFormat="1" ht="14.25" customHeight="1" x14ac:dyDescent="0.35"/>
    <row r="888054" spans="1:1" ht="14.25" customHeight="1" x14ac:dyDescent="0.45">
      <c r="A888054" s="31"/>
    </row>
    <row r="888060" spans="1:1" s="30" customFormat="1" ht="14.25" customHeight="1" x14ac:dyDescent="0.35"/>
    <row r="888076" spans="1:1" ht="14.25" customHeight="1" x14ac:dyDescent="0.45">
      <c r="A888076" s="31"/>
    </row>
    <row r="888082" s="30" customFormat="1" ht="14.25" customHeight="1" x14ac:dyDescent="0.35"/>
    <row r="888098" spans="1:1" ht="14.25" customHeight="1" x14ac:dyDescent="0.45">
      <c r="A888098" s="31"/>
    </row>
    <row r="888104" spans="1:1" s="30" customFormat="1" ht="14.25" customHeight="1" x14ac:dyDescent="0.35"/>
    <row r="888120" spans="1:1" ht="14.25" customHeight="1" x14ac:dyDescent="0.45">
      <c r="A888120" s="31"/>
    </row>
    <row r="888126" spans="1:1" s="30" customFormat="1" ht="14.25" customHeight="1" x14ac:dyDescent="0.35"/>
    <row r="888142" spans="1:1" ht="14.25" customHeight="1" x14ac:dyDescent="0.45">
      <c r="A888142" s="31"/>
    </row>
    <row r="888148" s="30" customFormat="1" ht="14.25" customHeight="1" x14ac:dyDescent="0.35"/>
    <row r="888164" spans="1:1" ht="14.25" customHeight="1" x14ac:dyDescent="0.45">
      <c r="A888164" s="31"/>
    </row>
    <row r="888170" spans="1:1" s="30" customFormat="1" ht="14.25" customHeight="1" x14ac:dyDescent="0.35"/>
    <row r="888186" spans="1:1" ht="14.25" customHeight="1" x14ac:dyDescent="0.45">
      <c r="A888186" s="31"/>
    </row>
    <row r="888192" spans="1:1" s="30" customFormat="1" ht="14.25" customHeight="1" x14ac:dyDescent="0.35"/>
    <row r="888208" spans="1:1" ht="14.25" customHeight="1" x14ac:dyDescent="0.45">
      <c r="A888208" s="31"/>
    </row>
    <row r="888214" s="30" customFormat="1" ht="14.25" customHeight="1" x14ac:dyDescent="0.35"/>
    <row r="888230" spans="1:1" ht="14.25" customHeight="1" x14ac:dyDescent="0.45">
      <c r="A888230" s="31"/>
    </row>
    <row r="888236" spans="1:1" s="30" customFormat="1" ht="14.25" customHeight="1" x14ac:dyDescent="0.35"/>
    <row r="888252" spans="1:1" ht="14.25" customHeight="1" x14ac:dyDescent="0.45">
      <c r="A888252" s="31"/>
    </row>
    <row r="888258" s="30" customFormat="1" ht="14.25" customHeight="1" x14ac:dyDescent="0.35"/>
    <row r="888274" spans="1:1" ht="14.25" customHeight="1" x14ac:dyDescent="0.45">
      <c r="A888274" s="31"/>
    </row>
    <row r="888280" spans="1:1" s="30" customFormat="1" ht="14.25" customHeight="1" x14ac:dyDescent="0.35"/>
    <row r="888296" spans="1:1" ht="14.25" customHeight="1" x14ac:dyDescent="0.45">
      <c r="A888296" s="31"/>
    </row>
    <row r="888302" spans="1:1" s="30" customFormat="1" ht="14.25" customHeight="1" x14ac:dyDescent="0.35"/>
    <row r="888318" spans="1:1" ht="14.25" customHeight="1" x14ac:dyDescent="0.45">
      <c r="A888318" s="31"/>
    </row>
    <row r="888324" s="30" customFormat="1" ht="14.25" customHeight="1" x14ac:dyDescent="0.35"/>
    <row r="888340" spans="1:1" ht="14.25" customHeight="1" x14ac:dyDescent="0.45">
      <c r="A888340" s="31"/>
    </row>
    <row r="888346" spans="1:1" s="30" customFormat="1" ht="14.25" customHeight="1" x14ac:dyDescent="0.35"/>
    <row r="888362" spans="1:1" ht="14.25" customHeight="1" x14ac:dyDescent="0.45">
      <c r="A888362" s="31"/>
    </row>
    <row r="888368" spans="1:1" s="30" customFormat="1" ht="14.25" customHeight="1" x14ac:dyDescent="0.35"/>
    <row r="888384" spans="1:1" ht="14.25" customHeight="1" x14ac:dyDescent="0.45">
      <c r="A888384" s="31"/>
    </row>
    <row r="888390" s="30" customFormat="1" ht="14.25" customHeight="1" x14ac:dyDescent="0.35"/>
    <row r="888406" spans="1:1" ht="14.25" customHeight="1" x14ac:dyDescent="0.45">
      <c r="A888406" s="31"/>
    </row>
    <row r="888412" spans="1:1" s="30" customFormat="1" ht="14.25" customHeight="1" x14ac:dyDescent="0.35"/>
    <row r="888428" spans="1:1" ht="14.25" customHeight="1" x14ac:dyDescent="0.45">
      <c r="A888428" s="31"/>
    </row>
    <row r="888434" s="30" customFormat="1" ht="14.25" customHeight="1" x14ac:dyDescent="0.35"/>
    <row r="888450" spans="1:1" ht="14.25" customHeight="1" x14ac:dyDescent="0.45">
      <c r="A888450" s="31"/>
    </row>
    <row r="888456" spans="1:1" s="30" customFormat="1" ht="14.25" customHeight="1" x14ac:dyDescent="0.35"/>
    <row r="888472" spans="1:1" ht="14.25" customHeight="1" x14ac:dyDescent="0.45">
      <c r="A888472" s="31"/>
    </row>
    <row r="888478" spans="1:1" s="30" customFormat="1" ht="14.25" customHeight="1" x14ac:dyDescent="0.35"/>
    <row r="888494" spans="1:1" ht="14.25" customHeight="1" x14ac:dyDescent="0.45">
      <c r="A888494" s="31"/>
    </row>
    <row r="888500" s="30" customFormat="1" ht="14.25" customHeight="1" x14ac:dyDescent="0.35"/>
    <row r="888516" spans="1:1" ht="14.25" customHeight="1" x14ac:dyDescent="0.45">
      <c r="A888516" s="31"/>
    </row>
    <row r="888522" spans="1:1" s="30" customFormat="1" ht="14.25" customHeight="1" x14ac:dyDescent="0.35"/>
    <row r="888538" spans="1:1" ht="14.25" customHeight="1" x14ac:dyDescent="0.45">
      <c r="A888538" s="31"/>
    </row>
    <row r="888544" spans="1:1" s="30" customFormat="1" ht="14.25" customHeight="1" x14ac:dyDescent="0.35"/>
    <row r="888560" spans="1:1" ht="14.25" customHeight="1" x14ac:dyDescent="0.45">
      <c r="A888560" s="31"/>
    </row>
    <row r="888566" s="30" customFormat="1" ht="14.25" customHeight="1" x14ac:dyDescent="0.35"/>
    <row r="888582" spans="1:1" ht="14.25" customHeight="1" x14ac:dyDescent="0.45">
      <c r="A888582" s="31"/>
    </row>
    <row r="888588" spans="1:1" s="30" customFormat="1" ht="14.25" customHeight="1" x14ac:dyDescent="0.35"/>
    <row r="888604" spans="1:1" ht="14.25" customHeight="1" x14ac:dyDescent="0.45">
      <c r="A888604" s="31"/>
    </row>
    <row r="888610" s="30" customFormat="1" ht="14.25" customHeight="1" x14ac:dyDescent="0.35"/>
    <row r="888626" spans="1:1" ht="14.25" customHeight="1" x14ac:dyDescent="0.45">
      <c r="A888626" s="31"/>
    </row>
    <row r="888632" spans="1:1" s="30" customFormat="1" ht="14.25" customHeight="1" x14ac:dyDescent="0.35"/>
    <row r="888648" spans="1:1" ht="14.25" customHeight="1" x14ac:dyDescent="0.45">
      <c r="A888648" s="31"/>
    </row>
    <row r="888654" spans="1:1" s="30" customFormat="1" ht="14.25" customHeight="1" x14ac:dyDescent="0.35"/>
    <row r="888670" spans="1:1" ht="14.25" customHeight="1" x14ac:dyDescent="0.45">
      <c r="A888670" s="31"/>
    </row>
    <row r="888676" s="30" customFormat="1" ht="14.25" customHeight="1" x14ac:dyDescent="0.35"/>
    <row r="888692" spans="1:1" ht="14.25" customHeight="1" x14ac:dyDescent="0.45">
      <c r="A888692" s="31"/>
    </row>
    <row r="888698" spans="1:1" s="30" customFormat="1" ht="14.25" customHeight="1" x14ac:dyDescent="0.35"/>
    <row r="888714" spans="1:1" ht="14.25" customHeight="1" x14ac:dyDescent="0.45">
      <c r="A888714" s="31"/>
    </row>
    <row r="888720" spans="1:1" s="30" customFormat="1" ht="14.25" customHeight="1" x14ac:dyDescent="0.35"/>
    <row r="888736" spans="1:1" ht="14.25" customHeight="1" x14ac:dyDescent="0.45">
      <c r="A888736" s="31"/>
    </row>
    <row r="888742" s="30" customFormat="1" ht="14.25" customHeight="1" x14ac:dyDescent="0.35"/>
    <row r="888758" spans="1:1" ht="14.25" customHeight="1" x14ac:dyDescent="0.45">
      <c r="A888758" s="31"/>
    </row>
    <row r="888764" spans="1:1" s="30" customFormat="1" ht="14.25" customHeight="1" x14ac:dyDescent="0.35"/>
    <row r="888780" spans="1:1" ht="14.25" customHeight="1" x14ac:dyDescent="0.45">
      <c r="A888780" s="31"/>
    </row>
    <row r="888786" s="30" customFormat="1" ht="14.25" customHeight="1" x14ac:dyDescent="0.35"/>
    <row r="888802" spans="1:1" ht="14.25" customHeight="1" x14ac:dyDescent="0.45">
      <c r="A888802" s="31"/>
    </row>
    <row r="888808" spans="1:1" s="30" customFormat="1" ht="14.25" customHeight="1" x14ac:dyDescent="0.35"/>
    <row r="888824" spans="1:1" ht="14.25" customHeight="1" x14ac:dyDescent="0.45">
      <c r="A888824" s="31"/>
    </row>
    <row r="888830" spans="1:1" s="30" customFormat="1" ht="14.25" customHeight="1" x14ac:dyDescent="0.35"/>
    <row r="888846" spans="1:1" ht="14.25" customHeight="1" x14ac:dyDescent="0.45">
      <c r="A888846" s="31"/>
    </row>
    <row r="888852" s="30" customFormat="1" ht="14.25" customHeight="1" x14ac:dyDescent="0.35"/>
    <row r="888868" spans="1:1" ht="14.25" customHeight="1" x14ac:dyDescent="0.45">
      <c r="A888868" s="31"/>
    </row>
    <row r="888874" spans="1:1" s="30" customFormat="1" ht="14.25" customHeight="1" x14ac:dyDescent="0.35"/>
    <row r="888890" spans="1:1" ht="14.25" customHeight="1" x14ac:dyDescent="0.45">
      <c r="A888890" s="31"/>
    </row>
    <row r="888896" spans="1:1" s="30" customFormat="1" ht="14.25" customHeight="1" x14ac:dyDescent="0.35"/>
    <row r="888912" spans="1:1" ht="14.25" customHeight="1" x14ac:dyDescent="0.45">
      <c r="A888912" s="31"/>
    </row>
    <row r="888918" s="30" customFormat="1" ht="14.25" customHeight="1" x14ac:dyDescent="0.35"/>
    <row r="888934" spans="1:1" ht="14.25" customHeight="1" x14ac:dyDescent="0.45">
      <c r="A888934" s="31"/>
    </row>
    <row r="888940" spans="1:1" s="30" customFormat="1" ht="14.25" customHeight="1" x14ac:dyDescent="0.35"/>
    <row r="888956" spans="1:1" ht="14.25" customHeight="1" x14ac:dyDescent="0.45">
      <c r="A888956" s="31"/>
    </row>
    <row r="888962" s="30" customFormat="1" ht="14.25" customHeight="1" x14ac:dyDescent="0.35"/>
    <row r="888978" spans="1:1" ht="14.25" customHeight="1" x14ac:dyDescent="0.45">
      <c r="A888978" s="31"/>
    </row>
    <row r="888984" spans="1:1" s="30" customFormat="1" ht="14.25" customHeight="1" x14ac:dyDescent="0.35"/>
    <row r="889000" spans="1:1" ht="14.25" customHeight="1" x14ac:dyDescent="0.45">
      <c r="A889000" s="31"/>
    </row>
    <row r="889006" spans="1:1" s="30" customFormat="1" ht="14.25" customHeight="1" x14ac:dyDescent="0.35"/>
    <row r="889022" spans="1:1" ht="14.25" customHeight="1" x14ac:dyDescent="0.45">
      <c r="A889022" s="31"/>
    </row>
    <row r="889028" s="30" customFormat="1" ht="14.25" customHeight="1" x14ac:dyDescent="0.35"/>
    <row r="889044" spans="1:1" ht="14.25" customHeight="1" x14ac:dyDescent="0.45">
      <c r="A889044" s="31"/>
    </row>
    <row r="889050" spans="1:1" s="30" customFormat="1" ht="14.25" customHeight="1" x14ac:dyDescent="0.35"/>
    <row r="889066" spans="1:1" ht="14.25" customHeight="1" x14ac:dyDescent="0.45">
      <c r="A889066" s="31"/>
    </row>
    <row r="889072" spans="1:1" s="30" customFormat="1" ht="14.25" customHeight="1" x14ac:dyDescent="0.35"/>
    <row r="889088" spans="1:1" ht="14.25" customHeight="1" x14ac:dyDescent="0.45">
      <c r="A889088" s="31"/>
    </row>
    <row r="889094" s="30" customFormat="1" ht="14.25" customHeight="1" x14ac:dyDescent="0.35"/>
    <row r="889110" spans="1:1" ht="14.25" customHeight="1" x14ac:dyDescent="0.45">
      <c r="A889110" s="31"/>
    </row>
    <row r="889116" spans="1:1" s="30" customFormat="1" ht="14.25" customHeight="1" x14ac:dyDescent="0.35"/>
    <row r="889132" spans="1:1" ht="14.25" customHeight="1" x14ac:dyDescent="0.45">
      <c r="A889132" s="31"/>
    </row>
    <row r="889138" s="30" customFormat="1" ht="14.25" customHeight="1" x14ac:dyDescent="0.35"/>
    <row r="889154" spans="1:1" ht="14.25" customHeight="1" x14ac:dyDescent="0.45">
      <c r="A889154" s="31"/>
    </row>
    <row r="889160" spans="1:1" s="30" customFormat="1" ht="14.25" customHeight="1" x14ac:dyDescent="0.35"/>
    <row r="889176" spans="1:1" ht="14.25" customHeight="1" x14ac:dyDescent="0.45">
      <c r="A889176" s="31"/>
    </row>
    <row r="889182" spans="1:1" s="30" customFormat="1" ht="14.25" customHeight="1" x14ac:dyDescent="0.35"/>
    <row r="889198" spans="1:1" ht="14.25" customHeight="1" x14ac:dyDescent="0.45">
      <c r="A889198" s="31"/>
    </row>
    <row r="889204" s="30" customFormat="1" ht="14.25" customHeight="1" x14ac:dyDescent="0.35"/>
    <row r="889220" spans="1:1" ht="14.25" customHeight="1" x14ac:dyDescent="0.45">
      <c r="A889220" s="31"/>
    </row>
    <row r="889226" spans="1:1" s="30" customFormat="1" ht="14.25" customHeight="1" x14ac:dyDescent="0.35"/>
    <row r="889242" spans="1:1" ht="14.25" customHeight="1" x14ac:dyDescent="0.45">
      <c r="A889242" s="31"/>
    </row>
    <row r="889248" spans="1:1" s="30" customFormat="1" ht="14.25" customHeight="1" x14ac:dyDescent="0.35"/>
    <row r="889264" spans="1:1" ht="14.25" customHeight="1" x14ac:dyDescent="0.45">
      <c r="A889264" s="31"/>
    </row>
    <row r="889270" s="30" customFormat="1" ht="14.25" customHeight="1" x14ac:dyDescent="0.35"/>
    <row r="889286" spans="1:1" ht="14.25" customHeight="1" x14ac:dyDescent="0.45">
      <c r="A889286" s="31"/>
    </row>
    <row r="889292" spans="1:1" s="30" customFormat="1" ht="14.25" customHeight="1" x14ac:dyDescent="0.35"/>
    <row r="889308" spans="1:1" ht="14.25" customHeight="1" x14ac:dyDescent="0.45">
      <c r="A889308" s="31"/>
    </row>
    <row r="889314" s="30" customFormat="1" ht="14.25" customHeight="1" x14ac:dyDescent="0.35"/>
    <row r="889330" spans="1:1" ht="14.25" customHeight="1" x14ac:dyDescent="0.45">
      <c r="A889330" s="31"/>
    </row>
    <row r="889336" spans="1:1" s="30" customFormat="1" ht="14.25" customHeight="1" x14ac:dyDescent="0.35"/>
    <row r="889352" spans="1:1" ht="14.25" customHeight="1" x14ac:dyDescent="0.45">
      <c r="A889352" s="31"/>
    </row>
    <row r="889358" spans="1:1" s="30" customFormat="1" ht="14.25" customHeight="1" x14ac:dyDescent="0.35"/>
    <row r="889374" spans="1:1" ht="14.25" customHeight="1" x14ac:dyDescent="0.45">
      <c r="A889374" s="31"/>
    </row>
    <row r="889380" s="30" customFormat="1" ht="14.25" customHeight="1" x14ac:dyDescent="0.35"/>
    <row r="889396" spans="1:1" ht="14.25" customHeight="1" x14ac:dyDescent="0.45">
      <c r="A889396" s="31"/>
    </row>
    <row r="889402" spans="1:1" s="30" customFormat="1" ht="14.25" customHeight="1" x14ac:dyDescent="0.35"/>
    <row r="889418" spans="1:1" ht="14.25" customHeight="1" x14ac:dyDescent="0.45">
      <c r="A889418" s="31"/>
    </row>
    <row r="889424" spans="1:1" s="30" customFormat="1" ht="14.25" customHeight="1" x14ac:dyDescent="0.35"/>
    <row r="889440" spans="1:1" ht="14.25" customHeight="1" x14ac:dyDescent="0.45">
      <c r="A889440" s="31"/>
    </row>
    <row r="889446" s="30" customFormat="1" ht="14.25" customHeight="1" x14ac:dyDescent="0.35"/>
    <row r="889462" spans="1:1" ht="14.25" customHeight="1" x14ac:dyDescent="0.45">
      <c r="A889462" s="31"/>
    </row>
    <row r="889468" spans="1:1" s="30" customFormat="1" ht="14.25" customHeight="1" x14ac:dyDescent="0.35"/>
    <row r="889484" spans="1:1" ht="14.25" customHeight="1" x14ac:dyDescent="0.45">
      <c r="A889484" s="31"/>
    </row>
    <row r="889490" s="30" customFormat="1" ht="14.25" customHeight="1" x14ac:dyDescent="0.35"/>
    <row r="889506" spans="1:1" ht="14.25" customHeight="1" x14ac:dyDescent="0.45">
      <c r="A889506" s="31"/>
    </row>
    <row r="889512" spans="1:1" s="30" customFormat="1" ht="14.25" customHeight="1" x14ac:dyDescent="0.35"/>
    <row r="889528" spans="1:1" ht="14.25" customHeight="1" x14ac:dyDescent="0.45">
      <c r="A889528" s="31"/>
    </row>
    <row r="889534" spans="1:1" s="30" customFormat="1" ht="14.25" customHeight="1" x14ac:dyDescent="0.35"/>
    <row r="889550" spans="1:1" ht="14.25" customHeight="1" x14ac:dyDescent="0.45">
      <c r="A889550" s="31"/>
    </row>
    <row r="889556" s="30" customFormat="1" ht="14.25" customHeight="1" x14ac:dyDescent="0.35"/>
    <row r="889572" spans="1:1" ht="14.25" customHeight="1" x14ac:dyDescent="0.45">
      <c r="A889572" s="31"/>
    </row>
    <row r="889578" spans="1:1" s="30" customFormat="1" ht="14.25" customHeight="1" x14ac:dyDescent="0.35"/>
    <row r="889594" spans="1:1" ht="14.25" customHeight="1" x14ac:dyDescent="0.45">
      <c r="A889594" s="31"/>
    </row>
    <row r="889600" spans="1:1" s="30" customFormat="1" ht="14.25" customHeight="1" x14ac:dyDescent="0.35"/>
    <row r="889616" spans="1:1" ht="14.25" customHeight="1" x14ac:dyDescent="0.45">
      <c r="A889616" s="31"/>
    </row>
    <row r="889622" s="30" customFormat="1" ht="14.25" customHeight="1" x14ac:dyDescent="0.35"/>
    <row r="889638" spans="1:1" ht="14.25" customHeight="1" x14ac:dyDescent="0.45">
      <c r="A889638" s="31"/>
    </row>
    <row r="889644" spans="1:1" s="30" customFormat="1" ht="14.25" customHeight="1" x14ac:dyDescent="0.35"/>
    <row r="889660" spans="1:1" ht="14.25" customHeight="1" x14ac:dyDescent="0.45">
      <c r="A889660" s="31"/>
    </row>
    <row r="889666" s="30" customFormat="1" ht="14.25" customHeight="1" x14ac:dyDescent="0.35"/>
    <row r="889682" spans="1:1" ht="14.25" customHeight="1" x14ac:dyDescent="0.45">
      <c r="A889682" s="31"/>
    </row>
    <row r="889688" spans="1:1" s="30" customFormat="1" ht="14.25" customHeight="1" x14ac:dyDescent="0.35"/>
    <row r="889704" spans="1:1" ht="14.25" customHeight="1" x14ac:dyDescent="0.45">
      <c r="A889704" s="31"/>
    </row>
    <row r="889710" spans="1:1" s="30" customFormat="1" ht="14.25" customHeight="1" x14ac:dyDescent="0.35"/>
    <row r="889726" spans="1:1" ht="14.25" customHeight="1" x14ac:dyDescent="0.45">
      <c r="A889726" s="31"/>
    </row>
    <row r="889732" s="30" customFormat="1" ht="14.25" customHeight="1" x14ac:dyDescent="0.35"/>
    <row r="889748" spans="1:1" ht="14.25" customHeight="1" x14ac:dyDescent="0.45">
      <c r="A889748" s="31"/>
    </row>
    <row r="889754" spans="1:1" s="30" customFormat="1" ht="14.25" customHeight="1" x14ac:dyDescent="0.35"/>
    <row r="889770" spans="1:1" ht="14.25" customHeight="1" x14ac:dyDescent="0.45">
      <c r="A889770" s="31"/>
    </row>
    <row r="889776" spans="1:1" s="30" customFormat="1" ht="14.25" customHeight="1" x14ac:dyDescent="0.35"/>
    <row r="889792" spans="1:1" ht="14.25" customHeight="1" x14ac:dyDescent="0.45">
      <c r="A889792" s="31"/>
    </row>
    <row r="889798" s="30" customFormat="1" ht="14.25" customHeight="1" x14ac:dyDescent="0.35"/>
    <row r="889814" spans="1:1" ht="14.25" customHeight="1" x14ac:dyDescent="0.45">
      <c r="A889814" s="31"/>
    </row>
    <row r="889820" spans="1:1" s="30" customFormat="1" ht="14.25" customHeight="1" x14ac:dyDescent="0.35"/>
    <row r="889836" spans="1:1" ht="14.25" customHeight="1" x14ac:dyDescent="0.45">
      <c r="A889836" s="31"/>
    </row>
    <row r="889842" s="30" customFormat="1" ht="14.25" customHeight="1" x14ac:dyDescent="0.35"/>
    <row r="889858" spans="1:1" ht="14.25" customHeight="1" x14ac:dyDescent="0.45">
      <c r="A889858" s="31"/>
    </row>
    <row r="889864" spans="1:1" s="30" customFormat="1" ht="14.25" customHeight="1" x14ac:dyDescent="0.35"/>
    <row r="889880" spans="1:1" ht="14.25" customHeight="1" x14ac:dyDescent="0.45">
      <c r="A889880" s="31"/>
    </row>
    <row r="889886" spans="1:1" s="30" customFormat="1" ht="14.25" customHeight="1" x14ac:dyDescent="0.35"/>
    <row r="889902" spans="1:1" ht="14.25" customHeight="1" x14ac:dyDescent="0.45">
      <c r="A889902" s="31"/>
    </row>
    <row r="889908" s="30" customFormat="1" ht="14.25" customHeight="1" x14ac:dyDescent="0.35"/>
    <row r="889924" spans="1:1" ht="14.25" customHeight="1" x14ac:dyDescent="0.45">
      <c r="A889924" s="31"/>
    </row>
    <row r="889930" spans="1:1" s="30" customFormat="1" ht="14.25" customHeight="1" x14ac:dyDescent="0.35"/>
    <row r="889946" spans="1:1" ht="14.25" customHeight="1" x14ac:dyDescent="0.45">
      <c r="A889946" s="31"/>
    </row>
    <row r="889952" spans="1:1" s="30" customFormat="1" ht="14.25" customHeight="1" x14ac:dyDescent="0.35"/>
    <row r="889968" spans="1:1" ht="14.25" customHeight="1" x14ac:dyDescent="0.45">
      <c r="A889968" s="31"/>
    </row>
    <row r="889974" s="30" customFormat="1" ht="14.25" customHeight="1" x14ac:dyDescent="0.35"/>
    <row r="889990" spans="1:1" ht="14.25" customHeight="1" x14ac:dyDescent="0.45">
      <c r="A889990" s="31"/>
    </row>
    <row r="889996" spans="1:1" s="30" customFormat="1" ht="14.25" customHeight="1" x14ac:dyDescent="0.35"/>
    <row r="890012" spans="1:1" ht="14.25" customHeight="1" x14ac:dyDescent="0.45">
      <c r="A890012" s="31"/>
    </row>
    <row r="890018" s="30" customFormat="1" ht="14.25" customHeight="1" x14ac:dyDescent="0.35"/>
    <row r="890034" spans="1:1" ht="14.25" customHeight="1" x14ac:dyDescent="0.45">
      <c r="A890034" s="31"/>
    </row>
    <row r="890040" spans="1:1" s="30" customFormat="1" ht="14.25" customHeight="1" x14ac:dyDescent="0.35"/>
    <row r="890056" spans="1:1" ht="14.25" customHeight="1" x14ac:dyDescent="0.45">
      <c r="A890056" s="31"/>
    </row>
    <row r="890062" spans="1:1" s="30" customFormat="1" ht="14.25" customHeight="1" x14ac:dyDescent="0.35"/>
    <row r="890078" spans="1:1" ht="14.25" customHeight="1" x14ac:dyDescent="0.45">
      <c r="A890078" s="31"/>
    </row>
    <row r="890084" s="30" customFormat="1" ht="14.25" customHeight="1" x14ac:dyDescent="0.35"/>
    <row r="890100" spans="1:1" ht="14.25" customHeight="1" x14ac:dyDescent="0.45">
      <c r="A890100" s="31"/>
    </row>
    <row r="890106" spans="1:1" s="30" customFormat="1" ht="14.25" customHeight="1" x14ac:dyDescent="0.35"/>
    <row r="890122" spans="1:1" ht="14.25" customHeight="1" x14ac:dyDescent="0.45">
      <c r="A890122" s="31"/>
    </row>
    <row r="890128" spans="1:1" s="30" customFormat="1" ht="14.25" customHeight="1" x14ac:dyDescent="0.35"/>
    <row r="890144" spans="1:1" ht="14.25" customHeight="1" x14ac:dyDescent="0.45">
      <c r="A890144" s="31"/>
    </row>
    <row r="890150" s="30" customFormat="1" ht="14.25" customHeight="1" x14ac:dyDescent="0.35"/>
    <row r="890166" spans="1:1" ht="14.25" customHeight="1" x14ac:dyDescent="0.45">
      <c r="A890166" s="31"/>
    </row>
    <row r="890172" spans="1:1" s="30" customFormat="1" ht="14.25" customHeight="1" x14ac:dyDescent="0.35"/>
    <row r="890188" spans="1:1" ht="14.25" customHeight="1" x14ac:dyDescent="0.45">
      <c r="A890188" s="31"/>
    </row>
    <row r="890194" s="30" customFormat="1" ht="14.25" customHeight="1" x14ac:dyDescent="0.35"/>
    <row r="890210" spans="1:1" ht="14.25" customHeight="1" x14ac:dyDescent="0.45">
      <c r="A890210" s="31"/>
    </row>
    <row r="890216" spans="1:1" s="30" customFormat="1" ht="14.25" customHeight="1" x14ac:dyDescent="0.35"/>
    <row r="890232" spans="1:1" ht="14.25" customHeight="1" x14ac:dyDescent="0.45">
      <c r="A890232" s="31"/>
    </row>
    <row r="890238" spans="1:1" s="30" customFormat="1" ht="14.25" customHeight="1" x14ac:dyDescent="0.35"/>
    <row r="890254" spans="1:1" ht="14.25" customHeight="1" x14ac:dyDescent="0.45">
      <c r="A890254" s="31"/>
    </row>
    <row r="890260" s="30" customFormat="1" ht="14.25" customHeight="1" x14ac:dyDescent="0.35"/>
    <row r="890276" spans="1:1" ht="14.25" customHeight="1" x14ac:dyDescent="0.45">
      <c r="A890276" s="31"/>
    </row>
    <row r="890282" spans="1:1" s="30" customFormat="1" ht="14.25" customHeight="1" x14ac:dyDescent="0.35"/>
    <row r="890298" spans="1:1" ht="14.25" customHeight="1" x14ac:dyDescent="0.45">
      <c r="A890298" s="31"/>
    </row>
    <row r="890304" spans="1:1" s="30" customFormat="1" ht="14.25" customHeight="1" x14ac:dyDescent="0.35"/>
    <row r="890320" spans="1:1" ht="14.25" customHeight="1" x14ac:dyDescent="0.45">
      <c r="A890320" s="31"/>
    </row>
    <row r="890326" s="30" customFormat="1" ht="14.25" customHeight="1" x14ac:dyDescent="0.35"/>
    <row r="890342" spans="1:1" ht="14.25" customHeight="1" x14ac:dyDescent="0.45">
      <c r="A890342" s="31"/>
    </row>
    <row r="890348" spans="1:1" s="30" customFormat="1" ht="14.25" customHeight="1" x14ac:dyDescent="0.35"/>
    <row r="890364" spans="1:1" ht="14.25" customHeight="1" x14ac:dyDescent="0.45">
      <c r="A890364" s="31"/>
    </row>
    <row r="890370" s="30" customFormat="1" ht="14.25" customHeight="1" x14ac:dyDescent="0.35"/>
    <row r="890386" spans="1:1" ht="14.25" customHeight="1" x14ac:dyDescent="0.45">
      <c r="A890386" s="31"/>
    </row>
    <row r="890392" spans="1:1" s="30" customFormat="1" ht="14.25" customHeight="1" x14ac:dyDescent="0.35"/>
    <row r="890408" spans="1:1" ht="14.25" customHeight="1" x14ac:dyDescent="0.45">
      <c r="A890408" s="31"/>
    </row>
    <row r="890414" spans="1:1" s="30" customFormat="1" ht="14.25" customHeight="1" x14ac:dyDescent="0.35"/>
    <row r="890430" spans="1:1" ht="14.25" customHeight="1" x14ac:dyDescent="0.45">
      <c r="A890430" s="31"/>
    </row>
    <row r="890436" s="30" customFormat="1" ht="14.25" customHeight="1" x14ac:dyDescent="0.35"/>
    <row r="890452" spans="1:1" ht="14.25" customHeight="1" x14ac:dyDescent="0.45">
      <c r="A890452" s="31"/>
    </row>
    <row r="890458" spans="1:1" s="30" customFormat="1" ht="14.25" customHeight="1" x14ac:dyDescent="0.35"/>
    <row r="890474" spans="1:1" ht="14.25" customHeight="1" x14ac:dyDescent="0.45">
      <c r="A890474" s="31"/>
    </row>
    <row r="890480" spans="1:1" s="30" customFormat="1" ht="14.25" customHeight="1" x14ac:dyDescent="0.35"/>
    <row r="890496" spans="1:1" ht="14.25" customHeight="1" x14ac:dyDescent="0.45">
      <c r="A890496" s="31"/>
    </row>
    <row r="890502" s="30" customFormat="1" ht="14.25" customHeight="1" x14ac:dyDescent="0.35"/>
    <row r="890518" spans="1:1" ht="14.25" customHeight="1" x14ac:dyDescent="0.45">
      <c r="A890518" s="31"/>
    </row>
    <row r="890524" spans="1:1" s="30" customFormat="1" ht="14.25" customHeight="1" x14ac:dyDescent="0.35"/>
    <row r="890540" spans="1:1" ht="14.25" customHeight="1" x14ac:dyDescent="0.45">
      <c r="A890540" s="31"/>
    </row>
    <row r="890546" s="30" customFormat="1" ht="14.25" customHeight="1" x14ac:dyDescent="0.35"/>
    <row r="890562" spans="1:1" ht="14.25" customHeight="1" x14ac:dyDescent="0.45">
      <c r="A890562" s="31"/>
    </row>
    <row r="890568" spans="1:1" s="30" customFormat="1" ht="14.25" customHeight="1" x14ac:dyDescent="0.35"/>
    <row r="890584" spans="1:1" ht="14.25" customHeight="1" x14ac:dyDescent="0.45">
      <c r="A890584" s="31"/>
    </row>
    <row r="890590" spans="1:1" s="30" customFormat="1" ht="14.25" customHeight="1" x14ac:dyDescent="0.35"/>
    <row r="890606" spans="1:1" ht="14.25" customHeight="1" x14ac:dyDescent="0.45">
      <c r="A890606" s="31"/>
    </row>
    <row r="890612" s="30" customFormat="1" ht="14.25" customHeight="1" x14ac:dyDescent="0.35"/>
    <row r="890628" spans="1:1" ht="14.25" customHeight="1" x14ac:dyDescent="0.45">
      <c r="A890628" s="31"/>
    </row>
    <row r="890634" spans="1:1" s="30" customFormat="1" ht="14.25" customHeight="1" x14ac:dyDescent="0.35"/>
    <row r="890650" spans="1:1" ht="14.25" customHeight="1" x14ac:dyDescent="0.45">
      <c r="A890650" s="31"/>
    </row>
    <row r="890656" spans="1:1" s="30" customFormat="1" ht="14.25" customHeight="1" x14ac:dyDescent="0.35"/>
    <row r="890672" spans="1:1" ht="14.25" customHeight="1" x14ac:dyDescent="0.45">
      <c r="A890672" s="31"/>
    </row>
    <row r="890678" s="30" customFormat="1" ht="14.25" customHeight="1" x14ac:dyDescent="0.35"/>
    <row r="890694" spans="1:1" ht="14.25" customHeight="1" x14ac:dyDescent="0.45">
      <c r="A890694" s="31"/>
    </row>
    <row r="890700" spans="1:1" s="30" customFormat="1" ht="14.25" customHeight="1" x14ac:dyDescent="0.35"/>
    <row r="890716" spans="1:1" ht="14.25" customHeight="1" x14ac:dyDescent="0.45">
      <c r="A890716" s="31"/>
    </row>
    <row r="890722" s="30" customFormat="1" ht="14.25" customHeight="1" x14ac:dyDescent="0.35"/>
    <row r="890738" spans="1:1" ht="14.25" customHeight="1" x14ac:dyDescent="0.45">
      <c r="A890738" s="31"/>
    </row>
    <row r="890744" spans="1:1" s="30" customFormat="1" ht="14.25" customHeight="1" x14ac:dyDescent="0.35"/>
    <row r="890760" spans="1:1" ht="14.25" customHeight="1" x14ac:dyDescent="0.45">
      <c r="A890760" s="31"/>
    </row>
    <row r="890766" spans="1:1" s="30" customFormat="1" ht="14.25" customHeight="1" x14ac:dyDescent="0.35"/>
    <row r="890782" spans="1:1" ht="14.25" customHeight="1" x14ac:dyDescent="0.45">
      <c r="A890782" s="31"/>
    </row>
    <row r="890788" s="30" customFormat="1" ht="14.25" customHeight="1" x14ac:dyDescent="0.35"/>
    <row r="890804" spans="1:1" ht="14.25" customHeight="1" x14ac:dyDescent="0.45">
      <c r="A890804" s="31"/>
    </row>
    <row r="890810" spans="1:1" s="30" customFormat="1" ht="14.25" customHeight="1" x14ac:dyDescent="0.35"/>
    <row r="890826" spans="1:1" ht="14.25" customHeight="1" x14ac:dyDescent="0.45">
      <c r="A890826" s="31"/>
    </row>
    <row r="890832" spans="1:1" s="30" customFormat="1" ht="14.25" customHeight="1" x14ac:dyDescent="0.35"/>
    <row r="890848" spans="1:1" ht="14.25" customHeight="1" x14ac:dyDescent="0.45">
      <c r="A890848" s="31"/>
    </row>
    <row r="890854" s="30" customFormat="1" ht="14.25" customHeight="1" x14ac:dyDescent="0.35"/>
    <row r="890870" spans="1:1" ht="14.25" customHeight="1" x14ac:dyDescent="0.45">
      <c r="A890870" s="31"/>
    </row>
    <row r="890876" spans="1:1" s="30" customFormat="1" ht="14.25" customHeight="1" x14ac:dyDescent="0.35"/>
    <row r="890892" spans="1:1" ht="14.25" customHeight="1" x14ac:dyDescent="0.45">
      <c r="A890892" s="31"/>
    </row>
    <row r="890898" s="30" customFormat="1" ht="14.25" customHeight="1" x14ac:dyDescent="0.35"/>
    <row r="890914" spans="1:1" ht="14.25" customHeight="1" x14ac:dyDescent="0.45">
      <c r="A890914" s="31"/>
    </row>
    <row r="890920" spans="1:1" s="30" customFormat="1" ht="14.25" customHeight="1" x14ac:dyDescent="0.35"/>
    <row r="890936" spans="1:1" ht="14.25" customHeight="1" x14ac:dyDescent="0.45">
      <c r="A890936" s="31"/>
    </row>
    <row r="890942" spans="1:1" s="30" customFormat="1" ht="14.25" customHeight="1" x14ac:dyDescent="0.35"/>
    <row r="890958" spans="1:1" ht="14.25" customHeight="1" x14ac:dyDescent="0.45">
      <c r="A890958" s="31"/>
    </row>
    <row r="890964" s="30" customFormat="1" ht="14.25" customHeight="1" x14ac:dyDescent="0.35"/>
    <row r="890980" spans="1:1" ht="14.25" customHeight="1" x14ac:dyDescent="0.45">
      <c r="A890980" s="31"/>
    </row>
    <row r="890986" spans="1:1" s="30" customFormat="1" ht="14.25" customHeight="1" x14ac:dyDescent="0.35"/>
    <row r="891002" spans="1:1" ht="14.25" customHeight="1" x14ac:dyDescent="0.45">
      <c r="A891002" s="31"/>
    </row>
    <row r="891008" spans="1:1" s="30" customFormat="1" ht="14.25" customHeight="1" x14ac:dyDescent="0.35"/>
    <row r="891024" spans="1:1" ht="14.25" customHeight="1" x14ac:dyDescent="0.45">
      <c r="A891024" s="31"/>
    </row>
    <row r="891030" s="30" customFormat="1" ht="14.25" customHeight="1" x14ac:dyDescent="0.35"/>
    <row r="891046" spans="1:1" ht="14.25" customHeight="1" x14ac:dyDescent="0.45">
      <c r="A891046" s="31"/>
    </row>
    <row r="891052" spans="1:1" s="30" customFormat="1" ht="14.25" customHeight="1" x14ac:dyDescent="0.35"/>
    <row r="891068" spans="1:1" ht="14.25" customHeight="1" x14ac:dyDescent="0.45">
      <c r="A891068" s="31"/>
    </row>
    <row r="891074" s="30" customFormat="1" ht="14.25" customHeight="1" x14ac:dyDescent="0.35"/>
    <row r="891090" spans="1:1" ht="14.25" customHeight="1" x14ac:dyDescent="0.45">
      <c r="A891090" s="31"/>
    </row>
    <row r="891096" spans="1:1" s="30" customFormat="1" ht="14.25" customHeight="1" x14ac:dyDescent="0.35"/>
    <row r="891112" spans="1:1" ht="14.25" customHeight="1" x14ac:dyDescent="0.45">
      <c r="A891112" s="31"/>
    </row>
    <row r="891118" spans="1:1" s="30" customFormat="1" ht="14.25" customHeight="1" x14ac:dyDescent="0.35"/>
    <row r="891134" spans="1:1" ht="14.25" customHeight="1" x14ac:dyDescent="0.45">
      <c r="A891134" s="31"/>
    </row>
    <row r="891140" s="30" customFormat="1" ht="14.25" customHeight="1" x14ac:dyDescent="0.35"/>
    <row r="891156" spans="1:1" ht="14.25" customHeight="1" x14ac:dyDescent="0.45">
      <c r="A891156" s="31"/>
    </row>
    <row r="891162" spans="1:1" s="30" customFormat="1" ht="14.25" customHeight="1" x14ac:dyDescent="0.35"/>
    <row r="891178" spans="1:1" ht="14.25" customHeight="1" x14ac:dyDescent="0.45">
      <c r="A891178" s="31"/>
    </row>
    <row r="891184" spans="1:1" s="30" customFormat="1" ht="14.25" customHeight="1" x14ac:dyDescent="0.35"/>
    <row r="891200" spans="1:1" ht="14.25" customHeight="1" x14ac:dyDescent="0.45">
      <c r="A891200" s="31"/>
    </row>
    <row r="891206" s="30" customFormat="1" ht="14.25" customHeight="1" x14ac:dyDescent="0.35"/>
    <row r="891222" spans="1:1" ht="14.25" customHeight="1" x14ac:dyDescent="0.45">
      <c r="A891222" s="31"/>
    </row>
    <row r="891228" spans="1:1" s="30" customFormat="1" ht="14.25" customHeight="1" x14ac:dyDescent="0.35"/>
    <row r="891244" spans="1:1" ht="14.25" customHeight="1" x14ac:dyDescent="0.45">
      <c r="A891244" s="31"/>
    </row>
    <row r="891250" s="30" customFormat="1" ht="14.25" customHeight="1" x14ac:dyDescent="0.35"/>
    <row r="891266" spans="1:1" ht="14.25" customHeight="1" x14ac:dyDescent="0.45">
      <c r="A891266" s="31"/>
    </row>
    <row r="891272" spans="1:1" s="30" customFormat="1" ht="14.25" customHeight="1" x14ac:dyDescent="0.35"/>
    <row r="891288" spans="1:1" ht="14.25" customHeight="1" x14ac:dyDescent="0.45">
      <c r="A891288" s="31"/>
    </row>
    <row r="891294" spans="1:1" s="30" customFormat="1" ht="14.25" customHeight="1" x14ac:dyDescent="0.35"/>
    <row r="891310" spans="1:1" ht="14.25" customHeight="1" x14ac:dyDescent="0.45">
      <c r="A891310" s="31"/>
    </row>
    <row r="891316" s="30" customFormat="1" ht="14.25" customHeight="1" x14ac:dyDescent="0.35"/>
    <row r="891332" spans="1:1" ht="14.25" customHeight="1" x14ac:dyDescent="0.45">
      <c r="A891332" s="31"/>
    </row>
    <row r="891338" spans="1:1" s="30" customFormat="1" ht="14.25" customHeight="1" x14ac:dyDescent="0.35"/>
    <row r="891354" spans="1:1" ht="14.25" customHeight="1" x14ac:dyDescent="0.45">
      <c r="A891354" s="31"/>
    </row>
    <row r="891360" spans="1:1" s="30" customFormat="1" ht="14.25" customHeight="1" x14ac:dyDescent="0.35"/>
    <row r="891376" spans="1:1" ht="14.25" customHeight="1" x14ac:dyDescent="0.45">
      <c r="A891376" s="31"/>
    </row>
    <row r="891382" s="30" customFormat="1" ht="14.25" customHeight="1" x14ac:dyDescent="0.35"/>
    <row r="891398" spans="1:1" ht="14.25" customHeight="1" x14ac:dyDescent="0.45">
      <c r="A891398" s="31"/>
    </row>
    <row r="891404" spans="1:1" s="30" customFormat="1" ht="14.25" customHeight="1" x14ac:dyDescent="0.35"/>
    <row r="891420" spans="1:1" ht="14.25" customHeight="1" x14ac:dyDescent="0.45">
      <c r="A891420" s="31"/>
    </row>
    <row r="891426" s="30" customFormat="1" ht="14.25" customHeight="1" x14ac:dyDescent="0.35"/>
    <row r="891442" spans="1:1" ht="14.25" customHeight="1" x14ac:dyDescent="0.45">
      <c r="A891442" s="31"/>
    </row>
    <row r="891448" spans="1:1" s="30" customFormat="1" ht="14.25" customHeight="1" x14ac:dyDescent="0.35"/>
    <row r="891464" spans="1:1" ht="14.25" customHeight="1" x14ac:dyDescent="0.45">
      <c r="A891464" s="31"/>
    </row>
    <row r="891470" spans="1:1" s="30" customFormat="1" ht="14.25" customHeight="1" x14ac:dyDescent="0.35"/>
    <row r="891486" spans="1:1" ht="14.25" customHeight="1" x14ac:dyDescent="0.45">
      <c r="A891486" s="31"/>
    </row>
    <row r="891492" s="30" customFormat="1" ht="14.25" customHeight="1" x14ac:dyDescent="0.35"/>
    <row r="891508" spans="1:1" ht="14.25" customHeight="1" x14ac:dyDescent="0.45">
      <c r="A891508" s="31"/>
    </row>
    <row r="891514" spans="1:1" s="30" customFormat="1" ht="14.25" customHeight="1" x14ac:dyDescent="0.35"/>
    <row r="891530" spans="1:1" ht="14.25" customHeight="1" x14ac:dyDescent="0.45">
      <c r="A891530" s="31"/>
    </row>
    <row r="891536" spans="1:1" s="30" customFormat="1" ht="14.25" customHeight="1" x14ac:dyDescent="0.35"/>
    <row r="891552" spans="1:1" ht="14.25" customHeight="1" x14ac:dyDescent="0.45">
      <c r="A891552" s="31"/>
    </row>
    <row r="891558" s="30" customFormat="1" ht="14.25" customHeight="1" x14ac:dyDescent="0.35"/>
    <row r="891574" spans="1:1" ht="14.25" customHeight="1" x14ac:dyDescent="0.45">
      <c r="A891574" s="31"/>
    </row>
    <row r="891580" spans="1:1" s="30" customFormat="1" ht="14.25" customHeight="1" x14ac:dyDescent="0.35"/>
    <row r="891596" spans="1:1" ht="14.25" customHeight="1" x14ac:dyDescent="0.45">
      <c r="A891596" s="31"/>
    </row>
    <row r="891602" s="30" customFormat="1" ht="14.25" customHeight="1" x14ac:dyDescent="0.35"/>
    <row r="891618" spans="1:1" ht="14.25" customHeight="1" x14ac:dyDescent="0.45">
      <c r="A891618" s="31"/>
    </row>
    <row r="891624" spans="1:1" s="30" customFormat="1" ht="14.25" customHeight="1" x14ac:dyDescent="0.35"/>
    <row r="891640" spans="1:1" ht="14.25" customHeight="1" x14ac:dyDescent="0.45">
      <c r="A891640" s="31"/>
    </row>
    <row r="891646" spans="1:1" s="30" customFormat="1" ht="14.25" customHeight="1" x14ac:dyDescent="0.35"/>
    <row r="891662" spans="1:1" ht="14.25" customHeight="1" x14ac:dyDescent="0.45">
      <c r="A891662" s="31"/>
    </row>
    <row r="891668" s="30" customFormat="1" ht="14.25" customHeight="1" x14ac:dyDescent="0.35"/>
    <row r="891684" spans="1:1" ht="14.25" customHeight="1" x14ac:dyDescent="0.45">
      <c r="A891684" s="31"/>
    </row>
    <row r="891690" spans="1:1" s="30" customFormat="1" ht="14.25" customHeight="1" x14ac:dyDescent="0.35"/>
    <row r="891706" spans="1:1" ht="14.25" customHeight="1" x14ac:dyDescent="0.45">
      <c r="A891706" s="31"/>
    </row>
    <row r="891712" spans="1:1" s="30" customFormat="1" ht="14.25" customHeight="1" x14ac:dyDescent="0.35"/>
    <row r="891728" spans="1:1" ht="14.25" customHeight="1" x14ac:dyDescent="0.45">
      <c r="A891728" s="31"/>
    </row>
    <row r="891734" s="30" customFormat="1" ht="14.25" customHeight="1" x14ac:dyDescent="0.35"/>
    <row r="891750" spans="1:1" ht="14.25" customHeight="1" x14ac:dyDescent="0.45">
      <c r="A891750" s="31"/>
    </row>
    <row r="891756" spans="1:1" s="30" customFormat="1" ht="14.25" customHeight="1" x14ac:dyDescent="0.35"/>
    <row r="891772" spans="1:1" ht="14.25" customHeight="1" x14ac:dyDescent="0.45">
      <c r="A891772" s="31"/>
    </row>
    <row r="891778" s="30" customFormat="1" ht="14.25" customHeight="1" x14ac:dyDescent="0.35"/>
    <row r="891794" spans="1:1" ht="14.25" customHeight="1" x14ac:dyDescent="0.45">
      <c r="A891794" s="31"/>
    </row>
    <row r="891800" spans="1:1" s="30" customFormat="1" ht="14.25" customHeight="1" x14ac:dyDescent="0.35"/>
    <row r="891816" spans="1:1" ht="14.25" customHeight="1" x14ac:dyDescent="0.45">
      <c r="A891816" s="31"/>
    </row>
    <row r="891822" spans="1:1" s="30" customFormat="1" ht="14.25" customHeight="1" x14ac:dyDescent="0.35"/>
    <row r="891838" spans="1:1" ht="14.25" customHeight="1" x14ac:dyDescent="0.45">
      <c r="A891838" s="31"/>
    </row>
    <row r="891844" s="30" customFormat="1" ht="14.25" customHeight="1" x14ac:dyDescent="0.35"/>
    <row r="891860" spans="1:1" ht="14.25" customHeight="1" x14ac:dyDescent="0.45">
      <c r="A891860" s="31"/>
    </row>
    <row r="891866" spans="1:1" s="30" customFormat="1" ht="14.25" customHeight="1" x14ac:dyDescent="0.35"/>
    <row r="891882" spans="1:1" ht="14.25" customHeight="1" x14ac:dyDescent="0.45">
      <c r="A891882" s="31"/>
    </row>
    <row r="891888" spans="1:1" s="30" customFormat="1" ht="14.25" customHeight="1" x14ac:dyDescent="0.35"/>
    <row r="891904" spans="1:1" ht="14.25" customHeight="1" x14ac:dyDescent="0.45">
      <c r="A891904" s="31"/>
    </row>
    <row r="891910" s="30" customFormat="1" ht="14.25" customHeight="1" x14ac:dyDescent="0.35"/>
    <row r="891926" spans="1:1" ht="14.25" customHeight="1" x14ac:dyDescent="0.45">
      <c r="A891926" s="31"/>
    </row>
    <row r="891932" spans="1:1" s="30" customFormat="1" ht="14.25" customHeight="1" x14ac:dyDescent="0.35"/>
    <row r="891948" spans="1:1" ht="14.25" customHeight="1" x14ac:dyDescent="0.45">
      <c r="A891948" s="31"/>
    </row>
    <row r="891954" s="30" customFormat="1" ht="14.25" customHeight="1" x14ac:dyDescent="0.35"/>
    <row r="891970" spans="1:1" ht="14.25" customHeight="1" x14ac:dyDescent="0.45">
      <c r="A891970" s="31"/>
    </row>
    <row r="891976" spans="1:1" s="30" customFormat="1" ht="14.25" customHeight="1" x14ac:dyDescent="0.35"/>
    <row r="891992" spans="1:1" ht="14.25" customHeight="1" x14ac:dyDescent="0.45">
      <c r="A891992" s="31"/>
    </row>
    <row r="891998" spans="1:1" s="30" customFormat="1" ht="14.25" customHeight="1" x14ac:dyDescent="0.35"/>
    <row r="892014" spans="1:1" ht="14.25" customHeight="1" x14ac:dyDescent="0.45">
      <c r="A892014" s="31"/>
    </row>
    <row r="892020" s="30" customFormat="1" ht="14.25" customHeight="1" x14ac:dyDescent="0.35"/>
    <row r="892036" spans="1:1" ht="14.25" customHeight="1" x14ac:dyDescent="0.45">
      <c r="A892036" s="31"/>
    </row>
    <row r="892042" spans="1:1" s="30" customFormat="1" ht="14.25" customHeight="1" x14ac:dyDescent="0.35"/>
    <row r="892058" spans="1:1" ht="14.25" customHeight="1" x14ac:dyDescent="0.45">
      <c r="A892058" s="31"/>
    </row>
    <row r="892064" spans="1:1" s="30" customFormat="1" ht="14.25" customHeight="1" x14ac:dyDescent="0.35"/>
    <row r="892080" spans="1:1" ht="14.25" customHeight="1" x14ac:dyDescent="0.45">
      <c r="A892080" s="31"/>
    </row>
    <row r="892086" s="30" customFormat="1" ht="14.25" customHeight="1" x14ac:dyDescent="0.35"/>
    <row r="892102" spans="1:1" ht="14.25" customHeight="1" x14ac:dyDescent="0.45">
      <c r="A892102" s="31"/>
    </row>
    <row r="892108" spans="1:1" s="30" customFormat="1" ht="14.25" customHeight="1" x14ac:dyDescent="0.35"/>
    <row r="892124" spans="1:1" ht="14.25" customHeight="1" x14ac:dyDescent="0.45">
      <c r="A892124" s="31"/>
    </row>
    <row r="892130" s="30" customFormat="1" ht="14.25" customHeight="1" x14ac:dyDescent="0.35"/>
    <row r="892146" spans="1:1" ht="14.25" customHeight="1" x14ac:dyDescent="0.45">
      <c r="A892146" s="31"/>
    </row>
    <row r="892152" spans="1:1" s="30" customFormat="1" ht="14.25" customHeight="1" x14ac:dyDescent="0.35"/>
    <row r="892168" spans="1:1" ht="14.25" customHeight="1" x14ac:dyDescent="0.45">
      <c r="A892168" s="31"/>
    </row>
    <row r="892174" spans="1:1" s="30" customFormat="1" ht="14.25" customHeight="1" x14ac:dyDescent="0.35"/>
    <row r="892190" spans="1:1" ht="14.25" customHeight="1" x14ac:dyDescent="0.45">
      <c r="A892190" s="31"/>
    </row>
    <row r="892196" s="30" customFormat="1" ht="14.25" customHeight="1" x14ac:dyDescent="0.35"/>
    <row r="892212" spans="1:1" ht="14.25" customHeight="1" x14ac:dyDescent="0.45">
      <c r="A892212" s="31"/>
    </row>
    <row r="892218" spans="1:1" s="30" customFormat="1" ht="14.25" customHeight="1" x14ac:dyDescent="0.35"/>
    <row r="892234" spans="1:1" ht="14.25" customHeight="1" x14ac:dyDescent="0.45">
      <c r="A892234" s="31"/>
    </row>
    <row r="892240" spans="1:1" s="30" customFormat="1" ht="14.25" customHeight="1" x14ac:dyDescent="0.35"/>
    <row r="892256" spans="1:1" ht="14.25" customHeight="1" x14ac:dyDescent="0.45">
      <c r="A892256" s="31"/>
    </row>
    <row r="892262" s="30" customFormat="1" ht="14.25" customHeight="1" x14ac:dyDescent="0.35"/>
    <row r="892278" spans="1:1" ht="14.25" customHeight="1" x14ac:dyDescent="0.45">
      <c r="A892278" s="31"/>
    </row>
    <row r="892284" spans="1:1" s="30" customFormat="1" ht="14.25" customHeight="1" x14ac:dyDescent="0.35"/>
    <row r="892300" spans="1:1" ht="14.25" customHeight="1" x14ac:dyDescent="0.45">
      <c r="A892300" s="31"/>
    </row>
    <row r="892306" s="30" customFormat="1" ht="14.25" customHeight="1" x14ac:dyDescent="0.35"/>
    <row r="892322" spans="1:1" ht="14.25" customHeight="1" x14ac:dyDescent="0.45">
      <c r="A892322" s="31"/>
    </row>
    <row r="892328" spans="1:1" s="30" customFormat="1" ht="14.25" customHeight="1" x14ac:dyDescent="0.35"/>
    <row r="892344" spans="1:1" ht="14.25" customHeight="1" x14ac:dyDescent="0.45">
      <c r="A892344" s="31"/>
    </row>
    <row r="892350" spans="1:1" s="30" customFormat="1" ht="14.25" customHeight="1" x14ac:dyDescent="0.35"/>
    <row r="892366" spans="1:1" ht="14.25" customHeight="1" x14ac:dyDescent="0.45">
      <c r="A892366" s="31"/>
    </row>
    <row r="892372" s="30" customFormat="1" ht="14.25" customHeight="1" x14ac:dyDescent="0.35"/>
    <row r="892388" spans="1:1" ht="14.25" customHeight="1" x14ac:dyDescent="0.45">
      <c r="A892388" s="31"/>
    </row>
    <row r="892394" spans="1:1" s="30" customFormat="1" ht="14.25" customHeight="1" x14ac:dyDescent="0.35"/>
    <row r="892410" spans="1:1" ht="14.25" customHeight="1" x14ac:dyDescent="0.45">
      <c r="A892410" s="31"/>
    </row>
    <row r="892416" spans="1:1" s="30" customFormat="1" ht="14.25" customHeight="1" x14ac:dyDescent="0.35"/>
    <row r="892432" spans="1:1" ht="14.25" customHeight="1" x14ac:dyDescent="0.45">
      <c r="A892432" s="31"/>
    </row>
    <row r="892438" s="30" customFormat="1" ht="14.25" customHeight="1" x14ac:dyDescent="0.35"/>
    <row r="892454" spans="1:1" ht="14.25" customHeight="1" x14ac:dyDescent="0.45">
      <c r="A892454" s="31"/>
    </row>
    <row r="892460" spans="1:1" s="30" customFormat="1" ht="14.25" customHeight="1" x14ac:dyDescent="0.35"/>
    <row r="892476" spans="1:1" ht="14.25" customHeight="1" x14ac:dyDescent="0.45">
      <c r="A892476" s="31"/>
    </row>
    <row r="892482" s="30" customFormat="1" ht="14.25" customHeight="1" x14ac:dyDescent="0.35"/>
    <row r="892498" spans="1:1" ht="14.25" customHeight="1" x14ac:dyDescent="0.45">
      <c r="A892498" s="31"/>
    </row>
    <row r="892504" spans="1:1" s="30" customFormat="1" ht="14.25" customHeight="1" x14ac:dyDescent="0.35"/>
    <row r="892520" spans="1:1" ht="14.25" customHeight="1" x14ac:dyDescent="0.45">
      <c r="A892520" s="31"/>
    </row>
    <row r="892526" spans="1:1" s="30" customFormat="1" ht="14.25" customHeight="1" x14ac:dyDescent="0.35"/>
    <row r="892542" spans="1:1" ht="14.25" customHeight="1" x14ac:dyDescent="0.45">
      <c r="A892542" s="31"/>
    </row>
    <row r="892548" s="30" customFormat="1" ht="14.25" customHeight="1" x14ac:dyDescent="0.35"/>
    <row r="892564" spans="1:1" ht="14.25" customHeight="1" x14ac:dyDescent="0.45">
      <c r="A892564" s="31"/>
    </row>
    <row r="892570" spans="1:1" s="30" customFormat="1" ht="14.25" customHeight="1" x14ac:dyDescent="0.35"/>
    <row r="892586" spans="1:1" ht="14.25" customHeight="1" x14ac:dyDescent="0.45">
      <c r="A892586" s="31"/>
    </row>
    <row r="892592" spans="1:1" s="30" customFormat="1" ht="14.25" customHeight="1" x14ac:dyDescent="0.35"/>
    <row r="892608" spans="1:1" ht="14.25" customHeight="1" x14ac:dyDescent="0.45">
      <c r="A892608" s="31"/>
    </row>
    <row r="892614" s="30" customFormat="1" ht="14.25" customHeight="1" x14ac:dyDescent="0.35"/>
    <row r="892630" spans="1:1" ht="14.25" customHeight="1" x14ac:dyDescent="0.45">
      <c r="A892630" s="31"/>
    </row>
    <row r="892636" spans="1:1" s="30" customFormat="1" ht="14.25" customHeight="1" x14ac:dyDescent="0.35"/>
    <row r="892652" spans="1:1" ht="14.25" customHeight="1" x14ac:dyDescent="0.45">
      <c r="A892652" s="31"/>
    </row>
    <row r="892658" s="30" customFormat="1" ht="14.25" customHeight="1" x14ac:dyDescent="0.35"/>
    <row r="892674" spans="1:1" ht="14.25" customHeight="1" x14ac:dyDescent="0.45">
      <c r="A892674" s="31"/>
    </row>
    <row r="892680" spans="1:1" s="30" customFormat="1" ht="14.25" customHeight="1" x14ac:dyDescent="0.35"/>
    <row r="892696" spans="1:1" ht="14.25" customHeight="1" x14ac:dyDescent="0.45">
      <c r="A892696" s="31"/>
    </row>
    <row r="892702" spans="1:1" s="30" customFormat="1" ht="14.25" customHeight="1" x14ac:dyDescent="0.35"/>
    <row r="892718" spans="1:1" ht="14.25" customHeight="1" x14ac:dyDescent="0.45">
      <c r="A892718" s="31"/>
    </row>
    <row r="892724" s="30" customFormat="1" ht="14.25" customHeight="1" x14ac:dyDescent="0.35"/>
    <row r="892740" spans="1:1" ht="14.25" customHeight="1" x14ac:dyDescent="0.45">
      <c r="A892740" s="31"/>
    </row>
    <row r="892746" spans="1:1" s="30" customFormat="1" ht="14.25" customHeight="1" x14ac:dyDescent="0.35"/>
    <row r="892762" spans="1:1" ht="14.25" customHeight="1" x14ac:dyDescent="0.45">
      <c r="A892762" s="31"/>
    </row>
    <row r="892768" spans="1:1" s="30" customFormat="1" ht="14.25" customHeight="1" x14ac:dyDescent="0.35"/>
    <row r="892784" spans="1:1" ht="14.25" customHeight="1" x14ac:dyDescent="0.45">
      <c r="A892784" s="31"/>
    </row>
    <row r="892790" s="30" customFormat="1" ht="14.25" customHeight="1" x14ac:dyDescent="0.35"/>
    <row r="892806" spans="1:1" ht="14.25" customHeight="1" x14ac:dyDescent="0.45">
      <c r="A892806" s="31"/>
    </row>
    <row r="892812" spans="1:1" s="30" customFormat="1" ht="14.25" customHeight="1" x14ac:dyDescent="0.35"/>
    <row r="892828" spans="1:1" ht="14.25" customHeight="1" x14ac:dyDescent="0.45">
      <c r="A892828" s="31"/>
    </row>
    <row r="892834" s="30" customFormat="1" ht="14.25" customHeight="1" x14ac:dyDescent="0.35"/>
    <row r="892850" spans="1:1" ht="14.25" customHeight="1" x14ac:dyDescent="0.45">
      <c r="A892850" s="31"/>
    </row>
    <row r="892856" spans="1:1" s="30" customFormat="1" ht="14.25" customHeight="1" x14ac:dyDescent="0.35"/>
    <row r="892872" spans="1:1" ht="14.25" customHeight="1" x14ac:dyDescent="0.45">
      <c r="A892872" s="31"/>
    </row>
    <row r="892878" spans="1:1" s="30" customFormat="1" ht="14.25" customHeight="1" x14ac:dyDescent="0.35"/>
    <row r="892894" spans="1:1" ht="14.25" customHeight="1" x14ac:dyDescent="0.45">
      <c r="A892894" s="31"/>
    </row>
    <row r="892900" s="30" customFormat="1" ht="14.25" customHeight="1" x14ac:dyDescent="0.35"/>
    <row r="892916" spans="1:1" ht="14.25" customHeight="1" x14ac:dyDescent="0.45">
      <c r="A892916" s="31"/>
    </row>
    <row r="892922" spans="1:1" s="30" customFormat="1" ht="14.25" customHeight="1" x14ac:dyDescent="0.35"/>
    <row r="892938" spans="1:1" ht="14.25" customHeight="1" x14ac:dyDescent="0.45">
      <c r="A892938" s="31"/>
    </row>
    <row r="892944" spans="1:1" s="30" customFormat="1" ht="14.25" customHeight="1" x14ac:dyDescent="0.35"/>
    <row r="892960" spans="1:1" ht="14.25" customHeight="1" x14ac:dyDescent="0.45">
      <c r="A892960" s="31"/>
    </row>
    <row r="892966" s="30" customFormat="1" ht="14.25" customHeight="1" x14ac:dyDescent="0.35"/>
    <row r="892982" spans="1:1" ht="14.25" customHeight="1" x14ac:dyDescent="0.45">
      <c r="A892982" s="31"/>
    </row>
    <row r="892988" spans="1:1" s="30" customFormat="1" ht="14.25" customHeight="1" x14ac:dyDescent="0.35"/>
    <row r="893004" spans="1:1" ht="14.25" customHeight="1" x14ac:dyDescent="0.45">
      <c r="A893004" s="31"/>
    </row>
    <row r="893010" s="30" customFormat="1" ht="14.25" customHeight="1" x14ac:dyDescent="0.35"/>
    <row r="893026" spans="1:1" ht="14.25" customHeight="1" x14ac:dyDescent="0.45">
      <c r="A893026" s="31"/>
    </row>
    <row r="893032" spans="1:1" s="30" customFormat="1" ht="14.25" customHeight="1" x14ac:dyDescent="0.35"/>
    <row r="893048" spans="1:1" ht="14.25" customHeight="1" x14ac:dyDescent="0.45">
      <c r="A893048" s="31"/>
    </row>
    <row r="893054" spans="1:1" s="30" customFormat="1" ht="14.25" customHeight="1" x14ac:dyDescent="0.35"/>
    <row r="893070" spans="1:1" ht="14.25" customHeight="1" x14ac:dyDescent="0.45">
      <c r="A893070" s="31"/>
    </row>
    <row r="893076" s="30" customFormat="1" ht="14.25" customHeight="1" x14ac:dyDescent="0.35"/>
    <row r="893092" spans="1:1" ht="14.25" customHeight="1" x14ac:dyDescent="0.45">
      <c r="A893092" s="31"/>
    </row>
    <row r="893098" spans="1:1" s="30" customFormat="1" ht="14.25" customHeight="1" x14ac:dyDescent="0.35"/>
    <row r="893114" spans="1:1" ht="14.25" customHeight="1" x14ac:dyDescent="0.45">
      <c r="A893114" s="31"/>
    </row>
    <row r="893120" spans="1:1" s="30" customFormat="1" ht="14.25" customHeight="1" x14ac:dyDescent="0.35"/>
    <row r="893136" spans="1:1" ht="14.25" customHeight="1" x14ac:dyDescent="0.45">
      <c r="A893136" s="31"/>
    </row>
    <row r="893142" s="30" customFormat="1" ht="14.25" customHeight="1" x14ac:dyDescent="0.35"/>
    <row r="893158" spans="1:1" ht="14.25" customHeight="1" x14ac:dyDescent="0.45">
      <c r="A893158" s="31"/>
    </row>
    <row r="893164" spans="1:1" s="30" customFormat="1" ht="14.25" customHeight="1" x14ac:dyDescent="0.35"/>
    <row r="893180" spans="1:1" ht="14.25" customHeight="1" x14ac:dyDescent="0.45">
      <c r="A893180" s="31"/>
    </row>
    <row r="893186" s="30" customFormat="1" ht="14.25" customHeight="1" x14ac:dyDescent="0.35"/>
    <row r="893202" spans="1:1" ht="14.25" customHeight="1" x14ac:dyDescent="0.45">
      <c r="A893202" s="31"/>
    </row>
    <row r="893208" spans="1:1" s="30" customFormat="1" ht="14.25" customHeight="1" x14ac:dyDescent="0.35"/>
    <row r="893224" spans="1:1" ht="14.25" customHeight="1" x14ac:dyDescent="0.45">
      <c r="A893224" s="31"/>
    </row>
    <row r="893230" spans="1:1" s="30" customFormat="1" ht="14.25" customHeight="1" x14ac:dyDescent="0.35"/>
    <row r="893246" spans="1:1" ht="14.25" customHeight="1" x14ac:dyDescent="0.45">
      <c r="A893246" s="31"/>
    </row>
    <row r="893252" s="30" customFormat="1" ht="14.25" customHeight="1" x14ac:dyDescent="0.35"/>
    <row r="893268" spans="1:1" ht="14.25" customHeight="1" x14ac:dyDescent="0.45">
      <c r="A893268" s="31"/>
    </row>
    <row r="893274" spans="1:1" s="30" customFormat="1" ht="14.25" customHeight="1" x14ac:dyDescent="0.35"/>
    <row r="893290" spans="1:1" ht="14.25" customHeight="1" x14ac:dyDescent="0.45">
      <c r="A893290" s="31"/>
    </row>
    <row r="893296" spans="1:1" s="30" customFormat="1" ht="14.25" customHeight="1" x14ac:dyDescent="0.35"/>
    <row r="893312" spans="1:1" ht="14.25" customHeight="1" x14ac:dyDescent="0.45">
      <c r="A893312" s="31"/>
    </row>
    <row r="893318" s="30" customFormat="1" ht="14.25" customHeight="1" x14ac:dyDescent="0.35"/>
    <row r="893334" spans="1:1" ht="14.25" customHeight="1" x14ac:dyDescent="0.45">
      <c r="A893334" s="31"/>
    </row>
    <row r="893340" spans="1:1" s="30" customFormat="1" ht="14.25" customHeight="1" x14ac:dyDescent="0.35"/>
    <row r="893356" spans="1:1" ht="14.25" customHeight="1" x14ac:dyDescent="0.45">
      <c r="A893356" s="31"/>
    </row>
    <row r="893362" s="30" customFormat="1" ht="14.25" customHeight="1" x14ac:dyDescent="0.35"/>
    <row r="893378" spans="1:1" ht="14.25" customHeight="1" x14ac:dyDescent="0.45">
      <c r="A893378" s="31"/>
    </row>
    <row r="893384" spans="1:1" s="30" customFormat="1" ht="14.25" customHeight="1" x14ac:dyDescent="0.35"/>
    <row r="893400" spans="1:1" ht="14.25" customHeight="1" x14ac:dyDescent="0.45">
      <c r="A893400" s="31"/>
    </row>
    <row r="893406" spans="1:1" s="30" customFormat="1" ht="14.25" customHeight="1" x14ac:dyDescent="0.35"/>
    <row r="893422" spans="1:1" ht="14.25" customHeight="1" x14ac:dyDescent="0.45">
      <c r="A893422" s="31"/>
    </row>
    <row r="893428" s="30" customFormat="1" ht="14.25" customHeight="1" x14ac:dyDescent="0.35"/>
    <row r="893444" spans="1:1" ht="14.25" customHeight="1" x14ac:dyDescent="0.45">
      <c r="A893444" s="31"/>
    </row>
    <row r="893450" spans="1:1" s="30" customFormat="1" ht="14.25" customHeight="1" x14ac:dyDescent="0.35"/>
    <row r="893466" spans="1:1" ht="14.25" customHeight="1" x14ac:dyDescent="0.45">
      <c r="A893466" s="31"/>
    </row>
    <row r="893472" spans="1:1" s="30" customFormat="1" ht="14.25" customHeight="1" x14ac:dyDescent="0.35"/>
    <row r="893488" spans="1:1" ht="14.25" customHeight="1" x14ac:dyDescent="0.45">
      <c r="A893488" s="31"/>
    </row>
    <row r="893494" s="30" customFormat="1" ht="14.25" customHeight="1" x14ac:dyDescent="0.35"/>
    <row r="893510" spans="1:1" ht="14.25" customHeight="1" x14ac:dyDescent="0.45">
      <c r="A893510" s="31"/>
    </row>
    <row r="893516" spans="1:1" s="30" customFormat="1" ht="14.25" customHeight="1" x14ac:dyDescent="0.35"/>
    <row r="893532" spans="1:1" ht="14.25" customHeight="1" x14ac:dyDescent="0.45">
      <c r="A893532" s="31"/>
    </row>
    <row r="893538" s="30" customFormat="1" ht="14.25" customHeight="1" x14ac:dyDescent="0.35"/>
    <row r="893554" spans="1:1" ht="14.25" customHeight="1" x14ac:dyDescent="0.45">
      <c r="A893554" s="31"/>
    </row>
    <row r="893560" spans="1:1" s="30" customFormat="1" ht="14.25" customHeight="1" x14ac:dyDescent="0.35"/>
    <row r="893576" spans="1:1" ht="14.25" customHeight="1" x14ac:dyDescent="0.45">
      <c r="A893576" s="31"/>
    </row>
    <row r="893582" spans="1:1" s="30" customFormat="1" ht="14.25" customHeight="1" x14ac:dyDescent="0.35"/>
    <row r="893598" spans="1:1" ht="14.25" customHeight="1" x14ac:dyDescent="0.45">
      <c r="A893598" s="31"/>
    </row>
    <row r="893604" s="30" customFormat="1" ht="14.25" customHeight="1" x14ac:dyDescent="0.35"/>
    <row r="893620" spans="1:1" ht="14.25" customHeight="1" x14ac:dyDescent="0.45">
      <c r="A893620" s="31"/>
    </row>
    <row r="893626" spans="1:1" s="30" customFormat="1" ht="14.25" customHeight="1" x14ac:dyDescent="0.35"/>
    <row r="893642" spans="1:1" ht="14.25" customHeight="1" x14ac:dyDescent="0.45">
      <c r="A893642" s="31"/>
    </row>
    <row r="893648" spans="1:1" s="30" customFormat="1" ht="14.25" customHeight="1" x14ac:dyDescent="0.35"/>
    <row r="893664" spans="1:1" ht="14.25" customHeight="1" x14ac:dyDescent="0.45">
      <c r="A893664" s="31"/>
    </row>
    <row r="893670" s="30" customFormat="1" ht="14.25" customHeight="1" x14ac:dyDescent="0.35"/>
    <row r="893686" spans="1:1" ht="14.25" customHeight="1" x14ac:dyDescent="0.45">
      <c r="A893686" s="31"/>
    </row>
    <row r="893692" spans="1:1" s="30" customFormat="1" ht="14.25" customHeight="1" x14ac:dyDescent="0.35"/>
    <row r="893708" spans="1:1" ht="14.25" customHeight="1" x14ac:dyDescent="0.45">
      <c r="A893708" s="31"/>
    </row>
    <row r="893714" s="30" customFormat="1" ht="14.25" customHeight="1" x14ac:dyDescent="0.35"/>
    <row r="893730" spans="1:1" ht="14.25" customHeight="1" x14ac:dyDescent="0.45">
      <c r="A893730" s="31"/>
    </row>
    <row r="893736" spans="1:1" s="30" customFormat="1" ht="14.25" customHeight="1" x14ac:dyDescent="0.35"/>
    <row r="893752" spans="1:1" ht="14.25" customHeight="1" x14ac:dyDescent="0.45">
      <c r="A893752" s="31"/>
    </row>
    <row r="893758" spans="1:1" s="30" customFormat="1" ht="14.25" customHeight="1" x14ac:dyDescent="0.35"/>
    <row r="893774" spans="1:1" ht="14.25" customHeight="1" x14ac:dyDescent="0.45">
      <c r="A893774" s="31"/>
    </row>
    <row r="893780" s="30" customFormat="1" ht="14.25" customHeight="1" x14ac:dyDescent="0.35"/>
    <row r="893796" spans="1:1" ht="14.25" customHeight="1" x14ac:dyDescent="0.45">
      <c r="A893796" s="31"/>
    </row>
    <row r="893802" spans="1:1" s="30" customFormat="1" ht="14.25" customHeight="1" x14ac:dyDescent="0.35"/>
    <row r="893818" spans="1:1" ht="14.25" customHeight="1" x14ac:dyDescent="0.45">
      <c r="A893818" s="31"/>
    </row>
    <row r="893824" spans="1:1" s="30" customFormat="1" ht="14.25" customHeight="1" x14ac:dyDescent="0.35"/>
    <row r="893840" spans="1:1" ht="14.25" customHeight="1" x14ac:dyDescent="0.45">
      <c r="A893840" s="31"/>
    </row>
    <row r="893846" s="30" customFormat="1" ht="14.25" customHeight="1" x14ac:dyDescent="0.35"/>
    <row r="893862" spans="1:1" ht="14.25" customHeight="1" x14ac:dyDescent="0.45">
      <c r="A893862" s="31"/>
    </row>
    <row r="893868" spans="1:1" s="30" customFormat="1" ht="14.25" customHeight="1" x14ac:dyDescent="0.35"/>
    <row r="893884" spans="1:1" ht="14.25" customHeight="1" x14ac:dyDescent="0.45">
      <c r="A893884" s="31"/>
    </row>
    <row r="893890" s="30" customFormat="1" ht="14.25" customHeight="1" x14ac:dyDescent="0.35"/>
    <row r="893906" spans="1:1" ht="14.25" customHeight="1" x14ac:dyDescent="0.45">
      <c r="A893906" s="31"/>
    </row>
    <row r="893912" spans="1:1" s="30" customFormat="1" ht="14.25" customHeight="1" x14ac:dyDescent="0.35"/>
    <row r="893928" spans="1:1" ht="14.25" customHeight="1" x14ac:dyDescent="0.45">
      <c r="A893928" s="31"/>
    </row>
    <row r="893934" spans="1:1" s="30" customFormat="1" ht="14.25" customHeight="1" x14ac:dyDescent="0.35"/>
    <row r="893950" spans="1:1" ht="14.25" customHeight="1" x14ac:dyDescent="0.45">
      <c r="A893950" s="31"/>
    </row>
    <row r="893956" s="30" customFormat="1" ht="14.25" customHeight="1" x14ac:dyDescent="0.35"/>
    <row r="893972" spans="1:1" ht="14.25" customHeight="1" x14ac:dyDescent="0.45">
      <c r="A893972" s="31"/>
    </row>
    <row r="893978" spans="1:1" s="30" customFormat="1" ht="14.25" customHeight="1" x14ac:dyDescent="0.35"/>
    <row r="893994" spans="1:1" ht="14.25" customHeight="1" x14ac:dyDescent="0.45">
      <c r="A893994" s="31"/>
    </row>
    <row r="894000" spans="1:1" s="30" customFormat="1" ht="14.25" customHeight="1" x14ac:dyDescent="0.35"/>
    <row r="894016" spans="1:1" ht="14.25" customHeight="1" x14ac:dyDescent="0.45">
      <c r="A894016" s="31"/>
    </row>
    <row r="894022" s="30" customFormat="1" ht="14.25" customHeight="1" x14ac:dyDescent="0.35"/>
    <row r="894038" spans="1:1" ht="14.25" customHeight="1" x14ac:dyDescent="0.45">
      <c r="A894038" s="31"/>
    </row>
    <row r="894044" spans="1:1" s="30" customFormat="1" ht="14.25" customHeight="1" x14ac:dyDescent="0.35"/>
    <row r="894060" spans="1:1" ht="14.25" customHeight="1" x14ac:dyDescent="0.45">
      <c r="A894060" s="31"/>
    </row>
    <row r="894066" s="30" customFormat="1" ht="14.25" customHeight="1" x14ac:dyDescent="0.35"/>
    <row r="894082" spans="1:1" ht="14.25" customHeight="1" x14ac:dyDescent="0.45">
      <c r="A894082" s="31"/>
    </row>
    <row r="894088" spans="1:1" s="30" customFormat="1" ht="14.25" customHeight="1" x14ac:dyDescent="0.35"/>
    <row r="894104" spans="1:1" ht="14.25" customHeight="1" x14ac:dyDescent="0.45">
      <c r="A894104" s="31"/>
    </row>
    <row r="894110" spans="1:1" s="30" customFormat="1" ht="14.25" customHeight="1" x14ac:dyDescent="0.35"/>
    <row r="894126" spans="1:1" ht="14.25" customHeight="1" x14ac:dyDescent="0.45">
      <c r="A894126" s="31"/>
    </row>
    <row r="894132" s="30" customFormat="1" ht="14.25" customHeight="1" x14ac:dyDescent="0.35"/>
    <row r="894148" spans="1:1" ht="14.25" customHeight="1" x14ac:dyDescent="0.45">
      <c r="A894148" s="31"/>
    </row>
    <row r="894154" spans="1:1" s="30" customFormat="1" ht="14.25" customHeight="1" x14ac:dyDescent="0.35"/>
    <row r="894170" spans="1:1" ht="14.25" customHeight="1" x14ac:dyDescent="0.45">
      <c r="A894170" s="31"/>
    </row>
    <row r="894176" spans="1:1" s="30" customFormat="1" ht="14.25" customHeight="1" x14ac:dyDescent="0.35"/>
    <row r="894192" spans="1:1" ht="14.25" customHeight="1" x14ac:dyDescent="0.45">
      <c r="A894192" s="31"/>
    </row>
    <row r="894198" s="30" customFormat="1" ht="14.25" customHeight="1" x14ac:dyDescent="0.35"/>
    <row r="894214" spans="1:1" ht="14.25" customHeight="1" x14ac:dyDescent="0.45">
      <c r="A894214" s="31"/>
    </row>
    <row r="894220" spans="1:1" s="30" customFormat="1" ht="14.25" customHeight="1" x14ac:dyDescent="0.35"/>
    <row r="894236" spans="1:1" ht="14.25" customHeight="1" x14ac:dyDescent="0.45">
      <c r="A894236" s="31"/>
    </row>
    <row r="894242" s="30" customFormat="1" ht="14.25" customHeight="1" x14ac:dyDescent="0.35"/>
    <row r="894258" spans="1:1" ht="14.25" customHeight="1" x14ac:dyDescent="0.45">
      <c r="A894258" s="31"/>
    </row>
    <row r="894264" spans="1:1" s="30" customFormat="1" ht="14.25" customHeight="1" x14ac:dyDescent="0.35"/>
    <row r="894280" spans="1:1" ht="14.25" customHeight="1" x14ac:dyDescent="0.45">
      <c r="A894280" s="31"/>
    </row>
    <row r="894286" spans="1:1" s="30" customFormat="1" ht="14.25" customHeight="1" x14ac:dyDescent="0.35"/>
    <row r="894302" spans="1:1" ht="14.25" customHeight="1" x14ac:dyDescent="0.45">
      <c r="A894302" s="31"/>
    </row>
    <row r="894308" s="30" customFormat="1" ht="14.25" customHeight="1" x14ac:dyDescent="0.35"/>
    <row r="894324" spans="1:1" ht="14.25" customHeight="1" x14ac:dyDescent="0.45">
      <c r="A894324" s="31"/>
    </row>
    <row r="894330" spans="1:1" s="30" customFormat="1" ht="14.25" customHeight="1" x14ac:dyDescent="0.35"/>
    <row r="894346" spans="1:1" ht="14.25" customHeight="1" x14ac:dyDescent="0.45">
      <c r="A894346" s="31"/>
    </row>
    <row r="894352" spans="1:1" s="30" customFormat="1" ht="14.25" customHeight="1" x14ac:dyDescent="0.35"/>
    <row r="894368" spans="1:1" ht="14.25" customHeight="1" x14ac:dyDescent="0.45">
      <c r="A894368" s="31"/>
    </row>
    <row r="894374" s="30" customFormat="1" ht="14.25" customHeight="1" x14ac:dyDescent="0.35"/>
    <row r="894390" spans="1:1" ht="14.25" customHeight="1" x14ac:dyDescent="0.45">
      <c r="A894390" s="31"/>
    </row>
    <row r="894396" spans="1:1" s="30" customFormat="1" ht="14.25" customHeight="1" x14ac:dyDescent="0.35"/>
    <row r="894412" spans="1:1" ht="14.25" customHeight="1" x14ac:dyDescent="0.45">
      <c r="A894412" s="31"/>
    </row>
    <row r="894418" s="30" customFormat="1" ht="14.25" customHeight="1" x14ac:dyDescent="0.35"/>
    <row r="894434" spans="1:1" ht="14.25" customHeight="1" x14ac:dyDescent="0.45">
      <c r="A894434" s="31"/>
    </row>
    <row r="894440" spans="1:1" s="30" customFormat="1" ht="14.25" customHeight="1" x14ac:dyDescent="0.35"/>
    <row r="894456" spans="1:1" ht="14.25" customHeight="1" x14ac:dyDescent="0.45">
      <c r="A894456" s="31"/>
    </row>
    <row r="894462" spans="1:1" s="30" customFormat="1" ht="14.25" customHeight="1" x14ac:dyDescent="0.35"/>
    <row r="894478" spans="1:1" ht="14.25" customHeight="1" x14ac:dyDescent="0.45">
      <c r="A894478" s="31"/>
    </row>
    <row r="894484" s="30" customFormat="1" ht="14.25" customHeight="1" x14ac:dyDescent="0.35"/>
    <row r="894500" spans="1:1" ht="14.25" customHeight="1" x14ac:dyDescent="0.45">
      <c r="A894500" s="31"/>
    </row>
    <row r="894506" spans="1:1" s="30" customFormat="1" ht="14.25" customHeight="1" x14ac:dyDescent="0.35"/>
    <row r="894522" spans="1:1" ht="14.25" customHeight="1" x14ac:dyDescent="0.45">
      <c r="A894522" s="31"/>
    </row>
    <row r="894528" spans="1:1" s="30" customFormat="1" ht="14.25" customHeight="1" x14ac:dyDescent="0.35"/>
    <row r="894544" spans="1:1" ht="14.25" customHeight="1" x14ac:dyDescent="0.45">
      <c r="A894544" s="31"/>
    </row>
    <row r="894550" s="30" customFormat="1" ht="14.25" customHeight="1" x14ac:dyDescent="0.35"/>
    <row r="894566" spans="1:1" ht="14.25" customHeight="1" x14ac:dyDescent="0.45">
      <c r="A894566" s="31"/>
    </row>
    <row r="894572" spans="1:1" s="30" customFormat="1" ht="14.25" customHeight="1" x14ac:dyDescent="0.35"/>
    <row r="894588" spans="1:1" ht="14.25" customHeight="1" x14ac:dyDescent="0.45">
      <c r="A894588" s="31"/>
    </row>
    <row r="894594" s="30" customFormat="1" ht="14.25" customHeight="1" x14ac:dyDescent="0.35"/>
    <row r="894610" spans="1:1" ht="14.25" customHeight="1" x14ac:dyDescent="0.45">
      <c r="A894610" s="31"/>
    </row>
    <row r="894616" spans="1:1" s="30" customFormat="1" ht="14.25" customHeight="1" x14ac:dyDescent="0.35"/>
    <row r="894632" spans="1:1" ht="14.25" customHeight="1" x14ac:dyDescent="0.45">
      <c r="A894632" s="31"/>
    </row>
    <row r="894638" spans="1:1" s="30" customFormat="1" ht="14.25" customHeight="1" x14ac:dyDescent="0.35"/>
    <row r="894654" spans="1:1" ht="14.25" customHeight="1" x14ac:dyDescent="0.45">
      <c r="A894654" s="31"/>
    </row>
    <row r="894660" s="30" customFormat="1" ht="14.25" customHeight="1" x14ac:dyDescent="0.35"/>
    <row r="894676" spans="1:1" ht="14.25" customHeight="1" x14ac:dyDescent="0.45">
      <c r="A894676" s="31"/>
    </row>
    <row r="894682" spans="1:1" s="30" customFormat="1" ht="14.25" customHeight="1" x14ac:dyDescent="0.35"/>
    <row r="894698" spans="1:1" ht="14.25" customHeight="1" x14ac:dyDescent="0.45">
      <c r="A894698" s="31"/>
    </row>
    <row r="894704" spans="1:1" s="30" customFormat="1" ht="14.25" customHeight="1" x14ac:dyDescent="0.35"/>
    <row r="894720" spans="1:1" ht="14.25" customHeight="1" x14ac:dyDescent="0.45">
      <c r="A894720" s="31"/>
    </row>
    <row r="894726" s="30" customFormat="1" ht="14.25" customHeight="1" x14ac:dyDescent="0.35"/>
    <row r="894742" spans="1:1" ht="14.25" customHeight="1" x14ac:dyDescent="0.45">
      <c r="A894742" s="31"/>
    </row>
    <row r="894748" spans="1:1" s="30" customFormat="1" ht="14.25" customHeight="1" x14ac:dyDescent="0.35"/>
    <row r="894764" spans="1:1" ht="14.25" customHeight="1" x14ac:dyDescent="0.45">
      <c r="A894764" s="31"/>
    </row>
    <row r="894770" s="30" customFormat="1" ht="14.25" customHeight="1" x14ac:dyDescent="0.35"/>
    <row r="894786" spans="1:1" ht="14.25" customHeight="1" x14ac:dyDescent="0.45">
      <c r="A894786" s="31"/>
    </row>
    <row r="894792" spans="1:1" s="30" customFormat="1" ht="14.25" customHeight="1" x14ac:dyDescent="0.35"/>
    <row r="894808" spans="1:1" ht="14.25" customHeight="1" x14ac:dyDescent="0.45">
      <c r="A894808" s="31"/>
    </row>
    <row r="894814" spans="1:1" s="30" customFormat="1" ht="14.25" customHeight="1" x14ac:dyDescent="0.35"/>
    <row r="894830" spans="1:1" ht="14.25" customHeight="1" x14ac:dyDescent="0.45">
      <c r="A894830" s="31"/>
    </row>
    <row r="894836" s="30" customFormat="1" ht="14.25" customHeight="1" x14ac:dyDescent="0.35"/>
    <row r="894852" spans="1:1" ht="14.25" customHeight="1" x14ac:dyDescent="0.45">
      <c r="A894852" s="31"/>
    </row>
    <row r="894858" spans="1:1" s="30" customFormat="1" ht="14.25" customHeight="1" x14ac:dyDescent="0.35"/>
    <row r="894874" spans="1:1" ht="14.25" customHeight="1" x14ac:dyDescent="0.45">
      <c r="A894874" s="31"/>
    </row>
    <row r="894880" spans="1:1" s="30" customFormat="1" ht="14.25" customHeight="1" x14ac:dyDescent="0.35"/>
    <row r="894896" spans="1:1" ht="14.25" customHeight="1" x14ac:dyDescent="0.45">
      <c r="A894896" s="31"/>
    </row>
    <row r="894902" s="30" customFormat="1" ht="14.25" customHeight="1" x14ac:dyDescent="0.35"/>
    <row r="894918" spans="1:1" ht="14.25" customHeight="1" x14ac:dyDescent="0.45">
      <c r="A894918" s="31"/>
    </row>
    <row r="894924" spans="1:1" s="30" customFormat="1" ht="14.25" customHeight="1" x14ac:dyDescent="0.35"/>
    <row r="894940" spans="1:1" ht="14.25" customHeight="1" x14ac:dyDescent="0.45">
      <c r="A894940" s="31"/>
    </row>
    <row r="894946" s="30" customFormat="1" ht="14.25" customHeight="1" x14ac:dyDescent="0.35"/>
    <row r="894962" spans="1:1" ht="14.25" customHeight="1" x14ac:dyDescent="0.45">
      <c r="A894962" s="31"/>
    </row>
    <row r="894968" spans="1:1" s="30" customFormat="1" ht="14.25" customHeight="1" x14ac:dyDescent="0.35"/>
    <row r="894984" spans="1:1" ht="14.25" customHeight="1" x14ac:dyDescent="0.45">
      <c r="A894984" s="31"/>
    </row>
    <row r="894990" spans="1:1" s="30" customFormat="1" ht="14.25" customHeight="1" x14ac:dyDescent="0.35"/>
    <row r="895006" spans="1:1" ht="14.25" customHeight="1" x14ac:dyDescent="0.45">
      <c r="A895006" s="31"/>
    </row>
    <row r="895012" s="30" customFormat="1" ht="14.25" customHeight="1" x14ac:dyDescent="0.35"/>
    <row r="895028" spans="1:1" ht="14.25" customHeight="1" x14ac:dyDescent="0.45">
      <c r="A895028" s="31"/>
    </row>
    <row r="895034" spans="1:1" s="30" customFormat="1" ht="14.25" customHeight="1" x14ac:dyDescent="0.35"/>
    <row r="895050" spans="1:1" ht="14.25" customHeight="1" x14ac:dyDescent="0.45">
      <c r="A895050" s="31"/>
    </row>
    <row r="895056" spans="1:1" s="30" customFormat="1" ht="14.25" customHeight="1" x14ac:dyDescent="0.35"/>
    <row r="895072" spans="1:1" ht="14.25" customHeight="1" x14ac:dyDescent="0.45">
      <c r="A895072" s="31"/>
    </row>
    <row r="895078" s="30" customFormat="1" ht="14.25" customHeight="1" x14ac:dyDescent="0.35"/>
    <row r="895094" spans="1:1" ht="14.25" customHeight="1" x14ac:dyDescent="0.45">
      <c r="A895094" s="31"/>
    </row>
    <row r="895100" spans="1:1" s="30" customFormat="1" ht="14.25" customHeight="1" x14ac:dyDescent="0.35"/>
    <row r="895116" spans="1:1" ht="14.25" customHeight="1" x14ac:dyDescent="0.45">
      <c r="A895116" s="31"/>
    </row>
    <row r="895122" s="30" customFormat="1" ht="14.25" customHeight="1" x14ac:dyDescent="0.35"/>
    <row r="895138" spans="1:1" ht="14.25" customHeight="1" x14ac:dyDescent="0.45">
      <c r="A895138" s="31"/>
    </row>
    <row r="895144" spans="1:1" s="30" customFormat="1" ht="14.25" customHeight="1" x14ac:dyDescent="0.35"/>
    <row r="895160" spans="1:1" ht="14.25" customHeight="1" x14ac:dyDescent="0.45">
      <c r="A895160" s="31"/>
    </row>
    <row r="895166" spans="1:1" s="30" customFormat="1" ht="14.25" customHeight="1" x14ac:dyDescent="0.35"/>
    <row r="895182" spans="1:1" ht="14.25" customHeight="1" x14ac:dyDescent="0.45">
      <c r="A895182" s="31"/>
    </row>
    <row r="895188" s="30" customFormat="1" ht="14.25" customHeight="1" x14ac:dyDescent="0.35"/>
    <row r="895204" spans="1:1" ht="14.25" customHeight="1" x14ac:dyDescent="0.45">
      <c r="A895204" s="31"/>
    </row>
    <row r="895210" spans="1:1" s="30" customFormat="1" ht="14.25" customHeight="1" x14ac:dyDescent="0.35"/>
    <row r="895226" spans="1:1" ht="14.25" customHeight="1" x14ac:dyDescent="0.45">
      <c r="A895226" s="31"/>
    </row>
    <row r="895232" spans="1:1" s="30" customFormat="1" ht="14.25" customHeight="1" x14ac:dyDescent="0.35"/>
    <row r="895248" spans="1:1" ht="14.25" customHeight="1" x14ac:dyDescent="0.45">
      <c r="A895248" s="31"/>
    </row>
    <row r="895254" s="30" customFormat="1" ht="14.25" customHeight="1" x14ac:dyDescent="0.35"/>
    <row r="895270" spans="1:1" ht="14.25" customHeight="1" x14ac:dyDescent="0.45">
      <c r="A895270" s="31"/>
    </row>
    <row r="895276" spans="1:1" s="30" customFormat="1" ht="14.25" customHeight="1" x14ac:dyDescent="0.35"/>
    <row r="895292" spans="1:1" ht="14.25" customHeight="1" x14ac:dyDescent="0.45">
      <c r="A895292" s="31"/>
    </row>
    <row r="895298" s="30" customFormat="1" ht="14.25" customHeight="1" x14ac:dyDescent="0.35"/>
    <row r="895314" spans="1:1" ht="14.25" customHeight="1" x14ac:dyDescent="0.45">
      <c r="A895314" s="31"/>
    </row>
    <row r="895320" spans="1:1" s="30" customFormat="1" ht="14.25" customHeight="1" x14ac:dyDescent="0.35"/>
    <row r="895336" spans="1:1" ht="14.25" customHeight="1" x14ac:dyDescent="0.45">
      <c r="A895336" s="31"/>
    </row>
    <row r="895342" spans="1:1" s="30" customFormat="1" ht="14.25" customHeight="1" x14ac:dyDescent="0.35"/>
    <row r="895358" spans="1:1" ht="14.25" customHeight="1" x14ac:dyDescent="0.45">
      <c r="A895358" s="31"/>
    </row>
    <row r="895364" s="30" customFormat="1" ht="14.25" customHeight="1" x14ac:dyDescent="0.35"/>
    <row r="895380" spans="1:1" ht="14.25" customHeight="1" x14ac:dyDescent="0.45">
      <c r="A895380" s="31"/>
    </row>
    <row r="895386" spans="1:1" s="30" customFormat="1" ht="14.25" customHeight="1" x14ac:dyDescent="0.35"/>
    <row r="895402" spans="1:1" ht="14.25" customHeight="1" x14ac:dyDescent="0.45">
      <c r="A895402" s="31"/>
    </row>
    <row r="895408" spans="1:1" s="30" customFormat="1" ht="14.25" customHeight="1" x14ac:dyDescent="0.35"/>
    <row r="895424" spans="1:1" ht="14.25" customHeight="1" x14ac:dyDescent="0.45">
      <c r="A895424" s="31"/>
    </row>
    <row r="895430" s="30" customFormat="1" ht="14.25" customHeight="1" x14ac:dyDescent="0.35"/>
    <row r="895446" spans="1:1" ht="14.25" customHeight="1" x14ac:dyDescent="0.45">
      <c r="A895446" s="31"/>
    </row>
    <row r="895452" spans="1:1" s="30" customFormat="1" ht="14.25" customHeight="1" x14ac:dyDescent="0.35"/>
    <row r="895468" spans="1:1" ht="14.25" customHeight="1" x14ac:dyDescent="0.45">
      <c r="A895468" s="31"/>
    </row>
    <row r="895474" s="30" customFormat="1" ht="14.25" customHeight="1" x14ac:dyDescent="0.35"/>
    <row r="895490" spans="1:1" ht="14.25" customHeight="1" x14ac:dyDescent="0.45">
      <c r="A895490" s="31"/>
    </row>
    <row r="895496" spans="1:1" s="30" customFormat="1" ht="14.25" customHeight="1" x14ac:dyDescent="0.35"/>
    <row r="895512" spans="1:1" ht="14.25" customHeight="1" x14ac:dyDescent="0.45">
      <c r="A895512" s="31"/>
    </row>
    <row r="895518" spans="1:1" s="30" customFormat="1" ht="14.25" customHeight="1" x14ac:dyDescent="0.35"/>
    <row r="895534" spans="1:1" ht="14.25" customHeight="1" x14ac:dyDescent="0.45">
      <c r="A895534" s="31"/>
    </row>
    <row r="895540" s="30" customFormat="1" ht="14.25" customHeight="1" x14ac:dyDescent="0.35"/>
    <row r="895556" spans="1:1" ht="14.25" customHeight="1" x14ac:dyDescent="0.45">
      <c r="A895556" s="31"/>
    </row>
    <row r="895562" spans="1:1" s="30" customFormat="1" ht="14.25" customHeight="1" x14ac:dyDescent="0.35"/>
    <row r="895578" spans="1:1" ht="14.25" customHeight="1" x14ac:dyDescent="0.45">
      <c r="A895578" s="31"/>
    </row>
    <row r="895584" spans="1:1" s="30" customFormat="1" ht="14.25" customHeight="1" x14ac:dyDescent="0.35"/>
    <row r="895600" spans="1:1" ht="14.25" customHeight="1" x14ac:dyDescent="0.45">
      <c r="A895600" s="31"/>
    </row>
    <row r="895606" s="30" customFormat="1" ht="14.25" customHeight="1" x14ac:dyDescent="0.35"/>
    <row r="895622" spans="1:1" ht="14.25" customHeight="1" x14ac:dyDescent="0.45">
      <c r="A895622" s="31"/>
    </row>
    <row r="895628" spans="1:1" s="30" customFormat="1" ht="14.25" customHeight="1" x14ac:dyDescent="0.35"/>
    <row r="895644" spans="1:1" ht="14.25" customHeight="1" x14ac:dyDescent="0.45">
      <c r="A895644" s="31"/>
    </row>
    <row r="895650" s="30" customFormat="1" ht="14.25" customHeight="1" x14ac:dyDescent="0.35"/>
    <row r="895666" spans="1:1" ht="14.25" customHeight="1" x14ac:dyDescent="0.45">
      <c r="A895666" s="31"/>
    </row>
    <row r="895672" spans="1:1" s="30" customFormat="1" ht="14.25" customHeight="1" x14ac:dyDescent="0.35"/>
    <row r="895688" spans="1:1" ht="14.25" customHeight="1" x14ac:dyDescent="0.45">
      <c r="A895688" s="31"/>
    </row>
    <row r="895694" spans="1:1" s="30" customFormat="1" ht="14.25" customHeight="1" x14ac:dyDescent="0.35"/>
    <row r="895710" spans="1:1" ht="14.25" customHeight="1" x14ac:dyDescent="0.45">
      <c r="A895710" s="31"/>
    </row>
    <row r="895716" s="30" customFormat="1" ht="14.25" customHeight="1" x14ac:dyDescent="0.35"/>
    <row r="895732" spans="1:1" ht="14.25" customHeight="1" x14ac:dyDescent="0.45">
      <c r="A895732" s="31"/>
    </row>
    <row r="895738" spans="1:1" s="30" customFormat="1" ht="14.25" customHeight="1" x14ac:dyDescent="0.35"/>
    <row r="895754" spans="1:1" ht="14.25" customHeight="1" x14ac:dyDescent="0.45">
      <c r="A895754" s="31"/>
    </row>
    <row r="895760" spans="1:1" s="30" customFormat="1" ht="14.25" customHeight="1" x14ac:dyDescent="0.35"/>
    <row r="895776" spans="1:1" ht="14.25" customHeight="1" x14ac:dyDescent="0.45">
      <c r="A895776" s="31"/>
    </row>
    <row r="895782" s="30" customFormat="1" ht="14.25" customHeight="1" x14ac:dyDescent="0.35"/>
    <row r="895798" spans="1:1" ht="14.25" customHeight="1" x14ac:dyDescent="0.45">
      <c r="A895798" s="31"/>
    </row>
    <row r="895804" spans="1:1" s="30" customFormat="1" ht="14.25" customHeight="1" x14ac:dyDescent="0.35"/>
    <row r="895820" spans="1:1" ht="14.25" customHeight="1" x14ac:dyDescent="0.45">
      <c r="A895820" s="31"/>
    </row>
    <row r="895826" s="30" customFormat="1" ht="14.25" customHeight="1" x14ac:dyDescent="0.35"/>
    <row r="895842" spans="1:1" ht="14.25" customHeight="1" x14ac:dyDescent="0.45">
      <c r="A895842" s="31"/>
    </row>
    <row r="895848" spans="1:1" s="30" customFormat="1" ht="14.25" customHeight="1" x14ac:dyDescent="0.35"/>
    <row r="895864" spans="1:1" ht="14.25" customHeight="1" x14ac:dyDescent="0.45">
      <c r="A895864" s="31"/>
    </row>
    <row r="895870" spans="1:1" s="30" customFormat="1" ht="14.25" customHeight="1" x14ac:dyDescent="0.35"/>
    <row r="895886" spans="1:1" ht="14.25" customHeight="1" x14ac:dyDescent="0.45">
      <c r="A895886" s="31"/>
    </row>
    <row r="895892" s="30" customFormat="1" ht="14.25" customHeight="1" x14ac:dyDescent="0.35"/>
    <row r="895908" spans="1:1" ht="14.25" customHeight="1" x14ac:dyDescent="0.45">
      <c r="A895908" s="31"/>
    </row>
    <row r="895914" spans="1:1" s="30" customFormat="1" ht="14.25" customHeight="1" x14ac:dyDescent="0.35"/>
    <row r="895930" spans="1:1" ht="14.25" customHeight="1" x14ac:dyDescent="0.45">
      <c r="A895930" s="31"/>
    </row>
    <row r="895936" spans="1:1" s="30" customFormat="1" ht="14.25" customHeight="1" x14ac:dyDescent="0.35"/>
    <row r="895952" spans="1:1" ht="14.25" customHeight="1" x14ac:dyDescent="0.45">
      <c r="A895952" s="31"/>
    </row>
    <row r="895958" s="30" customFormat="1" ht="14.25" customHeight="1" x14ac:dyDescent="0.35"/>
    <row r="895974" spans="1:1" ht="14.25" customHeight="1" x14ac:dyDescent="0.45">
      <c r="A895974" s="31"/>
    </row>
    <row r="895980" spans="1:1" s="30" customFormat="1" ht="14.25" customHeight="1" x14ac:dyDescent="0.35"/>
    <row r="895996" spans="1:1" ht="14.25" customHeight="1" x14ac:dyDescent="0.45">
      <c r="A895996" s="31"/>
    </row>
    <row r="896002" s="30" customFormat="1" ht="14.25" customHeight="1" x14ac:dyDescent="0.35"/>
    <row r="896018" spans="1:1" ht="14.25" customHeight="1" x14ac:dyDescent="0.45">
      <c r="A896018" s="31"/>
    </row>
    <row r="896024" spans="1:1" s="30" customFormat="1" ht="14.25" customHeight="1" x14ac:dyDescent="0.35"/>
    <row r="896040" spans="1:1" ht="14.25" customHeight="1" x14ac:dyDescent="0.45">
      <c r="A896040" s="31"/>
    </row>
    <row r="896046" spans="1:1" s="30" customFormat="1" ht="14.25" customHeight="1" x14ac:dyDescent="0.35"/>
    <row r="896062" spans="1:1" ht="14.25" customHeight="1" x14ac:dyDescent="0.45">
      <c r="A896062" s="31"/>
    </row>
    <row r="896068" s="30" customFormat="1" ht="14.25" customHeight="1" x14ac:dyDescent="0.35"/>
    <row r="896084" spans="1:1" ht="14.25" customHeight="1" x14ac:dyDescent="0.45">
      <c r="A896084" s="31"/>
    </row>
    <row r="896090" spans="1:1" s="30" customFormat="1" ht="14.25" customHeight="1" x14ac:dyDescent="0.35"/>
    <row r="896106" spans="1:1" ht="14.25" customHeight="1" x14ac:dyDescent="0.45">
      <c r="A896106" s="31"/>
    </row>
    <row r="896112" spans="1:1" s="30" customFormat="1" ht="14.25" customHeight="1" x14ac:dyDescent="0.35"/>
    <row r="896128" spans="1:1" ht="14.25" customHeight="1" x14ac:dyDescent="0.45">
      <c r="A896128" s="31"/>
    </row>
    <row r="896134" s="30" customFormat="1" ht="14.25" customHeight="1" x14ac:dyDescent="0.35"/>
    <row r="896150" spans="1:1" ht="14.25" customHeight="1" x14ac:dyDescent="0.45">
      <c r="A896150" s="31"/>
    </row>
    <row r="896156" spans="1:1" s="30" customFormat="1" ht="14.25" customHeight="1" x14ac:dyDescent="0.35"/>
    <row r="896172" spans="1:1" ht="14.25" customHeight="1" x14ac:dyDescent="0.45">
      <c r="A896172" s="31"/>
    </row>
    <row r="896178" s="30" customFormat="1" ht="14.25" customHeight="1" x14ac:dyDescent="0.35"/>
    <row r="896194" spans="1:1" ht="14.25" customHeight="1" x14ac:dyDescent="0.45">
      <c r="A896194" s="31"/>
    </row>
    <row r="896200" spans="1:1" s="30" customFormat="1" ht="14.25" customHeight="1" x14ac:dyDescent="0.35"/>
    <row r="896216" spans="1:1" ht="14.25" customHeight="1" x14ac:dyDescent="0.45">
      <c r="A896216" s="31"/>
    </row>
    <row r="896222" spans="1:1" s="30" customFormat="1" ht="14.25" customHeight="1" x14ac:dyDescent="0.35"/>
    <row r="896238" spans="1:1" ht="14.25" customHeight="1" x14ac:dyDescent="0.45">
      <c r="A896238" s="31"/>
    </row>
    <row r="896244" s="30" customFormat="1" ht="14.25" customHeight="1" x14ac:dyDescent="0.35"/>
    <row r="896260" spans="1:1" ht="14.25" customHeight="1" x14ac:dyDescent="0.45">
      <c r="A896260" s="31"/>
    </row>
    <row r="896266" spans="1:1" s="30" customFormat="1" ht="14.25" customHeight="1" x14ac:dyDescent="0.35"/>
    <row r="896282" spans="1:1" ht="14.25" customHeight="1" x14ac:dyDescent="0.45">
      <c r="A896282" s="31"/>
    </row>
    <row r="896288" spans="1:1" s="30" customFormat="1" ht="14.25" customHeight="1" x14ac:dyDescent="0.35"/>
    <row r="896304" spans="1:1" ht="14.25" customHeight="1" x14ac:dyDescent="0.45">
      <c r="A896304" s="31"/>
    </row>
    <row r="896310" s="30" customFormat="1" ht="14.25" customHeight="1" x14ac:dyDescent="0.35"/>
    <row r="896326" spans="1:1" ht="14.25" customHeight="1" x14ac:dyDescent="0.45">
      <c r="A896326" s="31"/>
    </row>
    <row r="896332" spans="1:1" s="30" customFormat="1" ht="14.25" customHeight="1" x14ac:dyDescent="0.35"/>
    <row r="896348" spans="1:1" ht="14.25" customHeight="1" x14ac:dyDescent="0.45">
      <c r="A896348" s="31"/>
    </row>
    <row r="896354" s="30" customFormat="1" ht="14.25" customHeight="1" x14ac:dyDescent="0.35"/>
    <row r="896370" spans="1:1" ht="14.25" customHeight="1" x14ac:dyDescent="0.45">
      <c r="A896370" s="31"/>
    </row>
    <row r="896376" spans="1:1" s="30" customFormat="1" ht="14.25" customHeight="1" x14ac:dyDescent="0.35"/>
    <row r="896392" spans="1:1" ht="14.25" customHeight="1" x14ac:dyDescent="0.45">
      <c r="A896392" s="31"/>
    </row>
    <row r="896398" spans="1:1" s="30" customFormat="1" ht="14.25" customHeight="1" x14ac:dyDescent="0.35"/>
    <row r="896414" spans="1:1" ht="14.25" customHeight="1" x14ac:dyDescent="0.45">
      <c r="A896414" s="31"/>
    </row>
    <row r="896420" s="30" customFormat="1" ht="14.25" customHeight="1" x14ac:dyDescent="0.35"/>
    <row r="896436" spans="1:1" ht="14.25" customHeight="1" x14ac:dyDescent="0.45">
      <c r="A896436" s="31"/>
    </row>
    <row r="896442" spans="1:1" s="30" customFormat="1" ht="14.25" customHeight="1" x14ac:dyDescent="0.35"/>
    <row r="896458" spans="1:1" ht="14.25" customHeight="1" x14ac:dyDescent="0.45">
      <c r="A896458" s="31"/>
    </row>
    <row r="896464" spans="1:1" s="30" customFormat="1" ht="14.25" customHeight="1" x14ac:dyDescent="0.35"/>
    <row r="896480" spans="1:1" ht="14.25" customHeight="1" x14ac:dyDescent="0.45">
      <c r="A896480" s="31"/>
    </row>
    <row r="896486" s="30" customFormat="1" ht="14.25" customHeight="1" x14ac:dyDescent="0.35"/>
    <row r="896502" spans="1:1" ht="14.25" customHeight="1" x14ac:dyDescent="0.45">
      <c r="A896502" s="31"/>
    </row>
    <row r="896508" spans="1:1" s="30" customFormat="1" ht="14.25" customHeight="1" x14ac:dyDescent="0.35"/>
    <row r="896524" spans="1:1" ht="14.25" customHeight="1" x14ac:dyDescent="0.45">
      <c r="A896524" s="31"/>
    </row>
    <row r="896530" s="30" customFormat="1" ht="14.25" customHeight="1" x14ac:dyDescent="0.35"/>
    <row r="896546" spans="1:1" ht="14.25" customHeight="1" x14ac:dyDescent="0.45">
      <c r="A896546" s="31"/>
    </row>
    <row r="896552" spans="1:1" s="30" customFormat="1" ht="14.25" customHeight="1" x14ac:dyDescent="0.35"/>
    <row r="896568" spans="1:1" ht="14.25" customHeight="1" x14ac:dyDescent="0.45">
      <c r="A896568" s="31"/>
    </row>
    <row r="896574" spans="1:1" s="30" customFormat="1" ht="14.25" customHeight="1" x14ac:dyDescent="0.35"/>
    <row r="896590" spans="1:1" ht="14.25" customHeight="1" x14ac:dyDescent="0.45">
      <c r="A896590" s="31"/>
    </row>
    <row r="896596" s="30" customFormat="1" ht="14.25" customHeight="1" x14ac:dyDescent="0.35"/>
    <row r="896612" spans="1:1" ht="14.25" customHeight="1" x14ac:dyDescent="0.45">
      <c r="A896612" s="31"/>
    </row>
    <row r="896618" spans="1:1" s="30" customFormat="1" ht="14.25" customHeight="1" x14ac:dyDescent="0.35"/>
    <row r="896634" spans="1:1" ht="14.25" customHeight="1" x14ac:dyDescent="0.45">
      <c r="A896634" s="31"/>
    </row>
    <row r="896640" spans="1:1" s="30" customFormat="1" ht="14.25" customHeight="1" x14ac:dyDescent="0.35"/>
    <row r="896656" spans="1:1" ht="14.25" customHeight="1" x14ac:dyDescent="0.45">
      <c r="A896656" s="31"/>
    </row>
    <row r="896662" s="30" customFormat="1" ht="14.25" customHeight="1" x14ac:dyDescent="0.35"/>
    <row r="896678" spans="1:1" ht="14.25" customHeight="1" x14ac:dyDescent="0.45">
      <c r="A896678" s="31"/>
    </row>
    <row r="896684" spans="1:1" s="30" customFormat="1" ht="14.25" customHeight="1" x14ac:dyDescent="0.35"/>
    <row r="896700" spans="1:1" ht="14.25" customHeight="1" x14ac:dyDescent="0.45">
      <c r="A896700" s="31"/>
    </row>
    <row r="896706" s="30" customFormat="1" ht="14.25" customHeight="1" x14ac:dyDescent="0.35"/>
    <row r="896722" spans="1:1" ht="14.25" customHeight="1" x14ac:dyDescent="0.45">
      <c r="A896722" s="31"/>
    </row>
    <row r="896728" spans="1:1" s="30" customFormat="1" ht="14.25" customHeight="1" x14ac:dyDescent="0.35"/>
    <row r="896744" spans="1:1" ht="14.25" customHeight="1" x14ac:dyDescent="0.45">
      <c r="A896744" s="31"/>
    </row>
    <row r="896750" spans="1:1" s="30" customFormat="1" ht="14.25" customHeight="1" x14ac:dyDescent="0.35"/>
    <row r="896766" spans="1:1" ht="14.25" customHeight="1" x14ac:dyDescent="0.45">
      <c r="A896766" s="31"/>
    </row>
    <row r="896772" s="30" customFormat="1" ht="14.25" customHeight="1" x14ac:dyDescent="0.35"/>
    <row r="896788" spans="1:1" ht="14.25" customHeight="1" x14ac:dyDescent="0.45">
      <c r="A896788" s="31"/>
    </row>
    <row r="896794" spans="1:1" s="30" customFormat="1" ht="14.25" customHeight="1" x14ac:dyDescent="0.35"/>
    <row r="896810" spans="1:1" ht="14.25" customHeight="1" x14ac:dyDescent="0.45">
      <c r="A896810" s="31"/>
    </row>
    <row r="896816" spans="1:1" s="30" customFormat="1" ht="14.25" customHeight="1" x14ac:dyDescent="0.35"/>
    <row r="896832" spans="1:1" ht="14.25" customHeight="1" x14ac:dyDescent="0.45">
      <c r="A896832" s="31"/>
    </row>
    <row r="896838" s="30" customFormat="1" ht="14.25" customHeight="1" x14ac:dyDescent="0.35"/>
    <row r="896854" spans="1:1" ht="14.25" customHeight="1" x14ac:dyDescent="0.45">
      <c r="A896854" s="31"/>
    </row>
    <row r="896860" spans="1:1" s="30" customFormat="1" ht="14.25" customHeight="1" x14ac:dyDescent="0.35"/>
    <row r="896876" spans="1:1" ht="14.25" customHeight="1" x14ac:dyDescent="0.45">
      <c r="A896876" s="31"/>
    </row>
    <row r="896882" s="30" customFormat="1" ht="14.25" customHeight="1" x14ac:dyDescent="0.35"/>
    <row r="896898" spans="1:1" ht="14.25" customHeight="1" x14ac:dyDescent="0.45">
      <c r="A896898" s="31"/>
    </row>
    <row r="896904" spans="1:1" s="30" customFormat="1" ht="14.25" customHeight="1" x14ac:dyDescent="0.35"/>
    <row r="896920" spans="1:1" ht="14.25" customHeight="1" x14ac:dyDescent="0.45">
      <c r="A896920" s="31"/>
    </row>
    <row r="896926" spans="1:1" s="30" customFormat="1" ht="14.25" customHeight="1" x14ac:dyDescent="0.35"/>
    <row r="896942" spans="1:1" ht="14.25" customHeight="1" x14ac:dyDescent="0.45">
      <c r="A896942" s="31"/>
    </row>
    <row r="896948" s="30" customFormat="1" ht="14.25" customHeight="1" x14ac:dyDescent="0.35"/>
    <row r="896964" spans="1:1" ht="14.25" customHeight="1" x14ac:dyDescent="0.45">
      <c r="A896964" s="31"/>
    </row>
    <row r="896970" spans="1:1" s="30" customFormat="1" ht="14.25" customHeight="1" x14ac:dyDescent="0.35"/>
    <row r="896986" spans="1:1" ht="14.25" customHeight="1" x14ac:dyDescent="0.45">
      <c r="A896986" s="31"/>
    </row>
    <row r="896992" spans="1:1" s="30" customFormat="1" ht="14.25" customHeight="1" x14ac:dyDescent="0.35"/>
    <row r="897008" spans="1:1" ht="14.25" customHeight="1" x14ac:dyDescent="0.45">
      <c r="A897008" s="31"/>
    </row>
    <row r="897014" s="30" customFormat="1" ht="14.25" customHeight="1" x14ac:dyDescent="0.35"/>
    <row r="897030" spans="1:1" ht="14.25" customHeight="1" x14ac:dyDescent="0.45">
      <c r="A897030" s="31"/>
    </row>
    <row r="897036" spans="1:1" s="30" customFormat="1" ht="14.25" customHeight="1" x14ac:dyDescent="0.35"/>
    <row r="897052" spans="1:1" ht="14.25" customHeight="1" x14ac:dyDescent="0.45">
      <c r="A897052" s="31"/>
    </row>
    <row r="897058" s="30" customFormat="1" ht="14.25" customHeight="1" x14ac:dyDescent="0.35"/>
    <row r="897074" spans="1:1" ht="14.25" customHeight="1" x14ac:dyDescent="0.45">
      <c r="A897074" s="31"/>
    </row>
    <row r="897080" spans="1:1" s="30" customFormat="1" ht="14.25" customHeight="1" x14ac:dyDescent="0.35"/>
    <row r="897096" spans="1:1" ht="14.25" customHeight="1" x14ac:dyDescent="0.45">
      <c r="A897096" s="31"/>
    </row>
    <row r="897102" spans="1:1" s="30" customFormat="1" ht="14.25" customHeight="1" x14ac:dyDescent="0.35"/>
    <row r="897118" spans="1:1" ht="14.25" customHeight="1" x14ac:dyDescent="0.45">
      <c r="A897118" s="31"/>
    </row>
    <row r="897124" s="30" customFormat="1" ht="14.25" customHeight="1" x14ac:dyDescent="0.35"/>
    <row r="897140" spans="1:1" ht="14.25" customHeight="1" x14ac:dyDescent="0.45">
      <c r="A897140" s="31"/>
    </row>
    <row r="897146" spans="1:1" s="30" customFormat="1" ht="14.25" customHeight="1" x14ac:dyDescent="0.35"/>
    <row r="897162" spans="1:1" ht="14.25" customHeight="1" x14ac:dyDescent="0.45">
      <c r="A897162" s="31"/>
    </row>
    <row r="897168" spans="1:1" s="30" customFormat="1" ht="14.25" customHeight="1" x14ac:dyDescent="0.35"/>
    <row r="897184" spans="1:1" ht="14.25" customHeight="1" x14ac:dyDescent="0.45">
      <c r="A897184" s="31"/>
    </row>
    <row r="897190" s="30" customFormat="1" ht="14.25" customHeight="1" x14ac:dyDescent="0.35"/>
    <row r="897206" spans="1:1" ht="14.25" customHeight="1" x14ac:dyDescent="0.45">
      <c r="A897206" s="31"/>
    </row>
    <row r="897212" spans="1:1" s="30" customFormat="1" ht="14.25" customHeight="1" x14ac:dyDescent="0.35"/>
    <row r="897228" spans="1:1" ht="14.25" customHeight="1" x14ac:dyDescent="0.45">
      <c r="A897228" s="31"/>
    </row>
    <row r="897234" s="30" customFormat="1" ht="14.25" customHeight="1" x14ac:dyDescent="0.35"/>
    <row r="897250" spans="1:1" ht="14.25" customHeight="1" x14ac:dyDescent="0.45">
      <c r="A897250" s="31"/>
    </row>
    <row r="897256" spans="1:1" s="30" customFormat="1" ht="14.25" customHeight="1" x14ac:dyDescent="0.35"/>
    <row r="897272" spans="1:1" ht="14.25" customHeight="1" x14ac:dyDescent="0.45">
      <c r="A897272" s="31"/>
    </row>
    <row r="897278" spans="1:1" s="30" customFormat="1" ht="14.25" customHeight="1" x14ac:dyDescent="0.35"/>
    <row r="897294" spans="1:1" ht="14.25" customHeight="1" x14ac:dyDescent="0.45">
      <c r="A897294" s="31"/>
    </row>
    <row r="897300" s="30" customFormat="1" ht="14.25" customHeight="1" x14ac:dyDescent="0.35"/>
    <row r="897316" spans="1:1" ht="14.25" customHeight="1" x14ac:dyDescent="0.45">
      <c r="A897316" s="31"/>
    </row>
    <row r="897322" spans="1:1" s="30" customFormat="1" ht="14.25" customHeight="1" x14ac:dyDescent="0.35"/>
    <row r="897338" spans="1:1" ht="14.25" customHeight="1" x14ac:dyDescent="0.45">
      <c r="A897338" s="31"/>
    </row>
    <row r="897344" spans="1:1" s="30" customFormat="1" ht="14.25" customHeight="1" x14ac:dyDescent="0.35"/>
    <row r="897360" spans="1:1" ht="14.25" customHeight="1" x14ac:dyDescent="0.45">
      <c r="A897360" s="31"/>
    </row>
    <row r="897366" s="30" customFormat="1" ht="14.25" customHeight="1" x14ac:dyDescent="0.35"/>
    <row r="897382" spans="1:1" ht="14.25" customHeight="1" x14ac:dyDescent="0.45">
      <c r="A897382" s="31"/>
    </row>
    <row r="897388" spans="1:1" s="30" customFormat="1" ht="14.25" customHeight="1" x14ac:dyDescent="0.35"/>
    <row r="897404" spans="1:1" ht="14.25" customHeight="1" x14ac:dyDescent="0.45">
      <c r="A897404" s="31"/>
    </row>
    <row r="897410" s="30" customFormat="1" ht="14.25" customHeight="1" x14ac:dyDescent="0.35"/>
    <row r="897426" spans="1:1" ht="14.25" customHeight="1" x14ac:dyDescent="0.45">
      <c r="A897426" s="31"/>
    </row>
    <row r="897432" spans="1:1" s="30" customFormat="1" ht="14.25" customHeight="1" x14ac:dyDescent="0.35"/>
    <row r="897448" spans="1:1" ht="14.25" customHeight="1" x14ac:dyDescent="0.45">
      <c r="A897448" s="31"/>
    </row>
    <row r="897454" spans="1:1" s="30" customFormat="1" ht="14.25" customHeight="1" x14ac:dyDescent="0.35"/>
    <row r="897470" spans="1:1" ht="14.25" customHeight="1" x14ac:dyDescent="0.45">
      <c r="A897470" s="31"/>
    </row>
    <row r="897476" s="30" customFormat="1" ht="14.25" customHeight="1" x14ac:dyDescent="0.35"/>
    <row r="897492" spans="1:1" ht="14.25" customHeight="1" x14ac:dyDescent="0.45">
      <c r="A897492" s="31"/>
    </row>
    <row r="897498" spans="1:1" s="30" customFormat="1" ht="14.25" customHeight="1" x14ac:dyDescent="0.35"/>
    <row r="897514" spans="1:1" ht="14.25" customHeight="1" x14ac:dyDescent="0.45">
      <c r="A897514" s="31"/>
    </row>
    <row r="897520" spans="1:1" s="30" customFormat="1" ht="14.25" customHeight="1" x14ac:dyDescent="0.35"/>
    <row r="897536" spans="1:1" ht="14.25" customHeight="1" x14ac:dyDescent="0.45">
      <c r="A897536" s="31"/>
    </row>
    <row r="897542" s="30" customFormat="1" ht="14.25" customHeight="1" x14ac:dyDescent="0.35"/>
    <row r="897558" spans="1:1" ht="14.25" customHeight="1" x14ac:dyDescent="0.45">
      <c r="A897558" s="31"/>
    </row>
    <row r="897564" spans="1:1" s="30" customFormat="1" ht="14.25" customHeight="1" x14ac:dyDescent="0.35"/>
    <row r="897580" spans="1:1" ht="14.25" customHeight="1" x14ac:dyDescent="0.45">
      <c r="A897580" s="31"/>
    </row>
    <row r="897586" s="30" customFormat="1" ht="14.25" customHeight="1" x14ac:dyDescent="0.35"/>
    <row r="897602" spans="1:1" ht="14.25" customHeight="1" x14ac:dyDescent="0.45">
      <c r="A897602" s="31"/>
    </row>
    <row r="897608" spans="1:1" s="30" customFormat="1" ht="14.25" customHeight="1" x14ac:dyDescent="0.35"/>
    <row r="897624" spans="1:1" ht="14.25" customHeight="1" x14ac:dyDescent="0.45">
      <c r="A897624" s="31"/>
    </row>
    <row r="897630" spans="1:1" s="30" customFormat="1" ht="14.25" customHeight="1" x14ac:dyDescent="0.35"/>
    <row r="897646" spans="1:1" ht="14.25" customHeight="1" x14ac:dyDescent="0.45">
      <c r="A897646" s="31"/>
    </row>
    <row r="897652" s="30" customFormat="1" ht="14.25" customHeight="1" x14ac:dyDescent="0.35"/>
    <row r="897668" spans="1:1" ht="14.25" customHeight="1" x14ac:dyDescent="0.45">
      <c r="A897668" s="31"/>
    </row>
    <row r="897674" spans="1:1" s="30" customFormat="1" ht="14.25" customHeight="1" x14ac:dyDescent="0.35"/>
    <row r="897690" spans="1:1" ht="14.25" customHeight="1" x14ac:dyDescent="0.45">
      <c r="A897690" s="31"/>
    </row>
    <row r="897696" spans="1:1" s="30" customFormat="1" ht="14.25" customHeight="1" x14ac:dyDescent="0.35"/>
    <row r="897712" spans="1:1" ht="14.25" customHeight="1" x14ac:dyDescent="0.45">
      <c r="A897712" s="31"/>
    </row>
    <row r="897718" s="30" customFormat="1" ht="14.25" customHeight="1" x14ac:dyDescent="0.35"/>
    <row r="897734" spans="1:1" ht="14.25" customHeight="1" x14ac:dyDescent="0.45">
      <c r="A897734" s="31"/>
    </row>
    <row r="897740" spans="1:1" s="30" customFormat="1" ht="14.25" customHeight="1" x14ac:dyDescent="0.35"/>
    <row r="897756" spans="1:1" ht="14.25" customHeight="1" x14ac:dyDescent="0.45">
      <c r="A897756" s="31"/>
    </row>
    <row r="897762" s="30" customFormat="1" ht="14.25" customHeight="1" x14ac:dyDescent="0.35"/>
    <row r="897778" spans="1:1" ht="14.25" customHeight="1" x14ac:dyDescent="0.45">
      <c r="A897778" s="31"/>
    </row>
    <row r="897784" spans="1:1" s="30" customFormat="1" ht="14.25" customHeight="1" x14ac:dyDescent="0.35"/>
    <row r="897800" spans="1:1" ht="14.25" customHeight="1" x14ac:dyDescent="0.45">
      <c r="A897800" s="31"/>
    </row>
    <row r="897806" spans="1:1" s="30" customFormat="1" ht="14.25" customHeight="1" x14ac:dyDescent="0.35"/>
    <row r="897822" spans="1:1" ht="14.25" customHeight="1" x14ac:dyDescent="0.45">
      <c r="A897822" s="31"/>
    </row>
    <row r="897828" s="30" customFormat="1" ht="14.25" customHeight="1" x14ac:dyDescent="0.35"/>
    <row r="897844" spans="1:1" ht="14.25" customHeight="1" x14ac:dyDescent="0.45">
      <c r="A897844" s="31"/>
    </row>
    <row r="897850" spans="1:1" s="30" customFormat="1" ht="14.25" customHeight="1" x14ac:dyDescent="0.35"/>
    <row r="897866" spans="1:1" ht="14.25" customHeight="1" x14ac:dyDescent="0.45">
      <c r="A897866" s="31"/>
    </row>
    <row r="897872" spans="1:1" s="30" customFormat="1" ht="14.25" customHeight="1" x14ac:dyDescent="0.35"/>
    <row r="897888" spans="1:1" ht="14.25" customHeight="1" x14ac:dyDescent="0.45">
      <c r="A897888" s="31"/>
    </row>
    <row r="897894" s="30" customFormat="1" ht="14.25" customHeight="1" x14ac:dyDescent="0.35"/>
    <row r="897910" spans="1:1" ht="14.25" customHeight="1" x14ac:dyDescent="0.45">
      <c r="A897910" s="31"/>
    </row>
    <row r="897916" spans="1:1" s="30" customFormat="1" ht="14.25" customHeight="1" x14ac:dyDescent="0.35"/>
    <row r="897932" spans="1:1" ht="14.25" customHeight="1" x14ac:dyDescent="0.45">
      <c r="A897932" s="31"/>
    </row>
    <row r="897938" s="30" customFormat="1" ht="14.25" customHeight="1" x14ac:dyDescent="0.35"/>
    <row r="897954" spans="1:1" ht="14.25" customHeight="1" x14ac:dyDescent="0.45">
      <c r="A897954" s="31"/>
    </row>
    <row r="897960" spans="1:1" s="30" customFormat="1" ht="14.25" customHeight="1" x14ac:dyDescent="0.35"/>
    <row r="897976" spans="1:1" ht="14.25" customHeight="1" x14ac:dyDescent="0.45">
      <c r="A897976" s="31"/>
    </row>
    <row r="897982" spans="1:1" s="30" customFormat="1" ht="14.25" customHeight="1" x14ac:dyDescent="0.35"/>
    <row r="897998" spans="1:1" ht="14.25" customHeight="1" x14ac:dyDescent="0.45">
      <c r="A897998" s="31"/>
    </row>
    <row r="898004" s="30" customFormat="1" ht="14.25" customHeight="1" x14ac:dyDescent="0.35"/>
    <row r="898020" spans="1:1" ht="14.25" customHeight="1" x14ac:dyDescent="0.45">
      <c r="A898020" s="31"/>
    </row>
    <row r="898026" spans="1:1" s="30" customFormat="1" ht="14.25" customHeight="1" x14ac:dyDescent="0.35"/>
    <row r="898042" spans="1:1" ht="14.25" customHeight="1" x14ac:dyDescent="0.45">
      <c r="A898042" s="31"/>
    </row>
    <row r="898048" spans="1:1" s="30" customFormat="1" ht="14.25" customHeight="1" x14ac:dyDescent="0.35"/>
    <row r="898064" spans="1:1" ht="14.25" customHeight="1" x14ac:dyDescent="0.45">
      <c r="A898064" s="31"/>
    </row>
    <row r="898070" s="30" customFormat="1" ht="14.25" customHeight="1" x14ac:dyDescent="0.35"/>
    <row r="898086" spans="1:1" ht="14.25" customHeight="1" x14ac:dyDescent="0.45">
      <c r="A898086" s="31"/>
    </row>
    <row r="898092" spans="1:1" s="30" customFormat="1" ht="14.25" customHeight="1" x14ac:dyDescent="0.35"/>
    <row r="898108" spans="1:1" ht="14.25" customHeight="1" x14ac:dyDescent="0.45">
      <c r="A898108" s="31"/>
    </row>
    <row r="898114" s="30" customFormat="1" ht="14.25" customHeight="1" x14ac:dyDescent="0.35"/>
    <row r="898130" spans="1:1" ht="14.25" customHeight="1" x14ac:dyDescent="0.45">
      <c r="A898130" s="31"/>
    </row>
    <row r="898136" spans="1:1" s="30" customFormat="1" ht="14.25" customHeight="1" x14ac:dyDescent="0.35"/>
    <row r="898152" spans="1:1" ht="14.25" customHeight="1" x14ac:dyDescent="0.45">
      <c r="A898152" s="31"/>
    </row>
    <row r="898158" spans="1:1" s="30" customFormat="1" ht="14.25" customHeight="1" x14ac:dyDescent="0.35"/>
    <row r="898174" spans="1:1" ht="14.25" customHeight="1" x14ac:dyDescent="0.45">
      <c r="A898174" s="31"/>
    </row>
    <row r="898180" s="30" customFormat="1" ht="14.25" customHeight="1" x14ac:dyDescent="0.35"/>
    <row r="898196" spans="1:1" ht="14.25" customHeight="1" x14ac:dyDescent="0.45">
      <c r="A898196" s="31"/>
    </row>
    <row r="898202" spans="1:1" s="30" customFormat="1" ht="14.25" customHeight="1" x14ac:dyDescent="0.35"/>
    <row r="898218" spans="1:1" ht="14.25" customHeight="1" x14ac:dyDescent="0.45">
      <c r="A898218" s="31"/>
    </row>
    <row r="898224" spans="1:1" s="30" customFormat="1" ht="14.25" customHeight="1" x14ac:dyDescent="0.35"/>
    <row r="898240" spans="1:1" ht="14.25" customHeight="1" x14ac:dyDescent="0.45">
      <c r="A898240" s="31"/>
    </row>
    <row r="898246" s="30" customFormat="1" ht="14.25" customHeight="1" x14ac:dyDescent="0.35"/>
    <row r="898262" spans="1:1" ht="14.25" customHeight="1" x14ac:dyDescent="0.45">
      <c r="A898262" s="31"/>
    </row>
    <row r="898268" spans="1:1" s="30" customFormat="1" ht="14.25" customHeight="1" x14ac:dyDescent="0.35"/>
    <row r="898284" spans="1:1" ht="14.25" customHeight="1" x14ac:dyDescent="0.45">
      <c r="A898284" s="31"/>
    </row>
    <row r="898290" s="30" customFormat="1" ht="14.25" customHeight="1" x14ac:dyDescent="0.35"/>
    <row r="898306" spans="1:1" ht="14.25" customHeight="1" x14ac:dyDescent="0.45">
      <c r="A898306" s="31"/>
    </row>
    <row r="898312" spans="1:1" s="30" customFormat="1" ht="14.25" customHeight="1" x14ac:dyDescent="0.35"/>
    <row r="898328" spans="1:1" ht="14.25" customHeight="1" x14ac:dyDescent="0.45">
      <c r="A898328" s="31"/>
    </row>
    <row r="898334" spans="1:1" s="30" customFormat="1" ht="14.25" customHeight="1" x14ac:dyDescent="0.35"/>
    <row r="898350" spans="1:1" ht="14.25" customHeight="1" x14ac:dyDescent="0.45">
      <c r="A898350" s="31"/>
    </row>
    <row r="898356" s="30" customFormat="1" ht="14.25" customHeight="1" x14ac:dyDescent="0.35"/>
    <row r="898372" spans="1:1" ht="14.25" customHeight="1" x14ac:dyDescent="0.45">
      <c r="A898372" s="31"/>
    </row>
    <row r="898378" spans="1:1" s="30" customFormat="1" ht="14.25" customHeight="1" x14ac:dyDescent="0.35"/>
    <row r="898394" spans="1:1" ht="14.25" customHeight="1" x14ac:dyDescent="0.45">
      <c r="A898394" s="31"/>
    </row>
    <row r="898400" spans="1:1" s="30" customFormat="1" ht="14.25" customHeight="1" x14ac:dyDescent="0.35"/>
    <row r="898416" spans="1:1" ht="14.25" customHeight="1" x14ac:dyDescent="0.45">
      <c r="A898416" s="31"/>
    </row>
    <row r="898422" s="30" customFormat="1" ht="14.25" customHeight="1" x14ac:dyDescent="0.35"/>
    <row r="898438" spans="1:1" ht="14.25" customHeight="1" x14ac:dyDescent="0.45">
      <c r="A898438" s="31"/>
    </row>
    <row r="898444" spans="1:1" s="30" customFormat="1" ht="14.25" customHeight="1" x14ac:dyDescent="0.35"/>
    <row r="898460" spans="1:1" ht="14.25" customHeight="1" x14ac:dyDescent="0.45">
      <c r="A898460" s="31"/>
    </row>
    <row r="898466" s="30" customFormat="1" ht="14.25" customHeight="1" x14ac:dyDescent="0.35"/>
    <row r="898482" spans="1:1" ht="14.25" customHeight="1" x14ac:dyDescent="0.45">
      <c r="A898482" s="31"/>
    </row>
    <row r="898488" spans="1:1" s="30" customFormat="1" ht="14.25" customHeight="1" x14ac:dyDescent="0.35"/>
    <row r="898504" spans="1:1" ht="14.25" customHeight="1" x14ac:dyDescent="0.45">
      <c r="A898504" s="31"/>
    </row>
    <row r="898510" spans="1:1" s="30" customFormat="1" ht="14.25" customHeight="1" x14ac:dyDescent="0.35"/>
    <row r="898526" spans="1:1" ht="14.25" customHeight="1" x14ac:dyDescent="0.45">
      <c r="A898526" s="31"/>
    </row>
    <row r="898532" s="30" customFormat="1" ht="14.25" customHeight="1" x14ac:dyDescent="0.35"/>
    <row r="898548" spans="1:1" ht="14.25" customHeight="1" x14ac:dyDescent="0.45">
      <c r="A898548" s="31"/>
    </row>
    <row r="898554" spans="1:1" s="30" customFormat="1" ht="14.25" customHeight="1" x14ac:dyDescent="0.35"/>
    <row r="898570" spans="1:1" ht="14.25" customHeight="1" x14ac:dyDescent="0.45">
      <c r="A898570" s="31"/>
    </row>
    <row r="898576" spans="1:1" s="30" customFormat="1" ht="14.25" customHeight="1" x14ac:dyDescent="0.35"/>
    <row r="898592" spans="1:1" ht="14.25" customHeight="1" x14ac:dyDescent="0.45">
      <c r="A898592" s="31"/>
    </row>
    <row r="898598" s="30" customFormat="1" ht="14.25" customHeight="1" x14ac:dyDescent="0.35"/>
    <row r="898614" spans="1:1" ht="14.25" customHeight="1" x14ac:dyDescent="0.45">
      <c r="A898614" s="31"/>
    </row>
    <row r="898620" spans="1:1" s="30" customFormat="1" ht="14.25" customHeight="1" x14ac:dyDescent="0.35"/>
    <row r="898636" spans="1:1" ht="14.25" customHeight="1" x14ac:dyDescent="0.45">
      <c r="A898636" s="31"/>
    </row>
    <row r="898642" s="30" customFormat="1" ht="14.25" customHeight="1" x14ac:dyDescent="0.35"/>
    <row r="898658" spans="1:1" ht="14.25" customHeight="1" x14ac:dyDescent="0.45">
      <c r="A898658" s="31"/>
    </row>
    <row r="898664" spans="1:1" s="30" customFormat="1" ht="14.25" customHeight="1" x14ac:dyDescent="0.35"/>
    <row r="898680" spans="1:1" ht="14.25" customHeight="1" x14ac:dyDescent="0.45">
      <c r="A898680" s="31"/>
    </row>
    <row r="898686" spans="1:1" s="30" customFormat="1" ht="14.25" customHeight="1" x14ac:dyDescent="0.35"/>
    <row r="898702" spans="1:1" ht="14.25" customHeight="1" x14ac:dyDescent="0.45">
      <c r="A898702" s="31"/>
    </row>
    <row r="898708" s="30" customFormat="1" ht="14.25" customHeight="1" x14ac:dyDescent="0.35"/>
    <row r="898724" spans="1:1" ht="14.25" customHeight="1" x14ac:dyDescent="0.45">
      <c r="A898724" s="31"/>
    </row>
    <row r="898730" spans="1:1" s="30" customFormat="1" ht="14.25" customHeight="1" x14ac:dyDescent="0.35"/>
    <row r="898746" spans="1:1" ht="14.25" customHeight="1" x14ac:dyDescent="0.45">
      <c r="A898746" s="31"/>
    </row>
    <row r="898752" spans="1:1" s="30" customFormat="1" ht="14.25" customHeight="1" x14ac:dyDescent="0.35"/>
    <row r="898768" spans="1:1" ht="14.25" customHeight="1" x14ac:dyDescent="0.45">
      <c r="A898768" s="31"/>
    </row>
    <row r="898774" s="30" customFormat="1" ht="14.25" customHeight="1" x14ac:dyDescent="0.35"/>
    <row r="898790" spans="1:1" ht="14.25" customHeight="1" x14ac:dyDescent="0.45">
      <c r="A898790" s="31"/>
    </row>
    <row r="898796" spans="1:1" s="30" customFormat="1" ht="14.25" customHeight="1" x14ac:dyDescent="0.35"/>
    <row r="898812" spans="1:1" ht="14.25" customHeight="1" x14ac:dyDescent="0.45">
      <c r="A898812" s="31"/>
    </row>
    <row r="898818" s="30" customFormat="1" ht="14.25" customHeight="1" x14ac:dyDescent="0.35"/>
    <row r="898834" spans="1:1" ht="14.25" customHeight="1" x14ac:dyDescent="0.45">
      <c r="A898834" s="31"/>
    </row>
    <row r="898840" spans="1:1" s="30" customFormat="1" ht="14.25" customHeight="1" x14ac:dyDescent="0.35"/>
    <row r="898856" spans="1:1" ht="14.25" customHeight="1" x14ac:dyDescent="0.45">
      <c r="A898856" s="31"/>
    </row>
    <row r="898862" spans="1:1" s="30" customFormat="1" ht="14.25" customHeight="1" x14ac:dyDescent="0.35"/>
    <row r="898878" spans="1:1" ht="14.25" customHeight="1" x14ac:dyDescent="0.45">
      <c r="A898878" s="31"/>
    </row>
    <row r="898884" s="30" customFormat="1" ht="14.25" customHeight="1" x14ac:dyDescent="0.35"/>
    <row r="898900" spans="1:1" ht="14.25" customHeight="1" x14ac:dyDescent="0.45">
      <c r="A898900" s="31"/>
    </row>
    <row r="898906" spans="1:1" s="30" customFormat="1" ht="14.25" customHeight="1" x14ac:dyDescent="0.35"/>
    <row r="898922" spans="1:1" ht="14.25" customHeight="1" x14ac:dyDescent="0.45">
      <c r="A898922" s="31"/>
    </row>
    <row r="898928" spans="1:1" s="30" customFormat="1" ht="14.25" customHeight="1" x14ac:dyDescent="0.35"/>
    <row r="898944" spans="1:1" ht="14.25" customHeight="1" x14ac:dyDescent="0.45">
      <c r="A898944" s="31"/>
    </row>
    <row r="898950" s="30" customFormat="1" ht="14.25" customHeight="1" x14ac:dyDescent="0.35"/>
    <row r="898966" spans="1:1" ht="14.25" customHeight="1" x14ac:dyDescent="0.45">
      <c r="A898966" s="31"/>
    </row>
    <row r="898972" spans="1:1" s="30" customFormat="1" ht="14.25" customHeight="1" x14ac:dyDescent="0.35"/>
    <row r="898988" spans="1:1" ht="14.25" customHeight="1" x14ac:dyDescent="0.45">
      <c r="A898988" s="31"/>
    </row>
    <row r="898994" s="30" customFormat="1" ht="14.25" customHeight="1" x14ac:dyDescent="0.35"/>
    <row r="899010" spans="1:1" ht="14.25" customHeight="1" x14ac:dyDescent="0.45">
      <c r="A899010" s="31"/>
    </row>
    <row r="899016" spans="1:1" s="30" customFormat="1" ht="14.25" customHeight="1" x14ac:dyDescent="0.35"/>
    <row r="899032" spans="1:1" ht="14.25" customHeight="1" x14ac:dyDescent="0.45">
      <c r="A899032" s="31"/>
    </row>
    <row r="899038" spans="1:1" s="30" customFormat="1" ht="14.25" customHeight="1" x14ac:dyDescent="0.35"/>
    <row r="899054" spans="1:1" ht="14.25" customHeight="1" x14ac:dyDescent="0.45">
      <c r="A899054" s="31"/>
    </row>
    <row r="899060" s="30" customFormat="1" ht="14.25" customHeight="1" x14ac:dyDescent="0.35"/>
    <row r="899076" spans="1:1" ht="14.25" customHeight="1" x14ac:dyDescent="0.45">
      <c r="A899076" s="31"/>
    </row>
    <row r="899082" spans="1:1" s="30" customFormat="1" ht="14.25" customHeight="1" x14ac:dyDescent="0.35"/>
    <row r="899098" spans="1:1" ht="14.25" customHeight="1" x14ac:dyDescent="0.45">
      <c r="A899098" s="31"/>
    </row>
    <row r="899104" spans="1:1" s="30" customFormat="1" ht="14.25" customHeight="1" x14ac:dyDescent="0.35"/>
    <row r="899120" spans="1:1" ht="14.25" customHeight="1" x14ac:dyDescent="0.45">
      <c r="A899120" s="31"/>
    </row>
    <row r="899126" s="30" customFormat="1" ht="14.25" customHeight="1" x14ac:dyDescent="0.35"/>
    <row r="899142" spans="1:1" ht="14.25" customHeight="1" x14ac:dyDescent="0.45">
      <c r="A899142" s="31"/>
    </row>
    <row r="899148" spans="1:1" s="30" customFormat="1" ht="14.25" customHeight="1" x14ac:dyDescent="0.35"/>
    <row r="899164" spans="1:1" ht="14.25" customHeight="1" x14ac:dyDescent="0.45">
      <c r="A899164" s="31"/>
    </row>
    <row r="899170" s="30" customFormat="1" ht="14.25" customHeight="1" x14ac:dyDescent="0.35"/>
    <row r="899186" spans="1:1" ht="14.25" customHeight="1" x14ac:dyDescent="0.45">
      <c r="A899186" s="31"/>
    </row>
    <row r="899192" spans="1:1" s="30" customFormat="1" ht="14.25" customHeight="1" x14ac:dyDescent="0.35"/>
    <row r="899208" spans="1:1" ht="14.25" customHeight="1" x14ac:dyDescent="0.45">
      <c r="A899208" s="31"/>
    </row>
    <row r="899214" spans="1:1" s="30" customFormat="1" ht="14.25" customHeight="1" x14ac:dyDescent="0.35"/>
    <row r="899230" spans="1:1" ht="14.25" customHeight="1" x14ac:dyDescent="0.45">
      <c r="A899230" s="31"/>
    </row>
    <row r="899236" s="30" customFormat="1" ht="14.25" customHeight="1" x14ac:dyDescent="0.35"/>
    <row r="899252" spans="1:1" ht="14.25" customHeight="1" x14ac:dyDescent="0.45">
      <c r="A899252" s="31"/>
    </row>
    <row r="899258" spans="1:1" s="30" customFormat="1" ht="14.25" customHeight="1" x14ac:dyDescent="0.35"/>
    <row r="899274" spans="1:1" ht="14.25" customHeight="1" x14ac:dyDescent="0.45">
      <c r="A899274" s="31"/>
    </row>
    <row r="899280" spans="1:1" s="30" customFormat="1" ht="14.25" customHeight="1" x14ac:dyDescent="0.35"/>
    <row r="899296" spans="1:1" ht="14.25" customHeight="1" x14ac:dyDescent="0.45">
      <c r="A899296" s="31"/>
    </row>
    <row r="899302" s="30" customFormat="1" ht="14.25" customHeight="1" x14ac:dyDescent="0.35"/>
    <row r="899318" spans="1:1" ht="14.25" customHeight="1" x14ac:dyDescent="0.45">
      <c r="A899318" s="31"/>
    </row>
    <row r="899324" spans="1:1" s="30" customFormat="1" ht="14.25" customHeight="1" x14ac:dyDescent="0.35"/>
    <row r="899340" spans="1:1" ht="14.25" customHeight="1" x14ac:dyDescent="0.45">
      <c r="A899340" s="31"/>
    </row>
    <row r="899346" s="30" customFormat="1" ht="14.25" customHeight="1" x14ac:dyDescent="0.35"/>
    <row r="899362" spans="1:1" ht="14.25" customHeight="1" x14ac:dyDescent="0.45">
      <c r="A899362" s="31"/>
    </row>
    <row r="899368" spans="1:1" s="30" customFormat="1" ht="14.25" customHeight="1" x14ac:dyDescent="0.35"/>
    <row r="899384" spans="1:1" ht="14.25" customHeight="1" x14ac:dyDescent="0.45">
      <c r="A899384" s="31"/>
    </row>
    <row r="899390" spans="1:1" s="30" customFormat="1" ht="14.25" customHeight="1" x14ac:dyDescent="0.35"/>
    <row r="899406" spans="1:1" ht="14.25" customHeight="1" x14ac:dyDescent="0.45">
      <c r="A899406" s="31"/>
    </row>
    <row r="899412" s="30" customFormat="1" ht="14.25" customHeight="1" x14ac:dyDescent="0.35"/>
    <row r="899428" spans="1:1" ht="14.25" customHeight="1" x14ac:dyDescent="0.45">
      <c r="A899428" s="31"/>
    </row>
    <row r="899434" spans="1:1" s="30" customFormat="1" ht="14.25" customHeight="1" x14ac:dyDescent="0.35"/>
    <row r="899450" spans="1:1" ht="14.25" customHeight="1" x14ac:dyDescent="0.45">
      <c r="A899450" s="31"/>
    </row>
    <row r="899456" spans="1:1" s="30" customFormat="1" ht="14.25" customHeight="1" x14ac:dyDescent="0.35"/>
    <row r="899472" spans="1:1" ht="14.25" customHeight="1" x14ac:dyDescent="0.45">
      <c r="A899472" s="31"/>
    </row>
    <row r="899478" s="30" customFormat="1" ht="14.25" customHeight="1" x14ac:dyDescent="0.35"/>
    <row r="899494" spans="1:1" ht="14.25" customHeight="1" x14ac:dyDescent="0.45">
      <c r="A899494" s="31"/>
    </row>
    <row r="899500" spans="1:1" s="30" customFormat="1" ht="14.25" customHeight="1" x14ac:dyDescent="0.35"/>
    <row r="899516" spans="1:1" ht="14.25" customHeight="1" x14ac:dyDescent="0.45">
      <c r="A899516" s="31"/>
    </row>
    <row r="899522" s="30" customFormat="1" ht="14.25" customHeight="1" x14ac:dyDescent="0.35"/>
    <row r="899538" spans="1:1" ht="14.25" customHeight="1" x14ac:dyDescent="0.45">
      <c r="A899538" s="31"/>
    </row>
    <row r="899544" spans="1:1" s="30" customFormat="1" ht="14.25" customHeight="1" x14ac:dyDescent="0.35"/>
    <row r="899560" spans="1:1" ht="14.25" customHeight="1" x14ac:dyDescent="0.45">
      <c r="A899560" s="31"/>
    </row>
    <row r="899566" spans="1:1" s="30" customFormat="1" ht="14.25" customHeight="1" x14ac:dyDescent="0.35"/>
    <row r="899582" spans="1:1" ht="14.25" customHeight="1" x14ac:dyDescent="0.45">
      <c r="A899582" s="31"/>
    </row>
    <row r="899588" s="30" customFormat="1" ht="14.25" customHeight="1" x14ac:dyDescent="0.35"/>
    <row r="899604" spans="1:1" ht="14.25" customHeight="1" x14ac:dyDescent="0.45">
      <c r="A899604" s="31"/>
    </row>
    <row r="899610" spans="1:1" s="30" customFormat="1" ht="14.25" customHeight="1" x14ac:dyDescent="0.35"/>
    <row r="899626" spans="1:1" ht="14.25" customHeight="1" x14ac:dyDescent="0.45">
      <c r="A899626" s="31"/>
    </row>
    <row r="899632" spans="1:1" s="30" customFormat="1" ht="14.25" customHeight="1" x14ac:dyDescent="0.35"/>
    <row r="899648" spans="1:1" ht="14.25" customHeight="1" x14ac:dyDescent="0.45">
      <c r="A899648" s="31"/>
    </row>
    <row r="899654" s="30" customFormat="1" ht="14.25" customHeight="1" x14ac:dyDescent="0.35"/>
    <row r="899670" spans="1:1" ht="14.25" customHeight="1" x14ac:dyDescent="0.45">
      <c r="A899670" s="31"/>
    </row>
    <row r="899676" spans="1:1" s="30" customFormat="1" ht="14.25" customHeight="1" x14ac:dyDescent="0.35"/>
    <row r="899692" spans="1:1" ht="14.25" customHeight="1" x14ac:dyDescent="0.45">
      <c r="A899692" s="31"/>
    </row>
    <row r="899698" s="30" customFormat="1" ht="14.25" customHeight="1" x14ac:dyDescent="0.35"/>
    <row r="899714" spans="1:1" ht="14.25" customHeight="1" x14ac:dyDescent="0.45">
      <c r="A899714" s="31"/>
    </row>
    <row r="899720" spans="1:1" s="30" customFormat="1" ht="14.25" customHeight="1" x14ac:dyDescent="0.35"/>
    <row r="899736" spans="1:1" ht="14.25" customHeight="1" x14ac:dyDescent="0.45">
      <c r="A899736" s="31"/>
    </row>
    <row r="899742" spans="1:1" s="30" customFormat="1" ht="14.25" customHeight="1" x14ac:dyDescent="0.35"/>
    <row r="899758" spans="1:1" ht="14.25" customHeight="1" x14ac:dyDescent="0.45">
      <c r="A899758" s="31"/>
    </row>
    <row r="899764" s="30" customFormat="1" ht="14.25" customHeight="1" x14ac:dyDescent="0.35"/>
    <row r="899780" spans="1:1" ht="14.25" customHeight="1" x14ac:dyDescent="0.45">
      <c r="A899780" s="31"/>
    </row>
    <row r="899786" spans="1:1" s="30" customFormat="1" ht="14.25" customHeight="1" x14ac:dyDescent="0.35"/>
    <row r="899802" spans="1:1" ht="14.25" customHeight="1" x14ac:dyDescent="0.45">
      <c r="A899802" s="31"/>
    </row>
    <row r="899808" spans="1:1" s="30" customFormat="1" ht="14.25" customHeight="1" x14ac:dyDescent="0.35"/>
    <row r="899824" spans="1:1" ht="14.25" customHeight="1" x14ac:dyDescent="0.45">
      <c r="A899824" s="31"/>
    </row>
    <row r="899830" s="30" customFormat="1" ht="14.25" customHeight="1" x14ac:dyDescent="0.35"/>
    <row r="899846" spans="1:1" ht="14.25" customHeight="1" x14ac:dyDescent="0.45">
      <c r="A899846" s="31"/>
    </row>
    <row r="899852" spans="1:1" s="30" customFormat="1" ht="14.25" customHeight="1" x14ac:dyDescent="0.35"/>
    <row r="899868" spans="1:1" ht="14.25" customHeight="1" x14ac:dyDescent="0.45">
      <c r="A899868" s="31"/>
    </row>
    <row r="899874" s="30" customFormat="1" ht="14.25" customHeight="1" x14ac:dyDescent="0.35"/>
    <row r="899890" spans="1:1" ht="14.25" customHeight="1" x14ac:dyDescent="0.45">
      <c r="A899890" s="31"/>
    </row>
    <row r="899896" spans="1:1" s="30" customFormat="1" ht="14.25" customHeight="1" x14ac:dyDescent="0.35"/>
    <row r="899912" spans="1:1" ht="14.25" customHeight="1" x14ac:dyDescent="0.45">
      <c r="A899912" s="31"/>
    </row>
    <row r="899918" spans="1:1" s="30" customFormat="1" ht="14.25" customHeight="1" x14ac:dyDescent="0.35"/>
    <row r="899934" spans="1:1" ht="14.25" customHeight="1" x14ac:dyDescent="0.45">
      <c r="A899934" s="31"/>
    </row>
    <row r="899940" s="30" customFormat="1" ht="14.25" customHeight="1" x14ac:dyDescent="0.35"/>
    <row r="899956" spans="1:1" ht="14.25" customHeight="1" x14ac:dyDescent="0.45">
      <c r="A899956" s="31"/>
    </row>
    <row r="899962" spans="1:1" s="30" customFormat="1" ht="14.25" customHeight="1" x14ac:dyDescent="0.35"/>
    <row r="899978" spans="1:1" ht="14.25" customHeight="1" x14ac:dyDescent="0.45">
      <c r="A899978" s="31"/>
    </row>
    <row r="899984" spans="1:1" s="30" customFormat="1" ht="14.25" customHeight="1" x14ac:dyDescent="0.35"/>
    <row r="900000" spans="1:1" ht="14.25" customHeight="1" x14ac:dyDescent="0.45">
      <c r="A900000" s="31"/>
    </row>
    <row r="900006" s="30" customFormat="1" ht="14.25" customHeight="1" x14ac:dyDescent="0.35"/>
    <row r="900022" spans="1:1" ht="14.25" customHeight="1" x14ac:dyDescent="0.45">
      <c r="A900022" s="31"/>
    </row>
    <row r="900028" spans="1:1" s="30" customFormat="1" ht="14.25" customHeight="1" x14ac:dyDescent="0.35"/>
    <row r="900044" spans="1:1" ht="14.25" customHeight="1" x14ac:dyDescent="0.45">
      <c r="A900044" s="31"/>
    </row>
    <row r="900050" s="30" customFormat="1" ht="14.25" customHeight="1" x14ac:dyDescent="0.35"/>
    <row r="900066" spans="1:1" ht="14.25" customHeight="1" x14ac:dyDescent="0.45">
      <c r="A900066" s="31"/>
    </row>
    <row r="900072" spans="1:1" s="30" customFormat="1" ht="14.25" customHeight="1" x14ac:dyDescent="0.35"/>
    <row r="900088" spans="1:1" ht="14.25" customHeight="1" x14ac:dyDescent="0.45">
      <c r="A900088" s="31"/>
    </row>
    <row r="900094" spans="1:1" s="30" customFormat="1" ht="14.25" customHeight="1" x14ac:dyDescent="0.35"/>
    <row r="900110" spans="1:1" ht="14.25" customHeight="1" x14ac:dyDescent="0.45">
      <c r="A900110" s="31"/>
    </row>
    <row r="900116" s="30" customFormat="1" ht="14.25" customHeight="1" x14ac:dyDescent="0.35"/>
    <row r="900132" spans="1:1" ht="14.25" customHeight="1" x14ac:dyDescent="0.45">
      <c r="A900132" s="31"/>
    </row>
    <row r="900138" spans="1:1" s="30" customFormat="1" ht="14.25" customHeight="1" x14ac:dyDescent="0.35"/>
    <row r="900154" spans="1:1" ht="14.25" customHeight="1" x14ac:dyDescent="0.45">
      <c r="A900154" s="31"/>
    </row>
    <row r="900160" spans="1:1" s="30" customFormat="1" ht="14.25" customHeight="1" x14ac:dyDescent="0.35"/>
    <row r="900176" spans="1:1" ht="14.25" customHeight="1" x14ac:dyDescent="0.45">
      <c r="A900176" s="31"/>
    </row>
    <row r="900182" s="30" customFormat="1" ht="14.25" customHeight="1" x14ac:dyDescent="0.35"/>
    <row r="900198" spans="1:1" ht="14.25" customHeight="1" x14ac:dyDescent="0.45">
      <c r="A900198" s="31"/>
    </row>
    <row r="900204" spans="1:1" s="30" customFormat="1" ht="14.25" customHeight="1" x14ac:dyDescent="0.35"/>
    <row r="900220" spans="1:1" ht="14.25" customHeight="1" x14ac:dyDescent="0.45">
      <c r="A900220" s="31"/>
    </row>
    <row r="900226" s="30" customFormat="1" ht="14.25" customHeight="1" x14ac:dyDescent="0.35"/>
    <row r="900242" spans="1:1" ht="14.25" customHeight="1" x14ac:dyDescent="0.45">
      <c r="A900242" s="31"/>
    </row>
    <row r="900248" spans="1:1" s="30" customFormat="1" ht="14.25" customHeight="1" x14ac:dyDescent="0.35"/>
    <row r="900264" spans="1:1" ht="14.25" customHeight="1" x14ac:dyDescent="0.45">
      <c r="A900264" s="31"/>
    </row>
    <row r="900270" spans="1:1" s="30" customFormat="1" ht="14.25" customHeight="1" x14ac:dyDescent="0.35"/>
    <row r="900286" spans="1:1" ht="14.25" customHeight="1" x14ac:dyDescent="0.45">
      <c r="A900286" s="31"/>
    </row>
    <row r="900292" s="30" customFormat="1" ht="14.25" customHeight="1" x14ac:dyDescent="0.35"/>
    <row r="900308" spans="1:1" ht="14.25" customHeight="1" x14ac:dyDescent="0.45">
      <c r="A900308" s="31"/>
    </row>
    <row r="900314" spans="1:1" s="30" customFormat="1" ht="14.25" customHeight="1" x14ac:dyDescent="0.35"/>
    <row r="900330" spans="1:1" ht="14.25" customHeight="1" x14ac:dyDescent="0.45">
      <c r="A900330" s="31"/>
    </row>
    <row r="900336" spans="1:1" s="30" customFormat="1" ht="14.25" customHeight="1" x14ac:dyDescent="0.35"/>
    <row r="900352" spans="1:1" ht="14.25" customHeight="1" x14ac:dyDescent="0.45">
      <c r="A900352" s="31"/>
    </row>
    <row r="900358" s="30" customFormat="1" ht="14.25" customHeight="1" x14ac:dyDescent="0.35"/>
    <row r="900374" spans="1:1" ht="14.25" customHeight="1" x14ac:dyDescent="0.45">
      <c r="A900374" s="31"/>
    </row>
    <row r="900380" spans="1:1" s="30" customFormat="1" ht="14.25" customHeight="1" x14ac:dyDescent="0.35"/>
    <row r="900396" spans="1:1" ht="14.25" customHeight="1" x14ac:dyDescent="0.45">
      <c r="A900396" s="31"/>
    </row>
    <row r="900402" s="30" customFormat="1" ht="14.25" customHeight="1" x14ac:dyDescent="0.35"/>
    <row r="900418" spans="1:1" ht="14.25" customHeight="1" x14ac:dyDescent="0.45">
      <c r="A900418" s="31"/>
    </row>
    <row r="900424" spans="1:1" s="30" customFormat="1" ht="14.25" customHeight="1" x14ac:dyDescent="0.35"/>
    <row r="900440" spans="1:1" ht="14.25" customHeight="1" x14ac:dyDescent="0.45">
      <c r="A900440" s="31"/>
    </row>
    <row r="900446" spans="1:1" s="30" customFormat="1" ht="14.25" customHeight="1" x14ac:dyDescent="0.35"/>
    <row r="900462" spans="1:1" ht="14.25" customHeight="1" x14ac:dyDescent="0.45">
      <c r="A900462" s="31"/>
    </row>
    <row r="900468" s="30" customFormat="1" ht="14.25" customHeight="1" x14ac:dyDescent="0.35"/>
    <row r="900484" spans="1:1" ht="14.25" customHeight="1" x14ac:dyDescent="0.45">
      <c r="A900484" s="31"/>
    </row>
    <row r="900490" spans="1:1" s="30" customFormat="1" ht="14.25" customHeight="1" x14ac:dyDescent="0.35"/>
    <row r="900506" spans="1:1" ht="14.25" customHeight="1" x14ac:dyDescent="0.45">
      <c r="A900506" s="31"/>
    </row>
    <row r="900512" spans="1:1" s="30" customFormat="1" ht="14.25" customHeight="1" x14ac:dyDescent="0.35"/>
    <row r="900528" spans="1:1" ht="14.25" customHeight="1" x14ac:dyDescent="0.45">
      <c r="A900528" s="31"/>
    </row>
    <row r="900534" s="30" customFormat="1" ht="14.25" customHeight="1" x14ac:dyDescent="0.35"/>
    <row r="900550" spans="1:1" ht="14.25" customHeight="1" x14ac:dyDescent="0.45">
      <c r="A900550" s="31"/>
    </row>
    <row r="900556" spans="1:1" s="30" customFormat="1" ht="14.25" customHeight="1" x14ac:dyDescent="0.35"/>
    <row r="900572" spans="1:1" ht="14.25" customHeight="1" x14ac:dyDescent="0.45">
      <c r="A900572" s="31"/>
    </row>
    <row r="900578" s="30" customFormat="1" ht="14.25" customHeight="1" x14ac:dyDescent="0.35"/>
    <row r="900594" spans="1:1" ht="14.25" customHeight="1" x14ac:dyDescent="0.45">
      <c r="A900594" s="31"/>
    </row>
    <row r="900600" spans="1:1" s="30" customFormat="1" ht="14.25" customHeight="1" x14ac:dyDescent="0.35"/>
    <row r="900616" spans="1:1" ht="14.25" customHeight="1" x14ac:dyDescent="0.45">
      <c r="A900616" s="31"/>
    </row>
    <row r="900622" spans="1:1" s="30" customFormat="1" ht="14.25" customHeight="1" x14ac:dyDescent="0.35"/>
    <row r="900638" spans="1:1" ht="14.25" customHeight="1" x14ac:dyDescent="0.45">
      <c r="A900638" s="31"/>
    </row>
    <row r="900644" s="30" customFormat="1" ht="14.25" customHeight="1" x14ac:dyDescent="0.35"/>
    <row r="900660" spans="1:1" ht="14.25" customHeight="1" x14ac:dyDescent="0.45">
      <c r="A900660" s="31"/>
    </row>
    <row r="900666" spans="1:1" s="30" customFormat="1" ht="14.25" customHeight="1" x14ac:dyDescent="0.35"/>
    <row r="900682" spans="1:1" ht="14.25" customHeight="1" x14ac:dyDescent="0.45">
      <c r="A900682" s="31"/>
    </row>
    <row r="900688" spans="1:1" s="30" customFormat="1" ht="14.25" customHeight="1" x14ac:dyDescent="0.35"/>
    <row r="900704" spans="1:1" ht="14.25" customHeight="1" x14ac:dyDescent="0.45">
      <c r="A900704" s="31"/>
    </row>
    <row r="900710" s="30" customFormat="1" ht="14.25" customHeight="1" x14ac:dyDescent="0.35"/>
    <row r="900726" spans="1:1" ht="14.25" customHeight="1" x14ac:dyDescent="0.45">
      <c r="A900726" s="31"/>
    </row>
    <row r="900732" spans="1:1" s="30" customFormat="1" ht="14.25" customHeight="1" x14ac:dyDescent="0.35"/>
    <row r="900748" spans="1:1" ht="14.25" customHeight="1" x14ac:dyDescent="0.45">
      <c r="A900748" s="31"/>
    </row>
    <row r="900754" s="30" customFormat="1" ht="14.25" customHeight="1" x14ac:dyDescent="0.35"/>
    <row r="900770" spans="1:1" ht="14.25" customHeight="1" x14ac:dyDescent="0.45">
      <c r="A900770" s="31"/>
    </row>
    <row r="900776" spans="1:1" s="30" customFormat="1" ht="14.25" customHeight="1" x14ac:dyDescent="0.35"/>
    <row r="900792" spans="1:1" ht="14.25" customHeight="1" x14ac:dyDescent="0.45">
      <c r="A900792" s="31"/>
    </row>
    <row r="900798" spans="1:1" s="30" customFormat="1" ht="14.25" customHeight="1" x14ac:dyDescent="0.35"/>
    <row r="900814" spans="1:1" ht="14.25" customHeight="1" x14ac:dyDescent="0.45">
      <c r="A900814" s="31"/>
    </row>
    <row r="900820" s="30" customFormat="1" ht="14.25" customHeight="1" x14ac:dyDescent="0.35"/>
    <row r="900836" spans="1:1" ht="14.25" customHeight="1" x14ac:dyDescent="0.45">
      <c r="A900836" s="31"/>
    </row>
    <row r="900842" spans="1:1" s="30" customFormat="1" ht="14.25" customHeight="1" x14ac:dyDescent="0.35"/>
    <row r="900858" spans="1:1" ht="14.25" customHeight="1" x14ac:dyDescent="0.45">
      <c r="A900858" s="31"/>
    </row>
    <row r="900864" spans="1:1" s="30" customFormat="1" ht="14.25" customHeight="1" x14ac:dyDescent="0.35"/>
    <row r="900880" spans="1:1" ht="14.25" customHeight="1" x14ac:dyDescent="0.45">
      <c r="A900880" s="31"/>
    </row>
    <row r="900886" s="30" customFormat="1" ht="14.25" customHeight="1" x14ac:dyDescent="0.35"/>
    <row r="900902" spans="1:1" ht="14.25" customHeight="1" x14ac:dyDescent="0.45">
      <c r="A900902" s="31"/>
    </row>
    <row r="900908" spans="1:1" s="30" customFormat="1" ht="14.25" customHeight="1" x14ac:dyDescent="0.35"/>
    <row r="900924" spans="1:1" ht="14.25" customHeight="1" x14ac:dyDescent="0.45">
      <c r="A900924" s="31"/>
    </row>
    <row r="900930" s="30" customFormat="1" ht="14.25" customHeight="1" x14ac:dyDescent="0.35"/>
    <row r="900946" spans="1:1" ht="14.25" customHeight="1" x14ac:dyDescent="0.45">
      <c r="A900946" s="31"/>
    </row>
    <row r="900952" spans="1:1" s="30" customFormat="1" ht="14.25" customHeight="1" x14ac:dyDescent="0.35"/>
    <row r="900968" spans="1:1" ht="14.25" customHeight="1" x14ac:dyDescent="0.45">
      <c r="A900968" s="31"/>
    </row>
    <row r="900974" spans="1:1" s="30" customFormat="1" ht="14.25" customHeight="1" x14ac:dyDescent="0.35"/>
    <row r="900990" spans="1:1" ht="14.25" customHeight="1" x14ac:dyDescent="0.45">
      <c r="A900990" s="31"/>
    </row>
    <row r="900996" s="30" customFormat="1" ht="14.25" customHeight="1" x14ac:dyDescent="0.35"/>
    <row r="901012" spans="1:1" ht="14.25" customHeight="1" x14ac:dyDescent="0.45">
      <c r="A901012" s="31"/>
    </row>
    <row r="901018" spans="1:1" s="30" customFormat="1" ht="14.25" customHeight="1" x14ac:dyDescent="0.35"/>
    <row r="901034" spans="1:1" ht="14.25" customHeight="1" x14ac:dyDescent="0.45">
      <c r="A901034" s="31"/>
    </row>
    <row r="901040" spans="1:1" s="30" customFormat="1" ht="14.25" customHeight="1" x14ac:dyDescent="0.35"/>
    <row r="901056" spans="1:1" ht="14.25" customHeight="1" x14ac:dyDescent="0.45">
      <c r="A901056" s="31"/>
    </row>
    <row r="901062" s="30" customFormat="1" ht="14.25" customHeight="1" x14ac:dyDescent="0.35"/>
    <row r="901078" spans="1:1" ht="14.25" customHeight="1" x14ac:dyDescent="0.45">
      <c r="A901078" s="31"/>
    </row>
    <row r="901084" spans="1:1" s="30" customFormat="1" ht="14.25" customHeight="1" x14ac:dyDescent="0.35"/>
    <row r="901100" spans="1:1" ht="14.25" customHeight="1" x14ac:dyDescent="0.45">
      <c r="A901100" s="31"/>
    </row>
    <row r="901106" s="30" customFormat="1" ht="14.25" customHeight="1" x14ac:dyDescent="0.35"/>
    <row r="901122" spans="1:1" ht="14.25" customHeight="1" x14ac:dyDescent="0.45">
      <c r="A901122" s="31"/>
    </row>
    <row r="901128" spans="1:1" s="30" customFormat="1" ht="14.25" customHeight="1" x14ac:dyDescent="0.35"/>
    <row r="901144" spans="1:1" ht="14.25" customHeight="1" x14ac:dyDescent="0.45">
      <c r="A901144" s="31"/>
    </row>
    <row r="901150" spans="1:1" s="30" customFormat="1" ht="14.25" customHeight="1" x14ac:dyDescent="0.35"/>
    <row r="901166" spans="1:1" ht="14.25" customHeight="1" x14ac:dyDescent="0.45">
      <c r="A901166" s="31"/>
    </row>
    <row r="901172" s="30" customFormat="1" ht="14.25" customHeight="1" x14ac:dyDescent="0.35"/>
    <row r="901188" spans="1:1" ht="14.25" customHeight="1" x14ac:dyDescent="0.45">
      <c r="A901188" s="31"/>
    </row>
    <row r="901194" spans="1:1" s="30" customFormat="1" ht="14.25" customHeight="1" x14ac:dyDescent="0.35"/>
    <row r="901210" spans="1:1" ht="14.25" customHeight="1" x14ac:dyDescent="0.45">
      <c r="A901210" s="31"/>
    </row>
    <row r="901216" spans="1:1" s="30" customFormat="1" ht="14.25" customHeight="1" x14ac:dyDescent="0.35"/>
    <row r="901232" spans="1:1" ht="14.25" customHeight="1" x14ac:dyDescent="0.45">
      <c r="A901232" s="31"/>
    </row>
    <row r="901238" s="30" customFormat="1" ht="14.25" customHeight="1" x14ac:dyDescent="0.35"/>
    <row r="901254" spans="1:1" ht="14.25" customHeight="1" x14ac:dyDescent="0.45">
      <c r="A901254" s="31"/>
    </row>
    <row r="901260" spans="1:1" s="30" customFormat="1" ht="14.25" customHeight="1" x14ac:dyDescent="0.35"/>
    <row r="901276" spans="1:1" ht="14.25" customHeight="1" x14ac:dyDescent="0.45">
      <c r="A901276" s="31"/>
    </row>
    <row r="901282" s="30" customFormat="1" ht="14.25" customHeight="1" x14ac:dyDescent="0.35"/>
    <row r="901298" spans="1:1" ht="14.25" customHeight="1" x14ac:dyDescent="0.45">
      <c r="A901298" s="31"/>
    </row>
    <row r="901304" spans="1:1" s="30" customFormat="1" ht="14.25" customHeight="1" x14ac:dyDescent="0.35"/>
    <row r="901320" spans="1:1" ht="14.25" customHeight="1" x14ac:dyDescent="0.45">
      <c r="A901320" s="31"/>
    </row>
    <row r="901326" spans="1:1" s="30" customFormat="1" ht="14.25" customHeight="1" x14ac:dyDescent="0.35"/>
    <row r="901342" spans="1:1" ht="14.25" customHeight="1" x14ac:dyDescent="0.45">
      <c r="A901342" s="31"/>
    </row>
    <row r="901348" s="30" customFormat="1" ht="14.25" customHeight="1" x14ac:dyDescent="0.35"/>
    <row r="901364" spans="1:1" ht="14.25" customHeight="1" x14ac:dyDescent="0.45">
      <c r="A901364" s="31"/>
    </row>
    <row r="901370" spans="1:1" s="30" customFormat="1" ht="14.25" customHeight="1" x14ac:dyDescent="0.35"/>
    <row r="901386" spans="1:1" ht="14.25" customHeight="1" x14ac:dyDescent="0.45">
      <c r="A901386" s="31"/>
    </row>
    <row r="901392" spans="1:1" s="30" customFormat="1" ht="14.25" customHeight="1" x14ac:dyDescent="0.35"/>
    <row r="901408" spans="1:1" ht="14.25" customHeight="1" x14ac:dyDescent="0.45">
      <c r="A901408" s="31"/>
    </row>
    <row r="901414" s="30" customFormat="1" ht="14.25" customHeight="1" x14ac:dyDescent="0.35"/>
    <row r="901430" spans="1:1" ht="14.25" customHeight="1" x14ac:dyDescent="0.45">
      <c r="A901430" s="31"/>
    </row>
    <row r="901436" spans="1:1" s="30" customFormat="1" ht="14.25" customHeight="1" x14ac:dyDescent="0.35"/>
    <row r="901452" spans="1:1" ht="14.25" customHeight="1" x14ac:dyDescent="0.45">
      <c r="A901452" s="31"/>
    </row>
    <row r="901458" s="30" customFormat="1" ht="14.25" customHeight="1" x14ac:dyDescent="0.35"/>
    <row r="901474" spans="1:1" ht="14.25" customHeight="1" x14ac:dyDescent="0.45">
      <c r="A901474" s="31"/>
    </row>
    <row r="901480" spans="1:1" s="30" customFormat="1" ht="14.25" customHeight="1" x14ac:dyDescent="0.35"/>
    <row r="901496" spans="1:1" ht="14.25" customHeight="1" x14ac:dyDescent="0.45">
      <c r="A901496" s="31"/>
    </row>
    <row r="901502" spans="1:1" s="30" customFormat="1" ht="14.25" customHeight="1" x14ac:dyDescent="0.35"/>
    <row r="901518" spans="1:1" ht="14.25" customHeight="1" x14ac:dyDescent="0.45">
      <c r="A901518" s="31"/>
    </row>
    <row r="901524" s="30" customFormat="1" ht="14.25" customHeight="1" x14ac:dyDescent="0.35"/>
    <row r="901540" spans="1:1" ht="14.25" customHeight="1" x14ac:dyDescent="0.45">
      <c r="A901540" s="31"/>
    </row>
    <row r="901546" spans="1:1" s="30" customFormat="1" ht="14.25" customHeight="1" x14ac:dyDescent="0.35"/>
    <row r="901562" spans="1:1" ht="14.25" customHeight="1" x14ac:dyDescent="0.45">
      <c r="A901562" s="31"/>
    </row>
    <row r="901568" spans="1:1" s="30" customFormat="1" ht="14.25" customHeight="1" x14ac:dyDescent="0.35"/>
    <row r="901584" spans="1:1" ht="14.25" customHeight="1" x14ac:dyDescent="0.45">
      <c r="A901584" s="31"/>
    </row>
    <row r="901590" s="30" customFormat="1" ht="14.25" customHeight="1" x14ac:dyDescent="0.35"/>
    <row r="901606" spans="1:1" ht="14.25" customHeight="1" x14ac:dyDescent="0.45">
      <c r="A901606" s="31"/>
    </row>
    <row r="901612" spans="1:1" s="30" customFormat="1" ht="14.25" customHeight="1" x14ac:dyDescent="0.35"/>
    <row r="901628" spans="1:1" ht="14.25" customHeight="1" x14ac:dyDescent="0.45">
      <c r="A901628" s="31"/>
    </row>
    <row r="901634" s="30" customFormat="1" ht="14.25" customHeight="1" x14ac:dyDescent="0.35"/>
    <row r="901650" spans="1:1" ht="14.25" customHeight="1" x14ac:dyDescent="0.45">
      <c r="A901650" s="31"/>
    </row>
    <row r="901656" spans="1:1" s="30" customFormat="1" ht="14.25" customHeight="1" x14ac:dyDescent="0.35"/>
    <row r="901672" spans="1:1" ht="14.25" customHeight="1" x14ac:dyDescent="0.45">
      <c r="A901672" s="31"/>
    </row>
    <row r="901678" spans="1:1" s="30" customFormat="1" ht="14.25" customHeight="1" x14ac:dyDescent="0.35"/>
    <row r="901694" spans="1:1" ht="14.25" customHeight="1" x14ac:dyDescent="0.45">
      <c r="A901694" s="31"/>
    </row>
    <row r="901700" s="30" customFormat="1" ht="14.25" customHeight="1" x14ac:dyDescent="0.35"/>
    <row r="901716" spans="1:1" ht="14.25" customHeight="1" x14ac:dyDescent="0.45">
      <c r="A901716" s="31"/>
    </row>
    <row r="901722" spans="1:1" s="30" customFormat="1" ht="14.25" customHeight="1" x14ac:dyDescent="0.35"/>
    <row r="901738" spans="1:1" ht="14.25" customHeight="1" x14ac:dyDescent="0.45">
      <c r="A901738" s="31"/>
    </row>
    <row r="901744" spans="1:1" s="30" customFormat="1" ht="14.25" customHeight="1" x14ac:dyDescent="0.35"/>
    <row r="901760" spans="1:1" ht="14.25" customHeight="1" x14ac:dyDescent="0.45">
      <c r="A901760" s="31"/>
    </row>
    <row r="901766" s="30" customFormat="1" ht="14.25" customHeight="1" x14ac:dyDescent="0.35"/>
    <row r="901782" spans="1:1" ht="14.25" customHeight="1" x14ac:dyDescent="0.45">
      <c r="A901782" s="31"/>
    </row>
    <row r="901788" spans="1:1" s="30" customFormat="1" ht="14.25" customHeight="1" x14ac:dyDescent="0.35"/>
    <row r="901804" spans="1:1" ht="14.25" customHeight="1" x14ac:dyDescent="0.45">
      <c r="A901804" s="31"/>
    </row>
    <row r="901810" s="30" customFormat="1" ht="14.25" customHeight="1" x14ac:dyDescent="0.35"/>
    <row r="901826" spans="1:1" ht="14.25" customHeight="1" x14ac:dyDescent="0.45">
      <c r="A901826" s="31"/>
    </row>
    <row r="901832" spans="1:1" s="30" customFormat="1" ht="14.25" customHeight="1" x14ac:dyDescent="0.35"/>
    <row r="901848" spans="1:1" ht="14.25" customHeight="1" x14ac:dyDescent="0.45">
      <c r="A901848" s="31"/>
    </row>
    <row r="901854" spans="1:1" s="30" customFormat="1" ht="14.25" customHeight="1" x14ac:dyDescent="0.35"/>
    <row r="901870" spans="1:1" ht="14.25" customHeight="1" x14ac:dyDescent="0.45">
      <c r="A901870" s="31"/>
    </row>
    <row r="901876" s="30" customFormat="1" ht="14.25" customHeight="1" x14ac:dyDescent="0.35"/>
    <row r="901892" spans="1:1" ht="14.25" customHeight="1" x14ac:dyDescent="0.45">
      <c r="A901892" s="31"/>
    </row>
    <row r="901898" spans="1:1" s="30" customFormat="1" ht="14.25" customHeight="1" x14ac:dyDescent="0.35"/>
    <row r="901914" spans="1:1" ht="14.25" customHeight="1" x14ac:dyDescent="0.45">
      <c r="A901914" s="31"/>
    </row>
    <row r="901920" spans="1:1" s="30" customFormat="1" ht="14.25" customHeight="1" x14ac:dyDescent="0.35"/>
    <row r="901936" spans="1:1" ht="14.25" customHeight="1" x14ac:dyDescent="0.45">
      <c r="A901936" s="31"/>
    </row>
    <row r="901942" s="30" customFormat="1" ht="14.25" customHeight="1" x14ac:dyDescent="0.35"/>
    <row r="901958" spans="1:1" ht="14.25" customHeight="1" x14ac:dyDescent="0.45">
      <c r="A901958" s="31"/>
    </row>
    <row r="901964" spans="1:1" s="30" customFormat="1" ht="14.25" customHeight="1" x14ac:dyDescent="0.35"/>
    <row r="901980" spans="1:1" ht="14.25" customHeight="1" x14ac:dyDescent="0.45">
      <c r="A901980" s="31"/>
    </row>
    <row r="901986" s="30" customFormat="1" ht="14.25" customHeight="1" x14ac:dyDescent="0.35"/>
    <row r="902002" spans="1:1" ht="14.25" customHeight="1" x14ac:dyDescent="0.45">
      <c r="A902002" s="31"/>
    </row>
    <row r="902008" spans="1:1" s="30" customFormat="1" ht="14.25" customHeight="1" x14ac:dyDescent="0.35"/>
    <row r="902024" spans="1:1" ht="14.25" customHeight="1" x14ac:dyDescent="0.45">
      <c r="A902024" s="31"/>
    </row>
    <row r="902030" spans="1:1" s="30" customFormat="1" ht="14.25" customHeight="1" x14ac:dyDescent="0.35"/>
    <row r="902046" spans="1:1" ht="14.25" customHeight="1" x14ac:dyDescent="0.45">
      <c r="A902046" s="31"/>
    </row>
    <row r="902052" s="30" customFormat="1" ht="14.25" customHeight="1" x14ac:dyDescent="0.35"/>
    <row r="902068" spans="1:1" ht="14.25" customHeight="1" x14ac:dyDescent="0.45">
      <c r="A902068" s="31"/>
    </row>
    <row r="902074" spans="1:1" s="30" customFormat="1" ht="14.25" customHeight="1" x14ac:dyDescent="0.35"/>
    <row r="902090" spans="1:1" ht="14.25" customHeight="1" x14ac:dyDescent="0.45">
      <c r="A902090" s="31"/>
    </row>
    <row r="902096" spans="1:1" s="30" customFormat="1" ht="14.25" customHeight="1" x14ac:dyDescent="0.35"/>
    <row r="902112" spans="1:1" ht="14.25" customHeight="1" x14ac:dyDescent="0.45">
      <c r="A902112" s="31"/>
    </row>
    <row r="902118" s="30" customFormat="1" ht="14.25" customHeight="1" x14ac:dyDescent="0.35"/>
    <row r="902134" spans="1:1" ht="14.25" customHeight="1" x14ac:dyDescent="0.45">
      <c r="A902134" s="31"/>
    </row>
    <row r="902140" spans="1:1" s="30" customFormat="1" ht="14.25" customHeight="1" x14ac:dyDescent="0.35"/>
    <row r="902156" spans="1:1" ht="14.25" customHeight="1" x14ac:dyDescent="0.45">
      <c r="A902156" s="31"/>
    </row>
    <row r="902162" s="30" customFormat="1" ht="14.25" customHeight="1" x14ac:dyDescent="0.35"/>
    <row r="902178" spans="1:1" ht="14.25" customHeight="1" x14ac:dyDescent="0.45">
      <c r="A902178" s="31"/>
    </row>
    <row r="902184" spans="1:1" s="30" customFormat="1" ht="14.25" customHeight="1" x14ac:dyDescent="0.35"/>
    <row r="902200" spans="1:1" ht="14.25" customHeight="1" x14ac:dyDescent="0.45">
      <c r="A902200" s="31"/>
    </row>
    <row r="902206" spans="1:1" s="30" customFormat="1" ht="14.25" customHeight="1" x14ac:dyDescent="0.35"/>
    <row r="902222" spans="1:1" ht="14.25" customHeight="1" x14ac:dyDescent="0.45">
      <c r="A902222" s="31"/>
    </row>
    <row r="902228" s="30" customFormat="1" ht="14.25" customHeight="1" x14ac:dyDescent="0.35"/>
    <row r="902244" spans="1:1" ht="14.25" customHeight="1" x14ac:dyDescent="0.45">
      <c r="A902244" s="31"/>
    </row>
    <row r="902250" spans="1:1" s="30" customFormat="1" ht="14.25" customHeight="1" x14ac:dyDescent="0.35"/>
    <row r="902266" spans="1:1" ht="14.25" customHeight="1" x14ac:dyDescent="0.45">
      <c r="A902266" s="31"/>
    </row>
    <row r="902272" spans="1:1" s="30" customFormat="1" ht="14.25" customHeight="1" x14ac:dyDescent="0.35"/>
    <row r="902288" spans="1:1" ht="14.25" customHeight="1" x14ac:dyDescent="0.45">
      <c r="A902288" s="31"/>
    </row>
    <row r="902294" s="30" customFormat="1" ht="14.25" customHeight="1" x14ac:dyDescent="0.35"/>
    <row r="902310" spans="1:1" ht="14.25" customHeight="1" x14ac:dyDescent="0.45">
      <c r="A902310" s="31"/>
    </row>
    <row r="902316" spans="1:1" s="30" customFormat="1" ht="14.25" customHeight="1" x14ac:dyDescent="0.35"/>
    <row r="902332" spans="1:1" ht="14.25" customHeight="1" x14ac:dyDescent="0.45">
      <c r="A902332" s="31"/>
    </row>
    <row r="902338" s="30" customFormat="1" ht="14.25" customHeight="1" x14ac:dyDescent="0.35"/>
    <row r="902354" spans="1:1" ht="14.25" customHeight="1" x14ac:dyDescent="0.45">
      <c r="A902354" s="31"/>
    </row>
    <row r="902360" spans="1:1" s="30" customFormat="1" ht="14.25" customHeight="1" x14ac:dyDescent="0.35"/>
    <row r="902376" spans="1:1" ht="14.25" customHeight="1" x14ac:dyDescent="0.45">
      <c r="A902376" s="31"/>
    </row>
    <row r="902382" spans="1:1" s="30" customFormat="1" ht="14.25" customHeight="1" x14ac:dyDescent="0.35"/>
    <row r="902398" spans="1:1" ht="14.25" customHeight="1" x14ac:dyDescent="0.45">
      <c r="A902398" s="31"/>
    </row>
    <row r="902404" s="30" customFormat="1" ht="14.25" customHeight="1" x14ac:dyDescent="0.35"/>
    <row r="902420" spans="1:1" ht="14.25" customHeight="1" x14ac:dyDescent="0.45">
      <c r="A902420" s="31"/>
    </row>
    <row r="902426" spans="1:1" s="30" customFormat="1" ht="14.25" customHeight="1" x14ac:dyDescent="0.35"/>
    <row r="902442" spans="1:1" ht="14.25" customHeight="1" x14ac:dyDescent="0.45">
      <c r="A902442" s="31"/>
    </row>
    <row r="902448" spans="1:1" s="30" customFormat="1" ht="14.25" customHeight="1" x14ac:dyDescent="0.35"/>
    <row r="902464" spans="1:1" ht="14.25" customHeight="1" x14ac:dyDescent="0.45">
      <c r="A902464" s="31"/>
    </row>
    <row r="902470" s="30" customFormat="1" ht="14.25" customHeight="1" x14ac:dyDescent="0.35"/>
    <row r="902486" spans="1:1" ht="14.25" customHeight="1" x14ac:dyDescent="0.45">
      <c r="A902486" s="31"/>
    </row>
    <row r="902492" spans="1:1" s="30" customFormat="1" ht="14.25" customHeight="1" x14ac:dyDescent="0.35"/>
    <row r="902508" spans="1:1" ht="14.25" customHeight="1" x14ac:dyDescent="0.45">
      <c r="A902508" s="31"/>
    </row>
    <row r="902514" s="30" customFormat="1" ht="14.25" customHeight="1" x14ac:dyDescent="0.35"/>
    <row r="902530" spans="1:1" ht="14.25" customHeight="1" x14ac:dyDescent="0.45">
      <c r="A902530" s="31"/>
    </row>
    <row r="902536" spans="1:1" s="30" customFormat="1" ht="14.25" customHeight="1" x14ac:dyDescent="0.35"/>
    <row r="902552" spans="1:1" ht="14.25" customHeight="1" x14ac:dyDescent="0.45">
      <c r="A902552" s="31"/>
    </row>
    <row r="902558" spans="1:1" s="30" customFormat="1" ht="14.25" customHeight="1" x14ac:dyDescent="0.35"/>
    <row r="902574" spans="1:1" ht="14.25" customHeight="1" x14ac:dyDescent="0.45">
      <c r="A902574" s="31"/>
    </row>
    <row r="902580" s="30" customFormat="1" ht="14.25" customHeight="1" x14ac:dyDescent="0.35"/>
    <row r="902596" spans="1:1" ht="14.25" customHeight="1" x14ac:dyDescent="0.45">
      <c r="A902596" s="31"/>
    </row>
    <row r="902602" spans="1:1" s="30" customFormat="1" ht="14.25" customHeight="1" x14ac:dyDescent="0.35"/>
    <row r="902618" spans="1:1" ht="14.25" customHeight="1" x14ac:dyDescent="0.45">
      <c r="A902618" s="31"/>
    </row>
    <row r="902624" spans="1:1" s="30" customFormat="1" ht="14.25" customHeight="1" x14ac:dyDescent="0.35"/>
    <row r="902640" spans="1:1" ht="14.25" customHeight="1" x14ac:dyDescent="0.45">
      <c r="A902640" s="31"/>
    </row>
    <row r="902646" s="30" customFormat="1" ht="14.25" customHeight="1" x14ac:dyDescent="0.35"/>
    <row r="902662" spans="1:1" ht="14.25" customHeight="1" x14ac:dyDescent="0.45">
      <c r="A902662" s="31"/>
    </row>
    <row r="902668" spans="1:1" s="30" customFormat="1" ht="14.25" customHeight="1" x14ac:dyDescent="0.35"/>
    <row r="902684" spans="1:1" ht="14.25" customHeight="1" x14ac:dyDescent="0.45">
      <c r="A902684" s="31"/>
    </row>
    <row r="902690" s="30" customFormat="1" ht="14.25" customHeight="1" x14ac:dyDescent="0.35"/>
    <row r="902706" spans="1:1" ht="14.25" customHeight="1" x14ac:dyDescent="0.45">
      <c r="A902706" s="31"/>
    </row>
    <row r="902712" spans="1:1" s="30" customFormat="1" ht="14.25" customHeight="1" x14ac:dyDescent="0.35"/>
    <row r="902728" spans="1:1" ht="14.25" customHeight="1" x14ac:dyDescent="0.45">
      <c r="A902728" s="31"/>
    </row>
    <row r="902734" spans="1:1" s="30" customFormat="1" ht="14.25" customHeight="1" x14ac:dyDescent="0.35"/>
    <row r="902750" spans="1:1" ht="14.25" customHeight="1" x14ac:dyDescent="0.45">
      <c r="A902750" s="31"/>
    </row>
    <row r="902756" s="30" customFormat="1" ht="14.25" customHeight="1" x14ac:dyDescent="0.35"/>
    <row r="902772" spans="1:1" ht="14.25" customHeight="1" x14ac:dyDescent="0.45">
      <c r="A902772" s="31"/>
    </row>
    <row r="902778" spans="1:1" s="30" customFormat="1" ht="14.25" customHeight="1" x14ac:dyDescent="0.35"/>
    <row r="902794" spans="1:1" ht="14.25" customHeight="1" x14ac:dyDescent="0.45">
      <c r="A902794" s="31"/>
    </row>
    <row r="902800" spans="1:1" s="30" customFormat="1" ht="14.25" customHeight="1" x14ac:dyDescent="0.35"/>
    <row r="902816" spans="1:1" ht="14.25" customHeight="1" x14ac:dyDescent="0.45">
      <c r="A902816" s="31"/>
    </row>
    <row r="902822" s="30" customFormat="1" ht="14.25" customHeight="1" x14ac:dyDescent="0.35"/>
    <row r="902838" spans="1:1" ht="14.25" customHeight="1" x14ac:dyDescent="0.45">
      <c r="A902838" s="31"/>
    </row>
    <row r="902844" spans="1:1" s="30" customFormat="1" ht="14.25" customHeight="1" x14ac:dyDescent="0.35"/>
    <row r="902860" spans="1:1" ht="14.25" customHeight="1" x14ac:dyDescent="0.45">
      <c r="A902860" s="31"/>
    </row>
    <row r="902866" s="30" customFormat="1" ht="14.25" customHeight="1" x14ac:dyDescent="0.35"/>
    <row r="902882" spans="1:1" ht="14.25" customHeight="1" x14ac:dyDescent="0.45">
      <c r="A902882" s="31"/>
    </row>
    <row r="902888" spans="1:1" s="30" customFormat="1" ht="14.25" customHeight="1" x14ac:dyDescent="0.35"/>
    <row r="902904" spans="1:1" ht="14.25" customHeight="1" x14ac:dyDescent="0.45">
      <c r="A902904" s="31"/>
    </row>
    <row r="902910" spans="1:1" s="30" customFormat="1" ht="14.25" customHeight="1" x14ac:dyDescent="0.35"/>
    <row r="902926" spans="1:1" ht="14.25" customHeight="1" x14ac:dyDescent="0.45">
      <c r="A902926" s="31"/>
    </row>
    <row r="902932" s="30" customFormat="1" ht="14.25" customHeight="1" x14ac:dyDescent="0.35"/>
    <row r="902948" spans="1:1" ht="14.25" customHeight="1" x14ac:dyDescent="0.45">
      <c r="A902948" s="31"/>
    </row>
    <row r="902954" spans="1:1" s="30" customFormat="1" ht="14.25" customHeight="1" x14ac:dyDescent="0.35"/>
    <row r="902970" spans="1:1" ht="14.25" customHeight="1" x14ac:dyDescent="0.45">
      <c r="A902970" s="31"/>
    </row>
    <row r="902976" spans="1:1" s="30" customFormat="1" ht="14.25" customHeight="1" x14ac:dyDescent="0.35"/>
    <row r="902992" spans="1:1" ht="14.25" customHeight="1" x14ac:dyDescent="0.45">
      <c r="A902992" s="31"/>
    </row>
    <row r="902998" s="30" customFormat="1" ht="14.25" customHeight="1" x14ac:dyDescent="0.35"/>
    <row r="903014" spans="1:1" ht="14.25" customHeight="1" x14ac:dyDescent="0.45">
      <c r="A903014" s="31"/>
    </row>
    <row r="903020" spans="1:1" s="30" customFormat="1" ht="14.25" customHeight="1" x14ac:dyDescent="0.35"/>
    <row r="903036" spans="1:1" ht="14.25" customHeight="1" x14ac:dyDescent="0.45">
      <c r="A903036" s="31"/>
    </row>
    <row r="903042" s="30" customFormat="1" ht="14.25" customHeight="1" x14ac:dyDescent="0.35"/>
    <row r="903058" spans="1:1" ht="14.25" customHeight="1" x14ac:dyDescent="0.45">
      <c r="A903058" s="31"/>
    </row>
    <row r="903064" spans="1:1" s="30" customFormat="1" ht="14.25" customHeight="1" x14ac:dyDescent="0.35"/>
    <row r="903080" spans="1:1" ht="14.25" customHeight="1" x14ac:dyDescent="0.45">
      <c r="A903080" s="31"/>
    </row>
    <row r="903086" spans="1:1" s="30" customFormat="1" ht="14.25" customHeight="1" x14ac:dyDescent="0.35"/>
    <row r="903102" spans="1:1" ht="14.25" customHeight="1" x14ac:dyDescent="0.45">
      <c r="A903102" s="31"/>
    </row>
    <row r="903108" s="30" customFormat="1" ht="14.25" customHeight="1" x14ac:dyDescent="0.35"/>
    <row r="903124" spans="1:1" ht="14.25" customHeight="1" x14ac:dyDescent="0.45">
      <c r="A903124" s="31"/>
    </row>
    <row r="903130" spans="1:1" s="30" customFormat="1" ht="14.25" customHeight="1" x14ac:dyDescent="0.35"/>
    <row r="903146" spans="1:1" ht="14.25" customHeight="1" x14ac:dyDescent="0.45">
      <c r="A903146" s="31"/>
    </row>
    <row r="903152" spans="1:1" s="30" customFormat="1" ht="14.25" customHeight="1" x14ac:dyDescent="0.35"/>
    <row r="903168" spans="1:1" ht="14.25" customHeight="1" x14ac:dyDescent="0.45">
      <c r="A903168" s="31"/>
    </row>
    <row r="903174" s="30" customFormat="1" ht="14.25" customHeight="1" x14ac:dyDescent="0.35"/>
    <row r="903190" spans="1:1" ht="14.25" customHeight="1" x14ac:dyDescent="0.45">
      <c r="A903190" s="31"/>
    </row>
    <row r="903196" spans="1:1" s="30" customFormat="1" ht="14.25" customHeight="1" x14ac:dyDescent="0.35"/>
    <row r="903212" spans="1:1" ht="14.25" customHeight="1" x14ac:dyDescent="0.45">
      <c r="A903212" s="31"/>
    </row>
    <row r="903218" s="30" customFormat="1" ht="14.25" customHeight="1" x14ac:dyDescent="0.35"/>
    <row r="903234" spans="1:1" ht="14.25" customHeight="1" x14ac:dyDescent="0.45">
      <c r="A903234" s="31"/>
    </row>
    <row r="903240" spans="1:1" s="30" customFormat="1" ht="14.25" customHeight="1" x14ac:dyDescent="0.35"/>
    <row r="903256" spans="1:1" ht="14.25" customHeight="1" x14ac:dyDescent="0.45">
      <c r="A903256" s="31"/>
    </row>
    <row r="903262" spans="1:1" s="30" customFormat="1" ht="14.25" customHeight="1" x14ac:dyDescent="0.35"/>
    <row r="903278" spans="1:1" ht="14.25" customHeight="1" x14ac:dyDescent="0.45">
      <c r="A903278" s="31"/>
    </row>
    <row r="903284" s="30" customFormat="1" ht="14.25" customHeight="1" x14ac:dyDescent="0.35"/>
    <row r="903300" spans="1:1" ht="14.25" customHeight="1" x14ac:dyDescent="0.45">
      <c r="A903300" s="31"/>
    </row>
    <row r="903306" spans="1:1" s="30" customFormat="1" ht="14.25" customHeight="1" x14ac:dyDescent="0.35"/>
    <row r="903322" spans="1:1" ht="14.25" customHeight="1" x14ac:dyDescent="0.45">
      <c r="A903322" s="31"/>
    </row>
    <row r="903328" spans="1:1" s="30" customFormat="1" ht="14.25" customHeight="1" x14ac:dyDescent="0.35"/>
    <row r="903344" spans="1:1" ht="14.25" customHeight="1" x14ac:dyDescent="0.45">
      <c r="A903344" s="31"/>
    </row>
    <row r="903350" s="30" customFormat="1" ht="14.25" customHeight="1" x14ac:dyDescent="0.35"/>
    <row r="903366" spans="1:1" ht="14.25" customHeight="1" x14ac:dyDescent="0.45">
      <c r="A903366" s="31"/>
    </row>
    <row r="903372" spans="1:1" s="30" customFormat="1" ht="14.25" customHeight="1" x14ac:dyDescent="0.35"/>
    <row r="903388" spans="1:1" ht="14.25" customHeight="1" x14ac:dyDescent="0.45">
      <c r="A903388" s="31"/>
    </row>
    <row r="903394" s="30" customFormat="1" ht="14.25" customHeight="1" x14ac:dyDescent="0.35"/>
    <row r="903410" spans="1:1" ht="14.25" customHeight="1" x14ac:dyDescent="0.45">
      <c r="A903410" s="31"/>
    </row>
    <row r="903416" spans="1:1" s="30" customFormat="1" ht="14.25" customHeight="1" x14ac:dyDescent="0.35"/>
    <row r="903432" spans="1:1" ht="14.25" customHeight="1" x14ac:dyDescent="0.45">
      <c r="A903432" s="31"/>
    </row>
    <row r="903438" spans="1:1" s="30" customFormat="1" ht="14.25" customHeight="1" x14ac:dyDescent="0.35"/>
    <row r="903454" spans="1:1" ht="14.25" customHeight="1" x14ac:dyDescent="0.45">
      <c r="A903454" s="31"/>
    </row>
    <row r="903460" s="30" customFormat="1" ht="14.25" customHeight="1" x14ac:dyDescent="0.35"/>
    <row r="903476" spans="1:1" ht="14.25" customHeight="1" x14ac:dyDescent="0.45">
      <c r="A903476" s="31"/>
    </row>
    <row r="903482" spans="1:1" s="30" customFormat="1" ht="14.25" customHeight="1" x14ac:dyDescent="0.35"/>
    <row r="903498" spans="1:1" ht="14.25" customHeight="1" x14ac:dyDescent="0.45">
      <c r="A903498" s="31"/>
    </row>
    <row r="903504" spans="1:1" s="30" customFormat="1" ht="14.25" customHeight="1" x14ac:dyDescent="0.35"/>
    <row r="903520" spans="1:1" ht="14.25" customHeight="1" x14ac:dyDescent="0.45">
      <c r="A903520" s="31"/>
    </row>
    <row r="903526" s="30" customFormat="1" ht="14.25" customHeight="1" x14ac:dyDescent="0.35"/>
    <row r="903542" spans="1:1" ht="14.25" customHeight="1" x14ac:dyDescent="0.45">
      <c r="A903542" s="31"/>
    </row>
    <row r="903548" spans="1:1" s="30" customFormat="1" ht="14.25" customHeight="1" x14ac:dyDescent="0.35"/>
    <row r="903564" spans="1:1" ht="14.25" customHeight="1" x14ac:dyDescent="0.45">
      <c r="A903564" s="31"/>
    </row>
    <row r="903570" s="30" customFormat="1" ht="14.25" customHeight="1" x14ac:dyDescent="0.35"/>
    <row r="903586" spans="1:1" ht="14.25" customHeight="1" x14ac:dyDescent="0.45">
      <c r="A903586" s="31"/>
    </row>
    <row r="903592" spans="1:1" s="30" customFormat="1" ht="14.25" customHeight="1" x14ac:dyDescent="0.35"/>
    <row r="903608" spans="1:1" ht="14.25" customHeight="1" x14ac:dyDescent="0.45">
      <c r="A903608" s="31"/>
    </row>
    <row r="903614" spans="1:1" s="30" customFormat="1" ht="14.25" customHeight="1" x14ac:dyDescent="0.35"/>
    <row r="903630" spans="1:1" ht="14.25" customHeight="1" x14ac:dyDescent="0.45">
      <c r="A903630" s="31"/>
    </row>
    <row r="903636" s="30" customFormat="1" ht="14.25" customHeight="1" x14ac:dyDescent="0.35"/>
    <row r="903652" spans="1:1" ht="14.25" customHeight="1" x14ac:dyDescent="0.45">
      <c r="A903652" s="31"/>
    </row>
    <row r="903658" spans="1:1" s="30" customFormat="1" ht="14.25" customHeight="1" x14ac:dyDescent="0.35"/>
    <row r="903674" spans="1:1" ht="14.25" customHeight="1" x14ac:dyDescent="0.45">
      <c r="A903674" s="31"/>
    </row>
    <row r="903680" spans="1:1" s="30" customFormat="1" ht="14.25" customHeight="1" x14ac:dyDescent="0.35"/>
    <row r="903696" spans="1:1" ht="14.25" customHeight="1" x14ac:dyDescent="0.45">
      <c r="A903696" s="31"/>
    </row>
    <row r="903702" s="30" customFormat="1" ht="14.25" customHeight="1" x14ac:dyDescent="0.35"/>
    <row r="903718" spans="1:1" ht="14.25" customHeight="1" x14ac:dyDescent="0.45">
      <c r="A903718" s="31"/>
    </row>
    <row r="903724" spans="1:1" s="30" customFormat="1" ht="14.25" customHeight="1" x14ac:dyDescent="0.35"/>
    <row r="903740" spans="1:1" ht="14.25" customHeight="1" x14ac:dyDescent="0.45">
      <c r="A903740" s="31"/>
    </row>
    <row r="903746" s="30" customFormat="1" ht="14.25" customHeight="1" x14ac:dyDescent="0.35"/>
    <row r="903762" spans="1:1" ht="14.25" customHeight="1" x14ac:dyDescent="0.45">
      <c r="A903762" s="31"/>
    </row>
    <row r="903768" spans="1:1" s="30" customFormat="1" ht="14.25" customHeight="1" x14ac:dyDescent="0.35"/>
    <row r="903784" spans="1:1" ht="14.25" customHeight="1" x14ac:dyDescent="0.45">
      <c r="A903784" s="31"/>
    </row>
    <row r="903790" spans="1:1" s="30" customFormat="1" ht="14.25" customHeight="1" x14ac:dyDescent="0.35"/>
    <row r="903806" spans="1:1" ht="14.25" customHeight="1" x14ac:dyDescent="0.45">
      <c r="A903806" s="31"/>
    </row>
    <row r="903812" s="30" customFormat="1" ht="14.25" customHeight="1" x14ac:dyDescent="0.35"/>
    <row r="903828" spans="1:1" ht="14.25" customHeight="1" x14ac:dyDescent="0.45">
      <c r="A903828" s="31"/>
    </row>
    <row r="903834" spans="1:1" s="30" customFormat="1" ht="14.25" customHeight="1" x14ac:dyDescent="0.35"/>
    <row r="903850" spans="1:1" ht="14.25" customHeight="1" x14ac:dyDescent="0.45">
      <c r="A903850" s="31"/>
    </row>
    <row r="903856" spans="1:1" s="30" customFormat="1" ht="14.25" customHeight="1" x14ac:dyDescent="0.35"/>
    <row r="903872" spans="1:1" ht="14.25" customHeight="1" x14ac:dyDescent="0.45">
      <c r="A903872" s="31"/>
    </row>
    <row r="903878" s="30" customFormat="1" ht="14.25" customHeight="1" x14ac:dyDescent="0.35"/>
    <row r="903894" spans="1:1" ht="14.25" customHeight="1" x14ac:dyDescent="0.45">
      <c r="A903894" s="31"/>
    </row>
    <row r="903900" spans="1:1" s="30" customFormat="1" ht="14.25" customHeight="1" x14ac:dyDescent="0.35"/>
    <row r="903916" spans="1:1" ht="14.25" customHeight="1" x14ac:dyDescent="0.45">
      <c r="A903916" s="31"/>
    </row>
    <row r="903922" s="30" customFormat="1" ht="14.25" customHeight="1" x14ac:dyDescent="0.35"/>
    <row r="903938" spans="1:1" ht="14.25" customHeight="1" x14ac:dyDescent="0.45">
      <c r="A903938" s="31"/>
    </row>
    <row r="903944" spans="1:1" s="30" customFormat="1" ht="14.25" customHeight="1" x14ac:dyDescent="0.35"/>
    <row r="903960" spans="1:1" ht="14.25" customHeight="1" x14ac:dyDescent="0.45">
      <c r="A903960" s="31"/>
    </row>
    <row r="903966" spans="1:1" s="30" customFormat="1" ht="14.25" customHeight="1" x14ac:dyDescent="0.35"/>
    <row r="903982" spans="1:1" ht="14.25" customHeight="1" x14ac:dyDescent="0.45">
      <c r="A903982" s="31"/>
    </row>
    <row r="903988" s="30" customFormat="1" ht="14.25" customHeight="1" x14ac:dyDescent="0.35"/>
    <row r="904004" spans="1:1" ht="14.25" customHeight="1" x14ac:dyDescent="0.45">
      <c r="A904004" s="31"/>
    </row>
    <row r="904010" spans="1:1" s="30" customFormat="1" ht="14.25" customHeight="1" x14ac:dyDescent="0.35"/>
    <row r="904026" spans="1:1" ht="14.25" customHeight="1" x14ac:dyDescent="0.45">
      <c r="A904026" s="31"/>
    </row>
    <row r="904032" spans="1:1" s="30" customFormat="1" ht="14.25" customHeight="1" x14ac:dyDescent="0.35"/>
    <row r="904048" spans="1:1" ht="14.25" customHeight="1" x14ac:dyDescent="0.45">
      <c r="A904048" s="31"/>
    </row>
    <row r="904054" s="30" customFormat="1" ht="14.25" customHeight="1" x14ac:dyDescent="0.35"/>
    <row r="904070" spans="1:1" ht="14.25" customHeight="1" x14ac:dyDescent="0.45">
      <c r="A904070" s="31"/>
    </row>
    <row r="904076" spans="1:1" s="30" customFormat="1" ht="14.25" customHeight="1" x14ac:dyDescent="0.35"/>
    <row r="904092" spans="1:1" ht="14.25" customHeight="1" x14ac:dyDescent="0.45">
      <c r="A904092" s="31"/>
    </row>
    <row r="904098" s="30" customFormat="1" ht="14.25" customHeight="1" x14ac:dyDescent="0.35"/>
    <row r="904114" spans="1:1" ht="14.25" customHeight="1" x14ac:dyDescent="0.45">
      <c r="A904114" s="31"/>
    </row>
    <row r="904120" spans="1:1" s="30" customFormat="1" ht="14.25" customHeight="1" x14ac:dyDescent="0.35"/>
    <row r="904136" spans="1:1" ht="14.25" customHeight="1" x14ac:dyDescent="0.45">
      <c r="A904136" s="31"/>
    </row>
    <row r="904142" spans="1:1" s="30" customFormat="1" ht="14.25" customHeight="1" x14ac:dyDescent="0.35"/>
    <row r="904158" spans="1:1" ht="14.25" customHeight="1" x14ac:dyDescent="0.45">
      <c r="A904158" s="31"/>
    </row>
    <row r="904164" s="30" customFormat="1" ht="14.25" customHeight="1" x14ac:dyDescent="0.35"/>
    <row r="904180" spans="1:1" ht="14.25" customHeight="1" x14ac:dyDescent="0.45">
      <c r="A904180" s="31"/>
    </row>
    <row r="904186" spans="1:1" s="30" customFormat="1" ht="14.25" customHeight="1" x14ac:dyDescent="0.35"/>
    <row r="904202" spans="1:1" ht="14.25" customHeight="1" x14ac:dyDescent="0.45">
      <c r="A904202" s="31"/>
    </row>
    <row r="904208" spans="1:1" s="30" customFormat="1" ht="14.25" customHeight="1" x14ac:dyDescent="0.35"/>
    <row r="904224" spans="1:1" ht="14.25" customHeight="1" x14ac:dyDescent="0.45">
      <c r="A904224" s="31"/>
    </row>
    <row r="904230" s="30" customFormat="1" ht="14.25" customHeight="1" x14ac:dyDescent="0.35"/>
    <row r="904246" spans="1:1" ht="14.25" customHeight="1" x14ac:dyDescent="0.45">
      <c r="A904246" s="31"/>
    </row>
    <row r="904252" spans="1:1" s="30" customFormat="1" ht="14.25" customHeight="1" x14ac:dyDescent="0.35"/>
    <row r="904268" spans="1:1" ht="14.25" customHeight="1" x14ac:dyDescent="0.45">
      <c r="A904268" s="31"/>
    </row>
    <row r="904274" s="30" customFormat="1" ht="14.25" customHeight="1" x14ac:dyDescent="0.35"/>
    <row r="904290" spans="1:1" ht="14.25" customHeight="1" x14ac:dyDescent="0.45">
      <c r="A904290" s="31"/>
    </row>
    <row r="904296" spans="1:1" s="30" customFormat="1" ht="14.25" customHeight="1" x14ac:dyDescent="0.35"/>
    <row r="904312" spans="1:1" ht="14.25" customHeight="1" x14ac:dyDescent="0.45">
      <c r="A904312" s="31"/>
    </row>
    <row r="904318" spans="1:1" s="30" customFormat="1" ht="14.25" customHeight="1" x14ac:dyDescent="0.35"/>
    <row r="904334" spans="1:1" ht="14.25" customHeight="1" x14ac:dyDescent="0.45">
      <c r="A904334" s="31"/>
    </row>
    <row r="904340" s="30" customFormat="1" ht="14.25" customHeight="1" x14ac:dyDescent="0.35"/>
    <row r="904356" spans="1:1" ht="14.25" customHeight="1" x14ac:dyDescent="0.45">
      <c r="A904356" s="31"/>
    </row>
    <row r="904362" spans="1:1" s="30" customFormat="1" ht="14.25" customHeight="1" x14ac:dyDescent="0.35"/>
    <row r="904378" spans="1:1" ht="14.25" customHeight="1" x14ac:dyDescent="0.45">
      <c r="A904378" s="31"/>
    </row>
    <row r="904384" spans="1:1" s="30" customFormat="1" ht="14.25" customHeight="1" x14ac:dyDescent="0.35"/>
    <row r="904400" spans="1:1" ht="14.25" customHeight="1" x14ac:dyDescent="0.45">
      <c r="A904400" s="31"/>
    </row>
    <row r="904406" s="30" customFormat="1" ht="14.25" customHeight="1" x14ac:dyDescent="0.35"/>
    <row r="904422" spans="1:1" ht="14.25" customHeight="1" x14ac:dyDescent="0.45">
      <c r="A904422" s="31"/>
    </row>
    <row r="904428" spans="1:1" s="30" customFormat="1" ht="14.25" customHeight="1" x14ac:dyDescent="0.35"/>
    <row r="904444" spans="1:1" ht="14.25" customHeight="1" x14ac:dyDescent="0.45">
      <c r="A904444" s="31"/>
    </row>
    <row r="904450" s="30" customFormat="1" ht="14.25" customHeight="1" x14ac:dyDescent="0.35"/>
    <row r="904466" spans="1:1" ht="14.25" customHeight="1" x14ac:dyDescent="0.45">
      <c r="A904466" s="31"/>
    </row>
    <row r="904472" spans="1:1" s="30" customFormat="1" ht="14.25" customHeight="1" x14ac:dyDescent="0.35"/>
    <row r="904488" spans="1:1" ht="14.25" customHeight="1" x14ac:dyDescent="0.45">
      <c r="A904488" s="31"/>
    </row>
    <row r="904494" spans="1:1" s="30" customFormat="1" ht="14.25" customHeight="1" x14ac:dyDescent="0.35"/>
    <row r="904510" spans="1:1" ht="14.25" customHeight="1" x14ac:dyDescent="0.45">
      <c r="A904510" s="31"/>
    </row>
    <row r="904516" s="30" customFormat="1" ht="14.25" customHeight="1" x14ac:dyDescent="0.35"/>
    <row r="904532" spans="1:1" ht="14.25" customHeight="1" x14ac:dyDescent="0.45">
      <c r="A904532" s="31"/>
    </row>
    <row r="904538" spans="1:1" s="30" customFormat="1" ht="14.25" customHeight="1" x14ac:dyDescent="0.35"/>
    <row r="904554" spans="1:1" ht="14.25" customHeight="1" x14ac:dyDescent="0.45">
      <c r="A904554" s="31"/>
    </row>
    <row r="904560" spans="1:1" s="30" customFormat="1" ht="14.25" customHeight="1" x14ac:dyDescent="0.35"/>
    <row r="904576" spans="1:1" ht="14.25" customHeight="1" x14ac:dyDescent="0.45">
      <c r="A904576" s="31"/>
    </row>
    <row r="904582" s="30" customFormat="1" ht="14.25" customHeight="1" x14ac:dyDescent="0.35"/>
    <row r="904598" spans="1:1" ht="14.25" customHeight="1" x14ac:dyDescent="0.45">
      <c r="A904598" s="31"/>
    </row>
    <row r="904604" spans="1:1" s="30" customFormat="1" ht="14.25" customHeight="1" x14ac:dyDescent="0.35"/>
    <row r="904620" spans="1:1" ht="14.25" customHeight="1" x14ac:dyDescent="0.45">
      <c r="A904620" s="31"/>
    </row>
    <row r="904626" s="30" customFormat="1" ht="14.25" customHeight="1" x14ac:dyDescent="0.35"/>
    <row r="904642" spans="1:1" ht="14.25" customHeight="1" x14ac:dyDescent="0.45">
      <c r="A904642" s="31"/>
    </row>
    <row r="904648" spans="1:1" s="30" customFormat="1" ht="14.25" customHeight="1" x14ac:dyDescent="0.35"/>
    <row r="904664" spans="1:1" ht="14.25" customHeight="1" x14ac:dyDescent="0.45">
      <c r="A904664" s="31"/>
    </row>
    <row r="904670" spans="1:1" s="30" customFormat="1" ht="14.25" customHeight="1" x14ac:dyDescent="0.35"/>
    <row r="904686" spans="1:1" ht="14.25" customHeight="1" x14ac:dyDescent="0.45">
      <c r="A904686" s="31"/>
    </row>
    <row r="904692" s="30" customFormat="1" ht="14.25" customHeight="1" x14ac:dyDescent="0.35"/>
    <row r="904708" spans="1:1" ht="14.25" customHeight="1" x14ac:dyDescent="0.45">
      <c r="A904708" s="31"/>
    </row>
    <row r="904714" spans="1:1" s="30" customFormat="1" ht="14.25" customHeight="1" x14ac:dyDescent="0.35"/>
    <row r="904730" spans="1:1" ht="14.25" customHeight="1" x14ac:dyDescent="0.45">
      <c r="A904730" s="31"/>
    </row>
    <row r="904736" spans="1:1" s="30" customFormat="1" ht="14.25" customHeight="1" x14ac:dyDescent="0.35"/>
    <row r="904752" spans="1:1" ht="14.25" customHeight="1" x14ac:dyDescent="0.45">
      <c r="A904752" s="31"/>
    </row>
    <row r="904758" s="30" customFormat="1" ht="14.25" customHeight="1" x14ac:dyDescent="0.35"/>
    <row r="904774" spans="1:1" ht="14.25" customHeight="1" x14ac:dyDescent="0.45">
      <c r="A904774" s="31"/>
    </row>
    <row r="904780" spans="1:1" s="30" customFormat="1" ht="14.25" customHeight="1" x14ac:dyDescent="0.35"/>
    <row r="904796" spans="1:1" ht="14.25" customHeight="1" x14ac:dyDescent="0.45">
      <c r="A904796" s="31"/>
    </row>
    <row r="904802" s="30" customFormat="1" ht="14.25" customHeight="1" x14ac:dyDescent="0.35"/>
    <row r="904818" spans="1:1" ht="14.25" customHeight="1" x14ac:dyDescent="0.45">
      <c r="A904818" s="31"/>
    </row>
    <row r="904824" spans="1:1" s="30" customFormat="1" ht="14.25" customHeight="1" x14ac:dyDescent="0.35"/>
    <row r="904840" spans="1:1" ht="14.25" customHeight="1" x14ac:dyDescent="0.45">
      <c r="A904840" s="31"/>
    </row>
    <row r="904846" spans="1:1" s="30" customFormat="1" ht="14.25" customHeight="1" x14ac:dyDescent="0.35"/>
    <row r="904862" spans="1:1" ht="14.25" customHeight="1" x14ac:dyDescent="0.45">
      <c r="A904862" s="31"/>
    </row>
    <row r="904868" s="30" customFormat="1" ht="14.25" customHeight="1" x14ac:dyDescent="0.35"/>
    <row r="904884" spans="1:1" ht="14.25" customHeight="1" x14ac:dyDescent="0.45">
      <c r="A904884" s="31"/>
    </row>
    <row r="904890" spans="1:1" s="30" customFormat="1" ht="14.25" customHeight="1" x14ac:dyDescent="0.35"/>
    <row r="904906" spans="1:1" ht="14.25" customHeight="1" x14ac:dyDescent="0.45">
      <c r="A904906" s="31"/>
    </row>
    <row r="904912" spans="1:1" s="30" customFormat="1" ht="14.25" customHeight="1" x14ac:dyDescent="0.35"/>
    <row r="904928" spans="1:1" ht="14.25" customHeight="1" x14ac:dyDescent="0.45">
      <c r="A904928" s="31"/>
    </row>
    <row r="904934" s="30" customFormat="1" ht="14.25" customHeight="1" x14ac:dyDescent="0.35"/>
    <row r="904950" spans="1:1" ht="14.25" customHeight="1" x14ac:dyDescent="0.45">
      <c r="A904950" s="31"/>
    </row>
    <row r="904956" spans="1:1" s="30" customFormat="1" ht="14.25" customHeight="1" x14ac:dyDescent="0.35"/>
    <row r="904972" spans="1:1" ht="14.25" customHeight="1" x14ac:dyDescent="0.45">
      <c r="A904972" s="31"/>
    </row>
    <row r="904978" s="30" customFormat="1" ht="14.25" customHeight="1" x14ac:dyDescent="0.35"/>
    <row r="904994" spans="1:1" ht="14.25" customHeight="1" x14ac:dyDescent="0.45">
      <c r="A904994" s="31"/>
    </row>
    <row r="905000" spans="1:1" s="30" customFormat="1" ht="14.25" customHeight="1" x14ac:dyDescent="0.35"/>
    <row r="905016" spans="1:1" ht="14.25" customHeight="1" x14ac:dyDescent="0.45">
      <c r="A905016" s="31"/>
    </row>
    <row r="905022" spans="1:1" s="30" customFormat="1" ht="14.25" customHeight="1" x14ac:dyDescent="0.35"/>
    <row r="905038" spans="1:1" ht="14.25" customHeight="1" x14ac:dyDescent="0.45">
      <c r="A905038" s="31"/>
    </row>
    <row r="905044" s="30" customFormat="1" ht="14.25" customHeight="1" x14ac:dyDescent="0.35"/>
    <row r="905060" spans="1:1" ht="14.25" customHeight="1" x14ac:dyDescent="0.45">
      <c r="A905060" s="31"/>
    </row>
    <row r="905066" spans="1:1" s="30" customFormat="1" ht="14.25" customHeight="1" x14ac:dyDescent="0.35"/>
    <row r="905082" spans="1:1" ht="14.25" customHeight="1" x14ac:dyDescent="0.45">
      <c r="A905082" s="31"/>
    </row>
    <row r="905088" spans="1:1" s="30" customFormat="1" ht="14.25" customHeight="1" x14ac:dyDescent="0.35"/>
    <row r="905104" spans="1:1" ht="14.25" customHeight="1" x14ac:dyDescent="0.45">
      <c r="A905104" s="31"/>
    </row>
    <row r="905110" s="30" customFormat="1" ht="14.25" customHeight="1" x14ac:dyDescent="0.35"/>
    <row r="905126" spans="1:1" ht="14.25" customHeight="1" x14ac:dyDescent="0.45">
      <c r="A905126" s="31"/>
    </row>
    <row r="905132" spans="1:1" s="30" customFormat="1" ht="14.25" customHeight="1" x14ac:dyDescent="0.35"/>
    <row r="905148" spans="1:1" ht="14.25" customHeight="1" x14ac:dyDescent="0.45">
      <c r="A905148" s="31"/>
    </row>
    <row r="905154" s="30" customFormat="1" ht="14.25" customHeight="1" x14ac:dyDescent="0.35"/>
    <row r="905170" spans="1:1" ht="14.25" customHeight="1" x14ac:dyDescent="0.45">
      <c r="A905170" s="31"/>
    </row>
    <row r="905176" spans="1:1" s="30" customFormat="1" ht="14.25" customHeight="1" x14ac:dyDescent="0.35"/>
    <row r="905192" spans="1:1" ht="14.25" customHeight="1" x14ac:dyDescent="0.45">
      <c r="A905192" s="31"/>
    </row>
    <row r="905198" spans="1:1" s="30" customFormat="1" ht="14.25" customHeight="1" x14ac:dyDescent="0.35"/>
    <row r="905214" spans="1:1" ht="14.25" customHeight="1" x14ac:dyDescent="0.45">
      <c r="A905214" s="31"/>
    </row>
    <row r="905220" s="30" customFormat="1" ht="14.25" customHeight="1" x14ac:dyDescent="0.35"/>
    <row r="905236" spans="1:1" ht="14.25" customHeight="1" x14ac:dyDescent="0.45">
      <c r="A905236" s="31"/>
    </row>
    <row r="905242" spans="1:1" s="30" customFormat="1" ht="14.25" customHeight="1" x14ac:dyDescent="0.35"/>
    <row r="905258" spans="1:1" ht="14.25" customHeight="1" x14ac:dyDescent="0.45">
      <c r="A905258" s="31"/>
    </row>
    <row r="905264" spans="1:1" s="30" customFormat="1" ht="14.25" customHeight="1" x14ac:dyDescent="0.35"/>
    <row r="905280" spans="1:1" ht="14.25" customHeight="1" x14ac:dyDescent="0.45">
      <c r="A905280" s="31"/>
    </row>
    <row r="905286" s="30" customFormat="1" ht="14.25" customHeight="1" x14ac:dyDescent="0.35"/>
    <row r="905302" spans="1:1" ht="14.25" customHeight="1" x14ac:dyDescent="0.45">
      <c r="A905302" s="31"/>
    </row>
    <row r="905308" spans="1:1" s="30" customFormat="1" ht="14.25" customHeight="1" x14ac:dyDescent="0.35"/>
    <row r="905324" spans="1:1" ht="14.25" customHeight="1" x14ac:dyDescent="0.45">
      <c r="A905324" s="31"/>
    </row>
    <row r="905330" s="30" customFormat="1" ht="14.25" customHeight="1" x14ac:dyDescent="0.35"/>
    <row r="905346" spans="1:1" ht="14.25" customHeight="1" x14ac:dyDescent="0.45">
      <c r="A905346" s="31"/>
    </row>
    <row r="905352" spans="1:1" s="30" customFormat="1" ht="14.25" customHeight="1" x14ac:dyDescent="0.35"/>
    <row r="905368" spans="1:1" ht="14.25" customHeight="1" x14ac:dyDescent="0.45">
      <c r="A905368" s="31"/>
    </row>
    <row r="905374" spans="1:1" s="30" customFormat="1" ht="14.25" customHeight="1" x14ac:dyDescent="0.35"/>
    <row r="905390" spans="1:1" ht="14.25" customHeight="1" x14ac:dyDescent="0.45">
      <c r="A905390" s="31"/>
    </row>
    <row r="905396" s="30" customFormat="1" ht="14.25" customHeight="1" x14ac:dyDescent="0.35"/>
    <row r="905412" spans="1:1" ht="14.25" customHeight="1" x14ac:dyDescent="0.45">
      <c r="A905412" s="31"/>
    </row>
    <row r="905418" spans="1:1" s="30" customFormat="1" ht="14.25" customHeight="1" x14ac:dyDescent="0.35"/>
    <row r="905434" spans="1:1" ht="14.25" customHeight="1" x14ac:dyDescent="0.45">
      <c r="A905434" s="31"/>
    </row>
    <row r="905440" spans="1:1" s="30" customFormat="1" ht="14.25" customHeight="1" x14ac:dyDescent="0.35"/>
    <row r="905456" spans="1:1" ht="14.25" customHeight="1" x14ac:dyDescent="0.45">
      <c r="A905456" s="31"/>
    </row>
    <row r="905462" s="30" customFormat="1" ht="14.25" customHeight="1" x14ac:dyDescent="0.35"/>
    <row r="905478" spans="1:1" ht="14.25" customHeight="1" x14ac:dyDescent="0.45">
      <c r="A905478" s="31"/>
    </row>
    <row r="905484" spans="1:1" s="30" customFormat="1" ht="14.25" customHeight="1" x14ac:dyDescent="0.35"/>
    <row r="905500" spans="1:1" ht="14.25" customHeight="1" x14ac:dyDescent="0.45">
      <c r="A905500" s="31"/>
    </row>
    <row r="905506" s="30" customFormat="1" ht="14.25" customHeight="1" x14ac:dyDescent="0.35"/>
    <row r="905522" spans="1:1" ht="14.25" customHeight="1" x14ac:dyDescent="0.45">
      <c r="A905522" s="31"/>
    </row>
    <row r="905528" spans="1:1" s="30" customFormat="1" ht="14.25" customHeight="1" x14ac:dyDescent="0.35"/>
    <row r="905544" spans="1:1" ht="14.25" customHeight="1" x14ac:dyDescent="0.45">
      <c r="A905544" s="31"/>
    </row>
    <row r="905550" spans="1:1" s="30" customFormat="1" ht="14.25" customHeight="1" x14ac:dyDescent="0.35"/>
    <row r="905566" spans="1:1" ht="14.25" customHeight="1" x14ac:dyDescent="0.45">
      <c r="A905566" s="31"/>
    </row>
    <row r="905572" s="30" customFormat="1" ht="14.25" customHeight="1" x14ac:dyDescent="0.35"/>
    <row r="905588" spans="1:1" ht="14.25" customHeight="1" x14ac:dyDescent="0.45">
      <c r="A905588" s="31"/>
    </row>
    <row r="905594" spans="1:1" s="30" customFormat="1" ht="14.25" customHeight="1" x14ac:dyDescent="0.35"/>
    <row r="905610" spans="1:1" ht="14.25" customHeight="1" x14ac:dyDescent="0.45">
      <c r="A905610" s="31"/>
    </row>
    <row r="905616" spans="1:1" s="30" customFormat="1" ht="14.25" customHeight="1" x14ac:dyDescent="0.35"/>
    <row r="905632" spans="1:1" ht="14.25" customHeight="1" x14ac:dyDescent="0.45">
      <c r="A905632" s="31"/>
    </row>
    <row r="905638" s="30" customFormat="1" ht="14.25" customHeight="1" x14ac:dyDescent="0.35"/>
    <row r="905654" spans="1:1" ht="14.25" customHeight="1" x14ac:dyDescent="0.45">
      <c r="A905654" s="31"/>
    </row>
    <row r="905660" spans="1:1" s="30" customFormat="1" ht="14.25" customHeight="1" x14ac:dyDescent="0.35"/>
    <row r="905676" spans="1:1" ht="14.25" customHeight="1" x14ac:dyDescent="0.45">
      <c r="A905676" s="31"/>
    </row>
    <row r="905682" s="30" customFormat="1" ht="14.25" customHeight="1" x14ac:dyDescent="0.35"/>
    <row r="905698" spans="1:1" ht="14.25" customHeight="1" x14ac:dyDescent="0.45">
      <c r="A905698" s="31"/>
    </row>
    <row r="905704" spans="1:1" s="30" customFormat="1" ht="14.25" customHeight="1" x14ac:dyDescent="0.35"/>
    <row r="905720" spans="1:1" ht="14.25" customHeight="1" x14ac:dyDescent="0.45">
      <c r="A905720" s="31"/>
    </row>
    <row r="905726" spans="1:1" s="30" customFormat="1" ht="14.25" customHeight="1" x14ac:dyDescent="0.35"/>
    <row r="905742" spans="1:1" ht="14.25" customHeight="1" x14ac:dyDescent="0.45">
      <c r="A905742" s="31"/>
    </row>
    <row r="905748" s="30" customFormat="1" ht="14.25" customHeight="1" x14ac:dyDescent="0.35"/>
    <row r="905764" spans="1:1" ht="14.25" customHeight="1" x14ac:dyDescent="0.45">
      <c r="A905764" s="31"/>
    </row>
    <row r="905770" spans="1:1" s="30" customFormat="1" ht="14.25" customHeight="1" x14ac:dyDescent="0.35"/>
    <row r="905786" spans="1:1" ht="14.25" customHeight="1" x14ac:dyDescent="0.45">
      <c r="A905786" s="31"/>
    </row>
    <row r="905792" spans="1:1" s="30" customFormat="1" ht="14.25" customHeight="1" x14ac:dyDescent="0.35"/>
    <row r="905808" spans="1:1" ht="14.25" customHeight="1" x14ac:dyDescent="0.45">
      <c r="A905808" s="31"/>
    </row>
    <row r="905814" s="30" customFormat="1" ht="14.25" customHeight="1" x14ac:dyDescent="0.35"/>
    <row r="905830" spans="1:1" ht="14.25" customHeight="1" x14ac:dyDescent="0.45">
      <c r="A905830" s="31"/>
    </row>
    <row r="905836" spans="1:1" s="30" customFormat="1" ht="14.25" customHeight="1" x14ac:dyDescent="0.35"/>
    <row r="905852" spans="1:1" ht="14.25" customHeight="1" x14ac:dyDescent="0.45">
      <c r="A905852" s="31"/>
    </row>
    <row r="905858" s="30" customFormat="1" ht="14.25" customHeight="1" x14ac:dyDescent="0.35"/>
    <row r="905874" spans="1:1" ht="14.25" customHeight="1" x14ac:dyDescent="0.45">
      <c r="A905874" s="31"/>
    </row>
    <row r="905880" spans="1:1" s="30" customFormat="1" ht="14.25" customHeight="1" x14ac:dyDescent="0.35"/>
    <row r="905896" spans="1:1" ht="14.25" customHeight="1" x14ac:dyDescent="0.45">
      <c r="A905896" s="31"/>
    </row>
    <row r="905902" spans="1:1" s="30" customFormat="1" ht="14.25" customHeight="1" x14ac:dyDescent="0.35"/>
    <row r="905918" spans="1:1" ht="14.25" customHeight="1" x14ac:dyDescent="0.45">
      <c r="A905918" s="31"/>
    </row>
    <row r="905924" s="30" customFormat="1" ht="14.25" customHeight="1" x14ac:dyDescent="0.35"/>
    <row r="905940" spans="1:1" ht="14.25" customHeight="1" x14ac:dyDescent="0.45">
      <c r="A905940" s="31"/>
    </row>
    <row r="905946" spans="1:1" s="30" customFormat="1" ht="14.25" customHeight="1" x14ac:dyDescent="0.35"/>
    <row r="905962" spans="1:1" ht="14.25" customHeight="1" x14ac:dyDescent="0.45">
      <c r="A905962" s="31"/>
    </row>
    <row r="905968" spans="1:1" s="30" customFormat="1" ht="14.25" customHeight="1" x14ac:dyDescent="0.35"/>
    <row r="905984" spans="1:1" ht="14.25" customHeight="1" x14ac:dyDescent="0.45">
      <c r="A905984" s="31"/>
    </row>
    <row r="905990" s="30" customFormat="1" ht="14.25" customHeight="1" x14ac:dyDescent="0.35"/>
    <row r="906006" spans="1:1" ht="14.25" customHeight="1" x14ac:dyDescent="0.45">
      <c r="A906006" s="31"/>
    </row>
    <row r="906012" spans="1:1" s="30" customFormat="1" ht="14.25" customHeight="1" x14ac:dyDescent="0.35"/>
    <row r="906028" spans="1:1" ht="14.25" customHeight="1" x14ac:dyDescent="0.45">
      <c r="A906028" s="31"/>
    </row>
    <row r="906034" s="30" customFormat="1" ht="14.25" customHeight="1" x14ac:dyDescent="0.35"/>
    <row r="906050" spans="1:1" ht="14.25" customHeight="1" x14ac:dyDescent="0.45">
      <c r="A906050" s="31"/>
    </row>
    <row r="906056" spans="1:1" s="30" customFormat="1" ht="14.25" customHeight="1" x14ac:dyDescent="0.35"/>
    <row r="906072" spans="1:1" ht="14.25" customHeight="1" x14ac:dyDescent="0.45">
      <c r="A906072" s="31"/>
    </row>
    <row r="906078" spans="1:1" s="30" customFormat="1" ht="14.25" customHeight="1" x14ac:dyDescent="0.35"/>
    <row r="906094" spans="1:1" ht="14.25" customHeight="1" x14ac:dyDescent="0.45">
      <c r="A906094" s="31"/>
    </row>
    <row r="906100" s="30" customFormat="1" ht="14.25" customHeight="1" x14ac:dyDescent="0.35"/>
    <row r="906116" spans="1:1" ht="14.25" customHeight="1" x14ac:dyDescent="0.45">
      <c r="A906116" s="31"/>
    </row>
    <row r="906122" spans="1:1" s="30" customFormat="1" ht="14.25" customHeight="1" x14ac:dyDescent="0.35"/>
    <row r="906138" spans="1:1" ht="14.25" customHeight="1" x14ac:dyDescent="0.45">
      <c r="A906138" s="31"/>
    </row>
    <row r="906144" spans="1:1" s="30" customFormat="1" ht="14.25" customHeight="1" x14ac:dyDescent="0.35"/>
    <row r="906160" spans="1:1" ht="14.25" customHeight="1" x14ac:dyDescent="0.45">
      <c r="A906160" s="31"/>
    </row>
    <row r="906166" s="30" customFormat="1" ht="14.25" customHeight="1" x14ac:dyDescent="0.35"/>
    <row r="906182" spans="1:1" ht="14.25" customHeight="1" x14ac:dyDescent="0.45">
      <c r="A906182" s="31"/>
    </row>
    <row r="906188" spans="1:1" s="30" customFormat="1" ht="14.25" customHeight="1" x14ac:dyDescent="0.35"/>
    <row r="906204" spans="1:1" ht="14.25" customHeight="1" x14ac:dyDescent="0.45">
      <c r="A906204" s="31"/>
    </row>
    <row r="906210" s="30" customFormat="1" ht="14.25" customHeight="1" x14ac:dyDescent="0.35"/>
    <row r="906226" spans="1:1" ht="14.25" customHeight="1" x14ac:dyDescent="0.45">
      <c r="A906226" s="31"/>
    </row>
    <row r="906232" spans="1:1" s="30" customFormat="1" ht="14.25" customHeight="1" x14ac:dyDescent="0.35"/>
    <row r="906248" spans="1:1" ht="14.25" customHeight="1" x14ac:dyDescent="0.45">
      <c r="A906248" s="31"/>
    </row>
    <row r="906254" spans="1:1" s="30" customFormat="1" ht="14.25" customHeight="1" x14ac:dyDescent="0.35"/>
    <row r="906270" spans="1:1" ht="14.25" customHeight="1" x14ac:dyDescent="0.45">
      <c r="A906270" s="31"/>
    </row>
    <row r="906276" s="30" customFormat="1" ht="14.25" customHeight="1" x14ac:dyDescent="0.35"/>
    <row r="906292" spans="1:1" ht="14.25" customHeight="1" x14ac:dyDescent="0.45">
      <c r="A906292" s="31"/>
    </row>
    <row r="906298" spans="1:1" s="30" customFormat="1" ht="14.25" customHeight="1" x14ac:dyDescent="0.35"/>
    <row r="906314" spans="1:1" ht="14.25" customHeight="1" x14ac:dyDescent="0.45">
      <c r="A906314" s="31"/>
    </row>
    <row r="906320" spans="1:1" s="30" customFormat="1" ht="14.25" customHeight="1" x14ac:dyDescent="0.35"/>
    <row r="906336" spans="1:1" ht="14.25" customHeight="1" x14ac:dyDescent="0.45">
      <c r="A906336" s="31"/>
    </row>
    <row r="906342" s="30" customFormat="1" ht="14.25" customHeight="1" x14ac:dyDescent="0.35"/>
    <row r="906358" spans="1:1" ht="14.25" customHeight="1" x14ac:dyDescent="0.45">
      <c r="A906358" s="31"/>
    </row>
    <row r="906364" spans="1:1" s="30" customFormat="1" ht="14.25" customHeight="1" x14ac:dyDescent="0.35"/>
    <row r="906380" spans="1:1" ht="14.25" customHeight="1" x14ac:dyDescent="0.45">
      <c r="A906380" s="31"/>
    </row>
    <row r="906386" s="30" customFormat="1" ht="14.25" customHeight="1" x14ac:dyDescent="0.35"/>
    <row r="906402" spans="1:1" ht="14.25" customHeight="1" x14ac:dyDescent="0.45">
      <c r="A906402" s="31"/>
    </row>
    <row r="906408" spans="1:1" s="30" customFormat="1" ht="14.25" customHeight="1" x14ac:dyDescent="0.35"/>
    <row r="906424" spans="1:1" ht="14.25" customHeight="1" x14ac:dyDescent="0.45">
      <c r="A906424" s="31"/>
    </row>
    <row r="906430" spans="1:1" s="30" customFormat="1" ht="14.25" customHeight="1" x14ac:dyDescent="0.35"/>
    <row r="906446" spans="1:1" ht="14.25" customHeight="1" x14ac:dyDescent="0.45">
      <c r="A906446" s="31"/>
    </row>
    <row r="906452" s="30" customFormat="1" ht="14.25" customHeight="1" x14ac:dyDescent="0.35"/>
    <row r="906468" spans="1:1" ht="14.25" customHeight="1" x14ac:dyDescent="0.45">
      <c r="A906468" s="31"/>
    </row>
    <row r="906474" spans="1:1" s="30" customFormat="1" ht="14.25" customHeight="1" x14ac:dyDescent="0.35"/>
    <row r="906490" spans="1:1" ht="14.25" customHeight="1" x14ac:dyDescent="0.45">
      <c r="A906490" s="31"/>
    </row>
    <row r="906496" spans="1:1" s="30" customFormat="1" ht="14.25" customHeight="1" x14ac:dyDescent="0.35"/>
    <row r="906512" spans="1:1" ht="14.25" customHeight="1" x14ac:dyDescent="0.45">
      <c r="A906512" s="31"/>
    </row>
    <row r="906518" s="30" customFormat="1" ht="14.25" customHeight="1" x14ac:dyDescent="0.35"/>
    <row r="906534" spans="1:1" ht="14.25" customHeight="1" x14ac:dyDescent="0.45">
      <c r="A906534" s="31"/>
    </row>
    <row r="906540" spans="1:1" s="30" customFormat="1" ht="14.25" customHeight="1" x14ac:dyDescent="0.35"/>
    <row r="906556" spans="1:1" ht="14.25" customHeight="1" x14ac:dyDescent="0.45">
      <c r="A906556" s="31"/>
    </row>
    <row r="906562" s="30" customFormat="1" ht="14.25" customHeight="1" x14ac:dyDescent="0.35"/>
    <row r="906578" spans="1:1" ht="14.25" customHeight="1" x14ac:dyDescent="0.45">
      <c r="A906578" s="31"/>
    </row>
    <row r="906584" spans="1:1" s="30" customFormat="1" ht="14.25" customHeight="1" x14ac:dyDescent="0.35"/>
    <row r="906600" spans="1:1" ht="14.25" customHeight="1" x14ac:dyDescent="0.45">
      <c r="A906600" s="31"/>
    </row>
    <row r="906606" spans="1:1" s="30" customFormat="1" ht="14.25" customHeight="1" x14ac:dyDescent="0.35"/>
    <row r="906622" spans="1:1" ht="14.25" customHeight="1" x14ac:dyDescent="0.45">
      <c r="A906622" s="31"/>
    </row>
    <row r="906628" s="30" customFormat="1" ht="14.25" customHeight="1" x14ac:dyDescent="0.35"/>
    <row r="906644" spans="1:1" ht="14.25" customHeight="1" x14ac:dyDescent="0.45">
      <c r="A906644" s="31"/>
    </row>
    <row r="906650" spans="1:1" s="30" customFormat="1" ht="14.25" customHeight="1" x14ac:dyDescent="0.35"/>
    <row r="906666" spans="1:1" ht="14.25" customHeight="1" x14ac:dyDescent="0.45">
      <c r="A906666" s="31"/>
    </row>
    <row r="906672" spans="1:1" s="30" customFormat="1" ht="14.25" customHeight="1" x14ac:dyDescent="0.35"/>
    <row r="906688" spans="1:1" ht="14.25" customHeight="1" x14ac:dyDescent="0.45">
      <c r="A906688" s="31"/>
    </row>
    <row r="906694" s="30" customFormat="1" ht="14.25" customHeight="1" x14ac:dyDescent="0.35"/>
    <row r="906710" spans="1:1" ht="14.25" customHeight="1" x14ac:dyDescent="0.45">
      <c r="A906710" s="31"/>
    </row>
    <row r="906716" spans="1:1" s="30" customFormat="1" ht="14.25" customHeight="1" x14ac:dyDescent="0.35"/>
    <row r="906732" spans="1:1" ht="14.25" customHeight="1" x14ac:dyDescent="0.45">
      <c r="A906732" s="31"/>
    </row>
    <row r="906738" s="30" customFormat="1" ht="14.25" customHeight="1" x14ac:dyDescent="0.35"/>
    <row r="906754" spans="1:1" ht="14.25" customHeight="1" x14ac:dyDescent="0.45">
      <c r="A906754" s="31"/>
    </row>
    <row r="906760" spans="1:1" s="30" customFormat="1" ht="14.25" customHeight="1" x14ac:dyDescent="0.35"/>
    <row r="906776" spans="1:1" ht="14.25" customHeight="1" x14ac:dyDescent="0.45">
      <c r="A906776" s="31"/>
    </row>
    <row r="906782" spans="1:1" s="30" customFormat="1" ht="14.25" customHeight="1" x14ac:dyDescent="0.35"/>
    <row r="906798" spans="1:1" ht="14.25" customHeight="1" x14ac:dyDescent="0.45">
      <c r="A906798" s="31"/>
    </row>
    <row r="906804" s="30" customFormat="1" ht="14.25" customHeight="1" x14ac:dyDescent="0.35"/>
    <row r="906820" spans="1:1" ht="14.25" customHeight="1" x14ac:dyDescent="0.45">
      <c r="A906820" s="31"/>
    </row>
    <row r="906826" spans="1:1" s="30" customFormat="1" ht="14.25" customHeight="1" x14ac:dyDescent="0.35"/>
    <row r="906842" spans="1:1" ht="14.25" customHeight="1" x14ac:dyDescent="0.45">
      <c r="A906842" s="31"/>
    </row>
    <row r="906848" spans="1:1" s="30" customFormat="1" ht="14.25" customHeight="1" x14ac:dyDescent="0.35"/>
    <row r="906864" spans="1:1" ht="14.25" customHeight="1" x14ac:dyDescent="0.45">
      <c r="A906864" s="31"/>
    </row>
    <row r="906870" s="30" customFormat="1" ht="14.25" customHeight="1" x14ac:dyDescent="0.35"/>
    <row r="906886" spans="1:1" ht="14.25" customHeight="1" x14ac:dyDescent="0.45">
      <c r="A906886" s="31"/>
    </row>
    <row r="906892" spans="1:1" s="30" customFormat="1" ht="14.25" customHeight="1" x14ac:dyDescent="0.35"/>
    <row r="906908" spans="1:1" ht="14.25" customHeight="1" x14ac:dyDescent="0.45">
      <c r="A906908" s="31"/>
    </row>
    <row r="906914" s="30" customFormat="1" ht="14.25" customHeight="1" x14ac:dyDescent="0.35"/>
    <row r="906930" spans="1:1" ht="14.25" customHeight="1" x14ac:dyDescent="0.45">
      <c r="A906930" s="31"/>
    </row>
    <row r="906936" spans="1:1" s="30" customFormat="1" ht="14.25" customHeight="1" x14ac:dyDescent="0.35"/>
    <row r="906952" spans="1:1" ht="14.25" customHeight="1" x14ac:dyDescent="0.45">
      <c r="A906952" s="31"/>
    </row>
    <row r="906958" spans="1:1" s="30" customFormat="1" ht="14.25" customHeight="1" x14ac:dyDescent="0.35"/>
    <row r="906974" spans="1:1" ht="14.25" customHeight="1" x14ac:dyDescent="0.45">
      <c r="A906974" s="31"/>
    </row>
    <row r="906980" s="30" customFormat="1" ht="14.25" customHeight="1" x14ac:dyDescent="0.35"/>
    <row r="906996" spans="1:1" ht="14.25" customHeight="1" x14ac:dyDescent="0.45">
      <c r="A906996" s="31"/>
    </row>
    <row r="907002" spans="1:1" s="30" customFormat="1" ht="14.25" customHeight="1" x14ac:dyDescent="0.35"/>
    <row r="907018" spans="1:1" ht="14.25" customHeight="1" x14ac:dyDescent="0.45">
      <c r="A907018" s="31"/>
    </row>
    <row r="907024" spans="1:1" s="30" customFormat="1" ht="14.25" customHeight="1" x14ac:dyDescent="0.35"/>
    <row r="907040" spans="1:1" ht="14.25" customHeight="1" x14ac:dyDescent="0.45">
      <c r="A907040" s="31"/>
    </row>
    <row r="907046" s="30" customFormat="1" ht="14.25" customHeight="1" x14ac:dyDescent="0.35"/>
    <row r="907062" spans="1:1" ht="14.25" customHeight="1" x14ac:dyDescent="0.45">
      <c r="A907062" s="31"/>
    </row>
    <row r="907068" spans="1:1" s="30" customFormat="1" ht="14.25" customHeight="1" x14ac:dyDescent="0.35"/>
    <row r="907084" spans="1:1" ht="14.25" customHeight="1" x14ac:dyDescent="0.45">
      <c r="A907084" s="31"/>
    </row>
    <row r="907090" s="30" customFormat="1" ht="14.25" customHeight="1" x14ac:dyDescent="0.35"/>
    <row r="907106" spans="1:1" ht="14.25" customHeight="1" x14ac:dyDescent="0.45">
      <c r="A907106" s="31"/>
    </row>
    <row r="907112" spans="1:1" s="30" customFormat="1" ht="14.25" customHeight="1" x14ac:dyDescent="0.35"/>
    <row r="907128" spans="1:1" ht="14.25" customHeight="1" x14ac:dyDescent="0.45">
      <c r="A907128" s="31"/>
    </row>
    <row r="907134" spans="1:1" s="30" customFormat="1" ht="14.25" customHeight="1" x14ac:dyDescent="0.35"/>
    <row r="907150" spans="1:1" ht="14.25" customHeight="1" x14ac:dyDescent="0.45">
      <c r="A907150" s="31"/>
    </row>
    <row r="907156" s="30" customFormat="1" ht="14.25" customHeight="1" x14ac:dyDescent="0.35"/>
    <row r="907172" spans="1:1" ht="14.25" customHeight="1" x14ac:dyDescent="0.45">
      <c r="A907172" s="31"/>
    </row>
    <row r="907178" spans="1:1" s="30" customFormat="1" ht="14.25" customHeight="1" x14ac:dyDescent="0.35"/>
    <row r="907194" spans="1:1" ht="14.25" customHeight="1" x14ac:dyDescent="0.45">
      <c r="A907194" s="31"/>
    </row>
    <row r="907200" spans="1:1" s="30" customFormat="1" ht="14.25" customHeight="1" x14ac:dyDescent="0.35"/>
    <row r="907216" spans="1:1" ht="14.25" customHeight="1" x14ac:dyDescent="0.45">
      <c r="A907216" s="31"/>
    </row>
    <row r="907222" s="30" customFormat="1" ht="14.25" customHeight="1" x14ac:dyDescent="0.35"/>
    <row r="907238" spans="1:1" ht="14.25" customHeight="1" x14ac:dyDescent="0.45">
      <c r="A907238" s="31"/>
    </row>
    <row r="907244" spans="1:1" s="30" customFormat="1" ht="14.25" customHeight="1" x14ac:dyDescent="0.35"/>
    <row r="907260" spans="1:1" ht="14.25" customHeight="1" x14ac:dyDescent="0.45">
      <c r="A907260" s="31"/>
    </row>
    <row r="907266" s="30" customFormat="1" ht="14.25" customHeight="1" x14ac:dyDescent="0.35"/>
    <row r="907282" spans="1:1" ht="14.25" customHeight="1" x14ac:dyDescent="0.45">
      <c r="A907282" s="31"/>
    </row>
    <row r="907288" spans="1:1" s="30" customFormat="1" ht="14.25" customHeight="1" x14ac:dyDescent="0.35"/>
    <row r="907304" spans="1:1" ht="14.25" customHeight="1" x14ac:dyDescent="0.45">
      <c r="A907304" s="31"/>
    </row>
    <row r="907310" spans="1:1" s="30" customFormat="1" ht="14.25" customHeight="1" x14ac:dyDescent="0.35"/>
    <row r="907326" spans="1:1" ht="14.25" customHeight="1" x14ac:dyDescent="0.45">
      <c r="A907326" s="31"/>
    </row>
    <row r="907332" s="30" customFormat="1" ht="14.25" customHeight="1" x14ac:dyDescent="0.35"/>
    <row r="907348" spans="1:1" ht="14.25" customHeight="1" x14ac:dyDescent="0.45">
      <c r="A907348" s="31"/>
    </row>
    <row r="907354" spans="1:1" s="30" customFormat="1" ht="14.25" customHeight="1" x14ac:dyDescent="0.35"/>
    <row r="907370" spans="1:1" ht="14.25" customHeight="1" x14ac:dyDescent="0.45">
      <c r="A907370" s="31"/>
    </row>
    <row r="907376" spans="1:1" s="30" customFormat="1" ht="14.25" customHeight="1" x14ac:dyDescent="0.35"/>
    <row r="907392" spans="1:1" ht="14.25" customHeight="1" x14ac:dyDescent="0.45">
      <c r="A907392" s="31"/>
    </row>
    <row r="907398" s="30" customFormat="1" ht="14.25" customHeight="1" x14ac:dyDescent="0.35"/>
    <row r="907414" spans="1:1" ht="14.25" customHeight="1" x14ac:dyDescent="0.45">
      <c r="A907414" s="31"/>
    </row>
    <row r="907420" spans="1:1" s="30" customFormat="1" ht="14.25" customHeight="1" x14ac:dyDescent="0.35"/>
    <row r="907436" spans="1:1" ht="14.25" customHeight="1" x14ac:dyDescent="0.45">
      <c r="A907436" s="31"/>
    </row>
    <row r="907442" s="30" customFormat="1" ht="14.25" customHeight="1" x14ac:dyDescent="0.35"/>
    <row r="907458" spans="1:1" ht="14.25" customHeight="1" x14ac:dyDescent="0.45">
      <c r="A907458" s="31"/>
    </row>
    <row r="907464" spans="1:1" s="30" customFormat="1" ht="14.25" customHeight="1" x14ac:dyDescent="0.35"/>
    <row r="907480" spans="1:1" ht="14.25" customHeight="1" x14ac:dyDescent="0.45">
      <c r="A907480" s="31"/>
    </row>
    <row r="907486" spans="1:1" s="30" customFormat="1" ht="14.25" customHeight="1" x14ac:dyDescent="0.35"/>
    <row r="907502" spans="1:1" ht="14.25" customHeight="1" x14ac:dyDescent="0.45">
      <c r="A907502" s="31"/>
    </row>
    <row r="907508" s="30" customFormat="1" ht="14.25" customHeight="1" x14ac:dyDescent="0.35"/>
    <row r="907524" spans="1:1" ht="14.25" customHeight="1" x14ac:dyDescent="0.45">
      <c r="A907524" s="31"/>
    </row>
    <row r="907530" spans="1:1" s="30" customFormat="1" ht="14.25" customHeight="1" x14ac:dyDescent="0.35"/>
    <row r="907546" spans="1:1" ht="14.25" customHeight="1" x14ac:dyDescent="0.45">
      <c r="A907546" s="31"/>
    </row>
    <row r="907552" spans="1:1" s="30" customFormat="1" ht="14.25" customHeight="1" x14ac:dyDescent="0.35"/>
    <row r="907568" spans="1:1" ht="14.25" customHeight="1" x14ac:dyDescent="0.45">
      <c r="A907568" s="31"/>
    </row>
    <row r="907574" s="30" customFormat="1" ht="14.25" customHeight="1" x14ac:dyDescent="0.35"/>
    <row r="907590" spans="1:1" ht="14.25" customHeight="1" x14ac:dyDescent="0.45">
      <c r="A907590" s="31"/>
    </row>
    <row r="907596" spans="1:1" s="30" customFormat="1" ht="14.25" customHeight="1" x14ac:dyDescent="0.35"/>
    <row r="907612" spans="1:1" ht="14.25" customHeight="1" x14ac:dyDescent="0.45">
      <c r="A907612" s="31"/>
    </row>
    <row r="907618" s="30" customFormat="1" ht="14.25" customHeight="1" x14ac:dyDescent="0.35"/>
    <row r="907634" spans="1:1" ht="14.25" customHeight="1" x14ac:dyDescent="0.45">
      <c r="A907634" s="31"/>
    </row>
    <row r="907640" spans="1:1" s="30" customFormat="1" ht="14.25" customHeight="1" x14ac:dyDescent="0.35"/>
    <row r="907656" spans="1:1" ht="14.25" customHeight="1" x14ac:dyDescent="0.45">
      <c r="A907656" s="31"/>
    </row>
    <row r="907662" spans="1:1" s="30" customFormat="1" ht="14.25" customHeight="1" x14ac:dyDescent="0.35"/>
    <row r="907678" spans="1:1" ht="14.25" customHeight="1" x14ac:dyDescent="0.45">
      <c r="A907678" s="31"/>
    </row>
    <row r="907684" s="30" customFormat="1" ht="14.25" customHeight="1" x14ac:dyDescent="0.35"/>
    <row r="907700" spans="1:1" ht="14.25" customHeight="1" x14ac:dyDescent="0.45">
      <c r="A907700" s="31"/>
    </row>
    <row r="907706" spans="1:1" s="30" customFormat="1" ht="14.25" customHeight="1" x14ac:dyDescent="0.35"/>
    <row r="907722" spans="1:1" ht="14.25" customHeight="1" x14ac:dyDescent="0.45">
      <c r="A907722" s="31"/>
    </row>
    <row r="907728" spans="1:1" s="30" customFormat="1" ht="14.25" customHeight="1" x14ac:dyDescent="0.35"/>
    <row r="907744" spans="1:1" ht="14.25" customHeight="1" x14ac:dyDescent="0.45">
      <c r="A907744" s="31"/>
    </row>
    <row r="907750" s="30" customFormat="1" ht="14.25" customHeight="1" x14ac:dyDescent="0.35"/>
    <row r="907766" spans="1:1" ht="14.25" customHeight="1" x14ac:dyDescent="0.45">
      <c r="A907766" s="31"/>
    </row>
    <row r="907772" spans="1:1" s="30" customFormat="1" ht="14.25" customHeight="1" x14ac:dyDescent="0.35"/>
    <row r="907788" spans="1:1" ht="14.25" customHeight="1" x14ac:dyDescent="0.45">
      <c r="A907788" s="31"/>
    </row>
    <row r="907794" s="30" customFormat="1" ht="14.25" customHeight="1" x14ac:dyDescent="0.35"/>
    <row r="907810" spans="1:1" ht="14.25" customHeight="1" x14ac:dyDescent="0.45">
      <c r="A907810" s="31"/>
    </row>
    <row r="907816" spans="1:1" s="30" customFormat="1" ht="14.25" customHeight="1" x14ac:dyDescent="0.35"/>
    <row r="907832" spans="1:1" ht="14.25" customHeight="1" x14ac:dyDescent="0.45">
      <c r="A907832" s="31"/>
    </row>
    <row r="907838" spans="1:1" s="30" customFormat="1" ht="14.25" customHeight="1" x14ac:dyDescent="0.35"/>
    <row r="907854" spans="1:1" ht="14.25" customHeight="1" x14ac:dyDescent="0.45">
      <c r="A907854" s="31"/>
    </row>
    <row r="907860" s="30" customFormat="1" ht="14.25" customHeight="1" x14ac:dyDescent="0.35"/>
    <row r="907876" spans="1:1" ht="14.25" customHeight="1" x14ac:dyDescent="0.45">
      <c r="A907876" s="31"/>
    </row>
    <row r="907882" spans="1:1" s="30" customFormat="1" ht="14.25" customHeight="1" x14ac:dyDescent="0.35"/>
    <row r="907898" spans="1:1" ht="14.25" customHeight="1" x14ac:dyDescent="0.45">
      <c r="A907898" s="31"/>
    </row>
    <row r="907904" spans="1:1" s="30" customFormat="1" ht="14.25" customHeight="1" x14ac:dyDescent="0.35"/>
    <row r="907920" spans="1:1" ht="14.25" customHeight="1" x14ac:dyDescent="0.45">
      <c r="A907920" s="31"/>
    </row>
    <row r="907926" s="30" customFormat="1" ht="14.25" customHeight="1" x14ac:dyDescent="0.35"/>
    <row r="907942" spans="1:1" ht="14.25" customHeight="1" x14ac:dyDescent="0.45">
      <c r="A907942" s="31"/>
    </row>
    <row r="907948" spans="1:1" s="30" customFormat="1" ht="14.25" customHeight="1" x14ac:dyDescent="0.35"/>
    <row r="907964" spans="1:1" ht="14.25" customHeight="1" x14ac:dyDescent="0.45">
      <c r="A907964" s="31"/>
    </row>
    <row r="907970" s="30" customFormat="1" ht="14.25" customHeight="1" x14ac:dyDescent="0.35"/>
    <row r="907986" spans="1:1" ht="14.25" customHeight="1" x14ac:dyDescent="0.45">
      <c r="A907986" s="31"/>
    </row>
    <row r="907992" spans="1:1" s="30" customFormat="1" ht="14.25" customHeight="1" x14ac:dyDescent="0.35"/>
    <row r="908008" spans="1:1" ht="14.25" customHeight="1" x14ac:dyDescent="0.45">
      <c r="A908008" s="31"/>
    </row>
    <row r="908014" spans="1:1" s="30" customFormat="1" ht="14.25" customHeight="1" x14ac:dyDescent="0.35"/>
    <row r="908030" spans="1:1" ht="14.25" customHeight="1" x14ac:dyDescent="0.45">
      <c r="A908030" s="31"/>
    </row>
    <row r="908036" s="30" customFormat="1" ht="14.25" customHeight="1" x14ac:dyDescent="0.35"/>
    <row r="908052" spans="1:1" ht="14.25" customHeight="1" x14ac:dyDescent="0.45">
      <c r="A908052" s="31"/>
    </row>
    <row r="908058" spans="1:1" s="30" customFormat="1" ht="14.25" customHeight="1" x14ac:dyDescent="0.35"/>
    <row r="908074" spans="1:1" ht="14.25" customHeight="1" x14ac:dyDescent="0.45">
      <c r="A908074" s="31"/>
    </row>
    <row r="908080" spans="1:1" s="30" customFormat="1" ht="14.25" customHeight="1" x14ac:dyDescent="0.35"/>
    <row r="908096" spans="1:1" ht="14.25" customHeight="1" x14ac:dyDescent="0.45">
      <c r="A908096" s="31"/>
    </row>
    <row r="908102" s="30" customFormat="1" ht="14.25" customHeight="1" x14ac:dyDescent="0.35"/>
    <row r="908118" spans="1:1" ht="14.25" customHeight="1" x14ac:dyDescent="0.45">
      <c r="A908118" s="31"/>
    </row>
    <row r="908124" spans="1:1" s="30" customFormat="1" ht="14.25" customHeight="1" x14ac:dyDescent="0.35"/>
    <row r="908140" spans="1:1" ht="14.25" customHeight="1" x14ac:dyDescent="0.45">
      <c r="A908140" s="31"/>
    </row>
    <row r="908146" s="30" customFormat="1" ht="14.25" customHeight="1" x14ac:dyDescent="0.35"/>
    <row r="908162" spans="1:1" ht="14.25" customHeight="1" x14ac:dyDescent="0.45">
      <c r="A908162" s="31"/>
    </row>
    <row r="908168" spans="1:1" s="30" customFormat="1" ht="14.25" customHeight="1" x14ac:dyDescent="0.35"/>
    <row r="908184" spans="1:1" ht="14.25" customHeight="1" x14ac:dyDescent="0.45">
      <c r="A908184" s="31"/>
    </row>
    <row r="908190" spans="1:1" s="30" customFormat="1" ht="14.25" customHeight="1" x14ac:dyDescent="0.35"/>
    <row r="908206" spans="1:1" ht="14.25" customHeight="1" x14ac:dyDescent="0.45">
      <c r="A908206" s="31"/>
    </row>
    <row r="908212" s="30" customFormat="1" ht="14.25" customHeight="1" x14ac:dyDescent="0.35"/>
    <row r="908228" spans="1:1" ht="14.25" customHeight="1" x14ac:dyDescent="0.45">
      <c r="A908228" s="31"/>
    </row>
    <row r="908234" spans="1:1" s="30" customFormat="1" ht="14.25" customHeight="1" x14ac:dyDescent="0.35"/>
    <row r="908250" spans="1:1" ht="14.25" customHeight="1" x14ac:dyDescent="0.45">
      <c r="A908250" s="31"/>
    </row>
    <row r="908256" spans="1:1" s="30" customFormat="1" ht="14.25" customHeight="1" x14ac:dyDescent="0.35"/>
    <row r="908272" spans="1:1" ht="14.25" customHeight="1" x14ac:dyDescent="0.45">
      <c r="A908272" s="31"/>
    </row>
    <row r="908278" s="30" customFormat="1" ht="14.25" customHeight="1" x14ac:dyDescent="0.35"/>
    <row r="908294" spans="1:1" ht="14.25" customHeight="1" x14ac:dyDescent="0.45">
      <c r="A908294" s="31"/>
    </row>
    <row r="908300" spans="1:1" s="30" customFormat="1" ht="14.25" customHeight="1" x14ac:dyDescent="0.35"/>
    <row r="908316" spans="1:1" ht="14.25" customHeight="1" x14ac:dyDescent="0.45">
      <c r="A908316" s="31"/>
    </row>
    <row r="908322" s="30" customFormat="1" ht="14.25" customHeight="1" x14ac:dyDescent="0.35"/>
    <row r="908338" spans="1:1" ht="14.25" customHeight="1" x14ac:dyDescent="0.45">
      <c r="A908338" s="31"/>
    </row>
    <row r="908344" spans="1:1" s="30" customFormat="1" ht="14.25" customHeight="1" x14ac:dyDescent="0.35"/>
    <row r="908360" spans="1:1" ht="14.25" customHeight="1" x14ac:dyDescent="0.45">
      <c r="A908360" s="31"/>
    </row>
    <row r="908366" spans="1:1" s="30" customFormat="1" ht="14.25" customHeight="1" x14ac:dyDescent="0.35"/>
    <row r="908382" spans="1:1" ht="14.25" customHeight="1" x14ac:dyDescent="0.45">
      <c r="A908382" s="31"/>
    </row>
    <row r="908388" s="30" customFormat="1" ht="14.25" customHeight="1" x14ac:dyDescent="0.35"/>
    <row r="908404" spans="1:1" ht="14.25" customHeight="1" x14ac:dyDescent="0.45">
      <c r="A908404" s="31"/>
    </row>
    <row r="908410" spans="1:1" s="30" customFormat="1" ht="14.25" customHeight="1" x14ac:dyDescent="0.35"/>
    <row r="908426" spans="1:1" ht="14.25" customHeight="1" x14ac:dyDescent="0.45">
      <c r="A908426" s="31"/>
    </row>
    <row r="908432" spans="1:1" s="30" customFormat="1" ht="14.25" customHeight="1" x14ac:dyDescent="0.35"/>
    <row r="908448" spans="1:1" ht="14.25" customHeight="1" x14ac:dyDescent="0.45">
      <c r="A908448" s="31"/>
    </row>
    <row r="908454" s="30" customFormat="1" ht="14.25" customHeight="1" x14ac:dyDescent="0.35"/>
    <row r="908470" spans="1:1" ht="14.25" customHeight="1" x14ac:dyDescent="0.45">
      <c r="A908470" s="31"/>
    </row>
    <row r="908476" spans="1:1" s="30" customFormat="1" ht="14.25" customHeight="1" x14ac:dyDescent="0.35"/>
    <row r="908492" spans="1:1" ht="14.25" customHeight="1" x14ac:dyDescent="0.45">
      <c r="A908492" s="31"/>
    </row>
    <row r="908498" s="30" customFormat="1" ht="14.25" customHeight="1" x14ac:dyDescent="0.35"/>
    <row r="908514" spans="1:1" ht="14.25" customHeight="1" x14ac:dyDescent="0.45">
      <c r="A908514" s="31"/>
    </row>
    <row r="908520" spans="1:1" s="30" customFormat="1" ht="14.25" customHeight="1" x14ac:dyDescent="0.35"/>
    <row r="908536" spans="1:1" ht="14.25" customHeight="1" x14ac:dyDescent="0.45">
      <c r="A908536" s="31"/>
    </row>
    <row r="908542" spans="1:1" s="30" customFormat="1" ht="14.25" customHeight="1" x14ac:dyDescent="0.35"/>
    <row r="908558" spans="1:1" ht="14.25" customHeight="1" x14ac:dyDescent="0.45">
      <c r="A908558" s="31"/>
    </row>
    <row r="908564" s="30" customFormat="1" ht="14.25" customHeight="1" x14ac:dyDescent="0.35"/>
    <row r="908580" spans="1:1" ht="14.25" customHeight="1" x14ac:dyDescent="0.45">
      <c r="A908580" s="31"/>
    </row>
    <row r="908586" spans="1:1" s="30" customFormat="1" ht="14.25" customHeight="1" x14ac:dyDescent="0.35"/>
    <row r="908602" spans="1:1" ht="14.25" customHeight="1" x14ac:dyDescent="0.45">
      <c r="A908602" s="31"/>
    </row>
    <row r="908608" spans="1:1" s="30" customFormat="1" ht="14.25" customHeight="1" x14ac:dyDescent="0.35"/>
    <row r="908624" spans="1:1" ht="14.25" customHeight="1" x14ac:dyDescent="0.45">
      <c r="A908624" s="31"/>
    </row>
    <row r="908630" s="30" customFormat="1" ht="14.25" customHeight="1" x14ac:dyDescent="0.35"/>
    <row r="908646" spans="1:1" ht="14.25" customHeight="1" x14ac:dyDescent="0.45">
      <c r="A908646" s="31"/>
    </row>
    <row r="908652" spans="1:1" s="30" customFormat="1" ht="14.25" customHeight="1" x14ac:dyDescent="0.35"/>
    <row r="908668" spans="1:1" ht="14.25" customHeight="1" x14ac:dyDescent="0.45">
      <c r="A908668" s="31"/>
    </row>
    <row r="908674" s="30" customFormat="1" ht="14.25" customHeight="1" x14ac:dyDescent="0.35"/>
    <row r="908690" spans="1:1" ht="14.25" customHeight="1" x14ac:dyDescent="0.45">
      <c r="A908690" s="31"/>
    </row>
    <row r="908696" spans="1:1" s="30" customFormat="1" ht="14.25" customHeight="1" x14ac:dyDescent="0.35"/>
    <row r="908712" spans="1:1" ht="14.25" customHeight="1" x14ac:dyDescent="0.45">
      <c r="A908712" s="31"/>
    </row>
    <row r="908718" spans="1:1" s="30" customFormat="1" ht="14.25" customHeight="1" x14ac:dyDescent="0.35"/>
    <row r="908734" spans="1:1" ht="14.25" customHeight="1" x14ac:dyDescent="0.45">
      <c r="A908734" s="31"/>
    </row>
    <row r="908740" s="30" customFormat="1" ht="14.25" customHeight="1" x14ac:dyDescent="0.35"/>
    <row r="908756" spans="1:1" ht="14.25" customHeight="1" x14ac:dyDescent="0.45">
      <c r="A908756" s="31"/>
    </row>
    <row r="908762" spans="1:1" s="30" customFormat="1" ht="14.25" customHeight="1" x14ac:dyDescent="0.35"/>
    <row r="908778" spans="1:1" ht="14.25" customHeight="1" x14ac:dyDescent="0.45">
      <c r="A908778" s="31"/>
    </row>
    <row r="908784" spans="1:1" s="30" customFormat="1" ht="14.25" customHeight="1" x14ac:dyDescent="0.35"/>
    <row r="908800" spans="1:1" ht="14.25" customHeight="1" x14ac:dyDescent="0.45">
      <c r="A908800" s="31"/>
    </row>
    <row r="908806" s="30" customFormat="1" ht="14.25" customHeight="1" x14ac:dyDescent="0.35"/>
    <row r="908822" spans="1:1" ht="14.25" customHeight="1" x14ac:dyDescent="0.45">
      <c r="A908822" s="31"/>
    </row>
    <row r="908828" spans="1:1" s="30" customFormat="1" ht="14.25" customHeight="1" x14ac:dyDescent="0.35"/>
    <row r="908844" spans="1:1" ht="14.25" customHeight="1" x14ac:dyDescent="0.45">
      <c r="A908844" s="31"/>
    </row>
    <row r="908850" s="30" customFormat="1" ht="14.25" customHeight="1" x14ac:dyDescent="0.35"/>
    <row r="908866" spans="1:1" ht="14.25" customHeight="1" x14ac:dyDescent="0.45">
      <c r="A908866" s="31"/>
    </row>
    <row r="908872" spans="1:1" s="30" customFormat="1" ht="14.25" customHeight="1" x14ac:dyDescent="0.35"/>
    <row r="908888" spans="1:1" ht="14.25" customHeight="1" x14ac:dyDescent="0.45">
      <c r="A908888" s="31"/>
    </row>
    <row r="908894" spans="1:1" s="30" customFormat="1" ht="14.25" customHeight="1" x14ac:dyDescent="0.35"/>
    <row r="908910" spans="1:1" ht="14.25" customHeight="1" x14ac:dyDescent="0.45">
      <c r="A908910" s="31"/>
    </row>
    <row r="908916" s="30" customFormat="1" ht="14.25" customHeight="1" x14ac:dyDescent="0.35"/>
    <row r="908932" spans="1:1" ht="14.25" customHeight="1" x14ac:dyDescent="0.45">
      <c r="A908932" s="31"/>
    </row>
    <row r="908938" spans="1:1" s="30" customFormat="1" ht="14.25" customHeight="1" x14ac:dyDescent="0.35"/>
    <row r="908954" spans="1:1" ht="14.25" customHeight="1" x14ac:dyDescent="0.45">
      <c r="A908954" s="31"/>
    </row>
    <row r="908960" spans="1:1" s="30" customFormat="1" ht="14.25" customHeight="1" x14ac:dyDescent="0.35"/>
    <row r="908976" spans="1:1" ht="14.25" customHeight="1" x14ac:dyDescent="0.45">
      <c r="A908976" s="31"/>
    </row>
    <row r="908982" s="30" customFormat="1" ht="14.25" customHeight="1" x14ac:dyDescent="0.35"/>
    <row r="908998" spans="1:1" ht="14.25" customHeight="1" x14ac:dyDescent="0.45">
      <c r="A908998" s="31"/>
    </row>
    <row r="909004" spans="1:1" s="30" customFormat="1" ht="14.25" customHeight="1" x14ac:dyDescent="0.35"/>
    <row r="909020" spans="1:1" ht="14.25" customHeight="1" x14ac:dyDescent="0.45">
      <c r="A909020" s="31"/>
    </row>
    <row r="909026" s="30" customFormat="1" ht="14.25" customHeight="1" x14ac:dyDescent="0.35"/>
    <row r="909042" spans="1:1" ht="14.25" customHeight="1" x14ac:dyDescent="0.45">
      <c r="A909042" s="31"/>
    </row>
    <row r="909048" spans="1:1" s="30" customFormat="1" ht="14.25" customHeight="1" x14ac:dyDescent="0.35"/>
    <row r="909064" spans="1:1" ht="14.25" customHeight="1" x14ac:dyDescent="0.45">
      <c r="A909064" s="31"/>
    </row>
    <row r="909070" spans="1:1" s="30" customFormat="1" ht="14.25" customHeight="1" x14ac:dyDescent="0.35"/>
    <row r="909086" spans="1:1" ht="14.25" customHeight="1" x14ac:dyDescent="0.45">
      <c r="A909086" s="31"/>
    </row>
    <row r="909092" s="30" customFormat="1" ht="14.25" customHeight="1" x14ac:dyDescent="0.35"/>
    <row r="909108" spans="1:1" ht="14.25" customHeight="1" x14ac:dyDescent="0.45">
      <c r="A909108" s="31"/>
    </row>
    <row r="909114" spans="1:1" s="30" customFormat="1" ht="14.25" customHeight="1" x14ac:dyDescent="0.35"/>
    <row r="909130" spans="1:1" ht="14.25" customHeight="1" x14ac:dyDescent="0.45">
      <c r="A909130" s="31"/>
    </row>
    <row r="909136" spans="1:1" s="30" customFormat="1" ht="14.25" customHeight="1" x14ac:dyDescent="0.35"/>
    <row r="909152" spans="1:1" ht="14.25" customHeight="1" x14ac:dyDescent="0.45">
      <c r="A909152" s="31"/>
    </row>
    <row r="909158" s="30" customFormat="1" ht="14.25" customHeight="1" x14ac:dyDescent="0.35"/>
    <row r="909174" spans="1:1" ht="14.25" customHeight="1" x14ac:dyDescent="0.45">
      <c r="A909174" s="31"/>
    </row>
    <row r="909180" spans="1:1" s="30" customFormat="1" ht="14.25" customHeight="1" x14ac:dyDescent="0.35"/>
    <row r="909196" spans="1:1" ht="14.25" customHeight="1" x14ac:dyDescent="0.45">
      <c r="A909196" s="31"/>
    </row>
    <row r="909202" s="30" customFormat="1" ht="14.25" customHeight="1" x14ac:dyDescent="0.35"/>
    <row r="909218" spans="1:1" ht="14.25" customHeight="1" x14ac:dyDescent="0.45">
      <c r="A909218" s="31"/>
    </row>
    <row r="909224" spans="1:1" s="30" customFormat="1" ht="14.25" customHeight="1" x14ac:dyDescent="0.35"/>
    <row r="909240" spans="1:1" ht="14.25" customHeight="1" x14ac:dyDescent="0.45">
      <c r="A909240" s="31"/>
    </row>
    <row r="909246" spans="1:1" s="30" customFormat="1" ht="14.25" customHeight="1" x14ac:dyDescent="0.35"/>
    <row r="909262" spans="1:1" ht="14.25" customHeight="1" x14ac:dyDescent="0.45">
      <c r="A909262" s="31"/>
    </row>
    <row r="909268" s="30" customFormat="1" ht="14.25" customHeight="1" x14ac:dyDescent="0.35"/>
    <row r="909284" spans="1:1" ht="14.25" customHeight="1" x14ac:dyDescent="0.45">
      <c r="A909284" s="31"/>
    </row>
    <row r="909290" spans="1:1" s="30" customFormat="1" ht="14.25" customHeight="1" x14ac:dyDescent="0.35"/>
    <row r="909306" spans="1:1" ht="14.25" customHeight="1" x14ac:dyDescent="0.45">
      <c r="A909306" s="31"/>
    </row>
    <row r="909312" spans="1:1" s="30" customFormat="1" ht="14.25" customHeight="1" x14ac:dyDescent="0.35"/>
    <row r="909328" spans="1:1" ht="14.25" customHeight="1" x14ac:dyDescent="0.45">
      <c r="A909328" s="31"/>
    </row>
    <row r="909334" s="30" customFormat="1" ht="14.25" customHeight="1" x14ac:dyDescent="0.35"/>
    <row r="909350" spans="1:1" ht="14.25" customHeight="1" x14ac:dyDescent="0.45">
      <c r="A909350" s="31"/>
    </row>
    <row r="909356" spans="1:1" s="30" customFormat="1" ht="14.25" customHeight="1" x14ac:dyDescent="0.35"/>
    <row r="909372" spans="1:1" ht="14.25" customHeight="1" x14ac:dyDescent="0.45">
      <c r="A909372" s="31"/>
    </row>
    <row r="909378" s="30" customFormat="1" ht="14.25" customHeight="1" x14ac:dyDescent="0.35"/>
    <row r="909394" spans="1:1" ht="14.25" customHeight="1" x14ac:dyDescent="0.45">
      <c r="A909394" s="31"/>
    </row>
    <row r="909400" spans="1:1" s="30" customFormat="1" ht="14.25" customHeight="1" x14ac:dyDescent="0.35"/>
    <row r="909416" spans="1:1" ht="14.25" customHeight="1" x14ac:dyDescent="0.45">
      <c r="A909416" s="31"/>
    </row>
    <row r="909422" spans="1:1" s="30" customFormat="1" ht="14.25" customHeight="1" x14ac:dyDescent="0.35"/>
    <row r="909438" spans="1:1" ht="14.25" customHeight="1" x14ac:dyDescent="0.45">
      <c r="A909438" s="31"/>
    </row>
    <row r="909444" s="30" customFormat="1" ht="14.25" customHeight="1" x14ac:dyDescent="0.35"/>
    <row r="909460" spans="1:1" ht="14.25" customHeight="1" x14ac:dyDescent="0.45">
      <c r="A909460" s="31"/>
    </row>
    <row r="909466" spans="1:1" s="30" customFormat="1" ht="14.25" customHeight="1" x14ac:dyDescent="0.35"/>
    <row r="909482" spans="1:1" ht="14.25" customHeight="1" x14ac:dyDescent="0.45">
      <c r="A909482" s="31"/>
    </row>
    <row r="909488" spans="1:1" s="30" customFormat="1" ht="14.25" customHeight="1" x14ac:dyDescent="0.35"/>
    <row r="909504" spans="1:1" ht="14.25" customHeight="1" x14ac:dyDescent="0.45">
      <c r="A909504" s="31"/>
    </row>
    <row r="909510" s="30" customFormat="1" ht="14.25" customHeight="1" x14ac:dyDescent="0.35"/>
    <row r="909526" spans="1:1" ht="14.25" customHeight="1" x14ac:dyDescent="0.45">
      <c r="A909526" s="31"/>
    </row>
    <row r="909532" spans="1:1" s="30" customFormat="1" ht="14.25" customHeight="1" x14ac:dyDescent="0.35"/>
    <row r="909548" spans="1:1" ht="14.25" customHeight="1" x14ac:dyDescent="0.45">
      <c r="A909548" s="31"/>
    </row>
    <row r="909554" s="30" customFormat="1" ht="14.25" customHeight="1" x14ac:dyDescent="0.35"/>
    <row r="909570" spans="1:1" ht="14.25" customHeight="1" x14ac:dyDescent="0.45">
      <c r="A909570" s="31"/>
    </row>
    <row r="909576" spans="1:1" s="30" customFormat="1" ht="14.25" customHeight="1" x14ac:dyDescent="0.35"/>
    <row r="909592" spans="1:1" ht="14.25" customHeight="1" x14ac:dyDescent="0.45">
      <c r="A909592" s="31"/>
    </row>
    <row r="909598" spans="1:1" s="30" customFormat="1" ht="14.25" customHeight="1" x14ac:dyDescent="0.35"/>
    <row r="909614" spans="1:1" ht="14.25" customHeight="1" x14ac:dyDescent="0.45">
      <c r="A909614" s="31"/>
    </row>
    <row r="909620" s="30" customFormat="1" ht="14.25" customHeight="1" x14ac:dyDescent="0.35"/>
    <row r="909636" spans="1:1" ht="14.25" customHeight="1" x14ac:dyDescent="0.45">
      <c r="A909636" s="31"/>
    </row>
    <row r="909642" spans="1:1" s="30" customFormat="1" ht="14.25" customHeight="1" x14ac:dyDescent="0.35"/>
    <row r="909658" spans="1:1" ht="14.25" customHeight="1" x14ac:dyDescent="0.45">
      <c r="A909658" s="31"/>
    </row>
    <row r="909664" spans="1:1" s="30" customFormat="1" ht="14.25" customHeight="1" x14ac:dyDescent="0.35"/>
    <row r="909680" spans="1:1" ht="14.25" customHeight="1" x14ac:dyDescent="0.45">
      <c r="A909680" s="31"/>
    </row>
    <row r="909686" s="30" customFormat="1" ht="14.25" customHeight="1" x14ac:dyDescent="0.35"/>
    <row r="909702" spans="1:1" ht="14.25" customHeight="1" x14ac:dyDescent="0.45">
      <c r="A909702" s="31"/>
    </row>
    <row r="909708" spans="1:1" s="30" customFormat="1" ht="14.25" customHeight="1" x14ac:dyDescent="0.35"/>
    <row r="909724" spans="1:1" ht="14.25" customHeight="1" x14ac:dyDescent="0.45">
      <c r="A909724" s="31"/>
    </row>
    <row r="909730" s="30" customFormat="1" ht="14.25" customHeight="1" x14ac:dyDescent="0.35"/>
    <row r="909746" spans="1:1" ht="14.25" customHeight="1" x14ac:dyDescent="0.45">
      <c r="A909746" s="31"/>
    </row>
    <row r="909752" spans="1:1" s="30" customFormat="1" ht="14.25" customHeight="1" x14ac:dyDescent="0.35"/>
    <row r="909768" spans="1:1" ht="14.25" customHeight="1" x14ac:dyDescent="0.45">
      <c r="A909768" s="31"/>
    </row>
    <row r="909774" spans="1:1" s="30" customFormat="1" ht="14.25" customHeight="1" x14ac:dyDescent="0.35"/>
    <row r="909790" spans="1:1" ht="14.25" customHeight="1" x14ac:dyDescent="0.45">
      <c r="A909790" s="31"/>
    </row>
    <row r="909796" s="30" customFormat="1" ht="14.25" customHeight="1" x14ac:dyDescent="0.35"/>
    <row r="909812" spans="1:1" ht="14.25" customHeight="1" x14ac:dyDescent="0.45">
      <c r="A909812" s="31"/>
    </row>
    <row r="909818" spans="1:1" s="30" customFormat="1" ht="14.25" customHeight="1" x14ac:dyDescent="0.35"/>
    <row r="909834" spans="1:1" ht="14.25" customHeight="1" x14ac:dyDescent="0.45">
      <c r="A909834" s="31"/>
    </row>
    <row r="909840" spans="1:1" s="30" customFormat="1" ht="14.25" customHeight="1" x14ac:dyDescent="0.35"/>
    <row r="909856" spans="1:1" ht="14.25" customHeight="1" x14ac:dyDescent="0.45">
      <c r="A909856" s="31"/>
    </row>
    <row r="909862" s="30" customFormat="1" ht="14.25" customHeight="1" x14ac:dyDescent="0.35"/>
    <row r="909878" spans="1:1" ht="14.25" customHeight="1" x14ac:dyDescent="0.45">
      <c r="A909878" s="31"/>
    </row>
    <row r="909884" spans="1:1" s="30" customFormat="1" ht="14.25" customHeight="1" x14ac:dyDescent="0.35"/>
    <row r="909900" spans="1:1" ht="14.25" customHeight="1" x14ac:dyDescent="0.45">
      <c r="A909900" s="31"/>
    </row>
    <row r="909906" s="30" customFormat="1" ht="14.25" customHeight="1" x14ac:dyDescent="0.35"/>
    <row r="909922" spans="1:1" ht="14.25" customHeight="1" x14ac:dyDescent="0.45">
      <c r="A909922" s="31"/>
    </row>
    <row r="909928" spans="1:1" s="30" customFormat="1" ht="14.25" customHeight="1" x14ac:dyDescent="0.35"/>
    <row r="909944" spans="1:1" ht="14.25" customHeight="1" x14ac:dyDescent="0.45">
      <c r="A909944" s="31"/>
    </row>
    <row r="909950" spans="1:1" s="30" customFormat="1" ht="14.25" customHeight="1" x14ac:dyDescent="0.35"/>
    <row r="909966" spans="1:1" ht="14.25" customHeight="1" x14ac:dyDescent="0.45">
      <c r="A909966" s="31"/>
    </row>
    <row r="909972" s="30" customFormat="1" ht="14.25" customHeight="1" x14ac:dyDescent="0.35"/>
    <row r="909988" spans="1:1" ht="14.25" customHeight="1" x14ac:dyDescent="0.45">
      <c r="A909988" s="31"/>
    </row>
    <row r="909994" spans="1:1" s="30" customFormat="1" ht="14.25" customHeight="1" x14ac:dyDescent="0.35"/>
    <row r="910010" spans="1:1" ht="14.25" customHeight="1" x14ac:dyDescent="0.45">
      <c r="A910010" s="31"/>
    </row>
    <row r="910016" spans="1:1" s="30" customFormat="1" ht="14.25" customHeight="1" x14ac:dyDescent="0.35"/>
    <row r="910032" spans="1:1" ht="14.25" customHeight="1" x14ac:dyDescent="0.45">
      <c r="A910032" s="31"/>
    </row>
    <row r="910038" s="30" customFormat="1" ht="14.25" customHeight="1" x14ac:dyDescent="0.35"/>
    <row r="910054" spans="1:1" ht="14.25" customHeight="1" x14ac:dyDescent="0.45">
      <c r="A910054" s="31"/>
    </row>
    <row r="910060" spans="1:1" s="30" customFormat="1" ht="14.25" customHeight="1" x14ac:dyDescent="0.35"/>
    <row r="910076" spans="1:1" ht="14.25" customHeight="1" x14ac:dyDescent="0.45">
      <c r="A910076" s="31"/>
    </row>
    <row r="910082" s="30" customFormat="1" ht="14.25" customHeight="1" x14ac:dyDescent="0.35"/>
    <row r="910098" spans="1:1" ht="14.25" customHeight="1" x14ac:dyDescent="0.45">
      <c r="A910098" s="31"/>
    </row>
    <row r="910104" spans="1:1" s="30" customFormat="1" ht="14.25" customHeight="1" x14ac:dyDescent="0.35"/>
    <row r="910120" spans="1:1" ht="14.25" customHeight="1" x14ac:dyDescent="0.45">
      <c r="A910120" s="31"/>
    </row>
    <row r="910126" spans="1:1" s="30" customFormat="1" ht="14.25" customHeight="1" x14ac:dyDescent="0.35"/>
    <row r="910142" spans="1:1" ht="14.25" customHeight="1" x14ac:dyDescent="0.45">
      <c r="A910142" s="31"/>
    </row>
    <row r="910148" s="30" customFormat="1" ht="14.25" customHeight="1" x14ac:dyDescent="0.35"/>
    <row r="910164" spans="1:1" ht="14.25" customHeight="1" x14ac:dyDescent="0.45">
      <c r="A910164" s="31"/>
    </row>
    <row r="910170" spans="1:1" s="30" customFormat="1" ht="14.25" customHeight="1" x14ac:dyDescent="0.35"/>
    <row r="910186" spans="1:1" ht="14.25" customHeight="1" x14ac:dyDescent="0.45">
      <c r="A910186" s="31"/>
    </row>
    <row r="910192" spans="1:1" s="30" customFormat="1" ht="14.25" customHeight="1" x14ac:dyDescent="0.35"/>
    <row r="910208" spans="1:1" ht="14.25" customHeight="1" x14ac:dyDescent="0.45">
      <c r="A910208" s="31"/>
    </row>
    <row r="910214" s="30" customFormat="1" ht="14.25" customHeight="1" x14ac:dyDescent="0.35"/>
    <row r="910230" spans="1:1" ht="14.25" customHeight="1" x14ac:dyDescent="0.45">
      <c r="A910230" s="31"/>
    </row>
    <row r="910236" spans="1:1" s="30" customFormat="1" ht="14.25" customHeight="1" x14ac:dyDescent="0.35"/>
    <row r="910252" spans="1:1" ht="14.25" customHeight="1" x14ac:dyDescent="0.45">
      <c r="A910252" s="31"/>
    </row>
    <row r="910258" s="30" customFormat="1" ht="14.25" customHeight="1" x14ac:dyDescent="0.35"/>
    <row r="910274" spans="1:1" ht="14.25" customHeight="1" x14ac:dyDescent="0.45">
      <c r="A910274" s="31"/>
    </row>
    <row r="910280" spans="1:1" s="30" customFormat="1" ht="14.25" customHeight="1" x14ac:dyDescent="0.35"/>
    <row r="910296" spans="1:1" ht="14.25" customHeight="1" x14ac:dyDescent="0.45">
      <c r="A910296" s="31"/>
    </row>
    <row r="910302" spans="1:1" s="30" customFormat="1" ht="14.25" customHeight="1" x14ac:dyDescent="0.35"/>
    <row r="910318" spans="1:1" ht="14.25" customHeight="1" x14ac:dyDescent="0.45">
      <c r="A910318" s="31"/>
    </row>
    <row r="910324" s="30" customFormat="1" ht="14.25" customHeight="1" x14ac:dyDescent="0.35"/>
    <row r="910340" spans="1:1" ht="14.25" customHeight="1" x14ac:dyDescent="0.45">
      <c r="A910340" s="31"/>
    </row>
    <row r="910346" spans="1:1" s="30" customFormat="1" ht="14.25" customHeight="1" x14ac:dyDescent="0.35"/>
    <row r="910362" spans="1:1" ht="14.25" customHeight="1" x14ac:dyDescent="0.45">
      <c r="A910362" s="31"/>
    </row>
    <row r="910368" spans="1:1" s="30" customFormat="1" ht="14.25" customHeight="1" x14ac:dyDescent="0.35"/>
    <row r="910384" spans="1:1" ht="14.25" customHeight="1" x14ac:dyDescent="0.45">
      <c r="A910384" s="31"/>
    </row>
    <row r="910390" s="30" customFormat="1" ht="14.25" customHeight="1" x14ac:dyDescent="0.35"/>
    <row r="910406" spans="1:1" ht="14.25" customHeight="1" x14ac:dyDescent="0.45">
      <c r="A910406" s="31"/>
    </row>
    <row r="910412" spans="1:1" s="30" customFormat="1" ht="14.25" customHeight="1" x14ac:dyDescent="0.35"/>
    <row r="910428" spans="1:1" ht="14.25" customHeight="1" x14ac:dyDescent="0.45">
      <c r="A910428" s="31"/>
    </row>
    <row r="910434" s="30" customFormat="1" ht="14.25" customHeight="1" x14ac:dyDescent="0.35"/>
    <row r="910450" spans="1:1" ht="14.25" customHeight="1" x14ac:dyDescent="0.45">
      <c r="A910450" s="31"/>
    </row>
    <row r="910456" spans="1:1" s="30" customFormat="1" ht="14.25" customHeight="1" x14ac:dyDescent="0.35"/>
    <row r="910472" spans="1:1" ht="14.25" customHeight="1" x14ac:dyDescent="0.45">
      <c r="A910472" s="31"/>
    </row>
    <row r="910478" spans="1:1" s="30" customFormat="1" ht="14.25" customHeight="1" x14ac:dyDescent="0.35"/>
    <row r="910494" spans="1:1" ht="14.25" customHeight="1" x14ac:dyDescent="0.45">
      <c r="A910494" s="31"/>
    </row>
    <row r="910500" s="30" customFormat="1" ht="14.25" customHeight="1" x14ac:dyDescent="0.35"/>
    <row r="910516" spans="1:1" ht="14.25" customHeight="1" x14ac:dyDescent="0.45">
      <c r="A910516" s="31"/>
    </row>
    <row r="910522" spans="1:1" s="30" customFormat="1" ht="14.25" customHeight="1" x14ac:dyDescent="0.35"/>
    <row r="910538" spans="1:1" ht="14.25" customHeight="1" x14ac:dyDescent="0.45">
      <c r="A910538" s="31"/>
    </row>
    <row r="910544" spans="1:1" s="30" customFormat="1" ht="14.25" customHeight="1" x14ac:dyDescent="0.35"/>
    <row r="910560" spans="1:1" ht="14.25" customHeight="1" x14ac:dyDescent="0.45">
      <c r="A910560" s="31"/>
    </row>
    <row r="910566" s="30" customFormat="1" ht="14.25" customHeight="1" x14ac:dyDescent="0.35"/>
    <row r="910582" spans="1:1" ht="14.25" customHeight="1" x14ac:dyDescent="0.45">
      <c r="A910582" s="31"/>
    </row>
    <row r="910588" spans="1:1" s="30" customFormat="1" ht="14.25" customHeight="1" x14ac:dyDescent="0.35"/>
    <row r="910604" spans="1:1" ht="14.25" customHeight="1" x14ac:dyDescent="0.45">
      <c r="A910604" s="31"/>
    </row>
    <row r="910610" s="30" customFormat="1" ht="14.25" customHeight="1" x14ac:dyDescent="0.35"/>
    <row r="910626" spans="1:1" ht="14.25" customHeight="1" x14ac:dyDescent="0.45">
      <c r="A910626" s="31"/>
    </row>
    <row r="910632" spans="1:1" s="30" customFormat="1" ht="14.25" customHeight="1" x14ac:dyDescent="0.35"/>
    <row r="910648" spans="1:1" ht="14.25" customHeight="1" x14ac:dyDescent="0.45">
      <c r="A910648" s="31"/>
    </row>
    <row r="910654" spans="1:1" s="30" customFormat="1" ht="14.25" customHeight="1" x14ac:dyDescent="0.35"/>
    <row r="910670" spans="1:1" ht="14.25" customHeight="1" x14ac:dyDescent="0.45">
      <c r="A910670" s="31"/>
    </row>
    <row r="910676" s="30" customFormat="1" ht="14.25" customHeight="1" x14ac:dyDescent="0.35"/>
    <row r="910692" spans="1:1" ht="14.25" customHeight="1" x14ac:dyDescent="0.45">
      <c r="A910692" s="31"/>
    </row>
    <row r="910698" spans="1:1" s="30" customFormat="1" ht="14.25" customHeight="1" x14ac:dyDescent="0.35"/>
    <row r="910714" spans="1:1" ht="14.25" customHeight="1" x14ac:dyDescent="0.45">
      <c r="A910714" s="31"/>
    </row>
    <row r="910720" spans="1:1" s="30" customFormat="1" ht="14.25" customHeight="1" x14ac:dyDescent="0.35"/>
    <row r="910736" spans="1:1" ht="14.25" customHeight="1" x14ac:dyDescent="0.45">
      <c r="A910736" s="31"/>
    </row>
    <row r="910742" s="30" customFormat="1" ht="14.25" customHeight="1" x14ac:dyDescent="0.35"/>
    <row r="910758" spans="1:1" ht="14.25" customHeight="1" x14ac:dyDescent="0.45">
      <c r="A910758" s="31"/>
    </row>
    <row r="910764" spans="1:1" s="30" customFormat="1" ht="14.25" customHeight="1" x14ac:dyDescent="0.35"/>
    <row r="910780" spans="1:1" ht="14.25" customHeight="1" x14ac:dyDescent="0.45">
      <c r="A910780" s="31"/>
    </row>
    <row r="910786" s="30" customFormat="1" ht="14.25" customHeight="1" x14ac:dyDescent="0.35"/>
    <row r="910802" spans="1:1" ht="14.25" customHeight="1" x14ac:dyDescent="0.45">
      <c r="A910802" s="31"/>
    </row>
    <row r="910808" spans="1:1" s="30" customFormat="1" ht="14.25" customHeight="1" x14ac:dyDescent="0.35"/>
    <row r="910824" spans="1:1" ht="14.25" customHeight="1" x14ac:dyDescent="0.45">
      <c r="A910824" s="31"/>
    </row>
    <row r="910830" spans="1:1" s="30" customFormat="1" ht="14.25" customHeight="1" x14ac:dyDescent="0.35"/>
    <row r="910846" spans="1:1" ht="14.25" customHeight="1" x14ac:dyDescent="0.45">
      <c r="A910846" s="31"/>
    </row>
    <row r="910852" s="30" customFormat="1" ht="14.25" customHeight="1" x14ac:dyDescent="0.35"/>
    <row r="910868" spans="1:1" ht="14.25" customHeight="1" x14ac:dyDescent="0.45">
      <c r="A910868" s="31"/>
    </row>
    <row r="910874" spans="1:1" s="30" customFormat="1" ht="14.25" customHeight="1" x14ac:dyDescent="0.35"/>
    <row r="910890" spans="1:1" ht="14.25" customHeight="1" x14ac:dyDescent="0.45">
      <c r="A910890" s="31"/>
    </row>
    <row r="910896" spans="1:1" s="30" customFormat="1" ht="14.25" customHeight="1" x14ac:dyDescent="0.35"/>
    <row r="910912" spans="1:1" ht="14.25" customHeight="1" x14ac:dyDescent="0.45">
      <c r="A910912" s="31"/>
    </row>
    <row r="910918" s="30" customFormat="1" ht="14.25" customHeight="1" x14ac:dyDescent="0.35"/>
    <row r="910934" spans="1:1" ht="14.25" customHeight="1" x14ac:dyDescent="0.45">
      <c r="A910934" s="31"/>
    </row>
    <row r="910940" spans="1:1" s="30" customFormat="1" ht="14.25" customHeight="1" x14ac:dyDescent="0.35"/>
    <row r="910956" spans="1:1" ht="14.25" customHeight="1" x14ac:dyDescent="0.45">
      <c r="A910956" s="31"/>
    </row>
    <row r="910962" s="30" customFormat="1" ht="14.25" customHeight="1" x14ac:dyDescent="0.35"/>
    <row r="910978" spans="1:1" ht="14.25" customHeight="1" x14ac:dyDescent="0.45">
      <c r="A910978" s="31"/>
    </row>
    <row r="910984" spans="1:1" s="30" customFormat="1" ht="14.25" customHeight="1" x14ac:dyDescent="0.35"/>
    <row r="911000" spans="1:1" ht="14.25" customHeight="1" x14ac:dyDescent="0.45">
      <c r="A911000" s="31"/>
    </row>
    <row r="911006" spans="1:1" s="30" customFormat="1" ht="14.25" customHeight="1" x14ac:dyDescent="0.35"/>
    <row r="911022" spans="1:1" ht="14.25" customHeight="1" x14ac:dyDescent="0.45">
      <c r="A911022" s="31"/>
    </row>
    <row r="911028" s="30" customFormat="1" ht="14.25" customHeight="1" x14ac:dyDescent="0.35"/>
    <row r="911044" spans="1:1" ht="14.25" customHeight="1" x14ac:dyDescent="0.45">
      <c r="A911044" s="31"/>
    </row>
    <row r="911050" spans="1:1" s="30" customFormat="1" ht="14.25" customHeight="1" x14ac:dyDescent="0.35"/>
    <row r="911066" spans="1:1" ht="14.25" customHeight="1" x14ac:dyDescent="0.45">
      <c r="A911066" s="31"/>
    </row>
    <row r="911072" spans="1:1" s="30" customFormat="1" ht="14.25" customHeight="1" x14ac:dyDescent="0.35"/>
    <row r="911088" spans="1:1" ht="14.25" customHeight="1" x14ac:dyDescent="0.45">
      <c r="A911088" s="31"/>
    </row>
    <row r="911094" s="30" customFormat="1" ht="14.25" customHeight="1" x14ac:dyDescent="0.35"/>
    <row r="911110" spans="1:1" ht="14.25" customHeight="1" x14ac:dyDescent="0.45">
      <c r="A911110" s="31"/>
    </row>
    <row r="911116" spans="1:1" s="30" customFormat="1" ht="14.25" customHeight="1" x14ac:dyDescent="0.35"/>
    <row r="911132" spans="1:1" ht="14.25" customHeight="1" x14ac:dyDescent="0.45">
      <c r="A911132" s="31"/>
    </row>
    <row r="911138" s="30" customFormat="1" ht="14.25" customHeight="1" x14ac:dyDescent="0.35"/>
    <row r="911154" spans="1:1" ht="14.25" customHeight="1" x14ac:dyDescent="0.45">
      <c r="A911154" s="31"/>
    </row>
    <row r="911160" spans="1:1" s="30" customFormat="1" ht="14.25" customHeight="1" x14ac:dyDescent="0.35"/>
    <row r="911176" spans="1:1" ht="14.25" customHeight="1" x14ac:dyDescent="0.45">
      <c r="A911176" s="31"/>
    </row>
    <row r="911182" spans="1:1" s="30" customFormat="1" ht="14.25" customHeight="1" x14ac:dyDescent="0.35"/>
    <row r="911198" spans="1:1" ht="14.25" customHeight="1" x14ac:dyDescent="0.45">
      <c r="A911198" s="31"/>
    </row>
    <row r="911204" s="30" customFormat="1" ht="14.25" customHeight="1" x14ac:dyDescent="0.35"/>
    <row r="911220" spans="1:1" ht="14.25" customHeight="1" x14ac:dyDescent="0.45">
      <c r="A911220" s="31"/>
    </row>
    <row r="911226" spans="1:1" s="30" customFormat="1" ht="14.25" customHeight="1" x14ac:dyDescent="0.35"/>
    <row r="911242" spans="1:1" ht="14.25" customHeight="1" x14ac:dyDescent="0.45">
      <c r="A911242" s="31"/>
    </row>
    <row r="911248" spans="1:1" s="30" customFormat="1" ht="14.25" customHeight="1" x14ac:dyDescent="0.35"/>
    <row r="911264" spans="1:1" ht="14.25" customHeight="1" x14ac:dyDescent="0.45">
      <c r="A911264" s="31"/>
    </row>
    <row r="911270" s="30" customFormat="1" ht="14.25" customHeight="1" x14ac:dyDescent="0.35"/>
    <row r="911286" spans="1:1" ht="14.25" customHeight="1" x14ac:dyDescent="0.45">
      <c r="A911286" s="31"/>
    </row>
    <row r="911292" spans="1:1" s="30" customFormat="1" ht="14.25" customHeight="1" x14ac:dyDescent="0.35"/>
    <row r="911308" spans="1:1" ht="14.25" customHeight="1" x14ac:dyDescent="0.45">
      <c r="A911308" s="31"/>
    </row>
    <row r="911314" s="30" customFormat="1" ht="14.25" customHeight="1" x14ac:dyDescent="0.35"/>
    <row r="911330" spans="1:1" ht="14.25" customHeight="1" x14ac:dyDescent="0.45">
      <c r="A911330" s="31"/>
    </row>
    <row r="911336" spans="1:1" s="30" customFormat="1" ht="14.25" customHeight="1" x14ac:dyDescent="0.35"/>
    <row r="911352" spans="1:1" ht="14.25" customHeight="1" x14ac:dyDescent="0.45">
      <c r="A911352" s="31"/>
    </row>
    <row r="911358" spans="1:1" s="30" customFormat="1" ht="14.25" customHeight="1" x14ac:dyDescent="0.35"/>
    <row r="911374" spans="1:1" ht="14.25" customHeight="1" x14ac:dyDescent="0.45">
      <c r="A911374" s="31"/>
    </row>
    <row r="911380" s="30" customFormat="1" ht="14.25" customHeight="1" x14ac:dyDescent="0.35"/>
    <row r="911396" spans="1:1" ht="14.25" customHeight="1" x14ac:dyDescent="0.45">
      <c r="A911396" s="31"/>
    </row>
    <row r="911402" spans="1:1" s="30" customFormat="1" ht="14.25" customHeight="1" x14ac:dyDescent="0.35"/>
    <row r="911418" spans="1:1" ht="14.25" customHeight="1" x14ac:dyDescent="0.45">
      <c r="A911418" s="31"/>
    </row>
    <row r="911424" spans="1:1" s="30" customFormat="1" ht="14.25" customHeight="1" x14ac:dyDescent="0.35"/>
    <row r="911440" spans="1:1" ht="14.25" customHeight="1" x14ac:dyDescent="0.45">
      <c r="A911440" s="31"/>
    </row>
    <row r="911446" s="30" customFormat="1" ht="14.25" customHeight="1" x14ac:dyDescent="0.35"/>
    <row r="911462" spans="1:1" ht="14.25" customHeight="1" x14ac:dyDescent="0.45">
      <c r="A911462" s="31"/>
    </row>
    <row r="911468" spans="1:1" s="30" customFormat="1" ht="14.25" customHeight="1" x14ac:dyDescent="0.35"/>
    <row r="911484" spans="1:1" ht="14.25" customHeight="1" x14ac:dyDescent="0.45">
      <c r="A911484" s="31"/>
    </row>
    <row r="911490" s="30" customFormat="1" ht="14.25" customHeight="1" x14ac:dyDescent="0.35"/>
    <row r="911506" spans="1:1" ht="14.25" customHeight="1" x14ac:dyDescent="0.45">
      <c r="A911506" s="31"/>
    </row>
    <row r="911512" spans="1:1" s="30" customFormat="1" ht="14.25" customHeight="1" x14ac:dyDescent="0.35"/>
    <row r="911528" spans="1:1" ht="14.25" customHeight="1" x14ac:dyDescent="0.45">
      <c r="A911528" s="31"/>
    </row>
    <row r="911534" spans="1:1" s="30" customFormat="1" ht="14.25" customHeight="1" x14ac:dyDescent="0.35"/>
    <row r="911550" spans="1:1" ht="14.25" customHeight="1" x14ac:dyDescent="0.45">
      <c r="A911550" s="31"/>
    </row>
    <row r="911556" s="30" customFormat="1" ht="14.25" customHeight="1" x14ac:dyDescent="0.35"/>
    <row r="911572" spans="1:1" ht="14.25" customHeight="1" x14ac:dyDescent="0.45">
      <c r="A911572" s="31"/>
    </row>
    <row r="911578" spans="1:1" s="30" customFormat="1" ht="14.25" customHeight="1" x14ac:dyDescent="0.35"/>
    <row r="911594" spans="1:1" ht="14.25" customHeight="1" x14ac:dyDescent="0.45">
      <c r="A911594" s="31"/>
    </row>
    <row r="911600" spans="1:1" s="30" customFormat="1" ht="14.25" customHeight="1" x14ac:dyDescent="0.35"/>
    <row r="911616" spans="1:1" ht="14.25" customHeight="1" x14ac:dyDescent="0.45">
      <c r="A911616" s="31"/>
    </row>
    <row r="911622" s="30" customFormat="1" ht="14.25" customHeight="1" x14ac:dyDescent="0.35"/>
    <row r="911638" spans="1:1" ht="14.25" customHeight="1" x14ac:dyDescent="0.45">
      <c r="A911638" s="31"/>
    </row>
    <row r="911644" spans="1:1" s="30" customFormat="1" ht="14.25" customHeight="1" x14ac:dyDescent="0.35"/>
    <row r="911660" spans="1:1" ht="14.25" customHeight="1" x14ac:dyDescent="0.45">
      <c r="A911660" s="31"/>
    </row>
    <row r="911666" s="30" customFormat="1" ht="14.25" customHeight="1" x14ac:dyDescent="0.35"/>
    <row r="911682" spans="1:1" ht="14.25" customHeight="1" x14ac:dyDescent="0.45">
      <c r="A911682" s="31"/>
    </row>
    <row r="911688" spans="1:1" s="30" customFormat="1" ht="14.25" customHeight="1" x14ac:dyDescent="0.35"/>
    <row r="911704" spans="1:1" ht="14.25" customHeight="1" x14ac:dyDescent="0.45">
      <c r="A911704" s="31"/>
    </row>
    <row r="911710" spans="1:1" s="30" customFormat="1" ht="14.25" customHeight="1" x14ac:dyDescent="0.35"/>
    <row r="911726" spans="1:1" ht="14.25" customHeight="1" x14ac:dyDescent="0.45">
      <c r="A911726" s="31"/>
    </row>
    <row r="911732" s="30" customFormat="1" ht="14.25" customHeight="1" x14ac:dyDescent="0.35"/>
    <row r="911748" spans="1:1" ht="14.25" customHeight="1" x14ac:dyDescent="0.45">
      <c r="A911748" s="31"/>
    </row>
    <row r="911754" spans="1:1" s="30" customFormat="1" ht="14.25" customHeight="1" x14ac:dyDescent="0.35"/>
    <row r="911770" spans="1:1" ht="14.25" customHeight="1" x14ac:dyDescent="0.45">
      <c r="A911770" s="31"/>
    </row>
    <row r="911776" spans="1:1" s="30" customFormat="1" ht="14.25" customHeight="1" x14ac:dyDescent="0.35"/>
    <row r="911792" spans="1:1" ht="14.25" customHeight="1" x14ac:dyDescent="0.45">
      <c r="A911792" s="31"/>
    </row>
    <row r="911798" s="30" customFormat="1" ht="14.25" customHeight="1" x14ac:dyDescent="0.35"/>
    <row r="911814" spans="1:1" ht="14.25" customHeight="1" x14ac:dyDescent="0.45">
      <c r="A911814" s="31"/>
    </row>
    <row r="911820" spans="1:1" s="30" customFormat="1" ht="14.25" customHeight="1" x14ac:dyDescent="0.35"/>
    <row r="911836" spans="1:1" ht="14.25" customHeight="1" x14ac:dyDescent="0.45">
      <c r="A911836" s="31"/>
    </row>
    <row r="911842" s="30" customFormat="1" ht="14.25" customHeight="1" x14ac:dyDescent="0.35"/>
    <row r="911858" spans="1:1" ht="14.25" customHeight="1" x14ac:dyDescent="0.45">
      <c r="A911858" s="31"/>
    </row>
    <row r="911864" spans="1:1" s="30" customFormat="1" ht="14.25" customHeight="1" x14ac:dyDescent="0.35"/>
    <row r="911880" spans="1:1" ht="14.25" customHeight="1" x14ac:dyDescent="0.45">
      <c r="A911880" s="31"/>
    </row>
    <row r="911886" spans="1:1" s="30" customFormat="1" ht="14.25" customHeight="1" x14ac:dyDescent="0.35"/>
    <row r="911902" spans="1:1" ht="14.25" customHeight="1" x14ac:dyDescent="0.45">
      <c r="A911902" s="31"/>
    </row>
    <row r="911908" s="30" customFormat="1" ht="14.25" customHeight="1" x14ac:dyDescent="0.35"/>
    <row r="911924" spans="1:1" ht="14.25" customHeight="1" x14ac:dyDescent="0.45">
      <c r="A911924" s="31"/>
    </row>
    <row r="911930" spans="1:1" s="30" customFormat="1" ht="14.25" customHeight="1" x14ac:dyDescent="0.35"/>
    <row r="911946" spans="1:1" ht="14.25" customHeight="1" x14ac:dyDescent="0.45">
      <c r="A911946" s="31"/>
    </row>
    <row r="911952" spans="1:1" s="30" customFormat="1" ht="14.25" customHeight="1" x14ac:dyDescent="0.35"/>
    <row r="911968" spans="1:1" ht="14.25" customHeight="1" x14ac:dyDescent="0.45">
      <c r="A911968" s="31"/>
    </row>
    <row r="911974" s="30" customFormat="1" ht="14.25" customHeight="1" x14ac:dyDescent="0.35"/>
    <row r="911990" spans="1:1" ht="14.25" customHeight="1" x14ac:dyDescent="0.45">
      <c r="A911990" s="31"/>
    </row>
    <row r="911996" spans="1:1" s="30" customFormat="1" ht="14.25" customHeight="1" x14ac:dyDescent="0.35"/>
    <row r="912012" spans="1:1" ht="14.25" customHeight="1" x14ac:dyDescent="0.45">
      <c r="A912012" s="31"/>
    </row>
    <row r="912018" s="30" customFormat="1" ht="14.25" customHeight="1" x14ac:dyDescent="0.35"/>
    <row r="912034" spans="1:1" ht="14.25" customHeight="1" x14ac:dyDescent="0.45">
      <c r="A912034" s="31"/>
    </row>
    <row r="912040" spans="1:1" s="30" customFormat="1" ht="14.25" customHeight="1" x14ac:dyDescent="0.35"/>
    <row r="912056" spans="1:1" ht="14.25" customHeight="1" x14ac:dyDescent="0.45">
      <c r="A912056" s="31"/>
    </row>
    <row r="912062" spans="1:1" s="30" customFormat="1" ht="14.25" customHeight="1" x14ac:dyDescent="0.35"/>
    <row r="912078" spans="1:1" ht="14.25" customHeight="1" x14ac:dyDescent="0.45">
      <c r="A912078" s="31"/>
    </row>
    <row r="912084" s="30" customFormat="1" ht="14.25" customHeight="1" x14ac:dyDescent="0.35"/>
    <row r="912100" spans="1:1" ht="14.25" customHeight="1" x14ac:dyDescent="0.45">
      <c r="A912100" s="31"/>
    </row>
    <row r="912106" spans="1:1" s="30" customFormat="1" ht="14.25" customHeight="1" x14ac:dyDescent="0.35"/>
    <row r="912122" spans="1:1" ht="14.25" customHeight="1" x14ac:dyDescent="0.45">
      <c r="A912122" s="31"/>
    </row>
    <row r="912128" spans="1:1" s="30" customFormat="1" ht="14.25" customHeight="1" x14ac:dyDescent="0.35"/>
    <row r="912144" spans="1:1" ht="14.25" customHeight="1" x14ac:dyDescent="0.45">
      <c r="A912144" s="31"/>
    </row>
    <row r="912150" s="30" customFormat="1" ht="14.25" customHeight="1" x14ac:dyDescent="0.35"/>
    <row r="912166" spans="1:1" ht="14.25" customHeight="1" x14ac:dyDescent="0.45">
      <c r="A912166" s="31"/>
    </row>
    <row r="912172" spans="1:1" s="30" customFormat="1" ht="14.25" customHeight="1" x14ac:dyDescent="0.35"/>
    <row r="912188" spans="1:1" ht="14.25" customHeight="1" x14ac:dyDescent="0.45">
      <c r="A912188" s="31"/>
    </row>
    <row r="912194" s="30" customFormat="1" ht="14.25" customHeight="1" x14ac:dyDescent="0.35"/>
    <row r="912210" spans="1:1" ht="14.25" customHeight="1" x14ac:dyDescent="0.45">
      <c r="A912210" s="31"/>
    </row>
    <row r="912216" spans="1:1" s="30" customFormat="1" ht="14.25" customHeight="1" x14ac:dyDescent="0.35"/>
    <row r="912232" spans="1:1" ht="14.25" customHeight="1" x14ac:dyDescent="0.45">
      <c r="A912232" s="31"/>
    </row>
    <row r="912238" spans="1:1" s="30" customFormat="1" ht="14.25" customHeight="1" x14ac:dyDescent="0.35"/>
    <row r="912254" spans="1:1" ht="14.25" customHeight="1" x14ac:dyDescent="0.45">
      <c r="A912254" s="31"/>
    </row>
    <row r="912260" s="30" customFormat="1" ht="14.25" customHeight="1" x14ac:dyDescent="0.35"/>
    <row r="912276" spans="1:1" ht="14.25" customHeight="1" x14ac:dyDescent="0.45">
      <c r="A912276" s="31"/>
    </row>
    <row r="912282" spans="1:1" s="30" customFormat="1" ht="14.25" customHeight="1" x14ac:dyDescent="0.35"/>
    <row r="912298" spans="1:1" ht="14.25" customHeight="1" x14ac:dyDescent="0.45">
      <c r="A912298" s="31"/>
    </row>
    <row r="912304" spans="1:1" s="30" customFormat="1" ht="14.25" customHeight="1" x14ac:dyDescent="0.35"/>
    <row r="912320" spans="1:1" ht="14.25" customHeight="1" x14ac:dyDescent="0.45">
      <c r="A912320" s="31"/>
    </row>
    <row r="912326" s="30" customFormat="1" ht="14.25" customHeight="1" x14ac:dyDescent="0.35"/>
    <row r="912342" spans="1:1" ht="14.25" customHeight="1" x14ac:dyDescent="0.45">
      <c r="A912342" s="31"/>
    </row>
    <row r="912348" spans="1:1" s="30" customFormat="1" ht="14.25" customHeight="1" x14ac:dyDescent="0.35"/>
    <row r="912364" spans="1:1" ht="14.25" customHeight="1" x14ac:dyDescent="0.45">
      <c r="A912364" s="31"/>
    </row>
    <row r="912370" s="30" customFormat="1" ht="14.25" customHeight="1" x14ac:dyDescent="0.35"/>
    <row r="912386" spans="1:1" ht="14.25" customHeight="1" x14ac:dyDescent="0.45">
      <c r="A912386" s="31"/>
    </row>
    <row r="912392" spans="1:1" s="30" customFormat="1" ht="14.25" customHeight="1" x14ac:dyDescent="0.35"/>
    <row r="912408" spans="1:1" ht="14.25" customHeight="1" x14ac:dyDescent="0.45">
      <c r="A912408" s="31"/>
    </row>
    <row r="912414" spans="1:1" s="30" customFormat="1" ht="14.25" customHeight="1" x14ac:dyDescent="0.35"/>
    <row r="912430" spans="1:1" ht="14.25" customHeight="1" x14ac:dyDescent="0.45">
      <c r="A912430" s="31"/>
    </row>
    <row r="912436" s="30" customFormat="1" ht="14.25" customHeight="1" x14ac:dyDescent="0.35"/>
    <row r="912452" spans="1:1" ht="14.25" customHeight="1" x14ac:dyDescent="0.45">
      <c r="A912452" s="31"/>
    </row>
    <row r="912458" spans="1:1" s="30" customFormat="1" ht="14.25" customHeight="1" x14ac:dyDescent="0.35"/>
    <row r="912474" spans="1:1" ht="14.25" customHeight="1" x14ac:dyDescent="0.45">
      <c r="A912474" s="31"/>
    </row>
    <row r="912480" spans="1:1" s="30" customFormat="1" ht="14.25" customHeight="1" x14ac:dyDescent="0.35"/>
    <row r="912496" spans="1:1" ht="14.25" customHeight="1" x14ac:dyDescent="0.45">
      <c r="A912496" s="31"/>
    </row>
    <row r="912502" s="30" customFormat="1" ht="14.25" customHeight="1" x14ac:dyDescent="0.35"/>
    <row r="912518" spans="1:1" ht="14.25" customHeight="1" x14ac:dyDescent="0.45">
      <c r="A912518" s="31"/>
    </row>
    <row r="912524" spans="1:1" s="30" customFormat="1" ht="14.25" customHeight="1" x14ac:dyDescent="0.35"/>
    <row r="912540" spans="1:1" ht="14.25" customHeight="1" x14ac:dyDescent="0.45">
      <c r="A912540" s="31"/>
    </row>
    <row r="912546" s="30" customFormat="1" ht="14.25" customHeight="1" x14ac:dyDescent="0.35"/>
    <row r="912562" spans="1:1" ht="14.25" customHeight="1" x14ac:dyDescent="0.45">
      <c r="A912562" s="31"/>
    </row>
    <row r="912568" spans="1:1" s="30" customFormat="1" ht="14.25" customHeight="1" x14ac:dyDescent="0.35"/>
    <row r="912584" spans="1:1" ht="14.25" customHeight="1" x14ac:dyDescent="0.45">
      <c r="A912584" s="31"/>
    </row>
    <row r="912590" spans="1:1" s="30" customFormat="1" ht="14.25" customHeight="1" x14ac:dyDescent="0.35"/>
    <row r="912606" spans="1:1" ht="14.25" customHeight="1" x14ac:dyDescent="0.45">
      <c r="A912606" s="31"/>
    </row>
    <row r="912612" s="30" customFormat="1" ht="14.25" customHeight="1" x14ac:dyDescent="0.35"/>
    <row r="912628" spans="1:1" ht="14.25" customHeight="1" x14ac:dyDescent="0.45">
      <c r="A912628" s="31"/>
    </row>
    <row r="912634" spans="1:1" s="30" customFormat="1" ht="14.25" customHeight="1" x14ac:dyDescent="0.35"/>
    <row r="912650" spans="1:1" ht="14.25" customHeight="1" x14ac:dyDescent="0.45">
      <c r="A912650" s="31"/>
    </row>
    <row r="912656" spans="1:1" s="30" customFormat="1" ht="14.25" customHeight="1" x14ac:dyDescent="0.35"/>
    <row r="912672" spans="1:1" ht="14.25" customHeight="1" x14ac:dyDescent="0.45">
      <c r="A912672" s="31"/>
    </row>
    <row r="912678" s="30" customFormat="1" ht="14.25" customHeight="1" x14ac:dyDescent="0.35"/>
    <row r="912694" spans="1:1" ht="14.25" customHeight="1" x14ac:dyDescent="0.45">
      <c r="A912694" s="31"/>
    </row>
    <row r="912700" spans="1:1" s="30" customFormat="1" ht="14.25" customHeight="1" x14ac:dyDescent="0.35"/>
    <row r="912716" spans="1:1" ht="14.25" customHeight="1" x14ac:dyDescent="0.45">
      <c r="A912716" s="31"/>
    </row>
    <row r="912722" s="30" customFormat="1" ht="14.25" customHeight="1" x14ac:dyDescent="0.35"/>
    <row r="912738" spans="1:1" ht="14.25" customHeight="1" x14ac:dyDescent="0.45">
      <c r="A912738" s="31"/>
    </row>
    <row r="912744" spans="1:1" s="30" customFormat="1" ht="14.25" customHeight="1" x14ac:dyDescent="0.35"/>
    <row r="912760" spans="1:1" ht="14.25" customHeight="1" x14ac:dyDescent="0.45">
      <c r="A912760" s="31"/>
    </row>
    <row r="912766" spans="1:1" s="30" customFormat="1" ht="14.25" customHeight="1" x14ac:dyDescent="0.35"/>
    <row r="912782" spans="1:1" ht="14.25" customHeight="1" x14ac:dyDescent="0.45">
      <c r="A912782" s="31"/>
    </row>
    <row r="912788" s="30" customFormat="1" ht="14.25" customHeight="1" x14ac:dyDescent="0.35"/>
    <row r="912804" spans="1:1" ht="14.25" customHeight="1" x14ac:dyDescent="0.45">
      <c r="A912804" s="31"/>
    </row>
    <row r="912810" spans="1:1" s="30" customFormat="1" ht="14.25" customHeight="1" x14ac:dyDescent="0.35"/>
    <row r="912826" spans="1:1" ht="14.25" customHeight="1" x14ac:dyDescent="0.45">
      <c r="A912826" s="31"/>
    </row>
    <row r="912832" spans="1:1" s="30" customFormat="1" ht="14.25" customHeight="1" x14ac:dyDescent="0.35"/>
    <row r="912848" spans="1:1" ht="14.25" customHeight="1" x14ac:dyDescent="0.45">
      <c r="A912848" s="31"/>
    </row>
    <row r="912854" s="30" customFormat="1" ht="14.25" customHeight="1" x14ac:dyDescent="0.35"/>
    <row r="912870" spans="1:1" ht="14.25" customHeight="1" x14ac:dyDescent="0.45">
      <c r="A912870" s="31"/>
    </row>
    <row r="912876" spans="1:1" s="30" customFormat="1" ht="14.25" customHeight="1" x14ac:dyDescent="0.35"/>
    <row r="912892" spans="1:1" ht="14.25" customHeight="1" x14ac:dyDescent="0.45">
      <c r="A912892" s="31"/>
    </row>
    <row r="912898" s="30" customFormat="1" ht="14.25" customHeight="1" x14ac:dyDescent="0.35"/>
    <row r="912914" spans="1:1" ht="14.25" customHeight="1" x14ac:dyDescent="0.45">
      <c r="A912914" s="31"/>
    </row>
    <row r="912920" spans="1:1" s="30" customFormat="1" ht="14.25" customHeight="1" x14ac:dyDescent="0.35"/>
    <row r="912936" spans="1:1" ht="14.25" customHeight="1" x14ac:dyDescent="0.45">
      <c r="A912936" s="31"/>
    </row>
    <row r="912942" spans="1:1" s="30" customFormat="1" ht="14.25" customHeight="1" x14ac:dyDescent="0.35"/>
    <row r="912958" spans="1:1" ht="14.25" customHeight="1" x14ac:dyDescent="0.45">
      <c r="A912958" s="31"/>
    </row>
    <row r="912964" s="30" customFormat="1" ht="14.25" customHeight="1" x14ac:dyDescent="0.35"/>
    <row r="912980" spans="1:1" ht="14.25" customHeight="1" x14ac:dyDescent="0.45">
      <c r="A912980" s="31"/>
    </row>
    <row r="912986" spans="1:1" s="30" customFormat="1" ht="14.25" customHeight="1" x14ac:dyDescent="0.35"/>
    <row r="913002" spans="1:1" ht="14.25" customHeight="1" x14ac:dyDescent="0.45">
      <c r="A913002" s="31"/>
    </row>
    <row r="913008" spans="1:1" s="30" customFormat="1" ht="14.25" customHeight="1" x14ac:dyDescent="0.35"/>
    <row r="913024" spans="1:1" ht="14.25" customHeight="1" x14ac:dyDescent="0.45">
      <c r="A913024" s="31"/>
    </row>
    <row r="913030" s="30" customFormat="1" ht="14.25" customHeight="1" x14ac:dyDescent="0.35"/>
    <row r="913046" spans="1:1" ht="14.25" customHeight="1" x14ac:dyDescent="0.45">
      <c r="A913046" s="31"/>
    </row>
    <row r="913052" spans="1:1" s="30" customFormat="1" ht="14.25" customHeight="1" x14ac:dyDescent="0.35"/>
    <row r="913068" spans="1:1" ht="14.25" customHeight="1" x14ac:dyDescent="0.45">
      <c r="A913068" s="31"/>
    </row>
    <row r="913074" s="30" customFormat="1" ht="14.25" customHeight="1" x14ac:dyDescent="0.35"/>
    <row r="913090" spans="1:1" ht="14.25" customHeight="1" x14ac:dyDescent="0.45">
      <c r="A913090" s="31"/>
    </row>
    <row r="913096" spans="1:1" s="30" customFormat="1" ht="14.25" customHeight="1" x14ac:dyDescent="0.35"/>
    <row r="913112" spans="1:1" ht="14.25" customHeight="1" x14ac:dyDescent="0.45">
      <c r="A913112" s="31"/>
    </row>
    <row r="913118" spans="1:1" s="30" customFormat="1" ht="14.25" customHeight="1" x14ac:dyDescent="0.35"/>
    <row r="913134" spans="1:1" ht="14.25" customHeight="1" x14ac:dyDescent="0.45">
      <c r="A913134" s="31"/>
    </row>
    <row r="913140" s="30" customFormat="1" ht="14.25" customHeight="1" x14ac:dyDescent="0.35"/>
    <row r="913156" spans="1:1" ht="14.25" customHeight="1" x14ac:dyDescent="0.45">
      <c r="A913156" s="31"/>
    </row>
    <row r="913162" spans="1:1" s="30" customFormat="1" ht="14.25" customHeight="1" x14ac:dyDescent="0.35"/>
    <row r="913178" spans="1:1" ht="14.25" customHeight="1" x14ac:dyDescent="0.45">
      <c r="A913178" s="31"/>
    </row>
    <row r="913184" spans="1:1" s="30" customFormat="1" ht="14.25" customHeight="1" x14ac:dyDescent="0.35"/>
    <row r="913200" spans="1:1" ht="14.25" customHeight="1" x14ac:dyDescent="0.45">
      <c r="A913200" s="31"/>
    </row>
    <row r="913206" s="30" customFormat="1" ht="14.25" customHeight="1" x14ac:dyDescent="0.35"/>
    <row r="913222" spans="1:1" ht="14.25" customHeight="1" x14ac:dyDescent="0.45">
      <c r="A913222" s="31"/>
    </row>
    <row r="913228" spans="1:1" s="30" customFormat="1" ht="14.25" customHeight="1" x14ac:dyDescent="0.35"/>
    <row r="913244" spans="1:1" ht="14.25" customHeight="1" x14ac:dyDescent="0.45">
      <c r="A913244" s="31"/>
    </row>
    <row r="913250" s="30" customFormat="1" ht="14.25" customHeight="1" x14ac:dyDescent="0.35"/>
    <row r="913266" spans="1:1" ht="14.25" customHeight="1" x14ac:dyDescent="0.45">
      <c r="A913266" s="31"/>
    </row>
    <row r="913272" spans="1:1" s="30" customFormat="1" ht="14.25" customHeight="1" x14ac:dyDescent="0.35"/>
    <row r="913288" spans="1:1" ht="14.25" customHeight="1" x14ac:dyDescent="0.45">
      <c r="A913288" s="31"/>
    </row>
    <row r="913294" spans="1:1" s="30" customFormat="1" ht="14.25" customHeight="1" x14ac:dyDescent="0.35"/>
    <row r="913310" spans="1:1" ht="14.25" customHeight="1" x14ac:dyDescent="0.45">
      <c r="A913310" s="31"/>
    </row>
    <row r="913316" s="30" customFormat="1" ht="14.25" customHeight="1" x14ac:dyDescent="0.35"/>
    <row r="913332" spans="1:1" ht="14.25" customHeight="1" x14ac:dyDescent="0.45">
      <c r="A913332" s="31"/>
    </row>
    <row r="913338" spans="1:1" s="30" customFormat="1" ht="14.25" customHeight="1" x14ac:dyDescent="0.35"/>
    <row r="913354" spans="1:1" ht="14.25" customHeight="1" x14ac:dyDescent="0.45">
      <c r="A913354" s="31"/>
    </row>
    <row r="913360" spans="1:1" s="30" customFormat="1" ht="14.25" customHeight="1" x14ac:dyDescent="0.35"/>
    <row r="913376" spans="1:1" ht="14.25" customHeight="1" x14ac:dyDescent="0.45">
      <c r="A913376" s="31"/>
    </row>
    <row r="913382" s="30" customFormat="1" ht="14.25" customHeight="1" x14ac:dyDescent="0.35"/>
    <row r="913398" spans="1:1" ht="14.25" customHeight="1" x14ac:dyDescent="0.45">
      <c r="A913398" s="31"/>
    </row>
    <row r="913404" spans="1:1" s="30" customFormat="1" ht="14.25" customHeight="1" x14ac:dyDescent="0.35"/>
    <row r="913420" spans="1:1" ht="14.25" customHeight="1" x14ac:dyDescent="0.45">
      <c r="A913420" s="31"/>
    </row>
    <row r="913426" s="30" customFormat="1" ht="14.25" customHeight="1" x14ac:dyDescent="0.35"/>
    <row r="913442" spans="1:1" ht="14.25" customHeight="1" x14ac:dyDescent="0.45">
      <c r="A913442" s="31"/>
    </row>
    <row r="913448" spans="1:1" s="30" customFormat="1" ht="14.25" customHeight="1" x14ac:dyDescent="0.35"/>
    <row r="913464" spans="1:1" ht="14.25" customHeight="1" x14ac:dyDescent="0.45">
      <c r="A913464" s="31"/>
    </row>
    <row r="913470" spans="1:1" s="30" customFormat="1" ht="14.25" customHeight="1" x14ac:dyDescent="0.35"/>
    <row r="913486" spans="1:1" ht="14.25" customHeight="1" x14ac:dyDescent="0.45">
      <c r="A913486" s="31"/>
    </row>
    <row r="913492" s="30" customFormat="1" ht="14.25" customHeight="1" x14ac:dyDescent="0.35"/>
    <row r="913508" spans="1:1" ht="14.25" customHeight="1" x14ac:dyDescent="0.45">
      <c r="A913508" s="31"/>
    </row>
    <row r="913514" spans="1:1" s="30" customFormat="1" ht="14.25" customHeight="1" x14ac:dyDescent="0.35"/>
    <row r="913530" spans="1:1" ht="14.25" customHeight="1" x14ac:dyDescent="0.45">
      <c r="A913530" s="31"/>
    </row>
    <row r="913536" spans="1:1" s="30" customFormat="1" ht="14.25" customHeight="1" x14ac:dyDescent="0.35"/>
    <row r="913552" spans="1:1" ht="14.25" customHeight="1" x14ac:dyDescent="0.45">
      <c r="A913552" s="31"/>
    </row>
    <row r="913558" s="30" customFormat="1" ht="14.25" customHeight="1" x14ac:dyDescent="0.35"/>
    <row r="913574" spans="1:1" ht="14.25" customHeight="1" x14ac:dyDescent="0.45">
      <c r="A913574" s="31"/>
    </row>
    <row r="913580" spans="1:1" s="30" customFormat="1" ht="14.25" customHeight="1" x14ac:dyDescent="0.35"/>
    <row r="913596" spans="1:1" ht="14.25" customHeight="1" x14ac:dyDescent="0.45">
      <c r="A913596" s="31"/>
    </row>
    <row r="913602" s="30" customFormat="1" ht="14.25" customHeight="1" x14ac:dyDescent="0.35"/>
    <row r="913618" spans="1:1" ht="14.25" customHeight="1" x14ac:dyDescent="0.45">
      <c r="A913618" s="31"/>
    </row>
    <row r="913624" spans="1:1" s="30" customFormat="1" ht="14.25" customHeight="1" x14ac:dyDescent="0.35"/>
    <row r="913640" spans="1:1" ht="14.25" customHeight="1" x14ac:dyDescent="0.45">
      <c r="A913640" s="31"/>
    </row>
    <row r="913646" spans="1:1" s="30" customFormat="1" ht="14.25" customHeight="1" x14ac:dyDescent="0.35"/>
    <row r="913662" spans="1:1" ht="14.25" customHeight="1" x14ac:dyDescent="0.45">
      <c r="A913662" s="31"/>
    </row>
    <row r="913668" s="30" customFormat="1" ht="14.25" customHeight="1" x14ac:dyDescent="0.35"/>
    <row r="913684" spans="1:1" ht="14.25" customHeight="1" x14ac:dyDescent="0.45">
      <c r="A913684" s="31"/>
    </row>
    <row r="913690" spans="1:1" s="30" customFormat="1" ht="14.25" customHeight="1" x14ac:dyDescent="0.35"/>
    <row r="913706" spans="1:1" ht="14.25" customHeight="1" x14ac:dyDescent="0.45">
      <c r="A913706" s="31"/>
    </row>
    <row r="913712" spans="1:1" s="30" customFormat="1" ht="14.25" customHeight="1" x14ac:dyDescent="0.35"/>
    <row r="913728" spans="1:1" ht="14.25" customHeight="1" x14ac:dyDescent="0.45">
      <c r="A913728" s="31"/>
    </row>
    <row r="913734" s="30" customFormat="1" ht="14.25" customHeight="1" x14ac:dyDescent="0.35"/>
    <row r="913750" spans="1:1" ht="14.25" customHeight="1" x14ac:dyDescent="0.45">
      <c r="A913750" s="31"/>
    </row>
    <row r="913756" spans="1:1" s="30" customFormat="1" ht="14.25" customHeight="1" x14ac:dyDescent="0.35"/>
    <row r="913772" spans="1:1" ht="14.25" customHeight="1" x14ac:dyDescent="0.45">
      <c r="A913772" s="31"/>
    </row>
    <row r="913778" s="30" customFormat="1" ht="14.25" customHeight="1" x14ac:dyDescent="0.35"/>
    <row r="913794" spans="1:1" ht="14.25" customHeight="1" x14ac:dyDescent="0.45">
      <c r="A913794" s="31"/>
    </row>
    <row r="913800" spans="1:1" s="30" customFormat="1" ht="14.25" customHeight="1" x14ac:dyDescent="0.35"/>
    <row r="913816" spans="1:1" ht="14.25" customHeight="1" x14ac:dyDescent="0.45">
      <c r="A913816" s="31"/>
    </row>
    <row r="913822" spans="1:1" s="30" customFormat="1" ht="14.25" customHeight="1" x14ac:dyDescent="0.35"/>
    <row r="913838" spans="1:1" ht="14.25" customHeight="1" x14ac:dyDescent="0.45">
      <c r="A913838" s="31"/>
    </row>
    <row r="913844" s="30" customFormat="1" ht="14.25" customHeight="1" x14ac:dyDescent="0.35"/>
    <row r="913860" spans="1:1" ht="14.25" customHeight="1" x14ac:dyDescent="0.45">
      <c r="A913860" s="31"/>
    </row>
    <row r="913866" spans="1:1" s="30" customFormat="1" ht="14.25" customHeight="1" x14ac:dyDescent="0.35"/>
    <row r="913882" spans="1:1" ht="14.25" customHeight="1" x14ac:dyDescent="0.45">
      <c r="A913882" s="31"/>
    </row>
    <row r="913888" spans="1:1" s="30" customFormat="1" ht="14.25" customHeight="1" x14ac:dyDescent="0.35"/>
    <row r="913904" spans="1:1" ht="14.25" customHeight="1" x14ac:dyDescent="0.45">
      <c r="A913904" s="31"/>
    </row>
    <row r="913910" s="30" customFormat="1" ht="14.25" customHeight="1" x14ac:dyDescent="0.35"/>
    <row r="913926" spans="1:1" ht="14.25" customHeight="1" x14ac:dyDescent="0.45">
      <c r="A913926" s="31"/>
    </row>
    <row r="913932" spans="1:1" s="30" customFormat="1" ht="14.25" customHeight="1" x14ac:dyDescent="0.35"/>
    <row r="913948" spans="1:1" ht="14.25" customHeight="1" x14ac:dyDescent="0.45">
      <c r="A913948" s="31"/>
    </row>
    <row r="913954" s="30" customFormat="1" ht="14.25" customHeight="1" x14ac:dyDescent="0.35"/>
    <row r="913970" spans="1:1" ht="14.25" customHeight="1" x14ac:dyDescent="0.45">
      <c r="A913970" s="31"/>
    </row>
    <row r="913976" spans="1:1" s="30" customFormat="1" ht="14.25" customHeight="1" x14ac:dyDescent="0.35"/>
    <row r="913992" spans="1:1" ht="14.25" customHeight="1" x14ac:dyDescent="0.45">
      <c r="A913992" s="31"/>
    </row>
    <row r="913998" spans="1:1" s="30" customFormat="1" ht="14.25" customHeight="1" x14ac:dyDescent="0.35"/>
    <row r="914014" spans="1:1" ht="14.25" customHeight="1" x14ac:dyDescent="0.45">
      <c r="A914014" s="31"/>
    </row>
    <row r="914020" s="30" customFormat="1" ht="14.25" customHeight="1" x14ac:dyDescent="0.35"/>
    <row r="914036" spans="1:1" ht="14.25" customHeight="1" x14ac:dyDescent="0.45">
      <c r="A914036" s="31"/>
    </row>
    <row r="914042" spans="1:1" s="30" customFormat="1" ht="14.25" customHeight="1" x14ac:dyDescent="0.35"/>
    <row r="914058" spans="1:1" ht="14.25" customHeight="1" x14ac:dyDescent="0.45">
      <c r="A914058" s="31"/>
    </row>
    <row r="914064" spans="1:1" s="30" customFormat="1" ht="14.25" customHeight="1" x14ac:dyDescent="0.35"/>
    <row r="914080" spans="1:1" ht="14.25" customHeight="1" x14ac:dyDescent="0.45">
      <c r="A914080" s="31"/>
    </row>
    <row r="914086" s="30" customFormat="1" ht="14.25" customHeight="1" x14ac:dyDescent="0.35"/>
    <row r="914102" spans="1:1" ht="14.25" customHeight="1" x14ac:dyDescent="0.45">
      <c r="A914102" s="31"/>
    </row>
    <row r="914108" spans="1:1" s="30" customFormat="1" ht="14.25" customHeight="1" x14ac:dyDescent="0.35"/>
    <row r="914124" spans="1:1" ht="14.25" customHeight="1" x14ac:dyDescent="0.45">
      <c r="A914124" s="31"/>
    </row>
    <row r="914130" s="30" customFormat="1" ht="14.25" customHeight="1" x14ac:dyDescent="0.35"/>
    <row r="914146" spans="1:1" ht="14.25" customHeight="1" x14ac:dyDescent="0.45">
      <c r="A914146" s="31"/>
    </row>
    <row r="914152" spans="1:1" s="30" customFormat="1" ht="14.25" customHeight="1" x14ac:dyDescent="0.35"/>
    <row r="914168" spans="1:1" ht="14.25" customHeight="1" x14ac:dyDescent="0.45">
      <c r="A914168" s="31"/>
    </row>
    <row r="914174" spans="1:1" s="30" customFormat="1" ht="14.25" customHeight="1" x14ac:dyDescent="0.35"/>
    <row r="914190" spans="1:1" ht="14.25" customHeight="1" x14ac:dyDescent="0.45">
      <c r="A914190" s="31"/>
    </row>
    <row r="914196" s="30" customFormat="1" ht="14.25" customHeight="1" x14ac:dyDescent="0.35"/>
    <row r="914212" spans="1:1" ht="14.25" customHeight="1" x14ac:dyDescent="0.45">
      <c r="A914212" s="31"/>
    </row>
    <row r="914218" spans="1:1" s="30" customFormat="1" ht="14.25" customHeight="1" x14ac:dyDescent="0.35"/>
    <row r="914234" spans="1:1" ht="14.25" customHeight="1" x14ac:dyDescent="0.45">
      <c r="A914234" s="31"/>
    </row>
    <row r="914240" spans="1:1" s="30" customFormat="1" ht="14.25" customHeight="1" x14ac:dyDescent="0.35"/>
    <row r="914256" spans="1:1" ht="14.25" customHeight="1" x14ac:dyDescent="0.45">
      <c r="A914256" s="31"/>
    </row>
    <row r="914262" s="30" customFormat="1" ht="14.25" customHeight="1" x14ac:dyDescent="0.35"/>
    <row r="914278" spans="1:1" ht="14.25" customHeight="1" x14ac:dyDescent="0.45">
      <c r="A914278" s="31"/>
    </row>
    <row r="914284" spans="1:1" s="30" customFormat="1" ht="14.25" customHeight="1" x14ac:dyDescent="0.35"/>
    <row r="914300" spans="1:1" ht="14.25" customHeight="1" x14ac:dyDescent="0.45">
      <c r="A914300" s="31"/>
    </row>
    <row r="914306" s="30" customFormat="1" ht="14.25" customHeight="1" x14ac:dyDescent="0.35"/>
    <row r="914322" spans="1:1" ht="14.25" customHeight="1" x14ac:dyDescent="0.45">
      <c r="A914322" s="31"/>
    </row>
    <row r="914328" spans="1:1" s="30" customFormat="1" ht="14.25" customHeight="1" x14ac:dyDescent="0.35"/>
    <row r="914344" spans="1:1" ht="14.25" customHeight="1" x14ac:dyDescent="0.45">
      <c r="A914344" s="31"/>
    </row>
    <row r="914350" spans="1:1" s="30" customFormat="1" ht="14.25" customHeight="1" x14ac:dyDescent="0.35"/>
    <row r="914366" spans="1:1" ht="14.25" customHeight="1" x14ac:dyDescent="0.45">
      <c r="A914366" s="31"/>
    </row>
    <row r="914372" s="30" customFormat="1" ht="14.25" customHeight="1" x14ac:dyDescent="0.35"/>
    <row r="914388" spans="1:1" ht="14.25" customHeight="1" x14ac:dyDescent="0.45">
      <c r="A914388" s="31"/>
    </row>
    <row r="914394" spans="1:1" s="30" customFormat="1" ht="14.25" customHeight="1" x14ac:dyDescent="0.35"/>
    <row r="914410" spans="1:1" ht="14.25" customHeight="1" x14ac:dyDescent="0.45">
      <c r="A914410" s="31"/>
    </row>
    <row r="914416" spans="1:1" s="30" customFormat="1" ht="14.25" customHeight="1" x14ac:dyDescent="0.35"/>
    <row r="914432" spans="1:1" ht="14.25" customHeight="1" x14ac:dyDescent="0.45">
      <c r="A914432" s="31"/>
    </row>
    <row r="914438" s="30" customFormat="1" ht="14.25" customHeight="1" x14ac:dyDescent="0.35"/>
    <row r="914454" spans="1:1" ht="14.25" customHeight="1" x14ac:dyDescent="0.45">
      <c r="A914454" s="31"/>
    </row>
    <row r="914460" spans="1:1" s="30" customFormat="1" ht="14.25" customHeight="1" x14ac:dyDescent="0.35"/>
    <row r="914476" spans="1:1" ht="14.25" customHeight="1" x14ac:dyDescent="0.45">
      <c r="A914476" s="31"/>
    </row>
    <row r="914482" s="30" customFormat="1" ht="14.25" customHeight="1" x14ac:dyDescent="0.35"/>
    <row r="914498" spans="1:1" ht="14.25" customHeight="1" x14ac:dyDescent="0.45">
      <c r="A914498" s="31"/>
    </row>
    <row r="914504" spans="1:1" s="30" customFormat="1" ht="14.25" customHeight="1" x14ac:dyDescent="0.35"/>
    <row r="914520" spans="1:1" ht="14.25" customHeight="1" x14ac:dyDescent="0.45">
      <c r="A914520" s="31"/>
    </row>
    <row r="914526" spans="1:1" s="30" customFormat="1" ht="14.25" customHeight="1" x14ac:dyDescent="0.35"/>
    <row r="914542" spans="1:1" ht="14.25" customHeight="1" x14ac:dyDescent="0.45">
      <c r="A914542" s="31"/>
    </row>
    <row r="914548" s="30" customFormat="1" ht="14.25" customHeight="1" x14ac:dyDescent="0.35"/>
    <row r="914564" spans="1:1" ht="14.25" customHeight="1" x14ac:dyDescent="0.45">
      <c r="A914564" s="31"/>
    </row>
    <row r="914570" spans="1:1" s="30" customFormat="1" ht="14.25" customHeight="1" x14ac:dyDescent="0.35"/>
    <row r="914586" spans="1:1" ht="14.25" customHeight="1" x14ac:dyDescent="0.45">
      <c r="A914586" s="31"/>
    </row>
    <row r="914592" spans="1:1" s="30" customFormat="1" ht="14.25" customHeight="1" x14ac:dyDescent="0.35"/>
    <row r="914608" spans="1:1" ht="14.25" customHeight="1" x14ac:dyDescent="0.45">
      <c r="A914608" s="31"/>
    </row>
    <row r="914614" s="30" customFormat="1" ht="14.25" customHeight="1" x14ac:dyDescent="0.35"/>
    <row r="914630" spans="1:1" ht="14.25" customHeight="1" x14ac:dyDescent="0.45">
      <c r="A914630" s="31"/>
    </row>
    <row r="914636" spans="1:1" s="30" customFormat="1" ht="14.25" customHeight="1" x14ac:dyDescent="0.35"/>
    <row r="914652" spans="1:1" ht="14.25" customHeight="1" x14ac:dyDescent="0.45">
      <c r="A914652" s="31"/>
    </row>
    <row r="914658" s="30" customFormat="1" ht="14.25" customHeight="1" x14ac:dyDescent="0.35"/>
    <row r="914674" spans="1:1" ht="14.25" customHeight="1" x14ac:dyDescent="0.45">
      <c r="A914674" s="31"/>
    </row>
    <row r="914680" spans="1:1" s="30" customFormat="1" ht="14.25" customHeight="1" x14ac:dyDescent="0.35"/>
    <row r="914696" spans="1:1" ht="14.25" customHeight="1" x14ac:dyDescent="0.45">
      <c r="A914696" s="31"/>
    </row>
    <row r="914702" spans="1:1" s="30" customFormat="1" ht="14.25" customHeight="1" x14ac:dyDescent="0.35"/>
    <row r="914718" spans="1:1" ht="14.25" customHeight="1" x14ac:dyDescent="0.45">
      <c r="A914718" s="31"/>
    </row>
    <row r="914724" s="30" customFormat="1" ht="14.25" customHeight="1" x14ac:dyDescent="0.35"/>
    <row r="914740" spans="1:1" ht="14.25" customHeight="1" x14ac:dyDescent="0.45">
      <c r="A914740" s="31"/>
    </row>
    <row r="914746" spans="1:1" s="30" customFormat="1" ht="14.25" customHeight="1" x14ac:dyDescent="0.35"/>
    <row r="914762" spans="1:1" ht="14.25" customHeight="1" x14ac:dyDescent="0.45">
      <c r="A914762" s="31"/>
    </row>
    <row r="914768" spans="1:1" s="30" customFormat="1" ht="14.25" customHeight="1" x14ac:dyDescent="0.35"/>
    <row r="914784" spans="1:1" ht="14.25" customHeight="1" x14ac:dyDescent="0.45">
      <c r="A914784" s="31"/>
    </row>
    <row r="914790" s="30" customFormat="1" ht="14.25" customHeight="1" x14ac:dyDescent="0.35"/>
    <row r="914806" spans="1:1" ht="14.25" customHeight="1" x14ac:dyDescent="0.45">
      <c r="A914806" s="31"/>
    </row>
    <row r="914812" spans="1:1" s="30" customFormat="1" ht="14.25" customHeight="1" x14ac:dyDescent="0.35"/>
    <row r="914828" spans="1:1" ht="14.25" customHeight="1" x14ac:dyDescent="0.45">
      <c r="A914828" s="31"/>
    </row>
    <row r="914834" s="30" customFormat="1" ht="14.25" customHeight="1" x14ac:dyDescent="0.35"/>
    <row r="914850" spans="1:1" ht="14.25" customHeight="1" x14ac:dyDescent="0.45">
      <c r="A914850" s="31"/>
    </row>
    <row r="914856" spans="1:1" s="30" customFormat="1" ht="14.25" customHeight="1" x14ac:dyDescent="0.35"/>
    <row r="914872" spans="1:1" ht="14.25" customHeight="1" x14ac:dyDescent="0.45">
      <c r="A914872" s="31"/>
    </row>
    <row r="914878" spans="1:1" s="30" customFormat="1" ht="14.25" customHeight="1" x14ac:dyDescent="0.35"/>
    <row r="914894" spans="1:1" ht="14.25" customHeight="1" x14ac:dyDescent="0.45">
      <c r="A914894" s="31"/>
    </row>
    <row r="914900" s="30" customFormat="1" ht="14.25" customHeight="1" x14ac:dyDescent="0.35"/>
    <row r="914916" spans="1:1" ht="14.25" customHeight="1" x14ac:dyDescent="0.45">
      <c r="A914916" s="31"/>
    </row>
    <row r="914922" spans="1:1" s="30" customFormat="1" ht="14.25" customHeight="1" x14ac:dyDescent="0.35"/>
    <row r="914938" spans="1:1" ht="14.25" customHeight="1" x14ac:dyDescent="0.45">
      <c r="A914938" s="31"/>
    </row>
    <row r="914944" spans="1:1" s="30" customFormat="1" ht="14.25" customHeight="1" x14ac:dyDescent="0.35"/>
    <row r="914960" spans="1:1" ht="14.25" customHeight="1" x14ac:dyDescent="0.45">
      <c r="A914960" s="31"/>
    </row>
    <row r="914966" s="30" customFormat="1" ht="14.25" customHeight="1" x14ac:dyDescent="0.35"/>
    <row r="914982" spans="1:1" ht="14.25" customHeight="1" x14ac:dyDescent="0.45">
      <c r="A914982" s="31"/>
    </row>
    <row r="914988" spans="1:1" s="30" customFormat="1" ht="14.25" customHeight="1" x14ac:dyDescent="0.35"/>
    <row r="915004" spans="1:1" ht="14.25" customHeight="1" x14ac:dyDescent="0.45">
      <c r="A915004" s="31"/>
    </row>
    <row r="915010" s="30" customFormat="1" ht="14.25" customHeight="1" x14ac:dyDescent="0.35"/>
    <row r="915026" spans="1:1" ht="14.25" customHeight="1" x14ac:dyDescent="0.45">
      <c r="A915026" s="31"/>
    </row>
    <row r="915032" spans="1:1" s="30" customFormat="1" ht="14.25" customHeight="1" x14ac:dyDescent="0.35"/>
    <row r="915048" spans="1:1" ht="14.25" customHeight="1" x14ac:dyDescent="0.45">
      <c r="A915048" s="31"/>
    </row>
    <row r="915054" spans="1:1" s="30" customFormat="1" ht="14.25" customHeight="1" x14ac:dyDescent="0.35"/>
    <row r="915070" spans="1:1" ht="14.25" customHeight="1" x14ac:dyDescent="0.45">
      <c r="A915070" s="31"/>
    </row>
    <row r="915076" s="30" customFormat="1" ht="14.25" customHeight="1" x14ac:dyDescent="0.35"/>
    <row r="915092" spans="1:1" ht="14.25" customHeight="1" x14ac:dyDescent="0.45">
      <c r="A915092" s="31"/>
    </row>
    <row r="915098" spans="1:1" s="30" customFormat="1" ht="14.25" customHeight="1" x14ac:dyDescent="0.35"/>
    <row r="915114" spans="1:1" ht="14.25" customHeight="1" x14ac:dyDescent="0.45">
      <c r="A915114" s="31"/>
    </row>
    <row r="915120" spans="1:1" s="30" customFormat="1" ht="14.25" customHeight="1" x14ac:dyDescent="0.35"/>
    <row r="915136" spans="1:1" ht="14.25" customHeight="1" x14ac:dyDescent="0.45">
      <c r="A915136" s="31"/>
    </row>
    <row r="915142" s="30" customFormat="1" ht="14.25" customHeight="1" x14ac:dyDescent="0.35"/>
    <row r="915158" spans="1:1" ht="14.25" customHeight="1" x14ac:dyDescent="0.45">
      <c r="A915158" s="31"/>
    </row>
    <row r="915164" spans="1:1" s="30" customFormat="1" ht="14.25" customHeight="1" x14ac:dyDescent="0.35"/>
    <row r="915180" spans="1:1" ht="14.25" customHeight="1" x14ac:dyDescent="0.45">
      <c r="A915180" s="31"/>
    </row>
    <row r="915186" s="30" customFormat="1" ht="14.25" customHeight="1" x14ac:dyDescent="0.35"/>
    <row r="915202" spans="1:1" ht="14.25" customHeight="1" x14ac:dyDescent="0.45">
      <c r="A915202" s="31"/>
    </row>
    <row r="915208" spans="1:1" s="30" customFormat="1" ht="14.25" customHeight="1" x14ac:dyDescent="0.35"/>
    <row r="915224" spans="1:1" ht="14.25" customHeight="1" x14ac:dyDescent="0.45">
      <c r="A915224" s="31"/>
    </row>
    <row r="915230" spans="1:1" s="30" customFormat="1" ht="14.25" customHeight="1" x14ac:dyDescent="0.35"/>
    <row r="915246" spans="1:1" ht="14.25" customHeight="1" x14ac:dyDescent="0.45">
      <c r="A915246" s="31"/>
    </row>
    <row r="915252" s="30" customFormat="1" ht="14.25" customHeight="1" x14ac:dyDescent="0.35"/>
    <row r="915268" spans="1:1" ht="14.25" customHeight="1" x14ac:dyDescent="0.45">
      <c r="A915268" s="31"/>
    </row>
    <row r="915274" spans="1:1" s="30" customFormat="1" ht="14.25" customHeight="1" x14ac:dyDescent="0.35"/>
    <row r="915290" spans="1:1" ht="14.25" customHeight="1" x14ac:dyDescent="0.45">
      <c r="A915290" s="31"/>
    </row>
    <row r="915296" spans="1:1" s="30" customFormat="1" ht="14.25" customHeight="1" x14ac:dyDescent="0.35"/>
    <row r="915312" spans="1:1" ht="14.25" customHeight="1" x14ac:dyDescent="0.45">
      <c r="A915312" s="31"/>
    </row>
    <row r="915318" s="30" customFormat="1" ht="14.25" customHeight="1" x14ac:dyDescent="0.35"/>
    <row r="915334" spans="1:1" ht="14.25" customHeight="1" x14ac:dyDescent="0.45">
      <c r="A915334" s="31"/>
    </row>
    <row r="915340" spans="1:1" s="30" customFormat="1" ht="14.25" customHeight="1" x14ac:dyDescent="0.35"/>
    <row r="915356" spans="1:1" ht="14.25" customHeight="1" x14ac:dyDescent="0.45">
      <c r="A915356" s="31"/>
    </row>
    <row r="915362" s="30" customFormat="1" ht="14.25" customHeight="1" x14ac:dyDescent="0.35"/>
    <row r="915378" spans="1:1" ht="14.25" customHeight="1" x14ac:dyDescent="0.45">
      <c r="A915378" s="31"/>
    </row>
    <row r="915384" spans="1:1" s="30" customFormat="1" ht="14.25" customHeight="1" x14ac:dyDescent="0.35"/>
    <row r="915400" spans="1:1" ht="14.25" customHeight="1" x14ac:dyDescent="0.45">
      <c r="A915400" s="31"/>
    </row>
    <row r="915406" spans="1:1" s="30" customFormat="1" ht="14.25" customHeight="1" x14ac:dyDescent="0.35"/>
    <row r="915422" spans="1:1" ht="14.25" customHeight="1" x14ac:dyDescent="0.45">
      <c r="A915422" s="31"/>
    </row>
    <row r="915428" s="30" customFormat="1" ht="14.25" customHeight="1" x14ac:dyDescent="0.35"/>
    <row r="915444" spans="1:1" ht="14.25" customHeight="1" x14ac:dyDescent="0.45">
      <c r="A915444" s="31"/>
    </row>
    <row r="915450" spans="1:1" s="30" customFormat="1" ht="14.25" customHeight="1" x14ac:dyDescent="0.35"/>
    <row r="915466" spans="1:1" ht="14.25" customHeight="1" x14ac:dyDescent="0.45">
      <c r="A915466" s="31"/>
    </row>
    <row r="915472" spans="1:1" s="30" customFormat="1" ht="14.25" customHeight="1" x14ac:dyDescent="0.35"/>
    <row r="915488" spans="1:1" ht="14.25" customHeight="1" x14ac:dyDescent="0.45">
      <c r="A915488" s="31"/>
    </row>
    <row r="915494" s="30" customFormat="1" ht="14.25" customHeight="1" x14ac:dyDescent="0.35"/>
    <row r="915510" spans="1:1" ht="14.25" customHeight="1" x14ac:dyDescent="0.45">
      <c r="A915510" s="31"/>
    </row>
    <row r="915516" spans="1:1" s="30" customFormat="1" ht="14.25" customHeight="1" x14ac:dyDescent="0.35"/>
    <row r="915532" spans="1:1" ht="14.25" customHeight="1" x14ac:dyDescent="0.45">
      <c r="A915532" s="31"/>
    </row>
    <row r="915538" s="30" customFormat="1" ht="14.25" customHeight="1" x14ac:dyDescent="0.35"/>
    <row r="915554" spans="1:1" ht="14.25" customHeight="1" x14ac:dyDescent="0.45">
      <c r="A915554" s="31"/>
    </row>
    <row r="915560" spans="1:1" s="30" customFormat="1" ht="14.25" customHeight="1" x14ac:dyDescent="0.35"/>
    <row r="915576" spans="1:1" ht="14.25" customHeight="1" x14ac:dyDescent="0.45">
      <c r="A915576" s="31"/>
    </row>
    <row r="915582" spans="1:1" s="30" customFormat="1" ht="14.25" customHeight="1" x14ac:dyDescent="0.35"/>
    <row r="915598" spans="1:1" ht="14.25" customHeight="1" x14ac:dyDescent="0.45">
      <c r="A915598" s="31"/>
    </row>
    <row r="915604" s="30" customFormat="1" ht="14.25" customHeight="1" x14ac:dyDescent="0.35"/>
    <row r="915620" spans="1:1" ht="14.25" customHeight="1" x14ac:dyDescent="0.45">
      <c r="A915620" s="31"/>
    </row>
    <row r="915626" spans="1:1" s="30" customFormat="1" ht="14.25" customHeight="1" x14ac:dyDescent="0.35"/>
    <row r="915642" spans="1:1" ht="14.25" customHeight="1" x14ac:dyDescent="0.45">
      <c r="A915642" s="31"/>
    </row>
    <row r="915648" spans="1:1" s="30" customFormat="1" ht="14.25" customHeight="1" x14ac:dyDescent="0.35"/>
    <row r="915664" spans="1:1" ht="14.25" customHeight="1" x14ac:dyDescent="0.45">
      <c r="A915664" s="31"/>
    </row>
    <row r="915670" s="30" customFormat="1" ht="14.25" customHeight="1" x14ac:dyDescent="0.35"/>
    <row r="915686" spans="1:1" ht="14.25" customHeight="1" x14ac:dyDescent="0.45">
      <c r="A915686" s="31"/>
    </row>
    <row r="915692" spans="1:1" s="30" customFormat="1" ht="14.25" customHeight="1" x14ac:dyDescent="0.35"/>
    <row r="915708" spans="1:1" ht="14.25" customHeight="1" x14ac:dyDescent="0.45">
      <c r="A915708" s="31"/>
    </row>
    <row r="915714" s="30" customFormat="1" ht="14.25" customHeight="1" x14ac:dyDescent="0.35"/>
    <row r="915730" spans="1:1" ht="14.25" customHeight="1" x14ac:dyDescent="0.45">
      <c r="A915730" s="31"/>
    </row>
    <row r="915736" spans="1:1" s="30" customFormat="1" ht="14.25" customHeight="1" x14ac:dyDescent="0.35"/>
    <row r="915752" spans="1:1" ht="14.25" customHeight="1" x14ac:dyDescent="0.45">
      <c r="A915752" s="31"/>
    </row>
    <row r="915758" spans="1:1" s="30" customFormat="1" ht="14.25" customHeight="1" x14ac:dyDescent="0.35"/>
    <row r="915774" spans="1:1" ht="14.25" customHeight="1" x14ac:dyDescent="0.45">
      <c r="A915774" s="31"/>
    </row>
    <row r="915780" s="30" customFormat="1" ht="14.25" customHeight="1" x14ac:dyDescent="0.35"/>
    <row r="915796" spans="1:1" ht="14.25" customHeight="1" x14ac:dyDescent="0.45">
      <c r="A915796" s="31"/>
    </row>
    <row r="915802" spans="1:1" s="30" customFormat="1" ht="14.25" customHeight="1" x14ac:dyDescent="0.35"/>
    <row r="915818" spans="1:1" ht="14.25" customHeight="1" x14ac:dyDescent="0.45">
      <c r="A915818" s="31"/>
    </row>
    <row r="915824" spans="1:1" s="30" customFormat="1" ht="14.25" customHeight="1" x14ac:dyDescent="0.35"/>
    <row r="915840" spans="1:1" ht="14.25" customHeight="1" x14ac:dyDescent="0.45">
      <c r="A915840" s="31"/>
    </row>
    <row r="915846" s="30" customFormat="1" ht="14.25" customHeight="1" x14ac:dyDescent="0.35"/>
    <row r="915862" spans="1:1" ht="14.25" customHeight="1" x14ac:dyDescent="0.45">
      <c r="A915862" s="31"/>
    </row>
    <row r="915868" spans="1:1" s="30" customFormat="1" ht="14.25" customHeight="1" x14ac:dyDescent="0.35"/>
    <row r="915884" spans="1:1" ht="14.25" customHeight="1" x14ac:dyDescent="0.45">
      <c r="A915884" s="31"/>
    </row>
    <row r="915890" s="30" customFormat="1" ht="14.25" customHeight="1" x14ac:dyDescent="0.35"/>
    <row r="915906" spans="1:1" ht="14.25" customHeight="1" x14ac:dyDescent="0.45">
      <c r="A915906" s="31"/>
    </row>
    <row r="915912" spans="1:1" s="30" customFormat="1" ht="14.25" customHeight="1" x14ac:dyDescent="0.35"/>
    <row r="915928" spans="1:1" ht="14.25" customHeight="1" x14ac:dyDescent="0.45">
      <c r="A915928" s="31"/>
    </row>
    <row r="915934" spans="1:1" s="30" customFormat="1" ht="14.25" customHeight="1" x14ac:dyDescent="0.35"/>
    <row r="915950" spans="1:1" ht="14.25" customHeight="1" x14ac:dyDescent="0.45">
      <c r="A915950" s="31"/>
    </row>
    <row r="915956" s="30" customFormat="1" ht="14.25" customHeight="1" x14ac:dyDescent="0.35"/>
    <row r="915972" spans="1:1" ht="14.25" customHeight="1" x14ac:dyDescent="0.45">
      <c r="A915972" s="31"/>
    </row>
    <row r="915978" spans="1:1" s="30" customFormat="1" ht="14.25" customHeight="1" x14ac:dyDescent="0.35"/>
    <row r="915994" spans="1:1" ht="14.25" customHeight="1" x14ac:dyDescent="0.45">
      <c r="A915994" s="31"/>
    </row>
    <row r="916000" spans="1:1" s="30" customFormat="1" ht="14.25" customHeight="1" x14ac:dyDescent="0.35"/>
    <row r="916016" spans="1:1" ht="14.25" customHeight="1" x14ac:dyDescent="0.45">
      <c r="A916016" s="31"/>
    </row>
    <row r="916022" s="30" customFormat="1" ht="14.25" customHeight="1" x14ac:dyDescent="0.35"/>
    <row r="916038" spans="1:1" ht="14.25" customHeight="1" x14ac:dyDescent="0.45">
      <c r="A916038" s="31"/>
    </row>
    <row r="916044" spans="1:1" s="30" customFormat="1" ht="14.25" customHeight="1" x14ac:dyDescent="0.35"/>
    <row r="916060" spans="1:1" ht="14.25" customHeight="1" x14ac:dyDescent="0.45">
      <c r="A916060" s="31"/>
    </row>
    <row r="916066" s="30" customFormat="1" ht="14.25" customHeight="1" x14ac:dyDescent="0.35"/>
    <row r="916082" spans="1:1" ht="14.25" customHeight="1" x14ac:dyDescent="0.45">
      <c r="A916082" s="31"/>
    </row>
    <row r="916088" spans="1:1" s="30" customFormat="1" ht="14.25" customHeight="1" x14ac:dyDescent="0.35"/>
    <row r="916104" spans="1:1" ht="14.25" customHeight="1" x14ac:dyDescent="0.45">
      <c r="A916104" s="31"/>
    </row>
    <row r="916110" spans="1:1" s="30" customFormat="1" ht="14.25" customHeight="1" x14ac:dyDescent="0.35"/>
    <row r="916126" spans="1:1" ht="14.25" customHeight="1" x14ac:dyDescent="0.45">
      <c r="A916126" s="31"/>
    </row>
    <row r="916132" s="30" customFormat="1" ht="14.25" customHeight="1" x14ac:dyDescent="0.35"/>
    <row r="916148" spans="1:1" ht="14.25" customHeight="1" x14ac:dyDescent="0.45">
      <c r="A916148" s="31"/>
    </row>
    <row r="916154" spans="1:1" s="30" customFormat="1" ht="14.25" customHeight="1" x14ac:dyDescent="0.35"/>
    <row r="916170" spans="1:1" ht="14.25" customHeight="1" x14ac:dyDescent="0.45">
      <c r="A916170" s="31"/>
    </row>
    <row r="916176" spans="1:1" s="30" customFormat="1" ht="14.25" customHeight="1" x14ac:dyDescent="0.35"/>
    <row r="916192" spans="1:1" ht="14.25" customHeight="1" x14ac:dyDescent="0.45">
      <c r="A916192" s="31"/>
    </row>
    <row r="916198" s="30" customFormat="1" ht="14.25" customHeight="1" x14ac:dyDescent="0.35"/>
    <row r="916214" spans="1:1" ht="14.25" customHeight="1" x14ac:dyDescent="0.45">
      <c r="A916214" s="31"/>
    </row>
    <row r="916220" spans="1:1" s="30" customFormat="1" ht="14.25" customHeight="1" x14ac:dyDescent="0.35"/>
    <row r="916236" spans="1:1" ht="14.25" customHeight="1" x14ac:dyDescent="0.45">
      <c r="A916236" s="31"/>
    </row>
    <row r="916242" s="30" customFormat="1" ht="14.25" customHeight="1" x14ac:dyDescent="0.35"/>
    <row r="916258" spans="1:1" ht="14.25" customHeight="1" x14ac:dyDescent="0.45">
      <c r="A916258" s="31"/>
    </row>
    <row r="916264" spans="1:1" s="30" customFormat="1" ht="14.25" customHeight="1" x14ac:dyDescent="0.35"/>
    <row r="916280" spans="1:1" ht="14.25" customHeight="1" x14ac:dyDescent="0.45">
      <c r="A916280" s="31"/>
    </row>
    <row r="916286" spans="1:1" s="30" customFormat="1" ht="14.25" customHeight="1" x14ac:dyDescent="0.35"/>
    <row r="916302" spans="1:1" ht="14.25" customHeight="1" x14ac:dyDescent="0.45">
      <c r="A916302" s="31"/>
    </row>
    <row r="916308" s="30" customFormat="1" ht="14.25" customHeight="1" x14ac:dyDescent="0.35"/>
    <row r="916324" spans="1:1" ht="14.25" customHeight="1" x14ac:dyDescent="0.45">
      <c r="A916324" s="31"/>
    </row>
    <row r="916330" spans="1:1" s="30" customFormat="1" ht="14.25" customHeight="1" x14ac:dyDescent="0.35"/>
    <row r="916346" spans="1:1" ht="14.25" customHeight="1" x14ac:dyDescent="0.45">
      <c r="A916346" s="31"/>
    </row>
    <row r="916352" spans="1:1" s="30" customFormat="1" ht="14.25" customHeight="1" x14ac:dyDescent="0.35"/>
    <row r="916368" spans="1:1" ht="14.25" customHeight="1" x14ac:dyDescent="0.45">
      <c r="A916368" s="31"/>
    </row>
    <row r="916374" s="30" customFormat="1" ht="14.25" customHeight="1" x14ac:dyDescent="0.35"/>
    <row r="916390" spans="1:1" ht="14.25" customHeight="1" x14ac:dyDescent="0.45">
      <c r="A916390" s="31"/>
    </row>
    <row r="916396" spans="1:1" s="30" customFormat="1" ht="14.25" customHeight="1" x14ac:dyDescent="0.35"/>
    <row r="916412" spans="1:1" ht="14.25" customHeight="1" x14ac:dyDescent="0.45">
      <c r="A916412" s="31"/>
    </row>
    <row r="916418" s="30" customFormat="1" ht="14.25" customHeight="1" x14ac:dyDescent="0.35"/>
    <row r="916434" spans="1:1" ht="14.25" customHeight="1" x14ac:dyDescent="0.45">
      <c r="A916434" s="31"/>
    </row>
    <row r="916440" spans="1:1" s="30" customFormat="1" ht="14.25" customHeight="1" x14ac:dyDescent="0.35"/>
    <row r="916456" spans="1:1" ht="14.25" customHeight="1" x14ac:dyDescent="0.45">
      <c r="A916456" s="31"/>
    </row>
    <row r="916462" spans="1:1" s="30" customFormat="1" ht="14.25" customHeight="1" x14ac:dyDescent="0.35"/>
    <row r="916478" spans="1:1" ht="14.25" customHeight="1" x14ac:dyDescent="0.45">
      <c r="A916478" s="31"/>
    </row>
    <row r="916484" s="30" customFormat="1" ht="14.25" customHeight="1" x14ac:dyDescent="0.35"/>
    <row r="916500" spans="1:1" ht="14.25" customHeight="1" x14ac:dyDescent="0.45">
      <c r="A916500" s="31"/>
    </row>
    <row r="916506" spans="1:1" s="30" customFormat="1" ht="14.25" customHeight="1" x14ac:dyDescent="0.35"/>
    <row r="916522" spans="1:1" ht="14.25" customHeight="1" x14ac:dyDescent="0.45">
      <c r="A916522" s="31"/>
    </row>
    <row r="916528" spans="1:1" s="30" customFormat="1" ht="14.25" customHeight="1" x14ac:dyDescent="0.35"/>
    <row r="916544" spans="1:1" ht="14.25" customHeight="1" x14ac:dyDescent="0.45">
      <c r="A916544" s="31"/>
    </row>
    <row r="916550" s="30" customFormat="1" ht="14.25" customHeight="1" x14ac:dyDescent="0.35"/>
    <row r="916566" spans="1:1" ht="14.25" customHeight="1" x14ac:dyDescent="0.45">
      <c r="A916566" s="31"/>
    </row>
    <row r="916572" spans="1:1" s="30" customFormat="1" ht="14.25" customHeight="1" x14ac:dyDescent="0.35"/>
    <row r="916588" spans="1:1" ht="14.25" customHeight="1" x14ac:dyDescent="0.45">
      <c r="A916588" s="31"/>
    </row>
    <row r="916594" s="30" customFormat="1" ht="14.25" customHeight="1" x14ac:dyDescent="0.35"/>
    <row r="916610" spans="1:1" ht="14.25" customHeight="1" x14ac:dyDescent="0.45">
      <c r="A916610" s="31"/>
    </row>
    <row r="916616" spans="1:1" s="30" customFormat="1" ht="14.25" customHeight="1" x14ac:dyDescent="0.35"/>
    <row r="916632" spans="1:1" ht="14.25" customHeight="1" x14ac:dyDescent="0.45">
      <c r="A916632" s="31"/>
    </row>
    <row r="916638" spans="1:1" s="30" customFormat="1" ht="14.25" customHeight="1" x14ac:dyDescent="0.35"/>
    <row r="916654" spans="1:1" ht="14.25" customHeight="1" x14ac:dyDescent="0.45">
      <c r="A916654" s="31"/>
    </row>
    <row r="916660" s="30" customFormat="1" ht="14.25" customHeight="1" x14ac:dyDescent="0.35"/>
    <row r="916676" spans="1:1" ht="14.25" customHeight="1" x14ac:dyDescent="0.45">
      <c r="A916676" s="31"/>
    </row>
    <row r="916682" spans="1:1" s="30" customFormat="1" ht="14.25" customHeight="1" x14ac:dyDescent="0.35"/>
    <row r="916698" spans="1:1" ht="14.25" customHeight="1" x14ac:dyDescent="0.45">
      <c r="A916698" s="31"/>
    </row>
    <row r="916704" spans="1:1" s="30" customFormat="1" ht="14.25" customHeight="1" x14ac:dyDescent="0.35"/>
    <row r="916720" spans="1:1" ht="14.25" customHeight="1" x14ac:dyDescent="0.45">
      <c r="A916720" s="31"/>
    </row>
    <row r="916726" s="30" customFormat="1" ht="14.25" customHeight="1" x14ac:dyDescent="0.35"/>
    <row r="916742" spans="1:1" ht="14.25" customHeight="1" x14ac:dyDescent="0.45">
      <c r="A916742" s="31"/>
    </row>
    <row r="916748" spans="1:1" s="30" customFormat="1" ht="14.25" customHeight="1" x14ac:dyDescent="0.35"/>
    <row r="916764" spans="1:1" ht="14.25" customHeight="1" x14ac:dyDescent="0.45">
      <c r="A916764" s="31"/>
    </row>
    <row r="916770" s="30" customFormat="1" ht="14.25" customHeight="1" x14ac:dyDescent="0.35"/>
    <row r="916786" spans="1:1" ht="14.25" customHeight="1" x14ac:dyDescent="0.45">
      <c r="A916786" s="31"/>
    </row>
    <row r="916792" spans="1:1" s="30" customFormat="1" ht="14.25" customHeight="1" x14ac:dyDescent="0.35"/>
    <row r="916808" spans="1:1" ht="14.25" customHeight="1" x14ac:dyDescent="0.45">
      <c r="A916808" s="31"/>
    </row>
    <row r="916814" spans="1:1" s="30" customFormat="1" ht="14.25" customHeight="1" x14ac:dyDescent="0.35"/>
    <row r="916830" spans="1:1" ht="14.25" customHeight="1" x14ac:dyDescent="0.45">
      <c r="A916830" s="31"/>
    </row>
    <row r="916836" s="30" customFormat="1" ht="14.25" customHeight="1" x14ac:dyDescent="0.35"/>
    <row r="916852" spans="1:1" ht="14.25" customHeight="1" x14ac:dyDescent="0.45">
      <c r="A916852" s="31"/>
    </row>
    <row r="916858" spans="1:1" s="30" customFormat="1" ht="14.25" customHeight="1" x14ac:dyDescent="0.35"/>
    <row r="916874" spans="1:1" ht="14.25" customHeight="1" x14ac:dyDescent="0.45">
      <c r="A916874" s="31"/>
    </row>
    <row r="916880" spans="1:1" s="30" customFormat="1" ht="14.25" customHeight="1" x14ac:dyDescent="0.35"/>
    <row r="916896" spans="1:1" ht="14.25" customHeight="1" x14ac:dyDescent="0.45">
      <c r="A916896" s="31"/>
    </row>
    <row r="916902" s="30" customFormat="1" ht="14.25" customHeight="1" x14ac:dyDescent="0.35"/>
    <row r="916918" spans="1:1" ht="14.25" customHeight="1" x14ac:dyDescent="0.45">
      <c r="A916918" s="31"/>
    </row>
    <row r="916924" spans="1:1" s="30" customFormat="1" ht="14.25" customHeight="1" x14ac:dyDescent="0.35"/>
    <row r="916940" spans="1:1" ht="14.25" customHeight="1" x14ac:dyDescent="0.45">
      <c r="A916940" s="31"/>
    </row>
    <row r="916946" s="30" customFormat="1" ht="14.25" customHeight="1" x14ac:dyDescent="0.35"/>
    <row r="916962" spans="1:1" ht="14.25" customHeight="1" x14ac:dyDescent="0.45">
      <c r="A916962" s="31"/>
    </row>
    <row r="916968" spans="1:1" s="30" customFormat="1" ht="14.25" customHeight="1" x14ac:dyDescent="0.35"/>
    <row r="916984" spans="1:1" ht="14.25" customHeight="1" x14ac:dyDescent="0.45">
      <c r="A916984" s="31"/>
    </row>
    <row r="916990" spans="1:1" s="30" customFormat="1" ht="14.25" customHeight="1" x14ac:dyDescent="0.35"/>
    <row r="917006" spans="1:1" ht="14.25" customHeight="1" x14ac:dyDescent="0.45">
      <c r="A917006" s="31"/>
    </row>
    <row r="917012" s="30" customFormat="1" ht="14.25" customHeight="1" x14ac:dyDescent="0.35"/>
    <row r="917028" spans="1:1" ht="14.25" customHeight="1" x14ac:dyDescent="0.45">
      <c r="A917028" s="31"/>
    </row>
    <row r="917034" spans="1:1" s="30" customFormat="1" ht="14.25" customHeight="1" x14ac:dyDescent="0.35"/>
    <row r="917050" spans="1:1" ht="14.25" customHeight="1" x14ac:dyDescent="0.45">
      <c r="A917050" s="31"/>
    </row>
    <row r="917056" spans="1:1" s="30" customFormat="1" ht="14.25" customHeight="1" x14ac:dyDescent="0.35"/>
    <row r="917072" spans="1:1" ht="14.25" customHeight="1" x14ac:dyDescent="0.45">
      <c r="A917072" s="31"/>
    </row>
    <row r="917078" s="30" customFormat="1" ht="14.25" customHeight="1" x14ac:dyDescent="0.35"/>
    <row r="917094" spans="1:1" ht="14.25" customHeight="1" x14ac:dyDescent="0.45">
      <c r="A917094" s="31"/>
    </row>
    <row r="917100" spans="1:1" s="30" customFormat="1" ht="14.25" customHeight="1" x14ac:dyDescent="0.35"/>
    <row r="917116" spans="1:1" ht="14.25" customHeight="1" x14ac:dyDescent="0.45">
      <c r="A917116" s="31"/>
    </row>
    <row r="917122" s="30" customFormat="1" ht="14.25" customHeight="1" x14ac:dyDescent="0.35"/>
    <row r="917138" spans="1:1" ht="14.25" customHeight="1" x14ac:dyDescent="0.45">
      <c r="A917138" s="31"/>
    </row>
    <row r="917144" spans="1:1" s="30" customFormat="1" ht="14.25" customHeight="1" x14ac:dyDescent="0.35"/>
    <row r="917160" spans="1:1" ht="14.25" customHeight="1" x14ac:dyDescent="0.45">
      <c r="A917160" s="31"/>
    </row>
    <row r="917166" spans="1:1" s="30" customFormat="1" ht="14.25" customHeight="1" x14ac:dyDescent="0.35"/>
    <row r="917182" spans="1:1" ht="14.25" customHeight="1" x14ac:dyDescent="0.45">
      <c r="A917182" s="31"/>
    </row>
    <row r="917188" s="30" customFormat="1" ht="14.25" customHeight="1" x14ac:dyDescent="0.35"/>
    <row r="917204" spans="1:1" ht="14.25" customHeight="1" x14ac:dyDescent="0.45">
      <c r="A917204" s="31"/>
    </row>
    <row r="917210" spans="1:1" s="30" customFormat="1" ht="14.25" customHeight="1" x14ac:dyDescent="0.35"/>
    <row r="917226" spans="1:1" ht="14.25" customHeight="1" x14ac:dyDescent="0.45">
      <c r="A917226" s="31"/>
    </row>
    <row r="917232" spans="1:1" s="30" customFormat="1" ht="14.25" customHeight="1" x14ac:dyDescent="0.35"/>
    <row r="917248" spans="1:1" ht="14.25" customHeight="1" x14ac:dyDescent="0.45">
      <c r="A917248" s="31"/>
    </row>
    <row r="917254" s="30" customFormat="1" ht="14.25" customHeight="1" x14ac:dyDescent="0.35"/>
    <row r="917270" spans="1:1" ht="14.25" customHeight="1" x14ac:dyDescent="0.45">
      <c r="A917270" s="31"/>
    </row>
    <row r="917276" spans="1:1" s="30" customFormat="1" ht="14.25" customHeight="1" x14ac:dyDescent="0.35"/>
    <row r="917292" spans="1:1" ht="14.25" customHeight="1" x14ac:dyDescent="0.45">
      <c r="A917292" s="31"/>
    </row>
    <row r="917298" s="30" customFormat="1" ht="14.25" customHeight="1" x14ac:dyDescent="0.35"/>
    <row r="917314" spans="1:1" ht="14.25" customHeight="1" x14ac:dyDescent="0.45">
      <c r="A917314" s="31"/>
    </row>
    <row r="917320" spans="1:1" s="30" customFormat="1" ht="14.25" customHeight="1" x14ac:dyDescent="0.35"/>
    <row r="917336" spans="1:1" ht="14.25" customHeight="1" x14ac:dyDescent="0.45">
      <c r="A917336" s="31"/>
    </row>
    <row r="917342" spans="1:1" s="30" customFormat="1" ht="14.25" customHeight="1" x14ac:dyDescent="0.35"/>
    <row r="917358" spans="1:1" ht="14.25" customHeight="1" x14ac:dyDescent="0.45">
      <c r="A917358" s="31"/>
    </row>
    <row r="917364" s="30" customFormat="1" ht="14.25" customHeight="1" x14ac:dyDescent="0.35"/>
    <row r="917380" spans="1:1" ht="14.25" customHeight="1" x14ac:dyDescent="0.45">
      <c r="A917380" s="31"/>
    </row>
    <row r="917386" spans="1:1" s="30" customFormat="1" ht="14.25" customHeight="1" x14ac:dyDescent="0.35"/>
    <row r="917402" spans="1:1" ht="14.25" customHeight="1" x14ac:dyDescent="0.45">
      <c r="A917402" s="31"/>
    </row>
    <row r="917408" spans="1:1" s="30" customFormat="1" ht="14.25" customHeight="1" x14ac:dyDescent="0.35"/>
    <row r="917424" spans="1:1" ht="14.25" customHeight="1" x14ac:dyDescent="0.45">
      <c r="A917424" s="31"/>
    </row>
    <row r="917430" s="30" customFormat="1" ht="14.25" customHeight="1" x14ac:dyDescent="0.35"/>
    <row r="917446" spans="1:1" ht="14.25" customHeight="1" x14ac:dyDescent="0.45">
      <c r="A917446" s="31"/>
    </row>
    <row r="917452" spans="1:1" s="30" customFormat="1" ht="14.25" customHeight="1" x14ac:dyDescent="0.35"/>
    <row r="917468" spans="1:1" ht="14.25" customHeight="1" x14ac:dyDescent="0.45">
      <c r="A917468" s="31"/>
    </row>
    <row r="917474" s="30" customFormat="1" ht="14.25" customHeight="1" x14ac:dyDescent="0.35"/>
    <row r="917490" spans="1:1" ht="14.25" customHeight="1" x14ac:dyDescent="0.45">
      <c r="A917490" s="31"/>
    </row>
    <row r="917496" spans="1:1" s="30" customFormat="1" ht="14.25" customHeight="1" x14ac:dyDescent="0.35"/>
    <row r="917512" spans="1:1" ht="14.25" customHeight="1" x14ac:dyDescent="0.45">
      <c r="A917512" s="31"/>
    </row>
    <row r="917518" spans="1:1" s="30" customFormat="1" ht="14.25" customHeight="1" x14ac:dyDescent="0.35"/>
    <row r="917534" spans="1:1" ht="14.25" customHeight="1" x14ac:dyDescent="0.45">
      <c r="A917534" s="31"/>
    </row>
    <row r="917540" s="30" customFormat="1" ht="14.25" customHeight="1" x14ac:dyDescent="0.35"/>
    <row r="917556" spans="1:1" ht="14.25" customHeight="1" x14ac:dyDescent="0.45">
      <c r="A917556" s="31"/>
    </row>
    <row r="917562" spans="1:1" s="30" customFormat="1" ht="14.25" customHeight="1" x14ac:dyDescent="0.35"/>
    <row r="917578" spans="1:1" ht="14.25" customHeight="1" x14ac:dyDescent="0.45">
      <c r="A917578" s="31"/>
    </row>
    <row r="917584" spans="1:1" s="30" customFormat="1" ht="14.25" customHeight="1" x14ac:dyDescent="0.35"/>
    <row r="917600" spans="1:1" ht="14.25" customHeight="1" x14ac:dyDescent="0.45">
      <c r="A917600" s="31"/>
    </row>
    <row r="917606" s="30" customFormat="1" ht="14.25" customHeight="1" x14ac:dyDescent="0.35"/>
    <row r="917622" spans="1:1" ht="14.25" customHeight="1" x14ac:dyDescent="0.45">
      <c r="A917622" s="31"/>
    </row>
    <row r="917628" spans="1:1" s="30" customFormat="1" ht="14.25" customHeight="1" x14ac:dyDescent="0.35"/>
    <row r="917644" spans="1:1" ht="14.25" customHeight="1" x14ac:dyDescent="0.45">
      <c r="A917644" s="31"/>
    </row>
    <row r="917650" s="30" customFormat="1" ht="14.25" customHeight="1" x14ac:dyDescent="0.35"/>
    <row r="917666" spans="1:1" ht="14.25" customHeight="1" x14ac:dyDescent="0.45">
      <c r="A917666" s="31"/>
    </row>
    <row r="917672" spans="1:1" s="30" customFormat="1" ht="14.25" customHeight="1" x14ac:dyDescent="0.35"/>
    <row r="917688" spans="1:1" ht="14.25" customHeight="1" x14ac:dyDescent="0.45">
      <c r="A917688" s="31"/>
    </row>
    <row r="917694" spans="1:1" s="30" customFormat="1" ht="14.25" customHeight="1" x14ac:dyDescent="0.35"/>
    <row r="917710" spans="1:1" ht="14.25" customHeight="1" x14ac:dyDescent="0.45">
      <c r="A917710" s="31"/>
    </row>
    <row r="917716" s="30" customFormat="1" ht="14.25" customHeight="1" x14ac:dyDescent="0.35"/>
    <row r="917732" spans="1:1" ht="14.25" customHeight="1" x14ac:dyDescent="0.45">
      <c r="A917732" s="31"/>
    </row>
    <row r="917738" spans="1:1" s="30" customFormat="1" ht="14.25" customHeight="1" x14ac:dyDescent="0.35"/>
    <row r="917754" spans="1:1" ht="14.25" customHeight="1" x14ac:dyDescent="0.45">
      <c r="A917754" s="31"/>
    </row>
    <row r="917760" spans="1:1" s="30" customFormat="1" ht="14.25" customHeight="1" x14ac:dyDescent="0.35"/>
    <row r="917776" spans="1:1" ht="14.25" customHeight="1" x14ac:dyDescent="0.45">
      <c r="A917776" s="31"/>
    </row>
    <row r="917782" s="30" customFormat="1" ht="14.25" customHeight="1" x14ac:dyDescent="0.35"/>
    <row r="917798" spans="1:1" ht="14.25" customHeight="1" x14ac:dyDescent="0.45">
      <c r="A917798" s="31"/>
    </row>
    <row r="917804" spans="1:1" s="30" customFormat="1" ht="14.25" customHeight="1" x14ac:dyDescent="0.35"/>
    <row r="917820" spans="1:1" ht="14.25" customHeight="1" x14ac:dyDescent="0.45">
      <c r="A917820" s="31"/>
    </row>
    <row r="917826" s="30" customFormat="1" ht="14.25" customHeight="1" x14ac:dyDescent="0.35"/>
    <row r="917842" spans="1:1" ht="14.25" customHeight="1" x14ac:dyDescent="0.45">
      <c r="A917842" s="31"/>
    </row>
    <row r="917848" spans="1:1" s="30" customFormat="1" ht="14.25" customHeight="1" x14ac:dyDescent="0.35"/>
    <row r="917864" spans="1:1" ht="14.25" customHeight="1" x14ac:dyDescent="0.45">
      <c r="A917864" s="31"/>
    </row>
    <row r="917870" spans="1:1" s="30" customFormat="1" ht="14.25" customHeight="1" x14ac:dyDescent="0.35"/>
    <row r="917886" spans="1:1" ht="14.25" customHeight="1" x14ac:dyDescent="0.45">
      <c r="A917886" s="31"/>
    </row>
    <row r="917892" s="30" customFormat="1" ht="14.25" customHeight="1" x14ac:dyDescent="0.35"/>
    <row r="917908" spans="1:1" ht="14.25" customHeight="1" x14ac:dyDescent="0.45">
      <c r="A917908" s="31"/>
    </row>
    <row r="917914" spans="1:1" s="30" customFormat="1" ht="14.25" customHeight="1" x14ac:dyDescent="0.35"/>
    <row r="917930" spans="1:1" ht="14.25" customHeight="1" x14ac:dyDescent="0.45">
      <c r="A917930" s="31"/>
    </row>
    <row r="917936" spans="1:1" s="30" customFormat="1" ht="14.25" customHeight="1" x14ac:dyDescent="0.35"/>
    <row r="917952" spans="1:1" ht="14.25" customHeight="1" x14ac:dyDescent="0.45">
      <c r="A917952" s="31"/>
    </row>
    <row r="917958" s="30" customFormat="1" ht="14.25" customHeight="1" x14ac:dyDescent="0.35"/>
    <row r="917974" spans="1:1" ht="14.25" customHeight="1" x14ac:dyDescent="0.45">
      <c r="A917974" s="31"/>
    </row>
    <row r="917980" spans="1:1" s="30" customFormat="1" ht="14.25" customHeight="1" x14ac:dyDescent="0.35"/>
    <row r="917996" spans="1:1" ht="14.25" customHeight="1" x14ac:dyDescent="0.45">
      <c r="A917996" s="31"/>
    </row>
    <row r="918002" s="30" customFormat="1" ht="14.25" customHeight="1" x14ac:dyDescent="0.35"/>
    <row r="918018" spans="1:1" ht="14.25" customHeight="1" x14ac:dyDescent="0.45">
      <c r="A918018" s="31"/>
    </row>
    <row r="918024" spans="1:1" s="30" customFormat="1" ht="14.25" customHeight="1" x14ac:dyDescent="0.35"/>
    <row r="918040" spans="1:1" ht="14.25" customHeight="1" x14ac:dyDescent="0.45">
      <c r="A918040" s="31"/>
    </row>
    <row r="918046" spans="1:1" s="30" customFormat="1" ht="14.25" customHeight="1" x14ac:dyDescent="0.35"/>
    <row r="918062" spans="1:1" ht="14.25" customHeight="1" x14ac:dyDescent="0.45">
      <c r="A918062" s="31"/>
    </row>
    <row r="918068" s="30" customFormat="1" ht="14.25" customHeight="1" x14ac:dyDescent="0.35"/>
    <row r="918084" spans="1:1" ht="14.25" customHeight="1" x14ac:dyDescent="0.45">
      <c r="A918084" s="31"/>
    </row>
    <row r="918090" spans="1:1" s="30" customFormat="1" ht="14.25" customHeight="1" x14ac:dyDescent="0.35"/>
    <row r="918106" spans="1:1" ht="14.25" customHeight="1" x14ac:dyDescent="0.45">
      <c r="A918106" s="31"/>
    </row>
    <row r="918112" spans="1:1" s="30" customFormat="1" ht="14.25" customHeight="1" x14ac:dyDescent="0.35"/>
    <row r="918128" spans="1:1" ht="14.25" customHeight="1" x14ac:dyDescent="0.45">
      <c r="A918128" s="31"/>
    </row>
    <row r="918134" s="30" customFormat="1" ht="14.25" customHeight="1" x14ac:dyDescent="0.35"/>
    <row r="918150" spans="1:1" ht="14.25" customHeight="1" x14ac:dyDescent="0.45">
      <c r="A918150" s="31"/>
    </row>
    <row r="918156" spans="1:1" s="30" customFormat="1" ht="14.25" customHeight="1" x14ac:dyDescent="0.35"/>
    <row r="918172" spans="1:1" ht="14.25" customHeight="1" x14ac:dyDescent="0.45">
      <c r="A918172" s="31"/>
    </row>
    <row r="918178" s="30" customFormat="1" ht="14.25" customHeight="1" x14ac:dyDescent="0.35"/>
    <row r="918194" spans="1:1" ht="14.25" customHeight="1" x14ac:dyDescent="0.45">
      <c r="A918194" s="31"/>
    </row>
    <row r="918200" spans="1:1" s="30" customFormat="1" ht="14.25" customHeight="1" x14ac:dyDescent="0.35"/>
    <row r="918216" spans="1:1" ht="14.25" customHeight="1" x14ac:dyDescent="0.45">
      <c r="A918216" s="31"/>
    </row>
    <row r="918222" spans="1:1" s="30" customFormat="1" ht="14.25" customHeight="1" x14ac:dyDescent="0.35"/>
    <row r="918238" spans="1:1" ht="14.25" customHeight="1" x14ac:dyDescent="0.45">
      <c r="A918238" s="31"/>
    </row>
    <row r="918244" s="30" customFormat="1" ht="14.25" customHeight="1" x14ac:dyDescent="0.35"/>
    <row r="918260" spans="1:1" ht="14.25" customHeight="1" x14ac:dyDescent="0.45">
      <c r="A918260" s="31"/>
    </row>
    <row r="918266" spans="1:1" s="30" customFormat="1" ht="14.25" customHeight="1" x14ac:dyDescent="0.35"/>
    <row r="918282" spans="1:1" ht="14.25" customHeight="1" x14ac:dyDescent="0.45">
      <c r="A918282" s="31"/>
    </row>
    <row r="918288" spans="1:1" s="30" customFormat="1" ht="14.25" customHeight="1" x14ac:dyDescent="0.35"/>
    <row r="918304" spans="1:1" ht="14.25" customHeight="1" x14ac:dyDescent="0.45">
      <c r="A918304" s="31"/>
    </row>
    <row r="918310" s="30" customFormat="1" ht="14.25" customHeight="1" x14ac:dyDescent="0.35"/>
    <row r="918326" spans="1:1" ht="14.25" customHeight="1" x14ac:dyDescent="0.45">
      <c r="A918326" s="31"/>
    </row>
    <row r="918332" spans="1:1" s="30" customFormat="1" ht="14.25" customHeight="1" x14ac:dyDescent="0.35"/>
    <row r="918348" spans="1:1" ht="14.25" customHeight="1" x14ac:dyDescent="0.45">
      <c r="A918348" s="31"/>
    </row>
    <row r="918354" s="30" customFormat="1" ht="14.25" customHeight="1" x14ac:dyDescent="0.35"/>
    <row r="918370" spans="1:1" ht="14.25" customHeight="1" x14ac:dyDescent="0.45">
      <c r="A918370" s="31"/>
    </row>
    <row r="918376" spans="1:1" s="30" customFormat="1" ht="14.25" customHeight="1" x14ac:dyDescent="0.35"/>
    <row r="918392" spans="1:1" ht="14.25" customHeight="1" x14ac:dyDescent="0.45">
      <c r="A918392" s="31"/>
    </row>
    <row r="918398" spans="1:1" s="30" customFormat="1" ht="14.25" customHeight="1" x14ac:dyDescent="0.35"/>
    <row r="918414" spans="1:1" ht="14.25" customHeight="1" x14ac:dyDescent="0.45">
      <c r="A918414" s="31"/>
    </row>
    <row r="918420" s="30" customFormat="1" ht="14.25" customHeight="1" x14ac:dyDescent="0.35"/>
    <row r="918436" spans="1:1" ht="14.25" customHeight="1" x14ac:dyDescent="0.45">
      <c r="A918436" s="31"/>
    </row>
    <row r="918442" spans="1:1" s="30" customFormat="1" ht="14.25" customHeight="1" x14ac:dyDescent="0.35"/>
    <row r="918458" spans="1:1" ht="14.25" customHeight="1" x14ac:dyDescent="0.45">
      <c r="A918458" s="31"/>
    </row>
    <row r="918464" spans="1:1" s="30" customFormat="1" ht="14.25" customHeight="1" x14ac:dyDescent="0.35"/>
    <row r="918480" spans="1:1" ht="14.25" customHeight="1" x14ac:dyDescent="0.45">
      <c r="A918480" s="31"/>
    </row>
    <row r="918486" s="30" customFormat="1" ht="14.25" customHeight="1" x14ac:dyDescent="0.35"/>
    <row r="918502" spans="1:1" ht="14.25" customHeight="1" x14ac:dyDescent="0.45">
      <c r="A918502" s="31"/>
    </row>
    <row r="918508" spans="1:1" s="30" customFormat="1" ht="14.25" customHeight="1" x14ac:dyDescent="0.35"/>
    <row r="918524" spans="1:1" ht="14.25" customHeight="1" x14ac:dyDescent="0.45">
      <c r="A918524" s="31"/>
    </row>
    <row r="918530" s="30" customFormat="1" ht="14.25" customHeight="1" x14ac:dyDescent="0.35"/>
    <row r="918546" spans="1:1" ht="14.25" customHeight="1" x14ac:dyDescent="0.45">
      <c r="A918546" s="31"/>
    </row>
    <row r="918552" spans="1:1" s="30" customFormat="1" ht="14.25" customHeight="1" x14ac:dyDescent="0.35"/>
    <row r="918568" spans="1:1" ht="14.25" customHeight="1" x14ac:dyDescent="0.45">
      <c r="A918568" s="31"/>
    </row>
    <row r="918574" spans="1:1" s="30" customFormat="1" ht="14.25" customHeight="1" x14ac:dyDescent="0.35"/>
    <row r="918590" spans="1:1" ht="14.25" customHeight="1" x14ac:dyDescent="0.45">
      <c r="A918590" s="31"/>
    </row>
    <row r="918596" s="30" customFormat="1" ht="14.25" customHeight="1" x14ac:dyDescent="0.35"/>
    <row r="918612" spans="1:1" ht="14.25" customHeight="1" x14ac:dyDescent="0.45">
      <c r="A918612" s="31"/>
    </row>
    <row r="918618" spans="1:1" s="30" customFormat="1" ht="14.25" customHeight="1" x14ac:dyDescent="0.35"/>
    <row r="918634" spans="1:1" ht="14.25" customHeight="1" x14ac:dyDescent="0.45">
      <c r="A918634" s="31"/>
    </row>
    <row r="918640" spans="1:1" s="30" customFormat="1" ht="14.25" customHeight="1" x14ac:dyDescent="0.35"/>
    <row r="918656" spans="1:1" ht="14.25" customHeight="1" x14ac:dyDescent="0.45">
      <c r="A918656" s="31"/>
    </row>
    <row r="918662" s="30" customFormat="1" ht="14.25" customHeight="1" x14ac:dyDescent="0.35"/>
    <row r="918678" spans="1:1" ht="14.25" customHeight="1" x14ac:dyDescent="0.45">
      <c r="A918678" s="31"/>
    </row>
    <row r="918684" spans="1:1" s="30" customFormat="1" ht="14.25" customHeight="1" x14ac:dyDescent="0.35"/>
    <row r="918700" spans="1:1" ht="14.25" customHeight="1" x14ac:dyDescent="0.45">
      <c r="A918700" s="31"/>
    </row>
    <row r="918706" s="30" customFormat="1" ht="14.25" customHeight="1" x14ac:dyDescent="0.35"/>
    <row r="918722" spans="1:1" ht="14.25" customHeight="1" x14ac:dyDescent="0.45">
      <c r="A918722" s="31"/>
    </row>
    <row r="918728" spans="1:1" s="30" customFormat="1" ht="14.25" customHeight="1" x14ac:dyDescent="0.35"/>
    <row r="918744" spans="1:1" ht="14.25" customHeight="1" x14ac:dyDescent="0.45">
      <c r="A918744" s="31"/>
    </row>
    <row r="918750" spans="1:1" s="30" customFormat="1" ht="14.25" customHeight="1" x14ac:dyDescent="0.35"/>
    <row r="918766" spans="1:1" ht="14.25" customHeight="1" x14ac:dyDescent="0.45">
      <c r="A918766" s="31"/>
    </row>
    <row r="918772" s="30" customFormat="1" ht="14.25" customHeight="1" x14ac:dyDescent="0.35"/>
    <row r="918788" spans="1:1" ht="14.25" customHeight="1" x14ac:dyDescent="0.45">
      <c r="A918788" s="31"/>
    </row>
    <row r="918794" spans="1:1" s="30" customFormat="1" ht="14.25" customHeight="1" x14ac:dyDescent="0.35"/>
    <row r="918810" spans="1:1" ht="14.25" customHeight="1" x14ac:dyDescent="0.45">
      <c r="A918810" s="31"/>
    </row>
    <row r="918816" spans="1:1" s="30" customFormat="1" ht="14.25" customHeight="1" x14ac:dyDescent="0.35"/>
    <row r="918832" spans="1:1" ht="14.25" customHeight="1" x14ac:dyDescent="0.45">
      <c r="A918832" s="31"/>
    </row>
    <row r="918838" s="30" customFormat="1" ht="14.25" customHeight="1" x14ac:dyDescent="0.35"/>
    <row r="918854" spans="1:1" ht="14.25" customHeight="1" x14ac:dyDescent="0.45">
      <c r="A918854" s="31"/>
    </row>
    <row r="918860" spans="1:1" s="30" customFormat="1" ht="14.25" customHeight="1" x14ac:dyDescent="0.35"/>
    <row r="918876" spans="1:1" ht="14.25" customHeight="1" x14ac:dyDescent="0.45">
      <c r="A918876" s="31"/>
    </row>
    <row r="918882" s="30" customFormat="1" ht="14.25" customHeight="1" x14ac:dyDescent="0.35"/>
    <row r="918898" spans="1:1" ht="14.25" customHeight="1" x14ac:dyDescent="0.45">
      <c r="A918898" s="31"/>
    </row>
    <row r="918904" spans="1:1" s="30" customFormat="1" ht="14.25" customHeight="1" x14ac:dyDescent="0.35"/>
    <row r="918920" spans="1:1" ht="14.25" customHeight="1" x14ac:dyDescent="0.45">
      <c r="A918920" s="31"/>
    </row>
    <row r="918926" spans="1:1" s="30" customFormat="1" ht="14.25" customHeight="1" x14ac:dyDescent="0.35"/>
    <row r="918942" spans="1:1" ht="14.25" customHeight="1" x14ac:dyDescent="0.45">
      <c r="A918942" s="31"/>
    </row>
    <row r="918948" s="30" customFormat="1" ht="14.25" customHeight="1" x14ac:dyDescent="0.35"/>
    <row r="918964" spans="1:1" ht="14.25" customHeight="1" x14ac:dyDescent="0.45">
      <c r="A918964" s="31"/>
    </row>
    <row r="918970" spans="1:1" s="30" customFormat="1" ht="14.25" customHeight="1" x14ac:dyDescent="0.35"/>
    <row r="918986" spans="1:1" ht="14.25" customHeight="1" x14ac:dyDescent="0.45">
      <c r="A918986" s="31"/>
    </row>
    <row r="918992" spans="1:1" s="30" customFormat="1" ht="14.25" customHeight="1" x14ac:dyDescent="0.35"/>
    <row r="919008" spans="1:1" ht="14.25" customHeight="1" x14ac:dyDescent="0.45">
      <c r="A919008" s="31"/>
    </row>
    <row r="919014" s="30" customFormat="1" ht="14.25" customHeight="1" x14ac:dyDescent="0.35"/>
    <row r="919030" spans="1:1" ht="14.25" customHeight="1" x14ac:dyDescent="0.45">
      <c r="A919030" s="31"/>
    </row>
    <row r="919036" spans="1:1" s="30" customFormat="1" ht="14.25" customHeight="1" x14ac:dyDescent="0.35"/>
    <row r="919052" spans="1:1" ht="14.25" customHeight="1" x14ac:dyDescent="0.45">
      <c r="A919052" s="31"/>
    </row>
    <row r="919058" s="30" customFormat="1" ht="14.25" customHeight="1" x14ac:dyDescent="0.35"/>
    <row r="919074" spans="1:1" ht="14.25" customHeight="1" x14ac:dyDescent="0.45">
      <c r="A919074" s="31"/>
    </row>
    <row r="919080" spans="1:1" s="30" customFormat="1" ht="14.25" customHeight="1" x14ac:dyDescent="0.35"/>
    <row r="919096" spans="1:1" ht="14.25" customHeight="1" x14ac:dyDescent="0.45">
      <c r="A919096" s="31"/>
    </row>
    <row r="919102" spans="1:1" s="30" customFormat="1" ht="14.25" customHeight="1" x14ac:dyDescent="0.35"/>
    <row r="919118" spans="1:1" ht="14.25" customHeight="1" x14ac:dyDescent="0.45">
      <c r="A919118" s="31"/>
    </row>
    <row r="919124" s="30" customFormat="1" ht="14.25" customHeight="1" x14ac:dyDescent="0.35"/>
    <row r="919140" spans="1:1" ht="14.25" customHeight="1" x14ac:dyDescent="0.45">
      <c r="A919140" s="31"/>
    </row>
    <row r="919146" spans="1:1" s="30" customFormat="1" ht="14.25" customHeight="1" x14ac:dyDescent="0.35"/>
    <row r="919162" spans="1:1" ht="14.25" customHeight="1" x14ac:dyDescent="0.45">
      <c r="A919162" s="31"/>
    </row>
    <row r="919168" spans="1:1" s="30" customFormat="1" ht="14.25" customHeight="1" x14ac:dyDescent="0.35"/>
    <row r="919184" spans="1:1" ht="14.25" customHeight="1" x14ac:dyDescent="0.45">
      <c r="A919184" s="31"/>
    </row>
    <row r="919190" s="30" customFormat="1" ht="14.25" customHeight="1" x14ac:dyDescent="0.35"/>
    <row r="919206" spans="1:1" ht="14.25" customHeight="1" x14ac:dyDescent="0.45">
      <c r="A919206" s="31"/>
    </row>
    <row r="919212" spans="1:1" s="30" customFormat="1" ht="14.25" customHeight="1" x14ac:dyDescent="0.35"/>
    <row r="919228" spans="1:1" ht="14.25" customHeight="1" x14ac:dyDescent="0.45">
      <c r="A919228" s="31"/>
    </row>
    <row r="919234" s="30" customFormat="1" ht="14.25" customHeight="1" x14ac:dyDescent="0.35"/>
    <row r="919250" spans="1:1" ht="14.25" customHeight="1" x14ac:dyDescent="0.45">
      <c r="A919250" s="31"/>
    </row>
    <row r="919256" spans="1:1" s="30" customFormat="1" ht="14.25" customHeight="1" x14ac:dyDescent="0.35"/>
    <row r="919272" spans="1:1" ht="14.25" customHeight="1" x14ac:dyDescent="0.45">
      <c r="A919272" s="31"/>
    </row>
    <row r="919278" spans="1:1" s="30" customFormat="1" ht="14.25" customHeight="1" x14ac:dyDescent="0.35"/>
    <row r="919294" spans="1:1" ht="14.25" customHeight="1" x14ac:dyDescent="0.45">
      <c r="A919294" s="31"/>
    </row>
    <row r="919300" s="30" customFormat="1" ht="14.25" customHeight="1" x14ac:dyDescent="0.35"/>
    <row r="919316" spans="1:1" ht="14.25" customHeight="1" x14ac:dyDescent="0.45">
      <c r="A919316" s="31"/>
    </row>
    <row r="919322" spans="1:1" s="30" customFormat="1" ht="14.25" customHeight="1" x14ac:dyDescent="0.35"/>
    <row r="919338" spans="1:1" ht="14.25" customHeight="1" x14ac:dyDescent="0.45">
      <c r="A919338" s="31"/>
    </row>
    <row r="919344" spans="1:1" s="30" customFormat="1" ht="14.25" customHeight="1" x14ac:dyDescent="0.35"/>
    <row r="919360" spans="1:1" ht="14.25" customHeight="1" x14ac:dyDescent="0.45">
      <c r="A919360" s="31"/>
    </row>
    <row r="919366" s="30" customFormat="1" ht="14.25" customHeight="1" x14ac:dyDescent="0.35"/>
    <row r="919382" spans="1:1" ht="14.25" customHeight="1" x14ac:dyDescent="0.45">
      <c r="A919382" s="31"/>
    </row>
    <row r="919388" spans="1:1" s="30" customFormat="1" ht="14.25" customHeight="1" x14ac:dyDescent="0.35"/>
    <row r="919404" spans="1:1" ht="14.25" customHeight="1" x14ac:dyDescent="0.45">
      <c r="A919404" s="31"/>
    </row>
    <row r="919410" s="30" customFormat="1" ht="14.25" customHeight="1" x14ac:dyDescent="0.35"/>
    <row r="919426" spans="1:1" ht="14.25" customHeight="1" x14ac:dyDescent="0.45">
      <c r="A919426" s="31"/>
    </row>
    <row r="919432" spans="1:1" s="30" customFormat="1" ht="14.25" customHeight="1" x14ac:dyDescent="0.35"/>
    <row r="919448" spans="1:1" ht="14.25" customHeight="1" x14ac:dyDescent="0.45">
      <c r="A919448" s="31"/>
    </row>
    <row r="919454" spans="1:1" s="30" customFormat="1" ht="14.25" customHeight="1" x14ac:dyDescent="0.35"/>
    <row r="919470" spans="1:1" ht="14.25" customHeight="1" x14ac:dyDescent="0.45">
      <c r="A919470" s="31"/>
    </row>
    <row r="919476" s="30" customFormat="1" ht="14.25" customHeight="1" x14ac:dyDescent="0.35"/>
    <row r="919492" spans="1:1" ht="14.25" customHeight="1" x14ac:dyDescent="0.45">
      <c r="A919492" s="31"/>
    </row>
    <row r="919498" spans="1:1" s="30" customFormat="1" ht="14.25" customHeight="1" x14ac:dyDescent="0.35"/>
    <row r="919514" spans="1:1" ht="14.25" customHeight="1" x14ac:dyDescent="0.45">
      <c r="A919514" s="31"/>
    </row>
    <row r="919520" spans="1:1" s="30" customFormat="1" ht="14.25" customHeight="1" x14ac:dyDescent="0.35"/>
    <row r="919536" spans="1:1" ht="14.25" customHeight="1" x14ac:dyDescent="0.45">
      <c r="A919536" s="31"/>
    </row>
    <row r="919542" s="30" customFormat="1" ht="14.25" customHeight="1" x14ac:dyDescent="0.35"/>
    <row r="919558" spans="1:1" ht="14.25" customHeight="1" x14ac:dyDescent="0.45">
      <c r="A919558" s="31"/>
    </row>
    <row r="919564" spans="1:1" s="30" customFormat="1" ht="14.25" customHeight="1" x14ac:dyDescent="0.35"/>
    <row r="919580" spans="1:1" ht="14.25" customHeight="1" x14ac:dyDescent="0.45">
      <c r="A919580" s="31"/>
    </row>
    <row r="919586" s="30" customFormat="1" ht="14.25" customHeight="1" x14ac:dyDescent="0.35"/>
    <row r="919602" spans="1:1" ht="14.25" customHeight="1" x14ac:dyDescent="0.45">
      <c r="A919602" s="31"/>
    </row>
    <row r="919608" spans="1:1" s="30" customFormat="1" ht="14.25" customHeight="1" x14ac:dyDescent="0.35"/>
    <row r="919624" spans="1:1" ht="14.25" customHeight="1" x14ac:dyDescent="0.45">
      <c r="A919624" s="31"/>
    </row>
    <row r="919630" spans="1:1" s="30" customFormat="1" ht="14.25" customHeight="1" x14ac:dyDescent="0.35"/>
    <row r="919646" spans="1:1" ht="14.25" customHeight="1" x14ac:dyDescent="0.45">
      <c r="A919646" s="31"/>
    </row>
    <row r="919652" s="30" customFormat="1" ht="14.25" customHeight="1" x14ac:dyDescent="0.35"/>
    <row r="919668" spans="1:1" ht="14.25" customHeight="1" x14ac:dyDescent="0.45">
      <c r="A919668" s="31"/>
    </row>
    <row r="919674" spans="1:1" s="30" customFormat="1" ht="14.25" customHeight="1" x14ac:dyDescent="0.35"/>
    <row r="919690" spans="1:1" ht="14.25" customHeight="1" x14ac:dyDescent="0.45">
      <c r="A919690" s="31"/>
    </row>
    <row r="919696" spans="1:1" s="30" customFormat="1" ht="14.25" customHeight="1" x14ac:dyDescent="0.35"/>
    <row r="919712" spans="1:1" ht="14.25" customHeight="1" x14ac:dyDescent="0.45">
      <c r="A919712" s="31"/>
    </row>
    <row r="919718" s="30" customFormat="1" ht="14.25" customHeight="1" x14ac:dyDescent="0.35"/>
    <row r="919734" spans="1:1" ht="14.25" customHeight="1" x14ac:dyDescent="0.45">
      <c r="A919734" s="31"/>
    </row>
    <row r="919740" spans="1:1" s="30" customFormat="1" ht="14.25" customHeight="1" x14ac:dyDescent="0.35"/>
    <row r="919756" spans="1:1" ht="14.25" customHeight="1" x14ac:dyDescent="0.45">
      <c r="A919756" s="31"/>
    </row>
    <row r="919762" s="30" customFormat="1" ht="14.25" customHeight="1" x14ac:dyDescent="0.35"/>
    <row r="919778" spans="1:1" ht="14.25" customHeight="1" x14ac:dyDescent="0.45">
      <c r="A919778" s="31"/>
    </row>
    <row r="919784" spans="1:1" s="30" customFormat="1" ht="14.25" customHeight="1" x14ac:dyDescent="0.35"/>
    <row r="919800" spans="1:1" ht="14.25" customHeight="1" x14ac:dyDescent="0.45">
      <c r="A919800" s="31"/>
    </row>
    <row r="919806" spans="1:1" s="30" customFormat="1" ht="14.25" customHeight="1" x14ac:dyDescent="0.35"/>
    <row r="919822" spans="1:1" ht="14.25" customHeight="1" x14ac:dyDescent="0.45">
      <c r="A919822" s="31"/>
    </row>
    <row r="919828" s="30" customFormat="1" ht="14.25" customHeight="1" x14ac:dyDescent="0.35"/>
    <row r="919844" spans="1:1" ht="14.25" customHeight="1" x14ac:dyDescent="0.45">
      <c r="A919844" s="31"/>
    </row>
    <row r="919850" spans="1:1" s="30" customFormat="1" ht="14.25" customHeight="1" x14ac:dyDescent="0.35"/>
    <row r="919866" spans="1:1" ht="14.25" customHeight="1" x14ac:dyDescent="0.45">
      <c r="A919866" s="31"/>
    </row>
    <row r="919872" spans="1:1" s="30" customFormat="1" ht="14.25" customHeight="1" x14ac:dyDescent="0.35"/>
    <row r="919888" spans="1:1" ht="14.25" customHeight="1" x14ac:dyDescent="0.45">
      <c r="A919888" s="31"/>
    </row>
    <row r="919894" s="30" customFormat="1" ht="14.25" customHeight="1" x14ac:dyDescent="0.35"/>
    <row r="919910" spans="1:1" ht="14.25" customHeight="1" x14ac:dyDescent="0.45">
      <c r="A919910" s="31"/>
    </row>
    <row r="919916" spans="1:1" s="30" customFormat="1" ht="14.25" customHeight="1" x14ac:dyDescent="0.35"/>
    <row r="919932" spans="1:1" ht="14.25" customHeight="1" x14ac:dyDescent="0.45">
      <c r="A919932" s="31"/>
    </row>
    <row r="919938" s="30" customFormat="1" ht="14.25" customHeight="1" x14ac:dyDescent="0.35"/>
    <row r="919954" spans="1:1" ht="14.25" customHeight="1" x14ac:dyDescent="0.45">
      <c r="A919954" s="31"/>
    </row>
    <row r="919960" spans="1:1" s="30" customFormat="1" ht="14.25" customHeight="1" x14ac:dyDescent="0.35"/>
    <row r="919976" spans="1:1" ht="14.25" customHeight="1" x14ac:dyDescent="0.45">
      <c r="A919976" s="31"/>
    </row>
    <row r="919982" spans="1:1" s="30" customFormat="1" ht="14.25" customHeight="1" x14ac:dyDescent="0.35"/>
    <row r="919998" spans="1:1" ht="14.25" customHeight="1" x14ac:dyDescent="0.45">
      <c r="A919998" s="31"/>
    </row>
    <row r="920004" s="30" customFormat="1" ht="14.25" customHeight="1" x14ac:dyDescent="0.35"/>
    <row r="920020" spans="1:1" ht="14.25" customHeight="1" x14ac:dyDescent="0.45">
      <c r="A920020" s="31"/>
    </row>
    <row r="920026" spans="1:1" s="30" customFormat="1" ht="14.25" customHeight="1" x14ac:dyDescent="0.35"/>
    <row r="920042" spans="1:1" ht="14.25" customHeight="1" x14ac:dyDescent="0.45">
      <c r="A920042" s="31"/>
    </row>
    <row r="920048" spans="1:1" s="30" customFormat="1" ht="14.25" customHeight="1" x14ac:dyDescent="0.35"/>
    <row r="920064" spans="1:1" ht="14.25" customHeight="1" x14ac:dyDescent="0.45">
      <c r="A920064" s="31"/>
    </row>
    <row r="920070" s="30" customFormat="1" ht="14.25" customHeight="1" x14ac:dyDescent="0.35"/>
    <row r="920086" spans="1:1" ht="14.25" customHeight="1" x14ac:dyDescent="0.45">
      <c r="A920086" s="31"/>
    </row>
    <row r="920092" spans="1:1" s="30" customFormat="1" ht="14.25" customHeight="1" x14ac:dyDescent="0.35"/>
    <row r="920108" spans="1:1" ht="14.25" customHeight="1" x14ac:dyDescent="0.45">
      <c r="A920108" s="31"/>
    </row>
    <row r="920114" s="30" customFormat="1" ht="14.25" customHeight="1" x14ac:dyDescent="0.35"/>
    <row r="920130" spans="1:1" ht="14.25" customHeight="1" x14ac:dyDescent="0.45">
      <c r="A920130" s="31"/>
    </row>
    <row r="920136" spans="1:1" s="30" customFormat="1" ht="14.25" customHeight="1" x14ac:dyDescent="0.35"/>
    <row r="920152" spans="1:1" ht="14.25" customHeight="1" x14ac:dyDescent="0.45">
      <c r="A920152" s="31"/>
    </row>
    <row r="920158" spans="1:1" s="30" customFormat="1" ht="14.25" customHeight="1" x14ac:dyDescent="0.35"/>
    <row r="920174" spans="1:1" ht="14.25" customHeight="1" x14ac:dyDescent="0.45">
      <c r="A920174" s="31"/>
    </row>
    <row r="920180" s="30" customFormat="1" ht="14.25" customHeight="1" x14ac:dyDescent="0.35"/>
    <row r="920196" spans="1:1" ht="14.25" customHeight="1" x14ac:dyDescent="0.45">
      <c r="A920196" s="31"/>
    </row>
    <row r="920202" spans="1:1" s="30" customFormat="1" ht="14.25" customHeight="1" x14ac:dyDescent="0.35"/>
    <row r="920218" spans="1:1" ht="14.25" customHeight="1" x14ac:dyDescent="0.45">
      <c r="A920218" s="31"/>
    </row>
    <row r="920224" spans="1:1" s="30" customFormat="1" ht="14.25" customHeight="1" x14ac:dyDescent="0.35"/>
    <row r="920240" spans="1:1" ht="14.25" customHeight="1" x14ac:dyDescent="0.45">
      <c r="A920240" s="31"/>
    </row>
    <row r="920246" s="30" customFormat="1" ht="14.25" customHeight="1" x14ac:dyDescent="0.35"/>
    <row r="920262" spans="1:1" ht="14.25" customHeight="1" x14ac:dyDescent="0.45">
      <c r="A920262" s="31"/>
    </row>
    <row r="920268" spans="1:1" s="30" customFormat="1" ht="14.25" customHeight="1" x14ac:dyDescent="0.35"/>
    <row r="920284" spans="1:1" ht="14.25" customHeight="1" x14ac:dyDescent="0.45">
      <c r="A920284" s="31"/>
    </row>
    <row r="920290" s="30" customFormat="1" ht="14.25" customHeight="1" x14ac:dyDescent="0.35"/>
    <row r="920306" spans="1:1" ht="14.25" customHeight="1" x14ac:dyDescent="0.45">
      <c r="A920306" s="31"/>
    </row>
    <row r="920312" spans="1:1" s="30" customFormat="1" ht="14.25" customHeight="1" x14ac:dyDescent="0.35"/>
    <row r="920328" spans="1:1" ht="14.25" customHeight="1" x14ac:dyDescent="0.45">
      <c r="A920328" s="31"/>
    </row>
    <row r="920334" spans="1:1" s="30" customFormat="1" ht="14.25" customHeight="1" x14ac:dyDescent="0.35"/>
    <row r="920350" spans="1:1" ht="14.25" customHeight="1" x14ac:dyDescent="0.45">
      <c r="A920350" s="31"/>
    </row>
    <row r="920356" s="30" customFormat="1" ht="14.25" customHeight="1" x14ac:dyDescent="0.35"/>
    <row r="920372" spans="1:1" ht="14.25" customHeight="1" x14ac:dyDescent="0.45">
      <c r="A920372" s="31"/>
    </row>
    <row r="920378" spans="1:1" s="30" customFormat="1" ht="14.25" customHeight="1" x14ac:dyDescent="0.35"/>
    <row r="920394" spans="1:1" ht="14.25" customHeight="1" x14ac:dyDescent="0.45">
      <c r="A920394" s="31"/>
    </row>
    <row r="920400" spans="1:1" s="30" customFormat="1" ht="14.25" customHeight="1" x14ac:dyDescent="0.35"/>
    <row r="920416" spans="1:1" ht="14.25" customHeight="1" x14ac:dyDescent="0.45">
      <c r="A920416" s="31"/>
    </row>
    <row r="920422" s="30" customFormat="1" ht="14.25" customHeight="1" x14ac:dyDescent="0.35"/>
    <row r="920438" spans="1:1" ht="14.25" customHeight="1" x14ac:dyDescent="0.45">
      <c r="A920438" s="31"/>
    </row>
    <row r="920444" spans="1:1" s="30" customFormat="1" ht="14.25" customHeight="1" x14ac:dyDescent="0.35"/>
    <row r="920460" spans="1:1" ht="14.25" customHeight="1" x14ac:dyDescent="0.45">
      <c r="A920460" s="31"/>
    </row>
    <row r="920466" s="30" customFormat="1" ht="14.25" customHeight="1" x14ac:dyDescent="0.35"/>
    <row r="920482" spans="1:1" ht="14.25" customHeight="1" x14ac:dyDescent="0.45">
      <c r="A920482" s="31"/>
    </row>
    <row r="920488" spans="1:1" s="30" customFormat="1" ht="14.25" customHeight="1" x14ac:dyDescent="0.35"/>
    <row r="920504" spans="1:1" ht="14.25" customHeight="1" x14ac:dyDescent="0.45">
      <c r="A920504" s="31"/>
    </row>
    <row r="920510" spans="1:1" s="30" customFormat="1" ht="14.25" customHeight="1" x14ac:dyDescent="0.35"/>
    <row r="920526" spans="1:1" ht="14.25" customHeight="1" x14ac:dyDescent="0.45">
      <c r="A920526" s="31"/>
    </row>
    <row r="920532" s="30" customFormat="1" ht="14.25" customHeight="1" x14ac:dyDescent="0.35"/>
    <row r="920548" spans="1:1" ht="14.25" customHeight="1" x14ac:dyDescent="0.45">
      <c r="A920548" s="31"/>
    </row>
    <row r="920554" spans="1:1" s="30" customFormat="1" ht="14.25" customHeight="1" x14ac:dyDescent="0.35"/>
    <row r="920570" spans="1:1" ht="14.25" customHeight="1" x14ac:dyDescent="0.45">
      <c r="A920570" s="31"/>
    </row>
    <row r="920576" spans="1:1" s="30" customFormat="1" ht="14.25" customHeight="1" x14ac:dyDescent="0.35"/>
    <row r="920592" spans="1:1" ht="14.25" customHeight="1" x14ac:dyDescent="0.45">
      <c r="A920592" s="31"/>
    </row>
    <row r="920598" s="30" customFormat="1" ht="14.25" customHeight="1" x14ac:dyDescent="0.35"/>
    <row r="920614" spans="1:1" ht="14.25" customHeight="1" x14ac:dyDescent="0.45">
      <c r="A920614" s="31"/>
    </row>
    <row r="920620" spans="1:1" s="30" customFormat="1" ht="14.25" customHeight="1" x14ac:dyDescent="0.35"/>
    <row r="920636" spans="1:1" ht="14.25" customHeight="1" x14ac:dyDescent="0.45">
      <c r="A920636" s="31"/>
    </row>
    <row r="920642" s="30" customFormat="1" ht="14.25" customHeight="1" x14ac:dyDescent="0.35"/>
    <row r="920658" spans="1:1" ht="14.25" customHeight="1" x14ac:dyDescent="0.45">
      <c r="A920658" s="31"/>
    </row>
    <row r="920664" spans="1:1" s="30" customFormat="1" ht="14.25" customHeight="1" x14ac:dyDescent="0.35"/>
    <row r="920680" spans="1:1" ht="14.25" customHeight="1" x14ac:dyDescent="0.45">
      <c r="A920680" s="31"/>
    </row>
    <row r="920686" spans="1:1" s="30" customFormat="1" ht="14.25" customHeight="1" x14ac:dyDescent="0.35"/>
    <row r="920702" spans="1:1" ht="14.25" customHeight="1" x14ac:dyDescent="0.45">
      <c r="A920702" s="31"/>
    </row>
    <row r="920708" s="30" customFormat="1" ht="14.25" customHeight="1" x14ac:dyDescent="0.35"/>
    <row r="920724" spans="1:1" ht="14.25" customHeight="1" x14ac:dyDescent="0.45">
      <c r="A920724" s="31"/>
    </row>
    <row r="920730" spans="1:1" s="30" customFormat="1" ht="14.25" customHeight="1" x14ac:dyDescent="0.35"/>
    <row r="920746" spans="1:1" ht="14.25" customHeight="1" x14ac:dyDescent="0.45">
      <c r="A920746" s="31"/>
    </row>
    <row r="920752" spans="1:1" s="30" customFormat="1" ht="14.25" customHeight="1" x14ac:dyDescent="0.35"/>
    <row r="920768" spans="1:1" ht="14.25" customHeight="1" x14ac:dyDescent="0.45">
      <c r="A920768" s="31"/>
    </row>
    <row r="920774" s="30" customFormat="1" ht="14.25" customHeight="1" x14ac:dyDescent="0.35"/>
    <row r="920790" spans="1:1" ht="14.25" customHeight="1" x14ac:dyDescent="0.45">
      <c r="A920790" s="31"/>
    </row>
    <row r="920796" spans="1:1" s="30" customFormat="1" ht="14.25" customHeight="1" x14ac:dyDescent="0.35"/>
    <row r="920812" spans="1:1" ht="14.25" customHeight="1" x14ac:dyDescent="0.45">
      <c r="A920812" s="31"/>
    </row>
    <row r="920818" s="30" customFormat="1" ht="14.25" customHeight="1" x14ac:dyDescent="0.35"/>
    <row r="920834" spans="1:1" ht="14.25" customHeight="1" x14ac:dyDescent="0.45">
      <c r="A920834" s="31"/>
    </row>
    <row r="920840" spans="1:1" s="30" customFormat="1" ht="14.25" customHeight="1" x14ac:dyDescent="0.35"/>
    <row r="920856" spans="1:1" ht="14.25" customHeight="1" x14ac:dyDescent="0.45">
      <c r="A920856" s="31"/>
    </row>
    <row r="920862" spans="1:1" s="30" customFormat="1" ht="14.25" customHeight="1" x14ac:dyDescent="0.35"/>
    <row r="920878" spans="1:1" ht="14.25" customHeight="1" x14ac:dyDescent="0.45">
      <c r="A920878" s="31"/>
    </row>
    <row r="920884" s="30" customFormat="1" ht="14.25" customHeight="1" x14ac:dyDescent="0.35"/>
    <row r="920900" spans="1:1" ht="14.25" customHeight="1" x14ac:dyDescent="0.45">
      <c r="A920900" s="31"/>
    </row>
    <row r="920906" spans="1:1" s="30" customFormat="1" ht="14.25" customHeight="1" x14ac:dyDescent="0.35"/>
    <row r="920922" spans="1:1" ht="14.25" customHeight="1" x14ac:dyDescent="0.45">
      <c r="A920922" s="31"/>
    </row>
    <row r="920928" spans="1:1" s="30" customFormat="1" ht="14.25" customHeight="1" x14ac:dyDescent="0.35"/>
    <row r="920944" spans="1:1" ht="14.25" customHeight="1" x14ac:dyDescent="0.45">
      <c r="A920944" s="31"/>
    </row>
    <row r="920950" s="30" customFormat="1" ht="14.25" customHeight="1" x14ac:dyDescent="0.35"/>
    <row r="920966" spans="1:1" ht="14.25" customHeight="1" x14ac:dyDescent="0.45">
      <c r="A920966" s="31"/>
    </row>
    <row r="920972" spans="1:1" s="30" customFormat="1" ht="14.25" customHeight="1" x14ac:dyDescent="0.35"/>
    <row r="920988" spans="1:1" ht="14.25" customHeight="1" x14ac:dyDescent="0.45">
      <c r="A920988" s="31"/>
    </row>
    <row r="920994" s="30" customFormat="1" ht="14.25" customHeight="1" x14ac:dyDescent="0.35"/>
    <row r="921010" spans="1:1" ht="14.25" customHeight="1" x14ac:dyDescent="0.45">
      <c r="A921010" s="31"/>
    </row>
    <row r="921016" spans="1:1" s="30" customFormat="1" ht="14.25" customHeight="1" x14ac:dyDescent="0.35"/>
    <row r="921032" spans="1:1" ht="14.25" customHeight="1" x14ac:dyDescent="0.45">
      <c r="A921032" s="31"/>
    </row>
    <row r="921038" spans="1:1" s="30" customFormat="1" ht="14.25" customHeight="1" x14ac:dyDescent="0.35"/>
    <row r="921054" spans="1:1" ht="14.25" customHeight="1" x14ac:dyDescent="0.45">
      <c r="A921054" s="31"/>
    </row>
    <row r="921060" s="30" customFormat="1" ht="14.25" customHeight="1" x14ac:dyDescent="0.35"/>
    <row r="921076" spans="1:1" ht="14.25" customHeight="1" x14ac:dyDescent="0.45">
      <c r="A921076" s="31"/>
    </row>
    <row r="921082" spans="1:1" s="30" customFormat="1" ht="14.25" customHeight="1" x14ac:dyDescent="0.35"/>
    <row r="921098" spans="1:1" ht="14.25" customHeight="1" x14ac:dyDescent="0.45">
      <c r="A921098" s="31"/>
    </row>
    <row r="921104" spans="1:1" s="30" customFormat="1" ht="14.25" customHeight="1" x14ac:dyDescent="0.35"/>
    <row r="921120" spans="1:1" ht="14.25" customHeight="1" x14ac:dyDescent="0.45">
      <c r="A921120" s="31"/>
    </row>
    <row r="921126" s="30" customFormat="1" ht="14.25" customHeight="1" x14ac:dyDescent="0.35"/>
    <row r="921142" spans="1:1" ht="14.25" customHeight="1" x14ac:dyDescent="0.45">
      <c r="A921142" s="31"/>
    </row>
    <row r="921148" spans="1:1" s="30" customFormat="1" ht="14.25" customHeight="1" x14ac:dyDescent="0.35"/>
    <row r="921164" spans="1:1" ht="14.25" customHeight="1" x14ac:dyDescent="0.45">
      <c r="A921164" s="31"/>
    </row>
    <row r="921170" s="30" customFormat="1" ht="14.25" customHeight="1" x14ac:dyDescent="0.35"/>
    <row r="921186" spans="1:1" ht="14.25" customHeight="1" x14ac:dyDescent="0.45">
      <c r="A921186" s="31"/>
    </row>
    <row r="921192" spans="1:1" s="30" customFormat="1" ht="14.25" customHeight="1" x14ac:dyDescent="0.35"/>
    <row r="921208" spans="1:1" ht="14.25" customHeight="1" x14ac:dyDescent="0.45">
      <c r="A921208" s="31"/>
    </row>
    <row r="921214" spans="1:1" s="30" customFormat="1" ht="14.25" customHeight="1" x14ac:dyDescent="0.35"/>
    <row r="921230" spans="1:1" ht="14.25" customHeight="1" x14ac:dyDescent="0.45">
      <c r="A921230" s="31"/>
    </row>
    <row r="921236" s="30" customFormat="1" ht="14.25" customHeight="1" x14ac:dyDescent="0.35"/>
    <row r="921252" spans="1:1" ht="14.25" customHeight="1" x14ac:dyDescent="0.45">
      <c r="A921252" s="31"/>
    </row>
    <row r="921258" spans="1:1" s="30" customFormat="1" ht="14.25" customHeight="1" x14ac:dyDescent="0.35"/>
    <row r="921274" spans="1:1" ht="14.25" customHeight="1" x14ac:dyDescent="0.45">
      <c r="A921274" s="31"/>
    </row>
    <row r="921280" spans="1:1" s="30" customFormat="1" ht="14.25" customHeight="1" x14ac:dyDescent="0.35"/>
    <row r="921296" spans="1:1" ht="14.25" customHeight="1" x14ac:dyDescent="0.45">
      <c r="A921296" s="31"/>
    </row>
    <row r="921302" s="30" customFormat="1" ht="14.25" customHeight="1" x14ac:dyDescent="0.35"/>
    <row r="921318" spans="1:1" ht="14.25" customHeight="1" x14ac:dyDescent="0.45">
      <c r="A921318" s="31"/>
    </row>
    <row r="921324" spans="1:1" s="30" customFormat="1" ht="14.25" customHeight="1" x14ac:dyDescent="0.35"/>
    <row r="921340" spans="1:1" ht="14.25" customHeight="1" x14ac:dyDescent="0.45">
      <c r="A921340" s="31"/>
    </row>
    <row r="921346" s="30" customFormat="1" ht="14.25" customHeight="1" x14ac:dyDescent="0.35"/>
    <row r="921362" spans="1:1" ht="14.25" customHeight="1" x14ac:dyDescent="0.45">
      <c r="A921362" s="31"/>
    </row>
    <row r="921368" spans="1:1" s="30" customFormat="1" ht="14.25" customHeight="1" x14ac:dyDescent="0.35"/>
    <row r="921384" spans="1:1" ht="14.25" customHeight="1" x14ac:dyDescent="0.45">
      <c r="A921384" s="31"/>
    </row>
    <row r="921390" spans="1:1" s="30" customFormat="1" ht="14.25" customHeight="1" x14ac:dyDescent="0.35"/>
    <row r="921406" spans="1:1" ht="14.25" customHeight="1" x14ac:dyDescent="0.45">
      <c r="A921406" s="31"/>
    </row>
    <row r="921412" s="30" customFormat="1" ht="14.25" customHeight="1" x14ac:dyDescent="0.35"/>
    <row r="921428" spans="1:1" ht="14.25" customHeight="1" x14ac:dyDescent="0.45">
      <c r="A921428" s="31"/>
    </row>
    <row r="921434" spans="1:1" s="30" customFormat="1" ht="14.25" customHeight="1" x14ac:dyDescent="0.35"/>
    <row r="921450" spans="1:1" ht="14.25" customHeight="1" x14ac:dyDescent="0.45">
      <c r="A921450" s="31"/>
    </row>
    <row r="921456" spans="1:1" s="30" customFormat="1" ht="14.25" customHeight="1" x14ac:dyDescent="0.35"/>
    <row r="921472" spans="1:1" ht="14.25" customHeight="1" x14ac:dyDescent="0.45">
      <c r="A921472" s="31"/>
    </row>
    <row r="921478" s="30" customFormat="1" ht="14.25" customHeight="1" x14ac:dyDescent="0.35"/>
    <row r="921494" spans="1:1" ht="14.25" customHeight="1" x14ac:dyDescent="0.45">
      <c r="A921494" s="31"/>
    </row>
    <row r="921500" spans="1:1" s="30" customFormat="1" ht="14.25" customHeight="1" x14ac:dyDescent="0.35"/>
    <row r="921516" spans="1:1" ht="14.25" customHeight="1" x14ac:dyDescent="0.45">
      <c r="A921516" s="31"/>
    </row>
    <row r="921522" s="30" customFormat="1" ht="14.25" customHeight="1" x14ac:dyDescent="0.35"/>
    <row r="921538" spans="1:1" ht="14.25" customHeight="1" x14ac:dyDescent="0.45">
      <c r="A921538" s="31"/>
    </row>
    <row r="921544" spans="1:1" s="30" customFormat="1" ht="14.25" customHeight="1" x14ac:dyDescent="0.35"/>
    <row r="921560" spans="1:1" ht="14.25" customHeight="1" x14ac:dyDescent="0.45">
      <c r="A921560" s="31"/>
    </row>
    <row r="921566" spans="1:1" s="30" customFormat="1" ht="14.25" customHeight="1" x14ac:dyDescent="0.35"/>
    <row r="921582" spans="1:1" ht="14.25" customHeight="1" x14ac:dyDescent="0.45">
      <c r="A921582" s="31"/>
    </row>
    <row r="921588" s="30" customFormat="1" ht="14.25" customHeight="1" x14ac:dyDescent="0.35"/>
    <row r="921604" spans="1:1" ht="14.25" customHeight="1" x14ac:dyDescent="0.45">
      <c r="A921604" s="31"/>
    </row>
    <row r="921610" spans="1:1" s="30" customFormat="1" ht="14.25" customHeight="1" x14ac:dyDescent="0.35"/>
    <row r="921626" spans="1:1" ht="14.25" customHeight="1" x14ac:dyDescent="0.45">
      <c r="A921626" s="31"/>
    </row>
    <row r="921632" spans="1:1" s="30" customFormat="1" ht="14.25" customHeight="1" x14ac:dyDescent="0.35"/>
    <row r="921648" spans="1:1" ht="14.25" customHeight="1" x14ac:dyDescent="0.45">
      <c r="A921648" s="31"/>
    </row>
    <row r="921654" s="30" customFormat="1" ht="14.25" customHeight="1" x14ac:dyDescent="0.35"/>
    <row r="921670" spans="1:1" ht="14.25" customHeight="1" x14ac:dyDescent="0.45">
      <c r="A921670" s="31"/>
    </row>
    <row r="921676" spans="1:1" s="30" customFormat="1" ht="14.25" customHeight="1" x14ac:dyDescent="0.35"/>
    <row r="921692" spans="1:1" ht="14.25" customHeight="1" x14ac:dyDescent="0.45">
      <c r="A921692" s="31"/>
    </row>
    <row r="921698" s="30" customFormat="1" ht="14.25" customHeight="1" x14ac:dyDescent="0.35"/>
    <row r="921714" spans="1:1" ht="14.25" customHeight="1" x14ac:dyDescent="0.45">
      <c r="A921714" s="31"/>
    </row>
    <row r="921720" spans="1:1" s="30" customFormat="1" ht="14.25" customHeight="1" x14ac:dyDescent="0.35"/>
    <row r="921736" spans="1:1" ht="14.25" customHeight="1" x14ac:dyDescent="0.45">
      <c r="A921736" s="31"/>
    </row>
    <row r="921742" spans="1:1" s="30" customFormat="1" ht="14.25" customHeight="1" x14ac:dyDescent="0.35"/>
    <row r="921758" spans="1:1" ht="14.25" customHeight="1" x14ac:dyDescent="0.45">
      <c r="A921758" s="31"/>
    </row>
    <row r="921764" s="30" customFormat="1" ht="14.25" customHeight="1" x14ac:dyDescent="0.35"/>
    <row r="921780" spans="1:1" ht="14.25" customHeight="1" x14ac:dyDescent="0.45">
      <c r="A921780" s="31"/>
    </row>
    <row r="921786" spans="1:1" s="30" customFormat="1" ht="14.25" customHeight="1" x14ac:dyDescent="0.35"/>
    <row r="921802" spans="1:1" ht="14.25" customHeight="1" x14ac:dyDescent="0.45">
      <c r="A921802" s="31"/>
    </row>
    <row r="921808" spans="1:1" s="30" customFormat="1" ht="14.25" customHeight="1" x14ac:dyDescent="0.35"/>
    <row r="921824" spans="1:1" ht="14.25" customHeight="1" x14ac:dyDescent="0.45">
      <c r="A921824" s="31"/>
    </row>
    <row r="921830" s="30" customFormat="1" ht="14.25" customHeight="1" x14ac:dyDescent="0.35"/>
    <row r="921846" spans="1:1" ht="14.25" customHeight="1" x14ac:dyDescent="0.45">
      <c r="A921846" s="31"/>
    </row>
    <row r="921852" spans="1:1" s="30" customFormat="1" ht="14.25" customHeight="1" x14ac:dyDescent="0.35"/>
    <row r="921868" spans="1:1" ht="14.25" customHeight="1" x14ac:dyDescent="0.45">
      <c r="A921868" s="31"/>
    </row>
    <row r="921874" s="30" customFormat="1" ht="14.25" customHeight="1" x14ac:dyDescent="0.35"/>
    <row r="921890" spans="1:1" ht="14.25" customHeight="1" x14ac:dyDescent="0.45">
      <c r="A921890" s="31"/>
    </row>
    <row r="921896" spans="1:1" s="30" customFormat="1" ht="14.25" customHeight="1" x14ac:dyDescent="0.35"/>
    <row r="921912" spans="1:1" ht="14.25" customHeight="1" x14ac:dyDescent="0.45">
      <c r="A921912" s="31"/>
    </row>
    <row r="921918" spans="1:1" s="30" customFormat="1" ht="14.25" customHeight="1" x14ac:dyDescent="0.35"/>
    <row r="921934" spans="1:1" ht="14.25" customHeight="1" x14ac:dyDescent="0.45">
      <c r="A921934" s="31"/>
    </row>
    <row r="921940" s="30" customFormat="1" ht="14.25" customHeight="1" x14ac:dyDescent="0.35"/>
    <row r="921956" spans="1:1" ht="14.25" customHeight="1" x14ac:dyDescent="0.45">
      <c r="A921956" s="31"/>
    </row>
    <row r="921962" spans="1:1" s="30" customFormat="1" ht="14.25" customHeight="1" x14ac:dyDescent="0.35"/>
    <row r="921978" spans="1:1" ht="14.25" customHeight="1" x14ac:dyDescent="0.45">
      <c r="A921978" s="31"/>
    </row>
    <row r="921984" spans="1:1" s="30" customFormat="1" ht="14.25" customHeight="1" x14ac:dyDescent="0.35"/>
    <row r="922000" spans="1:1" ht="14.25" customHeight="1" x14ac:dyDescent="0.45">
      <c r="A922000" s="31"/>
    </row>
    <row r="922006" s="30" customFormat="1" ht="14.25" customHeight="1" x14ac:dyDescent="0.35"/>
    <row r="922022" spans="1:1" ht="14.25" customHeight="1" x14ac:dyDescent="0.45">
      <c r="A922022" s="31"/>
    </row>
    <row r="922028" spans="1:1" s="30" customFormat="1" ht="14.25" customHeight="1" x14ac:dyDescent="0.35"/>
    <row r="922044" spans="1:1" ht="14.25" customHeight="1" x14ac:dyDescent="0.45">
      <c r="A922044" s="31"/>
    </row>
    <row r="922050" s="30" customFormat="1" ht="14.25" customHeight="1" x14ac:dyDescent="0.35"/>
    <row r="922066" spans="1:1" ht="14.25" customHeight="1" x14ac:dyDescent="0.45">
      <c r="A922066" s="31"/>
    </row>
    <row r="922072" spans="1:1" s="30" customFormat="1" ht="14.25" customHeight="1" x14ac:dyDescent="0.35"/>
    <row r="922088" spans="1:1" ht="14.25" customHeight="1" x14ac:dyDescent="0.45">
      <c r="A922088" s="31"/>
    </row>
    <row r="922094" spans="1:1" s="30" customFormat="1" ht="14.25" customHeight="1" x14ac:dyDescent="0.35"/>
    <row r="922110" spans="1:1" ht="14.25" customHeight="1" x14ac:dyDescent="0.45">
      <c r="A922110" s="31"/>
    </row>
    <row r="922116" s="30" customFormat="1" ht="14.25" customHeight="1" x14ac:dyDescent="0.35"/>
    <row r="922132" spans="1:1" ht="14.25" customHeight="1" x14ac:dyDescent="0.45">
      <c r="A922132" s="31"/>
    </row>
    <row r="922138" spans="1:1" s="30" customFormat="1" ht="14.25" customHeight="1" x14ac:dyDescent="0.35"/>
    <row r="922154" spans="1:1" ht="14.25" customHeight="1" x14ac:dyDescent="0.45">
      <c r="A922154" s="31"/>
    </row>
    <row r="922160" spans="1:1" s="30" customFormat="1" ht="14.25" customHeight="1" x14ac:dyDescent="0.35"/>
    <row r="922176" spans="1:1" ht="14.25" customHeight="1" x14ac:dyDescent="0.45">
      <c r="A922176" s="31"/>
    </row>
    <row r="922182" s="30" customFormat="1" ht="14.25" customHeight="1" x14ac:dyDescent="0.35"/>
    <row r="922198" spans="1:1" ht="14.25" customHeight="1" x14ac:dyDescent="0.45">
      <c r="A922198" s="31"/>
    </row>
    <row r="922204" spans="1:1" s="30" customFormat="1" ht="14.25" customHeight="1" x14ac:dyDescent="0.35"/>
    <row r="922220" spans="1:1" ht="14.25" customHeight="1" x14ac:dyDescent="0.45">
      <c r="A922220" s="31"/>
    </row>
    <row r="922226" s="30" customFormat="1" ht="14.25" customHeight="1" x14ac:dyDescent="0.35"/>
    <row r="922242" spans="1:1" ht="14.25" customHeight="1" x14ac:dyDescent="0.45">
      <c r="A922242" s="31"/>
    </row>
    <row r="922248" spans="1:1" s="30" customFormat="1" ht="14.25" customHeight="1" x14ac:dyDescent="0.35"/>
    <row r="922264" spans="1:1" ht="14.25" customHeight="1" x14ac:dyDescent="0.45">
      <c r="A922264" s="31"/>
    </row>
    <row r="922270" spans="1:1" s="30" customFormat="1" ht="14.25" customHeight="1" x14ac:dyDescent="0.35"/>
    <row r="922286" spans="1:1" ht="14.25" customHeight="1" x14ac:dyDescent="0.45">
      <c r="A922286" s="31"/>
    </row>
    <row r="922292" s="30" customFormat="1" ht="14.25" customHeight="1" x14ac:dyDescent="0.35"/>
    <row r="922308" spans="1:1" ht="14.25" customHeight="1" x14ac:dyDescent="0.45">
      <c r="A922308" s="31"/>
    </row>
    <row r="922314" spans="1:1" s="30" customFormat="1" ht="14.25" customHeight="1" x14ac:dyDescent="0.35"/>
    <row r="922330" spans="1:1" ht="14.25" customHeight="1" x14ac:dyDescent="0.45">
      <c r="A922330" s="31"/>
    </row>
    <row r="922336" spans="1:1" s="30" customFormat="1" ht="14.25" customHeight="1" x14ac:dyDescent="0.35"/>
    <row r="922352" spans="1:1" ht="14.25" customHeight="1" x14ac:dyDescent="0.45">
      <c r="A922352" s="31"/>
    </row>
    <row r="922358" s="30" customFormat="1" ht="14.25" customHeight="1" x14ac:dyDescent="0.35"/>
    <row r="922374" spans="1:1" ht="14.25" customHeight="1" x14ac:dyDescent="0.45">
      <c r="A922374" s="31"/>
    </row>
    <row r="922380" spans="1:1" s="30" customFormat="1" ht="14.25" customHeight="1" x14ac:dyDescent="0.35"/>
    <row r="922396" spans="1:1" ht="14.25" customHeight="1" x14ac:dyDescent="0.45">
      <c r="A922396" s="31"/>
    </row>
    <row r="922402" s="30" customFormat="1" ht="14.25" customHeight="1" x14ac:dyDescent="0.35"/>
    <row r="922418" spans="1:1" ht="14.25" customHeight="1" x14ac:dyDescent="0.45">
      <c r="A922418" s="31"/>
    </row>
    <row r="922424" spans="1:1" s="30" customFormat="1" ht="14.25" customHeight="1" x14ac:dyDescent="0.35"/>
    <row r="922440" spans="1:1" ht="14.25" customHeight="1" x14ac:dyDescent="0.45">
      <c r="A922440" s="31"/>
    </row>
    <row r="922446" spans="1:1" s="30" customFormat="1" ht="14.25" customHeight="1" x14ac:dyDescent="0.35"/>
    <row r="922462" spans="1:1" ht="14.25" customHeight="1" x14ac:dyDescent="0.45">
      <c r="A922462" s="31"/>
    </row>
    <row r="922468" s="30" customFormat="1" ht="14.25" customHeight="1" x14ac:dyDescent="0.35"/>
    <row r="922484" spans="1:1" ht="14.25" customHeight="1" x14ac:dyDescent="0.45">
      <c r="A922484" s="31"/>
    </row>
    <row r="922490" spans="1:1" s="30" customFormat="1" ht="14.25" customHeight="1" x14ac:dyDescent="0.35"/>
    <row r="922506" spans="1:1" ht="14.25" customHeight="1" x14ac:dyDescent="0.45">
      <c r="A922506" s="31"/>
    </row>
    <row r="922512" spans="1:1" s="30" customFormat="1" ht="14.25" customHeight="1" x14ac:dyDescent="0.35"/>
    <row r="922528" spans="1:1" ht="14.25" customHeight="1" x14ac:dyDescent="0.45">
      <c r="A922528" s="31"/>
    </row>
    <row r="922534" s="30" customFormat="1" ht="14.25" customHeight="1" x14ac:dyDescent="0.35"/>
    <row r="922550" spans="1:1" ht="14.25" customHeight="1" x14ac:dyDescent="0.45">
      <c r="A922550" s="31"/>
    </row>
    <row r="922556" spans="1:1" s="30" customFormat="1" ht="14.25" customHeight="1" x14ac:dyDescent="0.35"/>
    <row r="922572" spans="1:1" ht="14.25" customHeight="1" x14ac:dyDescent="0.45">
      <c r="A922572" s="31"/>
    </row>
    <row r="922578" s="30" customFormat="1" ht="14.25" customHeight="1" x14ac:dyDescent="0.35"/>
    <row r="922594" spans="1:1" ht="14.25" customHeight="1" x14ac:dyDescent="0.45">
      <c r="A922594" s="31"/>
    </row>
    <row r="922600" spans="1:1" s="30" customFormat="1" ht="14.25" customHeight="1" x14ac:dyDescent="0.35"/>
    <row r="922616" spans="1:1" ht="14.25" customHeight="1" x14ac:dyDescent="0.45">
      <c r="A922616" s="31"/>
    </row>
    <row r="922622" spans="1:1" s="30" customFormat="1" ht="14.25" customHeight="1" x14ac:dyDescent="0.35"/>
    <row r="922638" spans="1:1" ht="14.25" customHeight="1" x14ac:dyDescent="0.45">
      <c r="A922638" s="31"/>
    </row>
    <row r="922644" s="30" customFormat="1" ht="14.25" customHeight="1" x14ac:dyDescent="0.35"/>
    <row r="922660" spans="1:1" ht="14.25" customHeight="1" x14ac:dyDescent="0.45">
      <c r="A922660" s="31"/>
    </row>
    <row r="922666" spans="1:1" s="30" customFormat="1" ht="14.25" customHeight="1" x14ac:dyDescent="0.35"/>
    <row r="922682" spans="1:1" ht="14.25" customHeight="1" x14ac:dyDescent="0.45">
      <c r="A922682" s="31"/>
    </row>
    <row r="922688" spans="1:1" s="30" customFormat="1" ht="14.25" customHeight="1" x14ac:dyDescent="0.35"/>
    <row r="922704" spans="1:1" ht="14.25" customHeight="1" x14ac:dyDescent="0.45">
      <c r="A922704" s="31"/>
    </row>
    <row r="922710" s="30" customFormat="1" ht="14.25" customHeight="1" x14ac:dyDescent="0.35"/>
    <row r="922726" spans="1:1" ht="14.25" customHeight="1" x14ac:dyDescent="0.45">
      <c r="A922726" s="31"/>
    </row>
    <row r="922732" spans="1:1" s="30" customFormat="1" ht="14.25" customHeight="1" x14ac:dyDescent="0.35"/>
    <row r="922748" spans="1:1" ht="14.25" customHeight="1" x14ac:dyDescent="0.45">
      <c r="A922748" s="31"/>
    </row>
    <row r="922754" s="30" customFormat="1" ht="14.25" customHeight="1" x14ac:dyDescent="0.35"/>
    <row r="922770" spans="1:1" ht="14.25" customHeight="1" x14ac:dyDescent="0.45">
      <c r="A922770" s="31"/>
    </row>
    <row r="922776" spans="1:1" s="30" customFormat="1" ht="14.25" customHeight="1" x14ac:dyDescent="0.35"/>
    <row r="922792" spans="1:1" ht="14.25" customHeight="1" x14ac:dyDescent="0.45">
      <c r="A922792" s="31"/>
    </row>
    <row r="922798" spans="1:1" s="30" customFormat="1" ht="14.25" customHeight="1" x14ac:dyDescent="0.35"/>
    <row r="922814" spans="1:1" ht="14.25" customHeight="1" x14ac:dyDescent="0.45">
      <c r="A922814" s="31"/>
    </row>
    <row r="922820" s="30" customFormat="1" ht="14.25" customHeight="1" x14ac:dyDescent="0.35"/>
    <row r="922836" spans="1:1" ht="14.25" customHeight="1" x14ac:dyDescent="0.45">
      <c r="A922836" s="31"/>
    </row>
    <row r="922842" spans="1:1" s="30" customFormat="1" ht="14.25" customHeight="1" x14ac:dyDescent="0.35"/>
    <row r="922858" spans="1:1" ht="14.25" customHeight="1" x14ac:dyDescent="0.45">
      <c r="A922858" s="31"/>
    </row>
    <row r="922864" spans="1:1" s="30" customFormat="1" ht="14.25" customHeight="1" x14ac:dyDescent="0.35"/>
    <row r="922880" spans="1:1" ht="14.25" customHeight="1" x14ac:dyDescent="0.45">
      <c r="A922880" s="31"/>
    </row>
    <row r="922886" s="30" customFormat="1" ht="14.25" customHeight="1" x14ac:dyDescent="0.35"/>
    <row r="922902" spans="1:1" ht="14.25" customHeight="1" x14ac:dyDescent="0.45">
      <c r="A922902" s="31"/>
    </row>
    <row r="922908" spans="1:1" s="30" customFormat="1" ht="14.25" customHeight="1" x14ac:dyDescent="0.35"/>
    <row r="922924" spans="1:1" ht="14.25" customHeight="1" x14ac:dyDescent="0.45">
      <c r="A922924" s="31"/>
    </row>
    <row r="922930" s="30" customFormat="1" ht="14.25" customHeight="1" x14ac:dyDescent="0.35"/>
    <row r="922946" spans="1:1" ht="14.25" customHeight="1" x14ac:dyDescent="0.45">
      <c r="A922946" s="31"/>
    </row>
    <row r="922952" spans="1:1" s="30" customFormat="1" ht="14.25" customHeight="1" x14ac:dyDescent="0.35"/>
    <row r="922968" spans="1:1" ht="14.25" customHeight="1" x14ac:dyDescent="0.45">
      <c r="A922968" s="31"/>
    </row>
    <row r="922974" spans="1:1" s="30" customFormat="1" ht="14.25" customHeight="1" x14ac:dyDescent="0.35"/>
    <row r="922990" spans="1:1" ht="14.25" customHeight="1" x14ac:dyDescent="0.45">
      <c r="A922990" s="31"/>
    </row>
    <row r="922996" s="30" customFormat="1" ht="14.25" customHeight="1" x14ac:dyDescent="0.35"/>
    <row r="923012" spans="1:1" ht="14.25" customHeight="1" x14ac:dyDescent="0.45">
      <c r="A923012" s="31"/>
    </row>
    <row r="923018" spans="1:1" s="30" customFormat="1" ht="14.25" customHeight="1" x14ac:dyDescent="0.35"/>
    <row r="923034" spans="1:1" ht="14.25" customHeight="1" x14ac:dyDescent="0.45">
      <c r="A923034" s="31"/>
    </row>
    <row r="923040" spans="1:1" s="30" customFormat="1" ht="14.25" customHeight="1" x14ac:dyDescent="0.35"/>
    <row r="923056" spans="1:1" ht="14.25" customHeight="1" x14ac:dyDescent="0.45">
      <c r="A923056" s="31"/>
    </row>
    <row r="923062" s="30" customFormat="1" ht="14.25" customHeight="1" x14ac:dyDescent="0.35"/>
    <row r="923078" spans="1:1" ht="14.25" customHeight="1" x14ac:dyDescent="0.45">
      <c r="A923078" s="31"/>
    </row>
    <row r="923084" spans="1:1" s="30" customFormat="1" ht="14.25" customHeight="1" x14ac:dyDescent="0.35"/>
    <row r="923100" spans="1:1" ht="14.25" customHeight="1" x14ac:dyDescent="0.45">
      <c r="A923100" s="31"/>
    </row>
    <row r="923106" s="30" customFormat="1" ht="14.25" customHeight="1" x14ac:dyDescent="0.35"/>
    <row r="923122" spans="1:1" ht="14.25" customHeight="1" x14ac:dyDescent="0.45">
      <c r="A923122" s="31"/>
    </row>
    <row r="923128" spans="1:1" s="30" customFormat="1" ht="14.25" customHeight="1" x14ac:dyDescent="0.35"/>
    <row r="923144" spans="1:1" ht="14.25" customHeight="1" x14ac:dyDescent="0.45">
      <c r="A923144" s="31"/>
    </row>
    <row r="923150" spans="1:1" s="30" customFormat="1" ht="14.25" customHeight="1" x14ac:dyDescent="0.35"/>
    <row r="923166" spans="1:1" ht="14.25" customHeight="1" x14ac:dyDescent="0.45">
      <c r="A923166" s="31"/>
    </row>
    <row r="923172" s="30" customFormat="1" ht="14.25" customHeight="1" x14ac:dyDescent="0.35"/>
    <row r="923188" spans="1:1" ht="14.25" customHeight="1" x14ac:dyDescent="0.45">
      <c r="A923188" s="31"/>
    </row>
    <row r="923194" spans="1:1" s="30" customFormat="1" ht="14.25" customHeight="1" x14ac:dyDescent="0.35"/>
    <row r="923210" spans="1:1" ht="14.25" customHeight="1" x14ac:dyDescent="0.45">
      <c r="A923210" s="31"/>
    </row>
    <row r="923216" spans="1:1" s="30" customFormat="1" ht="14.25" customHeight="1" x14ac:dyDescent="0.35"/>
    <row r="923232" spans="1:1" ht="14.25" customHeight="1" x14ac:dyDescent="0.45">
      <c r="A923232" s="31"/>
    </row>
    <row r="923238" s="30" customFormat="1" ht="14.25" customHeight="1" x14ac:dyDescent="0.35"/>
    <row r="923254" spans="1:1" ht="14.25" customHeight="1" x14ac:dyDescent="0.45">
      <c r="A923254" s="31"/>
    </row>
    <row r="923260" spans="1:1" s="30" customFormat="1" ht="14.25" customHeight="1" x14ac:dyDescent="0.35"/>
    <row r="923276" spans="1:1" ht="14.25" customHeight="1" x14ac:dyDescent="0.45">
      <c r="A923276" s="31"/>
    </row>
    <row r="923282" s="30" customFormat="1" ht="14.25" customHeight="1" x14ac:dyDescent="0.35"/>
    <row r="923298" spans="1:1" ht="14.25" customHeight="1" x14ac:dyDescent="0.45">
      <c r="A923298" s="31"/>
    </row>
    <row r="923304" spans="1:1" s="30" customFormat="1" ht="14.25" customHeight="1" x14ac:dyDescent="0.35"/>
    <row r="923320" spans="1:1" ht="14.25" customHeight="1" x14ac:dyDescent="0.45">
      <c r="A923320" s="31"/>
    </row>
    <row r="923326" spans="1:1" s="30" customFormat="1" ht="14.25" customHeight="1" x14ac:dyDescent="0.35"/>
    <row r="923342" spans="1:1" ht="14.25" customHeight="1" x14ac:dyDescent="0.45">
      <c r="A923342" s="31"/>
    </row>
    <row r="923348" s="30" customFormat="1" ht="14.25" customHeight="1" x14ac:dyDescent="0.35"/>
    <row r="923364" spans="1:1" ht="14.25" customHeight="1" x14ac:dyDescent="0.45">
      <c r="A923364" s="31"/>
    </row>
    <row r="923370" spans="1:1" s="30" customFormat="1" ht="14.25" customHeight="1" x14ac:dyDescent="0.35"/>
    <row r="923386" spans="1:1" ht="14.25" customHeight="1" x14ac:dyDescent="0.45">
      <c r="A923386" s="31"/>
    </row>
    <row r="923392" spans="1:1" s="30" customFormat="1" ht="14.25" customHeight="1" x14ac:dyDescent="0.35"/>
    <row r="923408" spans="1:1" ht="14.25" customHeight="1" x14ac:dyDescent="0.45">
      <c r="A923408" s="31"/>
    </row>
    <row r="923414" s="30" customFormat="1" ht="14.25" customHeight="1" x14ac:dyDescent="0.35"/>
    <row r="923430" spans="1:1" ht="14.25" customHeight="1" x14ac:dyDescent="0.45">
      <c r="A923430" s="31"/>
    </row>
    <row r="923436" spans="1:1" s="30" customFormat="1" ht="14.25" customHeight="1" x14ac:dyDescent="0.35"/>
    <row r="923452" spans="1:1" ht="14.25" customHeight="1" x14ac:dyDescent="0.45">
      <c r="A923452" s="31"/>
    </row>
    <row r="923458" s="30" customFormat="1" ht="14.25" customHeight="1" x14ac:dyDescent="0.35"/>
    <row r="923474" spans="1:1" ht="14.25" customHeight="1" x14ac:dyDescent="0.45">
      <c r="A923474" s="31"/>
    </row>
    <row r="923480" spans="1:1" s="30" customFormat="1" ht="14.25" customHeight="1" x14ac:dyDescent="0.35"/>
    <row r="923496" spans="1:1" ht="14.25" customHeight="1" x14ac:dyDescent="0.45">
      <c r="A923496" s="31"/>
    </row>
    <row r="923502" spans="1:1" s="30" customFormat="1" ht="14.25" customHeight="1" x14ac:dyDescent="0.35"/>
    <row r="923518" spans="1:1" ht="14.25" customHeight="1" x14ac:dyDescent="0.45">
      <c r="A923518" s="31"/>
    </row>
    <row r="923524" s="30" customFormat="1" ht="14.25" customHeight="1" x14ac:dyDescent="0.35"/>
    <row r="923540" spans="1:1" ht="14.25" customHeight="1" x14ac:dyDescent="0.45">
      <c r="A923540" s="31"/>
    </row>
    <row r="923546" spans="1:1" s="30" customFormat="1" ht="14.25" customHeight="1" x14ac:dyDescent="0.35"/>
    <row r="923562" spans="1:1" ht="14.25" customHeight="1" x14ac:dyDescent="0.45">
      <c r="A923562" s="31"/>
    </row>
    <row r="923568" spans="1:1" s="30" customFormat="1" ht="14.25" customHeight="1" x14ac:dyDescent="0.35"/>
    <row r="923584" spans="1:1" ht="14.25" customHeight="1" x14ac:dyDescent="0.45">
      <c r="A923584" s="31"/>
    </row>
    <row r="923590" s="30" customFormat="1" ht="14.25" customHeight="1" x14ac:dyDescent="0.35"/>
    <row r="923606" spans="1:1" ht="14.25" customHeight="1" x14ac:dyDescent="0.45">
      <c r="A923606" s="31"/>
    </row>
    <row r="923612" spans="1:1" s="30" customFormat="1" ht="14.25" customHeight="1" x14ac:dyDescent="0.35"/>
    <row r="923628" spans="1:1" ht="14.25" customHeight="1" x14ac:dyDescent="0.45">
      <c r="A923628" s="31"/>
    </row>
    <row r="923634" s="30" customFormat="1" ht="14.25" customHeight="1" x14ac:dyDescent="0.35"/>
    <row r="923650" spans="1:1" ht="14.25" customHeight="1" x14ac:dyDescent="0.45">
      <c r="A923650" s="31"/>
    </row>
    <row r="923656" spans="1:1" s="30" customFormat="1" ht="14.25" customHeight="1" x14ac:dyDescent="0.35"/>
    <row r="923672" spans="1:1" ht="14.25" customHeight="1" x14ac:dyDescent="0.45">
      <c r="A923672" s="31"/>
    </row>
    <row r="923678" spans="1:1" s="30" customFormat="1" ht="14.25" customHeight="1" x14ac:dyDescent="0.35"/>
    <row r="923694" spans="1:1" ht="14.25" customHeight="1" x14ac:dyDescent="0.45">
      <c r="A923694" s="31"/>
    </row>
    <row r="923700" s="30" customFormat="1" ht="14.25" customHeight="1" x14ac:dyDescent="0.35"/>
    <row r="923716" spans="1:1" ht="14.25" customHeight="1" x14ac:dyDescent="0.45">
      <c r="A923716" s="31"/>
    </row>
    <row r="923722" spans="1:1" s="30" customFormat="1" ht="14.25" customHeight="1" x14ac:dyDescent="0.35"/>
    <row r="923738" spans="1:1" ht="14.25" customHeight="1" x14ac:dyDescent="0.45">
      <c r="A923738" s="31"/>
    </row>
    <row r="923744" spans="1:1" s="30" customFormat="1" ht="14.25" customHeight="1" x14ac:dyDescent="0.35"/>
    <row r="923760" spans="1:1" ht="14.25" customHeight="1" x14ac:dyDescent="0.45">
      <c r="A923760" s="31"/>
    </row>
    <row r="923766" s="30" customFormat="1" ht="14.25" customHeight="1" x14ac:dyDescent="0.35"/>
    <row r="923782" spans="1:1" ht="14.25" customHeight="1" x14ac:dyDescent="0.45">
      <c r="A923782" s="31"/>
    </row>
    <row r="923788" spans="1:1" s="30" customFormat="1" ht="14.25" customHeight="1" x14ac:dyDescent="0.35"/>
    <row r="923804" spans="1:1" ht="14.25" customHeight="1" x14ac:dyDescent="0.45">
      <c r="A923804" s="31"/>
    </row>
    <row r="923810" s="30" customFormat="1" ht="14.25" customHeight="1" x14ac:dyDescent="0.35"/>
    <row r="923826" spans="1:1" ht="14.25" customHeight="1" x14ac:dyDescent="0.45">
      <c r="A923826" s="31"/>
    </row>
    <row r="923832" spans="1:1" s="30" customFormat="1" ht="14.25" customHeight="1" x14ac:dyDescent="0.35"/>
    <row r="923848" spans="1:1" ht="14.25" customHeight="1" x14ac:dyDescent="0.45">
      <c r="A923848" s="31"/>
    </row>
    <row r="923854" spans="1:1" s="30" customFormat="1" ht="14.25" customHeight="1" x14ac:dyDescent="0.35"/>
    <row r="923870" spans="1:1" ht="14.25" customHeight="1" x14ac:dyDescent="0.45">
      <c r="A923870" s="31"/>
    </row>
    <row r="923876" s="30" customFormat="1" ht="14.25" customHeight="1" x14ac:dyDescent="0.35"/>
    <row r="923892" spans="1:1" ht="14.25" customHeight="1" x14ac:dyDescent="0.45">
      <c r="A923892" s="31"/>
    </row>
    <row r="923898" spans="1:1" s="30" customFormat="1" ht="14.25" customHeight="1" x14ac:dyDescent="0.35"/>
    <row r="923914" spans="1:1" ht="14.25" customHeight="1" x14ac:dyDescent="0.45">
      <c r="A923914" s="31"/>
    </row>
    <row r="923920" spans="1:1" s="30" customFormat="1" ht="14.25" customHeight="1" x14ac:dyDescent="0.35"/>
    <row r="923936" spans="1:1" ht="14.25" customHeight="1" x14ac:dyDescent="0.45">
      <c r="A923936" s="31"/>
    </row>
    <row r="923942" s="30" customFormat="1" ht="14.25" customHeight="1" x14ac:dyDescent="0.35"/>
    <row r="923958" spans="1:1" ht="14.25" customHeight="1" x14ac:dyDescent="0.45">
      <c r="A923958" s="31"/>
    </row>
    <row r="923964" spans="1:1" s="30" customFormat="1" ht="14.25" customHeight="1" x14ac:dyDescent="0.35"/>
    <row r="923980" spans="1:1" ht="14.25" customHeight="1" x14ac:dyDescent="0.45">
      <c r="A923980" s="31"/>
    </row>
    <row r="923986" s="30" customFormat="1" ht="14.25" customHeight="1" x14ac:dyDescent="0.35"/>
    <row r="924002" spans="1:1" ht="14.25" customHeight="1" x14ac:dyDescent="0.45">
      <c r="A924002" s="31"/>
    </row>
    <row r="924008" spans="1:1" s="30" customFormat="1" ht="14.25" customHeight="1" x14ac:dyDescent="0.35"/>
    <row r="924024" spans="1:1" ht="14.25" customHeight="1" x14ac:dyDescent="0.45">
      <c r="A924024" s="31"/>
    </row>
    <row r="924030" spans="1:1" s="30" customFormat="1" ht="14.25" customHeight="1" x14ac:dyDescent="0.35"/>
    <row r="924046" spans="1:1" ht="14.25" customHeight="1" x14ac:dyDescent="0.45">
      <c r="A924046" s="31"/>
    </row>
    <row r="924052" s="30" customFormat="1" ht="14.25" customHeight="1" x14ac:dyDescent="0.35"/>
    <row r="924068" spans="1:1" ht="14.25" customHeight="1" x14ac:dyDescent="0.45">
      <c r="A924068" s="31"/>
    </row>
    <row r="924074" spans="1:1" s="30" customFormat="1" ht="14.25" customHeight="1" x14ac:dyDescent="0.35"/>
    <row r="924090" spans="1:1" ht="14.25" customHeight="1" x14ac:dyDescent="0.45">
      <c r="A924090" s="31"/>
    </row>
    <row r="924096" spans="1:1" s="30" customFormat="1" ht="14.25" customHeight="1" x14ac:dyDescent="0.35"/>
    <row r="924112" spans="1:1" ht="14.25" customHeight="1" x14ac:dyDescent="0.45">
      <c r="A924112" s="31"/>
    </row>
    <row r="924118" s="30" customFormat="1" ht="14.25" customHeight="1" x14ac:dyDescent="0.35"/>
    <row r="924134" spans="1:1" ht="14.25" customHeight="1" x14ac:dyDescent="0.45">
      <c r="A924134" s="31"/>
    </row>
    <row r="924140" spans="1:1" s="30" customFormat="1" ht="14.25" customHeight="1" x14ac:dyDescent="0.35"/>
    <row r="924156" spans="1:1" ht="14.25" customHeight="1" x14ac:dyDescent="0.45">
      <c r="A924156" s="31"/>
    </row>
    <row r="924162" s="30" customFormat="1" ht="14.25" customHeight="1" x14ac:dyDescent="0.35"/>
    <row r="924178" spans="1:1" ht="14.25" customHeight="1" x14ac:dyDescent="0.45">
      <c r="A924178" s="31"/>
    </row>
    <row r="924184" spans="1:1" s="30" customFormat="1" ht="14.25" customHeight="1" x14ac:dyDescent="0.35"/>
    <row r="924200" spans="1:1" ht="14.25" customHeight="1" x14ac:dyDescent="0.45">
      <c r="A924200" s="31"/>
    </row>
    <row r="924206" spans="1:1" s="30" customFormat="1" ht="14.25" customHeight="1" x14ac:dyDescent="0.35"/>
    <row r="924222" spans="1:1" ht="14.25" customHeight="1" x14ac:dyDescent="0.45">
      <c r="A924222" s="31"/>
    </row>
    <row r="924228" s="30" customFormat="1" ht="14.25" customHeight="1" x14ac:dyDescent="0.35"/>
    <row r="924244" spans="1:1" ht="14.25" customHeight="1" x14ac:dyDescent="0.45">
      <c r="A924244" s="31"/>
    </row>
    <row r="924250" spans="1:1" s="30" customFormat="1" ht="14.25" customHeight="1" x14ac:dyDescent="0.35"/>
    <row r="924266" spans="1:1" ht="14.25" customHeight="1" x14ac:dyDescent="0.45">
      <c r="A924266" s="31"/>
    </row>
    <row r="924272" spans="1:1" s="30" customFormat="1" ht="14.25" customHeight="1" x14ac:dyDescent="0.35"/>
    <row r="924288" spans="1:1" ht="14.25" customHeight="1" x14ac:dyDescent="0.45">
      <c r="A924288" s="31"/>
    </row>
    <row r="924294" s="30" customFormat="1" ht="14.25" customHeight="1" x14ac:dyDescent="0.35"/>
    <row r="924310" spans="1:1" ht="14.25" customHeight="1" x14ac:dyDescent="0.45">
      <c r="A924310" s="31"/>
    </row>
    <row r="924316" spans="1:1" s="30" customFormat="1" ht="14.25" customHeight="1" x14ac:dyDescent="0.35"/>
    <row r="924332" spans="1:1" ht="14.25" customHeight="1" x14ac:dyDescent="0.45">
      <c r="A924332" s="31"/>
    </row>
    <row r="924338" s="30" customFormat="1" ht="14.25" customHeight="1" x14ac:dyDescent="0.35"/>
    <row r="924354" spans="1:1" ht="14.25" customHeight="1" x14ac:dyDescent="0.45">
      <c r="A924354" s="31"/>
    </row>
    <row r="924360" spans="1:1" s="30" customFormat="1" ht="14.25" customHeight="1" x14ac:dyDescent="0.35"/>
    <row r="924376" spans="1:1" ht="14.25" customHeight="1" x14ac:dyDescent="0.45">
      <c r="A924376" s="31"/>
    </row>
    <row r="924382" spans="1:1" s="30" customFormat="1" ht="14.25" customHeight="1" x14ac:dyDescent="0.35"/>
    <row r="924398" spans="1:1" ht="14.25" customHeight="1" x14ac:dyDescent="0.45">
      <c r="A924398" s="31"/>
    </row>
    <row r="924404" s="30" customFormat="1" ht="14.25" customHeight="1" x14ac:dyDescent="0.35"/>
    <row r="924420" spans="1:1" ht="14.25" customHeight="1" x14ac:dyDescent="0.45">
      <c r="A924420" s="31"/>
    </row>
    <row r="924426" spans="1:1" s="30" customFormat="1" ht="14.25" customHeight="1" x14ac:dyDescent="0.35"/>
    <row r="924442" spans="1:1" ht="14.25" customHeight="1" x14ac:dyDescent="0.45">
      <c r="A924442" s="31"/>
    </row>
    <row r="924448" spans="1:1" s="30" customFormat="1" ht="14.25" customHeight="1" x14ac:dyDescent="0.35"/>
    <row r="924464" spans="1:1" ht="14.25" customHeight="1" x14ac:dyDescent="0.45">
      <c r="A924464" s="31"/>
    </row>
    <row r="924470" s="30" customFormat="1" ht="14.25" customHeight="1" x14ac:dyDescent="0.35"/>
    <row r="924486" spans="1:1" ht="14.25" customHeight="1" x14ac:dyDescent="0.45">
      <c r="A924486" s="31"/>
    </row>
    <row r="924492" spans="1:1" s="30" customFormat="1" ht="14.25" customHeight="1" x14ac:dyDescent="0.35"/>
    <row r="924508" spans="1:1" ht="14.25" customHeight="1" x14ac:dyDescent="0.45">
      <c r="A924508" s="31"/>
    </row>
    <row r="924514" s="30" customFormat="1" ht="14.25" customHeight="1" x14ac:dyDescent="0.35"/>
    <row r="924530" spans="1:1" ht="14.25" customHeight="1" x14ac:dyDescent="0.45">
      <c r="A924530" s="31"/>
    </row>
    <row r="924536" spans="1:1" s="30" customFormat="1" ht="14.25" customHeight="1" x14ac:dyDescent="0.35"/>
    <row r="924552" spans="1:1" ht="14.25" customHeight="1" x14ac:dyDescent="0.45">
      <c r="A924552" s="31"/>
    </row>
    <row r="924558" spans="1:1" s="30" customFormat="1" ht="14.25" customHeight="1" x14ac:dyDescent="0.35"/>
    <row r="924574" spans="1:1" ht="14.25" customHeight="1" x14ac:dyDescent="0.45">
      <c r="A924574" s="31"/>
    </row>
    <row r="924580" s="30" customFormat="1" ht="14.25" customHeight="1" x14ac:dyDescent="0.35"/>
    <row r="924596" spans="1:1" ht="14.25" customHeight="1" x14ac:dyDescent="0.45">
      <c r="A924596" s="31"/>
    </row>
    <row r="924602" spans="1:1" s="30" customFormat="1" ht="14.25" customHeight="1" x14ac:dyDescent="0.35"/>
    <row r="924618" spans="1:1" ht="14.25" customHeight="1" x14ac:dyDescent="0.45">
      <c r="A924618" s="31"/>
    </row>
    <row r="924624" spans="1:1" s="30" customFormat="1" ht="14.25" customHeight="1" x14ac:dyDescent="0.35"/>
    <row r="924640" spans="1:1" ht="14.25" customHeight="1" x14ac:dyDescent="0.45">
      <c r="A924640" s="31"/>
    </row>
    <row r="924646" s="30" customFormat="1" ht="14.25" customHeight="1" x14ac:dyDescent="0.35"/>
    <row r="924662" spans="1:1" ht="14.25" customHeight="1" x14ac:dyDescent="0.45">
      <c r="A924662" s="31"/>
    </row>
    <row r="924668" spans="1:1" s="30" customFormat="1" ht="14.25" customHeight="1" x14ac:dyDescent="0.35"/>
    <row r="924684" spans="1:1" ht="14.25" customHeight="1" x14ac:dyDescent="0.45">
      <c r="A924684" s="31"/>
    </row>
    <row r="924690" s="30" customFormat="1" ht="14.25" customHeight="1" x14ac:dyDescent="0.35"/>
    <row r="924706" spans="1:1" ht="14.25" customHeight="1" x14ac:dyDescent="0.45">
      <c r="A924706" s="31"/>
    </row>
    <row r="924712" spans="1:1" s="30" customFormat="1" ht="14.25" customHeight="1" x14ac:dyDescent="0.35"/>
    <row r="924728" spans="1:1" ht="14.25" customHeight="1" x14ac:dyDescent="0.45">
      <c r="A924728" s="31"/>
    </row>
    <row r="924734" spans="1:1" s="30" customFormat="1" ht="14.25" customHeight="1" x14ac:dyDescent="0.35"/>
    <row r="924750" spans="1:1" ht="14.25" customHeight="1" x14ac:dyDescent="0.45">
      <c r="A924750" s="31"/>
    </row>
    <row r="924756" s="30" customFormat="1" ht="14.25" customHeight="1" x14ac:dyDescent="0.35"/>
    <row r="924772" spans="1:1" ht="14.25" customHeight="1" x14ac:dyDescent="0.45">
      <c r="A924772" s="31"/>
    </row>
    <row r="924778" spans="1:1" s="30" customFormat="1" ht="14.25" customHeight="1" x14ac:dyDescent="0.35"/>
    <row r="924794" spans="1:1" ht="14.25" customHeight="1" x14ac:dyDescent="0.45">
      <c r="A924794" s="31"/>
    </row>
    <row r="924800" spans="1:1" s="30" customFormat="1" ht="14.25" customHeight="1" x14ac:dyDescent="0.35"/>
    <row r="924816" spans="1:1" ht="14.25" customHeight="1" x14ac:dyDescent="0.45">
      <c r="A924816" s="31"/>
    </row>
    <row r="924822" s="30" customFormat="1" ht="14.25" customHeight="1" x14ac:dyDescent="0.35"/>
    <row r="924838" spans="1:1" ht="14.25" customHeight="1" x14ac:dyDescent="0.45">
      <c r="A924838" s="31"/>
    </row>
    <row r="924844" spans="1:1" s="30" customFormat="1" ht="14.25" customHeight="1" x14ac:dyDescent="0.35"/>
    <row r="924860" spans="1:1" ht="14.25" customHeight="1" x14ac:dyDescent="0.45">
      <c r="A924860" s="31"/>
    </row>
    <row r="924866" s="30" customFormat="1" ht="14.25" customHeight="1" x14ac:dyDescent="0.35"/>
    <row r="924882" spans="1:1" ht="14.25" customHeight="1" x14ac:dyDescent="0.45">
      <c r="A924882" s="31"/>
    </row>
    <row r="924888" spans="1:1" s="30" customFormat="1" ht="14.25" customHeight="1" x14ac:dyDescent="0.35"/>
    <row r="924904" spans="1:1" ht="14.25" customHeight="1" x14ac:dyDescent="0.45">
      <c r="A924904" s="31"/>
    </row>
    <row r="924910" spans="1:1" s="30" customFormat="1" ht="14.25" customHeight="1" x14ac:dyDescent="0.35"/>
    <row r="924926" spans="1:1" ht="14.25" customHeight="1" x14ac:dyDescent="0.45">
      <c r="A924926" s="31"/>
    </row>
    <row r="924932" s="30" customFormat="1" ht="14.25" customHeight="1" x14ac:dyDescent="0.35"/>
    <row r="924948" spans="1:1" ht="14.25" customHeight="1" x14ac:dyDescent="0.45">
      <c r="A924948" s="31"/>
    </row>
    <row r="924954" spans="1:1" s="30" customFormat="1" ht="14.25" customHeight="1" x14ac:dyDescent="0.35"/>
    <row r="924970" spans="1:1" ht="14.25" customHeight="1" x14ac:dyDescent="0.45">
      <c r="A924970" s="31"/>
    </row>
    <row r="924976" spans="1:1" s="30" customFormat="1" ht="14.25" customHeight="1" x14ac:dyDescent="0.35"/>
    <row r="924992" spans="1:1" ht="14.25" customHeight="1" x14ac:dyDescent="0.45">
      <c r="A924992" s="31"/>
    </row>
    <row r="924998" s="30" customFormat="1" ht="14.25" customHeight="1" x14ac:dyDescent="0.35"/>
    <row r="925014" spans="1:1" ht="14.25" customHeight="1" x14ac:dyDescent="0.45">
      <c r="A925014" s="31"/>
    </row>
    <row r="925020" spans="1:1" s="30" customFormat="1" ht="14.25" customHeight="1" x14ac:dyDescent="0.35"/>
    <row r="925036" spans="1:1" ht="14.25" customHeight="1" x14ac:dyDescent="0.45">
      <c r="A925036" s="31"/>
    </row>
    <row r="925042" s="30" customFormat="1" ht="14.25" customHeight="1" x14ac:dyDescent="0.35"/>
    <row r="925058" spans="1:1" ht="14.25" customHeight="1" x14ac:dyDescent="0.45">
      <c r="A925058" s="31"/>
    </row>
    <row r="925064" spans="1:1" s="30" customFormat="1" ht="14.25" customHeight="1" x14ac:dyDescent="0.35"/>
    <row r="925080" spans="1:1" ht="14.25" customHeight="1" x14ac:dyDescent="0.45">
      <c r="A925080" s="31"/>
    </row>
    <row r="925086" spans="1:1" s="30" customFormat="1" ht="14.25" customHeight="1" x14ac:dyDescent="0.35"/>
    <row r="925102" spans="1:1" ht="14.25" customHeight="1" x14ac:dyDescent="0.45">
      <c r="A925102" s="31"/>
    </row>
    <row r="925108" s="30" customFormat="1" ht="14.25" customHeight="1" x14ac:dyDescent="0.35"/>
    <row r="925124" spans="1:1" ht="14.25" customHeight="1" x14ac:dyDescent="0.45">
      <c r="A925124" s="31"/>
    </row>
    <row r="925130" spans="1:1" s="30" customFormat="1" ht="14.25" customHeight="1" x14ac:dyDescent="0.35"/>
    <row r="925146" spans="1:1" ht="14.25" customHeight="1" x14ac:dyDescent="0.45">
      <c r="A925146" s="31"/>
    </row>
    <row r="925152" spans="1:1" s="30" customFormat="1" ht="14.25" customHeight="1" x14ac:dyDescent="0.35"/>
    <row r="925168" spans="1:1" ht="14.25" customHeight="1" x14ac:dyDescent="0.45">
      <c r="A925168" s="31"/>
    </row>
    <row r="925174" s="30" customFormat="1" ht="14.25" customHeight="1" x14ac:dyDescent="0.35"/>
    <row r="925190" spans="1:1" ht="14.25" customHeight="1" x14ac:dyDescent="0.45">
      <c r="A925190" s="31"/>
    </row>
    <row r="925196" spans="1:1" s="30" customFormat="1" ht="14.25" customHeight="1" x14ac:dyDescent="0.35"/>
    <row r="925212" spans="1:1" ht="14.25" customHeight="1" x14ac:dyDescent="0.45">
      <c r="A925212" s="31"/>
    </row>
    <row r="925218" s="30" customFormat="1" ht="14.25" customHeight="1" x14ac:dyDescent="0.35"/>
    <row r="925234" spans="1:1" ht="14.25" customHeight="1" x14ac:dyDescent="0.45">
      <c r="A925234" s="31"/>
    </row>
    <row r="925240" spans="1:1" s="30" customFormat="1" ht="14.25" customHeight="1" x14ac:dyDescent="0.35"/>
    <row r="925256" spans="1:1" ht="14.25" customHeight="1" x14ac:dyDescent="0.45">
      <c r="A925256" s="31"/>
    </row>
    <row r="925262" spans="1:1" s="30" customFormat="1" ht="14.25" customHeight="1" x14ac:dyDescent="0.35"/>
    <row r="925278" spans="1:1" ht="14.25" customHeight="1" x14ac:dyDescent="0.45">
      <c r="A925278" s="31"/>
    </row>
    <row r="925284" s="30" customFormat="1" ht="14.25" customHeight="1" x14ac:dyDescent="0.35"/>
    <row r="925300" spans="1:1" ht="14.25" customHeight="1" x14ac:dyDescent="0.45">
      <c r="A925300" s="31"/>
    </row>
    <row r="925306" spans="1:1" s="30" customFormat="1" ht="14.25" customHeight="1" x14ac:dyDescent="0.35"/>
    <row r="925322" spans="1:1" ht="14.25" customHeight="1" x14ac:dyDescent="0.45">
      <c r="A925322" s="31"/>
    </row>
    <row r="925328" spans="1:1" s="30" customFormat="1" ht="14.25" customHeight="1" x14ac:dyDescent="0.35"/>
    <row r="925344" spans="1:1" ht="14.25" customHeight="1" x14ac:dyDescent="0.45">
      <c r="A925344" s="31"/>
    </row>
    <row r="925350" s="30" customFormat="1" ht="14.25" customHeight="1" x14ac:dyDescent="0.35"/>
    <row r="925366" spans="1:1" ht="14.25" customHeight="1" x14ac:dyDescent="0.45">
      <c r="A925366" s="31"/>
    </row>
    <row r="925372" spans="1:1" s="30" customFormat="1" ht="14.25" customHeight="1" x14ac:dyDescent="0.35"/>
    <row r="925388" spans="1:1" ht="14.25" customHeight="1" x14ac:dyDescent="0.45">
      <c r="A925388" s="31"/>
    </row>
    <row r="925394" s="30" customFormat="1" ht="14.25" customHeight="1" x14ac:dyDescent="0.35"/>
    <row r="925410" spans="1:1" ht="14.25" customHeight="1" x14ac:dyDescent="0.45">
      <c r="A925410" s="31"/>
    </row>
    <row r="925416" spans="1:1" s="30" customFormat="1" ht="14.25" customHeight="1" x14ac:dyDescent="0.35"/>
    <row r="925432" spans="1:1" ht="14.25" customHeight="1" x14ac:dyDescent="0.45">
      <c r="A925432" s="31"/>
    </row>
    <row r="925438" spans="1:1" s="30" customFormat="1" ht="14.25" customHeight="1" x14ac:dyDescent="0.35"/>
    <row r="925454" spans="1:1" ht="14.25" customHeight="1" x14ac:dyDescent="0.45">
      <c r="A925454" s="31"/>
    </row>
    <row r="925460" s="30" customFormat="1" ht="14.25" customHeight="1" x14ac:dyDescent="0.35"/>
    <row r="925476" spans="1:1" ht="14.25" customHeight="1" x14ac:dyDescent="0.45">
      <c r="A925476" s="31"/>
    </row>
    <row r="925482" spans="1:1" s="30" customFormat="1" ht="14.25" customHeight="1" x14ac:dyDescent="0.35"/>
    <row r="925498" spans="1:1" ht="14.25" customHeight="1" x14ac:dyDescent="0.45">
      <c r="A925498" s="31"/>
    </row>
    <row r="925504" spans="1:1" s="30" customFormat="1" ht="14.25" customHeight="1" x14ac:dyDescent="0.35"/>
    <row r="925520" spans="1:1" ht="14.25" customHeight="1" x14ac:dyDescent="0.45">
      <c r="A925520" s="31"/>
    </row>
    <row r="925526" s="30" customFormat="1" ht="14.25" customHeight="1" x14ac:dyDescent="0.35"/>
    <row r="925542" spans="1:1" ht="14.25" customHeight="1" x14ac:dyDescent="0.45">
      <c r="A925542" s="31"/>
    </row>
    <row r="925548" spans="1:1" s="30" customFormat="1" ht="14.25" customHeight="1" x14ac:dyDescent="0.35"/>
    <row r="925564" spans="1:1" ht="14.25" customHeight="1" x14ac:dyDescent="0.45">
      <c r="A925564" s="31"/>
    </row>
    <row r="925570" s="30" customFormat="1" ht="14.25" customHeight="1" x14ac:dyDescent="0.35"/>
    <row r="925586" spans="1:1" ht="14.25" customHeight="1" x14ac:dyDescent="0.45">
      <c r="A925586" s="31"/>
    </row>
    <row r="925592" spans="1:1" s="30" customFormat="1" ht="14.25" customHeight="1" x14ac:dyDescent="0.35"/>
    <row r="925608" spans="1:1" ht="14.25" customHeight="1" x14ac:dyDescent="0.45">
      <c r="A925608" s="31"/>
    </row>
    <row r="925614" spans="1:1" s="30" customFormat="1" ht="14.25" customHeight="1" x14ac:dyDescent="0.35"/>
    <row r="925630" spans="1:1" ht="14.25" customHeight="1" x14ac:dyDescent="0.45">
      <c r="A925630" s="31"/>
    </row>
    <row r="925636" s="30" customFormat="1" ht="14.25" customHeight="1" x14ac:dyDescent="0.35"/>
    <row r="925652" spans="1:1" ht="14.25" customHeight="1" x14ac:dyDescent="0.45">
      <c r="A925652" s="31"/>
    </row>
    <row r="925658" spans="1:1" s="30" customFormat="1" ht="14.25" customHeight="1" x14ac:dyDescent="0.35"/>
    <row r="925674" spans="1:1" ht="14.25" customHeight="1" x14ac:dyDescent="0.45">
      <c r="A925674" s="31"/>
    </row>
    <row r="925680" spans="1:1" s="30" customFormat="1" ht="14.25" customHeight="1" x14ac:dyDescent="0.35"/>
    <row r="925696" spans="1:1" ht="14.25" customHeight="1" x14ac:dyDescent="0.45">
      <c r="A925696" s="31"/>
    </row>
    <row r="925702" s="30" customFormat="1" ht="14.25" customHeight="1" x14ac:dyDescent="0.35"/>
    <row r="925718" spans="1:1" ht="14.25" customHeight="1" x14ac:dyDescent="0.45">
      <c r="A925718" s="31"/>
    </row>
    <row r="925724" spans="1:1" s="30" customFormat="1" ht="14.25" customHeight="1" x14ac:dyDescent="0.35"/>
    <row r="925740" spans="1:1" ht="14.25" customHeight="1" x14ac:dyDescent="0.45">
      <c r="A925740" s="31"/>
    </row>
    <row r="925746" s="30" customFormat="1" ht="14.25" customHeight="1" x14ac:dyDescent="0.35"/>
    <row r="925762" spans="1:1" ht="14.25" customHeight="1" x14ac:dyDescent="0.45">
      <c r="A925762" s="31"/>
    </row>
    <row r="925768" spans="1:1" s="30" customFormat="1" ht="14.25" customHeight="1" x14ac:dyDescent="0.35"/>
    <row r="925784" spans="1:1" ht="14.25" customHeight="1" x14ac:dyDescent="0.45">
      <c r="A925784" s="31"/>
    </row>
    <row r="925790" spans="1:1" s="30" customFormat="1" ht="14.25" customHeight="1" x14ac:dyDescent="0.35"/>
    <row r="925806" spans="1:1" ht="14.25" customHeight="1" x14ac:dyDescent="0.45">
      <c r="A925806" s="31"/>
    </row>
    <row r="925812" s="30" customFormat="1" ht="14.25" customHeight="1" x14ac:dyDescent="0.35"/>
    <row r="925828" spans="1:1" ht="14.25" customHeight="1" x14ac:dyDescent="0.45">
      <c r="A925828" s="31"/>
    </row>
    <row r="925834" spans="1:1" s="30" customFormat="1" ht="14.25" customHeight="1" x14ac:dyDescent="0.35"/>
    <row r="925850" spans="1:1" ht="14.25" customHeight="1" x14ac:dyDescent="0.45">
      <c r="A925850" s="31"/>
    </row>
    <row r="925856" spans="1:1" s="30" customFormat="1" ht="14.25" customHeight="1" x14ac:dyDescent="0.35"/>
    <row r="925872" spans="1:1" ht="14.25" customHeight="1" x14ac:dyDescent="0.45">
      <c r="A925872" s="31"/>
    </row>
    <row r="925878" s="30" customFormat="1" ht="14.25" customHeight="1" x14ac:dyDescent="0.35"/>
    <row r="925894" spans="1:1" ht="14.25" customHeight="1" x14ac:dyDescent="0.45">
      <c r="A925894" s="31"/>
    </row>
    <row r="925900" spans="1:1" s="30" customFormat="1" ht="14.25" customHeight="1" x14ac:dyDescent="0.35"/>
    <row r="925916" spans="1:1" ht="14.25" customHeight="1" x14ac:dyDescent="0.45">
      <c r="A925916" s="31"/>
    </row>
    <row r="925922" s="30" customFormat="1" ht="14.25" customHeight="1" x14ac:dyDescent="0.35"/>
    <row r="925938" spans="1:1" ht="14.25" customHeight="1" x14ac:dyDescent="0.45">
      <c r="A925938" s="31"/>
    </row>
    <row r="925944" spans="1:1" s="30" customFormat="1" ht="14.25" customHeight="1" x14ac:dyDescent="0.35"/>
    <row r="925960" spans="1:1" ht="14.25" customHeight="1" x14ac:dyDescent="0.45">
      <c r="A925960" s="31"/>
    </row>
    <row r="925966" spans="1:1" s="30" customFormat="1" ht="14.25" customHeight="1" x14ac:dyDescent="0.35"/>
    <row r="925982" spans="1:1" ht="14.25" customHeight="1" x14ac:dyDescent="0.45">
      <c r="A925982" s="31"/>
    </row>
    <row r="925988" s="30" customFormat="1" ht="14.25" customHeight="1" x14ac:dyDescent="0.35"/>
    <row r="926004" spans="1:1" ht="14.25" customHeight="1" x14ac:dyDescent="0.45">
      <c r="A926004" s="31"/>
    </row>
    <row r="926010" spans="1:1" s="30" customFormat="1" ht="14.25" customHeight="1" x14ac:dyDescent="0.35"/>
    <row r="926026" spans="1:1" ht="14.25" customHeight="1" x14ac:dyDescent="0.45">
      <c r="A926026" s="31"/>
    </row>
    <row r="926032" spans="1:1" s="30" customFormat="1" ht="14.25" customHeight="1" x14ac:dyDescent="0.35"/>
    <row r="926048" spans="1:1" ht="14.25" customHeight="1" x14ac:dyDescent="0.45">
      <c r="A926048" s="31"/>
    </row>
    <row r="926054" s="30" customFormat="1" ht="14.25" customHeight="1" x14ac:dyDescent="0.35"/>
    <row r="926070" spans="1:1" ht="14.25" customHeight="1" x14ac:dyDescent="0.45">
      <c r="A926070" s="31"/>
    </row>
    <row r="926076" spans="1:1" s="30" customFormat="1" ht="14.25" customHeight="1" x14ac:dyDescent="0.35"/>
    <row r="926092" spans="1:1" ht="14.25" customHeight="1" x14ac:dyDescent="0.45">
      <c r="A926092" s="31"/>
    </row>
    <row r="926098" s="30" customFormat="1" ht="14.25" customHeight="1" x14ac:dyDescent="0.35"/>
    <row r="926114" spans="1:1" ht="14.25" customHeight="1" x14ac:dyDescent="0.45">
      <c r="A926114" s="31"/>
    </row>
    <row r="926120" spans="1:1" s="30" customFormat="1" ht="14.25" customHeight="1" x14ac:dyDescent="0.35"/>
    <row r="926136" spans="1:1" ht="14.25" customHeight="1" x14ac:dyDescent="0.45">
      <c r="A926136" s="31"/>
    </row>
    <row r="926142" spans="1:1" s="30" customFormat="1" ht="14.25" customHeight="1" x14ac:dyDescent="0.35"/>
    <row r="926158" spans="1:1" ht="14.25" customHeight="1" x14ac:dyDescent="0.45">
      <c r="A926158" s="31"/>
    </row>
    <row r="926164" s="30" customFormat="1" ht="14.25" customHeight="1" x14ac:dyDescent="0.35"/>
    <row r="926180" spans="1:1" ht="14.25" customHeight="1" x14ac:dyDescent="0.45">
      <c r="A926180" s="31"/>
    </row>
    <row r="926186" spans="1:1" s="30" customFormat="1" ht="14.25" customHeight="1" x14ac:dyDescent="0.35"/>
    <row r="926202" spans="1:1" ht="14.25" customHeight="1" x14ac:dyDescent="0.45">
      <c r="A926202" s="31"/>
    </row>
    <row r="926208" spans="1:1" s="30" customFormat="1" ht="14.25" customHeight="1" x14ac:dyDescent="0.35"/>
    <row r="926224" spans="1:1" ht="14.25" customHeight="1" x14ac:dyDescent="0.45">
      <c r="A926224" s="31"/>
    </row>
    <row r="926230" s="30" customFormat="1" ht="14.25" customHeight="1" x14ac:dyDescent="0.35"/>
    <row r="926246" spans="1:1" ht="14.25" customHeight="1" x14ac:dyDescent="0.45">
      <c r="A926246" s="31"/>
    </row>
    <row r="926252" spans="1:1" s="30" customFormat="1" ht="14.25" customHeight="1" x14ac:dyDescent="0.35"/>
    <row r="926268" spans="1:1" ht="14.25" customHeight="1" x14ac:dyDescent="0.45">
      <c r="A926268" s="31"/>
    </row>
    <row r="926274" s="30" customFormat="1" ht="14.25" customHeight="1" x14ac:dyDescent="0.35"/>
    <row r="926290" spans="1:1" ht="14.25" customHeight="1" x14ac:dyDescent="0.45">
      <c r="A926290" s="31"/>
    </row>
    <row r="926296" spans="1:1" s="30" customFormat="1" ht="14.25" customHeight="1" x14ac:dyDescent="0.35"/>
    <row r="926312" spans="1:1" ht="14.25" customHeight="1" x14ac:dyDescent="0.45">
      <c r="A926312" s="31"/>
    </row>
    <row r="926318" spans="1:1" s="30" customFormat="1" ht="14.25" customHeight="1" x14ac:dyDescent="0.35"/>
    <row r="926334" spans="1:1" ht="14.25" customHeight="1" x14ac:dyDescent="0.45">
      <c r="A926334" s="31"/>
    </row>
    <row r="926340" s="30" customFormat="1" ht="14.25" customHeight="1" x14ac:dyDescent="0.35"/>
    <row r="926356" spans="1:1" ht="14.25" customHeight="1" x14ac:dyDescent="0.45">
      <c r="A926356" s="31"/>
    </row>
    <row r="926362" spans="1:1" s="30" customFormat="1" ht="14.25" customHeight="1" x14ac:dyDescent="0.35"/>
    <row r="926378" spans="1:1" ht="14.25" customHeight="1" x14ac:dyDescent="0.45">
      <c r="A926378" s="31"/>
    </row>
    <row r="926384" spans="1:1" s="30" customFormat="1" ht="14.25" customHeight="1" x14ac:dyDescent="0.35"/>
    <row r="926400" spans="1:1" ht="14.25" customHeight="1" x14ac:dyDescent="0.45">
      <c r="A926400" s="31"/>
    </row>
    <row r="926406" s="30" customFormat="1" ht="14.25" customHeight="1" x14ac:dyDescent="0.35"/>
    <row r="926422" spans="1:1" ht="14.25" customHeight="1" x14ac:dyDescent="0.45">
      <c r="A926422" s="31"/>
    </row>
    <row r="926428" spans="1:1" s="30" customFormat="1" ht="14.25" customHeight="1" x14ac:dyDescent="0.35"/>
    <row r="926444" spans="1:1" ht="14.25" customHeight="1" x14ac:dyDescent="0.45">
      <c r="A926444" s="31"/>
    </row>
    <row r="926450" s="30" customFormat="1" ht="14.25" customHeight="1" x14ac:dyDescent="0.35"/>
    <row r="926466" spans="1:1" ht="14.25" customHeight="1" x14ac:dyDescent="0.45">
      <c r="A926466" s="31"/>
    </row>
    <row r="926472" spans="1:1" s="30" customFormat="1" ht="14.25" customHeight="1" x14ac:dyDescent="0.35"/>
    <row r="926488" spans="1:1" ht="14.25" customHeight="1" x14ac:dyDescent="0.45">
      <c r="A926488" s="31"/>
    </row>
    <row r="926494" spans="1:1" s="30" customFormat="1" ht="14.25" customHeight="1" x14ac:dyDescent="0.35"/>
    <row r="926510" spans="1:1" ht="14.25" customHeight="1" x14ac:dyDescent="0.45">
      <c r="A926510" s="31"/>
    </row>
    <row r="926516" s="30" customFormat="1" ht="14.25" customHeight="1" x14ac:dyDescent="0.35"/>
    <row r="926532" spans="1:1" ht="14.25" customHeight="1" x14ac:dyDescent="0.45">
      <c r="A926532" s="31"/>
    </row>
    <row r="926538" spans="1:1" s="30" customFormat="1" ht="14.25" customHeight="1" x14ac:dyDescent="0.35"/>
    <row r="926554" spans="1:1" ht="14.25" customHeight="1" x14ac:dyDescent="0.45">
      <c r="A926554" s="31"/>
    </row>
    <row r="926560" spans="1:1" s="30" customFormat="1" ht="14.25" customHeight="1" x14ac:dyDescent="0.35"/>
    <row r="926576" spans="1:1" ht="14.25" customHeight="1" x14ac:dyDescent="0.45">
      <c r="A926576" s="31"/>
    </row>
    <row r="926582" s="30" customFormat="1" ht="14.25" customHeight="1" x14ac:dyDescent="0.35"/>
    <row r="926598" spans="1:1" ht="14.25" customHeight="1" x14ac:dyDescent="0.45">
      <c r="A926598" s="31"/>
    </row>
    <row r="926604" spans="1:1" s="30" customFormat="1" ht="14.25" customHeight="1" x14ac:dyDescent="0.35"/>
    <row r="926620" spans="1:1" ht="14.25" customHeight="1" x14ac:dyDescent="0.45">
      <c r="A926620" s="31"/>
    </row>
    <row r="926626" s="30" customFormat="1" ht="14.25" customHeight="1" x14ac:dyDescent="0.35"/>
    <row r="926642" spans="1:1" ht="14.25" customHeight="1" x14ac:dyDescent="0.45">
      <c r="A926642" s="31"/>
    </row>
    <row r="926648" spans="1:1" s="30" customFormat="1" ht="14.25" customHeight="1" x14ac:dyDescent="0.35"/>
    <row r="926664" spans="1:1" ht="14.25" customHeight="1" x14ac:dyDescent="0.45">
      <c r="A926664" s="31"/>
    </row>
    <row r="926670" spans="1:1" s="30" customFormat="1" ht="14.25" customHeight="1" x14ac:dyDescent="0.35"/>
    <row r="926686" spans="1:1" ht="14.25" customHeight="1" x14ac:dyDescent="0.45">
      <c r="A926686" s="31"/>
    </row>
    <row r="926692" s="30" customFormat="1" ht="14.25" customHeight="1" x14ac:dyDescent="0.35"/>
    <row r="926708" spans="1:1" ht="14.25" customHeight="1" x14ac:dyDescent="0.45">
      <c r="A926708" s="31"/>
    </row>
    <row r="926714" spans="1:1" s="30" customFormat="1" ht="14.25" customHeight="1" x14ac:dyDescent="0.35"/>
    <row r="926730" spans="1:1" ht="14.25" customHeight="1" x14ac:dyDescent="0.45">
      <c r="A926730" s="31"/>
    </row>
    <row r="926736" spans="1:1" s="30" customFormat="1" ht="14.25" customHeight="1" x14ac:dyDescent="0.35"/>
    <row r="926752" spans="1:1" ht="14.25" customHeight="1" x14ac:dyDescent="0.45">
      <c r="A926752" s="31"/>
    </row>
    <row r="926758" s="30" customFormat="1" ht="14.25" customHeight="1" x14ac:dyDescent="0.35"/>
    <row r="926774" spans="1:1" ht="14.25" customHeight="1" x14ac:dyDescent="0.45">
      <c r="A926774" s="31"/>
    </row>
    <row r="926780" spans="1:1" s="30" customFormat="1" ht="14.25" customHeight="1" x14ac:dyDescent="0.35"/>
    <row r="926796" spans="1:1" ht="14.25" customHeight="1" x14ac:dyDescent="0.45">
      <c r="A926796" s="31"/>
    </row>
    <row r="926802" s="30" customFormat="1" ht="14.25" customHeight="1" x14ac:dyDescent="0.35"/>
    <row r="926818" spans="1:1" ht="14.25" customHeight="1" x14ac:dyDescent="0.45">
      <c r="A926818" s="31"/>
    </row>
    <row r="926824" spans="1:1" s="30" customFormat="1" ht="14.25" customHeight="1" x14ac:dyDescent="0.35"/>
    <row r="926840" spans="1:1" ht="14.25" customHeight="1" x14ac:dyDescent="0.45">
      <c r="A926840" s="31"/>
    </row>
    <row r="926846" spans="1:1" s="30" customFormat="1" ht="14.25" customHeight="1" x14ac:dyDescent="0.35"/>
    <row r="926862" spans="1:1" ht="14.25" customHeight="1" x14ac:dyDescent="0.45">
      <c r="A926862" s="31"/>
    </row>
    <row r="926868" s="30" customFormat="1" ht="14.25" customHeight="1" x14ac:dyDescent="0.35"/>
    <row r="926884" spans="1:1" ht="14.25" customHeight="1" x14ac:dyDescent="0.45">
      <c r="A926884" s="31"/>
    </row>
    <row r="926890" spans="1:1" s="30" customFormat="1" ht="14.25" customHeight="1" x14ac:dyDescent="0.35"/>
    <row r="926906" spans="1:1" ht="14.25" customHeight="1" x14ac:dyDescent="0.45">
      <c r="A926906" s="31"/>
    </row>
    <row r="926912" spans="1:1" s="30" customFormat="1" ht="14.25" customHeight="1" x14ac:dyDescent="0.35"/>
    <row r="926928" spans="1:1" ht="14.25" customHeight="1" x14ac:dyDescent="0.45">
      <c r="A926928" s="31"/>
    </row>
    <row r="926934" s="30" customFormat="1" ht="14.25" customHeight="1" x14ac:dyDescent="0.35"/>
    <row r="926950" spans="1:1" ht="14.25" customHeight="1" x14ac:dyDescent="0.45">
      <c r="A926950" s="31"/>
    </row>
    <row r="926956" spans="1:1" s="30" customFormat="1" ht="14.25" customHeight="1" x14ac:dyDescent="0.35"/>
    <row r="926972" spans="1:1" ht="14.25" customHeight="1" x14ac:dyDescent="0.45">
      <c r="A926972" s="31"/>
    </row>
    <row r="926978" s="30" customFormat="1" ht="14.25" customHeight="1" x14ac:dyDescent="0.35"/>
    <row r="926994" spans="1:1" ht="14.25" customHeight="1" x14ac:dyDescent="0.45">
      <c r="A926994" s="31"/>
    </row>
    <row r="927000" spans="1:1" s="30" customFormat="1" ht="14.25" customHeight="1" x14ac:dyDescent="0.35"/>
    <row r="927016" spans="1:1" ht="14.25" customHeight="1" x14ac:dyDescent="0.45">
      <c r="A927016" s="31"/>
    </row>
    <row r="927022" spans="1:1" s="30" customFormat="1" ht="14.25" customHeight="1" x14ac:dyDescent="0.35"/>
    <row r="927038" spans="1:1" ht="14.25" customHeight="1" x14ac:dyDescent="0.45">
      <c r="A927038" s="31"/>
    </row>
    <row r="927044" s="30" customFormat="1" ht="14.25" customHeight="1" x14ac:dyDescent="0.35"/>
    <row r="927060" spans="1:1" ht="14.25" customHeight="1" x14ac:dyDescent="0.45">
      <c r="A927060" s="31"/>
    </row>
    <row r="927066" spans="1:1" s="30" customFormat="1" ht="14.25" customHeight="1" x14ac:dyDescent="0.35"/>
    <row r="927082" spans="1:1" ht="14.25" customHeight="1" x14ac:dyDescent="0.45">
      <c r="A927082" s="31"/>
    </row>
    <row r="927088" spans="1:1" s="30" customFormat="1" ht="14.25" customHeight="1" x14ac:dyDescent="0.35"/>
    <row r="927104" spans="1:1" ht="14.25" customHeight="1" x14ac:dyDescent="0.45">
      <c r="A927104" s="31"/>
    </row>
    <row r="927110" s="30" customFormat="1" ht="14.25" customHeight="1" x14ac:dyDescent="0.35"/>
    <row r="927126" spans="1:1" ht="14.25" customHeight="1" x14ac:dyDescent="0.45">
      <c r="A927126" s="31"/>
    </row>
    <row r="927132" spans="1:1" s="30" customFormat="1" ht="14.25" customHeight="1" x14ac:dyDescent="0.35"/>
    <row r="927148" spans="1:1" ht="14.25" customHeight="1" x14ac:dyDescent="0.45">
      <c r="A927148" s="31"/>
    </row>
    <row r="927154" s="30" customFormat="1" ht="14.25" customHeight="1" x14ac:dyDescent="0.35"/>
    <row r="927170" spans="1:1" ht="14.25" customHeight="1" x14ac:dyDescent="0.45">
      <c r="A927170" s="31"/>
    </row>
    <row r="927176" spans="1:1" s="30" customFormat="1" ht="14.25" customHeight="1" x14ac:dyDescent="0.35"/>
    <row r="927192" spans="1:1" ht="14.25" customHeight="1" x14ac:dyDescent="0.45">
      <c r="A927192" s="31"/>
    </row>
    <row r="927198" spans="1:1" s="30" customFormat="1" ht="14.25" customHeight="1" x14ac:dyDescent="0.35"/>
    <row r="927214" spans="1:1" ht="14.25" customHeight="1" x14ac:dyDescent="0.45">
      <c r="A927214" s="31"/>
    </row>
    <row r="927220" s="30" customFormat="1" ht="14.25" customHeight="1" x14ac:dyDescent="0.35"/>
    <row r="927236" spans="1:1" ht="14.25" customHeight="1" x14ac:dyDescent="0.45">
      <c r="A927236" s="31"/>
    </row>
    <row r="927242" spans="1:1" s="30" customFormat="1" ht="14.25" customHeight="1" x14ac:dyDescent="0.35"/>
    <row r="927258" spans="1:1" ht="14.25" customHeight="1" x14ac:dyDescent="0.45">
      <c r="A927258" s="31"/>
    </row>
    <row r="927264" spans="1:1" s="30" customFormat="1" ht="14.25" customHeight="1" x14ac:dyDescent="0.35"/>
    <row r="927280" spans="1:1" ht="14.25" customHeight="1" x14ac:dyDescent="0.45">
      <c r="A927280" s="31"/>
    </row>
    <row r="927286" s="30" customFormat="1" ht="14.25" customHeight="1" x14ac:dyDescent="0.35"/>
    <row r="927302" spans="1:1" ht="14.25" customHeight="1" x14ac:dyDescent="0.45">
      <c r="A927302" s="31"/>
    </row>
    <row r="927308" spans="1:1" s="30" customFormat="1" ht="14.25" customHeight="1" x14ac:dyDescent="0.35"/>
    <row r="927324" spans="1:1" ht="14.25" customHeight="1" x14ac:dyDescent="0.45">
      <c r="A927324" s="31"/>
    </row>
    <row r="927330" s="30" customFormat="1" ht="14.25" customHeight="1" x14ac:dyDescent="0.35"/>
    <row r="927346" spans="1:1" ht="14.25" customHeight="1" x14ac:dyDescent="0.45">
      <c r="A927346" s="31"/>
    </row>
    <row r="927352" spans="1:1" s="30" customFormat="1" ht="14.25" customHeight="1" x14ac:dyDescent="0.35"/>
    <row r="927368" spans="1:1" ht="14.25" customHeight="1" x14ac:dyDescent="0.45">
      <c r="A927368" s="31"/>
    </row>
    <row r="927374" spans="1:1" s="30" customFormat="1" ht="14.25" customHeight="1" x14ac:dyDescent="0.35"/>
    <row r="927390" spans="1:1" ht="14.25" customHeight="1" x14ac:dyDescent="0.45">
      <c r="A927390" s="31"/>
    </row>
    <row r="927396" s="30" customFormat="1" ht="14.25" customHeight="1" x14ac:dyDescent="0.35"/>
    <row r="927412" spans="1:1" ht="14.25" customHeight="1" x14ac:dyDescent="0.45">
      <c r="A927412" s="31"/>
    </row>
    <row r="927418" spans="1:1" s="30" customFormat="1" ht="14.25" customHeight="1" x14ac:dyDescent="0.35"/>
    <row r="927434" spans="1:1" ht="14.25" customHeight="1" x14ac:dyDescent="0.45">
      <c r="A927434" s="31"/>
    </row>
    <row r="927440" spans="1:1" s="30" customFormat="1" ht="14.25" customHeight="1" x14ac:dyDescent="0.35"/>
    <row r="927456" spans="1:1" ht="14.25" customHeight="1" x14ac:dyDescent="0.45">
      <c r="A927456" s="31"/>
    </row>
    <row r="927462" s="30" customFormat="1" ht="14.25" customHeight="1" x14ac:dyDescent="0.35"/>
    <row r="927478" spans="1:1" ht="14.25" customHeight="1" x14ac:dyDescent="0.45">
      <c r="A927478" s="31"/>
    </row>
    <row r="927484" spans="1:1" s="30" customFormat="1" ht="14.25" customHeight="1" x14ac:dyDescent="0.35"/>
    <row r="927500" spans="1:1" ht="14.25" customHeight="1" x14ac:dyDescent="0.45">
      <c r="A927500" s="31"/>
    </row>
    <row r="927506" s="30" customFormat="1" ht="14.25" customHeight="1" x14ac:dyDescent="0.35"/>
    <row r="927522" spans="1:1" ht="14.25" customHeight="1" x14ac:dyDescent="0.45">
      <c r="A927522" s="31"/>
    </row>
    <row r="927528" spans="1:1" s="30" customFormat="1" ht="14.25" customHeight="1" x14ac:dyDescent="0.35"/>
    <row r="927544" spans="1:1" ht="14.25" customHeight="1" x14ac:dyDescent="0.45">
      <c r="A927544" s="31"/>
    </row>
    <row r="927550" spans="1:1" s="30" customFormat="1" ht="14.25" customHeight="1" x14ac:dyDescent="0.35"/>
    <row r="927566" spans="1:1" ht="14.25" customHeight="1" x14ac:dyDescent="0.45">
      <c r="A927566" s="31"/>
    </row>
    <row r="927572" s="30" customFormat="1" ht="14.25" customHeight="1" x14ac:dyDescent="0.35"/>
    <row r="927588" spans="1:1" ht="14.25" customHeight="1" x14ac:dyDescent="0.45">
      <c r="A927588" s="31"/>
    </row>
    <row r="927594" spans="1:1" s="30" customFormat="1" ht="14.25" customHeight="1" x14ac:dyDescent="0.35"/>
    <row r="927610" spans="1:1" ht="14.25" customHeight="1" x14ac:dyDescent="0.45">
      <c r="A927610" s="31"/>
    </row>
    <row r="927616" spans="1:1" s="30" customFormat="1" ht="14.25" customHeight="1" x14ac:dyDescent="0.35"/>
    <row r="927632" spans="1:1" ht="14.25" customHeight="1" x14ac:dyDescent="0.45">
      <c r="A927632" s="31"/>
    </row>
    <row r="927638" s="30" customFormat="1" ht="14.25" customHeight="1" x14ac:dyDescent="0.35"/>
    <row r="927654" spans="1:1" ht="14.25" customHeight="1" x14ac:dyDescent="0.45">
      <c r="A927654" s="31"/>
    </row>
    <row r="927660" spans="1:1" s="30" customFormat="1" ht="14.25" customHeight="1" x14ac:dyDescent="0.35"/>
    <row r="927676" spans="1:1" ht="14.25" customHeight="1" x14ac:dyDescent="0.45">
      <c r="A927676" s="31"/>
    </row>
    <row r="927682" s="30" customFormat="1" ht="14.25" customHeight="1" x14ac:dyDescent="0.35"/>
    <row r="927698" spans="1:1" ht="14.25" customHeight="1" x14ac:dyDescent="0.45">
      <c r="A927698" s="31"/>
    </row>
    <row r="927704" spans="1:1" s="30" customFormat="1" ht="14.25" customHeight="1" x14ac:dyDescent="0.35"/>
    <row r="927720" spans="1:1" ht="14.25" customHeight="1" x14ac:dyDescent="0.45">
      <c r="A927720" s="31"/>
    </row>
    <row r="927726" spans="1:1" s="30" customFormat="1" ht="14.25" customHeight="1" x14ac:dyDescent="0.35"/>
    <row r="927742" spans="1:1" ht="14.25" customHeight="1" x14ac:dyDescent="0.45">
      <c r="A927742" s="31"/>
    </row>
    <row r="927748" s="30" customFormat="1" ht="14.25" customHeight="1" x14ac:dyDescent="0.35"/>
    <row r="927764" spans="1:1" ht="14.25" customHeight="1" x14ac:dyDescent="0.45">
      <c r="A927764" s="31"/>
    </row>
    <row r="927770" spans="1:1" s="30" customFormat="1" ht="14.25" customHeight="1" x14ac:dyDescent="0.35"/>
    <row r="927786" spans="1:1" ht="14.25" customHeight="1" x14ac:dyDescent="0.45">
      <c r="A927786" s="31"/>
    </row>
    <row r="927792" spans="1:1" s="30" customFormat="1" ht="14.25" customHeight="1" x14ac:dyDescent="0.35"/>
    <row r="927808" spans="1:1" ht="14.25" customHeight="1" x14ac:dyDescent="0.45">
      <c r="A927808" s="31"/>
    </row>
    <row r="927814" s="30" customFormat="1" ht="14.25" customHeight="1" x14ac:dyDescent="0.35"/>
    <row r="927830" spans="1:1" ht="14.25" customHeight="1" x14ac:dyDescent="0.45">
      <c r="A927830" s="31"/>
    </row>
    <row r="927836" spans="1:1" s="30" customFormat="1" ht="14.25" customHeight="1" x14ac:dyDescent="0.35"/>
    <row r="927852" spans="1:1" ht="14.25" customHeight="1" x14ac:dyDescent="0.45">
      <c r="A927852" s="31"/>
    </row>
    <row r="927858" s="30" customFormat="1" ht="14.25" customHeight="1" x14ac:dyDescent="0.35"/>
    <row r="927874" spans="1:1" ht="14.25" customHeight="1" x14ac:dyDescent="0.45">
      <c r="A927874" s="31"/>
    </row>
    <row r="927880" spans="1:1" s="30" customFormat="1" ht="14.25" customHeight="1" x14ac:dyDescent="0.35"/>
    <row r="927896" spans="1:1" ht="14.25" customHeight="1" x14ac:dyDescent="0.45">
      <c r="A927896" s="31"/>
    </row>
    <row r="927902" spans="1:1" s="30" customFormat="1" ht="14.25" customHeight="1" x14ac:dyDescent="0.35"/>
    <row r="927918" spans="1:1" ht="14.25" customHeight="1" x14ac:dyDescent="0.45">
      <c r="A927918" s="31"/>
    </row>
    <row r="927924" s="30" customFormat="1" ht="14.25" customHeight="1" x14ac:dyDescent="0.35"/>
    <row r="927940" spans="1:1" ht="14.25" customHeight="1" x14ac:dyDescent="0.45">
      <c r="A927940" s="31"/>
    </row>
    <row r="927946" spans="1:1" s="30" customFormat="1" ht="14.25" customHeight="1" x14ac:dyDescent="0.35"/>
    <row r="927962" spans="1:1" ht="14.25" customHeight="1" x14ac:dyDescent="0.45">
      <c r="A927962" s="31"/>
    </row>
    <row r="927968" spans="1:1" s="30" customFormat="1" ht="14.25" customHeight="1" x14ac:dyDescent="0.35"/>
    <row r="927984" spans="1:1" ht="14.25" customHeight="1" x14ac:dyDescent="0.45">
      <c r="A927984" s="31"/>
    </row>
    <row r="927990" s="30" customFormat="1" ht="14.25" customHeight="1" x14ac:dyDescent="0.35"/>
    <row r="928006" spans="1:1" ht="14.25" customHeight="1" x14ac:dyDescent="0.45">
      <c r="A928006" s="31"/>
    </row>
    <row r="928012" spans="1:1" s="30" customFormat="1" ht="14.25" customHeight="1" x14ac:dyDescent="0.35"/>
    <row r="928028" spans="1:1" ht="14.25" customHeight="1" x14ac:dyDescent="0.45">
      <c r="A928028" s="31"/>
    </row>
    <row r="928034" s="30" customFormat="1" ht="14.25" customHeight="1" x14ac:dyDescent="0.35"/>
    <row r="928050" spans="1:1" ht="14.25" customHeight="1" x14ac:dyDescent="0.45">
      <c r="A928050" s="31"/>
    </row>
    <row r="928056" spans="1:1" s="30" customFormat="1" ht="14.25" customHeight="1" x14ac:dyDescent="0.35"/>
    <row r="928072" spans="1:1" ht="14.25" customHeight="1" x14ac:dyDescent="0.45">
      <c r="A928072" s="31"/>
    </row>
    <row r="928078" spans="1:1" s="30" customFormat="1" ht="14.25" customHeight="1" x14ac:dyDescent="0.35"/>
    <row r="928094" spans="1:1" ht="14.25" customHeight="1" x14ac:dyDescent="0.45">
      <c r="A928094" s="31"/>
    </row>
    <row r="928100" s="30" customFormat="1" ht="14.25" customHeight="1" x14ac:dyDescent="0.35"/>
    <row r="928116" spans="1:1" ht="14.25" customHeight="1" x14ac:dyDescent="0.45">
      <c r="A928116" s="31"/>
    </row>
    <row r="928122" spans="1:1" s="30" customFormat="1" ht="14.25" customHeight="1" x14ac:dyDescent="0.35"/>
    <row r="928138" spans="1:1" ht="14.25" customHeight="1" x14ac:dyDescent="0.45">
      <c r="A928138" s="31"/>
    </row>
    <row r="928144" spans="1:1" s="30" customFormat="1" ht="14.25" customHeight="1" x14ac:dyDescent="0.35"/>
    <row r="928160" spans="1:1" ht="14.25" customHeight="1" x14ac:dyDescent="0.45">
      <c r="A928160" s="31"/>
    </row>
    <row r="928166" s="30" customFormat="1" ht="14.25" customHeight="1" x14ac:dyDescent="0.35"/>
    <row r="928182" spans="1:1" ht="14.25" customHeight="1" x14ac:dyDescent="0.45">
      <c r="A928182" s="31"/>
    </row>
    <row r="928188" spans="1:1" s="30" customFormat="1" ht="14.25" customHeight="1" x14ac:dyDescent="0.35"/>
    <row r="928204" spans="1:1" ht="14.25" customHeight="1" x14ac:dyDescent="0.45">
      <c r="A928204" s="31"/>
    </row>
    <row r="928210" s="30" customFormat="1" ht="14.25" customHeight="1" x14ac:dyDescent="0.35"/>
    <row r="928226" spans="1:1" ht="14.25" customHeight="1" x14ac:dyDescent="0.45">
      <c r="A928226" s="31"/>
    </row>
    <row r="928232" spans="1:1" s="30" customFormat="1" ht="14.25" customHeight="1" x14ac:dyDescent="0.35"/>
    <row r="928248" spans="1:1" ht="14.25" customHeight="1" x14ac:dyDescent="0.45">
      <c r="A928248" s="31"/>
    </row>
    <row r="928254" spans="1:1" s="30" customFormat="1" ht="14.25" customHeight="1" x14ac:dyDescent="0.35"/>
    <row r="928270" spans="1:1" ht="14.25" customHeight="1" x14ac:dyDescent="0.45">
      <c r="A928270" s="31"/>
    </row>
    <row r="928276" s="30" customFormat="1" ht="14.25" customHeight="1" x14ac:dyDescent="0.35"/>
    <row r="928292" spans="1:1" ht="14.25" customHeight="1" x14ac:dyDescent="0.45">
      <c r="A928292" s="31"/>
    </row>
    <row r="928298" spans="1:1" s="30" customFormat="1" ht="14.25" customHeight="1" x14ac:dyDescent="0.35"/>
    <row r="928314" spans="1:1" ht="14.25" customHeight="1" x14ac:dyDescent="0.45">
      <c r="A928314" s="31"/>
    </row>
    <row r="928320" spans="1:1" s="30" customFormat="1" ht="14.25" customHeight="1" x14ac:dyDescent="0.35"/>
    <row r="928336" spans="1:1" ht="14.25" customHeight="1" x14ac:dyDescent="0.45">
      <c r="A928336" s="31"/>
    </row>
    <row r="928342" s="30" customFormat="1" ht="14.25" customHeight="1" x14ac:dyDescent="0.35"/>
    <row r="928358" spans="1:1" ht="14.25" customHeight="1" x14ac:dyDescent="0.45">
      <c r="A928358" s="31"/>
    </row>
    <row r="928364" spans="1:1" s="30" customFormat="1" ht="14.25" customHeight="1" x14ac:dyDescent="0.35"/>
    <row r="928380" spans="1:1" ht="14.25" customHeight="1" x14ac:dyDescent="0.45">
      <c r="A928380" s="31"/>
    </row>
    <row r="928386" s="30" customFormat="1" ht="14.25" customHeight="1" x14ac:dyDescent="0.35"/>
    <row r="928402" spans="1:1" ht="14.25" customHeight="1" x14ac:dyDescent="0.45">
      <c r="A928402" s="31"/>
    </row>
    <row r="928408" spans="1:1" s="30" customFormat="1" ht="14.25" customHeight="1" x14ac:dyDescent="0.35"/>
    <row r="928424" spans="1:1" ht="14.25" customHeight="1" x14ac:dyDescent="0.45">
      <c r="A928424" s="31"/>
    </row>
    <row r="928430" spans="1:1" s="30" customFormat="1" ht="14.25" customHeight="1" x14ac:dyDescent="0.35"/>
    <row r="928446" spans="1:1" ht="14.25" customHeight="1" x14ac:dyDescent="0.45">
      <c r="A928446" s="31"/>
    </row>
    <row r="928452" s="30" customFormat="1" ht="14.25" customHeight="1" x14ac:dyDescent="0.35"/>
    <row r="928468" spans="1:1" ht="14.25" customHeight="1" x14ac:dyDescent="0.45">
      <c r="A928468" s="31"/>
    </row>
    <row r="928474" spans="1:1" s="30" customFormat="1" ht="14.25" customHeight="1" x14ac:dyDescent="0.35"/>
    <row r="928490" spans="1:1" ht="14.25" customHeight="1" x14ac:dyDescent="0.45">
      <c r="A928490" s="31"/>
    </row>
    <row r="928496" spans="1:1" s="30" customFormat="1" ht="14.25" customHeight="1" x14ac:dyDescent="0.35"/>
    <row r="928512" spans="1:1" ht="14.25" customHeight="1" x14ac:dyDescent="0.45">
      <c r="A928512" s="31"/>
    </row>
    <row r="928518" s="30" customFormat="1" ht="14.25" customHeight="1" x14ac:dyDescent="0.35"/>
    <row r="928534" spans="1:1" ht="14.25" customHeight="1" x14ac:dyDescent="0.45">
      <c r="A928534" s="31"/>
    </row>
    <row r="928540" spans="1:1" s="30" customFormat="1" ht="14.25" customHeight="1" x14ac:dyDescent="0.35"/>
    <row r="928556" spans="1:1" ht="14.25" customHeight="1" x14ac:dyDescent="0.45">
      <c r="A928556" s="31"/>
    </row>
    <row r="928562" s="30" customFormat="1" ht="14.25" customHeight="1" x14ac:dyDescent="0.35"/>
    <row r="928578" spans="1:1" ht="14.25" customHeight="1" x14ac:dyDescent="0.45">
      <c r="A928578" s="31"/>
    </row>
    <row r="928584" spans="1:1" s="30" customFormat="1" ht="14.25" customHeight="1" x14ac:dyDescent="0.35"/>
    <row r="928600" spans="1:1" ht="14.25" customHeight="1" x14ac:dyDescent="0.45">
      <c r="A928600" s="31"/>
    </row>
    <row r="928606" spans="1:1" s="30" customFormat="1" ht="14.25" customHeight="1" x14ac:dyDescent="0.35"/>
    <row r="928622" spans="1:1" ht="14.25" customHeight="1" x14ac:dyDescent="0.45">
      <c r="A928622" s="31"/>
    </row>
    <row r="928628" s="30" customFormat="1" ht="14.25" customHeight="1" x14ac:dyDescent="0.35"/>
    <row r="928644" spans="1:1" ht="14.25" customHeight="1" x14ac:dyDescent="0.45">
      <c r="A928644" s="31"/>
    </row>
    <row r="928650" spans="1:1" s="30" customFormat="1" ht="14.25" customHeight="1" x14ac:dyDescent="0.35"/>
    <row r="928666" spans="1:1" ht="14.25" customHeight="1" x14ac:dyDescent="0.45">
      <c r="A928666" s="31"/>
    </row>
    <row r="928672" spans="1:1" s="30" customFormat="1" ht="14.25" customHeight="1" x14ac:dyDescent="0.35"/>
    <row r="928688" spans="1:1" ht="14.25" customHeight="1" x14ac:dyDescent="0.45">
      <c r="A928688" s="31"/>
    </row>
    <row r="928694" s="30" customFormat="1" ht="14.25" customHeight="1" x14ac:dyDescent="0.35"/>
    <row r="928710" spans="1:1" ht="14.25" customHeight="1" x14ac:dyDescent="0.45">
      <c r="A928710" s="31"/>
    </row>
    <row r="928716" spans="1:1" s="30" customFormat="1" ht="14.25" customHeight="1" x14ac:dyDescent="0.35"/>
    <row r="928732" spans="1:1" ht="14.25" customHeight="1" x14ac:dyDescent="0.45">
      <c r="A928732" s="31"/>
    </row>
    <row r="928738" s="30" customFormat="1" ht="14.25" customHeight="1" x14ac:dyDescent="0.35"/>
    <row r="928754" spans="1:1" ht="14.25" customHeight="1" x14ac:dyDescent="0.45">
      <c r="A928754" s="31"/>
    </row>
    <row r="928760" spans="1:1" s="30" customFormat="1" ht="14.25" customHeight="1" x14ac:dyDescent="0.35"/>
    <row r="928776" spans="1:1" ht="14.25" customHeight="1" x14ac:dyDescent="0.45">
      <c r="A928776" s="31"/>
    </row>
    <row r="928782" spans="1:1" s="30" customFormat="1" ht="14.25" customHeight="1" x14ac:dyDescent="0.35"/>
    <row r="928798" spans="1:1" ht="14.25" customHeight="1" x14ac:dyDescent="0.45">
      <c r="A928798" s="31"/>
    </row>
    <row r="928804" s="30" customFormat="1" ht="14.25" customHeight="1" x14ac:dyDescent="0.35"/>
    <row r="928820" spans="1:1" ht="14.25" customHeight="1" x14ac:dyDescent="0.45">
      <c r="A928820" s="31"/>
    </row>
    <row r="928826" spans="1:1" s="30" customFormat="1" ht="14.25" customHeight="1" x14ac:dyDescent="0.35"/>
    <row r="928842" spans="1:1" ht="14.25" customHeight="1" x14ac:dyDescent="0.45">
      <c r="A928842" s="31"/>
    </row>
    <row r="928848" spans="1:1" s="30" customFormat="1" ht="14.25" customHeight="1" x14ac:dyDescent="0.35"/>
    <row r="928864" spans="1:1" ht="14.25" customHeight="1" x14ac:dyDescent="0.45">
      <c r="A928864" s="31"/>
    </row>
    <row r="928870" s="30" customFormat="1" ht="14.25" customHeight="1" x14ac:dyDescent="0.35"/>
    <row r="928886" spans="1:1" ht="14.25" customHeight="1" x14ac:dyDescent="0.45">
      <c r="A928886" s="31"/>
    </row>
    <row r="928892" spans="1:1" s="30" customFormat="1" ht="14.25" customHeight="1" x14ac:dyDescent="0.35"/>
    <row r="928908" spans="1:1" ht="14.25" customHeight="1" x14ac:dyDescent="0.45">
      <c r="A928908" s="31"/>
    </row>
    <row r="928914" s="30" customFormat="1" ht="14.25" customHeight="1" x14ac:dyDescent="0.35"/>
    <row r="928930" spans="1:1" ht="14.25" customHeight="1" x14ac:dyDescent="0.45">
      <c r="A928930" s="31"/>
    </row>
    <row r="928936" spans="1:1" s="30" customFormat="1" ht="14.25" customHeight="1" x14ac:dyDescent="0.35"/>
    <row r="928952" spans="1:1" ht="14.25" customHeight="1" x14ac:dyDescent="0.45">
      <c r="A928952" s="31"/>
    </row>
    <row r="928958" spans="1:1" s="30" customFormat="1" ht="14.25" customHeight="1" x14ac:dyDescent="0.35"/>
    <row r="928974" spans="1:1" ht="14.25" customHeight="1" x14ac:dyDescent="0.45">
      <c r="A928974" s="31"/>
    </row>
    <row r="928980" s="30" customFormat="1" ht="14.25" customHeight="1" x14ac:dyDescent="0.35"/>
    <row r="928996" spans="1:1" ht="14.25" customHeight="1" x14ac:dyDescent="0.45">
      <c r="A928996" s="31"/>
    </row>
    <row r="929002" spans="1:1" s="30" customFormat="1" ht="14.25" customHeight="1" x14ac:dyDescent="0.35"/>
    <row r="929018" spans="1:1" ht="14.25" customHeight="1" x14ac:dyDescent="0.45">
      <c r="A929018" s="31"/>
    </row>
    <row r="929024" spans="1:1" s="30" customFormat="1" ht="14.25" customHeight="1" x14ac:dyDescent="0.35"/>
    <row r="929040" spans="1:1" ht="14.25" customHeight="1" x14ac:dyDescent="0.45">
      <c r="A929040" s="31"/>
    </row>
    <row r="929046" s="30" customFormat="1" ht="14.25" customHeight="1" x14ac:dyDescent="0.35"/>
    <row r="929062" spans="1:1" ht="14.25" customHeight="1" x14ac:dyDescent="0.45">
      <c r="A929062" s="31"/>
    </row>
    <row r="929068" spans="1:1" s="30" customFormat="1" ht="14.25" customHeight="1" x14ac:dyDescent="0.35"/>
    <row r="929084" spans="1:1" ht="14.25" customHeight="1" x14ac:dyDescent="0.45">
      <c r="A929084" s="31"/>
    </row>
    <row r="929090" s="30" customFormat="1" ht="14.25" customHeight="1" x14ac:dyDescent="0.35"/>
    <row r="929106" spans="1:1" ht="14.25" customHeight="1" x14ac:dyDescent="0.45">
      <c r="A929106" s="31"/>
    </row>
    <row r="929112" spans="1:1" s="30" customFormat="1" ht="14.25" customHeight="1" x14ac:dyDescent="0.35"/>
    <row r="929128" spans="1:1" ht="14.25" customHeight="1" x14ac:dyDescent="0.45">
      <c r="A929128" s="31"/>
    </row>
    <row r="929134" spans="1:1" s="30" customFormat="1" ht="14.25" customHeight="1" x14ac:dyDescent="0.35"/>
    <row r="929150" spans="1:1" ht="14.25" customHeight="1" x14ac:dyDescent="0.45">
      <c r="A929150" s="31"/>
    </row>
    <row r="929156" s="30" customFormat="1" ht="14.25" customHeight="1" x14ac:dyDescent="0.35"/>
    <row r="929172" spans="1:1" ht="14.25" customHeight="1" x14ac:dyDescent="0.45">
      <c r="A929172" s="31"/>
    </row>
    <row r="929178" spans="1:1" s="30" customFormat="1" ht="14.25" customHeight="1" x14ac:dyDescent="0.35"/>
    <row r="929194" spans="1:1" ht="14.25" customHeight="1" x14ac:dyDescent="0.45">
      <c r="A929194" s="31"/>
    </row>
    <row r="929200" spans="1:1" s="30" customFormat="1" ht="14.25" customHeight="1" x14ac:dyDescent="0.35"/>
    <row r="929216" spans="1:1" ht="14.25" customHeight="1" x14ac:dyDescent="0.45">
      <c r="A929216" s="31"/>
    </row>
    <row r="929222" s="30" customFormat="1" ht="14.25" customHeight="1" x14ac:dyDescent="0.35"/>
    <row r="929238" spans="1:1" ht="14.25" customHeight="1" x14ac:dyDescent="0.45">
      <c r="A929238" s="31"/>
    </row>
    <row r="929244" spans="1:1" s="30" customFormat="1" ht="14.25" customHeight="1" x14ac:dyDescent="0.35"/>
    <row r="929260" spans="1:1" ht="14.25" customHeight="1" x14ac:dyDescent="0.45">
      <c r="A929260" s="31"/>
    </row>
    <row r="929266" s="30" customFormat="1" ht="14.25" customHeight="1" x14ac:dyDescent="0.35"/>
    <row r="929282" spans="1:1" ht="14.25" customHeight="1" x14ac:dyDescent="0.45">
      <c r="A929282" s="31"/>
    </row>
    <row r="929288" spans="1:1" s="30" customFormat="1" ht="14.25" customHeight="1" x14ac:dyDescent="0.35"/>
    <row r="929304" spans="1:1" ht="14.25" customHeight="1" x14ac:dyDescent="0.45">
      <c r="A929304" s="31"/>
    </row>
    <row r="929310" spans="1:1" s="30" customFormat="1" ht="14.25" customHeight="1" x14ac:dyDescent="0.35"/>
    <row r="929326" spans="1:1" ht="14.25" customHeight="1" x14ac:dyDescent="0.45">
      <c r="A929326" s="31"/>
    </row>
    <row r="929332" s="30" customFormat="1" ht="14.25" customHeight="1" x14ac:dyDescent="0.35"/>
    <row r="929348" spans="1:1" ht="14.25" customHeight="1" x14ac:dyDescent="0.45">
      <c r="A929348" s="31"/>
    </row>
    <row r="929354" spans="1:1" s="30" customFormat="1" ht="14.25" customHeight="1" x14ac:dyDescent="0.35"/>
    <row r="929370" spans="1:1" ht="14.25" customHeight="1" x14ac:dyDescent="0.45">
      <c r="A929370" s="31"/>
    </row>
    <row r="929376" spans="1:1" s="30" customFormat="1" ht="14.25" customHeight="1" x14ac:dyDescent="0.35"/>
    <row r="929392" spans="1:1" ht="14.25" customHeight="1" x14ac:dyDescent="0.45">
      <c r="A929392" s="31"/>
    </row>
    <row r="929398" s="30" customFormat="1" ht="14.25" customHeight="1" x14ac:dyDescent="0.35"/>
    <row r="929414" spans="1:1" ht="14.25" customHeight="1" x14ac:dyDescent="0.45">
      <c r="A929414" s="31"/>
    </row>
    <row r="929420" spans="1:1" s="30" customFormat="1" ht="14.25" customHeight="1" x14ac:dyDescent="0.35"/>
    <row r="929436" spans="1:1" ht="14.25" customHeight="1" x14ac:dyDescent="0.45">
      <c r="A929436" s="31"/>
    </row>
    <row r="929442" s="30" customFormat="1" ht="14.25" customHeight="1" x14ac:dyDescent="0.35"/>
    <row r="929458" spans="1:1" ht="14.25" customHeight="1" x14ac:dyDescent="0.45">
      <c r="A929458" s="31"/>
    </row>
    <row r="929464" spans="1:1" s="30" customFormat="1" ht="14.25" customHeight="1" x14ac:dyDescent="0.35"/>
    <row r="929480" spans="1:1" ht="14.25" customHeight="1" x14ac:dyDescent="0.45">
      <c r="A929480" s="31"/>
    </row>
    <row r="929486" spans="1:1" s="30" customFormat="1" ht="14.25" customHeight="1" x14ac:dyDescent="0.35"/>
    <row r="929502" spans="1:1" ht="14.25" customHeight="1" x14ac:dyDescent="0.45">
      <c r="A929502" s="31"/>
    </row>
    <row r="929508" s="30" customFormat="1" ht="14.25" customHeight="1" x14ac:dyDescent="0.35"/>
    <row r="929524" spans="1:1" ht="14.25" customHeight="1" x14ac:dyDescent="0.45">
      <c r="A929524" s="31"/>
    </row>
    <row r="929530" spans="1:1" s="30" customFormat="1" ht="14.25" customHeight="1" x14ac:dyDescent="0.35"/>
    <row r="929546" spans="1:1" ht="14.25" customHeight="1" x14ac:dyDescent="0.45">
      <c r="A929546" s="31"/>
    </row>
    <row r="929552" spans="1:1" s="30" customFormat="1" ht="14.25" customHeight="1" x14ac:dyDescent="0.35"/>
    <row r="929568" spans="1:1" ht="14.25" customHeight="1" x14ac:dyDescent="0.45">
      <c r="A929568" s="31"/>
    </row>
    <row r="929574" s="30" customFormat="1" ht="14.25" customHeight="1" x14ac:dyDescent="0.35"/>
    <row r="929590" spans="1:1" ht="14.25" customHeight="1" x14ac:dyDescent="0.45">
      <c r="A929590" s="31"/>
    </row>
    <row r="929596" spans="1:1" s="30" customFormat="1" ht="14.25" customHeight="1" x14ac:dyDescent="0.35"/>
    <row r="929612" spans="1:1" ht="14.25" customHeight="1" x14ac:dyDescent="0.45">
      <c r="A929612" s="31"/>
    </row>
    <row r="929618" s="30" customFormat="1" ht="14.25" customHeight="1" x14ac:dyDescent="0.35"/>
    <row r="929634" spans="1:1" ht="14.25" customHeight="1" x14ac:dyDescent="0.45">
      <c r="A929634" s="31"/>
    </row>
    <row r="929640" spans="1:1" s="30" customFormat="1" ht="14.25" customHeight="1" x14ac:dyDescent="0.35"/>
    <row r="929656" spans="1:1" ht="14.25" customHeight="1" x14ac:dyDescent="0.45">
      <c r="A929656" s="31"/>
    </row>
    <row r="929662" spans="1:1" s="30" customFormat="1" ht="14.25" customHeight="1" x14ac:dyDescent="0.35"/>
    <row r="929678" spans="1:1" ht="14.25" customHeight="1" x14ac:dyDescent="0.45">
      <c r="A929678" s="31"/>
    </row>
    <row r="929684" s="30" customFormat="1" ht="14.25" customHeight="1" x14ac:dyDescent="0.35"/>
    <row r="929700" spans="1:1" ht="14.25" customHeight="1" x14ac:dyDescent="0.45">
      <c r="A929700" s="31"/>
    </row>
    <row r="929706" spans="1:1" s="30" customFormat="1" ht="14.25" customHeight="1" x14ac:dyDescent="0.35"/>
    <row r="929722" spans="1:1" ht="14.25" customHeight="1" x14ac:dyDescent="0.45">
      <c r="A929722" s="31"/>
    </row>
    <row r="929728" spans="1:1" s="30" customFormat="1" ht="14.25" customHeight="1" x14ac:dyDescent="0.35"/>
    <row r="929744" spans="1:1" ht="14.25" customHeight="1" x14ac:dyDescent="0.45">
      <c r="A929744" s="31"/>
    </row>
    <row r="929750" s="30" customFormat="1" ht="14.25" customHeight="1" x14ac:dyDescent="0.35"/>
    <row r="929766" spans="1:1" ht="14.25" customHeight="1" x14ac:dyDescent="0.45">
      <c r="A929766" s="31"/>
    </row>
    <row r="929772" spans="1:1" s="30" customFormat="1" ht="14.25" customHeight="1" x14ac:dyDescent="0.35"/>
    <row r="929788" spans="1:1" ht="14.25" customHeight="1" x14ac:dyDescent="0.45">
      <c r="A929788" s="31"/>
    </row>
    <row r="929794" s="30" customFormat="1" ht="14.25" customHeight="1" x14ac:dyDescent="0.35"/>
    <row r="929810" spans="1:1" ht="14.25" customHeight="1" x14ac:dyDescent="0.45">
      <c r="A929810" s="31"/>
    </row>
    <row r="929816" spans="1:1" s="30" customFormat="1" ht="14.25" customHeight="1" x14ac:dyDescent="0.35"/>
    <row r="929832" spans="1:1" ht="14.25" customHeight="1" x14ac:dyDescent="0.45">
      <c r="A929832" s="31"/>
    </row>
    <row r="929838" spans="1:1" s="30" customFormat="1" ht="14.25" customHeight="1" x14ac:dyDescent="0.35"/>
    <row r="929854" spans="1:1" ht="14.25" customHeight="1" x14ac:dyDescent="0.45">
      <c r="A929854" s="31"/>
    </row>
    <row r="929860" s="30" customFormat="1" ht="14.25" customHeight="1" x14ac:dyDescent="0.35"/>
    <row r="929876" spans="1:1" ht="14.25" customHeight="1" x14ac:dyDescent="0.45">
      <c r="A929876" s="31"/>
    </row>
    <row r="929882" spans="1:1" s="30" customFormat="1" ht="14.25" customHeight="1" x14ac:dyDescent="0.35"/>
    <row r="929898" spans="1:1" ht="14.25" customHeight="1" x14ac:dyDescent="0.45">
      <c r="A929898" s="31"/>
    </row>
    <row r="929904" spans="1:1" s="30" customFormat="1" ht="14.25" customHeight="1" x14ac:dyDescent="0.35"/>
    <row r="929920" spans="1:1" ht="14.25" customHeight="1" x14ac:dyDescent="0.45">
      <c r="A929920" s="31"/>
    </row>
    <row r="929926" s="30" customFormat="1" ht="14.25" customHeight="1" x14ac:dyDescent="0.35"/>
    <row r="929942" spans="1:1" ht="14.25" customHeight="1" x14ac:dyDescent="0.45">
      <c r="A929942" s="31"/>
    </row>
    <row r="929948" spans="1:1" s="30" customFormat="1" ht="14.25" customHeight="1" x14ac:dyDescent="0.35"/>
    <row r="929964" spans="1:1" ht="14.25" customHeight="1" x14ac:dyDescent="0.45">
      <c r="A929964" s="31"/>
    </row>
    <row r="929970" s="30" customFormat="1" ht="14.25" customHeight="1" x14ac:dyDescent="0.35"/>
    <row r="929986" spans="1:1" ht="14.25" customHeight="1" x14ac:dyDescent="0.45">
      <c r="A929986" s="31"/>
    </row>
    <row r="929992" spans="1:1" s="30" customFormat="1" ht="14.25" customHeight="1" x14ac:dyDescent="0.35"/>
    <row r="930008" spans="1:1" ht="14.25" customHeight="1" x14ac:dyDescent="0.45">
      <c r="A930008" s="31"/>
    </row>
    <row r="930014" spans="1:1" s="30" customFormat="1" ht="14.25" customHeight="1" x14ac:dyDescent="0.35"/>
    <row r="930030" spans="1:1" ht="14.25" customHeight="1" x14ac:dyDescent="0.45">
      <c r="A930030" s="31"/>
    </row>
    <row r="930036" s="30" customFormat="1" ht="14.25" customHeight="1" x14ac:dyDescent="0.35"/>
    <row r="930052" spans="1:1" ht="14.25" customHeight="1" x14ac:dyDescent="0.45">
      <c r="A930052" s="31"/>
    </row>
    <row r="930058" spans="1:1" s="30" customFormat="1" ht="14.25" customHeight="1" x14ac:dyDescent="0.35"/>
    <row r="930074" spans="1:1" ht="14.25" customHeight="1" x14ac:dyDescent="0.45">
      <c r="A930074" s="31"/>
    </row>
    <row r="930080" spans="1:1" s="30" customFormat="1" ht="14.25" customHeight="1" x14ac:dyDescent="0.35"/>
    <row r="930096" spans="1:1" ht="14.25" customHeight="1" x14ac:dyDescent="0.45">
      <c r="A930096" s="31"/>
    </row>
    <row r="930102" s="30" customFormat="1" ht="14.25" customHeight="1" x14ac:dyDescent="0.35"/>
    <row r="930118" spans="1:1" ht="14.25" customHeight="1" x14ac:dyDescent="0.45">
      <c r="A930118" s="31"/>
    </row>
    <row r="930124" spans="1:1" s="30" customFormat="1" ht="14.25" customHeight="1" x14ac:dyDescent="0.35"/>
    <row r="930140" spans="1:1" ht="14.25" customHeight="1" x14ac:dyDescent="0.45">
      <c r="A930140" s="31"/>
    </row>
    <row r="930146" s="30" customFormat="1" ht="14.25" customHeight="1" x14ac:dyDescent="0.35"/>
    <row r="930162" spans="1:1" ht="14.25" customHeight="1" x14ac:dyDescent="0.45">
      <c r="A930162" s="31"/>
    </row>
    <row r="930168" spans="1:1" s="30" customFormat="1" ht="14.25" customHeight="1" x14ac:dyDescent="0.35"/>
    <row r="930184" spans="1:1" ht="14.25" customHeight="1" x14ac:dyDescent="0.45">
      <c r="A930184" s="31"/>
    </row>
    <row r="930190" spans="1:1" s="30" customFormat="1" ht="14.25" customHeight="1" x14ac:dyDescent="0.35"/>
    <row r="930206" spans="1:1" ht="14.25" customHeight="1" x14ac:dyDescent="0.45">
      <c r="A930206" s="31"/>
    </row>
    <row r="930212" s="30" customFormat="1" ht="14.25" customHeight="1" x14ac:dyDescent="0.35"/>
    <row r="930228" spans="1:1" ht="14.25" customHeight="1" x14ac:dyDescent="0.45">
      <c r="A930228" s="31"/>
    </row>
    <row r="930234" spans="1:1" s="30" customFormat="1" ht="14.25" customHeight="1" x14ac:dyDescent="0.35"/>
    <row r="930250" spans="1:1" ht="14.25" customHeight="1" x14ac:dyDescent="0.45">
      <c r="A930250" s="31"/>
    </row>
    <row r="930256" spans="1:1" s="30" customFormat="1" ht="14.25" customHeight="1" x14ac:dyDescent="0.35"/>
    <row r="930272" spans="1:1" ht="14.25" customHeight="1" x14ac:dyDescent="0.45">
      <c r="A930272" s="31"/>
    </row>
    <row r="930278" s="30" customFormat="1" ht="14.25" customHeight="1" x14ac:dyDescent="0.35"/>
    <row r="930294" spans="1:1" ht="14.25" customHeight="1" x14ac:dyDescent="0.45">
      <c r="A930294" s="31"/>
    </row>
    <row r="930300" spans="1:1" s="30" customFormat="1" ht="14.25" customHeight="1" x14ac:dyDescent="0.35"/>
    <row r="930316" spans="1:1" ht="14.25" customHeight="1" x14ac:dyDescent="0.45">
      <c r="A930316" s="31"/>
    </row>
    <row r="930322" s="30" customFormat="1" ht="14.25" customHeight="1" x14ac:dyDescent="0.35"/>
    <row r="930338" spans="1:1" ht="14.25" customHeight="1" x14ac:dyDescent="0.45">
      <c r="A930338" s="31"/>
    </row>
    <row r="930344" spans="1:1" s="30" customFormat="1" ht="14.25" customHeight="1" x14ac:dyDescent="0.35"/>
    <row r="930360" spans="1:1" ht="14.25" customHeight="1" x14ac:dyDescent="0.45">
      <c r="A930360" s="31"/>
    </row>
    <row r="930366" spans="1:1" s="30" customFormat="1" ht="14.25" customHeight="1" x14ac:dyDescent="0.35"/>
    <row r="930382" spans="1:1" ht="14.25" customHeight="1" x14ac:dyDescent="0.45">
      <c r="A930382" s="31"/>
    </row>
    <row r="930388" s="30" customFormat="1" ht="14.25" customHeight="1" x14ac:dyDescent="0.35"/>
    <row r="930404" spans="1:1" ht="14.25" customHeight="1" x14ac:dyDescent="0.45">
      <c r="A930404" s="31"/>
    </row>
    <row r="930410" spans="1:1" s="30" customFormat="1" ht="14.25" customHeight="1" x14ac:dyDescent="0.35"/>
    <row r="930426" spans="1:1" ht="14.25" customHeight="1" x14ac:dyDescent="0.45">
      <c r="A930426" s="31"/>
    </row>
    <row r="930432" spans="1:1" s="30" customFormat="1" ht="14.25" customHeight="1" x14ac:dyDescent="0.35"/>
    <row r="930448" spans="1:1" ht="14.25" customHeight="1" x14ac:dyDescent="0.45">
      <c r="A930448" s="31"/>
    </row>
    <row r="930454" s="30" customFormat="1" ht="14.25" customHeight="1" x14ac:dyDescent="0.35"/>
    <row r="930470" spans="1:1" ht="14.25" customHeight="1" x14ac:dyDescent="0.45">
      <c r="A930470" s="31"/>
    </row>
    <row r="930476" spans="1:1" s="30" customFormat="1" ht="14.25" customHeight="1" x14ac:dyDescent="0.35"/>
    <row r="930492" spans="1:1" ht="14.25" customHeight="1" x14ac:dyDescent="0.45">
      <c r="A930492" s="31"/>
    </row>
    <row r="930498" s="30" customFormat="1" ht="14.25" customHeight="1" x14ac:dyDescent="0.35"/>
    <row r="930514" spans="1:1" ht="14.25" customHeight="1" x14ac:dyDescent="0.45">
      <c r="A930514" s="31"/>
    </row>
    <row r="930520" spans="1:1" s="30" customFormat="1" ht="14.25" customHeight="1" x14ac:dyDescent="0.35"/>
    <row r="930536" spans="1:1" ht="14.25" customHeight="1" x14ac:dyDescent="0.45">
      <c r="A930536" s="31"/>
    </row>
    <row r="930542" spans="1:1" s="30" customFormat="1" ht="14.25" customHeight="1" x14ac:dyDescent="0.35"/>
    <row r="930558" spans="1:1" ht="14.25" customHeight="1" x14ac:dyDescent="0.45">
      <c r="A930558" s="31"/>
    </row>
    <row r="930564" s="30" customFormat="1" ht="14.25" customHeight="1" x14ac:dyDescent="0.35"/>
    <row r="930580" spans="1:1" ht="14.25" customHeight="1" x14ac:dyDescent="0.45">
      <c r="A930580" s="31"/>
    </row>
    <row r="930586" spans="1:1" s="30" customFormat="1" ht="14.25" customHeight="1" x14ac:dyDescent="0.35"/>
    <row r="930602" spans="1:1" ht="14.25" customHeight="1" x14ac:dyDescent="0.45">
      <c r="A930602" s="31"/>
    </row>
    <row r="930608" spans="1:1" s="30" customFormat="1" ht="14.25" customHeight="1" x14ac:dyDescent="0.35"/>
    <row r="930624" spans="1:1" ht="14.25" customHeight="1" x14ac:dyDescent="0.45">
      <c r="A930624" s="31"/>
    </row>
    <row r="930630" s="30" customFormat="1" ht="14.25" customHeight="1" x14ac:dyDescent="0.35"/>
    <row r="930646" spans="1:1" ht="14.25" customHeight="1" x14ac:dyDescent="0.45">
      <c r="A930646" s="31"/>
    </row>
    <row r="930652" spans="1:1" s="30" customFormat="1" ht="14.25" customHeight="1" x14ac:dyDescent="0.35"/>
    <row r="930668" spans="1:1" ht="14.25" customHeight="1" x14ac:dyDescent="0.45">
      <c r="A930668" s="31"/>
    </row>
    <row r="930674" s="30" customFormat="1" ht="14.25" customHeight="1" x14ac:dyDescent="0.35"/>
    <row r="930690" spans="1:1" ht="14.25" customHeight="1" x14ac:dyDescent="0.45">
      <c r="A930690" s="31"/>
    </row>
    <row r="930696" spans="1:1" s="30" customFormat="1" ht="14.25" customHeight="1" x14ac:dyDescent="0.35"/>
    <row r="930712" spans="1:1" ht="14.25" customHeight="1" x14ac:dyDescent="0.45">
      <c r="A930712" s="31"/>
    </row>
    <row r="930718" spans="1:1" s="30" customFormat="1" ht="14.25" customHeight="1" x14ac:dyDescent="0.35"/>
    <row r="930734" spans="1:1" ht="14.25" customHeight="1" x14ac:dyDescent="0.45">
      <c r="A930734" s="31"/>
    </row>
    <row r="930740" s="30" customFormat="1" ht="14.25" customHeight="1" x14ac:dyDescent="0.35"/>
    <row r="930756" spans="1:1" ht="14.25" customHeight="1" x14ac:dyDescent="0.45">
      <c r="A930756" s="31"/>
    </row>
    <row r="930762" spans="1:1" s="30" customFormat="1" ht="14.25" customHeight="1" x14ac:dyDescent="0.35"/>
    <row r="930778" spans="1:1" ht="14.25" customHeight="1" x14ac:dyDescent="0.45">
      <c r="A930778" s="31"/>
    </row>
    <row r="930784" spans="1:1" s="30" customFormat="1" ht="14.25" customHeight="1" x14ac:dyDescent="0.35"/>
    <row r="930800" spans="1:1" ht="14.25" customHeight="1" x14ac:dyDescent="0.45">
      <c r="A930800" s="31"/>
    </row>
    <row r="930806" s="30" customFormat="1" ht="14.25" customHeight="1" x14ac:dyDescent="0.35"/>
    <row r="930822" spans="1:1" ht="14.25" customHeight="1" x14ac:dyDescent="0.45">
      <c r="A930822" s="31"/>
    </row>
    <row r="930828" spans="1:1" s="30" customFormat="1" ht="14.25" customHeight="1" x14ac:dyDescent="0.35"/>
    <row r="930844" spans="1:1" ht="14.25" customHeight="1" x14ac:dyDescent="0.45">
      <c r="A930844" s="31"/>
    </row>
    <row r="930850" s="30" customFormat="1" ht="14.25" customHeight="1" x14ac:dyDescent="0.35"/>
    <row r="930866" spans="1:1" ht="14.25" customHeight="1" x14ac:dyDescent="0.45">
      <c r="A930866" s="31"/>
    </row>
    <row r="930872" spans="1:1" s="30" customFormat="1" ht="14.25" customHeight="1" x14ac:dyDescent="0.35"/>
    <row r="930888" spans="1:1" ht="14.25" customHeight="1" x14ac:dyDescent="0.45">
      <c r="A930888" s="31"/>
    </row>
    <row r="930894" spans="1:1" s="30" customFormat="1" ht="14.25" customHeight="1" x14ac:dyDescent="0.35"/>
    <row r="930910" spans="1:1" ht="14.25" customHeight="1" x14ac:dyDescent="0.45">
      <c r="A930910" s="31"/>
    </row>
    <row r="930916" s="30" customFormat="1" ht="14.25" customHeight="1" x14ac:dyDescent="0.35"/>
    <row r="930932" spans="1:1" ht="14.25" customHeight="1" x14ac:dyDescent="0.45">
      <c r="A930932" s="31"/>
    </row>
    <row r="930938" spans="1:1" s="30" customFormat="1" ht="14.25" customHeight="1" x14ac:dyDescent="0.35"/>
    <row r="930954" spans="1:1" ht="14.25" customHeight="1" x14ac:dyDescent="0.45">
      <c r="A930954" s="31"/>
    </row>
    <row r="930960" spans="1:1" s="30" customFormat="1" ht="14.25" customHeight="1" x14ac:dyDescent="0.35"/>
    <row r="930976" spans="1:1" ht="14.25" customHeight="1" x14ac:dyDescent="0.45">
      <c r="A930976" s="31"/>
    </row>
    <row r="930982" s="30" customFormat="1" ht="14.25" customHeight="1" x14ac:dyDescent="0.35"/>
    <row r="930998" spans="1:1" ht="14.25" customHeight="1" x14ac:dyDescent="0.45">
      <c r="A930998" s="31"/>
    </row>
    <row r="931004" spans="1:1" s="30" customFormat="1" ht="14.25" customHeight="1" x14ac:dyDescent="0.35"/>
    <row r="931020" spans="1:1" ht="14.25" customHeight="1" x14ac:dyDescent="0.45">
      <c r="A931020" s="31"/>
    </row>
    <row r="931026" s="30" customFormat="1" ht="14.25" customHeight="1" x14ac:dyDescent="0.35"/>
    <row r="931042" spans="1:1" ht="14.25" customHeight="1" x14ac:dyDescent="0.45">
      <c r="A931042" s="31"/>
    </row>
    <row r="931048" spans="1:1" s="30" customFormat="1" ht="14.25" customHeight="1" x14ac:dyDescent="0.35"/>
    <row r="931064" spans="1:1" ht="14.25" customHeight="1" x14ac:dyDescent="0.45">
      <c r="A931064" s="31"/>
    </row>
    <row r="931070" spans="1:1" s="30" customFormat="1" ht="14.25" customHeight="1" x14ac:dyDescent="0.35"/>
    <row r="931086" spans="1:1" ht="14.25" customHeight="1" x14ac:dyDescent="0.45">
      <c r="A931086" s="31"/>
    </row>
    <row r="931092" s="30" customFormat="1" ht="14.25" customHeight="1" x14ac:dyDescent="0.35"/>
    <row r="931108" spans="1:1" ht="14.25" customHeight="1" x14ac:dyDescent="0.45">
      <c r="A931108" s="31"/>
    </row>
    <row r="931114" spans="1:1" s="30" customFormat="1" ht="14.25" customHeight="1" x14ac:dyDescent="0.35"/>
    <row r="931130" spans="1:1" ht="14.25" customHeight="1" x14ac:dyDescent="0.45">
      <c r="A931130" s="31"/>
    </row>
    <row r="931136" spans="1:1" s="30" customFormat="1" ht="14.25" customHeight="1" x14ac:dyDescent="0.35"/>
    <row r="931152" spans="1:1" ht="14.25" customHeight="1" x14ac:dyDescent="0.45">
      <c r="A931152" s="31"/>
    </row>
    <row r="931158" s="30" customFormat="1" ht="14.25" customHeight="1" x14ac:dyDescent="0.35"/>
    <row r="931174" spans="1:1" ht="14.25" customHeight="1" x14ac:dyDescent="0.45">
      <c r="A931174" s="31"/>
    </row>
    <row r="931180" spans="1:1" s="30" customFormat="1" ht="14.25" customHeight="1" x14ac:dyDescent="0.35"/>
    <row r="931196" spans="1:1" ht="14.25" customHeight="1" x14ac:dyDescent="0.45">
      <c r="A931196" s="31"/>
    </row>
    <row r="931202" s="30" customFormat="1" ht="14.25" customHeight="1" x14ac:dyDescent="0.35"/>
    <row r="931218" spans="1:1" ht="14.25" customHeight="1" x14ac:dyDescent="0.45">
      <c r="A931218" s="31"/>
    </row>
    <row r="931224" spans="1:1" s="30" customFormat="1" ht="14.25" customHeight="1" x14ac:dyDescent="0.35"/>
    <row r="931240" spans="1:1" ht="14.25" customHeight="1" x14ac:dyDescent="0.45">
      <c r="A931240" s="31"/>
    </row>
    <row r="931246" spans="1:1" s="30" customFormat="1" ht="14.25" customHeight="1" x14ac:dyDescent="0.35"/>
    <row r="931262" spans="1:1" ht="14.25" customHeight="1" x14ac:dyDescent="0.45">
      <c r="A931262" s="31"/>
    </row>
    <row r="931268" s="30" customFormat="1" ht="14.25" customHeight="1" x14ac:dyDescent="0.35"/>
    <row r="931284" spans="1:1" ht="14.25" customHeight="1" x14ac:dyDescent="0.45">
      <c r="A931284" s="31"/>
    </row>
    <row r="931290" spans="1:1" s="30" customFormat="1" ht="14.25" customHeight="1" x14ac:dyDescent="0.35"/>
    <row r="931306" spans="1:1" ht="14.25" customHeight="1" x14ac:dyDescent="0.45">
      <c r="A931306" s="31"/>
    </row>
    <row r="931312" spans="1:1" s="30" customFormat="1" ht="14.25" customHeight="1" x14ac:dyDescent="0.35"/>
    <row r="931328" spans="1:1" ht="14.25" customHeight="1" x14ac:dyDescent="0.45">
      <c r="A931328" s="31"/>
    </row>
    <row r="931334" s="30" customFormat="1" ht="14.25" customHeight="1" x14ac:dyDescent="0.35"/>
    <row r="931350" spans="1:1" ht="14.25" customHeight="1" x14ac:dyDescent="0.45">
      <c r="A931350" s="31"/>
    </row>
    <row r="931356" spans="1:1" s="30" customFormat="1" ht="14.25" customHeight="1" x14ac:dyDescent="0.35"/>
    <row r="931372" spans="1:1" ht="14.25" customHeight="1" x14ac:dyDescent="0.45">
      <c r="A931372" s="31"/>
    </row>
    <row r="931378" s="30" customFormat="1" ht="14.25" customHeight="1" x14ac:dyDescent="0.35"/>
    <row r="931394" spans="1:1" ht="14.25" customHeight="1" x14ac:dyDescent="0.45">
      <c r="A931394" s="31"/>
    </row>
    <row r="931400" spans="1:1" s="30" customFormat="1" ht="14.25" customHeight="1" x14ac:dyDescent="0.35"/>
    <row r="931416" spans="1:1" ht="14.25" customHeight="1" x14ac:dyDescent="0.45">
      <c r="A931416" s="31"/>
    </row>
    <row r="931422" spans="1:1" s="30" customFormat="1" ht="14.25" customHeight="1" x14ac:dyDescent="0.35"/>
    <row r="931438" spans="1:1" ht="14.25" customHeight="1" x14ac:dyDescent="0.45">
      <c r="A931438" s="31"/>
    </row>
    <row r="931444" s="30" customFormat="1" ht="14.25" customHeight="1" x14ac:dyDescent="0.35"/>
    <row r="931460" spans="1:1" ht="14.25" customHeight="1" x14ac:dyDescent="0.45">
      <c r="A931460" s="31"/>
    </row>
    <row r="931466" spans="1:1" s="30" customFormat="1" ht="14.25" customHeight="1" x14ac:dyDescent="0.35"/>
    <row r="931482" spans="1:1" ht="14.25" customHeight="1" x14ac:dyDescent="0.45">
      <c r="A931482" s="31"/>
    </row>
    <row r="931488" spans="1:1" s="30" customFormat="1" ht="14.25" customHeight="1" x14ac:dyDescent="0.35"/>
    <row r="931504" spans="1:1" ht="14.25" customHeight="1" x14ac:dyDescent="0.45">
      <c r="A931504" s="31"/>
    </row>
    <row r="931510" s="30" customFormat="1" ht="14.25" customHeight="1" x14ac:dyDescent="0.35"/>
    <row r="931526" spans="1:1" ht="14.25" customHeight="1" x14ac:dyDescent="0.45">
      <c r="A931526" s="31"/>
    </row>
    <row r="931532" spans="1:1" s="30" customFormat="1" ht="14.25" customHeight="1" x14ac:dyDescent="0.35"/>
    <row r="931548" spans="1:1" ht="14.25" customHeight="1" x14ac:dyDescent="0.45">
      <c r="A931548" s="31"/>
    </row>
    <row r="931554" s="30" customFormat="1" ht="14.25" customHeight="1" x14ac:dyDescent="0.35"/>
    <row r="931570" spans="1:1" ht="14.25" customHeight="1" x14ac:dyDescent="0.45">
      <c r="A931570" s="31"/>
    </row>
    <row r="931576" spans="1:1" s="30" customFormat="1" ht="14.25" customHeight="1" x14ac:dyDescent="0.35"/>
    <row r="931592" spans="1:1" ht="14.25" customHeight="1" x14ac:dyDescent="0.45">
      <c r="A931592" s="31"/>
    </row>
    <row r="931598" spans="1:1" s="30" customFormat="1" ht="14.25" customHeight="1" x14ac:dyDescent="0.35"/>
    <row r="931614" spans="1:1" ht="14.25" customHeight="1" x14ac:dyDescent="0.45">
      <c r="A931614" s="31"/>
    </row>
    <row r="931620" s="30" customFormat="1" ht="14.25" customHeight="1" x14ac:dyDescent="0.35"/>
    <row r="931636" spans="1:1" ht="14.25" customHeight="1" x14ac:dyDescent="0.45">
      <c r="A931636" s="31"/>
    </row>
    <row r="931642" spans="1:1" s="30" customFormat="1" ht="14.25" customHeight="1" x14ac:dyDescent="0.35"/>
    <row r="931658" spans="1:1" ht="14.25" customHeight="1" x14ac:dyDescent="0.45">
      <c r="A931658" s="31"/>
    </row>
    <row r="931664" spans="1:1" s="30" customFormat="1" ht="14.25" customHeight="1" x14ac:dyDescent="0.35"/>
    <row r="931680" spans="1:1" ht="14.25" customHeight="1" x14ac:dyDescent="0.45">
      <c r="A931680" s="31"/>
    </row>
    <row r="931686" s="30" customFormat="1" ht="14.25" customHeight="1" x14ac:dyDescent="0.35"/>
    <row r="931702" spans="1:1" ht="14.25" customHeight="1" x14ac:dyDescent="0.45">
      <c r="A931702" s="31"/>
    </row>
    <row r="931708" spans="1:1" s="30" customFormat="1" ht="14.25" customHeight="1" x14ac:dyDescent="0.35"/>
    <row r="931724" spans="1:1" ht="14.25" customHeight="1" x14ac:dyDescent="0.45">
      <c r="A931724" s="31"/>
    </row>
    <row r="931730" s="30" customFormat="1" ht="14.25" customHeight="1" x14ac:dyDescent="0.35"/>
    <row r="931746" spans="1:1" ht="14.25" customHeight="1" x14ac:dyDescent="0.45">
      <c r="A931746" s="31"/>
    </row>
    <row r="931752" spans="1:1" s="30" customFormat="1" ht="14.25" customHeight="1" x14ac:dyDescent="0.35"/>
    <row r="931768" spans="1:1" ht="14.25" customHeight="1" x14ac:dyDescent="0.45">
      <c r="A931768" s="31"/>
    </row>
    <row r="931774" spans="1:1" s="30" customFormat="1" ht="14.25" customHeight="1" x14ac:dyDescent="0.35"/>
    <row r="931790" spans="1:1" ht="14.25" customHeight="1" x14ac:dyDescent="0.45">
      <c r="A931790" s="31"/>
    </row>
    <row r="931796" s="30" customFormat="1" ht="14.25" customHeight="1" x14ac:dyDescent="0.35"/>
    <row r="931812" spans="1:1" ht="14.25" customHeight="1" x14ac:dyDescent="0.45">
      <c r="A931812" s="31"/>
    </row>
    <row r="931818" spans="1:1" s="30" customFormat="1" ht="14.25" customHeight="1" x14ac:dyDescent="0.35"/>
    <row r="931834" spans="1:1" ht="14.25" customHeight="1" x14ac:dyDescent="0.45">
      <c r="A931834" s="31"/>
    </row>
    <row r="931840" spans="1:1" s="30" customFormat="1" ht="14.25" customHeight="1" x14ac:dyDescent="0.35"/>
    <row r="931856" spans="1:1" ht="14.25" customHeight="1" x14ac:dyDescent="0.45">
      <c r="A931856" s="31"/>
    </row>
    <row r="931862" s="30" customFormat="1" ht="14.25" customHeight="1" x14ac:dyDescent="0.35"/>
    <row r="931878" spans="1:1" ht="14.25" customHeight="1" x14ac:dyDescent="0.45">
      <c r="A931878" s="31"/>
    </row>
    <row r="931884" spans="1:1" s="30" customFormat="1" ht="14.25" customHeight="1" x14ac:dyDescent="0.35"/>
    <row r="931900" spans="1:1" ht="14.25" customHeight="1" x14ac:dyDescent="0.45">
      <c r="A931900" s="31"/>
    </row>
    <row r="931906" s="30" customFormat="1" ht="14.25" customHeight="1" x14ac:dyDescent="0.35"/>
    <row r="931922" spans="1:1" ht="14.25" customHeight="1" x14ac:dyDescent="0.45">
      <c r="A931922" s="31"/>
    </row>
    <row r="931928" spans="1:1" s="30" customFormat="1" ht="14.25" customHeight="1" x14ac:dyDescent="0.35"/>
    <row r="931944" spans="1:1" ht="14.25" customHeight="1" x14ac:dyDescent="0.45">
      <c r="A931944" s="31"/>
    </row>
    <row r="931950" spans="1:1" s="30" customFormat="1" ht="14.25" customHeight="1" x14ac:dyDescent="0.35"/>
    <row r="931966" spans="1:1" ht="14.25" customHeight="1" x14ac:dyDescent="0.45">
      <c r="A931966" s="31"/>
    </row>
    <row r="931972" s="30" customFormat="1" ht="14.25" customHeight="1" x14ac:dyDescent="0.35"/>
    <row r="931988" spans="1:1" ht="14.25" customHeight="1" x14ac:dyDescent="0.45">
      <c r="A931988" s="31"/>
    </row>
    <row r="931994" spans="1:1" s="30" customFormat="1" ht="14.25" customHeight="1" x14ac:dyDescent="0.35"/>
    <row r="932010" spans="1:1" ht="14.25" customHeight="1" x14ac:dyDescent="0.45">
      <c r="A932010" s="31"/>
    </row>
    <row r="932016" spans="1:1" s="30" customFormat="1" ht="14.25" customHeight="1" x14ac:dyDescent="0.35"/>
    <row r="932032" spans="1:1" ht="14.25" customHeight="1" x14ac:dyDescent="0.45">
      <c r="A932032" s="31"/>
    </row>
    <row r="932038" s="30" customFormat="1" ht="14.25" customHeight="1" x14ac:dyDescent="0.35"/>
    <row r="932054" spans="1:1" ht="14.25" customHeight="1" x14ac:dyDescent="0.45">
      <c r="A932054" s="31"/>
    </row>
    <row r="932060" spans="1:1" s="30" customFormat="1" ht="14.25" customHeight="1" x14ac:dyDescent="0.35"/>
    <row r="932076" spans="1:1" ht="14.25" customHeight="1" x14ac:dyDescent="0.45">
      <c r="A932076" s="31"/>
    </row>
    <row r="932082" s="30" customFormat="1" ht="14.25" customHeight="1" x14ac:dyDescent="0.35"/>
    <row r="932098" spans="1:1" ht="14.25" customHeight="1" x14ac:dyDescent="0.45">
      <c r="A932098" s="31"/>
    </row>
    <row r="932104" spans="1:1" s="30" customFormat="1" ht="14.25" customHeight="1" x14ac:dyDescent="0.35"/>
    <row r="932120" spans="1:1" ht="14.25" customHeight="1" x14ac:dyDescent="0.45">
      <c r="A932120" s="31"/>
    </row>
    <row r="932126" spans="1:1" s="30" customFormat="1" ht="14.25" customHeight="1" x14ac:dyDescent="0.35"/>
    <row r="932142" spans="1:1" ht="14.25" customHeight="1" x14ac:dyDescent="0.45">
      <c r="A932142" s="31"/>
    </row>
    <row r="932148" s="30" customFormat="1" ht="14.25" customHeight="1" x14ac:dyDescent="0.35"/>
    <row r="932164" spans="1:1" ht="14.25" customHeight="1" x14ac:dyDescent="0.45">
      <c r="A932164" s="31"/>
    </row>
    <row r="932170" spans="1:1" s="30" customFormat="1" ht="14.25" customHeight="1" x14ac:dyDescent="0.35"/>
    <row r="932186" spans="1:1" ht="14.25" customHeight="1" x14ac:dyDescent="0.45">
      <c r="A932186" s="31"/>
    </row>
    <row r="932192" spans="1:1" s="30" customFormat="1" ht="14.25" customHeight="1" x14ac:dyDescent="0.35"/>
    <row r="932208" spans="1:1" ht="14.25" customHeight="1" x14ac:dyDescent="0.45">
      <c r="A932208" s="31"/>
    </row>
    <row r="932214" s="30" customFormat="1" ht="14.25" customHeight="1" x14ac:dyDescent="0.35"/>
    <row r="932230" spans="1:1" ht="14.25" customHeight="1" x14ac:dyDescent="0.45">
      <c r="A932230" s="31"/>
    </row>
    <row r="932236" spans="1:1" s="30" customFormat="1" ht="14.25" customHeight="1" x14ac:dyDescent="0.35"/>
    <row r="932252" spans="1:1" ht="14.25" customHeight="1" x14ac:dyDescent="0.45">
      <c r="A932252" s="31"/>
    </row>
    <row r="932258" s="30" customFormat="1" ht="14.25" customHeight="1" x14ac:dyDescent="0.35"/>
    <row r="932274" spans="1:1" ht="14.25" customHeight="1" x14ac:dyDescent="0.45">
      <c r="A932274" s="31"/>
    </row>
    <row r="932280" spans="1:1" s="30" customFormat="1" ht="14.25" customHeight="1" x14ac:dyDescent="0.35"/>
    <row r="932296" spans="1:1" ht="14.25" customHeight="1" x14ac:dyDescent="0.45">
      <c r="A932296" s="31"/>
    </row>
    <row r="932302" spans="1:1" s="30" customFormat="1" ht="14.25" customHeight="1" x14ac:dyDescent="0.35"/>
    <row r="932318" spans="1:1" ht="14.25" customHeight="1" x14ac:dyDescent="0.45">
      <c r="A932318" s="31"/>
    </row>
    <row r="932324" s="30" customFormat="1" ht="14.25" customHeight="1" x14ac:dyDescent="0.35"/>
    <row r="932340" spans="1:1" ht="14.25" customHeight="1" x14ac:dyDescent="0.45">
      <c r="A932340" s="31"/>
    </row>
    <row r="932346" spans="1:1" s="30" customFormat="1" ht="14.25" customHeight="1" x14ac:dyDescent="0.35"/>
    <row r="932362" spans="1:1" ht="14.25" customHeight="1" x14ac:dyDescent="0.45">
      <c r="A932362" s="31"/>
    </row>
    <row r="932368" spans="1:1" s="30" customFormat="1" ht="14.25" customHeight="1" x14ac:dyDescent="0.35"/>
    <row r="932384" spans="1:1" ht="14.25" customHeight="1" x14ac:dyDescent="0.45">
      <c r="A932384" s="31"/>
    </row>
    <row r="932390" s="30" customFormat="1" ht="14.25" customHeight="1" x14ac:dyDescent="0.35"/>
    <row r="932406" spans="1:1" ht="14.25" customHeight="1" x14ac:dyDescent="0.45">
      <c r="A932406" s="31"/>
    </row>
    <row r="932412" spans="1:1" s="30" customFormat="1" ht="14.25" customHeight="1" x14ac:dyDescent="0.35"/>
    <row r="932428" spans="1:1" ht="14.25" customHeight="1" x14ac:dyDescent="0.45">
      <c r="A932428" s="31"/>
    </row>
    <row r="932434" s="30" customFormat="1" ht="14.25" customHeight="1" x14ac:dyDescent="0.35"/>
    <row r="932450" spans="1:1" ht="14.25" customHeight="1" x14ac:dyDescent="0.45">
      <c r="A932450" s="31"/>
    </row>
    <row r="932456" spans="1:1" s="30" customFormat="1" ht="14.25" customHeight="1" x14ac:dyDescent="0.35"/>
    <row r="932472" spans="1:1" ht="14.25" customHeight="1" x14ac:dyDescent="0.45">
      <c r="A932472" s="31"/>
    </row>
    <row r="932478" spans="1:1" s="30" customFormat="1" ht="14.25" customHeight="1" x14ac:dyDescent="0.35"/>
    <row r="932494" spans="1:1" ht="14.25" customHeight="1" x14ac:dyDescent="0.45">
      <c r="A932494" s="31"/>
    </row>
    <row r="932500" s="30" customFormat="1" ht="14.25" customHeight="1" x14ac:dyDescent="0.35"/>
    <row r="932516" spans="1:1" ht="14.25" customHeight="1" x14ac:dyDescent="0.45">
      <c r="A932516" s="31"/>
    </row>
    <row r="932522" spans="1:1" s="30" customFormat="1" ht="14.25" customHeight="1" x14ac:dyDescent="0.35"/>
    <row r="932538" spans="1:1" ht="14.25" customHeight="1" x14ac:dyDescent="0.45">
      <c r="A932538" s="31"/>
    </row>
    <row r="932544" spans="1:1" s="30" customFormat="1" ht="14.25" customHeight="1" x14ac:dyDescent="0.35"/>
    <row r="932560" spans="1:1" ht="14.25" customHeight="1" x14ac:dyDescent="0.45">
      <c r="A932560" s="31"/>
    </row>
    <row r="932566" s="30" customFormat="1" ht="14.25" customHeight="1" x14ac:dyDescent="0.35"/>
    <row r="932582" spans="1:1" ht="14.25" customHeight="1" x14ac:dyDescent="0.45">
      <c r="A932582" s="31"/>
    </row>
    <row r="932588" spans="1:1" s="30" customFormat="1" ht="14.25" customHeight="1" x14ac:dyDescent="0.35"/>
    <row r="932604" spans="1:1" ht="14.25" customHeight="1" x14ac:dyDescent="0.45">
      <c r="A932604" s="31"/>
    </row>
    <row r="932610" s="30" customFormat="1" ht="14.25" customHeight="1" x14ac:dyDescent="0.35"/>
    <row r="932626" spans="1:1" ht="14.25" customHeight="1" x14ac:dyDescent="0.45">
      <c r="A932626" s="31"/>
    </row>
    <row r="932632" spans="1:1" s="30" customFormat="1" ht="14.25" customHeight="1" x14ac:dyDescent="0.35"/>
    <row r="932648" spans="1:1" ht="14.25" customHeight="1" x14ac:dyDescent="0.45">
      <c r="A932648" s="31"/>
    </row>
    <row r="932654" spans="1:1" s="30" customFormat="1" ht="14.25" customHeight="1" x14ac:dyDescent="0.35"/>
    <row r="932670" spans="1:1" ht="14.25" customHeight="1" x14ac:dyDescent="0.45">
      <c r="A932670" s="31"/>
    </row>
    <row r="932676" s="30" customFormat="1" ht="14.25" customHeight="1" x14ac:dyDescent="0.35"/>
    <row r="932692" spans="1:1" ht="14.25" customHeight="1" x14ac:dyDescent="0.45">
      <c r="A932692" s="31"/>
    </row>
    <row r="932698" spans="1:1" s="30" customFormat="1" ht="14.25" customHeight="1" x14ac:dyDescent="0.35"/>
    <row r="932714" spans="1:1" ht="14.25" customHeight="1" x14ac:dyDescent="0.45">
      <c r="A932714" s="31"/>
    </row>
    <row r="932720" spans="1:1" s="30" customFormat="1" ht="14.25" customHeight="1" x14ac:dyDescent="0.35"/>
    <row r="932736" spans="1:1" ht="14.25" customHeight="1" x14ac:dyDescent="0.45">
      <c r="A932736" s="31"/>
    </row>
    <row r="932742" s="30" customFormat="1" ht="14.25" customHeight="1" x14ac:dyDescent="0.35"/>
    <row r="932758" spans="1:1" ht="14.25" customHeight="1" x14ac:dyDescent="0.45">
      <c r="A932758" s="31"/>
    </row>
    <row r="932764" spans="1:1" s="30" customFormat="1" ht="14.25" customHeight="1" x14ac:dyDescent="0.35"/>
    <row r="932780" spans="1:1" ht="14.25" customHeight="1" x14ac:dyDescent="0.45">
      <c r="A932780" s="31"/>
    </row>
    <row r="932786" s="30" customFormat="1" ht="14.25" customHeight="1" x14ac:dyDescent="0.35"/>
    <row r="932802" spans="1:1" ht="14.25" customHeight="1" x14ac:dyDescent="0.45">
      <c r="A932802" s="31"/>
    </row>
    <row r="932808" spans="1:1" s="30" customFormat="1" ht="14.25" customHeight="1" x14ac:dyDescent="0.35"/>
    <row r="932824" spans="1:1" ht="14.25" customHeight="1" x14ac:dyDescent="0.45">
      <c r="A932824" s="31"/>
    </row>
    <row r="932830" spans="1:1" s="30" customFormat="1" ht="14.25" customHeight="1" x14ac:dyDescent="0.35"/>
    <row r="932846" spans="1:1" ht="14.25" customHeight="1" x14ac:dyDescent="0.45">
      <c r="A932846" s="31"/>
    </row>
    <row r="932852" s="30" customFormat="1" ht="14.25" customHeight="1" x14ac:dyDescent="0.35"/>
    <row r="932868" spans="1:1" ht="14.25" customHeight="1" x14ac:dyDescent="0.45">
      <c r="A932868" s="31"/>
    </row>
    <row r="932874" spans="1:1" s="30" customFormat="1" ht="14.25" customHeight="1" x14ac:dyDescent="0.35"/>
    <row r="932890" spans="1:1" ht="14.25" customHeight="1" x14ac:dyDescent="0.45">
      <c r="A932890" s="31"/>
    </row>
    <row r="932896" spans="1:1" s="30" customFormat="1" ht="14.25" customHeight="1" x14ac:dyDescent="0.35"/>
    <row r="932912" spans="1:1" ht="14.25" customHeight="1" x14ac:dyDescent="0.45">
      <c r="A932912" s="31"/>
    </row>
    <row r="932918" s="30" customFormat="1" ht="14.25" customHeight="1" x14ac:dyDescent="0.35"/>
    <row r="932934" spans="1:1" ht="14.25" customHeight="1" x14ac:dyDescent="0.45">
      <c r="A932934" s="31"/>
    </row>
    <row r="932940" spans="1:1" s="30" customFormat="1" ht="14.25" customHeight="1" x14ac:dyDescent="0.35"/>
    <row r="932956" spans="1:1" ht="14.25" customHeight="1" x14ac:dyDescent="0.45">
      <c r="A932956" s="31"/>
    </row>
    <row r="932962" s="30" customFormat="1" ht="14.25" customHeight="1" x14ac:dyDescent="0.35"/>
    <row r="932978" spans="1:1" ht="14.25" customHeight="1" x14ac:dyDescent="0.45">
      <c r="A932978" s="31"/>
    </row>
    <row r="932984" spans="1:1" s="30" customFormat="1" ht="14.25" customHeight="1" x14ac:dyDescent="0.35"/>
    <row r="933000" spans="1:1" ht="14.25" customHeight="1" x14ac:dyDescent="0.45">
      <c r="A933000" s="31"/>
    </row>
    <row r="933006" spans="1:1" s="30" customFormat="1" ht="14.25" customHeight="1" x14ac:dyDescent="0.35"/>
    <row r="933022" spans="1:1" ht="14.25" customHeight="1" x14ac:dyDescent="0.45">
      <c r="A933022" s="31"/>
    </row>
    <row r="933028" s="30" customFormat="1" ht="14.25" customHeight="1" x14ac:dyDescent="0.35"/>
    <row r="933044" spans="1:1" ht="14.25" customHeight="1" x14ac:dyDescent="0.45">
      <c r="A933044" s="31"/>
    </row>
    <row r="933050" spans="1:1" s="30" customFormat="1" ht="14.25" customHeight="1" x14ac:dyDescent="0.35"/>
    <row r="933066" spans="1:1" ht="14.25" customHeight="1" x14ac:dyDescent="0.45">
      <c r="A933066" s="31"/>
    </row>
    <row r="933072" spans="1:1" s="30" customFormat="1" ht="14.25" customHeight="1" x14ac:dyDescent="0.35"/>
    <row r="933088" spans="1:1" ht="14.25" customHeight="1" x14ac:dyDescent="0.45">
      <c r="A933088" s="31"/>
    </row>
    <row r="933094" s="30" customFormat="1" ht="14.25" customHeight="1" x14ac:dyDescent="0.35"/>
    <row r="933110" spans="1:1" ht="14.25" customHeight="1" x14ac:dyDescent="0.45">
      <c r="A933110" s="31"/>
    </row>
    <row r="933116" spans="1:1" s="30" customFormat="1" ht="14.25" customHeight="1" x14ac:dyDescent="0.35"/>
    <row r="933132" spans="1:1" ht="14.25" customHeight="1" x14ac:dyDescent="0.45">
      <c r="A933132" s="31"/>
    </row>
    <row r="933138" s="30" customFormat="1" ht="14.25" customHeight="1" x14ac:dyDescent="0.35"/>
    <row r="933154" spans="1:1" ht="14.25" customHeight="1" x14ac:dyDescent="0.45">
      <c r="A933154" s="31"/>
    </row>
    <row r="933160" spans="1:1" s="30" customFormat="1" ht="14.25" customHeight="1" x14ac:dyDescent="0.35"/>
    <row r="933176" spans="1:1" ht="14.25" customHeight="1" x14ac:dyDescent="0.45">
      <c r="A933176" s="31"/>
    </row>
    <row r="933182" spans="1:1" s="30" customFormat="1" ht="14.25" customHeight="1" x14ac:dyDescent="0.35"/>
    <row r="933198" spans="1:1" ht="14.25" customHeight="1" x14ac:dyDescent="0.45">
      <c r="A933198" s="31"/>
    </row>
    <row r="933204" s="30" customFormat="1" ht="14.25" customHeight="1" x14ac:dyDescent="0.35"/>
    <row r="933220" spans="1:1" ht="14.25" customHeight="1" x14ac:dyDescent="0.45">
      <c r="A933220" s="31"/>
    </row>
    <row r="933226" spans="1:1" s="30" customFormat="1" ht="14.25" customHeight="1" x14ac:dyDescent="0.35"/>
    <row r="933242" spans="1:1" ht="14.25" customHeight="1" x14ac:dyDescent="0.45">
      <c r="A933242" s="31"/>
    </row>
    <row r="933248" spans="1:1" s="30" customFormat="1" ht="14.25" customHeight="1" x14ac:dyDescent="0.35"/>
    <row r="933264" spans="1:1" ht="14.25" customHeight="1" x14ac:dyDescent="0.45">
      <c r="A933264" s="31"/>
    </row>
    <row r="933270" s="30" customFormat="1" ht="14.25" customHeight="1" x14ac:dyDescent="0.35"/>
    <row r="933286" spans="1:1" ht="14.25" customHeight="1" x14ac:dyDescent="0.45">
      <c r="A933286" s="31"/>
    </row>
    <row r="933292" spans="1:1" s="30" customFormat="1" ht="14.25" customHeight="1" x14ac:dyDescent="0.35"/>
    <row r="933308" spans="1:1" ht="14.25" customHeight="1" x14ac:dyDescent="0.45">
      <c r="A933308" s="31"/>
    </row>
    <row r="933314" s="30" customFormat="1" ht="14.25" customHeight="1" x14ac:dyDescent="0.35"/>
    <row r="933330" spans="1:1" ht="14.25" customHeight="1" x14ac:dyDescent="0.45">
      <c r="A933330" s="31"/>
    </row>
    <row r="933336" spans="1:1" s="30" customFormat="1" ht="14.25" customHeight="1" x14ac:dyDescent="0.35"/>
    <row r="933352" spans="1:1" ht="14.25" customHeight="1" x14ac:dyDescent="0.45">
      <c r="A933352" s="31"/>
    </row>
    <row r="933358" spans="1:1" s="30" customFormat="1" ht="14.25" customHeight="1" x14ac:dyDescent="0.35"/>
    <row r="933374" spans="1:1" ht="14.25" customHeight="1" x14ac:dyDescent="0.45">
      <c r="A933374" s="31"/>
    </row>
    <row r="933380" s="30" customFormat="1" ht="14.25" customHeight="1" x14ac:dyDescent="0.35"/>
    <row r="933396" spans="1:1" ht="14.25" customHeight="1" x14ac:dyDescent="0.45">
      <c r="A933396" s="31"/>
    </row>
    <row r="933402" spans="1:1" s="30" customFormat="1" ht="14.25" customHeight="1" x14ac:dyDescent="0.35"/>
    <row r="933418" spans="1:1" ht="14.25" customHeight="1" x14ac:dyDescent="0.45">
      <c r="A933418" s="31"/>
    </row>
    <row r="933424" spans="1:1" s="30" customFormat="1" ht="14.25" customHeight="1" x14ac:dyDescent="0.35"/>
    <row r="933440" spans="1:1" ht="14.25" customHeight="1" x14ac:dyDescent="0.45">
      <c r="A933440" s="31"/>
    </row>
    <row r="933446" s="30" customFormat="1" ht="14.25" customHeight="1" x14ac:dyDescent="0.35"/>
    <row r="933462" spans="1:1" ht="14.25" customHeight="1" x14ac:dyDescent="0.45">
      <c r="A933462" s="31"/>
    </row>
    <row r="933468" spans="1:1" s="30" customFormat="1" ht="14.25" customHeight="1" x14ac:dyDescent="0.35"/>
    <row r="933484" spans="1:1" ht="14.25" customHeight="1" x14ac:dyDescent="0.45">
      <c r="A933484" s="31"/>
    </row>
    <row r="933490" s="30" customFormat="1" ht="14.25" customHeight="1" x14ac:dyDescent="0.35"/>
    <row r="933506" spans="1:1" ht="14.25" customHeight="1" x14ac:dyDescent="0.45">
      <c r="A933506" s="31"/>
    </row>
    <row r="933512" spans="1:1" s="30" customFormat="1" ht="14.25" customHeight="1" x14ac:dyDescent="0.35"/>
    <row r="933528" spans="1:1" ht="14.25" customHeight="1" x14ac:dyDescent="0.45">
      <c r="A933528" s="31"/>
    </row>
    <row r="933534" spans="1:1" s="30" customFormat="1" ht="14.25" customHeight="1" x14ac:dyDescent="0.35"/>
    <row r="933550" spans="1:1" ht="14.25" customHeight="1" x14ac:dyDescent="0.45">
      <c r="A933550" s="31"/>
    </row>
    <row r="933556" s="30" customFormat="1" ht="14.25" customHeight="1" x14ac:dyDescent="0.35"/>
    <row r="933572" spans="1:1" ht="14.25" customHeight="1" x14ac:dyDescent="0.45">
      <c r="A933572" s="31"/>
    </row>
    <row r="933578" spans="1:1" s="30" customFormat="1" ht="14.25" customHeight="1" x14ac:dyDescent="0.35"/>
    <row r="933594" spans="1:1" ht="14.25" customHeight="1" x14ac:dyDescent="0.45">
      <c r="A933594" s="31"/>
    </row>
    <row r="933600" spans="1:1" s="30" customFormat="1" ht="14.25" customHeight="1" x14ac:dyDescent="0.35"/>
    <row r="933616" spans="1:1" ht="14.25" customHeight="1" x14ac:dyDescent="0.45">
      <c r="A933616" s="31"/>
    </row>
    <row r="933622" s="30" customFormat="1" ht="14.25" customHeight="1" x14ac:dyDescent="0.35"/>
    <row r="933638" spans="1:1" ht="14.25" customHeight="1" x14ac:dyDescent="0.45">
      <c r="A933638" s="31"/>
    </row>
    <row r="933644" spans="1:1" s="30" customFormat="1" ht="14.25" customHeight="1" x14ac:dyDescent="0.35"/>
    <row r="933660" spans="1:1" ht="14.25" customHeight="1" x14ac:dyDescent="0.45">
      <c r="A933660" s="31"/>
    </row>
    <row r="933666" s="30" customFormat="1" ht="14.25" customHeight="1" x14ac:dyDescent="0.35"/>
    <row r="933682" spans="1:1" ht="14.25" customHeight="1" x14ac:dyDescent="0.45">
      <c r="A933682" s="31"/>
    </row>
    <row r="933688" spans="1:1" s="30" customFormat="1" ht="14.25" customHeight="1" x14ac:dyDescent="0.35"/>
    <row r="933704" spans="1:1" ht="14.25" customHeight="1" x14ac:dyDescent="0.45">
      <c r="A933704" s="31"/>
    </row>
    <row r="933710" spans="1:1" s="30" customFormat="1" ht="14.25" customHeight="1" x14ac:dyDescent="0.35"/>
    <row r="933726" spans="1:1" ht="14.25" customHeight="1" x14ac:dyDescent="0.45">
      <c r="A933726" s="31"/>
    </row>
    <row r="933732" s="30" customFormat="1" ht="14.25" customHeight="1" x14ac:dyDescent="0.35"/>
    <row r="933748" spans="1:1" ht="14.25" customHeight="1" x14ac:dyDescent="0.45">
      <c r="A933748" s="31"/>
    </row>
    <row r="933754" spans="1:1" s="30" customFormat="1" ht="14.25" customHeight="1" x14ac:dyDescent="0.35"/>
    <row r="933770" spans="1:1" ht="14.25" customHeight="1" x14ac:dyDescent="0.45">
      <c r="A933770" s="31"/>
    </row>
    <row r="933776" spans="1:1" s="30" customFormat="1" ht="14.25" customHeight="1" x14ac:dyDescent="0.35"/>
    <row r="933792" spans="1:1" ht="14.25" customHeight="1" x14ac:dyDescent="0.45">
      <c r="A933792" s="31"/>
    </row>
    <row r="933798" s="30" customFormat="1" ht="14.25" customHeight="1" x14ac:dyDescent="0.35"/>
    <row r="933814" spans="1:1" ht="14.25" customHeight="1" x14ac:dyDescent="0.45">
      <c r="A933814" s="31"/>
    </row>
    <row r="933820" spans="1:1" s="30" customFormat="1" ht="14.25" customHeight="1" x14ac:dyDescent="0.35"/>
    <row r="933836" spans="1:1" ht="14.25" customHeight="1" x14ac:dyDescent="0.45">
      <c r="A933836" s="31"/>
    </row>
    <row r="933842" s="30" customFormat="1" ht="14.25" customHeight="1" x14ac:dyDescent="0.35"/>
    <row r="933858" spans="1:1" ht="14.25" customHeight="1" x14ac:dyDescent="0.45">
      <c r="A933858" s="31"/>
    </row>
    <row r="933864" spans="1:1" s="30" customFormat="1" ht="14.25" customHeight="1" x14ac:dyDescent="0.35"/>
    <row r="933880" spans="1:1" ht="14.25" customHeight="1" x14ac:dyDescent="0.45">
      <c r="A933880" s="31"/>
    </row>
    <row r="933886" spans="1:1" s="30" customFormat="1" ht="14.25" customHeight="1" x14ac:dyDescent="0.35"/>
    <row r="933902" spans="1:1" ht="14.25" customHeight="1" x14ac:dyDescent="0.45">
      <c r="A933902" s="31"/>
    </row>
    <row r="933908" s="30" customFormat="1" ht="14.25" customHeight="1" x14ac:dyDescent="0.35"/>
    <row r="933924" spans="1:1" ht="14.25" customHeight="1" x14ac:dyDescent="0.45">
      <c r="A933924" s="31"/>
    </row>
    <row r="933930" spans="1:1" s="30" customFormat="1" ht="14.25" customHeight="1" x14ac:dyDescent="0.35"/>
    <row r="933946" spans="1:1" ht="14.25" customHeight="1" x14ac:dyDescent="0.45">
      <c r="A933946" s="31"/>
    </row>
    <row r="933952" spans="1:1" s="30" customFormat="1" ht="14.25" customHeight="1" x14ac:dyDescent="0.35"/>
    <row r="933968" spans="1:1" ht="14.25" customHeight="1" x14ac:dyDescent="0.45">
      <c r="A933968" s="31"/>
    </row>
    <row r="933974" s="30" customFormat="1" ht="14.25" customHeight="1" x14ac:dyDescent="0.35"/>
    <row r="933990" spans="1:1" ht="14.25" customHeight="1" x14ac:dyDescent="0.45">
      <c r="A933990" s="31"/>
    </row>
    <row r="933996" spans="1:1" s="30" customFormat="1" ht="14.25" customHeight="1" x14ac:dyDescent="0.35"/>
    <row r="934012" spans="1:1" ht="14.25" customHeight="1" x14ac:dyDescent="0.45">
      <c r="A934012" s="31"/>
    </row>
    <row r="934018" s="30" customFormat="1" ht="14.25" customHeight="1" x14ac:dyDescent="0.35"/>
    <row r="934034" spans="1:1" ht="14.25" customHeight="1" x14ac:dyDescent="0.45">
      <c r="A934034" s="31"/>
    </row>
    <row r="934040" spans="1:1" s="30" customFormat="1" ht="14.25" customHeight="1" x14ac:dyDescent="0.35"/>
    <row r="934056" spans="1:1" ht="14.25" customHeight="1" x14ac:dyDescent="0.45">
      <c r="A934056" s="31"/>
    </row>
    <row r="934062" spans="1:1" s="30" customFormat="1" ht="14.25" customHeight="1" x14ac:dyDescent="0.35"/>
    <row r="934078" spans="1:1" ht="14.25" customHeight="1" x14ac:dyDescent="0.45">
      <c r="A934078" s="31"/>
    </row>
    <row r="934084" s="30" customFormat="1" ht="14.25" customHeight="1" x14ac:dyDescent="0.35"/>
    <row r="934100" spans="1:1" ht="14.25" customHeight="1" x14ac:dyDescent="0.45">
      <c r="A934100" s="31"/>
    </row>
    <row r="934106" spans="1:1" s="30" customFormat="1" ht="14.25" customHeight="1" x14ac:dyDescent="0.35"/>
    <row r="934122" spans="1:1" ht="14.25" customHeight="1" x14ac:dyDescent="0.45">
      <c r="A934122" s="31"/>
    </row>
    <row r="934128" spans="1:1" s="30" customFormat="1" ht="14.25" customHeight="1" x14ac:dyDescent="0.35"/>
    <row r="934144" spans="1:1" ht="14.25" customHeight="1" x14ac:dyDescent="0.45">
      <c r="A934144" s="31"/>
    </row>
    <row r="934150" s="30" customFormat="1" ht="14.25" customHeight="1" x14ac:dyDescent="0.35"/>
    <row r="934166" spans="1:1" ht="14.25" customHeight="1" x14ac:dyDescent="0.45">
      <c r="A934166" s="31"/>
    </row>
    <row r="934172" spans="1:1" s="30" customFormat="1" ht="14.25" customHeight="1" x14ac:dyDescent="0.35"/>
    <row r="934188" spans="1:1" ht="14.25" customHeight="1" x14ac:dyDescent="0.45">
      <c r="A934188" s="31"/>
    </row>
    <row r="934194" s="30" customFormat="1" ht="14.25" customHeight="1" x14ac:dyDescent="0.35"/>
    <row r="934210" spans="1:1" ht="14.25" customHeight="1" x14ac:dyDescent="0.45">
      <c r="A934210" s="31"/>
    </row>
    <row r="934216" spans="1:1" s="30" customFormat="1" ht="14.25" customHeight="1" x14ac:dyDescent="0.35"/>
    <row r="934232" spans="1:1" ht="14.25" customHeight="1" x14ac:dyDescent="0.45">
      <c r="A934232" s="31"/>
    </row>
    <row r="934238" spans="1:1" s="30" customFormat="1" ht="14.25" customHeight="1" x14ac:dyDescent="0.35"/>
    <row r="934254" spans="1:1" ht="14.25" customHeight="1" x14ac:dyDescent="0.45">
      <c r="A934254" s="31"/>
    </row>
    <row r="934260" s="30" customFormat="1" ht="14.25" customHeight="1" x14ac:dyDescent="0.35"/>
    <row r="934276" spans="1:1" ht="14.25" customHeight="1" x14ac:dyDescent="0.45">
      <c r="A934276" s="31"/>
    </row>
    <row r="934282" spans="1:1" s="30" customFormat="1" ht="14.25" customHeight="1" x14ac:dyDescent="0.35"/>
    <row r="934298" spans="1:1" ht="14.25" customHeight="1" x14ac:dyDescent="0.45">
      <c r="A934298" s="31"/>
    </row>
    <row r="934304" spans="1:1" s="30" customFormat="1" ht="14.25" customHeight="1" x14ac:dyDescent="0.35"/>
    <row r="934320" spans="1:1" ht="14.25" customHeight="1" x14ac:dyDescent="0.45">
      <c r="A934320" s="31"/>
    </row>
    <row r="934326" s="30" customFormat="1" ht="14.25" customHeight="1" x14ac:dyDescent="0.35"/>
    <row r="934342" spans="1:1" ht="14.25" customHeight="1" x14ac:dyDescent="0.45">
      <c r="A934342" s="31"/>
    </row>
    <row r="934348" spans="1:1" s="30" customFormat="1" ht="14.25" customHeight="1" x14ac:dyDescent="0.35"/>
    <row r="934364" spans="1:1" ht="14.25" customHeight="1" x14ac:dyDescent="0.45">
      <c r="A934364" s="31"/>
    </row>
    <row r="934370" s="30" customFormat="1" ht="14.25" customHeight="1" x14ac:dyDescent="0.35"/>
    <row r="934386" spans="1:1" ht="14.25" customHeight="1" x14ac:dyDescent="0.45">
      <c r="A934386" s="31"/>
    </row>
    <row r="934392" spans="1:1" s="30" customFormat="1" ht="14.25" customHeight="1" x14ac:dyDescent="0.35"/>
    <row r="934408" spans="1:1" ht="14.25" customHeight="1" x14ac:dyDescent="0.45">
      <c r="A934408" s="31"/>
    </row>
    <row r="934414" spans="1:1" s="30" customFormat="1" ht="14.25" customHeight="1" x14ac:dyDescent="0.35"/>
    <row r="934430" spans="1:1" ht="14.25" customHeight="1" x14ac:dyDescent="0.45">
      <c r="A934430" s="31"/>
    </row>
    <row r="934436" s="30" customFormat="1" ht="14.25" customHeight="1" x14ac:dyDescent="0.35"/>
    <row r="934452" spans="1:1" ht="14.25" customHeight="1" x14ac:dyDescent="0.45">
      <c r="A934452" s="31"/>
    </row>
    <row r="934458" spans="1:1" s="30" customFormat="1" ht="14.25" customHeight="1" x14ac:dyDescent="0.35"/>
    <row r="934474" spans="1:1" ht="14.25" customHeight="1" x14ac:dyDescent="0.45">
      <c r="A934474" s="31"/>
    </row>
    <row r="934480" spans="1:1" s="30" customFormat="1" ht="14.25" customHeight="1" x14ac:dyDescent="0.35"/>
    <row r="934496" spans="1:1" ht="14.25" customHeight="1" x14ac:dyDescent="0.45">
      <c r="A934496" s="31"/>
    </row>
    <row r="934502" s="30" customFormat="1" ht="14.25" customHeight="1" x14ac:dyDescent="0.35"/>
    <row r="934518" spans="1:1" ht="14.25" customHeight="1" x14ac:dyDescent="0.45">
      <c r="A934518" s="31"/>
    </row>
    <row r="934524" spans="1:1" s="30" customFormat="1" ht="14.25" customHeight="1" x14ac:dyDescent="0.35"/>
    <row r="934540" spans="1:1" ht="14.25" customHeight="1" x14ac:dyDescent="0.45">
      <c r="A934540" s="31"/>
    </row>
    <row r="934546" s="30" customFormat="1" ht="14.25" customHeight="1" x14ac:dyDescent="0.35"/>
    <row r="934562" spans="1:1" ht="14.25" customHeight="1" x14ac:dyDescent="0.45">
      <c r="A934562" s="31"/>
    </row>
    <row r="934568" spans="1:1" s="30" customFormat="1" ht="14.25" customHeight="1" x14ac:dyDescent="0.35"/>
    <row r="934584" spans="1:1" ht="14.25" customHeight="1" x14ac:dyDescent="0.45">
      <c r="A934584" s="31"/>
    </row>
    <row r="934590" spans="1:1" s="30" customFormat="1" ht="14.25" customHeight="1" x14ac:dyDescent="0.35"/>
    <row r="934606" spans="1:1" ht="14.25" customHeight="1" x14ac:dyDescent="0.45">
      <c r="A934606" s="31"/>
    </row>
    <row r="934612" s="30" customFormat="1" ht="14.25" customHeight="1" x14ac:dyDescent="0.35"/>
    <row r="934628" spans="1:1" ht="14.25" customHeight="1" x14ac:dyDescent="0.45">
      <c r="A934628" s="31"/>
    </row>
    <row r="934634" spans="1:1" s="30" customFormat="1" ht="14.25" customHeight="1" x14ac:dyDescent="0.35"/>
    <row r="934650" spans="1:1" ht="14.25" customHeight="1" x14ac:dyDescent="0.45">
      <c r="A934650" s="31"/>
    </row>
    <row r="934656" spans="1:1" s="30" customFormat="1" ht="14.25" customHeight="1" x14ac:dyDescent="0.35"/>
    <row r="934672" spans="1:1" ht="14.25" customHeight="1" x14ac:dyDescent="0.45">
      <c r="A934672" s="31"/>
    </row>
    <row r="934678" s="30" customFormat="1" ht="14.25" customHeight="1" x14ac:dyDescent="0.35"/>
    <row r="934694" spans="1:1" ht="14.25" customHeight="1" x14ac:dyDescent="0.45">
      <c r="A934694" s="31"/>
    </row>
    <row r="934700" spans="1:1" s="30" customFormat="1" ht="14.25" customHeight="1" x14ac:dyDescent="0.35"/>
    <row r="934716" spans="1:1" ht="14.25" customHeight="1" x14ac:dyDescent="0.45">
      <c r="A934716" s="31"/>
    </row>
    <row r="934722" s="30" customFormat="1" ht="14.25" customHeight="1" x14ac:dyDescent="0.35"/>
    <row r="934738" spans="1:1" ht="14.25" customHeight="1" x14ac:dyDescent="0.45">
      <c r="A934738" s="31"/>
    </row>
    <row r="934744" spans="1:1" s="30" customFormat="1" ht="14.25" customHeight="1" x14ac:dyDescent="0.35"/>
    <row r="934760" spans="1:1" ht="14.25" customHeight="1" x14ac:dyDescent="0.45">
      <c r="A934760" s="31"/>
    </row>
    <row r="934766" spans="1:1" s="30" customFormat="1" ht="14.25" customHeight="1" x14ac:dyDescent="0.35"/>
    <row r="934782" spans="1:1" ht="14.25" customHeight="1" x14ac:dyDescent="0.45">
      <c r="A934782" s="31"/>
    </row>
    <row r="934788" s="30" customFormat="1" ht="14.25" customHeight="1" x14ac:dyDescent="0.35"/>
    <row r="934804" spans="1:1" ht="14.25" customHeight="1" x14ac:dyDescent="0.45">
      <c r="A934804" s="31"/>
    </row>
    <row r="934810" spans="1:1" s="30" customFormat="1" ht="14.25" customHeight="1" x14ac:dyDescent="0.35"/>
    <row r="934826" spans="1:1" ht="14.25" customHeight="1" x14ac:dyDescent="0.45">
      <c r="A934826" s="31"/>
    </row>
    <row r="934832" spans="1:1" s="30" customFormat="1" ht="14.25" customHeight="1" x14ac:dyDescent="0.35"/>
    <row r="934848" spans="1:1" ht="14.25" customHeight="1" x14ac:dyDescent="0.45">
      <c r="A934848" s="31"/>
    </row>
    <row r="934854" s="30" customFormat="1" ht="14.25" customHeight="1" x14ac:dyDescent="0.35"/>
    <row r="934870" spans="1:1" ht="14.25" customHeight="1" x14ac:dyDescent="0.45">
      <c r="A934870" s="31"/>
    </row>
    <row r="934876" spans="1:1" s="30" customFormat="1" ht="14.25" customHeight="1" x14ac:dyDescent="0.35"/>
    <row r="934892" spans="1:1" ht="14.25" customHeight="1" x14ac:dyDescent="0.45">
      <c r="A934892" s="31"/>
    </row>
    <row r="934898" s="30" customFormat="1" ht="14.25" customHeight="1" x14ac:dyDescent="0.35"/>
    <row r="934914" spans="1:1" ht="14.25" customHeight="1" x14ac:dyDescent="0.45">
      <c r="A934914" s="31"/>
    </row>
    <row r="934920" spans="1:1" s="30" customFormat="1" ht="14.25" customHeight="1" x14ac:dyDescent="0.35"/>
    <row r="934936" spans="1:1" ht="14.25" customHeight="1" x14ac:dyDescent="0.45">
      <c r="A934936" s="31"/>
    </row>
    <row r="934942" spans="1:1" s="30" customFormat="1" ht="14.25" customHeight="1" x14ac:dyDescent="0.35"/>
    <row r="934958" spans="1:1" ht="14.25" customHeight="1" x14ac:dyDescent="0.45">
      <c r="A934958" s="31"/>
    </row>
    <row r="934964" s="30" customFormat="1" ht="14.25" customHeight="1" x14ac:dyDescent="0.35"/>
    <row r="934980" spans="1:1" ht="14.25" customHeight="1" x14ac:dyDescent="0.45">
      <c r="A934980" s="31"/>
    </row>
    <row r="934986" spans="1:1" s="30" customFormat="1" ht="14.25" customHeight="1" x14ac:dyDescent="0.35"/>
    <row r="935002" spans="1:1" ht="14.25" customHeight="1" x14ac:dyDescent="0.45">
      <c r="A935002" s="31"/>
    </row>
    <row r="935008" spans="1:1" s="30" customFormat="1" ht="14.25" customHeight="1" x14ac:dyDescent="0.35"/>
    <row r="935024" spans="1:1" ht="14.25" customHeight="1" x14ac:dyDescent="0.45">
      <c r="A935024" s="31"/>
    </row>
    <row r="935030" s="30" customFormat="1" ht="14.25" customHeight="1" x14ac:dyDescent="0.35"/>
    <row r="935046" spans="1:1" ht="14.25" customHeight="1" x14ac:dyDescent="0.45">
      <c r="A935046" s="31"/>
    </row>
    <row r="935052" spans="1:1" s="30" customFormat="1" ht="14.25" customHeight="1" x14ac:dyDescent="0.35"/>
    <row r="935068" spans="1:1" ht="14.25" customHeight="1" x14ac:dyDescent="0.45">
      <c r="A935068" s="31"/>
    </row>
    <row r="935074" s="30" customFormat="1" ht="14.25" customHeight="1" x14ac:dyDescent="0.35"/>
    <row r="935090" spans="1:1" ht="14.25" customHeight="1" x14ac:dyDescent="0.45">
      <c r="A935090" s="31"/>
    </row>
    <row r="935096" spans="1:1" s="30" customFormat="1" ht="14.25" customHeight="1" x14ac:dyDescent="0.35"/>
    <row r="935112" spans="1:1" ht="14.25" customHeight="1" x14ac:dyDescent="0.45">
      <c r="A935112" s="31"/>
    </row>
    <row r="935118" spans="1:1" s="30" customFormat="1" ht="14.25" customHeight="1" x14ac:dyDescent="0.35"/>
    <row r="935134" spans="1:1" ht="14.25" customHeight="1" x14ac:dyDescent="0.45">
      <c r="A935134" s="31"/>
    </row>
    <row r="935140" s="30" customFormat="1" ht="14.25" customHeight="1" x14ac:dyDescent="0.35"/>
    <row r="935156" spans="1:1" ht="14.25" customHeight="1" x14ac:dyDescent="0.45">
      <c r="A935156" s="31"/>
    </row>
    <row r="935162" spans="1:1" s="30" customFormat="1" ht="14.25" customHeight="1" x14ac:dyDescent="0.35"/>
    <row r="935178" spans="1:1" ht="14.25" customHeight="1" x14ac:dyDescent="0.45">
      <c r="A935178" s="31"/>
    </row>
    <row r="935184" spans="1:1" s="30" customFormat="1" ht="14.25" customHeight="1" x14ac:dyDescent="0.35"/>
    <row r="935200" spans="1:1" ht="14.25" customHeight="1" x14ac:dyDescent="0.45">
      <c r="A935200" s="31"/>
    </row>
    <row r="935206" s="30" customFormat="1" ht="14.25" customHeight="1" x14ac:dyDescent="0.35"/>
    <row r="935222" spans="1:1" ht="14.25" customHeight="1" x14ac:dyDescent="0.45">
      <c r="A935222" s="31"/>
    </row>
    <row r="935228" spans="1:1" s="30" customFormat="1" ht="14.25" customHeight="1" x14ac:dyDescent="0.35"/>
    <row r="935244" spans="1:1" ht="14.25" customHeight="1" x14ac:dyDescent="0.45">
      <c r="A935244" s="31"/>
    </row>
    <row r="935250" s="30" customFormat="1" ht="14.25" customHeight="1" x14ac:dyDescent="0.35"/>
    <row r="935266" spans="1:1" ht="14.25" customHeight="1" x14ac:dyDescent="0.45">
      <c r="A935266" s="31"/>
    </row>
    <row r="935272" spans="1:1" s="30" customFormat="1" ht="14.25" customHeight="1" x14ac:dyDescent="0.35"/>
    <row r="935288" spans="1:1" ht="14.25" customHeight="1" x14ac:dyDescent="0.45">
      <c r="A935288" s="31"/>
    </row>
    <row r="935294" spans="1:1" s="30" customFormat="1" ht="14.25" customHeight="1" x14ac:dyDescent="0.35"/>
    <row r="935310" spans="1:1" ht="14.25" customHeight="1" x14ac:dyDescent="0.45">
      <c r="A935310" s="31"/>
    </row>
    <row r="935316" s="30" customFormat="1" ht="14.25" customHeight="1" x14ac:dyDescent="0.35"/>
    <row r="935332" spans="1:1" ht="14.25" customHeight="1" x14ac:dyDescent="0.45">
      <c r="A935332" s="31"/>
    </row>
    <row r="935338" spans="1:1" s="30" customFormat="1" ht="14.25" customHeight="1" x14ac:dyDescent="0.35"/>
    <row r="935354" spans="1:1" ht="14.25" customHeight="1" x14ac:dyDescent="0.45">
      <c r="A935354" s="31"/>
    </row>
    <row r="935360" spans="1:1" s="30" customFormat="1" ht="14.25" customHeight="1" x14ac:dyDescent="0.35"/>
    <row r="935376" spans="1:1" ht="14.25" customHeight="1" x14ac:dyDescent="0.45">
      <c r="A935376" s="31"/>
    </row>
    <row r="935382" s="30" customFormat="1" ht="14.25" customHeight="1" x14ac:dyDescent="0.35"/>
    <row r="935398" spans="1:1" ht="14.25" customHeight="1" x14ac:dyDescent="0.45">
      <c r="A935398" s="31"/>
    </row>
    <row r="935404" spans="1:1" s="30" customFormat="1" ht="14.25" customHeight="1" x14ac:dyDescent="0.35"/>
    <row r="935420" spans="1:1" ht="14.25" customHeight="1" x14ac:dyDescent="0.45">
      <c r="A935420" s="31"/>
    </row>
    <row r="935426" s="30" customFormat="1" ht="14.25" customHeight="1" x14ac:dyDescent="0.35"/>
    <row r="935442" spans="1:1" ht="14.25" customHeight="1" x14ac:dyDescent="0.45">
      <c r="A935442" s="31"/>
    </row>
    <row r="935448" spans="1:1" s="30" customFormat="1" ht="14.25" customHeight="1" x14ac:dyDescent="0.35"/>
    <row r="935464" spans="1:1" ht="14.25" customHeight="1" x14ac:dyDescent="0.45">
      <c r="A935464" s="31"/>
    </row>
    <row r="935470" spans="1:1" s="30" customFormat="1" ht="14.25" customHeight="1" x14ac:dyDescent="0.35"/>
    <row r="935486" spans="1:1" ht="14.25" customHeight="1" x14ac:dyDescent="0.45">
      <c r="A935486" s="31"/>
    </row>
    <row r="935492" s="30" customFormat="1" ht="14.25" customHeight="1" x14ac:dyDescent="0.35"/>
    <row r="935508" spans="1:1" ht="14.25" customHeight="1" x14ac:dyDescent="0.45">
      <c r="A935508" s="31"/>
    </row>
    <row r="935514" spans="1:1" s="30" customFormat="1" ht="14.25" customHeight="1" x14ac:dyDescent="0.35"/>
    <row r="935530" spans="1:1" ht="14.25" customHeight="1" x14ac:dyDescent="0.45">
      <c r="A935530" s="31"/>
    </row>
    <row r="935536" spans="1:1" s="30" customFormat="1" ht="14.25" customHeight="1" x14ac:dyDescent="0.35"/>
    <row r="935552" spans="1:1" ht="14.25" customHeight="1" x14ac:dyDescent="0.45">
      <c r="A935552" s="31"/>
    </row>
    <row r="935558" s="30" customFormat="1" ht="14.25" customHeight="1" x14ac:dyDescent="0.35"/>
    <row r="935574" spans="1:1" ht="14.25" customHeight="1" x14ac:dyDescent="0.45">
      <c r="A935574" s="31"/>
    </row>
    <row r="935580" spans="1:1" s="30" customFormat="1" ht="14.25" customHeight="1" x14ac:dyDescent="0.35"/>
    <row r="935596" spans="1:1" ht="14.25" customHeight="1" x14ac:dyDescent="0.45">
      <c r="A935596" s="31"/>
    </row>
    <row r="935602" s="30" customFormat="1" ht="14.25" customHeight="1" x14ac:dyDescent="0.35"/>
    <row r="935618" spans="1:1" ht="14.25" customHeight="1" x14ac:dyDescent="0.45">
      <c r="A935618" s="31"/>
    </row>
    <row r="935624" spans="1:1" s="30" customFormat="1" ht="14.25" customHeight="1" x14ac:dyDescent="0.35"/>
    <row r="935640" spans="1:1" ht="14.25" customHeight="1" x14ac:dyDescent="0.45">
      <c r="A935640" s="31"/>
    </row>
    <row r="935646" spans="1:1" s="30" customFormat="1" ht="14.25" customHeight="1" x14ac:dyDescent="0.35"/>
    <row r="935662" spans="1:1" ht="14.25" customHeight="1" x14ac:dyDescent="0.45">
      <c r="A935662" s="31"/>
    </row>
    <row r="935668" s="30" customFormat="1" ht="14.25" customHeight="1" x14ac:dyDescent="0.35"/>
    <row r="935684" spans="1:1" ht="14.25" customHeight="1" x14ac:dyDescent="0.45">
      <c r="A935684" s="31"/>
    </row>
    <row r="935690" spans="1:1" s="30" customFormat="1" ht="14.25" customHeight="1" x14ac:dyDescent="0.35"/>
    <row r="935706" spans="1:1" ht="14.25" customHeight="1" x14ac:dyDescent="0.45">
      <c r="A935706" s="31"/>
    </row>
    <row r="935712" spans="1:1" s="30" customFormat="1" ht="14.25" customHeight="1" x14ac:dyDescent="0.35"/>
    <row r="935728" spans="1:1" ht="14.25" customHeight="1" x14ac:dyDescent="0.45">
      <c r="A935728" s="31"/>
    </row>
    <row r="935734" s="30" customFormat="1" ht="14.25" customHeight="1" x14ac:dyDescent="0.35"/>
    <row r="935750" spans="1:1" ht="14.25" customHeight="1" x14ac:dyDescent="0.45">
      <c r="A935750" s="31"/>
    </row>
    <row r="935756" spans="1:1" s="30" customFormat="1" ht="14.25" customHeight="1" x14ac:dyDescent="0.35"/>
    <row r="935772" spans="1:1" ht="14.25" customHeight="1" x14ac:dyDescent="0.45">
      <c r="A935772" s="31"/>
    </row>
    <row r="935778" s="30" customFormat="1" ht="14.25" customHeight="1" x14ac:dyDescent="0.35"/>
    <row r="935794" spans="1:1" ht="14.25" customHeight="1" x14ac:dyDescent="0.45">
      <c r="A935794" s="31"/>
    </row>
    <row r="935800" spans="1:1" s="30" customFormat="1" ht="14.25" customHeight="1" x14ac:dyDescent="0.35"/>
    <row r="935816" spans="1:1" ht="14.25" customHeight="1" x14ac:dyDescent="0.45">
      <c r="A935816" s="31"/>
    </row>
    <row r="935822" spans="1:1" s="30" customFormat="1" ht="14.25" customHeight="1" x14ac:dyDescent="0.35"/>
    <row r="935838" spans="1:1" ht="14.25" customHeight="1" x14ac:dyDescent="0.45">
      <c r="A935838" s="31"/>
    </row>
    <row r="935844" s="30" customFormat="1" ht="14.25" customHeight="1" x14ac:dyDescent="0.35"/>
    <row r="935860" spans="1:1" ht="14.25" customHeight="1" x14ac:dyDescent="0.45">
      <c r="A935860" s="31"/>
    </row>
    <row r="935866" spans="1:1" s="30" customFormat="1" ht="14.25" customHeight="1" x14ac:dyDescent="0.35"/>
    <row r="935882" spans="1:1" ht="14.25" customHeight="1" x14ac:dyDescent="0.45">
      <c r="A935882" s="31"/>
    </row>
    <row r="935888" spans="1:1" s="30" customFormat="1" ht="14.25" customHeight="1" x14ac:dyDescent="0.35"/>
    <row r="935904" spans="1:1" ht="14.25" customHeight="1" x14ac:dyDescent="0.45">
      <c r="A935904" s="31"/>
    </row>
    <row r="935910" s="30" customFormat="1" ht="14.25" customHeight="1" x14ac:dyDescent="0.35"/>
    <row r="935926" spans="1:1" ht="14.25" customHeight="1" x14ac:dyDescent="0.45">
      <c r="A935926" s="31"/>
    </row>
    <row r="935932" spans="1:1" s="30" customFormat="1" ht="14.25" customHeight="1" x14ac:dyDescent="0.35"/>
    <row r="935948" spans="1:1" ht="14.25" customHeight="1" x14ac:dyDescent="0.45">
      <c r="A935948" s="31"/>
    </row>
    <row r="935954" s="30" customFormat="1" ht="14.25" customHeight="1" x14ac:dyDescent="0.35"/>
    <row r="935970" spans="1:1" ht="14.25" customHeight="1" x14ac:dyDescent="0.45">
      <c r="A935970" s="31"/>
    </row>
    <row r="935976" spans="1:1" s="30" customFormat="1" ht="14.25" customHeight="1" x14ac:dyDescent="0.35"/>
    <row r="935992" spans="1:1" ht="14.25" customHeight="1" x14ac:dyDescent="0.45">
      <c r="A935992" s="31"/>
    </row>
    <row r="935998" spans="1:1" s="30" customFormat="1" ht="14.25" customHeight="1" x14ac:dyDescent="0.35"/>
    <row r="936014" spans="1:1" ht="14.25" customHeight="1" x14ac:dyDescent="0.45">
      <c r="A936014" s="31"/>
    </row>
    <row r="936020" s="30" customFormat="1" ht="14.25" customHeight="1" x14ac:dyDescent="0.35"/>
    <row r="936036" spans="1:1" ht="14.25" customHeight="1" x14ac:dyDescent="0.45">
      <c r="A936036" s="31"/>
    </row>
    <row r="936042" spans="1:1" s="30" customFormat="1" ht="14.25" customHeight="1" x14ac:dyDescent="0.35"/>
    <row r="936058" spans="1:1" ht="14.25" customHeight="1" x14ac:dyDescent="0.45">
      <c r="A936058" s="31"/>
    </row>
    <row r="936064" spans="1:1" s="30" customFormat="1" ht="14.25" customHeight="1" x14ac:dyDescent="0.35"/>
    <row r="936080" spans="1:1" ht="14.25" customHeight="1" x14ac:dyDescent="0.45">
      <c r="A936080" s="31"/>
    </row>
    <row r="936086" s="30" customFormat="1" ht="14.25" customHeight="1" x14ac:dyDescent="0.35"/>
    <row r="936102" spans="1:1" ht="14.25" customHeight="1" x14ac:dyDescent="0.45">
      <c r="A936102" s="31"/>
    </row>
    <row r="936108" spans="1:1" s="30" customFormat="1" ht="14.25" customHeight="1" x14ac:dyDescent="0.35"/>
    <row r="936124" spans="1:1" ht="14.25" customHeight="1" x14ac:dyDescent="0.45">
      <c r="A936124" s="31"/>
    </row>
    <row r="936130" s="30" customFormat="1" ht="14.25" customHeight="1" x14ac:dyDescent="0.35"/>
    <row r="936146" spans="1:1" ht="14.25" customHeight="1" x14ac:dyDescent="0.45">
      <c r="A936146" s="31"/>
    </row>
    <row r="936152" spans="1:1" s="30" customFormat="1" ht="14.25" customHeight="1" x14ac:dyDescent="0.35"/>
    <row r="936168" spans="1:1" ht="14.25" customHeight="1" x14ac:dyDescent="0.45">
      <c r="A936168" s="31"/>
    </row>
    <row r="936174" spans="1:1" s="30" customFormat="1" ht="14.25" customHeight="1" x14ac:dyDescent="0.35"/>
    <row r="936190" spans="1:1" ht="14.25" customHeight="1" x14ac:dyDescent="0.45">
      <c r="A936190" s="31"/>
    </row>
    <row r="936196" s="30" customFormat="1" ht="14.25" customHeight="1" x14ac:dyDescent="0.35"/>
    <row r="936212" spans="1:1" ht="14.25" customHeight="1" x14ac:dyDescent="0.45">
      <c r="A936212" s="31"/>
    </row>
    <row r="936218" spans="1:1" s="30" customFormat="1" ht="14.25" customHeight="1" x14ac:dyDescent="0.35"/>
    <row r="936234" spans="1:1" ht="14.25" customHeight="1" x14ac:dyDescent="0.45">
      <c r="A936234" s="31"/>
    </row>
    <row r="936240" spans="1:1" s="30" customFormat="1" ht="14.25" customHeight="1" x14ac:dyDescent="0.35"/>
    <row r="936256" spans="1:1" ht="14.25" customHeight="1" x14ac:dyDescent="0.45">
      <c r="A936256" s="31"/>
    </row>
    <row r="936262" s="30" customFormat="1" ht="14.25" customHeight="1" x14ac:dyDescent="0.35"/>
    <row r="936278" spans="1:1" ht="14.25" customHeight="1" x14ac:dyDescent="0.45">
      <c r="A936278" s="31"/>
    </row>
    <row r="936284" spans="1:1" s="30" customFormat="1" ht="14.25" customHeight="1" x14ac:dyDescent="0.35"/>
    <row r="936300" spans="1:1" ht="14.25" customHeight="1" x14ac:dyDescent="0.45">
      <c r="A936300" s="31"/>
    </row>
    <row r="936306" s="30" customFormat="1" ht="14.25" customHeight="1" x14ac:dyDescent="0.35"/>
    <row r="936322" spans="1:1" ht="14.25" customHeight="1" x14ac:dyDescent="0.45">
      <c r="A936322" s="31"/>
    </row>
    <row r="936328" spans="1:1" s="30" customFormat="1" ht="14.25" customHeight="1" x14ac:dyDescent="0.35"/>
    <row r="936344" spans="1:1" ht="14.25" customHeight="1" x14ac:dyDescent="0.45">
      <c r="A936344" s="31"/>
    </row>
    <row r="936350" spans="1:1" s="30" customFormat="1" ht="14.25" customHeight="1" x14ac:dyDescent="0.35"/>
    <row r="936366" spans="1:1" ht="14.25" customHeight="1" x14ac:dyDescent="0.45">
      <c r="A936366" s="31"/>
    </row>
    <row r="936372" s="30" customFormat="1" ht="14.25" customHeight="1" x14ac:dyDescent="0.35"/>
    <row r="936388" spans="1:1" ht="14.25" customHeight="1" x14ac:dyDescent="0.45">
      <c r="A936388" s="31"/>
    </row>
    <row r="936394" spans="1:1" s="30" customFormat="1" ht="14.25" customHeight="1" x14ac:dyDescent="0.35"/>
    <row r="936410" spans="1:1" ht="14.25" customHeight="1" x14ac:dyDescent="0.45">
      <c r="A936410" s="31"/>
    </row>
    <row r="936416" spans="1:1" s="30" customFormat="1" ht="14.25" customHeight="1" x14ac:dyDescent="0.35"/>
    <row r="936432" spans="1:1" ht="14.25" customHeight="1" x14ac:dyDescent="0.45">
      <c r="A936432" s="31"/>
    </row>
    <row r="936438" s="30" customFormat="1" ht="14.25" customHeight="1" x14ac:dyDescent="0.35"/>
    <row r="936454" spans="1:1" ht="14.25" customHeight="1" x14ac:dyDescent="0.45">
      <c r="A936454" s="31"/>
    </row>
    <row r="936460" spans="1:1" s="30" customFormat="1" ht="14.25" customHeight="1" x14ac:dyDescent="0.35"/>
    <row r="936476" spans="1:1" ht="14.25" customHeight="1" x14ac:dyDescent="0.45">
      <c r="A936476" s="31"/>
    </row>
    <row r="936482" s="30" customFormat="1" ht="14.25" customHeight="1" x14ac:dyDescent="0.35"/>
    <row r="936498" spans="1:1" ht="14.25" customHeight="1" x14ac:dyDescent="0.45">
      <c r="A936498" s="31"/>
    </row>
    <row r="936504" spans="1:1" s="30" customFormat="1" ht="14.25" customHeight="1" x14ac:dyDescent="0.35"/>
    <row r="936520" spans="1:1" ht="14.25" customHeight="1" x14ac:dyDescent="0.45">
      <c r="A936520" s="31"/>
    </row>
    <row r="936526" spans="1:1" s="30" customFormat="1" ht="14.25" customHeight="1" x14ac:dyDescent="0.35"/>
    <row r="936542" spans="1:1" ht="14.25" customHeight="1" x14ac:dyDescent="0.45">
      <c r="A936542" s="31"/>
    </row>
    <row r="936548" s="30" customFormat="1" ht="14.25" customHeight="1" x14ac:dyDescent="0.35"/>
    <row r="936564" spans="1:1" ht="14.25" customHeight="1" x14ac:dyDescent="0.45">
      <c r="A936564" s="31"/>
    </row>
    <row r="936570" spans="1:1" s="30" customFormat="1" ht="14.25" customHeight="1" x14ac:dyDescent="0.35"/>
    <row r="936586" spans="1:1" ht="14.25" customHeight="1" x14ac:dyDescent="0.45">
      <c r="A936586" s="31"/>
    </row>
    <row r="936592" spans="1:1" s="30" customFormat="1" ht="14.25" customHeight="1" x14ac:dyDescent="0.35"/>
    <row r="936608" spans="1:1" ht="14.25" customHeight="1" x14ac:dyDescent="0.45">
      <c r="A936608" s="31"/>
    </row>
    <row r="936614" s="30" customFormat="1" ht="14.25" customHeight="1" x14ac:dyDescent="0.35"/>
    <row r="936630" spans="1:1" ht="14.25" customHeight="1" x14ac:dyDescent="0.45">
      <c r="A936630" s="31"/>
    </row>
    <row r="936636" spans="1:1" s="30" customFormat="1" ht="14.25" customHeight="1" x14ac:dyDescent="0.35"/>
    <row r="936652" spans="1:1" ht="14.25" customHeight="1" x14ac:dyDescent="0.45">
      <c r="A936652" s="31"/>
    </row>
    <row r="936658" s="30" customFormat="1" ht="14.25" customHeight="1" x14ac:dyDescent="0.35"/>
    <row r="936674" spans="1:1" ht="14.25" customHeight="1" x14ac:dyDescent="0.45">
      <c r="A936674" s="31"/>
    </row>
    <row r="936680" spans="1:1" s="30" customFormat="1" ht="14.25" customHeight="1" x14ac:dyDescent="0.35"/>
    <row r="936696" spans="1:1" ht="14.25" customHeight="1" x14ac:dyDescent="0.45">
      <c r="A936696" s="31"/>
    </row>
    <row r="936702" spans="1:1" s="30" customFormat="1" ht="14.25" customHeight="1" x14ac:dyDescent="0.35"/>
    <row r="936718" spans="1:1" ht="14.25" customHeight="1" x14ac:dyDescent="0.45">
      <c r="A936718" s="31"/>
    </row>
    <row r="936724" s="30" customFormat="1" ht="14.25" customHeight="1" x14ac:dyDescent="0.35"/>
    <row r="936740" spans="1:1" ht="14.25" customHeight="1" x14ac:dyDescent="0.45">
      <c r="A936740" s="31"/>
    </row>
    <row r="936746" spans="1:1" s="30" customFormat="1" ht="14.25" customHeight="1" x14ac:dyDescent="0.35"/>
    <row r="936762" spans="1:1" ht="14.25" customHeight="1" x14ac:dyDescent="0.45">
      <c r="A936762" s="31"/>
    </row>
    <row r="936768" spans="1:1" s="30" customFormat="1" ht="14.25" customHeight="1" x14ac:dyDescent="0.35"/>
    <row r="936784" spans="1:1" ht="14.25" customHeight="1" x14ac:dyDescent="0.45">
      <c r="A936784" s="31"/>
    </row>
    <row r="936790" s="30" customFormat="1" ht="14.25" customHeight="1" x14ac:dyDescent="0.35"/>
    <row r="936806" spans="1:1" ht="14.25" customHeight="1" x14ac:dyDescent="0.45">
      <c r="A936806" s="31"/>
    </row>
    <row r="936812" spans="1:1" s="30" customFormat="1" ht="14.25" customHeight="1" x14ac:dyDescent="0.35"/>
    <row r="936828" spans="1:1" ht="14.25" customHeight="1" x14ac:dyDescent="0.45">
      <c r="A936828" s="31"/>
    </row>
    <row r="936834" s="30" customFormat="1" ht="14.25" customHeight="1" x14ac:dyDescent="0.35"/>
    <row r="936850" spans="1:1" ht="14.25" customHeight="1" x14ac:dyDescent="0.45">
      <c r="A936850" s="31"/>
    </row>
    <row r="936856" spans="1:1" s="30" customFormat="1" ht="14.25" customHeight="1" x14ac:dyDescent="0.35"/>
    <row r="936872" spans="1:1" ht="14.25" customHeight="1" x14ac:dyDescent="0.45">
      <c r="A936872" s="31"/>
    </row>
    <row r="936878" spans="1:1" s="30" customFormat="1" ht="14.25" customHeight="1" x14ac:dyDescent="0.35"/>
    <row r="936894" spans="1:1" ht="14.25" customHeight="1" x14ac:dyDescent="0.45">
      <c r="A936894" s="31"/>
    </row>
    <row r="936900" s="30" customFormat="1" ht="14.25" customHeight="1" x14ac:dyDescent="0.35"/>
    <row r="936916" spans="1:1" ht="14.25" customHeight="1" x14ac:dyDescent="0.45">
      <c r="A936916" s="31"/>
    </row>
    <row r="936922" spans="1:1" s="30" customFormat="1" ht="14.25" customHeight="1" x14ac:dyDescent="0.35"/>
    <row r="936938" spans="1:1" ht="14.25" customHeight="1" x14ac:dyDescent="0.45">
      <c r="A936938" s="31"/>
    </row>
    <row r="936944" spans="1:1" s="30" customFormat="1" ht="14.25" customHeight="1" x14ac:dyDescent="0.35"/>
    <row r="936960" spans="1:1" ht="14.25" customHeight="1" x14ac:dyDescent="0.45">
      <c r="A936960" s="31"/>
    </row>
    <row r="936966" s="30" customFormat="1" ht="14.25" customHeight="1" x14ac:dyDescent="0.35"/>
    <row r="936982" spans="1:1" ht="14.25" customHeight="1" x14ac:dyDescent="0.45">
      <c r="A936982" s="31"/>
    </row>
    <row r="936988" spans="1:1" s="30" customFormat="1" ht="14.25" customHeight="1" x14ac:dyDescent="0.35"/>
    <row r="937004" spans="1:1" ht="14.25" customHeight="1" x14ac:dyDescent="0.45">
      <c r="A937004" s="31"/>
    </row>
    <row r="937010" s="30" customFormat="1" ht="14.25" customHeight="1" x14ac:dyDescent="0.35"/>
    <row r="937026" spans="1:1" ht="14.25" customHeight="1" x14ac:dyDescent="0.45">
      <c r="A937026" s="31"/>
    </row>
    <row r="937032" spans="1:1" s="30" customFormat="1" ht="14.25" customHeight="1" x14ac:dyDescent="0.35"/>
    <row r="937048" spans="1:1" ht="14.25" customHeight="1" x14ac:dyDescent="0.45">
      <c r="A937048" s="31"/>
    </row>
    <row r="937054" spans="1:1" s="30" customFormat="1" ht="14.25" customHeight="1" x14ac:dyDescent="0.35"/>
    <row r="937070" spans="1:1" ht="14.25" customHeight="1" x14ac:dyDescent="0.45">
      <c r="A937070" s="31"/>
    </row>
    <row r="937076" s="30" customFormat="1" ht="14.25" customHeight="1" x14ac:dyDescent="0.35"/>
    <row r="937092" spans="1:1" ht="14.25" customHeight="1" x14ac:dyDescent="0.45">
      <c r="A937092" s="31"/>
    </row>
    <row r="937098" spans="1:1" s="30" customFormat="1" ht="14.25" customHeight="1" x14ac:dyDescent="0.35"/>
    <row r="937114" spans="1:1" ht="14.25" customHeight="1" x14ac:dyDescent="0.45">
      <c r="A937114" s="31"/>
    </row>
    <row r="937120" spans="1:1" s="30" customFormat="1" ht="14.25" customHeight="1" x14ac:dyDescent="0.35"/>
    <row r="937136" spans="1:1" ht="14.25" customHeight="1" x14ac:dyDescent="0.45">
      <c r="A937136" s="31"/>
    </row>
    <row r="937142" s="30" customFormat="1" ht="14.25" customHeight="1" x14ac:dyDescent="0.35"/>
    <row r="937158" spans="1:1" ht="14.25" customHeight="1" x14ac:dyDescent="0.45">
      <c r="A937158" s="31"/>
    </row>
    <row r="937164" spans="1:1" s="30" customFormat="1" ht="14.25" customHeight="1" x14ac:dyDescent="0.35"/>
    <row r="937180" spans="1:1" ht="14.25" customHeight="1" x14ac:dyDescent="0.45">
      <c r="A937180" s="31"/>
    </row>
    <row r="937186" s="30" customFormat="1" ht="14.25" customHeight="1" x14ac:dyDescent="0.35"/>
    <row r="937202" spans="1:1" ht="14.25" customHeight="1" x14ac:dyDescent="0.45">
      <c r="A937202" s="31"/>
    </row>
    <row r="937208" spans="1:1" s="30" customFormat="1" ht="14.25" customHeight="1" x14ac:dyDescent="0.35"/>
    <row r="937224" spans="1:1" ht="14.25" customHeight="1" x14ac:dyDescent="0.45">
      <c r="A937224" s="31"/>
    </row>
    <row r="937230" spans="1:1" s="30" customFormat="1" ht="14.25" customHeight="1" x14ac:dyDescent="0.35"/>
    <row r="937246" spans="1:1" ht="14.25" customHeight="1" x14ac:dyDescent="0.45">
      <c r="A937246" s="31"/>
    </row>
    <row r="937252" s="30" customFormat="1" ht="14.25" customHeight="1" x14ac:dyDescent="0.35"/>
    <row r="937268" spans="1:1" ht="14.25" customHeight="1" x14ac:dyDescent="0.45">
      <c r="A937268" s="31"/>
    </row>
    <row r="937274" spans="1:1" s="30" customFormat="1" ht="14.25" customHeight="1" x14ac:dyDescent="0.35"/>
    <row r="937290" spans="1:1" ht="14.25" customHeight="1" x14ac:dyDescent="0.45">
      <c r="A937290" s="31"/>
    </row>
    <row r="937296" spans="1:1" s="30" customFormat="1" ht="14.25" customHeight="1" x14ac:dyDescent="0.35"/>
    <row r="937312" spans="1:1" ht="14.25" customHeight="1" x14ac:dyDescent="0.45">
      <c r="A937312" s="31"/>
    </row>
    <row r="937318" s="30" customFormat="1" ht="14.25" customHeight="1" x14ac:dyDescent="0.35"/>
    <row r="937334" spans="1:1" ht="14.25" customHeight="1" x14ac:dyDescent="0.45">
      <c r="A937334" s="31"/>
    </row>
    <row r="937340" spans="1:1" s="30" customFormat="1" ht="14.25" customHeight="1" x14ac:dyDescent="0.35"/>
    <row r="937356" spans="1:1" ht="14.25" customHeight="1" x14ac:dyDescent="0.45">
      <c r="A937356" s="31"/>
    </row>
    <row r="937362" s="30" customFormat="1" ht="14.25" customHeight="1" x14ac:dyDescent="0.35"/>
    <row r="937378" spans="1:1" ht="14.25" customHeight="1" x14ac:dyDescent="0.45">
      <c r="A937378" s="31"/>
    </row>
    <row r="937384" spans="1:1" s="30" customFormat="1" ht="14.25" customHeight="1" x14ac:dyDescent="0.35"/>
    <row r="937400" spans="1:1" ht="14.25" customHeight="1" x14ac:dyDescent="0.45">
      <c r="A937400" s="31"/>
    </row>
    <row r="937406" spans="1:1" s="30" customFormat="1" ht="14.25" customHeight="1" x14ac:dyDescent="0.35"/>
    <row r="937422" spans="1:1" ht="14.25" customHeight="1" x14ac:dyDescent="0.45">
      <c r="A937422" s="31"/>
    </row>
    <row r="937428" s="30" customFormat="1" ht="14.25" customHeight="1" x14ac:dyDescent="0.35"/>
    <row r="937444" spans="1:1" ht="14.25" customHeight="1" x14ac:dyDescent="0.45">
      <c r="A937444" s="31"/>
    </row>
    <row r="937450" spans="1:1" s="30" customFormat="1" ht="14.25" customHeight="1" x14ac:dyDescent="0.35"/>
    <row r="937466" spans="1:1" ht="14.25" customHeight="1" x14ac:dyDescent="0.45">
      <c r="A937466" s="31"/>
    </row>
    <row r="937472" spans="1:1" s="30" customFormat="1" ht="14.25" customHeight="1" x14ac:dyDescent="0.35"/>
    <row r="937488" spans="1:1" ht="14.25" customHeight="1" x14ac:dyDescent="0.45">
      <c r="A937488" s="31"/>
    </row>
    <row r="937494" s="30" customFormat="1" ht="14.25" customHeight="1" x14ac:dyDescent="0.35"/>
    <row r="937510" spans="1:1" ht="14.25" customHeight="1" x14ac:dyDescent="0.45">
      <c r="A937510" s="31"/>
    </row>
    <row r="937516" spans="1:1" s="30" customFormat="1" ht="14.25" customHeight="1" x14ac:dyDescent="0.35"/>
    <row r="937532" spans="1:1" ht="14.25" customHeight="1" x14ac:dyDescent="0.45">
      <c r="A937532" s="31"/>
    </row>
    <row r="937538" s="30" customFormat="1" ht="14.25" customHeight="1" x14ac:dyDescent="0.35"/>
    <row r="937554" spans="1:1" ht="14.25" customHeight="1" x14ac:dyDescent="0.45">
      <c r="A937554" s="31"/>
    </row>
    <row r="937560" spans="1:1" s="30" customFormat="1" ht="14.25" customHeight="1" x14ac:dyDescent="0.35"/>
    <row r="937576" spans="1:1" ht="14.25" customHeight="1" x14ac:dyDescent="0.45">
      <c r="A937576" s="31"/>
    </row>
    <row r="937582" spans="1:1" s="30" customFormat="1" ht="14.25" customHeight="1" x14ac:dyDescent="0.35"/>
    <row r="937598" spans="1:1" ht="14.25" customHeight="1" x14ac:dyDescent="0.45">
      <c r="A937598" s="31"/>
    </row>
    <row r="937604" s="30" customFormat="1" ht="14.25" customHeight="1" x14ac:dyDescent="0.35"/>
    <row r="937620" spans="1:1" ht="14.25" customHeight="1" x14ac:dyDescent="0.45">
      <c r="A937620" s="31"/>
    </row>
    <row r="937626" spans="1:1" s="30" customFormat="1" ht="14.25" customHeight="1" x14ac:dyDescent="0.35"/>
    <row r="937642" spans="1:1" ht="14.25" customHeight="1" x14ac:dyDescent="0.45">
      <c r="A937642" s="31"/>
    </row>
    <row r="937648" spans="1:1" s="30" customFormat="1" ht="14.25" customHeight="1" x14ac:dyDescent="0.35"/>
    <row r="937664" spans="1:1" ht="14.25" customHeight="1" x14ac:dyDescent="0.45">
      <c r="A937664" s="31"/>
    </row>
    <row r="937670" s="30" customFormat="1" ht="14.25" customHeight="1" x14ac:dyDescent="0.35"/>
    <row r="937686" spans="1:1" ht="14.25" customHeight="1" x14ac:dyDescent="0.45">
      <c r="A937686" s="31"/>
    </row>
    <row r="937692" spans="1:1" s="30" customFormat="1" ht="14.25" customHeight="1" x14ac:dyDescent="0.35"/>
    <row r="937708" spans="1:1" ht="14.25" customHeight="1" x14ac:dyDescent="0.45">
      <c r="A937708" s="31"/>
    </row>
    <row r="937714" s="30" customFormat="1" ht="14.25" customHeight="1" x14ac:dyDescent="0.35"/>
    <row r="937730" spans="1:1" ht="14.25" customHeight="1" x14ac:dyDescent="0.45">
      <c r="A937730" s="31"/>
    </row>
    <row r="937736" spans="1:1" s="30" customFormat="1" ht="14.25" customHeight="1" x14ac:dyDescent="0.35"/>
    <row r="937752" spans="1:1" ht="14.25" customHeight="1" x14ac:dyDescent="0.45">
      <c r="A937752" s="31"/>
    </row>
    <row r="937758" spans="1:1" s="30" customFormat="1" ht="14.25" customHeight="1" x14ac:dyDescent="0.35"/>
    <row r="937774" spans="1:1" ht="14.25" customHeight="1" x14ac:dyDescent="0.45">
      <c r="A937774" s="31"/>
    </row>
    <row r="937780" s="30" customFormat="1" ht="14.25" customHeight="1" x14ac:dyDescent="0.35"/>
    <row r="937796" spans="1:1" ht="14.25" customHeight="1" x14ac:dyDescent="0.45">
      <c r="A937796" s="31"/>
    </row>
    <row r="937802" spans="1:1" s="30" customFormat="1" ht="14.25" customHeight="1" x14ac:dyDescent="0.35"/>
    <row r="937818" spans="1:1" ht="14.25" customHeight="1" x14ac:dyDescent="0.45">
      <c r="A937818" s="31"/>
    </row>
    <row r="937824" spans="1:1" s="30" customFormat="1" ht="14.25" customHeight="1" x14ac:dyDescent="0.35"/>
    <row r="937840" spans="1:1" ht="14.25" customHeight="1" x14ac:dyDescent="0.45">
      <c r="A937840" s="31"/>
    </row>
    <row r="937846" s="30" customFormat="1" ht="14.25" customHeight="1" x14ac:dyDescent="0.35"/>
    <row r="937862" spans="1:1" ht="14.25" customHeight="1" x14ac:dyDescent="0.45">
      <c r="A937862" s="31"/>
    </row>
    <row r="937868" spans="1:1" s="30" customFormat="1" ht="14.25" customHeight="1" x14ac:dyDescent="0.35"/>
    <row r="937884" spans="1:1" ht="14.25" customHeight="1" x14ac:dyDescent="0.45">
      <c r="A937884" s="31"/>
    </row>
    <row r="937890" s="30" customFormat="1" ht="14.25" customHeight="1" x14ac:dyDescent="0.35"/>
    <row r="937906" spans="1:1" ht="14.25" customHeight="1" x14ac:dyDescent="0.45">
      <c r="A937906" s="31"/>
    </row>
    <row r="937912" spans="1:1" s="30" customFormat="1" ht="14.25" customHeight="1" x14ac:dyDescent="0.35"/>
    <row r="937928" spans="1:1" ht="14.25" customHeight="1" x14ac:dyDescent="0.45">
      <c r="A937928" s="31"/>
    </row>
    <row r="937934" spans="1:1" s="30" customFormat="1" ht="14.25" customHeight="1" x14ac:dyDescent="0.35"/>
    <row r="937950" spans="1:1" ht="14.25" customHeight="1" x14ac:dyDescent="0.45">
      <c r="A937950" s="31"/>
    </row>
    <row r="937956" s="30" customFormat="1" ht="14.25" customHeight="1" x14ac:dyDescent="0.35"/>
    <row r="937972" spans="1:1" ht="14.25" customHeight="1" x14ac:dyDescent="0.45">
      <c r="A937972" s="31"/>
    </row>
    <row r="937978" spans="1:1" s="30" customFormat="1" ht="14.25" customHeight="1" x14ac:dyDescent="0.35"/>
    <row r="937994" spans="1:1" ht="14.25" customHeight="1" x14ac:dyDescent="0.45">
      <c r="A937994" s="31"/>
    </row>
    <row r="938000" spans="1:1" s="30" customFormat="1" ht="14.25" customHeight="1" x14ac:dyDescent="0.35"/>
    <row r="938016" spans="1:1" ht="14.25" customHeight="1" x14ac:dyDescent="0.45">
      <c r="A938016" s="31"/>
    </row>
    <row r="938022" s="30" customFormat="1" ht="14.25" customHeight="1" x14ac:dyDescent="0.35"/>
    <row r="938038" spans="1:1" ht="14.25" customHeight="1" x14ac:dyDescent="0.45">
      <c r="A938038" s="31"/>
    </row>
    <row r="938044" spans="1:1" s="30" customFormat="1" ht="14.25" customHeight="1" x14ac:dyDescent="0.35"/>
    <row r="938060" spans="1:1" ht="14.25" customHeight="1" x14ac:dyDescent="0.45">
      <c r="A938060" s="31"/>
    </row>
    <row r="938066" s="30" customFormat="1" ht="14.25" customHeight="1" x14ac:dyDescent="0.35"/>
    <row r="938082" spans="1:1" ht="14.25" customHeight="1" x14ac:dyDescent="0.45">
      <c r="A938082" s="31"/>
    </row>
    <row r="938088" spans="1:1" s="30" customFormat="1" ht="14.25" customHeight="1" x14ac:dyDescent="0.35"/>
    <row r="938104" spans="1:1" ht="14.25" customHeight="1" x14ac:dyDescent="0.45">
      <c r="A938104" s="31"/>
    </row>
    <row r="938110" spans="1:1" s="30" customFormat="1" ht="14.25" customHeight="1" x14ac:dyDescent="0.35"/>
    <row r="938126" spans="1:1" ht="14.25" customHeight="1" x14ac:dyDescent="0.45">
      <c r="A938126" s="31"/>
    </row>
    <row r="938132" s="30" customFormat="1" ht="14.25" customHeight="1" x14ac:dyDescent="0.35"/>
    <row r="938148" spans="1:1" ht="14.25" customHeight="1" x14ac:dyDescent="0.45">
      <c r="A938148" s="31"/>
    </row>
    <row r="938154" spans="1:1" s="30" customFormat="1" ht="14.25" customHeight="1" x14ac:dyDescent="0.35"/>
    <row r="938170" spans="1:1" ht="14.25" customHeight="1" x14ac:dyDescent="0.45">
      <c r="A938170" s="31"/>
    </row>
    <row r="938176" spans="1:1" s="30" customFormat="1" ht="14.25" customHeight="1" x14ac:dyDescent="0.35"/>
    <row r="938192" spans="1:1" ht="14.25" customHeight="1" x14ac:dyDescent="0.45">
      <c r="A938192" s="31"/>
    </row>
    <row r="938198" s="30" customFormat="1" ht="14.25" customHeight="1" x14ac:dyDescent="0.35"/>
    <row r="938214" spans="1:1" ht="14.25" customHeight="1" x14ac:dyDescent="0.45">
      <c r="A938214" s="31"/>
    </row>
    <row r="938220" spans="1:1" s="30" customFormat="1" ht="14.25" customHeight="1" x14ac:dyDescent="0.35"/>
    <row r="938236" spans="1:1" ht="14.25" customHeight="1" x14ac:dyDescent="0.45">
      <c r="A938236" s="31"/>
    </row>
    <row r="938242" s="30" customFormat="1" ht="14.25" customHeight="1" x14ac:dyDescent="0.35"/>
    <row r="938258" spans="1:1" ht="14.25" customHeight="1" x14ac:dyDescent="0.45">
      <c r="A938258" s="31"/>
    </row>
    <row r="938264" spans="1:1" s="30" customFormat="1" ht="14.25" customHeight="1" x14ac:dyDescent="0.35"/>
    <row r="938280" spans="1:1" ht="14.25" customHeight="1" x14ac:dyDescent="0.45">
      <c r="A938280" s="31"/>
    </row>
    <row r="938286" spans="1:1" s="30" customFormat="1" ht="14.25" customHeight="1" x14ac:dyDescent="0.35"/>
    <row r="938302" spans="1:1" ht="14.25" customHeight="1" x14ac:dyDescent="0.45">
      <c r="A938302" s="31"/>
    </row>
    <row r="938308" s="30" customFormat="1" ht="14.25" customHeight="1" x14ac:dyDescent="0.35"/>
    <row r="938324" spans="1:1" ht="14.25" customHeight="1" x14ac:dyDescent="0.45">
      <c r="A938324" s="31"/>
    </row>
    <row r="938330" spans="1:1" s="30" customFormat="1" ht="14.25" customHeight="1" x14ac:dyDescent="0.35"/>
    <row r="938346" spans="1:1" ht="14.25" customHeight="1" x14ac:dyDescent="0.45">
      <c r="A938346" s="31"/>
    </row>
    <row r="938352" spans="1:1" s="30" customFormat="1" ht="14.25" customHeight="1" x14ac:dyDescent="0.35"/>
    <row r="938368" spans="1:1" ht="14.25" customHeight="1" x14ac:dyDescent="0.45">
      <c r="A938368" s="31"/>
    </row>
    <row r="938374" s="30" customFormat="1" ht="14.25" customHeight="1" x14ac:dyDescent="0.35"/>
    <row r="938390" spans="1:1" ht="14.25" customHeight="1" x14ac:dyDescent="0.45">
      <c r="A938390" s="31"/>
    </row>
    <row r="938396" spans="1:1" s="30" customFormat="1" ht="14.25" customHeight="1" x14ac:dyDescent="0.35"/>
    <row r="938412" spans="1:1" ht="14.25" customHeight="1" x14ac:dyDescent="0.45">
      <c r="A938412" s="31"/>
    </row>
    <row r="938418" s="30" customFormat="1" ht="14.25" customHeight="1" x14ac:dyDescent="0.35"/>
    <row r="938434" spans="1:1" ht="14.25" customHeight="1" x14ac:dyDescent="0.45">
      <c r="A938434" s="31"/>
    </row>
    <row r="938440" spans="1:1" s="30" customFormat="1" ht="14.25" customHeight="1" x14ac:dyDescent="0.35"/>
    <row r="938456" spans="1:1" ht="14.25" customHeight="1" x14ac:dyDescent="0.45">
      <c r="A938456" s="31"/>
    </row>
    <row r="938462" spans="1:1" s="30" customFormat="1" ht="14.25" customHeight="1" x14ac:dyDescent="0.35"/>
    <row r="938478" spans="1:1" ht="14.25" customHeight="1" x14ac:dyDescent="0.45">
      <c r="A938478" s="31"/>
    </row>
    <row r="938484" s="30" customFormat="1" ht="14.25" customHeight="1" x14ac:dyDescent="0.35"/>
    <row r="938500" spans="1:1" ht="14.25" customHeight="1" x14ac:dyDescent="0.45">
      <c r="A938500" s="31"/>
    </row>
    <row r="938506" spans="1:1" s="30" customFormat="1" ht="14.25" customHeight="1" x14ac:dyDescent="0.35"/>
    <row r="938522" spans="1:1" ht="14.25" customHeight="1" x14ac:dyDescent="0.45">
      <c r="A938522" s="31"/>
    </row>
    <row r="938528" spans="1:1" s="30" customFormat="1" ht="14.25" customHeight="1" x14ac:dyDescent="0.35"/>
    <row r="938544" spans="1:1" ht="14.25" customHeight="1" x14ac:dyDescent="0.45">
      <c r="A938544" s="31"/>
    </row>
    <row r="938550" s="30" customFormat="1" ht="14.25" customHeight="1" x14ac:dyDescent="0.35"/>
    <row r="938566" spans="1:1" ht="14.25" customHeight="1" x14ac:dyDescent="0.45">
      <c r="A938566" s="31"/>
    </row>
    <row r="938572" spans="1:1" s="30" customFormat="1" ht="14.25" customHeight="1" x14ac:dyDescent="0.35"/>
    <row r="938588" spans="1:1" ht="14.25" customHeight="1" x14ac:dyDescent="0.45">
      <c r="A938588" s="31"/>
    </row>
    <row r="938594" s="30" customFormat="1" ht="14.25" customHeight="1" x14ac:dyDescent="0.35"/>
    <row r="938610" spans="1:1" ht="14.25" customHeight="1" x14ac:dyDescent="0.45">
      <c r="A938610" s="31"/>
    </row>
    <row r="938616" spans="1:1" s="30" customFormat="1" ht="14.25" customHeight="1" x14ac:dyDescent="0.35"/>
    <row r="938632" spans="1:1" ht="14.25" customHeight="1" x14ac:dyDescent="0.45">
      <c r="A938632" s="31"/>
    </row>
    <row r="938638" spans="1:1" s="30" customFormat="1" ht="14.25" customHeight="1" x14ac:dyDescent="0.35"/>
    <row r="938654" spans="1:1" ht="14.25" customHeight="1" x14ac:dyDescent="0.45">
      <c r="A938654" s="31"/>
    </row>
    <row r="938660" s="30" customFormat="1" ht="14.25" customHeight="1" x14ac:dyDescent="0.35"/>
    <row r="938676" spans="1:1" ht="14.25" customHeight="1" x14ac:dyDescent="0.45">
      <c r="A938676" s="31"/>
    </row>
    <row r="938682" spans="1:1" s="30" customFormat="1" ht="14.25" customHeight="1" x14ac:dyDescent="0.35"/>
    <row r="938698" spans="1:1" ht="14.25" customHeight="1" x14ac:dyDescent="0.45">
      <c r="A938698" s="31"/>
    </row>
    <row r="938704" spans="1:1" s="30" customFormat="1" ht="14.25" customHeight="1" x14ac:dyDescent="0.35"/>
    <row r="938720" spans="1:1" ht="14.25" customHeight="1" x14ac:dyDescent="0.45">
      <c r="A938720" s="31"/>
    </row>
    <row r="938726" s="30" customFormat="1" ht="14.25" customHeight="1" x14ac:dyDescent="0.35"/>
    <row r="938742" spans="1:1" ht="14.25" customHeight="1" x14ac:dyDescent="0.45">
      <c r="A938742" s="31"/>
    </row>
    <row r="938748" spans="1:1" s="30" customFormat="1" ht="14.25" customHeight="1" x14ac:dyDescent="0.35"/>
    <row r="938764" spans="1:1" ht="14.25" customHeight="1" x14ac:dyDescent="0.45">
      <c r="A938764" s="31"/>
    </row>
    <row r="938770" s="30" customFormat="1" ht="14.25" customHeight="1" x14ac:dyDescent="0.35"/>
    <row r="938786" spans="1:1" ht="14.25" customHeight="1" x14ac:dyDescent="0.45">
      <c r="A938786" s="31"/>
    </row>
    <row r="938792" spans="1:1" s="30" customFormat="1" ht="14.25" customHeight="1" x14ac:dyDescent="0.35"/>
    <row r="938808" spans="1:1" ht="14.25" customHeight="1" x14ac:dyDescent="0.45">
      <c r="A938808" s="31"/>
    </row>
    <row r="938814" spans="1:1" s="30" customFormat="1" ht="14.25" customHeight="1" x14ac:dyDescent="0.35"/>
    <row r="938830" spans="1:1" ht="14.25" customHeight="1" x14ac:dyDescent="0.45">
      <c r="A938830" s="31"/>
    </row>
    <row r="938836" s="30" customFormat="1" ht="14.25" customHeight="1" x14ac:dyDescent="0.35"/>
    <row r="938852" spans="1:1" ht="14.25" customHeight="1" x14ac:dyDescent="0.45">
      <c r="A938852" s="31"/>
    </row>
    <row r="938858" spans="1:1" s="30" customFormat="1" ht="14.25" customHeight="1" x14ac:dyDescent="0.35"/>
    <row r="938874" spans="1:1" ht="14.25" customHeight="1" x14ac:dyDescent="0.45">
      <c r="A938874" s="31"/>
    </row>
    <row r="938880" spans="1:1" s="30" customFormat="1" ht="14.25" customHeight="1" x14ac:dyDescent="0.35"/>
    <row r="938896" spans="1:1" ht="14.25" customHeight="1" x14ac:dyDescent="0.45">
      <c r="A938896" s="31"/>
    </row>
    <row r="938902" s="30" customFormat="1" ht="14.25" customHeight="1" x14ac:dyDescent="0.35"/>
    <row r="938918" spans="1:1" ht="14.25" customHeight="1" x14ac:dyDescent="0.45">
      <c r="A938918" s="31"/>
    </row>
    <row r="938924" spans="1:1" s="30" customFormat="1" ht="14.25" customHeight="1" x14ac:dyDescent="0.35"/>
    <row r="938940" spans="1:1" ht="14.25" customHeight="1" x14ac:dyDescent="0.45">
      <c r="A938940" s="31"/>
    </row>
    <row r="938946" s="30" customFormat="1" ht="14.25" customHeight="1" x14ac:dyDescent="0.35"/>
    <row r="938962" spans="1:1" ht="14.25" customHeight="1" x14ac:dyDescent="0.45">
      <c r="A938962" s="31"/>
    </row>
    <row r="938968" spans="1:1" s="30" customFormat="1" ht="14.25" customHeight="1" x14ac:dyDescent="0.35"/>
    <row r="938984" spans="1:1" ht="14.25" customHeight="1" x14ac:dyDescent="0.45">
      <c r="A938984" s="31"/>
    </row>
    <row r="938990" spans="1:1" s="30" customFormat="1" ht="14.25" customHeight="1" x14ac:dyDescent="0.35"/>
    <row r="939006" spans="1:1" ht="14.25" customHeight="1" x14ac:dyDescent="0.45">
      <c r="A939006" s="31"/>
    </row>
    <row r="939012" s="30" customFormat="1" ht="14.25" customHeight="1" x14ac:dyDescent="0.35"/>
    <row r="939028" spans="1:1" ht="14.25" customHeight="1" x14ac:dyDescent="0.45">
      <c r="A939028" s="31"/>
    </row>
    <row r="939034" spans="1:1" s="30" customFormat="1" ht="14.25" customHeight="1" x14ac:dyDescent="0.35"/>
    <row r="939050" spans="1:1" ht="14.25" customHeight="1" x14ac:dyDescent="0.45">
      <c r="A939050" s="31"/>
    </row>
    <row r="939056" spans="1:1" s="30" customFormat="1" ht="14.25" customHeight="1" x14ac:dyDescent="0.35"/>
    <row r="939072" spans="1:1" ht="14.25" customHeight="1" x14ac:dyDescent="0.45">
      <c r="A939072" s="31"/>
    </row>
    <row r="939078" s="30" customFormat="1" ht="14.25" customHeight="1" x14ac:dyDescent="0.35"/>
    <row r="939094" spans="1:1" ht="14.25" customHeight="1" x14ac:dyDescent="0.45">
      <c r="A939094" s="31"/>
    </row>
    <row r="939100" spans="1:1" s="30" customFormat="1" ht="14.25" customHeight="1" x14ac:dyDescent="0.35"/>
    <row r="939116" spans="1:1" ht="14.25" customHeight="1" x14ac:dyDescent="0.45">
      <c r="A939116" s="31"/>
    </row>
    <row r="939122" s="30" customFormat="1" ht="14.25" customHeight="1" x14ac:dyDescent="0.35"/>
    <row r="939138" spans="1:1" ht="14.25" customHeight="1" x14ac:dyDescent="0.45">
      <c r="A939138" s="31"/>
    </row>
    <row r="939144" spans="1:1" s="30" customFormat="1" ht="14.25" customHeight="1" x14ac:dyDescent="0.35"/>
    <row r="939160" spans="1:1" ht="14.25" customHeight="1" x14ac:dyDescent="0.45">
      <c r="A939160" s="31"/>
    </row>
    <row r="939166" spans="1:1" s="30" customFormat="1" ht="14.25" customHeight="1" x14ac:dyDescent="0.35"/>
    <row r="939182" spans="1:1" ht="14.25" customHeight="1" x14ac:dyDescent="0.45">
      <c r="A939182" s="31"/>
    </row>
    <row r="939188" s="30" customFormat="1" ht="14.25" customHeight="1" x14ac:dyDescent="0.35"/>
    <row r="939204" spans="1:1" ht="14.25" customHeight="1" x14ac:dyDescent="0.45">
      <c r="A939204" s="31"/>
    </row>
    <row r="939210" spans="1:1" s="30" customFormat="1" ht="14.25" customHeight="1" x14ac:dyDescent="0.35"/>
    <row r="939226" spans="1:1" ht="14.25" customHeight="1" x14ac:dyDescent="0.45">
      <c r="A939226" s="31"/>
    </row>
    <row r="939232" spans="1:1" s="30" customFormat="1" ht="14.25" customHeight="1" x14ac:dyDescent="0.35"/>
    <row r="939248" spans="1:1" ht="14.25" customHeight="1" x14ac:dyDescent="0.45">
      <c r="A939248" s="31"/>
    </row>
    <row r="939254" s="30" customFormat="1" ht="14.25" customHeight="1" x14ac:dyDescent="0.35"/>
    <row r="939270" spans="1:1" ht="14.25" customHeight="1" x14ac:dyDescent="0.45">
      <c r="A939270" s="31"/>
    </row>
    <row r="939276" spans="1:1" s="30" customFormat="1" ht="14.25" customHeight="1" x14ac:dyDescent="0.35"/>
    <row r="939292" spans="1:1" ht="14.25" customHeight="1" x14ac:dyDescent="0.45">
      <c r="A939292" s="31"/>
    </row>
    <row r="939298" s="30" customFormat="1" ht="14.25" customHeight="1" x14ac:dyDescent="0.35"/>
    <row r="939314" spans="1:1" ht="14.25" customHeight="1" x14ac:dyDescent="0.45">
      <c r="A939314" s="31"/>
    </row>
    <row r="939320" spans="1:1" s="30" customFormat="1" ht="14.25" customHeight="1" x14ac:dyDescent="0.35"/>
    <row r="939336" spans="1:1" ht="14.25" customHeight="1" x14ac:dyDescent="0.45">
      <c r="A939336" s="31"/>
    </row>
    <row r="939342" spans="1:1" s="30" customFormat="1" ht="14.25" customHeight="1" x14ac:dyDescent="0.35"/>
    <row r="939358" spans="1:1" ht="14.25" customHeight="1" x14ac:dyDescent="0.45">
      <c r="A939358" s="31"/>
    </row>
    <row r="939364" s="30" customFormat="1" ht="14.25" customHeight="1" x14ac:dyDescent="0.35"/>
    <row r="939380" spans="1:1" ht="14.25" customHeight="1" x14ac:dyDescent="0.45">
      <c r="A939380" s="31"/>
    </row>
    <row r="939386" spans="1:1" s="30" customFormat="1" ht="14.25" customHeight="1" x14ac:dyDescent="0.35"/>
    <row r="939402" spans="1:1" ht="14.25" customHeight="1" x14ac:dyDescent="0.45">
      <c r="A939402" s="31"/>
    </row>
    <row r="939408" spans="1:1" s="30" customFormat="1" ht="14.25" customHeight="1" x14ac:dyDescent="0.35"/>
    <row r="939424" spans="1:1" ht="14.25" customHeight="1" x14ac:dyDescent="0.45">
      <c r="A939424" s="31"/>
    </row>
    <row r="939430" s="30" customFormat="1" ht="14.25" customHeight="1" x14ac:dyDescent="0.35"/>
    <row r="939446" spans="1:1" ht="14.25" customHeight="1" x14ac:dyDescent="0.45">
      <c r="A939446" s="31"/>
    </row>
    <row r="939452" spans="1:1" s="30" customFormat="1" ht="14.25" customHeight="1" x14ac:dyDescent="0.35"/>
    <row r="939468" spans="1:1" ht="14.25" customHeight="1" x14ac:dyDescent="0.45">
      <c r="A939468" s="31"/>
    </row>
    <row r="939474" s="30" customFormat="1" ht="14.25" customHeight="1" x14ac:dyDescent="0.35"/>
    <row r="939490" spans="1:1" ht="14.25" customHeight="1" x14ac:dyDescent="0.45">
      <c r="A939490" s="31"/>
    </row>
    <row r="939496" spans="1:1" s="30" customFormat="1" ht="14.25" customHeight="1" x14ac:dyDescent="0.35"/>
    <row r="939512" spans="1:1" ht="14.25" customHeight="1" x14ac:dyDescent="0.45">
      <c r="A939512" s="31"/>
    </row>
    <row r="939518" spans="1:1" s="30" customFormat="1" ht="14.25" customHeight="1" x14ac:dyDescent="0.35"/>
    <row r="939534" spans="1:1" ht="14.25" customHeight="1" x14ac:dyDescent="0.45">
      <c r="A939534" s="31"/>
    </row>
    <row r="939540" s="30" customFormat="1" ht="14.25" customHeight="1" x14ac:dyDescent="0.35"/>
    <row r="939556" spans="1:1" ht="14.25" customHeight="1" x14ac:dyDescent="0.45">
      <c r="A939556" s="31"/>
    </row>
    <row r="939562" spans="1:1" s="30" customFormat="1" ht="14.25" customHeight="1" x14ac:dyDescent="0.35"/>
    <row r="939578" spans="1:1" ht="14.25" customHeight="1" x14ac:dyDescent="0.45">
      <c r="A939578" s="31"/>
    </row>
    <row r="939584" spans="1:1" s="30" customFormat="1" ht="14.25" customHeight="1" x14ac:dyDescent="0.35"/>
    <row r="939600" spans="1:1" ht="14.25" customHeight="1" x14ac:dyDescent="0.45">
      <c r="A939600" s="31"/>
    </row>
    <row r="939606" s="30" customFormat="1" ht="14.25" customHeight="1" x14ac:dyDescent="0.35"/>
    <row r="939622" spans="1:1" ht="14.25" customHeight="1" x14ac:dyDescent="0.45">
      <c r="A939622" s="31"/>
    </row>
    <row r="939628" spans="1:1" s="30" customFormat="1" ht="14.25" customHeight="1" x14ac:dyDescent="0.35"/>
    <row r="939644" spans="1:1" ht="14.25" customHeight="1" x14ac:dyDescent="0.45">
      <c r="A939644" s="31"/>
    </row>
    <row r="939650" s="30" customFormat="1" ht="14.25" customHeight="1" x14ac:dyDescent="0.35"/>
    <row r="939666" spans="1:1" ht="14.25" customHeight="1" x14ac:dyDescent="0.45">
      <c r="A939666" s="31"/>
    </row>
    <row r="939672" spans="1:1" s="30" customFormat="1" ht="14.25" customHeight="1" x14ac:dyDescent="0.35"/>
    <row r="939688" spans="1:1" ht="14.25" customHeight="1" x14ac:dyDescent="0.45">
      <c r="A939688" s="31"/>
    </row>
    <row r="939694" spans="1:1" s="30" customFormat="1" ht="14.25" customHeight="1" x14ac:dyDescent="0.35"/>
    <row r="939710" spans="1:1" ht="14.25" customHeight="1" x14ac:dyDescent="0.45">
      <c r="A939710" s="31"/>
    </row>
    <row r="939716" s="30" customFormat="1" ht="14.25" customHeight="1" x14ac:dyDescent="0.35"/>
    <row r="939732" spans="1:1" ht="14.25" customHeight="1" x14ac:dyDescent="0.45">
      <c r="A939732" s="31"/>
    </row>
    <row r="939738" spans="1:1" s="30" customFormat="1" ht="14.25" customHeight="1" x14ac:dyDescent="0.35"/>
    <row r="939754" spans="1:1" ht="14.25" customHeight="1" x14ac:dyDescent="0.45">
      <c r="A939754" s="31"/>
    </row>
    <row r="939760" spans="1:1" s="30" customFormat="1" ht="14.25" customHeight="1" x14ac:dyDescent="0.35"/>
    <row r="939776" spans="1:1" ht="14.25" customHeight="1" x14ac:dyDescent="0.45">
      <c r="A939776" s="31"/>
    </row>
    <row r="939782" s="30" customFormat="1" ht="14.25" customHeight="1" x14ac:dyDescent="0.35"/>
    <row r="939798" spans="1:1" ht="14.25" customHeight="1" x14ac:dyDescent="0.45">
      <c r="A939798" s="31"/>
    </row>
    <row r="939804" spans="1:1" s="30" customFormat="1" ht="14.25" customHeight="1" x14ac:dyDescent="0.35"/>
    <row r="939820" spans="1:1" ht="14.25" customHeight="1" x14ac:dyDescent="0.45">
      <c r="A939820" s="31"/>
    </row>
    <row r="939826" s="30" customFormat="1" ht="14.25" customHeight="1" x14ac:dyDescent="0.35"/>
    <row r="939842" spans="1:1" ht="14.25" customHeight="1" x14ac:dyDescent="0.45">
      <c r="A939842" s="31"/>
    </row>
    <row r="939848" spans="1:1" s="30" customFormat="1" ht="14.25" customHeight="1" x14ac:dyDescent="0.35"/>
    <row r="939864" spans="1:1" ht="14.25" customHeight="1" x14ac:dyDescent="0.45">
      <c r="A939864" s="31"/>
    </row>
    <row r="939870" spans="1:1" s="30" customFormat="1" ht="14.25" customHeight="1" x14ac:dyDescent="0.35"/>
    <row r="939886" spans="1:1" ht="14.25" customHeight="1" x14ac:dyDescent="0.45">
      <c r="A939886" s="31"/>
    </row>
    <row r="939892" s="30" customFormat="1" ht="14.25" customHeight="1" x14ac:dyDescent="0.35"/>
    <row r="939908" spans="1:1" ht="14.25" customHeight="1" x14ac:dyDescent="0.45">
      <c r="A939908" s="31"/>
    </row>
    <row r="939914" spans="1:1" s="30" customFormat="1" ht="14.25" customHeight="1" x14ac:dyDescent="0.35"/>
    <row r="939930" spans="1:1" ht="14.25" customHeight="1" x14ac:dyDescent="0.45">
      <c r="A939930" s="31"/>
    </row>
    <row r="939936" spans="1:1" s="30" customFormat="1" ht="14.25" customHeight="1" x14ac:dyDescent="0.35"/>
    <row r="939952" spans="1:1" ht="14.25" customHeight="1" x14ac:dyDescent="0.45">
      <c r="A939952" s="31"/>
    </row>
    <row r="939958" s="30" customFormat="1" ht="14.25" customHeight="1" x14ac:dyDescent="0.35"/>
    <row r="939974" spans="1:1" ht="14.25" customHeight="1" x14ac:dyDescent="0.45">
      <c r="A939974" s="31"/>
    </row>
    <row r="939980" spans="1:1" s="30" customFormat="1" ht="14.25" customHeight="1" x14ac:dyDescent="0.35"/>
    <row r="939996" spans="1:1" ht="14.25" customHeight="1" x14ac:dyDescent="0.45">
      <c r="A939996" s="31"/>
    </row>
    <row r="940002" s="30" customFormat="1" ht="14.25" customHeight="1" x14ac:dyDescent="0.35"/>
    <row r="940018" spans="1:1" ht="14.25" customHeight="1" x14ac:dyDescent="0.45">
      <c r="A940018" s="31"/>
    </row>
    <row r="940024" spans="1:1" s="30" customFormat="1" ht="14.25" customHeight="1" x14ac:dyDescent="0.35"/>
    <row r="940040" spans="1:1" ht="14.25" customHeight="1" x14ac:dyDescent="0.45">
      <c r="A940040" s="31"/>
    </row>
    <row r="940046" spans="1:1" s="30" customFormat="1" ht="14.25" customHeight="1" x14ac:dyDescent="0.35"/>
    <row r="940062" spans="1:1" ht="14.25" customHeight="1" x14ac:dyDescent="0.45">
      <c r="A940062" s="31"/>
    </row>
    <row r="940068" s="30" customFormat="1" ht="14.25" customHeight="1" x14ac:dyDescent="0.35"/>
    <row r="940084" spans="1:1" ht="14.25" customHeight="1" x14ac:dyDescent="0.45">
      <c r="A940084" s="31"/>
    </row>
    <row r="940090" spans="1:1" s="30" customFormat="1" ht="14.25" customHeight="1" x14ac:dyDescent="0.35"/>
    <row r="940106" spans="1:1" ht="14.25" customHeight="1" x14ac:dyDescent="0.45">
      <c r="A940106" s="31"/>
    </row>
    <row r="940112" spans="1:1" s="30" customFormat="1" ht="14.25" customHeight="1" x14ac:dyDescent="0.35"/>
    <row r="940128" spans="1:1" ht="14.25" customHeight="1" x14ac:dyDescent="0.45">
      <c r="A940128" s="31"/>
    </row>
    <row r="940134" s="30" customFormat="1" ht="14.25" customHeight="1" x14ac:dyDescent="0.35"/>
    <row r="940150" spans="1:1" ht="14.25" customHeight="1" x14ac:dyDescent="0.45">
      <c r="A940150" s="31"/>
    </row>
    <row r="940156" spans="1:1" s="30" customFormat="1" ht="14.25" customHeight="1" x14ac:dyDescent="0.35"/>
    <row r="940172" spans="1:1" ht="14.25" customHeight="1" x14ac:dyDescent="0.45">
      <c r="A940172" s="31"/>
    </row>
    <row r="940178" s="30" customFormat="1" ht="14.25" customHeight="1" x14ac:dyDescent="0.35"/>
    <row r="940194" spans="1:1" ht="14.25" customHeight="1" x14ac:dyDescent="0.45">
      <c r="A940194" s="31"/>
    </row>
    <row r="940200" spans="1:1" s="30" customFormat="1" ht="14.25" customHeight="1" x14ac:dyDescent="0.35"/>
    <row r="940216" spans="1:1" ht="14.25" customHeight="1" x14ac:dyDescent="0.45">
      <c r="A940216" s="31"/>
    </row>
    <row r="940222" spans="1:1" s="30" customFormat="1" ht="14.25" customHeight="1" x14ac:dyDescent="0.35"/>
    <row r="940238" spans="1:1" ht="14.25" customHeight="1" x14ac:dyDescent="0.45">
      <c r="A940238" s="31"/>
    </row>
    <row r="940244" s="30" customFormat="1" ht="14.25" customHeight="1" x14ac:dyDescent="0.35"/>
    <row r="940260" spans="1:1" ht="14.25" customHeight="1" x14ac:dyDescent="0.45">
      <c r="A940260" s="31"/>
    </row>
    <row r="940266" spans="1:1" s="30" customFormat="1" ht="14.25" customHeight="1" x14ac:dyDescent="0.35"/>
    <row r="940282" spans="1:1" ht="14.25" customHeight="1" x14ac:dyDescent="0.45">
      <c r="A940282" s="31"/>
    </row>
    <row r="940288" spans="1:1" s="30" customFormat="1" ht="14.25" customHeight="1" x14ac:dyDescent="0.35"/>
    <row r="940304" spans="1:1" ht="14.25" customHeight="1" x14ac:dyDescent="0.45">
      <c r="A940304" s="31"/>
    </row>
    <row r="940310" s="30" customFormat="1" ht="14.25" customHeight="1" x14ac:dyDescent="0.35"/>
    <row r="940326" spans="1:1" ht="14.25" customHeight="1" x14ac:dyDescent="0.45">
      <c r="A940326" s="31"/>
    </row>
    <row r="940332" spans="1:1" s="30" customFormat="1" ht="14.25" customHeight="1" x14ac:dyDescent="0.35"/>
    <row r="940348" spans="1:1" ht="14.25" customHeight="1" x14ac:dyDescent="0.45">
      <c r="A940348" s="31"/>
    </row>
    <row r="940354" s="30" customFormat="1" ht="14.25" customHeight="1" x14ac:dyDescent="0.35"/>
    <row r="940370" spans="1:1" ht="14.25" customHeight="1" x14ac:dyDescent="0.45">
      <c r="A940370" s="31"/>
    </row>
    <row r="940376" spans="1:1" s="30" customFormat="1" ht="14.25" customHeight="1" x14ac:dyDescent="0.35"/>
    <row r="940392" spans="1:1" ht="14.25" customHeight="1" x14ac:dyDescent="0.45">
      <c r="A940392" s="31"/>
    </row>
    <row r="940398" spans="1:1" s="30" customFormat="1" ht="14.25" customHeight="1" x14ac:dyDescent="0.35"/>
    <row r="940414" spans="1:1" ht="14.25" customHeight="1" x14ac:dyDescent="0.45">
      <c r="A940414" s="31"/>
    </row>
    <row r="940420" s="30" customFormat="1" ht="14.25" customHeight="1" x14ac:dyDescent="0.35"/>
    <row r="940436" spans="1:1" ht="14.25" customHeight="1" x14ac:dyDescent="0.45">
      <c r="A940436" s="31"/>
    </row>
    <row r="940442" spans="1:1" s="30" customFormat="1" ht="14.25" customHeight="1" x14ac:dyDescent="0.35"/>
    <row r="940458" spans="1:1" ht="14.25" customHeight="1" x14ac:dyDescent="0.45">
      <c r="A940458" s="31"/>
    </row>
    <row r="940464" spans="1:1" s="30" customFormat="1" ht="14.25" customHeight="1" x14ac:dyDescent="0.35"/>
    <row r="940480" spans="1:1" ht="14.25" customHeight="1" x14ac:dyDescent="0.45">
      <c r="A940480" s="31"/>
    </row>
    <row r="940486" s="30" customFormat="1" ht="14.25" customHeight="1" x14ac:dyDescent="0.35"/>
    <row r="940502" spans="1:1" ht="14.25" customHeight="1" x14ac:dyDescent="0.45">
      <c r="A940502" s="31"/>
    </row>
    <row r="940508" spans="1:1" s="30" customFormat="1" ht="14.25" customHeight="1" x14ac:dyDescent="0.35"/>
    <row r="940524" spans="1:1" ht="14.25" customHeight="1" x14ac:dyDescent="0.45">
      <c r="A940524" s="31"/>
    </row>
    <row r="940530" s="30" customFormat="1" ht="14.25" customHeight="1" x14ac:dyDescent="0.35"/>
    <row r="940546" spans="1:1" ht="14.25" customHeight="1" x14ac:dyDescent="0.45">
      <c r="A940546" s="31"/>
    </row>
    <row r="940552" spans="1:1" s="30" customFormat="1" ht="14.25" customHeight="1" x14ac:dyDescent="0.35"/>
    <row r="940568" spans="1:1" ht="14.25" customHeight="1" x14ac:dyDescent="0.45">
      <c r="A940568" s="31"/>
    </row>
    <row r="940574" spans="1:1" s="30" customFormat="1" ht="14.25" customHeight="1" x14ac:dyDescent="0.35"/>
    <row r="940590" spans="1:1" ht="14.25" customHeight="1" x14ac:dyDescent="0.45">
      <c r="A940590" s="31"/>
    </row>
    <row r="940596" s="30" customFormat="1" ht="14.25" customHeight="1" x14ac:dyDescent="0.35"/>
    <row r="940612" spans="1:1" ht="14.25" customHeight="1" x14ac:dyDescent="0.45">
      <c r="A940612" s="31"/>
    </row>
    <row r="940618" spans="1:1" s="30" customFormat="1" ht="14.25" customHeight="1" x14ac:dyDescent="0.35"/>
    <row r="940634" spans="1:1" ht="14.25" customHeight="1" x14ac:dyDescent="0.45">
      <c r="A940634" s="31"/>
    </row>
    <row r="940640" spans="1:1" s="30" customFormat="1" ht="14.25" customHeight="1" x14ac:dyDescent="0.35"/>
    <row r="940656" spans="1:1" ht="14.25" customHeight="1" x14ac:dyDescent="0.45">
      <c r="A940656" s="31"/>
    </row>
    <row r="940662" s="30" customFormat="1" ht="14.25" customHeight="1" x14ac:dyDescent="0.35"/>
    <row r="940678" spans="1:1" ht="14.25" customHeight="1" x14ac:dyDescent="0.45">
      <c r="A940678" s="31"/>
    </row>
    <row r="940684" spans="1:1" s="30" customFormat="1" ht="14.25" customHeight="1" x14ac:dyDescent="0.35"/>
    <row r="940700" spans="1:1" ht="14.25" customHeight="1" x14ac:dyDescent="0.45">
      <c r="A940700" s="31"/>
    </row>
    <row r="940706" s="30" customFormat="1" ht="14.25" customHeight="1" x14ac:dyDescent="0.35"/>
    <row r="940722" spans="1:1" ht="14.25" customHeight="1" x14ac:dyDescent="0.45">
      <c r="A940722" s="31"/>
    </row>
    <row r="940728" spans="1:1" s="30" customFormat="1" ht="14.25" customHeight="1" x14ac:dyDescent="0.35"/>
    <row r="940744" spans="1:1" ht="14.25" customHeight="1" x14ac:dyDescent="0.45">
      <c r="A940744" s="31"/>
    </row>
    <row r="940750" spans="1:1" s="30" customFormat="1" ht="14.25" customHeight="1" x14ac:dyDescent="0.35"/>
    <row r="940766" spans="1:1" ht="14.25" customHeight="1" x14ac:dyDescent="0.45">
      <c r="A940766" s="31"/>
    </row>
    <row r="940772" s="30" customFormat="1" ht="14.25" customHeight="1" x14ac:dyDescent="0.35"/>
    <row r="940788" spans="1:1" ht="14.25" customHeight="1" x14ac:dyDescent="0.45">
      <c r="A940788" s="31"/>
    </row>
    <row r="940794" spans="1:1" s="30" customFormat="1" ht="14.25" customHeight="1" x14ac:dyDescent="0.35"/>
    <row r="940810" spans="1:1" ht="14.25" customHeight="1" x14ac:dyDescent="0.45">
      <c r="A940810" s="31"/>
    </row>
    <row r="940816" spans="1:1" s="30" customFormat="1" ht="14.25" customHeight="1" x14ac:dyDescent="0.35"/>
    <row r="940832" spans="1:1" ht="14.25" customHeight="1" x14ac:dyDescent="0.45">
      <c r="A940832" s="31"/>
    </row>
    <row r="940838" s="30" customFormat="1" ht="14.25" customHeight="1" x14ac:dyDescent="0.35"/>
    <row r="940854" spans="1:1" ht="14.25" customHeight="1" x14ac:dyDescent="0.45">
      <c r="A940854" s="31"/>
    </row>
    <row r="940860" spans="1:1" s="30" customFormat="1" ht="14.25" customHeight="1" x14ac:dyDescent="0.35"/>
    <row r="940876" spans="1:1" ht="14.25" customHeight="1" x14ac:dyDescent="0.45">
      <c r="A940876" s="31"/>
    </row>
    <row r="940882" s="30" customFormat="1" ht="14.25" customHeight="1" x14ac:dyDescent="0.35"/>
    <row r="940898" spans="1:1" ht="14.25" customHeight="1" x14ac:dyDescent="0.45">
      <c r="A940898" s="31"/>
    </row>
    <row r="940904" spans="1:1" s="30" customFormat="1" ht="14.25" customHeight="1" x14ac:dyDescent="0.35"/>
    <row r="940920" spans="1:1" ht="14.25" customHeight="1" x14ac:dyDescent="0.45">
      <c r="A940920" s="31"/>
    </row>
    <row r="940926" spans="1:1" s="30" customFormat="1" ht="14.25" customHeight="1" x14ac:dyDescent="0.35"/>
    <row r="940942" spans="1:1" ht="14.25" customHeight="1" x14ac:dyDescent="0.45">
      <c r="A940942" s="31"/>
    </row>
    <row r="940948" s="30" customFormat="1" ht="14.25" customHeight="1" x14ac:dyDescent="0.35"/>
    <row r="940964" spans="1:1" ht="14.25" customHeight="1" x14ac:dyDescent="0.45">
      <c r="A940964" s="31"/>
    </row>
    <row r="940970" spans="1:1" s="30" customFormat="1" ht="14.25" customHeight="1" x14ac:dyDescent="0.35"/>
    <row r="940986" spans="1:1" ht="14.25" customHeight="1" x14ac:dyDescent="0.45">
      <c r="A940986" s="31"/>
    </row>
    <row r="940992" spans="1:1" s="30" customFormat="1" ht="14.25" customHeight="1" x14ac:dyDescent="0.35"/>
    <row r="941008" spans="1:1" ht="14.25" customHeight="1" x14ac:dyDescent="0.45">
      <c r="A941008" s="31"/>
    </row>
    <row r="941014" s="30" customFormat="1" ht="14.25" customHeight="1" x14ac:dyDescent="0.35"/>
    <row r="941030" spans="1:1" ht="14.25" customHeight="1" x14ac:dyDescent="0.45">
      <c r="A941030" s="31"/>
    </row>
    <row r="941036" spans="1:1" s="30" customFormat="1" ht="14.25" customHeight="1" x14ac:dyDescent="0.35"/>
    <row r="941052" spans="1:1" ht="14.25" customHeight="1" x14ac:dyDescent="0.45">
      <c r="A941052" s="31"/>
    </row>
    <row r="941058" s="30" customFormat="1" ht="14.25" customHeight="1" x14ac:dyDescent="0.35"/>
    <row r="941074" spans="1:1" ht="14.25" customHeight="1" x14ac:dyDescent="0.45">
      <c r="A941074" s="31"/>
    </row>
    <row r="941080" spans="1:1" s="30" customFormat="1" ht="14.25" customHeight="1" x14ac:dyDescent="0.35"/>
    <row r="941096" spans="1:1" ht="14.25" customHeight="1" x14ac:dyDescent="0.45">
      <c r="A941096" s="31"/>
    </row>
    <row r="941102" spans="1:1" s="30" customFormat="1" ht="14.25" customHeight="1" x14ac:dyDescent="0.35"/>
    <row r="941118" spans="1:1" ht="14.25" customHeight="1" x14ac:dyDescent="0.45">
      <c r="A941118" s="31"/>
    </row>
    <row r="941124" s="30" customFormat="1" ht="14.25" customHeight="1" x14ac:dyDescent="0.35"/>
    <row r="941140" spans="1:1" ht="14.25" customHeight="1" x14ac:dyDescent="0.45">
      <c r="A941140" s="31"/>
    </row>
    <row r="941146" spans="1:1" s="30" customFormat="1" ht="14.25" customHeight="1" x14ac:dyDescent="0.35"/>
    <row r="941162" spans="1:1" ht="14.25" customHeight="1" x14ac:dyDescent="0.45">
      <c r="A941162" s="31"/>
    </row>
    <row r="941168" spans="1:1" s="30" customFormat="1" ht="14.25" customHeight="1" x14ac:dyDescent="0.35"/>
    <row r="941184" spans="1:1" ht="14.25" customHeight="1" x14ac:dyDescent="0.45">
      <c r="A941184" s="31"/>
    </row>
    <row r="941190" s="30" customFormat="1" ht="14.25" customHeight="1" x14ac:dyDescent="0.35"/>
    <row r="941206" spans="1:1" ht="14.25" customHeight="1" x14ac:dyDescent="0.45">
      <c r="A941206" s="31"/>
    </row>
    <row r="941212" spans="1:1" s="30" customFormat="1" ht="14.25" customHeight="1" x14ac:dyDescent="0.35"/>
    <row r="941228" spans="1:1" ht="14.25" customHeight="1" x14ac:dyDescent="0.45">
      <c r="A941228" s="31"/>
    </row>
    <row r="941234" s="30" customFormat="1" ht="14.25" customHeight="1" x14ac:dyDescent="0.35"/>
    <row r="941250" spans="1:1" ht="14.25" customHeight="1" x14ac:dyDescent="0.45">
      <c r="A941250" s="31"/>
    </row>
    <row r="941256" spans="1:1" s="30" customFormat="1" ht="14.25" customHeight="1" x14ac:dyDescent="0.35"/>
    <row r="941272" spans="1:1" ht="14.25" customHeight="1" x14ac:dyDescent="0.45">
      <c r="A941272" s="31"/>
    </row>
    <row r="941278" spans="1:1" s="30" customFormat="1" ht="14.25" customHeight="1" x14ac:dyDescent="0.35"/>
    <row r="941294" spans="1:1" ht="14.25" customHeight="1" x14ac:dyDescent="0.45">
      <c r="A941294" s="31"/>
    </row>
    <row r="941300" s="30" customFormat="1" ht="14.25" customHeight="1" x14ac:dyDescent="0.35"/>
    <row r="941316" spans="1:1" ht="14.25" customHeight="1" x14ac:dyDescent="0.45">
      <c r="A941316" s="31"/>
    </row>
    <row r="941322" spans="1:1" s="30" customFormat="1" ht="14.25" customHeight="1" x14ac:dyDescent="0.35"/>
    <row r="941338" spans="1:1" ht="14.25" customHeight="1" x14ac:dyDescent="0.45">
      <c r="A941338" s="31"/>
    </row>
    <row r="941344" spans="1:1" s="30" customFormat="1" ht="14.25" customHeight="1" x14ac:dyDescent="0.35"/>
    <row r="941360" spans="1:1" ht="14.25" customHeight="1" x14ac:dyDescent="0.45">
      <c r="A941360" s="31"/>
    </row>
    <row r="941366" s="30" customFormat="1" ht="14.25" customHeight="1" x14ac:dyDescent="0.35"/>
    <row r="941382" spans="1:1" ht="14.25" customHeight="1" x14ac:dyDescent="0.45">
      <c r="A941382" s="31"/>
    </row>
    <row r="941388" spans="1:1" s="30" customFormat="1" ht="14.25" customHeight="1" x14ac:dyDescent="0.35"/>
    <row r="941404" spans="1:1" ht="14.25" customHeight="1" x14ac:dyDescent="0.45">
      <c r="A941404" s="31"/>
    </row>
    <row r="941410" s="30" customFormat="1" ht="14.25" customHeight="1" x14ac:dyDescent="0.35"/>
    <row r="941426" spans="1:1" ht="14.25" customHeight="1" x14ac:dyDescent="0.45">
      <c r="A941426" s="31"/>
    </row>
    <row r="941432" spans="1:1" s="30" customFormat="1" ht="14.25" customHeight="1" x14ac:dyDescent="0.35"/>
    <row r="941448" spans="1:1" ht="14.25" customHeight="1" x14ac:dyDescent="0.45">
      <c r="A941448" s="31"/>
    </row>
    <row r="941454" spans="1:1" s="30" customFormat="1" ht="14.25" customHeight="1" x14ac:dyDescent="0.35"/>
    <row r="941470" spans="1:1" ht="14.25" customHeight="1" x14ac:dyDescent="0.45">
      <c r="A941470" s="31"/>
    </row>
    <row r="941476" s="30" customFormat="1" ht="14.25" customHeight="1" x14ac:dyDescent="0.35"/>
    <row r="941492" spans="1:1" ht="14.25" customHeight="1" x14ac:dyDescent="0.45">
      <c r="A941492" s="31"/>
    </row>
    <row r="941498" spans="1:1" s="30" customFormat="1" ht="14.25" customHeight="1" x14ac:dyDescent="0.35"/>
    <row r="941514" spans="1:1" ht="14.25" customHeight="1" x14ac:dyDescent="0.45">
      <c r="A941514" s="31"/>
    </row>
    <row r="941520" spans="1:1" s="30" customFormat="1" ht="14.25" customHeight="1" x14ac:dyDescent="0.35"/>
    <row r="941536" spans="1:1" ht="14.25" customHeight="1" x14ac:dyDescent="0.45">
      <c r="A941536" s="31"/>
    </row>
    <row r="941542" s="30" customFormat="1" ht="14.25" customHeight="1" x14ac:dyDescent="0.35"/>
    <row r="941558" spans="1:1" ht="14.25" customHeight="1" x14ac:dyDescent="0.45">
      <c r="A941558" s="31"/>
    </row>
    <row r="941564" spans="1:1" s="30" customFormat="1" ht="14.25" customHeight="1" x14ac:dyDescent="0.35"/>
    <row r="941580" spans="1:1" ht="14.25" customHeight="1" x14ac:dyDescent="0.45">
      <c r="A941580" s="31"/>
    </row>
    <row r="941586" s="30" customFormat="1" ht="14.25" customHeight="1" x14ac:dyDescent="0.35"/>
    <row r="941602" spans="1:1" ht="14.25" customHeight="1" x14ac:dyDescent="0.45">
      <c r="A941602" s="31"/>
    </row>
    <row r="941608" spans="1:1" s="30" customFormat="1" ht="14.25" customHeight="1" x14ac:dyDescent="0.35"/>
    <row r="941624" spans="1:1" ht="14.25" customHeight="1" x14ac:dyDescent="0.45">
      <c r="A941624" s="31"/>
    </row>
    <row r="941630" spans="1:1" s="30" customFormat="1" ht="14.25" customHeight="1" x14ac:dyDescent="0.35"/>
    <row r="941646" spans="1:1" ht="14.25" customHeight="1" x14ac:dyDescent="0.45">
      <c r="A941646" s="31"/>
    </row>
    <row r="941652" s="30" customFormat="1" ht="14.25" customHeight="1" x14ac:dyDescent="0.35"/>
    <row r="941668" spans="1:1" ht="14.25" customHeight="1" x14ac:dyDescent="0.45">
      <c r="A941668" s="31"/>
    </row>
    <row r="941674" spans="1:1" s="30" customFormat="1" ht="14.25" customHeight="1" x14ac:dyDescent="0.35"/>
    <row r="941690" spans="1:1" ht="14.25" customHeight="1" x14ac:dyDescent="0.45">
      <c r="A941690" s="31"/>
    </row>
    <row r="941696" spans="1:1" s="30" customFormat="1" ht="14.25" customHeight="1" x14ac:dyDescent="0.35"/>
    <row r="941712" spans="1:1" ht="14.25" customHeight="1" x14ac:dyDescent="0.45">
      <c r="A941712" s="31"/>
    </row>
    <row r="941718" s="30" customFormat="1" ht="14.25" customHeight="1" x14ac:dyDescent="0.35"/>
    <row r="941734" spans="1:1" ht="14.25" customHeight="1" x14ac:dyDescent="0.45">
      <c r="A941734" s="31"/>
    </row>
    <row r="941740" spans="1:1" s="30" customFormat="1" ht="14.25" customHeight="1" x14ac:dyDescent="0.35"/>
    <row r="941756" spans="1:1" ht="14.25" customHeight="1" x14ac:dyDescent="0.45">
      <c r="A941756" s="31"/>
    </row>
    <row r="941762" s="30" customFormat="1" ht="14.25" customHeight="1" x14ac:dyDescent="0.35"/>
    <row r="941778" spans="1:1" ht="14.25" customHeight="1" x14ac:dyDescent="0.45">
      <c r="A941778" s="31"/>
    </row>
    <row r="941784" spans="1:1" s="30" customFormat="1" ht="14.25" customHeight="1" x14ac:dyDescent="0.35"/>
    <row r="941800" spans="1:1" ht="14.25" customHeight="1" x14ac:dyDescent="0.45">
      <c r="A941800" s="31"/>
    </row>
    <row r="941806" spans="1:1" s="30" customFormat="1" ht="14.25" customHeight="1" x14ac:dyDescent="0.35"/>
    <row r="941822" spans="1:1" ht="14.25" customHeight="1" x14ac:dyDescent="0.45">
      <c r="A941822" s="31"/>
    </row>
    <row r="941828" s="30" customFormat="1" ht="14.25" customHeight="1" x14ac:dyDescent="0.35"/>
    <row r="941844" spans="1:1" ht="14.25" customHeight="1" x14ac:dyDescent="0.45">
      <c r="A941844" s="31"/>
    </row>
    <row r="941850" spans="1:1" s="30" customFormat="1" ht="14.25" customHeight="1" x14ac:dyDescent="0.35"/>
    <row r="941866" spans="1:1" ht="14.25" customHeight="1" x14ac:dyDescent="0.45">
      <c r="A941866" s="31"/>
    </row>
    <row r="941872" spans="1:1" s="30" customFormat="1" ht="14.25" customHeight="1" x14ac:dyDescent="0.35"/>
    <row r="941888" spans="1:1" ht="14.25" customHeight="1" x14ac:dyDescent="0.45">
      <c r="A941888" s="31"/>
    </row>
    <row r="941894" s="30" customFormat="1" ht="14.25" customHeight="1" x14ac:dyDescent="0.35"/>
    <row r="941910" spans="1:1" ht="14.25" customHeight="1" x14ac:dyDescent="0.45">
      <c r="A941910" s="31"/>
    </row>
    <row r="941916" spans="1:1" s="30" customFormat="1" ht="14.25" customHeight="1" x14ac:dyDescent="0.35"/>
    <row r="941932" spans="1:1" ht="14.25" customHeight="1" x14ac:dyDescent="0.45">
      <c r="A941932" s="31"/>
    </row>
    <row r="941938" s="30" customFormat="1" ht="14.25" customHeight="1" x14ac:dyDescent="0.35"/>
    <row r="941954" spans="1:1" ht="14.25" customHeight="1" x14ac:dyDescent="0.45">
      <c r="A941954" s="31"/>
    </row>
    <row r="941960" spans="1:1" s="30" customFormat="1" ht="14.25" customHeight="1" x14ac:dyDescent="0.35"/>
    <row r="941976" spans="1:1" ht="14.25" customHeight="1" x14ac:dyDescent="0.45">
      <c r="A941976" s="31"/>
    </row>
    <row r="941982" spans="1:1" s="30" customFormat="1" ht="14.25" customHeight="1" x14ac:dyDescent="0.35"/>
    <row r="941998" spans="1:1" ht="14.25" customHeight="1" x14ac:dyDescent="0.45">
      <c r="A941998" s="31"/>
    </row>
    <row r="942004" s="30" customFormat="1" ht="14.25" customHeight="1" x14ac:dyDescent="0.35"/>
    <row r="942020" spans="1:1" ht="14.25" customHeight="1" x14ac:dyDescent="0.45">
      <c r="A942020" s="31"/>
    </row>
    <row r="942026" spans="1:1" s="30" customFormat="1" ht="14.25" customHeight="1" x14ac:dyDescent="0.35"/>
    <row r="942042" spans="1:1" ht="14.25" customHeight="1" x14ac:dyDescent="0.45">
      <c r="A942042" s="31"/>
    </row>
    <row r="942048" spans="1:1" s="30" customFormat="1" ht="14.25" customHeight="1" x14ac:dyDescent="0.35"/>
    <row r="942064" spans="1:1" ht="14.25" customHeight="1" x14ac:dyDescent="0.45">
      <c r="A942064" s="31"/>
    </row>
    <row r="942070" s="30" customFormat="1" ht="14.25" customHeight="1" x14ac:dyDescent="0.35"/>
    <row r="942086" spans="1:1" ht="14.25" customHeight="1" x14ac:dyDescent="0.45">
      <c r="A942086" s="31"/>
    </row>
    <row r="942092" spans="1:1" s="30" customFormat="1" ht="14.25" customHeight="1" x14ac:dyDescent="0.35"/>
    <row r="942108" spans="1:1" ht="14.25" customHeight="1" x14ac:dyDescent="0.45">
      <c r="A942108" s="31"/>
    </row>
    <row r="942114" s="30" customFormat="1" ht="14.25" customHeight="1" x14ac:dyDescent="0.35"/>
    <row r="942130" spans="1:1" ht="14.25" customHeight="1" x14ac:dyDescent="0.45">
      <c r="A942130" s="31"/>
    </row>
    <row r="942136" spans="1:1" s="30" customFormat="1" ht="14.25" customHeight="1" x14ac:dyDescent="0.35"/>
    <row r="942152" spans="1:1" ht="14.25" customHeight="1" x14ac:dyDescent="0.45">
      <c r="A942152" s="31"/>
    </row>
    <row r="942158" spans="1:1" s="30" customFormat="1" ht="14.25" customHeight="1" x14ac:dyDescent="0.35"/>
    <row r="942174" spans="1:1" ht="14.25" customHeight="1" x14ac:dyDescent="0.45">
      <c r="A942174" s="31"/>
    </row>
    <row r="942180" s="30" customFormat="1" ht="14.25" customHeight="1" x14ac:dyDescent="0.35"/>
    <row r="942196" spans="1:1" ht="14.25" customHeight="1" x14ac:dyDescent="0.45">
      <c r="A942196" s="31"/>
    </row>
    <row r="942202" spans="1:1" s="30" customFormat="1" ht="14.25" customHeight="1" x14ac:dyDescent="0.35"/>
    <row r="942218" spans="1:1" ht="14.25" customHeight="1" x14ac:dyDescent="0.45">
      <c r="A942218" s="31"/>
    </row>
    <row r="942224" spans="1:1" s="30" customFormat="1" ht="14.25" customHeight="1" x14ac:dyDescent="0.35"/>
    <row r="942240" spans="1:1" ht="14.25" customHeight="1" x14ac:dyDescent="0.45">
      <c r="A942240" s="31"/>
    </row>
    <row r="942246" s="30" customFormat="1" ht="14.25" customHeight="1" x14ac:dyDescent="0.35"/>
    <row r="942262" spans="1:1" ht="14.25" customHeight="1" x14ac:dyDescent="0.45">
      <c r="A942262" s="31"/>
    </row>
    <row r="942268" spans="1:1" s="30" customFormat="1" ht="14.25" customHeight="1" x14ac:dyDescent="0.35"/>
    <row r="942284" spans="1:1" ht="14.25" customHeight="1" x14ac:dyDescent="0.45">
      <c r="A942284" s="31"/>
    </row>
    <row r="942290" s="30" customFormat="1" ht="14.25" customHeight="1" x14ac:dyDescent="0.35"/>
    <row r="942306" spans="1:1" ht="14.25" customHeight="1" x14ac:dyDescent="0.45">
      <c r="A942306" s="31"/>
    </row>
    <row r="942312" spans="1:1" s="30" customFormat="1" ht="14.25" customHeight="1" x14ac:dyDescent="0.35"/>
    <row r="942328" spans="1:1" ht="14.25" customHeight="1" x14ac:dyDescent="0.45">
      <c r="A942328" s="31"/>
    </row>
    <row r="942334" spans="1:1" s="30" customFormat="1" ht="14.25" customHeight="1" x14ac:dyDescent="0.35"/>
    <row r="942350" spans="1:1" ht="14.25" customHeight="1" x14ac:dyDescent="0.45">
      <c r="A942350" s="31"/>
    </row>
    <row r="942356" s="30" customFormat="1" ht="14.25" customHeight="1" x14ac:dyDescent="0.35"/>
    <row r="942372" spans="1:1" ht="14.25" customHeight="1" x14ac:dyDescent="0.45">
      <c r="A942372" s="31"/>
    </row>
    <row r="942378" spans="1:1" s="30" customFormat="1" ht="14.25" customHeight="1" x14ac:dyDescent="0.35"/>
    <row r="942394" spans="1:1" ht="14.25" customHeight="1" x14ac:dyDescent="0.45">
      <c r="A942394" s="31"/>
    </row>
    <row r="942400" spans="1:1" s="30" customFormat="1" ht="14.25" customHeight="1" x14ac:dyDescent="0.35"/>
    <row r="942416" spans="1:1" ht="14.25" customHeight="1" x14ac:dyDescent="0.45">
      <c r="A942416" s="31"/>
    </row>
    <row r="942422" s="30" customFormat="1" ht="14.25" customHeight="1" x14ac:dyDescent="0.35"/>
    <row r="942438" spans="1:1" ht="14.25" customHeight="1" x14ac:dyDescent="0.45">
      <c r="A942438" s="31"/>
    </row>
    <row r="942444" spans="1:1" s="30" customFormat="1" ht="14.25" customHeight="1" x14ac:dyDescent="0.35"/>
    <row r="942460" spans="1:1" ht="14.25" customHeight="1" x14ac:dyDescent="0.45">
      <c r="A942460" s="31"/>
    </row>
    <row r="942466" s="30" customFormat="1" ht="14.25" customHeight="1" x14ac:dyDescent="0.35"/>
    <row r="942482" spans="1:1" ht="14.25" customHeight="1" x14ac:dyDescent="0.45">
      <c r="A942482" s="31"/>
    </row>
    <row r="942488" spans="1:1" s="30" customFormat="1" ht="14.25" customHeight="1" x14ac:dyDescent="0.35"/>
    <row r="942504" spans="1:1" ht="14.25" customHeight="1" x14ac:dyDescent="0.45">
      <c r="A942504" s="31"/>
    </row>
    <row r="942510" spans="1:1" s="30" customFormat="1" ht="14.25" customHeight="1" x14ac:dyDescent="0.35"/>
    <row r="942526" spans="1:1" ht="14.25" customHeight="1" x14ac:dyDescent="0.45">
      <c r="A942526" s="31"/>
    </row>
    <row r="942532" s="30" customFormat="1" ht="14.25" customHeight="1" x14ac:dyDescent="0.35"/>
    <row r="942548" spans="1:1" ht="14.25" customHeight="1" x14ac:dyDescent="0.45">
      <c r="A942548" s="31"/>
    </row>
    <row r="942554" spans="1:1" s="30" customFormat="1" ht="14.25" customHeight="1" x14ac:dyDescent="0.35"/>
    <row r="942570" spans="1:1" ht="14.25" customHeight="1" x14ac:dyDescent="0.45">
      <c r="A942570" s="31"/>
    </row>
    <row r="942576" spans="1:1" s="30" customFormat="1" ht="14.25" customHeight="1" x14ac:dyDescent="0.35"/>
    <row r="942592" spans="1:1" ht="14.25" customHeight="1" x14ac:dyDescent="0.45">
      <c r="A942592" s="31"/>
    </row>
    <row r="942598" s="30" customFormat="1" ht="14.25" customHeight="1" x14ac:dyDescent="0.35"/>
    <row r="942614" spans="1:1" ht="14.25" customHeight="1" x14ac:dyDescent="0.45">
      <c r="A942614" s="31"/>
    </row>
    <row r="942620" spans="1:1" s="30" customFormat="1" ht="14.25" customHeight="1" x14ac:dyDescent="0.35"/>
    <row r="942636" spans="1:1" ht="14.25" customHeight="1" x14ac:dyDescent="0.45">
      <c r="A942636" s="31"/>
    </row>
    <row r="942642" s="30" customFormat="1" ht="14.25" customHeight="1" x14ac:dyDescent="0.35"/>
    <row r="942658" spans="1:1" ht="14.25" customHeight="1" x14ac:dyDescent="0.45">
      <c r="A942658" s="31"/>
    </row>
    <row r="942664" spans="1:1" s="30" customFormat="1" ht="14.25" customHeight="1" x14ac:dyDescent="0.35"/>
    <row r="942680" spans="1:1" ht="14.25" customHeight="1" x14ac:dyDescent="0.45">
      <c r="A942680" s="31"/>
    </row>
    <row r="942686" spans="1:1" s="30" customFormat="1" ht="14.25" customHeight="1" x14ac:dyDescent="0.35"/>
    <row r="942702" spans="1:1" ht="14.25" customHeight="1" x14ac:dyDescent="0.45">
      <c r="A942702" s="31"/>
    </row>
    <row r="942708" s="30" customFormat="1" ht="14.25" customHeight="1" x14ac:dyDescent="0.35"/>
    <row r="942724" spans="1:1" ht="14.25" customHeight="1" x14ac:dyDescent="0.45">
      <c r="A942724" s="31"/>
    </row>
    <row r="942730" spans="1:1" s="30" customFormat="1" ht="14.25" customHeight="1" x14ac:dyDescent="0.35"/>
    <row r="942746" spans="1:1" ht="14.25" customHeight="1" x14ac:dyDescent="0.45">
      <c r="A942746" s="31"/>
    </row>
    <row r="942752" spans="1:1" s="30" customFormat="1" ht="14.25" customHeight="1" x14ac:dyDescent="0.35"/>
    <row r="942768" spans="1:1" ht="14.25" customHeight="1" x14ac:dyDescent="0.45">
      <c r="A942768" s="31"/>
    </row>
    <row r="942774" s="30" customFormat="1" ht="14.25" customHeight="1" x14ac:dyDescent="0.35"/>
    <row r="942790" spans="1:1" ht="14.25" customHeight="1" x14ac:dyDescent="0.45">
      <c r="A942790" s="31"/>
    </row>
    <row r="942796" spans="1:1" s="30" customFormat="1" ht="14.25" customHeight="1" x14ac:dyDescent="0.35"/>
    <row r="942812" spans="1:1" ht="14.25" customHeight="1" x14ac:dyDescent="0.45">
      <c r="A942812" s="31"/>
    </row>
    <row r="942818" s="30" customFormat="1" ht="14.25" customHeight="1" x14ac:dyDescent="0.35"/>
    <row r="942834" spans="1:1" ht="14.25" customHeight="1" x14ac:dyDescent="0.45">
      <c r="A942834" s="31"/>
    </row>
    <row r="942840" spans="1:1" s="30" customFormat="1" ht="14.25" customHeight="1" x14ac:dyDescent="0.35"/>
    <row r="942856" spans="1:1" ht="14.25" customHeight="1" x14ac:dyDescent="0.45">
      <c r="A942856" s="31"/>
    </row>
    <row r="942862" spans="1:1" s="30" customFormat="1" ht="14.25" customHeight="1" x14ac:dyDescent="0.35"/>
    <row r="942878" spans="1:1" ht="14.25" customHeight="1" x14ac:dyDescent="0.45">
      <c r="A942878" s="31"/>
    </row>
    <row r="942884" s="30" customFormat="1" ht="14.25" customHeight="1" x14ac:dyDescent="0.35"/>
    <row r="942900" spans="1:1" ht="14.25" customHeight="1" x14ac:dyDescent="0.45">
      <c r="A942900" s="31"/>
    </row>
    <row r="942906" spans="1:1" s="30" customFormat="1" ht="14.25" customHeight="1" x14ac:dyDescent="0.35"/>
    <row r="942922" spans="1:1" ht="14.25" customHeight="1" x14ac:dyDescent="0.45">
      <c r="A942922" s="31"/>
    </row>
    <row r="942928" spans="1:1" s="30" customFormat="1" ht="14.25" customHeight="1" x14ac:dyDescent="0.35"/>
    <row r="942944" spans="1:1" ht="14.25" customHeight="1" x14ac:dyDescent="0.45">
      <c r="A942944" s="31"/>
    </row>
    <row r="942950" s="30" customFormat="1" ht="14.25" customHeight="1" x14ac:dyDescent="0.35"/>
    <row r="942966" spans="1:1" ht="14.25" customHeight="1" x14ac:dyDescent="0.45">
      <c r="A942966" s="31"/>
    </row>
    <row r="942972" spans="1:1" s="30" customFormat="1" ht="14.25" customHeight="1" x14ac:dyDescent="0.35"/>
    <row r="942988" spans="1:1" ht="14.25" customHeight="1" x14ac:dyDescent="0.45">
      <c r="A942988" s="31"/>
    </row>
    <row r="942994" s="30" customFormat="1" ht="14.25" customHeight="1" x14ac:dyDescent="0.35"/>
    <row r="943010" spans="1:1" ht="14.25" customHeight="1" x14ac:dyDescent="0.45">
      <c r="A943010" s="31"/>
    </row>
    <row r="943016" spans="1:1" s="30" customFormat="1" ht="14.25" customHeight="1" x14ac:dyDescent="0.35"/>
    <row r="943032" spans="1:1" ht="14.25" customHeight="1" x14ac:dyDescent="0.45">
      <c r="A943032" s="31"/>
    </row>
    <row r="943038" spans="1:1" s="30" customFormat="1" ht="14.25" customHeight="1" x14ac:dyDescent="0.35"/>
    <row r="943054" spans="1:1" ht="14.25" customHeight="1" x14ac:dyDescent="0.45">
      <c r="A943054" s="31"/>
    </row>
    <row r="943060" s="30" customFormat="1" ht="14.25" customHeight="1" x14ac:dyDescent="0.35"/>
    <row r="943076" spans="1:1" ht="14.25" customHeight="1" x14ac:dyDescent="0.45">
      <c r="A943076" s="31"/>
    </row>
    <row r="943082" spans="1:1" s="30" customFormat="1" ht="14.25" customHeight="1" x14ac:dyDescent="0.35"/>
    <row r="943098" spans="1:1" ht="14.25" customHeight="1" x14ac:dyDescent="0.45">
      <c r="A943098" s="31"/>
    </row>
    <row r="943104" spans="1:1" s="30" customFormat="1" ht="14.25" customHeight="1" x14ac:dyDescent="0.35"/>
    <row r="943120" spans="1:1" ht="14.25" customHeight="1" x14ac:dyDescent="0.45">
      <c r="A943120" s="31"/>
    </row>
    <row r="943126" s="30" customFormat="1" ht="14.25" customHeight="1" x14ac:dyDescent="0.35"/>
    <row r="943142" spans="1:1" ht="14.25" customHeight="1" x14ac:dyDescent="0.45">
      <c r="A943142" s="31"/>
    </row>
    <row r="943148" spans="1:1" s="30" customFormat="1" ht="14.25" customHeight="1" x14ac:dyDescent="0.35"/>
    <row r="943164" spans="1:1" ht="14.25" customHeight="1" x14ac:dyDescent="0.45">
      <c r="A943164" s="31"/>
    </row>
    <row r="943170" s="30" customFormat="1" ht="14.25" customHeight="1" x14ac:dyDescent="0.35"/>
    <row r="943186" spans="1:1" ht="14.25" customHeight="1" x14ac:dyDescent="0.45">
      <c r="A943186" s="31"/>
    </row>
    <row r="943192" spans="1:1" s="30" customFormat="1" ht="14.25" customHeight="1" x14ac:dyDescent="0.35"/>
    <row r="943208" spans="1:1" ht="14.25" customHeight="1" x14ac:dyDescent="0.45">
      <c r="A943208" s="31"/>
    </row>
    <row r="943214" spans="1:1" s="30" customFormat="1" ht="14.25" customHeight="1" x14ac:dyDescent="0.35"/>
    <row r="943230" spans="1:1" ht="14.25" customHeight="1" x14ac:dyDescent="0.45">
      <c r="A943230" s="31"/>
    </row>
    <row r="943236" s="30" customFormat="1" ht="14.25" customHeight="1" x14ac:dyDescent="0.35"/>
    <row r="943252" spans="1:1" ht="14.25" customHeight="1" x14ac:dyDescent="0.45">
      <c r="A943252" s="31"/>
    </row>
    <row r="943258" spans="1:1" s="30" customFormat="1" ht="14.25" customHeight="1" x14ac:dyDescent="0.35"/>
    <row r="943274" spans="1:1" ht="14.25" customHeight="1" x14ac:dyDescent="0.45">
      <c r="A943274" s="31"/>
    </row>
    <row r="943280" spans="1:1" s="30" customFormat="1" ht="14.25" customHeight="1" x14ac:dyDescent="0.35"/>
    <row r="943296" spans="1:1" ht="14.25" customHeight="1" x14ac:dyDescent="0.45">
      <c r="A943296" s="31"/>
    </row>
    <row r="943302" s="30" customFormat="1" ht="14.25" customHeight="1" x14ac:dyDescent="0.35"/>
    <row r="943318" spans="1:1" ht="14.25" customHeight="1" x14ac:dyDescent="0.45">
      <c r="A943318" s="31"/>
    </row>
    <row r="943324" spans="1:1" s="30" customFormat="1" ht="14.25" customHeight="1" x14ac:dyDescent="0.35"/>
    <row r="943340" spans="1:1" ht="14.25" customHeight="1" x14ac:dyDescent="0.45">
      <c r="A943340" s="31"/>
    </row>
    <row r="943346" s="30" customFormat="1" ht="14.25" customHeight="1" x14ac:dyDescent="0.35"/>
    <row r="943362" spans="1:1" ht="14.25" customHeight="1" x14ac:dyDescent="0.45">
      <c r="A943362" s="31"/>
    </row>
    <row r="943368" spans="1:1" s="30" customFormat="1" ht="14.25" customHeight="1" x14ac:dyDescent="0.35"/>
    <row r="943384" spans="1:1" ht="14.25" customHeight="1" x14ac:dyDescent="0.45">
      <c r="A943384" s="31"/>
    </row>
    <row r="943390" spans="1:1" s="30" customFormat="1" ht="14.25" customHeight="1" x14ac:dyDescent="0.35"/>
    <row r="943406" spans="1:1" ht="14.25" customHeight="1" x14ac:dyDescent="0.45">
      <c r="A943406" s="31"/>
    </row>
    <row r="943412" s="30" customFormat="1" ht="14.25" customHeight="1" x14ac:dyDescent="0.35"/>
    <row r="943428" spans="1:1" ht="14.25" customHeight="1" x14ac:dyDescent="0.45">
      <c r="A943428" s="31"/>
    </row>
    <row r="943434" spans="1:1" s="30" customFormat="1" ht="14.25" customHeight="1" x14ac:dyDescent="0.35"/>
    <row r="943450" spans="1:1" ht="14.25" customHeight="1" x14ac:dyDescent="0.45">
      <c r="A943450" s="31"/>
    </row>
    <row r="943456" spans="1:1" s="30" customFormat="1" ht="14.25" customHeight="1" x14ac:dyDescent="0.35"/>
    <row r="943472" spans="1:1" ht="14.25" customHeight="1" x14ac:dyDescent="0.45">
      <c r="A943472" s="31"/>
    </row>
    <row r="943478" s="30" customFormat="1" ht="14.25" customHeight="1" x14ac:dyDescent="0.35"/>
    <row r="943494" spans="1:1" ht="14.25" customHeight="1" x14ac:dyDescent="0.45">
      <c r="A943494" s="31"/>
    </row>
    <row r="943500" spans="1:1" s="30" customFormat="1" ht="14.25" customHeight="1" x14ac:dyDescent="0.35"/>
    <row r="943516" spans="1:1" ht="14.25" customHeight="1" x14ac:dyDescent="0.45">
      <c r="A943516" s="31"/>
    </row>
    <row r="943522" s="30" customFormat="1" ht="14.25" customHeight="1" x14ac:dyDescent="0.35"/>
    <row r="943538" spans="1:1" ht="14.25" customHeight="1" x14ac:dyDescent="0.45">
      <c r="A943538" s="31"/>
    </row>
    <row r="943544" spans="1:1" s="30" customFormat="1" ht="14.25" customHeight="1" x14ac:dyDescent="0.35"/>
    <row r="943560" spans="1:1" ht="14.25" customHeight="1" x14ac:dyDescent="0.45">
      <c r="A943560" s="31"/>
    </row>
    <row r="943566" spans="1:1" s="30" customFormat="1" ht="14.25" customHeight="1" x14ac:dyDescent="0.35"/>
    <row r="943582" spans="1:1" ht="14.25" customHeight="1" x14ac:dyDescent="0.45">
      <c r="A943582" s="31"/>
    </row>
    <row r="943588" s="30" customFormat="1" ht="14.25" customHeight="1" x14ac:dyDescent="0.35"/>
    <row r="943604" spans="1:1" ht="14.25" customHeight="1" x14ac:dyDescent="0.45">
      <c r="A943604" s="31"/>
    </row>
    <row r="943610" spans="1:1" s="30" customFormat="1" ht="14.25" customHeight="1" x14ac:dyDescent="0.35"/>
    <row r="943626" spans="1:1" ht="14.25" customHeight="1" x14ac:dyDescent="0.45">
      <c r="A943626" s="31"/>
    </row>
    <row r="943632" spans="1:1" s="30" customFormat="1" ht="14.25" customHeight="1" x14ac:dyDescent="0.35"/>
    <row r="943648" spans="1:1" ht="14.25" customHeight="1" x14ac:dyDescent="0.45">
      <c r="A943648" s="31"/>
    </row>
    <row r="943654" s="30" customFormat="1" ht="14.25" customHeight="1" x14ac:dyDescent="0.35"/>
    <row r="943670" spans="1:1" ht="14.25" customHeight="1" x14ac:dyDescent="0.45">
      <c r="A943670" s="31"/>
    </row>
    <row r="943676" spans="1:1" s="30" customFormat="1" ht="14.25" customHeight="1" x14ac:dyDescent="0.35"/>
    <row r="943692" spans="1:1" ht="14.25" customHeight="1" x14ac:dyDescent="0.45">
      <c r="A943692" s="31"/>
    </row>
    <row r="943698" s="30" customFormat="1" ht="14.25" customHeight="1" x14ac:dyDescent="0.35"/>
    <row r="943714" spans="1:1" ht="14.25" customHeight="1" x14ac:dyDescent="0.45">
      <c r="A943714" s="31"/>
    </row>
    <row r="943720" spans="1:1" s="30" customFormat="1" ht="14.25" customHeight="1" x14ac:dyDescent="0.35"/>
    <row r="943736" spans="1:1" ht="14.25" customHeight="1" x14ac:dyDescent="0.45">
      <c r="A943736" s="31"/>
    </row>
    <row r="943742" spans="1:1" s="30" customFormat="1" ht="14.25" customHeight="1" x14ac:dyDescent="0.35"/>
    <row r="943758" spans="1:1" ht="14.25" customHeight="1" x14ac:dyDescent="0.45">
      <c r="A943758" s="31"/>
    </row>
    <row r="943764" s="30" customFormat="1" ht="14.25" customHeight="1" x14ac:dyDescent="0.35"/>
    <row r="943780" spans="1:1" ht="14.25" customHeight="1" x14ac:dyDescent="0.45">
      <c r="A943780" s="31"/>
    </row>
    <row r="943786" spans="1:1" s="30" customFormat="1" ht="14.25" customHeight="1" x14ac:dyDescent="0.35"/>
    <row r="943802" spans="1:1" ht="14.25" customHeight="1" x14ac:dyDescent="0.45">
      <c r="A943802" s="31"/>
    </row>
    <row r="943808" spans="1:1" s="30" customFormat="1" ht="14.25" customHeight="1" x14ac:dyDescent="0.35"/>
    <row r="943824" spans="1:1" ht="14.25" customHeight="1" x14ac:dyDescent="0.45">
      <c r="A943824" s="31"/>
    </row>
    <row r="943830" s="30" customFormat="1" ht="14.25" customHeight="1" x14ac:dyDescent="0.35"/>
    <row r="943846" spans="1:1" ht="14.25" customHeight="1" x14ac:dyDescent="0.45">
      <c r="A943846" s="31"/>
    </row>
    <row r="943852" spans="1:1" s="30" customFormat="1" ht="14.25" customHeight="1" x14ac:dyDescent="0.35"/>
    <row r="943868" spans="1:1" ht="14.25" customHeight="1" x14ac:dyDescent="0.45">
      <c r="A943868" s="31"/>
    </row>
    <row r="943874" s="30" customFormat="1" ht="14.25" customHeight="1" x14ac:dyDescent="0.35"/>
    <row r="943890" spans="1:1" ht="14.25" customHeight="1" x14ac:dyDescent="0.45">
      <c r="A943890" s="31"/>
    </row>
    <row r="943896" spans="1:1" s="30" customFormat="1" ht="14.25" customHeight="1" x14ac:dyDescent="0.35"/>
    <row r="943912" spans="1:1" ht="14.25" customHeight="1" x14ac:dyDescent="0.45">
      <c r="A943912" s="31"/>
    </row>
    <row r="943918" spans="1:1" s="30" customFormat="1" ht="14.25" customHeight="1" x14ac:dyDescent="0.35"/>
    <row r="943934" spans="1:1" ht="14.25" customHeight="1" x14ac:dyDescent="0.45">
      <c r="A943934" s="31"/>
    </row>
    <row r="943940" s="30" customFormat="1" ht="14.25" customHeight="1" x14ac:dyDescent="0.35"/>
    <row r="943956" spans="1:1" ht="14.25" customHeight="1" x14ac:dyDescent="0.45">
      <c r="A943956" s="31"/>
    </row>
    <row r="943962" spans="1:1" s="30" customFormat="1" ht="14.25" customHeight="1" x14ac:dyDescent="0.35"/>
    <row r="943978" spans="1:1" ht="14.25" customHeight="1" x14ac:dyDescent="0.45">
      <c r="A943978" s="31"/>
    </row>
    <row r="943984" spans="1:1" s="30" customFormat="1" ht="14.25" customHeight="1" x14ac:dyDescent="0.35"/>
    <row r="944000" spans="1:1" ht="14.25" customHeight="1" x14ac:dyDescent="0.45">
      <c r="A944000" s="31"/>
    </row>
    <row r="944006" s="30" customFormat="1" ht="14.25" customHeight="1" x14ac:dyDescent="0.35"/>
    <row r="944022" spans="1:1" ht="14.25" customHeight="1" x14ac:dyDescent="0.45">
      <c r="A944022" s="31"/>
    </row>
    <row r="944028" spans="1:1" s="30" customFormat="1" ht="14.25" customHeight="1" x14ac:dyDescent="0.35"/>
    <row r="944044" spans="1:1" ht="14.25" customHeight="1" x14ac:dyDescent="0.45">
      <c r="A944044" s="31"/>
    </row>
    <row r="944050" s="30" customFormat="1" ht="14.25" customHeight="1" x14ac:dyDescent="0.35"/>
    <row r="944066" spans="1:1" ht="14.25" customHeight="1" x14ac:dyDescent="0.45">
      <c r="A944066" s="31"/>
    </row>
    <row r="944072" spans="1:1" s="30" customFormat="1" ht="14.25" customHeight="1" x14ac:dyDescent="0.35"/>
    <row r="944088" spans="1:1" ht="14.25" customHeight="1" x14ac:dyDescent="0.45">
      <c r="A944088" s="31"/>
    </row>
    <row r="944094" spans="1:1" s="30" customFormat="1" ht="14.25" customHeight="1" x14ac:dyDescent="0.35"/>
    <row r="944110" spans="1:1" ht="14.25" customHeight="1" x14ac:dyDescent="0.45">
      <c r="A944110" s="31"/>
    </row>
    <row r="944116" s="30" customFormat="1" ht="14.25" customHeight="1" x14ac:dyDescent="0.35"/>
    <row r="944132" spans="1:1" ht="14.25" customHeight="1" x14ac:dyDescent="0.45">
      <c r="A944132" s="31"/>
    </row>
    <row r="944138" spans="1:1" s="30" customFormat="1" ht="14.25" customHeight="1" x14ac:dyDescent="0.35"/>
    <row r="944154" spans="1:1" ht="14.25" customHeight="1" x14ac:dyDescent="0.45">
      <c r="A944154" s="31"/>
    </row>
    <row r="944160" spans="1:1" s="30" customFormat="1" ht="14.25" customHeight="1" x14ac:dyDescent="0.35"/>
    <row r="944176" spans="1:1" ht="14.25" customHeight="1" x14ac:dyDescent="0.45">
      <c r="A944176" s="31"/>
    </row>
    <row r="944182" s="30" customFormat="1" ht="14.25" customHeight="1" x14ac:dyDescent="0.35"/>
    <row r="944198" spans="1:1" ht="14.25" customHeight="1" x14ac:dyDescent="0.45">
      <c r="A944198" s="31"/>
    </row>
    <row r="944204" spans="1:1" s="30" customFormat="1" ht="14.25" customHeight="1" x14ac:dyDescent="0.35"/>
    <row r="944220" spans="1:1" ht="14.25" customHeight="1" x14ac:dyDescent="0.45">
      <c r="A944220" s="31"/>
    </row>
    <row r="944226" s="30" customFormat="1" ht="14.25" customHeight="1" x14ac:dyDescent="0.35"/>
    <row r="944242" spans="1:1" ht="14.25" customHeight="1" x14ac:dyDescent="0.45">
      <c r="A944242" s="31"/>
    </row>
    <row r="944248" spans="1:1" s="30" customFormat="1" ht="14.25" customHeight="1" x14ac:dyDescent="0.35"/>
    <row r="944264" spans="1:1" ht="14.25" customHeight="1" x14ac:dyDescent="0.45">
      <c r="A944264" s="31"/>
    </row>
    <row r="944270" spans="1:1" s="30" customFormat="1" ht="14.25" customHeight="1" x14ac:dyDescent="0.35"/>
    <row r="944286" spans="1:1" ht="14.25" customHeight="1" x14ac:dyDescent="0.45">
      <c r="A944286" s="31"/>
    </row>
    <row r="944292" s="30" customFormat="1" ht="14.25" customHeight="1" x14ac:dyDescent="0.35"/>
    <row r="944308" spans="1:1" ht="14.25" customHeight="1" x14ac:dyDescent="0.45">
      <c r="A944308" s="31"/>
    </row>
    <row r="944314" spans="1:1" s="30" customFormat="1" ht="14.25" customHeight="1" x14ac:dyDescent="0.35"/>
    <row r="944330" spans="1:1" ht="14.25" customHeight="1" x14ac:dyDescent="0.45">
      <c r="A944330" s="31"/>
    </row>
    <row r="944336" spans="1:1" s="30" customFormat="1" ht="14.25" customHeight="1" x14ac:dyDescent="0.35"/>
    <row r="944352" spans="1:1" ht="14.25" customHeight="1" x14ac:dyDescent="0.45">
      <c r="A944352" s="31"/>
    </row>
    <row r="944358" s="30" customFormat="1" ht="14.25" customHeight="1" x14ac:dyDescent="0.35"/>
    <row r="944374" spans="1:1" ht="14.25" customHeight="1" x14ac:dyDescent="0.45">
      <c r="A944374" s="31"/>
    </row>
    <row r="944380" spans="1:1" s="30" customFormat="1" ht="14.25" customHeight="1" x14ac:dyDescent="0.35"/>
    <row r="944396" spans="1:1" ht="14.25" customHeight="1" x14ac:dyDescent="0.45">
      <c r="A944396" s="31"/>
    </row>
    <row r="944402" s="30" customFormat="1" ht="14.25" customHeight="1" x14ac:dyDescent="0.35"/>
    <row r="944418" spans="1:1" ht="14.25" customHeight="1" x14ac:dyDescent="0.45">
      <c r="A944418" s="31"/>
    </row>
    <row r="944424" spans="1:1" s="30" customFormat="1" ht="14.25" customHeight="1" x14ac:dyDescent="0.35"/>
    <row r="944440" spans="1:1" ht="14.25" customHeight="1" x14ac:dyDescent="0.45">
      <c r="A944440" s="31"/>
    </row>
    <row r="944446" spans="1:1" s="30" customFormat="1" ht="14.25" customHeight="1" x14ac:dyDescent="0.35"/>
    <row r="944462" spans="1:1" ht="14.25" customHeight="1" x14ac:dyDescent="0.45">
      <c r="A944462" s="31"/>
    </row>
    <row r="944468" s="30" customFormat="1" ht="14.25" customHeight="1" x14ac:dyDescent="0.35"/>
    <row r="944484" spans="1:1" ht="14.25" customHeight="1" x14ac:dyDescent="0.45">
      <c r="A944484" s="31"/>
    </row>
    <row r="944490" spans="1:1" s="30" customFormat="1" ht="14.25" customHeight="1" x14ac:dyDescent="0.35"/>
    <row r="944506" spans="1:1" ht="14.25" customHeight="1" x14ac:dyDescent="0.45">
      <c r="A944506" s="31"/>
    </row>
    <row r="944512" spans="1:1" s="30" customFormat="1" ht="14.25" customHeight="1" x14ac:dyDescent="0.35"/>
    <row r="944528" spans="1:1" ht="14.25" customHeight="1" x14ac:dyDescent="0.45">
      <c r="A944528" s="31"/>
    </row>
    <row r="944534" s="30" customFormat="1" ht="14.25" customHeight="1" x14ac:dyDescent="0.35"/>
    <row r="944550" spans="1:1" ht="14.25" customHeight="1" x14ac:dyDescent="0.45">
      <c r="A944550" s="31"/>
    </row>
    <row r="944556" spans="1:1" s="30" customFormat="1" ht="14.25" customHeight="1" x14ac:dyDescent="0.35"/>
    <row r="944572" spans="1:1" ht="14.25" customHeight="1" x14ac:dyDescent="0.45">
      <c r="A944572" s="31"/>
    </row>
    <row r="944578" s="30" customFormat="1" ht="14.25" customHeight="1" x14ac:dyDescent="0.35"/>
    <row r="944594" spans="1:1" ht="14.25" customHeight="1" x14ac:dyDescent="0.45">
      <c r="A944594" s="31"/>
    </row>
    <row r="944600" spans="1:1" s="30" customFormat="1" ht="14.25" customHeight="1" x14ac:dyDescent="0.35"/>
    <row r="944616" spans="1:1" ht="14.25" customHeight="1" x14ac:dyDescent="0.45">
      <c r="A944616" s="31"/>
    </row>
    <row r="944622" spans="1:1" s="30" customFormat="1" ht="14.25" customHeight="1" x14ac:dyDescent="0.35"/>
    <row r="944638" spans="1:1" ht="14.25" customHeight="1" x14ac:dyDescent="0.45">
      <c r="A944638" s="31"/>
    </row>
    <row r="944644" s="30" customFormat="1" ht="14.25" customHeight="1" x14ac:dyDescent="0.35"/>
    <row r="944660" spans="1:1" ht="14.25" customHeight="1" x14ac:dyDescent="0.45">
      <c r="A944660" s="31"/>
    </row>
    <row r="944666" spans="1:1" s="30" customFormat="1" ht="14.25" customHeight="1" x14ac:dyDescent="0.35"/>
    <row r="944682" spans="1:1" ht="14.25" customHeight="1" x14ac:dyDescent="0.45">
      <c r="A944682" s="31"/>
    </row>
    <row r="944688" spans="1:1" s="30" customFormat="1" ht="14.25" customHeight="1" x14ac:dyDescent="0.35"/>
    <row r="944704" spans="1:1" ht="14.25" customHeight="1" x14ac:dyDescent="0.45">
      <c r="A944704" s="31"/>
    </row>
    <row r="944710" s="30" customFormat="1" ht="14.25" customHeight="1" x14ac:dyDescent="0.35"/>
    <row r="944726" spans="1:1" ht="14.25" customHeight="1" x14ac:dyDescent="0.45">
      <c r="A944726" s="31"/>
    </row>
    <row r="944732" spans="1:1" s="30" customFormat="1" ht="14.25" customHeight="1" x14ac:dyDescent="0.35"/>
    <row r="944748" spans="1:1" ht="14.25" customHeight="1" x14ac:dyDescent="0.45">
      <c r="A944748" s="31"/>
    </row>
    <row r="944754" s="30" customFormat="1" ht="14.25" customHeight="1" x14ac:dyDescent="0.35"/>
    <row r="944770" spans="1:1" ht="14.25" customHeight="1" x14ac:dyDescent="0.45">
      <c r="A944770" s="31"/>
    </row>
    <row r="944776" spans="1:1" s="30" customFormat="1" ht="14.25" customHeight="1" x14ac:dyDescent="0.35"/>
    <row r="944792" spans="1:1" ht="14.25" customHeight="1" x14ac:dyDescent="0.45">
      <c r="A944792" s="31"/>
    </row>
    <row r="944798" spans="1:1" s="30" customFormat="1" ht="14.25" customHeight="1" x14ac:dyDescent="0.35"/>
    <row r="944814" spans="1:1" ht="14.25" customHeight="1" x14ac:dyDescent="0.45">
      <c r="A944814" s="31"/>
    </row>
    <row r="944820" s="30" customFormat="1" ht="14.25" customHeight="1" x14ac:dyDescent="0.35"/>
    <row r="944836" spans="1:1" ht="14.25" customHeight="1" x14ac:dyDescent="0.45">
      <c r="A944836" s="31"/>
    </row>
    <row r="944842" spans="1:1" s="30" customFormat="1" ht="14.25" customHeight="1" x14ac:dyDescent="0.35"/>
    <row r="944858" spans="1:1" ht="14.25" customHeight="1" x14ac:dyDescent="0.45">
      <c r="A944858" s="31"/>
    </row>
    <row r="944864" spans="1:1" s="30" customFormat="1" ht="14.25" customHeight="1" x14ac:dyDescent="0.35"/>
    <row r="944880" spans="1:1" ht="14.25" customHeight="1" x14ac:dyDescent="0.45">
      <c r="A944880" s="31"/>
    </row>
    <row r="944886" s="30" customFormat="1" ht="14.25" customHeight="1" x14ac:dyDescent="0.35"/>
    <row r="944902" spans="1:1" ht="14.25" customHeight="1" x14ac:dyDescent="0.45">
      <c r="A944902" s="31"/>
    </row>
    <row r="944908" spans="1:1" s="30" customFormat="1" ht="14.25" customHeight="1" x14ac:dyDescent="0.35"/>
    <row r="944924" spans="1:1" ht="14.25" customHeight="1" x14ac:dyDescent="0.45">
      <c r="A944924" s="31"/>
    </row>
    <row r="944930" s="30" customFormat="1" ht="14.25" customHeight="1" x14ac:dyDescent="0.35"/>
    <row r="944946" spans="1:1" ht="14.25" customHeight="1" x14ac:dyDescent="0.45">
      <c r="A944946" s="31"/>
    </row>
    <row r="944952" spans="1:1" s="30" customFormat="1" ht="14.25" customHeight="1" x14ac:dyDescent="0.35"/>
    <row r="944968" spans="1:1" ht="14.25" customHeight="1" x14ac:dyDescent="0.45">
      <c r="A944968" s="31"/>
    </row>
    <row r="944974" spans="1:1" s="30" customFormat="1" ht="14.25" customHeight="1" x14ac:dyDescent="0.35"/>
    <row r="944990" spans="1:1" ht="14.25" customHeight="1" x14ac:dyDescent="0.45">
      <c r="A944990" s="31"/>
    </row>
    <row r="944996" s="30" customFormat="1" ht="14.25" customHeight="1" x14ac:dyDescent="0.35"/>
    <row r="945012" spans="1:1" ht="14.25" customHeight="1" x14ac:dyDescent="0.45">
      <c r="A945012" s="31"/>
    </row>
    <row r="945018" spans="1:1" s="30" customFormat="1" ht="14.25" customHeight="1" x14ac:dyDescent="0.35"/>
    <row r="945034" spans="1:1" ht="14.25" customHeight="1" x14ac:dyDescent="0.45">
      <c r="A945034" s="31"/>
    </row>
    <row r="945040" spans="1:1" s="30" customFormat="1" ht="14.25" customHeight="1" x14ac:dyDescent="0.35"/>
    <row r="945056" spans="1:1" ht="14.25" customHeight="1" x14ac:dyDescent="0.45">
      <c r="A945056" s="31"/>
    </row>
    <row r="945062" s="30" customFormat="1" ht="14.25" customHeight="1" x14ac:dyDescent="0.35"/>
    <row r="945078" spans="1:1" ht="14.25" customHeight="1" x14ac:dyDescent="0.45">
      <c r="A945078" s="31"/>
    </row>
    <row r="945084" spans="1:1" s="30" customFormat="1" ht="14.25" customHeight="1" x14ac:dyDescent="0.35"/>
    <row r="945100" spans="1:1" ht="14.25" customHeight="1" x14ac:dyDescent="0.45">
      <c r="A945100" s="31"/>
    </row>
    <row r="945106" s="30" customFormat="1" ht="14.25" customHeight="1" x14ac:dyDescent="0.35"/>
    <row r="945122" spans="1:1" ht="14.25" customHeight="1" x14ac:dyDescent="0.45">
      <c r="A945122" s="31"/>
    </row>
    <row r="945128" spans="1:1" s="30" customFormat="1" ht="14.25" customHeight="1" x14ac:dyDescent="0.35"/>
    <row r="945144" spans="1:1" ht="14.25" customHeight="1" x14ac:dyDescent="0.45">
      <c r="A945144" s="31"/>
    </row>
    <row r="945150" spans="1:1" s="30" customFormat="1" ht="14.25" customHeight="1" x14ac:dyDescent="0.35"/>
    <row r="945166" spans="1:1" ht="14.25" customHeight="1" x14ac:dyDescent="0.45">
      <c r="A945166" s="31"/>
    </row>
    <row r="945172" s="30" customFormat="1" ht="14.25" customHeight="1" x14ac:dyDescent="0.35"/>
    <row r="945188" spans="1:1" ht="14.25" customHeight="1" x14ac:dyDescent="0.45">
      <c r="A945188" s="31"/>
    </row>
    <row r="945194" spans="1:1" s="30" customFormat="1" ht="14.25" customHeight="1" x14ac:dyDescent="0.35"/>
    <row r="945210" spans="1:1" ht="14.25" customHeight="1" x14ac:dyDescent="0.45">
      <c r="A945210" s="31"/>
    </row>
    <row r="945216" spans="1:1" s="30" customFormat="1" ht="14.25" customHeight="1" x14ac:dyDescent="0.35"/>
    <row r="945232" spans="1:1" ht="14.25" customHeight="1" x14ac:dyDescent="0.45">
      <c r="A945232" s="31"/>
    </row>
    <row r="945238" s="30" customFormat="1" ht="14.25" customHeight="1" x14ac:dyDescent="0.35"/>
    <row r="945254" spans="1:1" ht="14.25" customHeight="1" x14ac:dyDescent="0.45">
      <c r="A945254" s="31"/>
    </row>
    <row r="945260" spans="1:1" s="30" customFormat="1" ht="14.25" customHeight="1" x14ac:dyDescent="0.35"/>
    <row r="945276" spans="1:1" ht="14.25" customHeight="1" x14ac:dyDescent="0.45">
      <c r="A945276" s="31"/>
    </row>
    <row r="945282" s="30" customFormat="1" ht="14.25" customHeight="1" x14ac:dyDescent="0.35"/>
    <row r="945298" spans="1:1" ht="14.25" customHeight="1" x14ac:dyDescent="0.45">
      <c r="A945298" s="31"/>
    </row>
    <row r="945304" spans="1:1" s="30" customFormat="1" ht="14.25" customHeight="1" x14ac:dyDescent="0.35"/>
    <row r="945320" spans="1:1" ht="14.25" customHeight="1" x14ac:dyDescent="0.45">
      <c r="A945320" s="31"/>
    </row>
    <row r="945326" spans="1:1" s="30" customFormat="1" ht="14.25" customHeight="1" x14ac:dyDescent="0.35"/>
    <row r="945342" spans="1:1" ht="14.25" customHeight="1" x14ac:dyDescent="0.45">
      <c r="A945342" s="31"/>
    </row>
    <row r="945348" s="30" customFormat="1" ht="14.25" customHeight="1" x14ac:dyDescent="0.35"/>
    <row r="945364" spans="1:1" ht="14.25" customHeight="1" x14ac:dyDescent="0.45">
      <c r="A945364" s="31"/>
    </row>
    <row r="945370" spans="1:1" s="30" customFormat="1" ht="14.25" customHeight="1" x14ac:dyDescent="0.35"/>
    <row r="945386" spans="1:1" ht="14.25" customHeight="1" x14ac:dyDescent="0.45">
      <c r="A945386" s="31"/>
    </row>
    <row r="945392" spans="1:1" s="30" customFormat="1" ht="14.25" customHeight="1" x14ac:dyDescent="0.35"/>
    <row r="945408" spans="1:1" ht="14.25" customHeight="1" x14ac:dyDescent="0.45">
      <c r="A945408" s="31"/>
    </row>
    <row r="945414" s="30" customFormat="1" ht="14.25" customHeight="1" x14ac:dyDescent="0.35"/>
    <row r="945430" spans="1:1" ht="14.25" customHeight="1" x14ac:dyDescent="0.45">
      <c r="A945430" s="31"/>
    </row>
    <row r="945436" spans="1:1" s="30" customFormat="1" ht="14.25" customHeight="1" x14ac:dyDescent="0.35"/>
    <row r="945452" spans="1:1" ht="14.25" customHeight="1" x14ac:dyDescent="0.45">
      <c r="A945452" s="31"/>
    </row>
    <row r="945458" s="30" customFormat="1" ht="14.25" customHeight="1" x14ac:dyDescent="0.35"/>
    <row r="945474" spans="1:1" ht="14.25" customHeight="1" x14ac:dyDescent="0.45">
      <c r="A945474" s="31"/>
    </row>
    <row r="945480" spans="1:1" s="30" customFormat="1" ht="14.25" customHeight="1" x14ac:dyDescent="0.35"/>
    <row r="945496" spans="1:1" ht="14.25" customHeight="1" x14ac:dyDescent="0.45">
      <c r="A945496" s="31"/>
    </row>
    <row r="945502" spans="1:1" s="30" customFormat="1" ht="14.25" customHeight="1" x14ac:dyDescent="0.35"/>
    <row r="945518" spans="1:1" ht="14.25" customHeight="1" x14ac:dyDescent="0.45">
      <c r="A945518" s="31"/>
    </row>
    <row r="945524" s="30" customFormat="1" ht="14.25" customHeight="1" x14ac:dyDescent="0.35"/>
    <row r="945540" spans="1:1" ht="14.25" customHeight="1" x14ac:dyDescent="0.45">
      <c r="A945540" s="31"/>
    </row>
    <row r="945546" spans="1:1" s="30" customFormat="1" ht="14.25" customHeight="1" x14ac:dyDescent="0.35"/>
    <row r="945562" spans="1:1" ht="14.25" customHeight="1" x14ac:dyDescent="0.45">
      <c r="A945562" s="31"/>
    </row>
    <row r="945568" spans="1:1" s="30" customFormat="1" ht="14.25" customHeight="1" x14ac:dyDescent="0.35"/>
    <row r="945584" spans="1:1" ht="14.25" customHeight="1" x14ac:dyDescent="0.45">
      <c r="A945584" s="31"/>
    </row>
    <row r="945590" s="30" customFormat="1" ht="14.25" customHeight="1" x14ac:dyDescent="0.35"/>
    <row r="945606" spans="1:1" ht="14.25" customHeight="1" x14ac:dyDescent="0.45">
      <c r="A945606" s="31"/>
    </row>
    <row r="945612" spans="1:1" s="30" customFormat="1" ht="14.25" customHeight="1" x14ac:dyDescent="0.35"/>
    <row r="945628" spans="1:1" ht="14.25" customHeight="1" x14ac:dyDescent="0.45">
      <c r="A945628" s="31"/>
    </row>
    <row r="945634" s="30" customFormat="1" ht="14.25" customHeight="1" x14ac:dyDescent="0.35"/>
    <row r="945650" spans="1:1" ht="14.25" customHeight="1" x14ac:dyDescent="0.45">
      <c r="A945650" s="31"/>
    </row>
    <row r="945656" spans="1:1" s="30" customFormat="1" ht="14.25" customHeight="1" x14ac:dyDescent="0.35"/>
    <row r="945672" spans="1:1" ht="14.25" customHeight="1" x14ac:dyDescent="0.45">
      <c r="A945672" s="31"/>
    </row>
    <row r="945678" spans="1:1" s="30" customFormat="1" ht="14.25" customHeight="1" x14ac:dyDescent="0.35"/>
    <row r="945694" spans="1:1" ht="14.25" customHeight="1" x14ac:dyDescent="0.45">
      <c r="A945694" s="31"/>
    </row>
    <row r="945700" s="30" customFormat="1" ht="14.25" customHeight="1" x14ac:dyDescent="0.35"/>
    <row r="945716" spans="1:1" ht="14.25" customHeight="1" x14ac:dyDescent="0.45">
      <c r="A945716" s="31"/>
    </row>
    <row r="945722" spans="1:1" s="30" customFormat="1" ht="14.25" customHeight="1" x14ac:dyDescent="0.35"/>
    <row r="945738" spans="1:1" ht="14.25" customHeight="1" x14ac:dyDescent="0.45">
      <c r="A945738" s="31"/>
    </row>
    <row r="945744" spans="1:1" s="30" customFormat="1" ht="14.25" customHeight="1" x14ac:dyDescent="0.35"/>
    <row r="945760" spans="1:1" ht="14.25" customHeight="1" x14ac:dyDescent="0.45">
      <c r="A945760" s="31"/>
    </row>
    <row r="945766" s="30" customFormat="1" ht="14.25" customHeight="1" x14ac:dyDescent="0.35"/>
    <row r="945782" spans="1:1" ht="14.25" customHeight="1" x14ac:dyDescent="0.45">
      <c r="A945782" s="31"/>
    </row>
    <row r="945788" spans="1:1" s="30" customFormat="1" ht="14.25" customHeight="1" x14ac:dyDescent="0.35"/>
    <row r="945804" spans="1:1" ht="14.25" customHeight="1" x14ac:dyDescent="0.45">
      <c r="A945804" s="31"/>
    </row>
    <row r="945810" s="30" customFormat="1" ht="14.25" customHeight="1" x14ac:dyDescent="0.35"/>
    <row r="945826" spans="1:1" ht="14.25" customHeight="1" x14ac:dyDescent="0.45">
      <c r="A945826" s="31"/>
    </row>
    <row r="945832" spans="1:1" s="30" customFormat="1" ht="14.25" customHeight="1" x14ac:dyDescent="0.35"/>
    <row r="945848" spans="1:1" ht="14.25" customHeight="1" x14ac:dyDescent="0.45">
      <c r="A945848" s="31"/>
    </row>
    <row r="945854" spans="1:1" s="30" customFormat="1" ht="14.25" customHeight="1" x14ac:dyDescent="0.35"/>
    <row r="945870" spans="1:1" ht="14.25" customHeight="1" x14ac:dyDescent="0.45">
      <c r="A945870" s="31"/>
    </row>
    <row r="945876" s="30" customFormat="1" ht="14.25" customHeight="1" x14ac:dyDescent="0.35"/>
    <row r="945892" spans="1:1" ht="14.25" customHeight="1" x14ac:dyDescent="0.45">
      <c r="A945892" s="31"/>
    </row>
    <row r="945898" spans="1:1" s="30" customFormat="1" ht="14.25" customHeight="1" x14ac:dyDescent="0.35"/>
    <row r="945914" spans="1:1" ht="14.25" customHeight="1" x14ac:dyDescent="0.45">
      <c r="A945914" s="31"/>
    </row>
    <row r="945920" spans="1:1" s="30" customFormat="1" ht="14.25" customHeight="1" x14ac:dyDescent="0.35"/>
    <row r="945936" spans="1:1" ht="14.25" customHeight="1" x14ac:dyDescent="0.45">
      <c r="A945936" s="31"/>
    </row>
    <row r="945942" s="30" customFormat="1" ht="14.25" customHeight="1" x14ac:dyDescent="0.35"/>
    <row r="945958" spans="1:1" ht="14.25" customHeight="1" x14ac:dyDescent="0.45">
      <c r="A945958" s="31"/>
    </row>
    <row r="945964" spans="1:1" s="30" customFormat="1" ht="14.25" customHeight="1" x14ac:dyDescent="0.35"/>
    <row r="945980" spans="1:1" ht="14.25" customHeight="1" x14ac:dyDescent="0.45">
      <c r="A945980" s="31"/>
    </row>
    <row r="945986" s="30" customFormat="1" ht="14.25" customHeight="1" x14ac:dyDescent="0.35"/>
    <row r="946002" spans="1:1" ht="14.25" customHeight="1" x14ac:dyDescent="0.45">
      <c r="A946002" s="31"/>
    </row>
    <row r="946008" spans="1:1" s="30" customFormat="1" ht="14.25" customHeight="1" x14ac:dyDescent="0.35"/>
    <row r="946024" spans="1:1" ht="14.25" customHeight="1" x14ac:dyDescent="0.45">
      <c r="A946024" s="31"/>
    </row>
    <row r="946030" spans="1:1" s="30" customFormat="1" ht="14.25" customHeight="1" x14ac:dyDescent="0.35"/>
    <row r="946046" spans="1:1" ht="14.25" customHeight="1" x14ac:dyDescent="0.45">
      <c r="A946046" s="31"/>
    </row>
    <row r="946052" s="30" customFormat="1" ht="14.25" customHeight="1" x14ac:dyDescent="0.35"/>
    <row r="946068" spans="1:1" ht="14.25" customHeight="1" x14ac:dyDescent="0.45">
      <c r="A946068" s="31"/>
    </row>
    <row r="946074" spans="1:1" s="30" customFormat="1" ht="14.25" customHeight="1" x14ac:dyDescent="0.35"/>
    <row r="946090" spans="1:1" ht="14.25" customHeight="1" x14ac:dyDescent="0.45">
      <c r="A946090" s="31"/>
    </row>
    <row r="946096" spans="1:1" s="30" customFormat="1" ht="14.25" customHeight="1" x14ac:dyDescent="0.35"/>
    <row r="946112" spans="1:1" ht="14.25" customHeight="1" x14ac:dyDescent="0.45">
      <c r="A946112" s="31"/>
    </row>
    <row r="946118" s="30" customFormat="1" ht="14.25" customHeight="1" x14ac:dyDescent="0.35"/>
    <row r="946134" spans="1:1" ht="14.25" customHeight="1" x14ac:dyDescent="0.45">
      <c r="A946134" s="31"/>
    </row>
    <row r="946140" spans="1:1" s="30" customFormat="1" ht="14.25" customHeight="1" x14ac:dyDescent="0.35"/>
    <row r="946156" spans="1:1" ht="14.25" customHeight="1" x14ac:dyDescent="0.45">
      <c r="A946156" s="31"/>
    </row>
    <row r="946162" s="30" customFormat="1" ht="14.25" customHeight="1" x14ac:dyDescent="0.35"/>
    <row r="946178" spans="1:1" ht="14.25" customHeight="1" x14ac:dyDescent="0.45">
      <c r="A946178" s="31"/>
    </row>
    <row r="946184" spans="1:1" s="30" customFormat="1" ht="14.25" customHeight="1" x14ac:dyDescent="0.35"/>
    <row r="946200" spans="1:1" ht="14.25" customHeight="1" x14ac:dyDescent="0.45">
      <c r="A946200" s="31"/>
    </row>
    <row r="946206" spans="1:1" s="30" customFormat="1" ht="14.25" customHeight="1" x14ac:dyDescent="0.35"/>
    <row r="946222" spans="1:1" ht="14.25" customHeight="1" x14ac:dyDescent="0.45">
      <c r="A946222" s="31"/>
    </row>
    <row r="946228" s="30" customFormat="1" ht="14.25" customHeight="1" x14ac:dyDescent="0.35"/>
    <row r="946244" spans="1:1" ht="14.25" customHeight="1" x14ac:dyDescent="0.45">
      <c r="A946244" s="31"/>
    </row>
    <row r="946250" spans="1:1" s="30" customFormat="1" ht="14.25" customHeight="1" x14ac:dyDescent="0.35"/>
    <row r="946266" spans="1:1" ht="14.25" customHeight="1" x14ac:dyDescent="0.45">
      <c r="A946266" s="31"/>
    </row>
    <row r="946272" spans="1:1" s="30" customFormat="1" ht="14.25" customHeight="1" x14ac:dyDescent="0.35"/>
    <row r="946288" spans="1:1" ht="14.25" customHeight="1" x14ac:dyDescent="0.45">
      <c r="A946288" s="31"/>
    </row>
    <row r="946294" s="30" customFormat="1" ht="14.25" customHeight="1" x14ac:dyDescent="0.35"/>
    <row r="946310" spans="1:1" ht="14.25" customHeight="1" x14ac:dyDescent="0.45">
      <c r="A946310" s="31"/>
    </row>
    <row r="946316" spans="1:1" s="30" customFormat="1" ht="14.25" customHeight="1" x14ac:dyDescent="0.35"/>
    <row r="946332" spans="1:1" ht="14.25" customHeight="1" x14ac:dyDescent="0.45">
      <c r="A946332" s="31"/>
    </row>
    <row r="946338" s="30" customFormat="1" ht="14.25" customHeight="1" x14ac:dyDescent="0.35"/>
    <row r="946354" spans="1:1" ht="14.25" customHeight="1" x14ac:dyDescent="0.45">
      <c r="A946354" s="31"/>
    </row>
    <row r="946360" spans="1:1" s="30" customFormat="1" ht="14.25" customHeight="1" x14ac:dyDescent="0.35"/>
    <row r="946376" spans="1:1" ht="14.25" customHeight="1" x14ac:dyDescent="0.45">
      <c r="A946376" s="31"/>
    </row>
    <row r="946382" spans="1:1" s="30" customFormat="1" ht="14.25" customHeight="1" x14ac:dyDescent="0.35"/>
    <row r="946398" spans="1:1" ht="14.25" customHeight="1" x14ac:dyDescent="0.45">
      <c r="A946398" s="31"/>
    </row>
    <row r="946404" s="30" customFormat="1" ht="14.25" customHeight="1" x14ac:dyDescent="0.35"/>
    <row r="946420" spans="1:1" ht="14.25" customHeight="1" x14ac:dyDescent="0.45">
      <c r="A946420" s="31"/>
    </row>
    <row r="946426" spans="1:1" s="30" customFormat="1" ht="14.25" customHeight="1" x14ac:dyDescent="0.35"/>
    <row r="946442" spans="1:1" ht="14.25" customHeight="1" x14ac:dyDescent="0.45">
      <c r="A946442" s="31"/>
    </row>
    <row r="946448" spans="1:1" s="30" customFormat="1" ht="14.25" customHeight="1" x14ac:dyDescent="0.35"/>
    <row r="946464" spans="1:1" ht="14.25" customHeight="1" x14ac:dyDescent="0.45">
      <c r="A946464" s="31"/>
    </row>
    <row r="946470" s="30" customFormat="1" ht="14.25" customHeight="1" x14ac:dyDescent="0.35"/>
    <row r="946486" spans="1:1" ht="14.25" customHeight="1" x14ac:dyDescent="0.45">
      <c r="A946486" s="31"/>
    </row>
    <row r="946492" spans="1:1" s="30" customFormat="1" ht="14.25" customHeight="1" x14ac:dyDescent="0.35"/>
    <row r="946508" spans="1:1" ht="14.25" customHeight="1" x14ac:dyDescent="0.45">
      <c r="A946508" s="31"/>
    </row>
    <row r="946514" s="30" customFormat="1" ht="14.25" customHeight="1" x14ac:dyDescent="0.35"/>
    <row r="946530" spans="1:1" ht="14.25" customHeight="1" x14ac:dyDescent="0.45">
      <c r="A946530" s="31"/>
    </row>
    <row r="946536" spans="1:1" s="30" customFormat="1" ht="14.25" customHeight="1" x14ac:dyDescent="0.35"/>
    <row r="946552" spans="1:1" ht="14.25" customHeight="1" x14ac:dyDescent="0.45">
      <c r="A946552" s="31"/>
    </row>
    <row r="946558" spans="1:1" s="30" customFormat="1" ht="14.25" customHeight="1" x14ac:dyDescent="0.35"/>
    <row r="946574" spans="1:1" ht="14.25" customHeight="1" x14ac:dyDescent="0.45">
      <c r="A946574" s="31"/>
    </row>
    <row r="946580" s="30" customFormat="1" ht="14.25" customHeight="1" x14ac:dyDescent="0.35"/>
    <row r="946596" spans="1:1" ht="14.25" customHeight="1" x14ac:dyDescent="0.45">
      <c r="A946596" s="31"/>
    </row>
    <row r="946602" spans="1:1" s="30" customFormat="1" ht="14.25" customHeight="1" x14ac:dyDescent="0.35"/>
    <row r="946618" spans="1:1" ht="14.25" customHeight="1" x14ac:dyDescent="0.45">
      <c r="A946618" s="31"/>
    </row>
    <row r="946624" spans="1:1" s="30" customFormat="1" ht="14.25" customHeight="1" x14ac:dyDescent="0.35"/>
    <row r="946640" spans="1:1" ht="14.25" customHeight="1" x14ac:dyDescent="0.45">
      <c r="A946640" s="31"/>
    </row>
    <row r="946646" s="30" customFormat="1" ht="14.25" customHeight="1" x14ac:dyDescent="0.35"/>
    <row r="946662" spans="1:1" ht="14.25" customHeight="1" x14ac:dyDescent="0.45">
      <c r="A946662" s="31"/>
    </row>
    <row r="946668" spans="1:1" s="30" customFormat="1" ht="14.25" customHeight="1" x14ac:dyDescent="0.35"/>
    <row r="946684" spans="1:1" ht="14.25" customHeight="1" x14ac:dyDescent="0.45">
      <c r="A946684" s="31"/>
    </row>
    <row r="946690" s="30" customFormat="1" ht="14.25" customHeight="1" x14ac:dyDescent="0.35"/>
    <row r="946706" spans="1:1" ht="14.25" customHeight="1" x14ac:dyDescent="0.45">
      <c r="A946706" s="31"/>
    </row>
    <row r="946712" spans="1:1" s="30" customFormat="1" ht="14.25" customHeight="1" x14ac:dyDescent="0.35"/>
    <row r="946728" spans="1:1" ht="14.25" customHeight="1" x14ac:dyDescent="0.45">
      <c r="A946728" s="31"/>
    </row>
    <row r="946734" spans="1:1" s="30" customFormat="1" ht="14.25" customHeight="1" x14ac:dyDescent="0.35"/>
    <row r="946750" spans="1:1" ht="14.25" customHeight="1" x14ac:dyDescent="0.45">
      <c r="A946750" s="31"/>
    </row>
    <row r="946756" s="30" customFormat="1" ht="14.25" customHeight="1" x14ac:dyDescent="0.35"/>
    <row r="946772" spans="1:1" ht="14.25" customHeight="1" x14ac:dyDescent="0.45">
      <c r="A946772" s="31"/>
    </row>
    <row r="946778" spans="1:1" s="30" customFormat="1" ht="14.25" customHeight="1" x14ac:dyDescent="0.35"/>
    <row r="946794" spans="1:1" ht="14.25" customHeight="1" x14ac:dyDescent="0.45">
      <c r="A946794" s="31"/>
    </row>
    <row r="946800" spans="1:1" s="30" customFormat="1" ht="14.25" customHeight="1" x14ac:dyDescent="0.35"/>
    <row r="946816" spans="1:1" ht="14.25" customHeight="1" x14ac:dyDescent="0.45">
      <c r="A946816" s="31"/>
    </row>
    <row r="946822" s="30" customFormat="1" ht="14.25" customHeight="1" x14ac:dyDescent="0.35"/>
    <row r="946838" spans="1:1" ht="14.25" customHeight="1" x14ac:dyDescent="0.45">
      <c r="A946838" s="31"/>
    </row>
    <row r="946844" spans="1:1" s="30" customFormat="1" ht="14.25" customHeight="1" x14ac:dyDescent="0.35"/>
    <row r="946860" spans="1:1" ht="14.25" customHeight="1" x14ac:dyDescent="0.45">
      <c r="A946860" s="31"/>
    </row>
    <row r="946866" s="30" customFormat="1" ht="14.25" customHeight="1" x14ac:dyDescent="0.35"/>
    <row r="946882" spans="1:1" ht="14.25" customHeight="1" x14ac:dyDescent="0.45">
      <c r="A946882" s="31"/>
    </row>
    <row r="946888" spans="1:1" s="30" customFormat="1" ht="14.25" customHeight="1" x14ac:dyDescent="0.35"/>
    <row r="946904" spans="1:1" ht="14.25" customHeight="1" x14ac:dyDescent="0.45">
      <c r="A946904" s="31"/>
    </row>
    <row r="946910" spans="1:1" s="30" customFormat="1" ht="14.25" customHeight="1" x14ac:dyDescent="0.35"/>
    <row r="946926" spans="1:1" ht="14.25" customHeight="1" x14ac:dyDescent="0.45">
      <c r="A946926" s="31"/>
    </row>
    <row r="946932" s="30" customFormat="1" ht="14.25" customHeight="1" x14ac:dyDescent="0.35"/>
    <row r="946948" spans="1:1" ht="14.25" customHeight="1" x14ac:dyDescent="0.45">
      <c r="A946948" s="31"/>
    </row>
    <row r="946954" spans="1:1" s="30" customFormat="1" ht="14.25" customHeight="1" x14ac:dyDescent="0.35"/>
    <row r="946970" spans="1:1" ht="14.25" customHeight="1" x14ac:dyDescent="0.45">
      <c r="A946970" s="31"/>
    </row>
    <row r="946976" spans="1:1" s="30" customFormat="1" ht="14.25" customHeight="1" x14ac:dyDescent="0.35"/>
    <row r="946992" spans="1:1" ht="14.25" customHeight="1" x14ac:dyDescent="0.45">
      <c r="A946992" s="31"/>
    </row>
    <row r="946998" s="30" customFormat="1" ht="14.25" customHeight="1" x14ac:dyDescent="0.35"/>
    <row r="947014" spans="1:1" ht="14.25" customHeight="1" x14ac:dyDescent="0.45">
      <c r="A947014" s="31"/>
    </row>
    <row r="947020" spans="1:1" s="30" customFormat="1" ht="14.25" customHeight="1" x14ac:dyDescent="0.35"/>
    <row r="947036" spans="1:1" ht="14.25" customHeight="1" x14ac:dyDescent="0.45">
      <c r="A947036" s="31"/>
    </row>
    <row r="947042" s="30" customFormat="1" ht="14.25" customHeight="1" x14ac:dyDescent="0.35"/>
    <row r="947058" spans="1:1" ht="14.25" customHeight="1" x14ac:dyDescent="0.45">
      <c r="A947058" s="31"/>
    </row>
    <row r="947064" spans="1:1" s="30" customFormat="1" ht="14.25" customHeight="1" x14ac:dyDescent="0.35"/>
    <row r="947080" spans="1:1" ht="14.25" customHeight="1" x14ac:dyDescent="0.45">
      <c r="A947080" s="31"/>
    </row>
    <row r="947086" spans="1:1" s="30" customFormat="1" ht="14.25" customHeight="1" x14ac:dyDescent="0.35"/>
    <row r="947102" spans="1:1" ht="14.25" customHeight="1" x14ac:dyDescent="0.45">
      <c r="A947102" s="31"/>
    </row>
    <row r="947108" s="30" customFormat="1" ht="14.25" customHeight="1" x14ac:dyDescent="0.35"/>
    <row r="947124" spans="1:1" ht="14.25" customHeight="1" x14ac:dyDescent="0.45">
      <c r="A947124" s="31"/>
    </row>
    <row r="947130" spans="1:1" s="30" customFormat="1" ht="14.25" customHeight="1" x14ac:dyDescent="0.35"/>
    <row r="947146" spans="1:1" ht="14.25" customHeight="1" x14ac:dyDescent="0.45">
      <c r="A947146" s="31"/>
    </row>
    <row r="947152" spans="1:1" s="30" customFormat="1" ht="14.25" customHeight="1" x14ac:dyDescent="0.35"/>
    <row r="947168" spans="1:1" ht="14.25" customHeight="1" x14ac:dyDescent="0.45">
      <c r="A947168" s="31"/>
    </row>
    <row r="947174" s="30" customFormat="1" ht="14.25" customHeight="1" x14ac:dyDescent="0.35"/>
    <row r="947190" spans="1:1" ht="14.25" customHeight="1" x14ac:dyDescent="0.45">
      <c r="A947190" s="31"/>
    </row>
    <row r="947196" spans="1:1" s="30" customFormat="1" ht="14.25" customHeight="1" x14ac:dyDescent="0.35"/>
    <row r="947212" spans="1:1" ht="14.25" customHeight="1" x14ac:dyDescent="0.45">
      <c r="A947212" s="31"/>
    </row>
    <row r="947218" s="30" customFormat="1" ht="14.25" customHeight="1" x14ac:dyDescent="0.35"/>
    <row r="947234" spans="1:1" ht="14.25" customHeight="1" x14ac:dyDescent="0.45">
      <c r="A947234" s="31"/>
    </row>
    <row r="947240" spans="1:1" s="30" customFormat="1" ht="14.25" customHeight="1" x14ac:dyDescent="0.35"/>
    <row r="947256" spans="1:1" ht="14.25" customHeight="1" x14ac:dyDescent="0.45">
      <c r="A947256" s="31"/>
    </row>
    <row r="947262" spans="1:1" s="30" customFormat="1" ht="14.25" customHeight="1" x14ac:dyDescent="0.35"/>
    <row r="947278" spans="1:1" ht="14.25" customHeight="1" x14ac:dyDescent="0.45">
      <c r="A947278" s="31"/>
    </row>
    <row r="947284" s="30" customFormat="1" ht="14.25" customHeight="1" x14ac:dyDescent="0.35"/>
    <row r="947300" spans="1:1" ht="14.25" customHeight="1" x14ac:dyDescent="0.45">
      <c r="A947300" s="31"/>
    </row>
    <row r="947306" spans="1:1" s="30" customFormat="1" ht="14.25" customHeight="1" x14ac:dyDescent="0.35"/>
    <row r="947322" spans="1:1" ht="14.25" customHeight="1" x14ac:dyDescent="0.45">
      <c r="A947322" s="31"/>
    </row>
    <row r="947328" spans="1:1" s="30" customFormat="1" ht="14.25" customHeight="1" x14ac:dyDescent="0.35"/>
    <row r="947344" spans="1:1" ht="14.25" customHeight="1" x14ac:dyDescent="0.45">
      <c r="A947344" s="31"/>
    </row>
    <row r="947350" s="30" customFormat="1" ht="14.25" customHeight="1" x14ac:dyDescent="0.35"/>
    <row r="947366" spans="1:1" ht="14.25" customHeight="1" x14ac:dyDescent="0.45">
      <c r="A947366" s="31"/>
    </row>
    <row r="947372" spans="1:1" s="30" customFormat="1" ht="14.25" customHeight="1" x14ac:dyDescent="0.35"/>
    <row r="947388" spans="1:1" ht="14.25" customHeight="1" x14ac:dyDescent="0.45">
      <c r="A947388" s="31"/>
    </row>
    <row r="947394" s="30" customFormat="1" ht="14.25" customHeight="1" x14ac:dyDescent="0.35"/>
    <row r="947410" spans="1:1" ht="14.25" customHeight="1" x14ac:dyDescent="0.45">
      <c r="A947410" s="31"/>
    </row>
    <row r="947416" spans="1:1" s="30" customFormat="1" ht="14.25" customHeight="1" x14ac:dyDescent="0.35"/>
    <row r="947432" spans="1:1" ht="14.25" customHeight="1" x14ac:dyDescent="0.45">
      <c r="A947432" s="31"/>
    </row>
    <row r="947438" spans="1:1" s="30" customFormat="1" ht="14.25" customHeight="1" x14ac:dyDescent="0.35"/>
    <row r="947454" spans="1:1" ht="14.25" customHeight="1" x14ac:dyDescent="0.45">
      <c r="A947454" s="31"/>
    </row>
    <row r="947460" s="30" customFormat="1" ht="14.25" customHeight="1" x14ac:dyDescent="0.35"/>
    <row r="947476" spans="1:1" ht="14.25" customHeight="1" x14ac:dyDescent="0.45">
      <c r="A947476" s="31"/>
    </row>
    <row r="947482" spans="1:1" s="30" customFormat="1" ht="14.25" customHeight="1" x14ac:dyDescent="0.35"/>
    <row r="947498" spans="1:1" ht="14.25" customHeight="1" x14ac:dyDescent="0.45">
      <c r="A947498" s="31"/>
    </row>
    <row r="947504" spans="1:1" s="30" customFormat="1" ht="14.25" customHeight="1" x14ac:dyDescent="0.35"/>
    <row r="947520" spans="1:1" ht="14.25" customHeight="1" x14ac:dyDescent="0.45">
      <c r="A947520" s="31"/>
    </row>
    <row r="947526" s="30" customFormat="1" ht="14.25" customHeight="1" x14ac:dyDescent="0.35"/>
    <row r="947542" spans="1:1" ht="14.25" customHeight="1" x14ac:dyDescent="0.45">
      <c r="A947542" s="31"/>
    </row>
    <row r="947548" spans="1:1" s="30" customFormat="1" ht="14.25" customHeight="1" x14ac:dyDescent="0.35"/>
    <row r="947564" spans="1:1" ht="14.25" customHeight="1" x14ac:dyDescent="0.45">
      <c r="A947564" s="31"/>
    </row>
    <row r="947570" s="30" customFormat="1" ht="14.25" customHeight="1" x14ac:dyDescent="0.35"/>
    <row r="947586" spans="1:1" ht="14.25" customHeight="1" x14ac:dyDescent="0.45">
      <c r="A947586" s="31"/>
    </row>
    <row r="947592" spans="1:1" s="30" customFormat="1" ht="14.25" customHeight="1" x14ac:dyDescent="0.35"/>
    <row r="947608" spans="1:1" ht="14.25" customHeight="1" x14ac:dyDescent="0.45">
      <c r="A947608" s="31"/>
    </row>
    <row r="947614" spans="1:1" s="30" customFormat="1" ht="14.25" customHeight="1" x14ac:dyDescent="0.35"/>
    <row r="947630" spans="1:1" ht="14.25" customHeight="1" x14ac:dyDescent="0.45">
      <c r="A947630" s="31"/>
    </row>
    <row r="947636" s="30" customFormat="1" ht="14.25" customHeight="1" x14ac:dyDescent="0.35"/>
    <row r="947652" spans="1:1" ht="14.25" customHeight="1" x14ac:dyDescent="0.45">
      <c r="A947652" s="31"/>
    </row>
    <row r="947658" spans="1:1" s="30" customFormat="1" ht="14.25" customHeight="1" x14ac:dyDescent="0.35"/>
    <row r="947674" spans="1:1" ht="14.25" customHeight="1" x14ac:dyDescent="0.45">
      <c r="A947674" s="31"/>
    </row>
    <row r="947680" spans="1:1" s="30" customFormat="1" ht="14.25" customHeight="1" x14ac:dyDescent="0.35"/>
    <row r="947696" spans="1:1" ht="14.25" customHeight="1" x14ac:dyDescent="0.45">
      <c r="A947696" s="31"/>
    </row>
    <row r="947702" s="30" customFormat="1" ht="14.25" customHeight="1" x14ac:dyDescent="0.35"/>
    <row r="947718" spans="1:1" ht="14.25" customHeight="1" x14ac:dyDescent="0.45">
      <c r="A947718" s="31"/>
    </row>
    <row r="947724" spans="1:1" s="30" customFormat="1" ht="14.25" customHeight="1" x14ac:dyDescent="0.35"/>
    <row r="947740" spans="1:1" ht="14.25" customHeight="1" x14ac:dyDescent="0.45">
      <c r="A947740" s="31"/>
    </row>
    <row r="947746" s="30" customFormat="1" ht="14.25" customHeight="1" x14ac:dyDescent="0.35"/>
    <row r="947762" spans="1:1" ht="14.25" customHeight="1" x14ac:dyDescent="0.45">
      <c r="A947762" s="31"/>
    </row>
    <row r="947768" spans="1:1" s="30" customFormat="1" ht="14.25" customHeight="1" x14ac:dyDescent="0.35"/>
    <row r="947784" spans="1:1" ht="14.25" customHeight="1" x14ac:dyDescent="0.45">
      <c r="A947784" s="31"/>
    </row>
    <row r="947790" spans="1:1" s="30" customFormat="1" ht="14.25" customHeight="1" x14ac:dyDescent="0.35"/>
    <row r="947806" spans="1:1" ht="14.25" customHeight="1" x14ac:dyDescent="0.45">
      <c r="A947806" s="31"/>
    </row>
    <row r="947812" s="30" customFormat="1" ht="14.25" customHeight="1" x14ac:dyDescent="0.35"/>
    <row r="947828" spans="1:1" ht="14.25" customHeight="1" x14ac:dyDescent="0.45">
      <c r="A947828" s="31"/>
    </row>
    <row r="947834" spans="1:1" s="30" customFormat="1" ht="14.25" customHeight="1" x14ac:dyDescent="0.35"/>
    <row r="947850" spans="1:1" ht="14.25" customHeight="1" x14ac:dyDescent="0.45">
      <c r="A947850" s="31"/>
    </row>
    <row r="947856" spans="1:1" s="30" customFormat="1" ht="14.25" customHeight="1" x14ac:dyDescent="0.35"/>
    <row r="947872" spans="1:1" ht="14.25" customHeight="1" x14ac:dyDescent="0.45">
      <c r="A947872" s="31"/>
    </row>
    <row r="947878" s="30" customFormat="1" ht="14.25" customHeight="1" x14ac:dyDescent="0.35"/>
    <row r="947894" spans="1:1" ht="14.25" customHeight="1" x14ac:dyDescent="0.45">
      <c r="A947894" s="31"/>
    </row>
    <row r="947900" spans="1:1" s="30" customFormat="1" ht="14.25" customHeight="1" x14ac:dyDescent="0.35"/>
    <row r="947916" spans="1:1" ht="14.25" customHeight="1" x14ac:dyDescent="0.45">
      <c r="A947916" s="31"/>
    </row>
    <row r="947922" s="30" customFormat="1" ht="14.25" customHeight="1" x14ac:dyDescent="0.35"/>
    <row r="947938" spans="1:1" ht="14.25" customHeight="1" x14ac:dyDescent="0.45">
      <c r="A947938" s="31"/>
    </row>
    <row r="947944" spans="1:1" s="30" customFormat="1" ht="14.25" customHeight="1" x14ac:dyDescent="0.35"/>
    <row r="947960" spans="1:1" ht="14.25" customHeight="1" x14ac:dyDescent="0.45">
      <c r="A947960" s="31"/>
    </row>
    <row r="947966" spans="1:1" s="30" customFormat="1" ht="14.25" customHeight="1" x14ac:dyDescent="0.35"/>
    <row r="947982" spans="1:1" ht="14.25" customHeight="1" x14ac:dyDescent="0.45">
      <c r="A947982" s="31"/>
    </row>
    <row r="947988" s="30" customFormat="1" ht="14.25" customHeight="1" x14ac:dyDescent="0.35"/>
    <row r="948004" spans="1:1" ht="14.25" customHeight="1" x14ac:dyDescent="0.45">
      <c r="A948004" s="31"/>
    </row>
    <row r="948010" spans="1:1" s="30" customFormat="1" ht="14.25" customHeight="1" x14ac:dyDescent="0.35"/>
    <row r="948026" spans="1:1" ht="14.25" customHeight="1" x14ac:dyDescent="0.45">
      <c r="A948026" s="31"/>
    </row>
    <row r="948032" spans="1:1" s="30" customFormat="1" ht="14.25" customHeight="1" x14ac:dyDescent="0.35"/>
    <row r="948048" spans="1:1" ht="14.25" customHeight="1" x14ac:dyDescent="0.45">
      <c r="A948048" s="31"/>
    </row>
    <row r="948054" s="30" customFormat="1" ht="14.25" customHeight="1" x14ac:dyDescent="0.35"/>
    <row r="948070" spans="1:1" ht="14.25" customHeight="1" x14ac:dyDescent="0.45">
      <c r="A948070" s="31"/>
    </row>
    <row r="948076" spans="1:1" s="30" customFormat="1" ht="14.25" customHeight="1" x14ac:dyDescent="0.35"/>
    <row r="948092" spans="1:1" ht="14.25" customHeight="1" x14ac:dyDescent="0.45">
      <c r="A948092" s="31"/>
    </row>
    <row r="948098" s="30" customFormat="1" ht="14.25" customHeight="1" x14ac:dyDescent="0.35"/>
    <row r="948114" spans="1:1" ht="14.25" customHeight="1" x14ac:dyDescent="0.45">
      <c r="A948114" s="31"/>
    </row>
    <row r="948120" spans="1:1" s="30" customFormat="1" ht="14.25" customHeight="1" x14ac:dyDescent="0.35"/>
    <row r="948136" spans="1:1" ht="14.25" customHeight="1" x14ac:dyDescent="0.45">
      <c r="A948136" s="31"/>
    </row>
    <row r="948142" spans="1:1" s="30" customFormat="1" ht="14.25" customHeight="1" x14ac:dyDescent="0.35"/>
    <row r="948158" spans="1:1" ht="14.25" customHeight="1" x14ac:dyDescent="0.45">
      <c r="A948158" s="31"/>
    </row>
    <row r="948164" s="30" customFormat="1" ht="14.25" customHeight="1" x14ac:dyDescent="0.35"/>
    <row r="948180" spans="1:1" ht="14.25" customHeight="1" x14ac:dyDescent="0.45">
      <c r="A948180" s="31"/>
    </row>
    <row r="948186" spans="1:1" s="30" customFormat="1" ht="14.25" customHeight="1" x14ac:dyDescent="0.35"/>
    <row r="948202" spans="1:1" ht="14.25" customHeight="1" x14ac:dyDescent="0.45">
      <c r="A948202" s="31"/>
    </row>
    <row r="948208" spans="1:1" s="30" customFormat="1" ht="14.25" customHeight="1" x14ac:dyDescent="0.35"/>
    <row r="948224" spans="1:1" ht="14.25" customHeight="1" x14ac:dyDescent="0.45">
      <c r="A948224" s="31"/>
    </row>
    <row r="948230" s="30" customFormat="1" ht="14.25" customHeight="1" x14ac:dyDescent="0.35"/>
    <row r="948246" spans="1:1" ht="14.25" customHeight="1" x14ac:dyDescent="0.45">
      <c r="A948246" s="31"/>
    </row>
    <row r="948252" spans="1:1" s="30" customFormat="1" ht="14.25" customHeight="1" x14ac:dyDescent="0.35"/>
    <row r="948268" spans="1:1" ht="14.25" customHeight="1" x14ac:dyDescent="0.45">
      <c r="A948268" s="31"/>
    </row>
    <row r="948274" s="30" customFormat="1" ht="14.25" customHeight="1" x14ac:dyDescent="0.35"/>
    <row r="948290" spans="1:1" ht="14.25" customHeight="1" x14ac:dyDescent="0.45">
      <c r="A948290" s="31"/>
    </row>
    <row r="948296" spans="1:1" s="30" customFormat="1" ht="14.25" customHeight="1" x14ac:dyDescent="0.35"/>
    <row r="948312" spans="1:1" ht="14.25" customHeight="1" x14ac:dyDescent="0.45">
      <c r="A948312" s="31"/>
    </row>
    <row r="948318" spans="1:1" s="30" customFormat="1" ht="14.25" customHeight="1" x14ac:dyDescent="0.35"/>
    <row r="948334" spans="1:1" ht="14.25" customHeight="1" x14ac:dyDescent="0.45">
      <c r="A948334" s="31"/>
    </row>
    <row r="948340" s="30" customFormat="1" ht="14.25" customHeight="1" x14ac:dyDescent="0.35"/>
    <row r="948356" spans="1:1" ht="14.25" customHeight="1" x14ac:dyDescent="0.45">
      <c r="A948356" s="31"/>
    </row>
    <row r="948362" spans="1:1" s="30" customFormat="1" ht="14.25" customHeight="1" x14ac:dyDescent="0.35"/>
    <row r="948378" spans="1:1" ht="14.25" customHeight="1" x14ac:dyDescent="0.45">
      <c r="A948378" s="31"/>
    </row>
    <row r="948384" spans="1:1" s="30" customFormat="1" ht="14.25" customHeight="1" x14ac:dyDescent="0.35"/>
    <row r="948400" spans="1:1" ht="14.25" customHeight="1" x14ac:dyDescent="0.45">
      <c r="A948400" s="31"/>
    </row>
    <row r="948406" s="30" customFormat="1" ht="14.25" customHeight="1" x14ac:dyDescent="0.35"/>
    <row r="948422" spans="1:1" ht="14.25" customHeight="1" x14ac:dyDescent="0.45">
      <c r="A948422" s="31"/>
    </row>
    <row r="948428" spans="1:1" s="30" customFormat="1" ht="14.25" customHeight="1" x14ac:dyDescent="0.35"/>
    <row r="948444" spans="1:1" ht="14.25" customHeight="1" x14ac:dyDescent="0.45">
      <c r="A948444" s="31"/>
    </row>
    <row r="948450" s="30" customFormat="1" ht="14.25" customHeight="1" x14ac:dyDescent="0.35"/>
    <row r="948466" spans="1:1" ht="14.25" customHeight="1" x14ac:dyDescent="0.45">
      <c r="A948466" s="31"/>
    </row>
    <row r="948472" spans="1:1" s="30" customFormat="1" ht="14.25" customHeight="1" x14ac:dyDescent="0.35"/>
    <row r="948488" spans="1:1" ht="14.25" customHeight="1" x14ac:dyDescent="0.45">
      <c r="A948488" s="31"/>
    </row>
    <row r="948494" spans="1:1" s="30" customFormat="1" ht="14.25" customHeight="1" x14ac:dyDescent="0.35"/>
    <row r="948510" spans="1:1" ht="14.25" customHeight="1" x14ac:dyDescent="0.45">
      <c r="A948510" s="31"/>
    </row>
    <row r="948516" s="30" customFormat="1" ht="14.25" customHeight="1" x14ac:dyDescent="0.35"/>
    <row r="948532" spans="1:1" ht="14.25" customHeight="1" x14ac:dyDescent="0.45">
      <c r="A948532" s="31"/>
    </row>
    <row r="948538" spans="1:1" s="30" customFormat="1" ht="14.25" customHeight="1" x14ac:dyDescent="0.35"/>
    <row r="948554" spans="1:1" ht="14.25" customHeight="1" x14ac:dyDescent="0.45">
      <c r="A948554" s="31"/>
    </row>
    <row r="948560" spans="1:1" s="30" customFormat="1" ht="14.25" customHeight="1" x14ac:dyDescent="0.35"/>
    <row r="948576" spans="1:1" ht="14.25" customHeight="1" x14ac:dyDescent="0.45">
      <c r="A948576" s="31"/>
    </row>
    <row r="948582" s="30" customFormat="1" ht="14.25" customHeight="1" x14ac:dyDescent="0.35"/>
    <row r="948598" spans="1:1" ht="14.25" customHeight="1" x14ac:dyDescent="0.45">
      <c r="A948598" s="31"/>
    </row>
    <row r="948604" spans="1:1" s="30" customFormat="1" ht="14.25" customHeight="1" x14ac:dyDescent="0.35"/>
    <row r="948620" spans="1:1" ht="14.25" customHeight="1" x14ac:dyDescent="0.45">
      <c r="A948620" s="31"/>
    </row>
    <row r="948626" s="30" customFormat="1" ht="14.25" customHeight="1" x14ac:dyDescent="0.35"/>
    <row r="948642" spans="1:1" ht="14.25" customHeight="1" x14ac:dyDescent="0.45">
      <c r="A948642" s="31"/>
    </row>
    <row r="948648" spans="1:1" s="30" customFormat="1" ht="14.25" customHeight="1" x14ac:dyDescent="0.35"/>
    <row r="948664" spans="1:1" ht="14.25" customHeight="1" x14ac:dyDescent="0.45">
      <c r="A948664" s="31"/>
    </row>
    <row r="948670" spans="1:1" s="30" customFormat="1" ht="14.25" customHeight="1" x14ac:dyDescent="0.35"/>
    <row r="948686" spans="1:1" ht="14.25" customHeight="1" x14ac:dyDescent="0.45">
      <c r="A948686" s="31"/>
    </row>
    <row r="948692" s="30" customFormat="1" ht="14.25" customHeight="1" x14ac:dyDescent="0.35"/>
    <row r="948708" spans="1:1" ht="14.25" customHeight="1" x14ac:dyDescent="0.45">
      <c r="A948708" s="31"/>
    </row>
    <row r="948714" spans="1:1" s="30" customFormat="1" ht="14.25" customHeight="1" x14ac:dyDescent="0.35"/>
    <row r="948730" spans="1:1" ht="14.25" customHeight="1" x14ac:dyDescent="0.45">
      <c r="A948730" s="31"/>
    </row>
    <row r="948736" spans="1:1" s="30" customFormat="1" ht="14.25" customHeight="1" x14ac:dyDescent="0.35"/>
    <row r="948752" spans="1:1" ht="14.25" customHeight="1" x14ac:dyDescent="0.45">
      <c r="A948752" s="31"/>
    </row>
    <row r="948758" s="30" customFormat="1" ht="14.25" customHeight="1" x14ac:dyDescent="0.35"/>
    <row r="948774" spans="1:1" ht="14.25" customHeight="1" x14ac:dyDescent="0.45">
      <c r="A948774" s="31"/>
    </row>
    <row r="948780" spans="1:1" s="30" customFormat="1" ht="14.25" customHeight="1" x14ac:dyDescent="0.35"/>
    <row r="948796" spans="1:1" ht="14.25" customHeight="1" x14ac:dyDescent="0.45">
      <c r="A948796" s="31"/>
    </row>
    <row r="948802" s="30" customFormat="1" ht="14.25" customHeight="1" x14ac:dyDescent="0.35"/>
    <row r="948818" spans="1:1" ht="14.25" customHeight="1" x14ac:dyDescent="0.45">
      <c r="A948818" s="31"/>
    </row>
    <row r="948824" spans="1:1" s="30" customFormat="1" ht="14.25" customHeight="1" x14ac:dyDescent="0.35"/>
    <row r="948840" spans="1:1" ht="14.25" customHeight="1" x14ac:dyDescent="0.45">
      <c r="A948840" s="31"/>
    </row>
    <row r="948846" spans="1:1" s="30" customFormat="1" ht="14.25" customHeight="1" x14ac:dyDescent="0.35"/>
    <row r="948862" spans="1:1" ht="14.25" customHeight="1" x14ac:dyDescent="0.45">
      <c r="A948862" s="31"/>
    </row>
    <row r="948868" s="30" customFormat="1" ht="14.25" customHeight="1" x14ac:dyDescent="0.35"/>
    <row r="948884" spans="1:1" ht="14.25" customHeight="1" x14ac:dyDescent="0.45">
      <c r="A948884" s="31"/>
    </row>
    <row r="948890" spans="1:1" s="30" customFormat="1" ht="14.25" customHeight="1" x14ac:dyDescent="0.35"/>
    <row r="948906" spans="1:1" ht="14.25" customHeight="1" x14ac:dyDescent="0.45">
      <c r="A948906" s="31"/>
    </row>
    <row r="948912" spans="1:1" s="30" customFormat="1" ht="14.25" customHeight="1" x14ac:dyDescent="0.35"/>
    <row r="948928" spans="1:1" ht="14.25" customHeight="1" x14ac:dyDescent="0.45">
      <c r="A948928" s="31"/>
    </row>
    <row r="948934" s="30" customFormat="1" ht="14.25" customHeight="1" x14ac:dyDescent="0.35"/>
    <row r="948950" spans="1:1" ht="14.25" customHeight="1" x14ac:dyDescent="0.45">
      <c r="A948950" s="31"/>
    </row>
    <row r="948956" spans="1:1" s="30" customFormat="1" ht="14.25" customHeight="1" x14ac:dyDescent="0.35"/>
    <row r="948972" spans="1:1" ht="14.25" customHeight="1" x14ac:dyDescent="0.45">
      <c r="A948972" s="31"/>
    </row>
    <row r="948978" s="30" customFormat="1" ht="14.25" customHeight="1" x14ac:dyDescent="0.35"/>
    <row r="948994" spans="1:1" ht="14.25" customHeight="1" x14ac:dyDescent="0.45">
      <c r="A948994" s="31"/>
    </row>
    <row r="949000" spans="1:1" s="30" customFormat="1" ht="14.25" customHeight="1" x14ac:dyDescent="0.35"/>
    <row r="949016" spans="1:1" ht="14.25" customHeight="1" x14ac:dyDescent="0.45">
      <c r="A949016" s="31"/>
    </row>
    <row r="949022" spans="1:1" s="30" customFormat="1" ht="14.25" customHeight="1" x14ac:dyDescent="0.35"/>
    <row r="949038" spans="1:1" ht="14.25" customHeight="1" x14ac:dyDescent="0.45">
      <c r="A949038" s="31"/>
    </row>
    <row r="949044" s="30" customFormat="1" ht="14.25" customHeight="1" x14ac:dyDescent="0.35"/>
    <row r="949060" spans="1:1" ht="14.25" customHeight="1" x14ac:dyDescent="0.45">
      <c r="A949060" s="31"/>
    </row>
    <row r="949066" spans="1:1" s="30" customFormat="1" ht="14.25" customHeight="1" x14ac:dyDescent="0.35"/>
    <row r="949082" spans="1:1" ht="14.25" customHeight="1" x14ac:dyDescent="0.45">
      <c r="A949082" s="31"/>
    </row>
    <row r="949088" spans="1:1" s="30" customFormat="1" ht="14.25" customHeight="1" x14ac:dyDescent="0.35"/>
    <row r="949104" spans="1:1" ht="14.25" customHeight="1" x14ac:dyDescent="0.45">
      <c r="A949104" s="31"/>
    </row>
    <row r="949110" s="30" customFormat="1" ht="14.25" customHeight="1" x14ac:dyDescent="0.35"/>
    <row r="949126" spans="1:1" ht="14.25" customHeight="1" x14ac:dyDescent="0.45">
      <c r="A949126" s="31"/>
    </row>
    <row r="949132" spans="1:1" s="30" customFormat="1" ht="14.25" customHeight="1" x14ac:dyDescent="0.35"/>
    <row r="949148" spans="1:1" ht="14.25" customHeight="1" x14ac:dyDescent="0.45">
      <c r="A949148" s="31"/>
    </row>
    <row r="949154" s="30" customFormat="1" ht="14.25" customHeight="1" x14ac:dyDescent="0.35"/>
    <row r="949170" spans="1:1" ht="14.25" customHeight="1" x14ac:dyDescent="0.45">
      <c r="A949170" s="31"/>
    </row>
    <row r="949176" spans="1:1" s="30" customFormat="1" ht="14.25" customHeight="1" x14ac:dyDescent="0.35"/>
    <row r="949192" spans="1:1" ht="14.25" customHeight="1" x14ac:dyDescent="0.45">
      <c r="A949192" s="31"/>
    </row>
    <row r="949198" spans="1:1" s="30" customFormat="1" ht="14.25" customHeight="1" x14ac:dyDescent="0.35"/>
    <row r="949214" spans="1:1" ht="14.25" customHeight="1" x14ac:dyDescent="0.45">
      <c r="A949214" s="31"/>
    </row>
    <row r="949220" s="30" customFormat="1" ht="14.25" customHeight="1" x14ac:dyDescent="0.35"/>
    <row r="949236" spans="1:1" ht="14.25" customHeight="1" x14ac:dyDescent="0.45">
      <c r="A949236" s="31"/>
    </row>
    <row r="949242" spans="1:1" s="30" customFormat="1" ht="14.25" customHeight="1" x14ac:dyDescent="0.35"/>
    <row r="949258" spans="1:1" ht="14.25" customHeight="1" x14ac:dyDescent="0.45">
      <c r="A949258" s="31"/>
    </row>
    <row r="949264" spans="1:1" s="30" customFormat="1" ht="14.25" customHeight="1" x14ac:dyDescent="0.35"/>
    <row r="949280" spans="1:1" ht="14.25" customHeight="1" x14ac:dyDescent="0.45">
      <c r="A949280" s="31"/>
    </row>
    <row r="949286" s="30" customFormat="1" ht="14.25" customHeight="1" x14ac:dyDescent="0.35"/>
    <row r="949302" spans="1:1" ht="14.25" customHeight="1" x14ac:dyDescent="0.45">
      <c r="A949302" s="31"/>
    </row>
    <row r="949308" spans="1:1" s="30" customFormat="1" ht="14.25" customHeight="1" x14ac:dyDescent="0.35"/>
    <row r="949324" spans="1:1" ht="14.25" customHeight="1" x14ac:dyDescent="0.45">
      <c r="A949324" s="31"/>
    </row>
    <row r="949330" s="30" customFormat="1" ht="14.25" customHeight="1" x14ac:dyDescent="0.35"/>
    <row r="949346" spans="1:1" ht="14.25" customHeight="1" x14ac:dyDescent="0.45">
      <c r="A949346" s="31"/>
    </row>
    <row r="949352" spans="1:1" s="30" customFormat="1" ht="14.25" customHeight="1" x14ac:dyDescent="0.35"/>
    <row r="949368" spans="1:1" ht="14.25" customHeight="1" x14ac:dyDescent="0.45">
      <c r="A949368" s="31"/>
    </row>
    <row r="949374" spans="1:1" s="30" customFormat="1" ht="14.25" customHeight="1" x14ac:dyDescent="0.35"/>
    <row r="949390" spans="1:1" ht="14.25" customHeight="1" x14ac:dyDescent="0.45">
      <c r="A949390" s="31"/>
    </row>
    <row r="949396" s="30" customFormat="1" ht="14.25" customHeight="1" x14ac:dyDescent="0.35"/>
    <row r="949412" spans="1:1" ht="14.25" customHeight="1" x14ac:dyDescent="0.45">
      <c r="A949412" s="31"/>
    </row>
    <row r="949418" spans="1:1" s="30" customFormat="1" ht="14.25" customHeight="1" x14ac:dyDescent="0.35"/>
    <row r="949434" spans="1:1" ht="14.25" customHeight="1" x14ac:dyDescent="0.45">
      <c r="A949434" s="31"/>
    </row>
    <row r="949440" spans="1:1" s="30" customFormat="1" ht="14.25" customHeight="1" x14ac:dyDescent="0.35"/>
    <row r="949456" spans="1:1" ht="14.25" customHeight="1" x14ac:dyDescent="0.45">
      <c r="A949456" s="31"/>
    </row>
    <row r="949462" s="30" customFormat="1" ht="14.25" customHeight="1" x14ac:dyDescent="0.35"/>
    <row r="949478" spans="1:1" ht="14.25" customHeight="1" x14ac:dyDescent="0.45">
      <c r="A949478" s="31"/>
    </row>
    <row r="949484" spans="1:1" s="30" customFormat="1" ht="14.25" customHeight="1" x14ac:dyDescent="0.35"/>
    <row r="949500" spans="1:1" ht="14.25" customHeight="1" x14ac:dyDescent="0.45">
      <c r="A949500" s="31"/>
    </row>
    <row r="949506" s="30" customFormat="1" ht="14.25" customHeight="1" x14ac:dyDescent="0.35"/>
    <row r="949522" spans="1:1" ht="14.25" customHeight="1" x14ac:dyDescent="0.45">
      <c r="A949522" s="31"/>
    </row>
    <row r="949528" spans="1:1" s="30" customFormat="1" ht="14.25" customHeight="1" x14ac:dyDescent="0.35"/>
    <row r="949544" spans="1:1" ht="14.25" customHeight="1" x14ac:dyDescent="0.45">
      <c r="A949544" s="31"/>
    </row>
    <row r="949550" spans="1:1" s="30" customFormat="1" ht="14.25" customHeight="1" x14ac:dyDescent="0.35"/>
    <row r="949566" spans="1:1" ht="14.25" customHeight="1" x14ac:dyDescent="0.45">
      <c r="A949566" s="31"/>
    </row>
    <row r="949572" s="30" customFormat="1" ht="14.25" customHeight="1" x14ac:dyDescent="0.35"/>
    <row r="949588" spans="1:1" ht="14.25" customHeight="1" x14ac:dyDescent="0.45">
      <c r="A949588" s="31"/>
    </row>
    <row r="949594" spans="1:1" s="30" customFormat="1" ht="14.25" customHeight="1" x14ac:dyDescent="0.35"/>
    <row r="949610" spans="1:1" ht="14.25" customHeight="1" x14ac:dyDescent="0.45">
      <c r="A949610" s="31"/>
    </row>
    <row r="949616" spans="1:1" s="30" customFormat="1" ht="14.25" customHeight="1" x14ac:dyDescent="0.35"/>
    <row r="949632" spans="1:1" ht="14.25" customHeight="1" x14ac:dyDescent="0.45">
      <c r="A949632" s="31"/>
    </row>
    <row r="949638" s="30" customFormat="1" ht="14.25" customHeight="1" x14ac:dyDescent="0.35"/>
    <row r="949654" spans="1:1" ht="14.25" customHeight="1" x14ac:dyDescent="0.45">
      <c r="A949654" s="31"/>
    </row>
    <row r="949660" spans="1:1" s="30" customFormat="1" ht="14.25" customHeight="1" x14ac:dyDescent="0.35"/>
    <row r="949676" spans="1:1" ht="14.25" customHeight="1" x14ac:dyDescent="0.45">
      <c r="A949676" s="31"/>
    </row>
    <row r="949682" s="30" customFormat="1" ht="14.25" customHeight="1" x14ac:dyDescent="0.35"/>
    <row r="949698" spans="1:1" ht="14.25" customHeight="1" x14ac:dyDescent="0.45">
      <c r="A949698" s="31"/>
    </row>
    <row r="949704" spans="1:1" s="30" customFormat="1" ht="14.25" customHeight="1" x14ac:dyDescent="0.35"/>
    <row r="949720" spans="1:1" ht="14.25" customHeight="1" x14ac:dyDescent="0.45">
      <c r="A949720" s="31"/>
    </row>
    <row r="949726" spans="1:1" s="30" customFormat="1" ht="14.25" customHeight="1" x14ac:dyDescent="0.35"/>
    <row r="949742" spans="1:1" ht="14.25" customHeight="1" x14ac:dyDescent="0.45">
      <c r="A949742" s="31"/>
    </row>
    <row r="949748" s="30" customFormat="1" ht="14.25" customHeight="1" x14ac:dyDescent="0.35"/>
    <row r="949764" spans="1:1" ht="14.25" customHeight="1" x14ac:dyDescent="0.45">
      <c r="A949764" s="31"/>
    </row>
    <row r="949770" spans="1:1" s="30" customFormat="1" ht="14.25" customHeight="1" x14ac:dyDescent="0.35"/>
    <row r="949786" spans="1:1" ht="14.25" customHeight="1" x14ac:dyDescent="0.45">
      <c r="A949786" s="31"/>
    </row>
    <row r="949792" spans="1:1" s="30" customFormat="1" ht="14.25" customHeight="1" x14ac:dyDescent="0.35"/>
    <row r="949808" spans="1:1" ht="14.25" customHeight="1" x14ac:dyDescent="0.45">
      <c r="A949808" s="31"/>
    </row>
    <row r="949814" s="30" customFormat="1" ht="14.25" customHeight="1" x14ac:dyDescent="0.35"/>
    <row r="949830" spans="1:1" ht="14.25" customHeight="1" x14ac:dyDescent="0.45">
      <c r="A949830" s="31"/>
    </row>
    <row r="949836" spans="1:1" s="30" customFormat="1" ht="14.25" customHeight="1" x14ac:dyDescent="0.35"/>
    <row r="949852" spans="1:1" ht="14.25" customHeight="1" x14ac:dyDescent="0.45">
      <c r="A949852" s="31"/>
    </row>
    <row r="949858" s="30" customFormat="1" ht="14.25" customHeight="1" x14ac:dyDescent="0.35"/>
    <row r="949874" spans="1:1" ht="14.25" customHeight="1" x14ac:dyDescent="0.45">
      <c r="A949874" s="31"/>
    </row>
    <row r="949880" spans="1:1" s="30" customFormat="1" ht="14.25" customHeight="1" x14ac:dyDescent="0.35"/>
    <row r="949896" spans="1:1" ht="14.25" customHeight="1" x14ac:dyDescent="0.45">
      <c r="A949896" s="31"/>
    </row>
    <row r="949902" spans="1:1" s="30" customFormat="1" ht="14.25" customHeight="1" x14ac:dyDescent="0.35"/>
    <row r="949918" spans="1:1" ht="14.25" customHeight="1" x14ac:dyDescent="0.45">
      <c r="A949918" s="31"/>
    </row>
    <row r="949924" s="30" customFormat="1" ht="14.25" customHeight="1" x14ac:dyDescent="0.35"/>
    <row r="949940" spans="1:1" ht="14.25" customHeight="1" x14ac:dyDescent="0.45">
      <c r="A949940" s="31"/>
    </row>
    <row r="949946" spans="1:1" s="30" customFormat="1" ht="14.25" customHeight="1" x14ac:dyDescent="0.35"/>
    <row r="949962" spans="1:1" ht="14.25" customHeight="1" x14ac:dyDescent="0.45">
      <c r="A949962" s="31"/>
    </row>
    <row r="949968" spans="1:1" s="30" customFormat="1" ht="14.25" customHeight="1" x14ac:dyDescent="0.35"/>
    <row r="949984" spans="1:1" ht="14.25" customHeight="1" x14ac:dyDescent="0.45">
      <c r="A949984" s="31"/>
    </row>
    <row r="949990" s="30" customFormat="1" ht="14.25" customHeight="1" x14ac:dyDescent="0.35"/>
    <row r="950006" spans="1:1" ht="14.25" customHeight="1" x14ac:dyDescent="0.45">
      <c r="A950006" s="31"/>
    </row>
    <row r="950012" spans="1:1" s="30" customFormat="1" ht="14.25" customHeight="1" x14ac:dyDescent="0.35"/>
    <row r="950028" spans="1:1" ht="14.25" customHeight="1" x14ac:dyDescent="0.45">
      <c r="A950028" s="31"/>
    </row>
    <row r="950034" s="30" customFormat="1" ht="14.25" customHeight="1" x14ac:dyDescent="0.35"/>
    <row r="950050" spans="1:1" ht="14.25" customHeight="1" x14ac:dyDescent="0.45">
      <c r="A950050" s="31"/>
    </row>
    <row r="950056" spans="1:1" s="30" customFormat="1" ht="14.25" customHeight="1" x14ac:dyDescent="0.35"/>
    <row r="950072" spans="1:1" ht="14.25" customHeight="1" x14ac:dyDescent="0.45">
      <c r="A950072" s="31"/>
    </row>
    <row r="950078" spans="1:1" s="30" customFormat="1" ht="14.25" customHeight="1" x14ac:dyDescent="0.35"/>
    <row r="950094" spans="1:1" ht="14.25" customHeight="1" x14ac:dyDescent="0.45">
      <c r="A950094" s="31"/>
    </row>
    <row r="950100" s="30" customFormat="1" ht="14.25" customHeight="1" x14ac:dyDescent="0.35"/>
    <row r="950116" spans="1:1" ht="14.25" customHeight="1" x14ac:dyDescent="0.45">
      <c r="A950116" s="31"/>
    </row>
    <row r="950122" spans="1:1" s="30" customFormat="1" ht="14.25" customHeight="1" x14ac:dyDescent="0.35"/>
    <row r="950138" spans="1:1" ht="14.25" customHeight="1" x14ac:dyDescent="0.45">
      <c r="A950138" s="31"/>
    </row>
    <row r="950144" spans="1:1" s="30" customFormat="1" ht="14.25" customHeight="1" x14ac:dyDescent="0.35"/>
    <row r="950160" spans="1:1" ht="14.25" customHeight="1" x14ac:dyDescent="0.45">
      <c r="A950160" s="31"/>
    </row>
    <row r="950166" s="30" customFormat="1" ht="14.25" customHeight="1" x14ac:dyDescent="0.35"/>
    <row r="950182" spans="1:1" ht="14.25" customHeight="1" x14ac:dyDescent="0.45">
      <c r="A950182" s="31"/>
    </row>
    <row r="950188" spans="1:1" s="30" customFormat="1" ht="14.25" customHeight="1" x14ac:dyDescent="0.35"/>
    <row r="950204" spans="1:1" ht="14.25" customHeight="1" x14ac:dyDescent="0.45">
      <c r="A950204" s="31"/>
    </row>
    <row r="950210" s="30" customFormat="1" ht="14.25" customHeight="1" x14ac:dyDescent="0.35"/>
    <row r="950226" spans="1:1" ht="14.25" customHeight="1" x14ac:dyDescent="0.45">
      <c r="A950226" s="31"/>
    </row>
    <row r="950232" spans="1:1" s="30" customFormat="1" ht="14.25" customHeight="1" x14ac:dyDescent="0.35"/>
    <row r="950248" spans="1:1" ht="14.25" customHeight="1" x14ac:dyDescent="0.45">
      <c r="A950248" s="31"/>
    </row>
    <row r="950254" spans="1:1" s="30" customFormat="1" ht="14.25" customHeight="1" x14ac:dyDescent="0.35"/>
    <row r="950270" spans="1:1" ht="14.25" customHeight="1" x14ac:dyDescent="0.45">
      <c r="A950270" s="31"/>
    </row>
    <row r="950276" s="30" customFormat="1" ht="14.25" customHeight="1" x14ac:dyDescent="0.35"/>
    <row r="950292" spans="1:1" ht="14.25" customHeight="1" x14ac:dyDescent="0.45">
      <c r="A950292" s="31"/>
    </row>
    <row r="950298" spans="1:1" s="30" customFormat="1" ht="14.25" customHeight="1" x14ac:dyDescent="0.35"/>
    <row r="950314" spans="1:1" ht="14.25" customHeight="1" x14ac:dyDescent="0.45">
      <c r="A950314" s="31"/>
    </row>
    <row r="950320" spans="1:1" s="30" customFormat="1" ht="14.25" customHeight="1" x14ac:dyDescent="0.35"/>
    <row r="950336" spans="1:1" ht="14.25" customHeight="1" x14ac:dyDescent="0.45">
      <c r="A950336" s="31"/>
    </row>
    <row r="950342" s="30" customFormat="1" ht="14.25" customHeight="1" x14ac:dyDescent="0.35"/>
    <row r="950358" spans="1:1" ht="14.25" customHeight="1" x14ac:dyDescent="0.45">
      <c r="A950358" s="31"/>
    </row>
    <row r="950364" spans="1:1" s="30" customFormat="1" ht="14.25" customHeight="1" x14ac:dyDescent="0.35"/>
    <row r="950380" spans="1:1" ht="14.25" customHeight="1" x14ac:dyDescent="0.45">
      <c r="A950380" s="31"/>
    </row>
    <row r="950386" s="30" customFormat="1" ht="14.25" customHeight="1" x14ac:dyDescent="0.35"/>
    <row r="950402" spans="1:1" ht="14.25" customHeight="1" x14ac:dyDescent="0.45">
      <c r="A950402" s="31"/>
    </row>
    <row r="950408" spans="1:1" s="30" customFormat="1" ht="14.25" customHeight="1" x14ac:dyDescent="0.35"/>
    <row r="950424" spans="1:1" ht="14.25" customHeight="1" x14ac:dyDescent="0.45">
      <c r="A950424" s="31"/>
    </row>
    <row r="950430" spans="1:1" s="30" customFormat="1" ht="14.25" customHeight="1" x14ac:dyDescent="0.35"/>
    <row r="950446" spans="1:1" ht="14.25" customHeight="1" x14ac:dyDescent="0.45">
      <c r="A950446" s="31"/>
    </row>
    <row r="950452" s="30" customFormat="1" ht="14.25" customHeight="1" x14ac:dyDescent="0.35"/>
    <row r="950468" spans="1:1" ht="14.25" customHeight="1" x14ac:dyDescent="0.45">
      <c r="A950468" s="31"/>
    </row>
    <row r="950474" spans="1:1" s="30" customFormat="1" ht="14.25" customHeight="1" x14ac:dyDescent="0.35"/>
    <row r="950490" spans="1:1" ht="14.25" customHeight="1" x14ac:dyDescent="0.45">
      <c r="A950490" s="31"/>
    </row>
    <row r="950496" spans="1:1" s="30" customFormat="1" ht="14.25" customHeight="1" x14ac:dyDescent="0.35"/>
    <row r="950512" spans="1:1" ht="14.25" customHeight="1" x14ac:dyDescent="0.45">
      <c r="A950512" s="31"/>
    </row>
    <row r="950518" s="30" customFormat="1" ht="14.25" customHeight="1" x14ac:dyDescent="0.35"/>
    <row r="950534" spans="1:1" ht="14.25" customHeight="1" x14ac:dyDescent="0.45">
      <c r="A950534" s="31"/>
    </row>
    <row r="950540" spans="1:1" s="30" customFormat="1" ht="14.25" customHeight="1" x14ac:dyDescent="0.35"/>
    <row r="950556" spans="1:1" ht="14.25" customHeight="1" x14ac:dyDescent="0.45">
      <c r="A950556" s="31"/>
    </row>
    <row r="950562" s="30" customFormat="1" ht="14.25" customHeight="1" x14ac:dyDescent="0.35"/>
    <row r="950578" spans="1:1" ht="14.25" customHeight="1" x14ac:dyDescent="0.45">
      <c r="A950578" s="31"/>
    </row>
    <row r="950584" spans="1:1" s="30" customFormat="1" ht="14.25" customHeight="1" x14ac:dyDescent="0.35"/>
    <row r="950600" spans="1:1" ht="14.25" customHeight="1" x14ac:dyDescent="0.45">
      <c r="A950600" s="31"/>
    </row>
    <row r="950606" spans="1:1" s="30" customFormat="1" ht="14.25" customHeight="1" x14ac:dyDescent="0.35"/>
    <row r="950622" spans="1:1" ht="14.25" customHeight="1" x14ac:dyDescent="0.45">
      <c r="A950622" s="31"/>
    </row>
    <row r="950628" s="30" customFormat="1" ht="14.25" customHeight="1" x14ac:dyDescent="0.35"/>
    <row r="950644" spans="1:1" ht="14.25" customHeight="1" x14ac:dyDescent="0.45">
      <c r="A950644" s="31"/>
    </row>
    <row r="950650" spans="1:1" s="30" customFormat="1" ht="14.25" customHeight="1" x14ac:dyDescent="0.35"/>
    <row r="950666" spans="1:1" ht="14.25" customHeight="1" x14ac:dyDescent="0.45">
      <c r="A950666" s="31"/>
    </row>
    <row r="950672" spans="1:1" s="30" customFormat="1" ht="14.25" customHeight="1" x14ac:dyDescent="0.35"/>
    <row r="950688" spans="1:1" ht="14.25" customHeight="1" x14ac:dyDescent="0.45">
      <c r="A950688" s="31"/>
    </row>
    <row r="950694" s="30" customFormat="1" ht="14.25" customHeight="1" x14ac:dyDescent="0.35"/>
    <row r="950710" spans="1:1" ht="14.25" customHeight="1" x14ac:dyDescent="0.45">
      <c r="A950710" s="31"/>
    </row>
    <row r="950716" spans="1:1" s="30" customFormat="1" ht="14.25" customHeight="1" x14ac:dyDescent="0.35"/>
    <row r="950732" spans="1:1" ht="14.25" customHeight="1" x14ac:dyDescent="0.45">
      <c r="A950732" s="31"/>
    </row>
    <row r="950738" s="30" customFormat="1" ht="14.25" customHeight="1" x14ac:dyDescent="0.35"/>
    <row r="950754" spans="1:1" ht="14.25" customHeight="1" x14ac:dyDescent="0.45">
      <c r="A950754" s="31"/>
    </row>
    <row r="950760" spans="1:1" s="30" customFormat="1" ht="14.25" customHeight="1" x14ac:dyDescent="0.35"/>
    <row r="950776" spans="1:1" ht="14.25" customHeight="1" x14ac:dyDescent="0.45">
      <c r="A950776" s="31"/>
    </row>
    <row r="950782" spans="1:1" s="30" customFormat="1" ht="14.25" customHeight="1" x14ac:dyDescent="0.35"/>
    <row r="950798" spans="1:1" ht="14.25" customHeight="1" x14ac:dyDescent="0.45">
      <c r="A950798" s="31"/>
    </row>
    <row r="950804" s="30" customFormat="1" ht="14.25" customHeight="1" x14ac:dyDescent="0.35"/>
    <row r="950820" spans="1:1" ht="14.25" customHeight="1" x14ac:dyDescent="0.45">
      <c r="A950820" s="31"/>
    </row>
    <row r="950826" spans="1:1" s="30" customFormat="1" ht="14.25" customHeight="1" x14ac:dyDescent="0.35"/>
    <row r="950842" spans="1:1" ht="14.25" customHeight="1" x14ac:dyDescent="0.45">
      <c r="A950842" s="31"/>
    </row>
    <row r="950848" spans="1:1" s="30" customFormat="1" ht="14.25" customHeight="1" x14ac:dyDescent="0.35"/>
    <row r="950864" spans="1:1" ht="14.25" customHeight="1" x14ac:dyDescent="0.45">
      <c r="A950864" s="31"/>
    </row>
    <row r="950870" s="30" customFormat="1" ht="14.25" customHeight="1" x14ac:dyDescent="0.35"/>
    <row r="950886" spans="1:1" ht="14.25" customHeight="1" x14ac:dyDescent="0.45">
      <c r="A950886" s="31"/>
    </row>
    <row r="950892" spans="1:1" s="30" customFormat="1" ht="14.25" customHeight="1" x14ac:dyDescent="0.35"/>
    <row r="950908" spans="1:1" ht="14.25" customHeight="1" x14ac:dyDescent="0.45">
      <c r="A950908" s="31"/>
    </row>
    <row r="950914" s="30" customFormat="1" ht="14.25" customHeight="1" x14ac:dyDescent="0.35"/>
    <row r="950930" spans="1:1" ht="14.25" customHeight="1" x14ac:dyDescent="0.45">
      <c r="A950930" s="31"/>
    </row>
    <row r="950936" spans="1:1" s="30" customFormat="1" ht="14.25" customHeight="1" x14ac:dyDescent="0.35"/>
    <row r="950952" spans="1:1" ht="14.25" customHeight="1" x14ac:dyDescent="0.45">
      <c r="A950952" s="31"/>
    </row>
    <row r="950958" spans="1:1" s="30" customFormat="1" ht="14.25" customHeight="1" x14ac:dyDescent="0.35"/>
    <row r="950974" spans="1:1" ht="14.25" customHeight="1" x14ac:dyDescent="0.45">
      <c r="A950974" s="31"/>
    </row>
    <row r="950980" s="30" customFormat="1" ht="14.25" customHeight="1" x14ac:dyDescent="0.35"/>
    <row r="950996" spans="1:1" ht="14.25" customHeight="1" x14ac:dyDescent="0.45">
      <c r="A950996" s="31"/>
    </row>
    <row r="951002" spans="1:1" s="30" customFormat="1" ht="14.25" customHeight="1" x14ac:dyDescent="0.35"/>
    <row r="951018" spans="1:1" ht="14.25" customHeight="1" x14ac:dyDescent="0.45">
      <c r="A951018" s="31"/>
    </row>
    <row r="951024" spans="1:1" s="30" customFormat="1" ht="14.25" customHeight="1" x14ac:dyDescent="0.35"/>
    <row r="951040" spans="1:1" ht="14.25" customHeight="1" x14ac:dyDescent="0.45">
      <c r="A951040" s="31"/>
    </row>
    <row r="951046" s="30" customFormat="1" ht="14.25" customHeight="1" x14ac:dyDescent="0.35"/>
    <row r="951062" spans="1:1" ht="14.25" customHeight="1" x14ac:dyDescent="0.45">
      <c r="A951062" s="31"/>
    </row>
    <row r="951068" spans="1:1" s="30" customFormat="1" ht="14.25" customHeight="1" x14ac:dyDescent="0.35"/>
    <row r="951084" spans="1:1" ht="14.25" customHeight="1" x14ac:dyDescent="0.45">
      <c r="A951084" s="31"/>
    </row>
    <row r="951090" s="30" customFormat="1" ht="14.25" customHeight="1" x14ac:dyDescent="0.35"/>
    <row r="951106" spans="1:1" ht="14.25" customHeight="1" x14ac:dyDescent="0.45">
      <c r="A951106" s="31"/>
    </row>
    <row r="951112" spans="1:1" s="30" customFormat="1" ht="14.25" customHeight="1" x14ac:dyDescent="0.35"/>
    <row r="951128" spans="1:1" ht="14.25" customHeight="1" x14ac:dyDescent="0.45">
      <c r="A951128" s="31"/>
    </row>
    <row r="951134" spans="1:1" s="30" customFormat="1" ht="14.25" customHeight="1" x14ac:dyDescent="0.35"/>
    <row r="951150" spans="1:1" ht="14.25" customHeight="1" x14ac:dyDescent="0.45">
      <c r="A951150" s="31"/>
    </row>
    <row r="951156" s="30" customFormat="1" ht="14.25" customHeight="1" x14ac:dyDescent="0.35"/>
    <row r="951172" spans="1:1" ht="14.25" customHeight="1" x14ac:dyDescent="0.45">
      <c r="A951172" s="31"/>
    </row>
    <row r="951178" spans="1:1" s="30" customFormat="1" ht="14.25" customHeight="1" x14ac:dyDescent="0.35"/>
    <row r="951194" spans="1:1" ht="14.25" customHeight="1" x14ac:dyDescent="0.45">
      <c r="A951194" s="31"/>
    </row>
    <row r="951200" spans="1:1" s="30" customFormat="1" ht="14.25" customHeight="1" x14ac:dyDescent="0.35"/>
    <row r="951216" spans="1:1" ht="14.25" customHeight="1" x14ac:dyDescent="0.45">
      <c r="A951216" s="31"/>
    </row>
    <row r="951222" s="30" customFormat="1" ht="14.25" customHeight="1" x14ac:dyDescent="0.35"/>
    <row r="951238" spans="1:1" ht="14.25" customHeight="1" x14ac:dyDescent="0.45">
      <c r="A951238" s="31"/>
    </row>
    <row r="951244" spans="1:1" s="30" customFormat="1" ht="14.25" customHeight="1" x14ac:dyDescent="0.35"/>
    <row r="951260" spans="1:1" ht="14.25" customHeight="1" x14ac:dyDescent="0.45">
      <c r="A951260" s="31"/>
    </row>
    <row r="951266" s="30" customFormat="1" ht="14.25" customHeight="1" x14ac:dyDescent="0.35"/>
    <row r="951282" spans="1:1" ht="14.25" customHeight="1" x14ac:dyDescent="0.45">
      <c r="A951282" s="31"/>
    </row>
    <row r="951288" spans="1:1" s="30" customFormat="1" ht="14.25" customHeight="1" x14ac:dyDescent="0.35"/>
    <row r="951304" spans="1:1" ht="14.25" customHeight="1" x14ac:dyDescent="0.45">
      <c r="A951304" s="31"/>
    </row>
    <row r="951310" spans="1:1" s="30" customFormat="1" ht="14.25" customHeight="1" x14ac:dyDescent="0.35"/>
    <row r="951326" spans="1:1" ht="14.25" customHeight="1" x14ac:dyDescent="0.45">
      <c r="A951326" s="31"/>
    </row>
    <row r="951332" s="30" customFormat="1" ht="14.25" customHeight="1" x14ac:dyDescent="0.35"/>
    <row r="951348" spans="1:1" ht="14.25" customHeight="1" x14ac:dyDescent="0.45">
      <c r="A951348" s="31"/>
    </row>
    <row r="951354" spans="1:1" s="30" customFormat="1" ht="14.25" customHeight="1" x14ac:dyDescent="0.35"/>
    <row r="951370" spans="1:1" ht="14.25" customHeight="1" x14ac:dyDescent="0.45">
      <c r="A951370" s="31"/>
    </row>
    <row r="951376" spans="1:1" s="30" customFormat="1" ht="14.25" customHeight="1" x14ac:dyDescent="0.35"/>
    <row r="951392" spans="1:1" ht="14.25" customHeight="1" x14ac:dyDescent="0.45">
      <c r="A951392" s="31"/>
    </row>
    <row r="951398" s="30" customFormat="1" ht="14.25" customHeight="1" x14ac:dyDescent="0.35"/>
    <row r="951414" spans="1:1" ht="14.25" customHeight="1" x14ac:dyDescent="0.45">
      <c r="A951414" s="31"/>
    </row>
    <row r="951420" spans="1:1" s="30" customFormat="1" ht="14.25" customHeight="1" x14ac:dyDescent="0.35"/>
    <row r="951436" spans="1:1" ht="14.25" customHeight="1" x14ac:dyDescent="0.45">
      <c r="A951436" s="31"/>
    </row>
    <row r="951442" s="30" customFormat="1" ht="14.25" customHeight="1" x14ac:dyDescent="0.35"/>
    <row r="951458" spans="1:1" ht="14.25" customHeight="1" x14ac:dyDescent="0.45">
      <c r="A951458" s="31"/>
    </row>
    <row r="951464" spans="1:1" s="30" customFormat="1" ht="14.25" customHeight="1" x14ac:dyDescent="0.35"/>
    <row r="951480" spans="1:1" ht="14.25" customHeight="1" x14ac:dyDescent="0.45">
      <c r="A951480" s="31"/>
    </row>
    <row r="951486" spans="1:1" s="30" customFormat="1" ht="14.25" customHeight="1" x14ac:dyDescent="0.35"/>
    <row r="951502" spans="1:1" ht="14.25" customHeight="1" x14ac:dyDescent="0.45">
      <c r="A951502" s="31"/>
    </row>
    <row r="951508" s="30" customFormat="1" ht="14.25" customHeight="1" x14ac:dyDescent="0.35"/>
    <row r="951524" spans="1:1" ht="14.25" customHeight="1" x14ac:dyDescent="0.45">
      <c r="A951524" s="31"/>
    </row>
    <row r="951530" spans="1:1" s="30" customFormat="1" ht="14.25" customHeight="1" x14ac:dyDescent="0.35"/>
    <row r="951546" spans="1:1" ht="14.25" customHeight="1" x14ac:dyDescent="0.45">
      <c r="A951546" s="31"/>
    </row>
    <row r="951552" spans="1:1" s="30" customFormat="1" ht="14.25" customHeight="1" x14ac:dyDescent="0.35"/>
    <row r="951568" spans="1:1" ht="14.25" customHeight="1" x14ac:dyDescent="0.45">
      <c r="A951568" s="31"/>
    </row>
    <row r="951574" s="30" customFormat="1" ht="14.25" customHeight="1" x14ac:dyDescent="0.35"/>
    <row r="951590" spans="1:1" ht="14.25" customHeight="1" x14ac:dyDescent="0.45">
      <c r="A951590" s="31"/>
    </row>
    <row r="951596" spans="1:1" s="30" customFormat="1" ht="14.25" customHeight="1" x14ac:dyDescent="0.35"/>
    <row r="951612" spans="1:1" ht="14.25" customHeight="1" x14ac:dyDescent="0.45">
      <c r="A951612" s="31"/>
    </row>
    <row r="951618" s="30" customFormat="1" ht="14.25" customHeight="1" x14ac:dyDescent="0.35"/>
    <row r="951634" spans="1:1" ht="14.25" customHeight="1" x14ac:dyDescent="0.45">
      <c r="A951634" s="31"/>
    </row>
    <row r="951640" spans="1:1" s="30" customFormat="1" ht="14.25" customHeight="1" x14ac:dyDescent="0.35"/>
    <row r="951656" spans="1:1" ht="14.25" customHeight="1" x14ac:dyDescent="0.45">
      <c r="A951656" s="31"/>
    </row>
    <row r="951662" spans="1:1" s="30" customFormat="1" ht="14.25" customHeight="1" x14ac:dyDescent="0.35"/>
    <row r="951678" spans="1:1" ht="14.25" customHeight="1" x14ac:dyDescent="0.45">
      <c r="A951678" s="31"/>
    </row>
    <row r="951684" s="30" customFormat="1" ht="14.25" customHeight="1" x14ac:dyDescent="0.35"/>
    <row r="951700" spans="1:1" ht="14.25" customHeight="1" x14ac:dyDescent="0.45">
      <c r="A951700" s="31"/>
    </row>
    <row r="951706" spans="1:1" s="30" customFormat="1" ht="14.25" customHeight="1" x14ac:dyDescent="0.35"/>
    <row r="951722" spans="1:1" ht="14.25" customHeight="1" x14ac:dyDescent="0.45">
      <c r="A951722" s="31"/>
    </row>
    <row r="951728" spans="1:1" s="30" customFormat="1" ht="14.25" customHeight="1" x14ac:dyDescent="0.35"/>
    <row r="951744" spans="1:1" ht="14.25" customHeight="1" x14ac:dyDescent="0.45">
      <c r="A951744" s="31"/>
    </row>
    <row r="951750" s="30" customFormat="1" ht="14.25" customHeight="1" x14ac:dyDescent="0.35"/>
    <row r="951766" spans="1:1" ht="14.25" customHeight="1" x14ac:dyDescent="0.45">
      <c r="A951766" s="31"/>
    </row>
    <row r="951772" spans="1:1" s="30" customFormat="1" ht="14.25" customHeight="1" x14ac:dyDescent="0.35"/>
    <row r="951788" spans="1:1" ht="14.25" customHeight="1" x14ac:dyDescent="0.45">
      <c r="A951788" s="31"/>
    </row>
    <row r="951794" s="30" customFormat="1" ht="14.25" customHeight="1" x14ac:dyDescent="0.35"/>
    <row r="951810" spans="1:1" ht="14.25" customHeight="1" x14ac:dyDescent="0.45">
      <c r="A951810" s="31"/>
    </row>
    <row r="951816" spans="1:1" s="30" customFormat="1" ht="14.25" customHeight="1" x14ac:dyDescent="0.35"/>
    <row r="951832" spans="1:1" ht="14.25" customHeight="1" x14ac:dyDescent="0.45">
      <c r="A951832" s="31"/>
    </row>
    <row r="951838" spans="1:1" s="30" customFormat="1" ht="14.25" customHeight="1" x14ac:dyDescent="0.35"/>
    <row r="951854" spans="1:1" ht="14.25" customHeight="1" x14ac:dyDescent="0.45">
      <c r="A951854" s="31"/>
    </row>
    <row r="951860" s="30" customFormat="1" ht="14.25" customHeight="1" x14ac:dyDescent="0.35"/>
    <row r="951876" spans="1:1" ht="14.25" customHeight="1" x14ac:dyDescent="0.45">
      <c r="A951876" s="31"/>
    </row>
    <row r="951882" spans="1:1" s="30" customFormat="1" ht="14.25" customHeight="1" x14ac:dyDescent="0.35"/>
    <row r="951898" spans="1:1" ht="14.25" customHeight="1" x14ac:dyDescent="0.45">
      <c r="A951898" s="31"/>
    </row>
    <row r="951904" spans="1:1" s="30" customFormat="1" ht="14.25" customHeight="1" x14ac:dyDescent="0.35"/>
    <row r="951920" spans="1:1" ht="14.25" customHeight="1" x14ac:dyDescent="0.45">
      <c r="A951920" s="31"/>
    </row>
    <row r="951926" s="30" customFormat="1" ht="14.25" customHeight="1" x14ac:dyDescent="0.35"/>
    <row r="951942" spans="1:1" ht="14.25" customHeight="1" x14ac:dyDescent="0.45">
      <c r="A951942" s="31"/>
    </row>
    <row r="951948" spans="1:1" s="30" customFormat="1" ht="14.25" customHeight="1" x14ac:dyDescent="0.35"/>
    <row r="951964" spans="1:1" ht="14.25" customHeight="1" x14ac:dyDescent="0.45">
      <c r="A951964" s="31"/>
    </row>
    <row r="951970" s="30" customFormat="1" ht="14.25" customHeight="1" x14ac:dyDescent="0.35"/>
    <row r="951986" spans="1:1" ht="14.25" customHeight="1" x14ac:dyDescent="0.45">
      <c r="A951986" s="31"/>
    </row>
    <row r="951992" spans="1:1" s="30" customFormat="1" ht="14.25" customHeight="1" x14ac:dyDescent="0.35"/>
    <row r="952008" spans="1:1" ht="14.25" customHeight="1" x14ac:dyDescent="0.45">
      <c r="A952008" s="31"/>
    </row>
    <row r="952014" spans="1:1" s="30" customFormat="1" ht="14.25" customHeight="1" x14ac:dyDescent="0.35"/>
    <row r="952030" spans="1:1" ht="14.25" customHeight="1" x14ac:dyDescent="0.45">
      <c r="A952030" s="31"/>
    </row>
    <row r="952036" s="30" customFormat="1" ht="14.25" customHeight="1" x14ac:dyDescent="0.35"/>
    <row r="952052" spans="1:1" ht="14.25" customHeight="1" x14ac:dyDescent="0.45">
      <c r="A952052" s="31"/>
    </row>
    <row r="952058" spans="1:1" s="30" customFormat="1" ht="14.25" customHeight="1" x14ac:dyDescent="0.35"/>
    <row r="952074" spans="1:1" ht="14.25" customHeight="1" x14ac:dyDescent="0.45">
      <c r="A952074" s="31"/>
    </row>
    <row r="952080" spans="1:1" s="30" customFormat="1" ht="14.25" customHeight="1" x14ac:dyDescent="0.35"/>
    <row r="952096" spans="1:1" ht="14.25" customHeight="1" x14ac:dyDescent="0.45">
      <c r="A952096" s="31"/>
    </row>
    <row r="952102" s="30" customFormat="1" ht="14.25" customHeight="1" x14ac:dyDescent="0.35"/>
    <row r="952118" spans="1:1" ht="14.25" customHeight="1" x14ac:dyDescent="0.45">
      <c r="A952118" s="31"/>
    </row>
    <row r="952124" spans="1:1" s="30" customFormat="1" ht="14.25" customHeight="1" x14ac:dyDescent="0.35"/>
    <row r="952140" spans="1:1" ht="14.25" customHeight="1" x14ac:dyDescent="0.45">
      <c r="A952140" s="31"/>
    </row>
    <row r="952146" s="30" customFormat="1" ht="14.25" customHeight="1" x14ac:dyDescent="0.35"/>
    <row r="952162" spans="1:1" ht="14.25" customHeight="1" x14ac:dyDescent="0.45">
      <c r="A952162" s="31"/>
    </row>
    <row r="952168" spans="1:1" s="30" customFormat="1" ht="14.25" customHeight="1" x14ac:dyDescent="0.35"/>
    <row r="952184" spans="1:1" ht="14.25" customHeight="1" x14ac:dyDescent="0.45">
      <c r="A952184" s="31"/>
    </row>
    <row r="952190" spans="1:1" s="30" customFormat="1" ht="14.25" customHeight="1" x14ac:dyDescent="0.35"/>
    <row r="952206" spans="1:1" ht="14.25" customHeight="1" x14ac:dyDescent="0.45">
      <c r="A952206" s="31"/>
    </row>
    <row r="952212" s="30" customFormat="1" ht="14.25" customHeight="1" x14ac:dyDescent="0.35"/>
    <row r="952228" spans="1:1" ht="14.25" customHeight="1" x14ac:dyDescent="0.45">
      <c r="A952228" s="31"/>
    </row>
    <row r="952234" spans="1:1" s="30" customFormat="1" ht="14.25" customHeight="1" x14ac:dyDescent="0.35"/>
    <row r="952250" spans="1:1" ht="14.25" customHeight="1" x14ac:dyDescent="0.45">
      <c r="A952250" s="31"/>
    </row>
    <row r="952256" spans="1:1" s="30" customFormat="1" ht="14.25" customHeight="1" x14ac:dyDescent="0.35"/>
    <row r="952272" spans="1:1" ht="14.25" customHeight="1" x14ac:dyDescent="0.45">
      <c r="A952272" s="31"/>
    </row>
    <row r="952278" s="30" customFormat="1" ht="14.25" customHeight="1" x14ac:dyDescent="0.35"/>
    <row r="952294" spans="1:1" ht="14.25" customHeight="1" x14ac:dyDescent="0.45">
      <c r="A952294" s="31"/>
    </row>
    <row r="952300" spans="1:1" s="30" customFormat="1" ht="14.25" customHeight="1" x14ac:dyDescent="0.35"/>
    <row r="952316" spans="1:1" ht="14.25" customHeight="1" x14ac:dyDescent="0.45">
      <c r="A952316" s="31"/>
    </row>
    <row r="952322" s="30" customFormat="1" ht="14.25" customHeight="1" x14ac:dyDescent="0.35"/>
    <row r="952338" spans="1:1" ht="14.25" customHeight="1" x14ac:dyDescent="0.45">
      <c r="A952338" s="31"/>
    </row>
    <row r="952344" spans="1:1" s="30" customFormat="1" ht="14.25" customHeight="1" x14ac:dyDescent="0.35"/>
    <row r="952360" spans="1:1" ht="14.25" customHeight="1" x14ac:dyDescent="0.45">
      <c r="A952360" s="31"/>
    </row>
    <row r="952366" spans="1:1" s="30" customFormat="1" ht="14.25" customHeight="1" x14ac:dyDescent="0.35"/>
    <row r="952382" spans="1:1" ht="14.25" customHeight="1" x14ac:dyDescent="0.45">
      <c r="A952382" s="31"/>
    </row>
    <row r="952388" s="30" customFormat="1" ht="14.25" customHeight="1" x14ac:dyDescent="0.35"/>
    <row r="952404" spans="1:1" ht="14.25" customHeight="1" x14ac:dyDescent="0.45">
      <c r="A952404" s="31"/>
    </row>
    <row r="952410" spans="1:1" s="30" customFormat="1" ht="14.25" customHeight="1" x14ac:dyDescent="0.35"/>
    <row r="952426" spans="1:1" ht="14.25" customHeight="1" x14ac:dyDescent="0.45">
      <c r="A952426" s="31"/>
    </row>
    <row r="952432" spans="1:1" s="30" customFormat="1" ht="14.25" customHeight="1" x14ac:dyDescent="0.35"/>
    <row r="952448" spans="1:1" ht="14.25" customHeight="1" x14ac:dyDescent="0.45">
      <c r="A952448" s="31"/>
    </row>
    <row r="952454" s="30" customFormat="1" ht="14.25" customHeight="1" x14ac:dyDescent="0.35"/>
    <row r="952470" spans="1:1" ht="14.25" customHeight="1" x14ac:dyDescent="0.45">
      <c r="A952470" s="31"/>
    </row>
    <row r="952476" spans="1:1" s="30" customFormat="1" ht="14.25" customHeight="1" x14ac:dyDescent="0.35"/>
    <row r="952492" spans="1:1" ht="14.25" customHeight="1" x14ac:dyDescent="0.45">
      <c r="A952492" s="31"/>
    </row>
    <row r="952498" s="30" customFormat="1" ht="14.25" customHeight="1" x14ac:dyDescent="0.35"/>
    <row r="952514" spans="1:1" ht="14.25" customHeight="1" x14ac:dyDescent="0.45">
      <c r="A952514" s="31"/>
    </row>
    <row r="952520" spans="1:1" s="30" customFormat="1" ht="14.25" customHeight="1" x14ac:dyDescent="0.35"/>
    <row r="952536" spans="1:1" ht="14.25" customHeight="1" x14ac:dyDescent="0.45">
      <c r="A952536" s="31"/>
    </row>
    <row r="952542" spans="1:1" s="30" customFormat="1" ht="14.25" customHeight="1" x14ac:dyDescent="0.35"/>
    <row r="952558" spans="1:1" ht="14.25" customHeight="1" x14ac:dyDescent="0.45">
      <c r="A952558" s="31"/>
    </row>
    <row r="952564" s="30" customFormat="1" ht="14.25" customHeight="1" x14ac:dyDescent="0.35"/>
    <row r="952580" spans="1:1" ht="14.25" customHeight="1" x14ac:dyDescent="0.45">
      <c r="A952580" s="31"/>
    </row>
    <row r="952586" spans="1:1" s="30" customFormat="1" ht="14.25" customHeight="1" x14ac:dyDescent="0.35"/>
    <row r="952602" spans="1:1" ht="14.25" customHeight="1" x14ac:dyDescent="0.45">
      <c r="A952602" s="31"/>
    </row>
    <row r="952608" spans="1:1" s="30" customFormat="1" ht="14.25" customHeight="1" x14ac:dyDescent="0.35"/>
    <row r="952624" spans="1:1" ht="14.25" customHeight="1" x14ac:dyDescent="0.45">
      <c r="A952624" s="31"/>
    </row>
    <row r="952630" s="30" customFormat="1" ht="14.25" customHeight="1" x14ac:dyDescent="0.35"/>
    <row r="952646" spans="1:1" ht="14.25" customHeight="1" x14ac:dyDescent="0.45">
      <c r="A952646" s="31"/>
    </row>
    <row r="952652" spans="1:1" s="30" customFormat="1" ht="14.25" customHeight="1" x14ac:dyDescent="0.35"/>
    <row r="952668" spans="1:1" ht="14.25" customHeight="1" x14ac:dyDescent="0.45">
      <c r="A952668" s="31"/>
    </row>
    <row r="952674" s="30" customFormat="1" ht="14.25" customHeight="1" x14ac:dyDescent="0.35"/>
    <row r="952690" spans="1:1" ht="14.25" customHeight="1" x14ac:dyDescent="0.45">
      <c r="A952690" s="31"/>
    </row>
    <row r="952696" spans="1:1" s="30" customFormat="1" ht="14.25" customHeight="1" x14ac:dyDescent="0.35"/>
    <row r="952712" spans="1:1" ht="14.25" customHeight="1" x14ac:dyDescent="0.45">
      <c r="A952712" s="31"/>
    </row>
    <row r="952718" spans="1:1" s="30" customFormat="1" ht="14.25" customHeight="1" x14ac:dyDescent="0.35"/>
    <row r="952734" spans="1:1" ht="14.25" customHeight="1" x14ac:dyDescent="0.45">
      <c r="A952734" s="31"/>
    </row>
    <row r="952740" s="30" customFormat="1" ht="14.25" customHeight="1" x14ac:dyDescent="0.35"/>
    <row r="952756" spans="1:1" ht="14.25" customHeight="1" x14ac:dyDescent="0.45">
      <c r="A952756" s="31"/>
    </row>
    <row r="952762" spans="1:1" s="30" customFormat="1" ht="14.25" customHeight="1" x14ac:dyDescent="0.35"/>
    <row r="952778" spans="1:1" ht="14.25" customHeight="1" x14ac:dyDescent="0.45">
      <c r="A952778" s="31"/>
    </row>
    <row r="952784" spans="1:1" s="30" customFormat="1" ht="14.25" customHeight="1" x14ac:dyDescent="0.35"/>
    <row r="952800" spans="1:1" ht="14.25" customHeight="1" x14ac:dyDescent="0.45">
      <c r="A952800" s="31"/>
    </row>
    <row r="952806" s="30" customFormat="1" ht="14.25" customHeight="1" x14ac:dyDescent="0.35"/>
    <row r="952822" spans="1:1" ht="14.25" customHeight="1" x14ac:dyDescent="0.45">
      <c r="A952822" s="31"/>
    </row>
    <row r="952828" spans="1:1" s="30" customFormat="1" ht="14.25" customHeight="1" x14ac:dyDescent="0.35"/>
    <row r="952844" spans="1:1" ht="14.25" customHeight="1" x14ac:dyDescent="0.45">
      <c r="A952844" s="31"/>
    </row>
    <row r="952850" s="30" customFormat="1" ht="14.25" customHeight="1" x14ac:dyDescent="0.35"/>
    <row r="952866" spans="1:1" ht="14.25" customHeight="1" x14ac:dyDescent="0.45">
      <c r="A952866" s="31"/>
    </row>
    <row r="952872" spans="1:1" s="30" customFormat="1" ht="14.25" customHeight="1" x14ac:dyDescent="0.35"/>
    <row r="952888" spans="1:1" ht="14.25" customHeight="1" x14ac:dyDescent="0.45">
      <c r="A952888" s="31"/>
    </row>
    <row r="952894" spans="1:1" s="30" customFormat="1" ht="14.25" customHeight="1" x14ac:dyDescent="0.35"/>
    <row r="952910" spans="1:1" ht="14.25" customHeight="1" x14ac:dyDescent="0.45">
      <c r="A952910" s="31"/>
    </row>
    <row r="952916" s="30" customFormat="1" ht="14.25" customHeight="1" x14ac:dyDescent="0.35"/>
    <row r="952932" spans="1:1" ht="14.25" customHeight="1" x14ac:dyDescent="0.45">
      <c r="A952932" s="31"/>
    </row>
    <row r="952938" spans="1:1" s="30" customFormat="1" ht="14.25" customHeight="1" x14ac:dyDescent="0.35"/>
    <row r="952954" spans="1:1" ht="14.25" customHeight="1" x14ac:dyDescent="0.45">
      <c r="A952954" s="31"/>
    </row>
    <row r="952960" spans="1:1" s="30" customFormat="1" ht="14.25" customHeight="1" x14ac:dyDescent="0.35"/>
    <row r="952976" spans="1:1" ht="14.25" customHeight="1" x14ac:dyDescent="0.45">
      <c r="A952976" s="31"/>
    </row>
    <row r="952982" s="30" customFormat="1" ht="14.25" customHeight="1" x14ac:dyDescent="0.35"/>
    <row r="952998" spans="1:1" ht="14.25" customHeight="1" x14ac:dyDescent="0.45">
      <c r="A952998" s="31"/>
    </row>
    <row r="953004" spans="1:1" s="30" customFormat="1" ht="14.25" customHeight="1" x14ac:dyDescent="0.35"/>
    <row r="953020" spans="1:1" ht="14.25" customHeight="1" x14ac:dyDescent="0.45">
      <c r="A953020" s="31"/>
    </row>
    <row r="953026" s="30" customFormat="1" ht="14.25" customHeight="1" x14ac:dyDescent="0.35"/>
    <row r="953042" spans="1:1" ht="14.25" customHeight="1" x14ac:dyDescent="0.45">
      <c r="A953042" s="31"/>
    </row>
    <row r="953048" spans="1:1" s="30" customFormat="1" ht="14.25" customHeight="1" x14ac:dyDescent="0.35"/>
    <row r="953064" spans="1:1" ht="14.25" customHeight="1" x14ac:dyDescent="0.45">
      <c r="A953064" s="31"/>
    </row>
    <row r="953070" spans="1:1" s="30" customFormat="1" ht="14.25" customHeight="1" x14ac:dyDescent="0.35"/>
    <row r="953086" spans="1:1" ht="14.25" customHeight="1" x14ac:dyDescent="0.45">
      <c r="A953086" s="31"/>
    </row>
    <row r="953092" s="30" customFormat="1" ht="14.25" customHeight="1" x14ac:dyDescent="0.35"/>
    <row r="953108" spans="1:1" ht="14.25" customHeight="1" x14ac:dyDescent="0.45">
      <c r="A953108" s="31"/>
    </row>
    <row r="953114" spans="1:1" s="30" customFormat="1" ht="14.25" customHeight="1" x14ac:dyDescent="0.35"/>
    <row r="953130" spans="1:1" ht="14.25" customHeight="1" x14ac:dyDescent="0.45">
      <c r="A953130" s="31"/>
    </row>
    <row r="953136" spans="1:1" s="30" customFormat="1" ht="14.25" customHeight="1" x14ac:dyDescent="0.35"/>
    <row r="953152" spans="1:1" ht="14.25" customHeight="1" x14ac:dyDescent="0.45">
      <c r="A953152" s="31"/>
    </row>
    <row r="953158" s="30" customFormat="1" ht="14.25" customHeight="1" x14ac:dyDescent="0.35"/>
    <row r="953174" spans="1:1" ht="14.25" customHeight="1" x14ac:dyDescent="0.45">
      <c r="A953174" s="31"/>
    </row>
    <row r="953180" spans="1:1" s="30" customFormat="1" ht="14.25" customHeight="1" x14ac:dyDescent="0.35"/>
    <row r="953196" spans="1:1" ht="14.25" customHeight="1" x14ac:dyDescent="0.45">
      <c r="A953196" s="31"/>
    </row>
    <row r="953202" s="30" customFormat="1" ht="14.25" customHeight="1" x14ac:dyDescent="0.35"/>
    <row r="953218" spans="1:1" ht="14.25" customHeight="1" x14ac:dyDescent="0.45">
      <c r="A953218" s="31"/>
    </row>
    <row r="953224" spans="1:1" s="30" customFormat="1" ht="14.25" customHeight="1" x14ac:dyDescent="0.35"/>
    <row r="953240" spans="1:1" ht="14.25" customHeight="1" x14ac:dyDescent="0.45">
      <c r="A953240" s="31"/>
    </row>
    <row r="953246" spans="1:1" s="30" customFormat="1" ht="14.25" customHeight="1" x14ac:dyDescent="0.35"/>
    <row r="953262" spans="1:1" ht="14.25" customHeight="1" x14ac:dyDescent="0.45">
      <c r="A953262" s="31"/>
    </row>
    <row r="953268" s="30" customFormat="1" ht="14.25" customHeight="1" x14ac:dyDescent="0.35"/>
    <row r="953284" spans="1:1" ht="14.25" customHeight="1" x14ac:dyDescent="0.45">
      <c r="A953284" s="31"/>
    </row>
    <row r="953290" spans="1:1" s="30" customFormat="1" ht="14.25" customHeight="1" x14ac:dyDescent="0.35"/>
    <row r="953306" spans="1:1" ht="14.25" customHeight="1" x14ac:dyDescent="0.45">
      <c r="A953306" s="31"/>
    </row>
    <row r="953312" spans="1:1" s="30" customFormat="1" ht="14.25" customHeight="1" x14ac:dyDescent="0.35"/>
    <row r="953328" spans="1:1" ht="14.25" customHeight="1" x14ac:dyDescent="0.45">
      <c r="A953328" s="31"/>
    </row>
    <row r="953334" s="30" customFormat="1" ht="14.25" customHeight="1" x14ac:dyDescent="0.35"/>
    <row r="953350" spans="1:1" ht="14.25" customHeight="1" x14ac:dyDescent="0.45">
      <c r="A953350" s="31"/>
    </row>
    <row r="953356" spans="1:1" s="30" customFormat="1" ht="14.25" customHeight="1" x14ac:dyDescent="0.35"/>
    <row r="953372" spans="1:1" ht="14.25" customHeight="1" x14ac:dyDescent="0.45">
      <c r="A953372" s="31"/>
    </row>
    <row r="953378" s="30" customFormat="1" ht="14.25" customHeight="1" x14ac:dyDescent="0.35"/>
    <row r="953394" spans="1:1" ht="14.25" customHeight="1" x14ac:dyDescent="0.45">
      <c r="A953394" s="31"/>
    </row>
    <row r="953400" spans="1:1" s="30" customFormat="1" ht="14.25" customHeight="1" x14ac:dyDescent="0.35"/>
    <row r="953416" spans="1:1" ht="14.25" customHeight="1" x14ac:dyDescent="0.45">
      <c r="A953416" s="31"/>
    </row>
    <row r="953422" spans="1:1" s="30" customFormat="1" ht="14.25" customHeight="1" x14ac:dyDescent="0.35"/>
    <row r="953438" spans="1:1" ht="14.25" customHeight="1" x14ac:dyDescent="0.45">
      <c r="A953438" s="31"/>
    </row>
    <row r="953444" s="30" customFormat="1" ht="14.25" customHeight="1" x14ac:dyDescent="0.35"/>
    <row r="953460" spans="1:1" ht="14.25" customHeight="1" x14ac:dyDescent="0.45">
      <c r="A953460" s="31"/>
    </row>
    <row r="953466" spans="1:1" s="30" customFormat="1" ht="14.25" customHeight="1" x14ac:dyDescent="0.35"/>
    <row r="953482" spans="1:1" ht="14.25" customHeight="1" x14ac:dyDescent="0.45">
      <c r="A953482" s="31"/>
    </row>
    <row r="953488" spans="1:1" s="30" customFormat="1" ht="14.25" customHeight="1" x14ac:dyDescent="0.35"/>
    <row r="953504" spans="1:1" ht="14.25" customHeight="1" x14ac:dyDescent="0.45">
      <c r="A953504" s="31"/>
    </row>
    <row r="953510" s="30" customFormat="1" ht="14.25" customHeight="1" x14ac:dyDescent="0.35"/>
    <row r="953526" spans="1:1" ht="14.25" customHeight="1" x14ac:dyDescent="0.45">
      <c r="A953526" s="31"/>
    </row>
    <row r="953532" spans="1:1" s="30" customFormat="1" ht="14.25" customHeight="1" x14ac:dyDescent="0.35"/>
    <row r="953548" spans="1:1" ht="14.25" customHeight="1" x14ac:dyDescent="0.45">
      <c r="A953548" s="31"/>
    </row>
    <row r="953554" s="30" customFormat="1" ht="14.25" customHeight="1" x14ac:dyDescent="0.35"/>
    <row r="953570" spans="1:1" ht="14.25" customHeight="1" x14ac:dyDescent="0.45">
      <c r="A953570" s="31"/>
    </row>
    <row r="953576" spans="1:1" s="30" customFormat="1" ht="14.25" customHeight="1" x14ac:dyDescent="0.35"/>
    <row r="953592" spans="1:1" ht="14.25" customHeight="1" x14ac:dyDescent="0.45">
      <c r="A953592" s="31"/>
    </row>
    <row r="953598" spans="1:1" s="30" customFormat="1" ht="14.25" customHeight="1" x14ac:dyDescent="0.35"/>
    <row r="953614" spans="1:1" ht="14.25" customHeight="1" x14ac:dyDescent="0.45">
      <c r="A953614" s="31"/>
    </row>
    <row r="953620" s="30" customFormat="1" ht="14.25" customHeight="1" x14ac:dyDescent="0.35"/>
    <row r="953636" spans="1:1" ht="14.25" customHeight="1" x14ac:dyDescent="0.45">
      <c r="A953636" s="31"/>
    </row>
    <row r="953642" spans="1:1" s="30" customFormat="1" ht="14.25" customHeight="1" x14ac:dyDescent="0.35"/>
    <row r="953658" spans="1:1" ht="14.25" customHeight="1" x14ac:dyDescent="0.45">
      <c r="A953658" s="31"/>
    </row>
    <row r="953664" spans="1:1" s="30" customFormat="1" ht="14.25" customHeight="1" x14ac:dyDescent="0.35"/>
    <row r="953680" spans="1:1" ht="14.25" customHeight="1" x14ac:dyDescent="0.45">
      <c r="A953680" s="31"/>
    </row>
    <row r="953686" s="30" customFormat="1" ht="14.25" customHeight="1" x14ac:dyDescent="0.35"/>
    <row r="953702" spans="1:1" ht="14.25" customHeight="1" x14ac:dyDescent="0.45">
      <c r="A953702" s="31"/>
    </row>
    <row r="953708" spans="1:1" s="30" customFormat="1" ht="14.25" customHeight="1" x14ac:dyDescent="0.35"/>
    <row r="953724" spans="1:1" ht="14.25" customHeight="1" x14ac:dyDescent="0.45">
      <c r="A953724" s="31"/>
    </row>
    <row r="953730" s="30" customFormat="1" ht="14.25" customHeight="1" x14ac:dyDescent="0.35"/>
    <row r="953746" spans="1:1" ht="14.25" customHeight="1" x14ac:dyDescent="0.45">
      <c r="A953746" s="31"/>
    </row>
    <row r="953752" spans="1:1" s="30" customFormat="1" ht="14.25" customHeight="1" x14ac:dyDescent="0.35"/>
    <row r="953768" spans="1:1" ht="14.25" customHeight="1" x14ac:dyDescent="0.45">
      <c r="A953768" s="31"/>
    </row>
    <row r="953774" spans="1:1" s="30" customFormat="1" ht="14.25" customHeight="1" x14ac:dyDescent="0.35"/>
    <row r="953790" spans="1:1" ht="14.25" customHeight="1" x14ac:dyDescent="0.45">
      <c r="A953790" s="31"/>
    </row>
    <row r="953796" s="30" customFormat="1" ht="14.25" customHeight="1" x14ac:dyDescent="0.35"/>
    <row r="953812" spans="1:1" ht="14.25" customHeight="1" x14ac:dyDescent="0.45">
      <c r="A953812" s="31"/>
    </row>
    <row r="953818" spans="1:1" s="30" customFormat="1" ht="14.25" customHeight="1" x14ac:dyDescent="0.35"/>
    <row r="953834" spans="1:1" ht="14.25" customHeight="1" x14ac:dyDescent="0.45">
      <c r="A953834" s="31"/>
    </row>
    <row r="953840" spans="1:1" s="30" customFormat="1" ht="14.25" customHeight="1" x14ac:dyDescent="0.35"/>
    <row r="953856" spans="1:1" ht="14.25" customHeight="1" x14ac:dyDescent="0.45">
      <c r="A953856" s="31"/>
    </row>
    <row r="953862" s="30" customFormat="1" ht="14.25" customHeight="1" x14ac:dyDescent="0.35"/>
    <row r="953878" spans="1:1" ht="14.25" customHeight="1" x14ac:dyDescent="0.45">
      <c r="A953878" s="31"/>
    </row>
    <row r="953884" spans="1:1" s="30" customFormat="1" ht="14.25" customHeight="1" x14ac:dyDescent="0.35"/>
    <row r="953900" spans="1:1" ht="14.25" customHeight="1" x14ac:dyDescent="0.45">
      <c r="A953900" s="31"/>
    </row>
    <row r="953906" s="30" customFormat="1" ht="14.25" customHeight="1" x14ac:dyDescent="0.35"/>
    <row r="953922" spans="1:1" ht="14.25" customHeight="1" x14ac:dyDescent="0.45">
      <c r="A953922" s="31"/>
    </row>
    <row r="953928" spans="1:1" s="30" customFormat="1" ht="14.25" customHeight="1" x14ac:dyDescent="0.35"/>
    <row r="953944" spans="1:1" ht="14.25" customHeight="1" x14ac:dyDescent="0.45">
      <c r="A953944" s="31"/>
    </row>
    <row r="953950" spans="1:1" s="30" customFormat="1" ht="14.25" customHeight="1" x14ac:dyDescent="0.35"/>
    <row r="953966" spans="1:1" ht="14.25" customHeight="1" x14ac:dyDescent="0.45">
      <c r="A953966" s="31"/>
    </row>
    <row r="953972" s="30" customFormat="1" ht="14.25" customHeight="1" x14ac:dyDescent="0.35"/>
    <row r="953988" spans="1:1" ht="14.25" customHeight="1" x14ac:dyDescent="0.45">
      <c r="A953988" s="31"/>
    </row>
    <row r="953994" spans="1:1" s="30" customFormat="1" ht="14.25" customHeight="1" x14ac:dyDescent="0.35"/>
    <row r="954010" spans="1:1" ht="14.25" customHeight="1" x14ac:dyDescent="0.45">
      <c r="A954010" s="31"/>
    </row>
    <row r="954016" spans="1:1" s="30" customFormat="1" ht="14.25" customHeight="1" x14ac:dyDescent="0.35"/>
    <row r="954032" spans="1:1" ht="14.25" customHeight="1" x14ac:dyDescent="0.45">
      <c r="A954032" s="31"/>
    </row>
    <row r="954038" s="30" customFormat="1" ht="14.25" customHeight="1" x14ac:dyDescent="0.35"/>
    <row r="954054" spans="1:1" ht="14.25" customHeight="1" x14ac:dyDescent="0.45">
      <c r="A954054" s="31"/>
    </row>
    <row r="954060" spans="1:1" s="30" customFormat="1" ht="14.25" customHeight="1" x14ac:dyDescent="0.35"/>
    <row r="954076" spans="1:1" ht="14.25" customHeight="1" x14ac:dyDescent="0.45">
      <c r="A954076" s="31"/>
    </row>
    <row r="954082" s="30" customFormat="1" ht="14.25" customHeight="1" x14ac:dyDescent="0.35"/>
    <row r="954098" spans="1:1" ht="14.25" customHeight="1" x14ac:dyDescent="0.45">
      <c r="A954098" s="31"/>
    </row>
    <row r="954104" spans="1:1" s="30" customFormat="1" ht="14.25" customHeight="1" x14ac:dyDescent="0.35"/>
    <row r="954120" spans="1:1" ht="14.25" customHeight="1" x14ac:dyDescent="0.45">
      <c r="A954120" s="31"/>
    </row>
    <row r="954126" spans="1:1" s="30" customFormat="1" ht="14.25" customHeight="1" x14ac:dyDescent="0.35"/>
    <row r="954142" spans="1:1" ht="14.25" customHeight="1" x14ac:dyDescent="0.45">
      <c r="A954142" s="31"/>
    </row>
    <row r="954148" s="30" customFormat="1" ht="14.25" customHeight="1" x14ac:dyDescent="0.35"/>
    <row r="954164" spans="1:1" ht="14.25" customHeight="1" x14ac:dyDescent="0.45">
      <c r="A954164" s="31"/>
    </row>
    <row r="954170" spans="1:1" s="30" customFormat="1" ht="14.25" customHeight="1" x14ac:dyDescent="0.35"/>
    <row r="954186" spans="1:1" ht="14.25" customHeight="1" x14ac:dyDescent="0.45">
      <c r="A954186" s="31"/>
    </row>
    <row r="954192" spans="1:1" s="30" customFormat="1" ht="14.25" customHeight="1" x14ac:dyDescent="0.35"/>
    <row r="954208" spans="1:1" ht="14.25" customHeight="1" x14ac:dyDescent="0.45">
      <c r="A954208" s="31"/>
    </row>
    <row r="954214" s="30" customFormat="1" ht="14.25" customHeight="1" x14ac:dyDescent="0.35"/>
    <row r="954230" spans="1:1" ht="14.25" customHeight="1" x14ac:dyDescent="0.45">
      <c r="A954230" s="31"/>
    </row>
    <row r="954236" spans="1:1" s="30" customFormat="1" ht="14.25" customHeight="1" x14ac:dyDescent="0.35"/>
    <row r="954252" spans="1:1" ht="14.25" customHeight="1" x14ac:dyDescent="0.45">
      <c r="A954252" s="31"/>
    </row>
    <row r="954258" s="30" customFormat="1" ht="14.25" customHeight="1" x14ac:dyDescent="0.35"/>
    <row r="954274" spans="1:1" ht="14.25" customHeight="1" x14ac:dyDescent="0.45">
      <c r="A954274" s="31"/>
    </row>
    <row r="954280" spans="1:1" s="30" customFormat="1" ht="14.25" customHeight="1" x14ac:dyDescent="0.35"/>
    <row r="954296" spans="1:1" ht="14.25" customHeight="1" x14ac:dyDescent="0.45">
      <c r="A954296" s="31"/>
    </row>
    <row r="954302" spans="1:1" s="30" customFormat="1" ht="14.25" customHeight="1" x14ac:dyDescent="0.35"/>
    <row r="954318" spans="1:1" ht="14.25" customHeight="1" x14ac:dyDescent="0.45">
      <c r="A954318" s="31"/>
    </row>
    <row r="954324" s="30" customFormat="1" ht="14.25" customHeight="1" x14ac:dyDescent="0.35"/>
    <row r="954340" spans="1:1" ht="14.25" customHeight="1" x14ac:dyDescent="0.45">
      <c r="A954340" s="31"/>
    </row>
    <row r="954346" spans="1:1" s="30" customFormat="1" ht="14.25" customHeight="1" x14ac:dyDescent="0.35"/>
    <row r="954362" spans="1:1" ht="14.25" customHeight="1" x14ac:dyDescent="0.45">
      <c r="A954362" s="31"/>
    </row>
    <row r="954368" spans="1:1" s="30" customFormat="1" ht="14.25" customHeight="1" x14ac:dyDescent="0.35"/>
    <row r="954384" spans="1:1" ht="14.25" customHeight="1" x14ac:dyDescent="0.45">
      <c r="A954384" s="31"/>
    </row>
    <row r="954390" s="30" customFormat="1" ht="14.25" customHeight="1" x14ac:dyDescent="0.35"/>
    <row r="954406" spans="1:1" ht="14.25" customHeight="1" x14ac:dyDescent="0.45">
      <c r="A954406" s="31"/>
    </row>
    <row r="954412" spans="1:1" s="30" customFormat="1" ht="14.25" customHeight="1" x14ac:dyDescent="0.35"/>
    <row r="954428" spans="1:1" ht="14.25" customHeight="1" x14ac:dyDescent="0.45">
      <c r="A954428" s="31"/>
    </row>
    <row r="954434" s="30" customFormat="1" ht="14.25" customHeight="1" x14ac:dyDescent="0.35"/>
    <row r="954450" spans="1:1" ht="14.25" customHeight="1" x14ac:dyDescent="0.45">
      <c r="A954450" s="31"/>
    </row>
    <row r="954456" spans="1:1" s="30" customFormat="1" ht="14.25" customHeight="1" x14ac:dyDescent="0.35"/>
    <row r="954472" spans="1:1" ht="14.25" customHeight="1" x14ac:dyDescent="0.45">
      <c r="A954472" s="31"/>
    </row>
    <row r="954478" spans="1:1" s="30" customFormat="1" ht="14.25" customHeight="1" x14ac:dyDescent="0.35"/>
    <row r="954494" spans="1:1" ht="14.25" customHeight="1" x14ac:dyDescent="0.45">
      <c r="A954494" s="31"/>
    </row>
    <row r="954500" s="30" customFormat="1" ht="14.25" customHeight="1" x14ac:dyDescent="0.35"/>
    <row r="954516" spans="1:1" ht="14.25" customHeight="1" x14ac:dyDescent="0.45">
      <c r="A954516" s="31"/>
    </row>
    <row r="954522" spans="1:1" s="30" customFormat="1" ht="14.25" customHeight="1" x14ac:dyDescent="0.35"/>
    <row r="954538" spans="1:1" ht="14.25" customHeight="1" x14ac:dyDescent="0.45">
      <c r="A954538" s="31"/>
    </row>
    <row r="954544" spans="1:1" s="30" customFormat="1" ht="14.25" customHeight="1" x14ac:dyDescent="0.35"/>
    <row r="954560" spans="1:1" ht="14.25" customHeight="1" x14ac:dyDescent="0.45">
      <c r="A954560" s="31"/>
    </row>
    <row r="954566" s="30" customFormat="1" ht="14.25" customHeight="1" x14ac:dyDescent="0.35"/>
    <row r="954582" spans="1:1" ht="14.25" customHeight="1" x14ac:dyDescent="0.45">
      <c r="A954582" s="31"/>
    </row>
    <row r="954588" spans="1:1" s="30" customFormat="1" ht="14.25" customHeight="1" x14ac:dyDescent="0.35"/>
    <row r="954604" spans="1:1" ht="14.25" customHeight="1" x14ac:dyDescent="0.45">
      <c r="A954604" s="31"/>
    </row>
    <row r="954610" s="30" customFormat="1" ht="14.25" customHeight="1" x14ac:dyDescent="0.35"/>
    <row r="954626" spans="1:1" ht="14.25" customHeight="1" x14ac:dyDescent="0.45">
      <c r="A954626" s="31"/>
    </row>
    <row r="954632" spans="1:1" s="30" customFormat="1" ht="14.25" customHeight="1" x14ac:dyDescent="0.35"/>
    <row r="954648" spans="1:1" ht="14.25" customHeight="1" x14ac:dyDescent="0.45">
      <c r="A954648" s="31"/>
    </row>
    <row r="954654" spans="1:1" s="30" customFormat="1" ht="14.25" customHeight="1" x14ac:dyDescent="0.35"/>
    <row r="954670" spans="1:1" ht="14.25" customHeight="1" x14ac:dyDescent="0.45">
      <c r="A954670" s="31"/>
    </row>
    <row r="954676" s="30" customFormat="1" ht="14.25" customHeight="1" x14ac:dyDescent="0.35"/>
    <row r="954692" spans="1:1" ht="14.25" customHeight="1" x14ac:dyDescent="0.45">
      <c r="A954692" s="31"/>
    </row>
    <row r="954698" spans="1:1" s="30" customFormat="1" ht="14.25" customHeight="1" x14ac:dyDescent="0.35"/>
    <row r="954714" spans="1:1" ht="14.25" customHeight="1" x14ac:dyDescent="0.45">
      <c r="A954714" s="31"/>
    </row>
    <row r="954720" spans="1:1" s="30" customFormat="1" ht="14.25" customHeight="1" x14ac:dyDescent="0.35"/>
    <row r="954736" spans="1:1" ht="14.25" customHeight="1" x14ac:dyDescent="0.45">
      <c r="A954736" s="31"/>
    </row>
    <row r="954742" s="30" customFormat="1" ht="14.25" customHeight="1" x14ac:dyDescent="0.35"/>
    <row r="954758" spans="1:1" ht="14.25" customHeight="1" x14ac:dyDescent="0.45">
      <c r="A954758" s="31"/>
    </row>
    <row r="954764" spans="1:1" s="30" customFormat="1" ht="14.25" customHeight="1" x14ac:dyDescent="0.35"/>
    <row r="954780" spans="1:1" ht="14.25" customHeight="1" x14ac:dyDescent="0.45">
      <c r="A954780" s="31"/>
    </row>
    <row r="954786" s="30" customFormat="1" ht="14.25" customHeight="1" x14ac:dyDescent="0.35"/>
    <row r="954802" spans="1:1" ht="14.25" customHeight="1" x14ac:dyDescent="0.45">
      <c r="A954802" s="31"/>
    </row>
    <row r="954808" spans="1:1" s="30" customFormat="1" ht="14.25" customHeight="1" x14ac:dyDescent="0.35"/>
    <row r="954824" spans="1:1" ht="14.25" customHeight="1" x14ac:dyDescent="0.45">
      <c r="A954824" s="31"/>
    </row>
    <row r="954830" spans="1:1" s="30" customFormat="1" ht="14.25" customHeight="1" x14ac:dyDescent="0.35"/>
    <row r="954846" spans="1:1" ht="14.25" customHeight="1" x14ac:dyDescent="0.45">
      <c r="A954846" s="31"/>
    </row>
    <row r="954852" s="30" customFormat="1" ht="14.25" customHeight="1" x14ac:dyDescent="0.35"/>
    <row r="954868" spans="1:1" ht="14.25" customHeight="1" x14ac:dyDescent="0.45">
      <c r="A954868" s="31"/>
    </row>
    <row r="954874" spans="1:1" s="30" customFormat="1" ht="14.25" customHeight="1" x14ac:dyDescent="0.35"/>
    <row r="954890" spans="1:1" ht="14.25" customHeight="1" x14ac:dyDescent="0.45">
      <c r="A954890" s="31"/>
    </row>
    <row r="954896" spans="1:1" s="30" customFormat="1" ht="14.25" customHeight="1" x14ac:dyDescent="0.35"/>
    <row r="954912" spans="1:1" ht="14.25" customHeight="1" x14ac:dyDescent="0.45">
      <c r="A954912" s="31"/>
    </row>
    <row r="954918" s="30" customFormat="1" ht="14.25" customHeight="1" x14ac:dyDescent="0.35"/>
    <row r="954934" spans="1:1" ht="14.25" customHeight="1" x14ac:dyDescent="0.45">
      <c r="A954934" s="31"/>
    </row>
    <row r="954940" spans="1:1" s="30" customFormat="1" ht="14.25" customHeight="1" x14ac:dyDescent="0.35"/>
    <row r="954956" spans="1:1" ht="14.25" customHeight="1" x14ac:dyDescent="0.45">
      <c r="A954956" s="31"/>
    </row>
    <row r="954962" s="30" customFormat="1" ht="14.25" customHeight="1" x14ac:dyDescent="0.35"/>
    <row r="954978" spans="1:1" ht="14.25" customHeight="1" x14ac:dyDescent="0.45">
      <c r="A954978" s="31"/>
    </row>
    <row r="954984" spans="1:1" s="30" customFormat="1" ht="14.25" customHeight="1" x14ac:dyDescent="0.35"/>
    <row r="955000" spans="1:1" ht="14.25" customHeight="1" x14ac:dyDescent="0.45">
      <c r="A955000" s="31"/>
    </row>
    <row r="955006" spans="1:1" s="30" customFormat="1" ht="14.25" customHeight="1" x14ac:dyDescent="0.35"/>
    <row r="955022" spans="1:1" ht="14.25" customHeight="1" x14ac:dyDescent="0.45">
      <c r="A955022" s="31"/>
    </row>
    <row r="955028" s="30" customFormat="1" ht="14.25" customHeight="1" x14ac:dyDescent="0.35"/>
    <row r="955044" spans="1:1" ht="14.25" customHeight="1" x14ac:dyDescent="0.45">
      <c r="A955044" s="31"/>
    </row>
    <row r="955050" spans="1:1" s="30" customFormat="1" ht="14.25" customHeight="1" x14ac:dyDescent="0.35"/>
    <row r="955066" spans="1:1" ht="14.25" customHeight="1" x14ac:dyDescent="0.45">
      <c r="A955066" s="31"/>
    </row>
    <row r="955072" spans="1:1" s="30" customFormat="1" ht="14.25" customHeight="1" x14ac:dyDescent="0.35"/>
    <row r="955088" spans="1:1" ht="14.25" customHeight="1" x14ac:dyDescent="0.45">
      <c r="A955088" s="31"/>
    </row>
    <row r="955094" s="30" customFormat="1" ht="14.25" customHeight="1" x14ac:dyDescent="0.35"/>
    <row r="955110" spans="1:1" ht="14.25" customHeight="1" x14ac:dyDescent="0.45">
      <c r="A955110" s="31"/>
    </row>
    <row r="955116" spans="1:1" s="30" customFormat="1" ht="14.25" customHeight="1" x14ac:dyDescent="0.35"/>
    <row r="955132" spans="1:1" ht="14.25" customHeight="1" x14ac:dyDescent="0.45">
      <c r="A955132" s="31"/>
    </row>
    <row r="955138" s="30" customFormat="1" ht="14.25" customHeight="1" x14ac:dyDescent="0.35"/>
    <row r="955154" spans="1:1" ht="14.25" customHeight="1" x14ac:dyDescent="0.45">
      <c r="A955154" s="31"/>
    </row>
    <row r="955160" spans="1:1" s="30" customFormat="1" ht="14.25" customHeight="1" x14ac:dyDescent="0.35"/>
    <row r="955176" spans="1:1" ht="14.25" customHeight="1" x14ac:dyDescent="0.45">
      <c r="A955176" s="31"/>
    </row>
    <row r="955182" spans="1:1" s="30" customFormat="1" ht="14.25" customHeight="1" x14ac:dyDescent="0.35"/>
    <row r="955198" spans="1:1" ht="14.25" customHeight="1" x14ac:dyDescent="0.45">
      <c r="A955198" s="31"/>
    </row>
    <row r="955204" s="30" customFormat="1" ht="14.25" customHeight="1" x14ac:dyDescent="0.35"/>
    <row r="955220" spans="1:1" ht="14.25" customHeight="1" x14ac:dyDescent="0.45">
      <c r="A955220" s="31"/>
    </row>
    <row r="955226" spans="1:1" s="30" customFormat="1" ht="14.25" customHeight="1" x14ac:dyDescent="0.35"/>
    <row r="955242" spans="1:1" ht="14.25" customHeight="1" x14ac:dyDescent="0.45">
      <c r="A955242" s="31"/>
    </row>
    <row r="955248" spans="1:1" s="30" customFormat="1" ht="14.25" customHeight="1" x14ac:dyDescent="0.35"/>
    <row r="955264" spans="1:1" ht="14.25" customHeight="1" x14ac:dyDescent="0.45">
      <c r="A955264" s="31"/>
    </row>
    <row r="955270" s="30" customFormat="1" ht="14.25" customHeight="1" x14ac:dyDescent="0.35"/>
    <row r="955286" spans="1:1" ht="14.25" customHeight="1" x14ac:dyDescent="0.45">
      <c r="A955286" s="31"/>
    </row>
    <row r="955292" spans="1:1" s="30" customFormat="1" ht="14.25" customHeight="1" x14ac:dyDescent="0.35"/>
    <row r="955308" spans="1:1" ht="14.25" customHeight="1" x14ac:dyDescent="0.45">
      <c r="A955308" s="31"/>
    </row>
    <row r="955314" s="30" customFormat="1" ht="14.25" customHeight="1" x14ac:dyDescent="0.35"/>
    <row r="955330" spans="1:1" ht="14.25" customHeight="1" x14ac:dyDescent="0.45">
      <c r="A955330" s="31"/>
    </row>
    <row r="955336" spans="1:1" s="30" customFormat="1" ht="14.25" customHeight="1" x14ac:dyDescent="0.35"/>
    <row r="955352" spans="1:1" ht="14.25" customHeight="1" x14ac:dyDescent="0.45">
      <c r="A955352" s="31"/>
    </row>
    <row r="955358" spans="1:1" s="30" customFormat="1" ht="14.25" customHeight="1" x14ac:dyDescent="0.35"/>
    <row r="955374" spans="1:1" ht="14.25" customHeight="1" x14ac:dyDescent="0.45">
      <c r="A955374" s="31"/>
    </row>
    <row r="955380" s="30" customFormat="1" ht="14.25" customHeight="1" x14ac:dyDescent="0.35"/>
    <row r="955396" spans="1:1" ht="14.25" customHeight="1" x14ac:dyDescent="0.45">
      <c r="A955396" s="31"/>
    </row>
    <row r="955402" spans="1:1" s="30" customFormat="1" ht="14.25" customHeight="1" x14ac:dyDescent="0.35"/>
    <row r="955418" spans="1:1" ht="14.25" customHeight="1" x14ac:dyDescent="0.45">
      <c r="A955418" s="31"/>
    </row>
    <row r="955424" spans="1:1" s="30" customFormat="1" ht="14.25" customHeight="1" x14ac:dyDescent="0.35"/>
    <row r="955440" spans="1:1" ht="14.25" customHeight="1" x14ac:dyDescent="0.45">
      <c r="A955440" s="31"/>
    </row>
    <row r="955446" s="30" customFormat="1" ht="14.25" customHeight="1" x14ac:dyDescent="0.35"/>
    <row r="955462" spans="1:1" ht="14.25" customHeight="1" x14ac:dyDescent="0.45">
      <c r="A955462" s="31"/>
    </row>
    <row r="955468" spans="1:1" s="30" customFormat="1" ht="14.25" customHeight="1" x14ac:dyDescent="0.35"/>
    <row r="955484" spans="1:1" ht="14.25" customHeight="1" x14ac:dyDescent="0.45">
      <c r="A955484" s="31"/>
    </row>
    <row r="955490" s="30" customFormat="1" ht="14.25" customHeight="1" x14ac:dyDescent="0.35"/>
    <row r="955506" spans="1:1" ht="14.25" customHeight="1" x14ac:dyDescent="0.45">
      <c r="A955506" s="31"/>
    </row>
    <row r="955512" spans="1:1" s="30" customFormat="1" ht="14.25" customHeight="1" x14ac:dyDescent="0.35"/>
    <row r="955528" spans="1:1" ht="14.25" customHeight="1" x14ac:dyDescent="0.45">
      <c r="A955528" s="31"/>
    </row>
    <row r="955534" spans="1:1" s="30" customFormat="1" ht="14.25" customHeight="1" x14ac:dyDescent="0.35"/>
    <row r="955550" spans="1:1" ht="14.25" customHeight="1" x14ac:dyDescent="0.45">
      <c r="A955550" s="31"/>
    </row>
    <row r="955556" s="30" customFormat="1" ht="14.25" customHeight="1" x14ac:dyDescent="0.35"/>
    <row r="955572" spans="1:1" ht="14.25" customHeight="1" x14ac:dyDescent="0.45">
      <c r="A955572" s="31"/>
    </row>
    <row r="955578" spans="1:1" s="30" customFormat="1" ht="14.25" customHeight="1" x14ac:dyDescent="0.35"/>
    <row r="955594" spans="1:1" ht="14.25" customHeight="1" x14ac:dyDescent="0.45">
      <c r="A955594" s="31"/>
    </row>
    <row r="955600" spans="1:1" s="30" customFormat="1" ht="14.25" customHeight="1" x14ac:dyDescent="0.35"/>
    <row r="955616" spans="1:1" ht="14.25" customHeight="1" x14ac:dyDescent="0.45">
      <c r="A955616" s="31"/>
    </row>
    <row r="955622" s="30" customFormat="1" ht="14.25" customHeight="1" x14ac:dyDescent="0.35"/>
    <row r="955638" spans="1:1" ht="14.25" customHeight="1" x14ac:dyDescent="0.45">
      <c r="A955638" s="31"/>
    </row>
    <row r="955644" spans="1:1" s="30" customFormat="1" ht="14.25" customHeight="1" x14ac:dyDescent="0.35"/>
    <row r="955660" spans="1:1" ht="14.25" customHeight="1" x14ac:dyDescent="0.45">
      <c r="A955660" s="31"/>
    </row>
    <row r="955666" s="30" customFormat="1" ht="14.25" customHeight="1" x14ac:dyDescent="0.35"/>
    <row r="955682" spans="1:1" ht="14.25" customHeight="1" x14ac:dyDescent="0.45">
      <c r="A955682" s="31"/>
    </row>
    <row r="955688" spans="1:1" s="30" customFormat="1" ht="14.25" customHeight="1" x14ac:dyDescent="0.35"/>
    <row r="955704" spans="1:1" ht="14.25" customHeight="1" x14ac:dyDescent="0.45">
      <c r="A955704" s="31"/>
    </row>
    <row r="955710" spans="1:1" s="30" customFormat="1" ht="14.25" customHeight="1" x14ac:dyDescent="0.35"/>
    <row r="955726" spans="1:1" ht="14.25" customHeight="1" x14ac:dyDescent="0.45">
      <c r="A955726" s="31"/>
    </row>
    <row r="955732" s="30" customFormat="1" ht="14.25" customHeight="1" x14ac:dyDescent="0.35"/>
    <row r="955748" spans="1:1" ht="14.25" customHeight="1" x14ac:dyDescent="0.45">
      <c r="A955748" s="31"/>
    </row>
    <row r="955754" spans="1:1" s="30" customFormat="1" ht="14.25" customHeight="1" x14ac:dyDescent="0.35"/>
    <row r="955770" spans="1:1" ht="14.25" customHeight="1" x14ac:dyDescent="0.45">
      <c r="A955770" s="31"/>
    </row>
    <row r="955776" spans="1:1" s="30" customFormat="1" ht="14.25" customHeight="1" x14ac:dyDescent="0.35"/>
    <row r="955792" spans="1:1" ht="14.25" customHeight="1" x14ac:dyDescent="0.45">
      <c r="A955792" s="31"/>
    </row>
    <row r="955798" s="30" customFormat="1" ht="14.25" customHeight="1" x14ac:dyDescent="0.35"/>
    <row r="955814" spans="1:1" ht="14.25" customHeight="1" x14ac:dyDescent="0.45">
      <c r="A955814" s="31"/>
    </row>
    <row r="955820" spans="1:1" s="30" customFormat="1" ht="14.25" customHeight="1" x14ac:dyDescent="0.35"/>
    <row r="955836" spans="1:1" ht="14.25" customHeight="1" x14ac:dyDescent="0.45">
      <c r="A955836" s="31"/>
    </row>
    <row r="955842" s="30" customFormat="1" ht="14.25" customHeight="1" x14ac:dyDescent="0.35"/>
    <row r="955858" spans="1:1" ht="14.25" customHeight="1" x14ac:dyDescent="0.45">
      <c r="A955858" s="31"/>
    </row>
    <row r="955864" spans="1:1" s="30" customFormat="1" ht="14.25" customHeight="1" x14ac:dyDescent="0.35"/>
    <row r="955880" spans="1:1" ht="14.25" customHeight="1" x14ac:dyDescent="0.45">
      <c r="A955880" s="31"/>
    </row>
    <row r="955886" spans="1:1" s="30" customFormat="1" ht="14.25" customHeight="1" x14ac:dyDescent="0.35"/>
    <row r="955902" spans="1:1" ht="14.25" customHeight="1" x14ac:dyDescent="0.45">
      <c r="A955902" s="31"/>
    </row>
    <row r="955908" s="30" customFormat="1" ht="14.25" customHeight="1" x14ac:dyDescent="0.35"/>
    <row r="955924" spans="1:1" ht="14.25" customHeight="1" x14ac:dyDescent="0.45">
      <c r="A955924" s="31"/>
    </row>
    <row r="955930" spans="1:1" s="30" customFormat="1" ht="14.25" customHeight="1" x14ac:dyDescent="0.35"/>
    <row r="955946" spans="1:1" ht="14.25" customHeight="1" x14ac:dyDescent="0.45">
      <c r="A955946" s="31"/>
    </row>
    <row r="955952" spans="1:1" s="30" customFormat="1" ht="14.25" customHeight="1" x14ac:dyDescent="0.35"/>
    <row r="955968" spans="1:1" ht="14.25" customHeight="1" x14ac:dyDescent="0.45">
      <c r="A955968" s="31"/>
    </row>
    <row r="955974" s="30" customFormat="1" ht="14.25" customHeight="1" x14ac:dyDescent="0.35"/>
    <row r="955990" spans="1:1" ht="14.25" customHeight="1" x14ac:dyDescent="0.45">
      <c r="A955990" s="31"/>
    </row>
    <row r="955996" spans="1:1" s="30" customFormat="1" ht="14.25" customHeight="1" x14ac:dyDescent="0.35"/>
    <row r="956012" spans="1:1" ht="14.25" customHeight="1" x14ac:dyDescent="0.45">
      <c r="A956012" s="31"/>
    </row>
    <row r="956018" s="30" customFormat="1" ht="14.25" customHeight="1" x14ac:dyDescent="0.35"/>
    <row r="956034" spans="1:1" ht="14.25" customHeight="1" x14ac:dyDescent="0.45">
      <c r="A956034" s="31"/>
    </row>
    <row r="956040" spans="1:1" s="30" customFormat="1" ht="14.25" customHeight="1" x14ac:dyDescent="0.35"/>
    <row r="956056" spans="1:1" ht="14.25" customHeight="1" x14ac:dyDescent="0.45">
      <c r="A956056" s="31"/>
    </row>
    <row r="956062" spans="1:1" s="30" customFormat="1" ht="14.25" customHeight="1" x14ac:dyDescent="0.35"/>
    <row r="956078" spans="1:1" ht="14.25" customHeight="1" x14ac:dyDescent="0.45">
      <c r="A956078" s="31"/>
    </row>
    <row r="956084" s="30" customFormat="1" ht="14.25" customHeight="1" x14ac:dyDescent="0.35"/>
    <row r="956100" spans="1:1" ht="14.25" customHeight="1" x14ac:dyDescent="0.45">
      <c r="A956100" s="31"/>
    </row>
    <row r="956106" spans="1:1" s="30" customFormat="1" ht="14.25" customHeight="1" x14ac:dyDescent="0.35"/>
    <row r="956122" spans="1:1" ht="14.25" customHeight="1" x14ac:dyDescent="0.45">
      <c r="A956122" s="31"/>
    </row>
    <row r="956128" spans="1:1" s="30" customFormat="1" ht="14.25" customHeight="1" x14ac:dyDescent="0.35"/>
    <row r="956144" spans="1:1" ht="14.25" customHeight="1" x14ac:dyDescent="0.45">
      <c r="A956144" s="31"/>
    </row>
    <row r="956150" s="30" customFormat="1" ht="14.25" customHeight="1" x14ac:dyDescent="0.35"/>
    <row r="956166" spans="1:1" ht="14.25" customHeight="1" x14ac:dyDescent="0.45">
      <c r="A956166" s="31"/>
    </row>
    <row r="956172" spans="1:1" s="30" customFormat="1" ht="14.25" customHeight="1" x14ac:dyDescent="0.35"/>
    <row r="956188" spans="1:1" ht="14.25" customHeight="1" x14ac:dyDescent="0.45">
      <c r="A956188" s="31"/>
    </row>
    <row r="956194" s="30" customFormat="1" ht="14.25" customHeight="1" x14ac:dyDescent="0.35"/>
    <row r="956210" spans="1:1" ht="14.25" customHeight="1" x14ac:dyDescent="0.45">
      <c r="A956210" s="31"/>
    </row>
    <row r="956216" spans="1:1" s="30" customFormat="1" ht="14.25" customHeight="1" x14ac:dyDescent="0.35"/>
    <row r="956232" spans="1:1" ht="14.25" customHeight="1" x14ac:dyDescent="0.45">
      <c r="A956232" s="31"/>
    </row>
    <row r="956238" spans="1:1" s="30" customFormat="1" ht="14.25" customHeight="1" x14ac:dyDescent="0.35"/>
    <row r="956254" spans="1:1" ht="14.25" customHeight="1" x14ac:dyDescent="0.45">
      <c r="A956254" s="31"/>
    </row>
    <row r="956260" s="30" customFormat="1" ht="14.25" customHeight="1" x14ac:dyDescent="0.35"/>
    <row r="956276" spans="1:1" ht="14.25" customHeight="1" x14ac:dyDescent="0.45">
      <c r="A956276" s="31"/>
    </row>
    <row r="956282" spans="1:1" s="30" customFormat="1" ht="14.25" customHeight="1" x14ac:dyDescent="0.35"/>
    <row r="956298" spans="1:1" ht="14.25" customHeight="1" x14ac:dyDescent="0.45">
      <c r="A956298" s="31"/>
    </row>
    <row r="956304" spans="1:1" s="30" customFormat="1" ht="14.25" customHeight="1" x14ac:dyDescent="0.35"/>
    <row r="956320" spans="1:1" ht="14.25" customHeight="1" x14ac:dyDescent="0.45">
      <c r="A956320" s="31"/>
    </row>
    <row r="956326" s="30" customFormat="1" ht="14.25" customHeight="1" x14ac:dyDescent="0.35"/>
    <row r="956342" spans="1:1" ht="14.25" customHeight="1" x14ac:dyDescent="0.45">
      <c r="A956342" s="31"/>
    </row>
    <row r="956348" spans="1:1" s="30" customFormat="1" ht="14.25" customHeight="1" x14ac:dyDescent="0.35"/>
    <row r="956364" spans="1:1" ht="14.25" customHeight="1" x14ac:dyDescent="0.45">
      <c r="A956364" s="31"/>
    </row>
    <row r="956370" s="30" customFormat="1" ht="14.25" customHeight="1" x14ac:dyDescent="0.35"/>
    <row r="956386" spans="1:1" ht="14.25" customHeight="1" x14ac:dyDescent="0.45">
      <c r="A956386" s="31"/>
    </row>
    <row r="956392" spans="1:1" s="30" customFormat="1" ht="14.25" customHeight="1" x14ac:dyDescent="0.35"/>
    <row r="956408" spans="1:1" ht="14.25" customHeight="1" x14ac:dyDescent="0.45">
      <c r="A956408" s="31"/>
    </row>
    <row r="956414" spans="1:1" s="30" customFormat="1" ht="14.25" customHeight="1" x14ac:dyDescent="0.35"/>
    <row r="956430" spans="1:1" ht="14.25" customHeight="1" x14ac:dyDescent="0.45">
      <c r="A956430" s="31"/>
    </row>
    <row r="956436" s="30" customFormat="1" ht="14.25" customHeight="1" x14ac:dyDescent="0.35"/>
    <row r="956452" spans="1:1" ht="14.25" customHeight="1" x14ac:dyDescent="0.45">
      <c r="A956452" s="31"/>
    </row>
    <row r="956458" spans="1:1" s="30" customFormat="1" ht="14.25" customHeight="1" x14ac:dyDescent="0.35"/>
    <row r="956474" spans="1:1" ht="14.25" customHeight="1" x14ac:dyDescent="0.45">
      <c r="A956474" s="31"/>
    </row>
    <row r="956480" spans="1:1" s="30" customFormat="1" ht="14.25" customHeight="1" x14ac:dyDescent="0.35"/>
    <row r="956496" spans="1:1" ht="14.25" customHeight="1" x14ac:dyDescent="0.45">
      <c r="A956496" s="31"/>
    </row>
    <row r="956502" s="30" customFormat="1" ht="14.25" customHeight="1" x14ac:dyDescent="0.35"/>
    <row r="956518" spans="1:1" ht="14.25" customHeight="1" x14ac:dyDescent="0.45">
      <c r="A956518" s="31"/>
    </row>
    <row r="956524" spans="1:1" s="30" customFormat="1" ht="14.25" customHeight="1" x14ac:dyDescent="0.35"/>
    <row r="956540" spans="1:1" ht="14.25" customHeight="1" x14ac:dyDescent="0.45">
      <c r="A956540" s="31"/>
    </row>
    <row r="956546" s="30" customFormat="1" ht="14.25" customHeight="1" x14ac:dyDescent="0.35"/>
    <row r="956562" spans="1:1" ht="14.25" customHeight="1" x14ac:dyDescent="0.45">
      <c r="A956562" s="31"/>
    </row>
    <row r="956568" spans="1:1" s="30" customFormat="1" ht="14.25" customHeight="1" x14ac:dyDescent="0.35"/>
    <row r="956584" spans="1:1" ht="14.25" customHeight="1" x14ac:dyDescent="0.45">
      <c r="A956584" s="31"/>
    </row>
    <row r="956590" spans="1:1" s="30" customFormat="1" ht="14.25" customHeight="1" x14ac:dyDescent="0.35"/>
    <row r="956606" spans="1:1" ht="14.25" customHeight="1" x14ac:dyDescent="0.45">
      <c r="A956606" s="31"/>
    </row>
    <row r="956612" s="30" customFormat="1" ht="14.25" customHeight="1" x14ac:dyDescent="0.35"/>
    <row r="956628" spans="1:1" ht="14.25" customHeight="1" x14ac:dyDescent="0.45">
      <c r="A956628" s="31"/>
    </row>
    <row r="956634" spans="1:1" s="30" customFormat="1" ht="14.25" customHeight="1" x14ac:dyDescent="0.35"/>
    <row r="956650" spans="1:1" ht="14.25" customHeight="1" x14ac:dyDescent="0.45">
      <c r="A956650" s="31"/>
    </row>
    <row r="956656" spans="1:1" s="30" customFormat="1" ht="14.25" customHeight="1" x14ac:dyDescent="0.35"/>
    <row r="956672" spans="1:1" ht="14.25" customHeight="1" x14ac:dyDescent="0.45">
      <c r="A956672" s="31"/>
    </row>
    <row r="956678" s="30" customFormat="1" ht="14.25" customHeight="1" x14ac:dyDescent="0.35"/>
    <row r="956694" spans="1:1" ht="14.25" customHeight="1" x14ac:dyDescent="0.45">
      <c r="A956694" s="31"/>
    </row>
    <row r="956700" spans="1:1" s="30" customFormat="1" ht="14.25" customHeight="1" x14ac:dyDescent="0.35"/>
    <row r="956716" spans="1:1" ht="14.25" customHeight="1" x14ac:dyDescent="0.45">
      <c r="A956716" s="31"/>
    </row>
    <row r="956722" s="30" customFormat="1" ht="14.25" customHeight="1" x14ac:dyDescent="0.35"/>
    <row r="956738" spans="1:1" ht="14.25" customHeight="1" x14ac:dyDescent="0.45">
      <c r="A956738" s="31"/>
    </row>
    <row r="956744" spans="1:1" s="30" customFormat="1" ht="14.25" customHeight="1" x14ac:dyDescent="0.35"/>
    <row r="956760" spans="1:1" ht="14.25" customHeight="1" x14ac:dyDescent="0.45">
      <c r="A956760" s="31"/>
    </row>
    <row r="956766" spans="1:1" s="30" customFormat="1" ht="14.25" customHeight="1" x14ac:dyDescent="0.35"/>
    <row r="956782" spans="1:1" ht="14.25" customHeight="1" x14ac:dyDescent="0.45">
      <c r="A956782" s="31"/>
    </row>
    <row r="956788" s="30" customFormat="1" ht="14.25" customHeight="1" x14ac:dyDescent="0.35"/>
    <row r="956804" spans="1:1" ht="14.25" customHeight="1" x14ac:dyDescent="0.45">
      <c r="A956804" s="31"/>
    </row>
    <row r="956810" spans="1:1" s="30" customFormat="1" ht="14.25" customHeight="1" x14ac:dyDescent="0.35"/>
    <row r="956826" spans="1:1" ht="14.25" customHeight="1" x14ac:dyDescent="0.45">
      <c r="A956826" s="31"/>
    </row>
    <row r="956832" spans="1:1" s="30" customFormat="1" ht="14.25" customHeight="1" x14ac:dyDescent="0.35"/>
    <row r="956848" spans="1:1" ht="14.25" customHeight="1" x14ac:dyDescent="0.45">
      <c r="A956848" s="31"/>
    </row>
    <row r="956854" s="30" customFormat="1" ht="14.25" customHeight="1" x14ac:dyDescent="0.35"/>
    <row r="956870" spans="1:1" ht="14.25" customHeight="1" x14ac:dyDescent="0.45">
      <c r="A956870" s="31"/>
    </row>
    <row r="956876" spans="1:1" s="30" customFormat="1" ht="14.25" customHeight="1" x14ac:dyDescent="0.35"/>
    <row r="956892" spans="1:1" ht="14.25" customHeight="1" x14ac:dyDescent="0.45">
      <c r="A956892" s="31"/>
    </row>
    <row r="956898" s="30" customFormat="1" ht="14.25" customHeight="1" x14ac:dyDescent="0.35"/>
    <row r="956914" spans="1:1" ht="14.25" customHeight="1" x14ac:dyDescent="0.45">
      <c r="A956914" s="31"/>
    </row>
    <row r="956920" spans="1:1" s="30" customFormat="1" ht="14.25" customHeight="1" x14ac:dyDescent="0.35"/>
    <row r="956936" spans="1:1" ht="14.25" customHeight="1" x14ac:dyDescent="0.45">
      <c r="A956936" s="31"/>
    </row>
    <row r="956942" spans="1:1" s="30" customFormat="1" ht="14.25" customHeight="1" x14ac:dyDescent="0.35"/>
    <row r="956958" spans="1:1" ht="14.25" customHeight="1" x14ac:dyDescent="0.45">
      <c r="A956958" s="31"/>
    </row>
    <row r="956964" s="30" customFormat="1" ht="14.25" customHeight="1" x14ac:dyDescent="0.35"/>
    <row r="956980" spans="1:1" ht="14.25" customHeight="1" x14ac:dyDescent="0.45">
      <c r="A956980" s="31"/>
    </row>
    <row r="956986" spans="1:1" s="30" customFormat="1" ht="14.25" customHeight="1" x14ac:dyDescent="0.35"/>
    <row r="957002" spans="1:1" ht="14.25" customHeight="1" x14ac:dyDescent="0.45">
      <c r="A957002" s="31"/>
    </row>
    <row r="957008" spans="1:1" s="30" customFormat="1" ht="14.25" customHeight="1" x14ac:dyDescent="0.35"/>
    <row r="957024" spans="1:1" ht="14.25" customHeight="1" x14ac:dyDescent="0.45">
      <c r="A957024" s="31"/>
    </row>
    <row r="957030" s="30" customFormat="1" ht="14.25" customHeight="1" x14ac:dyDescent="0.35"/>
    <row r="957046" spans="1:1" ht="14.25" customHeight="1" x14ac:dyDescent="0.45">
      <c r="A957046" s="31"/>
    </row>
    <row r="957052" spans="1:1" s="30" customFormat="1" ht="14.25" customHeight="1" x14ac:dyDescent="0.35"/>
    <row r="957068" spans="1:1" ht="14.25" customHeight="1" x14ac:dyDescent="0.45">
      <c r="A957068" s="31"/>
    </row>
    <row r="957074" s="30" customFormat="1" ht="14.25" customHeight="1" x14ac:dyDescent="0.35"/>
    <row r="957090" spans="1:1" ht="14.25" customHeight="1" x14ac:dyDescent="0.45">
      <c r="A957090" s="31"/>
    </row>
    <row r="957096" spans="1:1" s="30" customFormat="1" ht="14.25" customHeight="1" x14ac:dyDescent="0.35"/>
    <row r="957112" spans="1:1" ht="14.25" customHeight="1" x14ac:dyDescent="0.45">
      <c r="A957112" s="31"/>
    </row>
    <row r="957118" spans="1:1" s="30" customFormat="1" ht="14.25" customHeight="1" x14ac:dyDescent="0.35"/>
    <row r="957134" spans="1:1" ht="14.25" customHeight="1" x14ac:dyDescent="0.45">
      <c r="A957134" s="31"/>
    </row>
    <row r="957140" s="30" customFormat="1" ht="14.25" customHeight="1" x14ac:dyDescent="0.35"/>
    <row r="957156" spans="1:1" ht="14.25" customHeight="1" x14ac:dyDescent="0.45">
      <c r="A957156" s="31"/>
    </row>
    <row r="957162" spans="1:1" s="30" customFormat="1" ht="14.25" customHeight="1" x14ac:dyDescent="0.35"/>
    <row r="957178" spans="1:1" ht="14.25" customHeight="1" x14ac:dyDescent="0.45">
      <c r="A957178" s="31"/>
    </row>
    <row r="957184" spans="1:1" s="30" customFormat="1" ht="14.25" customHeight="1" x14ac:dyDescent="0.35"/>
    <row r="957200" spans="1:1" ht="14.25" customHeight="1" x14ac:dyDescent="0.45">
      <c r="A957200" s="31"/>
    </row>
    <row r="957206" s="30" customFormat="1" ht="14.25" customHeight="1" x14ac:dyDescent="0.35"/>
    <row r="957222" spans="1:1" ht="14.25" customHeight="1" x14ac:dyDescent="0.45">
      <c r="A957222" s="31"/>
    </row>
    <row r="957228" spans="1:1" s="30" customFormat="1" ht="14.25" customHeight="1" x14ac:dyDescent="0.35"/>
    <row r="957244" spans="1:1" ht="14.25" customHeight="1" x14ac:dyDescent="0.45">
      <c r="A957244" s="31"/>
    </row>
    <row r="957250" s="30" customFormat="1" ht="14.25" customHeight="1" x14ac:dyDescent="0.35"/>
    <row r="957266" spans="1:1" ht="14.25" customHeight="1" x14ac:dyDescent="0.45">
      <c r="A957266" s="31"/>
    </row>
    <row r="957272" spans="1:1" s="30" customFormat="1" ht="14.25" customHeight="1" x14ac:dyDescent="0.35"/>
    <row r="957288" spans="1:1" ht="14.25" customHeight="1" x14ac:dyDescent="0.45">
      <c r="A957288" s="31"/>
    </row>
    <row r="957294" spans="1:1" s="30" customFormat="1" ht="14.25" customHeight="1" x14ac:dyDescent="0.35"/>
    <row r="957310" spans="1:1" ht="14.25" customHeight="1" x14ac:dyDescent="0.45">
      <c r="A957310" s="31"/>
    </row>
    <row r="957316" s="30" customFormat="1" ht="14.25" customHeight="1" x14ac:dyDescent="0.35"/>
    <row r="957332" spans="1:1" ht="14.25" customHeight="1" x14ac:dyDescent="0.45">
      <c r="A957332" s="31"/>
    </row>
    <row r="957338" spans="1:1" s="30" customFormat="1" ht="14.25" customHeight="1" x14ac:dyDescent="0.35"/>
    <row r="957354" spans="1:1" ht="14.25" customHeight="1" x14ac:dyDescent="0.45">
      <c r="A957354" s="31"/>
    </row>
    <row r="957360" spans="1:1" s="30" customFormat="1" ht="14.25" customHeight="1" x14ac:dyDescent="0.35"/>
    <row r="957376" spans="1:1" ht="14.25" customHeight="1" x14ac:dyDescent="0.45">
      <c r="A957376" s="31"/>
    </row>
    <row r="957382" s="30" customFormat="1" ht="14.25" customHeight="1" x14ac:dyDescent="0.35"/>
    <row r="957398" spans="1:1" ht="14.25" customHeight="1" x14ac:dyDescent="0.45">
      <c r="A957398" s="31"/>
    </row>
    <row r="957404" spans="1:1" s="30" customFormat="1" ht="14.25" customHeight="1" x14ac:dyDescent="0.35"/>
    <row r="957420" spans="1:1" ht="14.25" customHeight="1" x14ac:dyDescent="0.45">
      <c r="A957420" s="31"/>
    </row>
    <row r="957426" s="30" customFormat="1" ht="14.25" customHeight="1" x14ac:dyDescent="0.35"/>
    <row r="957442" spans="1:1" ht="14.25" customHeight="1" x14ac:dyDescent="0.45">
      <c r="A957442" s="31"/>
    </row>
    <row r="957448" spans="1:1" s="30" customFormat="1" ht="14.25" customHeight="1" x14ac:dyDescent="0.35"/>
    <row r="957464" spans="1:1" ht="14.25" customHeight="1" x14ac:dyDescent="0.45">
      <c r="A957464" s="31"/>
    </row>
    <row r="957470" spans="1:1" s="30" customFormat="1" ht="14.25" customHeight="1" x14ac:dyDescent="0.35"/>
    <row r="957486" spans="1:1" ht="14.25" customHeight="1" x14ac:dyDescent="0.45">
      <c r="A957486" s="31"/>
    </row>
    <row r="957492" s="30" customFormat="1" ht="14.25" customHeight="1" x14ac:dyDescent="0.35"/>
    <row r="957508" spans="1:1" ht="14.25" customHeight="1" x14ac:dyDescent="0.45">
      <c r="A957508" s="31"/>
    </row>
    <row r="957514" spans="1:1" s="30" customFormat="1" ht="14.25" customHeight="1" x14ac:dyDescent="0.35"/>
    <row r="957530" spans="1:1" ht="14.25" customHeight="1" x14ac:dyDescent="0.45">
      <c r="A957530" s="31"/>
    </row>
    <row r="957536" spans="1:1" s="30" customFormat="1" ht="14.25" customHeight="1" x14ac:dyDescent="0.35"/>
    <row r="957552" spans="1:1" ht="14.25" customHeight="1" x14ac:dyDescent="0.45">
      <c r="A957552" s="31"/>
    </row>
    <row r="957558" s="30" customFormat="1" ht="14.25" customHeight="1" x14ac:dyDescent="0.35"/>
    <row r="957574" spans="1:1" ht="14.25" customHeight="1" x14ac:dyDescent="0.45">
      <c r="A957574" s="31"/>
    </row>
    <row r="957580" spans="1:1" s="30" customFormat="1" ht="14.25" customHeight="1" x14ac:dyDescent="0.35"/>
    <row r="957596" spans="1:1" ht="14.25" customHeight="1" x14ac:dyDescent="0.45">
      <c r="A957596" s="31"/>
    </row>
    <row r="957602" s="30" customFormat="1" ht="14.25" customHeight="1" x14ac:dyDescent="0.35"/>
    <row r="957618" spans="1:1" ht="14.25" customHeight="1" x14ac:dyDescent="0.45">
      <c r="A957618" s="31"/>
    </row>
    <row r="957624" spans="1:1" s="30" customFormat="1" ht="14.25" customHeight="1" x14ac:dyDescent="0.35"/>
    <row r="957640" spans="1:1" ht="14.25" customHeight="1" x14ac:dyDescent="0.45">
      <c r="A957640" s="31"/>
    </row>
    <row r="957646" spans="1:1" s="30" customFormat="1" ht="14.25" customHeight="1" x14ac:dyDescent="0.35"/>
    <row r="957662" spans="1:1" ht="14.25" customHeight="1" x14ac:dyDescent="0.45">
      <c r="A957662" s="31"/>
    </row>
    <row r="957668" s="30" customFormat="1" ht="14.25" customHeight="1" x14ac:dyDescent="0.35"/>
    <row r="957684" spans="1:1" ht="14.25" customHeight="1" x14ac:dyDescent="0.45">
      <c r="A957684" s="31"/>
    </row>
    <row r="957690" spans="1:1" s="30" customFormat="1" ht="14.25" customHeight="1" x14ac:dyDescent="0.35"/>
    <row r="957706" spans="1:1" ht="14.25" customHeight="1" x14ac:dyDescent="0.45">
      <c r="A957706" s="31"/>
    </row>
    <row r="957712" spans="1:1" s="30" customFormat="1" ht="14.25" customHeight="1" x14ac:dyDescent="0.35"/>
    <row r="957728" spans="1:1" ht="14.25" customHeight="1" x14ac:dyDescent="0.45">
      <c r="A957728" s="31"/>
    </row>
    <row r="957734" s="30" customFormat="1" ht="14.25" customHeight="1" x14ac:dyDescent="0.35"/>
    <row r="957750" spans="1:1" ht="14.25" customHeight="1" x14ac:dyDescent="0.45">
      <c r="A957750" s="31"/>
    </row>
    <row r="957756" spans="1:1" s="30" customFormat="1" ht="14.25" customHeight="1" x14ac:dyDescent="0.35"/>
    <row r="957772" spans="1:1" ht="14.25" customHeight="1" x14ac:dyDescent="0.45">
      <c r="A957772" s="31"/>
    </row>
    <row r="957778" s="30" customFormat="1" ht="14.25" customHeight="1" x14ac:dyDescent="0.35"/>
    <row r="957794" spans="1:1" ht="14.25" customHeight="1" x14ac:dyDescent="0.45">
      <c r="A957794" s="31"/>
    </row>
    <row r="957800" spans="1:1" s="30" customFormat="1" ht="14.25" customHeight="1" x14ac:dyDescent="0.35"/>
    <row r="957816" spans="1:1" ht="14.25" customHeight="1" x14ac:dyDescent="0.45">
      <c r="A957816" s="31"/>
    </row>
    <row r="957822" spans="1:1" s="30" customFormat="1" ht="14.25" customHeight="1" x14ac:dyDescent="0.35"/>
    <row r="957838" spans="1:1" ht="14.25" customHeight="1" x14ac:dyDescent="0.45">
      <c r="A957838" s="31"/>
    </row>
    <row r="957844" s="30" customFormat="1" ht="14.25" customHeight="1" x14ac:dyDescent="0.35"/>
    <row r="957860" spans="1:1" ht="14.25" customHeight="1" x14ac:dyDescent="0.45">
      <c r="A957860" s="31"/>
    </row>
    <row r="957866" spans="1:1" s="30" customFormat="1" ht="14.25" customHeight="1" x14ac:dyDescent="0.35"/>
    <row r="957882" spans="1:1" ht="14.25" customHeight="1" x14ac:dyDescent="0.45">
      <c r="A957882" s="31"/>
    </row>
    <row r="957888" spans="1:1" s="30" customFormat="1" ht="14.25" customHeight="1" x14ac:dyDescent="0.35"/>
    <row r="957904" spans="1:1" ht="14.25" customHeight="1" x14ac:dyDescent="0.45">
      <c r="A957904" s="31"/>
    </row>
    <row r="957910" s="30" customFormat="1" ht="14.25" customHeight="1" x14ac:dyDescent="0.35"/>
    <row r="957926" spans="1:1" ht="14.25" customHeight="1" x14ac:dyDescent="0.45">
      <c r="A957926" s="31"/>
    </row>
    <row r="957932" spans="1:1" s="30" customFormat="1" ht="14.25" customHeight="1" x14ac:dyDescent="0.35"/>
    <row r="957948" spans="1:1" ht="14.25" customHeight="1" x14ac:dyDescent="0.45">
      <c r="A957948" s="31"/>
    </row>
    <row r="957954" s="30" customFormat="1" ht="14.25" customHeight="1" x14ac:dyDescent="0.35"/>
    <row r="957970" spans="1:1" ht="14.25" customHeight="1" x14ac:dyDescent="0.45">
      <c r="A957970" s="31"/>
    </row>
    <row r="957976" spans="1:1" s="30" customFormat="1" ht="14.25" customHeight="1" x14ac:dyDescent="0.35"/>
    <row r="957992" spans="1:1" ht="14.25" customHeight="1" x14ac:dyDescent="0.45">
      <c r="A957992" s="31"/>
    </row>
    <row r="957998" spans="1:1" s="30" customFormat="1" ht="14.25" customHeight="1" x14ac:dyDescent="0.35"/>
    <row r="958014" spans="1:1" ht="14.25" customHeight="1" x14ac:dyDescent="0.45">
      <c r="A958014" s="31"/>
    </row>
    <row r="958020" s="30" customFormat="1" ht="14.25" customHeight="1" x14ac:dyDescent="0.35"/>
    <row r="958036" spans="1:1" ht="14.25" customHeight="1" x14ac:dyDescent="0.45">
      <c r="A958036" s="31"/>
    </row>
    <row r="958042" spans="1:1" s="30" customFormat="1" ht="14.25" customHeight="1" x14ac:dyDescent="0.35"/>
    <row r="958058" spans="1:1" ht="14.25" customHeight="1" x14ac:dyDescent="0.45">
      <c r="A958058" s="31"/>
    </row>
    <row r="958064" spans="1:1" s="30" customFormat="1" ht="14.25" customHeight="1" x14ac:dyDescent="0.35"/>
    <row r="958080" spans="1:1" ht="14.25" customHeight="1" x14ac:dyDescent="0.45">
      <c r="A958080" s="31"/>
    </row>
    <row r="958086" s="30" customFormat="1" ht="14.25" customHeight="1" x14ac:dyDescent="0.35"/>
    <row r="958102" spans="1:1" ht="14.25" customHeight="1" x14ac:dyDescent="0.45">
      <c r="A958102" s="31"/>
    </row>
    <row r="958108" spans="1:1" s="30" customFormat="1" ht="14.25" customHeight="1" x14ac:dyDescent="0.35"/>
    <row r="958124" spans="1:1" ht="14.25" customHeight="1" x14ac:dyDescent="0.45">
      <c r="A958124" s="31"/>
    </row>
    <row r="958130" s="30" customFormat="1" ht="14.25" customHeight="1" x14ac:dyDescent="0.35"/>
    <row r="958146" spans="1:1" ht="14.25" customHeight="1" x14ac:dyDescent="0.45">
      <c r="A958146" s="31"/>
    </row>
    <row r="958152" spans="1:1" s="30" customFormat="1" ht="14.25" customHeight="1" x14ac:dyDescent="0.35"/>
    <row r="958168" spans="1:1" ht="14.25" customHeight="1" x14ac:dyDescent="0.45">
      <c r="A958168" s="31"/>
    </row>
    <row r="958174" spans="1:1" s="30" customFormat="1" ht="14.25" customHeight="1" x14ac:dyDescent="0.35"/>
    <row r="958190" spans="1:1" ht="14.25" customHeight="1" x14ac:dyDescent="0.45">
      <c r="A958190" s="31"/>
    </row>
    <row r="958196" s="30" customFormat="1" ht="14.25" customHeight="1" x14ac:dyDescent="0.35"/>
    <row r="958212" spans="1:1" ht="14.25" customHeight="1" x14ac:dyDescent="0.45">
      <c r="A958212" s="31"/>
    </row>
    <row r="958218" spans="1:1" s="30" customFormat="1" ht="14.25" customHeight="1" x14ac:dyDescent="0.35"/>
    <row r="958234" spans="1:1" ht="14.25" customHeight="1" x14ac:dyDescent="0.45">
      <c r="A958234" s="31"/>
    </row>
    <row r="958240" spans="1:1" s="30" customFormat="1" ht="14.25" customHeight="1" x14ac:dyDescent="0.35"/>
    <row r="958256" spans="1:1" ht="14.25" customHeight="1" x14ac:dyDescent="0.45">
      <c r="A958256" s="31"/>
    </row>
    <row r="958262" s="30" customFormat="1" ht="14.25" customHeight="1" x14ac:dyDescent="0.35"/>
    <row r="958278" spans="1:1" ht="14.25" customHeight="1" x14ac:dyDescent="0.45">
      <c r="A958278" s="31"/>
    </row>
    <row r="958284" spans="1:1" s="30" customFormat="1" ht="14.25" customHeight="1" x14ac:dyDescent="0.35"/>
    <row r="958300" spans="1:1" ht="14.25" customHeight="1" x14ac:dyDescent="0.45">
      <c r="A958300" s="31"/>
    </row>
    <row r="958306" s="30" customFormat="1" ht="14.25" customHeight="1" x14ac:dyDescent="0.35"/>
    <row r="958322" spans="1:1" ht="14.25" customHeight="1" x14ac:dyDescent="0.45">
      <c r="A958322" s="31"/>
    </row>
    <row r="958328" spans="1:1" s="30" customFormat="1" ht="14.25" customHeight="1" x14ac:dyDescent="0.35"/>
    <row r="958344" spans="1:1" ht="14.25" customHeight="1" x14ac:dyDescent="0.45">
      <c r="A958344" s="31"/>
    </row>
    <row r="958350" spans="1:1" s="30" customFormat="1" ht="14.25" customHeight="1" x14ac:dyDescent="0.35"/>
    <row r="958366" spans="1:1" ht="14.25" customHeight="1" x14ac:dyDescent="0.45">
      <c r="A958366" s="31"/>
    </row>
    <row r="958372" s="30" customFormat="1" ht="14.25" customHeight="1" x14ac:dyDescent="0.35"/>
    <row r="958388" spans="1:1" ht="14.25" customHeight="1" x14ac:dyDescent="0.45">
      <c r="A958388" s="31"/>
    </row>
    <row r="958394" spans="1:1" s="30" customFormat="1" ht="14.25" customHeight="1" x14ac:dyDescent="0.35"/>
    <row r="958410" spans="1:1" ht="14.25" customHeight="1" x14ac:dyDescent="0.45">
      <c r="A958410" s="31"/>
    </row>
    <row r="958416" spans="1:1" s="30" customFormat="1" ht="14.25" customHeight="1" x14ac:dyDescent="0.35"/>
    <row r="958432" spans="1:1" ht="14.25" customHeight="1" x14ac:dyDescent="0.45">
      <c r="A958432" s="31"/>
    </row>
    <row r="958438" s="30" customFormat="1" ht="14.25" customHeight="1" x14ac:dyDescent="0.35"/>
    <row r="958454" spans="1:1" ht="14.25" customHeight="1" x14ac:dyDescent="0.45">
      <c r="A958454" s="31"/>
    </row>
    <row r="958460" spans="1:1" s="30" customFormat="1" ht="14.25" customHeight="1" x14ac:dyDescent="0.35"/>
    <row r="958476" spans="1:1" ht="14.25" customHeight="1" x14ac:dyDescent="0.45">
      <c r="A958476" s="31"/>
    </row>
    <row r="958482" s="30" customFormat="1" ht="14.25" customHeight="1" x14ac:dyDescent="0.35"/>
    <row r="958498" spans="1:1" ht="14.25" customHeight="1" x14ac:dyDescent="0.45">
      <c r="A958498" s="31"/>
    </row>
    <row r="958504" spans="1:1" s="30" customFormat="1" ht="14.25" customHeight="1" x14ac:dyDescent="0.35"/>
    <row r="958520" spans="1:1" ht="14.25" customHeight="1" x14ac:dyDescent="0.45">
      <c r="A958520" s="31"/>
    </row>
    <row r="958526" spans="1:1" s="30" customFormat="1" ht="14.25" customHeight="1" x14ac:dyDescent="0.35"/>
    <row r="958542" spans="1:1" ht="14.25" customHeight="1" x14ac:dyDescent="0.45">
      <c r="A958542" s="31"/>
    </row>
    <row r="958548" s="30" customFormat="1" ht="14.25" customHeight="1" x14ac:dyDescent="0.35"/>
    <row r="958564" spans="1:1" ht="14.25" customHeight="1" x14ac:dyDescent="0.45">
      <c r="A958564" s="31"/>
    </row>
    <row r="958570" spans="1:1" s="30" customFormat="1" ht="14.25" customHeight="1" x14ac:dyDescent="0.35"/>
    <row r="958586" spans="1:1" ht="14.25" customHeight="1" x14ac:dyDescent="0.45">
      <c r="A958586" s="31"/>
    </row>
    <row r="958592" spans="1:1" s="30" customFormat="1" ht="14.25" customHeight="1" x14ac:dyDescent="0.35"/>
    <row r="958608" spans="1:1" ht="14.25" customHeight="1" x14ac:dyDescent="0.45">
      <c r="A958608" s="31"/>
    </row>
    <row r="958614" s="30" customFormat="1" ht="14.25" customHeight="1" x14ac:dyDescent="0.35"/>
    <row r="958630" spans="1:1" ht="14.25" customHeight="1" x14ac:dyDescent="0.45">
      <c r="A958630" s="31"/>
    </row>
    <row r="958636" spans="1:1" s="30" customFormat="1" ht="14.25" customHeight="1" x14ac:dyDescent="0.35"/>
    <row r="958652" spans="1:1" ht="14.25" customHeight="1" x14ac:dyDescent="0.45">
      <c r="A958652" s="31"/>
    </row>
    <row r="958658" s="30" customFormat="1" ht="14.25" customHeight="1" x14ac:dyDescent="0.35"/>
    <row r="958674" spans="1:1" ht="14.25" customHeight="1" x14ac:dyDescent="0.45">
      <c r="A958674" s="31"/>
    </row>
    <row r="958680" spans="1:1" s="30" customFormat="1" ht="14.25" customHeight="1" x14ac:dyDescent="0.35"/>
    <row r="958696" spans="1:1" ht="14.25" customHeight="1" x14ac:dyDescent="0.45">
      <c r="A958696" s="31"/>
    </row>
    <row r="958702" spans="1:1" s="30" customFormat="1" ht="14.25" customHeight="1" x14ac:dyDescent="0.35"/>
    <row r="958718" spans="1:1" ht="14.25" customHeight="1" x14ac:dyDescent="0.45">
      <c r="A958718" s="31"/>
    </row>
    <row r="958724" s="30" customFormat="1" ht="14.25" customHeight="1" x14ac:dyDescent="0.35"/>
    <row r="958740" spans="1:1" ht="14.25" customHeight="1" x14ac:dyDescent="0.45">
      <c r="A958740" s="31"/>
    </row>
    <row r="958746" spans="1:1" s="30" customFormat="1" ht="14.25" customHeight="1" x14ac:dyDescent="0.35"/>
    <row r="958762" spans="1:1" ht="14.25" customHeight="1" x14ac:dyDescent="0.45">
      <c r="A958762" s="31"/>
    </row>
    <row r="958768" spans="1:1" s="30" customFormat="1" ht="14.25" customHeight="1" x14ac:dyDescent="0.35"/>
    <row r="958784" spans="1:1" ht="14.25" customHeight="1" x14ac:dyDescent="0.45">
      <c r="A958784" s="31"/>
    </row>
    <row r="958790" s="30" customFormat="1" ht="14.25" customHeight="1" x14ac:dyDescent="0.35"/>
    <row r="958806" spans="1:1" ht="14.25" customHeight="1" x14ac:dyDescent="0.45">
      <c r="A958806" s="31"/>
    </row>
    <row r="958812" spans="1:1" s="30" customFormat="1" ht="14.25" customHeight="1" x14ac:dyDescent="0.35"/>
    <row r="958828" spans="1:1" ht="14.25" customHeight="1" x14ac:dyDescent="0.45">
      <c r="A958828" s="31"/>
    </row>
    <row r="958834" s="30" customFormat="1" ht="14.25" customHeight="1" x14ac:dyDescent="0.35"/>
    <row r="958850" spans="1:1" ht="14.25" customHeight="1" x14ac:dyDescent="0.45">
      <c r="A958850" s="31"/>
    </row>
    <row r="958856" spans="1:1" s="30" customFormat="1" ht="14.25" customHeight="1" x14ac:dyDescent="0.35"/>
    <row r="958872" spans="1:1" ht="14.25" customHeight="1" x14ac:dyDescent="0.45">
      <c r="A958872" s="31"/>
    </row>
    <row r="958878" spans="1:1" s="30" customFormat="1" ht="14.25" customHeight="1" x14ac:dyDescent="0.35"/>
    <row r="958894" spans="1:1" ht="14.25" customHeight="1" x14ac:dyDescent="0.45">
      <c r="A958894" s="31"/>
    </row>
    <row r="958900" s="30" customFormat="1" ht="14.25" customHeight="1" x14ac:dyDescent="0.35"/>
    <row r="958916" spans="1:1" ht="14.25" customHeight="1" x14ac:dyDescent="0.45">
      <c r="A958916" s="31"/>
    </row>
    <row r="958922" spans="1:1" s="30" customFormat="1" ht="14.25" customHeight="1" x14ac:dyDescent="0.35"/>
    <row r="958938" spans="1:1" ht="14.25" customHeight="1" x14ac:dyDescent="0.45">
      <c r="A958938" s="31"/>
    </row>
    <row r="958944" spans="1:1" s="30" customFormat="1" ht="14.25" customHeight="1" x14ac:dyDescent="0.35"/>
    <row r="958960" spans="1:1" ht="14.25" customHeight="1" x14ac:dyDescent="0.45">
      <c r="A958960" s="31"/>
    </row>
    <row r="958966" s="30" customFormat="1" ht="14.25" customHeight="1" x14ac:dyDescent="0.35"/>
    <row r="958982" spans="1:1" ht="14.25" customHeight="1" x14ac:dyDescent="0.45">
      <c r="A958982" s="31"/>
    </row>
    <row r="958988" spans="1:1" s="30" customFormat="1" ht="14.25" customHeight="1" x14ac:dyDescent="0.35"/>
    <row r="959004" spans="1:1" ht="14.25" customHeight="1" x14ac:dyDescent="0.45">
      <c r="A959004" s="31"/>
    </row>
    <row r="959010" s="30" customFormat="1" ht="14.25" customHeight="1" x14ac:dyDescent="0.35"/>
    <row r="959026" spans="1:1" ht="14.25" customHeight="1" x14ac:dyDescent="0.45">
      <c r="A959026" s="31"/>
    </row>
    <row r="959032" spans="1:1" s="30" customFormat="1" ht="14.25" customHeight="1" x14ac:dyDescent="0.35"/>
    <row r="959048" spans="1:1" ht="14.25" customHeight="1" x14ac:dyDescent="0.45">
      <c r="A959048" s="31"/>
    </row>
    <row r="959054" spans="1:1" s="30" customFormat="1" ht="14.25" customHeight="1" x14ac:dyDescent="0.35"/>
    <row r="959070" spans="1:1" ht="14.25" customHeight="1" x14ac:dyDescent="0.45">
      <c r="A959070" s="31"/>
    </row>
    <row r="959076" s="30" customFormat="1" ht="14.25" customHeight="1" x14ac:dyDescent="0.35"/>
    <row r="959092" spans="1:1" ht="14.25" customHeight="1" x14ac:dyDescent="0.45">
      <c r="A959092" s="31"/>
    </row>
    <row r="959098" spans="1:1" s="30" customFormat="1" ht="14.25" customHeight="1" x14ac:dyDescent="0.35"/>
    <row r="959114" spans="1:1" ht="14.25" customHeight="1" x14ac:dyDescent="0.45">
      <c r="A959114" s="31"/>
    </row>
    <row r="959120" spans="1:1" s="30" customFormat="1" ht="14.25" customHeight="1" x14ac:dyDescent="0.35"/>
    <row r="959136" spans="1:1" ht="14.25" customHeight="1" x14ac:dyDescent="0.45">
      <c r="A959136" s="31"/>
    </row>
    <row r="959142" s="30" customFormat="1" ht="14.25" customHeight="1" x14ac:dyDescent="0.35"/>
    <row r="959158" spans="1:1" ht="14.25" customHeight="1" x14ac:dyDescent="0.45">
      <c r="A959158" s="31"/>
    </row>
    <row r="959164" spans="1:1" s="30" customFormat="1" ht="14.25" customHeight="1" x14ac:dyDescent="0.35"/>
    <row r="959180" spans="1:1" ht="14.25" customHeight="1" x14ac:dyDescent="0.45">
      <c r="A959180" s="31"/>
    </row>
    <row r="959186" s="30" customFormat="1" ht="14.25" customHeight="1" x14ac:dyDescent="0.35"/>
    <row r="959202" spans="1:1" ht="14.25" customHeight="1" x14ac:dyDescent="0.45">
      <c r="A959202" s="31"/>
    </row>
    <row r="959208" spans="1:1" s="30" customFormat="1" ht="14.25" customHeight="1" x14ac:dyDescent="0.35"/>
    <row r="959224" spans="1:1" ht="14.25" customHeight="1" x14ac:dyDescent="0.45">
      <c r="A959224" s="31"/>
    </row>
    <row r="959230" spans="1:1" s="30" customFormat="1" ht="14.25" customHeight="1" x14ac:dyDescent="0.35"/>
    <row r="959246" spans="1:1" ht="14.25" customHeight="1" x14ac:dyDescent="0.45">
      <c r="A959246" s="31"/>
    </row>
    <row r="959252" s="30" customFormat="1" ht="14.25" customHeight="1" x14ac:dyDescent="0.35"/>
    <row r="959268" spans="1:1" ht="14.25" customHeight="1" x14ac:dyDescent="0.45">
      <c r="A959268" s="31"/>
    </row>
    <row r="959274" spans="1:1" s="30" customFormat="1" ht="14.25" customHeight="1" x14ac:dyDescent="0.35"/>
    <row r="959290" spans="1:1" ht="14.25" customHeight="1" x14ac:dyDescent="0.45">
      <c r="A959290" s="31"/>
    </row>
    <row r="959296" spans="1:1" s="30" customFormat="1" ht="14.25" customHeight="1" x14ac:dyDescent="0.35"/>
    <row r="959312" spans="1:1" ht="14.25" customHeight="1" x14ac:dyDescent="0.45">
      <c r="A959312" s="31"/>
    </row>
    <row r="959318" s="30" customFormat="1" ht="14.25" customHeight="1" x14ac:dyDescent="0.35"/>
    <row r="959334" spans="1:1" ht="14.25" customHeight="1" x14ac:dyDescent="0.45">
      <c r="A959334" s="31"/>
    </row>
    <row r="959340" spans="1:1" s="30" customFormat="1" ht="14.25" customHeight="1" x14ac:dyDescent="0.35"/>
    <row r="959356" spans="1:1" ht="14.25" customHeight="1" x14ac:dyDescent="0.45">
      <c r="A959356" s="31"/>
    </row>
    <row r="959362" s="30" customFormat="1" ht="14.25" customHeight="1" x14ac:dyDescent="0.35"/>
    <row r="959378" spans="1:1" ht="14.25" customHeight="1" x14ac:dyDescent="0.45">
      <c r="A959378" s="31"/>
    </row>
    <row r="959384" spans="1:1" s="30" customFormat="1" ht="14.25" customHeight="1" x14ac:dyDescent="0.35"/>
    <row r="959400" spans="1:1" ht="14.25" customHeight="1" x14ac:dyDescent="0.45">
      <c r="A959400" s="31"/>
    </row>
    <row r="959406" spans="1:1" s="30" customFormat="1" ht="14.25" customHeight="1" x14ac:dyDescent="0.35"/>
    <row r="959422" spans="1:1" ht="14.25" customHeight="1" x14ac:dyDescent="0.45">
      <c r="A959422" s="31"/>
    </row>
    <row r="959428" s="30" customFormat="1" ht="14.25" customHeight="1" x14ac:dyDescent="0.35"/>
    <row r="959444" spans="1:1" ht="14.25" customHeight="1" x14ac:dyDescent="0.45">
      <c r="A959444" s="31"/>
    </row>
    <row r="959450" spans="1:1" s="30" customFormat="1" ht="14.25" customHeight="1" x14ac:dyDescent="0.35"/>
    <row r="959466" spans="1:1" ht="14.25" customHeight="1" x14ac:dyDescent="0.45">
      <c r="A959466" s="31"/>
    </row>
    <row r="959472" spans="1:1" s="30" customFormat="1" ht="14.25" customHeight="1" x14ac:dyDescent="0.35"/>
    <row r="959488" spans="1:1" ht="14.25" customHeight="1" x14ac:dyDescent="0.45">
      <c r="A959488" s="31"/>
    </row>
    <row r="959494" s="30" customFormat="1" ht="14.25" customHeight="1" x14ac:dyDescent="0.35"/>
    <row r="959510" spans="1:1" ht="14.25" customHeight="1" x14ac:dyDescent="0.45">
      <c r="A959510" s="31"/>
    </row>
    <row r="959516" spans="1:1" s="30" customFormat="1" ht="14.25" customHeight="1" x14ac:dyDescent="0.35"/>
    <row r="959532" spans="1:1" ht="14.25" customHeight="1" x14ac:dyDescent="0.45">
      <c r="A959532" s="31"/>
    </row>
    <row r="959538" s="30" customFormat="1" ht="14.25" customHeight="1" x14ac:dyDescent="0.35"/>
    <row r="959554" spans="1:1" ht="14.25" customHeight="1" x14ac:dyDescent="0.45">
      <c r="A959554" s="31"/>
    </row>
    <row r="959560" spans="1:1" s="30" customFormat="1" ht="14.25" customHeight="1" x14ac:dyDescent="0.35"/>
    <row r="959576" spans="1:1" ht="14.25" customHeight="1" x14ac:dyDescent="0.45">
      <c r="A959576" s="31"/>
    </row>
    <row r="959582" spans="1:1" s="30" customFormat="1" ht="14.25" customHeight="1" x14ac:dyDescent="0.35"/>
    <row r="959598" spans="1:1" ht="14.25" customHeight="1" x14ac:dyDescent="0.45">
      <c r="A959598" s="31"/>
    </row>
    <row r="959604" s="30" customFormat="1" ht="14.25" customHeight="1" x14ac:dyDescent="0.35"/>
    <row r="959620" spans="1:1" ht="14.25" customHeight="1" x14ac:dyDescent="0.45">
      <c r="A959620" s="31"/>
    </row>
    <row r="959626" spans="1:1" s="30" customFormat="1" ht="14.25" customHeight="1" x14ac:dyDescent="0.35"/>
    <row r="959642" spans="1:1" ht="14.25" customHeight="1" x14ac:dyDescent="0.45">
      <c r="A959642" s="31"/>
    </row>
    <row r="959648" spans="1:1" s="30" customFormat="1" ht="14.25" customHeight="1" x14ac:dyDescent="0.35"/>
    <row r="959664" spans="1:1" ht="14.25" customHeight="1" x14ac:dyDescent="0.45">
      <c r="A959664" s="31"/>
    </row>
    <row r="959670" s="30" customFormat="1" ht="14.25" customHeight="1" x14ac:dyDescent="0.35"/>
    <row r="959686" spans="1:1" ht="14.25" customHeight="1" x14ac:dyDescent="0.45">
      <c r="A959686" s="31"/>
    </row>
    <row r="959692" spans="1:1" s="30" customFormat="1" ht="14.25" customHeight="1" x14ac:dyDescent="0.35"/>
    <row r="959708" spans="1:1" ht="14.25" customHeight="1" x14ac:dyDescent="0.45">
      <c r="A959708" s="31"/>
    </row>
    <row r="959714" s="30" customFormat="1" ht="14.25" customHeight="1" x14ac:dyDescent="0.35"/>
    <row r="959730" spans="1:1" ht="14.25" customHeight="1" x14ac:dyDescent="0.45">
      <c r="A959730" s="31"/>
    </row>
    <row r="959736" spans="1:1" s="30" customFormat="1" ht="14.25" customHeight="1" x14ac:dyDescent="0.35"/>
    <row r="959752" spans="1:1" ht="14.25" customHeight="1" x14ac:dyDescent="0.45">
      <c r="A959752" s="31"/>
    </row>
    <row r="959758" spans="1:1" s="30" customFormat="1" ht="14.25" customHeight="1" x14ac:dyDescent="0.35"/>
    <row r="959774" spans="1:1" ht="14.25" customHeight="1" x14ac:dyDescent="0.45">
      <c r="A959774" s="31"/>
    </row>
    <row r="959780" s="30" customFormat="1" ht="14.25" customHeight="1" x14ac:dyDescent="0.35"/>
    <row r="959796" spans="1:1" ht="14.25" customHeight="1" x14ac:dyDescent="0.45">
      <c r="A959796" s="31"/>
    </row>
    <row r="959802" spans="1:1" s="30" customFormat="1" ht="14.25" customHeight="1" x14ac:dyDescent="0.35"/>
    <row r="959818" spans="1:1" ht="14.25" customHeight="1" x14ac:dyDescent="0.45">
      <c r="A959818" s="31"/>
    </row>
    <row r="959824" spans="1:1" s="30" customFormat="1" ht="14.25" customHeight="1" x14ac:dyDescent="0.35"/>
    <row r="959840" spans="1:1" ht="14.25" customHeight="1" x14ac:dyDescent="0.45">
      <c r="A959840" s="31"/>
    </row>
    <row r="959846" s="30" customFormat="1" ht="14.25" customHeight="1" x14ac:dyDescent="0.35"/>
    <row r="959862" spans="1:1" ht="14.25" customHeight="1" x14ac:dyDescent="0.45">
      <c r="A959862" s="31"/>
    </row>
    <row r="959868" spans="1:1" s="30" customFormat="1" ht="14.25" customHeight="1" x14ac:dyDescent="0.35"/>
    <row r="959884" spans="1:1" ht="14.25" customHeight="1" x14ac:dyDescent="0.45">
      <c r="A959884" s="31"/>
    </row>
    <row r="959890" s="30" customFormat="1" ht="14.25" customHeight="1" x14ac:dyDescent="0.35"/>
    <row r="959906" spans="1:1" ht="14.25" customHeight="1" x14ac:dyDescent="0.45">
      <c r="A959906" s="31"/>
    </row>
    <row r="959912" spans="1:1" s="30" customFormat="1" ht="14.25" customHeight="1" x14ac:dyDescent="0.35"/>
    <row r="959928" spans="1:1" ht="14.25" customHeight="1" x14ac:dyDescent="0.45">
      <c r="A959928" s="31"/>
    </row>
    <row r="959934" spans="1:1" s="30" customFormat="1" ht="14.25" customHeight="1" x14ac:dyDescent="0.35"/>
    <row r="959950" spans="1:1" ht="14.25" customHeight="1" x14ac:dyDescent="0.45">
      <c r="A959950" s="31"/>
    </row>
    <row r="959956" s="30" customFormat="1" ht="14.25" customHeight="1" x14ac:dyDescent="0.35"/>
    <row r="959972" spans="1:1" ht="14.25" customHeight="1" x14ac:dyDescent="0.45">
      <c r="A959972" s="31"/>
    </row>
    <row r="959978" spans="1:1" s="30" customFormat="1" ht="14.25" customHeight="1" x14ac:dyDescent="0.35"/>
    <row r="959994" spans="1:1" ht="14.25" customHeight="1" x14ac:dyDescent="0.45">
      <c r="A959994" s="31"/>
    </row>
    <row r="960000" spans="1:1" s="30" customFormat="1" ht="14.25" customHeight="1" x14ac:dyDescent="0.35"/>
    <row r="960016" spans="1:1" ht="14.25" customHeight="1" x14ac:dyDescent="0.45">
      <c r="A960016" s="31"/>
    </row>
    <row r="960022" s="30" customFormat="1" ht="14.25" customHeight="1" x14ac:dyDescent="0.35"/>
    <row r="960038" spans="1:1" ht="14.25" customHeight="1" x14ac:dyDescent="0.45">
      <c r="A960038" s="31"/>
    </row>
    <row r="960044" spans="1:1" s="30" customFormat="1" ht="14.25" customHeight="1" x14ac:dyDescent="0.35"/>
    <row r="960060" spans="1:1" ht="14.25" customHeight="1" x14ac:dyDescent="0.45">
      <c r="A960060" s="31"/>
    </row>
    <row r="960066" s="30" customFormat="1" ht="14.25" customHeight="1" x14ac:dyDescent="0.35"/>
    <row r="960082" spans="1:1" ht="14.25" customHeight="1" x14ac:dyDescent="0.45">
      <c r="A960082" s="31"/>
    </row>
    <row r="960088" spans="1:1" s="30" customFormat="1" ht="14.25" customHeight="1" x14ac:dyDescent="0.35"/>
    <row r="960104" spans="1:1" ht="14.25" customHeight="1" x14ac:dyDescent="0.45">
      <c r="A960104" s="31"/>
    </row>
    <row r="960110" spans="1:1" s="30" customFormat="1" ht="14.25" customHeight="1" x14ac:dyDescent="0.35"/>
    <row r="960126" spans="1:1" ht="14.25" customHeight="1" x14ac:dyDescent="0.45">
      <c r="A960126" s="31"/>
    </row>
    <row r="960132" s="30" customFormat="1" ht="14.25" customHeight="1" x14ac:dyDescent="0.35"/>
    <row r="960148" spans="1:1" ht="14.25" customHeight="1" x14ac:dyDescent="0.45">
      <c r="A960148" s="31"/>
    </row>
    <row r="960154" spans="1:1" s="30" customFormat="1" ht="14.25" customHeight="1" x14ac:dyDescent="0.35"/>
    <row r="960170" spans="1:1" ht="14.25" customHeight="1" x14ac:dyDescent="0.45">
      <c r="A960170" s="31"/>
    </row>
    <row r="960176" spans="1:1" s="30" customFormat="1" ht="14.25" customHeight="1" x14ac:dyDescent="0.35"/>
    <row r="960192" spans="1:1" ht="14.25" customHeight="1" x14ac:dyDescent="0.45">
      <c r="A960192" s="31"/>
    </row>
    <row r="960198" s="30" customFormat="1" ht="14.25" customHeight="1" x14ac:dyDescent="0.35"/>
    <row r="960214" spans="1:1" ht="14.25" customHeight="1" x14ac:dyDescent="0.45">
      <c r="A960214" s="31"/>
    </row>
    <row r="960220" spans="1:1" s="30" customFormat="1" ht="14.25" customHeight="1" x14ac:dyDescent="0.35"/>
    <row r="960236" spans="1:1" ht="14.25" customHeight="1" x14ac:dyDescent="0.45">
      <c r="A960236" s="31"/>
    </row>
    <row r="960242" s="30" customFormat="1" ht="14.25" customHeight="1" x14ac:dyDescent="0.35"/>
    <row r="960258" spans="1:1" ht="14.25" customHeight="1" x14ac:dyDescent="0.45">
      <c r="A960258" s="31"/>
    </row>
    <row r="960264" spans="1:1" s="30" customFormat="1" ht="14.25" customHeight="1" x14ac:dyDescent="0.35"/>
    <row r="960280" spans="1:1" ht="14.25" customHeight="1" x14ac:dyDescent="0.45">
      <c r="A960280" s="31"/>
    </row>
    <row r="960286" spans="1:1" s="30" customFormat="1" ht="14.25" customHeight="1" x14ac:dyDescent="0.35"/>
    <row r="960302" spans="1:1" ht="14.25" customHeight="1" x14ac:dyDescent="0.45">
      <c r="A960302" s="31"/>
    </row>
    <row r="960308" s="30" customFormat="1" ht="14.25" customHeight="1" x14ac:dyDescent="0.35"/>
    <row r="960324" spans="1:1" ht="14.25" customHeight="1" x14ac:dyDescent="0.45">
      <c r="A960324" s="31"/>
    </row>
    <row r="960330" spans="1:1" s="30" customFormat="1" ht="14.25" customHeight="1" x14ac:dyDescent="0.35"/>
    <row r="960346" spans="1:1" ht="14.25" customHeight="1" x14ac:dyDescent="0.45">
      <c r="A960346" s="31"/>
    </row>
    <row r="960352" spans="1:1" s="30" customFormat="1" ht="14.25" customHeight="1" x14ac:dyDescent="0.35"/>
    <row r="960368" spans="1:1" ht="14.25" customHeight="1" x14ac:dyDescent="0.45">
      <c r="A960368" s="31"/>
    </row>
    <row r="960374" s="30" customFormat="1" ht="14.25" customHeight="1" x14ac:dyDescent="0.35"/>
    <row r="960390" spans="1:1" ht="14.25" customHeight="1" x14ac:dyDescent="0.45">
      <c r="A960390" s="31"/>
    </row>
    <row r="960396" spans="1:1" s="30" customFormat="1" ht="14.25" customHeight="1" x14ac:dyDescent="0.35"/>
    <row r="960412" spans="1:1" ht="14.25" customHeight="1" x14ac:dyDescent="0.45">
      <c r="A960412" s="31"/>
    </row>
    <row r="960418" s="30" customFormat="1" ht="14.25" customHeight="1" x14ac:dyDescent="0.35"/>
    <row r="960434" spans="1:1" ht="14.25" customHeight="1" x14ac:dyDescent="0.45">
      <c r="A960434" s="31"/>
    </row>
    <row r="960440" spans="1:1" s="30" customFormat="1" ht="14.25" customHeight="1" x14ac:dyDescent="0.35"/>
    <row r="960456" spans="1:1" ht="14.25" customHeight="1" x14ac:dyDescent="0.45">
      <c r="A960456" s="31"/>
    </row>
    <row r="960462" spans="1:1" s="30" customFormat="1" ht="14.25" customHeight="1" x14ac:dyDescent="0.35"/>
    <row r="960478" spans="1:1" ht="14.25" customHeight="1" x14ac:dyDescent="0.45">
      <c r="A960478" s="31"/>
    </row>
    <row r="960484" s="30" customFormat="1" ht="14.25" customHeight="1" x14ac:dyDescent="0.35"/>
    <row r="960500" spans="1:1" ht="14.25" customHeight="1" x14ac:dyDescent="0.45">
      <c r="A960500" s="31"/>
    </row>
    <row r="960506" spans="1:1" s="30" customFormat="1" ht="14.25" customHeight="1" x14ac:dyDescent="0.35"/>
    <row r="960522" spans="1:1" ht="14.25" customHeight="1" x14ac:dyDescent="0.45">
      <c r="A960522" s="31"/>
    </row>
    <row r="960528" spans="1:1" s="30" customFormat="1" ht="14.25" customHeight="1" x14ac:dyDescent="0.35"/>
    <row r="960544" spans="1:1" ht="14.25" customHeight="1" x14ac:dyDescent="0.45">
      <c r="A960544" s="31"/>
    </row>
    <row r="960550" s="30" customFormat="1" ht="14.25" customHeight="1" x14ac:dyDescent="0.35"/>
    <row r="960566" spans="1:1" ht="14.25" customHeight="1" x14ac:dyDescent="0.45">
      <c r="A960566" s="31"/>
    </row>
    <row r="960572" spans="1:1" s="30" customFormat="1" ht="14.25" customHeight="1" x14ac:dyDescent="0.35"/>
    <row r="960588" spans="1:1" ht="14.25" customHeight="1" x14ac:dyDescent="0.45">
      <c r="A960588" s="31"/>
    </row>
    <row r="960594" s="30" customFormat="1" ht="14.25" customHeight="1" x14ac:dyDescent="0.35"/>
    <row r="960610" spans="1:1" ht="14.25" customHeight="1" x14ac:dyDescent="0.45">
      <c r="A960610" s="31"/>
    </row>
    <row r="960616" spans="1:1" s="30" customFormat="1" ht="14.25" customHeight="1" x14ac:dyDescent="0.35"/>
    <row r="960632" spans="1:1" ht="14.25" customHeight="1" x14ac:dyDescent="0.45">
      <c r="A960632" s="31"/>
    </row>
    <row r="960638" spans="1:1" s="30" customFormat="1" ht="14.25" customHeight="1" x14ac:dyDescent="0.35"/>
    <row r="960654" spans="1:1" ht="14.25" customHeight="1" x14ac:dyDescent="0.45">
      <c r="A960654" s="31"/>
    </row>
    <row r="960660" s="30" customFormat="1" ht="14.25" customHeight="1" x14ac:dyDescent="0.35"/>
    <row r="960676" spans="1:1" ht="14.25" customHeight="1" x14ac:dyDescent="0.45">
      <c r="A960676" s="31"/>
    </row>
    <row r="960682" spans="1:1" s="30" customFormat="1" ht="14.25" customHeight="1" x14ac:dyDescent="0.35"/>
    <row r="960698" spans="1:1" ht="14.25" customHeight="1" x14ac:dyDescent="0.45">
      <c r="A960698" s="31"/>
    </row>
    <row r="960704" spans="1:1" s="30" customFormat="1" ht="14.25" customHeight="1" x14ac:dyDescent="0.35"/>
    <row r="960720" spans="1:1" ht="14.25" customHeight="1" x14ac:dyDescent="0.45">
      <c r="A960720" s="31"/>
    </row>
    <row r="960726" s="30" customFormat="1" ht="14.25" customHeight="1" x14ac:dyDescent="0.35"/>
    <row r="960742" spans="1:1" ht="14.25" customHeight="1" x14ac:dyDescent="0.45">
      <c r="A960742" s="31"/>
    </row>
    <row r="960748" spans="1:1" s="30" customFormat="1" ht="14.25" customHeight="1" x14ac:dyDescent="0.35"/>
    <row r="960764" spans="1:1" ht="14.25" customHeight="1" x14ac:dyDescent="0.45">
      <c r="A960764" s="31"/>
    </row>
    <row r="960770" s="30" customFormat="1" ht="14.25" customHeight="1" x14ac:dyDescent="0.35"/>
    <row r="960786" spans="1:1" ht="14.25" customHeight="1" x14ac:dyDescent="0.45">
      <c r="A960786" s="31"/>
    </row>
    <row r="960792" spans="1:1" s="30" customFormat="1" ht="14.25" customHeight="1" x14ac:dyDescent="0.35"/>
    <row r="960808" spans="1:1" ht="14.25" customHeight="1" x14ac:dyDescent="0.45">
      <c r="A960808" s="31"/>
    </row>
    <row r="960814" spans="1:1" s="30" customFormat="1" ht="14.25" customHeight="1" x14ac:dyDescent="0.35"/>
    <row r="960830" spans="1:1" ht="14.25" customHeight="1" x14ac:dyDescent="0.45">
      <c r="A960830" s="31"/>
    </row>
    <row r="960836" s="30" customFormat="1" ht="14.25" customHeight="1" x14ac:dyDescent="0.35"/>
    <row r="960852" spans="1:1" ht="14.25" customHeight="1" x14ac:dyDescent="0.45">
      <c r="A960852" s="31"/>
    </row>
    <row r="960858" spans="1:1" s="30" customFormat="1" ht="14.25" customHeight="1" x14ac:dyDescent="0.35"/>
    <row r="960874" spans="1:1" ht="14.25" customHeight="1" x14ac:dyDescent="0.45">
      <c r="A960874" s="31"/>
    </row>
    <row r="960880" spans="1:1" s="30" customFormat="1" ht="14.25" customHeight="1" x14ac:dyDescent="0.35"/>
    <row r="960896" spans="1:1" ht="14.25" customHeight="1" x14ac:dyDescent="0.45">
      <c r="A960896" s="31"/>
    </row>
    <row r="960902" s="30" customFormat="1" ht="14.25" customHeight="1" x14ac:dyDescent="0.35"/>
    <row r="960918" spans="1:1" ht="14.25" customHeight="1" x14ac:dyDescent="0.45">
      <c r="A960918" s="31"/>
    </row>
    <row r="960924" spans="1:1" s="30" customFormat="1" ht="14.25" customHeight="1" x14ac:dyDescent="0.35"/>
    <row r="960940" spans="1:1" ht="14.25" customHeight="1" x14ac:dyDescent="0.45">
      <c r="A960940" s="31"/>
    </row>
    <row r="960946" s="30" customFormat="1" ht="14.25" customHeight="1" x14ac:dyDescent="0.35"/>
    <row r="960962" spans="1:1" ht="14.25" customHeight="1" x14ac:dyDescent="0.45">
      <c r="A960962" s="31"/>
    </row>
    <row r="960968" spans="1:1" s="30" customFormat="1" ht="14.25" customHeight="1" x14ac:dyDescent="0.35"/>
    <row r="960984" spans="1:1" ht="14.25" customHeight="1" x14ac:dyDescent="0.45">
      <c r="A960984" s="31"/>
    </row>
    <row r="960990" spans="1:1" s="30" customFormat="1" ht="14.25" customHeight="1" x14ac:dyDescent="0.35"/>
    <row r="961006" spans="1:1" ht="14.25" customHeight="1" x14ac:dyDescent="0.45">
      <c r="A961006" s="31"/>
    </row>
    <row r="961012" s="30" customFormat="1" ht="14.25" customHeight="1" x14ac:dyDescent="0.35"/>
    <row r="961028" spans="1:1" ht="14.25" customHeight="1" x14ac:dyDescent="0.45">
      <c r="A961028" s="31"/>
    </row>
    <row r="961034" spans="1:1" s="30" customFormat="1" ht="14.25" customHeight="1" x14ac:dyDescent="0.35"/>
    <row r="961050" spans="1:1" ht="14.25" customHeight="1" x14ac:dyDescent="0.45">
      <c r="A961050" s="31"/>
    </row>
    <row r="961056" spans="1:1" s="30" customFormat="1" ht="14.25" customHeight="1" x14ac:dyDescent="0.35"/>
    <row r="961072" spans="1:1" ht="14.25" customHeight="1" x14ac:dyDescent="0.45">
      <c r="A961072" s="31"/>
    </row>
    <row r="961078" s="30" customFormat="1" ht="14.25" customHeight="1" x14ac:dyDescent="0.35"/>
    <row r="961094" spans="1:1" ht="14.25" customHeight="1" x14ac:dyDescent="0.45">
      <c r="A961094" s="31"/>
    </row>
    <row r="961100" spans="1:1" s="30" customFormat="1" ht="14.25" customHeight="1" x14ac:dyDescent="0.35"/>
    <row r="961116" spans="1:1" ht="14.25" customHeight="1" x14ac:dyDescent="0.45">
      <c r="A961116" s="31"/>
    </row>
    <row r="961122" s="30" customFormat="1" ht="14.25" customHeight="1" x14ac:dyDescent="0.35"/>
    <row r="961138" spans="1:1" ht="14.25" customHeight="1" x14ac:dyDescent="0.45">
      <c r="A961138" s="31"/>
    </row>
    <row r="961144" spans="1:1" s="30" customFormat="1" ht="14.25" customHeight="1" x14ac:dyDescent="0.35"/>
    <row r="961160" spans="1:1" ht="14.25" customHeight="1" x14ac:dyDescent="0.45">
      <c r="A961160" s="31"/>
    </row>
    <row r="961166" spans="1:1" s="30" customFormat="1" ht="14.25" customHeight="1" x14ac:dyDescent="0.35"/>
    <row r="961182" spans="1:1" ht="14.25" customHeight="1" x14ac:dyDescent="0.45">
      <c r="A961182" s="31"/>
    </row>
    <row r="961188" s="30" customFormat="1" ht="14.25" customHeight="1" x14ac:dyDescent="0.35"/>
    <row r="961204" spans="1:1" ht="14.25" customHeight="1" x14ac:dyDescent="0.45">
      <c r="A961204" s="31"/>
    </row>
    <row r="961210" spans="1:1" s="30" customFormat="1" ht="14.25" customHeight="1" x14ac:dyDescent="0.35"/>
    <row r="961226" spans="1:1" ht="14.25" customHeight="1" x14ac:dyDescent="0.45">
      <c r="A961226" s="31"/>
    </row>
    <row r="961232" spans="1:1" s="30" customFormat="1" ht="14.25" customHeight="1" x14ac:dyDescent="0.35"/>
    <row r="961248" spans="1:1" ht="14.25" customHeight="1" x14ac:dyDescent="0.45">
      <c r="A961248" s="31"/>
    </row>
    <row r="961254" s="30" customFormat="1" ht="14.25" customHeight="1" x14ac:dyDescent="0.35"/>
    <row r="961270" spans="1:1" ht="14.25" customHeight="1" x14ac:dyDescent="0.45">
      <c r="A961270" s="31"/>
    </row>
    <row r="961276" spans="1:1" s="30" customFormat="1" ht="14.25" customHeight="1" x14ac:dyDescent="0.35"/>
    <row r="961292" spans="1:1" ht="14.25" customHeight="1" x14ac:dyDescent="0.45">
      <c r="A961292" s="31"/>
    </row>
    <row r="961298" s="30" customFormat="1" ht="14.25" customHeight="1" x14ac:dyDescent="0.35"/>
    <row r="961314" spans="1:1" ht="14.25" customHeight="1" x14ac:dyDescent="0.45">
      <c r="A961314" s="31"/>
    </row>
    <row r="961320" spans="1:1" s="30" customFormat="1" ht="14.25" customHeight="1" x14ac:dyDescent="0.35"/>
    <row r="961336" spans="1:1" ht="14.25" customHeight="1" x14ac:dyDescent="0.45">
      <c r="A961336" s="31"/>
    </row>
    <row r="961342" spans="1:1" s="30" customFormat="1" ht="14.25" customHeight="1" x14ac:dyDescent="0.35"/>
    <row r="961358" spans="1:1" ht="14.25" customHeight="1" x14ac:dyDescent="0.45">
      <c r="A961358" s="31"/>
    </row>
    <row r="961364" s="30" customFormat="1" ht="14.25" customHeight="1" x14ac:dyDescent="0.35"/>
    <row r="961380" spans="1:1" ht="14.25" customHeight="1" x14ac:dyDescent="0.45">
      <c r="A961380" s="31"/>
    </row>
    <row r="961386" spans="1:1" s="30" customFormat="1" ht="14.25" customHeight="1" x14ac:dyDescent="0.35"/>
    <row r="961402" spans="1:1" ht="14.25" customHeight="1" x14ac:dyDescent="0.45">
      <c r="A961402" s="31"/>
    </row>
    <row r="961408" spans="1:1" s="30" customFormat="1" ht="14.25" customHeight="1" x14ac:dyDescent="0.35"/>
    <row r="961424" spans="1:1" ht="14.25" customHeight="1" x14ac:dyDescent="0.45">
      <c r="A961424" s="31"/>
    </row>
    <row r="961430" s="30" customFormat="1" ht="14.25" customHeight="1" x14ac:dyDescent="0.35"/>
    <row r="961446" spans="1:1" ht="14.25" customHeight="1" x14ac:dyDescent="0.45">
      <c r="A961446" s="31"/>
    </row>
    <row r="961452" spans="1:1" s="30" customFormat="1" ht="14.25" customHeight="1" x14ac:dyDescent="0.35"/>
    <row r="961468" spans="1:1" ht="14.25" customHeight="1" x14ac:dyDescent="0.45">
      <c r="A961468" s="31"/>
    </row>
    <row r="961474" s="30" customFormat="1" ht="14.25" customHeight="1" x14ac:dyDescent="0.35"/>
    <row r="961490" spans="1:1" ht="14.25" customHeight="1" x14ac:dyDescent="0.45">
      <c r="A961490" s="31"/>
    </row>
    <row r="961496" spans="1:1" s="30" customFormat="1" ht="14.25" customHeight="1" x14ac:dyDescent="0.35"/>
    <row r="961512" spans="1:1" ht="14.25" customHeight="1" x14ac:dyDescent="0.45">
      <c r="A961512" s="31"/>
    </row>
    <row r="961518" spans="1:1" s="30" customFormat="1" ht="14.25" customHeight="1" x14ac:dyDescent="0.35"/>
    <row r="961534" spans="1:1" ht="14.25" customHeight="1" x14ac:dyDescent="0.45">
      <c r="A961534" s="31"/>
    </row>
    <row r="961540" s="30" customFormat="1" ht="14.25" customHeight="1" x14ac:dyDescent="0.35"/>
    <row r="961556" spans="1:1" ht="14.25" customHeight="1" x14ac:dyDescent="0.45">
      <c r="A961556" s="31"/>
    </row>
    <row r="961562" spans="1:1" s="30" customFormat="1" ht="14.25" customHeight="1" x14ac:dyDescent="0.35"/>
    <row r="961578" spans="1:1" ht="14.25" customHeight="1" x14ac:dyDescent="0.45">
      <c r="A961578" s="31"/>
    </row>
    <row r="961584" spans="1:1" s="30" customFormat="1" ht="14.25" customHeight="1" x14ac:dyDescent="0.35"/>
    <row r="961600" spans="1:1" ht="14.25" customHeight="1" x14ac:dyDescent="0.45">
      <c r="A961600" s="31"/>
    </row>
    <row r="961606" s="30" customFormat="1" ht="14.25" customHeight="1" x14ac:dyDescent="0.35"/>
    <row r="961622" spans="1:1" ht="14.25" customHeight="1" x14ac:dyDescent="0.45">
      <c r="A961622" s="31"/>
    </row>
    <row r="961628" spans="1:1" s="30" customFormat="1" ht="14.25" customHeight="1" x14ac:dyDescent="0.35"/>
    <row r="961644" spans="1:1" ht="14.25" customHeight="1" x14ac:dyDescent="0.45">
      <c r="A961644" s="31"/>
    </row>
    <row r="961650" s="30" customFormat="1" ht="14.25" customHeight="1" x14ac:dyDescent="0.35"/>
    <row r="961666" spans="1:1" ht="14.25" customHeight="1" x14ac:dyDescent="0.45">
      <c r="A961666" s="31"/>
    </row>
    <row r="961672" spans="1:1" s="30" customFormat="1" ht="14.25" customHeight="1" x14ac:dyDescent="0.35"/>
    <row r="961688" spans="1:1" ht="14.25" customHeight="1" x14ac:dyDescent="0.45">
      <c r="A961688" s="31"/>
    </row>
    <row r="961694" spans="1:1" s="30" customFormat="1" ht="14.25" customHeight="1" x14ac:dyDescent="0.35"/>
    <row r="961710" spans="1:1" ht="14.25" customHeight="1" x14ac:dyDescent="0.45">
      <c r="A961710" s="31"/>
    </row>
    <row r="961716" s="30" customFormat="1" ht="14.25" customHeight="1" x14ac:dyDescent="0.35"/>
    <row r="961732" spans="1:1" ht="14.25" customHeight="1" x14ac:dyDescent="0.45">
      <c r="A961732" s="31"/>
    </row>
    <row r="961738" spans="1:1" s="30" customFormat="1" ht="14.25" customHeight="1" x14ac:dyDescent="0.35"/>
    <row r="961754" spans="1:1" ht="14.25" customHeight="1" x14ac:dyDescent="0.45">
      <c r="A961754" s="31"/>
    </row>
    <row r="961760" spans="1:1" s="30" customFormat="1" ht="14.25" customHeight="1" x14ac:dyDescent="0.35"/>
    <row r="961776" spans="1:1" ht="14.25" customHeight="1" x14ac:dyDescent="0.45">
      <c r="A961776" s="31"/>
    </row>
    <row r="961782" s="30" customFormat="1" ht="14.25" customHeight="1" x14ac:dyDescent="0.35"/>
    <row r="961798" spans="1:1" ht="14.25" customHeight="1" x14ac:dyDescent="0.45">
      <c r="A961798" s="31"/>
    </row>
    <row r="961804" spans="1:1" s="30" customFormat="1" ht="14.25" customHeight="1" x14ac:dyDescent="0.35"/>
    <row r="961820" spans="1:1" ht="14.25" customHeight="1" x14ac:dyDescent="0.45">
      <c r="A961820" s="31"/>
    </row>
    <row r="961826" s="30" customFormat="1" ht="14.25" customHeight="1" x14ac:dyDescent="0.35"/>
    <row r="961842" spans="1:1" ht="14.25" customHeight="1" x14ac:dyDescent="0.45">
      <c r="A961842" s="31"/>
    </row>
    <row r="961848" spans="1:1" s="30" customFormat="1" ht="14.25" customHeight="1" x14ac:dyDescent="0.35"/>
    <row r="961864" spans="1:1" ht="14.25" customHeight="1" x14ac:dyDescent="0.45">
      <c r="A961864" s="31"/>
    </row>
    <row r="961870" spans="1:1" s="30" customFormat="1" ht="14.25" customHeight="1" x14ac:dyDescent="0.35"/>
    <row r="961886" spans="1:1" ht="14.25" customHeight="1" x14ac:dyDescent="0.45">
      <c r="A961886" s="31"/>
    </row>
    <row r="961892" s="30" customFormat="1" ht="14.25" customHeight="1" x14ac:dyDescent="0.35"/>
    <row r="961908" spans="1:1" ht="14.25" customHeight="1" x14ac:dyDescent="0.45">
      <c r="A961908" s="31"/>
    </row>
    <row r="961914" spans="1:1" s="30" customFormat="1" ht="14.25" customHeight="1" x14ac:dyDescent="0.35"/>
    <row r="961930" spans="1:1" ht="14.25" customHeight="1" x14ac:dyDescent="0.45">
      <c r="A961930" s="31"/>
    </row>
    <row r="961936" spans="1:1" s="30" customFormat="1" ht="14.25" customHeight="1" x14ac:dyDescent="0.35"/>
    <row r="961952" spans="1:1" ht="14.25" customHeight="1" x14ac:dyDescent="0.45">
      <c r="A961952" s="31"/>
    </row>
    <row r="961958" s="30" customFormat="1" ht="14.25" customHeight="1" x14ac:dyDescent="0.35"/>
    <row r="961974" spans="1:1" ht="14.25" customHeight="1" x14ac:dyDescent="0.45">
      <c r="A961974" s="31"/>
    </row>
    <row r="961980" spans="1:1" s="30" customFormat="1" ht="14.25" customHeight="1" x14ac:dyDescent="0.35"/>
    <row r="961996" spans="1:1" ht="14.25" customHeight="1" x14ac:dyDescent="0.45">
      <c r="A961996" s="31"/>
    </row>
    <row r="962002" s="30" customFormat="1" ht="14.25" customHeight="1" x14ac:dyDescent="0.35"/>
    <row r="962018" spans="1:1" ht="14.25" customHeight="1" x14ac:dyDescent="0.45">
      <c r="A962018" s="31"/>
    </row>
    <row r="962024" spans="1:1" s="30" customFormat="1" ht="14.25" customHeight="1" x14ac:dyDescent="0.35"/>
    <row r="962040" spans="1:1" ht="14.25" customHeight="1" x14ac:dyDescent="0.45">
      <c r="A962040" s="31"/>
    </row>
    <row r="962046" spans="1:1" s="30" customFormat="1" ht="14.25" customHeight="1" x14ac:dyDescent="0.35"/>
    <row r="962062" spans="1:1" ht="14.25" customHeight="1" x14ac:dyDescent="0.45">
      <c r="A962062" s="31"/>
    </row>
    <row r="962068" s="30" customFormat="1" ht="14.25" customHeight="1" x14ac:dyDescent="0.35"/>
    <row r="962084" spans="1:1" ht="14.25" customHeight="1" x14ac:dyDescent="0.45">
      <c r="A962084" s="31"/>
    </row>
    <row r="962090" spans="1:1" s="30" customFormat="1" ht="14.25" customHeight="1" x14ac:dyDescent="0.35"/>
    <row r="962106" spans="1:1" ht="14.25" customHeight="1" x14ac:dyDescent="0.45">
      <c r="A962106" s="31"/>
    </row>
    <row r="962112" spans="1:1" s="30" customFormat="1" ht="14.25" customHeight="1" x14ac:dyDescent="0.35"/>
    <row r="962128" spans="1:1" ht="14.25" customHeight="1" x14ac:dyDescent="0.45">
      <c r="A962128" s="31"/>
    </row>
    <row r="962134" s="30" customFormat="1" ht="14.25" customHeight="1" x14ac:dyDescent="0.35"/>
    <row r="962150" spans="1:1" ht="14.25" customHeight="1" x14ac:dyDescent="0.45">
      <c r="A962150" s="31"/>
    </row>
    <row r="962156" spans="1:1" s="30" customFormat="1" ht="14.25" customHeight="1" x14ac:dyDescent="0.35"/>
    <row r="962172" spans="1:1" ht="14.25" customHeight="1" x14ac:dyDescent="0.45">
      <c r="A962172" s="31"/>
    </row>
    <row r="962178" s="30" customFormat="1" ht="14.25" customHeight="1" x14ac:dyDescent="0.35"/>
    <row r="962194" spans="1:1" ht="14.25" customHeight="1" x14ac:dyDescent="0.45">
      <c r="A962194" s="31"/>
    </row>
    <row r="962200" spans="1:1" s="30" customFormat="1" ht="14.25" customHeight="1" x14ac:dyDescent="0.35"/>
    <row r="962216" spans="1:1" ht="14.25" customHeight="1" x14ac:dyDescent="0.45">
      <c r="A962216" s="31"/>
    </row>
    <row r="962222" spans="1:1" s="30" customFormat="1" ht="14.25" customHeight="1" x14ac:dyDescent="0.35"/>
    <row r="962238" spans="1:1" ht="14.25" customHeight="1" x14ac:dyDescent="0.45">
      <c r="A962238" s="31"/>
    </row>
    <row r="962244" s="30" customFormat="1" ht="14.25" customHeight="1" x14ac:dyDescent="0.35"/>
    <row r="962260" spans="1:1" ht="14.25" customHeight="1" x14ac:dyDescent="0.45">
      <c r="A962260" s="31"/>
    </row>
    <row r="962266" spans="1:1" s="30" customFormat="1" ht="14.25" customHeight="1" x14ac:dyDescent="0.35"/>
    <row r="962282" spans="1:1" ht="14.25" customHeight="1" x14ac:dyDescent="0.45">
      <c r="A962282" s="31"/>
    </row>
    <row r="962288" spans="1:1" s="30" customFormat="1" ht="14.25" customHeight="1" x14ac:dyDescent="0.35"/>
    <row r="962304" spans="1:1" ht="14.25" customHeight="1" x14ac:dyDescent="0.45">
      <c r="A962304" s="31"/>
    </row>
    <row r="962310" s="30" customFormat="1" ht="14.25" customHeight="1" x14ac:dyDescent="0.35"/>
    <row r="962326" spans="1:1" ht="14.25" customHeight="1" x14ac:dyDescent="0.45">
      <c r="A962326" s="31"/>
    </row>
    <row r="962332" spans="1:1" s="30" customFormat="1" ht="14.25" customHeight="1" x14ac:dyDescent="0.35"/>
    <row r="962348" spans="1:1" ht="14.25" customHeight="1" x14ac:dyDescent="0.45">
      <c r="A962348" s="31"/>
    </row>
    <row r="962354" s="30" customFormat="1" ht="14.25" customHeight="1" x14ac:dyDescent="0.35"/>
    <row r="962370" spans="1:1" ht="14.25" customHeight="1" x14ac:dyDescent="0.45">
      <c r="A962370" s="31"/>
    </row>
    <row r="962376" spans="1:1" s="30" customFormat="1" ht="14.25" customHeight="1" x14ac:dyDescent="0.35"/>
    <row r="962392" spans="1:1" ht="14.25" customHeight="1" x14ac:dyDescent="0.45">
      <c r="A962392" s="31"/>
    </row>
    <row r="962398" spans="1:1" s="30" customFormat="1" ht="14.25" customHeight="1" x14ac:dyDescent="0.35"/>
    <row r="962414" spans="1:1" ht="14.25" customHeight="1" x14ac:dyDescent="0.45">
      <c r="A962414" s="31"/>
    </row>
    <row r="962420" s="30" customFormat="1" ht="14.25" customHeight="1" x14ac:dyDescent="0.35"/>
    <row r="962436" spans="1:1" ht="14.25" customHeight="1" x14ac:dyDescent="0.45">
      <c r="A962436" s="31"/>
    </row>
    <row r="962442" spans="1:1" s="30" customFormat="1" ht="14.25" customHeight="1" x14ac:dyDescent="0.35"/>
    <row r="962458" spans="1:1" ht="14.25" customHeight="1" x14ac:dyDescent="0.45">
      <c r="A962458" s="31"/>
    </row>
    <row r="962464" spans="1:1" s="30" customFormat="1" ht="14.25" customHeight="1" x14ac:dyDescent="0.35"/>
    <row r="962480" spans="1:1" ht="14.25" customHeight="1" x14ac:dyDescent="0.45">
      <c r="A962480" s="31"/>
    </row>
    <row r="962486" s="30" customFormat="1" ht="14.25" customHeight="1" x14ac:dyDescent="0.35"/>
    <row r="962502" spans="1:1" ht="14.25" customHeight="1" x14ac:dyDescent="0.45">
      <c r="A962502" s="31"/>
    </row>
    <row r="962508" spans="1:1" s="30" customFormat="1" ht="14.25" customHeight="1" x14ac:dyDescent="0.35"/>
    <row r="962524" spans="1:1" ht="14.25" customHeight="1" x14ac:dyDescent="0.45">
      <c r="A962524" s="31"/>
    </row>
    <row r="962530" s="30" customFormat="1" ht="14.25" customHeight="1" x14ac:dyDescent="0.35"/>
    <row r="962546" spans="1:1" ht="14.25" customHeight="1" x14ac:dyDescent="0.45">
      <c r="A962546" s="31"/>
    </row>
    <row r="962552" spans="1:1" s="30" customFormat="1" ht="14.25" customHeight="1" x14ac:dyDescent="0.35"/>
    <row r="962568" spans="1:1" ht="14.25" customHeight="1" x14ac:dyDescent="0.45">
      <c r="A962568" s="31"/>
    </row>
    <row r="962574" spans="1:1" s="30" customFormat="1" ht="14.25" customHeight="1" x14ac:dyDescent="0.35"/>
    <row r="962590" spans="1:1" ht="14.25" customHeight="1" x14ac:dyDescent="0.45">
      <c r="A962590" s="31"/>
    </row>
    <row r="962596" s="30" customFormat="1" ht="14.25" customHeight="1" x14ac:dyDescent="0.35"/>
    <row r="962612" spans="1:1" ht="14.25" customHeight="1" x14ac:dyDescent="0.45">
      <c r="A962612" s="31"/>
    </row>
    <row r="962618" spans="1:1" s="30" customFormat="1" ht="14.25" customHeight="1" x14ac:dyDescent="0.35"/>
    <row r="962634" spans="1:1" ht="14.25" customHeight="1" x14ac:dyDescent="0.45">
      <c r="A962634" s="31"/>
    </row>
    <row r="962640" spans="1:1" s="30" customFormat="1" ht="14.25" customHeight="1" x14ac:dyDescent="0.35"/>
    <row r="962656" spans="1:1" ht="14.25" customHeight="1" x14ac:dyDescent="0.45">
      <c r="A962656" s="31"/>
    </row>
    <row r="962662" s="30" customFormat="1" ht="14.25" customHeight="1" x14ac:dyDescent="0.35"/>
    <row r="962678" spans="1:1" ht="14.25" customHeight="1" x14ac:dyDescent="0.45">
      <c r="A962678" s="31"/>
    </row>
    <row r="962684" spans="1:1" s="30" customFormat="1" ht="14.25" customHeight="1" x14ac:dyDescent="0.35"/>
    <row r="962700" spans="1:1" ht="14.25" customHeight="1" x14ac:dyDescent="0.45">
      <c r="A962700" s="31"/>
    </row>
    <row r="962706" s="30" customFormat="1" ht="14.25" customHeight="1" x14ac:dyDescent="0.35"/>
    <row r="962722" spans="1:1" ht="14.25" customHeight="1" x14ac:dyDescent="0.45">
      <c r="A962722" s="31"/>
    </row>
    <row r="962728" spans="1:1" s="30" customFormat="1" ht="14.25" customHeight="1" x14ac:dyDescent="0.35"/>
    <row r="962744" spans="1:1" ht="14.25" customHeight="1" x14ac:dyDescent="0.45">
      <c r="A962744" s="31"/>
    </row>
    <row r="962750" spans="1:1" s="30" customFormat="1" ht="14.25" customHeight="1" x14ac:dyDescent="0.35"/>
    <row r="962766" spans="1:1" ht="14.25" customHeight="1" x14ac:dyDescent="0.45">
      <c r="A962766" s="31"/>
    </row>
    <row r="962772" s="30" customFormat="1" ht="14.25" customHeight="1" x14ac:dyDescent="0.35"/>
    <row r="962788" spans="1:1" ht="14.25" customHeight="1" x14ac:dyDescent="0.45">
      <c r="A962788" s="31"/>
    </row>
    <row r="962794" spans="1:1" s="30" customFormat="1" ht="14.25" customHeight="1" x14ac:dyDescent="0.35"/>
    <row r="962810" spans="1:1" ht="14.25" customHeight="1" x14ac:dyDescent="0.45">
      <c r="A962810" s="31"/>
    </row>
    <row r="962816" spans="1:1" s="30" customFormat="1" ht="14.25" customHeight="1" x14ac:dyDescent="0.35"/>
    <row r="962832" spans="1:1" ht="14.25" customHeight="1" x14ac:dyDescent="0.45">
      <c r="A962832" s="31"/>
    </row>
    <row r="962838" s="30" customFormat="1" ht="14.25" customHeight="1" x14ac:dyDescent="0.35"/>
    <row r="962854" spans="1:1" ht="14.25" customHeight="1" x14ac:dyDescent="0.45">
      <c r="A962854" s="31"/>
    </row>
    <row r="962860" spans="1:1" s="30" customFormat="1" ht="14.25" customHeight="1" x14ac:dyDescent="0.35"/>
    <row r="962876" spans="1:1" ht="14.25" customHeight="1" x14ac:dyDescent="0.45">
      <c r="A962876" s="31"/>
    </row>
    <row r="962882" s="30" customFormat="1" ht="14.25" customHeight="1" x14ac:dyDescent="0.35"/>
    <row r="962898" spans="1:1" ht="14.25" customHeight="1" x14ac:dyDescent="0.45">
      <c r="A962898" s="31"/>
    </row>
    <row r="962904" spans="1:1" s="30" customFormat="1" ht="14.25" customHeight="1" x14ac:dyDescent="0.35"/>
    <row r="962920" spans="1:1" ht="14.25" customHeight="1" x14ac:dyDescent="0.45">
      <c r="A962920" s="31"/>
    </row>
    <row r="962926" spans="1:1" s="30" customFormat="1" ht="14.25" customHeight="1" x14ac:dyDescent="0.35"/>
    <row r="962942" spans="1:1" ht="14.25" customHeight="1" x14ac:dyDescent="0.45">
      <c r="A962942" s="31"/>
    </row>
    <row r="962948" s="30" customFormat="1" ht="14.25" customHeight="1" x14ac:dyDescent="0.35"/>
    <row r="962964" spans="1:1" ht="14.25" customHeight="1" x14ac:dyDescent="0.45">
      <c r="A962964" s="31"/>
    </row>
    <row r="962970" spans="1:1" s="30" customFormat="1" ht="14.25" customHeight="1" x14ac:dyDescent="0.35"/>
    <row r="962986" spans="1:1" ht="14.25" customHeight="1" x14ac:dyDescent="0.45">
      <c r="A962986" s="31"/>
    </row>
    <row r="962992" spans="1:1" s="30" customFormat="1" ht="14.25" customHeight="1" x14ac:dyDescent="0.35"/>
    <row r="963008" spans="1:1" ht="14.25" customHeight="1" x14ac:dyDescent="0.45">
      <c r="A963008" s="31"/>
    </row>
    <row r="963014" s="30" customFormat="1" ht="14.25" customHeight="1" x14ac:dyDescent="0.35"/>
    <row r="963030" spans="1:1" ht="14.25" customHeight="1" x14ac:dyDescent="0.45">
      <c r="A963030" s="31"/>
    </row>
    <row r="963036" spans="1:1" s="30" customFormat="1" ht="14.25" customHeight="1" x14ac:dyDescent="0.35"/>
    <row r="963052" spans="1:1" ht="14.25" customHeight="1" x14ac:dyDescent="0.45">
      <c r="A963052" s="31"/>
    </row>
    <row r="963058" s="30" customFormat="1" ht="14.25" customHeight="1" x14ac:dyDescent="0.35"/>
    <row r="963074" spans="1:1" ht="14.25" customHeight="1" x14ac:dyDescent="0.45">
      <c r="A963074" s="31"/>
    </row>
    <row r="963080" spans="1:1" s="30" customFormat="1" ht="14.25" customHeight="1" x14ac:dyDescent="0.35"/>
    <row r="963096" spans="1:1" ht="14.25" customHeight="1" x14ac:dyDescent="0.45">
      <c r="A963096" s="31"/>
    </row>
    <row r="963102" spans="1:1" s="30" customFormat="1" ht="14.25" customHeight="1" x14ac:dyDescent="0.35"/>
    <row r="963118" spans="1:1" ht="14.25" customHeight="1" x14ac:dyDescent="0.45">
      <c r="A963118" s="31"/>
    </row>
    <row r="963124" s="30" customFormat="1" ht="14.25" customHeight="1" x14ac:dyDescent="0.35"/>
    <row r="963140" spans="1:1" ht="14.25" customHeight="1" x14ac:dyDescent="0.45">
      <c r="A963140" s="31"/>
    </row>
    <row r="963146" spans="1:1" s="30" customFormat="1" ht="14.25" customHeight="1" x14ac:dyDescent="0.35"/>
    <row r="963162" spans="1:1" ht="14.25" customHeight="1" x14ac:dyDescent="0.45">
      <c r="A963162" s="31"/>
    </row>
    <row r="963168" spans="1:1" s="30" customFormat="1" ht="14.25" customHeight="1" x14ac:dyDescent="0.35"/>
    <row r="963184" spans="1:1" ht="14.25" customHeight="1" x14ac:dyDescent="0.45">
      <c r="A963184" s="31"/>
    </row>
    <row r="963190" s="30" customFormat="1" ht="14.25" customHeight="1" x14ac:dyDescent="0.35"/>
    <row r="963206" spans="1:1" ht="14.25" customHeight="1" x14ac:dyDescent="0.45">
      <c r="A963206" s="31"/>
    </row>
    <row r="963212" spans="1:1" s="30" customFormat="1" ht="14.25" customHeight="1" x14ac:dyDescent="0.35"/>
    <row r="963228" spans="1:1" ht="14.25" customHeight="1" x14ac:dyDescent="0.45">
      <c r="A963228" s="31"/>
    </row>
    <row r="963234" s="30" customFormat="1" ht="14.25" customHeight="1" x14ac:dyDescent="0.35"/>
    <row r="963250" spans="1:1" ht="14.25" customHeight="1" x14ac:dyDescent="0.45">
      <c r="A963250" s="31"/>
    </row>
    <row r="963256" spans="1:1" s="30" customFormat="1" ht="14.25" customHeight="1" x14ac:dyDescent="0.35"/>
    <row r="963272" spans="1:1" ht="14.25" customHeight="1" x14ac:dyDescent="0.45">
      <c r="A963272" s="31"/>
    </row>
    <row r="963278" spans="1:1" s="30" customFormat="1" ht="14.25" customHeight="1" x14ac:dyDescent="0.35"/>
    <row r="963294" spans="1:1" ht="14.25" customHeight="1" x14ac:dyDescent="0.45">
      <c r="A963294" s="31"/>
    </row>
    <row r="963300" s="30" customFormat="1" ht="14.25" customHeight="1" x14ac:dyDescent="0.35"/>
    <row r="963316" spans="1:1" ht="14.25" customHeight="1" x14ac:dyDescent="0.45">
      <c r="A963316" s="31"/>
    </row>
    <row r="963322" spans="1:1" s="30" customFormat="1" ht="14.25" customHeight="1" x14ac:dyDescent="0.35"/>
    <row r="963338" spans="1:1" ht="14.25" customHeight="1" x14ac:dyDescent="0.45">
      <c r="A963338" s="31"/>
    </row>
    <row r="963344" spans="1:1" s="30" customFormat="1" ht="14.25" customHeight="1" x14ac:dyDescent="0.35"/>
    <row r="963360" spans="1:1" ht="14.25" customHeight="1" x14ac:dyDescent="0.45">
      <c r="A963360" s="31"/>
    </row>
    <row r="963366" s="30" customFormat="1" ht="14.25" customHeight="1" x14ac:dyDescent="0.35"/>
    <row r="963382" spans="1:1" ht="14.25" customHeight="1" x14ac:dyDescent="0.45">
      <c r="A963382" s="31"/>
    </row>
    <row r="963388" spans="1:1" s="30" customFormat="1" ht="14.25" customHeight="1" x14ac:dyDescent="0.35"/>
    <row r="963404" spans="1:1" ht="14.25" customHeight="1" x14ac:dyDescent="0.45">
      <c r="A963404" s="31"/>
    </row>
    <row r="963410" s="30" customFormat="1" ht="14.25" customHeight="1" x14ac:dyDescent="0.35"/>
    <row r="963426" spans="1:1" ht="14.25" customHeight="1" x14ac:dyDescent="0.45">
      <c r="A963426" s="31"/>
    </row>
    <row r="963432" spans="1:1" s="30" customFormat="1" ht="14.25" customHeight="1" x14ac:dyDescent="0.35"/>
    <row r="963448" spans="1:1" ht="14.25" customHeight="1" x14ac:dyDescent="0.45">
      <c r="A963448" s="31"/>
    </row>
    <row r="963454" spans="1:1" s="30" customFormat="1" ht="14.25" customHeight="1" x14ac:dyDescent="0.35"/>
    <row r="963470" spans="1:1" ht="14.25" customHeight="1" x14ac:dyDescent="0.45">
      <c r="A963470" s="31"/>
    </row>
    <row r="963476" s="30" customFormat="1" ht="14.25" customHeight="1" x14ac:dyDescent="0.35"/>
    <row r="963492" spans="1:1" ht="14.25" customHeight="1" x14ac:dyDescent="0.45">
      <c r="A963492" s="31"/>
    </row>
    <row r="963498" spans="1:1" s="30" customFormat="1" ht="14.25" customHeight="1" x14ac:dyDescent="0.35"/>
    <row r="963514" spans="1:1" ht="14.25" customHeight="1" x14ac:dyDescent="0.45">
      <c r="A963514" s="31"/>
    </row>
    <row r="963520" spans="1:1" s="30" customFormat="1" ht="14.25" customHeight="1" x14ac:dyDescent="0.35"/>
    <row r="963536" spans="1:1" ht="14.25" customHeight="1" x14ac:dyDescent="0.45">
      <c r="A963536" s="31"/>
    </row>
    <row r="963542" s="30" customFormat="1" ht="14.25" customHeight="1" x14ac:dyDescent="0.35"/>
    <row r="963558" spans="1:1" ht="14.25" customHeight="1" x14ac:dyDescent="0.45">
      <c r="A963558" s="31"/>
    </row>
    <row r="963564" spans="1:1" s="30" customFormat="1" ht="14.25" customHeight="1" x14ac:dyDescent="0.35"/>
    <row r="963580" spans="1:1" ht="14.25" customHeight="1" x14ac:dyDescent="0.45">
      <c r="A963580" s="31"/>
    </row>
    <row r="963586" s="30" customFormat="1" ht="14.25" customHeight="1" x14ac:dyDescent="0.35"/>
    <row r="963602" spans="1:1" ht="14.25" customHeight="1" x14ac:dyDescent="0.45">
      <c r="A963602" s="31"/>
    </row>
    <row r="963608" spans="1:1" s="30" customFormat="1" ht="14.25" customHeight="1" x14ac:dyDescent="0.35"/>
    <row r="963624" spans="1:1" ht="14.25" customHeight="1" x14ac:dyDescent="0.45">
      <c r="A963624" s="31"/>
    </row>
    <row r="963630" spans="1:1" s="30" customFormat="1" ht="14.25" customHeight="1" x14ac:dyDescent="0.35"/>
    <row r="963646" spans="1:1" ht="14.25" customHeight="1" x14ac:dyDescent="0.45">
      <c r="A963646" s="31"/>
    </row>
    <row r="963652" s="30" customFormat="1" ht="14.25" customHeight="1" x14ac:dyDescent="0.35"/>
    <row r="963668" spans="1:1" ht="14.25" customHeight="1" x14ac:dyDescent="0.45">
      <c r="A963668" s="31"/>
    </row>
    <row r="963674" spans="1:1" s="30" customFormat="1" ht="14.25" customHeight="1" x14ac:dyDescent="0.35"/>
    <row r="963690" spans="1:1" ht="14.25" customHeight="1" x14ac:dyDescent="0.45">
      <c r="A963690" s="31"/>
    </row>
    <row r="963696" spans="1:1" s="30" customFormat="1" ht="14.25" customHeight="1" x14ac:dyDescent="0.35"/>
    <row r="963712" spans="1:1" ht="14.25" customHeight="1" x14ac:dyDescent="0.45">
      <c r="A963712" s="31"/>
    </row>
    <row r="963718" s="30" customFormat="1" ht="14.25" customHeight="1" x14ac:dyDescent="0.35"/>
    <row r="963734" spans="1:1" ht="14.25" customHeight="1" x14ac:dyDescent="0.45">
      <c r="A963734" s="31"/>
    </row>
    <row r="963740" spans="1:1" s="30" customFormat="1" ht="14.25" customHeight="1" x14ac:dyDescent="0.35"/>
    <row r="963756" spans="1:1" ht="14.25" customHeight="1" x14ac:dyDescent="0.45">
      <c r="A963756" s="31"/>
    </row>
    <row r="963762" s="30" customFormat="1" ht="14.25" customHeight="1" x14ac:dyDescent="0.35"/>
    <row r="963778" spans="1:1" ht="14.25" customHeight="1" x14ac:dyDescent="0.45">
      <c r="A963778" s="31"/>
    </row>
    <row r="963784" spans="1:1" s="30" customFormat="1" ht="14.25" customHeight="1" x14ac:dyDescent="0.35"/>
    <row r="963800" spans="1:1" ht="14.25" customHeight="1" x14ac:dyDescent="0.45">
      <c r="A963800" s="31"/>
    </row>
    <row r="963806" spans="1:1" s="30" customFormat="1" ht="14.25" customHeight="1" x14ac:dyDescent="0.35"/>
    <row r="963822" spans="1:1" ht="14.25" customHeight="1" x14ac:dyDescent="0.45">
      <c r="A963822" s="31"/>
    </row>
    <row r="963828" s="30" customFormat="1" ht="14.25" customHeight="1" x14ac:dyDescent="0.35"/>
    <row r="963844" spans="1:1" ht="14.25" customHeight="1" x14ac:dyDescent="0.45">
      <c r="A963844" s="31"/>
    </row>
    <row r="963850" spans="1:1" s="30" customFormat="1" ht="14.25" customHeight="1" x14ac:dyDescent="0.35"/>
    <row r="963866" spans="1:1" ht="14.25" customHeight="1" x14ac:dyDescent="0.45">
      <c r="A963866" s="31"/>
    </row>
    <row r="963872" spans="1:1" s="30" customFormat="1" ht="14.25" customHeight="1" x14ac:dyDescent="0.35"/>
    <row r="963888" spans="1:1" ht="14.25" customHeight="1" x14ac:dyDescent="0.45">
      <c r="A963888" s="31"/>
    </row>
    <row r="963894" s="30" customFormat="1" ht="14.25" customHeight="1" x14ac:dyDescent="0.35"/>
    <row r="963910" spans="1:1" ht="14.25" customHeight="1" x14ac:dyDescent="0.45">
      <c r="A963910" s="31"/>
    </row>
    <row r="963916" spans="1:1" s="30" customFormat="1" ht="14.25" customHeight="1" x14ac:dyDescent="0.35"/>
    <row r="963932" spans="1:1" ht="14.25" customHeight="1" x14ac:dyDescent="0.45">
      <c r="A963932" s="31"/>
    </row>
    <row r="963938" s="30" customFormat="1" ht="14.25" customHeight="1" x14ac:dyDescent="0.35"/>
    <row r="963954" spans="1:1" ht="14.25" customHeight="1" x14ac:dyDescent="0.45">
      <c r="A963954" s="31"/>
    </row>
    <row r="963960" spans="1:1" s="30" customFormat="1" ht="14.25" customHeight="1" x14ac:dyDescent="0.35"/>
    <row r="963976" spans="1:1" ht="14.25" customHeight="1" x14ac:dyDescent="0.45">
      <c r="A963976" s="31"/>
    </row>
    <row r="963982" spans="1:1" s="30" customFormat="1" ht="14.25" customHeight="1" x14ac:dyDescent="0.35"/>
    <row r="963998" spans="1:1" ht="14.25" customHeight="1" x14ac:dyDescent="0.45">
      <c r="A963998" s="31"/>
    </row>
    <row r="964004" s="30" customFormat="1" ht="14.25" customHeight="1" x14ac:dyDescent="0.35"/>
    <row r="964020" spans="1:1" ht="14.25" customHeight="1" x14ac:dyDescent="0.45">
      <c r="A964020" s="31"/>
    </row>
    <row r="964026" spans="1:1" s="30" customFormat="1" ht="14.25" customHeight="1" x14ac:dyDescent="0.35"/>
    <row r="964042" spans="1:1" ht="14.25" customHeight="1" x14ac:dyDescent="0.45">
      <c r="A964042" s="31"/>
    </row>
    <row r="964048" spans="1:1" s="30" customFormat="1" ht="14.25" customHeight="1" x14ac:dyDescent="0.35"/>
    <row r="964064" spans="1:1" ht="14.25" customHeight="1" x14ac:dyDescent="0.45">
      <c r="A964064" s="31"/>
    </row>
    <row r="964070" s="30" customFormat="1" ht="14.25" customHeight="1" x14ac:dyDescent="0.35"/>
    <row r="964086" spans="1:1" ht="14.25" customHeight="1" x14ac:dyDescent="0.45">
      <c r="A964086" s="31"/>
    </row>
    <row r="964092" spans="1:1" s="30" customFormat="1" ht="14.25" customHeight="1" x14ac:dyDescent="0.35"/>
    <row r="964108" spans="1:1" ht="14.25" customHeight="1" x14ac:dyDescent="0.45">
      <c r="A964108" s="31"/>
    </row>
    <row r="964114" s="30" customFormat="1" ht="14.25" customHeight="1" x14ac:dyDescent="0.35"/>
    <row r="964130" spans="1:1" ht="14.25" customHeight="1" x14ac:dyDescent="0.45">
      <c r="A964130" s="31"/>
    </row>
    <row r="964136" spans="1:1" s="30" customFormat="1" ht="14.25" customHeight="1" x14ac:dyDescent="0.35"/>
    <row r="964152" spans="1:1" ht="14.25" customHeight="1" x14ac:dyDescent="0.45">
      <c r="A964152" s="31"/>
    </row>
    <row r="964158" spans="1:1" s="30" customFormat="1" ht="14.25" customHeight="1" x14ac:dyDescent="0.35"/>
    <row r="964174" spans="1:1" ht="14.25" customHeight="1" x14ac:dyDescent="0.45">
      <c r="A964174" s="31"/>
    </row>
    <row r="964180" s="30" customFormat="1" ht="14.25" customHeight="1" x14ac:dyDescent="0.35"/>
    <row r="964196" spans="1:1" ht="14.25" customHeight="1" x14ac:dyDescent="0.45">
      <c r="A964196" s="31"/>
    </row>
    <row r="964202" spans="1:1" s="30" customFormat="1" ht="14.25" customHeight="1" x14ac:dyDescent="0.35"/>
    <row r="964218" spans="1:1" ht="14.25" customHeight="1" x14ac:dyDescent="0.45">
      <c r="A964218" s="31"/>
    </row>
    <row r="964224" spans="1:1" s="30" customFormat="1" ht="14.25" customHeight="1" x14ac:dyDescent="0.35"/>
    <row r="964240" spans="1:1" ht="14.25" customHeight="1" x14ac:dyDescent="0.45">
      <c r="A964240" s="31"/>
    </row>
    <row r="964246" s="30" customFormat="1" ht="14.25" customHeight="1" x14ac:dyDescent="0.35"/>
    <row r="964262" spans="1:1" ht="14.25" customHeight="1" x14ac:dyDescent="0.45">
      <c r="A964262" s="31"/>
    </row>
    <row r="964268" spans="1:1" s="30" customFormat="1" ht="14.25" customHeight="1" x14ac:dyDescent="0.35"/>
    <row r="964284" spans="1:1" ht="14.25" customHeight="1" x14ac:dyDescent="0.45">
      <c r="A964284" s="31"/>
    </row>
    <row r="964290" s="30" customFormat="1" ht="14.25" customHeight="1" x14ac:dyDescent="0.35"/>
    <row r="964306" spans="1:1" ht="14.25" customHeight="1" x14ac:dyDescent="0.45">
      <c r="A964306" s="31"/>
    </row>
    <row r="964312" spans="1:1" s="30" customFormat="1" ht="14.25" customHeight="1" x14ac:dyDescent="0.35"/>
    <row r="964328" spans="1:1" ht="14.25" customHeight="1" x14ac:dyDescent="0.45">
      <c r="A964328" s="31"/>
    </row>
    <row r="964334" spans="1:1" s="30" customFormat="1" ht="14.25" customHeight="1" x14ac:dyDescent="0.35"/>
    <row r="964350" spans="1:1" ht="14.25" customHeight="1" x14ac:dyDescent="0.45">
      <c r="A964350" s="31"/>
    </row>
    <row r="964356" s="30" customFormat="1" ht="14.25" customHeight="1" x14ac:dyDescent="0.35"/>
    <row r="964372" spans="1:1" ht="14.25" customHeight="1" x14ac:dyDescent="0.45">
      <c r="A964372" s="31"/>
    </row>
    <row r="964378" spans="1:1" s="30" customFormat="1" ht="14.25" customHeight="1" x14ac:dyDescent="0.35"/>
    <row r="964394" spans="1:1" ht="14.25" customHeight="1" x14ac:dyDescent="0.45">
      <c r="A964394" s="31"/>
    </row>
    <row r="964400" spans="1:1" s="30" customFormat="1" ht="14.25" customHeight="1" x14ac:dyDescent="0.35"/>
    <row r="964416" spans="1:1" ht="14.25" customHeight="1" x14ac:dyDescent="0.45">
      <c r="A964416" s="31"/>
    </row>
    <row r="964422" s="30" customFormat="1" ht="14.25" customHeight="1" x14ac:dyDescent="0.35"/>
    <row r="964438" spans="1:1" ht="14.25" customHeight="1" x14ac:dyDescent="0.45">
      <c r="A964438" s="31"/>
    </row>
    <row r="964444" spans="1:1" s="30" customFormat="1" ht="14.25" customHeight="1" x14ac:dyDescent="0.35"/>
    <row r="964460" spans="1:1" ht="14.25" customHeight="1" x14ac:dyDescent="0.45">
      <c r="A964460" s="31"/>
    </row>
    <row r="964466" s="30" customFormat="1" ht="14.25" customHeight="1" x14ac:dyDescent="0.35"/>
    <row r="964482" spans="1:1" ht="14.25" customHeight="1" x14ac:dyDescent="0.45">
      <c r="A964482" s="31"/>
    </row>
    <row r="964488" spans="1:1" s="30" customFormat="1" ht="14.25" customHeight="1" x14ac:dyDescent="0.35"/>
    <row r="964504" spans="1:1" ht="14.25" customHeight="1" x14ac:dyDescent="0.45">
      <c r="A964504" s="31"/>
    </row>
    <row r="964510" spans="1:1" s="30" customFormat="1" ht="14.25" customHeight="1" x14ac:dyDescent="0.35"/>
    <row r="964526" spans="1:1" ht="14.25" customHeight="1" x14ac:dyDescent="0.45">
      <c r="A964526" s="31"/>
    </row>
    <row r="964532" s="30" customFormat="1" ht="14.25" customHeight="1" x14ac:dyDescent="0.35"/>
    <row r="964548" spans="1:1" ht="14.25" customHeight="1" x14ac:dyDescent="0.45">
      <c r="A964548" s="31"/>
    </row>
    <row r="964554" spans="1:1" s="30" customFormat="1" ht="14.25" customHeight="1" x14ac:dyDescent="0.35"/>
    <row r="964570" spans="1:1" ht="14.25" customHeight="1" x14ac:dyDescent="0.45">
      <c r="A964570" s="31"/>
    </row>
    <row r="964576" spans="1:1" s="30" customFormat="1" ht="14.25" customHeight="1" x14ac:dyDescent="0.35"/>
    <row r="964592" spans="1:1" ht="14.25" customHeight="1" x14ac:dyDescent="0.45">
      <c r="A964592" s="31"/>
    </row>
    <row r="964598" s="30" customFormat="1" ht="14.25" customHeight="1" x14ac:dyDescent="0.35"/>
    <row r="964614" spans="1:1" ht="14.25" customHeight="1" x14ac:dyDescent="0.45">
      <c r="A964614" s="31"/>
    </row>
    <row r="964620" spans="1:1" s="30" customFormat="1" ht="14.25" customHeight="1" x14ac:dyDescent="0.35"/>
    <row r="964636" spans="1:1" ht="14.25" customHeight="1" x14ac:dyDescent="0.45">
      <c r="A964636" s="31"/>
    </row>
    <row r="964642" s="30" customFormat="1" ht="14.25" customHeight="1" x14ac:dyDescent="0.35"/>
    <row r="964658" spans="1:1" ht="14.25" customHeight="1" x14ac:dyDescent="0.45">
      <c r="A964658" s="31"/>
    </row>
    <row r="964664" spans="1:1" s="30" customFormat="1" ht="14.25" customHeight="1" x14ac:dyDescent="0.35"/>
    <row r="964680" spans="1:1" ht="14.25" customHeight="1" x14ac:dyDescent="0.45">
      <c r="A964680" s="31"/>
    </row>
    <row r="964686" spans="1:1" s="30" customFormat="1" ht="14.25" customHeight="1" x14ac:dyDescent="0.35"/>
    <row r="964702" spans="1:1" ht="14.25" customHeight="1" x14ac:dyDescent="0.45">
      <c r="A964702" s="31"/>
    </row>
    <row r="964708" s="30" customFormat="1" ht="14.25" customHeight="1" x14ac:dyDescent="0.35"/>
    <row r="964724" spans="1:1" ht="14.25" customHeight="1" x14ac:dyDescent="0.45">
      <c r="A964724" s="31"/>
    </row>
    <row r="964730" spans="1:1" s="30" customFormat="1" ht="14.25" customHeight="1" x14ac:dyDescent="0.35"/>
    <row r="964746" spans="1:1" ht="14.25" customHeight="1" x14ac:dyDescent="0.45">
      <c r="A964746" s="31"/>
    </row>
    <row r="964752" spans="1:1" s="30" customFormat="1" ht="14.25" customHeight="1" x14ac:dyDescent="0.35"/>
    <row r="964768" spans="1:1" ht="14.25" customHeight="1" x14ac:dyDescent="0.45">
      <c r="A964768" s="31"/>
    </row>
    <row r="964774" s="30" customFormat="1" ht="14.25" customHeight="1" x14ac:dyDescent="0.35"/>
    <row r="964790" spans="1:1" ht="14.25" customHeight="1" x14ac:dyDescent="0.45">
      <c r="A964790" s="31"/>
    </row>
    <row r="964796" spans="1:1" s="30" customFormat="1" ht="14.25" customHeight="1" x14ac:dyDescent="0.35"/>
    <row r="964812" spans="1:1" ht="14.25" customHeight="1" x14ac:dyDescent="0.45">
      <c r="A964812" s="31"/>
    </row>
    <row r="964818" s="30" customFormat="1" ht="14.25" customHeight="1" x14ac:dyDescent="0.35"/>
    <row r="964834" spans="1:1" ht="14.25" customHeight="1" x14ac:dyDescent="0.45">
      <c r="A964834" s="31"/>
    </row>
    <row r="964840" spans="1:1" s="30" customFormat="1" ht="14.25" customHeight="1" x14ac:dyDescent="0.35"/>
    <row r="964856" spans="1:1" ht="14.25" customHeight="1" x14ac:dyDescent="0.45">
      <c r="A964856" s="31"/>
    </row>
    <row r="964862" spans="1:1" s="30" customFormat="1" ht="14.25" customHeight="1" x14ac:dyDescent="0.35"/>
    <row r="964878" spans="1:1" ht="14.25" customHeight="1" x14ac:dyDescent="0.45">
      <c r="A964878" s="31"/>
    </row>
    <row r="964884" s="30" customFormat="1" ht="14.25" customHeight="1" x14ac:dyDescent="0.35"/>
    <row r="964900" spans="1:1" ht="14.25" customHeight="1" x14ac:dyDescent="0.45">
      <c r="A964900" s="31"/>
    </row>
    <row r="964906" spans="1:1" s="30" customFormat="1" ht="14.25" customHeight="1" x14ac:dyDescent="0.35"/>
    <row r="964922" spans="1:1" ht="14.25" customHeight="1" x14ac:dyDescent="0.45">
      <c r="A964922" s="31"/>
    </row>
    <row r="964928" spans="1:1" s="30" customFormat="1" ht="14.25" customHeight="1" x14ac:dyDescent="0.35"/>
    <row r="964944" spans="1:1" ht="14.25" customHeight="1" x14ac:dyDescent="0.45">
      <c r="A964944" s="31"/>
    </row>
    <row r="964950" s="30" customFormat="1" ht="14.25" customHeight="1" x14ac:dyDescent="0.35"/>
    <row r="964966" spans="1:1" ht="14.25" customHeight="1" x14ac:dyDescent="0.45">
      <c r="A964966" s="31"/>
    </row>
    <row r="964972" spans="1:1" s="30" customFormat="1" ht="14.25" customHeight="1" x14ac:dyDescent="0.35"/>
    <row r="964988" spans="1:1" ht="14.25" customHeight="1" x14ac:dyDescent="0.45">
      <c r="A964988" s="31"/>
    </row>
    <row r="964994" s="30" customFormat="1" ht="14.25" customHeight="1" x14ac:dyDescent="0.35"/>
    <row r="965010" spans="1:1" ht="14.25" customHeight="1" x14ac:dyDescent="0.45">
      <c r="A965010" s="31"/>
    </row>
    <row r="965016" spans="1:1" s="30" customFormat="1" ht="14.25" customHeight="1" x14ac:dyDescent="0.35"/>
    <row r="965032" spans="1:1" ht="14.25" customHeight="1" x14ac:dyDescent="0.45">
      <c r="A965032" s="31"/>
    </row>
    <row r="965038" spans="1:1" s="30" customFormat="1" ht="14.25" customHeight="1" x14ac:dyDescent="0.35"/>
    <row r="965054" spans="1:1" ht="14.25" customHeight="1" x14ac:dyDescent="0.45">
      <c r="A965054" s="31"/>
    </row>
    <row r="965060" s="30" customFormat="1" ht="14.25" customHeight="1" x14ac:dyDescent="0.35"/>
    <row r="965076" spans="1:1" ht="14.25" customHeight="1" x14ac:dyDescent="0.45">
      <c r="A965076" s="31"/>
    </row>
    <row r="965082" spans="1:1" s="30" customFormat="1" ht="14.25" customHeight="1" x14ac:dyDescent="0.35"/>
    <row r="965098" spans="1:1" ht="14.25" customHeight="1" x14ac:dyDescent="0.45">
      <c r="A965098" s="31"/>
    </row>
    <row r="965104" spans="1:1" s="30" customFormat="1" ht="14.25" customHeight="1" x14ac:dyDescent="0.35"/>
    <row r="965120" spans="1:1" ht="14.25" customHeight="1" x14ac:dyDescent="0.45">
      <c r="A965120" s="31"/>
    </row>
    <row r="965126" s="30" customFormat="1" ht="14.25" customHeight="1" x14ac:dyDescent="0.35"/>
    <row r="965142" spans="1:1" ht="14.25" customHeight="1" x14ac:dyDescent="0.45">
      <c r="A965142" s="31"/>
    </row>
    <row r="965148" spans="1:1" s="30" customFormat="1" ht="14.25" customHeight="1" x14ac:dyDescent="0.35"/>
    <row r="965164" spans="1:1" ht="14.25" customHeight="1" x14ac:dyDescent="0.45">
      <c r="A965164" s="31"/>
    </row>
    <row r="965170" s="30" customFormat="1" ht="14.25" customHeight="1" x14ac:dyDescent="0.35"/>
    <row r="965186" spans="1:1" ht="14.25" customHeight="1" x14ac:dyDescent="0.45">
      <c r="A965186" s="31"/>
    </row>
    <row r="965192" spans="1:1" s="30" customFormat="1" ht="14.25" customHeight="1" x14ac:dyDescent="0.35"/>
    <row r="965208" spans="1:1" ht="14.25" customHeight="1" x14ac:dyDescent="0.45">
      <c r="A965208" s="31"/>
    </row>
    <row r="965214" spans="1:1" s="30" customFormat="1" ht="14.25" customHeight="1" x14ac:dyDescent="0.35"/>
    <row r="965230" spans="1:1" ht="14.25" customHeight="1" x14ac:dyDescent="0.45">
      <c r="A965230" s="31"/>
    </row>
    <row r="965236" s="30" customFormat="1" ht="14.25" customHeight="1" x14ac:dyDescent="0.35"/>
    <row r="965252" spans="1:1" ht="14.25" customHeight="1" x14ac:dyDescent="0.45">
      <c r="A965252" s="31"/>
    </row>
    <row r="965258" spans="1:1" s="30" customFormat="1" ht="14.25" customHeight="1" x14ac:dyDescent="0.35"/>
    <row r="965274" spans="1:1" ht="14.25" customHeight="1" x14ac:dyDescent="0.45">
      <c r="A965274" s="31"/>
    </row>
    <row r="965280" spans="1:1" s="30" customFormat="1" ht="14.25" customHeight="1" x14ac:dyDescent="0.35"/>
    <row r="965296" spans="1:1" ht="14.25" customHeight="1" x14ac:dyDescent="0.45">
      <c r="A965296" s="31"/>
    </row>
    <row r="965302" s="30" customFormat="1" ht="14.25" customHeight="1" x14ac:dyDescent="0.35"/>
    <row r="965318" spans="1:1" ht="14.25" customHeight="1" x14ac:dyDescent="0.45">
      <c r="A965318" s="31"/>
    </row>
    <row r="965324" spans="1:1" s="30" customFormat="1" ht="14.25" customHeight="1" x14ac:dyDescent="0.35"/>
    <row r="965340" spans="1:1" ht="14.25" customHeight="1" x14ac:dyDescent="0.45">
      <c r="A965340" s="31"/>
    </row>
    <row r="965346" s="30" customFormat="1" ht="14.25" customHeight="1" x14ac:dyDescent="0.35"/>
    <row r="965362" spans="1:1" ht="14.25" customHeight="1" x14ac:dyDescent="0.45">
      <c r="A965362" s="31"/>
    </row>
    <row r="965368" spans="1:1" s="30" customFormat="1" ht="14.25" customHeight="1" x14ac:dyDescent="0.35"/>
    <row r="965384" spans="1:1" ht="14.25" customHeight="1" x14ac:dyDescent="0.45">
      <c r="A965384" s="31"/>
    </row>
    <row r="965390" spans="1:1" s="30" customFormat="1" ht="14.25" customHeight="1" x14ac:dyDescent="0.35"/>
    <row r="965406" spans="1:1" ht="14.25" customHeight="1" x14ac:dyDescent="0.45">
      <c r="A965406" s="31"/>
    </row>
    <row r="965412" s="30" customFormat="1" ht="14.25" customHeight="1" x14ac:dyDescent="0.35"/>
    <row r="965428" spans="1:1" ht="14.25" customHeight="1" x14ac:dyDescent="0.45">
      <c r="A965428" s="31"/>
    </row>
    <row r="965434" spans="1:1" s="30" customFormat="1" ht="14.25" customHeight="1" x14ac:dyDescent="0.35"/>
    <row r="965450" spans="1:1" ht="14.25" customHeight="1" x14ac:dyDescent="0.45">
      <c r="A965450" s="31"/>
    </row>
    <row r="965456" spans="1:1" s="30" customFormat="1" ht="14.25" customHeight="1" x14ac:dyDescent="0.35"/>
    <row r="965472" spans="1:1" ht="14.25" customHeight="1" x14ac:dyDescent="0.45">
      <c r="A965472" s="31"/>
    </row>
    <row r="965478" s="30" customFormat="1" ht="14.25" customHeight="1" x14ac:dyDescent="0.35"/>
    <row r="965494" spans="1:1" ht="14.25" customHeight="1" x14ac:dyDescent="0.45">
      <c r="A965494" s="31"/>
    </row>
    <row r="965500" spans="1:1" s="30" customFormat="1" ht="14.25" customHeight="1" x14ac:dyDescent="0.35"/>
    <row r="965516" spans="1:1" ht="14.25" customHeight="1" x14ac:dyDescent="0.45">
      <c r="A965516" s="31"/>
    </row>
    <row r="965522" s="30" customFormat="1" ht="14.25" customHeight="1" x14ac:dyDescent="0.35"/>
    <row r="965538" spans="1:1" ht="14.25" customHeight="1" x14ac:dyDescent="0.45">
      <c r="A965538" s="31"/>
    </row>
    <row r="965544" spans="1:1" s="30" customFormat="1" ht="14.25" customHeight="1" x14ac:dyDescent="0.35"/>
    <row r="965560" spans="1:1" ht="14.25" customHeight="1" x14ac:dyDescent="0.45">
      <c r="A965560" s="31"/>
    </row>
    <row r="965566" spans="1:1" s="30" customFormat="1" ht="14.25" customHeight="1" x14ac:dyDescent="0.35"/>
    <row r="965582" spans="1:1" ht="14.25" customHeight="1" x14ac:dyDescent="0.45">
      <c r="A965582" s="31"/>
    </row>
    <row r="965588" s="30" customFormat="1" ht="14.25" customHeight="1" x14ac:dyDescent="0.35"/>
    <row r="965604" spans="1:1" ht="14.25" customHeight="1" x14ac:dyDescent="0.45">
      <c r="A965604" s="31"/>
    </row>
    <row r="965610" spans="1:1" s="30" customFormat="1" ht="14.25" customHeight="1" x14ac:dyDescent="0.35"/>
    <row r="965626" spans="1:1" ht="14.25" customHeight="1" x14ac:dyDescent="0.45">
      <c r="A965626" s="31"/>
    </row>
    <row r="965632" spans="1:1" s="30" customFormat="1" ht="14.25" customHeight="1" x14ac:dyDescent="0.35"/>
    <row r="965648" spans="1:1" ht="14.25" customHeight="1" x14ac:dyDescent="0.45">
      <c r="A965648" s="31"/>
    </row>
    <row r="965654" s="30" customFormat="1" ht="14.25" customHeight="1" x14ac:dyDescent="0.35"/>
    <row r="965670" spans="1:1" ht="14.25" customHeight="1" x14ac:dyDescent="0.45">
      <c r="A965670" s="31"/>
    </row>
    <row r="965676" spans="1:1" s="30" customFormat="1" ht="14.25" customHeight="1" x14ac:dyDescent="0.35"/>
    <row r="965692" spans="1:1" ht="14.25" customHeight="1" x14ac:dyDescent="0.45">
      <c r="A965692" s="31"/>
    </row>
    <row r="965698" s="30" customFormat="1" ht="14.25" customHeight="1" x14ac:dyDescent="0.35"/>
    <row r="965714" spans="1:1" ht="14.25" customHeight="1" x14ac:dyDescent="0.45">
      <c r="A965714" s="31"/>
    </row>
    <row r="965720" spans="1:1" s="30" customFormat="1" ht="14.25" customHeight="1" x14ac:dyDescent="0.35"/>
    <row r="965736" spans="1:1" ht="14.25" customHeight="1" x14ac:dyDescent="0.45">
      <c r="A965736" s="31"/>
    </row>
    <row r="965742" spans="1:1" s="30" customFormat="1" ht="14.25" customHeight="1" x14ac:dyDescent="0.35"/>
    <row r="965758" spans="1:1" ht="14.25" customHeight="1" x14ac:dyDescent="0.45">
      <c r="A965758" s="31"/>
    </row>
    <row r="965764" s="30" customFormat="1" ht="14.25" customHeight="1" x14ac:dyDescent="0.35"/>
    <row r="965780" spans="1:1" ht="14.25" customHeight="1" x14ac:dyDescent="0.45">
      <c r="A965780" s="31"/>
    </row>
    <row r="965786" spans="1:1" s="30" customFormat="1" ht="14.25" customHeight="1" x14ac:dyDescent="0.35"/>
    <row r="965802" spans="1:1" ht="14.25" customHeight="1" x14ac:dyDescent="0.45">
      <c r="A965802" s="31"/>
    </row>
    <row r="965808" spans="1:1" s="30" customFormat="1" ht="14.25" customHeight="1" x14ac:dyDescent="0.35"/>
    <row r="965824" spans="1:1" ht="14.25" customHeight="1" x14ac:dyDescent="0.45">
      <c r="A965824" s="31"/>
    </row>
    <row r="965830" s="30" customFormat="1" ht="14.25" customHeight="1" x14ac:dyDescent="0.35"/>
    <row r="965846" spans="1:1" ht="14.25" customHeight="1" x14ac:dyDescent="0.45">
      <c r="A965846" s="31"/>
    </row>
    <row r="965852" spans="1:1" s="30" customFormat="1" ht="14.25" customHeight="1" x14ac:dyDescent="0.35"/>
    <row r="965868" spans="1:1" ht="14.25" customHeight="1" x14ac:dyDescent="0.45">
      <c r="A965868" s="31"/>
    </row>
    <row r="965874" s="30" customFormat="1" ht="14.25" customHeight="1" x14ac:dyDescent="0.35"/>
    <row r="965890" spans="1:1" ht="14.25" customHeight="1" x14ac:dyDescent="0.45">
      <c r="A965890" s="31"/>
    </row>
    <row r="965896" spans="1:1" s="30" customFormat="1" ht="14.25" customHeight="1" x14ac:dyDescent="0.35"/>
    <row r="965912" spans="1:1" ht="14.25" customHeight="1" x14ac:dyDescent="0.45">
      <c r="A965912" s="31"/>
    </row>
    <row r="965918" spans="1:1" s="30" customFormat="1" ht="14.25" customHeight="1" x14ac:dyDescent="0.35"/>
    <row r="965934" spans="1:1" ht="14.25" customHeight="1" x14ac:dyDescent="0.45">
      <c r="A965934" s="31"/>
    </row>
    <row r="965940" s="30" customFormat="1" ht="14.25" customHeight="1" x14ac:dyDescent="0.35"/>
    <row r="965956" spans="1:1" ht="14.25" customHeight="1" x14ac:dyDescent="0.45">
      <c r="A965956" s="31"/>
    </row>
    <row r="965962" spans="1:1" s="30" customFormat="1" ht="14.25" customHeight="1" x14ac:dyDescent="0.35"/>
    <row r="965978" spans="1:1" ht="14.25" customHeight="1" x14ac:dyDescent="0.45">
      <c r="A965978" s="31"/>
    </row>
    <row r="965984" spans="1:1" s="30" customFormat="1" ht="14.25" customHeight="1" x14ac:dyDescent="0.35"/>
    <row r="966000" spans="1:1" ht="14.25" customHeight="1" x14ac:dyDescent="0.45">
      <c r="A966000" s="31"/>
    </row>
    <row r="966006" s="30" customFormat="1" ht="14.25" customHeight="1" x14ac:dyDescent="0.35"/>
    <row r="966022" spans="1:1" ht="14.25" customHeight="1" x14ac:dyDescent="0.45">
      <c r="A966022" s="31"/>
    </row>
    <row r="966028" spans="1:1" s="30" customFormat="1" ht="14.25" customHeight="1" x14ac:dyDescent="0.35"/>
    <row r="966044" spans="1:1" ht="14.25" customHeight="1" x14ac:dyDescent="0.45">
      <c r="A966044" s="31"/>
    </row>
    <row r="966050" s="30" customFormat="1" ht="14.25" customHeight="1" x14ac:dyDescent="0.35"/>
    <row r="966066" spans="1:1" ht="14.25" customHeight="1" x14ac:dyDescent="0.45">
      <c r="A966066" s="31"/>
    </row>
    <row r="966072" spans="1:1" s="30" customFormat="1" ht="14.25" customHeight="1" x14ac:dyDescent="0.35"/>
    <row r="966088" spans="1:1" ht="14.25" customHeight="1" x14ac:dyDescent="0.45">
      <c r="A966088" s="31"/>
    </row>
    <row r="966094" spans="1:1" s="30" customFormat="1" ht="14.25" customHeight="1" x14ac:dyDescent="0.35"/>
    <row r="966110" spans="1:1" ht="14.25" customHeight="1" x14ac:dyDescent="0.45">
      <c r="A966110" s="31"/>
    </row>
    <row r="966116" s="30" customFormat="1" ht="14.25" customHeight="1" x14ac:dyDescent="0.35"/>
    <row r="966132" spans="1:1" ht="14.25" customHeight="1" x14ac:dyDescent="0.45">
      <c r="A966132" s="31"/>
    </row>
    <row r="966138" spans="1:1" s="30" customFormat="1" ht="14.25" customHeight="1" x14ac:dyDescent="0.35"/>
    <row r="966154" spans="1:1" ht="14.25" customHeight="1" x14ac:dyDescent="0.45">
      <c r="A966154" s="31"/>
    </row>
    <row r="966160" spans="1:1" s="30" customFormat="1" ht="14.25" customHeight="1" x14ac:dyDescent="0.35"/>
    <row r="966176" spans="1:1" ht="14.25" customHeight="1" x14ac:dyDescent="0.45">
      <c r="A966176" s="31"/>
    </row>
    <row r="966182" s="30" customFormat="1" ht="14.25" customHeight="1" x14ac:dyDescent="0.35"/>
    <row r="966198" spans="1:1" ht="14.25" customHeight="1" x14ac:dyDescent="0.45">
      <c r="A966198" s="31"/>
    </row>
    <row r="966204" spans="1:1" s="30" customFormat="1" ht="14.25" customHeight="1" x14ac:dyDescent="0.35"/>
    <row r="966220" spans="1:1" ht="14.25" customHeight="1" x14ac:dyDescent="0.45">
      <c r="A966220" s="31"/>
    </row>
    <row r="966226" s="30" customFormat="1" ht="14.25" customHeight="1" x14ac:dyDescent="0.35"/>
    <row r="966242" spans="1:1" ht="14.25" customHeight="1" x14ac:dyDescent="0.45">
      <c r="A966242" s="31"/>
    </row>
    <row r="966248" spans="1:1" s="30" customFormat="1" ht="14.25" customHeight="1" x14ac:dyDescent="0.35"/>
    <row r="966264" spans="1:1" ht="14.25" customHeight="1" x14ac:dyDescent="0.45">
      <c r="A966264" s="31"/>
    </row>
    <row r="966270" spans="1:1" s="30" customFormat="1" ht="14.25" customHeight="1" x14ac:dyDescent="0.35"/>
    <row r="966286" spans="1:1" ht="14.25" customHeight="1" x14ac:dyDescent="0.45">
      <c r="A966286" s="31"/>
    </row>
    <row r="966292" s="30" customFormat="1" ht="14.25" customHeight="1" x14ac:dyDescent="0.35"/>
    <row r="966308" spans="1:1" ht="14.25" customHeight="1" x14ac:dyDescent="0.45">
      <c r="A966308" s="31"/>
    </row>
    <row r="966314" spans="1:1" s="30" customFormat="1" ht="14.25" customHeight="1" x14ac:dyDescent="0.35"/>
    <row r="966330" spans="1:1" ht="14.25" customHeight="1" x14ac:dyDescent="0.45">
      <c r="A966330" s="31"/>
    </row>
    <row r="966336" spans="1:1" s="30" customFormat="1" ht="14.25" customHeight="1" x14ac:dyDescent="0.35"/>
    <row r="966352" spans="1:1" ht="14.25" customHeight="1" x14ac:dyDescent="0.45">
      <c r="A966352" s="31"/>
    </row>
    <row r="966358" s="30" customFormat="1" ht="14.25" customHeight="1" x14ac:dyDescent="0.35"/>
    <row r="966374" spans="1:1" ht="14.25" customHeight="1" x14ac:dyDescent="0.45">
      <c r="A966374" s="31"/>
    </row>
    <row r="966380" spans="1:1" s="30" customFormat="1" ht="14.25" customHeight="1" x14ac:dyDescent="0.35"/>
    <row r="966396" spans="1:1" ht="14.25" customHeight="1" x14ac:dyDescent="0.45">
      <c r="A966396" s="31"/>
    </row>
    <row r="966402" s="30" customFormat="1" ht="14.25" customHeight="1" x14ac:dyDescent="0.35"/>
    <row r="966418" spans="1:1" ht="14.25" customHeight="1" x14ac:dyDescent="0.45">
      <c r="A966418" s="31"/>
    </row>
    <row r="966424" spans="1:1" s="30" customFormat="1" ht="14.25" customHeight="1" x14ac:dyDescent="0.35"/>
    <row r="966440" spans="1:1" ht="14.25" customHeight="1" x14ac:dyDescent="0.45">
      <c r="A966440" s="31"/>
    </row>
    <row r="966446" spans="1:1" s="30" customFormat="1" ht="14.25" customHeight="1" x14ac:dyDescent="0.35"/>
    <row r="966462" spans="1:1" ht="14.25" customHeight="1" x14ac:dyDescent="0.45">
      <c r="A966462" s="31"/>
    </row>
    <row r="966468" s="30" customFormat="1" ht="14.25" customHeight="1" x14ac:dyDescent="0.35"/>
    <row r="966484" spans="1:1" ht="14.25" customHeight="1" x14ac:dyDescent="0.45">
      <c r="A966484" s="31"/>
    </row>
    <row r="966490" spans="1:1" s="30" customFormat="1" ht="14.25" customHeight="1" x14ac:dyDescent="0.35"/>
    <row r="966506" spans="1:1" ht="14.25" customHeight="1" x14ac:dyDescent="0.45">
      <c r="A966506" s="31"/>
    </row>
    <row r="966512" spans="1:1" s="30" customFormat="1" ht="14.25" customHeight="1" x14ac:dyDescent="0.35"/>
    <row r="966528" spans="1:1" ht="14.25" customHeight="1" x14ac:dyDescent="0.45">
      <c r="A966528" s="31"/>
    </row>
    <row r="966534" s="30" customFormat="1" ht="14.25" customHeight="1" x14ac:dyDescent="0.35"/>
    <row r="966550" spans="1:1" ht="14.25" customHeight="1" x14ac:dyDescent="0.45">
      <c r="A966550" s="31"/>
    </row>
    <row r="966556" spans="1:1" s="30" customFormat="1" ht="14.25" customHeight="1" x14ac:dyDescent="0.35"/>
    <row r="966572" spans="1:1" ht="14.25" customHeight="1" x14ac:dyDescent="0.45">
      <c r="A966572" s="31"/>
    </row>
    <row r="966578" s="30" customFormat="1" ht="14.25" customHeight="1" x14ac:dyDescent="0.35"/>
    <row r="966594" spans="1:1" ht="14.25" customHeight="1" x14ac:dyDescent="0.45">
      <c r="A966594" s="31"/>
    </row>
    <row r="966600" spans="1:1" s="30" customFormat="1" ht="14.25" customHeight="1" x14ac:dyDescent="0.35"/>
    <row r="966616" spans="1:1" ht="14.25" customHeight="1" x14ac:dyDescent="0.45">
      <c r="A966616" s="31"/>
    </row>
    <row r="966622" spans="1:1" s="30" customFormat="1" ht="14.25" customHeight="1" x14ac:dyDescent="0.35"/>
    <row r="966638" spans="1:1" ht="14.25" customHeight="1" x14ac:dyDescent="0.45">
      <c r="A966638" s="31"/>
    </row>
    <row r="966644" s="30" customFormat="1" ht="14.25" customHeight="1" x14ac:dyDescent="0.35"/>
    <row r="966660" spans="1:1" ht="14.25" customHeight="1" x14ac:dyDescent="0.45">
      <c r="A966660" s="31"/>
    </row>
    <row r="966666" spans="1:1" s="30" customFormat="1" ht="14.25" customHeight="1" x14ac:dyDescent="0.35"/>
    <row r="966682" spans="1:1" ht="14.25" customHeight="1" x14ac:dyDescent="0.45">
      <c r="A966682" s="31"/>
    </row>
    <row r="966688" spans="1:1" s="30" customFormat="1" ht="14.25" customHeight="1" x14ac:dyDescent="0.35"/>
    <row r="966704" spans="1:1" ht="14.25" customHeight="1" x14ac:dyDescent="0.45">
      <c r="A966704" s="31"/>
    </row>
    <row r="966710" s="30" customFormat="1" ht="14.25" customHeight="1" x14ac:dyDescent="0.35"/>
    <row r="966726" spans="1:1" ht="14.25" customHeight="1" x14ac:dyDescent="0.45">
      <c r="A966726" s="31"/>
    </row>
    <row r="966732" spans="1:1" s="30" customFormat="1" ht="14.25" customHeight="1" x14ac:dyDescent="0.35"/>
    <row r="966748" spans="1:1" ht="14.25" customHeight="1" x14ac:dyDescent="0.45">
      <c r="A966748" s="31"/>
    </row>
    <row r="966754" s="30" customFormat="1" ht="14.25" customHeight="1" x14ac:dyDescent="0.35"/>
    <row r="966770" spans="1:1" ht="14.25" customHeight="1" x14ac:dyDescent="0.45">
      <c r="A966770" s="31"/>
    </row>
    <row r="966776" spans="1:1" s="30" customFormat="1" ht="14.25" customHeight="1" x14ac:dyDescent="0.35"/>
    <row r="966792" spans="1:1" ht="14.25" customHeight="1" x14ac:dyDescent="0.45">
      <c r="A966792" s="31"/>
    </row>
    <row r="966798" spans="1:1" s="30" customFormat="1" ht="14.25" customHeight="1" x14ac:dyDescent="0.35"/>
    <row r="966814" spans="1:1" ht="14.25" customHeight="1" x14ac:dyDescent="0.45">
      <c r="A966814" s="31"/>
    </row>
    <row r="966820" s="30" customFormat="1" ht="14.25" customHeight="1" x14ac:dyDescent="0.35"/>
    <row r="966836" spans="1:1" ht="14.25" customHeight="1" x14ac:dyDescent="0.45">
      <c r="A966836" s="31"/>
    </row>
    <row r="966842" spans="1:1" s="30" customFormat="1" ht="14.25" customHeight="1" x14ac:dyDescent="0.35"/>
    <row r="966858" spans="1:1" ht="14.25" customHeight="1" x14ac:dyDescent="0.45">
      <c r="A966858" s="31"/>
    </row>
    <row r="966864" spans="1:1" s="30" customFormat="1" ht="14.25" customHeight="1" x14ac:dyDescent="0.35"/>
    <row r="966880" spans="1:1" ht="14.25" customHeight="1" x14ac:dyDescent="0.45">
      <c r="A966880" s="31"/>
    </row>
    <row r="966886" s="30" customFormat="1" ht="14.25" customHeight="1" x14ac:dyDescent="0.35"/>
    <row r="966902" spans="1:1" ht="14.25" customHeight="1" x14ac:dyDescent="0.45">
      <c r="A966902" s="31"/>
    </row>
    <row r="966908" spans="1:1" s="30" customFormat="1" ht="14.25" customHeight="1" x14ac:dyDescent="0.35"/>
    <row r="966924" spans="1:1" ht="14.25" customHeight="1" x14ac:dyDescent="0.45">
      <c r="A966924" s="31"/>
    </row>
    <row r="966930" s="30" customFormat="1" ht="14.25" customHeight="1" x14ac:dyDescent="0.35"/>
    <row r="966946" spans="1:1" ht="14.25" customHeight="1" x14ac:dyDescent="0.45">
      <c r="A966946" s="31"/>
    </row>
    <row r="966952" spans="1:1" s="30" customFormat="1" ht="14.25" customHeight="1" x14ac:dyDescent="0.35"/>
    <row r="966968" spans="1:1" ht="14.25" customHeight="1" x14ac:dyDescent="0.45">
      <c r="A966968" s="31"/>
    </row>
    <row r="966974" spans="1:1" s="30" customFormat="1" ht="14.25" customHeight="1" x14ac:dyDescent="0.35"/>
    <row r="966990" spans="1:1" ht="14.25" customHeight="1" x14ac:dyDescent="0.45">
      <c r="A966990" s="31"/>
    </row>
    <row r="966996" s="30" customFormat="1" ht="14.25" customHeight="1" x14ac:dyDescent="0.35"/>
    <row r="967012" spans="1:1" ht="14.25" customHeight="1" x14ac:dyDescent="0.45">
      <c r="A967012" s="31"/>
    </row>
    <row r="967018" spans="1:1" s="30" customFormat="1" ht="14.25" customHeight="1" x14ac:dyDescent="0.35"/>
    <row r="967034" spans="1:1" ht="14.25" customHeight="1" x14ac:dyDescent="0.45">
      <c r="A967034" s="31"/>
    </row>
    <row r="967040" spans="1:1" s="30" customFormat="1" ht="14.25" customHeight="1" x14ac:dyDescent="0.35"/>
    <row r="967056" spans="1:1" ht="14.25" customHeight="1" x14ac:dyDescent="0.45">
      <c r="A967056" s="31"/>
    </row>
    <row r="967062" s="30" customFormat="1" ht="14.25" customHeight="1" x14ac:dyDescent="0.35"/>
    <row r="967078" spans="1:1" ht="14.25" customHeight="1" x14ac:dyDescent="0.45">
      <c r="A967078" s="31"/>
    </row>
    <row r="967084" spans="1:1" s="30" customFormat="1" ht="14.25" customHeight="1" x14ac:dyDescent="0.35"/>
    <row r="967100" spans="1:1" ht="14.25" customHeight="1" x14ac:dyDescent="0.45">
      <c r="A967100" s="31"/>
    </row>
    <row r="967106" s="30" customFormat="1" ht="14.25" customHeight="1" x14ac:dyDescent="0.35"/>
    <row r="967122" spans="1:1" ht="14.25" customHeight="1" x14ac:dyDescent="0.45">
      <c r="A967122" s="31"/>
    </row>
    <row r="967128" spans="1:1" s="30" customFormat="1" ht="14.25" customHeight="1" x14ac:dyDescent="0.35"/>
    <row r="967144" spans="1:1" ht="14.25" customHeight="1" x14ac:dyDescent="0.45">
      <c r="A967144" s="31"/>
    </row>
    <row r="967150" spans="1:1" s="30" customFormat="1" ht="14.25" customHeight="1" x14ac:dyDescent="0.35"/>
    <row r="967166" spans="1:1" ht="14.25" customHeight="1" x14ac:dyDescent="0.45">
      <c r="A967166" s="31"/>
    </row>
    <row r="967172" s="30" customFormat="1" ht="14.25" customHeight="1" x14ac:dyDescent="0.35"/>
    <row r="967188" spans="1:1" ht="14.25" customHeight="1" x14ac:dyDescent="0.45">
      <c r="A967188" s="31"/>
    </row>
    <row r="967194" spans="1:1" s="30" customFormat="1" ht="14.25" customHeight="1" x14ac:dyDescent="0.35"/>
    <row r="967210" spans="1:1" ht="14.25" customHeight="1" x14ac:dyDescent="0.45">
      <c r="A967210" s="31"/>
    </row>
    <row r="967216" spans="1:1" s="30" customFormat="1" ht="14.25" customHeight="1" x14ac:dyDescent="0.35"/>
    <row r="967232" spans="1:1" ht="14.25" customHeight="1" x14ac:dyDescent="0.45">
      <c r="A967232" s="31"/>
    </row>
    <row r="967238" s="30" customFormat="1" ht="14.25" customHeight="1" x14ac:dyDescent="0.35"/>
    <row r="967254" spans="1:1" ht="14.25" customHeight="1" x14ac:dyDescent="0.45">
      <c r="A967254" s="31"/>
    </row>
    <row r="967260" spans="1:1" s="30" customFormat="1" ht="14.25" customHeight="1" x14ac:dyDescent="0.35"/>
    <row r="967276" spans="1:1" ht="14.25" customHeight="1" x14ac:dyDescent="0.45">
      <c r="A967276" s="31"/>
    </row>
    <row r="967282" s="30" customFormat="1" ht="14.25" customHeight="1" x14ac:dyDescent="0.35"/>
    <row r="967298" spans="1:1" ht="14.25" customHeight="1" x14ac:dyDescent="0.45">
      <c r="A967298" s="31"/>
    </row>
    <row r="967304" spans="1:1" s="30" customFormat="1" ht="14.25" customHeight="1" x14ac:dyDescent="0.35"/>
    <row r="967320" spans="1:1" ht="14.25" customHeight="1" x14ac:dyDescent="0.45">
      <c r="A967320" s="31"/>
    </row>
    <row r="967326" spans="1:1" s="30" customFormat="1" ht="14.25" customHeight="1" x14ac:dyDescent="0.35"/>
    <row r="967342" spans="1:1" ht="14.25" customHeight="1" x14ac:dyDescent="0.45">
      <c r="A967342" s="31"/>
    </row>
    <row r="967348" s="30" customFormat="1" ht="14.25" customHeight="1" x14ac:dyDescent="0.35"/>
    <row r="967364" spans="1:1" ht="14.25" customHeight="1" x14ac:dyDescent="0.45">
      <c r="A967364" s="31"/>
    </row>
    <row r="967370" spans="1:1" s="30" customFormat="1" ht="14.25" customHeight="1" x14ac:dyDescent="0.35"/>
    <row r="967386" spans="1:1" ht="14.25" customHeight="1" x14ac:dyDescent="0.45">
      <c r="A967386" s="31"/>
    </row>
    <row r="967392" spans="1:1" s="30" customFormat="1" ht="14.25" customHeight="1" x14ac:dyDescent="0.35"/>
    <row r="967408" spans="1:1" ht="14.25" customHeight="1" x14ac:dyDescent="0.45">
      <c r="A967408" s="31"/>
    </row>
    <row r="967414" s="30" customFormat="1" ht="14.25" customHeight="1" x14ac:dyDescent="0.35"/>
    <row r="967430" spans="1:1" ht="14.25" customHeight="1" x14ac:dyDescent="0.45">
      <c r="A967430" s="31"/>
    </row>
    <row r="967436" spans="1:1" s="30" customFormat="1" ht="14.25" customHeight="1" x14ac:dyDescent="0.35"/>
    <row r="967452" spans="1:1" ht="14.25" customHeight="1" x14ac:dyDescent="0.45">
      <c r="A967452" s="31"/>
    </row>
    <row r="967458" s="30" customFormat="1" ht="14.25" customHeight="1" x14ac:dyDescent="0.35"/>
    <row r="967474" spans="1:1" ht="14.25" customHeight="1" x14ac:dyDescent="0.45">
      <c r="A967474" s="31"/>
    </row>
    <row r="967480" spans="1:1" s="30" customFormat="1" ht="14.25" customHeight="1" x14ac:dyDescent="0.35"/>
    <row r="967496" spans="1:1" ht="14.25" customHeight="1" x14ac:dyDescent="0.45">
      <c r="A967496" s="31"/>
    </row>
    <row r="967502" spans="1:1" s="30" customFormat="1" ht="14.25" customHeight="1" x14ac:dyDescent="0.35"/>
    <row r="967518" spans="1:1" ht="14.25" customHeight="1" x14ac:dyDescent="0.45">
      <c r="A967518" s="31"/>
    </row>
    <row r="967524" s="30" customFormat="1" ht="14.25" customHeight="1" x14ac:dyDescent="0.35"/>
    <row r="967540" spans="1:1" ht="14.25" customHeight="1" x14ac:dyDescent="0.45">
      <c r="A967540" s="31"/>
    </row>
    <row r="967546" spans="1:1" s="30" customFormat="1" ht="14.25" customHeight="1" x14ac:dyDescent="0.35"/>
    <row r="967562" spans="1:1" ht="14.25" customHeight="1" x14ac:dyDescent="0.45">
      <c r="A967562" s="31"/>
    </row>
    <row r="967568" spans="1:1" s="30" customFormat="1" ht="14.25" customHeight="1" x14ac:dyDescent="0.35"/>
    <row r="967584" spans="1:1" ht="14.25" customHeight="1" x14ac:dyDescent="0.45">
      <c r="A967584" s="31"/>
    </row>
    <row r="967590" s="30" customFormat="1" ht="14.25" customHeight="1" x14ac:dyDescent="0.35"/>
    <row r="967606" spans="1:1" ht="14.25" customHeight="1" x14ac:dyDescent="0.45">
      <c r="A967606" s="31"/>
    </row>
    <row r="967612" spans="1:1" s="30" customFormat="1" ht="14.25" customHeight="1" x14ac:dyDescent="0.35"/>
    <row r="967628" spans="1:1" ht="14.25" customHeight="1" x14ac:dyDescent="0.45">
      <c r="A967628" s="31"/>
    </row>
    <row r="967634" s="30" customFormat="1" ht="14.25" customHeight="1" x14ac:dyDescent="0.35"/>
    <row r="967650" spans="1:1" ht="14.25" customHeight="1" x14ac:dyDescent="0.45">
      <c r="A967650" s="31"/>
    </row>
    <row r="967656" spans="1:1" s="30" customFormat="1" ht="14.25" customHeight="1" x14ac:dyDescent="0.35"/>
    <row r="967672" spans="1:1" ht="14.25" customHeight="1" x14ac:dyDescent="0.45">
      <c r="A967672" s="31"/>
    </row>
    <row r="967678" spans="1:1" s="30" customFormat="1" ht="14.25" customHeight="1" x14ac:dyDescent="0.35"/>
    <row r="967694" spans="1:1" ht="14.25" customHeight="1" x14ac:dyDescent="0.45">
      <c r="A967694" s="31"/>
    </row>
    <row r="967700" s="30" customFormat="1" ht="14.25" customHeight="1" x14ac:dyDescent="0.35"/>
    <row r="967716" spans="1:1" ht="14.25" customHeight="1" x14ac:dyDescent="0.45">
      <c r="A967716" s="31"/>
    </row>
    <row r="967722" spans="1:1" s="30" customFormat="1" ht="14.25" customHeight="1" x14ac:dyDescent="0.35"/>
    <row r="967738" spans="1:1" ht="14.25" customHeight="1" x14ac:dyDescent="0.45">
      <c r="A967738" s="31"/>
    </row>
    <row r="967744" spans="1:1" s="30" customFormat="1" ht="14.25" customHeight="1" x14ac:dyDescent="0.35"/>
    <row r="967760" spans="1:1" ht="14.25" customHeight="1" x14ac:dyDescent="0.45">
      <c r="A967760" s="31"/>
    </row>
    <row r="967766" s="30" customFormat="1" ht="14.25" customHeight="1" x14ac:dyDescent="0.35"/>
    <row r="967782" spans="1:1" ht="14.25" customHeight="1" x14ac:dyDescent="0.45">
      <c r="A967782" s="31"/>
    </row>
    <row r="967788" spans="1:1" s="30" customFormat="1" ht="14.25" customHeight="1" x14ac:dyDescent="0.35"/>
    <row r="967804" spans="1:1" ht="14.25" customHeight="1" x14ac:dyDescent="0.45">
      <c r="A967804" s="31"/>
    </row>
    <row r="967810" s="30" customFormat="1" ht="14.25" customHeight="1" x14ac:dyDescent="0.35"/>
    <row r="967826" spans="1:1" ht="14.25" customHeight="1" x14ac:dyDescent="0.45">
      <c r="A967826" s="31"/>
    </row>
    <row r="967832" spans="1:1" s="30" customFormat="1" ht="14.25" customHeight="1" x14ac:dyDescent="0.35"/>
    <row r="967848" spans="1:1" ht="14.25" customHeight="1" x14ac:dyDescent="0.45">
      <c r="A967848" s="31"/>
    </row>
    <row r="967854" spans="1:1" s="30" customFormat="1" ht="14.25" customHeight="1" x14ac:dyDescent="0.35"/>
    <row r="967870" spans="1:1" ht="14.25" customHeight="1" x14ac:dyDescent="0.45">
      <c r="A967870" s="31"/>
    </row>
    <row r="967876" s="30" customFormat="1" ht="14.25" customHeight="1" x14ac:dyDescent="0.35"/>
    <row r="967892" spans="1:1" ht="14.25" customHeight="1" x14ac:dyDescent="0.45">
      <c r="A967892" s="31"/>
    </row>
    <row r="967898" spans="1:1" s="30" customFormat="1" ht="14.25" customHeight="1" x14ac:dyDescent="0.35"/>
    <row r="967914" spans="1:1" ht="14.25" customHeight="1" x14ac:dyDescent="0.45">
      <c r="A967914" s="31"/>
    </row>
    <row r="967920" spans="1:1" s="30" customFormat="1" ht="14.25" customHeight="1" x14ac:dyDescent="0.35"/>
    <row r="967936" spans="1:1" ht="14.25" customHeight="1" x14ac:dyDescent="0.45">
      <c r="A967936" s="31"/>
    </row>
    <row r="967942" s="30" customFormat="1" ht="14.25" customHeight="1" x14ac:dyDescent="0.35"/>
    <row r="967958" spans="1:1" ht="14.25" customHeight="1" x14ac:dyDescent="0.45">
      <c r="A967958" s="31"/>
    </row>
    <row r="967964" spans="1:1" s="30" customFormat="1" ht="14.25" customHeight="1" x14ac:dyDescent="0.35"/>
    <row r="967980" spans="1:1" ht="14.25" customHeight="1" x14ac:dyDescent="0.45">
      <c r="A967980" s="31"/>
    </row>
    <row r="967986" s="30" customFormat="1" ht="14.25" customHeight="1" x14ac:dyDescent="0.35"/>
    <row r="968002" spans="1:1" ht="14.25" customHeight="1" x14ac:dyDescent="0.45">
      <c r="A968002" s="31"/>
    </row>
    <row r="968008" spans="1:1" s="30" customFormat="1" ht="14.25" customHeight="1" x14ac:dyDescent="0.35"/>
    <row r="968024" spans="1:1" ht="14.25" customHeight="1" x14ac:dyDescent="0.45">
      <c r="A968024" s="31"/>
    </row>
    <row r="968030" spans="1:1" s="30" customFormat="1" ht="14.25" customHeight="1" x14ac:dyDescent="0.35"/>
    <row r="968046" spans="1:1" ht="14.25" customHeight="1" x14ac:dyDescent="0.45">
      <c r="A968046" s="31"/>
    </row>
    <row r="968052" s="30" customFormat="1" ht="14.25" customHeight="1" x14ac:dyDescent="0.35"/>
    <row r="968068" spans="1:1" ht="14.25" customHeight="1" x14ac:dyDescent="0.45">
      <c r="A968068" s="31"/>
    </row>
    <row r="968074" spans="1:1" s="30" customFormat="1" ht="14.25" customHeight="1" x14ac:dyDescent="0.35"/>
    <row r="968090" spans="1:1" ht="14.25" customHeight="1" x14ac:dyDescent="0.45">
      <c r="A968090" s="31"/>
    </row>
    <row r="968096" spans="1:1" s="30" customFormat="1" ht="14.25" customHeight="1" x14ac:dyDescent="0.35"/>
    <row r="968112" spans="1:1" ht="14.25" customHeight="1" x14ac:dyDescent="0.45">
      <c r="A968112" s="31"/>
    </row>
    <row r="968118" s="30" customFormat="1" ht="14.25" customHeight="1" x14ac:dyDescent="0.35"/>
    <row r="968134" spans="1:1" ht="14.25" customHeight="1" x14ac:dyDescent="0.45">
      <c r="A968134" s="31"/>
    </row>
    <row r="968140" spans="1:1" s="30" customFormat="1" ht="14.25" customHeight="1" x14ac:dyDescent="0.35"/>
    <row r="968156" spans="1:1" ht="14.25" customHeight="1" x14ac:dyDescent="0.45">
      <c r="A968156" s="31"/>
    </row>
    <row r="968162" s="30" customFormat="1" ht="14.25" customHeight="1" x14ac:dyDescent="0.35"/>
    <row r="968178" spans="1:1" ht="14.25" customHeight="1" x14ac:dyDescent="0.45">
      <c r="A968178" s="31"/>
    </row>
    <row r="968184" spans="1:1" s="30" customFormat="1" ht="14.25" customHeight="1" x14ac:dyDescent="0.35"/>
    <row r="968200" spans="1:1" ht="14.25" customHeight="1" x14ac:dyDescent="0.45">
      <c r="A968200" s="31"/>
    </row>
    <row r="968206" spans="1:1" s="30" customFormat="1" ht="14.25" customHeight="1" x14ac:dyDescent="0.35"/>
    <row r="968222" spans="1:1" ht="14.25" customHeight="1" x14ac:dyDescent="0.45">
      <c r="A968222" s="31"/>
    </row>
    <row r="968228" s="30" customFormat="1" ht="14.25" customHeight="1" x14ac:dyDescent="0.35"/>
    <row r="968244" spans="1:1" ht="14.25" customHeight="1" x14ac:dyDescent="0.45">
      <c r="A968244" s="31"/>
    </row>
    <row r="968250" spans="1:1" s="30" customFormat="1" ht="14.25" customHeight="1" x14ac:dyDescent="0.35"/>
    <row r="968266" spans="1:1" ht="14.25" customHeight="1" x14ac:dyDescent="0.45">
      <c r="A968266" s="31"/>
    </row>
    <row r="968272" spans="1:1" s="30" customFormat="1" ht="14.25" customHeight="1" x14ac:dyDescent="0.35"/>
    <row r="968288" spans="1:1" ht="14.25" customHeight="1" x14ac:dyDescent="0.45">
      <c r="A968288" s="31"/>
    </row>
    <row r="968294" s="30" customFormat="1" ht="14.25" customHeight="1" x14ac:dyDescent="0.35"/>
    <row r="968310" spans="1:1" ht="14.25" customHeight="1" x14ac:dyDescent="0.45">
      <c r="A968310" s="31"/>
    </row>
    <row r="968316" spans="1:1" s="30" customFormat="1" ht="14.25" customHeight="1" x14ac:dyDescent="0.35"/>
    <row r="968332" spans="1:1" ht="14.25" customHeight="1" x14ac:dyDescent="0.45">
      <c r="A968332" s="31"/>
    </row>
    <row r="968338" s="30" customFormat="1" ht="14.25" customHeight="1" x14ac:dyDescent="0.35"/>
    <row r="968354" spans="1:1" ht="14.25" customHeight="1" x14ac:dyDescent="0.45">
      <c r="A968354" s="31"/>
    </row>
    <row r="968360" spans="1:1" s="30" customFormat="1" ht="14.25" customHeight="1" x14ac:dyDescent="0.35"/>
    <row r="968376" spans="1:1" ht="14.25" customHeight="1" x14ac:dyDescent="0.45">
      <c r="A968376" s="31"/>
    </row>
    <row r="968382" spans="1:1" s="30" customFormat="1" ht="14.25" customHeight="1" x14ac:dyDescent="0.35"/>
    <row r="968398" spans="1:1" ht="14.25" customHeight="1" x14ac:dyDescent="0.45">
      <c r="A968398" s="31"/>
    </row>
    <row r="968404" s="30" customFormat="1" ht="14.25" customHeight="1" x14ac:dyDescent="0.35"/>
    <row r="968420" spans="1:1" ht="14.25" customHeight="1" x14ac:dyDescent="0.45">
      <c r="A968420" s="31"/>
    </row>
    <row r="968426" spans="1:1" s="30" customFormat="1" ht="14.25" customHeight="1" x14ac:dyDescent="0.35"/>
    <row r="968442" spans="1:1" ht="14.25" customHeight="1" x14ac:dyDescent="0.45">
      <c r="A968442" s="31"/>
    </row>
    <row r="968448" spans="1:1" s="30" customFormat="1" ht="14.25" customHeight="1" x14ac:dyDescent="0.35"/>
    <row r="968464" spans="1:1" ht="14.25" customHeight="1" x14ac:dyDescent="0.45">
      <c r="A968464" s="31"/>
    </row>
    <row r="968470" s="30" customFormat="1" ht="14.25" customHeight="1" x14ac:dyDescent="0.35"/>
    <row r="968486" spans="1:1" ht="14.25" customHeight="1" x14ac:dyDescent="0.45">
      <c r="A968486" s="31"/>
    </row>
    <row r="968492" spans="1:1" s="30" customFormat="1" ht="14.25" customHeight="1" x14ac:dyDescent="0.35"/>
    <row r="968508" spans="1:1" ht="14.25" customHeight="1" x14ac:dyDescent="0.45">
      <c r="A968508" s="31"/>
    </row>
    <row r="968514" s="30" customFormat="1" ht="14.25" customHeight="1" x14ac:dyDescent="0.35"/>
    <row r="968530" spans="1:1" ht="14.25" customHeight="1" x14ac:dyDescent="0.45">
      <c r="A968530" s="31"/>
    </row>
    <row r="968536" spans="1:1" s="30" customFormat="1" ht="14.25" customHeight="1" x14ac:dyDescent="0.35"/>
    <row r="968552" spans="1:1" ht="14.25" customHeight="1" x14ac:dyDescent="0.45">
      <c r="A968552" s="31"/>
    </row>
    <row r="968558" spans="1:1" s="30" customFormat="1" ht="14.25" customHeight="1" x14ac:dyDescent="0.35"/>
    <row r="968574" spans="1:1" ht="14.25" customHeight="1" x14ac:dyDescent="0.45">
      <c r="A968574" s="31"/>
    </row>
    <row r="968580" s="30" customFormat="1" ht="14.25" customHeight="1" x14ac:dyDescent="0.35"/>
    <row r="968596" spans="1:1" ht="14.25" customHeight="1" x14ac:dyDescent="0.45">
      <c r="A968596" s="31"/>
    </row>
    <row r="968602" spans="1:1" s="30" customFormat="1" ht="14.25" customHeight="1" x14ac:dyDescent="0.35"/>
    <row r="968618" spans="1:1" ht="14.25" customHeight="1" x14ac:dyDescent="0.45">
      <c r="A968618" s="31"/>
    </row>
    <row r="968624" spans="1:1" s="30" customFormat="1" ht="14.25" customHeight="1" x14ac:dyDescent="0.35"/>
    <row r="968640" spans="1:1" ht="14.25" customHeight="1" x14ac:dyDescent="0.45">
      <c r="A968640" s="31"/>
    </row>
    <row r="968646" s="30" customFormat="1" ht="14.25" customHeight="1" x14ac:dyDescent="0.35"/>
    <row r="968662" spans="1:1" ht="14.25" customHeight="1" x14ac:dyDescent="0.45">
      <c r="A968662" s="31"/>
    </row>
    <row r="968668" spans="1:1" s="30" customFormat="1" ht="14.25" customHeight="1" x14ac:dyDescent="0.35"/>
    <row r="968684" spans="1:1" ht="14.25" customHeight="1" x14ac:dyDescent="0.45">
      <c r="A968684" s="31"/>
    </row>
    <row r="968690" s="30" customFormat="1" ht="14.25" customHeight="1" x14ac:dyDescent="0.35"/>
    <row r="968706" spans="1:1" ht="14.25" customHeight="1" x14ac:dyDescent="0.45">
      <c r="A968706" s="31"/>
    </row>
    <row r="968712" spans="1:1" s="30" customFormat="1" ht="14.25" customHeight="1" x14ac:dyDescent="0.35"/>
    <row r="968728" spans="1:1" ht="14.25" customHeight="1" x14ac:dyDescent="0.45">
      <c r="A968728" s="31"/>
    </row>
    <row r="968734" spans="1:1" s="30" customFormat="1" ht="14.25" customHeight="1" x14ac:dyDescent="0.35"/>
    <row r="968750" spans="1:1" ht="14.25" customHeight="1" x14ac:dyDescent="0.45">
      <c r="A968750" s="31"/>
    </row>
    <row r="968756" s="30" customFormat="1" ht="14.25" customHeight="1" x14ac:dyDescent="0.35"/>
    <row r="968772" spans="1:1" ht="14.25" customHeight="1" x14ac:dyDescent="0.45">
      <c r="A968772" s="31"/>
    </row>
    <row r="968778" spans="1:1" s="30" customFormat="1" ht="14.25" customHeight="1" x14ac:dyDescent="0.35"/>
    <row r="968794" spans="1:1" ht="14.25" customHeight="1" x14ac:dyDescent="0.45">
      <c r="A968794" s="31"/>
    </row>
    <row r="968800" spans="1:1" s="30" customFormat="1" ht="14.25" customHeight="1" x14ac:dyDescent="0.35"/>
    <row r="968816" spans="1:1" ht="14.25" customHeight="1" x14ac:dyDescent="0.45">
      <c r="A968816" s="31"/>
    </row>
    <row r="968822" s="30" customFormat="1" ht="14.25" customHeight="1" x14ac:dyDescent="0.35"/>
    <row r="968838" spans="1:1" ht="14.25" customHeight="1" x14ac:dyDescent="0.45">
      <c r="A968838" s="31"/>
    </row>
    <row r="968844" spans="1:1" s="30" customFormat="1" ht="14.25" customHeight="1" x14ac:dyDescent="0.35"/>
    <row r="968860" spans="1:1" ht="14.25" customHeight="1" x14ac:dyDescent="0.45">
      <c r="A968860" s="31"/>
    </row>
    <row r="968866" s="30" customFormat="1" ht="14.25" customHeight="1" x14ac:dyDescent="0.35"/>
    <row r="968882" spans="1:1" ht="14.25" customHeight="1" x14ac:dyDescent="0.45">
      <c r="A968882" s="31"/>
    </row>
    <row r="968888" spans="1:1" s="30" customFormat="1" ht="14.25" customHeight="1" x14ac:dyDescent="0.35"/>
    <row r="968904" spans="1:1" ht="14.25" customHeight="1" x14ac:dyDescent="0.45">
      <c r="A968904" s="31"/>
    </row>
    <row r="968910" spans="1:1" s="30" customFormat="1" ht="14.25" customHeight="1" x14ac:dyDescent="0.35"/>
    <row r="968926" spans="1:1" ht="14.25" customHeight="1" x14ac:dyDescent="0.45">
      <c r="A968926" s="31"/>
    </row>
    <row r="968932" s="30" customFormat="1" ht="14.25" customHeight="1" x14ac:dyDescent="0.35"/>
    <row r="968948" spans="1:1" ht="14.25" customHeight="1" x14ac:dyDescent="0.45">
      <c r="A968948" s="31"/>
    </row>
    <row r="968954" spans="1:1" s="30" customFormat="1" ht="14.25" customHeight="1" x14ac:dyDescent="0.35"/>
    <row r="968970" spans="1:1" ht="14.25" customHeight="1" x14ac:dyDescent="0.45">
      <c r="A968970" s="31"/>
    </row>
    <row r="968976" spans="1:1" s="30" customFormat="1" ht="14.25" customHeight="1" x14ac:dyDescent="0.35"/>
    <row r="968992" spans="1:1" ht="14.25" customHeight="1" x14ac:dyDescent="0.45">
      <c r="A968992" s="31"/>
    </row>
    <row r="968998" s="30" customFormat="1" ht="14.25" customHeight="1" x14ac:dyDescent="0.35"/>
    <row r="969014" spans="1:1" ht="14.25" customHeight="1" x14ac:dyDescent="0.45">
      <c r="A969014" s="31"/>
    </row>
    <row r="969020" spans="1:1" s="30" customFormat="1" ht="14.25" customHeight="1" x14ac:dyDescent="0.35"/>
    <row r="969036" spans="1:1" ht="14.25" customHeight="1" x14ac:dyDescent="0.45">
      <c r="A969036" s="31"/>
    </row>
    <row r="969042" s="30" customFormat="1" ht="14.25" customHeight="1" x14ac:dyDescent="0.35"/>
    <row r="969058" spans="1:1" ht="14.25" customHeight="1" x14ac:dyDescent="0.45">
      <c r="A969058" s="31"/>
    </row>
    <row r="969064" spans="1:1" s="30" customFormat="1" ht="14.25" customHeight="1" x14ac:dyDescent="0.35"/>
    <row r="969080" spans="1:1" ht="14.25" customHeight="1" x14ac:dyDescent="0.45">
      <c r="A969080" s="31"/>
    </row>
    <row r="969086" spans="1:1" s="30" customFormat="1" ht="14.25" customHeight="1" x14ac:dyDescent="0.35"/>
    <row r="969102" spans="1:1" ht="14.25" customHeight="1" x14ac:dyDescent="0.45">
      <c r="A969102" s="31"/>
    </row>
    <row r="969108" s="30" customFormat="1" ht="14.25" customHeight="1" x14ac:dyDescent="0.35"/>
    <row r="969124" spans="1:1" ht="14.25" customHeight="1" x14ac:dyDescent="0.45">
      <c r="A969124" s="31"/>
    </row>
    <row r="969130" spans="1:1" s="30" customFormat="1" ht="14.25" customHeight="1" x14ac:dyDescent="0.35"/>
    <row r="969146" spans="1:1" ht="14.25" customHeight="1" x14ac:dyDescent="0.45">
      <c r="A969146" s="31"/>
    </row>
    <row r="969152" spans="1:1" s="30" customFormat="1" ht="14.25" customHeight="1" x14ac:dyDescent="0.35"/>
    <row r="969168" spans="1:1" ht="14.25" customHeight="1" x14ac:dyDescent="0.45">
      <c r="A969168" s="31"/>
    </row>
    <row r="969174" s="30" customFormat="1" ht="14.25" customHeight="1" x14ac:dyDescent="0.35"/>
    <row r="969190" spans="1:1" ht="14.25" customHeight="1" x14ac:dyDescent="0.45">
      <c r="A969190" s="31"/>
    </row>
    <row r="969196" spans="1:1" s="30" customFormat="1" ht="14.25" customHeight="1" x14ac:dyDescent="0.35"/>
    <row r="969212" spans="1:1" ht="14.25" customHeight="1" x14ac:dyDescent="0.45">
      <c r="A969212" s="31"/>
    </row>
    <row r="969218" s="30" customFormat="1" ht="14.25" customHeight="1" x14ac:dyDescent="0.35"/>
    <row r="969234" spans="1:1" ht="14.25" customHeight="1" x14ac:dyDescent="0.45">
      <c r="A969234" s="31"/>
    </row>
    <row r="969240" spans="1:1" s="30" customFormat="1" ht="14.25" customHeight="1" x14ac:dyDescent="0.35"/>
    <row r="969256" spans="1:1" ht="14.25" customHeight="1" x14ac:dyDescent="0.45">
      <c r="A969256" s="31"/>
    </row>
    <row r="969262" spans="1:1" s="30" customFormat="1" ht="14.25" customHeight="1" x14ac:dyDescent="0.35"/>
    <row r="969278" spans="1:1" ht="14.25" customHeight="1" x14ac:dyDescent="0.45">
      <c r="A969278" s="31"/>
    </row>
    <row r="969284" s="30" customFormat="1" ht="14.25" customHeight="1" x14ac:dyDescent="0.35"/>
    <row r="969300" spans="1:1" ht="14.25" customHeight="1" x14ac:dyDescent="0.45">
      <c r="A969300" s="31"/>
    </row>
    <row r="969306" spans="1:1" s="30" customFormat="1" ht="14.25" customHeight="1" x14ac:dyDescent="0.35"/>
    <row r="969322" spans="1:1" ht="14.25" customHeight="1" x14ac:dyDescent="0.45">
      <c r="A969322" s="31"/>
    </row>
    <row r="969328" spans="1:1" s="30" customFormat="1" ht="14.25" customHeight="1" x14ac:dyDescent="0.35"/>
    <row r="969344" spans="1:1" ht="14.25" customHeight="1" x14ac:dyDescent="0.45">
      <c r="A969344" s="31"/>
    </row>
    <row r="969350" s="30" customFormat="1" ht="14.25" customHeight="1" x14ac:dyDescent="0.35"/>
    <row r="969366" spans="1:1" ht="14.25" customHeight="1" x14ac:dyDescent="0.45">
      <c r="A969366" s="31"/>
    </row>
    <row r="969372" spans="1:1" s="30" customFormat="1" ht="14.25" customHeight="1" x14ac:dyDescent="0.35"/>
    <row r="969388" spans="1:1" ht="14.25" customHeight="1" x14ac:dyDescent="0.45">
      <c r="A969388" s="31"/>
    </row>
    <row r="969394" s="30" customFormat="1" ht="14.25" customHeight="1" x14ac:dyDescent="0.35"/>
    <row r="969410" spans="1:1" ht="14.25" customHeight="1" x14ac:dyDescent="0.45">
      <c r="A969410" s="31"/>
    </row>
    <row r="969416" spans="1:1" s="30" customFormat="1" ht="14.25" customHeight="1" x14ac:dyDescent="0.35"/>
    <row r="969432" spans="1:1" ht="14.25" customHeight="1" x14ac:dyDescent="0.45">
      <c r="A969432" s="31"/>
    </row>
    <row r="969438" spans="1:1" s="30" customFormat="1" ht="14.25" customHeight="1" x14ac:dyDescent="0.35"/>
    <row r="969454" spans="1:1" ht="14.25" customHeight="1" x14ac:dyDescent="0.45">
      <c r="A969454" s="31"/>
    </row>
    <row r="969460" s="30" customFormat="1" ht="14.25" customHeight="1" x14ac:dyDescent="0.35"/>
    <row r="969476" spans="1:1" ht="14.25" customHeight="1" x14ac:dyDescent="0.45">
      <c r="A969476" s="31"/>
    </row>
    <row r="969482" spans="1:1" s="30" customFormat="1" ht="14.25" customHeight="1" x14ac:dyDescent="0.35"/>
    <row r="969498" spans="1:1" ht="14.25" customHeight="1" x14ac:dyDescent="0.45">
      <c r="A969498" s="31"/>
    </row>
    <row r="969504" spans="1:1" s="30" customFormat="1" ht="14.25" customHeight="1" x14ac:dyDescent="0.35"/>
    <row r="969520" spans="1:1" ht="14.25" customHeight="1" x14ac:dyDescent="0.45">
      <c r="A969520" s="31"/>
    </row>
    <row r="969526" s="30" customFormat="1" ht="14.25" customHeight="1" x14ac:dyDescent="0.35"/>
    <row r="969542" spans="1:1" ht="14.25" customHeight="1" x14ac:dyDescent="0.45">
      <c r="A969542" s="31"/>
    </row>
    <row r="969548" spans="1:1" s="30" customFormat="1" ht="14.25" customHeight="1" x14ac:dyDescent="0.35"/>
    <row r="969564" spans="1:1" ht="14.25" customHeight="1" x14ac:dyDescent="0.45">
      <c r="A969564" s="31"/>
    </row>
    <row r="969570" s="30" customFormat="1" ht="14.25" customHeight="1" x14ac:dyDescent="0.35"/>
    <row r="969586" spans="1:1" ht="14.25" customHeight="1" x14ac:dyDescent="0.45">
      <c r="A969586" s="31"/>
    </row>
    <row r="969592" spans="1:1" s="30" customFormat="1" ht="14.25" customHeight="1" x14ac:dyDescent="0.35"/>
    <row r="969608" spans="1:1" ht="14.25" customHeight="1" x14ac:dyDescent="0.45">
      <c r="A969608" s="31"/>
    </row>
    <row r="969614" spans="1:1" s="30" customFormat="1" ht="14.25" customHeight="1" x14ac:dyDescent="0.35"/>
    <row r="969630" spans="1:1" ht="14.25" customHeight="1" x14ac:dyDescent="0.45">
      <c r="A969630" s="31"/>
    </row>
    <row r="969636" s="30" customFormat="1" ht="14.25" customHeight="1" x14ac:dyDescent="0.35"/>
    <row r="969652" spans="1:1" ht="14.25" customHeight="1" x14ac:dyDescent="0.45">
      <c r="A969652" s="31"/>
    </row>
    <row r="969658" spans="1:1" s="30" customFormat="1" ht="14.25" customHeight="1" x14ac:dyDescent="0.35"/>
    <row r="969674" spans="1:1" ht="14.25" customHeight="1" x14ac:dyDescent="0.45">
      <c r="A969674" s="31"/>
    </row>
    <row r="969680" spans="1:1" s="30" customFormat="1" ht="14.25" customHeight="1" x14ac:dyDescent="0.35"/>
    <row r="969696" spans="1:1" ht="14.25" customHeight="1" x14ac:dyDescent="0.45">
      <c r="A969696" s="31"/>
    </row>
    <row r="969702" s="30" customFormat="1" ht="14.25" customHeight="1" x14ac:dyDescent="0.35"/>
    <row r="969718" spans="1:1" ht="14.25" customHeight="1" x14ac:dyDescent="0.45">
      <c r="A969718" s="31"/>
    </row>
    <row r="969724" spans="1:1" s="30" customFormat="1" ht="14.25" customHeight="1" x14ac:dyDescent="0.35"/>
    <row r="969740" spans="1:1" ht="14.25" customHeight="1" x14ac:dyDescent="0.45">
      <c r="A969740" s="31"/>
    </row>
    <row r="969746" s="30" customFormat="1" ht="14.25" customHeight="1" x14ac:dyDescent="0.35"/>
    <row r="969762" spans="1:1" ht="14.25" customHeight="1" x14ac:dyDescent="0.45">
      <c r="A969762" s="31"/>
    </row>
    <row r="969768" spans="1:1" s="30" customFormat="1" ht="14.25" customHeight="1" x14ac:dyDescent="0.35"/>
    <row r="969784" spans="1:1" ht="14.25" customHeight="1" x14ac:dyDescent="0.45">
      <c r="A969784" s="31"/>
    </row>
    <row r="969790" spans="1:1" s="30" customFormat="1" ht="14.25" customHeight="1" x14ac:dyDescent="0.35"/>
    <row r="969806" spans="1:1" ht="14.25" customHeight="1" x14ac:dyDescent="0.45">
      <c r="A969806" s="31"/>
    </row>
    <row r="969812" s="30" customFormat="1" ht="14.25" customHeight="1" x14ac:dyDescent="0.35"/>
    <row r="969828" spans="1:1" ht="14.25" customHeight="1" x14ac:dyDescent="0.45">
      <c r="A969828" s="31"/>
    </row>
    <row r="969834" spans="1:1" s="30" customFormat="1" ht="14.25" customHeight="1" x14ac:dyDescent="0.35"/>
    <row r="969850" spans="1:1" ht="14.25" customHeight="1" x14ac:dyDescent="0.45">
      <c r="A969850" s="31"/>
    </row>
    <row r="969856" spans="1:1" s="30" customFormat="1" ht="14.25" customHeight="1" x14ac:dyDescent="0.35"/>
    <row r="969872" spans="1:1" ht="14.25" customHeight="1" x14ac:dyDescent="0.45">
      <c r="A969872" s="31"/>
    </row>
    <row r="969878" s="30" customFormat="1" ht="14.25" customHeight="1" x14ac:dyDescent="0.35"/>
    <row r="969894" spans="1:1" ht="14.25" customHeight="1" x14ac:dyDescent="0.45">
      <c r="A969894" s="31"/>
    </row>
    <row r="969900" spans="1:1" s="30" customFormat="1" ht="14.25" customHeight="1" x14ac:dyDescent="0.35"/>
    <row r="969916" spans="1:1" ht="14.25" customHeight="1" x14ac:dyDescent="0.45">
      <c r="A969916" s="31"/>
    </row>
    <row r="969922" s="30" customFormat="1" ht="14.25" customHeight="1" x14ac:dyDescent="0.35"/>
    <row r="969938" spans="1:1" ht="14.25" customHeight="1" x14ac:dyDescent="0.45">
      <c r="A969938" s="31"/>
    </row>
    <row r="969944" spans="1:1" s="30" customFormat="1" ht="14.25" customHeight="1" x14ac:dyDescent="0.35"/>
    <row r="969960" spans="1:1" ht="14.25" customHeight="1" x14ac:dyDescent="0.45">
      <c r="A969960" s="31"/>
    </row>
    <row r="969966" spans="1:1" s="30" customFormat="1" ht="14.25" customHeight="1" x14ac:dyDescent="0.35"/>
    <row r="969982" spans="1:1" ht="14.25" customHeight="1" x14ac:dyDescent="0.45">
      <c r="A969982" s="31"/>
    </row>
    <row r="969988" s="30" customFormat="1" ht="14.25" customHeight="1" x14ac:dyDescent="0.35"/>
    <row r="970004" spans="1:1" ht="14.25" customHeight="1" x14ac:dyDescent="0.45">
      <c r="A970004" s="31"/>
    </row>
    <row r="970010" spans="1:1" s="30" customFormat="1" ht="14.25" customHeight="1" x14ac:dyDescent="0.35"/>
    <row r="970026" spans="1:1" ht="14.25" customHeight="1" x14ac:dyDescent="0.45">
      <c r="A970026" s="31"/>
    </row>
    <row r="970032" spans="1:1" s="30" customFormat="1" ht="14.25" customHeight="1" x14ac:dyDescent="0.35"/>
    <row r="970048" spans="1:1" ht="14.25" customHeight="1" x14ac:dyDescent="0.45">
      <c r="A970048" s="31"/>
    </row>
    <row r="970054" s="30" customFormat="1" ht="14.25" customHeight="1" x14ac:dyDescent="0.35"/>
    <row r="970070" spans="1:1" ht="14.25" customHeight="1" x14ac:dyDescent="0.45">
      <c r="A970070" s="31"/>
    </row>
    <row r="970076" spans="1:1" s="30" customFormat="1" ht="14.25" customHeight="1" x14ac:dyDescent="0.35"/>
    <row r="970092" spans="1:1" ht="14.25" customHeight="1" x14ac:dyDescent="0.45">
      <c r="A970092" s="31"/>
    </row>
    <row r="970098" s="30" customFormat="1" ht="14.25" customHeight="1" x14ac:dyDescent="0.35"/>
    <row r="970114" spans="1:1" ht="14.25" customHeight="1" x14ac:dyDescent="0.45">
      <c r="A970114" s="31"/>
    </row>
    <row r="970120" spans="1:1" s="30" customFormat="1" ht="14.25" customHeight="1" x14ac:dyDescent="0.35"/>
    <row r="970136" spans="1:1" ht="14.25" customHeight="1" x14ac:dyDescent="0.45">
      <c r="A970136" s="31"/>
    </row>
    <row r="970142" spans="1:1" s="30" customFormat="1" ht="14.25" customHeight="1" x14ac:dyDescent="0.35"/>
    <row r="970158" spans="1:1" ht="14.25" customHeight="1" x14ac:dyDescent="0.45">
      <c r="A970158" s="31"/>
    </row>
    <row r="970164" s="30" customFormat="1" ht="14.25" customHeight="1" x14ac:dyDescent="0.35"/>
    <row r="970180" spans="1:1" ht="14.25" customHeight="1" x14ac:dyDescent="0.45">
      <c r="A970180" s="31"/>
    </row>
    <row r="970186" spans="1:1" s="30" customFormat="1" ht="14.25" customHeight="1" x14ac:dyDescent="0.35"/>
    <row r="970202" spans="1:1" ht="14.25" customHeight="1" x14ac:dyDescent="0.45">
      <c r="A970202" s="31"/>
    </row>
    <row r="970208" spans="1:1" s="30" customFormat="1" ht="14.25" customHeight="1" x14ac:dyDescent="0.35"/>
    <row r="970224" spans="1:1" ht="14.25" customHeight="1" x14ac:dyDescent="0.45">
      <c r="A970224" s="31"/>
    </row>
    <row r="970230" s="30" customFormat="1" ht="14.25" customHeight="1" x14ac:dyDescent="0.35"/>
    <row r="970246" spans="1:1" ht="14.25" customHeight="1" x14ac:dyDescent="0.45">
      <c r="A970246" s="31"/>
    </row>
    <row r="970252" spans="1:1" s="30" customFormat="1" ht="14.25" customHeight="1" x14ac:dyDescent="0.35"/>
    <row r="970268" spans="1:1" ht="14.25" customHeight="1" x14ac:dyDescent="0.45">
      <c r="A970268" s="31"/>
    </row>
    <row r="970274" s="30" customFormat="1" ht="14.25" customHeight="1" x14ac:dyDescent="0.35"/>
    <row r="970290" spans="1:1" ht="14.25" customHeight="1" x14ac:dyDescent="0.45">
      <c r="A970290" s="31"/>
    </row>
    <row r="970296" spans="1:1" s="30" customFormat="1" ht="14.25" customHeight="1" x14ac:dyDescent="0.35"/>
    <row r="970312" spans="1:1" ht="14.25" customHeight="1" x14ac:dyDescent="0.45">
      <c r="A970312" s="31"/>
    </row>
    <row r="970318" spans="1:1" s="30" customFormat="1" ht="14.25" customHeight="1" x14ac:dyDescent="0.35"/>
    <row r="970334" spans="1:1" ht="14.25" customHeight="1" x14ac:dyDescent="0.45">
      <c r="A970334" s="31"/>
    </row>
    <row r="970340" s="30" customFormat="1" ht="14.25" customHeight="1" x14ac:dyDescent="0.35"/>
    <row r="970356" spans="1:1" ht="14.25" customHeight="1" x14ac:dyDescent="0.45">
      <c r="A970356" s="31"/>
    </row>
    <row r="970362" spans="1:1" s="30" customFormat="1" ht="14.25" customHeight="1" x14ac:dyDescent="0.35"/>
    <row r="970378" spans="1:1" ht="14.25" customHeight="1" x14ac:dyDescent="0.45">
      <c r="A970378" s="31"/>
    </row>
    <row r="970384" spans="1:1" s="30" customFormat="1" ht="14.25" customHeight="1" x14ac:dyDescent="0.35"/>
    <row r="970400" spans="1:1" ht="14.25" customHeight="1" x14ac:dyDescent="0.45">
      <c r="A970400" s="31"/>
    </row>
    <row r="970406" s="30" customFormat="1" ht="14.25" customHeight="1" x14ac:dyDescent="0.35"/>
    <row r="970422" spans="1:1" ht="14.25" customHeight="1" x14ac:dyDescent="0.45">
      <c r="A970422" s="31"/>
    </row>
    <row r="970428" spans="1:1" s="30" customFormat="1" ht="14.25" customHeight="1" x14ac:dyDescent="0.35"/>
    <row r="970444" spans="1:1" ht="14.25" customHeight="1" x14ac:dyDescent="0.45">
      <c r="A970444" s="31"/>
    </row>
    <row r="970450" s="30" customFormat="1" ht="14.25" customHeight="1" x14ac:dyDescent="0.35"/>
    <row r="970466" spans="1:1" ht="14.25" customHeight="1" x14ac:dyDescent="0.45">
      <c r="A970466" s="31"/>
    </row>
    <row r="970472" spans="1:1" s="30" customFormat="1" ht="14.25" customHeight="1" x14ac:dyDescent="0.35"/>
    <row r="970488" spans="1:1" ht="14.25" customHeight="1" x14ac:dyDescent="0.45">
      <c r="A970488" s="31"/>
    </row>
    <row r="970494" spans="1:1" s="30" customFormat="1" ht="14.25" customHeight="1" x14ac:dyDescent="0.35"/>
    <row r="970510" spans="1:1" ht="14.25" customHeight="1" x14ac:dyDescent="0.45">
      <c r="A970510" s="31"/>
    </row>
    <row r="970516" s="30" customFormat="1" ht="14.25" customHeight="1" x14ac:dyDescent="0.35"/>
    <row r="970532" spans="1:1" ht="14.25" customHeight="1" x14ac:dyDescent="0.45">
      <c r="A970532" s="31"/>
    </row>
    <row r="970538" spans="1:1" s="30" customFormat="1" ht="14.25" customHeight="1" x14ac:dyDescent="0.35"/>
    <row r="970554" spans="1:1" ht="14.25" customHeight="1" x14ac:dyDescent="0.45">
      <c r="A970554" s="31"/>
    </row>
    <row r="970560" spans="1:1" s="30" customFormat="1" ht="14.25" customHeight="1" x14ac:dyDescent="0.35"/>
    <row r="970576" spans="1:1" ht="14.25" customHeight="1" x14ac:dyDescent="0.45">
      <c r="A970576" s="31"/>
    </row>
    <row r="970582" s="30" customFormat="1" ht="14.25" customHeight="1" x14ac:dyDescent="0.35"/>
    <row r="970598" spans="1:1" ht="14.25" customHeight="1" x14ac:dyDescent="0.45">
      <c r="A970598" s="31"/>
    </row>
    <row r="970604" spans="1:1" s="30" customFormat="1" ht="14.25" customHeight="1" x14ac:dyDescent="0.35"/>
    <row r="970620" spans="1:1" ht="14.25" customHeight="1" x14ac:dyDescent="0.45">
      <c r="A970620" s="31"/>
    </row>
    <row r="970626" s="30" customFormat="1" ht="14.25" customHeight="1" x14ac:dyDescent="0.35"/>
    <row r="970642" spans="1:1" ht="14.25" customHeight="1" x14ac:dyDescent="0.45">
      <c r="A970642" s="31"/>
    </row>
    <row r="970648" spans="1:1" s="30" customFormat="1" ht="14.25" customHeight="1" x14ac:dyDescent="0.35"/>
    <row r="970664" spans="1:1" ht="14.25" customHeight="1" x14ac:dyDescent="0.45">
      <c r="A970664" s="31"/>
    </row>
    <row r="970670" spans="1:1" s="30" customFormat="1" ht="14.25" customHeight="1" x14ac:dyDescent="0.35"/>
    <row r="970686" spans="1:1" ht="14.25" customHeight="1" x14ac:dyDescent="0.45">
      <c r="A970686" s="31"/>
    </row>
    <row r="970692" s="30" customFormat="1" ht="14.25" customHeight="1" x14ac:dyDescent="0.35"/>
    <row r="970708" spans="1:1" ht="14.25" customHeight="1" x14ac:dyDescent="0.45">
      <c r="A970708" s="31"/>
    </row>
    <row r="970714" spans="1:1" s="30" customFormat="1" ht="14.25" customHeight="1" x14ac:dyDescent="0.35"/>
    <row r="970730" spans="1:1" ht="14.25" customHeight="1" x14ac:dyDescent="0.45">
      <c r="A970730" s="31"/>
    </row>
    <row r="970736" spans="1:1" s="30" customFormat="1" ht="14.25" customHeight="1" x14ac:dyDescent="0.35"/>
    <row r="970752" spans="1:1" ht="14.25" customHeight="1" x14ac:dyDescent="0.45">
      <c r="A970752" s="31"/>
    </row>
    <row r="970758" s="30" customFormat="1" ht="14.25" customHeight="1" x14ac:dyDescent="0.35"/>
    <row r="970774" spans="1:1" ht="14.25" customHeight="1" x14ac:dyDescent="0.45">
      <c r="A970774" s="31"/>
    </row>
    <row r="970780" spans="1:1" s="30" customFormat="1" ht="14.25" customHeight="1" x14ac:dyDescent="0.35"/>
    <row r="970796" spans="1:1" ht="14.25" customHeight="1" x14ac:dyDescent="0.45">
      <c r="A970796" s="31"/>
    </row>
    <row r="970802" s="30" customFormat="1" ht="14.25" customHeight="1" x14ac:dyDescent="0.35"/>
    <row r="970818" spans="1:1" ht="14.25" customHeight="1" x14ac:dyDescent="0.45">
      <c r="A970818" s="31"/>
    </row>
    <row r="970824" spans="1:1" s="30" customFormat="1" ht="14.25" customHeight="1" x14ac:dyDescent="0.35"/>
    <row r="970840" spans="1:1" ht="14.25" customHeight="1" x14ac:dyDescent="0.45">
      <c r="A970840" s="31"/>
    </row>
    <row r="970846" spans="1:1" s="30" customFormat="1" ht="14.25" customHeight="1" x14ac:dyDescent="0.35"/>
    <row r="970862" spans="1:1" ht="14.25" customHeight="1" x14ac:dyDescent="0.45">
      <c r="A970862" s="31"/>
    </row>
    <row r="970868" s="30" customFormat="1" ht="14.25" customHeight="1" x14ac:dyDescent="0.35"/>
    <row r="970884" spans="1:1" ht="14.25" customHeight="1" x14ac:dyDescent="0.45">
      <c r="A970884" s="31"/>
    </row>
    <row r="970890" spans="1:1" s="30" customFormat="1" ht="14.25" customHeight="1" x14ac:dyDescent="0.35"/>
    <row r="970906" spans="1:1" ht="14.25" customHeight="1" x14ac:dyDescent="0.45">
      <c r="A970906" s="31"/>
    </row>
    <row r="970912" spans="1:1" s="30" customFormat="1" ht="14.25" customHeight="1" x14ac:dyDescent="0.35"/>
    <row r="970928" spans="1:1" ht="14.25" customHeight="1" x14ac:dyDescent="0.45">
      <c r="A970928" s="31"/>
    </row>
    <row r="970934" s="30" customFormat="1" ht="14.25" customHeight="1" x14ac:dyDescent="0.35"/>
    <row r="970950" spans="1:1" ht="14.25" customHeight="1" x14ac:dyDescent="0.45">
      <c r="A970950" s="31"/>
    </row>
    <row r="970956" spans="1:1" s="30" customFormat="1" ht="14.25" customHeight="1" x14ac:dyDescent="0.35"/>
    <row r="970972" spans="1:1" ht="14.25" customHeight="1" x14ac:dyDescent="0.45">
      <c r="A970972" s="31"/>
    </row>
    <row r="970978" s="30" customFormat="1" ht="14.25" customHeight="1" x14ac:dyDescent="0.35"/>
    <row r="970994" spans="1:1" ht="14.25" customHeight="1" x14ac:dyDescent="0.45">
      <c r="A970994" s="31"/>
    </row>
    <row r="971000" spans="1:1" s="30" customFormat="1" ht="14.25" customHeight="1" x14ac:dyDescent="0.35"/>
    <row r="971016" spans="1:1" ht="14.25" customHeight="1" x14ac:dyDescent="0.45">
      <c r="A971016" s="31"/>
    </row>
    <row r="971022" spans="1:1" s="30" customFormat="1" ht="14.25" customHeight="1" x14ac:dyDescent="0.35"/>
    <row r="971038" spans="1:1" ht="14.25" customHeight="1" x14ac:dyDescent="0.45">
      <c r="A971038" s="31"/>
    </row>
    <row r="971044" s="30" customFormat="1" ht="14.25" customHeight="1" x14ac:dyDescent="0.35"/>
    <row r="971060" spans="1:1" ht="14.25" customHeight="1" x14ac:dyDescent="0.45">
      <c r="A971060" s="31"/>
    </row>
    <row r="971066" spans="1:1" s="30" customFormat="1" ht="14.25" customHeight="1" x14ac:dyDescent="0.35"/>
    <row r="971082" spans="1:1" ht="14.25" customHeight="1" x14ac:dyDescent="0.45">
      <c r="A971082" s="31"/>
    </row>
    <row r="971088" spans="1:1" s="30" customFormat="1" ht="14.25" customHeight="1" x14ac:dyDescent="0.35"/>
    <row r="971104" spans="1:1" ht="14.25" customHeight="1" x14ac:dyDescent="0.45">
      <c r="A971104" s="31"/>
    </row>
    <row r="971110" s="30" customFormat="1" ht="14.25" customHeight="1" x14ac:dyDescent="0.35"/>
    <row r="971126" spans="1:1" ht="14.25" customHeight="1" x14ac:dyDescent="0.45">
      <c r="A971126" s="31"/>
    </row>
    <row r="971132" spans="1:1" s="30" customFormat="1" ht="14.25" customHeight="1" x14ac:dyDescent="0.35"/>
    <row r="971148" spans="1:1" ht="14.25" customHeight="1" x14ac:dyDescent="0.45">
      <c r="A971148" s="31"/>
    </row>
    <row r="971154" s="30" customFormat="1" ht="14.25" customHeight="1" x14ac:dyDescent="0.35"/>
    <row r="971170" spans="1:1" ht="14.25" customHeight="1" x14ac:dyDescent="0.45">
      <c r="A971170" s="31"/>
    </row>
    <row r="971176" spans="1:1" s="30" customFormat="1" ht="14.25" customHeight="1" x14ac:dyDescent="0.35"/>
    <row r="971192" spans="1:1" ht="14.25" customHeight="1" x14ac:dyDescent="0.45">
      <c r="A971192" s="31"/>
    </row>
    <row r="971198" spans="1:1" s="30" customFormat="1" ht="14.25" customHeight="1" x14ac:dyDescent="0.35"/>
    <row r="971214" spans="1:1" ht="14.25" customHeight="1" x14ac:dyDescent="0.45">
      <c r="A971214" s="31"/>
    </row>
    <row r="971220" s="30" customFormat="1" ht="14.25" customHeight="1" x14ac:dyDescent="0.35"/>
    <row r="971236" spans="1:1" ht="14.25" customHeight="1" x14ac:dyDescent="0.45">
      <c r="A971236" s="31"/>
    </row>
    <row r="971242" spans="1:1" s="30" customFormat="1" ht="14.25" customHeight="1" x14ac:dyDescent="0.35"/>
    <row r="971258" spans="1:1" ht="14.25" customHeight="1" x14ac:dyDescent="0.45">
      <c r="A971258" s="31"/>
    </row>
    <row r="971264" spans="1:1" s="30" customFormat="1" ht="14.25" customHeight="1" x14ac:dyDescent="0.35"/>
    <row r="971280" spans="1:1" ht="14.25" customHeight="1" x14ac:dyDescent="0.45">
      <c r="A971280" s="31"/>
    </row>
    <row r="971286" s="30" customFormat="1" ht="14.25" customHeight="1" x14ac:dyDescent="0.35"/>
    <row r="971302" spans="1:1" ht="14.25" customHeight="1" x14ac:dyDescent="0.45">
      <c r="A971302" s="31"/>
    </row>
    <row r="971308" spans="1:1" s="30" customFormat="1" ht="14.25" customHeight="1" x14ac:dyDescent="0.35"/>
    <row r="971324" spans="1:1" ht="14.25" customHeight="1" x14ac:dyDescent="0.45">
      <c r="A971324" s="31"/>
    </row>
    <row r="971330" s="30" customFormat="1" ht="14.25" customHeight="1" x14ac:dyDescent="0.35"/>
    <row r="971346" spans="1:1" ht="14.25" customHeight="1" x14ac:dyDescent="0.45">
      <c r="A971346" s="31"/>
    </row>
    <row r="971352" spans="1:1" s="30" customFormat="1" ht="14.25" customHeight="1" x14ac:dyDescent="0.35"/>
    <row r="971368" spans="1:1" ht="14.25" customHeight="1" x14ac:dyDescent="0.45">
      <c r="A971368" s="31"/>
    </row>
    <row r="971374" spans="1:1" s="30" customFormat="1" ht="14.25" customHeight="1" x14ac:dyDescent="0.35"/>
    <row r="971390" spans="1:1" ht="14.25" customHeight="1" x14ac:dyDescent="0.45">
      <c r="A971390" s="31"/>
    </row>
    <row r="971396" s="30" customFormat="1" ht="14.25" customHeight="1" x14ac:dyDescent="0.35"/>
    <row r="971412" spans="1:1" ht="14.25" customHeight="1" x14ac:dyDescent="0.45">
      <c r="A971412" s="31"/>
    </row>
    <row r="971418" spans="1:1" s="30" customFormat="1" ht="14.25" customHeight="1" x14ac:dyDescent="0.35"/>
    <row r="971434" spans="1:1" ht="14.25" customHeight="1" x14ac:dyDescent="0.45">
      <c r="A971434" s="31"/>
    </row>
    <row r="971440" spans="1:1" s="30" customFormat="1" ht="14.25" customHeight="1" x14ac:dyDescent="0.35"/>
    <row r="971456" spans="1:1" ht="14.25" customHeight="1" x14ac:dyDescent="0.45">
      <c r="A971456" s="31"/>
    </row>
    <row r="971462" s="30" customFormat="1" ht="14.25" customHeight="1" x14ac:dyDescent="0.35"/>
    <row r="971478" spans="1:1" ht="14.25" customHeight="1" x14ac:dyDescent="0.45">
      <c r="A971478" s="31"/>
    </row>
    <row r="971484" spans="1:1" s="30" customFormat="1" ht="14.25" customHeight="1" x14ac:dyDescent="0.35"/>
    <row r="971500" spans="1:1" ht="14.25" customHeight="1" x14ac:dyDescent="0.45">
      <c r="A971500" s="31"/>
    </row>
    <row r="971506" s="30" customFormat="1" ht="14.25" customHeight="1" x14ac:dyDescent="0.35"/>
    <row r="971522" spans="1:1" ht="14.25" customHeight="1" x14ac:dyDescent="0.45">
      <c r="A971522" s="31"/>
    </row>
    <row r="971528" spans="1:1" s="30" customFormat="1" ht="14.25" customHeight="1" x14ac:dyDescent="0.35"/>
    <row r="971544" spans="1:1" ht="14.25" customHeight="1" x14ac:dyDescent="0.45">
      <c r="A971544" s="31"/>
    </row>
    <row r="971550" spans="1:1" s="30" customFormat="1" ht="14.25" customHeight="1" x14ac:dyDescent="0.35"/>
    <row r="971566" spans="1:1" ht="14.25" customHeight="1" x14ac:dyDescent="0.45">
      <c r="A971566" s="31"/>
    </row>
    <row r="971572" s="30" customFormat="1" ht="14.25" customHeight="1" x14ac:dyDescent="0.35"/>
    <row r="971588" spans="1:1" ht="14.25" customHeight="1" x14ac:dyDescent="0.45">
      <c r="A971588" s="31"/>
    </row>
    <row r="971594" spans="1:1" s="30" customFormat="1" ht="14.25" customHeight="1" x14ac:dyDescent="0.35"/>
    <row r="971610" spans="1:1" ht="14.25" customHeight="1" x14ac:dyDescent="0.45">
      <c r="A971610" s="31"/>
    </row>
    <row r="971616" spans="1:1" s="30" customFormat="1" ht="14.25" customHeight="1" x14ac:dyDescent="0.35"/>
    <row r="971632" spans="1:1" ht="14.25" customHeight="1" x14ac:dyDescent="0.45">
      <c r="A971632" s="31"/>
    </row>
    <row r="971638" s="30" customFormat="1" ht="14.25" customHeight="1" x14ac:dyDescent="0.35"/>
    <row r="971654" spans="1:1" ht="14.25" customHeight="1" x14ac:dyDescent="0.45">
      <c r="A971654" s="31"/>
    </row>
    <row r="971660" spans="1:1" s="30" customFormat="1" ht="14.25" customHeight="1" x14ac:dyDescent="0.35"/>
    <row r="971676" spans="1:1" ht="14.25" customHeight="1" x14ac:dyDescent="0.45">
      <c r="A971676" s="31"/>
    </row>
    <row r="971682" s="30" customFormat="1" ht="14.25" customHeight="1" x14ac:dyDescent="0.35"/>
    <row r="971698" spans="1:1" ht="14.25" customHeight="1" x14ac:dyDescent="0.45">
      <c r="A971698" s="31"/>
    </row>
    <row r="971704" spans="1:1" s="30" customFormat="1" ht="14.25" customHeight="1" x14ac:dyDescent="0.35"/>
    <row r="971720" spans="1:1" ht="14.25" customHeight="1" x14ac:dyDescent="0.45">
      <c r="A971720" s="31"/>
    </row>
    <row r="971726" spans="1:1" s="30" customFormat="1" ht="14.25" customHeight="1" x14ac:dyDescent="0.35"/>
    <row r="971742" spans="1:1" ht="14.25" customHeight="1" x14ac:dyDescent="0.45">
      <c r="A971742" s="31"/>
    </row>
    <row r="971748" s="30" customFormat="1" ht="14.25" customHeight="1" x14ac:dyDescent="0.35"/>
    <row r="971764" spans="1:1" ht="14.25" customHeight="1" x14ac:dyDescent="0.45">
      <c r="A971764" s="31"/>
    </row>
    <row r="971770" spans="1:1" s="30" customFormat="1" ht="14.25" customHeight="1" x14ac:dyDescent="0.35"/>
    <row r="971786" spans="1:1" ht="14.25" customHeight="1" x14ac:dyDescent="0.45">
      <c r="A971786" s="31"/>
    </row>
    <row r="971792" spans="1:1" s="30" customFormat="1" ht="14.25" customHeight="1" x14ac:dyDescent="0.35"/>
    <row r="971808" spans="1:1" ht="14.25" customHeight="1" x14ac:dyDescent="0.45">
      <c r="A971808" s="31"/>
    </row>
    <row r="971814" s="30" customFormat="1" ht="14.25" customHeight="1" x14ac:dyDescent="0.35"/>
    <row r="971830" spans="1:1" ht="14.25" customHeight="1" x14ac:dyDescent="0.45">
      <c r="A971830" s="31"/>
    </row>
    <row r="971836" spans="1:1" s="30" customFormat="1" ht="14.25" customHeight="1" x14ac:dyDescent="0.35"/>
    <row r="971852" spans="1:1" ht="14.25" customHeight="1" x14ac:dyDescent="0.45">
      <c r="A971852" s="31"/>
    </row>
    <row r="971858" s="30" customFormat="1" ht="14.25" customHeight="1" x14ac:dyDescent="0.35"/>
    <row r="971874" spans="1:1" ht="14.25" customHeight="1" x14ac:dyDescent="0.45">
      <c r="A971874" s="31"/>
    </row>
    <row r="971880" spans="1:1" s="30" customFormat="1" ht="14.25" customHeight="1" x14ac:dyDescent="0.35"/>
    <row r="971896" spans="1:1" ht="14.25" customHeight="1" x14ac:dyDescent="0.45">
      <c r="A971896" s="31"/>
    </row>
    <row r="971902" spans="1:1" s="30" customFormat="1" ht="14.25" customHeight="1" x14ac:dyDescent="0.35"/>
    <row r="971918" spans="1:1" ht="14.25" customHeight="1" x14ac:dyDescent="0.45">
      <c r="A971918" s="31"/>
    </row>
    <row r="971924" s="30" customFormat="1" ht="14.25" customHeight="1" x14ac:dyDescent="0.35"/>
    <row r="971940" spans="1:1" ht="14.25" customHeight="1" x14ac:dyDescent="0.45">
      <c r="A971940" s="31"/>
    </row>
    <row r="971946" spans="1:1" s="30" customFormat="1" ht="14.25" customHeight="1" x14ac:dyDescent="0.35"/>
    <row r="971962" spans="1:1" ht="14.25" customHeight="1" x14ac:dyDescent="0.45">
      <c r="A971962" s="31"/>
    </row>
    <row r="971968" spans="1:1" s="30" customFormat="1" ht="14.25" customHeight="1" x14ac:dyDescent="0.35"/>
    <row r="971984" spans="1:1" ht="14.25" customHeight="1" x14ac:dyDescent="0.45">
      <c r="A971984" s="31"/>
    </row>
    <row r="971990" s="30" customFormat="1" ht="14.25" customHeight="1" x14ac:dyDescent="0.35"/>
    <row r="972006" spans="1:1" ht="14.25" customHeight="1" x14ac:dyDescent="0.45">
      <c r="A972006" s="31"/>
    </row>
    <row r="972012" spans="1:1" s="30" customFormat="1" ht="14.25" customHeight="1" x14ac:dyDescent="0.35"/>
    <row r="972028" spans="1:1" ht="14.25" customHeight="1" x14ac:dyDescent="0.45">
      <c r="A972028" s="31"/>
    </row>
    <row r="972034" s="30" customFormat="1" ht="14.25" customHeight="1" x14ac:dyDescent="0.35"/>
    <row r="972050" spans="1:1" ht="14.25" customHeight="1" x14ac:dyDescent="0.45">
      <c r="A972050" s="31"/>
    </row>
    <row r="972056" spans="1:1" s="30" customFormat="1" ht="14.25" customHeight="1" x14ac:dyDescent="0.35"/>
    <row r="972072" spans="1:1" ht="14.25" customHeight="1" x14ac:dyDescent="0.45">
      <c r="A972072" s="31"/>
    </row>
    <row r="972078" spans="1:1" s="30" customFormat="1" ht="14.25" customHeight="1" x14ac:dyDescent="0.35"/>
    <row r="972094" spans="1:1" ht="14.25" customHeight="1" x14ac:dyDescent="0.45">
      <c r="A972094" s="31"/>
    </row>
    <row r="972100" s="30" customFormat="1" ht="14.25" customHeight="1" x14ac:dyDescent="0.35"/>
    <row r="972116" spans="1:1" ht="14.25" customHeight="1" x14ac:dyDescent="0.45">
      <c r="A972116" s="31"/>
    </row>
    <row r="972122" spans="1:1" s="30" customFormat="1" ht="14.25" customHeight="1" x14ac:dyDescent="0.35"/>
    <row r="972138" spans="1:1" ht="14.25" customHeight="1" x14ac:dyDescent="0.45">
      <c r="A972138" s="31"/>
    </row>
    <row r="972144" spans="1:1" s="30" customFormat="1" ht="14.25" customHeight="1" x14ac:dyDescent="0.35"/>
    <row r="972160" spans="1:1" ht="14.25" customHeight="1" x14ac:dyDescent="0.45">
      <c r="A972160" s="31"/>
    </row>
    <row r="972166" s="30" customFormat="1" ht="14.25" customHeight="1" x14ac:dyDescent="0.35"/>
    <row r="972182" spans="1:1" ht="14.25" customHeight="1" x14ac:dyDescent="0.45">
      <c r="A972182" s="31"/>
    </row>
    <row r="972188" spans="1:1" s="30" customFormat="1" ht="14.25" customHeight="1" x14ac:dyDescent="0.35"/>
    <row r="972204" spans="1:1" ht="14.25" customHeight="1" x14ac:dyDescent="0.45">
      <c r="A972204" s="31"/>
    </row>
    <row r="972210" s="30" customFormat="1" ht="14.25" customHeight="1" x14ac:dyDescent="0.35"/>
    <row r="972226" spans="1:1" ht="14.25" customHeight="1" x14ac:dyDescent="0.45">
      <c r="A972226" s="31"/>
    </row>
    <row r="972232" spans="1:1" s="30" customFormat="1" ht="14.25" customHeight="1" x14ac:dyDescent="0.35"/>
    <row r="972248" spans="1:1" ht="14.25" customHeight="1" x14ac:dyDescent="0.45">
      <c r="A972248" s="31"/>
    </row>
    <row r="972254" spans="1:1" s="30" customFormat="1" ht="14.25" customHeight="1" x14ac:dyDescent="0.35"/>
    <row r="972270" spans="1:1" ht="14.25" customHeight="1" x14ac:dyDescent="0.45">
      <c r="A972270" s="31"/>
    </row>
    <row r="972276" s="30" customFormat="1" ht="14.25" customHeight="1" x14ac:dyDescent="0.35"/>
    <row r="972292" spans="1:1" ht="14.25" customHeight="1" x14ac:dyDescent="0.45">
      <c r="A972292" s="31"/>
    </row>
    <row r="972298" spans="1:1" s="30" customFormat="1" ht="14.25" customHeight="1" x14ac:dyDescent="0.35"/>
    <row r="972314" spans="1:1" ht="14.25" customHeight="1" x14ac:dyDescent="0.45">
      <c r="A972314" s="31"/>
    </row>
    <row r="972320" spans="1:1" s="30" customFormat="1" ht="14.25" customHeight="1" x14ac:dyDescent="0.35"/>
    <row r="972336" spans="1:1" ht="14.25" customHeight="1" x14ac:dyDescent="0.45">
      <c r="A972336" s="31"/>
    </row>
    <row r="972342" s="30" customFormat="1" ht="14.25" customHeight="1" x14ac:dyDescent="0.35"/>
    <row r="972358" spans="1:1" ht="14.25" customHeight="1" x14ac:dyDescent="0.45">
      <c r="A972358" s="31"/>
    </row>
    <row r="972364" spans="1:1" s="30" customFormat="1" ht="14.25" customHeight="1" x14ac:dyDescent="0.35"/>
    <row r="972380" spans="1:1" ht="14.25" customHeight="1" x14ac:dyDescent="0.45">
      <c r="A972380" s="31"/>
    </row>
    <row r="972386" s="30" customFormat="1" ht="14.25" customHeight="1" x14ac:dyDescent="0.35"/>
    <row r="972402" spans="1:1" ht="14.25" customHeight="1" x14ac:dyDescent="0.45">
      <c r="A972402" s="31"/>
    </row>
    <row r="972408" spans="1:1" s="30" customFormat="1" ht="14.25" customHeight="1" x14ac:dyDescent="0.35"/>
    <row r="972424" spans="1:1" ht="14.25" customHeight="1" x14ac:dyDescent="0.45">
      <c r="A972424" s="31"/>
    </row>
    <row r="972430" spans="1:1" s="30" customFormat="1" ht="14.25" customHeight="1" x14ac:dyDescent="0.35"/>
    <row r="972446" spans="1:1" ht="14.25" customHeight="1" x14ac:dyDescent="0.45">
      <c r="A972446" s="31"/>
    </row>
    <row r="972452" s="30" customFormat="1" ht="14.25" customHeight="1" x14ac:dyDescent="0.35"/>
    <row r="972468" spans="1:1" ht="14.25" customHeight="1" x14ac:dyDescent="0.45">
      <c r="A972468" s="31"/>
    </row>
    <row r="972474" spans="1:1" s="30" customFormat="1" ht="14.25" customHeight="1" x14ac:dyDescent="0.35"/>
    <row r="972490" spans="1:1" ht="14.25" customHeight="1" x14ac:dyDescent="0.45">
      <c r="A972490" s="31"/>
    </row>
    <row r="972496" spans="1:1" s="30" customFormat="1" ht="14.25" customHeight="1" x14ac:dyDescent="0.35"/>
    <row r="972512" spans="1:1" ht="14.25" customHeight="1" x14ac:dyDescent="0.45">
      <c r="A972512" s="31"/>
    </row>
    <row r="972518" s="30" customFormat="1" ht="14.25" customHeight="1" x14ac:dyDescent="0.35"/>
    <row r="972534" spans="1:1" ht="14.25" customHeight="1" x14ac:dyDescent="0.45">
      <c r="A972534" s="31"/>
    </row>
    <row r="972540" spans="1:1" s="30" customFormat="1" ht="14.25" customHeight="1" x14ac:dyDescent="0.35"/>
    <row r="972556" spans="1:1" ht="14.25" customHeight="1" x14ac:dyDescent="0.45">
      <c r="A972556" s="31"/>
    </row>
    <row r="972562" s="30" customFormat="1" ht="14.25" customHeight="1" x14ac:dyDescent="0.35"/>
    <row r="972578" spans="1:1" ht="14.25" customHeight="1" x14ac:dyDescent="0.45">
      <c r="A972578" s="31"/>
    </row>
    <row r="972584" spans="1:1" s="30" customFormat="1" ht="14.25" customHeight="1" x14ac:dyDescent="0.35"/>
    <row r="972600" spans="1:1" ht="14.25" customHeight="1" x14ac:dyDescent="0.45">
      <c r="A972600" s="31"/>
    </row>
    <row r="972606" spans="1:1" s="30" customFormat="1" ht="14.25" customHeight="1" x14ac:dyDescent="0.35"/>
    <row r="972622" spans="1:1" ht="14.25" customHeight="1" x14ac:dyDescent="0.45">
      <c r="A972622" s="31"/>
    </row>
    <row r="972628" s="30" customFormat="1" ht="14.25" customHeight="1" x14ac:dyDescent="0.35"/>
    <row r="972644" spans="1:1" ht="14.25" customHeight="1" x14ac:dyDescent="0.45">
      <c r="A972644" s="31"/>
    </row>
    <row r="972650" spans="1:1" s="30" customFormat="1" ht="14.25" customHeight="1" x14ac:dyDescent="0.35"/>
    <row r="972666" spans="1:1" ht="14.25" customHeight="1" x14ac:dyDescent="0.45">
      <c r="A972666" s="31"/>
    </row>
    <row r="972672" spans="1:1" s="30" customFormat="1" ht="14.25" customHeight="1" x14ac:dyDescent="0.35"/>
    <row r="972688" spans="1:1" ht="14.25" customHeight="1" x14ac:dyDescent="0.45">
      <c r="A972688" s="31"/>
    </row>
    <row r="972694" s="30" customFormat="1" ht="14.25" customHeight="1" x14ac:dyDescent="0.35"/>
    <row r="972710" spans="1:1" ht="14.25" customHeight="1" x14ac:dyDescent="0.45">
      <c r="A972710" s="31"/>
    </row>
    <row r="972716" spans="1:1" s="30" customFormat="1" ht="14.25" customHeight="1" x14ac:dyDescent="0.35"/>
    <row r="972732" spans="1:1" ht="14.25" customHeight="1" x14ac:dyDescent="0.45">
      <c r="A972732" s="31"/>
    </row>
    <row r="972738" s="30" customFormat="1" ht="14.25" customHeight="1" x14ac:dyDescent="0.35"/>
    <row r="972754" spans="1:1" ht="14.25" customHeight="1" x14ac:dyDescent="0.45">
      <c r="A972754" s="31"/>
    </row>
    <row r="972760" spans="1:1" s="30" customFormat="1" ht="14.25" customHeight="1" x14ac:dyDescent="0.35"/>
    <row r="972776" spans="1:1" ht="14.25" customHeight="1" x14ac:dyDescent="0.45">
      <c r="A972776" s="31"/>
    </row>
    <row r="972782" spans="1:1" s="30" customFormat="1" ht="14.25" customHeight="1" x14ac:dyDescent="0.35"/>
    <row r="972798" spans="1:1" ht="14.25" customHeight="1" x14ac:dyDescent="0.45">
      <c r="A972798" s="31"/>
    </row>
    <row r="972804" s="30" customFormat="1" ht="14.25" customHeight="1" x14ac:dyDescent="0.35"/>
    <row r="972820" spans="1:1" ht="14.25" customHeight="1" x14ac:dyDescent="0.45">
      <c r="A972820" s="31"/>
    </row>
    <row r="972826" spans="1:1" s="30" customFormat="1" ht="14.25" customHeight="1" x14ac:dyDescent="0.35"/>
    <row r="972842" spans="1:1" ht="14.25" customHeight="1" x14ac:dyDescent="0.45">
      <c r="A972842" s="31"/>
    </row>
    <row r="972848" spans="1:1" s="30" customFormat="1" ht="14.25" customHeight="1" x14ac:dyDescent="0.35"/>
    <row r="972864" spans="1:1" ht="14.25" customHeight="1" x14ac:dyDescent="0.45">
      <c r="A972864" s="31"/>
    </row>
    <row r="972870" s="30" customFormat="1" ht="14.25" customHeight="1" x14ac:dyDescent="0.35"/>
    <row r="972886" spans="1:1" ht="14.25" customHeight="1" x14ac:dyDescent="0.45">
      <c r="A972886" s="31"/>
    </row>
    <row r="972892" spans="1:1" s="30" customFormat="1" ht="14.25" customHeight="1" x14ac:dyDescent="0.35"/>
    <row r="972908" spans="1:1" ht="14.25" customHeight="1" x14ac:dyDescent="0.45">
      <c r="A972908" s="31"/>
    </row>
    <row r="972914" s="30" customFormat="1" ht="14.25" customHeight="1" x14ac:dyDescent="0.35"/>
    <row r="972930" spans="1:1" ht="14.25" customHeight="1" x14ac:dyDescent="0.45">
      <c r="A972930" s="31"/>
    </row>
    <row r="972936" spans="1:1" s="30" customFormat="1" ht="14.25" customHeight="1" x14ac:dyDescent="0.35"/>
    <row r="972952" spans="1:1" ht="14.25" customHeight="1" x14ac:dyDescent="0.45">
      <c r="A972952" s="31"/>
    </row>
    <row r="972958" spans="1:1" s="30" customFormat="1" ht="14.25" customHeight="1" x14ac:dyDescent="0.35"/>
    <row r="972974" spans="1:1" ht="14.25" customHeight="1" x14ac:dyDescent="0.45">
      <c r="A972974" s="31"/>
    </row>
    <row r="972980" s="30" customFormat="1" ht="14.25" customHeight="1" x14ac:dyDescent="0.35"/>
    <row r="972996" spans="1:1" ht="14.25" customHeight="1" x14ac:dyDescent="0.45">
      <c r="A972996" s="31"/>
    </row>
    <row r="973002" spans="1:1" s="30" customFormat="1" ht="14.25" customHeight="1" x14ac:dyDescent="0.35"/>
    <row r="973018" spans="1:1" ht="14.25" customHeight="1" x14ac:dyDescent="0.45">
      <c r="A973018" s="31"/>
    </row>
    <row r="973024" spans="1:1" s="30" customFormat="1" ht="14.25" customHeight="1" x14ac:dyDescent="0.35"/>
    <row r="973040" spans="1:1" ht="14.25" customHeight="1" x14ac:dyDescent="0.45">
      <c r="A973040" s="31"/>
    </row>
    <row r="973046" s="30" customFormat="1" ht="14.25" customHeight="1" x14ac:dyDescent="0.35"/>
    <row r="973062" spans="1:1" ht="14.25" customHeight="1" x14ac:dyDescent="0.45">
      <c r="A973062" s="31"/>
    </row>
    <row r="973068" spans="1:1" s="30" customFormat="1" ht="14.25" customHeight="1" x14ac:dyDescent="0.35"/>
    <row r="973084" spans="1:1" ht="14.25" customHeight="1" x14ac:dyDescent="0.45">
      <c r="A973084" s="31"/>
    </row>
    <row r="973090" s="30" customFormat="1" ht="14.25" customHeight="1" x14ac:dyDescent="0.35"/>
    <row r="973106" spans="1:1" ht="14.25" customHeight="1" x14ac:dyDescent="0.45">
      <c r="A973106" s="31"/>
    </row>
    <row r="973112" spans="1:1" s="30" customFormat="1" ht="14.25" customHeight="1" x14ac:dyDescent="0.35"/>
    <row r="973128" spans="1:1" ht="14.25" customHeight="1" x14ac:dyDescent="0.45">
      <c r="A973128" s="31"/>
    </row>
    <row r="973134" spans="1:1" s="30" customFormat="1" ht="14.25" customHeight="1" x14ac:dyDescent="0.35"/>
    <row r="973150" spans="1:1" ht="14.25" customHeight="1" x14ac:dyDescent="0.45">
      <c r="A973150" s="31"/>
    </row>
    <row r="973156" s="30" customFormat="1" ht="14.25" customHeight="1" x14ac:dyDescent="0.35"/>
    <row r="973172" spans="1:1" ht="14.25" customHeight="1" x14ac:dyDescent="0.45">
      <c r="A973172" s="31"/>
    </row>
    <row r="973178" spans="1:1" s="30" customFormat="1" ht="14.25" customHeight="1" x14ac:dyDescent="0.35"/>
    <row r="973194" spans="1:1" ht="14.25" customHeight="1" x14ac:dyDescent="0.45">
      <c r="A973194" s="31"/>
    </row>
    <row r="973200" spans="1:1" s="30" customFormat="1" ht="14.25" customHeight="1" x14ac:dyDescent="0.35"/>
    <row r="973216" spans="1:1" ht="14.25" customHeight="1" x14ac:dyDescent="0.45">
      <c r="A973216" s="31"/>
    </row>
    <row r="973222" s="30" customFormat="1" ht="14.25" customHeight="1" x14ac:dyDescent="0.35"/>
    <row r="973238" spans="1:1" ht="14.25" customHeight="1" x14ac:dyDescent="0.45">
      <c r="A973238" s="31"/>
    </row>
    <row r="973244" spans="1:1" s="30" customFormat="1" ht="14.25" customHeight="1" x14ac:dyDescent="0.35"/>
    <row r="973260" spans="1:1" ht="14.25" customHeight="1" x14ac:dyDescent="0.45">
      <c r="A973260" s="31"/>
    </row>
    <row r="973266" s="30" customFormat="1" ht="14.25" customHeight="1" x14ac:dyDescent="0.35"/>
    <row r="973282" spans="1:1" ht="14.25" customHeight="1" x14ac:dyDescent="0.45">
      <c r="A973282" s="31"/>
    </row>
    <row r="973288" spans="1:1" s="30" customFormat="1" ht="14.25" customHeight="1" x14ac:dyDescent="0.35"/>
    <row r="973304" spans="1:1" ht="14.25" customHeight="1" x14ac:dyDescent="0.45">
      <c r="A973304" s="31"/>
    </row>
    <row r="973310" spans="1:1" s="30" customFormat="1" ht="14.25" customHeight="1" x14ac:dyDescent="0.35"/>
    <row r="973326" spans="1:1" ht="14.25" customHeight="1" x14ac:dyDescent="0.45">
      <c r="A973326" s="31"/>
    </row>
    <row r="973332" s="30" customFormat="1" ht="14.25" customHeight="1" x14ac:dyDescent="0.35"/>
    <row r="973348" spans="1:1" ht="14.25" customHeight="1" x14ac:dyDescent="0.45">
      <c r="A973348" s="31"/>
    </row>
    <row r="973354" spans="1:1" s="30" customFormat="1" ht="14.25" customHeight="1" x14ac:dyDescent="0.35"/>
    <row r="973370" spans="1:1" ht="14.25" customHeight="1" x14ac:dyDescent="0.45">
      <c r="A973370" s="31"/>
    </row>
    <row r="973376" spans="1:1" s="30" customFormat="1" ht="14.25" customHeight="1" x14ac:dyDescent="0.35"/>
    <row r="973392" spans="1:1" ht="14.25" customHeight="1" x14ac:dyDescent="0.45">
      <c r="A973392" s="31"/>
    </row>
    <row r="973398" s="30" customFormat="1" ht="14.25" customHeight="1" x14ac:dyDescent="0.35"/>
    <row r="973414" spans="1:1" ht="14.25" customHeight="1" x14ac:dyDescent="0.45">
      <c r="A973414" s="31"/>
    </row>
    <row r="973420" spans="1:1" s="30" customFormat="1" ht="14.25" customHeight="1" x14ac:dyDescent="0.35"/>
    <row r="973436" spans="1:1" ht="14.25" customHeight="1" x14ac:dyDescent="0.45">
      <c r="A973436" s="31"/>
    </row>
    <row r="973442" s="30" customFormat="1" ht="14.25" customHeight="1" x14ac:dyDescent="0.35"/>
    <row r="973458" spans="1:1" ht="14.25" customHeight="1" x14ac:dyDescent="0.45">
      <c r="A973458" s="31"/>
    </row>
    <row r="973464" spans="1:1" s="30" customFormat="1" ht="14.25" customHeight="1" x14ac:dyDescent="0.35"/>
    <row r="973480" spans="1:1" ht="14.25" customHeight="1" x14ac:dyDescent="0.45">
      <c r="A973480" s="31"/>
    </row>
    <row r="973486" spans="1:1" s="30" customFormat="1" ht="14.25" customHeight="1" x14ac:dyDescent="0.35"/>
    <row r="973502" spans="1:1" ht="14.25" customHeight="1" x14ac:dyDescent="0.45">
      <c r="A973502" s="31"/>
    </row>
    <row r="973508" s="30" customFormat="1" ht="14.25" customHeight="1" x14ac:dyDescent="0.35"/>
    <row r="973524" spans="1:1" ht="14.25" customHeight="1" x14ac:dyDescent="0.45">
      <c r="A973524" s="31"/>
    </row>
    <row r="973530" spans="1:1" s="30" customFormat="1" ht="14.25" customHeight="1" x14ac:dyDescent="0.35"/>
    <row r="973546" spans="1:1" ht="14.25" customHeight="1" x14ac:dyDescent="0.45">
      <c r="A973546" s="31"/>
    </row>
    <row r="973552" spans="1:1" s="30" customFormat="1" ht="14.25" customHeight="1" x14ac:dyDescent="0.35"/>
    <row r="973568" spans="1:1" ht="14.25" customHeight="1" x14ac:dyDescent="0.45">
      <c r="A973568" s="31"/>
    </row>
    <row r="973574" s="30" customFormat="1" ht="14.25" customHeight="1" x14ac:dyDescent="0.35"/>
    <row r="973590" spans="1:1" ht="14.25" customHeight="1" x14ac:dyDescent="0.45">
      <c r="A973590" s="31"/>
    </row>
    <row r="973596" spans="1:1" s="30" customFormat="1" ht="14.25" customHeight="1" x14ac:dyDescent="0.35"/>
    <row r="973612" spans="1:1" ht="14.25" customHeight="1" x14ac:dyDescent="0.45">
      <c r="A973612" s="31"/>
    </row>
    <row r="973618" s="30" customFormat="1" ht="14.25" customHeight="1" x14ac:dyDescent="0.35"/>
    <row r="973634" spans="1:1" ht="14.25" customHeight="1" x14ac:dyDescent="0.45">
      <c r="A973634" s="31"/>
    </row>
    <row r="973640" spans="1:1" s="30" customFormat="1" ht="14.25" customHeight="1" x14ac:dyDescent="0.35"/>
    <row r="973656" spans="1:1" ht="14.25" customHeight="1" x14ac:dyDescent="0.45">
      <c r="A973656" s="31"/>
    </row>
    <row r="973662" spans="1:1" s="30" customFormat="1" ht="14.25" customHeight="1" x14ac:dyDescent="0.35"/>
    <row r="973678" spans="1:1" ht="14.25" customHeight="1" x14ac:dyDescent="0.45">
      <c r="A973678" s="31"/>
    </row>
    <row r="973684" s="30" customFormat="1" ht="14.25" customHeight="1" x14ac:dyDescent="0.35"/>
    <row r="973700" spans="1:1" ht="14.25" customHeight="1" x14ac:dyDescent="0.45">
      <c r="A973700" s="31"/>
    </row>
    <row r="973706" spans="1:1" s="30" customFormat="1" ht="14.25" customHeight="1" x14ac:dyDescent="0.35"/>
    <row r="973722" spans="1:1" ht="14.25" customHeight="1" x14ac:dyDescent="0.45">
      <c r="A973722" s="31"/>
    </row>
    <row r="973728" spans="1:1" s="30" customFormat="1" ht="14.25" customHeight="1" x14ac:dyDescent="0.35"/>
    <row r="973744" spans="1:1" ht="14.25" customHeight="1" x14ac:dyDescent="0.45">
      <c r="A973744" s="31"/>
    </row>
    <row r="973750" s="30" customFormat="1" ht="14.25" customHeight="1" x14ac:dyDescent="0.35"/>
    <row r="973766" spans="1:1" ht="14.25" customHeight="1" x14ac:dyDescent="0.45">
      <c r="A973766" s="31"/>
    </row>
    <row r="973772" spans="1:1" s="30" customFormat="1" ht="14.25" customHeight="1" x14ac:dyDescent="0.35"/>
    <row r="973788" spans="1:1" ht="14.25" customHeight="1" x14ac:dyDescent="0.45">
      <c r="A973788" s="31"/>
    </row>
    <row r="973794" s="30" customFormat="1" ht="14.25" customHeight="1" x14ac:dyDescent="0.35"/>
    <row r="973810" spans="1:1" ht="14.25" customHeight="1" x14ac:dyDescent="0.45">
      <c r="A973810" s="31"/>
    </row>
    <row r="973816" spans="1:1" s="30" customFormat="1" ht="14.25" customHeight="1" x14ac:dyDescent="0.35"/>
    <row r="973832" spans="1:1" ht="14.25" customHeight="1" x14ac:dyDescent="0.45">
      <c r="A973832" s="31"/>
    </row>
    <row r="973838" spans="1:1" s="30" customFormat="1" ht="14.25" customHeight="1" x14ac:dyDescent="0.35"/>
    <row r="973854" spans="1:1" ht="14.25" customHeight="1" x14ac:dyDescent="0.45">
      <c r="A973854" s="31"/>
    </row>
    <row r="973860" s="30" customFormat="1" ht="14.25" customHeight="1" x14ac:dyDescent="0.35"/>
    <row r="973876" spans="1:1" ht="14.25" customHeight="1" x14ac:dyDescent="0.45">
      <c r="A973876" s="31"/>
    </row>
    <row r="973882" spans="1:1" s="30" customFormat="1" ht="14.25" customHeight="1" x14ac:dyDescent="0.35"/>
    <row r="973898" spans="1:1" ht="14.25" customHeight="1" x14ac:dyDescent="0.45">
      <c r="A973898" s="31"/>
    </row>
    <row r="973904" spans="1:1" s="30" customFormat="1" ht="14.25" customHeight="1" x14ac:dyDescent="0.35"/>
    <row r="973920" spans="1:1" ht="14.25" customHeight="1" x14ac:dyDescent="0.45">
      <c r="A973920" s="31"/>
    </row>
    <row r="973926" s="30" customFormat="1" ht="14.25" customHeight="1" x14ac:dyDescent="0.35"/>
    <row r="973942" spans="1:1" ht="14.25" customHeight="1" x14ac:dyDescent="0.45">
      <c r="A973942" s="31"/>
    </row>
    <row r="973948" spans="1:1" s="30" customFormat="1" ht="14.25" customHeight="1" x14ac:dyDescent="0.35"/>
    <row r="973964" spans="1:1" ht="14.25" customHeight="1" x14ac:dyDescent="0.45">
      <c r="A973964" s="31"/>
    </row>
    <row r="973970" s="30" customFormat="1" ht="14.25" customHeight="1" x14ac:dyDescent="0.35"/>
    <row r="973986" spans="1:1" ht="14.25" customHeight="1" x14ac:dyDescent="0.45">
      <c r="A973986" s="31"/>
    </row>
    <row r="973992" spans="1:1" s="30" customFormat="1" ht="14.25" customHeight="1" x14ac:dyDescent="0.35"/>
    <row r="974008" spans="1:1" ht="14.25" customHeight="1" x14ac:dyDescent="0.45">
      <c r="A974008" s="31"/>
    </row>
    <row r="974014" spans="1:1" s="30" customFormat="1" ht="14.25" customHeight="1" x14ac:dyDescent="0.35"/>
    <row r="974030" spans="1:1" ht="14.25" customHeight="1" x14ac:dyDescent="0.45">
      <c r="A974030" s="31"/>
    </row>
    <row r="974036" s="30" customFormat="1" ht="14.25" customHeight="1" x14ac:dyDescent="0.35"/>
    <row r="974052" spans="1:1" ht="14.25" customHeight="1" x14ac:dyDescent="0.45">
      <c r="A974052" s="31"/>
    </row>
    <row r="974058" spans="1:1" s="30" customFormat="1" ht="14.25" customHeight="1" x14ac:dyDescent="0.35"/>
    <row r="974074" spans="1:1" ht="14.25" customHeight="1" x14ac:dyDescent="0.45">
      <c r="A974074" s="31"/>
    </row>
    <row r="974080" spans="1:1" s="30" customFormat="1" ht="14.25" customHeight="1" x14ac:dyDescent="0.35"/>
    <row r="974096" spans="1:1" ht="14.25" customHeight="1" x14ac:dyDescent="0.45">
      <c r="A974096" s="31"/>
    </row>
    <row r="974102" s="30" customFormat="1" ht="14.25" customHeight="1" x14ac:dyDescent="0.35"/>
    <row r="974118" spans="1:1" ht="14.25" customHeight="1" x14ac:dyDescent="0.45">
      <c r="A974118" s="31"/>
    </row>
    <row r="974124" spans="1:1" s="30" customFormat="1" ht="14.25" customHeight="1" x14ac:dyDescent="0.35"/>
    <row r="974140" spans="1:1" ht="14.25" customHeight="1" x14ac:dyDescent="0.45">
      <c r="A974140" s="31"/>
    </row>
    <row r="974146" s="30" customFormat="1" ht="14.25" customHeight="1" x14ac:dyDescent="0.35"/>
    <row r="974162" spans="1:1" ht="14.25" customHeight="1" x14ac:dyDescent="0.45">
      <c r="A974162" s="31"/>
    </row>
    <row r="974168" spans="1:1" s="30" customFormat="1" ht="14.25" customHeight="1" x14ac:dyDescent="0.35"/>
    <row r="974184" spans="1:1" ht="14.25" customHeight="1" x14ac:dyDescent="0.45">
      <c r="A974184" s="31"/>
    </row>
    <row r="974190" spans="1:1" s="30" customFormat="1" ht="14.25" customHeight="1" x14ac:dyDescent="0.35"/>
    <row r="974206" spans="1:1" ht="14.25" customHeight="1" x14ac:dyDescent="0.45">
      <c r="A974206" s="31"/>
    </row>
    <row r="974212" s="30" customFormat="1" ht="14.25" customHeight="1" x14ac:dyDescent="0.35"/>
    <row r="974228" spans="1:1" ht="14.25" customHeight="1" x14ac:dyDescent="0.45">
      <c r="A974228" s="31"/>
    </row>
    <row r="974234" spans="1:1" s="30" customFormat="1" ht="14.25" customHeight="1" x14ac:dyDescent="0.35"/>
    <row r="974250" spans="1:1" ht="14.25" customHeight="1" x14ac:dyDescent="0.45">
      <c r="A974250" s="31"/>
    </row>
    <row r="974256" spans="1:1" s="30" customFormat="1" ht="14.25" customHeight="1" x14ac:dyDescent="0.35"/>
    <row r="974272" spans="1:1" ht="14.25" customHeight="1" x14ac:dyDescent="0.45">
      <c r="A974272" s="31"/>
    </row>
    <row r="974278" s="30" customFormat="1" ht="14.25" customHeight="1" x14ac:dyDescent="0.35"/>
    <row r="974294" spans="1:1" ht="14.25" customHeight="1" x14ac:dyDescent="0.45">
      <c r="A974294" s="31"/>
    </row>
    <row r="974300" spans="1:1" s="30" customFormat="1" ht="14.25" customHeight="1" x14ac:dyDescent="0.35"/>
    <row r="974316" spans="1:1" ht="14.25" customHeight="1" x14ac:dyDescent="0.45">
      <c r="A974316" s="31"/>
    </row>
    <row r="974322" s="30" customFormat="1" ht="14.25" customHeight="1" x14ac:dyDescent="0.35"/>
    <row r="974338" spans="1:1" ht="14.25" customHeight="1" x14ac:dyDescent="0.45">
      <c r="A974338" s="31"/>
    </row>
    <row r="974344" spans="1:1" s="30" customFormat="1" ht="14.25" customHeight="1" x14ac:dyDescent="0.35"/>
    <row r="974360" spans="1:1" ht="14.25" customHeight="1" x14ac:dyDescent="0.45">
      <c r="A974360" s="31"/>
    </row>
    <row r="974366" spans="1:1" s="30" customFormat="1" ht="14.25" customHeight="1" x14ac:dyDescent="0.35"/>
    <row r="974382" spans="1:1" ht="14.25" customHeight="1" x14ac:dyDescent="0.45">
      <c r="A974382" s="31"/>
    </row>
    <row r="974388" s="30" customFormat="1" ht="14.25" customHeight="1" x14ac:dyDescent="0.35"/>
    <row r="974404" spans="1:1" ht="14.25" customHeight="1" x14ac:dyDescent="0.45">
      <c r="A974404" s="31"/>
    </row>
    <row r="974410" spans="1:1" s="30" customFormat="1" ht="14.25" customHeight="1" x14ac:dyDescent="0.35"/>
    <row r="974426" spans="1:1" ht="14.25" customHeight="1" x14ac:dyDescent="0.45">
      <c r="A974426" s="31"/>
    </row>
    <row r="974432" spans="1:1" s="30" customFormat="1" ht="14.25" customHeight="1" x14ac:dyDescent="0.35"/>
    <row r="974448" spans="1:1" ht="14.25" customHeight="1" x14ac:dyDescent="0.45">
      <c r="A974448" s="31"/>
    </row>
    <row r="974454" s="30" customFormat="1" ht="14.25" customHeight="1" x14ac:dyDescent="0.35"/>
    <row r="974470" spans="1:1" ht="14.25" customHeight="1" x14ac:dyDescent="0.45">
      <c r="A974470" s="31"/>
    </row>
    <row r="974476" spans="1:1" s="30" customFormat="1" ht="14.25" customHeight="1" x14ac:dyDescent="0.35"/>
    <row r="974492" spans="1:1" ht="14.25" customHeight="1" x14ac:dyDescent="0.45">
      <c r="A974492" s="31"/>
    </row>
    <row r="974498" s="30" customFormat="1" ht="14.25" customHeight="1" x14ac:dyDescent="0.35"/>
    <row r="974514" spans="1:1" ht="14.25" customHeight="1" x14ac:dyDescent="0.45">
      <c r="A974514" s="31"/>
    </row>
    <row r="974520" spans="1:1" s="30" customFormat="1" ht="14.25" customHeight="1" x14ac:dyDescent="0.35"/>
    <row r="974536" spans="1:1" ht="14.25" customHeight="1" x14ac:dyDescent="0.45">
      <c r="A974536" s="31"/>
    </row>
    <row r="974542" spans="1:1" s="30" customFormat="1" ht="14.25" customHeight="1" x14ac:dyDescent="0.35"/>
    <row r="974558" spans="1:1" ht="14.25" customHeight="1" x14ac:dyDescent="0.45">
      <c r="A974558" s="31"/>
    </row>
    <row r="974564" s="30" customFormat="1" ht="14.25" customHeight="1" x14ac:dyDescent="0.35"/>
    <row r="974580" spans="1:1" ht="14.25" customHeight="1" x14ac:dyDescent="0.45">
      <c r="A974580" s="31"/>
    </row>
    <row r="974586" spans="1:1" s="30" customFormat="1" ht="14.25" customHeight="1" x14ac:dyDescent="0.35"/>
    <row r="974602" spans="1:1" ht="14.25" customHeight="1" x14ac:dyDescent="0.45">
      <c r="A974602" s="31"/>
    </row>
    <row r="974608" spans="1:1" s="30" customFormat="1" ht="14.25" customHeight="1" x14ac:dyDescent="0.35"/>
    <row r="974624" spans="1:1" ht="14.25" customHeight="1" x14ac:dyDescent="0.45">
      <c r="A974624" s="31"/>
    </row>
    <row r="974630" s="30" customFormat="1" ht="14.25" customHeight="1" x14ac:dyDescent="0.35"/>
    <row r="974646" spans="1:1" ht="14.25" customHeight="1" x14ac:dyDescent="0.45">
      <c r="A974646" s="31"/>
    </row>
    <row r="974652" spans="1:1" s="30" customFormat="1" ht="14.25" customHeight="1" x14ac:dyDescent="0.35"/>
    <row r="974668" spans="1:1" ht="14.25" customHeight="1" x14ac:dyDescent="0.45">
      <c r="A974668" s="31"/>
    </row>
    <row r="974674" s="30" customFormat="1" ht="14.25" customHeight="1" x14ac:dyDescent="0.35"/>
    <row r="974690" spans="1:1" ht="14.25" customHeight="1" x14ac:dyDescent="0.45">
      <c r="A974690" s="31"/>
    </row>
    <row r="974696" spans="1:1" s="30" customFormat="1" ht="14.25" customHeight="1" x14ac:dyDescent="0.35"/>
    <row r="974712" spans="1:1" ht="14.25" customHeight="1" x14ac:dyDescent="0.45">
      <c r="A974712" s="31"/>
    </row>
    <row r="974718" spans="1:1" s="30" customFormat="1" ht="14.25" customHeight="1" x14ac:dyDescent="0.35"/>
    <row r="974734" spans="1:1" ht="14.25" customHeight="1" x14ac:dyDescent="0.45">
      <c r="A974734" s="31"/>
    </row>
    <row r="974740" s="30" customFormat="1" ht="14.25" customHeight="1" x14ac:dyDescent="0.35"/>
    <row r="974756" spans="1:1" ht="14.25" customHeight="1" x14ac:dyDescent="0.45">
      <c r="A974756" s="31"/>
    </row>
    <row r="974762" spans="1:1" s="30" customFormat="1" ht="14.25" customHeight="1" x14ac:dyDescent="0.35"/>
    <row r="974778" spans="1:1" ht="14.25" customHeight="1" x14ac:dyDescent="0.45">
      <c r="A974778" s="31"/>
    </row>
    <row r="974784" spans="1:1" s="30" customFormat="1" ht="14.25" customHeight="1" x14ac:dyDescent="0.35"/>
    <row r="974800" spans="1:1" ht="14.25" customHeight="1" x14ac:dyDescent="0.45">
      <c r="A974800" s="31"/>
    </row>
    <row r="974806" s="30" customFormat="1" ht="14.25" customHeight="1" x14ac:dyDescent="0.35"/>
    <row r="974822" spans="1:1" ht="14.25" customHeight="1" x14ac:dyDescent="0.45">
      <c r="A974822" s="31"/>
    </row>
    <row r="974828" spans="1:1" s="30" customFormat="1" ht="14.25" customHeight="1" x14ac:dyDescent="0.35"/>
    <row r="974844" spans="1:1" ht="14.25" customHeight="1" x14ac:dyDescent="0.45">
      <c r="A974844" s="31"/>
    </row>
    <row r="974850" s="30" customFormat="1" ht="14.25" customHeight="1" x14ac:dyDescent="0.35"/>
    <row r="974866" spans="1:1" ht="14.25" customHeight="1" x14ac:dyDescent="0.45">
      <c r="A974866" s="31"/>
    </row>
    <row r="974872" spans="1:1" s="30" customFormat="1" ht="14.25" customHeight="1" x14ac:dyDescent="0.35"/>
    <row r="974888" spans="1:1" ht="14.25" customHeight="1" x14ac:dyDescent="0.45">
      <c r="A974888" s="31"/>
    </row>
    <row r="974894" spans="1:1" s="30" customFormat="1" ht="14.25" customHeight="1" x14ac:dyDescent="0.35"/>
    <row r="974910" spans="1:1" ht="14.25" customHeight="1" x14ac:dyDescent="0.45">
      <c r="A974910" s="31"/>
    </row>
    <row r="974916" s="30" customFormat="1" ht="14.25" customHeight="1" x14ac:dyDescent="0.35"/>
    <row r="974932" spans="1:1" ht="14.25" customHeight="1" x14ac:dyDescent="0.45">
      <c r="A974932" s="31"/>
    </row>
    <row r="974938" spans="1:1" s="30" customFormat="1" ht="14.25" customHeight="1" x14ac:dyDescent="0.35"/>
    <row r="974954" spans="1:1" ht="14.25" customHeight="1" x14ac:dyDescent="0.45">
      <c r="A974954" s="31"/>
    </row>
    <row r="974960" spans="1:1" s="30" customFormat="1" ht="14.25" customHeight="1" x14ac:dyDescent="0.35"/>
    <row r="974976" spans="1:1" ht="14.25" customHeight="1" x14ac:dyDescent="0.45">
      <c r="A974976" s="31"/>
    </row>
    <row r="974982" s="30" customFormat="1" ht="14.25" customHeight="1" x14ac:dyDescent="0.35"/>
    <row r="974998" spans="1:1" ht="14.25" customHeight="1" x14ac:dyDescent="0.45">
      <c r="A974998" s="31"/>
    </row>
    <row r="975004" spans="1:1" s="30" customFormat="1" ht="14.25" customHeight="1" x14ac:dyDescent="0.35"/>
    <row r="975020" spans="1:1" ht="14.25" customHeight="1" x14ac:dyDescent="0.45">
      <c r="A975020" s="31"/>
    </row>
    <row r="975026" s="30" customFormat="1" ht="14.25" customHeight="1" x14ac:dyDescent="0.35"/>
    <row r="975042" spans="1:1" ht="14.25" customHeight="1" x14ac:dyDescent="0.45">
      <c r="A975042" s="31"/>
    </row>
    <row r="975048" spans="1:1" s="30" customFormat="1" ht="14.25" customHeight="1" x14ac:dyDescent="0.35"/>
    <row r="975064" spans="1:1" ht="14.25" customHeight="1" x14ac:dyDescent="0.45">
      <c r="A975064" s="31"/>
    </row>
    <row r="975070" spans="1:1" s="30" customFormat="1" ht="14.25" customHeight="1" x14ac:dyDescent="0.35"/>
    <row r="975086" spans="1:1" ht="14.25" customHeight="1" x14ac:dyDescent="0.45">
      <c r="A975086" s="31"/>
    </row>
    <row r="975092" s="30" customFormat="1" ht="14.25" customHeight="1" x14ac:dyDescent="0.35"/>
    <row r="975108" spans="1:1" ht="14.25" customHeight="1" x14ac:dyDescent="0.45">
      <c r="A975108" s="31"/>
    </row>
    <row r="975114" spans="1:1" s="30" customFormat="1" ht="14.25" customHeight="1" x14ac:dyDescent="0.35"/>
    <row r="975130" spans="1:1" ht="14.25" customHeight="1" x14ac:dyDescent="0.45">
      <c r="A975130" s="31"/>
    </row>
    <row r="975136" spans="1:1" s="30" customFormat="1" ht="14.25" customHeight="1" x14ac:dyDescent="0.35"/>
    <row r="975152" spans="1:1" ht="14.25" customHeight="1" x14ac:dyDescent="0.45">
      <c r="A975152" s="31"/>
    </row>
    <row r="975158" s="30" customFormat="1" ht="14.25" customHeight="1" x14ac:dyDescent="0.35"/>
    <row r="975174" spans="1:1" ht="14.25" customHeight="1" x14ac:dyDescent="0.45">
      <c r="A975174" s="31"/>
    </row>
    <row r="975180" spans="1:1" s="30" customFormat="1" ht="14.25" customHeight="1" x14ac:dyDescent="0.35"/>
    <row r="975196" spans="1:1" ht="14.25" customHeight="1" x14ac:dyDescent="0.45">
      <c r="A975196" s="31"/>
    </row>
    <row r="975202" s="30" customFormat="1" ht="14.25" customHeight="1" x14ac:dyDescent="0.35"/>
    <row r="975218" spans="1:1" ht="14.25" customHeight="1" x14ac:dyDescent="0.45">
      <c r="A975218" s="31"/>
    </row>
    <row r="975224" spans="1:1" s="30" customFormat="1" ht="14.25" customHeight="1" x14ac:dyDescent="0.35"/>
    <row r="975240" spans="1:1" ht="14.25" customHeight="1" x14ac:dyDescent="0.45">
      <c r="A975240" s="31"/>
    </row>
    <row r="975246" spans="1:1" s="30" customFormat="1" ht="14.25" customHeight="1" x14ac:dyDescent="0.35"/>
    <row r="975262" spans="1:1" ht="14.25" customHeight="1" x14ac:dyDescent="0.45">
      <c r="A975262" s="31"/>
    </row>
    <row r="975268" s="30" customFormat="1" ht="14.25" customHeight="1" x14ac:dyDescent="0.35"/>
    <row r="975284" spans="1:1" ht="14.25" customHeight="1" x14ac:dyDescent="0.45">
      <c r="A975284" s="31"/>
    </row>
    <row r="975290" spans="1:1" s="30" customFormat="1" ht="14.25" customHeight="1" x14ac:dyDescent="0.35"/>
    <row r="975306" spans="1:1" ht="14.25" customHeight="1" x14ac:dyDescent="0.45">
      <c r="A975306" s="31"/>
    </row>
    <row r="975312" spans="1:1" s="30" customFormat="1" ht="14.25" customHeight="1" x14ac:dyDescent="0.35"/>
    <row r="975328" spans="1:1" ht="14.25" customHeight="1" x14ac:dyDescent="0.45">
      <c r="A975328" s="31"/>
    </row>
    <row r="975334" s="30" customFormat="1" ht="14.25" customHeight="1" x14ac:dyDescent="0.35"/>
    <row r="975350" spans="1:1" ht="14.25" customHeight="1" x14ac:dyDescent="0.45">
      <c r="A975350" s="31"/>
    </row>
    <row r="975356" spans="1:1" s="30" customFormat="1" ht="14.25" customHeight="1" x14ac:dyDescent="0.35"/>
    <row r="975372" spans="1:1" ht="14.25" customHeight="1" x14ac:dyDescent="0.45">
      <c r="A975372" s="31"/>
    </row>
    <row r="975378" s="30" customFormat="1" ht="14.25" customHeight="1" x14ac:dyDescent="0.35"/>
    <row r="975394" spans="1:1" ht="14.25" customHeight="1" x14ac:dyDescent="0.45">
      <c r="A975394" s="31"/>
    </row>
    <row r="975400" spans="1:1" s="30" customFormat="1" ht="14.25" customHeight="1" x14ac:dyDescent="0.35"/>
    <row r="975416" spans="1:1" ht="14.25" customHeight="1" x14ac:dyDescent="0.45">
      <c r="A975416" s="31"/>
    </row>
    <row r="975422" spans="1:1" s="30" customFormat="1" ht="14.25" customHeight="1" x14ac:dyDescent="0.35"/>
    <row r="975438" spans="1:1" ht="14.25" customHeight="1" x14ac:dyDescent="0.45">
      <c r="A975438" s="31"/>
    </row>
    <row r="975444" s="30" customFormat="1" ht="14.25" customHeight="1" x14ac:dyDescent="0.35"/>
    <row r="975460" spans="1:1" ht="14.25" customHeight="1" x14ac:dyDescent="0.45">
      <c r="A975460" s="31"/>
    </row>
    <row r="975466" spans="1:1" s="30" customFormat="1" ht="14.25" customHeight="1" x14ac:dyDescent="0.35"/>
    <row r="975482" spans="1:1" ht="14.25" customHeight="1" x14ac:dyDescent="0.45">
      <c r="A975482" s="31"/>
    </row>
    <row r="975488" spans="1:1" s="30" customFormat="1" ht="14.25" customHeight="1" x14ac:dyDescent="0.35"/>
    <row r="975504" spans="1:1" ht="14.25" customHeight="1" x14ac:dyDescent="0.45">
      <c r="A975504" s="31"/>
    </row>
    <row r="975510" s="30" customFormat="1" ht="14.25" customHeight="1" x14ac:dyDescent="0.35"/>
    <row r="975526" spans="1:1" ht="14.25" customHeight="1" x14ac:dyDescent="0.45">
      <c r="A975526" s="31"/>
    </row>
    <row r="975532" spans="1:1" s="30" customFormat="1" ht="14.25" customHeight="1" x14ac:dyDescent="0.35"/>
    <row r="975548" spans="1:1" ht="14.25" customHeight="1" x14ac:dyDescent="0.45">
      <c r="A975548" s="31"/>
    </row>
    <row r="975554" s="30" customFormat="1" ht="14.25" customHeight="1" x14ac:dyDescent="0.35"/>
    <row r="975570" spans="1:1" ht="14.25" customHeight="1" x14ac:dyDescent="0.45">
      <c r="A975570" s="31"/>
    </row>
    <row r="975576" spans="1:1" s="30" customFormat="1" ht="14.25" customHeight="1" x14ac:dyDescent="0.35"/>
    <row r="975592" spans="1:1" ht="14.25" customHeight="1" x14ac:dyDescent="0.45">
      <c r="A975592" s="31"/>
    </row>
    <row r="975598" spans="1:1" s="30" customFormat="1" ht="14.25" customHeight="1" x14ac:dyDescent="0.35"/>
    <row r="975614" spans="1:1" ht="14.25" customHeight="1" x14ac:dyDescent="0.45">
      <c r="A975614" s="31"/>
    </row>
    <row r="975620" s="30" customFormat="1" ht="14.25" customHeight="1" x14ac:dyDescent="0.35"/>
    <row r="975636" spans="1:1" ht="14.25" customHeight="1" x14ac:dyDescent="0.45">
      <c r="A975636" s="31"/>
    </row>
    <row r="975642" spans="1:1" s="30" customFormat="1" ht="14.25" customHeight="1" x14ac:dyDescent="0.35"/>
    <row r="975658" spans="1:1" ht="14.25" customHeight="1" x14ac:dyDescent="0.45">
      <c r="A975658" s="31"/>
    </row>
    <row r="975664" spans="1:1" s="30" customFormat="1" ht="14.25" customHeight="1" x14ac:dyDescent="0.35"/>
    <row r="975680" spans="1:1" ht="14.25" customHeight="1" x14ac:dyDescent="0.45">
      <c r="A975680" s="31"/>
    </row>
    <row r="975686" s="30" customFormat="1" ht="14.25" customHeight="1" x14ac:dyDescent="0.35"/>
    <row r="975702" spans="1:1" ht="14.25" customHeight="1" x14ac:dyDescent="0.45">
      <c r="A975702" s="31"/>
    </row>
    <row r="975708" spans="1:1" s="30" customFormat="1" ht="14.25" customHeight="1" x14ac:dyDescent="0.35"/>
    <row r="975724" spans="1:1" ht="14.25" customHeight="1" x14ac:dyDescent="0.45">
      <c r="A975724" s="31"/>
    </row>
    <row r="975730" s="30" customFormat="1" ht="14.25" customHeight="1" x14ac:dyDescent="0.35"/>
    <row r="975746" spans="1:1" ht="14.25" customHeight="1" x14ac:dyDescent="0.45">
      <c r="A975746" s="31"/>
    </row>
    <row r="975752" spans="1:1" s="30" customFormat="1" ht="14.25" customHeight="1" x14ac:dyDescent="0.35"/>
    <row r="975768" spans="1:1" ht="14.25" customHeight="1" x14ac:dyDescent="0.45">
      <c r="A975768" s="31"/>
    </row>
    <row r="975774" spans="1:1" s="30" customFormat="1" ht="14.25" customHeight="1" x14ac:dyDescent="0.35"/>
    <row r="975790" spans="1:1" ht="14.25" customHeight="1" x14ac:dyDescent="0.45">
      <c r="A975790" s="31"/>
    </row>
    <row r="975796" s="30" customFormat="1" ht="14.25" customHeight="1" x14ac:dyDescent="0.35"/>
    <row r="975812" spans="1:1" ht="14.25" customHeight="1" x14ac:dyDescent="0.45">
      <c r="A975812" s="31"/>
    </row>
    <row r="975818" spans="1:1" s="30" customFormat="1" ht="14.25" customHeight="1" x14ac:dyDescent="0.35"/>
    <row r="975834" spans="1:1" ht="14.25" customHeight="1" x14ac:dyDescent="0.45">
      <c r="A975834" s="31"/>
    </row>
    <row r="975840" spans="1:1" s="30" customFormat="1" ht="14.25" customHeight="1" x14ac:dyDescent="0.35"/>
    <row r="975856" spans="1:1" ht="14.25" customHeight="1" x14ac:dyDescent="0.45">
      <c r="A975856" s="31"/>
    </row>
    <row r="975862" s="30" customFormat="1" ht="14.25" customHeight="1" x14ac:dyDescent="0.35"/>
    <row r="975878" spans="1:1" ht="14.25" customHeight="1" x14ac:dyDescent="0.45">
      <c r="A975878" s="31"/>
    </row>
    <row r="975884" spans="1:1" s="30" customFormat="1" ht="14.25" customHeight="1" x14ac:dyDescent="0.35"/>
    <row r="975900" spans="1:1" ht="14.25" customHeight="1" x14ac:dyDescent="0.45">
      <c r="A975900" s="31"/>
    </row>
    <row r="975906" s="30" customFormat="1" ht="14.25" customHeight="1" x14ac:dyDescent="0.35"/>
    <row r="975922" spans="1:1" ht="14.25" customHeight="1" x14ac:dyDescent="0.45">
      <c r="A975922" s="31"/>
    </row>
    <row r="975928" spans="1:1" s="30" customFormat="1" ht="14.25" customHeight="1" x14ac:dyDescent="0.35"/>
    <row r="975944" spans="1:1" ht="14.25" customHeight="1" x14ac:dyDescent="0.45">
      <c r="A975944" s="31"/>
    </row>
    <row r="975950" spans="1:1" s="30" customFormat="1" ht="14.25" customHeight="1" x14ac:dyDescent="0.35"/>
    <row r="975966" spans="1:1" ht="14.25" customHeight="1" x14ac:dyDescent="0.45">
      <c r="A975966" s="31"/>
    </row>
    <row r="975972" s="30" customFormat="1" ht="14.25" customHeight="1" x14ac:dyDescent="0.35"/>
    <row r="975988" spans="1:1" ht="14.25" customHeight="1" x14ac:dyDescent="0.45">
      <c r="A975988" s="31"/>
    </row>
    <row r="975994" spans="1:1" s="30" customFormat="1" ht="14.25" customHeight="1" x14ac:dyDescent="0.35"/>
    <row r="976010" spans="1:1" ht="14.25" customHeight="1" x14ac:dyDescent="0.45">
      <c r="A976010" s="31"/>
    </row>
    <row r="976016" spans="1:1" s="30" customFormat="1" ht="14.25" customHeight="1" x14ac:dyDescent="0.35"/>
    <row r="976032" spans="1:1" ht="14.25" customHeight="1" x14ac:dyDescent="0.45">
      <c r="A976032" s="31"/>
    </row>
    <row r="976038" s="30" customFormat="1" ht="14.25" customHeight="1" x14ac:dyDescent="0.35"/>
    <row r="976054" spans="1:1" ht="14.25" customHeight="1" x14ac:dyDescent="0.45">
      <c r="A976054" s="31"/>
    </row>
    <row r="976060" spans="1:1" s="30" customFormat="1" ht="14.25" customHeight="1" x14ac:dyDescent="0.35"/>
    <row r="976076" spans="1:1" ht="14.25" customHeight="1" x14ac:dyDescent="0.45">
      <c r="A976076" s="31"/>
    </row>
    <row r="976082" s="30" customFormat="1" ht="14.25" customHeight="1" x14ac:dyDescent="0.35"/>
    <row r="976098" spans="1:1" ht="14.25" customHeight="1" x14ac:dyDescent="0.45">
      <c r="A976098" s="31"/>
    </row>
    <row r="976104" spans="1:1" s="30" customFormat="1" ht="14.25" customHeight="1" x14ac:dyDescent="0.35"/>
    <row r="976120" spans="1:1" ht="14.25" customHeight="1" x14ac:dyDescent="0.45">
      <c r="A976120" s="31"/>
    </row>
    <row r="976126" spans="1:1" s="30" customFormat="1" ht="14.25" customHeight="1" x14ac:dyDescent="0.35"/>
    <row r="976142" spans="1:1" ht="14.25" customHeight="1" x14ac:dyDescent="0.45">
      <c r="A976142" s="31"/>
    </row>
    <row r="976148" s="30" customFormat="1" ht="14.25" customHeight="1" x14ac:dyDescent="0.35"/>
    <row r="976164" spans="1:1" ht="14.25" customHeight="1" x14ac:dyDescent="0.45">
      <c r="A976164" s="31"/>
    </row>
    <row r="976170" spans="1:1" s="30" customFormat="1" ht="14.25" customHeight="1" x14ac:dyDescent="0.35"/>
    <row r="976186" spans="1:1" ht="14.25" customHeight="1" x14ac:dyDescent="0.45">
      <c r="A976186" s="31"/>
    </row>
    <row r="976192" spans="1:1" s="30" customFormat="1" ht="14.25" customHeight="1" x14ac:dyDescent="0.35"/>
    <row r="976208" spans="1:1" ht="14.25" customHeight="1" x14ac:dyDescent="0.45">
      <c r="A976208" s="31"/>
    </row>
    <row r="976214" s="30" customFormat="1" ht="14.25" customHeight="1" x14ac:dyDescent="0.35"/>
    <row r="976230" spans="1:1" ht="14.25" customHeight="1" x14ac:dyDescent="0.45">
      <c r="A976230" s="31"/>
    </row>
    <row r="976236" spans="1:1" s="30" customFormat="1" ht="14.25" customHeight="1" x14ac:dyDescent="0.35"/>
    <row r="976252" spans="1:1" ht="14.25" customHeight="1" x14ac:dyDescent="0.45">
      <c r="A976252" s="31"/>
    </row>
    <row r="976258" s="30" customFormat="1" ht="14.25" customHeight="1" x14ac:dyDescent="0.35"/>
    <row r="976274" spans="1:1" ht="14.25" customHeight="1" x14ac:dyDescent="0.45">
      <c r="A976274" s="31"/>
    </row>
    <row r="976280" spans="1:1" s="30" customFormat="1" ht="14.25" customHeight="1" x14ac:dyDescent="0.35"/>
    <row r="976296" spans="1:1" ht="14.25" customHeight="1" x14ac:dyDescent="0.45">
      <c r="A976296" s="31"/>
    </row>
    <row r="976302" spans="1:1" s="30" customFormat="1" ht="14.25" customHeight="1" x14ac:dyDescent="0.35"/>
    <row r="976318" spans="1:1" ht="14.25" customHeight="1" x14ac:dyDescent="0.45">
      <c r="A976318" s="31"/>
    </row>
    <row r="976324" s="30" customFormat="1" ht="14.25" customHeight="1" x14ac:dyDescent="0.35"/>
    <row r="976340" spans="1:1" ht="14.25" customHeight="1" x14ac:dyDescent="0.45">
      <c r="A976340" s="31"/>
    </row>
    <row r="976346" spans="1:1" s="30" customFormat="1" ht="14.25" customHeight="1" x14ac:dyDescent="0.35"/>
    <row r="976362" spans="1:1" ht="14.25" customHeight="1" x14ac:dyDescent="0.45">
      <c r="A976362" s="31"/>
    </row>
    <row r="976368" spans="1:1" s="30" customFormat="1" ht="14.25" customHeight="1" x14ac:dyDescent="0.35"/>
    <row r="976384" spans="1:1" ht="14.25" customHeight="1" x14ac:dyDescent="0.45">
      <c r="A976384" s="31"/>
    </row>
    <row r="976390" s="30" customFormat="1" ht="14.25" customHeight="1" x14ac:dyDescent="0.35"/>
    <row r="976406" spans="1:1" ht="14.25" customHeight="1" x14ac:dyDescent="0.45">
      <c r="A976406" s="31"/>
    </row>
    <row r="976412" spans="1:1" s="30" customFormat="1" ht="14.25" customHeight="1" x14ac:dyDescent="0.35"/>
    <row r="976428" spans="1:1" ht="14.25" customHeight="1" x14ac:dyDescent="0.45">
      <c r="A976428" s="31"/>
    </row>
    <row r="976434" s="30" customFormat="1" ht="14.25" customHeight="1" x14ac:dyDescent="0.35"/>
    <row r="976450" spans="1:1" ht="14.25" customHeight="1" x14ac:dyDescent="0.45">
      <c r="A976450" s="31"/>
    </row>
    <row r="976456" spans="1:1" s="30" customFormat="1" ht="14.25" customHeight="1" x14ac:dyDescent="0.35"/>
    <row r="976472" spans="1:1" ht="14.25" customHeight="1" x14ac:dyDescent="0.45">
      <c r="A976472" s="31"/>
    </row>
    <row r="976478" spans="1:1" s="30" customFormat="1" ht="14.25" customHeight="1" x14ac:dyDescent="0.35"/>
    <row r="976494" spans="1:1" ht="14.25" customHeight="1" x14ac:dyDescent="0.45">
      <c r="A976494" s="31"/>
    </row>
    <row r="976500" s="30" customFormat="1" ht="14.25" customHeight="1" x14ac:dyDescent="0.35"/>
    <row r="976516" spans="1:1" ht="14.25" customHeight="1" x14ac:dyDescent="0.45">
      <c r="A976516" s="31"/>
    </row>
    <row r="976522" spans="1:1" s="30" customFormat="1" ht="14.25" customHeight="1" x14ac:dyDescent="0.35"/>
    <row r="976538" spans="1:1" ht="14.25" customHeight="1" x14ac:dyDescent="0.45">
      <c r="A976538" s="31"/>
    </row>
    <row r="976544" spans="1:1" s="30" customFormat="1" ht="14.25" customHeight="1" x14ac:dyDescent="0.35"/>
    <row r="976560" spans="1:1" ht="14.25" customHeight="1" x14ac:dyDescent="0.45">
      <c r="A976560" s="31"/>
    </row>
    <row r="976566" s="30" customFormat="1" ht="14.25" customHeight="1" x14ac:dyDescent="0.35"/>
    <row r="976582" spans="1:1" ht="14.25" customHeight="1" x14ac:dyDescent="0.45">
      <c r="A976582" s="31"/>
    </row>
    <row r="976588" spans="1:1" s="30" customFormat="1" ht="14.25" customHeight="1" x14ac:dyDescent="0.35"/>
    <row r="976604" spans="1:1" ht="14.25" customHeight="1" x14ac:dyDescent="0.45">
      <c r="A976604" s="31"/>
    </row>
    <row r="976610" s="30" customFormat="1" ht="14.25" customHeight="1" x14ac:dyDescent="0.35"/>
    <row r="976626" spans="1:1" ht="14.25" customHeight="1" x14ac:dyDescent="0.45">
      <c r="A976626" s="31"/>
    </row>
    <row r="976632" spans="1:1" s="30" customFormat="1" ht="14.25" customHeight="1" x14ac:dyDescent="0.35"/>
    <row r="976648" spans="1:1" ht="14.25" customHeight="1" x14ac:dyDescent="0.45">
      <c r="A976648" s="31"/>
    </row>
    <row r="976654" spans="1:1" s="30" customFormat="1" ht="14.25" customHeight="1" x14ac:dyDescent="0.35"/>
    <row r="976670" spans="1:1" ht="14.25" customHeight="1" x14ac:dyDescent="0.45">
      <c r="A976670" s="31"/>
    </row>
    <row r="976676" s="30" customFormat="1" ht="14.25" customHeight="1" x14ac:dyDescent="0.35"/>
    <row r="976692" spans="1:1" ht="14.25" customHeight="1" x14ac:dyDescent="0.45">
      <c r="A976692" s="31"/>
    </row>
    <row r="976698" spans="1:1" s="30" customFormat="1" ht="14.25" customHeight="1" x14ac:dyDescent="0.35"/>
    <row r="976714" spans="1:1" ht="14.25" customHeight="1" x14ac:dyDescent="0.45">
      <c r="A976714" s="31"/>
    </row>
    <row r="976720" spans="1:1" s="30" customFormat="1" ht="14.25" customHeight="1" x14ac:dyDescent="0.35"/>
    <row r="976736" spans="1:1" ht="14.25" customHeight="1" x14ac:dyDescent="0.45">
      <c r="A976736" s="31"/>
    </row>
    <row r="976742" s="30" customFormat="1" ht="14.25" customHeight="1" x14ac:dyDescent="0.35"/>
    <row r="976758" spans="1:1" ht="14.25" customHeight="1" x14ac:dyDescent="0.45">
      <c r="A976758" s="31"/>
    </row>
    <row r="976764" spans="1:1" s="30" customFormat="1" ht="14.25" customHeight="1" x14ac:dyDescent="0.35"/>
    <row r="976780" spans="1:1" ht="14.25" customHeight="1" x14ac:dyDescent="0.45">
      <c r="A976780" s="31"/>
    </row>
    <row r="976786" s="30" customFormat="1" ht="14.25" customHeight="1" x14ac:dyDescent="0.35"/>
    <row r="976802" spans="1:1" ht="14.25" customHeight="1" x14ac:dyDescent="0.45">
      <c r="A976802" s="31"/>
    </row>
    <row r="976808" spans="1:1" s="30" customFormat="1" ht="14.25" customHeight="1" x14ac:dyDescent="0.35"/>
    <row r="976824" spans="1:1" ht="14.25" customHeight="1" x14ac:dyDescent="0.45">
      <c r="A976824" s="31"/>
    </row>
    <row r="976830" spans="1:1" s="30" customFormat="1" ht="14.25" customHeight="1" x14ac:dyDescent="0.35"/>
    <row r="976846" spans="1:1" ht="14.25" customHeight="1" x14ac:dyDescent="0.45">
      <c r="A976846" s="31"/>
    </row>
    <row r="976852" s="30" customFormat="1" ht="14.25" customHeight="1" x14ac:dyDescent="0.35"/>
    <row r="976868" spans="1:1" ht="14.25" customHeight="1" x14ac:dyDescent="0.45">
      <c r="A976868" s="31"/>
    </row>
    <row r="976874" spans="1:1" s="30" customFormat="1" ht="14.25" customHeight="1" x14ac:dyDescent="0.35"/>
    <row r="976890" spans="1:1" ht="14.25" customHeight="1" x14ac:dyDescent="0.45">
      <c r="A976890" s="31"/>
    </row>
    <row r="976896" spans="1:1" s="30" customFormat="1" ht="14.25" customHeight="1" x14ac:dyDescent="0.35"/>
    <row r="976912" spans="1:1" ht="14.25" customHeight="1" x14ac:dyDescent="0.45">
      <c r="A976912" s="31"/>
    </row>
    <row r="976918" s="30" customFormat="1" ht="14.25" customHeight="1" x14ac:dyDescent="0.35"/>
    <row r="976934" spans="1:1" ht="14.25" customHeight="1" x14ac:dyDescent="0.45">
      <c r="A976934" s="31"/>
    </row>
    <row r="976940" spans="1:1" s="30" customFormat="1" ht="14.25" customHeight="1" x14ac:dyDescent="0.35"/>
    <row r="976956" spans="1:1" ht="14.25" customHeight="1" x14ac:dyDescent="0.45">
      <c r="A976956" s="31"/>
    </row>
    <row r="976962" s="30" customFormat="1" ht="14.25" customHeight="1" x14ac:dyDescent="0.35"/>
    <row r="976978" spans="1:1" ht="14.25" customHeight="1" x14ac:dyDescent="0.45">
      <c r="A976978" s="31"/>
    </row>
    <row r="976984" spans="1:1" s="30" customFormat="1" ht="14.25" customHeight="1" x14ac:dyDescent="0.35"/>
    <row r="977000" spans="1:1" ht="14.25" customHeight="1" x14ac:dyDescent="0.45">
      <c r="A977000" s="31"/>
    </row>
    <row r="977006" spans="1:1" s="30" customFormat="1" ht="14.25" customHeight="1" x14ac:dyDescent="0.35"/>
    <row r="977022" spans="1:1" ht="14.25" customHeight="1" x14ac:dyDescent="0.45">
      <c r="A977022" s="31"/>
    </row>
    <row r="977028" s="30" customFormat="1" ht="14.25" customHeight="1" x14ac:dyDescent="0.35"/>
    <row r="977044" spans="1:1" ht="14.25" customHeight="1" x14ac:dyDescent="0.45">
      <c r="A977044" s="31"/>
    </row>
    <row r="977050" spans="1:1" s="30" customFormat="1" ht="14.25" customHeight="1" x14ac:dyDescent="0.35"/>
    <row r="977066" spans="1:1" ht="14.25" customHeight="1" x14ac:dyDescent="0.45">
      <c r="A977066" s="31"/>
    </row>
    <row r="977072" spans="1:1" s="30" customFormat="1" ht="14.25" customHeight="1" x14ac:dyDescent="0.35"/>
    <row r="977088" spans="1:1" ht="14.25" customHeight="1" x14ac:dyDescent="0.45">
      <c r="A977088" s="31"/>
    </row>
    <row r="977094" s="30" customFormat="1" ht="14.25" customHeight="1" x14ac:dyDescent="0.35"/>
    <row r="977110" spans="1:1" ht="14.25" customHeight="1" x14ac:dyDescent="0.45">
      <c r="A977110" s="31"/>
    </row>
    <row r="977116" spans="1:1" s="30" customFormat="1" ht="14.25" customHeight="1" x14ac:dyDescent="0.35"/>
    <row r="977132" spans="1:1" ht="14.25" customHeight="1" x14ac:dyDescent="0.45">
      <c r="A977132" s="31"/>
    </row>
    <row r="977138" s="30" customFormat="1" ht="14.25" customHeight="1" x14ac:dyDescent="0.35"/>
    <row r="977154" spans="1:1" ht="14.25" customHeight="1" x14ac:dyDescent="0.45">
      <c r="A977154" s="31"/>
    </row>
    <row r="977160" spans="1:1" s="30" customFormat="1" ht="14.25" customHeight="1" x14ac:dyDescent="0.35"/>
    <row r="977176" spans="1:1" ht="14.25" customHeight="1" x14ac:dyDescent="0.45">
      <c r="A977176" s="31"/>
    </row>
    <row r="977182" spans="1:1" s="30" customFormat="1" ht="14.25" customHeight="1" x14ac:dyDescent="0.35"/>
    <row r="977198" spans="1:1" ht="14.25" customHeight="1" x14ac:dyDescent="0.45">
      <c r="A977198" s="31"/>
    </row>
    <row r="977204" s="30" customFormat="1" ht="14.25" customHeight="1" x14ac:dyDescent="0.35"/>
    <row r="977220" spans="1:1" ht="14.25" customHeight="1" x14ac:dyDescent="0.45">
      <c r="A977220" s="31"/>
    </row>
    <row r="977226" spans="1:1" s="30" customFormat="1" ht="14.25" customHeight="1" x14ac:dyDescent="0.35"/>
    <row r="977242" spans="1:1" ht="14.25" customHeight="1" x14ac:dyDescent="0.45">
      <c r="A977242" s="31"/>
    </row>
    <row r="977248" spans="1:1" s="30" customFormat="1" ht="14.25" customHeight="1" x14ac:dyDescent="0.35"/>
    <row r="977264" spans="1:1" ht="14.25" customHeight="1" x14ac:dyDescent="0.45">
      <c r="A977264" s="31"/>
    </row>
    <row r="977270" s="30" customFormat="1" ht="14.25" customHeight="1" x14ac:dyDescent="0.35"/>
    <row r="977286" spans="1:1" ht="14.25" customHeight="1" x14ac:dyDescent="0.45">
      <c r="A977286" s="31"/>
    </row>
    <row r="977292" spans="1:1" s="30" customFormat="1" ht="14.25" customHeight="1" x14ac:dyDescent="0.35"/>
    <row r="977308" spans="1:1" ht="14.25" customHeight="1" x14ac:dyDescent="0.45">
      <c r="A977308" s="31"/>
    </row>
    <row r="977314" s="30" customFormat="1" ht="14.25" customHeight="1" x14ac:dyDescent="0.35"/>
    <row r="977330" spans="1:1" ht="14.25" customHeight="1" x14ac:dyDescent="0.45">
      <c r="A977330" s="31"/>
    </row>
    <row r="977336" spans="1:1" s="30" customFormat="1" ht="14.25" customHeight="1" x14ac:dyDescent="0.35"/>
    <row r="977352" spans="1:1" ht="14.25" customHeight="1" x14ac:dyDescent="0.45">
      <c r="A977352" s="31"/>
    </row>
    <row r="977358" spans="1:1" s="30" customFormat="1" ht="14.25" customHeight="1" x14ac:dyDescent="0.35"/>
    <row r="977374" spans="1:1" ht="14.25" customHeight="1" x14ac:dyDescent="0.45">
      <c r="A977374" s="31"/>
    </row>
    <row r="977380" s="30" customFormat="1" ht="14.25" customHeight="1" x14ac:dyDescent="0.35"/>
    <row r="977396" spans="1:1" ht="14.25" customHeight="1" x14ac:dyDescent="0.45">
      <c r="A977396" s="31"/>
    </row>
    <row r="977402" spans="1:1" s="30" customFormat="1" ht="14.25" customHeight="1" x14ac:dyDescent="0.35"/>
    <row r="977418" spans="1:1" ht="14.25" customHeight="1" x14ac:dyDescent="0.45">
      <c r="A977418" s="31"/>
    </row>
    <row r="977424" spans="1:1" s="30" customFormat="1" ht="14.25" customHeight="1" x14ac:dyDescent="0.35"/>
    <row r="977440" spans="1:1" ht="14.25" customHeight="1" x14ac:dyDescent="0.45">
      <c r="A977440" s="31"/>
    </row>
    <row r="977446" s="30" customFormat="1" ht="14.25" customHeight="1" x14ac:dyDescent="0.35"/>
    <row r="977462" spans="1:1" ht="14.25" customHeight="1" x14ac:dyDescent="0.45">
      <c r="A977462" s="31"/>
    </row>
    <row r="977468" spans="1:1" s="30" customFormat="1" ht="14.25" customHeight="1" x14ac:dyDescent="0.35"/>
    <row r="977484" spans="1:1" ht="14.25" customHeight="1" x14ac:dyDescent="0.45">
      <c r="A977484" s="31"/>
    </row>
    <row r="977490" s="30" customFormat="1" ht="14.25" customHeight="1" x14ac:dyDescent="0.35"/>
    <row r="977506" spans="1:1" ht="14.25" customHeight="1" x14ac:dyDescent="0.45">
      <c r="A977506" s="31"/>
    </row>
    <row r="977512" spans="1:1" s="30" customFormat="1" ht="14.25" customHeight="1" x14ac:dyDescent="0.35"/>
    <row r="977528" spans="1:1" ht="14.25" customHeight="1" x14ac:dyDescent="0.45">
      <c r="A977528" s="31"/>
    </row>
    <row r="977534" spans="1:1" s="30" customFormat="1" ht="14.25" customHeight="1" x14ac:dyDescent="0.35"/>
    <row r="977550" spans="1:1" ht="14.25" customHeight="1" x14ac:dyDescent="0.45">
      <c r="A977550" s="31"/>
    </row>
    <row r="977556" s="30" customFormat="1" ht="14.25" customHeight="1" x14ac:dyDescent="0.35"/>
    <row r="977572" spans="1:1" ht="14.25" customHeight="1" x14ac:dyDescent="0.45">
      <c r="A977572" s="31"/>
    </row>
    <row r="977578" spans="1:1" s="30" customFormat="1" ht="14.25" customHeight="1" x14ac:dyDescent="0.35"/>
    <row r="977594" spans="1:1" ht="14.25" customHeight="1" x14ac:dyDescent="0.45">
      <c r="A977594" s="31"/>
    </row>
    <row r="977600" spans="1:1" s="30" customFormat="1" ht="14.25" customHeight="1" x14ac:dyDescent="0.35"/>
    <row r="977616" spans="1:1" ht="14.25" customHeight="1" x14ac:dyDescent="0.45">
      <c r="A977616" s="31"/>
    </row>
    <row r="977622" s="30" customFormat="1" ht="14.25" customHeight="1" x14ac:dyDescent="0.35"/>
    <row r="977638" spans="1:1" ht="14.25" customHeight="1" x14ac:dyDescent="0.45">
      <c r="A977638" s="31"/>
    </row>
    <row r="977644" spans="1:1" s="30" customFormat="1" ht="14.25" customHeight="1" x14ac:dyDescent="0.35"/>
    <row r="977660" spans="1:1" ht="14.25" customHeight="1" x14ac:dyDescent="0.45">
      <c r="A977660" s="31"/>
    </row>
    <row r="977666" s="30" customFormat="1" ht="14.25" customHeight="1" x14ac:dyDescent="0.35"/>
    <row r="977682" spans="1:1" ht="14.25" customHeight="1" x14ac:dyDescent="0.45">
      <c r="A977682" s="31"/>
    </row>
    <row r="977688" spans="1:1" s="30" customFormat="1" ht="14.25" customHeight="1" x14ac:dyDescent="0.35"/>
    <row r="977704" spans="1:1" ht="14.25" customHeight="1" x14ac:dyDescent="0.45">
      <c r="A977704" s="31"/>
    </row>
    <row r="977710" spans="1:1" s="30" customFormat="1" ht="14.25" customHeight="1" x14ac:dyDescent="0.35"/>
    <row r="977726" spans="1:1" ht="14.25" customHeight="1" x14ac:dyDescent="0.45">
      <c r="A977726" s="31"/>
    </row>
    <row r="977732" s="30" customFormat="1" ht="14.25" customHeight="1" x14ac:dyDescent="0.35"/>
    <row r="977748" spans="1:1" ht="14.25" customHeight="1" x14ac:dyDescent="0.45">
      <c r="A977748" s="31"/>
    </row>
    <row r="977754" spans="1:1" s="30" customFormat="1" ht="14.25" customHeight="1" x14ac:dyDescent="0.35"/>
    <row r="977770" spans="1:1" ht="14.25" customHeight="1" x14ac:dyDescent="0.45">
      <c r="A977770" s="31"/>
    </row>
    <row r="977776" spans="1:1" s="30" customFormat="1" ht="14.25" customHeight="1" x14ac:dyDescent="0.35"/>
    <row r="977792" spans="1:1" ht="14.25" customHeight="1" x14ac:dyDescent="0.45">
      <c r="A977792" s="31"/>
    </row>
    <row r="977798" s="30" customFormat="1" ht="14.25" customHeight="1" x14ac:dyDescent="0.35"/>
    <row r="977814" spans="1:1" ht="14.25" customHeight="1" x14ac:dyDescent="0.45">
      <c r="A977814" s="31"/>
    </row>
    <row r="977820" spans="1:1" s="30" customFormat="1" ht="14.25" customHeight="1" x14ac:dyDescent="0.35"/>
    <row r="977836" spans="1:1" ht="14.25" customHeight="1" x14ac:dyDescent="0.45">
      <c r="A977836" s="31"/>
    </row>
    <row r="977842" s="30" customFormat="1" ht="14.25" customHeight="1" x14ac:dyDescent="0.35"/>
    <row r="977858" spans="1:1" ht="14.25" customHeight="1" x14ac:dyDescent="0.45">
      <c r="A977858" s="31"/>
    </row>
    <row r="977864" spans="1:1" s="30" customFormat="1" ht="14.25" customHeight="1" x14ac:dyDescent="0.35"/>
    <row r="977880" spans="1:1" ht="14.25" customHeight="1" x14ac:dyDescent="0.45">
      <c r="A977880" s="31"/>
    </row>
    <row r="977886" spans="1:1" s="30" customFormat="1" ht="14.25" customHeight="1" x14ac:dyDescent="0.35"/>
    <row r="977902" spans="1:1" ht="14.25" customHeight="1" x14ac:dyDescent="0.45">
      <c r="A977902" s="31"/>
    </row>
    <row r="977908" s="30" customFormat="1" ht="14.25" customHeight="1" x14ac:dyDescent="0.35"/>
    <row r="977924" spans="1:1" ht="14.25" customHeight="1" x14ac:dyDescent="0.45">
      <c r="A977924" s="31"/>
    </row>
    <row r="977930" spans="1:1" s="30" customFormat="1" ht="14.25" customHeight="1" x14ac:dyDescent="0.35"/>
    <row r="977946" spans="1:1" ht="14.25" customHeight="1" x14ac:dyDescent="0.45">
      <c r="A977946" s="31"/>
    </row>
    <row r="977952" spans="1:1" s="30" customFormat="1" ht="14.25" customHeight="1" x14ac:dyDescent="0.35"/>
    <row r="977968" spans="1:1" ht="14.25" customHeight="1" x14ac:dyDescent="0.45">
      <c r="A977968" s="31"/>
    </row>
    <row r="977974" s="30" customFormat="1" ht="14.25" customHeight="1" x14ac:dyDescent="0.35"/>
    <row r="977990" spans="1:1" ht="14.25" customHeight="1" x14ac:dyDescent="0.45">
      <c r="A977990" s="31"/>
    </row>
    <row r="977996" spans="1:1" s="30" customFormat="1" ht="14.25" customHeight="1" x14ac:dyDescent="0.35"/>
    <row r="978012" spans="1:1" ht="14.25" customHeight="1" x14ac:dyDescent="0.45">
      <c r="A978012" s="31"/>
    </row>
    <row r="978018" s="30" customFormat="1" ht="14.25" customHeight="1" x14ac:dyDescent="0.35"/>
    <row r="978034" spans="1:1" ht="14.25" customHeight="1" x14ac:dyDescent="0.45">
      <c r="A978034" s="31"/>
    </row>
    <row r="978040" spans="1:1" s="30" customFormat="1" ht="14.25" customHeight="1" x14ac:dyDescent="0.35"/>
    <row r="978056" spans="1:1" ht="14.25" customHeight="1" x14ac:dyDescent="0.45">
      <c r="A978056" s="31"/>
    </row>
    <row r="978062" spans="1:1" s="30" customFormat="1" ht="14.25" customHeight="1" x14ac:dyDescent="0.35"/>
    <row r="978078" spans="1:1" ht="14.25" customHeight="1" x14ac:dyDescent="0.45">
      <c r="A978078" s="31"/>
    </row>
    <row r="978084" s="30" customFormat="1" ht="14.25" customHeight="1" x14ac:dyDescent="0.35"/>
    <row r="978100" spans="1:1" ht="14.25" customHeight="1" x14ac:dyDescent="0.45">
      <c r="A978100" s="31"/>
    </row>
    <row r="978106" spans="1:1" s="30" customFormat="1" ht="14.25" customHeight="1" x14ac:dyDescent="0.35"/>
    <row r="978122" spans="1:1" ht="14.25" customHeight="1" x14ac:dyDescent="0.45">
      <c r="A978122" s="31"/>
    </row>
    <row r="978128" spans="1:1" s="30" customFormat="1" ht="14.25" customHeight="1" x14ac:dyDescent="0.35"/>
    <row r="978144" spans="1:1" ht="14.25" customHeight="1" x14ac:dyDescent="0.45">
      <c r="A978144" s="31"/>
    </row>
    <row r="978150" s="30" customFormat="1" ht="14.25" customHeight="1" x14ac:dyDescent="0.35"/>
    <row r="978166" spans="1:1" ht="14.25" customHeight="1" x14ac:dyDescent="0.45">
      <c r="A978166" s="31"/>
    </row>
    <row r="978172" spans="1:1" s="30" customFormat="1" ht="14.25" customHeight="1" x14ac:dyDescent="0.35"/>
    <row r="978188" spans="1:1" ht="14.25" customHeight="1" x14ac:dyDescent="0.45">
      <c r="A978188" s="31"/>
    </row>
    <row r="978194" s="30" customFormat="1" ht="14.25" customHeight="1" x14ac:dyDescent="0.35"/>
    <row r="978210" spans="1:1" ht="14.25" customHeight="1" x14ac:dyDescent="0.45">
      <c r="A978210" s="31"/>
    </row>
    <row r="978216" spans="1:1" s="30" customFormat="1" ht="14.25" customHeight="1" x14ac:dyDescent="0.35"/>
    <row r="978232" spans="1:1" ht="14.25" customHeight="1" x14ac:dyDescent="0.45">
      <c r="A978232" s="31"/>
    </row>
    <row r="978238" spans="1:1" s="30" customFormat="1" ht="14.25" customHeight="1" x14ac:dyDescent="0.35"/>
    <row r="978254" spans="1:1" ht="14.25" customHeight="1" x14ac:dyDescent="0.45">
      <c r="A978254" s="31"/>
    </row>
    <row r="978260" s="30" customFormat="1" ht="14.25" customHeight="1" x14ac:dyDescent="0.35"/>
    <row r="978276" spans="1:1" ht="14.25" customHeight="1" x14ac:dyDescent="0.45">
      <c r="A978276" s="31"/>
    </row>
    <row r="978282" spans="1:1" s="30" customFormat="1" ht="14.25" customHeight="1" x14ac:dyDescent="0.35"/>
    <row r="978298" spans="1:1" ht="14.25" customHeight="1" x14ac:dyDescent="0.45">
      <c r="A978298" s="31"/>
    </row>
    <row r="978304" spans="1:1" s="30" customFormat="1" ht="14.25" customHeight="1" x14ac:dyDescent="0.35"/>
    <row r="978320" spans="1:1" ht="14.25" customHeight="1" x14ac:dyDescent="0.45">
      <c r="A978320" s="31"/>
    </row>
    <row r="978326" s="30" customFormat="1" ht="14.25" customHeight="1" x14ac:dyDescent="0.35"/>
    <row r="978342" spans="1:1" ht="14.25" customHeight="1" x14ac:dyDescent="0.45">
      <c r="A978342" s="31"/>
    </row>
    <row r="978348" spans="1:1" s="30" customFormat="1" ht="14.25" customHeight="1" x14ac:dyDescent="0.35"/>
    <row r="978364" spans="1:1" ht="14.25" customHeight="1" x14ac:dyDescent="0.45">
      <c r="A978364" s="31"/>
    </row>
    <row r="978370" s="30" customFormat="1" ht="14.25" customHeight="1" x14ac:dyDescent="0.35"/>
    <row r="978386" spans="1:1" ht="14.25" customHeight="1" x14ac:dyDescent="0.45">
      <c r="A978386" s="31"/>
    </row>
    <row r="978392" spans="1:1" s="30" customFormat="1" ht="14.25" customHeight="1" x14ac:dyDescent="0.35"/>
    <row r="978408" spans="1:1" ht="14.25" customHeight="1" x14ac:dyDescent="0.45">
      <c r="A978408" s="31"/>
    </row>
    <row r="978414" spans="1:1" s="30" customFormat="1" ht="14.25" customHeight="1" x14ac:dyDescent="0.35"/>
    <row r="978430" spans="1:1" ht="14.25" customHeight="1" x14ac:dyDescent="0.45">
      <c r="A978430" s="31"/>
    </row>
    <row r="978436" s="30" customFormat="1" ht="14.25" customHeight="1" x14ac:dyDescent="0.35"/>
    <row r="978452" spans="1:1" ht="14.25" customHeight="1" x14ac:dyDescent="0.45">
      <c r="A978452" s="31"/>
    </row>
    <row r="978458" spans="1:1" s="30" customFormat="1" ht="14.25" customHeight="1" x14ac:dyDescent="0.35"/>
    <row r="978474" spans="1:1" ht="14.25" customHeight="1" x14ac:dyDescent="0.45">
      <c r="A978474" s="31"/>
    </row>
    <row r="978480" spans="1:1" s="30" customFormat="1" ht="14.25" customHeight="1" x14ac:dyDescent="0.35"/>
    <row r="978496" spans="1:1" ht="14.25" customHeight="1" x14ac:dyDescent="0.45">
      <c r="A978496" s="31"/>
    </row>
    <row r="978502" s="30" customFormat="1" ht="14.25" customHeight="1" x14ac:dyDescent="0.35"/>
    <row r="978518" spans="1:1" ht="14.25" customHeight="1" x14ac:dyDescent="0.45">
      <c r="A978518" s="31"/>
    </row>
    <row r="978524" spans="1:1" s="30" customFormat="1" ht="14.25" customHeight="1" x14ac:dyDescent="0.35"/>
    <row r="978540" spans="1:1" ht="14.25" customHeight="1" x14ac:dyDescent="0.45">
      <c r="A978540" s="31"/>
    </row>
    <row r="978546" s="30" customFormat="1" ht="14.25" customHeight="1" x14ac:dyDescent="0.35"/>
    <row r="978562" spans="1:1" ht="14.25" customHeight="1" x14ac:dyDescent="0.45">
      <c r="A978562" s="31"/>
    </row>
    <row r="978568" spans="1:1" s="30" customFormat="1" ht="14.25" customHeight="1" x14ac:dyDescent="0.35"/>
    <row r="978584" spans="1:1" ht="14.25" customHeight="1" x14ac:dyDescent="0.45">
      <c r="A978584" s="31"/>
    </row>
    <row r="978590" spans="1:1" s="30" customFormat="1" ht="14.25" customHeight="1" x14ac:dyDescent="0.35"/>
    <row r="978606" spans="1:1" ht="14.25" customHeight="1" x14ac:dyDescent="0.45">
      <c r="A978606" s="31"/>
    </row>
    <row r="978612" s="30" customFormat="1" ht="14.25" customHeight="1" x14ac:dyDescent="0.35"/>
    <row r="978628" spans="1:1" ht="14.25" customHeight="1" x14ac:dyDescent="0.45">
      <c r="A978628" s="31"/>
    </row>
    <row r="978634" spans="1:1" s="30" customFormat="1" ht="14.25" customHeight="1" x14ac:dyDescent="0.35"/>
    <row r="978650" spans="1:1" ht="14.25" customHeight="1" x14ac:dyDescent="0.45">
      <c r="A978650" s="31"/>
    </row>
    <row r="978656" spans="1:1" s="30" customFormat="1" ht="14.25" customHeight="1" x14ac:dyDescent="0.35"/>
    <row r="978672" spans="1:1" ht="14.25" customHeight="1" x14ac:dyDescent="0.45">
      <c r="A978672" s="31"/>
    </row>
    <row r="978678" s="30" customFormat="1" ht="14.25" customHeight="1" x14ac:dyDescent="0.35"/>
    <row r="978694" spans="1:1" ht="14.25" customHeight="1" x14ac:dyDescent="0.45">
      <c r="A978694" s="31"/>
    </row>
    <row r="978700" spans="1:1" s="30" customFormat="1" ht="14.25" customHeight="1" x14ac:dyDescent="0.35"/>
    <row r="978716" spans="1:1" ht="14.25" customHeight="1" x14ac:dyDescent="0.45">
      <c r="A978716" s="31"/>
    </row>
    <row r="978722" s="30" customFormat="1" ht="14.25" customHeight="1" x14ac:dyDescent="0.35"/>
    <row r="978738" spans="1:1" ht="14.25" customHeight="1" x14ac:dyDescent="0.45">
      <c r="A978738" s="31"/>
    </row>
    <row r="978744" spans="1:1" s="30" customFormat="1" ht="14.25" customHeight="1" x14ac:dyDescent="0.35"/>
    <row r="978760" spans="1:1" ht="14.25" customHeight="1" x14ac:dyDescent="0.45">
      <c r="A978760" s="31"/>
    </row>
    <row r="978766" spans="1:1" s="30" customFormat="1" ht="14.25" customHeight="1" x14ac:dyDescent="0.35"/>
    <row r="978782" spans="1:1" ht="14.25" customHeight="1" x14ac:dyDescent="0.45">
      <c r="A978782" s="31"/>
    </row>
    <row r="978788" s="30" customFormat="1" ht="14.25" customHeight="1" x14ac:dyDescent="0.35"/>
    <row r="978804" spans="1:1" ht="14.25" customHeight="1" x14ac:dyDescent="0.45">
      <c r="A978804" s="31"/>
    </row>
    <row r="978810" spans="1:1" s="30" customFormat="1" ht="14.25" customHeight="1" x14ac:dyDescent="0.35"/>
    <row r="978826" spans="1:1" ht="14.25" customHeight="1" x14ac:dyDescent="0.45">
      <c r="A978826" s="31"/>
    </row>
    <row r="978832" spans="1:1" s="30" customFormat="1" ht="14.25" customHeight="1" x14ac:dyDescent="0.35"/>
    <row r="978848" spans="1:1" ht="14.25" customHeight="1" x14ac:dyDescent="0.45">
      <c r="A978848" s="31"/>
    </row>
    <row r="978854" s="30" customFormat="1" ht="14.25" customHeight="1" x14ac:dyDescent="0.35"/>
    <row r="978870" spans="1:1" ht="14.25" customHeight="1" x14ac:dyDescent="0.45">
      <c r="A978870" s="31"/>
    </row>
    <row r="978876" spans="1:1" s="30" customFormat="1" ht="14.25" customHeight="1" x14ac:dyDescent="0.35"/>
    <row r="978892" spans="1:1" ht="14.25" customHeight="1" x14ac:dyDescent="0.45">
      <c r="A978892" s="31"/>
    </row>
    <row r="978898" s="30" customFormat="1" ht="14.25" customHeight="1" x14ac:dyDescent="0.35"/>
    <row r="978914" spans="1:1" ht="14.25" customHeight="1" x14ac:dyDescent="0.45">
      <c r="A978914" s="31"/>
    </row>
    <row r="978920" spans="1:1" s="30" customFormat="1" ht="14.25" customHeight="1" x14ac:dyDescent="0.35"/>
    <row r="978936" spans="1:1" ht="14.25" customHeight="1" x14ac:dyDescent="0.45">
      <c r="A978936" s="31"/>
    </row>
    <row r="978942" spans="1:1" s="30" customFormat="1" ht="14.25" customHeight="1" x14ac:dyDescent="0.35"/>
    <row r="978958" spans="1:1" ht="14.25" customHeight="1" x14ac:dyDescent="0.45">
      <c r="A978958" s="31"/>
    </row>
    <row r="978964" s="30" customFormat="1" ht="14.25" customHeight="1" x14ac:dyDescent="0.35"/>
    <row r="978980" spans="1:1" ht="14.25" customHeight="1" x14ac:dyDescent="0.45">
      <c r="A978980" s="31"/>
    </row>
    <row r="978986" spans="1:1" s="30" customFormat="1" ht="14.25" customHeight="1" x14ac:dyDescent="0.35"/>
    <row r="979002" spans="1:1" ht="14.25" customHeight="1" x14ac:dyDescent="0.45">
      <c r="A979002" s="31"/>
    </row>
    <row r="979008" spans="1:1" s="30" customFormat="1" ht="14.25" customHeight="1" x14ac:dyDescent="0.35"/>
    <row r="979024" spans="1:1" ht="14.25" customHeight="1" x14ac:dyDescent="0.45">
      <c r="A979024" s="31"/>
    </row>
    <row r="979030" s="30" customFormat="1" ht="14.25" customHeight="1" x14ac:dyDescent="0.35"/>
    <row r="979046" spans="1:1" ht="14.25" customHeight="1" x14ac:dyDescent="0.45">
      <c r="A979046" s="31"/>
    </row>
    <row r="979052" spans="1:1" s="30" customFormat="1" ht="14.25" customHeight="1" x14ac:dyDescent="0.35"/>
    <row r="979068" spans="1:1" ht="14.25" customHeight="1" x14ac:dyDescent="0.45">
      <c r="A979068" s="31"/>
    </row>
    <row r="979074" s="30" customFormat="1" ht="14.25" customHeight="1" x14ac:dyDescent="0.35"/>
    <row r="979090" spans="1:1" ht="14.25" customHeight="1" x14ac:dyDescent="0.45">
      <c r="A979090" s="31"/>
    </row>
    <row r="979096" spans="1:1" s="30" customFormat="1" ht="14.25" customHeight="1" x14ac:dyDescent="0.35"/>
    <row r="979112" spans="1:1" ht="14.25" customHeight="1" x14ac:dyDescent="0.45">
      <c r="A979112" s="31"/>
    </row>
    <row r="979118" spans="1:1" s="30" customFormat="1" ht="14.25" customHeight="1" x14ac:dyDescent="0.35"/>
    <row r="979134" spans="1:1" ht="14.25" customHeight="1" x14ac:dyDescent="0.45">
      <c r="A979134" s="31"/>
    </row>
    <row r="979140" s="30" customFormat="1" ht="14.25" customHeight="1" x14ac:dyDescent="0.35"/>
    <row r="979156" spans="1:1" ht="14.25" customHeight="1" x14ac:dyDescent="0.45">
      <c r="A979156" s="31"/>
    </row>
    <row r="979162" spans="1:1" s="30" customFormat="1" ht="14.25" customHeight="1" x14ac:dyDescent="0.35"/>
    <row r="979178" spans="1:1" ht="14.25" customHeight="1" x14ac:dyDescent="0.45">
      <c r="A979178" s="31"/>
    </row>
    <row r="979184" spans="1:1" s="30" customFormat="1" ht="14.25" customHeight="1" x14ac:dyDescent="0.35"/>
    <row r="979200" spans="1:1" ht="14.25" customHeight="1" x14ac:dyDescent="0.45">
      <c r="A979200" s="31"/>
    </row>
    <row r="979206" s="30" customFormat="1" ht="14.25" customHeight="1" x14ac:dyDescent="0.35"/>
    <row r="979222" spans="1:1" ht="14.25" customHeight="1" x14ac:dyDescent="0.45">
      <c r="A979222" s="31"/>
    </row>
    <row r="979228" spans="1:1" s="30" customFormat="1" ht="14.25" customHeight="1" x14ac:dyDescent="0.35"/>
    <row r="979244" spans="1:1" ht="14.25" customHeight="1" x14ac:dyDescent="0.45">
      <c r="A979244" s="31"/>
    </row>
    <row r="979250" s="30" customFormat="1" ht="14.25" customHeight="1" x14ac:dyDescent="0.35"/>
    <row r="979266" spans="1:1" ht="14.25" customHeight="1" x14ac:dyDescent="0.45">
      <c r="A979266" s="31"/>
    </row>
    <row r="979272" spans="1:1" s="30" customFormat="1" ht="14.25" customHeight="1" x14ac:dyDescent="0.35"/>
    <row r="979288" spans="1:1" ht="14.25" customHeight="1" x14ac:dyDescent="0.45">
      <c r="A979288" s="31"/>
    </row>
    <row r="979294" spans="1:1" s="30" customFormat="1" ht="14.25" customHeight="1" x14ac:dyDescent="0.35"/>
    <row r="979310" spans="1:1" ht="14.25" customHeight="1" x14ac:dyDescent="0.45">
      <c r="A979310" s="31"/>
    </row>
    <row r="979316" s="30" customFormat="1" ht="14.25" customHeight="1" x14ac:dyDescent="0.35"/>
    <row r="979332" spans="1:1" ht="14.25" customHeight="1" x14ac:dyDescent="0.45">
      <c r="A979332" s="31"/>
    </row>
    <row r="979338" spans="1:1" s="30" customFormat="1" ht="14.25" customHeight="1" x14ac:dyDescent="0.35"/>
    <row r="979354" spans="1:1" ht="14.25" customHeight="1" x14ac:dyDescent="0.45">
      <c r="A979354" s="31"/>
    </row>
    <row r="979360" spans="1:1" s="30" customFormat="1" ht="14.25" customHeight="1" x14ac:dyDescent="0.35"/>
    <row r="979376" spans="1:1" ht="14.25" customHeight="1" x14ac:dyDescent="0.45">
      <c r="A979376" s="31"/>
    </row>
    <row r="979382" s="30" customFormat="1" ht="14.25" customHeight="1" x14ac:dyDescent="0.35"/>
    <row r="979398" spans="1:1" ht="14.25" customHeight="1" x14ac:dyDescent="0.45">
      <c r="A979398" s="31"/>
    </row>
    <row r="979404" spans="1:1" s="30" customFormat="1" ht="14.25" customHeight="1" x14ac:dyDescent="0.35"/>
    <row r="979420" spans="1:1" ht="14.25" customHeight="1" x14ac:dyDescent="0.45">
      <c r="A979420" s="31"/>
    </row>
    <row r="979426" s="30" customFormat="1" ht="14.25" customHeight="1" x14ac:dyDescent="0.35"/>
    <row r="979442" spans="1:1" ht="14.25" customHeight="1" x14ac:dyDescent="0.45">
      <c r="A979442" s="31"/>
    </row>
    <row r="979448" spans="1:1" s="30" customFormat="1" ht="14.25" customHeight="1" x14ac:dyDescent="0.35"/>
    <row r="979464" spans="1:1" ht="14.25" customHeight="1" x14ac:dyDescent="0.45">
      <c r="A979464" s="31"/>
    </row>
    <row r="979470" spans="1:1" s="30" customFormat="1" ht="14.25" customHeight="1" x14ac:dyDescent="0.35"/>
    <row r="979486" spans="1:1" ht="14.25" customHeight="1" x14ac:dyDescent="0.45">
      <c r="A979486" s="31"/>
    </row>
    <row r="979492" s="30" customFormat="1" ht="14.25" customHeight="1" x14ac:dyDescent="0.35"/>
    <row r="979508" spans="1:1" ht="14.25" customHeight="1" x14ac:dyDescent="0.45">
      <c r="A979508" s="31"/>
    </row>
    <row r="979514" spans="1:1" s="30" customFormat="1" ht="14.25" customHeight="1" x14ac:dyDescent="0.35"/>
    <row r="979530" spans="1:1" ht="14.25" customHeight="1" x14ac:dyDescent="0.45">
      <c r="A979530" s="31"/>
    </row>
    <row r="979536" spans="1:1" s="30" customFormat="1" ht="14.25" customHeight="1" x14ac:dyDescent="0.35"/>
    <row r="979552" spans="1:1" ht="14.25" customHeight="1" x14ac:dyDescent="0.45">
      <c r="A979552" s="31"/>
    </row>
    <row r="979558" s="30" customFormat="1" ht="14.25" customHeight="1" x14ac:dyDescent="0.35"/>
    <row r="979574" spans="1:1" ht="14.25" customHeight="1" x14ac:dyDescent="0.45">
      <c r="A979574" s="31"/>
    </row>
    <row r="979580" spans="1:1" s="30" customFormat="1" ht="14.25" customHeight="1" x14ac:dyDescent="0.35"/>
    <row r="979596" spans="1:1" ht="14.25" customHeight="1" x14ac:dyDescent="0.45">
      <c r="A979596" s="31"/>
    </row>
    <row r="979602" s="30" customFormat="1" ht="14.25" customHeight="1" x14ac:dyDescent="0.35"/>
    <row r="979618" spans="1:1" ht="14.25" customHeight="1" x14ac:dyDescent="0.45">
      <c r="A979618" s="31"/>
    </row>
    <row r="979624" spans="1:1" s="30" customFormat="1" ht="14.25" customHeight="1" x14ac:dyDescent="0.35"/>
    <row r="979640" spans="1:1" ht="14.25" customHeight="1" x14ac:dyDescent="0.45">
      <c r="A979640" s="31"/>
    </row>
    <row r="979646" spans="1:1" s="30" customFormat="1" ht="14.25" customHeight="1" x14ac:dyDescent="0.35"/>
    <row r="979662" spans="1:1" ht="14.25" customHeight="1" x14ac:dyDescent="0.45">
      <c r="A979662" s="31"/>
    </row>
    <row r="979668" s="30" customFormat="1" ht="14.25" customHeight="1" x14ac:dyDescent="0.35"/>
    <row r="979684" spans="1:1" ht="14.25" customHeight="1" x14ac:dyDescent="0.45">
      <c r="A979684" s="31"/>
    </row>
    <row r="979690" spans="1:1" s="30" customFormat="1" ht="14.25" customHeight="1" x14ac:dyDescent="0.35"/>
    <row r="979706" spans="1:1" ht="14.25" customHeight="1" x14ac:dyDescent="0.45">
      <c r="A979706" s="31"/>
    </row>
    <row r="979712" spans="1:1" s="30" customFormat="1" ht="14.25" customHeight="1" x14ac:dyDescent="0.35"/>
    <row r="979728" spans="1:1" ht="14.25" customHeight="1" x14ac:dyDescent="0.45">
      <c r="A979728" s="31"/>
    </row>
    <row r="979734" s="30" customFormat="1" ht="14.25" customHeight="1" x14ac:dyDescent="0.35"/>
    <row r="979750" spans="1:1" ht="14.25" customHeight="1" x14ac:dyDescent="0.45">
      <c r="A979750" s="31"/>
    </row>
    <row r="979756" spans="1:1" s="30" customFormat="1" ht="14.25" customHeight="1" x14ac:dyDescent="0.35"/>
    <row r="979772" spans="1:1" ht="14.25" customHeight="1" x14ac:dyDescent="0.45">
      <c r="A979772" s="31"/>
    </row>
    <row r="979778" s="30" customFormat="1" ht="14.25" customHeight="1" x14ac:dyDescent="0.35"/>
    <row r="979794" spans="1:1" ht="14.25" customHeight="1" x14ac:dyDescent="0.45">
      <c r="A979794" s="31"/>
    </row>
    <row r="979800" spans="1:1" s="30" customFormat="1" ht="14.25" customHeight="1" x14ac:dyDescent="0.35"/>
    <row r="979816" spans="1:1" ht="14.25" customHeight="1" x14ac:dyDescent="0.45">
      <c r="A979816" s="31"/>
    </row>
    <row r="979822" spans="1:1" s="30" customFormat="1" ht="14.25" customHeight="1" x14ac:dyDescent="0.35"/>
    <row r="979838" spans="1:1" ht="14.25" customHeight="1" x14ac:dyDescent="0.45">
      <c r="A979838" s="31"/>
    </row>
    <row r="979844" s="30" customFormat="1" ht="14.25" customHeight="1" x14ac:dyDescent="0.35"/>
    <row r="979860" spans="1:1" ht="14.25" customHeight="1" x14ac:dyDescent="0.45">
      <c r="A979860" s="31"/>
    </row>
    <row r="979866" spans="1:1" s="30" customFormat="1" ht="14.25" customHeight="1" x14ac:dyDescent="0.35"/>
    <row r="979882" spans="1:1" ht="14.25" customHeight="1" x14ac:dyDescent="0.45">
      <c r="A979882" s="31"/>
    </row>
    <row r="979888" spans="1:1" s="30" customFormat="1" ht="14.25" customHeight="1" x14ac:dyDescent="0.35"/>
    <row r="979904" spans="1:1" ht="14.25" customHeight="1" x14ac:dyDescent="0.45">
      <c r="A979904" s="31"/>
    </row>
    <row r="979910" s="30" customFormat="1" ht="14.25" customHeight="1" x14ac:dyDescent="0.35"/>
    <row r="979926" spans="1:1" ht="14.25" customHeight="1" x14ac:dyDescent="0.45">
      <c r="A979926" s="31"/>
    </row>
    <row r="979932" spans="1:1" s="30" customFormat="1" ht="14.25" customHeight="1" x14ac:dyDescent="0.35"/>
    <row r="979948" spans="1:1" ht="14.25" customHeight="1" x14ac:dyDescent="0.45">
      <c r="A979948" s="31"/>
    </row>
    <row r="979954" s="30" customFormat="1" ht="14.25" customHeight="1" x14ac:dyDescent="0.35"/>
    <row r="979970" spans="1:1" ht="14.25" customHeight="1" x14ac:dyDescent="0.45">
      <c r="A979970" s="31"/>
    </row>
    <row r="979976" spans="1:1" s="30" customFormat="1" ht="14.25" customHeight="1" x14ac:dyDescent="0.35"/>
    <row r="979992" spans="1:1" ht="14.25" customHeight="1" x14ac:dyDescent="0.45">
      <c r="A979992" s="31"/>
    </row>
    <row r="979998" spans="1:1" s="30" customFormat="1" ht="14.25" customHeight="1" x14ac:dyDescent="0.35"/>
    <row r="980014" spans="1:1" ht="14.25" customHeight="1" x14ac:dyDescent="0.45">
      <c r="A980014" s="31"/>
    </row>
    <row r="980020" s="30" customFormat="1" ht="14.25" customHeight="1" x14ac:dyDescent="0.35"/>
    <row r="980036" spans="1:1" ht="14.25" customHeight="1" x14ac:dyDescent="0.45">
      <c r="A980036" s="31"/>
    </row>
    <row r="980042" spans="1:1" s="30" customFormat="1" ht="14.25" customHeight="1" x14ac:dyDescent="0.35"/>
    <row r="980058" spans="1:1" ht="14.25" customHeight="1" x14ac:dyDescent="0.45">
      <c r="A980058" s="31"/>
    </row>
    <row r="980064" spans="1:1" s="30" customFormat="1" ht="14.25" customHeight="1" x14ac:dyDescent="0.35"/>
    <row r="980080" spans="1:1" ht="14.25" customHeight="1" x14ac:dyDescent="0.45">
      <c r="A980080" s="31"/>
    </row>
    <row r="980086" s="30" customFormat="1" ht="14.25" customHeight="1" x14ac:dyDescent="0.35"/>
    <row r="980102" spans="1:1" ht="14.25" customHeight="1" x14ac:dyDescent="0.45">
      <c r="A980102" s="31"/>
    </row>
    <row r="980108" spans="1:1" s="30" customFormat="1" ht="14.25" customHeight="1" x14ac:dyDescent="0.35"/>
    <row r="980124" spans="1:1" ht="14.25" customHeight="1" x14ac:dyDescent="0.45">
      <c r="A980124" s="31"/>
    </row>
    <row r="980130" s="30" customFormat="1" ht="14.25" customHeight="1" x14ac:dyDescent="0.35"/>
    <row r="980146" spans="1:1" ht="14.25" customHeight="1" x14ac:dyDescent="0.45">
      <c r="A980146" s="31"/>
    </row>
    <row r="980152" spans="1:1" s="30" customFormat="1" ht="14.25" customHeight="1" x14ac:dyDescent="0.35"/>
    <row r="980168" spans="1:1" ht="14.25" customHeight="1" x14ac:dyDescent="0.45">
      <c r="A980168" s="31"/>
    </row>
    <row r="980174" spans="1:1" s="30" customFormat="1" ht="14.25" customHeight="1" x14ac:dyDescent="0.35"/>
    <row r="980190" spans="1:1" ht="14.25" customHeight="1" x14ac:dyDescent="0.45">
      <c r="A980190" s="31"/>
    </row>
    <row r="980196" s="30" customFormat="1" ht="14.25" customHeight="1" x14ac:dyDescent="0.35"/>
    <row r="980212" spans="1:1" ht="14.25" customHeight="1" x14ac:dyDescent="0.45">
      <c r="A980212" s="31"/>
    </row>
    <row r="980218" spans="1:1" s="30" customFormat="1" ht="14.25" customHeight="1" x14ac:dyDescent="0.35"/>
    <row r="980234" spans="1:1" ht="14.25" customHeight="1" x14ac:dyDescent="0.45">
      <c r="A980234" s="31"/>
    </row>
    <row r="980240" spans="1:1" s="30" customFormat="1" ht="14.25" customHeight="1" x14ac:dyDescent="0.35"/>
    <row r="980256" spans="1:1" ht="14.25" customHeight="1" x14ac:dyDescent="0.45">
      <c r="A980256" s="31"/>
    </row>
    <row r="980262" s="30" customFormat="1" ht="14.25" customHeight="1" x14ac:dyDescent="0.35"/>
    <row r="980278" spans="1:1" ht="14.25" customHeight="1" x14ac:dyDescent="0.45">
      <c r="A980278" s="31"/>
    </row>
    <row r="980284" spans="1:1" s="30" customFormat="1" ht="14.25" customHeight="1" x14ac:dyDescent="0.35"/>
    <row r="980300" spans="1:1" ht="14.25" customHeight="1" x14ac:dyDescent="0.45">
      <c r="A980300" s="31"/>
    </row>
    <row r="980306" s="30" customFormat="1" ht="14.25" customHeight="1" x14ac:dyDescent="0.35"/>
    <row r="980322" spans="1:1" ht="14.25" customHeight="1" x14ac:dyDescent="0.45">
      <c r="A980322" s="31"/>
    </row>
    <row r="980328" spans="1:1" s="30" customFormat="1" ht="14.25" customHeight="1" x14ac:dyDescent="0.35"/>
    <row r="980344" spans="1:1" ht="14.25" customHeight="1" x14ac:dyDescent="0.45">
      <c r="A980344" s="31"/>
    </row>
    <row r="980350" spans="1:1" s="30" customFormat="1" ht="14.25" customHeight="1" x14ac:dyDescent="0.35"/>
    <row r="980366" spans="1:1" ht="14.25" customHeight="1" x14ac:dyDescent="0.45">
      <c r="A980366" s="31"/>
    </row>
    <row r="980372" s="30" customFormat="1" ht="14.25" customHeight="1" x14ac:dyDescent="0.35"/>
    <row r="980388" spans="1:1" ht="14.25" customHeight="1" x14ac:dyDescent="0.45">
      <c r="A980388" s="31"/>
    </row>
    <row r="980394" spans="1:1" s="30" customFormat="1" ht="14.25" customHeight="1" x14ac:dyDescent="0.35"/>
    <row r="980410" spans="1:1" ht="14.25" customHeight="1" x14ac:dyDescent="0.45">
      <c r="A980410" s="31"/>
    </row>
    <row r="980416" spans="1:1" s="30" customFormat="1" ht="14.25" customHeight="1" x14ac:dyDescent="0.35"/>
    <row r="980432" spans="1:1" ht="14.25" customHeight="1" x14ac:dyDescent="0.45">
      <c r="A980432" s="31"/>
    </row>
    <row r="980438" s="30" customFormat="1" ht="14.25" customHeight="1" x14ac:dyDescent="0.35"/>
    <row r="980454" spans="1:1" ht="14.25" customHeight="1" x14ac:dyDescent="0.45">
      <c r="A980454" s="31"/>
    </row>
    <row r="980460" spans="1:1" s="30" customFormat="1" ht="14.25" customHeight="1" x14ac:dyDescent="0.35"/>
    <row r="980476" spans="1:1" ht="14.25" customHeight="1" x14ac:dyDescent="0.45">
      <c r="A980476" s="31"/>
    </row>
    <row r="980482" s="30" customFormat="1" ht="14.25" customHeight="1" x14ac:dyDescent="0.35"/>
    <row r="980498" spans="1:1" ht="14.25" customHeight="1" x14ac:dyDescent="0.45">
      <c r="A980498" s="31"/>
    </row>
    <row r="980504" spans="1:1" s="30" customFormat="1" ht="14.25" customHeight="1" x14ac:dyDescent="0.35"/>
    <row r="980520" spans="1:1" ht="14.25" customHeight="1" x14ac:dyDescent="0.45">
      <c r="A980520" s="31"/>
    </row>
    <row r="980526" spans="1:1" s="30" customFormat="1" ht="14.25" customHeight="1" x14ac:dyDescent="0.35"/>
    <row r="980542" spans="1:1" ht="14.25" customHeight="1" x14ac:dyDescent="0.45">
      <c r="A980542" s="31"/>
    </row>
    <row r="980548" s="30" customFormat="1" ht="14.25" customHeight="1" x14ac:dyDescent="0.35"/>
    <row r="980564" spans="1:1" ht="14.25" customHeight="1" x14ac:dyDescent="0.45">
      <c r="A980564" s="31"/>
    </row>
    <row r="980570" spans="1:1" s="30" customFormat="1" ht="14.25" customHeight="1" x14ac:dyDescent="0.35"/>
    <row r="980586" spans="1:1" ht="14.25" customHeight="1" x14ac:dyDescent="0.45">
      <c r="A980586" s="31"/>
    </row>
    <row r="980592" spans="1:1" s="30" customFormat="1" ht="14.25" customHeight="1" x14ac:dyDescent="0.35"/>
    <row r="980608" spans="1:1" ht="14.25" customHeight="1" x14ac:dyDescent="0.45">
      <c r="A980608" s="31"/>
    </row>
    <row r="980614" s="30" customFormat="1" ht="14.25" customHeight="1" x14ac:dyDescent="0.35"/>
    <row r="980630" spans="1:1" ht="14.25" customHeight="1" x14ac:dyDescent="0.45">
      <c r="A980630" s="31"/>
    </row>
    <row r="980636" spans="1:1" s="30" customFormat="1" ht="14.25" customHeight="1" x14ac:dyDescent="0.35"/>
    <row r="980652" spans="1:1" ht="14.25" customHeight="1" x14ac:dyDescent="0.45">
      <c r="A980652" s="31"/>
    </row>
    <row r="980658" s="30" customFormat="1" ht="14.25" customHeight="1" x14ac:dyDescent="0.35"/>
    <row r="980674" spans="1:1" ht="14.25" customHeight="1" x14ac:dyDescent="0.45">
      <c r="A980674" s="31"/>
    </row>
    <row r="980680" spans="1:1" s="30" customFormat="1" ht="14.25" customHeight="1" x14ac:dyDescent="0.35"/>
    <row r="980696" spans="1:1" ht="14.25" customHeight="1" x14ac:dyDescent="0.45">
      <c r="A980696" s="31"/>
    </row>
    <row r="980702" spans="1:1" s="30" customFormat="1" ht="14.25" customHeight="1" x14ac:dyDescent="0.35"/>
    <row r="980718" spans="1:1" ht="14.25" customHeight="1" x14ac:dyDescent="0.45">
      <c r="A980718" s="31"/>
    </row>
    <row r="980724" s="30" customFormat="1" ht="14.25" customHeight="1" x14ac:dyDescent="0.35"/>
    <row r="980740" spans="1:1" ht="14.25" customHeight="1" x14ac:dyDescent="0.45">
      <c r="A980740" s="31"/>
    </row>
    <row r="980746" spans="1:1" s="30" customFormat="1" ht="14.25" customHeight="1" x14ac:dyDescent="0.35"/>
    <row r="980762" spans="1:1" ht="14.25" customHeight="1" x14ac:dyDescent="0.45">
      <c r="A980762" s="31"/>
    </row>
    <row r="980768" spans="1:1" s="30" customFormat="1" ht="14.25" customHeight="1" x14ac:dyDescent="0.35"/>
    <row r="980784" spans="1:1" ht="14.25" customHeight="1" x14ac:dyDescent="0.45">
      <c r="A980784" s="31"/>
    </row>
    <row r="980790" s="30" customFormat="1" ht="14.25" customHeight="1" x14ac:dyDescent="0.35"/>
    <row r="980806" spans="1:1" ht="14.25" customHeight="1" x14ac:dyDescent="0.45">
      <c r="A980806" s="31"/>
    </row>
    <row r="980812" spans="1:1" s="30" customFormat="1" ht="14.25" customHeight="1" x14ac:dyDescent="0.35"/>
    <row r="980828" spans="1:1" ht="14.25" customHeight="1" x14ac:dyDescent="0.45">
      <c r="A980828" s="31"/>
    </row>
    <row r="980834" s="30" customFormat="1" ht="14.25" customHeight="1" x14ac:dyDescent="0.35"/>
    <row r="980850" spans="1:1" ht="14.25" customHeight="1" x14ac:dyDescent="0.45">
      <c r="A980850" s="31"/>
    </row>
    <row r="980856" spans="1:1" s="30" customFormat="1" ht="14.25" customHeight="1" x14ac:dyDescent="0.35"/>
    <row r="980872" spans="1:1" ht="14.25" customHeight="1" x14ac:dyDescent="0.45">
      <c r="A980872" s="31"/>
    </row>
    <row r="980878" spans="1:1" s="30" customFormat="1" ht="14.25" customHeight="1" x14ac:dyDescent="0.35"/>
    <row r="980894" spans="1:1" ht="14.25" customHeight="1" x14ac:dyDescent="0.45">
      <c r="A980894" s="31"/>
    </row>
    <row r="980900" s="30" customFormat="1" ht="14.25" customHeight="1" x14ac:dyDescent="0.35"/>
    <row r="980916" spans="1:1" ht="14.25" customHeight="1" x14ac:dyDescent="0.45">
      <c r="A980916" s="31"/>
    </row>
    <row r="980922" spans="1:1" s="30" customFormat="1" ht="14.25" customHeight="1" x14ac:dyDescent="0.35"/>
    <row r="980938" spans="1:1" ht="14.25" customHeight="1" x14ac:dyDescent="0.45">
      <c r="A980938" s="31"/>
    </row>
    <row r="980944" spans="1:1" s="30" customFormat="1" ht="14.25" customHeight="1" x14ac:dyDescent="0.35"/>
    <row r="980960" spans="1:1" ht="14.25" customHeight="1" x14ac:dyDescent="0.45">
      <c r="A980960" s="31"/>
    </row>
    <row r="980966" s="30" customFormat="1" ht="14.25" customHeight="1" x14ac:dyDescent="0.35"/>
    <row r="980982" spans="1:1" ht="14.25" customHeight="1" x14ac:dyDescent="0.45">
      <c r="A980982" s="31"/>
    </row>
    <row r="980988" spans="1:1" s="30" customFormat="1" ht="14.25" customHeight="1" x14ac:dyDescent="0.35"/>
    <row r="981004" spans="1:1" ht="14.25" customHeight="1" x14ac:dyDescent="0.45">
      <c r="A981004" s="31"/>
    </row>
    <row r="981010" s="30" customFormat="1" ht="14.25" customHeight="1" x14ac:dyDescent="0.35"/>
    <row r="981026" spans="1:1" ht="14.25" customHeight="1" x14ac:dyDescent="0.45">
      <c r="A981026" s="31"/>
    </row>
    <row r="981032" spans="1:1" s="30" customFormat="1" ht="14.25" customHeight="1" x14ac:dyDescent="0.35"/>
    <row r="981048" spans="1:1" ht="14.25" customHeight="1" x14ac:dyDescent="0.45">
      <c r="A981048" s="31"/>
    </row>
    <row r="981054" spans="1:1" s="30" customFormat="1" ht="14.25" customHeight="1" x14ac:dyDescent="0.35"/>
    <row r="981070" spans="1:1" ht="14.25" customHeight="1" x14ac:dyDescent="0.45">
      <c r="A981070" s="31"/>
    </row>
    <row r="981076" s="30" customFormat="1" ht="14.25" customHeight="1" x14ac:dyDescent="0.35"/>
    <row r="981092" spans="1:1" ht="14.25" customHeight="1" x14ac:dyDescent="0.45">
      <c r="A981092" s="31"/>
    </row>
    <row r="981098" spans="1:1" s="30" customFormat="1" ht="14.25" customHeight="1" x14ac:dyDescent="0.35"/>
    <row r="981114" spans="1:1" ht="14.25" customHeight="1" x14ac:dyDescent="0.45">
      <c r="A981114" s="31"/>
    </row>
    <row r="981120" spans="1:1" s="30" customFormat="1" ht="14.25" customHeight="1" x14ac:dyDescent="0.35"/>
    <row r="981136" spans="1:1" ht="14.25" customHeight="1" x14ac:dyDescent="0.45">
      <c r="A981136" s="31"/>
    </row>
    <row r="981142" s="30" customFormat="1" ht="14.25" customHeight="1" x14ac:dyDescent="0.35"/>
    <row r="981158" spans="1:1" ht="14.25" customHeight="1" x14ac:dyDescent="0.45">
      <c r="A981158" s="31"/>
    </row>
    <row r="981164" spans="1:1" s="30" customFormat="1" ht="14.25" customHeight="1" x14ac:dyDescent="0.35"/>
    <row r="981180" spans="1:1" ht="14.25" customHeight="1" x14ac:dyDescent="0.45">
      <c r="A981180" s="31"/>
    </row>
    <row r="981186" s="30" customFormat="1" ht="14.25" customHeight="1" x14ac:dyDescent="0.35"/>
    <row r="981202" spans="1:1" ht="14.25" customHeight="1" x14ac:dyDescent="0.45">
      <c r="A981202" s="31"/>
    </row>
    <row r="981208" spans="1:1" s="30" customFormat="1" ht="14.25" customHeight="1" x14ac:dyDescent="0.35"/>
    <row r="981224" spans="1:1" ht="14.25" customHeight="1" x14ac:dyDescent="0.45">
      <c r="A981224" s="31"/>
    </row>
    <row r="981230" spans="1:1" s="30" customFormat="1" ht="14.25" customHeight="1" x14ac:dyDescent="0.35"/>
    <row r="981246" spans="1:1" ht="14.25" customHeight="1" x14ac:dyDescent="0.45">
      <c r="A981246" s="31"/>
    </row>
    <row r="981252" s="30" customFormat="1" ht="14.25" customHeight="1" x14ac:dyDescent="0.35"/>
    <row r="981268" spans="1:1" ht="14.25" customHeight="1" x14ac:dyDescent="0.45">
      <c r="A981268" s="31"/>
    </row>
    <row r="981274" spans="1:1" s="30" customFormat="1" ht="14.25" customHeight="1" x14ac:dyDescent="0.35"/>
    <row r="981290" spans="1:1" ht="14.25" customHeight="1" x14ac:dyDescent="0.45">
      <c r="A981290" s="31"/>
    </row>
    <row r="981296" spans="1:1" s="30" customFormat="1" ht="14.25" customHeight="1" x14ac:dyDescent="0.35"/>
    <row r="981312" spans="1:1" ht="14.25" customHeight="1" x14ac:dyDescent="0.45">
      <c r="A981312" s="31"/>
    </row>
    <row r="981318" s="30" customFormat="1" ht="14.25" customHeight="1" x14ac:dyDescent="0.35"/>
    <row r="981334" spans="1:1" ht="14.25" customHeight="1" x14ac:dyDescent="0.45">
      <c r="A981334" s="31"/>
    </row>
    <row r="981340" spans="1:1" s="30" customFormat="1" ht="14.25" customHeight="1" x14ac:dyDescent="0.35"/>
    <row r="981356" spans="1:1" ht="14.25" customHeight="1" x14ac:dyDescent="0.45">
      <c r="A981356" s="31"/>
    </row>
    <row r="981362" s="30" customFormat="1" ht="14.25" customHeight="1" x14ac:dyDescent="0.35"/>
    <row r="981378" spans="1:1" ht="14.25" customHeight="1" x14ac:dyDescent="0.45">
      <c r="A981378" s="31"/>
    </row>
    <row r="981384" spans="1:1" s="30" customFormat="1" ht="14.25" customHeight="1" x14ac:dyDescent="0.35"/>
    <row r="981400" spans="1:1" ht="14.25" customHeight="1" x14ac:dyDescent="0.45">
      <c r="A981400" s="31"/>
    </row>
    <row r="981406" spans="1:1" s="30" customFormat="1" ht="14.25" customHeight="1" x14ac:dyDescent="0.35"/>
    <row r="981422" spans="1:1" ht="14.25" customHeight="1" x14ac:dyDescent="0.45">
      <c r="A981422" s="31"/>
    </row>
    <row r="981428" s="30" customFormat="1" ht="14.25" customHeight="1" x14ac:dyDescent="0.35"/>
    <row r="981444" spans="1:1" ht="14.25" customHeight="1" x14ac:dyDescent="0.45">
      <c r="A981444" s="31"/>
    </row>
    <row r="981450" spans="1:1" s="30" customFormat="1" ht="14.25" customHeight="1" x14ac:dyDescent="0.35"/>
    <row r="981466" spans="1:1" ht="14.25" customHeight="1" x14ac:dyDescent="0.45">
      <c r="A981466" s="31"/>
    </row>
    <row r="981472" spans="1:1" s="30" customFormat="1" ht="14.25" customHeight="1" x14ac:dyDescent="0.35"/>
    <row r="981488" spans="1:1" ht="14.25" customHeight="1" x14ac:dyDescent="0.45">
      <c r="A981488" s="31"/>
    </row>
    <row r="981494" s="30" customFormat="1" ht="14.25" customHeight="1" x14ac:dyDescent="0.35"/>
    <row r="981510" spans="1:1" ht="14.25" customHeight="1" x14ac:dyDescent="0.45">
      <c r="A981510" s="31"/>
    </row>
    <row r="981516" spans="1:1" s="30" customFormat="1" ht="14.25" customHeight="1" x14ac:dyDescent="0.35"/>
    <row r="981532" spans="1:1" ht="14.25" customHeight="1" x14ac:dyDescent="0.45">
      <c r="A981532" s="31"/>
    </row>
    <row r="981538" s="30" customFormat="1" ht="14.25" customHeight="1" x14ac:dyDescent="0.35"/>
    <row r="981554" spans="1:1" ht="14.25" customHeight="1" x14ac:dyDescent="0.45">
      <c r="A981554" s="31"/>
    </row>
    <row r="981560" spans="1:1" s="30" customFormat="1" ht="14.25" customHeight="1" x14ac:dyDescent="0.35"/>
    <row r="981576" spans="1:1" ht="14.25" customHeight="1" x14ac:dyDescent="0.45">
      <c r="A981576" s="31"/>
    </row>
    <row r="981582" spans="1:1" s="30" customFormat="1" ht="14.25" customHeight="1" x14ac:dyDescent="0.35"/>
    <row r="981598" spans="1:1" ht="14.25" customHeight="1" x14ac:dyDescent="0.45">
      <c r="A981598" s="31"/>
    </row>
    <row r="981604" s="30" customFormat="1" ht="14.25" customHeight="1" x14ac:dyDescent="0.35"/>
    <row r="981620" spans="1:1" ht="14.25" customHeight="1" x14ac:dyDescent="0.45">
      <c r="A981620" s="31"/>
    </row>
    <row r="981626" spans="1:1" s="30" customFormat="1" ht="14.25" customHeight="1" x14ac:dyDescent="0.35"/>
    <row r="981642" spans="1:1" ht="14.25" customHeight="1" x14ac:dyDescent="0.45">
      <c r="A981642" s="31"/>
    </row>
    <row r="981648" spans="1:1" s="30" customFormat="1" ht="14.25" customHeight="1" x14ac:dyDescent="0.35"/>
    <row r="981664" spans="1:1" ht="14.25" customHeight="1" x14ac:dyDescent="0.45">
      <c r="A981664" s="31"/>
    </row>
    <row r="981670" s="30" customFormat="1" ht="14.25" customHeight="1" x14ac:dyDescent="0.35"/>
    <row r="981686" spans="1:1" ht="14.25" customHeight="1" x14ac:dyDescent="0.45">
      <c r="A981686" s="31"/>
    </row>
    <row r="981692" spans="1:1" s="30" customFormat="1" ht="14.25" customHeight="1" x14ac:dyDescent="0.35"/>
    <row r="981708" spans="1:1" ht="14.25" customHeight="1" x14ac:dyDescent="0.45">
      <c r="A981708" s="31"/>
    </row>
    <row r="981714" s="30" customFormat="1" ht="14.25" customHeight="1" x14ac:dyDescent="0.35"/>
    <row r="981730" spans="1:1" ht="14.25" customHeight="1" x14ac:dyDescent="0.45">
      <c r="A981730" s="31"/>
    </row>
    <row r="981736" spans="1:1" s="30" customFormat="1" ht="14.25" customHeight="1" x14ac:dyDescent="0.35"/>
    <row r="981752" spans="1:1" ht="14.25" customHeight="1" x14ac:dyDescent="0.45">
      <c r="A981752" s="31"/>
    </row>
    <row r="981758" spans="1:1" s="30" customFormat="1" ht="14.25" customHeight="1" x14ac:dyDescent="0.35"/>
    <row r="981774" spans="1:1" ht="14.25" customHeight="1" x14ac:dyDescent="0.45">
      <c r="A981774" s="31"/>
    </row>
    <row r="981780" s="30" customFormat="1" ht="14.25" customHeight="1" x14ac:dyDescent="0.35"/>
    <row r="981796" spans="1:1" ht="14.25" customHeight="1" x14ac:dyDescent="0.45">
      <c r="A981796" s="31"/>
    </row>
    <row r="981802" spans="1:1" s="30" customFormat="1" ht="14.25" customHeight="1" x14ac:dyDescent="0.35"/>
    <row r="981818" spans="1:1" ht="14.25" customHeight="1" x14ac:dyDescent="0.45">
      <c r="A981818" s="31"/>
    </row>
    <row r="981824" spans="1:1" s="30" customFormat="1" ht="14.25" customHeight="1" x14ac:dyDescent="0.35"/>
    <row r="981840" spans="1:1" ht="14.25" customHeight="1" x14ac:dyDescent="0.45">
      <c r="A981840" s="31"/>
    </row>
    <row r="981846" s="30" customFormat="1" ht="14.25" customHeight="1" x14ac:dyDescent="0.35"/>
    <row r="981862" spans="1:1" ht="14.25" customHeight="1" x14ac:dyDescent="0.45">
      <c r="A981862" s="31"/>
    </row>
    <row r="981868" spans="1:1" s="30" customFormat="1" ht="14.25" customHeight="1" x14ac:dyDescent="0.35"/>
    <row r="981884" spans="1:1" ht="14.25" customHeight="1" x14ac:dyDescent="0.45">
      <c r="A981884" s="31"/>
    </row>
    <row r="981890" s="30" customFormat="1" ht="14.25" customHeight="1" x14ac:dyDescent="0.35"/>
    <row r="981906" spans="1:1" ht="14.25" customHeight="1" x14ac:dyDescent="0.45">
      <c r="A981906" s="31"/>
    </row>
    <row r="981912" spans="1:1" s="30" customFormat="1" ht="14.25" customHeight="1" x14ac:dyDescent="0.35"/>
    <row r="981928" spans="1:1" ht="14.25" customHeight="1" x14ac:dyDescent="0.45">
      <c r="A981928" s="31"/>
    </row>
    <row r="981934" spans="1:1" s="30" customFormat="1" ht="14.25" customHeight="1" x14ac:dyDescent="0.35"/>
    <row r="981950" spans="1:1" ht="14.25" customHeight="1" x14ac:dyDescent="0.45">
      <c r="A981950" s="31"/>
    </row>
    <row r="981956" s="30" customFormat="1" ht="14.25" customHeight="1" x14ac:dyDescent="0.35"/>
    <row r="981972" spans="1:1" ht="14.25" customHeight="1" x14ac:dyDescent="0.45">
      <c r="A981972" s="31"/>
    </row>
    <row r="981978" spans="1:1" s="30" customFormat="1" ht="14.25" customHeight="1" x14ac:dyDescent="0.35"/>
    <row r="981994" spans="1:1" ht="14.25" customHeight="1" x14ac:dyDescent="0.45">
      <c r="A981994" s="31"/>
    </row>
    <row r="982000" spans="1:1" s="30" customFormat="1" ht="14.25" customHeight="1" x14ac:dyDescent="0.35"/>
    <row r="982016" spans="1:1" ht="14.25" customHeight="1" x14ac:dyDescent="0.45">
      <c r="A982016" s="31"/>
    </row>
    <row r="982022" s="30" customFormat="1" ht="14.25" customHeight="1" x14ac:dyDescent="0.35"/>
    <row r="982038" spans="1:1" ht="14.25" customHeight="1" x14ac:dyDescent="0.45">
      <c r="A982038" s="31"/>
    </row>
    <row r="982044" spans="1:1" s="30" customFormat="1" ht="14.25" customHeight="1" x14ac:dyDescent="0.35"/>
    <row r="982060" spans="1:1" ht="14.25" customHeight="1" x14ac:dyDescent="0.45">
      <c r="A982060" s="31"/>
    </row>
    <row r="982066" s="30" customFormat="1" ht="14.25" customHeight="1" x14ac:dyDescent="0.35"/>
    <row r="982082" spans="1:1" ht="14.25" customHeight="1" x14ac:dyDescent="0.45">
      <c r="A982082" s="31"/>
    </row>
    <row r="982088" spans="1:1" s="30" customFormat="1" ht="14.25" customHeight="1" x14ac:dyDescent="0.35"/>
    <row r="982104" spans="1:1" ht="14.25" customHeight="1" x14ac:dyDescent="0.45">
      <c r="A982104" s="31"/>
    </row>
    <row r="982110" spans="1:1" s="30" customFormat="1" ht="14.25" customHeight="1" x14ac:dyDescent="0.35"/>
    <row r="982126" spans="1:1" ht="14.25" customHeight="1" x14ac:dyDescent="0.45">
      <c r="A982126" s="31"/>
    </row>
    <row r="982132" s="30" customFormat="1" ht="14.25" customHeight="1" x14ac:dyDescent="0.35"/>
    <row r="982148" spans="1:1" ht="14.25" customHeight="1" x14ac:dyDescent="0.45">
      <c r="A982148" s="31"/>
    </row>
    <row r="982154" spans="1:1" s="30" customFormat="1" ht="14.25" customHeight="1" x14ac:dyDescent="0.35"/>
    <row r="982170" spans="1:1" ht="14.25" customHeight="1" x14ac:dyDescent="0.45">
      <c r="A982170" s="31"/>
    </row>
    <row r="982176" spans="1:1" s="30" customFormat="1" ht="14.25" customHeight="1" x14ac:dyDescent="0.35"/>
    <row r="982192" spans="1:1" ht="14.25" customHeight="1" x14ac:dyDescent="0.45">
      <c r="A982192" s="31"/>
    </row>
    <row r="982198" s="30" customFormat="1" ht="14.25" customHeight="1" x14ac:dyDescent="0.35"/>
    <row r="982214" spans="1:1" ht="14.25" customHeight="1" x14ac:dyDescent="0.45">
      <c r="A982214" s="31"/>
    </row>
    <row r="982220" spans="1:1" s="30" customFormat="1" ht="14.25" customHeight="1" x14ac:dyDescent="0.35"/>
    <row r="982236" spans="1:1" ht="14.25" customHeight="1" x14ac:dyDescent="0.45">
      <c r="A982236" s="31"/>
    </row>
    <row r="982242" s="30" customFormat="1" ht="14.25" customHeight="1" x14ac:dyDescent="0.35"/>
    <row r="982258" spans="1:1" ht="14.25" customHeight="1" x14ac:dyDescent="0.45">
      <c r="A982258" s="31"/>
    </row>
    <row r="982264" spans="1:1" s="30" customFormat="1" ht="14.25" customHeight="1" x14ac:dyDescent="0.35"/>
    <row r="982280" spans="1:1" ht="14.25" customHeight="1" x14ac:dyDescent="0.45">
      <c r="A982280" s="31"/>
    </row>
    <row r="982286" spans="1:1" s="30" customFormat="1" ht="14.25" customHeight="1" x14ac:dyDescent="0.35"/>
    <row r="982302" spans="1:1" ht="14.25" customHeight="1" x14ac:dyDescent="0.45">
      <c r="A982302" s="31"/>
    </row>
    <row r="982308" s="30" customFormat="1" ht="14.25" customHeight="1" x14ac:dyDescent="0.35"/>
    <row r="982324" spans="1:1" ht="14.25" customHeight="1" x14ac:dyDescent="0.45">
      <c r="A982324" s="31"/>
    </row>
    <row r="982330" spans="1:1" s="30" customFormat="1" ht="14.25" customHeight="1" x14ac:dyDescent="0.35"/>
    <row r="982346" spans="1:1" ht="14.25" customHeight="1" x14ac:dyDescent="0.45">
      <c r="A982346" s="31"/>
    </row>
    <row r="982352" spans="1:1" s="30" customFormat="1" ht="14.25" customHeight="1" x14ac:dyDescent="0.35"/>
    <row r="982368" spans="1:1" ht="14.25" customHeight="1" x14ac:dyDescent="0.45">
      <c r="A982368" s="31"/>
    </row>
    <row r="982374" s="30" customFormat="1" ht="14.25" customHeight="1" x14ac:dyDescent="0.35"/>
    <row r="982390" spans="1:1" ht="14.25" customHeight="1" x14ac:dyDescent="0.45">
      <c r="A982390" s="31"/>
    </row>
    <row r="982396" spans="1:1" s="30" customFormat="1" ht="14.25" customHeight="1" x14ac:dyDescent="0.35"/>
    <row r="982412" spans="1:1" ht="14.25" customHeight="1" x14ac:dyDescent="0.45">
      <c r="A982412" s="31"/>
    </row>
    <row r="982418" s="30" customFormat="1" ht="14.25" customHeight="1" x14ac:dyDescent="0.35"/>
    <row r="982434" spans="1:1" ht="14.25" customHeight="1" x14ac:dyDescent="0.45">
      <c r="A982434" s="31"/>
    </row>
    <row r="982440" spans="1:1" s="30" customFormat="1" ht="14.25" customHeight="1" x14ac:dyDescent="0.35"/>
    <row r="982456" spans="1:1" ht="14.25" customHeight="1" x14ac:dyDescent="0.45">
      <c r="A982456" s="31"/>
    </row>
    <row r="982462" spans="1:1" s="30" customFormat="1" ht="14.25" customHeight="1" x14ac:dyDescent="0.35"/>
    <row r="982478" spans="1:1" ht="14.25" customHeight="1" x14ac:dyDescent="0.45">
      <c r="A982478" s="31"/>
    </row>
    <row r="982484" s="30" customFormat="1" ht="14.25" customHeight="1" x14ac:dyDescent="0.35"/>
    <row r="982500" spans="1:1" ht="14.25" customHeight="1" x14ac:dyDescent="0.45">
      <c r="A982500" s="31"/>
    </row>
    <row r="982506" spans="1:1" s="30" customFormat="1" ht="14.25" customHeight="1" x14ac:dyDescent="0.35"/>
    <row r="982522" spans="1:1" ht="14.25" customHeight="1" x14ac:dyDescent="0.45">
      <c r="A982522" s="31"/>
    </row>
    <row r="982528" spans="1:1" s="30" customFormat="1" ht="14.25" customHeight="1" x14ac:dyDescent="0.35"/>
    <row r="982544" spans="1:1" ht="14.25" customHeight="1" x14ac:dyDescent="0.45">
      <c r="A982544" s="31"/>
    </row>
    <row r="982550" s="30" customFormat="1" ht="14.25" customHeight="1" x14ac:dyDescent="0.35"/>
    <row r="982566" spans="1:1" ht="14.25" customHeight="1" x14ac:dyDescent="0.45">
      <c r="A982566" s="31"/>
    </row>
    <row r="982572" spans="1:1" s="30" customFormat="1" ht="14.25" customHeight="1" x14ac:dyDescent="0.35"/>
    <row r="982588" spans="1:1" ht="14.25" customHeight="1" x14ac:dyDescent="0.45">
      <c r="A982588" s="31"/>
    </row>
    <row r="982594" s="30" customFormat="1" ht="14.25" customHeight="1" x14ac:dyDescent="0.35"/>
    <row r="982610" spans="1:1" ht="14.25" customHeight="1" x14ac:dyDescent="0.45">
      <c r="A982610" s="31"/>
    </row>
    <row r="982616" spans="1:1" s="30" customFormat="1" ht="14.25" customHeight="1" x14ac:dyDescent="0.35"/>
    <row r="982632" spans="1:1" ht="14.25" customHeight="1" x14ac:dyDescent="0.45">
      <c r="A982632" s="31"/>
    </row>
    <row r="982638" spans="1:1" s="30" customFormat="1" ht="14.25" customHeight="1" x14ac:dyDescent="0.35"/>
    <row r="982654" spans="1:1" ht="14.25" customHeight="1" x14ac:dyDescent="0.45">
      <c r="A982654" s="31"/>
    </row>
    <row r="982660" s="30" customFormat="1" ht="14.25" customHeight="1" x14ac:dyDescent="0.35"/>
    <row r="982676" spans="1:1" ht="14.25" customHeight="1" x14ac:dyDescent="0.45">
      <c r="A982676" s="31"/>
    </row>
    <row r="982682" spans="1:1" s="30" customFormat="1" ht="14.25" customHeight="1" x14ac:dyDescent="0.35"/>
    <row r="982698" spans="1:1" ht="14.25" customHeight="1" x14ac:dyDescent="0.45">
      <c r="A982698" s="31"/>
    </row>
    <row r="982704" spans="1:1" s="30" customFormat="1" ht="14.25" customHeight="1" x14ac:dyDescent="0.35"/>
    <row r="982720" spans="1:1" ht="14.25" customHeight="1" x14ac:dyDescent="0.45">
      <c r="A982720" s="31"/>
    </row>
    <row r="982726" s="30" customFormat="1" ht="14.25" customHeight="1" x14ac:dyDescent="0.35"/>
    <row r="982742" spans="1:1" ht="14.25" customHeight="1" x14ac:dyDescent="0.45">
      <c r="A982742" s="31"/>
    </row>
    <row r="982748" spans="1:1" s="30" customFormat="1" ht="14.25" customHeight="1" x14ac:dyDescent="0.35"/>
    <row r="982764" spans="1:1" ht="14.25" customHeight="1" x14ac:dyDescent="0.45">
      <c r="A982764" s="31"/>
    </row>
    <row r="982770" s="30" customFormat="1" ht="14.25" customHeight="1" x14ac:dyDescent="0.35"/>
    <row r="982786" spans="1:1" ht="14.25" customHeight="1" x14ac:dyDescent="0.45">
      <c r="A982786" s="31"/>
    </row>
    <row r="982792" spans="1:1" s="30" customFormat="1" ht="14.25" customHeight="1" x14ac:dyDescent="0.35"/>
    <row r="982808" spans="1:1" ht="14.25" customHeight="1" x14ac:dyDescent="0.45">
      <c r="A982808" s="31"/>
    </row>
    <row r="982814" spans="1:1" s="30" customFormat="1" ht="14.25" customHeight="1" x14ac:dyDescent="0.35"/>
    <row r="982830" spans="1:1" ht="14.25" customHeight="1" x14ac:dyDescent="0.45">
      <c r="A982830" s="31"/>
    </row>
    <row r="982836" s="30" customFormat="1" ht="14.25" customHeight="1" x14ac:dyDescent="0.35"/>
    <row r="982852" spans="1:1" ht="14.25" customHeight="1" x14ac:dyDescent="0.45">
      <c r="A982852" s="31"/>
    </row>
    <row r="982858" spans="1:1" s="30" customFormat="1" ht="14.25" customHeight="1" x14ac:dyDescent="0.35"/>
    <row r="982874" spans="1:1" ht="14.25" customHeight="1" x14ac:dyDescent="0.45">
      <c r="A982874" s="31"/>
    </row>
    <row r="982880" spans="1:1" s="30" customFormat="1" ht="14.25" customHeight="1" x14ac:dyDescent="0.35"/>
    <row r="982896" spans="1:1" ht="14.25" customHeight="1" x14ac:dyDescent="0.45">
      <c r="A982896" s="31"/>
    </row>
    <row r="982902" s="30" customFormat="1" ht="14.25" customHeight="1" x14ac:dyDescent="0.35"/>
    <row r="982918" spans="1:1" ht="14.25" customHeight="1" x14ac:dyDescent="0.45">
      <c r="A982918" s="31"/>
    </row>
    <row r="982924" spans="1:1" s="30" customFormat="1" ht="14.25" customHeight="1" x14ac:dyDescent="0.35"/>
    <row r="982940" spans="1:1" ht="14.25" customHeight="1" x14ac:dyDescent="0.45">
      <c r="A982940" s="31"/>
    </row>
    <row r="982946" s="30" customFormat="1" ht="14.25" customHeight="1" x14ac:dyDescent="0.35"/>
    <row r="982962" spans="1:1" ht="14.25" customHeight="1" x14ac:dyDescent="0.45">
      <c r="A982962" s="31"/>
    </row>
    <row r="982968" spans="1:1" s="30" customFormat="1" ht="14.25" customHeight="1" x14ac:dyDescent="0.35"/>
    <row r="982984" spans="1:1" ht="14.25" customHeight="1" x14ac:dyDescent="0.45">
      <c r="A982984" s="31"/>
    </row>
    <row r="982990" spans="1:1" s="30" customFormat="1" ht="14.25" customHeight="1" x14ac:dyDescent="0.35"/>
    <row r="983006" spans="1:1" ht="14.25" customHeight="1" x14ac:dyDescent="0.45">
      <c r="A983006" s="31"/>
    </row>
    <row r="983012" s="30" customFormat="1" ht="14.25" customHeight="1" x14ac:dyDescent="0.35"/>
    <row r="983028" spans="1:1" ht="14.25" customHeight="1" x14ac:dyDescent="0.45">
      <c r="A983028" s="31"/>
    </row>
    <row r="983034" spans="1:1" s="30" customFormat="1" ht="14.25" customHeight="1" x14ac:dyDescent="0.35"/>
    <row r="983050" spans="1:1" ht="14.25" customHeight="1" x14ac:dyDescent="0.45">
      <c r="A983050" s="31"/>
    </row>
    <row r="983056" spans="1:1" s="30" customFormat="1" ht="14.25" customHeight="1" x14ac:dyDescent="0.35"/>
    <row r="983072" spans="1:1" ht="14.25" customHeight="1" x14ac:dyDescent="0.45">
      <c r="A983072" s="31"/>
    </row>
    <row r="983078" s="30" customFormat="1" ht="14.25" customHeight="1" x14ac:dyDescent="0.35"/>
    <row r="983094" spans="1:1" ht="14.25" customHeight="1" x14ac:dyDescent="0.45">
      <c r="A983094" s="31"/>
    </row>
    <row r="983100" spans="1:1" s="30" customFormat="1" ht="14.25" customHeight="1" x14ac:dyDescent="0.35"/>
    <row r="983116" spans="1:1" ht="14.25" customHeight="1" x14ac:dyDescent="0.45">
      <c r="A983116" s="31"/>
    </row>
    <row r="983122" s="30" customFormat="1" ht="14.25" customHeight="1" x14ac:dyDescent="0.35"/>
    <row r="983138" spans="1:1" ht="14.25" customHeight="1" x14ac:dyDescent="0.45">
      <c r="A983138" s="31"/>
    </row>
    <row r="983144" spans="1:1" s="30" customFormat="1" ht="14.25" customHeight="1" x14ac:dyDescent="0.35"/>
    <row r="983160" spans="1:1" ht="14.25" customHeight="1" x14ac:dyDescent="0.45">
      <c r="A983160" s="31"/>
    </row>
    <row r="983166" spans="1:1" s="30" customFormat="1" ht="14.25" customHeight="1" x14ac:dyDescent="0.35"/>
    <row r="983182" spans="1:1" ht="14.25" customHeight="1" x14ac:dyDescent="0.45">
      <c r="A983182" s="31"/>
    </row>
    <row r="983188" s="30" customFormat="1" ht="14.25" customHeight="1" x14ac:dyDescent="0.35"/>
    <row r="983204" spans="1:1" ht="14.25" customHeight="1" x14ac:dyDescent="0.45">
      <c r="A983204" s="31"/>
    </row>
    <row r="983210" spans="1:1" s="30" customFormat="1" ht="14.25" customHeight="1" x14ac:dyDescent="0.35"/>
    <row r="983226" spans="1:1" ht="14.25" customHeight="1" x14ac:dyDescent="0.45">
      <c r="A983226" s="31"/>
    </row>
    <row r="983232" spans="1:1" s="30" customFormat="1" ht="14.25" customHeight="1" x14ac:dyDescent="0.35"/>
    <row r="983248" spans="1:1" ht="14.25" customHeight="1" x14ac:dyDescent="0.45">
      <c r="A983248" s="31"/>
    </row>
    <row r="983254" s="30" customFormat="1" ht="14.25" customHeight="1" x14ac:dyDescent="0.35"/>
    <row r="983270" spans="1:1" ht="14.25" customHeight="1" x14ac:dyDescent="0.45">
      <c r="A983270" s="31"/>
    </row>
    <row r="983276" spans="1:1" s="30" customFormat="1" ht="14.25" customHeight="1" x14ac:dyDescent="0.35"/>
    <row r="983292" spans="1:1" ht="14.25" customHeight="1" x14ac:dyDescent="0.45">
      <c r="A983292" s="31"/>
    </row>
    <row r="983298" s="30" customFormat="1" ht="14.25" customHeight="1" x14ac:dyDescent="0.35"/>
    <row r="983314" spans="1:1" ht="14.25" customHeight="1" x14ac:dyDescent="0.45">
      <c r="A983314" s="31"/>
    </row>
    <row r="983320" spans="1:1" s="30" customFormat="1" ht="14.25" customHeight="1" x14ac:dyDescent="0.35"/>
    <row r="983336" spans="1:1" ht="14.25" customHeight="1" x14ac:dyDescent="0.45">
      <c r="A983336" s="31"/>
    </row>
    <row r="983342" spans="1:1" s="30" customFormat="1" ht="14.25" customHeight="1" x14ac:dyDescent="0.35"/>
    <row r="983358" spans="1:1" ht="14.25" customHeight="1" x14ac:dyDescent="0.45">
      <c r="A983358" s="31"/>
    </row>
    <row r="983364" s="30" customFormat="1" ht="14.25" customHeight="1" x14ac:dyDescent="0.35"/>
    <row r="983380" spans="1:1" ht="14.25" customHeight="1" x14ac:dyDescent="0.45">
      <c r="A983380" s="31"/>
    </row>
    <row r="983386" spans="1:1" s="30" customFormat="1" ht="14.25" customHeight="1" x14ac:dyDescent="0.35"/>
    <row r="983402" spans="1:1" ht="14.25" customHeight="1" x14ac:dyDescent="0.45">
      <c r="A983402" s="31"/>
    </row>
    <row r="983408" spans="1:1" s="30" customFormat="1" ht="14.25" customHeight="1" x14ac:dyDescent="0.35"/>
    <row r="983424" spans="1:1" ht="14.25" customHeight="1" x14ac:dyDescent="0.45">
      <c r="A983424" s="31"/>
    </row>
    <row r="983430" s="30" customFormat="1" ht="14.25" customHeight="1" x14ac:dyDescent="0.35"/>
    <row r="983446" spans="1:1" ht="14.25" customHeight="1" x14ac:dyDescent="0.45">
      <c r="A983446" s="31"/>
    </row>
    <row r="983452" spans="1:1" s="30" customFormat="1" ht="14.25" customHeight="1" x14ac:dyDescent="0.35"/>
    <row r="983468" spans="1:1" ht="14.25" customHeight="1" x14ac:dyDescent="0.45">
      <c r="A983468" s="31"/>
    </row>
    <row r="983474" s="30" customFormat="1" ht="14.25" customHeight="1" x14ac:dyDescent="0.35"/>
    <row r="983490" spans="1:1" ht="14.25" customHeight="1" x14ac:dyDescent="0.45">
      <c r="A983490" s="31"/>
    </row>
    <row r="983496" spans="1:1" s="30" customFormat="1" ht="14.25" customHeight="1" x14ac:dyDescent="0.35"/>
    <row r="983512" spans="1:1" ht="14.25" customHeight="1" x14ac:dyDescent="0.45">
      <c r="A983512" s="31"/>
    </row>
    <row r="983518" spans="1:1" s="30" customFormat="1" ht="14.25" customHeight="1" x14ac:dyDescent="0.35"/>
    <row r="983534" spans="1:1" ht="14.25" customHeight="1" x14ac:dyDescent="0.45">
      <c r="A983534" s="31"/>
    </row>
    <row r="983540" s="30" customFormat="1" ht="14.25" customHeight="1" x14ac:dyDescent="0.35"/>
    <row r="983556" spans="1:1" ht="14.25" customHeight="1" x14ac:dyDescent="0.45">
      <c r="A983556" s="31"/>
    </row>
    <row r="983562" spans="1:1" s="30" customFormat="1" ht="14.25" customHeight="1" x14ac:dyDescent="0.35"/>
    <row r="983578" spans="1:1" ht="14.25" customHeight="1" x14ac:dyDescent="0.45">
      <c r="A983578" s="31"/>
    </row>
    <row r="983584" spans="1:1" s="30" customFormat="1" ht="14.25" customHeight="1" x14ac:dyDescent="0.35"/>
    <row r="983600" spans="1:1" ht="14.25" customHeight="1" x14ac:dyDescent="0.45">
      <c r="A983600" s="31"/>
    </row>
    <row r="983606" s="30" customFormat="1" ht="14.25" customHeight="1" x14ac:dyDescent="0.35"/>
    <row r="983622" spans="1:1" ht="14.25" customHeight="1" x14ac:dyDescent="0.45">
      <c r="A983622" s="31"/>
    </row>
    <row r="983628" spans="1:1" s="30" customFormat="1" ht="14.25" customHeight="1" x14ac:dyDescent="0.35"/>
    <row r="983644" spans="1:1" ht="14.25" customHeight="1" x14ac:dyDescent="0.45">
      <c r="A983644" s="31"/>
    </row>
    <row r="983650" s="30" customFormat="1" ht="14.25" customHeight="1" x14ac:dyDescent="0.35"/>
    <row r="983666" spans="1:1" ht="14.25" customHeight="1" x14ac:dyDescent="0.45">
      <c r="A983666" s="31"/>
    </row>
    <row r="983672" spans="1:1" s="30" customFormat="1" ht="14.25" customHeight="1" x14ac:dyDescent="0.35"/>
    <row r="983688" spans="1:1" ht="14.25" customHeight="1" x14ac:dyDescent="0.45">
      <c r="A983688" s="31"/>
    </row>
    <row r="983694" spans="1:1" s="30" customFormat="1" ht="14.25" customHeight="1" x14ac:dyDescent="0.35"/>
    <row r="983710" spans="1:1" ht="14.25" customHeight="1" x14ac:dyDescent="0.45">
      <c r="A983710" s="31"/>
    </row>
    <row r="983716" s="30" customFormat="1" ht="14.25" customHeight="1" x14ac:dyDescent="0.35"/>
    <row r="983732" spans="1:1" ht="14.25" customHeight="1" x14ac:dyDescent="0.45">
      <c r="A983732" s="31"/>
    </row>
    <row r="983738" spans="1:1" s="30" customFormat="1" ht="14.25" customHeight="1" x14ac:dyDescent="0.35"/>
    <row r="983754" spans="1:1" ht="14.25" customHeight="1" x14ac:dyDescent="0.45">
      <c r="A983754" s="31"/>
    </row>
    <row r="983760" spans="1:1" s="30" customFormat="1" ht="14.25" customHeight="1" x14ac:dyDescent="0.35"/>
    <row r="983776" spans="1:1" ht="14.25" customHeight="1" x14ac:dyDescent="0.45">
      <c r="A983776" s="31"/>
    </row>
    <row r="983782" s="30" customFormat="1" ht="14.25" customHeight="1" x14ac:dyDescent="0.35"/>
    <row r="983798" spans="1:1" ht="14.25" customHeight="1" x14ac:dyDescent="0.45">
      <c r="A983798" s="31"/>
    </row>
    <row r="983804" spans="1:1" s="30" customFormat="1" ht="14.25" customHeight="1" x14ac:dyDescent="0.35"/>
    <row r="983820" spans="1:1" ht="14.25" customHeight="1" x14ac:dyDescent="0.45">
      <c r="A983820" s="31"/>
    </row>
    <row r="983826" s="30" customFormat="1" ht="14.25" customHeight="1" x14ac:dyDescent="0.35"/>
    <row r="983842" spans="1:1" ht="14.25" customHeight="1" x14ac:dyDescent="0.45">
      <c r="A983842" s="31"/>
    </row>
    <row r="983848" spans="1:1" s="30" customFormat="1" ht="14.25" customHeight="1" x14ac:dyDescent="0.35"/>
    <row r="983864" spans="1:1" ht="14.25" customHeight="1" x14ac:dyDescent="0.45">
      <c r="A983864" s="31"/>
    </row>
    <row r="983870" spans="1:1" s="30" customFormat="1" ht="14.25" customHeight="1" x14ac:dyDescent="0.35"/>
    <row r="983886" spans="1:1" ht="14.25" customHeight="1" x14ac:dyDescent="0.45">
      <c r="A983886" s="31"/>
    </row>
    <row r="983892" s="30" customFormat="1" ht="14.25" customHeight="1" x14ac:dyDescent="0.35"/>
    <row r="983908" spans="1:1" ht="14.25" customHeight="1" x14ac:dyDescent="0.45">
      <c r="A983908" s="31"/>
    </row>
    <row r="983914" spans="1:1" s="30" customFormat="1" ht="14.25" customHeight="1" x14ac:dyDescent="0.35"/>
    <row r="983930" spans="1:1" ht="14.25" customHeight="1" x14ac:dyDescent="0.45">
      <c r="A983930" s="31"/>
    </row>
    <row r="983936" spans="1:1" s="30" customFormat="1" ht="14.25" customHeight="1" x14ac:dyDescent="0.35"/>
    <row r="983952" spans="1:1" ht="14.25" customHeight="1" x14ac:dyDescent="0.45">
      <c r="A983952" s="31"/>
    </row>
    <row r="983958" s="30" customFormat="1" ht="14.25" customHeight="1" x14ac:dyDescent="0.35"/>
    <row r="983974" spans="1:1" ht="14.25" customHeight="1" x14ac:dyDescent="0.45">
      <c r="A983974" s="31"/>
    </row>
    <row r="983980" spans="1:1" s="30" customFormat="1" ht="14.25" customHeight="1" x14ac:dyDescent="0.35"/>
    <row r="983996" spans="1:1" ht="14.25" customHeight="1" x14ac:dyDescent="0.45">
      <c r="A983996" s="31"/>
    </row>
    <row r="984002" s="30" customFormat="1" ht="14.25" customHeight="1" x14ac:dyDescent="0.35"/>
    <row r="984018" spans="1:1" ht="14.25" customHeight="1" x14ac:dyDescent="0.45">
      <c r="A984018" s="31"/>
    </row>
    <row r="984024" spans="1:1" s="30" customFormat="1" ht="14.25" customHeight="1" x14ac:dyDescent="0.35"/>
    <row r="984040" spans="1:1" ht="14.25" customHeight="1" x14ac:dyDescent="0.45">
      <c r="A984040" s="31"/>
    </row>
    <row r="984046" spans="1:1" s="30" customFormat="1" ht="14.25" customHeight="1" x14ac:dyDescent="0.35"/>
    <row r="984062" spans="1:1" ht="14.25" customHeight="1" x14ac:dyDescent="0.45">
      <c r="A984062" s="31"/>
    </row>
    <row r="984068" s="30" customFormat="1" ht="14.25" customHeight="1" x14ac:dyDescent="0.35"/>
    <row r="984084" spans="1:1" ht="14.25" customHeight="1" x14ac:dyDescent="0.45">
      <c r="A984084" s="31"/>
    </row>
    <row r="984090" spans="1:1" s="30" customFormat="1" ht="14.25" customHeight="1" x14ac:dyDescent="0.35"/>
    <row r="984106" spans="1:1" ht="14.25" customHeight="1" x14ac:dyDescent="0.45">
      <c r="A984106" s="31"/>
    </row>
    <row r="984112" spans="1:1" s="30" customFormat="1" ht="14.25" customHeight="1" x14ac:dyDescent="0.35"/>
    <row r="984128" spans="1:1" ht="14.25" customHeight="1" x14ac:dyDescent="0.45">
      <c r="A984128" s="31"/>
    </row>
    <row r="984134" s="30" customFormat="1" ht="14.25" customHeight="1" x14ac:dyDescent="0.35"/>
    <row r="984150" spans="1:1" ht="14.25" customHeight="1" x14ac:dyDescent="0.45">
      <c r="A984150" s="31"/>
    </row>
    <row r="984156" spans="1:1" s="30" customFormat="1" ht="14.25" customHeight="1" x14ac:dyDescent="0.35"/>
    <row r="984172" spans="1:1" ht="14.25" customHeight="1" x14ac:dyDescent="0.45">
      <c r="A984172" s="31"/>
    </row>
    <row r="984178" s="30" customFormat="1" ht="14.25" customHeight="1" x14ac:dyDescent="0.35"/>
    <row r="984194" spans="1:1" ht="14.25" customHeight="1" x14ac:dyDescent="0.45">
      <c r="A984194" s="31"/>
    </row>
    <row r="984200" spans="1:1" s="30" customFormat="1" ht="14.25" customHeight="1" x14ac:dyDescent="0.35"/>
    <row r="984216" spans="1:1" ht="14.25" customHeight="1" x14ac:dyDescent="0.45">
      <c r="A984216" s="31"/>
    </row>
    <row r="984222" spans="1:1" s="30" customFormat="1" ht="14.25" customHeight="1" x14ac:dyDescent="0.35"/>
    <row r="984238" spans="1:1" ht="14.25" customHeight="1" x14ac:dyDescent="0.45">
      <c r="A984238" s="31"/>
    </row>
    <row r="984244" s="30" customFormat="1" ht="14.25" customHeight="1" x14ac:dyDescent="0.35"/>
    <row r="984260" spans="1:1" ht="14.25" customHeight="1" x14ac:dyDescent="0.45">
      <c r="A984260" s="31"/>
    </row>
    <row r="984266" spans="1:1" s="30" customFormat="1" ht="14.25" customHeight="1" x14ac:dyDescent="0.35"/>
    <row r="984282" spans="1:1" ht="14.25" customHeight="1" x14ac:dyDescent="0.45">
      <c r="A984282" s="31"/>
    </row>
    <row r="984288" spans="1:1" s="30" customFormat="1" ht="14.25" customHeight="1" x14ac:dyDescent="0.35"/>
    <row r="984304" spans="1:1" ht="14.25" customHeight="1" x14ac:dyDescent="0.45">
      <c r="A984304" s="31"/>
    </row>
    <row r="984310" s="30" customFormat="1" ht="14.25" customHeight="1" x14ac:dyDescent="0.35"/>
    <row r="984326" spans="1:1" ht="14.25" customHeight="1" x14ac:dyDescent="0.45">
      <c r="A984326" s="31"/>
    </row>
    <row r="984332" spans="1:1" s="30" customFormat="1" ht="14.25" customHeight="1" x14ac:dyDescent="0.35"/>
    <row r="984348" spans="1:1" ht="14.25" customHeight="1" x14ac:dyDescent="0.45">
      <c r="A984348" s="31"/>
    </row>
    <row r="984354" s="30" customFormat="1" ht="14.25" customHeight="1" x14ac:dyDescent="0.35"/>
    <row r="984370" spans="1:1" ht="14.25" customHeight="1" x14ac:dyDescent="0.45">
      <c r="A984370" s="31"/>
    </row>
    <row r="984376" spans="1:1" s="30" customFormat="1" ht="14.25" customHeight="1" x14ac:dyDescent="0.35"/>
    <row r="984392" spans="1:1" ht="14.25" customHeight="1" x14ac:dyDescent="0.45">
      <c r="A984392" s="31"/>
    </row>
    <row r="984398" spans="1:1" s="30" customFormat="1" ht="14.25" customHeight="1" x14ac:dyDescent="0.35"/>
    <row r="984414" spans="1:1" ht="14.25" customHeight="1" x14ac:dyDescent="0.45">
      <c r="A984414" s="31"/>
    </row>
    <row r="984420" s="30" customFormat="1" ht="14.25" customHeight="1" x14ac:dyDescent="0.35"/>
    <row r="984436" spans="1:1" ht="14.25" customHeight="1" x14ac:dyDescent="0.45">
      <c r="A984436" s="31"/>
    </row>
    <row r="984442" spans="1:1" s="30" customFormat="1" ht="14.25" customHeight="1" x14ac:dyDescent="0.35"/>
    <row r="984458" spans="1:1" ht="14.25" customHeight="1" x14ac:dyDescent="0.45">
      <c r="A984458" s="31"/>
    </row>
    <row r="984464" spans="1:1" s="30" customFormat="1" ht="14.25" customHeight="1" x14ac:dyDescent="0.35"/>
    <row r="984480" spans="1:1" ht="14.25" customHeight="1" x14ac:dyDescent="0.45">
      <c r="A984480" s="31"/>
    </row>
    <row r="984486" s="30" customFormat="1" ht="14.25" customHeight="1" x14ac:dyDescent="0.35"/>
    <row r="984502" spans="1:1" ht="14.25" customHeight="1" x14ac:dyDescent="0.45">
      <c r="A984502" s="31"/>
    </row>
    <row r="984508" spans="1:1" s="30" customFormat="1" ht="14.25" customHeight="1" x14ac:dyDescent="0.35"/>
    <row r="984524" spans="1:1" ht="14.25" customHeight="1" x14ac:dyDescent="0.45">
      <c r="A984524" s="31"/>
    </row>
    <row r="984530" s="30" customFormat="1" ht="14.25" customHeight="1" x14ac:dyDescent="0.35"/>
    <row r="984546" spans="1:1" ht="14.25" customHeight="1" x14ac:dyDescent="0.45">
      <c r="A984546" s="31"/>
    </row>
    <row r="984552" spans="1:1" s="30" customFormat="1" ht="14.25" customHeight="1" x14ac:dyDescent="0.35"/>
    <row r="984568" spans="1:1" ht="14.25" customHeight="1" x14ac:dyDescent="0.45">
      <c r="A984568" s="31"/>
    </row>
    <row r="984574" spans="1:1" s="30" customFormat="1" ht="14.25" customHeight="1" x14ac:dyDescent="0.35"/>
    <row r="984590" spans="1:1" ht="14.25" customHeight="1" x14ac:dyDescent="0.45">
      <c r="A984590" s="31"/>
    </row>
    <row r="984596" s="30" customFormat="1" ht="14.25" customHeight="1" x14ac:dyDescent="0.35"/>
    <row r="984612" spans="1:1" ht="14.25" customHeight="1" x14ac:dyDescent="0.45">
      <c r="A984612" s="31"/>
    </row>
    <row r="984618" spans="1:1" s="30" customFormat="1" ht="14.25" customHeight="1" x14ac:dyDescent="0.35"/>
    <row r="984634" spans="1:1" ht="14.25" customHeight="1" x14ac:dyDescent="0.45">
      <c r="A984634" s="31"/>
    </row>
    <row r="984640" spans="1:1" s="30" customFormat="1" ht="14.25" customHeight="1" x14ac:dyDescent="0.35"/>
    <row r="984656" spans="1:1" ht="14.25" customHeight="1" x14ac:dyDescent="0.45">
      <c r="A984656" s="31"/>
    </row>
    <row r="984662" s="30" customFormat="1" ht="14.25" customHeight="1" x14ac:dyDescent="0.35"/>
    <row r="984678" spans="1:1" ht="14.25" customHeight="1" x14ac:dyDescent="0.45">
      <c r="A984678" s="31"/>
    </row>
    <row r="984684" spans="1:1" s="30" customFormat="1" ht="14.25" customHeight="1" x14ac:dyDescent="0.35"/>
    <row r="984700" spans="1:1" ht="14.25" customHeight="1" x14ac:dyDescent="0.45">
      <c r="A984700" s="31"/>
    </row>
    <row r="984706" s="30" customFormat="1" ht="14.25" customHeight="1" x14ac:dyDescent="0.35"/>
    <row r="984722" spans="1:1" ht="14.25" customHeight="1" x14ac:dyDescent="0.45">
      <c r="A984722" s="31"/>
    </row>
    <row r="984728" spans="1:1" s="30" customFormat="1" ht="14.25" customHeight="1" x14ac:dyDescent="0.35"/>
    <row r="984744" spans="1:1" ht="14.25" customHeight="1" x14ac:dyDescent="0.45">
      <c r="A984744" s="31"/>
    </row>
    <row r="984750" spans="1:1" s="30" customFormat="1" ht="14.25" customHeight="1" x14ac:dyDescent="0.35"/>
    <row r="984766" spans="1:1" ht="14.25" customHeight="1" x14ac:dyDescent="0.45">
      <c r="A984766" s="31"/>
    </row>
    <row r="984772" s="30" customFormat="1" ht="14.25" customHeight="1" x14ac:dyDescent="0.35"/>
    <row r="984788" spans="1:1" ht="14.25" customHeight="1" x14ac:dyDescent="0.45">
      <c r="A984788" s="31"/>
    </row>
    <row r="984794" spans="1:1" s="30" customFormat="1" ht="14.25" customHeight="1" x14ac:dyDescent="0.35"/>
    <row r="984810" spans="1:1" ht="14.25" customHeight="1" x14ac:dyDescent="0.45">
      <c r="A984810" s="31"/>
    </row>
    <row r="984816" spans="1:1" s="30" customFormat="1" ht="14.25" customHeight="1" x14ac:dyDescent="0.35"/>
    <row r="984832" spans="1:1" ht="14.25" customHeight="1" x14ac:dyDescent="0.45">
      <c r="A984832" s="31"/>
    </row>
    <row r="984838" s="30" customFormat="1" ht="14.25" customHeight="1" x14ac:dyDescent="0.35"/>
    <row r="984854" spans="1:1" ht="14.25" customHeight="1" x14ac:dyDescent="0.45">
      <c r="A984854" s="31"/>
    </row>
    <row r="984860" spans="1:1" s="30" customFormat="1" ht="14.25" customHeight="1" x14ac:dyDescent="0.35"/>
    <row r="984876" spans="1:1" ht="14.25" customHeight="1" x14ac:dyDescent="0.45">
      <c r="A984876" s="31"/>
    </row>
    <row r="984882" s="30" customFormat="1" ht="14.25" customHeight="1" x14ac:dyDescent="0.35"/>
    <row r="984898" spans="1:1" ht="14.25" customHeight="1" x14ac:dyDescent="0.45">
      <c r="A984898" s="31"/>
    </row>
    <row r="984904" spans="1:1" s="30" customFormat="1" ht="14.25" customHeight="1" x14ac:dyDescent="0.35"/>
    <row r="984920" spans="1:1" ht="14.25" customHeight="1" x14ac:dyDescent="0.45">
      <c r="A984920" s="31"/>
    </row>
    <row r="984926" spans="1:1" s="30" customFormat="1" ht="14.25" customHeight="1" x14ac:dyDescent="0.35"/>
    <row r="984942" spans="1:1" ht="14.25" customHeight="1" x14ac:dyDescent="0.45">
      <c r="A984942" s="31"/>
    </row>
    <row r="984948" s="30" customFormat="1" ht="14.25" customHeight="1" x14ac:dyDescent="0.35"/>
    <row r="984964" spans="1:1" ht="14.25" customHeight="1" x14ac:dyDescent="0.45">
      <c r="A984964" s="31"/>
    </row>
    <row r="984970" spans="1:1" s="30" customFormat="1" ht="14.25" customHeight="1" x14ac:dyDescent="0.35"/>
    <row r="984986" spans="1:1" ht="14.25" customHeight="1" x14ac:dyDescent="0.45">
      <c r="A984986" s="31"/>
    </row>
    <row r="984992" spans="1:1" s="30" customFormat="1" ht="14.25" customHeight="1" x14ac:dyDescent="0.35"/>
    <row r="985008" spans="1:1" ht="14.25" customHeight="1" x14ac:dyDescent="0.45">
      <c r="A985008" s="31"/>
    </row>
    <row r="985014" s="30" customFormat="1" ht="14.25" customHeight="1" x14ac:dyDescent="0.35"/>
    <row r="985030" spans="1:1" ht="14.25" customHeight="1" x14ac:dyDescent="0.45">
      <c r="A985030" s="31"/>
    </row>
    <row r="985036" spans="1:1" s="30" customFormat="1" ht="14.25" customHeight="1" x14ac:dyDescent="0.35"/>
    <row r="985052" spans="1:1" ht="14.25" customHeight="1" x14ac:dyDescent="0.45">
      <c r="A985052" s="31"/>
    </row>
    <row r="985058" s="30" customFormat="1" ht="14.25" customHeight="1" x14ac:dyDescent="0.35"/>
    <row r="985074" spans="1:1" ht="14.25" customHeight="1" x14ac:dyDescent="0.45">
      <c r="A985074" s="31"/>
    </row>
    <row r="985080" spans="1:1" s="30" customFormat="1" ht="14.25" customHeight="1" x14ac:dyDescent="0.35"/>
    <row r="985096" spans="1:1" ht="14.25" customHeight="1" x14ac:dyDescent="0.45">
      <c r="A985096" s="31"/>
    </row>
    <row r="985102" spans="1:1" s="30" customFormat="1" ht="14.25" customHeight="1" x14ac:dyDescent="0.35"/>
    <row r="985118" spans="1:1" ht="14.25" customHeight="1" x14ac:dyDescent="0.45">
      <c r="A985118" s="31"/>
    </row>
    <row r="985124" s="30" customFormat="1" ht="14.25" customHeight="1" x14ac:dyDescent="0.35"/>
    <row r="985140" spans="1:1" ht="14.25" customHeight="1" x14ac:dyDescent="0.45">
      <c r="A985140" s="31"/>
    </row>
    <row r="985146" spans="1:1" s="30" customFormat="1" ht="14.25" customHeight="1" x14ac:dyDescent="0.35"/>
    <row r="985162" spans="1:1" ht="14.25" customHeight="1" x14ac:dyDescent="0.45">
      <c r="A985162" s="31"/>
    </row>
    <row r="985168" spans="1:1" s="30" customFormat="1" ht="14.25" customHeight="1" x14ac:dyDescent="0.35"/>
    <row r="985184" spans="1:1" ht="14.25" customHeight="1" x14ac:dyDescent="0.45">
      <c r="A985184" s="31"/>
    </row>
    <row r="985190" s="30" customFormat="1" ht="14.25" customHeight="1" x14ac:dyDescent="0.35"/>
    <row r="985206" spans="1:1" ht="14.25" customHeight="1" x14ac:dyDescent="0.45">
      <c r="A985206" s="31"/>
    </row>
    <row r="985212" spans="1:1" s="30" customFormat="1" ht="14.25" customHeight="1" x14ac:dyDescent="0.35"/>
    <row r="985228" spans="1:1" ht="14.25" customHeight="1" x14ac:dyDescent="0.45">
      <c r="A985228" s="31"/>
    </row>
    <row r="985234" s="30" customFormat="1" ht="14.25" customHeight="1" x14ac:dyDescent="0.35"/>
    <row r="985250" spans="1:1" ht="14.25" customHeight="1" x14ac:dyDescent="0.45">
      <c r="A985250" s="31"/>
    </row>
    <row r="985256" spans="1:1" s="30" customFormat="1" ht="14.25" customHeight="1" x14ac:dyDescent="0.35"/>
    <row r="985272" spans="1:1" ht="14.25" customHeight="1" x14ac:dyDescent="0.45">
      <c r="A985272" s="31"/>
    </row>
    <row r="985278" spans="1:1" s="30" customFormat="1" ht="14.25" customHeight="1" x14ac:dyDescent="0.35"/>
    <row r="985294" spans="1:1" ht="14.25" customHeight="1" x14ac:dyDescent="0.45">
      <c r="A985294" s="31"/>
    </row>
    <row r="985300" s="30" customFormat="1" ht="14.25" customHeight="1" x14ac:dyDescent="0.35"/>
    <row r="985316" spans="1:1" ht="14.25" customHeight="1" x14ac:dyDescent="0.45">
      <c r="A985316" s="31"/>
    </row>
    <row r="985322" spans="1:1" s="30" customFormat="1" ht="14.25" customHeight="1" x14ac:dyDescent="0.35"/>
    <row r="985338" spans="1:1" ht="14.25" customHeight="1" x14ac:dyDescent="0.45">
      <c r="A985338" s="31"/>
    </row>
    <row r="985344" spans="1:1" s="30" customFormat="1" ht="14.25" customHeight="1" x14ac:dyDescent="0.35"/>
    <row r="985360" spans="1:1" ht="14.25" customHeight="1" x14ac:dyDescent="0.45">
      <c r="A985360" s="31"/>
    </row>
    <row r="985366" s="30" customFormat="1" ht="14.25" customHeight="1" x14ac:dyDescent="0.35"/>
    <row r="985382" spans="1:1" ht="14.25" customHeight="1" x14ac:dyDescent="0.45">
      <c r="A985382" s="31"/>
    </row>
    <row r="985388" spans="1:1" s="30" customFormat="1" ht="14.25" customHeight="1" x14ac:dyDescent="0.35"/>
    <row r="985404" spans="1:1" ht="14.25" customHeight="1" x14ac:dyDescent="0.45">
      <c r="A985404" s="31"/>
    </row>
    <row r="985410" s="30" customFormat="1" ht="14.25" customHeight="1" x14ac:dyDescent="0.35"/>
    <row r="985426" spans="1:1" ht="14.25" customHeight="1" x14ac:dyDescent="0.45">
      <c r="A985426" s="31"/>
    </row>
    <row r="985432" spans="1:1" s="30" customFormat="1" ht="14.25" customHeight="1" x14ac:dyDescent="0.35"/>
    <row r="985448" spans="1:1" ht="14.25" customHeight="1" x14ac:dyDescent="0.45">
      <c r="A985448" s="31"/>
    </row>
    <row r="985454" spans="1:1" s="30" customFormat="1" ht="14.25" customHeight="1" x14ac:dyDescent="0.35"/>
    <row r="985470" spans="1:1" ht="14.25" customHeight="1" x14ac:dyDescent="0.45">
      <c r="A985470" s="31"/>
    </row>
    <row r="985476" s="30" customFormat="1" ht="14.25" customHeight="1" x14ac:dyDescent="0.35"/>
    <row r="985492" spans="1:1" ht="14.25" customHeight="1" x14ac:dyDescent="0.45">
      <c r="A985492" s="31"/>
    </row>
    <row r="985498" spans="1:1" s="30" customFormat="1" ht="14.25" customHeight="1" x14ac:dyDescent="0.35"/>
    <row r="985514" spans="1:1" ht="14.25" customHeight="1" x14ac:dyDescent="0.45">
      <c r="A985514" s="31"/>
    </row>
    <row r="985520" spans="1:1" s="30" customFormat="1" ht="14.25" customHeight="1" x14ac:dyDescent="0.35"/>
    <row r="985536" spans="1:1" ht="14.25" customHeight="1" x14ac:dyDescent="0.45">
      <c r="A985536" s="31"/>
    </row>
    <row r="985542" s="30" customFormat="1" ht="14.25" customHeight="1" x14ac:dyDescent="0.35"/>
    <row r="985558" spans="1:1" ht="14.25" customHeight="1" x14ac:dyDescent="0.45">
      <c r="A985558" s="31"/>
    </row>
    <row r="985564" spans="1:1" s="30" customFormat="1" ht="14.25" customHeight="1" x14ac:dyDescent="0.35"/>
    <row r="985580" spans="1:1" ht="14.25" customHeight="1" x14ac:dyDescent="0.45">
      <c r="A985580" s="31"/>
    </row>
    <row r="985586" s="30" customFormat="1" ht="14.25" customHeight="1" x14ac:dyDescent="0.35"/>
    <row r="985602" spans="1:1" ht="14.25" customHeight="1" x14ac:dyDescent="0.45">
      <c r="A985602" s="31"/>
    </row>
    <row r="985608" spans="1:1" s="30" customFormat="1" ht="14.25" customHeight="1" x14ac:dyDescent="0.35"/>
    <row r="985624" spans="1:1" ht="14.25" customHeight="1" x14ac:dyDescent="0.45">
      <c r="A985624" s="31"/>
    </row>
    <row r="985630" spans="1:1" s="30" customFormat="1" ht="14.25" customHeight="1" x14ac:dyDescent="0.35"/>
    <row r="985646" spans="1:1" ht="14.25" customHeight="1" x14ac:dyDescent="0.45">
      <c r="A985646" s="31"/>
    </row>
    <row r="985652" s="30" customFormat="1" ht="14.25" customHeight="1" x14ac:dyDescent="0.35"/>
    <row r="985668" spans="1:1" ht="14.25" customHeight="1" x14ac:dyDescent="0.45">
      <c r="A985668" s="31"/>
    </row>
    <row r="985674" spans="1:1" s="30" customFormat="1" ht="14.25" customHeight="1" x14ac:dyDescent="0.35"/>
    <row r="985690" spans="1:1" ht="14.25" customHeight="1" x14ac:dyDescent="0.45">
      <c r="A985690" s="31"/>
    </row>
    <row r="985696" spans="1:1" s="30" customFormat="1" ht="14.25" customHeight="1" x14ac:dyDescent="0.35"/>
    <row r="985712" spans="1:1" ht="14.25" customHeight="1" x14ac:dyDescent="0.45">
      <c r="A985712" s="31"/>
    </row>
    <row r="985718" s="30" customFormat="1" ht="14.25" customHeight="1" x14ac:dyDescent="0.35"/>
    <row r="985734" spans="1:1" ht="14.25" customHeight="1" x14ac:dyDescent="0.45">
      <c r="A985734" s="31"/>
    </row>
    <row r="985740" spans="1:1" s="30" customFormat="1" ht="14.25" customHeight="1" x14ac:dyDescent="0.35"/>
    <row r="985756" spans="1:1" ht="14.25" customHeight="1" x14ac:dyDescent="0.45">
      <c r="A985756" s="31"/>
    </row>
    <row r="985762" s="30" customFormat="1" ht="14.25" customHeight="1" x14ac:dyDescent="0.35"/>
    <row r="985778" spans="1:1" ht="14.25" customHeight="1" x14ac:dyDescent="0.45">
      <c r="A985778" s="31"/>
    </row>
    <row r="985784" spans="1:1" s="30" customFormat="1" ht="14.25" customHeight="1" x14ac:dyDescent="0.35"/>
    <row r="985800" spans="1:1" ht="14.25" customHeight="1" x14ac:dyDescent="0.45">
      <c r="A985800" s="31"/>
    </row>
    <row r="985806" spans="1:1" s="30" customFormat="1" ht="14.25" customHeight="1" x14ac:dyDescent="0.35"/>
    <row r="985822" spans="1:1" ht="14.25" customHeight="1" x14ac:dyDescent="0.45">
      <c r="A985822" s="31"/>
    </row>
    <row r="985828" s="30" customFormat="1" ht="14.25" customHeight="1" x14ac:dyDescent="0.35"/>
    <row r="985844" spans="1:1" ht="14.25" customHeight="1" x14ac:dyDescent="0.45">
      <c r="A985844" s="31"/>
    </row>
    <row r="985850" spans="1:1" s="30" customFormat="1" ht="14.25" customHeight="1" x14ac:dyDescent="0.35"/>
    <row r="985866" spans="1:1" ht="14.25" customHeight="1" x14ac:dyDescent="0.45">
      <c r="A985866" s="31"/>
    </row>
    <row r="985872" spans="1:1" s="30" customFormat="1" ht="14.25" customHeight="1" x14ac:dyDescent="0.35"/>
    <row r="985888" spans="1:1" ht="14.25" customHeight="1" x14ac:dyDescent="0.45">
      <c r="A985888" s="31"/>
    </row>
    <row r="985894" s="30" customFormat="1" ht="14.25" customHeight="1" x14ac:dyDescent="0.35"/>
    <row r="985910" spans="1:1" ht="14.25" customHeight="1" x14ac:dyDescent="0.45">
      <c r="A985910" s="31"/>
    </row>
    <row r="985916" spans="1:1" s="30" customFormat="1" ht="14.25" customHeight="1" x14ac:dyDescent="0.35"/>
    <row r="985932" spans="1:1" ht="14.25" customHeight="1" x14ac:dyDescent="0.45">
      <c r="A985932" s="31"/>
    </row>
    <row r="985938" s="30" customFormat="1" ht="14.25" customHeight="1" x14ac:dyDescent="0.35"/>
    <row r="985954" spans="1:1" ht="14.25" customHeight="1" x14ac:dyDescent="0.45">
      <c r="A985954" s="31"/>
    </row>
    <row r="985960" spans="1:1" s="30" customFormat="1" ht="14.25" customHeight="1" x14ac:dyDescent="0.35"/>
    <row r="985976" spans="1:1" ht="14.25" customHeight="1" x14ac:dyDescent="0.45">
      <c r="A985976" s="31"/>
    </row>
    <row r="985982" spans="1:1" s="30" customFormat="1" ht="14.25" customHeight="1" x14ac:dyDescent="0.35"/>
    <row r="985998" spans="1:1" ht="14.25" customHeight="1" x14ac:dyDescent="0.45">
      <c r="A985998" s="31"/>
    </row>
    <row r="986004" s="30" customFormat="1" ht="14.25" customHeight="1" x14ac:dyDescent="0.35"/>
    <row r="986020" spans="1:1" ht="14.25" customHeight="1" x14ac:dyDescent="0.45">
      <c r="A986020" s="31"/>
    </row>
    <row r="986026" spans="1:1" s="30" customFormat="1" ht="14.25" customHeight="1" x14ac:dyDescent="0.35"/>
    <row r="986042" spans="1:1" ht="14.25" customHeight="1" x14ac:dyDescent="0.45">
      <c r="A986042" s="31"/>
    </row>
    <row r="986048" spans="1:1" s="30" customFormat="1" ht="14.25" customHeight="1" x14ac:dyDescent="0.35"/>
    <row r="986064" spans="1:1" ht="14.25" customHeight="1" x14ac:dyDescent="0.45">
      <c r="A986064" s="31"/>
    </row>
    <row r="986070" s="30" customFormat="1" ht="14.25" customHeight="1" x14ac:dyDescent="0.35"/>
    <row r="986086" spans="1:1" ht="14.25" customHeight="1" x14ac:dyDescent="0.45">
      <c r="A986086" s="31"/>
    </row>
    <row r="986092" spans="1:1" s="30" customFormat="1" ht="14.25" customHeight="1" x14ac:dyDescent="0.35"/>
    <row r="986108" spans="1:1" ht="14.25" customHeight="1" x14ac:dyDescent="0.45">
      <c r="A986108" s="31"/>
    </row>
    <row r="986114" s="30" customFormat="1" ht="14.25" customHeight="1" x14ac:dyDescent="0.35"/>
    <row r="986130" spans="1:1" ht="14.25" customHeight="1" x14ac:dyDescent="0.45">
      <c r="A986130" s="31"/>
    </row>
    <row r="986136" spans="1:1" s="30" customFormat="1" ht="14.25" customHeight="1" x14ac:dyDescent="0.35"/>
    <row r="986152" spans="1:1" ht="14.25" customHeight="1" x14ac:dyDescent="0.45">
      <c r="A986152" s="31"/>
    </row>
    <row r="986158" spans="1:1" s="30" customFormat="1" ht="14.25" customHeight="1" x14ac:dyDescent="0.35"/>
    <row r="986174" spans="1:1" ht="14.25" customHeight="1" x14ac:dyDescent="0.45">
      <c r="A986174" s="31"/>
    </row>
    <row r="986180" s="30" customFormat="1" ht="14.25" customHeight="1" x14ac:dyDescent="0.35"/>
    <row r="986196" spans="1:1" ht="14.25" customHeight="1" x14ac:dyDescent="0.45">
      <c r="A986196" s="31"/>
    </row>
    <row r="986202" spans="1:1" s="30" customFormat="1" ht="14.25" customHeight="1" x14ac:dyDescent="0.35"/>
    <row r="986218" spans="1:1" ht="14.25" customHeight="1" x14ac:dyDescent="0.45">
      <c r="A986218" s="31"/>
    </row>
    <row r="986224" spans="1:1" s="30" customFormat="1" ht="14.25" customHeight="1" x14ac:dyDescent="0.35"/>
    <row r="986240" spans="1:1" ht="14.25" customHeight="1" x14ac:dyDescent="0.45">
      <c r="A986240" s="31"/>
    </row>
    <row r="986246" s="30" customFormat="1" ht="14.25" customHeight="1" x14ac:dyDescent="0.35"/>
    <row r="986262" spans="1:1" ht="14.25" customHeight="1" x14ac:dyDescent="0.45">
      <c r="A986262" s="31"/>
    </row>
    <row r="986268" spans="1:1" s="30" customFormat="1" ht="14.25" customHeight="1" x14ac:dyDescent="0.35"/>
    <row r="986284" spans="1:1" ht="14.25" customHeight="1" x14ac:dyDescent="0.45">
      <c r="A986284" s="31"/>
    </row>
    <row r="986290" s="30" customFormat="1" ht="14.25" customHeight="1" x14ac:dyDescent="0.35"/>
    <row r="986306" spans="1:1" ht="14.25" customHeight="1" x14ac:dyDescent="0.45">
      <c r="A986306" s="31"/>
    </row>
    <row r="986312" spans="1:1" s="30" customFormat="1" ht="14.25" customHeight="1" x14ac:dyDescent="0.35"/>
    <row r="986328" spans="1:1" ht="14.25" customHeight="1" x14ac:dyDescent="0.45">
      <c r="A986328" s="31"/>
    </row>
    <row r="986334" spans="1:1" s="30" customFormat="1" ht="14.25" customHeight="1" x14ac:dyDescent="0.35"/>
    <row r="986350" spans="1:1" ht="14.25" customHeight="1" x14ac:dyDescent="0.45">
      <c r="A986350" s="31"/>
    </row>
    <row r="986356" s="30" customFormat="1" ht="14.25" customHeight="1" x14ac:dyDescent="0.35"/>
    <row r="986372" spans="1:1" ht="14.25" customHeight="1" x14ac:dyDescent="0.45">
      <c r="A986372" s="31"/>
    </row>
    <row r="986378" spans="1:1" s="30" customFormat="1" ht="14.25" customHeight="1" x14ac:dyDescent="0.35"/>
    <row r="986394" spans="1:1" ht="14.25" customHeight="1" x14ac:dyDescent="0.45">
      <c r="A986394" s="31"/>
    </row>
    <row r="986400" spans="1:1" s="30" customFormat="1" ht="14.25" customHeight="1" x14ac:dyDescent="0.35"/>
    <row r="986416" spans="1:1" ht="14.25" customHeight="1" x14ac:dyDescent="0.45">
      <c r="A986416" s="31"/>
    </row>
    <row r="986422" s="30" customFormat="1" ht="14.25" customHeight="1" x14ac:dyDescent="0.35"/>
    <row r="986438" spans="1:1" ht="14.25" customHeight="1" x14ac:dyDescent="0.45">
      <c r="A986438" s="31"/>
    </row>
    <row r="986444" spans="1:1" s="30" customFormat="1" ht="14.25" customHeight="1" x14ac:dyDescent="0.35"/>
    <row r="986460" spans="1:1" ht="14.25" customHeight="1" x14ac:dyDescent="0.45">
      <c r="A986460" s="31"/>
    </row>
    <row r="986466" s="30" customFormat="1" ht="14.25" customHeight="1" x14ac:dyDescent="0.35"/>
    <row r="986482" spans="1:1" ht="14.25" customHeight="1" x14ac:dyDescent="0.45">
      <c r="A986482" s="31"/>
    </row>
    <row r="986488" spans="1:1" s="30" customFormat="1" ht="14.25" customHeight="1" x14ac:dyDescent="0.35"/>
    <row r="986504" spans="1:1" ht="14.25" customHeight="1" x14ac:dyDescent="0.45">
      <c r="A986504" s="31"/>
    </row>
    <row r="986510" spans="1:1" s="30" customFormat="1" ht="14.25" customHeight="1" x14ac:dyDescent="0.35"/>
    <row r="986526" spans="1:1" ht="14.25" customHeight="1" x14ac:dyDescent="0.45">
      <c r="A986526" s="31"/>
    </row>
    <row r="986532" s="30" customFormat="1" ht="14.25" customHeight="1" x14ac:dyDescent="0.35"/>
    <row r="986548" spans="1:1" ht="14.25" customHeight="1" x14ac:dyDescent="0.45">
      <c r="A986548" s="31"/>
    </row>
    <row r="986554" spans="1:1" s="30" customFormat="1" ht="14.25" customHeight="1" x14ac:dyDescent="0.35"/>
    <row r="986570" spans="1:1" ht="14.25" customHeight="1" x14ac:dyDescent="0.45">
      <c r="A986570" s="31"/>
    </row>
    <row r="986576" spans="1:1" s="30" customFormat="1" ht="14.25" customHeight="1" x14ac:dyDescent="0.35"/>
    <row r="986592" spans="1:1" ht="14.25" customHeight="1" x14ac:dyDescent="0.45">
      <c r="A986592" s="31"/>
    </row>
    <row r="986598" s="30" customFormat="1" ht="14.25" customHeight="1" x14ac:dyDescent="0.35"/>
    <row r="986614" spans="1:1" ht="14.25" customHeight="1" x14ac:dyDescent="0.45">
      <c r="A986614" s="31"/>
    </row>
    <row r="986620" spans="1:1" s="30" customFormat="1" ht="14.25" customHeight="1" x14ac:dyDescent="0.35"/>
    <row r="986636" spans="1:1" ht="14.25" customHeight="1" x14ac:dyDescent="0.45">
      <c r="A986636" s="31"/>
    </row>
    <row r="986642" s="30" customFormat="1" ht="14.25" customHeight="1" x14ac:dyDescent="0.35"/>
    <row r="986658" spans="1:1" ht="14.25" customHeight="1" x14ac:dyDescent="0.45">
      <c r="A986658" s="31"/>
    </row>
    <row r="986664" spans="1:1" s="30" customFormat="1" ht="14.25" customHeight="1" x14ac:dyDescent="0.35"/>
    <row r="986680" spans="1:1" ht="14.25" customHeight="1" x14ac:dyDescent="0.45">
      <c r="A986680" s="31"/>
    </row>
    <row r="986686" spans="1:1" s="30" customFormat="1" ht="14.25" customHeight="1" x14ac:dyDescent="0.35"/>
    <row r="986702" spans="1:1" ht="14.25" customHeight="1" x14ac:dyDescent="0.45">
      <c r="A986702" s="31"/>
    </row>
    <row r="986708" s="30" customFormat="1" ht="14.25" customHeight="1" x14ac:dyDescent="0.35"/>
    <row r="986724" spans="1:1" ht="14.25" customHeight="1" x14ac:dyDescent="0.45">
      <c r="A986724" s="31"/>
    </row>
    <row r="986730" spans="1:1" s="30" customFormat="1" ht="14.25" customHeight="1" x14ac:dyDescent="0.35"/>
    <row r="986746" spans="1:1" ht="14.25" customHeight="1" x14ac:dyDescent="0.45">
      <c r="A986746" s="31"/>
    </row>
    <row r="986752" spans="1:1" s="30" customFormat="1" ht="14.25" customHeight="1" x14ac:dyDescent="0.35"/>
    <row r="986768" spans="1:1" ht="14.25" customHeight="1" x14ac:dyDescent="0.45">
      <c r="A986768" s="31"/>
    </row>
    <row r="986774" s="30" customFormat="1" ht="14.25" customHeight="1" x14ac:dyDescent="0.35"/>
    <row r="986790" spans="1:1" ht="14.25" customHeight="1" x14ac:dyDescent="0.45">
      <c r="A986790" s="31"/>
    </row>
    <row r="986796" spans="1:1" s="30" customFormat="1" ht="14.25" customHeight="1" x14ac:dyDescent="0.35"/>
    <row r="986812" spans="1:1" ht="14.25" customHeight="1" x14ac:dyDescent="0.45">
      <c r="A986812" s="31"/>
    </row>
    <row r="986818" s="30" customFormat="1" ht="14.25" customHeight="1" x14ac:dyDescent="0.35"/>
    <row r="986834" spans="1:1" ht="14.25" customHeight="1" x14ac:dyDescent="0.45">
      <c r="A986834" s="31"/>
    </row>
    <row r="986840" spans="1:1" s="30" customFormat="1" ht="14.25" customHeight="1" x14ac:dyDescent="0.35"/>
    <row r="986856" spans="1:1" ht="14.25" customHeight="1" x14ac:dyDescent="0.45">
      <c r="A986856" s="31"/>
    </row>
    <row r="986862" spans="1:1" s="30" customFormat="1" ht="14.25" customHeight="1" x14ac:dyDescent="0.35"/>
    <row r="986878" spans="1:1" ht="14.25" customHeight="1" x14ac:dyDescent="0.45">
      <c r="A986878" s="31"/>
    </row>
    <row r="986884" s="30" customFormat="1" ht="14.25" customHeight="1" x14ac:dyDescent="0.35"/>
    <row r="986900" spans="1:1" ht="14.25" customHeight="1" x14ac:dyDescent="0.45">
      <c r="A986900" s="31"/>
    </row>
    <row r="986906" spans="1:1" s="30" customFormat="1" ht="14.25" customHeight="1" x14ac:dyDescent="0.35"/>
    <row r="986922" spans="1:1" ht="14.25" customHeight="1" x14ac:dyDescent="0.45">
      <c r="A986922" s="31"/>
    </row>
    <row r="986928" spans="1:1" s="30" customFormat="1" ht="14.25" customHeight="1" x14ac:dyDescent="0.35"/>
    <row r="986944" spans="1:1" ht="14.25" customHeight="1" x14ac:dyDescent="0.45">
      <c r="A986944" s="31"/>
    </row>
    <row r="986950" s="30" customFormat="1" ht="14.25" customHeight="1" x14ac:dyDescent="0.35"/>
    <row r="986966" spans="1:1" ht="14.25" customHeight="1" x14ac:dyDescent="0.45">
      <c r="A986966" s="31"/>
    </row>
    <row r="986972" spans="1:1" s="30" customFormat="1" ht="14.25" customHeight="1" x14ac:dyDescent="0.35"/>
    <row r="986988" spans="1:1" ht="14.25" customHeight="1" x14ac:dyDescent="0.45">
      <c r="A986988" s="31"/>
    </row>
    <row r="986994" s="30" customFormat="1" ht="14.25" customHeight="1" x14ac:dyDescent="0.35"/>
    <row r="987010" spans="1:1" ht="14.25" customHeight="1" x14ac:dyDescent="0.45">
      <c r="A987010" s="31"/>
    </row>
    <row r="987016" spans="1:1" s="30" customFormat="1" ht="14.25" customHeight="1" x14ac:dyDescent="0.35"/>
    <row r="987032" spans="1:1" ht="14.25" customHeight="1" x14ac:dyDescent="0.45">
      <c r="A987032" s="31"/>
    </row>
    <row r="987038" spans="1:1" s="30" customFormat="1" ht="14.25" customHeight="1" x14ac:dyDescent="0.35"/>
    <row r="987054" spans="1:1" ht="14.25" customHeight="1" x14ac:dyDescent="0.45">
      <c r="A987054" s="31"/>
    </row>
    <row r="987060" s="30" customFormat="1" ht="14.25" customHeight="1" x14ac:dyDescent="0.35"/>
    <row r="987076" spans="1:1" ht="14.25" customHeight="1" x14ac:dyDescent="0.45">
      <c r="A987076" s="31"/>
    </row>
    <row r="987082" spans="1:1" s="30" customFormat="1" ht="14.25" customHeight="1" x14ac:dyDescent="0.35"/>
    <row r="987098" spans="1:1" ht="14.25" customHeight="1" x14ac:dyDescent="0.45">
      <c r="A987098" s="31"/>
    </row>
    <row r="987104" spans="1:1" s="30" customFormat="1" ht="14.25" customHeight="1" x14ac:dyDescent="0.35"/>
    <row r="987120" spans="1:1" ht="14.25" customHeight="1" x14ac:dyDescent="0.45">
      <c r="A987120" s="31"/>
    </row>
    <row r="987126" s="30" customFormat="1" ht="14.25" customHeight="1" x14ac:dyDescent="0.35"/>
    <row r="987142" spans="1:1" ht="14.25" customHeight="1" x14ac:dyDescent="0.45">
      <c r="A987142" s="31"/>
    </row>
    <row r="987148" spans="1:1" s="30" customFormat="1" ht="14.25" customHeight="1" x14ac:dyDescent="0.35"/>
    <row r="987164" spans="1:1" ht="14.25" customHeight="1" x14ac:dyDescent="0.45">
      <c r="A987164" s="31"/>
    </row>
    <row r="987170" s="30" customFormat="1" ht="14.25" customHeight="1" x14ac:dyDescent="0.35"/>
    <row r="987186" spans="1:1" ht="14.25" customHeight="1" x14ac:dyDescent="0.45">
      <c r="A987186" s="31"/>
    </row>
    <row r="987192" spans="1:1" s="30" customFormat="1" ht="14.25" customHeight="1" x14ac:dyDescent="0.35"/>
    <row r="987208" spans="1:1" ht="14.25" customHeight="1" x14ac:dyDescent="0.45">
      <c r="A987208" s="31"/>
    </row>
    <row r="987214" spans="1:1" s="30" customFormat="1" ht="14.25" customHeight="1" x14ac:dyDescent="0.35"/>
    <row r="987230" spans="1:1" ht="14.25" customHeight="1" x14ac:dyDescent="0.45">
      <c r="A987230" s="31"/>
    </row>
    <row r="987236" s="30" customFormat="1" ht="14.25" customHeight="1" x14ac:dyDescent="0.35"/>
    <row r="987252" spans="1:1" ht="14.25" customHeight="1" x14ac:dyDescent="0.45">
      <c r="A987252" s="31"/>
    </row>
    <row r="987258" spans="1:1" s="30" customFormat="1" ht="14.25" customHeight="1" x14ac:dyDescent="0.35"/>
    <row r="987274" spans="1:1" ht="14.25" customHeight="1" x14ac:dyDescent="0.45">
      <c r="A987274" s="31"/>
    </row>
    <row r="987280" spans="1:1" s="30" customFormat="1" ht="14.25" customHeight="1" x14ac:dyDescent="0.35"/>
    <row r="987296" spans="1:1" ht="14.25" customHeight="1" x14ac:dyDescent="0.45">
      <c r="A987296" s="31"/>
    </row>
    <row r="987302" s="30" customFormat="1" ht="14.25" customHeight="1" x14ac:dyDescent="0.35"/>
    <row r="987318" spans="1:1" ht="14.25" customHeight="1" x14ac:dyDescent="0.45">
      <c r="A987318" s="31"/>
    </row>
    <row r="987324" spans="1:1" s="30" customFormat="1" ht="14.25" customHeight="1" x14ac:dyDescent="0.35"/>
    <row r="987340" spans="1:1" ht="14.25" customHeight="1" x14ac:dyDescent="0.45">
      <c r="A987340" s="31"/>
    </row>
    <row r="987346" s="30" customFormat="1" ht="14.25" customHeight="1" x14ac:dyDescent="0.35"/>
    <row r="987362" spans="1:1" ht="14.25" customHeight="1" x14ac:dyDescent="0.45">
      <c r="A987362" s="31"/>
    </row>
    <row r="987368" spans="1:1" s="30" customFormat="1" ht="14.25" customHeight="1" x14ac:dyDescent="0.35"/>
    <row r="987384" spans="1:1" ht="14.25" customHeight="1" x14ac:dyDescent="0.45">
      <c r="A987384" s="31"/>
    </row>
    <row r="987390" spans="1:1" s="30" customFormat="1" ht="14.25" customHeight="1" x14ac:dyDescent="0.35"/>
    <row r="987406" spans="1:1" ht="14.25" customHeight="1" x14ac:dyDescent="0.45">
      <c r="A987406" s="31"/>
    </row>
    <row r="987412" s="30" customFormat="1" ht="14.25" customHeight="1" x14ac:dyDescent="0.35"/>
    <row r="987428" spans="1:1" ht="14.25" customHeight="1" x14ac:dyDescent="0.45">
      <c r="A987428" s="31"/>
    </row>
    <row r="987434" spans="1:1" s="30" customFormat="1" ht="14.25" customHeight="1" x14ac:dyDescent="0.35"/>
    <row r="987450" spans="1:1" ht="14.25" customHeight="1" x14ac:dyDescent="0.45">
      <c r="A987450" s="31"/>
    </row>
    <row r="987456" spans="1:1" s="30" customFormat="1" ht="14.25" customHeight="1" x14ac:dyDescent="0.35"/>
    <row r="987472" spans="1:1" ht="14.25" customHeight="1" x14ac:dyDescent="0.45">
      <c r="A987472" s="31"/>
    </row>
    <row r="987478" s="30" customFormat="1" ht="14.25" customHeight="1" x14ac:dyDescent="0.35"/>
    <row r="987494" spans="1:1" ht="14.25" customHeight="1" x14ac:dyDescent="0.45">
      <c r="A987494" s="31"/>
    </row>
    <row r="987500" spans="1:1" s="30" customFormat="1" ht="14.25" customHeight="1" x14ac:dyDescent="0.35"/>
    <row r="987516" spans="1:1" ht="14.25" customHeight="1" x14ac:dyDescent="0.45">
      <c r="A987516" s="31"/>
    </row>
    <row r="987522" s="30" customFormat="1" ht="14.25" customHeight="1" x14ac:dyDescent="0.35"/>
    <row r="987538" spans="1:1" ht="14.25" customHeight="1" x14ac:dyDescent="0.45">
      <c r="A987538" s="31"/>
    </row>
    <row r="987544" spans="1:1" s="30" customFormat="1" ht="14.25" customHeight="1" x14ac:dyDescent="0.35"/>
    <row r="987560" spans="1:1" ht="14.25" customHeight="1" x14ac:dyDescent="0.45">
      <c r="A987560" s="31"/>
    </row>
    <row r="987566" spans="1:1" s="30" customFormat="1" ht="14.25" customHeight="1" x14ac:dyDescent="0.35"/>
    <row r="987582" spans="1:1" ht="14.25" customHeight="1" x14ac:dyDescent="0.45">
      <c r="A987582" s="31"/>
    </row>
    <row r="987588" s="30" customFormat="1" ht="14.25" customHeight="1" x14ac:dyDescent="0.35"/>
    <row r="987604" spans="1:1" ht="14.25" customHeight="1" x14ac:dyDescent="0.45">
      <c r="A987604" s="31"/>
    </row>
    <row r="987610" spans="1:1" s="30" customFormat="1" ht="14.25" customHeight="1" x14ac:dyDescent="0.35"/>
    <row r="987626" spans="1:1" ht="14.25" customHeight="1" x14ac:dyDescent="0.45">
      <c r="A987626" s="31"/>
    </row>
    <row r="987632" spans="1:1" s="30" customFormat="1" ht="14.25" customHeight="1" x14ac:dyDescent="0.35"/>
    <row r="987648" spans="1:1" ht="14.25" customHeight="1" x14ac:dyDescent="0.45">
      <c r="A987648" s="31"/>
    </row>
    <row r="987654" s="30" customFormat="1" ht="14.25" customHeight="1" x14ac:dyDescent="0.35"/>
    <row r="987670" spans="1:1" ht="14.25" customHeight="1" x14ac:dyDescent="0.45">
      <c r="A987670" s="31"/>
    </row>
    <row r="987676" spans="1:1" s="30" customFormat="1" ht="14.25" customHeight="1" x14ac:dyDescent="0.35"/>
    <row r="987692" spans="1:1" ht="14.25" customHeight="1" x14ac:dyDescent="0.45">
      <c r="A987692" s="31"/>
    </row>
    <row r="987698" s="30" customFormat="1" ht="14.25" customHeight="1" x14ac:dyDescent="0.35"/>
    <row r="987714" spans="1:1" ht="14.25" customHeight="1" x14ac:dyDescent="0.45">
      <c r="A987714" s="31"/>
    </row>
    <row r="987720" spans="1:1" s="30" customFormat="1" ht="14.25" customHeight="1" x14ac:dyDescent="0.35"/>
    <row r="987736" spans="1:1" ht="14.25" customHeight="1" x14ac:dyDescent="0.45">
      <c r="A987736" s="31"/>
    </row>
    <row r="987742" spans="1:1" s="30" customFormat="1" ht="14.25" customHeight="1" x14ac:dyDescent="0.35"/>
    <row r="987758" spans="1:1" ht="14.25" customHeight="1" x14ac:dyDescent="0.45">
      <c r="A987758" s="31"/>
    </row>
    <row r="987764" s="30" customFormat="1" ht="14.25" customHeight="1" x14ac:dyDescent="0.35"/>
    <row r="987780" spans="1:1" ht="14.25" customHeight="1" x14ac:dyDescent="0.45">
      <c r="A987780" s="31"/>
    </row>
    <row r="987786" spans="1:1" s="30" customFormat="1" ht="14.25" customHeight="1" x14ac:dyDescent="0.35"/>
    <row r="987802" spans="1:1" ht="14.25" customHeight="1" x14ac:dyDescent="0.45">
      <c r="A987802" s="31"/>
    </row>
    <row r="987808" spans="1:1" s="30" customFormat="1" ht="14.25" customHeight="1" x14ac:dyDescent="0.35"/>
    <row r="987824" spans="1:1" ht="14.25" customHeight="1" x14ac:dyDescent="0.45">
      <c r="A987824" s="31"/>
    </row>
    <row r="987830" s="30" customFormat="1" ht="14.25" customHeight="1" x14ac:dyDescent="0.35"/>
    <row r="987846" spans="1:1" ht="14.25" customHeight="1" x14ac:dyDescent="0.45">
      <c r="A987846" s="31"/>
    </row>
    <row r="987852" spans="1:1" s="30" customFormat="1" ht="14.25" customHeight="1" x14ac:dyDescent="0.35"/>
    <row r="987868" spans="1:1" ht="14.25" customHeight="1" x14ac:dyDescent="0.45">
      <c r="A987868" s="31"/>
    </row>
    <row r="987874" s="30" customFormat="1" ht="14.25" customHeight="1" x14ac:dyDescent="0.35"/>
    <row r="987890" spans="1:1" ht="14.25" customHeight="1" x14ac:dyDescent="0.45">
      <c r="A987890" s="31"/>
    </row>
    <row r="987896" spans="1:1" s="30" customFormat="1" ht="14.25" customHeight="1" x14ac:dyDescent="0.35"/>
    <row r="987912" spans="1:1" ht="14.25" customHeight="1" x14ac:dyDescent="0.45">
      <c r="A987912" s="31"/>
    </row>
    <row r="987918" spans="1:1" s="30" customFormat="1" ht="14.25" customHeight="1" x14ac:dyDescent="0.35"/>
    <row r="987934" spans="1:1" ht="14.25" customHeight="1" x14ac:dyDescent="0.45">
      <c r="A987934" s="31"/>
    </row>
    <row r="987940" s="30" customFormat="1" ht="14.25" customHeight="1" x14ac:dyDescent="0.35"/>
    <row r="987956" spans="1:1" ht="14.25" customHeight="1" x14ac:dyDescent="0.45">
      <c r="A987956" s="31"/>
    </row>
    <row r="987962" spans="1:1" s="30" customFormat="1" ht="14.25" customHeight="1" x14ac:dyDescent="0.35"/>
    <row r="987978" spans="1:1" ht="14.25" customHeight="1" x14ac:dyDescent="0.45">
      <c r="A987978" s="31"/>
    </row>
    <row r="987984" spans="1:1" s="30" customFormat="1" ht="14.25" customHeight="1" x14ac:dyDescent="0.35"/>
    <row r="988000" spans="1:1" ht="14.25" customHeight="1" x14ac:dyDescent="0.45">
      <c r="A988000" s="31"/>
    </row>
    <row r="988006" s="30" customFormat="1" ht="14.25" customHeight="1" x14ac:dyDescent="0.35"/>
    <row r="988022" spans="1:1" ht="14.25" customHeight="1" x14ac:dyDescent="0.45">
      <c r="A988022" s="31"/>
    </row>
    <row r="988028" spans="1:1" s="30" customFormat="1" ht="14.25" customHeight="1" x14ac:dyDescent="0.35"/>
    <row r="988044" spans="1:1" ht="14.25" customHeight="1" x14ac:dyDescent="0.45">
      <c r="A988044" s="31"/>
    </row>
    <row r="988050" s="30" customFormat="1" ht="14.25" customHeight="1" x14ac:dyDescent="0.35"/>
    <row r="988066" spans="1:1" ht="14.25" customHeight="1" x14ac:dyDescent="0.45">
      <c r="A988066" s="31"/>
    </row>
    <row r="988072" spans="1:1" s="30" customFormat="1" ht="14.25" customHeight="1" x14ac:dyDescent="0.35"/>
    <row r="988088" spans="1:1" ht="14.25" customHeight="1" x14ac:dyDescent="0.45">
      <c r="A988088" s="31"/>
    </row>
    <row r="988094" spans="1:1" s="30" customFormat="1" ht="14.25" customHeight="1" x14ac:dyDescent="0.35"/>
    <row r="988110" spans="1:1" ht="14.25" customHeight="1" x14ac:dyDescent="0.45">
      <c r="A988110" s="31"/>
    </row>
    <row r="988116" s="30" customFormat="1" ht="14.25" customHeight="1" x14ac:dyDescent="0.35"/>
    <row r="988132" spans="1:1" ht="14.25" customHeight="1" x14ac:dyDescent="0.45">
      <c r="A988132" s="31"/>
    </row>
    <row r="988138" spans="1:1" s="30" customFormat="1" ht="14.25" customHeight="1" x14ac:dyDescent="0.35"/>
    <row r="988154" spans="1:1" ht="14.25" customHeight="1" x14ac:dyDescent="0.45">
      <c r="A988154" s="31"/>
    </row>
    <row r="988160" spans="1:1" s="30" customFormat="1" ht="14.25" customHeight="1" x14ac:dyDescent="0.35"/>
    <row r="988176" spans="1:1" ht="14.25" customHeight="1" x14ac:dyDescent="0.45">
      <c r="A988176" s="31"/>
    </row>
    <row r="988182" s="30" customFormat="1" ht="14.25" customHeight="1" x14ac:dyDescent="0.35"/>
    <row r="988198" spans="1:1" ht="14.25" customHeight="1" x14ac:dyDescent="0.45">
      <c r="A988198" s="31"/>
    </row>
    <row r="988204" spans="1:1" s="30" customFormat="1" ht="14.25" customHeight="1" x14ac:dyDescent="0.35"/>
    <row r="988220" spans="1:1" ht="14.25" customHeight="1" x14ac:dyDescent="0.45">
      <c r="A988220" s="31"/>
    </row>
    <row r="988226" s="30" customFormat="1" ht="14.25" customHeight="1" x14ac:dyDescent="0.35"/>
    <row r="988242" spans="1:1" ht="14.25" customHeight="1" x14ac:dyDescent="0.45">
      <c r="A988242" s="31"/>
    </row>
    <row r="988248" spans="1:1" s="30" customFormat="1" ht="14.25" customHeight="1" x14ac:dyDescent="0.35"/>
    <row r="988264" spans="1:1" ht="14.25" customHeight="1" x14ac:dyDescent="0.45">
      <c r="A988264" s="31"/>
    </row>
    <row r="988270" spans="1:1" s="30" customFormat="1" ht="14.25" customHeight="1" x14ac:dyDescent="0.35"/>
    <row r="988286" spans="1:1" ht="14.25" customHeight="1" x14ac:dyDescent="0.45">
      <c r="A988286" s="31"/>
    </row>
    <row r="988292" s="30" customFormat="1" ht="14.25" customHeight="1" x14ac:dyDescent="0.35"/>
    <row r="988308" spans="1:1" ht="14.25" customHeight="1" x14ac:dyDescent="0.45">
      <c r="A988308" s="31"/>
    </row>
    <row r="988314" spans="1:1" s="30" customFormat="1" ht="14.25" customHeight="1" x14ac:dyDescent="0.35"/>
    <row r="988330" spans="1:1" ht="14.25" customHeight="1" x14ac:dyDescent="0.45">
      <c r="A988330" s="31"/>
    </row>
    <row r="988336" spans="1:1" s="30" customFormat="1" ht="14.25" customHeight="1" x14ac:dyDescent="0.35"/>
    <row r="988352" spans="1:1" ht="14.25" customHeight="1" x14ac:dyDescent="0.45">
      <c r="A988352" s="31"/>
    </row>
    <row r="988358" s="30" customFormat="1" ht="14.25" customHeight="1" x14ac:dyDescent="0.35"/>
    <row r="988374" spans="1:1" ht="14.25" customHeight="1" x14ac:dyDescent="0.45">
      <c r="A988374" s="31"/>
    </row>
    <row r="988380" spans="1:1" s="30" customFormat="1" ht="14.25" customHeight="1" x14ac:dyDescent="0.35"/>
    <row r="988396" spans="1:1" ht="14.25" customHeight="1" x14ac:dyDescent="0.45">
      <c r="A988396" s="31"/>
    </row>
    <row r="988402" s="30" customFormat="1" ht="14.25" customHeight="1" x14ac:dyDescent="0.35"/>
    <row r="988418" spans="1:1" ht="14.25" customHeight="1" x14ac:dyDescent="0.45">
      <c r="A988418" s="31"/>
    </row>
    <row r="988424" spans="1:1" s="30" customFormat="1" ht="14.25" customHeight="1" x14ac:dyDescent="0.35"/>
    <row r="988440" spans="1:1" ht="14.25" customHeight="1" x14ac:dyDescent="0.45">
      <c r="A988440" s="31"/>
    </row>
    <row r="988446" spans="1:1" s="30" customFormat="1" ht="14.25" customHeight="1" x14ac:dyDescent="0.35"/>
    <row r="988462" spans="1:1" ht="14.25" customHeight="1" x14ac:dyDescent="0.45">
      <c r="A988462" s="31"/>
    </row>
    <row r="988468" s="30" customFormat="1" ht="14.25" customHeight="1" x14ac:dyDescent="0.35"/>
    <row r="988484" spans="1:1" ht="14.25" customHeight="1" x14ac:dyDescent="0.45">
      <c r="A988484" s="31"/>
    </row>
    <row r="988490" spans="1:1" s="30" customFormat="1" ht="14.25" customHeight="1" x14ac:dyDescent="0.35"/>
    <row r="988506" spans="1:1" ht="14.25" customHeight="1" x14ac:dyDescent="0.45">
      <c r="A988506" s="31"/>
    </row>
    <row r="988512" spans="1:1" s="30" customFormat="1" ht="14.25" customHeight="1" x14ac:dyDescent="0.35"/>
    <row r="988528" spans="1:1" ht="14.25" customHeight="1" x14ac:dyDescent="0.45">
      <c r="A988528" s="31"/>
    </row>
    <row r="988534" s="30" customFormat="1" ht="14.25" customHeight="1" x14ac:dyDescent="0.35"/>
    <row r="988550" spans="1:1" ht="14.25" customHeight="1" x14ac:dyDescent="0.45">
      <c r="A988550" s="31"/>
    </row>
    <row r="988556" spans="1:1" s="30" customFormat="1" ht="14.25" customHeight="1" x14ac:dyDescent="0.35"/>
    <row r="988572" spans="1:1" ht="14.25" customHeight="1" x14ac:dyDescent="0.45">
      <c r="A988572" s="31"/>
    </row>
    <row r="988578" s="30" customFormat="1" ht="14.25" customHeight="1" x14ac:dyDescent="0.35"/>
    <row r="988594" spans="1:1" ht="14.25" customHeight="1" x14ac:dyDescent="0.45">
      <c r="A988594" s="31"/>
    </row>
    <row r="988600" spans="1:1" s="30" customFormat="1" ht="14.25" customHeight="1" x14ac:dyDescent="0.35"/>
    <row r="988616" spans="1:1" ht="14.25" customHeight="1" x14ac:dyDescent="0.45">
      <c r="A988616" s="31"/>
    </row>
    <row r="988622" spans="1:1" s="30" customFormat="1" ht="14.25" customHeight="1" x14ac:dyDescent="0.35"/>
    <row r="988638" spans="1:1" ht="14.25" customHeight="1" x14ac:dyDescent="0.45">
      <c r="A988638" s="31"/>
    </row>
    <row r="988644" s="30" customFormat="1" ht="14.25" customHeight="1" x14ac:dyDescent="0.35"/>
    <row r="988660" spans="1:1" ht="14.25" customHeight="1" x14ac:dyDescent="0.45">
      <c r="A988660" s="31"/>
    </row>
    <row r="988666" spans="1:1" s="30" customFormat="1" ht="14.25" customHeight="1" x14ac:dyDescent="0.35"/>
    <row r="988682" spans="1:1" ht="14.25" customHeight="1" x14ac:dyDescent="0.45">
      <c r="A988682" s="31"/>
    </row>
    <row r="988688" spans="1:1" s="30" customFormat="1" ht="14.25" customHeight="1" x14ac:dyDescent="0.35"/>
    <row r="988704" spans="1:1" ht="14.25" customHeight="1" x14ac:dyDescent="0.45">
      <c r="A988704" s="31"/>
    </row>
    <row r="988710" s="30" customFormat="1" ht="14.25" customHeight="1" x14ac:dyDescent="0.35"/>
    <row r="988726" spans="1:1" ht="14.25" customHeight="1" x14ac:dyDescent="0.45">
      <c r="A988726" s="31"/>
    </row>
    <row r="988732" spans="1:1" s="30" customFormat="1" ht="14.25" customHeight="1" x14ac:dyDescent="0.35"/>
    <row r="988748" spans="1:1" ht="14.25" customHeight="1" x14ac:dyDescent="0.45">
      <c r="A988748" s="31"/>
    </row>
    <row r="988754" s="30" customFormat="1" ht="14.25" customHeight="1" x14ac:dyDescent="0.35"/>
    <row r="988770" spans="1:1" ht="14.25" customHeight="1" x14ac:dyDescent="0.45">
      <c r="A988770" s="31"/>
    </row>
    <row r="988776" spans="1:1" s="30" customFormat="1" ht="14.25" customHeight="1" x14ac:dyDescent="0.35"/>
    <row r="988792" spans="1:1" ht="14.25" customHeight="1" x14ac:dyDescent="0.45">
      <c r="A988792" s="31"/>
    </row>
    <row r="988798" spans="1:1" s="30" customFormat="1" ht="14.25" customHeight="1" x14ac:dyDescent="0.35"/>
    <row r="988814" spans="1:1" ht="14.25" customHeight="1" x14ac:dyDescent="0.45">
      <c r="A988814" s="31"/>
    </row>
    <row r="988820" s="30" customFormat="1" ht="14.25" customHeight="1" x14ac:dyDescent="0.35"/>
    <row r="988836" spans="1:1" ht="14.25" customHeight="1" x14ac:dyDescent="0.45">
      <c r="A988836" s="31"/>
    </row>
    <row r="988842" spans="1:1" s="30" customFormat="1" ht="14.25" customHeight="1" x14ac:dyDescent="0.35"/>
    <row r="988858" spans="1:1" ht="14.25" customHeight="1" x14ac:dyDescent="0.45">
      <c r="A988858" s="31"/>
    </row>
    <row r="988864" spans="1:1" s="30" customFormat="1" ht="14.25" customHeight="1" x14ac:dyDescent="0.35"/>
    <row r="988880" spans="1:1" ht="14.25" customHeight="1" x14ac:dyDescent="0.45">
      <c r="A988880" s="31"/>
    </row>
    <row r="988886" s="30" customFormat="1" ht="14.25" customHeight="1" x14ac:dyDescent="0.35"/>
    <row r="988902" spans="1:1" ht="14.25" customHeight="1" x14ac:dyDescent="0.45">
      <c r="A988902" s="31"/>
    </row>
    <row r="988908" spans="1:1" s="30" customFormat="1" ht="14.25" customHeight="1" x14ac:dyDescent="0.35"/>
    <row r="988924" spans="1:1" ht="14.25" customHeight="1" x14ac:dyDescent="0.45">
      <c r="A988924" s="31"/>
    </row>
    <row r="988930" s="30" customFormat="1" ht="14.25" customHeight="1" x14ac:dyDescent="0.35"/>
    <row r="988946" spans="1:1" ht="14.25" customHeight="1" x14ac:dyDescent="0.45">
      <c r="A988946" s="31"/>
    </row>
    <row r="988952" spans="1:1" s="30" customFormat="1" ht="14.25" customHeight="1" x14ac:dyDescent="0.35"/>
    <row r="988968" spans="1:1" ht="14.25" customHeight="1" x14ac:dyDescent="0.45">
      <c r="A988968" s="31"/>
    </row>
    <row r="988974" spans="1:1" s="30" customFormat="1" ht="14.25" customHeight="1" x14ac:dyDescent="0.35"/>
    <row r="988990" spans="1:1" ht="14.25" customHeight="1" x14ac:dyDescent="0.45">
      <c r="A988990" s="31"/>
    </row>
    <row r="988996" s="30" customFormat="1" ht="14.25" customHeight="1" x14ac:dyDescent="0.35"/>
    <row r="989012" spans="1:1" ht="14.25" customHeight="1" x14ac:dyDescent="0.45">
      <c r="A989012" s="31"/>
    </row>
    <row r="989018" spans="1:1" s="30" customFormat="1" ht="14.25" customHeight="1" x14ac:dyDescent="0.35"/>
    <row r="989034" spans="1:1" ht="14.25" customHeight="1" x14ac:dyDescent="0.45">
      <c r="A989034" s="31"/>
    </row>
    <row r="989040" spans="1:1" s="30" customFormat="1" ht="14.25" customHeight="1" x14ac:dyDescent="0.35"/>
    <row r="989056" spans="1:1" ht="14.25" customHeight="1" x14ac:dyDescent="0.45">
      <c r="A989056" s="31"/>
    </row>
    <row r="989062" s="30" customFormat="1" ht="14.25" customHeight="1" x14ac:dyDescent="0.35"/>
    <row r="989078" spans="1:1" ht="14.25" customHeight="1" x14ac:dyDescent="0.45">
      <c r="A989078" s="31"/>
    </row>
    <row r="989084" spans="1:1" s="30" customFormat="1" ht="14.25" customHeight="1" x14ac:dyDescent="0.35"/>
    <row r="989100" spans="1:1" ht="14.25" customHeight="1" x14ac:dyDescent="0.45">
      <c r="A989100" s="31"/>
    </row>
    <row r="989106" s="30" customFormat="1" ht="14.25" customHeight="1" x14ac:dyDescent="0.35"/>
    <row r="989122" spans="1:1" ht="14.25" customHeight="1" x14ac:dyDescent="0.45">
      <c r="A989122" s="31"/>
    </row>
    <row r="989128" spans="1:1" s="30" customFormat="1" ht="14.25" customHeight="1" x14ac:dyDescent="0.35"/>
    <row r="989144" spans="1:1" ht="14.25" customHeight="1" x14ac:dyDescent="0.45">
      <c r="A989144" s="31"/>
    </row>
    <row r="989150" spans="1:1" s="30" customFormat="1" ht="14.25" customHeight="1" x14ac:dyDescent="0.35"/>
    <row r="989166" spans="1:1" ht="14.25" customHeight="1" x14ac:dyDescent="0.45">
      <c r="A989166" s="31"/>
    </row>
    <row r="989172" s="30" customFormat="1" ht="14.25" customHeight="1" x14ac:dyDescent="0.35"/>
    <row r="989188" spans="1:1" ht="14.25" customHeight="1" x14ac:dyDescent="0.45">
      <c r="A989188" s="31"/>
    </row>
    <row r="989194" spans="1:1" s="30" customFormat="1" ht="14.25" customHeight="1" x14ac:dyDescent="0.35"/>
    <row r="989210" spans="1:1" ht="14.25" customHeight="1" x14ac:dyDescent="0.45">
      <c r="A989210" s="31"/>
    </row>
    <row r="989216" spans="1:1" s="30" customFormat="1" ht="14.25" customHeight="1" x14ac:dyDescent="0.35"/>
    <row r="989232" spans="1:1" ht="14.25" customHeight="1" x14ac:dyDescent="0.45">
      <c r="A989232" s="31"/>
    </row>
    <row r="989238" s="30" customFormat="1" ht="14.25" customHeight="1" x14ac:dyDescent="0.35"/>
    <row r="989254" spans="1:1" ht="14.25" customHeight="1" x14ac:dyDescent="0.45">
      <c r="A989254" s="31"/>
    </row>
    <row r="989260" spans="1:1" s="30" customFormat="1" ht="14.25" customHeight="1" x14ac:dyDescent="0.35"/>
    <row r="989276" spans="1:1" ht="14.25" customHeight="1" x14ac:dyDescent="0.45">
      <c r="A989276" s="31"/>
    </row>
    <row r="989282" s="30" customFormat="1" ht="14.25" customHeight="1" x14ac:dyDescent="0.35"/>
    <row r="989298" spans="1:1" ht="14.25" customHeight="1" x14ac:dyDescent="0.45">
      <c r="A989298" s="31"/>
    </row>
    <row r="989304" spans="1:1" s="30" customFormat="1" ht="14.25" customHeight="1" x14ac:dyDescent="0.35"/>
    <row r="989320" spans="1:1" ht="14.25" customHeight="1" x14ac:dyDescent="0.45">
      <c r="A989320" s="31"/>
    </row>
    <row r="989326" spans="1:1" s="30" customFormat="1" ht="14.25" customHeight="1" x14ac:dyDescent="0.35"/>
    <row r="989342" spans="1:1" ht="14.25" customHeight="1" x14ac:dyDescent="0.45">
      <c r="A989342" s="31"/>
    </row>
    <row r="989348" s="30" customFormat="1" ht="14.25" customHeight="1" x14ac:dyDescent="0.35"/>
    <row r="989364" spans="1:1" ht="14.25" customHeight="1" x14ac:dyDescent="0.45">
      <c r="A989364" s="31"/>
    </row>
    <row r="989370" spans="1:1" s="30" customFormat="1" ht="14.25" customHeight="1" x14ac:dyDescent="0.35"/>
    <row r="989386" spans="1:1" ht="14.25" customHeight="1" x14ac:dyDescent="0.45">
      <c r="A989386" s="31"/>
    </row>
    <row r="989392" spans="1:1" s="30" customFormat="1" ht="14.25" customHeight="1" x14ac:dyDescent="0.35"/>
    <row r="989408" spans="1:1" ht="14.25" customHeight="1" x14ac:dyDescent="0.45">
      <c r="A989408" s="31"/>
    </row>
    <row r="989414" s="30" customFormat="1" ht="14.25" customHeight="1" x14ac:dyDescent="0.35"/>
    <row r="989430" spans="1:1" ht="14.25" customHeight="1" x14ac:dyDescent="0.45">
      <c r="A989430" s="31"/>
    </row>
    <row r="989436" spans="1:1" s="30" customFormat="1" ht="14.25" customHeight="1" x14ac:dyDescent="0.35"/>
    <row r="989452" spans="1:1" ht="14.25" customHeight="1" x14ac:dyDescent="0.45">
      <c r="A989452" s="31"/>
    </row>
    <row r="989458" s="30" customFormat="1" ht="14.25" customHeight="1" x14ac:dyDescent="0.35"/>
    <row r="989474" spans="1:1" ht="14.25" customHeight="1" x14ac:dyDescent="0.45">
      <c r="A989474" s="31"/>
    </row>
    <row r="989480" spans="1:1" s="30" customFormat="1" ht="14.25" customHeight="1" x14ac:dyDescent="0.35"/>
    <row r="989496" spans="1:1" ht="14.25" customHeight="1" x14ac:dyDescent="0.45">
      <c r="A989496" s="31"/>
    </row>
    <row r="989502" spans="1:1" s="30" customFormat="1" ht="14.25" customHeight="1" x14ac:dyDescent="0.35"/>
    <row r="989518" spans="1:1" ht="14.25" customHeight="1" x14ac:dyDescent="0.45">
      <c r="A989518" s="31"/>
    </row>
    <row r="989524" s="30" customFormat="1" ht="14.25" customHeight="1" x14ac:dyDescent="0.35"/>
    <row r="989540" spans="1:1" ht="14.25" customHeight="1" x14ac:dyDescent="0.45">
      <c r="A989540" s="31"/>
    </row>
    <row r="989546" spans="1:1" s="30" customFormat="1" ht="14.25" customHeight="1" x14ac:dyDescent="0.35"/>
    <row r="989562" spans="1:1" ht="14.25" customHeight="1" x14ac:dyDescent="0.45">
      <c r="A989562" s="31"/>
    </row>
    <row r="989568" spans="1:1" s="30" customFormat="1" ht="14.25" customHeight="1" x14ac:dyDescent="0.35"/>
    <row r="989584" spans="1:1" ht="14.25" customHeight="1" x14ac:dyDescent="0.45">
      <c r="A989584" s="31"/>
    </row>
    <row r="989590" s="30" customFormat="1" ht="14.25" customHeight="1" x14ac:dyDescent="0.35"/>
    <row r="989606" spans="1:1" ht="14.25" customHeight="1" x14ac:dyDescent="0.45">
      <c r="A989606" s="31"/>
    </row>
    <row r="989612" spans="1:1" s="30" customFormat="1" ht="14.25" customHeight="1" x14ac:dyDescent="0.35"/>
    <row r="989628" spans="1:1" ht="14.25" customHeight="1" x14ac:dyDescent="0.45">
      <c r="A989628" s="31"/>
    </row>
    <row r="989634" s="30" customFormat="1" ht="14.25" customHeight="1" x14ac:dyDescent="0.35"/>
    <row r="989650" spans="1:1" ht="14.25" customHeight="1" x14ac:dyDescent="0.45">
      <c r="A989650" s="31"/>
    </row>
    <row r="989656" spans="1:1" s="30" customFormat="1" ht="14.25" customHeight="1" x14ac:dyDescent="0.35"/>
    <row r="989672" spans="1:1" ht="14.25" customHeight="1" x14ac:dyDescent="0.45">
      <c r="A989672" s="31"/>
    </row>
    <row r="989678" spans="1:1" s="30" customFormat="1" ht="14.25" customHeight="1" x14ac:dyDescent="0.35"/>
    <row r="989694" spans="1:1" ht="14.25" customHeight="1" x14ac:dyDescent="0.45">
      <c r="A989694" s="31"/>
    </row>
    <row r="989700" s="30" customFormat="1" ht="14.25" customHeight="1" x14ac:dyDescent="0.35"/>
    <row r="989716" spans="1:1" ht="14.25" customHeight="1" x14ac:dyDescent="0.45">
      <c r="A989716" s="31"/>
    </row>
    <row r="989722" spans="1:1" s="30" customFormat="1" ht="14.25" customHeight="1" x14ac:dyDescent="0.35"/>
    <row r="989738" spans="1:1" ht="14.25" customHeight="1" x14ac:dyDescent="0.45">
      <c r="A989738" s="31"/>
    </row>
    <row r="989744" spans="1:1" s="30" customFormat="1" ht="14.25" customHeight="1" x14ac:dyDescent="0.35"/>
    <row r="989760" spans="1:1" ht="14.25" customHeight="1" x14ac:dyDescent="0.45">
      <c r="A989760" s="31"/>
    </row>
    <row r="989766" s="30" customFormat="1" ht="14.25" customHeight="1" x14ac:dyDescent="0.35"/>
    <row r="989782" spans="1:1" ht="14.25" customHeight="1" x14ac:dyDescent="0.45">
      <c r="A989782" s="31"/>
    </row>
    <row r="989788" spans="1:1" s="30" customFormat="1" ht="14.25" customHeight="1" x14ac:dyDescent="0.35"/>
    <row r="989804" spans="1:1" ht="14.25" customHeight="1" x14ac:dyDescent="0.45">
      <c r="A989804" s="31"/>
    </row>
    <row r="989810" s="30" customFormat="1" ht="14.25" customHeight="1" x14ac:dyDescent="0.35"/>
    <row r="989826" spans="1:1" ht="14.25" customHeight="1" x14ac:dyDescent="0.45">
      <c r="A989826" s="31"/>
    </row>
    <row r="989832" spans="1:1" s="30" customFormat="1" ht="14.25" customHeight="1" x14ac:dyDescent="0.35"/>
    <row r="989848" spans="1:1" ht="14.25" customHeight="1" x14ac:dyDescent="0.45">
      <c r="A989848" s="31"/>
    </row>
    <row r="989854" spans="1:1" s="30" customFormat="1" ht="14.25" customHeight="1" x14ac:dyDescent="0.35"/>
    <row r="989870" spans="1:1" ht="14.25" customHeight="1" x14ac:dyDescent="0.45">
      <c r="A989870" s="31"/>
    </row>
    <row r="989876" s="30" customFormat="1" ht="14.25" customHeight="1" x14ac:dyDescent="0.35"/>
    <row r="989892" spans="1:1" ht="14.25" customHeight="1" x14ac:dyDescent="0.45">
      <c r="A989892" s="31"/>
    </row>
    <row r="989898" spans="1:1" s="30" customFormat="1" ht="14.25" customHeight="1" x14ac:dyDescent="0.35"/>
    <row r="989914" spans="1:1" ht="14.25" customHeight="1" x14ac:dyDescent="0.45">
      <c r="A989914" s="31"/>
    </row>
    <row r="989920" spans="1:1" s="30" customFormat="1" ht="14.25" customHeight="1" x14ac:dyDescent="0.35"/>
    <row r="989936" spans="1:1" ht="14.25" customHeight="1" x14ac:dyDescent="0.45">
      <c r="A989936" s="31"/>
    </row>
    <row r="989942" s="30" customFormat="1" ht="14.25" customHeight="1" x14ac:dyDescent="0.35"/>
    <row r="989958" spans="1:1" ht="14.25" customHeight="1" x14ac:dyDescent="0.45">
      <c r="A989958" s="31"/>
    </row>
    <row r="989964" spans="1:1" s="30" customFormat="1" ht="14.25" customHeight="1" x14ac:dyDescent="0.35"/>
    <row r="989980" spans="1:1" ht="14.25" customHeight="1" x14ac:dyDescent="0.45">
      <c r="A989980" s="31"/>
    </row>
    <row r="989986" s="30" customFormat="1" ht="14.25" customHeight="1" x14ac:dyDescent="0.35"/>
    <row r="990002" spans="1:1" ht="14.25" customHeight="1" x14ac:dyDescent="0.45">
      <c r="A990002" s="31"/>
    </row>
    <row r="990008" spans="1:1" s="30" customFormat="1" ht="14.25" customHeight="1" x14ac:dyDescent="0.35"/>
    <row r="990024" spans="1:1" ht="14.25" customHeight="1" x14ac:dyDescent="0.45">
      <c r="A990024" s="31"/>
    </row>
    <row r="990030" spans="1:1" s="30" customFormat="1" ht="14.25" customHeight="1" x14ac:dyDescent="0.35"/>
    <row r="990046" spans="1:1" ht="14.25" customHeight="1" x14ac:dyDescent="0.45">
      <c r="A990046" s="31"/>
    </row>
    <row r="990052" s="30" customFormat="1" ht="14.25" customHeight="1" x14ac:dyDescent="0.35"/>
    <row r="990068" spans="1:1" ht="14.25" customHeight="1" x14ac:dyDescent="0.45">
      <c r="A990068" s="31"/>
    </row>
    <row r="990074" spans="1:1" s="30" customFormat="1" ht="14.25" customHeight="1" x14ac:dyDescent="0.35"/>
    <row r="990090" spans="1:1" ht="14.25" customHeight="1" x14ac:dyDescent="0.45">
      <c r="A990090" s="31"/>
    </row>
    <row r="990096" spans="1:1" s="30" customFormat="1" ht="14.25" customHeight="1" x14ac:dyDescent="0.35"/>
    <row r="990112" spans="1:1" ht="14.25" customHeight="1" x14ac:dyDescent="0.45">
      <c r="A990112" s="31"/>
    </row>
    <row r="990118" s="30" customFormat="1" ht="14.25" customHeight="1" x14ac:dyDescent="0.35"/>
    <row r="990134" spans="1:1" ht="14.25" customHeight="1" x14ac:dyDescent="0.45">
      <c r="A990134" s="31"/>
    </row>
    <row r="990140" spans="1:1" s="30" customFormat="1" ht="14.25" customHeight="1" x14ac:dyDescent="0.35"/>
    <row r="990156" spans="1:1" ht="14.25" customHeight="1" x14ac:dyDescent="0.45">
      <c r="A990156" s="31"/>
    </row>
    <row r="990162" s="30" customFormat="1" ht="14.25" customHeight="1" x14ac:dyDescent="0.35"/>
    <row r="990178" spans="1:1" ht="14.25" customHeight="1" x14ac:dyDescent="0.45">
      <c r="A990178" s="31"/>
    </row>
    <row r="990184" spans="1:1" s="30" customFormat="1" ht="14.25" customHeight="1" x14ac:dyDescent="0.35"/>
    <row r="990200" spans="1:1" ht="14.25" customHeight="1" x14ac:dyDescent="0.45">
      <c r="A990200" s="31"/>
    </row>
    <row r="990206" spans="1:1" s="30" customFormat="1" ht="14.25" customHeight="1" x14ac:dyDescent="0.35"/>
    <row r="990222" spans="1:1" ht="14.25" customHeight="1" x14ac:dyDescent="0.45">
      <c r="A990222" s="31"/>
    </row>
    <row r="990228" s="30" customFormat="1" ht="14.25" customHeight="1" x14ac:dyDescent="0.35"/>
    <row r="990244" spans="1:1" ht="14.25" customHeight="1" x14ac:dyDescent="0.45">
      <c r="A990244" s="31"/>
    </row>
    <row r="990250" spans="1:1" s="30" customFormat="1" ht="14.25" customHeight="1" x14ac:dyDescent="0.35"/>
    <row r="990266" spans="1:1" ht="14.25" customHeight="1" x14ac:dyDescent="0.45">
      <c r="A990266" s="31"/>
    </row>
    <row r="990272" spans="1:1" s="30" customFormat="1" ht="14.25" customHeight="1" x14ac:dyDescent="0.35"/>
    <row r="990288" spans="1:1" ht="14.25" customHeight="1" x14ac:dyDescent="0.45">
      <c r="A990288" s="31"/>
    </row>
    <row r="990294" s="30" customFormat="1" ht="14.25" customHeight="1" x14ac:dyDescent="0.35"/>
    <row r="990310" spans="1:1" ht="14.25" customHeight="1" x14ac:dyDescent="0.45">
      <c r="A990310" s="31"/>
    </row>
    <row r="990316" spans="1:1" s="30" customFormat="1" ht="14.25" customHeight="1" x14ac:dyDescent="0.35"/>
    <row r="990332" spans="1:1" ht="14.25" customHeight="1" x14ac:dyDescent="0.45">
      <c r="A990332" s="31"/>
    </row>
    <row r="990338" s="30" customFormat="1" ht="14.25" customHeight="1" x14ac:dyDescent="0.35"/>
    <row r="990354" spans="1:1" ht="14.25" customHeight="1" x14ac:dyDescent="0.45">
      <c r="A990354" s="31"/>
    </row>
    <row r="990360" spans="1:1" s="30" customFormat="1" ht="14.25" customHeight="1" x14ac:dyDescent="0.35"/>
    <row r="990376" spans="1:1" ht="14.25" customHeight="1" x14ac:dyDescent="0.45">
      <c r="A990376" s="31"/>
    </row>
    <row r="990382" spans="1:1" s="30" customFormat="1" ht="14.25" customHeight="1" x14ac:dyDescent="0.35"/>
    <row r="990398" spans="1:1" ht="14.25" customHeight="1" x14ac:dyDescent="0.45">
      <c r="A990398" s="31"/>
    </row>
    <row r="990404" s="30" customFormat="1" ht="14.25" customHeight="1" x14ac:dyDescent="0.35"/>
    <row r="990420" spans="1:1" ht="14.25" customHeight="1" x14ac:dyDescent="0.45">
      <c r="A990420" s="31"/>
    </row>
    <row r="990426" spans="1:1" s="30" customFormat="1" ht="14.25" customHeight="1" x14ac:dyDescent="0.35"/>
    <row r="990442" spans="1:1" ht="14.25" customHeight="1" x14ac:dyDescent="0.45">
      <c r="A990442" s="31"/>
    </row>
    <row r="990448" spans="1:1" s="30" customFormat="1" ht="14.25" customHeight="1" x14ac:dyDescent="0.35"/>
    <row r="990464" spans="1:1" ht="14.25" customHeight="1" x14ac:dyDescent="0.45">
      <c r="A990464" s="31"/>
    </row>
    <row r="990470" s="30" customFormat="1" ht="14.25" customHeight="1" x14ac:dyDescent="0.35"/>
    <row r="990486" spans="1:1" ht="14.25" customHeight="1" x14ac:dyDescent="0.45">
      <c r="A990486" s="31"/>
    </row>
    <row r="990492" spans="1:1" s="30" customFormat="1" ht="14.25" customHeight="1" x14ac:dyDescent="0.35"/>
    <row r="990508" spans="1:1" ht="14.25" customHeight="1" x14ac:dyDescent="0.45">
      <c r="A990508" s="31"/>
    </row>
    <row r="990514" s="30" customFormat="1" ht="14.25" customHeight="1" x14ac:dyDescent="0.35"/>
    <row r="990530" spans="1:1" ht="14.25" customHeight="1" x14ac:dyDescent="0.45">
      <c r="A990530" s="31"/>
    </row>
    <row r="990536" spans="1:1" s="30" customFormat="1" ht="14.25" customHeight="1" x14ac:dyDescent="0.35"/>
    <row r="990552" spans="1:1" ht="14.25" customHeight="1" x14ac:dyDescent="0.45">
      <c r="A990552" s="31"/>
    </row>
    <row r="990558" spans="1:1" s="30" customFormat="1" ht="14.25" customHeight="1" x14ac:dyDescent="0.35"/>
    <row r="990574" spans="1:1" ht="14.25" customHeight="1" x14ac:dyDescent="0.45">
      <c r="A990574" s="31"/>
    </row>
    <row r="990580" s="30" customFormat="1" ht="14.25" customHeight="1" x14ac:dyDescent="0.35"/>
    <row r="990596" spans="1:1" ht="14.25" customHeight="1" x14ac:dyDescent="0.45">
      <c r="A990596" s="31"/>
    </row>
    <row r="990602" spans="1:1" s="30" customFormat="1" ht="14.25" customHeight="1" x14ac:dyDescent="0.35"/>
    <row r="990618" spans="1:1" ht="14.25" customHeight="1" x14ac:dyDescent="0.45">
      <c r="A990618" s="31"/>
    </row>
    <row r="990624" spans="1:1" s="30" customFormat="1" ht="14.25" customHeight="1" x14ac:dyDescent="0.35"/>
    <row r="990640" spans="1:1" ht="14.25" customHeight="1" x14ac:dyDescent="0.45">
      <c r="A990640" s="31"/>
    </row>
    <row r="990646" s="30" customFormat="1" ht="14.25" customHeight="1" x14ac:dyDescent="0.35"/>
    <row r="990662" spans="1:1" ht="14.25" customHeight="1" x14ac:dyDescent="0.45">
      <c r="A990662" s="31"/>
    </row>
    <row r="990668" spans="1:1" s="30" customFormat="1" ht="14.25" customHeight="1" x14ac:dyDescent="0.35"/>
    <row r="990684" spans="1:1" ht="14.25" customHeight="1" x14ac:dyDescent="0.45">
      <c r="A990684" s="31"/>
    </row>
    <row r="990690" s="30" customFormat="1" ht="14.25" customHeight="1" x14ac:dyDescent="0.35"/>
    <row r="990706" spans="1:1" ht="14.25" customHeight="1" x14ac:dyDescent="0.45">
      <c r="A990706" s="31"/>
    </row>
    <row r="990712" spans="1:1" s="30" customFormat="1" ht="14.25" customHeight="1" x14ac:dyDescent="0.35"/>
    <row r="990728" spans="1:1" ht="14.25" customHeight="1" x14ac:dyDescent="0.45">
      <c r="A990728" s="31"/>
    </row>
    <row r="990734" spans="1:1" s="30" customFormat="1" ht="14.25" customHeight="1" x14ac:dyDescent="0.35"/>
    <row r="990750" spans="1:1" ht="14.25" customHeight="1" x14ac:dyDescent="0.45">
      <c r="A990750" s="31"/>
    </row>
    <row r="990756" s="30" customFormat="1" ht="14.25" customHeight="1" x14ac:dyDescent="0.35"/>
    <row r="990772" spans="1:1" ht="14.25" customHeight="1" x14ac:dyDescent="0.45">
      <c r="A990772" s="31"/>
    </row>
    <row r="990778" spans="1:1" s="30" customFormat="1" ht="14.25" customHeight="1" x14ac:dyDescent="0.35"/>
    <row r="990794" spans="1:1" ht="14.25" customHeight="1" x14ac:dyDescent="0.45">
      <c r="A990794" s="31"/>
    </row>
    <row r="990800" spans="1:1" s="30" customFormat="1" ht="14.25" customHeight="1" x14ac:dyDescent="0.35"/>
    <row r="990816" spans="1:1" ht="14.25" customHeight="1" x14ac:dyDescent="0.45">
      <c r="A990816" s="31"/>
    </row>
    <row r="990822" s="30" customFormat="1" ht="14.25" customHeight="1" x14ac:dyDescent="0.35"/>
    <row r="990838" spans="1:1" ht="14.25" customHeight="1" x14ac:dyDescent="0.45">
      <c r="A990838" s="31"/>
    </row>
    <row r="990844" spans="1:1" s="30" customFormat="1" ht="14.25" customHeight="1" x14ac:dyDescent="0.35"/>
    <row r="990860" spans="1:1" ht="14.25" customHeight="1" x14ac:dyDescent="0.45">
      <c r="A990860" s="31"/>
    </row>
    <row r="990866" s="30" customFormat="1" ht="14.25" customHeight="1" x14ac:dyDescent="0.35"/>
    <row r="990882" spans="1:1" ht="14.25" customHeight="1" x14ac:dyDescent="0.45">
      <c r="A990882" s="31"/>
    </row>
    <row r="990888" spans="1:1" s="30" customFormat="1" ht="14.25" customHeight="1" x14ac:dyDescent="0.35"/>
    <row r="990904" spans="1:1" ht="14.25" customHeight="1" x14ac:dyDescent="0.45">
      <c r="A990904" s="31"/>
    </row>
    <row r="990910" spans="1:1" s="30" customFormat="1" ht="14.25" customHeight="1" x14ac:dyDescent="0.35"/>
    <row r="990926" spans="1:1" ht="14.25" customHeight="1" x14ac:dyDescent="0.45">
      <c r="A990926" s="31"/>
    </row>
    <row r="990932" s="30" customFormat="1" ht="14.25" customHeight="1" x14ac:dyDescent="0.35"/>
    <row r="990948" spans="1:1" ht="14.25" customHeight="1" x14ac:dyDescent="0.45">
      <c r="A990948" s="31"/>
    </row>
    <row r="990954" spans="1:1" s="30" customFormat="1" ht="14.25" customHeight="1" x14ac:dyDescent="0.35"/>
    <row r="990970" spans="1:1" ht="14.25" customHeight="1" x14ac:dyDescent="0.45">
      <c r="A990970" s="31"/>
    </row>
    <row r="990976" spans="1:1" s="30" customFormat="1" ht="14.25" customHeight="1" x14ac:dyDescent="0.35"/>
    <row r="990992" spans="1:1" ht="14.25" customHeight="1" x14ac:dyDescent="0.45">
      <c r="A990992" s="31"/>
    </row>
    <row r="990998" s="30" customFormat="1" ht="14.25" customHeight="1" x14ac:dyDescent="0.35"/>
    <row r="991014" spans="1:1" ht="14.25" customHeight="1" x14ac:dyDescent="0.45">
      <c r="A991014" s="31"/>
    </row>
    <row r="991020" spans="1:1" s="30" customFormat="1" ht="14.25" customHeight="1" x14ac:dyDescent="0.35"/>
    <row r="991036" spans="1:1" ht="14.25" customHeight="1" x14ac:dyDescent="0.45">
      <c r="A991036" s="31"/>
    </row>
    <row r="991042" s="30" customFormat="1" ht="14.25" customHeight="1" x14ac:dyDescent="0.35"/>
    <row r="991058" spans="1:1" ht="14.25" customHeight="1" x14ac:dyDescent="0.45">
      <c r="A991058" s="31"/>
    </row>
    <row r="991064" spans="1:1" s="30" customFormat="1" ht="14.25" customHeight="1" x14ac:dyDescent="0.35"/>
    <row r="991080" spans="1:1" ht="14.25" customHeight="1" x14ac:dyDescent="0.45">
      <c r="A991080" s="31"/>
    </row>
    <row r="991086" spans="1:1" s="30" customFormat="1" ht="14.25" customHeight="1" x14ac:dyDescent="0.35"/>
    <row r="991102" spans="1:1" ht="14.25" customHeight="1" x14ac:dyDescent="0.45">
      <c r="A991102" s="31"/>
    </row>
    <row r="991108" s="30" customFormat="1" ht="14.25" customHeight="1" x14ac:dyDescent="0.35"/>
    <row r="991124" spans="1:1" ht="14.25" customHeight="1" x14ac:dyDescent="0.45">
      <c r="A991124" s="31"/>
    </row>
    <row r="991130" spans="1:1" s="30" customFormat="1" ht="14.25" customHeight="1" x14ac:dyDescent="0.35"/>
    <row r="991146" spans="1:1" ht="14.25" customHeight="1" x14ac:dyDescent="0.45">
      <c r="A991146" s="31"/>
    </row>
    <row r="991152" spans="1:1" s="30" customFormat="1" ht="14.25" customHeight="1" x14ac:dyDescent="0.35"/>
    <row r="991168" spans="1:1" ht="14.25" customHeight="1" x14ac:dyDescent="0.45">
      <c r="A991168" s="31"/>
    </row>
    <row r="991174" s="30" customFormat="1" ht="14.25" customHeight="1" x14ac:dyDescent="0.35"/>
    <row r="991190" spans="1:1" ht="14.25" customHeight="1" x14ac:dyDescent="0.45">
      <c r="A991190" s="31"/>
    </row>
    <row r="991196" spans="1:1" s="30" customFormat="1" ht="14.25" customHeight="1" x14ac:dyDescent="0.35"/>
    <row r="991212" spans="1:1" ht="14.25" customHeight="1" x14ac:dyDescent="0.45">
      <c r="A991212" s="31"/>
    </row>
    <row r="991218" s="30" customFormat="1" ht="14.25" customHeight="1" x14ac:dyDescent="0.35"/>
    <row r="991234" spans="1:1" ht="14.25" customHeight="1" x14ac:dyDescent="0.45">
      <c r="A991234" s="31"/>
    </row>
    <row r="991240" spans="1:1" s="30" customFormat="1" ht="14.25" customHeight="1" x14ac:dyDescent="0.35"/>
    <row r="991256" spans="1:1" ht="14.25" customHeight="1" x14ac:dyDescent="0.45">
      <c r="A991256" s="31"/>
    </row>
    <row r="991262" spans="1:1" s="30" customFormat="1" ht="14.25" customHeight="1" x14ac:dyDescent="0.35"/>
    <row r="991278" spans="1:1" ht="14.25" customHeight="1" x14ac:dyDescent="0.45">
      <c r="A991278" s="31"/>
    </row>
    <row r="991284" s="30" customFormat="1" ht="14.25" customHeight="1" x14ac:dyDescent="0.35"/>
    <row r="991300" spans="1:1" ht="14.25" customHeight="1" x14ac:dyDescent="0.45">
      <c r="A991300" s="31"/>
    </row>
    <row r="991306" spans="1:1" s="30" customFormat="1" ht="14.25" customHeight="1" x14ac:dyDescent="0.35"/>
    <row r="991322" spans="1:1" ht="14.25" customHeight="1" x14ac:dyDescent="0.45">
      <c r="A991322" s="31"/>
    </row>
    <row r="991328" spans="1:1" s="30" customFormat="1" ht="14.25" customHeight="1" x14ac:dyDescent="0.35"/>
    <row r="991344" spans="1:1" ht="14.25" customHeight="1" x14ac:dyDescent="0.45">
      <c r="A991344" s="31"/>
    </row>
    <row r="991350" s="30" customFormat="1" ht="14.25" customHeight="1" x14ac:dyDescent="0.35"/>
    <row r="991366" spans="1:1" ht="14.25" customHeight="1" x14ac:dyDescent="0.45">
      <c r="A991366" s="31"/>
    </row>
    <row r="991372" spans="1:1" s="30" customFormat="1" ht="14.25" customHeight="1" x14ac:dyDescent="0.35"/>
    <row r="991388" spans="1:1" ht="14.25" customHeight="1" x14ac:dyDescent="0.45">
      <c r="A991388" s="31"/>
    </row>
    <row r="991394" s="30" customFormat="1" ht="14.25" customHeight="1" x14ac:dyDescent="0.35"/>
    <row r="991410" spans="1:1" ht="14.25" customHeight="1" x14ac:dyDescent="0.45">
      <c r="A991410" s="31"/>
    </row>
    <row r="991416" spans="1:1" s="30" customFormat="1" ht="14.25" customHeight="1" x14ac:dyDescent="0.35"/>
    <row r="991432" spans="1:1" ht="14.25" customHeight="1" x14ac:dyDescent="0.45">
      <c r="A991432" s="31"/>
    </row>
    <row r="991438" spans="1:1" s="30" customFormat="1" ht="14.25" customHeight="1" x14ac:dyDescent="0.35"/>
    <row r="991454" spans="1:1" ht="14.25" customHeight="1" x14ac:dyDescent="0.45">
      <c r="A991454" s="31"/>
    </row>
    <row r="991460" s="30" customFormat="1" ht="14.25" customHeight="1" x14ac:dyDescent="0.35"/>
    <row r="991476" spans="1:1" ht="14.25" customHeight="1" x14ac:dyDescent="0.45">
      <c r="A991476" s="31"/>
    </row>
    <row r="991482" spans="1:1" s="30" customFormat="1" ht="14.25" customHeight="1" x14ac:dyDescent="0.35"/>
    <row r="991498" spans="1:1" ht="14.25" customHeight="1" x14ac:dyDescent="0.45">
      <c r="A991498" s="31"/>
    </row>
    <row r="991504" spans="1:1" s="30" customFormat="1" ht="14.25" customHeight="1" x14ac:dyDescent="0.35"/>
    <row r="991520" spans="1:1" ht="14.25" customHeight="1" x14ac:dyDescent="0.45">
      <c r="A991520" s="31"/>
    </row>
    <row r="991526" s="30" customFormat="1" ht="14.25" customHeight="1" x14ac:dyDescent="0.35"/>
    <row r="991542" spans="1:1" ht="14.25" customHeight="1" x14ac:dyDescent="0.45">
      <c r="A991542" s="31"/>
    </row>
    <row r="991548" spans="1:1" s="30" customFormat="1" ht="14.25" customHeight="1" x14ac:dyDescent="0.35"/>
    <row r="991564" spans="1:1" ht="14.25" customHeight="1" x14ac:dyDescent="0.45">
      <c r="A991564" s="31"/>
    </row>
    <row r="991570" s="30" customFormat="1" ht="14.25" customHeight="1" x14ac:dyDescent="0.35"/>
    <row r="991586" spans="1:1" ht="14.25" customHeight="1" x14ac:dyDescent="0.45">
      <c r="A991586" s="31"/>
    </row>
    <row r="991592" spans="1:1" s="30" customFormat="1" ht="14.25" customHeight="1" x14ac:dyDescent="0.35"/>
    <row r="991608" spans="1:1" ht="14.25" customHeight="1" x14ac:dyDescent="0.45">
      <c r="A991608" s="31"/>
    </row>
    <row r="991614" spans="1:1" s="30" customFormat="1" ht="14.25" customHeight="1" x14ac:dyDescent="0.35"/>
    <row r="991630" spans="1:1" ht="14.25" customHeight="1" x14ac:dyDescent="0.45">
      <c r="A991630" s="31"/>
    </row>
    <row r="991636" s="30" customFormat="1" ht="14.25" customHeight="1" x14ac:dyDescent="0.35"/>
    <row r="991652" spans="1:1" ht="14.25" customHeight="1" x14ac:dyDescent="0.45">
      <c r="A991652" s="31"/>
    </row>
    <row r="991658" spans="1:1" s="30" customFormat="1" ht="14.25" customHeight="1" x14ac:dyDescent="0.35"/>
    <row r="991674" spans="1:1" ht="14.25" customHeight="1" x14ac:dyDescent="0.45">
      <c r="A991674" s="31"/>
    </row>
    <row r="991680" spans="1:1" s="30" customFormat="1" ht="14.25" customHeight="1" x14ac:dyDescent="0.35"/>
    <row r="991696" spans="1:1" ht="14.25" customHeight="1" x14ac:dyDescent="0.45">
      <c r="A991696" s="31"/>
    </row>
    <row r="991702" s="30" customFormat="1" ht="14.25" customHeight="1" x14ac:dyDescent="0.35"/>
    <row r="991718" spans="1:1" ht="14.25" customHeight="1" x14ac:dyDescent="0.45">
      <c r="A991718" s="31"/>
    </row>
    <row r="991724" spans="1:1" s="30" customFormat="1" ht="14.25" customHeight="1" x14ac:dyDescent="0.35"/>
    <row r="991740" spans="1:1" ht="14.25" customHeight="1" x14ac:dyDescent="0.45">
      <c r="A991740" s="31"/>
    </row>
    <row r="991746" s="30" customFormat="1" ht="14.25" customHeight="1" x14ac:dyDescent="0.35"/>
    <row r="991762" spans="1:1" ht="14.25" customHeight="1" x14ac:dyDescent="0.45">
      <c r="A991762" s="31"/>
    </row>
    <row r="991768" spans="1:1" s="30" customFormat="1" ht="14.25" customHeight="1" x14ac:dyDescent="0.35"/>
    <row r="991784" spans="1:1" ht="14.25" customHeight="1" x14ac:dyDescent="0.45">
      <c r="A991784" s="31"/>
    </row>
    <row r="991790" spans="1:1" s="30" customFormat="1" ht="14.25" customHeight="1" x14ac:dyDescent="0.35"/>
    <row r="991806" spans="1:1" ht="14.25" customHeight="1" x14ac:dyDescent="0.45">
      <c r="A991806" s="31"/>
    </row>
    <row r="991812" s="30" customFormat="1" ht="14.25" customHeight="1" x14ac:dyDescent="0.35"/>
    <row r="991828" spans="1:1" ht="14.25" customHeight="1" x14ac:dyDescent="0.45">
      <c r="A991828" s="31"/>
    </row>
    <row r="991834" spans="1:1" s="30" customFormat="1" ht="14.25" customHeight="1" x14ac:dyDescent="0.35"/>
    <row r="991850" spans="1:1" ht="14.25" customHeight="1" x14ac:dyDescent="0.45">
      <c r="A991850" s="31"/>
    </row>
    <row r="991856" spans="1:1" s="30" customFormat="1" ht="14.25" customHeight="1" x14ac:dyDescent="0.35"/>
    <row r="991872" spans="1:1" ht="14.25" customHeight="1" x14ac:dyDescent="0.45">
      <c r="A991872" s="31"/>
    </row>
    <row r="991878" s="30" customFormat="1" ht="14.25" customHeight="1" x14ac:dyDescent="0.35"/>
    <row r="991894" spans="1:1" ht="14.25" customHeight="1" x14ac:dyDescent="0.45">
      <c r="A991894" s="31"/>
    </row>
    <row r="991900" spans="1:1" s="30" customFormat="1" ht="14.25" customHeight="1" x14ac:dyDescent="0.35"/>
    <row r="991916" spans="1:1" ht="14.25" customHeight="1" x14ac:dyDescent="0.45">
      <c r="A991916" s="31"/>
    </row>
    <row r="991922" s="30" customFormat="1" ht="14.25" customHeight="1" x14ac:dyDescent="0.35"/>
    <row r="991938" spans="1:1" ht="14.25" customHeight="1" x14ac:dyDescent="0.45">
      <c r="A991938" s="31"/>
    </row>
    <row r="991944" spans="1:1" s="30" customFormat="1" ht="14.25" customHeight="1" x14ac:dyDescent="0.35"/>
    <row r="991960" spans="1:1" ht="14.25" customHeight="1" x14ac:dyDescent="0.45">
      <c r="A991960" s="31"/>
    </row>
    <row r="991966" spans="1:1" s="30" customFormat="1" ht="14.25" customHeight="1" x14ac:dyDescent="0.35"/>
    <row r="991982" spans="1:1" ht="14.25" customHeight="1" x14ac:dyDescent="0.45">
      <c r="A991982" s="31"/>
    </row>
    <row r="991988" s="30" customFormat="1" ht="14.25" customHeight="1" x14ac:dyDescent="0.35"/>
    <row r="992004" spans="1:1" ht="14.25" customHeight="1" x14ac:dyDescent="0.45">
      <c r="A992004" s="31"/>
    </row>
    <row r="992010" spans="1:1" s="30" customFormat="1" ht="14.25" customHeight="1" x14ac:dyDescent="0.35"/>
    <row r="992026" spans="1:1" ht="14.25" customHeight="1" x14ac:dyDescent="0.45">
      <c r="A992026" s="31"/>
    </row>
    <row r="992032" spans="1:1" s="30" customFormat="1" ht="14.25" customHeight="1" x14ac:dyDescent="0.35"/>
    <row r="992048" spans="1:1" ht="14.25" customHeight="1" x14ac:dyDescent="0.45">
      <c r="A992048" s="31"/>
    </row>
    <row r="992054" s="30" customFormat="1" ht="14.25" customHeight="1" x14ac:dyDescent="0.35"/>
    <row r="992070" spans="1:1" ht="14.25" customHeight="1" x14ac:dyDescent="0.45">
      <c r="A992070" s="31"/>
    </row>
    <row r="992076" spans="1:1" s="30" customFormat="1" ht="14.25" customHeight="1" x14ac:dyDescent="0.35"/>
    <row r="992092" spans="1:1" ht="14.25" customHeight="1" x14ac:dyDescent="0.45">
      <c r="A992092" s="31"/>
    </row>
    <row r="992098" s="30" customFormat="1" ht="14.25" customHeight="1" x14ac:dyDescent="0.35"/>
    <row r="992114" spans="1:1" ht="14.25" customHeight="1" x14ac:dyDescent="0.45">
      <c r="A992114" s="31"/>
    </row>
    <row r="992120" spans="1:1" s="30" customFormat="1" ht="14.25" customHeight="1" x14ac:dyDescent="0.35"/>
    <row r="992136" spans="1:1" ht="14.25" customHeight="1" x14ac:dyDescent="0.45">
      <c r="A992136" s="31"/>
    </row>
    <row r="992142" spans="1:1" s="30" customFormat="1" ht="14.25" customHeight="1" x14ac:dyDescent="0.35"/>
    <row r="992158" spans="1:1" ht="14.25" customHeight="1" x14ac:dyDescent="0.45">
      <c r="A992158" s="31"/>
    </row>
    <row r="992164" s="30" customFormat="1" ht="14.25" customHeight="1" x14ac:dyDescent="0.35"/>
    <row r="992180" spans="1:1" ht="14.25" customHeight="1" x14ac:dyDescent="0.45">
      <c r="A992180" s="31"/>
    </row>
    <row r="992186" spans="1:1" s="30" customFormat="1" ht="14.25" customHeight="1" x14ac:dyDescent="0.35"/>
    <row r="992202" spans="1:1" ht="14.25" customHeight="1" x14ac:dyDescent="0.45">
      <c r="A992202" s="31"/>
    </row>
    <row r="992208" spans="1:1" s="30" customFormat="1" ht="14.25" customHeight="1" x14ac:dyDescent="0.35"/>
    <row r="992224" spans="1:1" ht="14.25" customHeight="1" x14ac:dyDescent="0.45">
      <c r="A992224" s="31"/>
    </row>
    <row r="992230" s="30" customFormat="1" ht="14.25" customHeight="1" x14ac:dyDescent="0.35"/>
    <row r="992246" spans="1:1" ht="14.25" customHeight="1" x14ac:dyDescent="0.45">
      <c r="A992246" s="31"/>
    </row>
    <row r="992252" spans="1:1" s="30" customFormat="1" ht="14.25" customHeight="1" x14ac:dyDescent="0.35"/>
    <row r="992268" spans="1:1" ht="14.25" customHeight="1" x14ac:dyDescent="0.45">
      <c r="A992268" s="31"/>
    </row>
    <row r="992274" s="30" customFormat="1" ht="14.25" customHeight="1" x14ac:dyDescent="0.35"/>
    <row r="992290" spans="1:1" ht="14.25" customHeight="1" x14ac:dyDescent="0.45">
      <c r="A992290" s="31"/>
    </row>
    <row r="992296" spans="1:1" s="30" customFormat="1" ht="14.25" customHeight="1" x14ac:dyDescent="0.35"/>
    <row r="992312" spans="1:1" ht="14.25" customHeight="1" x14ac:dyDescent="0.45">
      <c r="A992312" s="31"/>
    </row>
    <row r="992318" spans="1:1" s="30" customFormat="1" ht="14.25" customHeight="1" x14ac:dyDescent="0.35"/>
    <row r="992334" spans="1:1" ht="14.25" customHeight="1" x14ac:dyDescent="0.45">
      <c r="A992334" s="31"/>
    </row>
    <row r="992340" s="30" customFormat="1" ht="14.25" customHeight="1" x14ac:dyDescent="0.35"/>
    <row r="992356" spans="1:1" ht="14.25" customHeight="1" x14ac:dyDescent="0.45">
      <c r="A992356" s="31"/>
    </row>
    <row r="992362" spans="1:1" s="30" customFormat="1" ht="14.25" customHeight="1" x14ac:dyDescent="0.35"/>
    <row r="992378" spans="1:1" ht="14.25" customHeight="1" x14ac:dyDescent="0.45">
      <c r="A992378" s="31"/>
    </row>
    <row r="992384" spans="1:1" s="30" customFormat="1" ht="14.25" customHeight="1" x14ac:dyDescent="0.35"/>
    <row r="992400" spans="1:1" ht="14.25" customHeight="1" x14ac:dyDescent="0.45">
      <c r="A992400" s="31"/>
    </row>
    <row r="992406" s="30" customFormat="1" ht="14.25" customHeight="1" x14ac:dyDescent="0.35"/>
    <row r="992422" spans="1:1" ht="14.25" customHeight="1" x14ac:dyDescent="0.45">
      <c r="A992422" s="31"/>
    </row>
    <row r="992428" spans="1:1" s="30" customFormat="1" ht="14.25" customHeight="1" x14ac:dyDescent="0.35"/>
    <row r="992444" spans="1:1" ht="14.25" customHeight="1" x14ac:dyDescent="0.45">
      <c r="A992444" s="31"/>
    </row>
    <row r="992450" s="30" customFormat="1" ht="14.25" customHeight="1" x14ac:dyDescent="0.35"/>
    <row r="992466" spans="1:1" ht="14.25" customHeight="1" x14ac:dyDescent="0.45">
      <c r="A992466" s="31"/>
    </row>
    <row r="992472" spans="1:1" s="30" customFormat="1" ht="14.25" customHeight="1" x14ac:dyDescent="0.35"/>
    <row r="992488" spans="1:1" ht="14.25" customHeight="1" x14ac:dyDescent="0.45">
      <c r="A992488" s="31"/>
    </row>
    <row r="992494" spans="1:1" s="30" customFormat="1" ht="14.25" customHeight="1" x14ac:dyDescent="0.35"/>
    <row r="992510" spans="1:1" ht="14.25" customHeight="1" x14ac:dyDescent="0.45">
      <c r="A992510" s="31"/>
    </row>
    <row r="992516" s="30" customFormat="1" ht="14.25" customHeight="1" x14ac:dyDescent="0.35"/>
    <row r="992532" spans="1:1" ht="14.25" customHeight="1" x14ac:dyDescent="0.45">
      <c r="A992532" s="31"/>
    </row>
    <row r="992538" spans="1:1" s="30" customFormat="1" ht="14.25" customHeight="1" x14ac:dyDescent="0.35"/>
    <row r="992554" spans="1:1" ht="14.25" customHeight="1" x14ac:dyDescent="0.45">
      <c r="A992554" s="31"/>
    </row>
    <row r="992560" spans="1:1" s="30" customFormat="1" ht="14.25" customHeight="1" x14ac:dyDescent="0.35"/>
    <row r="992576" spans="1:1" ht="14.25" customHeight="1" x14ac:dyDescent="0.45">
      <c r="A992576" s="31"/>
    </row>
    <row r="992582" s="30" customFormat="1" ht="14.25" customHeight="1" x14ac:dyDescent="0.35"/>
    <row r="992598" spans="1:1" ht="14.25" customHeight="1" x14ac:dyDescent="0.45">
      <c r="A992598" s="31"/>
    </row>
    <row r="992604" spans="1:1" s="30" customFormat="1" ht="14.25" customHeight="1" x14ac:dyDescent="0.35"/>
    <row r="992620" spans="1:1" ht="14.25" customHeight="1" x14ac:dyDescent="0.45">
      <c r="A992620" s="31"/>
    </row>
    <row r="992626" s="30" customFormat="1" ht="14.25" customHeight="1" x14ac:dyDescent="0.35"/>
    <row r="992642" spans="1:1" ht="14.25" customHeight="1" x14ac:dyDescent="0.45">
      <c r="A992642" s="31"/>
    </row>
    <row r="992648" spans="1:1" s="30" customFormat="1" ht="14.25" customHeight="1" x14ac:dyDescent="0.35"/>
    <row r="992664" spans="1:1" ht="14.25" customHeight="1" x14ac:dyDescent="0.45">
      <c r="A992664" s="31"/>
    </row>
    <row r="992670" spans="1:1" s="30" customFormat="1" ht="14.25" customHeight="1" x14ac:dyDescent="0.35"/>
    <row r="992686" spans="1:1" ht="14.25" customHeight="1" x14ac:dyDescent="0.45">
      <c r="A992686" s="31"/>
    </row>
    <row r="992692" s="30" customFormat="1" ht="14.25" customHeight="1" x14ac:dyDescent="0.35"/>
    <row r="992708" spans="1:1" ht="14.25" customHeight="1" x14ac:dyDescent="0.45">
      <c r="A992708" s="31"/>
    </row>
    <row r="992714" spans="1:1" s="30" customFormat="1" ht="14.25" customHeight="1" x14ac:dyDescent="0.35"/>
    <row r="992730" spans="1:1" ht="14.25" customHeight="1" x14ac:dyDescent="0.45">
      <c r="A992730" s="31"/>
    </row>
    <row r="992736" spans="1:1" s="30" customFormat="1" ht="14.25" customHeight="1" x14ac:dyDescent="0.35"/>
    <row r="992752" spans="1:1" ht="14.25" customHeight="1" x14ac:dyDescent="0.45">
      <c r="A992752" s="31"/>
    </row>
    <row r="992758" s="30" customFormat="1" ht="14.25" customHeight="1" x14ac:dyDescent="0.35"/>
    <row r="992774" spans="1:1" ht="14.25" customHeight="1" x14ac:dyDescent="0.45">
      <c r="A992774" s="31"/>
    </row>
    <row r="992780" spans="1:1" s="30" customFormat="1" ht="14.25" customHeight="1" x14ac:dyDescent="0.35"/>
    <row r="992796" spans="1:1" ht="14.25" customHeight="1" x14ac:dyDescent="0.45">
      <c r="A992796" s="31"/>
    </row>
    <row r="992802" s="30" customFormat="1" ht="14.25" customHeight="1" x14ac:dyDescent="0.35"/>
    <row r="992818" spans="1:1" ht="14.25" customHeight="1" x14ac:dyDescent="0.45">
      <c r="A992818" s="31"/>
    </row>
    <row r="992824" spans="1:1" s="30" customFormat="1" ht="14.25" customHeight="1" x14ac:dyDescent="0.35"/>
    <row r="992840" spans="1:1" ht="14.25" customHeight="1" x14ac:dyDescent="0.45">
      <c r="A992840" s="31"/>
    </row>
    <row r="992846" spans="1:1" s="30" customFormat="1" ht="14.25" customHeight="1" x14ac:dyDescent="0.35"/>
    <row r="992862" spans="1:1" ht="14.25" customHeight="1" x14ac:dyDescent="0.45">
      <c r="A992862" s="31"/>
    </row>
    <row r="992868" s="30" customFormat="1" ht="14.25" customHeight="1" x14ac:dyDescent="0.35"/>
    <row r="992884" spans="1:1" ht="14.25" customHeight="1" x14ac:dyDescent="0.45">
      <c r="A992884" s="31"/>
    </row>
    <row r="992890" spans="1:1" s="30" customFormat="1" ht="14.25" customHeight="1" x14ac:dyDescent="0.35"/>
    <row r="992906" spans="1:1" ht="14.25" customHeight="1" x14ac:dyDescent="0.45">
      <c r="A992906" s="31"/>
    </row>
    <row r="992912" spans="1:1" s="30" customFormat="1" ht="14.25" customHeight="1" x14ac:dyDescent="0.35"/>
    <row r="992928" spans="1:1" ht="14.25" customHeight="1" x14ac:dyDescent="0.45">
      <c r="A992928" s="31"/>
    </row>
    <row r="992934" s="30" customFormat="1" ht="14.25" customHeight="1" x14ac:dyDescent="0.35"/>
    <row r="992950" spans="1:1" ht="14.25" customHeight="1" x14ac:dyDescent="0.45">
      <c r="A992950" s="31"/>
    </row>
    <row r="992956" spans="1:1" s="30" customFormat="1" ht="14.25" customHeight="1" x14ac:dyDescent="0.35"/>
    <row r="992972" spans="1:1" ht="14.25" customHeight="1" x14ac:dyDescent="0.45">
      <c r="A992972" s="31"/>
    </row>
    <row r="992978" s="30" customFormat="1" ht="14.25" customHeight="1" x14ac:dyDescent="0.35"/>
    <row r="992994" spans="1:1" ht="14.25" customHeight="1" x14ac:dyDescent="0.45">
      <c r="A992994" s="31"/>
    </row>
    <row r="993000" spans="1:1" s="30" customFormat="1" ht="14.25" customHeight="1" x14ac:dyDescent="0.35"/>
    <row r="993016" spans="1:1" ht="14.25" customHeight="1" x14ac:dyDescent="0.45">
      <c r="A993016" s="31"/>
    </row>
    <row r="993022" spans="1:1" s="30" customFormat="1" ht="14.25" customHeight="1" x14ac:dyDescent="0.35"/>
    <row r="993038" spans="1:1" ht="14.25" customHeight="1" x14ac:dyDescent="0.45">
      <c r="A993038" s="31"/>
    </row>
    <row r="993044" s="30" customFormat="1" ht="14.25" customHeight="1" x14ac:dyDescent="0.35"/>
    <row r="993060" spans="1:1" ht="14.25" customHeight="1" x14ac:dyDescent="0.45">
      <c r="A993060" s="31"/>
    </row>
    <row r="993066" spans="1:1" s="30" customFormat="1" ht="14.25" customHeight="1" x14ac:dyDescent="0.35"/>
    <row r="993082" spans="1:1" ht="14.25" customHeight="1" x14ac:dyDescent="0.45">
      <c r="A993082" s="31"/>
    </row>
    <row r="993088" spans="1:1" s="30" customFormat="1" ht="14.25" customHeight="1" x14ac:dyDescent="0.35"/>
    <row r="993104" spans="1:1" ht="14.25" customHeight="1" x14ac:dyDescent="0.45">
      <c r="A993104" s="31"/>
    </row>
    <row r="993110" s="30" customFormat="1" ht="14.25" customHeight="1" x14ac:dyDescent="0.35"/>
    <row r="993126" spans="1:1" ht="14.25" customHeight="1" x14ac:dyDescent="0.45">
      <c r="A993126" s="31"/>
    </row>
    <row r="993132" spans="1:1" s="30" customFormat="1" ht="14.25" customHeight="1" x14ac:dyDescent="0.35"/>
    <row r="993148" spans="1:1" ht="14.25" customHeight="1" x14ac:dyDescent="0.45">
      <c r="A993148" s="31"/>
    </row>
    <row r="993154" s="30" customFormat="1" ht="14.25" customHeight="1" x14ac:dyDescent="0.35"/>
    <row r="993170" spans="1:1" ht="14.25" customHeight="1" x14ac:dyDescent="0.45">
      <c r="A993170" s="31"/>
    </row>
    <row r="993176" spans="1:1" s="30" customFormat="1" ht="14.25" customHeight="1" x14ac:dyDescent="0.35"/>
    <row r="993192" spans="1:1" ht="14.25" customHeight="1" x14ac:dyDescent="0.45">
      <c r="A993192" s="31"/>
    </row>
    <row r="993198" spans="1:1" s="30" customFormat="1" ht="14.25" customHeight="1" x14ac:dyDescent="0.35"/>
    <row r="993214" spans="1:1" ht="14.25" customHeight="1" x14ac:dyDescent="0.45">
      <c r="A993214" s="31"/>
    </row>
    <row r="993220" s="30" customFormat="1" ht="14.25" customHeight="1" x14ac:dyDescent="0.35"/>
    <row r="993236" spans="1:1" ht="14.25" customHeight="1" x14ac:dyDescent="0.45">
      <c r="A993236" s="31"/>
    </row>
    <row r="993242" spans="1:1" s="30" customFormat="1" ht="14.25" customHeight="1" x14ac:dyDescent="0.35"/>
    <row r="993258" spans="1:1" ht="14.25" customHeight="1" x14ac:dyDescent="0.45">
      <c r="A993258" s="31"/>
    </row>
    <row r="993264" spans="1:1" s="30" customFormat="1" ht="14.25" customHeight="1" x14ac:dyDescent="0.35"/>
    <row r="993280" spans="1:1" ht="14.25" customHeight="1" x14ac:dyDescent="0.45">
      <c r="A993280" s="31"/>
    </row>
    <row r="993286" s="30" customFormat="1" ht="14.25" customHeight="1" x14ac:dyDescent="0.35"/>
    <row r="993302" spans="1:1" ht="14.25" customHeight="1" x14ac:dyDescent="0.45">
      <c r="A993302" s="31"/>
    </row>
    <row r="993308" spans="1:1" s="30" customFormat="1" ht="14.25" customHeight="1" x14ac:dyDescent="0.35"/>
    <row r="993324" spans="1:1" ht="14.25" customHeight="1" x14ac:dyDescent="0.45">
      <c r="A993324" s="31"/>
    </row>
    <row r="993330" s="30" customFormat="1" ht="14.25" customHeight="1" x14ac:dyDescent="0.35"/>
    <row r="993346" spans="1:1" ht="14.25" customHeight="1" x14ac:dyDescent="0.45">
      <c r="A993346" s="31"/>
    </row>
    <row r="993352" spans="1:1" s="30" customFormat="1" ht="14.25" customHeight="1" x14ac:dyDescent="0.35"/>
    <row r="993368" spans="1:1" ht="14.25" customHeight="1" x14ac:dyDescent="0.45">
      <c r="A993368" s="31"/>
    </row>
    <row r="993374" spans="1:1" s="30" customFormat="1" ht="14.25" customHeight="1" x14ac:dyDescent="0.35"/>
    <row r="993390" spans="1:1" ht="14.25" customHeight="1" x14ac:dyDescent="0.45">
      <c r="A993390" s="31"/>
    </row>
    <row r="993396" s="30" customFormat="1" ht="14.25" customHeight="1" x14ac:dyDescent="0.35"/>
    <row r="993412" spans="1:1" ht="14.25" customHeight="1" x14ac:dyDescent="0.45">
      <c r="A993412" s="31"/>
    </row>
    <row r="993418" spans="1:1" s="30" customFormat="1" ht="14.25" customHeight="1" x14ac:dyDescent="0.35"/>
    <row r="993434" spans="1:1" ht="14.25" customHeight="1" x14ac:dyDescent="0.45">
      <c r="A993434" s="31"/>
    </row>
    <row r="993440" spans="1:1" s="30" customFormat="1" ht="14.25" customHeight="1" x14ac:dyDescent="0.35"/>
    <row r="993456" spans="1:1" ht="14.25" customHeight="1" x14ac:dyDescent="0.45">
      <c r="A993456" s="31"/>
    </row>
    <row r="993462" s="30" customFormat="1" ht="14.25" customHeight="1" x14ac:dyDescent="0.35"/>
    <row r="993478" spans="1:1" ht="14.25" customHeight="1" x14ac:dyDescent="0.45">
      <c r="A993478" s="31"/>
    </row>
    <row r="993484" spans="1:1" s="30" customFormat="1" ht="14.25" customHeight="1" x14ac:dyDescent="0.35"/>
    <row r="993500" spans="1:1" ht="14.25" customHeight="1" x14ac:dyDescent="0.45">
      <c r="A993500" s="31"/>
    </row>
    <row r="993506" s="30" customFormat="1" ht="14.25" customHeight="1" x14ac:dyDescent="0.35"/>
    <row r="993522" spans="1:1" ht="14.25" customHeight="1" x14ac:dyDescent="0.45">
      <c r="A993522" s="31"/>
    </row>
    <row r="993528" spans="1:1" s="30" customFormat="1" ht="14.25" customHeight="1" x14ac:dyDescent="0.35"/>
    <row r="993544" spans="1:1" ht="14.25" customHeight="1" x14ac:dyDescent="0.45">
      <c r="A993544" s="31"/>
    </row>
    <row r="993550" spans="1:1" s="30" customFormat="1" ht="14.25" customHeight="1" x14ac:dyDescent="0.35"/>
    <row r="993566" spans="1:1" ht="14.25" customHeight="1" x14ac:dyDescent="0.45">
      <c r="A993566" s="31"/>
    </row>
    <row r="993572" s="30" customFormat="1" ht="14.25" customHeight="1" x14ac:dyDescent="0.35"/>
    <row r="993588" spans="1:1" ht="14.25" customHeight="1" x14ac:dyDescent="0.45">
      <c r="A993588" s="31"/>
    </row>
    <row r="993594" spans="1:1" s="30" customFormat="1" ht="14.25" customHeight="1" x14ac:dyDescent="0.35"/>
    <row r="993610" spans="1:1" ht="14.25" customHeight="1" x14ac:dyDescent="0.45">
      <c r="A993610" s="31"/>
    </row>
    <row r="993616" spans="1:1" s="30" customFormat="1" ht="14.25" customHeight="1" x14ac:dyDescent="0.35"/>
    <row r="993632" spans="1:1" ht="14.25" customHeight="1" x14ac:dyDescent="0.45">
      <c r="A993632" s="31"/>
    </row>
    <row r="993638" s="30" customFormat="1" ht="14.25" customHeight="1" x14ac:dyDescent="0.35"/>
    <row r="993654" spans="1:1" ht="14.25" customHeight="1" x14ac:dyDescent="0.45">
      <c r="A993654" s="31"/>
    </row>
    <row r="993660" spans="1:1" s="30" customFormat="1" ht="14.25" customHeight="1" x14ac:dyDescent="0.35"/>
    <row r="993676" spans="1:1" ht="14.25" customHeight="1" x14ac:dyDescent="0.45">
      <c r="A993676" s="31"/>
    </row>
    <row r="993682" s="30" customFormat="1" ht="14.25" customHeight="1" x14ac:dyDescent="0.35"/>
    <row r="993698" spans="1:1" ht="14.25" customHeight="1" x14ac:dyDescent="0.45">
      <c r="A993698" s="31"/>
    </row>
    <row r="993704" spans="1:1" s="30" customFormat="1" ht="14.25" customHeight="1" x14ac:dyDescent="0.35"/>
    <row r="993720" spans="1:1" ht="14.25" customHeight="1" x14ac:dyDescent="0.45">
      <c r="A993720" s="31"/>
    </row>
    <row r="993726" spans="1:1" s="30" customFormat="1" ht="14.25" customHeight="1" x14ac:dyDescent="0.35"/>
    <row r="993742" spans="1:1" ht="14.25" customHeight="1" x14ac:dyDescent="0.45">
      <c r="A993742" s="31"/>
    </row>
    <row r="993748" s="30" customFormat="1" ht="14.25" customHeight="1" x14ac:dyDescent="0.35"/>
    <row r="993764" spans="1:1" ht="14.25" customHeight="1" x14ac:dyDescent="0.45">
      <c r="A993764" s="31"/>
    </row>
    <row r="993770" spans="1:1" s="30" customFormat="1" ht="14.25" customHeight="1" x14ac:dyDescent="0.35"/>
    <row r="993786" spans="1:1" ht="14.25" customHeight="1" x14ac:dyDescent="0.45">
      <c r="A993786" s="31"/>
    </row>
    <row r="993792" spans="1:1" s="30" customFormat="1" ht="14.25" customHeight="1" x14ac:dyDescent="0.35"/>
    <row r="993808" spans="1:1" ht="14.25" customHeight="1" x14ac:dyDescent="0.45">
      <c r="A993808" s="31"/>
    </row>
    <row r="993814" s="30" customFormat="1" ht="14.25" customHeight="1" x14ac:dyDescent="0.35"/>
    <row r="993830" spans="1:1" ht="14.25" customHeight="1" x14ac:dyDescent="0.45">
      <c r="A993830" s="31"/>
    </row>
    <row r="993836" spans="1:1" s="30" customFormat="1" ht="14.25" customHeight="1" x14ac:dyDescent="0.35"/>
    <row r="993852" spans="1:1" ht="14.25" customHeight="1" x14ac:dyDescent="0.45">
      <c r="A993852" s="31"/>
    </row>
    <row r="993858" s="30" customFormat="1" ht="14.25" customHeight="1" x14ac:dyDescent="0.35"/>
    <row r="993874" spans="1:1" ht="14.25" customHeight="1" x14ac:dyDescent="0.45">
      <c r="A993874" s="31"/>
    </row>
    <row r="993880" spans="1:1" s="30" customFormat="1" ht="14.25" customHeight="1" x14ac:dyDescent="0.35"/>
    <row r="993896" spans="1:1" ht="14.25" customHeight="1" x14ac:dyDescent="0.45">
      <c r="A993896" s="31"/>
    </row>
    <row r="993902" spans="1:1" s="30" customFormat="1" ht="14.25" customHeight="1" x14ac:dyDescent="0.35"/>
    <row r="993918" spans="1:1" ht="14.25" customHeight="1" x14ac:dyDescent="0.45">
      <c r="A993918" s="31"/>
    </row>
    <row r="993924" s="30" customFormat="1" ht="14.25" customHeight="1" x14ac:dyDescent="0.35"/>
    <row r="993940" spans="1:1" ht="14.25" customHeight="1" x14ac:dyDescent="0.45">
      <c r="A993940" s="31"/>
    </row>
    <row r="993946" spans="1:1" s="30" customFormat="1" ht="14.25" customHeight="1" x14ac:dyDescent="0.35"/>
    <row r="993962" spans="1:1" ht="14.25" customHeight="1" x14ac:dyDescent="0.45">
      <c r="A993962" s="31"/>
    </row>
    <row r="993968" spans="1:1" s="30" customFormat="1" ht="14.25" customHeight="1" x14ac:dyDescent="0.35"/>
    <row r="993984" spans="1:1" ht="14.25" customHeight="1" x14ac:dyDescent="0.45">
      <c r="A993984" s="31"/>
    </row>
    <row r="993990" s="30" customFormat="1" ht="14.25" customHeight="1" x14ac:dyDescent="0.35"/>
    <row r="994006" spans="1:1" ht="14.25" customHeight="1" x14ac:dyDescent="0.45">
      <c r="A994006" s="31"/>
    </row>
    <row r="994012" spans="1:1" s="30" customFormat="1" ht="14.25" customHeight="1" x14ac:dyDescent="0.35"/>
    <row r="994028" spans="1:1" ht="14.25" customHeight="1" x14ac:dyDescent="0.45">
      <c r="A994028" s="31"/>
    </row>
    <row r="994034" s="30" customFormat="1" ht="14.25" customHeight="1" x14ac:dyDescent="0.35"/>
    <row r="994050" spans="1:1" ht="14.25" customHeight="1" x14ac:dyDescent="0.45">
      <c r="A994050" s="31"/>
    </row>
    <row r="994056" spans="1:1" s="30" customFormat="1" ht="14.25" customHeight="1" x14ac:dyDescent="0.35"/>
    <row r="994072" spans="1:1" ht="14.25" customHeight="1" x14ac:dyDescent="0.45">
      <c r="A994072" s="31"/>
    </row>
    <row r="994078" spans="1:1" s="30" customFormat="1" ht="14.25" customHeight="1" x14ac:dyDescent="0.35"/>
    <row r="994094" spans="1:1" ht="14.25" customHeight="1" x14ac:dyDescent="0.45">
      <c r="A994094" s="31"/>
    </row>
    <row r="994100" s="30" customFormat="1" ht="14.25" customHeight="1" x14ac:dyDescent="0.35"/>
    <row r="994116" spans="1:1" ht="14.25" customHeight="1" x14ac:dyDescent="0.45">
      <c r="A994116" s="31"/>
    </row>
    <row r="994122" spans="1:1" s="30" customFormat="1" ht="14.25" customHeight="1" x14ac:dyDescent="0.35"/>
    <row r="994138" spans="1:1" ht="14.25" customHeight="1" x14ac:dyDescent="0.45">
      <c r="A994138" s="31"/>
    </row>
    <row r="994144" spans="1:1" s="30" customFormat="1" ht="14.25" customHeight="1" x14ac:dyDescent="0.35"/>
    <row r="994160" spans="1:1" ht="14.25" customHeight="1" x14ac:dyDescent="0.45">
      <c r="A994160" s="31"/>
    </row>
    <row r="994166" s="30" customFormat="1" ht="14.25" customHeight="1" x14ac:dyDescent="0.35"/>
    <row r="994182" spans="1:1" ht="14.25" customHeight="1" x14ac:dyDescent="0.45">
      <c r="A994182" s="31"/>
    </row>
    <row r="994188" spans="1:1" s="30" customFormat="1" ht="14.25" customHeight="1" x14ac:dyDescent="0.35"/>
    <row r="994204" spans="1:1" ht="14.25" customHeight="1" x14ac:dyDescent="0.45">
      <c r="A994204" s="31"/>
    </row>
    <row r="994210" s="30" customFormat="1" ht="14.25" customHeight="1" x14ac:dyDescent="0.35"/>
    <row r="994226" spans="1:1" ht="14.25" customHeight="1" x14ac:dyDescent="0.45">
      <c r="A994226" s="31"/>
    </row>
    <row r="994232" spans="1:1" s="30" customFormat="1" ht="14.25" customHeight="1" x14ac:dyDescent="0.35"/>
    <row r="994248" spans="1:1" ht="14.25" customHeight="1" x14ac:dyDescent="0.45">
      <c r="A994248" s="31"/>
    </row>
    <row r="994254" spans="1:1" s="30" customFormat="1" ht="14.25" customHeight="1" x14ac:dyDescent="0.35"/>
    <row r="994270" spans="1:1" ht="14.25" customHeight="1" x14ac:dyDescent="0.45">
      <c r="A994270" s="31"/>
    </row>
    <row r="994276" s="30" customFormat="1" ht="14.25" customHeight="1" x14ac:dyDescent="0.35"/>
    <row r="994292" spans="1:1" ht="14.25" customHeight="1" x14ac:dyDescent="0.45">
      <c r="A994292" s="31"/>
    </row>
    <row r="994298" spans="1:1" s="30" customFormat="1" ht="14.25" customHeight="1" x14ac:dyDescent="0.35"/>
    <row r="994314" spans="1:1" ht="14.25" customHeight="1" x14ac:dyDescent="0.45">
      <c r="A994314" s="31"/>
    </row>
    <row r="994320" spans="1:1" s="30" customFormat="1" ht="14.25" customHeight="1" x14ac:dyDescent="0.35"/>
    <row r="994336" spans="1:1" ht="14.25" customHeight="1" x14ac:dyDescent="0.45">
      <c r="A994336" s="31"/>
    </row>
    <row r="994342" s="30" customFormat="1" ht="14.25" customHeight="1" x14ac:dyDescent="0.35"/>
    <row r="994358" spans="1:1" ht="14.25" customHeight="1" x14ac:dyDescent="0.45">
      <c r="A994358" s="31"/>
    </row>
    <row r="994364" spans="1:1" s="30" customFormat="1" ht="14.25" customHeight="1" x14ac:dyDescent="0.35"/>
    <row r="994380" spans="1:1" ht="14.25" customHeight="1" x14ac:dyDescent="0.45">
      <c r="A994380" s="31"/>
    </row>
    <row r="994386" s="30" customFormat="1" ht="14.25" customHeight="1" x14ac:dyDescent="0.35"/>
    <row r="994402" spans="1:1" ht="14.25" customHeight="1" x14ac:dyDescent="0.45">
      <c r="A994402" s="31"/>
    </row>
    <row r="994408" spans="1:1" s="30" customFormat="1" ht="14.25" customHeight="1" x14ac:dyDescent="0.35"/>
    <row r="994424" spans="1:1" ht="14.25" customHeight="1" x14ac:dyDescent="0.45">
      <c r="A994424" s="31"/>
    </row>
    <row r="994430" spans="1:1" s="30" customFormat="1" ht="14.25" customHeight="1" x14ac:dyDescent="0.35"/>
    <row r="994446" spans="1:1" ht="14.25" customHeight="1" x14ac:dyDescent="0.45">
      <c r="A994446" s="31"/>
    </row>
    <row r="994452" s="30" customFormat="1" ht="14.25" customHeight="1" x14ac:dyDescent="0.35"/>
    <row r="994468" spans="1:1" ht="14.25" customHeight="1" x14ac:dyDescent="0.45">
      <c r="A994468" s="31"/>
    </row>
    <row r="994474" spans="1:1" s="30" customFormat="1" ht="14.25" customHeight="1" x14ac:dyDescent="0.35"/>
    <row r="994490" spans="1:1" ht="14.25" customHeight="1" x14ac:dyDescent="0.45">
      <c r="A994490" s="31"/>
    </row>
    <row r="994496" spans="1:1" s="30" customFormat="1" ht="14.25" customHeight="1" x14ac:dyDescent="0.35"/>
    <row r="994512" spans="1:1" ht="14.25" customHeight="1" x14ac:dyDescent="0.45">
      <c r="A994512" s="31"/>
    </row>
    <row r="994518" s="30" customFormat="1" ht="14.25" customHeight="1" x14ac:dyDescent="0.35"/>
    <row r="994534" spans="1:1" ht="14.25" customHeight="1" x14ac:dyDescent="0.45">
      <c r="A994534" s="31"/>
    </row>
    <row r="994540" spans="1:1" s="30" customFormat="1" ht="14.25" customHeight="1" x14ac:dyDescent="0.35"/>
    <row r="994556" spans="1:1" ht="14.25" customHeight="1" x14ac:dyDescent="0.45">
      <c r="A994556" s="31"/>
    </row>
    <row r="994562" s="30" customFormat="1" ht="14.25" customHeight="1" x14ac:dyDescent="0.35"/>
    <row r="994578" spans="1:1" ht="14.25" customHeight="1" x14ac:dyDescent="0.45">
      <c r="A994578" s="31"/>
    </row>
    <row r="994584" spans="1:1" s="30" customFormat="1" ht="14.25" customHeight="1" x14ac:dyDescent="0.35"/>
    <row r="994600" spans="1:1" ht="14.25" customHeight="1" x14ac:dyDescent="0.45">
      <c r="A994600" s="31"/>
    </row>
    <row r="994606" spans="1:1" s="30" customFormat="1" ht="14.25" customHeight="1" x14ac:dyDescent="0.35"/>
    <row r="994622" spans="1:1" ht="14.25" customHeight="1" x14ac:dyDescent="0.45">
      <c r="A994622" s="31"/>
    </row>
    <row r="994628" s="30" customFormat="1" ht="14.25" customHeight="1" x14ac:dyDescent="0.35"/>
    <row r="994644" spans="1:1" ht="14.25" customHeight="1" x14ac:dyDescent="0.45">
      <c r="A994644" s="31"/>
    </row>
    <row r="994650" spans="1:1" s="30" customFormat="1" ht="14.25" customHeight="1" x14ac:dyDescent="0.35"/>
    <row r="994666" spans="1:1" ht="14.25" customHeight="1" x14ac:dyDescent="0.45">
      <c r="A994666" s="31"/>
    </row>
    <row r="994672" spans="1:1" s="30" customFormat="1" ht="14.25" customHeight="1" x14ac:dyDescent="0.35"/>
    <row r="994688" spans="1:1" ht="14.25" customHeight="1" x14ac:dyDescent="0.45">
      <c r="A994688" s="31"/>
    </row>
    <row r="994694" s="30" customFormat="1" ht="14.25" customHeight="1" x14ac:dyDescent="0.35"/>
    <row r="994710" spans="1:1" ht="14.25" customHeight="1" x14ac:dyDescent="0.45">
      <c r="A994710" s="31"/>
    </row>
    <row r="994716" spans="1:1" s="30" customFormat="1" ht="14.25" customHeight="1" x14ac:dyDescent="0.35"/>
    <row r="994732" spans="1:1" ht="14.25" customHeight="1" x14ac:dyDescent="0.45">
      <c r="A994732" s="31"/>
    </row>
    <row r="994738" s="30" customFormat="1" ht="14.25" customHeight="1" x14ac:dyDescent="0.35"/>
    <row r="994754" spans="1:1" ht="14.25" customHeight="1" x14ac:dyDescent="0.45">
      <c r="A994754" s="31"/>
    </row>
    <row r="994760" spans="1:1" s="30" customFormat="1" ht="14.25" customHeight="1" x14ac:dyDescent="0.35"/>
    <row r="994776" spans="1:1" ht="14.25" customHeight="1" x14ac:dyDescent="0.45">
      <c r="A994776" s="31"/>
    </row>
    <row r="994782" spans="1:1" s="30" customFormat="1" ht="14.25" customHeight="1" x14ac:dyDescent="0.35"/>
    <row r="994798" spans="1:1" ht="14.25" customHeight="1" x14ac:dyDescent="0.45">
      <c r="A994798" s="31"/>
    </row>
    <row r="994804" s="30" customFormat="1" ht="14.25" customHeight="1" x14ac:dyDescent="0.35"/>
    <row r="994820" spans="1:1" ht="14.25" customHeight="1" x14ac:dyDescent="0.45">
      <c r="A994820" s="31"/>
    </row>
    <row r="994826" spans="1:1" s="30" customFormat="1" ht="14.25" customHeight="1" x14ac:dyDescent="0.35"/>
    <row r="994842" spans="1:1" ht="14.25" customHeight="1" x14ac:dyDescent="0.45">
      <c r="A994842" s="31"/>
    </row>
    <row r="994848" spans="1:1" s="30" customFormat="1" ht="14.25" customHeight="1" x14ac:dyDescent="0.35"/>
    <row r="994864" spans="1:1" ht="14.25" customHeight="1" x14ac:dyDescent="0.45">
      <c r="A994864" s="31"/>
    </row>
    <row r="994870" s="30" customFormat="1" ht="14.25" customHeight="1" x14ac:dyDescent="0.35"/>
    <row r="994886" spans="1:1" ht="14.25" customHeight="1" x14ac:dyDescent="0.45">
      <c r="A994886" s="31"/>
    </row>
    <row r="994892" spans="1:1" s="30" customFormat="1" ht="14.25" customHeight="1" x14ac:dyDescent="0.35"/>
    <row r="994908" spans="1:1" ht="14.25" customHeight="1" x14ac:dyDescent="0.45">
      <c r="A994908" s="31"/>
    </row>
    <row r="994914" s="30" customFormat="1" ht="14.25" customHeight="1" x14ac:dyDescent="0.35"/>
    <row r="994930" spans="1:1" ht="14.25" customHeight="1" x14ac:dyDescent="0.45">
      <c r="A994930" s="31"/>
    </row>
    <row r="994936" spans="1:1" s="30" customFormat="1" ht="14.25" customHeight="1" x14ac:dyDescent="0.35"/>
    <row r="994952" spans="1:1" ht="14.25" customHeight="1" x14ac:dyDescent="0.45">
      <c r="A994952" s="31"/>
    </row>
    <row r="994958" spans="1:1" s="30" customFormat="1" ht="14.25" customHeight="1" x14ac:dyDescent="0.35"/>
    <row r="994974" spans="1:1" ht="14.25" customHeight="1" x14ac:dyDescent="0.45">
      <c r="A994974" s="31"/>
    </row>
    <row r="994980" s="30" customFormat="1" ht="14.25" customHeight="1" x14ac:dyDescent="0.35"/>
    <row r="994996" spans="1:1" ht="14.25" customHeight="1" x14ac:dyDescent="0.45">
      <c r="A994996" s="31"/>
    </row>
    <row r="995002" spans="1:1" s="30" customFormat="1" ht="14.25" customHeight="1" x14ac:dyDescent="0.35"/>
    <row r="995018" spans="1:1" ht="14.25" customHeight="1" x14ac:dyDescent="0.45">
      <c r="A995018" s="31"/>
    </row>
    <row r="995024" spans="1:1" s="30" customFormat="1" ht="14.25" customHeight="1" x14ac:dyDescent="0.35"/>
    <row r="995040" spans="1:1" ht="14.25" customHeight="1" x14ac:dyDescent="0.45">
      <c r="A995040" s="31"/>
    </row>
    <row r="995046" s="30" customFormat="1" ht="14.25" customHeight="1" x14ac:dyDescent="0.35"/>
    <row r="995062" spans="1:1" ht="14.25" customHeight="1" x14ac:dyDescent="0.45">
      <c r="A995062" s="31"/>
    </row>
    <row r="995068" spans="1:1" s="30" customFormat="1" ht="14.25" customHeight="1" x14ac:dyDescent="0.35"/>
    <row r="995084" spans="1:1" ht="14.25" customHeight="1" x14ac:dyDescent="0.45">
      <c r="A995084" s="31"/>
    </row>
    <row r="995090" s="30" customFormat="1" ht="14.25" customHeight="1" x14ac:dyDescent="0.35"/>
    <row r="995106" spans="1:1" ht="14.25" customHeight="1" x14ac:dyDescent="0.45">
      <c r="A995106" s="31"/>
    </row>
    <row r="995112" spans="1:1" s="30" customFormat="1" ht="14.25" customHeight="1" x14ac:dyDescent="0.35"/>
    <row r="995128" spans="1:1" ht="14.25" customHeight="1" x14ac:dyDescent="0.45">
      <c r="A995128" s="31"/>
    </row>
    <row r="995134" spans="1:1" s="30" customFormat="1" ht="14.25" customHeight="1" x14ac:dyDescent="0.35"/>
    <row r="995150" spans="1:1" ht="14.25" customHeight="1" x14ac:dyDescent="0.45">
      <c r="A995150" s="31"/>
    </row>
    <row r="995156" s="30" customFormat="1" ht="14.25" customHeight="1" x14ac:dyDescent="0.35"/>
    <row r="995172" spans="1:1" ht="14.25" customHeight="1" x14ac:dyDescent="0.45">
      <c r="A995172" s="31"/>
    </row>
    <row r="995178" spans="1:1" s="30" customFormat="1" ht="14.25" customHeight="1" x14ac:dyDescent="0.35"/>
    <row r="995194" spans="1:1" ht="14.25" customHeight="1" x14ac:dyDescent="0.45">
      <c r="A995194" s="31"/>
    </row>
    <row r="995200" spans="1:1" s="30" customFormat="1" ht="14.25" customHeight="1" x14ac:dyDescent="0.35"/>
    <row r="995216" spans="1:1" ht="14.25" customHeight="1" x14ac:dyDescent="0.45">
      <c r="A995216" s="31"/>
    </row>
    <row r="995222" s="30" customFormat="1" ht="14.25" customHeight="1" x14ac:dyDescent="0.35"/>
    <row r="995238" spans="1:1" ht="14.25" customHeight="1" x14ac:dyDescent="0.45">
      <c r="A995238" s="31"/>
    </row>
    <row r="995244" spans="1:1" s="30" customFormat="1" ht="14.25" customHeight="1" x14ac:dyDescent="0.35"/>
    <row r="995260" spans="1:1" ht="14.25" customHeight="1" x14ac:dyDescent="0.45">
      <c r="A995260" s="31"/>
    </row>
    <row r="995266" s="30" customFormat="1" ht="14.25" customHeight="1" x14ac:dyDescent="0.35"/>
    <row r="995282" spans="1:1" ht="14.25" customHeight="1" x14ac:dyDescent="0.45">
      <c r="A995282" s="31"/>
    </row>
    <row r="995288" spans="1:1" s="30" customFormat="1" ht="14.25" customHeight="1" x14ac:dyDescent="0.35"/>
    <row r="995304" spans="1:1" ht="14.25" customHeight="1" x14ac:dyDescent="0.45">
      <c r="A995304" s="31"/>
    </row>
    <row r="995310" spans="1:1" s="30" customFormat="1" ht="14.25" customHeight="1" x14ac:dyDescent="0.35"/>
    <row r="995326" spans="1:1" ht="14.25" customHeight="1" x14ac:dyDescent="0.45">
      <c r="A995326" s="31"/>
    </row>
    <row r="995332" s="30" customFormat="1" ht="14.25" customHeight="1" x14ac:dyDescent="0.35"/>
    <row r="995348" spans="1:1" ht="14.25" customHeight="1" x14ac:dyDescent="0.45">
      <c r="A995348" s="31"/>
    </row>
    <row r="995354" spans="1:1" s="30" customFormat="1" ht="14.25" customHeight="1" x14ac:dyDescent="0.35"/>
    <row r="995370" spans="1:1" ht="14.25" customHeight="1" x14ac:dyDescent="0.45">
      <c r="A995370" s="31"/>
    </row>
    <row r="995376" spans="1:1" s="30" customFormat="1" ht="14.25" customHeight="1" x14ac:dyDescent="0.35"/>
    <row r="995392" spans="1:1" ht="14.25" customHeight="1" x14ac:dyDescent="0.45">
      <c r="A995392" s="31"/>
    </row>
    <row r="995398" s="30" customFormat="1" ht="14.25" customHeight="1" x14ac:dyDescent="0.35"/>
    <row r="995414" spans="1:1" ht="14.25" customHeight="1" x14ac:dyDescent="0.45">
      <c r="A995414" s="31"/>
    </row>
    <row r="995420" spans="1:1" s="30" customFormat="1" ht="14.25" customHeight="1" x14ac:dyDescent="0.35"/>
    <row r="995436" spans="1:1" ht="14.25" customHeight="1" x14ac:dyDescent="0.45">
      <c r="A995436" s="31"/>
    </row>
    <row r="995442" s="30" customFormat="1" ht="14.25" customHeight="1" x14ac:dyDescent="0.35"/>
    <row r="995458" spans="1:1" ht="14.25" customHeight="1" x14ac:dyDescent="0.45">
      <c r="A995458" s="31"/>
    </row>
    <row r="995464" spans="1:1" s="30" customFormat="1" ht="14.25" customHeight="1" x14ac:dyDescent="0.35"/>
    <row r="995480" spans="1:1" ht="14.25" customHeight="1" x14ac:dyDescent="0.45">
      <c r="A995480" s="31"/>
    </row>
    <row r="995486" spans="1:1" s="30" customFormat="1" ht="14.25" customHeight="1" x14ac:dyDescent="0.35"/>
    <row r="995502" spans="1:1" ht="14.25" customHeight="1" x14ac:dyDescent="0.45">
      <c r="A995502" s="31"/>
    </row>
    <row r="995508" s="30" customFormat="1" ht="14.25" customHeight="1" x14ac:dyDescent="0.35"/>
    <row r="995524" spans="1:1" ht="14.25" customHeight="1" x14ac:dyDescent="0.45">
      <c r="A995524" s="31"/>
    </row>
    <row r="995530" spans="1:1" s="30" customFormat="1" ht="14.25" customHeight="1" x14ac:dyDescent="0.35"/>
    <row r="995546" spans="1:1" ht="14.25" customHeight="1" x14ac:dyDescent="0.45">
      <c r="A995546" s="31"/>
    </row>
    <row r="995552" spans="1:1" s="30" customFormat="1" ht="14.25" customHeight="1" x14ac:dyDescent="0.35"/>
    <row r="995568" spans="1:1" ht="14.25" customHeight="1" x14ac:dyDescent="0.45">
      <c r="A995568" s="31"/>
    </row>
    <row r="995574" s="30" customFormat="1" ht="14.25" customHeight="1" x14ac:dyDescent="0.35"/>
    <row r="995590" spans="1:1" ht="14.25" customHeight="1" x14ac:dyDescent="0.45">
      <c r="A995590" s="31"/>
    </row>
    <row r="995596" spans="1:1" s="30" customFormat="1" ht="14.25" customHeight="1" x14ac:dyDescent="0.35"/>
    <row r="995612" spans="1:1" ht="14.25" customHeight="1" x14ac:dyDescent="0.45">
      <c r="A995612" s="31"/>
    </row>
    <row r="995618" s="30" customFormat="1" ht="14.25" customHeight="1" x14ac:dyDescent="0.35"/>
    <row r="995634" spans="1:1" ht="14.25" customHeight="1" x14ac:dyDescent="0.45">
      <c r="A995634" s="31"/>
    </row>
    <row r="995640" spans="1:1" s="30" customFormat="1" ht="14.25" customHeight="1" x14ac:dyDescent="0.35"/>
    <row r="995656" spans="1:1" ht="14.25" customHeight="1" x14ac:dyDescent="0.45">
      <c r="A995656" s="31"/>
    </row>
    <row r="995662" spans="1:1" s="30" customFormat="1" ht="14.25" customHeight="1" x14ac:dyDescent="0.35"/>
    <row r="995678" spans="1:1" ht="14.25" customHeight="1" x14ac:dyDescent="0.45">
      <c r="A995678" s="31"/>
    </row>
    <row r="995684" s="30" customFormat="1" ht="14.25" customHeight="1" x14ac:dyDescent="0.35"/>
    <row r="995700" spans="1:1" ht="14.25" customHeight="1" x14ac:dyDescent="0.45">
      <c r="A995700" s="31"/>
    </row>
    <row r="995706" spans="1:1" s="30" customFormat="1" ht="14.25" customHeight="1" x14ac:dyDescent="0.35"/>
    <row r="995722" spans="1:1" ht="14.25" customHeight="1" x14ac:dyDescent="0.45">
      <c r="A995722" s="31"/>
    </row>
    <row r="995728" spans="1:1" s="30" customFormat="1" ht="14.25" customHeight="1" x14ac:dyDescent="0.35"/>
    <row r="995744" spans="1:1" ht="14.25" customHeight="1" x14ac:dyDescent="0.45">
      <c r="A995744" s="31"/>
    </row>
    <row r="995750" s="30" customFormat="1" ht="14.25" customHeight="1" x14ac:dyDescent="0.35"/>
    <row r="995766" spans="1:1" ht="14.25" customHeight="1" x14ac:dyDescent="0.45">
      <c r="A995766" s="31"/>
    </row>
    <row r="995772" spans="1:1" s="30" customFormat="1" ht="14.25" customHeight="1" x14ac:dyDescent="0.35"/>
    <row r="995788" spans="1:1" ht="14.25" customHeight="1" x14ac:dyDescent="0.45">
      <c r="A995788" s="31"/>
    </row>
    <row r="995794" s="30" customFormat="1" ht="14.25" customHeight="1" x14ac:dyDescent="0.35"/>
    <row r="995810" spans="1:1" ht="14.25" customHeight="1" x14ac:dyDescent="0.45">
      <c r="A995810" s="31"/>
    </row>
    <row r="995816" spans="1:1" s="30" customFormat="1" ht="14.25" customHeight="1" x14ac:dyDescent="0.35"/>
    <row r="995832" spans="1:1" ht="14.25" customHeight="1" x14ac:dyDescent="0.45">
      <c r="A995832" s="31"/>
    </row>
    <row r="995838" spans="1:1" s="30" customFormat="1" ht="14.25" customHeight="1" x14ac:dyDescent="0.35"/>
    <row r="995854" spans="1:1" ht="14.25" customHeight="1" x14ac:dyDescent="0.45">
      <c r="A995854" s="31"/>
    </row>
    <row r="995860" s="30" customFormat="1" ht="14.25" customHeight="1" x14ac:dyDescent="0.35"/>
    <row r="995876" spans="1:1" ht="14.25" customHeight="1" x14ac:dyDescent="0.45">
      <c r="A995876" s="31"/>
    </row>
    <row r="995882" spans="1:1" s="30" customFormat="1" ht="14.25" customHeight="1" x14ac:dyDescent="0.35"/>
    <row r="995898" spans="1:1" ht="14.25" customHeight="1" x14ac:dyDescent="0.45">
      <c r="A995898" s="31"/>
    </row>
    <row r="995904" spans="1:1" s="30" customFormat="1" ht="14.25" customHeight="1" x14ac:dyDescent="0.35"/>
    <row r="995920" spans="1:1" ht="14.25" customHeight="1" x14ac:dyDescent="0.45">
      <c r="A995920" s="31"/>
    </row>
    <row r="995926" s="30" customFormat="1" ht="14.25" customHeight="1" x14ac:dyDescent="0.35"/>
    <row r="995942" spans="1:1" ht="14.25" customHeight="1" x14ac:dyDescent="0.45">
      <c r="A995942" s="31"/>
    </row>
    <row r="995948" spans="1:1" s="30" customFormat="1" ht="14.25" customHeight="1" x14ac:dyDescent="0.35"/>
    <row r="995964" spans="1:1" ht="14.25" customHeight="1" x14ac:dyDescent="0.45">
      <c r="A995964" s="31"/>
    </row>
    <row r="995970" s="30" customFormat="1" ht="14.25" customHeight="1" x14ac:dyDescent="0.35"/>
    <row r="995986" spans="1:1" ht="14.25" customHeight="1" x14ac:dyDescent="0.45">
      <c r="A995986" s="31"/>
    </row>
    <row r="995992" spans="1:1" s="30" customFormat="1" ht="14.25" customHeight="1" x14ac:dyDescent="0.35"/>
    <row r="996008" spans="1:1" ht="14.25" customHeight="1" x14ac:dyDescent="0.45">
      <c r="A996008" s="31"/>
    </row>
    <row r="996014" spans="1:1" s="30" customFormat="1" ht="14.25" customHeight="1" x14ac:dyDescent="0.35"/>
    <row r="996030" spans="1:1" ht="14.25" customHeight="1" x14ac:dyDescent="0.45">
      <c r="A996030" s="31"/>
    </row>
    <row r="996036" s="30" customFormat="1" ht="14.25" customHeight="1" x14ac:dyDescent="0.35"/>
    <row r="996052" spans="1:1" ht="14.25" customHeight="1" x14ac:dyDescent="0.45">
      <c r="A996052" s="31"/>
    </row>
    <row r="996058" spans="1:1" s="30" customFormat="1" ht="14.25" customHeight="1" x14ac:dyDescent="0.35"/>
    <row r="996074" spans="1:1" ht="14.25" customHeight="1" x14ac:dyDescent="0.45">
      <c r="A996074" s="31"/>
    </row>
    <row r="996080" spans="1:1" s="30" customFormat="1" ht="14.25" customHeight="1" x14ac:dyDescent="0.35"/>
    <row r="996096" spans="1:1" ht="14.25" customHeight="1" x14ac:dyDescent="0.45">
      <c r="A996096" s="31"/>
    </row>
    <row r="996102" s="30" customFormat="1" ht="14.25" customHeight="1" x14ac:dyDescent="0.35"/>
    <row r="996118" spans="1:1" ht="14.25" customHeight="1" x14ac:dyDescent="0.45">
      <c r="A996118" s="31"/>
    </row>
    <row r="996124" spans="1:1" s="30" customFormat="1" ht="14.25" customHeight="1" x14ac:dyDescent="0.35"/>
    <row r="996140" spans="1:1" ht="14.25" customHeight="1" x14ac:dyDescent="0.45">
      <c r="A996140" s="31"/>
    </row>
    <row r="996146" s="30" customFormat="1" ht="14.25" customHeight="1" x14ac:dyDescent="0.35"/>
    <row r="996162" spans="1:1" ht="14.25" customHeight="1" x14ac:dyDescent="0.45">
      <c r="A996162" s="31"/>
    </row>
    <row r="996168" spans="1:1" s="30" customFormat="1" ht="14.25" customHeight="1" x14ac:dyDescent="0.35"/>
    <row r="996184" spans="1:1" ht="14.25" customHeight="1" x14ac:dyDescent="0.45">
      <c r="A996184" s="31"/>
    </row>
    <row r="996190" spans="1:1" s="30" customFormat="1" ht="14.25" customHeight="1" x14ac:dyDescent="0.35"/>
    <row r="996206" spans="1:1" ht="14.25" customHeight="1" x14ac:dyDescent="0.45">
      <c r="A996206" s="31"/>
    </row>
    <row r="996212" s="30" customFormat="1" ht="14.25" customHeight="1" x14ac:dyDescent="0.35"/>
    <row r="996228" spans="1:1" ht="14.25" customHeight="1" x14ac:dyDescent="0.45">
      <c r="A996228" s="31"/>
    </row>
    <row r="996234" spans="1:1" s="30" customFormat="1" ht="14.25" customHeight="1" x14ac:dyDescent="0.35"/>
    <row r="996250" spans="1:1" ht="14.25" customHeight="1" x14ac:dyDescent="0.45">
      <c r="A996250" s="31"/>
    </row>
    <row r="996256" spans="1:1" s="30" customFormat="1" ht="14.25" customHeight="1" x14ac:dyDescent="0.35"/>
    <row r="996272" spans="1:1" ht="14.25" customHeight="1" x14ac:dyDescent="0.45">
      <c r="A996272" s="31"/>
    </row>
    <row r="996278" s="30" customFormat="1" ht="14.25" customHeight="1" x14ac:dyDescent="0.35"/>
    <row r="996294" spans="1:1" ht="14.25" customHeight="1" x14ac:dyDescent="0.45">
      <c r="A996294" s="31"/>
    </row>
    <row r="996300" spans="1:1" s="30" customFormat="1" ht="14.25" customHeight="1" x14ac:dyDescent="0.35"/>
    <row r="996316" spans="1:1" ht="14.25" customHeight="1" x14ac:dyDescent="0.45">
      <c r="A996316" s="31"/>
    </row>
    <row r="996322" s="30" customFormat="1" ht="14.25" customHeight="1" x14ac:dyDescent="0.35"/>
    <row r="996338" spans="1:1" ht="14.25" customHeight="1" x14ac:dyDescent="0.45">
      <c r="A996338" s="31"/>
    </row>
    <row r="996344" spans="1:1" s="30" customFormat="1" ht="14.25" customHeight="1" x14ac:dyDescent="0.35"/>
    <row r="996360" spans="1:1" ht="14.25" customHeight="1" x14ac:dyDescent="0.45">
      <c r="A996360" s="31"/>
    </row>
    <row r="996366" spans="1:1" s="30" customFormat="1" ht="14.25" customHeight="1" x14ac:dyDescent="0.35"/>
    <row r="996382" spans="1:1" ht="14.25" customHeight="1" x14ac:dyDescent="0.45">
      <c r="A996382" s="31"/>
    </row>
    <row r="996388" s="30" customFormat="1" ht="14.25" customHeight="1" x14ac:dyDescent="0.35"/>
    <row r="996404" spans="1:1" ht="14.25" customHeight="1" x14ac:dyDescent="0.45">
      <c r="A996404" s="31"/>
    </row>
    <row r="996410" spans="1:1" s="30" customFormat="1" ht="14.25" customHeight="1" x14ac:dyDescent="0.35"/>
    <row r="996426" spans="1:1" ht="14.25" customHeight="1" x14ac:dyDescent="0.45">
      <c r="A996426" s="31"/>
    </row>
    <row r="996432" spans="1:1" s="30" customFormat="1" ht="14.25" customHeight="1" x14ac:dyDescent="0.35"/>
    <row r="996448" spans="1:1" ht="14.25" customHeight="1" x14ac:dyDescent="0.45">
      <c r="A996448" s="31"/>
    </row>
    <row r="996454" s="30" customFormat="1" ht="14.25" customHeight="1" x14ac:dyDescent="0.35"/>
    <row r="996470" spans="1:1" ht="14.25" customHeight="1" x14ac:dyDescent="0.45">
      <c r="A996470" s="31"/>
    </row>
    <row r="996476" spans="1:1" s="30" customFormat="1" ht="14.25" customHeight="1" x14ac:dyDescent="0.35"/>
    <row r="996492" spans="1:1" ht="14.25" customHeight="1" x14ac:dyDescent="0.45">
      <c r="A996492" s="31"/>
    </row>
    <row r="996498" s="30" customFormat="1" ht="14.25" customHeight="1" x14ac:dyDescent="0.35"/>
    <row r="996514" spans="1:1" ht="14.25" customHeight="1" x14ac:dyDescent="0.45">
      <c r="A996514" s="31"/>
    </row>
    <row r="996520" spans="1:1" s="30" customFormat="1" ht="14.25" customHeight="1" x14ac:dyDescent="0.35"/>
    <row r="996536" spans="1:1" ht="14.25" customHeight="1" x14ac:dyDescent="0.45">
      <c r="A996536" s="31"/>
    </row>
    <row r="996542" spans="1:1" s="30" customFormat="1" ht="14.25" customHeight="1" x14ac:dyDescent="0.35"/>
    <row r="996558" spans="1:1" ht="14.25" customHeight="1" x14ac:dyDescent="0.45">
      <c r="A996558" s="31"/>
    </row>
    <row r="996564" s="30" customFormat="1" ht="14.25" customHeight="1" x14ac:dyDescent="0.35"/>
    <row r="996580" spans="1:1" ht="14.25" customHeight="1" x14ac:dyDescent="0.45">
      <c r="A996580" s="31"/>
    </row>
    <row r="996586" spans="1:1" s="30" customFormat="1" ht="14.25" customHeight="1" x14ac:dyDescent="0.35"/>
    <row r="996602" spans="1:1" ht="14.25" customHeight="1" x14ac:dyDescent="0.45">
      <c r="A996602" s="31"/>
    </row>
    <row r="996608" spans="1:1" s="30" customFormat="1" ht="14.25" customHeight="1" x14ac:dyDescent="0.35"/>
    <row r="996624" spans="1:1" ht="14.25" customHeight="1" x14ac:dyDescent="0.45">
      <c r="A996624" s="31"/>
    </row>
    <row r="996630" s="30" customFormat="1" ht="14.25" customHeight="1" x14ac:dyDescent="0.35"/>
    <row r="996646" spans="1:1" ht="14.25" customHeight="1" x14ac:dyDescent="0.45">
      <c r="A996646" s="31"/>
    </row>
    <row r="996652" spans="1:1" s="30" customFormat="1" ht="14.25" customHeight="1" x14ac:dyDescent="0.35"/>
    <row r="996668" spans="1:1" ht="14.25" customHeight="1" x14ac:dyDescent="0.45">
      <c r="A996668" s="31"/>
    </row>
    <row r="996674" s="30" customFormat="1" ht="14.25" customHeight="1" x14ac:dyDescent="0.35"/>
    <row r="996690" spans="1:1" ht="14.25" customHeight="1" x14ac:dyDescent="0.45">
      <c r="A996690" s="31"/>
    </row>
    <row r="996696" spans="1:1" s="30" customFormat="1" ht="14.25" customHeight="1" x14ac:dyDescent="0.35"/>
    <row r="996712" spans="1:1" ht="14.25" customHeight="1" x14ac:dyDescent="0.45">
      <c r="A996712" s="31"/>
    </row>
    <row r="996718" spans="1:1" s="30" customFormat="1" ht="14.25" customHeight="1" x14ac:dyDescent="0.35"/>
    <row r="996734" spans="1:1" ht="14.25" customHeight="1" x14ac:dyDescent="0.45">
      <c r="A996734" s="31"/>
    </row>
    <row r="996740" s="30" customFormat="1" ht="14.25" customHeight="1" x14ac:dyDescent="0.35"/>
    <row r="996756" spans="1:1" ht="14.25" customHeight="1" x14ac:dyDescent="0.45">
      <c r="A996756" s="31"/>
    </row>
    <row r="996762" spans="1:1" s="30" customFormat="1" ht="14.25" customHeight="1" x14ac:dyDescent="0.35"/>
    <row r="996778" spans="1:1" ht="14.25" customHeight="1" x14ac:dyDescent="0.45">
      <c r="A996778" s="31"/>
    </row>
    <row r="996784" spans="1:1" s="30" customFormat="1" ht="14.25" customHeight="1" x14ac:dyDescent="0.35"/>
    <row r="996800" spans="1:1" ht="14.25" customHeight="1" x14ac:dyDescent="0.45">
      <c r="A996800" s="31"/>
    </row>
    <row r="996806" s="30" customFormat="1" ht="14.25" customHeight="1" x14ac:dyDescent="0.35"/>
    <row r="996822" spans="1:1" ht="14.25" customHeight="1" x14ac:dyDescent="0.45">
      <c r="A996822" s="31"/>
    </row>
    <row r="996828" spans="1:1" s="30" customFormat="1" ht="14.25" customHeight="1" x14ac:dyDescent="0.35"/>
    <row r="996844" spans="1:1" ht="14.25" customHeight="1" x14ac:dyDescent="0.45">
      <c r="A996844" s="31"/>
    </row>
    <row r="996850" s="30" customFormat="1" ht="14.25" customHeight="1" x14ac:dyDescent="0.35"/>
    <row r="996866" spans="1:1" ht="14.25" customHeight="1" x14ac:dyDescent="0.45">
      <c r="A996866" s="31"/>
    </row>
    <row r="996872" spans="1:1" s="30" customFormat="1" ht="14.25" customHeight="1" x14ac:dyDescent="0.35"/>
    <row r="996888" spans="1:1" ht="14.25" customHeight="1" x14ac:dyDescent="0.45">
      <c r="A996888" s="31"/>
    </row>
    <row r="996894" spans="1:1" s="30" customFormat="1" ht="14.25" customHeight="1" x14ac:dyDescent="0.35"/>
    <row r="996910" spans="1:1" ht="14.25" customHeight="1" x14ac:dyDescent="0.45">
      <c r="A996910" s="31"/>
    </row>
    <row r="996916" s="30" customFormat="1" ht="14.25" customHeight="1" x14ac:dyDescent="0.35"/>
    <row r="996932" spans="1:1" ht="14.25" customHeight="1" x14ac:dyDescent="0.45">
      <c r="A996932" s="31"/>
    </row>
    <row r="996938" spans="1:1" s="30" customFormat="1" ht="14.25" customHeight="1" x14ac:dyDescent="0.35"/>
    <row r="996954" spans="1:1" ht="14.25" customHeight="1" x14ac:dyDescent="0.45">
      <c r="A996954" s="31"/>
    </row>
    <row r="996960" spans="1:1" s="30" customFormat="1" ht="14.25" customHeight="1" x14ac:dyDescent="0.35"/>
    <row r="996976" spans="1:1" ht="14.25" customHeight="1" x14ac:dyDescent="0.45">
      <c r="A996976" s="31"/>
    </row>
    <row r="996982" s="30" customFormat="1" ht="14.25" customHeight="1" x14ac:dyDescent="0.35"/>
    <row r="996998" spans="1:1" ht="14.25" customHeight="1" x14ac:dyDescent="0.45">
      <c r="A996998" s="31"/>
    </row>
    <row r="997004" spans="1:1" s="30" customFormat="1" ht="14.25" customHeight="1" x14ac:dyDescent="0.35"/>
    <row r="997020" spans="1:1" ht="14.25" customHeight="1" x14ac:dyDescent="0.45">
      <c r="A997020" s="31"/>
    </row>
    <row r="997026" s="30" customFormat="1" ht="14.25" customHeight="1" x14ac:dyDescent="0.35"/>
    <row r="997042" spans="1:1" ht="14.25" customHeight="1" x14ac:dyDescent="0.45">
      <c r="A997042" s="31"/>
    </row>
    <row r="997048" spans="1:1" s="30" customFormat="1" ht="14.25" customHeight="1" x14ac:dyDescent="0.35"/>
    <row r="997064" spans="1:1" ht="14.25" customHeight="1" x14ac:dyDescent="0.45">
      <c r="A997064" s="31"/>
    </row>
    <row r="997070" spans="1:1" s="30" customFormat="1" ht="14.25" customHeight="1" x14ac:dyDescent="0.35"/>
    <row r="997086" spans="1:1" ht="14.25" customHeight="1" x14ac:dyDescent="0.45">
      <c r="A997086" s="31"/>
    </row>
    <row r="997092" s="30" customFormat="1" ht="14.25" customHeight="1" x14ac:dyDescent="0.35"/>
    <row r="997108" spans="1:1" ht="14.25" customHeight="1" x14ac:dyDescent="0.45">
      <c r="A997108" s="31"/>
    </row>
    <row r="997114" spans="1:1" s="30" customFormat="1" ht="14.25" customHeight="1" x14ac:dyDescent="0.35"/>
    <row r="997130" spans="1:1" ht="14.25" customHeight="1" x14ac:dyDescent="0.45">
      <c r="A997130" s="31"/>
    </row>
    <row r="997136" spans="1:1" s="30" customFormat="1" ht="14.25" customHeight="1" x14ac:dyDescent="0.35"/>
    <row r="997152" spans="1:1" ht="14.25" customHeight="1" x14ac:dyDescent="0.45">
      <c r="A997152" s="31"/>
    </row>
    <row r="997158" s="30" customFormat="1" ht="14.25" customHeight="1" x14ac:dyDescent="0.35"/>
    <row r="997174" spans="1:1" ht="14.25" customHeight="1" x14ac:dyDescent="0.45">
      <c r="A997174" s="31"/>
    </row>
    <row r="997180" spans="1:1" s="30" customFormat="1" ht="14.25" customHeight="1" x14ac:dyDescent="0.35"/>
    <row r="997196" spans="1:1" ht="14.25" customHeight="1" x14ac:dyDescent="0.45">
      <c r="A997196" s="31"/>
    </row>
    <row r="997202" s="30" customFormat="1" ht="14.25" customHeight="1" x14ac:dyDescent="0.35"/>
    <row r="997218" spans="1:1" ht="14.25" customHeight="1" x14ac:dyDescent="0.45">
      <c r="A997218" s="31"/>
    </row>
    <row r="997224" spans="1:1" s="30" customFormat="1" ht="14.25" customHeight="1" x14ac:dyDescent="0.35"/>
    <row r="997240" spans="1:1" ht="14.25" customHeight="1" x14ac:dyDescent="0.45">
      <c r="A997240" s="31"/>
    </row>
    <row r="997246" spans="1:1" s="30" customFormat="1" ht="14.25" customHeight="1" x14ac:dyDescent="0.35"/>
    <row r="997262" spans="1:1" ht="14.25" customHeight="1" x14ac:dyDescent="0.45">
      <c r="A997262" s="31"/>
    </row>
    <row r="997268" s="30" customFormat="1" ht="14.25" customHeight="1" x14ac:dyDescent="0.35"/>
    <row r="997284" spans="1:1" ht="14.25" customHeight="1" x14ac:dyDescent="0.45">
      <c r="A997284" s="31"/>
    </row>
    <row r="997290" spans="1:1" s="30" customFormat="1" ht="14.25" customHeight="1" x14ac:dyDescent="0.35"/>
    <row r="997306" spans="1:1" ht="14.25" customHeight="1" x14ac:dyDescent="0.45">
      <c r="A997306" s="31"/>
    </row>
    <row r="997312" spans="1:1" s="30" customFormat="1" ht="14.25" customHeight="1" x14ac:dyDescent="0.35"/>
    <row r="997328" spans="1:1" ht="14.25" customHeight="1" x14ac:dyDescent="0.45">
      <c r="A997328" s="31"/>
    </row>
    <row r="997334" s="30" customFormat="1" ht="14.25" customHeight="1" x14ac:dyDescent="0.35"/>
    <row r="997350" spans="1:1" ht="14.25" customHeight="1" x14ac:dyDescent="0.45">
      <c r="A997350" s="31"/>
    </row>
    <row r="997356" spans="1:1" s="30" customFormat="1" ht="14.25" customHeight="1" x14ac:dyDescent="0.35"/>
    <row r="997372" spans="1:1" ht="14.25" customHeight="1" x14ac:dyDescent="0.45">
      <c r="A997372" s="31"/>
    </row>
    <row r="997378" s="30" customFormat="1" ht="14.25" customHeight="1" x14ac:dyDescent="0.35"/>
    <row r="997394" spans="1:1" ht="14.25" customHeight="1" x14ac:dyDescent="0.45">
      <c r="A997394" s="31"/>
    </row>
    <row r="997400" spans="1:1" s="30" customFormat="1" ht="14.25" customHeight="1" x14ac:dyDescent="0.35"/>
    <row r="997416" spans="1:1" ht="14.25" customHeight="1" x14ac:dyDescent="0.45">
      <c r="A997416" s="31"/>
    </row>
    <row r="997422" spans="1:1" s="30" customFormat="1" ht="14.25" customHeight="1" x14ac:dyDescent="0.35"/>
    <row r="997438" spans="1:1" ht="14.25" customHeight="1" x14ac:dyDescent="0.45">
      <c r="A997438" s="31"/>
    </row>
    <row r="997444" s="30" customFormat="1" ht="14.25" customHeight="1" x14ac:dyDescent="0.35"/>
    <row r="997460" spans="1:1" ht="14.25" customHeight="1" x14ac:dyDescent="0.45">
      <c r="A997460" s="31"/>
    </row>
    <row r="997466" spans="1:1" s="30" customFormat="1" ht="14.25" customHeight="1" x14ac:dyDescent="0.35"/>
    <row r="997482" spans="1:1" ht="14.25" customHeight="1" x14ac:dyDescent="0.45">
      <c r="A997482" s="31"/>
    </row>
    <row r="997488" spans="1:1" s="30" customFormat="1" ht="14.25" customHeight="1" x14ac:dyDescent="0.35"/>
    <row r="997504" spans="1:1" ht="14.25" customHeight="1" x14ac:dyDescent="0.45">
      <c r="A997504" s="31"/>
    </row>
    <row r="997510" s="30" customFormat="1" ht="14.25" customHeight="1" x14ac:dyDescent="0.35"/>
    <row r="997526" spans="1:1" ht="14.25" customHeight="1" x14ac:dyDescent="0.45">
      <c r="A997526" s="31"/>
    </row>
    <row r="997532" spans="1:1" s="30" customFormat="1" ht="14.25" customHeight="1" x14ac:dyDescent="0.35"/>
    <row r="997548" spans="1:1" ht="14.25" customHeight="1" x14ac:dyDescent="0.45">
      <c r="A997548" s="31"/>
    </row>
    <row r="997554" s="30" customFormat="1" ht="14.25" customHeight="1" x14ac:dyDescent="0.35"/>
    <row r="997570" spans="1:1" ht="14.25" customHeight="1" x14ac:dyDescent="0.45">
      <c r="A997570" s="31"/>
    </row>
    <row r="997576" spans="1:1" s="30" customFormat="1" ht="14.25" customHeight="1" x14ac:dyDescent="0.35"/>
    <row r="997592" spans="1:1" ht="14.25" customHeight="1" x14ac:dyDescent="0.45">
      <c r="A997592" s="31"/>
    </row>
    <row r="997598" spans="1:1" s="30" customFormat="1" ht="14.25" customHeight="1" x14ac:dyDescent="0.35"/>
    <row r="997614" spans="1:1" ht="14.25" customHeight="1" x14ac:dyDescent="0.45">
      <c r="A997614" s="31"/>
    </row>
    <row r="997620" s="30" customFormat="1" ht="14.25" customHeight="1" x14ac:dyDescent="0.35"/>
    <row r="997636" spans="1:1" ht="14.25" customHeight="1" x14ac:dyDescent="0.45">
      <c r="A997636" s="31"/>
    </row>
    <row r="997642" spans="1:1" s="30" customFormat="1" ht="14.25" customHeight="1" x14ac:dyDescent="0.35"/>
    <row r="997658" spans="1:1" ht="14.25" customHeight="1" x14ac:dyDescent="0.45">
      <c r="A997658" s="31"/>
    </row>
    <row r="997664" spans="1:1" s="30" customFormat="1" ht="14.25" customHeight="1" x14ac:dyDescent="0.35"/>
    <row r="997680" spans="1:1" ht="14.25" customHeight="1" x14ac:dyDescent="0.45">
      <c r="A997680" s="31"/>
    </row>
    <row r="997686" s="30" customFormat="1" ht="14.25" customHeight="1" x14ac:dyDescent="0.35"/>
    <row r="997702" spans="1:1" ht="14.25" customHeight="1" x14ac:dyDescent="0.45">
      <c r="A997702" s="31"/>
    </row>
    <row r="997708" spans="1:1" s="30" customFormat="1" ht="14.25" customHeight="1" x14ac:dyDescent="0.35"/>
    <row r="997724" spans="1:1" ht="14.25" customHeight="1" x14ac:dyDescent="0.45">
      <c r="A997724" s="31"/>
    </row>
    <row r="997730" s="30" customFormat="1" ht="14.25" customHeight="1" x14ac:dyDescent="0.35"/>
    <row r="997746" spans="1:1" ht="14.25" customHeight="1" x14ac:dyDescent="0.45">
      <c r="A997746" s="31"/>
    </row>
    <row r="997752" spans="1:1" s="30" customFormat="1" ht="14.25" customHeight="1" x14ac:dyDescent="0.35"/>
    <row r="997768" spans="1:1" ht="14.25" customHeight="1" x14ac:dyDescent="0.45">
      <c r="A997768" s="31"/>
    </row>
    <row r="997774" spans="1:1" s="30" customFormat="1" ht="14.25" customHeight="1" x14ac:dyDescent="0.35"/>
    <row r="997790" spans="1:1" ht="14.25" customHeight="1" x14ac:dyDescent="0.45">
      <c r="A997790" s="31"/>
    </row>
    <row r="997796" s="30" customFormat="1" ht="14.25" customHeight="1" x14ac:dyDescent="0.35"/>
    <row r="997812" spans="1:1" ht="14.25" customHeight="1" x14ac:dyDescent="0.45">
      <c r="A997812" s="31"/>
    </row>
    <row r="997818" spans="1:1" s="30" customFormat="1" ht="14.25" customHeight="1" x14ac:dyDescent="0.35"/>
    <row r="997834" spans="1:1" ht="14.25" customHeight="1" x14ac:dyDescent="0.45">
      <c r="A997834" s="31"/>
    </row>
    <row r="997840" spans="1:1" s="30" customFormat="1" ht="14.25" customHeight="1" x14ac:dyDescent="0.35"/>
    <row r="997856" spans="1:1" ht="14.25" customHeight="1" x14ac:dyDescent="0.45">
      <c r="A997856" s="31"/>
    </row>
    <row r="997862" s="30" customFormat="1" ht="14.25" customHeight="1" x14ac:dyDescent="0.35"/>
    <row r="997878" spans="1:1" ht="14.25" customHeight="1" x14ac:dyDescent="0.45">
      <c r="A997878" s="31"/>
    </row>
    <row r="997884" spans="1:1" s="30" customFormat="1" ht="14.25" customHeight="1" x14ac:dyDescent="0.35"/>
    <row r="997900" spans="1:1" ht="14.25" customHeight="1" x14ac:dyDescent="0.45">
      <c r="A997900" s="31"/>
    </row>
    <row r="997906" s="30" customFormat="1" ht="14.25" customHeight="1" x14ac:dyDescent="0.35"/>
    <row r="997922" spans="1:1" ht="14.25" customHeight="1" x14ac:dyDescent="0.45">
      <c r="A997922" s="31"/>
    </row>
    <row r="997928" spans="1:1" s="30" customFormat="1" ht="14.25" customHeight="1" x14ac:dyDescent="0.35"/>
    <row r="997944" spans="1:1" ht="14.25" customHeight="1" x14ac:dyDescent="0.45">
      <c r="A997944" s="31"/>
    </row>
    <row r="997950" spans="1:1" s="30" customFormat="1" ht="14.25" customHeight="1" x14ac:dyDescent="0.35"/>
    <row r="997966" spans="1:1" ht="14.25" customHeight="1" x14ac:dyDescent="0.45">
      <c r="A997966" s="31"/>
    </row>
    <row r="997972" s="30" customFormat="1" ht="14.25" customHeight="1" x14ac:dyDescent="0.35"/>
    <row r="997988" spans="1:1" ht="14.25" customHeight="1" x14ac:dyDescent="0.45">
      <c r="A997988" s="31"/>
    </row>
    <row r="997994" spans="1:1" s="30" customFormat="1" ht="14.25" customHeight="1" x14ac:dyDescent="0.35"/>
    <row r="998010" spans="1:1" ht="14.25" customHeight="1" x14ac:dyDescent="0.45">
      <c r="A998010" s="31"/>
    </row>
    <row r="998016" spans="1:1" s="30" customFormat="1" ht="14.25" customHeight="1" x14ac:dyDescent="0.35"/>
    <row r="998032" spans="1:1" ht="14.25" customHeight="1" x14ac:dyDescent="0.45">
      <c r="A998032" s="31"/>
    </row>
    <row r="998038" s="30" customFormat="1" ht="14.25" customHeight="1" x14ac:dyDescent="0.35"/>
    <row r="998054" spans="1:1" ht="14.25" customHeight="1" x14ac:dyDescent="0.45">
      <c r="A998054" s="31"/>
    </row>
    <row r="998060" spans="1:1" s="30" customFormat="1" ht="14.25" customHeight="1" x14ac:dyDescent="0.35"/>
    <row r="998076" spans="1:1" ht="14.25" customHeight="1" x14ac:dyDescent="0.45">
      <c r="A998076" s="31"/>
    </row>
    <row r="998082" s="30" customFormat="1" ht="14.25" customHeight="1" x14ac:dyDescent="0.35"/>
    <row r="998098" spans="1:1" ht="14.25" customHeight="1" x14ac:dyDescent="0.45">
      <c r="A998098" s="31"/>
    </row>
    <row r="998104" spans="1:1" s="30" customFormat="1" ht="14.25" customHeight="1" x14ac:dyDescent="0.35"/>
    <row r="998120" spans="1:1" ht="14.25" customHeight="1" x14ac:dyDescent="0.45">
      <c r="A998120" s="31"/>
    </row>
    <row r="998126" spans="1:1" s="30" customFormat="1" ht="14.25" customHeight="1" x14ac:dyDescent="0.35"/>
    <row r="998142" spans="1:1" ht="14.25" customHeight="1" x14ac:dyDescent="0.45">
      <c r="A998142" s="31"/>
    </row>
    <row r="998148" s="30" customFormat="1" ht="14.25" customHeight="1" x14ac:dyDescent="0.35"/>
    <row r="998164" spans="1:1" ht="14.25" customHeight="1" x14ac:dyDescent="0.45">
      <c r="A998164" s="31"/>
    </row>
    <row r="998170" spans="1:1" s="30" customFormat="1" ht="14.25" customHeight="1" x14ac:dyDescent="0.35"/>
    <row r="998186" spans="1:1" ht="14.25" customHeight="1" x14ac:dyDescent="0.45">
      <c r="A998186" s="31"/>
    </row>
    <row r="998192" spans="1:1" s="30" customFormat="1" ht="14.25" customHeight="1" x14ac:dyDescent="0.35"/>
    <row r="998208" spans="1:1" ht="14.25" customHeight="1" x14ac:dyDescent="0.45">
      <c r="A998208" s="31"/>
    </row>
    <row r="998214" s="30" customFormat="1" ht="14.25" customHeight="1" x14ac:dyDescent="0.35"/>
    <row r="998230" spans="1:1" ht="14.25" customHeight="1" x14ac:dyDescent="0.45">
      <c r="A998230" s="31"/>
    </row>
    <row r="998236" spans="1:1" s="30" customFormat="1" ht="14.25" customHeight="1" x14ac:dyDescent="0.35"/>
    <row r="998252" spans="1:1" ht="14.25" customHeight="1" x14ac:dyDescent="0.45">
      <c r="A998252" s="31"/>
    </row>
    <row r="998258" s="30" customFormat="1" ht="14.25" customHeight="1" x14ac:dyDescent="0.35"/>
    <row r="998274" spans="1:1" ht="14.25" customHeight="1" x14ac:dyDescent="0.45">
      <c r="A998274" s="31"/>
    </row>
    <row r="998280" spans="1:1" s="30" customFormat="1" ht="14.25" customHeight="1" x14ac:dyDescent="0.35"/>
    <row r="998296" spans="1:1" ht="14.25" customHeight="1" x14ac:dyDescent="0.45">
      <c r="A998296" s="31"/>
    </row>
    <row r="998302" spans="1:1" s="30" customFormat="1" ht="14.25" customHeight="1" x14ac:dyDescent="0.35"/>
    <row r="998318" spans="1:1" ht="14.25" customHeight="1" x14ac:dyDescent="0.45">
      <c r="A998318" s="31"/>
    </row>
    <row r="998324" s="30" customFormat="1" ht="14.25" customHeight="1" x14ac:dyDescent="0.35"/>
    <row r="998340" spans="1:1" ht="14.25" customHeight="1" x14ac:dyDescent="0.45">
      <c r="A998340" s="31"/>
    </row>
    <row r="998346" spans="1:1" s="30" customFormat="1" ht="14.25" customHeight="1" x14ac:dyDescent="0.35"/>
    <row r="998362" spans="1:1" ht="14.25" customHeight="1" x14ac:dyDescent="0.45">
      <c r="A998362" s="31"/>
    </row>
    <row r="998368" spans="1:1" s="30" customFormat="1" ht="14.25" customHeight="1" x14ac:dyDescent="0.35"/>
    <row r="998384" spans="1:1" ht="14.25" customHeight="1" x14ac:dyDescent="0.45">
      <c r="A998384" s="31"/>
    </row>
    <row r="998390" s="30" customFormat="1" ht="14.25" customHeight="1" x14ac:dyDescent="0.35"/>
    <row r="998406" spans="1:1" ht="14.25" customHeight="1" x14ac:dyDescent="0.45">
      <c r="A998406" s="31"/>
    </row>
    <row r="998412" spans="1:1" s="30" customFormat="1" ht="14.25" customHeight="1" x14ac:dyDescent="0.35"/>
    <row r="998428" spans="1:1" ht="14.25" customHeight="1" x14ac:dyDescent="0.45">
      <c r="A998428" s="31"/>
    </row>
    <row r="998434" s="30" customFormat="1" ht="14.25" customHeight="1" x14ac:dyDescent="0.35"/>
    <row r="998450" spans="1:1" ht="14.25" customHeight="1" x14ac:dyDescent="0.45">
      <c r="A998450" s="31"/>
    </row>
    <row r="998456" spans="1:1" s="30" customFormat="1" ht="14.25" customHeight="1" x14ac:dyDescent="0.35"/>
    <row r="998472" spans="1:1" ht="14.25" customHeight="1" x14ac:dyDescent="0.45">
      <c r="A998472" s="31"/>
    </row>
    <row r="998478" spans="1:1" s="30" customFormat="1" ht="14.25" customHeight="1" x14ac:dyDescent="0.35"/>
    <row r="998494" spans="1:1" ht="14.25" customHeight="1" x14ac:dyDescent="0.45">
      <c r="A998494" s="31"/>
    </row>
    <row r="998500" s="30" customFormat="1" ht="14.25" customHeight="1" x14ac:dyDescent="0.35"/>
    <row r="998516" spans="1:1" ht="14.25" customHeight="1" x14ac:dyDescent="0.45">
      <c r="A998516" s="31"/>
    </row>
    <row r="998522" spans="1:1" s="30" customFormat="1" ht="14.25" customHeight="1" x14ac:dyDescent="0.35"/>
    <row r="998538" spans="1:1" ht="14.25" customHeight="1" x14ac:dyDescent="0.45">
      <c r="A998538" s="31"/>
    </row>
    <row r="998544" spans="1:1" s="30" customFormat="1" ht="14.25" customHeight="1" x14ac:dyDescent="0.35"/>
    <row r="998560" spans="1:1" ht="14.25" customHeight="1" x14ac:dyDescent="0.45">
      <c r="A998560" s="31"/>
    </row>
    <row r="998566" s="30" customFormat="1" ht="14.25" customHeight="1" x14ac:dyDescent="0.35"/>
    <row r="998582" spans="1:1" ht="14.25" customHeight="1" x14ac:dyDescent="0.45">
      <c r="A998582" s="31"/>
    </row>
    <row r="998588" spans="1:1" s="30" customFormat="1" ht="14.25" customHeight="1" x14ac:dyDescent="0.35"/>
    <row r="998604" spans="1:1" ht="14.25" customHeight="1" x14ac:dyDescent="0.45">
      <c r="A998604" s="31"/>
    </row>
    <row r="998610" s="30" customFormat="1" ht="14.25" customHeight="1" x14ac:dyDescent="0.35"/>
    <row r="998626" spans="1:1" ht="14.25" customHeight="1" x14ac:dyDescent="0.45">
      <c r="A998626" s="31"/>
    </row>
    <row r="998632" spans="1:1" s="30" customFormat="1" ht="14.25" customHeight="1" x14ac:dyDescent="0.35"/>
    <row r="998648" spans="1:1" ht="14.25" customHeight="1" x14ac:dyDescent="0.45">
      <c r="A998648" s="31"/>
    </row>
    <row r="998654" spans="1:1" s="30" customFormat="1" ht="14.25" customHeight="1" x14ac:dyDescent="0.35"/>
    <row r="998670" spans="1:1" ht="14.25" customHeight="1" x14ac:dyDescent="0.45">
      <c r="A998670" s="31"/>
    </row>
    <row r="998676" s="30" customFormat="1" ht="14.25" customHeight="1" x14ac:dyDescent="0.35"/>
    <row r="998692" spans="1:1" ht="14.25" customHeight="1" x14ac:dyDescent="0.45">
      <c r="A998692" s="31"/>
    </row>
    <row r="998698" spans="1:1" s="30" customFormat="1" ht="14.25" customHeight="1" x14ac:dyDescent="0.35"/>
    <row r="998714" spans="1:1" ht="14.25" customHeight="1" x14ac:dyDescent="0.45">
      <c r="A998714" s="31"/>
    </row>
    <row r="998720" spans="1:1" s="30" customFormat="1" ht="14.25" customHeight="1" x14ac:dyDescent="0.35"/>
    <row r="998736" spans="1:1" ht="14.25" customHeight="1" x14ac:dyDescent="0.45">
      <c r="A998736" s="31"/>
    </row>
    <row r="998742" s="30" customFormat="1" ht="14.25" customHeight="1" x14ac:dyDescent="0.35"/>
    <row r="998758" spans="1:1" ht="14.25" customHeight="1" x14ac:dyDescent="0.45">
      <c r="A998758" s="31"/>
    </row>
    <row r="998764" spans="1:1" s="30" customFormat="1" ht="14.25" customHeight="1" x14ac:dyDescent="0.35"/>
    <row r="998780" spans="1:1" ht="14.25" customHeight="1" x14ac:dyDescent="0.45">
      <c r="A998780" s="31"/>
    </row>
    <row r="998786" s="30" customFormat="1" ht="14.25" customHeight="1" x14ac:dyDescent="0.35"/>
    <row r="998802" spans="1:1" ht="14.25" customHeight="1" x14ac:dyDescent="0.45">
      <c r="A998802" s="31"/>
    </row>
    <row r="998808" spans="1:1" s="30" customFormat="1" ht="14.25" customHeight="1" x14ac:dyDescent="0.35"/>
    <row r="998824" spans="1:1" ht="14.25" customHeight="1" x14ac:dyDescent="0.45">
      <c r="A998824" s="31"/>
    </row>
    <row r="998830" spans="1:1" s="30" customFormat="1" ht="14.25" customHeight="1" x14ac:dyDescent="0.35"/>
    <row r="998846" spans="1:1" ht="14.25" customHeight="1" x14ac:dyDescent="0.45">
      <c r="A998846" s="31"/>
    </row>
    <row r="998852" s="30" customFormat="1" ht="14.25" customHeight="1" x14ac:dyDescent="0.35"/>
    <row r="998868" spans="1:1" ht="14.25" customHeight="1" x14ac:dyDescent="0.45">
      <c r="A998868" s="31"/>
    </row>
    <row r="998874" spans="1:1" s="30" customFormat="1" ht="14.25" customHeight="1" x14ac:dyDescent="0.35"/>
    <row r="998890" spans="1:1" ht="14.25" customHeight="1" x14ac:dyDescent="0.45">
      <c r="A998890" s="31"/>
    </row>
    <row r="998896" spans="1:1" s="30" customFormat="1" ht="14.25" customHeight="1" x14ac:dyDescent="0.35"/>
    <row r="998912" spans="1:1" ht="14.25" customHeight="1" x14ac:dyDescent="0.45">
      <c r="A998912" s="31"/>
    </row>
    <row r="998918" s="30" customFormat="1" ht="14.25" customHeight="1" x14ac:dyDescent="0.35"/>
    <row r="998934" spans="1:1" ht="14.25" customHeight="1" x14ac:dyDescent="0.45">
      <c r="A998934" s="31"/>
    </row>
    <row r="998940" spans="1:1" s="30" customFormat="1" ht="14.25" customHeight="1" x14ac:dyDescent="0.35"/>
    <row r="998956" spans="1:1" ht="14.25" customHeight="1" x14ac:dyDescent="0.45">
      <c r="A998956" s="31"/>
    </row>
    <row r="998962" s="30" customFormat="1" ht="14.25" customHeight="1" x14ac:dyDescent="0.35"/>
    <row r="998978" spans="1:1" ht="14.25" customHeight="1" x14ac:dyDescent="0.45">
      <c r="A998978" s="31"/>
    </row>
    <row r="998984" spans="1:1" s="30" customFormat="1" ht="14.25" customHeight="1" x14ac:dyDescent="0.35"/>
    <row r="999000" spans="1:1" ht="14.25" customHeight="1" x14ac:dyDescent="0.45">
      <c r="A999000" s="31"/>
    </row>
    <row r="999006" spans="1:1" s="30" customFormat="1" ht="14.25" customHeight="1" x14ac:dyDescent="0.35"/>
    <row r="999022" spans="1:1" ht="14.25" customHeight="1" x14ac:dyDescent="0.45">
      <c r="A999022" s="31"/>
    </row>
    <row r="999028" s="30" customFormat="1" ht="14.25" customHeight="1" x14ac:dyDescent="0.35"/>
    <row r="999044" spans="1:1" ht="14.25" customHeight="1" x14ac:dyDescent="0.45">
      <c r="A999044" s="31"/>
    </row>
    <row r="999050" spans="1:1" s="30" customFormat="1" ht="14.25" customHeight="1" x14ac:dyDescent="0.35"/>
    <row r="999066" spans="1:1" ht="14.25" customHeight="1" x14ac:dyDescent="0.45">
      <c r="A999066" s="31"/>
    </row>
    <row r="999072" spans="1:1" s="30" customFormat="1" ht="14.25" customHeight="1" x14ac:dyDescent="0.35"/>
    <row r="999088" spans="1:1" ht="14.25" customHeight="1" x14ac:dyDescent="0.45">
      <c r="A999088" s="31"/>
    </row>
    <row r="999094" s="30" customFormat="1" ht="14.25" customHeight="1" x14ac:dyDescent="0.35"/>
    <row r="999110" spans="1:1" ht="14.25" customHeight="1" x14ac:dyDescent="0.45">
      <c r="A999110" s="31"/>
    </row>
    <row r="999116" spans="1:1" s="30" customFormat="1" ht="14.25" customHeight="1" x14ac:dyDescent="0.35"/>
    <row r="999132" spans="1:1" ht="14.25" customHeight="1" x14ac:dyDescent="0.45">
      <c r="A999132" s="31"/>
    </row>
    <row r="999138" s="30" customFormat="1" ht="14.25" customHeight="1" x14ac:dyDescent="0.35"/>
    <row r="999154" spans="1:1" ht="14.25" customHeight="1" x14ac:dyDescent="0.45">
      <c r="A999154" s="31"/>
    </row>
    <row r="999160" spans="1:1" s="30" customFormat="1" ht="14.25" customHeight="1" x14ac:dyDescent="0.35"/>
    <row r="999176" spans="1:1" ht="14.25" customHeight="1" x14ac:dyDescent="0.45">
      <c r="A999176" s="31"/>
    </row>
    <row r="999182" spans="1:1" s="30" customFormat="1" ht="14.25" customHeight="1" x14ac:dyDescent="0.35"/>
    <row r="999198" spans="1:1" ht="14.25" customHeight="1" x14ac:dyDescent="0.45">
      <c r="A999198" s="31"/>
    </row>
    <row r="999204" s="30" customFormat="1" ht="14.25" customHeight="1" x14ac:dyDescent="0.35"/>
    <row r="999220" spans="1:1" ht="14.25" customHeight="1" x14ac:dyDescent="0.45">
      <c r="A999220" s="31"/>
    </row>
    <row r="999226" spans="1:1" s="30" customFormat="1" ht="14.25" customHeight="1" x14ac:dyDescent="0.35"/>
    <row r="999242" spans="1:1" ht="14.25" customHeight="1" x14ac:dyDescent="0.45">
      <c r="A999242" s="31"/>
    </row>
    <row r="999248" spans="1:1" s="30" customFormat="1" ht="14.25" customHeight="1" x14ac:dyDescent="0.35"/>
    <row r="999264" spans="1:1" ht="14.25" customHeight="1" x14ac:dyDescent="0.45">
      <c r="A999264" s="31"/>
    </row>
    <row r="999270" s="30" customFormat="1" ht="14.25" customHeight="1" x14ac:dyDescent="0.35"/>
    <row r="999286" spans="1:1" ht="14.25" customHeight="1" x14ac:dyDescent="0.45">
      <c r="A999286" s="31"/>
    </row>
    <row r="999292" spans="1:1" s="30" customFormat="1" ht="14.25" customHeight="1" x14ac:dyDescent="0.35"/>
    <row r="999308" spans="1:1" ht="14.25" customHeight="1" x14ac:dyDescent="0.45">
      <c r="A999308" s="31"/>
    </row>
    <row r="999314" s="30" customFormat="1" ht="14.25" customHeight="1" x14ac:dyDescent="0.35"/>
    <row r="999330" spans="1:1" ht="14.25" customHeight="1" x14ac:dyDescent="0.45">
      <c r="A999330" s="31"/>
    </row>
    <row r="999336" spans="1:1" s="30" customFormat="1" ht="14.25" customHeight="1" x14ac:dyDescent="0.35"/>
    <row r="999352" spans="1:1" ht="14.25" customHeight="1" x14ac:dyDescent="0.45">
      <c r="A999352" s="31"/>
    </row>
    <row r="999358" spans="1:1" s="30" customFormat="1" ht="14.25" customHeight="1" x14ac:dyDescent="0.35"/>
    <row r="999374" spans="1:1" ht="14.25" customHeight="1" x14ac:dyDescent="0.45">
      <c r="A999374" s="31"/>
    </row>
    <row r="999380" s="30" customFormat="1" ht="14.25" customHeight="1" x14ac:dyDescent="0.35"/>
    <row r="999396" spans="1:1" ht="14.25" customHeight="1" x14ac:dyDescent="0.45">
      <c r="A999396" s="31"/>
    </row>
    <row r="999402" spans="1:1" s="30" customFormat="1" ht="14.25" customHeight="1" x14ac:dyDescent="0.35"/>
    <row r="999418" spans="1:1" ht="14.25" customHeight="1" x14ac:dyDescent="0.45">
      <c r="A999418" s="31"/>
    </row>
    <row r="999424" spans="1:1" s="30" customFormat="1" ht="14.25" customHeight="1" x14ac:dyDescent="0.35"/>
    <row r="999440" spans="1:1" ht="14.25" customHeight="1" x14ac:dyDescent="0.45">
      <c r="A999440" s="31"/>
    </row>
    <row r="999446" s="30" customFormat="1" ht="14.25" customHeight="1" x14ac:dyDescent="0.35"/>
    <row r="999462" spans="1:1" ht="14.25" customHeight="1" x14ac:dyDescent="0.45">
      <c r="A999462" s="31"/>
    </row>
    <row r="999468" spans="1:1" s="30" customFormat="1" ht="14.25" customHeight="1" x14ac:dyDescent="0.35"/>
    <row r="999484" spans="1:1" ht="14.25" customHeight="1" x14ac:dyDescent="0.45">
      <c r="A999484" s="31"/>
    </row>
    <row r="999490" s="30" customFormat="1" ht="14.25" customHeight="1" x14ac:dyDescent="0.35"/>
    <row r="999506" spans="1:1" ht="14.25" customHeight="1" x14ac:dyDescent="0.45">
      <c r="A999506" s="31"/>
    </row>
    <row r="999512" spans="1:1" s="30" customFormat="1" ht="14.25" customHeight="1" x14ac:dyDescent="0.35"/>
    <row r="999528" spans="1:1" ht="14.25" customHeight="1" x14ac:dyDescent="0.45">
      <c r="A999528" s="31"/>
    </row>
    <row r="999534" spans="1:1" s="30" customFormat="1" ht="14.25" customHeight="1" x14ac:dyDescent="0.35"/>
    <row r="999550" spans="1:1" ht="14.25" customHeight="1" x14ac:dyDescent="0.45">
      <c r="A999550" s="31"/>
    </row>
    <row r="999556" s="30" customFormat="1" ht="14.25" customHeight="1" x14ac:dyDescent="0.35"/>
    <row r="999572" spans="1:1" ht="14.25" customHeight="1" x14ac:dyDescent="0.45">
      <c r="A999572" s="31"/>
    </row>
    <row r="999578" spans="1:1" s="30" customFormat="1" ht="14.25" customHeight="1" x14ac:dyDescent="0.35"/>
    <row r="999594" spans="1:1" ht="14.25" customHeight="1" x14ac:dyDescent="0.45">
      <c r="A999594" s="31"/>
    </row>
    <row r="999600" spans="1:1" s="30" customFormat="1" ht="14.25" customHeight="1" x14ac:dyDescent="0.35"/>
    <row r="999616" spans="1:1" ht="14.25" customHeight="1" x14ac:dyDescent="0.45">
      <c r="A999616" s="31"/>
    </row>
    <row r="999622" s="30" customFormat="1" ht="14.25" customHeight="1" x14ac:dyDescent="0.35"/>
    <row r="999638" spans="1:1" ht="14.25" customHeight="1" x14ac:dyDescent="0.45">
      <c r="A999638" s="31"/>
    </row>
    <row r="999644" spans="1:1" s="30" customFormat="1" ht="14.25" customHeight="1" x14ac:dyDescent="0.35"/>
    <row r="999660" spans="1:1" ht="14.25" customHeight="1" x14ac:dyDescent="0.45">
      <c r="A999660" s="31"/>
    </row>
    <row r="999666" s="30" customFormat="1" ht="14.25" customHeight="1" x14ac:dyDescent="0.35"/>
    <row r="999682" spans="1:1" ht="14.25" customHeight="1" x14ac:dyDescent="0.45">
      <c r="A999682" s="31"/>
    </row>
    <row r="999688" spans="1:1" s="30" customFormat="1" ht="14.25" customHeight="1" x14ac:dyDescent="0.35"/>
    <row r="999704" spans="1:1" ht="14.25" customHeight="1" x14ac:dyDescent="0.45">
      <c r="A999704" s="31"/>
    </row>
    <row r="999710" spans="1:1" s="30" customFormat="1" ht="14.25" customHeight="1" x14ac:dyDescent="0.35"/>
    <row r="999726" spans="1:1" ht="14.25" customHeight="1" x14ac:dyDescent="0.45">
      <c r="A999726" s="31"/>
    </row>
    <row r="999732" s="30" customFormat="1" ht="14.25" customHeight="1" x14ac:dyDescent="0.35"/>
    <row r="999748" spans="1:1" ht="14.25" customHeight="1" x14ac:dyDescent="0.45">
      <c r="A999748" s="31"/>
    </row>
    <row r="999754" spans="1:1" s="30" customFormat="1" ht="14.25" customHeight="1" x14ac:dyDescent="0.35"/>
    <row r="999770" spans="1:1" ht="14.25" customHeight="1" x14ac:dyDescent="0.45">
      <c r="A999770" s="31"/>
    </row>
    <row r="999776" spans="1:1" s="30" customFormat="1" ht="14.25" customHeight="1" x14ac:dyDescent="0.35"/>
    <row r="999792" spans="1:1" ht="14.25" customHeight="1" x14ac:dyDescent="0.45">
      <c r="A999792" s="31"/>
    </row>
    <row r="999798" s="30" customFormat="1" ht="14.25" customHeight="1" x14ac:dyDescent="0.35"/>
    <row r="999814" spans="1:1" ht="14.25" customHeight="1" x14ac:dyDescent="0.45">
      <c r="A999814" s="31"/>
    </row>
    <row r="999820" spans="1:1" s="30" customFormat="1" ht="14.25" customHeight="1" x14ac:dyDescent="0.35"/>
    <row r="999836" spans="1:1" ht="14.25" customHeight="1" x14ac:dyDescent="0.45">
      <c r="A999836" s="31"/>
    </row>
    <row r="999842" s="30" customFormat="1" ht="14.25" customHeight="1" x14ac:dyDescent="0.35"/>
    <row r="999858" spans="1:1" ht="14.25" customHeight="1" x14ac:dyDescent="0.45">
      <c r="A999858" s="31"/>
    </row>
    <row r="999864" spans="1:1" s="30" customFormat="1" ht="14.25" customHeight="1" x14ac:dyDescent="0.35"/>
    <row r="999880" spans="1:1" ht="14.25" customHeight="1" x14ac:dyDescent="0.45">
      <c r="A999880" s="31"/>
    </row>
    <row r="999886" spans="1:1" s="30" customFormat="1" ht="14.25" customHeight="1" x14ac:dyDescent="0.35"/>
    <row r="999902" spans="1:1" ht="14.25" customHeight="1" x14ac:dyDescent="0.45">
      <c r="A999902" s="31"/>
    </row>
    <row r="999908" s="30" customFormat="1" ht="14.25" customHeight="1" x14ac:dyDescent="0.35"/>
    <row r="999924" spans="1:1" ht="14.25" customHeight="1" x14ac:dyDescent="0.45">
      <c r="A999924" s="31"/>
    </row>
    <row r="999930" spans="1:1" s="30" customFormat="1" ht="14.25" customHeight="1" x14ac:dyDescent="0.35"/>
    <row r="999946" spans="1:1" ht="14.25" customHeight="1" x14ac:dyDescent="0.45">
      <c r="A999946" s="31"/>
    </row>
    <row r="999952" spans="1:1" s="30" customFormat="1" ht="14.25" customHeight="1" x14ac:dyDescent="0.35"/>
    <row r="999968" spans="1:1" ht="14.25" customHeight="1" x14ac:dyDescent="0.45">
      <c r="A999968" s="31"/>
    </row>
    <row r="999974" s="30" customFormat="1" ht="14.25" customHeight="1" x14ac:dyDescent="0.35"/>
    <row r="999990" spans="1:1" ht="14.25" customHeight="1" x14ac:dyDescent="0.45">
      <c r="A999990" s="31"/>
    </row>
    <row r="999996" spans="1:1" s="30" customFormat="1" ht="14.25" customHeight="1" x14ac:dyDescent="0.35"/>
    <row r="1000012" spans="1:1" ht="14.25" customHeight="1" x14ac:dyDescent="0.45">
      <c r="A1000012" s="31"/>
    </row>
    <row r="1000018" s="30" customFormat="1" ht="14.25" customHeight="1" x14ac:dyDescent="0.35"/>
    <row r="1000034" spans="1:1" ht="14.25" customHeight="1" x14ac:dyDescent="0.45">
      <c r="A1000034" s="31"/>
    </row>
    <row r="1000040" spans="1:1" s="30" customFormat="1" ht="14.25" customHeight="1" x14ac:dyDescent="0.35"/>
    <row r="1000056" spans="1:1" ht="14.25" customHeight="1" x14ac:dyDescent="0.45">
      <c r="A1000056" s="31"/>
    </row>
    <row r="1000062" spans="1:1" s="30" customFormat="1" ht="14.25" customHeight="1" x14ac:dyDescent="0.35"/>
    <row r="1000078" spans="1:1" ht="14.25" customHeight="1" x14ac:dyDescent="0.45">
      <c r="A1000078" s="31"/>
    </row>
    <row r="1000084" s="30" customFormat="1" ht="14.25" customHeight="1" x14ac:dyDescent="0.35"/>
    <row r="1000100" spans="1:1" ht="14.25" customHeight="1" x14ac:dyDescent="0.45">
      <c r="A1000100" s="31"/>
    </row>
    <row r="1000106" spans="1:1" s="30" customFormat="1" ht="14.25" customHeight="1" x14ac:dyDescent="0.35"/>
    <row r="1000122" spans="1:1" ht="14.25" customHeight="1" x14ac:dyDescent="0.45">
      <c r="A1000122" s="31"/>
    </row>
    <row r="1000128" spans="1:1" s="30" customFormat="1" ht="14.25" customHeight="1" x14ac:dyDescent="0.35"/>
    <row r="1000144" spans="1:1" ht="14.25" customHeight="1" x14ac:dyDescent="0.45">
      <c r="A1000144" s="31"/>
    </row>
    <row r="1000150" s="30" customFormat="1" ht="14.25" customHeight="1" x14ac:dyDescent="0.35"/>
    <row r="1000166" spans="1:1" ht="14.25" customHeight="1" x14ac:dyDescent="0.45">
      <c r="A1000166" s="31"/>
    </row>
    <row r="1000172" spans="1:1" s="30" customFormat="1" ht="14.25" customHeight="1" x14ac:dyDescent="0.35"/>
    <row r="1000188" spans="1:1" ht="14.25" customHeight="1" x14ac:dyDescent="0.45">
      <c r="A1000188" s="31"/>
    </row>
    <row r="1000194" s="30" customFormat="1" ht="14.25" customHeight="1" x14ac:dyDescent="0.35"/>
    <row r="1000210" spans="1:1" ht="14.25" customHeight="1" x14ac:dyDescent="0.45">
      <c r="A1000210" s="31"/>
    </row>
    <row r="1000216" spans="1:1" s="30" customFormat="1" ht="14.25" customHeight="1" x14ac:dyDescent="0.35"/>
    <row r="1000232" spans="1:1" ht="14.25" customHeight="1" x14ac:dyDescent="0.45">
      <c r="A1000232" s="31"/>
    </row>
    <row r="1000238" spans="1:1" s="30" customFormat="1" ht="14.25" customHeight="1" x14ac:dyDescent="0.35"/>
    <row r="1000254" spans="1:1" ht="14.25" customHeight="1" x14ac:dyDescent="0.45">
      <c r="A1000254" s="31"/>
    </row>
    <row r="1000260" s="30" customFormat="1" ht="14.25" customHeight="1" x14ac:dyDescent="0.35"/>
    <row r="1000276" spans="1:1" ht="14.25" customHeight="1" x14ac:dyDescent="0.45">
      <c r="A1000276" s="31"/>
    </row>
    <row r="1000282" spans="1:1" s="30" customFormat="1" ht="14.25" customHeight="1" x14ac:dyDescent="0.35"/>
    <row r="1000298" spans="1:1" ht="14.25" customHeight="1" x14ac:dyDescent="0.45">
      <c r="A1000298" s="31"/>
    </row>
    <row r="1000304" spans="1:1" s="30" customFormat="1" ht="14.25" customHeight="1" x14ac:dyDescent="0.35"/>
    <row r="1000320" spans="1:1" ht="14.25" customHeight="1" x14ac:dyDescent="0.45">
      <c r="A1000320" s="31"/>
    </row>
    <row r="1000326" s="30" customFormat="1" ht="14.25" customHeight="1" x14ac:dyDescent="0.35"/>
    <row r="1000342" spans="1:1" ht="14.25" customHeight="1" x14ac:dyDescent="0.45">
      <c r="A1000342" s="31"/>
    </row>
    <row r="1000348" spans="1:1" s="30" customFormat="1" ht="14.25" customHeight="1" x14ac:dyDescent="0.35"/>
    <row r="1000364" spans="1:1" ht="14.25" customHeight="1" x14ac:dyDescent="0.45">
      <c r="A1000364" s="31"/>
    </row>
    <row r="1000370" s="30" customFormat="1" ht="14.25" customHeight="1" x14ac:dyDescent="0.35"/>
    <row r="1000386" spans="1:1" ht="14.25" customHeight="1" x14ac:dyDescent="0.45">
      <c r="A1000386" s="31"/>
    </row>
    <row r="1000392" spans="1:1" s="30" customFormat="1" ht="14.25" customHeight="1" x14ac:dyDescent="0.35"/>
    <row r="1000408" spans="1:1" ht="14.25" customHeight="1" x14ac:dyDescent="0.45">
      <c r="A1000408" s="31"/>
    </row>
    <row r="1000414" spans="1:1" s="30" customFormat="1" ht="14.25" customHeight="1" x14ac:dyDescent="0.35"/>
    <row r="1000430" spans="1:1" ht="14.25" customHeight="1" x14ac:dyDescent="0.45">
      <c r="A1000430" s="31"/>
    </row>
    <row r="1000436" s="30" customFormat="1" ht="14.25" customHeight="1" x14ac:dyDescent="0.35"/>
    <row r="1000452" spans="1:1" ht="14.25" customHeight="1" x14ac:dyDescent="0.45">
      <c r="A1000452" s="31"/>
    </row>
    <row r="1000458" spans="1:1" s="30" customFormat="1" ht="14.25" customHeight="1" x14ac:dyDescent="0.35"/>
    <row r="1000474" spans="1:1" ht="14.25" customHeight="1" x14ac:dyDescent="0.45">
      <c r="A1000474" s="31"/>
    </row>
    <row r="1000480" spans="1:1" s="30" customFormat="1" ht="14.25" customHeight="1" x14ac:dyDescent="0.35"/>
    <row r="1000496" spans="1:1" ht="14.25" customHeight="1" x14ac:dyDescent="0.45">
      <c r="A1000496" s="31"/>
    </row>
    <row r="1000502" s="30" customFormat="1" ht="14.25" customHeight="1" x14ac:dyDescent="0.35"/>
    <row r="1000518" spans="1:1" ht="14.25" customHeight="1" x14ac:dyDescent="0.45">
      <c r="A1000518" s="31"/>
    </row>
    <row r="1000524" spans="1:1" s="30" customFormat="1" ht="14.25" customHeight="1" x14ac:dyDescent="0.35"/>
    <row r="1000540" spans="1:1" ht="14.25" customHeight="1" x14ac:dyDescent="0.45">
      <c r="A1000540" s="31"/>
    </row>
    <row r="1000546" s="30" customFormat="1" ht="14.25" customHeight="1" x14ac:dyDescent="0.35"/>
    <row r="1000562" spans="1:1" ht="14.25" customHeight="1" x14ac:dyDescent="0.45">
      <c r="A1000562" s="31"/>
    </row>
    <row r="1000568" spans="1:1" s="30" customFormat="1" ht="14.25" customHeight="1" x14ac:dyDescent="0.35"/>
    <row r="1000584" spans="1:1" ht="14.25" customHeight="1" x14ac:dyDescent="0.45">
      <c r="A1000584" s="31"/>
    </row>
    <row r="1000590" spans="1:1" s="30" customFormat="1" ht="14.25" customHeight="1" x14ac:dyDescent="0.35"/>
    <row r="1000606" spans="1:1" ht="14.25" customHeight="1" x14ac:dyDescent="0.45">
      <c r="A1000606" s="31"/>
    </row>
    <row r="1000612" s="30" customFormat="1" ht="14.25" customHeight="1" x14ac:dyDescent="0.35"/>
    <row r="1000628" spans="1:1" ht="14.25" customHeight="1" x14ac:dyDescent="0.45">
      <c r="A1000628" s="31"/>
    </row>
    <row r="1000634" spans="1:1" s="30" customFormat="1" ht="14.25" customHeight="1" x14ac:dyDescent="0.35"/>
    <row r="1000650" spans="1:1" ht="14.25" customHeight="1" x14ac:dyDescent="0.45">
      <c r="A1000650" s="31"/>
    </row>
    <row r="1000656" spans="1:1" s="30" customFormat="1" ht="14.25" customHeight="1" x14ac:dyDescent="0.35"/>
    <row r="1000672" spans="1:1" ht="14.25" customHeight="1" x14ac:dyDescent="0.45">
      <c r="A1000672" s="31"/>
    </row>
    <row r="1000678" s="30" customFormat="1" ht="14.25" customHeight="1" x14ac:dyDescent="0.35"/>
    <row r="1000694" spans="1:1" ht="14.25" customHeight="1" x14ac:dyDescent="0.45">
      <c r="A1000694" s="31"/>
    </row>
    <row r="1000700" spans="1:1" s="30" customFormat="1" ht="14.25" customHeight="1" x14ac:dyDescent="0.35"/>
    <row r="1000716" spans="1:1" ht="14.25" customHeight="1" x14ac:dyDescent="0.45">
      <c r="A1000716" s="31"/>
    </row>
    <row r="1000722" s="30" customFormat="1" ht="14.25" customHeight="1" x14ac:dyDescent="0.35"/>
    <row r="1000738" spans="1:1" ht="14.25" customHeight="1" x14ac:dyDescent="0.45">
      <c r="A1000738" s="31"/>
    </row>
    <row r="1000744" spans="1:1" s="30" customFormat="1" ht="14.25" customHeight="1" x14ac:dyDescent="0.35"/>
    <row r="1000760" spans="1:1" ht="14.25" customHeight="1" x14ac:dyDescent="0.45">
      <c r="A1000760" s="31"/>
    </row>
    <row r="1000766" spans="1:1" s="30" customFormat="1" ht="14.25" customHeight="1" x14ac:dyDescent="0.35"/>
    <row r="1000782" spans="1:1" ht="14.25" customHeight="1" x14ac:dyDescent="0.45">
      <c r="A1000782" s="31"/>
    </row>
    <row r="1000788" s="30" customFormat="1" ht="14.25" customHeight="1" x14ac:dyDescent="0.35"/>
    <row r="1000804" spans="1:1" ht="14.25" customHeight="1" x14ac:dyDescent="0.45">
      <c r="A1000804" s="31"/>
    </row>
    <row r="1000810" spans="1:1" s="30" customFormat="1" ht="14.25" customHeight="1" x14ac:dyDescent="0.35"/>
    <row r="1000826" spans="1:1" ht="14.25" customHeight="1" x14ac:dyDescent="0.45">
      <c r="A1000826" s="31"/>
    </row>
    <row r="1000832" spans="1:1" s="30" customFormat="1" ht="14.25" customHeight="1" x14ac:dyDescent="0.35"/>
    <row r="1000848" spans="1:1" ht="14.25" customHeight="1" x14ac:dyDescent="0.45">
      <c r="A1000848" s="31"/>
    </row>
    <row r="1000854" s="30" customFormat="1" ht="14.25" customHeight="1" x14ac:dyDescent="0.35"/>
    <row r="1000870" spans="1:1" ht="14.25" customHeight="1" x14ac:dyDescent="0.45">
      <c r="A1000870" s="31"/>
    </row>
    <row r="1000876" spans="1:1" s="30" customFormat="1" ht="14.25" customHeight="1" x14ac:dyDescent="0.35"/>
    <row r="1000892" spans="1:1" ht="14.25" customHeight="1" x14ac:dyDescent="0.45">
      <c r="A1000892" s="31"/>
    </row>
    <row r="1000898" s="30" customFormat="1" ht="14.25" customHeight="1" x14ac:dyDescent="0.35"/>
    <row r="1000914" spans="1:1" ht="14.25" customHeight="1" x14ac:dyDescent="0.45">
      <c r="A1000914" s="31"/>
    </row>
    <row r="1000920" spans="1:1" s="30" customFormat="1" ht="14.25" customHeight="1" x14ac:dyDescent="0.35"/>
    <row r="1000936" spans="1:1" ht="14.25" customHeight="1" x14ac:dyDescent="0.45">
      <c r="A1000936" s="31"/>
    </row>
    <row r="1000942" spans="1:1" s="30" customFormat="1" ht="14.25" customHeight="1" x14ac:dyDescent="0.35"/>
    <row r="1000958" spans="1:1" ht="14.25" customHeight="1" x14ac:dyDescent="0.45">
      <c r="A1000958" s="31"/>
    </row>
    <row r="1000964" s="30" customFormat="1" ht="14.25" customHeight="1" x14ac:dyDescent="0.35"/>
    <row r="1000980" spans="1:1" ht="14.25" customHeight="1" x14ac:dyDescent="0.45">
      <c r="A1000980" s="31"/>
    </row>
    <row r="1000986" spans="1:1" s="30" customFormat="1" ht="14.25" customHeight="1" x14ac:dyDescent="0.35"/>
    <row r="1001002" spans="1:1" ht="14.25" customHeight="1" x14ac:dyDescent="0.45">
      <c r="A1001002" s="31"/>
    </row>
    <row r="1001008" spans="1:1" s="30" customFormat="1" ht="14.25" customHeight="1" x14ac:dyDescent="0.35"/>
    <row r="1001024" spans="1:1" ht="14.25" customHeight="1" x14ac:dyDescent="0.45">
      <c r="A1001024" s="31"/>
    </row>
    <row r="1001030" s="30" customFormat="1" ht="14.25" customHeight="1" x14ac:dyDescent="0.35"/>
    <row r="1001046" spans="1:1" ht="14.25" customHeight="1" x14ac:dyDescent="0.45">
      <c r="A1001046" s="31"/>
    </row>
    <row r="1001052" spans="1:1" s="30" customFormat="1" ht="14.25" customHeight="1" x14ac:dyDescent="0.35"/>
    <row r="1001068" spans="1:1" ht="14.25" customHeight="1" x14ac:dyDescent="0.45">
      <c r="A1001068" s="31"/>
    </row>
    <row r="1001074" s="30" customFormat="1" ht="14.25" customHeight="1" x14ac:dyDescent="0.35"/>
    <row r="1001090" spans="1:1" ht="14.25" customHeight="1" x14ac:dyDescent="0.45">
      <c r="A1001090" s="31"/>
    </row>
    <row r="1001096" spans="1:1" s="30" customFormat="1" ht="14.25" customHeight="1" x14ac:dyDescent="0.35"/>
    <row r="1001112" spans="1:1" ht="14.25" customHeight="1" x14ac:dyDescent="0.45">
      <c r="A1001112" s="31"/>
    </row>
    <row r="1001118" spans="1:1" s="30" customFormat="1" ht="14.25" customHeight="1" x14ac:dyDescent="0.35"/>
    <row r="1001134" spans="1:1" ht="14.25" customHeight="1" x14ac:dyDescent="0.45">
      <c r="A1001134" s="31"/>
    </row>
    <row r="1001140" s="30" customFormat="1" ht="14.25" customHeight="1" x14ac:dyDescent="0.35"/>
    <row r="1001156" spans="1:1" ht="14.25" customHeight="1" x14ac:dyDescent="0.45">
      <c r="A1001156" s="31"/>
    </row>
    <row r="1001162" spans="1:1" s="30" customFormat="1" ht="14.25" customHeight="1" x14ac:dyDescent="0.35"/>
    <row r="1001178" spans="1:1" ht="14.25" customHeight="1" x14ac:dyDescent="0.45">
      <c r="A1001178" s="31"/>
    </row>
    <row r="1001184" spans="1:1" s="30" customFormat="1" ht="14.25" customHeight="1" x14ac:dyDescent="0.35"/>
    <row r="1001200" spans="1:1" ht="14.25" customHeight="1" x14ac:dyDescent="0.45">
      <c r="A1001200" s="31"/>
    </row>
    <row r="1001206" s="30" customFormat="1" ht="14.25" customHeight="1" x14ac:dyDescent="0.35"/>
    <row r="1001222" spans="1:1" ht="14.25" customHeight="1" x14ac:dyDescent="0.45">
      <c r="A1001222" s="31"/>
    </row>
    <row r="1001228" spans="1:1" s="30" customFormat="1" ht="14.25" customHeight="1" x14ac:dyDescent="0.35"/>
    <row r="1001244" spans="1:1" ht="14.25" customHeight="1" x14ac:dyDescent="0.45">
      <c r="A1001244" s="31"/>
    </row>
    <row r="1001250" s="30" customFormat="1" ht="14.25" customHeight="1" x14ac:dyDescent="0.35"/>
    <row r="1001266" spans="1:1" ht="14.25" customHeight="1" x14ac:dyDescent="0.45">
      <c r="A1001266" s="31"/>
    </row>
    <row r="1001272" spans="1:1" s="30" customFormat="1" ht="14.25" customHeight="1" x14ac:dyDescent="0.35"/>
    <row r="1001288" spans="1:1" ht="14.25" customHeight="1" x14ac:dyDescent="0.45">
      <c r="A1001288" s="31"/>
    </row>
    <row r="1001294" spans="1:1" s="30" customFormat="1" ht="14.25" customHeight="1" x14ac:dyDescent="0.35"/>
    <row r="1001310" spans="1:1" ht="14.25" customHeight="1" x14ac:dyDescent="0.45">
      <c r="A1001310" s="31"/>
    </row>
    <row r="1001316" s="30" customFormat="1" ht="14.25" customHeight="1" x14ac:dyDescent="0.35"/>
    <row r="1001332" spans="1:1" ht="14.25" customHeight="1" x14ac:dyDescent="0.45">
      <c r="A1001332" s="31"/>
    </row>
    <row r="1001338" spans="1:1" s="30" customFormat="1" ht="14.25" customHeight="1" x14ac:dyDescent="0.35"/>
    <row r="1001354" spans="1:1" ht="14.25" customHeight="1" x14ac:dyDescent="0.45">
      <c r="A1001354" s="31"/>
    </row>
    <row r="1001360" spans="1:1" s="30" customFormat="1" ht="14.25" customHeight="1" x14ac:dyDescent="0.35"/>
    <row r="1001376" spans="1:1" ht="14.25" customHeight="1" x14ac:dyDescent="0.45">
      <c r="A1001376" s="31"/>
    </row>
    <row r="1001382" s="30" customFormat="1" ht="14.25" customHeight="1" x14ac:dyDescent="0.35"/>
    <row r="1001398" spans="1:1" ht="14.25" customHeight="1" x14ac:dyDescent="0.45">
      <c r="A1001398" s="31"/>
    </row>
    <row r="1001404" spans="1:1" s="30" customFormat="1" ht="14.25" customHeight="1" x14ac:dyDescent="0.35"/>
    <row r="1001420" spans="1:1" ht="14.25" customHeight="1" x14ac:dyDescent="0.45">
      <c r="A1001420" s="31"/>
    </row>
    <row r="1001426" s="30" customFormat="1" ht="14.25" customHeight="1" x14ac:dyDescent="0.35"/>
    <row r="1001442" spans="1:1" ht="14.25" customHeight="1" x14ac:dyDescent="0.45">
      <c r="A1001442" s="31"/>
    </row>
    <row r="1001448" spans="1:1" s="30" customFormat="1" ht="14.25" customHeight="1" x14ac:dyDescent="0.35"/>
    <row r="1001464" spans="1:1" ht="14.25" customHeight="1" x14ac:dyDescent="0.45">
      <c r="A1001464" s="31"/>
    </row>
    <row r="1001470" spans="1:1" s="30" customFormat="1" ht="14.25" customHeight="1" x14ac:dyDescent="0.35"/>
    <row r="1001486" spans="1:1" ht="14.25" customHeight="1" x14ac:dyDescent="0.45">
      <c r="A1001486" s="31"/>
    </row>
    <row r="1001492" s="30" customFormat="1" ht="14.25" customHeight="1" x14ac:dyDescent="0.35"/>
    <row r="1001508" spans="1:1" ht="14.25" customHeight="1" x14ac:dyDescent="0.45">
      <c r="A1001508" s="31"/>
    </row>
    <row r="1001514" spans="1:1" s="30" customFormat="1" ht="14.25" customHeight="1" x14ac:dyDescent="0.35"/>
    <row r="1001530" spans="1:1" ht="14.25" customHeight="1" x14ac:dyDescent="0.45">
      <c r="A1001530" s="31"/>
    </row>
    <row r="1001536" spans="1:1" s="30" customFormat="1" ht="14.25" customHeight="1" x14ac:dyDescent="0.35"/>
    <row r="1001552" spans="1:1" ht="14.25" customHeight="1" x14ac:dyDescent="0.45">
      <c r="A1001552" s="31"/>
    </row>
    <row r="1001558" s="30" customFormat="1" ht="14.25" customHeight="1" x14ac:dyDescent="0.35"/>
    <row r="1001574" spans="1:1" ht="14.25" customHeight="1" x14ac:dyDescent="0.45">
      <c r="A1001574" s="31"/>
    </row>
    <row r="1001580" spans="1:1" s="30" customFormat="1" ht="14.25" customHeight="1" x14ac:dyDescent="0.35"/>
    <row r="1001596" spans="1:1" ht="14.25" customHeight="1" x14ac:dyDescent="0.45">
      <c r="A1001596" s="31"/>
    </row>
    <row r="1001602" s="30" customFormat="1" ht="14.25" customHeight="1" x14ac:dyDescent="0.35"/>
    <row r="1001618" spans="1:1" ht="14.25" customHeight="1" x14ac:dyDescent="0.45">
      <c r="A1001618" s="31"/>
    </row>
    <row r="1001624" spans="1:1" s="30" customFormat="1" ht="14.25" customHeight="1" x14ac:dyDescent="0.35"/>
    <row r="1001640" spans="1:1" ht="14.25" customHeight="1" x14ac:dyDescent="0.45">
      <c r="A1001640" s="31"/>
    </row>
    <row r="1001646" spans="1:1" s="30" customFormat="1" ht="14.25" customHeight="1" x14ac:dyDescent="0.35"/>
    <row r="1001662" spans="1:1" ht="14.25" customHeight="1" x14ac:dyDescent="0.45">
      <c r="A1001662" s="31"/>
    </row>
    <row r="1001668" s="30" customFormat="1" ht="14.25" customHeight="1" x14ac:dyDescent="0.35"/>
    <row r="1001684" spans="1:1" ht="14.25" customHeight="1" x14ac:dyDescent="0.45">
      <c r="A1001684" s="31"/>
    </row>
    <row r="1001690" spans="1:1" s="30" customFormat="1" ht="14.25" customHeight="1" x14ac:dyDescent="0.35"/>
    <row r="1001706" spans="1:1" ht="14.25" customHeight="1" x14ac:dyDescent="0.45">
      <c r="A1001706" s="31"/>
    </row>
    <row r="1001712" spans="1:1" s="30" customFormat="1" ht="14.25" customHeight="1" x14ac:dyDescent="0.35"/>
    <row r="1001728" spans="1:1" ht="14.25" customHeight="1" x14ac:dyDescent="0.45">
      <c r="A1001728" s="31"/>
    </row>
    <row r="1001734" s="30" customFormat="1" ht="14.25" customHeight="1" x14ac:dyDescent="0.35"/>
    <row r="1001750" spans="1:1" ht="14.25" customHeight="1" x14ac:dyDescent="0.45">
      <c r="A1001750" s="31"/>
    </row>
    <row r="1001756" spans="1:1" s="30" customFormat="1" ht="14.25" customHeight="1" x14ac:dyDescent="0.35"/>
    <row r="1001772" spans="1:1" ht="14.25" customHeight="1" x14ac:dyDescent="0.45">
      <c r="A1001772" s="31"/>
    </row>
    <row r="1001778" s="30" customFormat="1" ht="14.25" customHeight="1" x14ac:dyDescent="0.35"/>
    <row r="1001794" spans="1:1" ht="14.25" customHeight="1" x14ac:dyDescent="0.45">
      <c r="A1001794" s="31"/>
    </row>
    <row r="1001800" spans="1:1" s="30" customFormat="1" ht="14.25" customHeight="1" x14ac:dyDescent="0.35"/>
    <row r="1001816" spans="1:1" ht="14.25" customHeight="1" x14ac:dyDescent="0.45">
      <c r="A1001816" s="31"/>
    </row>
    <row r="1001822" spans="1:1" s="30" customFormat="1" ht="14.25" customHeight="1" x14ac:dyDescent="0.35"/>
    <row r="1001838" spans="1:1" ht="14.25" customHeight="1" x14ac:dyDescent="0.45">
      <c r="A1001838" s="31"/>
    </row>
    <row r="1001844" s="30" customFormat="1" ht="14.25" customHeight="1" x14ac:dyDescent="0.35"/>
    <row r="1001860" spans="1:1" ht="14.25" customHeight="1" x14ac:dyDescent="0.45">
      <c r="A1001860" s="31"/>
    </row>
    <row r="1001866" spans="1:1" s="30" customFormat="1" ht="14.25" customHeight="1" x14ac:dyDescent="0.35"/>
    <row r="1001882" spans="1:1" ht="14.25" customHeight="1" x14ac:dyDescent="0.45">
      <c r="A1001882" s="31"/>
    </row>
    <row r="1001888" spans="1:1" s="30" customFormat="1" ht="14.25" customHeight="1" x14ac:dyDescent="0.35"/>
    <row r="1001904" spans="1:1" ht="14.25" customHeight="1" x14ac:dyDescent="0.45">
      <c r="A1001904" s="31"/>
    </row>
    <row r="1001910" s="30" customFormat="1" ht="14.25" customHeight="1" x14ac:dyDescent="0.35"/>
    <row r="1001926" spans="1:1" ht="14.25" customHeight="1" x14ac:dyDescent="0.45">
      <c r="A1001926" s="31"/>
    </row>
    <row r="1001932" spans="1:1" s="30" customFormat="1" ht="14.25" customHeight="1" x14ac:dyDescent="0.35"/>
    <row r="1001948" spans="1:1" ht="14.25" customHeight="1" x14ac:dyDescent="0.45">
      <c r="A1001948" s="31"/>
    </row>
    <row r="1001954" s="30" customFormat="1" ht="14.25" customHeight="1" x14ac:dyDescent="0.35"/>
    <row r="1001970" spans="1:1" ht="14.25" customHeight="1" x14ac:dyDescent="0.45">
      <c r="A1001970" s="31"/>
    </row>
    <row r="1001976" spans="1:1" s="30" customFormat="1" ht="14.25" customHeight="1" x14ac:dyDescent="0.35"/>
    <row r="1001992" spans="1:1" ht="14.25" customHeight="1" x14ac:dyDescent="0.45">
      <c r="A1001992" s="31"/>
    </row>
    <row r="1001998" spans="1:1" s="30" customFormat="1" ht="14.25" customHeight="1" x14ac:dyDescent="0.35"/>
    <row r="1002014" spans="1:1" ht="14.25" customHeight="1" x14ac:dyDescent="0.45">
      <c r="A1002014" s="31"/>
    </row>
    <row r="1002020" s="30" customFormat="1" ht="14.25" customHeight="1" x14ac:dyDescent="0.35"/>
    <row r="1002036" spans="1:1" ht="14.25" customHeight="1" x14ac:dyDescent="0.45">
      <c r="A1002036" s="31"/>
    </row>
    <row r="1002042" spans="1:1" s="30" customFormat="1" ht="14.25" customHeight="1" x14ac:dyDescent="0.35"/>
    <row r="1002058" spans="1:1" ht="14.25" customHeight="1" x14ac:dyDescent="0.45">
      <c r="A1002058" s="31"/>
    </row>
    <row r="1002064" spans="1:1" s="30" customFormat="1" ht="14.25" customHeight="1" x14ac:dyDescent="0.35"/>
    <row r="1002080" spans="1:1" ht="14.25" customHeight="1" x14ac:dyDescent="0.45">
      <c r="A1002080" s="31"/>
    </row>
    <row r="1002086" s="30" customFormat="1" ht="14.25" customHeight="1" x14ac:dyDescent="0.35"/>
    <row r="1002102" spans="1:1" ht="14.25" customHeight="1" x14ac:dyDescent="0.45">
      <c r="A1002102" s="31"/>
    </row>
    <row r="1002108" spans="1:1" s="30" customFormat="1" ht="14.25" customHeight="1" x14ac:dyDescent="0.35"/>
    <row r="1002124" spans="1:1" ht="14.25" customHeight="1" x14ac:dyDescent="0.45">
      <c r="A1002124" s="31"/>
    </row>
    <row r="1002130" s="30" customFormat="1" ht="14.25" customHeight="1" x14ac:dyDescent="0.35"/>
    <row r="1002146" spans="1:1" ht="14.25" customHeight="1" x14ac:dyDescent="0.45">
      <c r="A1002146" s="31"/>
    </row>
    <row r="1002152" spans="1:1" s="30" customFormat="1" ht="14.25" customHeight="1" x14ac:dyDescent="0.35"/>
    <row r="1002168" spans="1:1" ht="14.25" customHeight="1" x14ac:dyDescent="0.45">
      <c r="A1002168" s="31"/>
    </row>
    <row r="1002174" spans="1:1" s="30" customFormat="1" ht="14.25" customHeight="1" x14ac:dyDescent="0.35"/>
    <row r="1002190" spans="1:1" ht="14.25" customHeight="1" x14ac:dyDescent="0.45">
      <c r="A1002190" s="31"/>
    </row>
    <row r="1002196" s="30" customFormat="1" ht="14.25" customHeight="1" x14ac:dyDescent="0.35"/>
    <row r="1002212" spans="1:1" ht="14.25" customHeight="1" x14ac:dyDescent="0.45">
      <c r="A1002212" s="31"/>
    </row>
    <row r="1002218" spans="1:1" s="30" customFormat="1" ht="14.25" customHeight="1" x14ac:dyDescent="0.35"/>
    <row r="1002234" spans="1:1" ht="14.25" customHeight="1" x14ac:dyDescent="0.45">
      <c r="A1002234" s="31"/>
    </row>
    <row r="1002240" spans="1:1" s="30" customFormat="1" ht="14.25" customHeight="1" x14ac:dyDescent="0.35"/>
    <row r="1002256" spans="1:1" ht="14.25" customHeight="1" x14ac:dyDescent="0.45">
      <c r="A1002256" s="31"/>
    </row>
    <row r="1002262" s="30" customFormat="1" ht="14.25" customHeight="1" x14ac:dyDescent="0.35"/>
    <row r="1002278" spans="1:1" ht="14.25" customHeight="1" x14ac:dyDescent="0.45">
      <c r="A1002278" s="31"/>
    </row>
    <row r="1002284" spans="1:1" s="30" customFormat="1" ht="14.25" customHeight="1" x14ac:dyDescent="0.35"/>
    <row r="1002300" spans="1:1" ht="14.25" customHeight="1" x14ac:dyDescent="0.45">
      <c r="A1002300" s="31"/>
    </row>
    <row r="1002306" s="30" customFormat="1" ht="14.25" customHeight="1" x14ac:dyDescent="0.35"/>
    <row r="1002322" spans="1:1" ht="14.25" customHeight="1" x14ac:dyDescent="0.45">
      <c r="A1002322" s="31"/>
    </row>
    <row r="1002328" spans="1:1" s="30" customFormat="1" ht="14.25" customHeight="1" x14ac:dyDescent="0.35"/>
    <row r="1002344" spans="1:1" ht="14.25" customHeight="1" x14ac:dyDescent="0.45">
      <c r="A1002344" s="31"/>
    </row>
    <row r="1002350" spans="1:1" s="30" customFormat="1" ht="14.25" customHeight="1" x14ac:dyDescent="0.35"/>
    <row r="1002366" spans="1:1" ht="14.25" customHeight="1" x14ac:dyDescent="0.45">
      <c r="A1002366" s="31"/>
    </row>
    <row r="1002372" s="30" customFormat="1" ht="14.25" customHeight="1" x14ac:dyDescent="0.35"/>
    <row r="1002388" spans="1:1" ht="14.25" customHeight="1" x14ac:dyDescent="0.45">
      <c r="A1002388" s="31"/>
    </row>
    <row r="1002394" spans="1:1" s="30" customFormat="1" ht="14.25" customHeight="1" x14ac:dyDescent="0.35"/>
    <row r="1002410" spans="1:1" ht="14.25" customHeight="1" x14ac:dyDescent="0.45">
      <c r="A1002410" s="31"/>
    </row>
    <row r="1002416" spans="1:1" s="30" customFormat="1" ht="14.25" customHeight="1" x14ac:dyDescent="0.35"/>
    <row r="1002432" spans="1:1" ht="14.25" customHeight="1" x14ac:dyDescent="0.45">
      <c r="A1002432" s="31"/>
    </row>
    <row r="1002438" s="30" customFormat="1" ht="14.25" customHeight="1" x14ac:dyDescent="0.35"/>
    <row r="1002454" spans="1:1" ht="14.25" customHeight="1" x14ac:dyDescent="0.45">
      <c r="A1002454" s="31"/>
    </row>
    <row r="1002460" spans="1:1" s="30" customFormat="1" ht="14.25" customHeight="1" x14ac:dyDescent="0.35"/>
    <row r="1002476" spans="1:1" ht="14.25" customHeight="1" x14ac:dyDescent="0.45">
      <c r="A1002476" s="31"/>
    </row>
    <row r="1002482" s="30" customFormat="1" ht="14.25" customHeight="1" x14ac:dyDescent="0.35"/>
    <row r="1002498" spans="1:1" ht="14.25" customHeight="1" x14ac:dyDescent="0.45">
      <c r="A1002498" s="31"/>
    </row>
    <row r="1002504" spans="1:1" s="30" customFormat="1" ht="14.25" customHeight="1" x14ac:dyDescent="0.35"/>
    <row r="1002520" spans="1:1" ht="14.25" customHeight="1" x14ac:dyDescent="0.45">
      <c r="A1002520" s="31"/>
    </row>
    <row r="1002526" spans="1:1" s="30" customFormat="1" ht="14.25" customHeight="1" x14ac:dyDescent="0.35"/>
    <row r="1002542" spans="1:1" ht="14.25" customHeight="1" x14ac:dyDescent="0.45">
      <c r="A1002542" s="31"/>
    </row>
    <row r="1002548" s="30" customFormat="1" ht="14.25" customHeight="1" x14ac:dyDescent="0.35"/>
    <row r="1002564" spans="1:1" ht="14.25" customHeight="1" x14ac:dyDescent="0.45">
      <c r="A1002564" s="31"/>
    </row>
    <row r="1002570" spans="1:1" s="30" customFormat="1" ht="14.25" customHeight="1" x14ac:dyDescent="0.35"/>
    <row r="1002586" spans="1:1" ht="14.25" customHeight="1" x14ac:dyDescent="0.45">
      <c r="A1002586" s="31"/>
    </row>
    <row r="1002592" spans="1:1" s="30" customFormat="1" ht="14.25" customHeight="1" x14ac:dyDescent="0.35"/>
    <row r="1002608" spans="1:1" ht="14.25" customHeight="1" x14ac:dyDescent="0.45">
      <c r="A1002608" s="31"/>
    </row>
    <row r="1002614" s="30" customFormat="1" ht="14.25" customHeight="1" x14ac:dyDescent="0.35"/>
    <row r="1002630" spans="1:1" ht="14.25" customHeight="1" x14ac:dyDescent="0.45">
      <c r="A1002630" s="31"/>
    </row>
    <row r="1002636" spans="1:1" s="30" customFormat="1" ht="14.25" customHeight="1" x14ac:dyDescent="0.35"/>
    <row r="1002652" spans="1:1" ht="14.25" customHeight="1" x14ac:dyDescent="0.45">
      <c r="A1002652" s="31"/>
    </row>
    <row r="1002658" s="30" customFormat="1" ht="14.25" customHeight="1" x14ac:dyDescent="0.35"/>
    <row r="1002674" spans="1:1" ht="14.25" customHeight="1" x14ac:dyDescent="0.45">
      <c r="A1002674" s="31"/>
    </row>
    <row r="1002680" spans="1:1" s="30" customFormat="1" ht="14.25" customHeight="1" x14ac:dyDescent="0.35"/>
    <row r="1002696" spans="1:1" ht="14.25" customHeight="1" x14ac:dyDescent="0.45">
      <c r="A1002696" s="31"/>
    </row>
    <row r="1002702" spans="1:1" s="30" customFormat="1" ht="14.25" customHeight="1" x14ac:dyDescent="0.35"/>
    <row r="1002718" spans="1:1" ht="14.25" customHeight="1" x14ac:dyDescent="0.45">
      <c r="A1002718" s="31"/>
    </row>
    <row r="1002724" s="30" customFormat="1" ht="14.25" customHeight="1" x14ac:dyDescent="0.35"/>
    <row r="1002740" spans="1:1" ht="14.25" customHeight="1" x14ac:dyDescent="0.45">
      <c r="A1002740" s="31"/>
    </row>
    <row r="1002746" spans="1:1" s="30" customFormat="1" ht="14.25" customHeight="1" x14ac:dyDescent="0.35"/>
    <row r="1002762" spans="1:1" ht="14.25" customHeight="1" x14ac:dyDescent="0.45">
      <c r="A1002762" s="31"/>
    </row>
    <row r="1002768" spans="1:1" s="30" customFormat="1" ht="14.25" customHeight="1" x14ac:dyDescent="0.35"/>
    <row r="1002784" spans="1:1" ht="14.25" customHeight="1" x14ac:dyDescent="0.45">
      <c r="A1002784" s="31"/>
    </row>
    <row r="1002790" s="30" customFormat="1" ht="14.25" customHeight="1" x14ac:dyDescent="0.35"/>
    <row r="1002806" spans="1:1" ht="14.25" customHeight="1" x14ac:dyDescent="0.45">
      <c r="A1002806" s="31"/>
    </row>
    <row r="1002812" spans="1:1" s="30" customFormat="1" ht="14.25" customHeight="1" x14ac:dyDescent="0.35"/>
    <row r="1002828" spans="1:1" ht="14.25" customHeight="1" x14ac:dyDescent="0.45">
      <c r="A1002828" s="31"/>
    </row>
    <row r="1002834" s="30" customFormat="1" ht="14.25" customHeight="1" x14ac:dyDescent="0.35"/>
    <row r="1002850" spans="1:1" ht="14.25" customHeight="1" x14ac:dyDescent="0.45">
      <c r="A1002850" s="31"/>
    </row>
    <row r="1002856" spans="1:1" s="30" customFormat="1" ht="14.25" customHeight="1" x14ac:dyDescent="0.35"/>
    <row r="1002872" spans="1:1" ht="14.25" customHeight="1" x14ac:dyDescent="0.45">
      <c r="A1002872" s="31"/>
    </row>
    <row r="1002878" spans="1:1" s="30" customFormat="1" ht="14.25" customHeight="1" x14ac:dyDescent="0.35"/>
    <row r="1002894" spans="1:1" ht="14.25" customHeight="1" x14ac:dyDescent="0.45">
      <c r="A1002894" s="31"/>
    </row>
    <row r="1002900" s="30" customFormat="1" ht="14.25" customHeight="1" x14ac:dyDescent="0.35"/>
    <row r="1002916" spans="1:1" ht="14.25" customHeight="1" x14ac:dyDescent="0.45">
      <c r="A1002916" s="31"/>
    </row>
    <row r="1002922" spans="1:1" s="30" customFormat="1" ht="14.25" customHeight="1" x14ac:dyDescent="0.35"/>
    <row r="1002938" spans="1:1" ht="14.25" customHeight="1" x14ac:dyDescent="0.45">
      <c r="A1002938" s="31"/>
    </row>
    <row r="1002944" spans="1:1" s="30" customFormat="1" ht="14.25" customHeight="1" x14ac:dyDescent="0.35"/>
    <row r="1002960" spans="1:1" ht="14.25" customHeight="1" x14ac:dyDescent="0.45">
      <c r="A1002960" s="31"/>
    </row>
    <row r="1002966" s="30" customFormat="1" ht="14.25" customHeight="1" x14ac:dyDescent="0.35"/>
    <row r="1002982" spans="1:1" ht="14.25" customHeight="1" x14ac:dyDescent="0.45">
      <c r="A1002982" s="31"/>
    </row>
    <row r="1002988" spans="1:1" s="30" customFormat="1" ht="14.25" customHeight="1" x14ac:dyDescent="0.35"/>
    <row r="1003004" spans="1:1" ht="14.25" customHeight="1" x14ac:dyDescent="0.45">
      <c r="A1003004" s="31"/>
    </row>
    <row r="1003010" s="30" customFormat="1" ht="14.25" customHeight="1" x14ac:dyDescent="0.35"/>
    <row r="1003026" spans="1:1" ht="14.25" customHeight="1" x14ac:dyDescent="0.45">
      <c r="A1003026" s="31"/>
    </row>
    <row r="1003032" spans="1:1" s="30" customFormat="1" ht="14.25" customHeight="1" x14ac:dyDescent="0.35"/>
    <row r="1003048" spans="1:1" ht="14.25" customHeight="1" x14ac:dyDescent="0.45">
      <c r="A1003048" s="31"/>
    </row>
    <row r="1003054" spans="1:1" s="30" customFormat="1" ht="14.25" customHeight="1" x14ac:dyDescent="0.35"/>
    <row r="1003070" spans="1:1" ht="14.25" customHeight="1" x14ac:dyDescent="0.45">
      <c r="A1003070" s="31"/>
    </row>
    <row r="1003076" s="30" customFormat="1" ht="14.25" customHeight="1" x14ac:dyDescent="0.35"/>
    <row r="1003092" spans="1:1" ht="14.25" customHeight="1" x14ac:dyDescent="0.45">
      <c r="A1003092" s="31"/>
    </row>
    <row r="1003098" spans="1:1" s="30" customFormat="1" ht="14.25" customHeight="1" x14ac:dyDescent="0.35"/>
    <row r="1003114" spans="1:1" ht="14.25" customHeight="1" x14ac:dyDescent="0.45">
      <c r="A1003114" s="31"/>
    </row>
    <row r="1003120" spans="1:1" s="30" customFormat="1" ht="14.25" customHeight="1" x14ac:dyDescent="0.35"/>
    <row r="1003136" spans="1:1" ht="14.25" customHeight="1" x14ac:dyDescent="0.45">
      <c r="A1003136" s="31"/>
    </row>
    <row r="1003142" s="30" customFormat="1" ht="14.25" customHeight="1" x14ac:dyDescent="0.35"/>
    <row r="1003158" spans="1:1" ht="14.25" customHeight="1" x14ac:dyDescent="0.45">
      <c r="A1003158" s="31"/>
    </row>
    <row r="1003164" spans="1:1" s="30" customFormat="1" ht="14.25" customHeight="1" x14ac:dyDescent="0.35"/>
    <row r="1003180" spans="1:1" ht="14.25" customHeight="1" x14ac:dyDescent="0.45">
      <c r="A1003180" s="31"/>
    </row>
    <row r="1003186" s="30" customFormat="1" ht="14.25" customHeight="1" x14ac:dyDescent="0.35"/>
    <row r="1003202" spans="1:1" ht="14.25" customHeight="1" x14ac:dyDescent="0.45">
      <c r="A1003202" s="31"/>
    </row>
    <row r="1003208" spans="1:1" s="30" customFormat="1" ht="14.25" customHeight="1" x14ac:dyDescent="0.35"/>
    <row r="1003224" spans="1:1" ht="14.25" customHeight="1" x14ac:dyDescent="0.45">
      <c r="A1003224" s="31"/>
    </row>
    <row r="1003230" spans="1:1" s="30" customFormat="1" ht="14.25" customHeight="1" x14ac:dyDescent="0.35"/>
    <row r="1003246" spans="1:1" ht="14.25" customHeight="1" x14ac:dyDescent="0.45">
      <c r="A1003246" s="31"/>
    </row>
    <row r="1003252" s="30" customFormat="1" ht="14.25" customHeight="1" x14ac:dyDescent="0.35"/>
    <row r="1003268" spans="1:1" ht="14.25" customHeight="1" x14ac:dyDescent="0.45">
      <c r="A1003268" s="31"/>
    </row>
    <row r="1003274" spans="1:1" s="30" customFormat="1" ht="14.25" customHeight="1" x14ac:dyDescent="0.35"/>
    <row r="1003290" spans="1:1" ht="14.25" customHeight="1" x14ac:dyDescent="0.45">
      <c r="A1003290" s="31"/>
    </row>
    <row r="1003296" spans="1:1" s="30" customFormat="1" ht="14.25" customHeight="1" x14ac:dyDescent="0.35"/>
    <row r="1003312" spans="1:1" ht="14.25" customHeight="1" x14ac:dyDescent="0.45">
      <c r="A1003312" s="31"/>
    </row>
    <row r="1003318" s="30" customFormat="1" ht="14.25" customHeight="1" x14ac:dyDescent="0.35"/>
    <row r="1003334" spans="1:1" ht="14.25" customHeight="1" x14ac:dyDescent="0.45">
      <c r="A1003334" s="31"/>
    </row>
    <row r="1003340" spans="1:1" s="30" customFormat="1" ht="14.25" customHeight="1" x14ac:dyDescent="0.35"/>
    <row r="1003356" spans="1:1" ht="14.25" customHeight="1" x14ac:dyDescent="0.45">
      <c r="A1003356" s="31"/>
    </row>
    <row r="1003362" s="30" customFormat="1" ht="14.25" customHeight="1" x14ac:dyDescent="0.35"/>
    <row r="1003378" spans="1:1" ht="14.25" customHeight="1" x14ac:dyDescent="0.45">
      <c r="A1003378" s="31"/>
    </row>
    <row r="1003384" spans="1:1" s="30" customFormat="1" ht="14.25" customHeight="1" x14ac:dyDescent="0.35"/>
    <row r="1003400" spans="1:1" ht="14.25" customHeight="1" x14ac:dyDescent="0.45">
      <c r="A1003400" s="31"/>
    </row>
    <row r="1003406" spans="1:1" s="30" customFormat="1" ht="14.25" customHeight="1" x14ac:dyDescent="0.35"/>
    <row r="1003422" spans="1:1" ht="14.25" customHeight="1" x14ac:dyDescent="0.45">
      <c r="A1003422" s="31"/>
    </row>
    <row r="1003428" s="30" customFormat="1" ht="14.25" customHeight="1" x14ac:dyDescent="0.35"/>
    <row r="1003444" spans="1:1" ht="14.25" customHeight="1" x14ac:dyDescent="0.45">
      <c r="A1003444" s="31"/>
    </row>
    <row r="1003450" spans="1:1" s="30" customFormat="1" ht="14.25" customHeight="1" x14ac:dyDescent="0.35"/>
    <row r="1003466" spans="1:1" ht="14.25" customHeight="1" x14ac:dyDescent="0.45">
      <c r="A1003466" s="31"/>
    </row>
    <row r="1003472" spans="1:1" s="30" customFormat="1" ht="14.25" customHeight="1" x14ac:dyDescent="0.35"/>
    <row r="1003488" spans="1:1" ht="14.25" customHeight="1" x14ac:dyDescent="0.45">
      <c r="A1003488" s="31"/>
    </row>
    <row r="1003494" s="30" customFormat="1" ht="14.25" customHeight="1" x14ac:dyDescent="0.35"/>
    <row r="1003510" spans="1:1" ht="14.25" customHeight="1" x14ac:dyDescent="0.45">
      <c r="A1003510" s="31"/>
    </row>
    <row r="1003516" spans="1:1" s="30" customFormat="1" ht="14.25" customHeight="1" x14ac:dyDescent="0.35"/>
    <row r="1003532" spans="1:1" ht="14.25" customHeight="1" x14ac:dyDescent="0.45">
      <c r="A1003532" s="31"/>
    </row>
    <row r="1003538" s="30" customFormat="1" ht="14.25" customHeight="1" x14ac:dyDescent="0.35"/>
    <row r="1003554" spans="1:1" ht="14.25" customHeight="1" x14ac:dyDescent="0.45">
      <c r="A1003554" s="31"/>
    </row>
    <row r="1003560" spans="1:1" s="30" customFormat="1" ht="14.25" customHeight="1" x14ac:dyDescent="0.35"/>
    <row r="1003576" spans="1:1" ht="14.25" customHeight="1" x14ac:dyDescent="0.45">
      <c r="A1003576" s="31"/>
    </row>
    <row r="1003582" spans="1:1" s="30" customFormat="1" ht="14.25" customHeight="1" x14ac:dyDescent="0.35"/>
    <row r="1003598" spans="1:1" ht="14.25" customHeight="1" x14ac:dyDescent="0.45">
      <c r="A1003598" s="31"/>
    </row>
    <row r="1003604" s="30" customFormat="1" ht="14.25" customHeight="1" x14ac:dyDescent="0.35"/>
    <row r="1003620" spans="1:1" ht="14.25" customHeight="1" x14ac:dyDescent="0.45">
      <c r="A1003620" s="31"/>
    </row>
    <row r="1003626" spans="1:1" s="30" customFormat="1" ht="14.25" customHeight="1" x14ac:dyDescent="0.35"/>
    <row r="1003642" spans="1:1" ht="14.25" customHeight="1" x14ac:dyDescent="0.45">
      <c r="A1003642" s="31"/>
    </row>
    <row r="1003648" spans="1:1" s="30" customFormat="1" ht="14.25" customHeight="1" x14ac:dyDescent="0.35"/>
    <row r="1003664" spans="1:1" ht="14.25" customHeight="1" x14ac:dyDescent="0.45">
      <c r="A1003664" s="31"/>
    </row>
    <row r="1003670" s="30" customFormat="1" ht="14.25" customHeight="1" x14ac:dyDescent="0.35"/>
    <row r="1003686" spans="1:1" ht="14.25" customHeight="1" x14ac:dyDescent="0.45">
      <c r="A1003686" s="31"/>
    </row>
    <row r="1003692" spans="1:1" s="30" customFormat="1" ht="14.25" customHeight="1" x14ac:dyDescent="0.35"/>
    <row r="1003708" spans="1:1" ht="14.25" customHeight="1" x14ac:dyDescent="0.45">
      <c r="A1003708" s="31"/>
    </row>
    <row r="1003714" s="30" customFormat="1" ht="14.25" customHeight="1" x14ac:dyDescent="0.35"/>
    <row r="1003730" spans="1:1" ht="14.25" customHeight="1" x14ac:dyDescent="0.45">
      <c r="A1003730" s="31"/>
    </row>
    <row r="1003736" spans="1:1" s="30" customFormat="1" ht="14.25" customHeight="1" x14ac:dyDescent="0.35"/>
    <row r="1003752" spans="1:1" ht="14.25" customHeight="1" x14ac:dyDescent="0.45">
      <c r="A1003752" s="31"/>
    </row>
    <row r="1003758" spans="1:1" s="30" customFormat="1" ht="14.25" customHeight="1" x14ac:dyDescent="0.35"/>
    <row r="1003774" spans="1:1" ht="14.25" customHeight="1" x14ac:dyDescent="0.45">
      <c r="A1003774" s="31"/>
    </row>
    <row r="1003780" s="30" customFormat="1" ht="14.25" customHeight="1" x14ac:dyDescent="0.35"/>
    <row r="1003796" spans="1:1" ht="14.25" customHeight="1" x14ac:dyDescent="0.45">
      <c r="A1003796" s="31"/>
    </row>
    <row r="1003802" spans="1:1" s="30" customFormat="1" ht="14.25" customHeight="1" x14ac:dyDescent="0.35"/>
    <row r="1003818" spans="1:1" ht="14.25" customHeight="1" x14ac:dyDescent="0.45">
      <c r="A1003818" s="31"/>
    </row>
    <row r="1003824" spans="1:1" s="30" customFormat="1" ht="14.25" customHeight="1" x14ac:dyDescent="0.35"/>
    <row r="1003840" spans="1:1" ht="14.25" customHeight="1" x14ac:dyDescent="0.45">
      <c r="A1003840" s="31"/>
    </row>
    <row r="1003846" s="30" customFormat="1" ht="14.25" customHeight="1" x14ac:dyDescent="0.35"/>
    <row r="1003862" spans="1:1" ht="14.25" customHeight="1" x14ac:dyDescent="0.45">
      <c r="A1003862" s="31"/>
    </row>
    <row r="1003868" spans="1:1" s="30" customFormat="1" ht="14.25" customHeight="1" x14ac:dyDescent="0.35"/>
    <row r="1003884" spans="1:1" ht="14.25" customHeight="1" x14ac:dyDescent="0.45">
      <c r="A1003884" s="31"/>
    </row>
    <row r="1003890" s="30" customFormat="1" ht="14.25" customHeight="1" x14ac:dyDescent="0.35"/>
    <row r="1003906" spans="1:1" ht="14.25" customHeight="1" x14ac:dyDescent="0.45">
      <c r="A1003906" s="31"/>
    </row>
    <row r="1003912" spans="1:1" s="30" customFormat="1" ht="14.25" customHeight="1" x14ac:dyDescent="0.35"/>
    <row r="1003928" spans="1:1" ht="14.25" customHeight="1" x14ac:dyDescent="0.45">
      <c r="A1003928" s="31"/>
    </row>
    <row r="1003934" spans="1:1" s="30" customFormat="1" ht="14.25" customHeight="1" x14ac:dyDescent="0.35"/>
    <row r="1003950" spans="1:1" ht="14.25" customHeight="1" x14ac:dyDescent="0.45">
      <c r="A1003950" s="31"/>
    </row>
    <row r="1003956" s="30" customFormat="1" ht="14.25" customHeight="1" x14ac:dyDescent="0.35"/>
    <row r="1003972" spans="1:1" ht="14.25" customHeight="1" x14ac:dyDescent="0.45">
      <c r="A1003972" s="31"/>
    </row>
    <row r="1003978" spans="1:1" s="30" customFormat="1" ht="14.25" customHeight="1" x14ac:dyDescent="0.35"/>
    <row r="1003994" spans="1:1" ht="14.25" customHeight="1" x14ac:dyDescent="0.45">
      <c r="A1003994" s="31"/>
    </row>
    <row r="1004000" spans="1:1" s="30" customFormat="1" ht="14.25" customHeight="1" x14ac:dyDescent="0.35"/>
    <row r="1004016" spans="1:1" ht="14.25" customHeight="1" x14ac:dyDescent="0.45">
      <c r="A1004016" s="31"/>
    </row>
    <row r="1004022" s="30" customFormat="1" ht="14.25" customHeight="1" x14ac:dyDescent="0.35"/>
    <row r="1004038" spans="1:1" ht="14.25" customHeight="1" x14ac:dyDescent="0.45">
      <c r="A1004038" s="31"/>
    </row>
    <row r="1004044" spans="1:1" s="30" customFormat="1" ht="14.25" customHeight="1" x14ac:dyDescent="0.35"/>
    <row r="1004060" spans="1:1" ht="14.25" customHeight="1" x14ac:dyDescent="0.45">
      <c r="A1004060" s="31"/>
    </row>
    <row r="1004066" s="30" customFormat="1" ht="14.25" customHeight="1" x14ac:dyDescent="0.35"/>
    <row r="1004082" spans="1:1" ht="14.25" customHeight="1" x14ac:dyDescent="0.45">
      <c r="A1004082" s="31"/>
    </row>
    <row r="1004088" spans="1:1" s="30" customFormat="1" ht="14.25" customHeight="1" x14ac:dyDescent="0.35"/>
    <row r="1004104" spans="1:1" ht="14.25" customHeight="1" x14ac:dyDescent="0.45">
      <c r="A1004104" s="31"/>
    </row>
    <row r="1004110" spans="1:1" s="30" customFormat="1" ht="14.25" customHeight="1" x14ac:dyDescent="0.35"/>
    <row r="1004126" spans="1:1" ht="14.25" customHeight="1" x14ac:dyDescent="0.45">
      <c r="A1004126" s="31"/>
    </row>
    <row r="1004132" s="30" customFormat="1" ht="14.25" customHeight="1" x14ac:dyDescent="0.35"/>
    <row r="1004148" spans="1:1" ht="14.25" customHeight="1" x14ac:dyDescent="0.45">
      <c r="A1004148" s="31"/>
    </row>
    <row r="1004154" spans="1:1" s="30" customFormat="1" ht="14.25" customHeight="1" x14ac:dyDescent="0.35"/>
    <row r="1004170" spans="1:1" ht="14.25" customHeight="1" x14ac:dyDescent="0.45">
      <c r="A1004170" s="31"/>
    </row>
    <row r="1004176" spans="1:1" s="30" customFormat="1" ht="14.25" customHeight="1" x14ac:dyDescent="0.35"/>
    <row r="1004192" spans="1:1" ht="14.25" customHeight="1" x14ac:dyDescent="0.45">
      <c r="A1004192" s="31"/>
    </row>
    <row r="1004198" s="30" customFormat="1" ht="14.25" customHeight="1" x14ac:dyDescent="0.35"/>
    <row r="1004214" spans="1:1" ht="14.25" customHeight="1" x14ac:dyDescent="0.45">
      <c r="A1004214" s="31"/>
    </row>
    <row r="1004220" spans="1:1" s="30" customFormat="1" ht="14.25" customHeight="1" x14ac:dyDescent="0.35"/>
    <row r="1004236" spans="1:1" ht="14.25" customHeight="1" x14ac:dyDescent="0.45">
      <c r="A1004236" s="31"/>
    </row>
    <row r="1004242" s="30" customFormat="1" ht="14.25" customHeight="1" x14ac:dyDescent="0.35"/>
    <row r="1004258" spans="1:1" ht="14.25" customHeight="1" x14ac:dyDescent="0.45">
      <c r="A1004258" s="31"/>
    </row>
    <row r="1004264" spans="1:1" s="30" customFormat="1" ht="14.25" customHeight="1" x14ac:dyDescent="0.35"/>
    <row r="1004280" spans="1:1" ht="14.25" customHeight="1" x14ac:dyDescent="0.45">
      <c r="A1004280" s="31"/>
    </row>
    <row r="1004286" spans="1:1" s="30" customFormat="1" ht="14.25" customHeight="1" x14ac:dyDescent="0.35"/>
    <row r="1004302" spans="1:1" ht="14.25" customHeight="1" x14ac:dyDescent="0.45">
      <c r="A1004302" s="31"/>
    </row>
    <row r="1004308" s="30" customFormat="1" ht="14.25" customHeight="1" x14ac:dyDescent="0.35"/>
    <row r="1004324" spans="1:1" ht="14.25" customHeight="1" x14ac:dyDescent="0.45">
      <c r="A1004324" s="31"/>
    </row>
    <row r="1004330" spans="1:1" s="30" customFormat="1" ht="14.25" customHeight="1" x14ac:dyDescent="0.35"/>
    <row r="1004346" spans="1:1" ht="14.25" customHeight="1" x14ac:dyDescent="0.45">
      <c r="A1004346" s="31"/>
    </row>
    <row r="1004352" spans="1:1" s="30" customFormat="1" ht="14.25" customHeight="1" x14ac:dyDescent="0.35"/>
    <row r="1004368" spans="1:1" ht="14.25" customHeight="1" x14ac:dyDescent="0.45">
      <c r="A1004368" s="31"/>
    </row>
    <row r="1004374" s="30" customFormat="1" ht="14.25" customHeight="1" x14ac:dyDescent="0.35"/>
    <row r="1004390" spans="1:1" ht="14.25" customHeight="1" x14ac:dyDescent="0.45">
      <c r="A1004390" s="31"/>
    </row>
    <row r="1004396" spans="1:1" s="30" customFormat="1" ht="14.25" customHeight="1" x14ac:dyDescent="0.35"/>
    <row r="1004412" spans="1:1" ht="14.25" customHeight="1" x14ac:dyDescent="0.45">
      <c r="A1004412" s="31"/>
    </row>
    <row r="1004418" s="30" customFormat="1" ht="14.25" customHeight="1" x14ac:dyDescent="0.35"/>
    <row r="1004434" spans="1:1" ht="14.25" customHeight="1" x14ac:dyDescent="0.45">
      <c r="A1004434" s="31"/>
    </row>
    <row r="1004440" spans="1:1" s="30" customFormat="1" ht="14.25" customHeight="1" x14ac:dyDescent="0.35"/>
    <row r="1004456" spans="1:1" ht="14.25" customHeight="1" x14ac:dyDescent="0.45">
      <c r="A1004456" s="31"/>
    </row>
    <row r="1004462" spans="1:1" s="30" customFormat="1" ht="14.25" customHeight="1" x14ac:dyDescent="0.35"/>
    <row r="1004478" spans="1:1" ht="14.25" customHeight="1" x14ac:dyDescent="0.45">
      <c r="A1004478" s="31"/>
    </row>
    <row r="1004484" s="30" customFormat="1" ht="14.25" customHeight="1" x14ac:dyDescent="0.35"/>
    <row r="1004500" spans="1:1" ht="14.25" customHeight="1" x14ac:dyDescent="0.45">
      <c r="A1004500" s="31"/>
    </row>
    <row r="1004506" spans="1:1" s="30" customFormat="1" ht="14.25" customHeight="1" x14ac:dyDescent="0.35"/>
    <row r="1004522" spans="1:1" ht="14.25" customHeight="1" x14ac:dyDescent="0.45">
      <c r="A1004522" s="31"/>
    </row>
    <row r="1004528" spans="1:1" s="30" customFormat="1" ht="14.25" customHeight="1" x14ac:dyDescent="0.35"/>
    <row r="1004544" spans="1:1" ht="14.25" customHeight="1" x14ac:dyDescent="0.45">
      <c r="A1004544" s="31"/>
    </row>
    <row r="1004550" s="30" customFormat="1" ht="14.25" customHeight="1" x14ac:dyDescent="0.35"/>
    <row r="1004566" spans="1:1" ht="14.25" customHeight="1" x14ac:dyDescent="0.45">
      <c r="A1004566" s="31"/>
    </row>
    <row r="1004572" spans="1:1" s="30" customFormat="1" ht="14.25" customHeight="1" x14ac:dyDescent="0.35"/>
    <row r="1004588" spans="1:1" ht="14.25" customHeight="1" x14ac:dyDescent="0.45">
      <c r="A1004588" s="31"/>
    </row>
    <row r="1004594" s="30" customFormat="1" ht="14.25" customHeight="1" x14ac:dyDescent="0.35"/>
    <row r="1004610" spans="1:1" ht="14.25" customHeight="1" x14ac:dyDescent="0.45">
      <c r="A1004610" s="31"/>
    </row>
    <row r="1004616" spans="1:1" s="30" customFormat="1" ht="14.25" customHeight="1" x14ac:dyDescent="0.35"/>
    <row r="1004632" spans="1:1" ht="14.25" customHeight="1" x14ac:dyDescent="0.45">
      <c r="A1004632" s="31"/>
    </row>
    <row r="1004638" spans="1:1" s="30" customFormat="1" ht="14.25" customHeight="1" x14ac:dyDescent="0.35"/>
    <row r="1004654" spans="1:1" ht="14.25" customHeight="1" x14ac:dyDescent="0.45">
      <c r="A1004654" s="31"/>
    </row>
    <row r="1004660" s="30" customFormat="1" ht="14.25" customHeight="1" x14ac:dyDescent="0.35"/>
    <row r="1004676" spans="1:1" ht="14.25" customHeight="1" x14ac:dyDescent="0.45">
      <c r="A1004676" s="31"/>
    </row>
    <row r="1004682" spans="1:1" s="30" customFormat="1" ht="14.25" customHeight="1" x14ac:dyDescent="0.35"/>
    <row r="1004698" spans="1:1" ht="14.25" customHeight="1" x14ac:dyDescent="0.45">
      <c r="A1004698" s="31"/>
    </row>
    <row r="1004704" spans="1:1" s="30" customFormat="1" ht="14.25" customHeight="1" x14ac:dyDescent="0.35"/>
    <row r="1004720" spans="1:1" ht="14.25" customHeight="1" x14ac:dyDescent="0.45">
      <c r="A1004720" s="31"/>
    </row>
    <row r="1004726" s="30" customFormat="1" ht="14.25" customHeight="1" x14ac:dyDescent="0.35"/>
    <row r="1004742" spans="1:1" ht="14.25" customHeight="1" x14ac:dyDescent="0.45">
      <c r="A1004742" s="31"/>
    </row>
    <row r="1004748" spans="1:1" s="30" customFormat="1" ht="14.25" customHeight="1" x14ac:dyDescent="0.35"/>
    <row r="1004764" spans="1:1" ht="14.25" customHeight="1" x14ac:dyDescent="0.45">
      <c r="A1004764" s="31"/>
    </row>
    <row r="1004770" s="30" customFormat="1" ht="14.25" customHeight="1" x14ac:dyDescent="0.35"/>
    <row r="1004786" spans="1:1" ht="14.25" customHeight="1" x14ac:dyDescent="0.45">
      <c r="A1004786" s="31"/>
    </row>
    <row r="1004792" spans="1:1" s="30" customFormat="1" ht="14.25" customHeight="1" x14ac:dyDescent="0.35"/>
    <row r="1004808" spans="1:1" ht="14.25" customHeight="1" x14ac:dyDescent="0.45">
      <c r="A1004808" s="31"/>
    </row>
    <row r="1004814" spans="1:1" s="30" customFormat="1" ht="14.25" customHeight="1" x14ac:dyDescent="0.35"/>
    <row r="1004830" spans="1:1" ht="14.25" customHeight="1" x14ac:dyDescent="0.45">
      <c r="A1004830" s="31"/>
    </row>
    <row r="1004836" s="30" customFormat="1" ht="14.25" customHeight="1" x14ac:dyDescent="0.35"/>
    <row r="1004852" spans="1:1" ht="14.25" customHeight="1" x14ac:dyDescent="0.45">
      <c r="A1004852" s="31"/>
    </row>
    <row r="1004858" spans="1:1" s="30" customFormat="1" ht="14.25" customHeight="1" x14ac:dyDescent="0.35"/>
    <row r="1004874" spans="1:1" ht="14.25" customHeight="1" x14ac:dyDescent="0.45">
      <c r="A1004874" s="31"/>
    </row>
    <row r="1004880" spans="1:1" s="30" customFormat="1" ht="14.25" customHeight="1" x14ac:dyDescent="0.35"/>
    <row r="1004896" spans="1:1" ht="14.25" customHeight="1" x14ac:dyDescent="0.45">
      <c r="A1004896" s="31"/>
    </row>
    <row r="1004902" s="30" customFormat="1" ht="14.25" customHeight="1" x14ac:dyDescent="0.35"/>
    <row r="1004918" spans="1:1" ht="14.25" customHeight="1" x14ac:dyDescent="0.45">
      <c r="A1004918" s="31"/>
    </row>
    <row r="1004924" spans="1:1" s="30" customFormat="1" ht="14.25" customHeight="1" x14ac:dyDescent="0.35"/>
    <row r="1004940" spans="1:1" ht="14.25" customHeight="1" x14ac:dyDescent="0.45">
      <c r="A1004940" s="31"/>
    </row>
    <row r="1004946" s="30" customFormat="1" ht="14.25" customHeight="1" x14ac:dyDescent="0.35"/>
    <row r="1004962" spans="1:1" ht="14.25" customHeight="1" x14ac:dyDescent="0.45">
      <c r="A1004962" s="31"/>
    </row>
    <row r="1004968" spans="1:1" s="30" customFormat="1" ht="14.25" customHeight="1" x14ac:dyDescent="0.35"/>
    <row r="1004984" spans="1:1" ht="14.25" customHeight="1" x14ac:dyDescent="0.45">
      <c r="A1004984" s="31"/>
    </row>
    <row r="1004990" spans="1:1" s="30" customFormat="1" ht="14.25" customHeight="1" x14ac:dyDescent="0.35"/>
    <row r="1005006" spans="1:1" ht="14.25" customHeight="1" x14ac:dyDescent="0.45">
      <c r="A1005006" s="31"/>
    </row>
    <row r="1005012" s="30" customFormat="1" ht="14.25" customHeight="1" x14ac:dyDescent="0.35"/>
    <row r="1005028" spans="1:1" ht="14.25" customHeight="1" x14ac:dyDescent="0.45">
      <c r="A1005028" s="31"/>
    </row>
    <row r="1005034" spans="1:1" s="30" customFormat="1" ht="14.25" customHeight="1" x14ac:dyDescent="0.35"/>
    <row r="1005050" spans="1:1" ht="14.25" customHeight="1" x14ac:dyDescent="0.45">
      <c r="A1005050" s="31"/>
    </row>
    <row r="1005056" spans="1:1" s="30" customFormat="1" ht="14.25" customHeight="1" x14ac:dyDescent="0.35"/>
    <row r="1005072" spans="1:1" ht="14.25" customHeight="1" x14ac:dyDescent="0.45">
      <c r="A1005072" s="31"/>
    </row>
    <row r="1005078" s="30" customFormat="1" ht="14.25" customHeight="1" x14ac:dyDescent="0.35"/>
    <row r="1005094" spans="1:1" ht="14.25" customHeight="1" x14ac:dyDescent="0.45">
      <c r="A1005094" s="31"/>
    </row>
    <row r="1005100" spans="1:1" s="30" customFormat="1" ht="14.25" customHeight="1" x14ac:dyDescent="0.35"/>
    <row r="1005116" spans="1:1" ht="14.25" customHeight="1" x14ac:dyDescent="0.45">
      <c r="A1005116" s="31"/>
    </row>
    <row r="1005122" s="30" customFormat="1" ht="14.25" customHeight="1" x14ac:dyDescent="0.35"/>
    <row r="1005138" spans="1:1" ht="14.25" customHeight="1" x14ac:dyDescent="0.45">
      <c r="A1005138" s="31"/>
    </row>
    <row r="1005144" spans="1:1" s="30" customFormat="1" ht="14.25" customHeight="1" x14ac:dyDescent="0.35"/>
    <row r="1005160" spans="1:1" ht="14.25" customHeight="1" x14ac:dyDescent="0.45">
      <c r="A1005160" s="31"/>
    </row>
    <row r="1005166" spans="1:1" s="30" customFormat="1" ht="14.25" customHeight="1" x14ac:dyDescent="0.35"/>
    <row r="1005182" spans="1:1" ht="14.25" customHeight="1" x14ac:dyDescent="0.45">
      <c r="A1005182" s="31"/>
    </row>
    <row r="1005188" s="30" customFormat="1" ht="14.25" customHeight="1" x14ac:dyDescent="0.35"/>
    <row r="1005204" spans="1:1" ht="14.25" customHeight="1" x14ac:dyDescent="0.45">
      <c r="A1005204" s="31"/>
    </row>
    <row r="1005210" spans="1:1" s="30" customFormat="1" ht="14.25" customHeight="1" x14ac:dyDescent="0.35"/>
    <row r="1005226" spans="1:1" ht="14.25" customHeight="1" x14ac:dyDescent="0.45">
      <c r="A1005226" s="31"/>
    </row>
    <row r="1005232" spans="1:1" s="30" customFormat="1" ht="14.25" customHeight="1" x14ac:dyDescent="0.35"/>
    <row r="1005248" spans="1:1" ht="14.25" customHeight="1" x14ac:dyDescent="0.45">
      <c r="A1005248" s="31"/>
    </row>
    <row r="1005254" s="30" customFormat="1" ht="14.25" customHeight="1" x14ac:dyDescent="0.35"/>
    <row r="1005270" spans="1:1" ht="14.25" customHeight="1" x14ac:dyDescent="0.45">
      <c r="A1005270" s="31"/>
    </row>
    <row r="1005276" spans="1:1" s="30" customFormat="1" ht="14.25" customHeight="1" x14ac:dyDescent="0.35"/>
    <row r="1005292" spans="1:1" ht="14.25" customHeight="1" x14ac:dyDescent="0.45">
      <c r="A1005292" s="31"/>
    </row>
    <row r="1005298" s="30" customFormat="1" ht="14.25" customHeight="1" x14ac:dyDescent="0.35"/>
    <row r="1005314" spans="1:1" ht="14.25" customHeight="1" x14ac:dyDescent="0.45">
      <c r="A1005314" s="31"/>
    </row>
    <row r="1005320" spans="1:1" s="30" customFormat="1" ht="14.25" customHeight="1" x14ac:dyDescent="0.35"/>
    <row r="1005336" spans="1:1" ht="14.25" customHeight="1" x14ac:dyDescent="0.45">
      <c r="A1005336" s="31"/>
    </row>
    <row r="1005342" spans="1:1" s="30" customFormat="1" ht="14.25" customHeight="1" x14ac:dyDescent="0.35"/>
    <row r="1005358" spans="1:1" ht="14.25" customHeight="1" x14ac:dyDescent="0.45">
      <c r="A1005358" s="31"/>
    </row>
    <row r="1005364" s="30" customFormat="1" ht="14.25" customHeight="1" x14ac:dyDescent="0.35"/>
    <row r="1005380" spans="1:1" ht="14.25" customHeight="1" x14ac:dyDescent="0.45">
      <c r="A1005380" s="31"/>
    </row>
    <row r="1005386" spans="1:1" s="30" customFormat="1" ht="14.25" customHeight="1" x14ac:dyDescent="0.35"/>
    <row r="1005402" spans="1:1" ht="14.25" customHeight="1" x14ac:dyDescent="0.45">
      <c r="A1005402" s="31"/>
    </row>
    <row r="1005408" spans="1:1" s="30" customFormat="1" ht="14.25" customHeight="1" x14ac:dyDescent="0.35"/>
    <row r="1005424" spans="1:1" ht="14.25" customHeight="1" x14ac:dyDescent="0.45">
      <c r="A1005424" s="31"/>
    </row>
    <row r="1005430" s="30" customFormat="1" ht="14.25" customHeight="1" x14ac:dyDescent="0.35"/>
    <row r="1005446" spans="1:1" ht="14.25" customHeight="1" x14ac:dyDescent="0.45">
      <c r="A1005446" s="31"/>
    </row>
    <row r="1005452" spans="1:1" s="30" customFormat="1" ht="14.25" customHeight="1" x14ac:dyDescent="0.35"/>
    <row r="1005468" spans="1:1" ht="14.25" customHeight="1" x14ac:dyDescent="0.45">
      <c r="A1005468" s="31"/>
    </row>
    <row r="1005474" s="30" customFormat="1" ht="14.25" customHeight="1" x14ac:dyDescent="0.35"/>
    <row r="1005490" spans="1:1" ht="14.25" customHeight="1" x14ac:dyDescent="0.45">
      <c r="A1005490" s="31"/>
    </row>
    <row r="1005496" spans="1:1" s="30" customFormat="1" ht="14.25" customHeight="1" x14ac:dyDescent="0.35"/>
    <row r="1005512" spans="1:1" ht="14.25" customHeight="1" x14ac:dyDescent="0.45">
      <c r="A1005512" s="31"/>
    </row>
    <row r="1005518" spans="1:1" s="30" customFormat="1" ht="14.25" customHeight="1" x14ac:dyDescent="0.35"/>
    <row r="1005534" spans="1:1" ht="14.25" customHeight="1" x14ac:dyDescent="0.45">
      <c r="A1005534" s="31"/>
    </row>
    <row r="1005540" s="30" customFormat="1" ht="14.25" customHeight="1" x14ac:dyDescent="0.35"/>
    <row r="1005556" spans="1:1" ht="14.25" customHeight="1" x14ac:dyDescent="0.45">
      <c r="A1005556" s="31"/>
    </row>
    <row r="1005562" spans="1:1" s="30" customFormat="1" ht="14.25" customHeight="1" x14ac:dyDescent="0.35"/>
    <row r="1005578" spans="1:1" ht="14.25" customHeight="1" x14ac:dyDescent="0.45">
      <c r="A1005578" s="31"/>
    </row>
    <row r="1005584" spans="1:1" s="30" customFormat="1" ht="14.25" customHeight="1" x14ac:dyDescent="0.35"/>
    <row r="1005600" spans="1:1" ht="14.25" customHeight="1" x14ac:dyDescent="0.45">
      <c r="A1005600" s="31"/>
    </row>
    <row r="1005606" s="30" customFormat="1" ht="14.25" customHeight="1" x14ac:dyDescent="0.35"/>
    <row r="1005622" spans="1:1" ht="14.25" customHeight="1" x14ac:dyDescent="0.45">
      <c r="A1005622" s="31"/>
    </row>
    <row r="1005628" spans="1:1" s="30" customFormat="1" ht="14.25" customHeight="1" x14ac:dyDescent="0.35"/>
    <row r="1005644" spans="1:1" ht="14.25" customHeight="1" x14ac:dyDescent="0.45">
      <c r="A1005644" s="31"/>
    </row>
    <row r="1005650" s="30" customFormat="1" ht="14.25" customHeight="1" x14ac:dyDescent="0.35"/>
    <row r="1005666" spans="1:1" ht="14.25" customHeight="1" x14ac:dyDescent="0.45">
      <c r="A1005666" s="31"/>
    </row>
    <row r="1005672" spans="1:1" s="30" customFormat="1" ht="14.25" customHeight="1" x14ac:dyDescent="0.35"/>
    <row r="1005688" spans="1:1" ht="14.25" customHeight="1" x14ac:dyDescent="0.45">
      <c r="A1005688" s="31"/>
    </row>
    <row r="1005694" spans="1:1" s="30" customFormat="1" ht="14.25" customHeight="1" x14ac:dyDescent="0.35"/>
    <row r="1005710" spans="1:1" ht="14.25" customHeight="1" x14ac:dyDescent="0.45">
      <c r="A1005710" s="31"/>
    </row>
    <row r="1005716" s="30" customFormat="1" ht="14.25" customHeight="1" x14ac:dyDescent="0.35"/>
    <row r="1005732" spans="1:1" ht="14.25" customHeight="1" x14ac:dyDescent="0.45">
      <c r="A1005732" s="31"/>
    </row>
    <row r="1005738" spans="1:1" s="30" customFormat="1" ht="14.25" customHeight="1" x14ac:dyDescent="0.35"/>
    <row r="1005754" spans="1:1" ht="14.25" customHeight="1" x14ac:dyDescent="0.45">
      <c r="A1005754" s="31"/>
    </row>
    <row r="1005760" spans="1:1" s="30" customFormat="1" ht="14.25" customHeight="1" x14ac:dyDescent="0.35"/>
    <row r="1005776" spans="1:1" ht="14.25" customHeight="1" x14ac:dyDescent="0.45">
      <c r="A1005776" s="31"/>
    </row>
    <row r="1005782" s="30" customFormat="1" ht="14.25" customHeight="1" x14ac:dyDescent="0.35"/>
    <row r="1005798" spans="1:1" ht="14.25" customHeight="1" x14ac:dyDescent="0.45">
      <c r="A1005798" s="31"/>
    </row>
    <row r="1005804" spans="1:1" s="30" customFormat="1" ht="14.25" customHeight="1" x14ac:dyDescent="0.35"/>
    <row r="1005820" spans="1:1" ht="14.25" customHeight="1" x14ac:dyDescent="0.45">
      <c r="A1005820" s="31"/>
    </row>
    <row r="1005826" s="30" customFormat="1" ht="14.25" customHeight="1" x14ac:dyDescent="0.35"/>
    <row r="1005842" spans="1:1" ht="14.25" customHeight="1" x14ac:dyDescent="0.45">
      <c r="A1005842" s="31"/>
    </row>
    <row r="1005848" spans="1:1" s="30" customFormat="1" ht="14.25" customHeight="1" x14ac:dyDescent="0.35"/>
    <row r="1005864" spans="1:1" ht="14.25" customHeight="1" x14ac:dyDescent="0.45">
      <c r="A1005864" s="31"/>
    </row>
    <row r="1005870" spans="1:1" s="30" customFormat="1" ht="14.25" customHeight="1" x14ac:dyDescent="0.35"/>
    <row r="1005886" spans="1:1" ht="14.25" customHeight="1" x14ac:dyDescent="0.45">
      <c r="A1005886" s="31"/>
    </row>
    <row r="1005892" s="30" customFormat="1" ht="14.25" customHeight="1" x14ac:dyDescent="0.35"/>
    <row r="1005908" spans="1:1" ht="14.25" customHeight="1" x14ac:dyDescent="0.45">
      <c r="A1005908" s="31"/>
    </row>
    <row r="1005914" spans="1:1" s="30" customFormat="1" ht="14.25" customHeight="1" x14ac:dyDescent="0.35"/>
    <row r="1005930" spans="1:1" ht="14.25" customHeight="1" x14ac:dyDescent="0.45">
      <c r="A1005930" s="31"/>
    </row>
    <row r="1005936" spans="1:1" s="30" customFormat="1" ht="14.25" customHeight="1" x14ac:dyDescent="0.35"/>
    <row r="1005952" spans="1:1" ht="14.25" customHeight="1" x14ac:dyDescent="0.45">
      <c r="A1005952" s="31"/>
    </row>
    <row r="1005958" s="30" customFormat="1" ht="14.25" customHeight="1" x14ac:dyDescent="0.35"/>
    <row r="1005974" spans="1:1" ht="14.25" customHeight="1" x14ac:dyDescent="0.45">
      <c r="A1005974" s="31"/>
    </row>
    <row r="1005980" spans="1:1" s="30" customFormat="1" ht="14.25" customHeight="1" x14ac:dyDescent="0.35"/>
    <row r="1005996" spans="1:1" ht="14.25" customHeight="1" x14ac:dyDescent="0.45">
      <c r="A1005996" s="31"/>
    </row>
    <row r="1006002" s="30" customFormat="1" ht="14.25" customHeight="1" x14ac:dyDescent="0.35"/>
    <row r="1006018" spans="1:1" ht="14.25" customHeight="1" x14ac:dyDescent="0.45">
      <c r="A1006018" s="31"/>
    </row>
    <row r="1006024" spans="1:1" s="30" customFormat="1" ht="14.25" customHeight="1" x14ac:dyDescent="0.35"/>
    <row r="1006040" spans="1:1" ht="14.25" customHeight="1" x14ac:dyDescent="0.45">
      <c r="A1006040" s="31"/>
    </row>
    <row r="1006046" spans="1:1" s="30" customFormat="1" ht="14.25" customHeight="1" x14ac:dyDescent="0.35"/>
    <row r="1006062" spans="1:1" ht="14.25" customHeight="1" x14ac:dyDescent="0.45">
      <c r="A1006062" s="31"/>
    </row>
    <row r="1006068" s="30" customFormat="1" ht="14.25" customHeight="1" x14ac:dyDescent="0.35"/>
    <row r="1006084" spans="1:1" ht="14.25" customHeight="1" x14ac:dyDescent="0.45">
      <c r="A1006084" s="31"/>
    </row>
    <row r="1006090" spans="1:1" s="30" customFormat="1" ht="14.25" customHeight="1" x14ac:dyDescent="0.35"/>
    <row r="1006106" spans="1:1" ht="14.25" customHeight="1" x14ac:dyDescent="0.45">
      <c r="A1006106" s="31"/>
    </row>
    <row r="1006112" spans="1:1" s="30" customFormat="1" ht="14.25" customHeight="1" x14ac:dyDescent="0.35"/>
    <row r="1006128" spans="1:1" ht="14.25" customHeight="1" x14ac:dyDescent="0.45">
      <c r="A1006128" s="31"/>
    </row>
    <row r="1006134" s="30" customFormat="1" ht="14.25" customHeight="1" x14ac:dyDescent="0.35"/>
    <row r="1006150" spans="1:1" ht="14.25" customHeight="1" x14ac:dyDescent="0.45">
      <c r="A1006150" s="31"/>
    </row>
    <row r="1006156" spans="1:1" s="30" customFormat="1" ht="14.25" customHeight="1" x14ac:dyDescent="0.35"/>
    <row r="1006172" spans="1:1" ht="14.25" customHeight="1" x14ac:dyDescent="0.45">
      <c r="A1006172" s="31"/>
    </row>
    <row r="1006178" s="30" customFormat="1" ht="14.25" customHeight="1" x14ac:dyDescent="0.35"/>
    <row r="1006194" spans="1:1" ht="14.25" customHeight="1" x14ac:dyDescent="0.45">
      <c r="A1006194" s="31"/>
    </row>
    <row r="1006200" spans="1:1" s="30" customFormat="1" ht="14.25" customHeight="1" x14ac:dyDescent="0.35"/>
    <row r="1006216" spans="1:1" ht="14.25" customHeight="1" x14ac:dyDescent="0.45">
      <c r="A1006216" s="31"/>
    </row>
    <row r="1006222" spans="1:1" s="30" customFormat="1" ht="14.25" customHeight="1" x14ac:dyDescent="0.35"/>
    <row r="1006238" spans="1:1" ht="14.25" customHeight="1" x14ac:dyDescent="0.45">
      <c r="A1006238" s="31"/>
    </row>
    <row r="1006244" s="30" customFormat="1" ht="14.25" customHeight="1" x14ac:dyDescent="0.35"/>
    <row r="1006260" spans="1:1" ht="14.25" customHeight="1" x14ac:dyDescent="0.45">
      <c r="A1006260" s="31"/>
    </row>
    <row r="1006266" spans="1:1" s="30" customFormat="1" ht="14.25" customHeight="1" x14ac:dyDescent="0.35"/>
    <row r="1006282" spans="1:1" ht="14.25" customHeight="1" x14ac:dyDescent="0.45">
      <c r="A1006282" s="31"/>
    </row>
    <row r="1006288" spans="1:1" s="30" customFormat="1" ht="14.25" customHeight="1" x14ac:dyDescent="0.35"/>
    <row r="1006304" spans="1:1" ht="14.25" customHeight="1" x14ac:dyDescent="0.45">
      <c r="A1006304" s="31"/>
    </row>
    <row r="1006310" s="30" customFormat="1" ht="14.25" customHeight="1" x14ac:dyDescent="0.35"/>
    <row r="1006326" spans="1:1" ht="14.25" customHeight="1" x14ac:dyDescent="0.45">
      <c r="A1006326" s="31"/>
    </row>
    <row r="1006332" spans="1:1" s="30" customFormat="1" ht="14.25" customHeight="1" x14ac:dyDescent="0.35"/>
    <row r="1006348" spans="1:1" ht="14.25" customHeight="1" x14ac:dyDescent="0.45">
      <c r="A1006348" s="31"/>
    </row>
    <row r="1006354" s="30" customFormat="1" ht="14.25" customHeight="1" x14ac:dyDescent="0.35"/>
    <row r="1006370" spans="1:1" ht="14.25" customHeight="1" x14ac:dyDescent="0.45">
      <c r="A1006370" s="31"/>
    </row>
    <row r="1006376" spans="1:1" s="30" customFormat="1" ht="14.25" customHeight="1" x14ac:dyDescent="0.35"/>
    <row r="1006392" spans="1:1" ht="14.25" customHeight="1" x14ac:dyDescent="0.45">
      <c r="A1006392" s="31"/>
    </row>
    <row r="1006398" spans="1:1" s="30" customFormat="1" ht="14.25" customHeight="1" x14ac:dyDescent="0.35"/>
    <row r="1006414" spans="1:1" ht="14.25" customHeight="1" x14ac:dyDescent="0.45">
      <c r="A1006414" s="31"/>
    </row>
    <row r="1006420" s="30" customFormat="1" ht="14.25" customHeight="1" x14ac:dyDescent="0.35"/>
    <row r="1006436" spans="1:1" ht="14.25" customHeight="1" x14ac:dyDescent="0.45">
      <c r="A1006436" s="31"/>
    </row>
    <row r="1006442" spans="1:1" s="30" customFormat="1" ht="14.25" customHeight="1" x14ac:dyDescent="0.35"/>
    <row r="1006458" spans="1:1" ht="14.25" customHeight="1" x14ac:dyDescent="0.45">
      <c r="A1006458" s="31"/>
    </row>
    <row r="1006464" spans="1:1" s="30" customFormat="1" ht="14.25" customHeight="1" x14ac:dyDescent="0.35"/>
    <row r="1006480" spans="1:1" ht="14.25" customHeight="1" x14ac:dyDescent="0.45">
      <c r="A1006480" s="31"/>
    </row>
    <row r="1006486" s="30" customFormat="1" ht="14.25" customHeight="1" x14ac:dyDescent="0.35"/>
    <row r="1006502" spans="1:1" ht="14.25" customHeight="1" x14ac:dyDescent="0.45">
      <c r="A1006502" s="31"/>
    </row>
    <row r="1006508" spans="1:1" s="30" customFormat="1" ht="14.25" customHeight="1" x14ac:dyDescent="0.35"/>
    <row r="1006524" spans="1:1" ht="14.25" customHeight="1" x14ac:dyDescent="0.45">
      <c r="A1006524" s="31"/>
    </row>
    <row r="1006530" s="30" customFormat="1" ht="14.25" customHeight="1" x14ac:dyDescent="0.35"/>
    <row r="1006546" spans="1:1" ht="14.25" customHeight="1" x14ac:dyDescent="0.45">
      <c r="A1006546" s="31"/>
    </row>
    <row r="1006552" spans="1:1" s="30" customFormat="1" ht="14.25" customHeight="1" x14ac:dyDescent="0.35"/>
    <row r="1006568" spans="1:1" ht="14.25" customHeight="1" x14ac:dyDescent="0.45">
      <c r="A1006568" s="31"/>
    </row>
    <row r="1006574" spans="1:1" s="30" customFormat="1" ht="14.25" customHeight="1" x14ac:dyDescent="0.35"/>
    <row r="1006590" spans="1:1" ht="14.25" customHeight="1" x14ac:dyDescent="0.45">
      <c r="A1006590" s="31"/>
    </row>
    <row r="1006596" s="30" customFormat="1" ht="14.25" customHeight="1" x14ac:dyDescent="0.35"/>
    <row r="1006612" spans="1:1" ht="14.25" customHeight="1" x14ac:dyDescent="0.45">
      <c r="A1006612" s="31"/>
    </row>
    <row r="1006618" spans="1:1" s="30" customFormat="1" ht="14.25" customHeight="1" x14ac:dyDescent="0.35"/>
    <row r="1006634" spans="1:1" ht="14.25" customHeight="1" x14ac:dyDescent="0.45">
      <c r="A1006634" s="31"/>
    </row>
    <row r="1006640" spans="1:1" s="30" customFormat="1" ht="14.25" customHeight="1" x14ac:dyDescent="0.35"/>
    <row r="1006656" spans="1:1" ht="14.25" customHeight="1" x14ac:dyDescent="0.45">
      <c r="A1006656" s="31"/>
    </row>
    <row r="1006662" s="30" customFormat="1" ht="14.25" customHeight="1" x14ac:dyDescent="0.35"/>
    <row r="1006678" spans="1:1" ht="14.25" customHeight="1" x14ac:dyDescent="0.45">
      <c r="A1006678" s="31"/>
    </row>
    <row r="1006684" spans="1:1" s="30" customFormat="1" ht="14.25" customHeight="1" x14ac:dyDescent="0.35"/>
    <row r="1006700" spans="1:1" ht="14.25" customHeight="1" x14ac:dyDescent="0.45">
      <c r="A1006700" s="31"/>
    </row>
    <row r="1006706" s="30" customFormat="1" ht="14.25" customHeight="1" x14ac:dyDescent="0.35"/>
    <row r="1006722" spans="1:1" ht="14.25" customHeight="1" x14ac:dyDescent="0.45">
      <c r="A1006722" s="31"/>
    </row>
    <row r="1006728" spans="1:1" s="30" customFormat="1" ht="14.25" customHeight="1" x14ac:dyDescent="0.35"/>
    <row r="1006744" spans="1:1" ht="14.25" customHeight="1" x14ac:dyDescent="0.45">
      <c r="A1006744" s="31"/>
    </row>
    <row r="1006750" spans="1:1" s="30" customFormat="1" ht="14.25" customHeight="1" x14ac:dyDescent="0.35"/>
    <row r="1006766" spans="1:1" ht="14.25" customHeight="1" x14ac:dyDescent="0.45">
      <c r="A1006766" s="31"/>
    </row>
    <row r="1006772" s="30" customFormat="1" ht="14.25" customHeight="1" x14ac:dyDescent="0.35"/>
    <row r="1006788" spans="1:1" ht="14.25" customHeight="1" x14ac:dyDescent="0.45">
      <c r="A1006788" s="31"/>
    </row>
    <row r="1006794" spans="1:1" s="30" customFormat="1" ht="14.25" customHeight="1" x14ac:dyDescent="0.35"/>
    <row r="1006810" spans="1:1" ht="14.25" customHeight="1" x14ac:dyDescent="0.45">
      <c r="A1006810" s="31"/>
    </row>
    <row r="1006816" spans="1:1" s="30" customFormat="1" ht="14.25" customHeight="1" x14ac:dyDescent="0.35"/>
    <row r="1006832" spans="1:1" ht="14.25" customHeight="1" x14ac:dyDescent="0.45">
      <c r="A1006832" s="31"/>
    </row>
    <row r="1006838" s="30" customFormat="1" ht="14.25" customHeight="1" x14ac:dyDescent="0.35"/>
    <row r="1006854" spans="1:1" ht="14.25" customHeight="1" x14ac:dyDescent="0.45">
      <c r="A1006854" s="31"/>
    </row>
    <row r="1006860" spans="1:1" s="30" customFormat="1" ht="14.25" customHeight="1" x14ac:dyDescent="0.35"/>
    <row r="1006876" spans="1:1" ht="14.25" customHeight="1" x14ac:dyDescent="0.45">
      <c r="A1006876" s="31"/>
    </row>
    <row r="1006882" s="30" customFormat="1" ht="14.25" customHeight="1" x14ac:dyDescent="0.35"/>
    <row r="1006898" spans="1:1" ht="14.25" customHeight="1" x14ac:dyDescent="0.45">
      <c r="A1006898" s="31"/>
    </row>
    <row r="1006904" spans="1:1" s="30" customFormat="1" ht="14.25" customHeight="1" x14ac:dyDescent="0.35"/>
    <row r="1006920" spans="1:1" ht="14.25" customHeight="1" x14ac:dyDescent="0.45">
      <c r="A1006920" s="31"/>
    </row>
    <row r="1006926" spans="1:1" s="30" customFormat="1" ht="14.25" customHeight="1" x14ac:dyDescent="0.35"/>
    <row r="1006942" spans="1:1" ht="14.25" customHeight="1" x14ac:dyDescent="0.45">
      <c r="A1006942" s="31"/>
    </row>
    <row r="1006948" s="30" customFormat="1" ht="14.25" customHeight="1" x14ac:dyDescent="0.35"/>
    <row r="1006964" spans="1:1" ht="14.25" customHeight="1" x14ac:dyDescent="0.45">
      <c r="A1006964" s="31"/>
    </row>
    <row r="1006970" spans="1:1" s="30" customFormat="1" ht="14.25" customHeight="1" x14ac:dyDescent="0.35"/>
    <row r="1006986" spans="1:1" ht="14.25" customHeight="1" x14ac:dyDescent="0.45">
      <c r="A1006986" s="31"/>
    </row>
    <row r="1006992" spans="1:1" s="30" customFormat="1" ht="14.25" customHeight="1" x14ac:dyDescent="0.35"/>
    <row r="1007008" spans="1:1" ht="14.25" customHeight="1" x14ac:dyDescent="0.45">
      <c r="A1007008" s="31"/>
    </row>
    <row r="1007014" s="30" customFormat="1" ht="14.25" customHeight="1" x14ac:dyDescent="0.35"/>
    <row r="1007030" spans="1:1" ht="14.25" customHeight="1" x14ac:dyDescent="0.45">
      <c r="A1007030" s="31"/>
    </row>
    <row r="1007036" spans="1:1" s="30" customFormat="1" ht="14.25" customHeight="1" x14ac:dyDescent="0.35"/>
    <row r="1007052" spans="1:1" ht="14.25" customHeight="1" x14ac:dyDescent="0.45">
      <c r="A1007052" s="31"/>
    </row>
    <row r="1007058" s="30" customFormat="1" ht="14.25" customHeight="1" x14ac:dyDescent="0.35"/>
    <row r="1007074" spans="1:1" ht="14.25" customHeight="1" x14ac:dyDescent="0.45">
      <c r="A1007074" s="31"/>
    </row>
    <row r="1007080" spans="1:1" s="30" customFormat="1" ht="14.25" customHeight="1" x14ac:dyDescent="0.35"/>
    <row r="1007096" spans="1:1" ht="14.25" customHeight="1" x14ac:dyDescent="0.45">
      <c r="A1007096" s="31"/>
    </row>
    <row r="1007102" spans="1:1" s="30" customFormat="1" ht="14.25" customHeight="1" x14ac:dyDescent="0.35"/>
    <row r="1007118" spans="1:1" ht="14.25" customHeight="1" x14ac:dyDescent="0.45">
      <c r="A1007118" s="31"/>
    </row>
    <row r="1007124" s="30" customFormat="1" ht="14.25" customHeight="1" x14ac:dyDescent="0.35"/>
    <row r="1007140" spans="1:1" ht="14.25" customHeight="1" x14ac:dyDescent="0.45">
      <c r="A1007140" s="31"/>
    </row>
    <row r="1007146" spans="1:1" s="30" customFormat="1" ht="14.25" customHeight="1" x14ac:dyDescent="0.35"/>
    <row r="1007162" spans="1:1" ht="14.25" customHeight="1" x14ac:dyDescent="0.45">
      <c r="A1007162" s="31"/>
    </row>
    <row r="1007168" spans="1:1" s="30" customFormat="1" ht="14.25" customHeight="1" x14ac:dyDescent="0.35"/>
    <row r="1007184" spans="1:1" ht="14.25" customHeight="1" x14ac:dyDescent="0.45">
      <c r="A1007184" s="31"/>
    </row>
    <row r="1007190" s="30" customFormat="1" ht="14.25" customHeight="1" x14ac:dyDescent="0.35"/>
    <row r="1007206" spans="1:1" ht="14.25" customHeight="1" x14ac:dyDescent="0.45">
      <c r="A1007206" s="31"/>
    </row>
    <row r="1007212" spans="1:1" s="30" customFormat="1" ht="14.25" customHeight="1" x14ac:dyDescent="0.35"/>
    <row r="1007228" spans="1:1" ht="14.25" customHeight="1" x14ac:dyDescent="0.45">
      <c r="A1007228" s="31"/>
    </row>
    <row r="1007234" s="30" customFormat="1" ht="14.25" customHeight="1" x14ac:dyDescent="0.35"/>
    <row r="1007250" spans="1:1" ht="14.25" customHeight="1" x14ac:dyDescent="0.45">
      <c r="A1007250" s="31"/>
    </row>
    <row r="1007256" spans="1:1" s="30" customFormat="1" ht="14.25" customHeight="1" x14ac:dyDescent="0.35"/>
    <row r="1007272" spans="1:1" ht="14.25" customHeight="1" x14ac:dyDescent="0.45">
      <c r="A1007272" s="31"/>
    </row>
    <row r="1007278" spans="1:1" s="30" customFormat="1" ht="14.25" customHeight="1" x14ac:dyDescent="0.35"/>
    <row r="1007294" spans="1:1" ht="14.25" customHeight="1" x14ac:dyDescent="0.45">
      <c r="A1007294" s="31"/>
    </row>
    <row r="1007300" s="30" customFormat="1" ht="14.25" customHeight="1" x14ac:dyDescent="0.35"/>
    <row r="1007316" spans="1:1" ht="14.25" customHeight="1" x14ac:dyDescent="0.45">
      <c r="A1007316" s="31"/>
    </row>
    <row r="1007322" spans="1:1" s="30" customFormat="1" ht="14.25" customHeight="1" x14ac:dyDescent="0.35"/>
    <row r="1007338" spans="1:1" ht="14.25" customHeight="1" x14ac:dyDescent="0.45">
      <c r="A1007338" s="31"/>
    </row>
    <row r="1007344" spans="1:1" s="30" customFormat="1" ht="14.25" customHeight="1" x14ac:dyDescent="0.35"/>
    <row r="1007360" spans="1:1" ht="14.25" customHeight="1" x14ac:dyDescent="0.45">
      <c r="A1007360" s="31"/>
    </row>
    <row r="1007366" s="30" customFormat="1" ht="14.25" customHeight="1" x14ac:dyDescent="0.35"/>
    <row r="1007382" spans="1:1" ht="14.25" customHeight="1" x14ac:dyDescent="0.45">
      <c r="A1007382" s="31"/>
    </row>
    <row r="1007388" spans="1:1" s="30" customFormat="1" ht="14.25" customHeight="1" x14ac:dyDescent="0.35"/>
    <row r="1007404" spans="1:1" ht="14.25" customHeight="1" x14ac:dyDescent="0.45">
      <c r="A1007404" s="31"/>
    </row>
    <row r="1007410" s="30" customFormat="1" ht="14.25" customHeight="1" x14ac:dyDescent="0.35"/>
    <row r="1007426" spans="1:1" ht="14.25" customHeight="1" x14ac:dyDescent="0.45">
      <c r="A1007426" s="31"/>
    </row>
    <row r="1007432" spans="1:1" s="30" customFormat="1" ht="14.25" customHeight="1" x14ac:dyDescent="0.35"/>
    <row r="1007448" spans="1:1" ht="14.25" customHeight="1" x14ac:dyDescent="0.45">
      <c r="A1007448" s="31"/>
    </row>
    <row r="1007454" spans="1:1" s="30" customFormat="1" ht="14.25" customHeight="1" x14ac:dyDescent="0.35"/>
    <row r="1007470" spans="1:1" ht="14.25" customHeight="1" x14ac:dyDescent="0.45">
      <c r="A1007470" s="31"/>
    </row>
    <row r="1007476" s="30" customFormat="1" ht="14.25" customHeight="1" x14ac:dyDescent="0.35"/>
    <row r="1007492" spans="1:1" ht="14.25" customHeight="1" x14ac:dyDescent="0.45">
      <c r="A1007492" s="31"/>
    </row>
    <row r="1007498" spans="1:1" s="30" customFormat="1" ht="14.25" customHeight="1" x14ac:dyDescent="0.35"/>
    <row r="1007514" spans="1:1" ht="14.25" customHeight="1" x14ac:dyDescent="0.45">
      <c r="A1007514" s="31"/>
    </row>
    <row r="1007520" spans="1:1" s="30" customFormat="1" ht="14.25" customHeight="1" x14ac:dyDescent="0.35"/>
    <row r="1007536" spans="1:1" ht="14.25" customHeight="1" x14ac:dyDescent="0.45">
      <c r="A1007536" s="31"/>
    </row>
    <row r="1007542" s="30" customFormat="1" ht="14.25" customHeight="1" x14ac:dyDescent="0.35"/>
    <row r="1007558" spans="1:1" ht="14.25" customHeight="1" x14ac:dyDescent="0.45">
      <c r="A1007558" s="31"/>
    </row>
    <row r="1007564" spans="1:1" s="30" customFormat="1" ht="14.25" customHeight="1" x14ac:dyDescent="0.35"/>
    <row r="1007580" spans="1:1" ht="14.25" customHeight="1" x14ac:dyDescent="0.45">
      <c r="A1007580" s="31"/>
    </row>
    <row r="1007586" s="30" customFormat="1" ht="14.25" customHeight="1" x14ac:dyDescent="0.35"/>
    <row r="1007602" spans="1:1" ht="14.25" customHeight="1" x14ac:dyDescent="0.45">
      <c r="A1007602" s="31"/>
    </row>
    <row r="1007608" spans="1:1" s="30" customFormat="1" ht="14.25" customHeight="1" x14ac:dyDescent="0.35"/>
    <row r="1007624" spans="1:1" ht="14.25" customHeight="1" x14ac:dyDescent="0.45">
      <c r="A1007624" s="31"/>
    </row>
    <row r="1007630" spans="1:1" s="30" customFormat="1" ht="14.25" customHeight="1" x14ac:dyDescent="0.35"/>
    <row r="1007646" spans="1:1" ht="14.25" customHeight="1" x14ac:dyDescent="0.45">
      <c r="A1007646" s="31"/>
    </row>
    <row r="1007652" s="30" customFormat="1" ht="14.25" customHeight="1" x14ac:dyDescent="0.35"/>
    <row r="1007668" spans="1:1" ht="14.25" customHeight="1" x14ac:dyDescent="0.45">
      <c r="A1007668" s="31"/>
    </row>
    <row r="1007674" spans="1:1" s="30" customFormat="1" ht="14.25" customHeight="1" x14ac:dyDescent="0.35"/>
    <row r="1007690" spans="1:1" ht="14.25" customHeight="1" x14ac:dyDescent="0.45">
      <c r="A1007690" s="31"/>
    </row>
    <row r="1007696" spans="1:1" s="30" customFormat="1" ht="14.25" customHeight="1" x14ac:dyDescent="0.35"/>
    <row r="1007712" spans="1:1" ht="14.25" customHeight="1" x14ac:dyDescent="0.45">
      <c r="A1007712" s="31"/>
    </row>
    <row r="1007718" s="30" customFormat="1" ht="14.25" customHeight="1" x14ac:dyDescent="0.35"/>
    <row r="1007734" spans="1:1" ht="14.25" customHeight="1" x14ac:dyDescent="0.45">
      <c r="A1007734" s="31"/>
    </row>
    <row r="1007740" spans="1:1" s="30" customFormat="1" ht="14.25" customHeight="1" x14ac:dyDescent="0.35"/>
    <row r="1007756" spans="1:1" ht="14.25" customHeight="1" x14ac:dyDescent="0.45">
      <c r="A1007756" s="31"/>
    </row>
    <row r="1007762" s="30" customFormat="1" ht="14.25" customHeight="1" x14ac:dyDescent="0.35"/>
    <row r="1007778" spans="1:1" ht="14.25" customHeight="1" x14ac:dyDescent="0.45">
      <c r="A1007778" s="31"/>
    </row>
    <row r="1007784" spans="1:1" s="30" customFormat="1" ht="14.25" customHeight="1" x14ac:dyDescent="0.35"/>
    <row r="1007800" spans="1:1" ht="14.25" customHeight="1" x14ac:dyDescent="0.45">
      <c r="A1007800" s="31"/>
    </row>
    <row r="1007806" spans="1:1" s="30" customFormat="1" ht="14.25" customHeight="1" x14ac:dyDescent="0.35"/>
    <row r="1007822" spans="1:1" ht="14.25" customHeight="1" x14ac:dyDescent="0.45">
      <c r="A1007822" s="31"/>
    </row>
    <row r="1007828" s="30" customFormat="1" ht="14.25" customHeight="1" x14ac:dyDescent="0.35"/>
    <row r="1007844" spans="1:1" ht="14.25" customHeight="1" x14ac:dyDescent="0.45">
      <c r="A1007844" s="31"/>
    </row>
    <row r="1007850" spans="1:1" s="30" customFormat="1" ht="14.25" customHeight="1" x14ac:dyDescent="0.35"/>
    <row r="1007866" spans="1:1" ht="14.25" customHeight="1" x14ac:dyDescent="0.45">
      <c r="A1007866" s="31"/>
    </row>
    <row r="1007872" spans="1:1" s="30" customFormat="1" ht="14.25" customHeight="1" x14ac:dyDescent="0.35"/>
    <row r="1007888" spans="1:1" ht="14.25" customHeight="1" x14ac:dyDescent="0.45">
      <c r="A1007888" s="31"/>
    </row>
    <row r="1007894" s="30" customFormat="1" ht="14.25" customHeight="1" x14ac:dyDescent="0.35"/>
    <row r="1007910" spans="1:1" ht="14.25" customHeight="1" x14ac:dyDescent="0.45">
      <c r="A1007910" s="31"/>
    </row>
    <row r="1007916" spans="1:1" s="30" customFormat="1" ht="14.25" customHeight="1" x14ac:dyDescent="0.35"/>
    <row r="1007932" spans="1:1" ht="14.25" customHeight="1" x14ac:dyDescent="0.45">
      <c r="A1007932" s="31"/>
    </row>
    <row r="1007938" s="30" customFormat="1" ht="14.25" customHeight="1" x14ac:dyDescent="0.35"/>
    <row r="1007954" spans="1:1" ht="14.25" customHeight="1" x14ac:dyDescent="0.45">
      <c r="A1007954" s="31"/>
    </row>
    <row r="1007960" spans="1:1" s="30" customFormat="1" ht="14.25" customHeight="1" x14ac:dyDescent="0.35"/>
    <row r="1007976" spans="1:1" ht="14.25" customHeight="1" x14ac:dyDescent="0.45">
      <c r="A1007976" s="31"/>
    </row>
    <row r="1007982" spans="1:1" s="30" customFormat="1" ht="14.25" customHeight="1" x14ac:dyDescent="0.35"/>
    <row r="1007998" spans="1:1" ht="14.25" customHeight="1" x14ac:dyDescent="0.45">
      <c r="A1007998" s="31"/>
    </row>
    <row r="1008004" s="30" customFormat="1" ht="14.25" customHeight="1" x14ac:dyDescent="0.35"/>
    <row r="1008020" spans="1:1" ht="14.25" customHeight="1" x14ac:dyDescent="0.45">
      <c r="A1008020" s="31"/>
    </row>
    <row r="1008026" spans="1:1" s="30" customFormat="1" ht="14.25" customHeight="1" x14ac:dyDescent="0.35"/>
    <row r="1008042" spans="1:1" ht="14.25" customHeight="1" x14ac:dyDescent="0.45">
      <c r="A1008042" s="31"/>
    </row>
    <row r="1008048" spans="1:1" s="30" customFormat="1" ht="14.25" customHeight="1" x14ac:dyDescent="0.35"/>
    <row r="1008064" spans="1:1" ht="14.25" customHeight="1" x14ac:dyDescent="0.45">
      <c r="A1008064" s="31"/>
    </row>
    <row r="1008070" s="30" customFormat="1" ht="14.25" customHeight="1" x14ac:dyDescent="0.35"/>
    <row r="1008086" spans="1:1" ht="14.25" customHeight="1" x14ac:dyDescent="0.45">
      <c r="A1008086" s="31"/>
    </row>
    <row r="1008092" spans="1:1" s="30" customFormat="1" ht="14.25" customHeight="1" x14ac:dyDescent="0.35"/>
    <row r="1008108" spans="1:1" ht="14.25" customHeight="1" x14ac:dyDescent="0.45">
      <c r="A1008108" s="31"/>
    </row>
    <row r="1008114" s="30" customFormat="1" ht="14.25" customHeight="1" x14ac:dyDescent="0.35"/>
    <row r="1008130" spans="1:1" ht="14.25" customHeight="1" x14ac:dyDescent="0.45">
      <c r="A1008130" s="31"/>
    </row>
    <row r="1008136" spans="1:1" s="30" customFormat="1" ht="14.25" customHeight="1" x14ac:dyDescent="0.35"/>
    <row r="1008152" spans="1:1" ht="14.25" customHeight="1" x14ac:dyDescent="0.45">
      <c r="A1008152" s="31"/>
    </row>
    <row r="1008158" spans="1:1" s="30" customFormat="1" ht="14.25" customHeight="1" x14ac:dyDescent="0.35"/>
    <row r="1008174" spans="1:1" ht="14.25" customHeight="1" x14ac:dyDescent="0.45">
      <c r="A1008174" s="31"/>
    </row>
    <row r="1008180" s="30" customFormat="1" ht="14.25" customHeight="1" x14ac:dyDescent="0.35"/>
    <row r="1008196" spans="1:1" ht="14.25" customHeight="1" x14ac:dyDescent="0.45">
      <c r="A1008196" s="31"/>
    </row>
    <row r="1008202" spans="1:1" s="30" customFormat="1" ht="14.25" customHeight="1" x14ac:dyDescent="0.35"/>
    <row r="1008218" spans="1:1" ht="14.25" customHeight="1" x14ac:dyDescent="0.45">
      <c r="A1008218" s="31"/>
    </row>
    <row r="1008224" spans="1:1" s="30" customFormat="1" ht="14.25" customHeight="1" x14ac:dyDescent="0.35"/>
    <row r="1008240" spans="1:1" ht="14.25" customHeight="1" x14ac:dyDescent="0.45">
      <c r="A1008240" s="31"/>
    </row>
    <row r="1008246" s="30" customFormat="1" ht="14.25" customHeight="1" x14ac:dyDescent="0.35"/>
    <row r="1008262" spans="1:1" ht="14.25" customHeight="1" x14ac:dyDescent="0.45">
      <c r="A1008262" s="31"/>
    </row>
    <row r="1008268" spans="1:1" s="30" customFormat="1" ht="14.25" customHeight="1" x14ac:dyDescent="0.35"/>
    <row r="1008284" spans="1:1" ht="14.25" customHeight="1" x14ac:dyDescent="0.45">
      <c r="A1008284" s="31"/>
    </row>
    <row r="1008290" s="30" customFormat="1" ht="14.25" customHeight="1" x14ac:dyDescent="0.35"/>
    <row r="1008306" spans="1:1" ht="14.25" customHeight="1" x14ac:dyDescent="0.45">
      <c r="A1008306" s="31"/>
    </row>
    <row r="1008312" spans="1:1" s="30" customFormat="1" ht="14.25" customHeight="1" x14ac:dyDescent="0.35"/>
    <row r="1008328" spans="1:1" ht="14.25" customHeight="1" x14ac:dyDescent="0.45">
      <c r="A1008328" s="31"/>
    </row>
    <row r="1008334" spans="1:1" s="30" customFormat="1" ht="14.25" customHeight="1" x14ac:dyDescent="0.35"/>
    <row r="1008350" spans="1:1" ht="14.25" customHeight="1" x14ac:dyDescent="0.45">
      <c r="A1008350" s="31"/>
    </row>
    <row r="1008356" s="30" customFormat="1" ht="14.25" customHeight="1" x14ac:dyDescent="0.35"/>
    <row r="1008372" spans="1:1" ht="14.25" customHeight="1" x14ac:dyDescent="0.45">
      <c r="A1008372" s="31"/>
    </row>
    <row r="1008378" spans="1:1" s="30" customFormat="1" ht="14.25" customHeight="1" x14ac:dyDescent="0.35"/>
    <row r="1008394" spans="1:1" ht="14.25" customHeight="1" x14ac:dyDescent="0.45">
      <c r="A1008394" s="31"/>
    </row>
    <row r="1008400" spans="1:1" s="30" customFormat="1" ht="14.25" customHeight="1" x14ac:dyDescent="0.35"/>
    <row r="1008416" spans="1:1" ht="14.25" customHeight="1" x14ac:dyDescent="0.45">
      <c r="A1008416" s="31"/>
    </row>
    <row r="1008422" s="30" customFormat="1" ht="14.25" customHeight="1" x14ac:dyDescent="0.35"/>
    <row r="1008438" spans="1:1" ht="14.25" customHeight="1" x14ac:dyDescent="0.45">
      <c r="A1008438" s="31"/>
    </row>
    <row r="1008444" spans="1:1" s="30" customFormat="1" ht="14.25" customHeight="1" x14ac:dyDescent="0.35"/>
    <row r="1008460" spans="1:1" ht="14.25" customHeight="1" x14ac:dyDescent="0.45">
      <c r="A1008460" s="31"/>
    </row>
    <row r="1008466" s="30" customFormat="1" ht="14.25" customHeight="1" x14ac:dyDescent="0.35"/>
    <row r="1008482" spans="1:1" ht="14.25" customHeight="1" x14ac:dyDescent="0.45">
      <c r="A1008482" s="31"/>
    </row>
    <row r="1008488" spans="1:1" s="30" customFormat="1" ht="14.25" customHeight="1" x14ac:dyDescent="0.35"/>
    <row r="1008504" spans="1:1" ht="14.25" customHeight="1" x14ac:dyDescent="0.45">
      <c r="A1008504" s="31"/>
    </row>
    <row r="1008510" spans="1:1" s="30" customFormat="1" ht="14.25" customHeight="1" x14ac:dyDescent="0.35"/>
    <row r="1008526" spans="1:1" ht="14.25" customHeight="1" x14ac:dyDescent="0.45">
      <c r="A1008526" s="31"/>
    </row>
    <row r="1008532" s="30" customFormat="1" ht="14.25" customHeight="1" x14ac:dyDescent="0.35"/>
    <row r="1008548" spans="1:1" ht="14.25" customHeight="1" x14ac:dyDescent="0.45">
      <c r="A1008548" s="31"/>
    </row>
    <row r="1008554" spans="1:1" s="30" customFormat="1" ht="14.25" customHeight="1" x14ac:dyDescent="0.35"/>
    <row r="1008570" spans="1:1" ht="14.25" customHeight="1" x14ac:dyDescent="0.45">
      <c r="A1008570" s="31"/>
    </row>
    <row r="1008576" spans="1:1" s="30" customFormat="1" ht="14.25" customHeight="1" x14ac:dyDescent="0.35"/>
    <row r="1008592" spans="1:1" ht="14.25" customHeight="1" x14ac:dyDescent="0.45">
      <c r="A1008592" s="31"/>
    </row>
    <row r="1008598" s="30" customFormat="1" ht="14.25" customHeight="1" x14ac:dyDescent="0.35"/>
    <row r="1008614" spans="1:1" ht="14.25" customHeight="1" x14ac:dyDescent="0.45">
      <c r="A1008614" s="31"/>
    </row>
    <row r="1008620" spans="1:1" s="30" customFormat="1" ht="14.25" customHeight="1" x14ac:dyDescent="0.35"/>
    <row r="1008636" spans="1:1" ht="14.25" customHeight="1" x14ac:dyDescent="0.45">
      <c r="A1008636" s="31"/>
    </row>
    <row r="1008642" s="30" customFormat="1" ht="14.25" customHeight="1" x14ac:dyDescent="0.35"/>
    <row r="1008658" spans="1:1" ht="14.25" customHeight="1" x14ac:dyDescent="0.45">
      <c r="A1008658" s="31"/>
    </row>
    <row r="1008664" spans="1:1" s="30" customFormat="1" ht="14.25" customHeight="1" x14ac:dyDescent="0.35"/>
    <row r="1008680" spans="1:1" ht="14.25" customHeight="1" x14ac:dyDescent="0.45">
      <c r="A1008680" s="31"/>
    </row>
    <row r="1008686" spans="1:1" s="30" customFormat="1" ht="14.25" customHeight="1" x14ac:dyDescent="0.35"/>
    <row r="1008702" spans="1:1" ht="14.25" customHeight="1" x14ac:dyDescent="0.45">
      <c r="A1008702" s="31"/>
    </row>
    <row r="1008708" s="30" customFormat="1" ht="14.25" customHeight="1" x14ac:dyDescent="0.35"/>
    <row r="1008724" spans="1:1" ht="14.25" customHeight="1" x14ac:dyDescent="0.45">
      <c r="A1008724" s="31"/>
    </row>
    <row r="1008730" spans="1:1" s="30" customFormat="1" ht="14.25" customHeight="1" x14ac:dyDescent="0.35"/>
    <row r="1008746" spans="1:1" ht="14.25" customHeight="1" x14ac:dyDescent="0.45">
      <c r="A1008746" s="31"/>
    </row>
    <row r="1008752" spans="1:1" s="30" customFormat="1" ht="14.25" customHeight="1" x14ac:dyDescent="0.35"/>
    <row r="1008768" spans="1:1" ht="14.25" customHeight="1" x14ac:dyDescent="0.45">
      <c r="A1008768" s="31"/>
    </row>
    <row r="1008774" s="30" customFormat="1" ht="14.25" customHeight="1" x14ac:dyDescent="0.35"/>
    <row r="1008790" spans="1:1" ht="14.25" customHeight="1" x14ac:dyDescent="0.45">
      <c r="A1008790" s="31"/>
    </row>
    <row r="1008796" spans="1:1" s="30" customFormat="1" ht="14.25" customHeight="1" x14ac:dyDescent="0.35"/>
    <row r="1008812" spans="1:1" ht="14.25" customHeight="1" x14ac:dyDescent="0.45">
      <c r="A1008812" s="31"/>
    </row>
    <row r="1008818" s="30" customFormat="1" ht="14.25" customHeight="1" x14ac:dyDescent="0.35"/>
    <row r="1008834" spans="1:1" ht="14.25" customHeight="1" x14ac:dyDescent="0.45">
      <c r="A1008834" s="31"/>
    </row>
    <row r="1008840" spans="1:1" s="30" customFormat="1" ht="14.25" customHeight="1" x14ac:dyDescent="0.35"/>
    <row r="1008856" spans="1:1" ht="14.25" customHeight="1" x14ac:dyDescent="0.45">
      <c r="A1008856" s="31"/>
    </row>
    <row r="1008862" spans="1:1" s="30" customFormat="1" ht="14.25" customHeight="1" x14ac:dyDescent="0.35"/>
    <row r="1008878" spans="1:1" ht="14.25" customHeight="1" x14ac:dyDescent="0.45">
      <c r="A1008878" s="31"/>
    </row>
    <row r="1008884" s="30" customFormat="1" ht="14.25" customHeight="1" x14ac:dyDescent="0.35"/>
    <row r="1008900" spans="1:1" ht="14.25" customHeight="1" x14ac:dyDescent="0.45">
      <c r="A1008900" s="31"/>
    </row>
    <row r="1008906" spans="1:1" s="30" customFormat="1" ht="14.25" customHeight="1" x14ac:dyDescent="0.35"/>
    <row r="1008922" spans="1:1" ht="14.25" customHeight="1" x14ac:dyDescent="0.45">
      <c r="A1008922" s="31"/>
    </row>
    <row r="1008928" spans="1:1" s="30" customFormat="1" ht="14.25" customHeight="1" x14ac:dyDescent="0.35"/>
    <row r="1008944" spans="1:1" ht="14.25" customHeight="1" x14ac:dyDescent="0.45">
      <c r="A1008944" s="31"/>
    </row>
    <row r="1008950" s="30" customFormat="1" ht="14.25" customHeight="1" x14ac:dyDescent="0.35"/>
    <row r="1008966" spans="1:1" ht="14.25" customHeight="1" x14ac:dyDescent="0.45">
      <c r="A1008966" s="31"/>
    </row>
    <row r="1008972" spans="1:1" s="30" customFormat="1" ht="14.25" customHeight="1" x14ac:dyDescent="0.35"/>
    <row r="1008988" spans="1:1" ht="14.25" customHeight="1" x14ac:dyDescent="0.45">
      <c r="A1008988" s="31"/>
    </row>
    <row r="1008994" s="30" customFormat="1" ht="14.25" customHeight="1" x14ac:dyDescent="0.35"/>
    <row r="1009010" spans="1:1" ht="14.25" customHeight="1" x14ac:dyDescent="0.45">
      <c r="A1009010" s="31"/>
    </row>
    <row r="1009016" spans="1:1" s="30" customFormat="1" ht="14.25" customHeight="1" x14ac:dyDescent="0.35"/>
    <row r="1009032" spans="1:1" ht="14.25" customHeight="1" x14ac:dyDescent="0.45">
      <c r="A1009032" s="31"/>
    </row>
    <row r="1009038" spans="1:1" s="30" customFormat="1" ht="14.25" customHeight="1" x14ac:dyDescent="0.35"/>
    <row r="1009054" spans="1:1" ht="14.25" customHeight="1" x14ac:dyDescent="0.45">
      <c r="A1009054" s="31"/>
    </row>
    <row r="1009060" s="30" customFormat="1" ht="14.25" customHeight="1" x14ac:dyDescent="0.35"/>
    <row r="1009076" spans="1:1" ht="14.25" customHeight="1" x14ac:dyDescent="0.45">
      <c r="A1009076" s="31"/>
    </row>
    <row r="1009082" spans="1:1" s="30" customFormat="1" ht="14.25" customHeight="1" x14ac:dyDescent="0.35"/>
    <row r="1009098" spans="1:1" ht="14.25" customHeight="1" x14ac:dyDescent="0.45">
      <c r="A1009098" s="31"/>
    </row>
    <row r="1009104" spans="1:1" s="30" customFormat="1" ht="14.25" customHeight="1" x14ac:dyDescent="0.35"/>
    <row r="1009120" spans="1:1" ht="14.25" customHeight="1" x14ac:dyDescent="0.45">
      <c r="A1009120" s="31"/>
    </row>
    <row r="1009126" s="30" customFormat="1" ht="14.25" customHeight="1" x14ac:dyDescent="0.35"/>
    <row r="1009142" spans="1:1" ht="14.25" customHeight="1" x14ac:dyDescent="0.45">
      <c r="A1009142" s="31"/>
    </row>
    <row r="1009148" spans="1:1" s="30" customFormat="1" ht="14.25" customHeight="1" x14ac:dyDescent="0.35"/>
    <row r="1009164" spans="1:1" ht="14.25" customHeight="1" x14ac:dyDescent="0.45">
      <c r="A1009164" s="31"/>
    </row>
    <row r="1009170" s="30" customFormat="1" ht="14.25" customHeight="1" x14ac:dyDescent="0.35"/>
    <row r="1009186" spans="1:1" ht="14.25" customHeight="1" x14ac:dyDescent="0.45">
      <c r="A1009186" s="31"/>
    </row>
    <row r="1009192" spans="1:1" s="30" customFormat="1" ht="14.25" customHeight="1" x14ac:dyDescent="0.35"/>
    <row r="1009208" spans="1:1" ht="14.25" customHeight="1" x14ac:dyDescent="0.45">
      <c r="A1009208" s="31"/>
    </row>
    <row r="1009214" spans="1:1" s="30" customFormat="1" ht="14.25" customHeight="1" x14ac:dyDescent="0.35"/>
    <row r="1009230" spans="1:1" ht="14.25" customHeight="1" x14ac:dyDescent="0.45">
      <c r="A1009230" s="31"/>
    </row>
    <row r="1009236" s="30" customFormat="1" ht="14.25" customHeight="1" x14ac:dyDescent="0.35"/>
    <row r="1009252" spans="1:1" ht="14.25" customHeight="1" x14ac:dyDescent="0.45">
      <c r="A1009252" s="31"/>
    </row>
    <row r="1009258" spans="1:1" s="30" customFormat="1" ht="14.25" customHeight="1" x14ac:dyDescent="0.35"/>
    <row r="1009274" spans="1:1" ht="14.25" customHeight="1" x14ac:dyDescent="0.45">
      <c r="A1009274" s="31"/>
    </row>
    <row r="1009280" spans="1:1" s="30" customFormat="1" ht="14.25" customHeight="1" x14ac:dyDescent="0.35"/>
    <row r="1009296" spans="1:1" ht="14.25" customHeight="1" x14ac:dyDescent="0.45">
      <c r="A1009296" s="31"/>
    </row>
    <row r="1009302" s="30" customFormat="1" ht="14.25" customHeight="1" x14ac:dyDescent="0.35"/>
    <row r="1009318" spans="1:1" ht="14.25" customHeight="1" x14ac:dyDescent="0.45">
      <c r="A1009318" s="31"/>
    </row>
    <row r="1009324" spans="1:1" s="30" customFormat="1" ht="14.25" customHeight="1" x14ac:dyDescent="0.35"/>
    <row r="1009340" spans="1:1" ht="14.25" customHeight="1" x14ac:dyDescent="0.45">
      <c r="A1009340" s="31"/>
    </row>
    <row r="1009346" s="30" customFormat="1" ht="14.25" customHeight="1" x14ac:dyDescent="0.35"/>
    <row r="1009362" spans="1:1" ht="14.25" customHeight="1" x14ac:dyDescent="0.45">
      <c r="A1009362" s="31"/>
    </row>
    <row r="1009368" spans="1:1" s="30" customFormat="1" ht="14.25" customHeight="1" x14ac:dyDescent="0.35"/>
    <row r="1009384" spans="1:1" ht="14.25" customHeight="1" x14ac:dyDescent="0.45">
      <c r="A1009384" s="31"/>
    </row>
    <row r="1009390" spans="1:1" s="30" customFormat="1" ht="14.25" customHeight="1" x14ac:dyDescent="0.35"/>
    <row r="1009406" spans="1:1" ht="14.25" customHeight="1" x14ac:dyDescent="0.45">
      <c r="A1009406" s="31"/>
    </row>
    <row r="1009412" s="30" customFormat="1" ht="14.25" customHeight="1" x14ac:dyDescent="0.35"/>
    <row r="1009428" spans="1:1" ht="14.25" customHeight="1" x14ac:dyDescent="0.45">
      <c r="A1009428" s="31"/>
    </row>
    <row r="1009434" spans="1:1" s="30" customFormat="1" ht="14.25" customHeight="1" x14ac:dyDescent="0.35"/>
    <row r="1009450" spans="1:1" ht="14.25" customHeight="1" x14ac:dyDescent="0.45">
      <c r="A1009450" s="31"/>
    </row>
    <row r="1009456" spans="1:1" s="30" customFormat="1" ht="14.25" customHeight="1" x14ac:dyDescent="0.35"/>
    <row r="1009472" spans="1:1" ht="14.25" customHeight="1" x14ac:dyDescent="0.45">
      <c r="A1009472" s="31"/>
    </row>
    <row r="1009478" s="30" customFormat="1" ht="14.25" customHeight="1" x14ac:dyDescent="0.35"/>
    <row r="1009494" spans="1:1" ht="14.25" customHeight="1" x14ac:dyDescent="0.45">
      <c r="A1009494" s="31"/>
    </row>
    <row r="1009500" spans="1:1" s="30" customFormat="1" ht="14.25" customHeight="1" x14ac:dyDescent="0.35"/>
    <row r="1009516" spans="1:1" ht="14.25" customHeight="1" x14ac:dyDescent="0.45">
      <c r="A1009516" s="31"/>
    </row>
    <row r="1009522" s="30" customFormat="1" ht="14.25" customHeight="1" x14ac:dyDescent="0.35"/>
    <row r="1009538" spans="1:1" ht="14.25" customHeight="1" x14ac:dyDescent="0.45">
      <c r="A1009538" s="31"/>
    </row>
    <row r="1009544" spans="1:1" s="30" customFormat="1" ht="14.25" customHeight="1" x14ac:dyDescent="0.35"/>
    <row r="1009560" spans="1:1" ht="14.25" customHeight="1" x14ac:dyDescent="0.45">
      <c r="A1009560" s="31"/>
    </row>
    <row r="1009566" spans="1:1" s="30" customFormat="1" ht="14.25" customHeight="1" x14ac:dyDescent="0.35"/>
    <row r="1009582" spans="1:1" ht="14.25" customHeight="1" x14ac:dyDescent="0.45">
      <c r="A1009582" s="31"/>
    </row>
    <row r="1009588" s="30" customFormat="1" ht="14.25" customHeight="1" x14ac:dyDescent="0.35"/>
    <row r="1009604" spans="1:1" ht="14.25" customHeight="1" x14ac:dyDescent="0.45">
      <c r="A1009604" s="31"/>
    </row>
    <row r="1009610" spans="1:1" s="30" customFormat="1" ht="14.25" customHeight="1" x14ac:dyDescent="0.35"/>
    <row r="1009626" spans="1:1" ht="14.25" customHeight="1" x14ac:dyDescent="0.45">
      <c r="A1009626" s="31"/>
    </row>
    <row r="1009632" spans="1:1" s="30" customFormat="1" ht="14.25" customHeight="1" x14ac:dyDescent="0.35"/>
    <row r="1009648" spans="1:1" ht="14.25" customHeight="1" x14ac:dyDescent="0.45">
      <c r="A1009648" s="31"/>
    </row>
    <row r="1009654" s="30" customFormat="1" ht="14.25" customHeight="1" x14ac:dyDescent="0.35"/>
    <row r="1009670" spans="1:1" ht="14.25" customHeight="1" x14ac:dyDescent="0.45">
      <c r="A1009670" s="31"/>
    </row>
    <row r="1009676" spans="1:1" s="30" customFormat="1" ht="14.25" customHeight="1" x14ac:dyDescent="0.35"/>
    <row r="1009692" spans="1:1" ht="14.25" customHeight="1" x14ac:dyDescent="0.45">
      <c r="A1009692" s="31"/>
    </row>
    <row r="1009698" s="30" customFormat="1" ht="14.25" customHeight="1" x14ac:dyDescent="0.35"/>
    <row r="1009714" spans="1:1" ht="14.25" customHeight="1" x14ac:dyDescent="0.45">
      <c r="A1009714" s="31"/>
    </row>
    <row r="1009720" spans="1:1" s="30" customFormat="1" ht="14.25" customHeight="1" x14ac:dyDescent="0.35"/>
    <row r="1009736" spans="1:1" ht="14.25" customHeight="1" x14ac:dyDescent="0.45">
      <c r="A1009736" s="31"/>
    </row>
    <row r="1009742" spans="1:1" s="30" customFormat="1" ht="14.25" customHeight="1" x14ac:dyDescent="0.35"/>
    <row r="1009758" spans="1:1" ht="14.25" customHeight="1" x14ac:dyDescent="0.45">
      <c r="A1009758" s="31"/>
    </row>
    <row r="1009764" s="30" customFormat="1" ht="14.25" customHeight="1" x14ac:dyDescent="0.35"/>
    <row r="1009780" spans="1:1" ht="14.25" customHeight="1" x14ac:dyDescent="0.45">
      <c r="A1009780" s="31"/>
    </row>
    <row r="1009786" spans="1:1" s="30" customFormat="1" ht="14.25" customHeight="1" x14ac:dyDescent="0.35"/>
    <row r="1009802" spans="1:1" ht="14.25" customHeight="1" x14ac:dyDescent="0.45">
      <c r="A1009802" s="31"/>
    </row>
    <row r="1009808" spans="1:1" s="30" customFormat="1" ht="14.25" customHeight="1" x14ac:dyDescent="0.35"/>
    <row r="1009824" spans="1:1" ht="14.25" customHeight="1" x14ac:dyDescent="0.45">
      <c r="A1009824" s="31"/>
    </row>
    <row r="1009830" s="30" customFormat="1" ht="14.25" customHeight="1" x14ac:dyDescent="0.35"/>
    <row r="1009846" spans="1:1" ht="14.25" customHeight="1" x14ac:dyDescent="0.45">
      <c r="A1009846" s="31"/>
    </row>
    <row r="1009852" spans="1:1" s="30" customFormat="1" ht="14.25" customHeight="1" x14ac:dyDescent="0.35"/>
    <row r="1009868" spans="1:1" ht="14.25" customHeight="1" x14ac:dyDescent="0.45">
      <c r="A1009868" s="31"/>
    </row>
    <row r="1009874" s="30" customFormat="1" ht="14.25" customHeight="1" x14ac:dyDescent="0.35"/>
    <row r="1009890" spans="1:1" ht="14.25" customHeight="1" x14ac:dyDescent="0.45">
      <c r="A1009890" s="31"/>
    </row>
    <row r="1009896" spans="1:1" s="30" customFormat="1" ht="14.25" customHeight="1" x14ac:dyDescent="0.35"/>
    <row r="1009912" spans="1:1" ht="14.25" customHeight="1" x14ac:dyDescent="0.45">
      <c r="A1009912" s="31"/>
    </row>
    <row r="1009918" spans="1:1" s="30" customFormat="1" ht="14.25" customHeight="1" x14ac:dyDescent="0.35"/>
    <row r="1009934" spans="1:1" ht="14.25" customHeight="1" x14ac:dyDescent="0.45">
      <c r="A1009934" s="31"/>
    </row>
    <row r="1009940" s="30" customFormat="1" ht="14.25" customHeight="1" x14ac:dyDescent="0.35"/>
    <row r="1009956" spans="1:1" ht="14.25" customHeight="1" x14ac:dyDescent="0.45">
      <c r="A1009956" s="31"/>
    </row>
    <row r="1009962" spans="1:1" s="30" customFormat="1" ht="14.25" customHeight="1" x14ac:dyDescent="0.35"/>
    <row r="1009978" spans="1:1" ht="14.25" customHeight="1" x14ac:dyDescent="0.45">
      <c r="A1009978" s="31"/>
    </row>
    <row r="1009984" spans="1:1" s="30" customFormat="1" ht="14.25" customHeight="1" x14ac:dyDescent="0.35"/>
    <row r="1010000" spans="1:1" ht="14.25" customHeight="1" x14ac:dyDescent="0.45">
      <c r="A1010000" s="31"/>
    </row>
    <row r="1010006" s="30" customFormat="1" ht="14.25" customHeight="1" x14ac:dyDescent="0.35"/>
    <row r="1010022" spans="1:1" ht="14.25" customHeight="1" x14ac:dyDescent="0.45">
      <c r="A1010022" s="31"/>
    </row>
    <row r="1010028" spans="1:1" s="30" customFormat="1" ht="14.25" customHeight="1" x14ac:dyDescent="0.35"/>
    <row r="1010044" spans="1:1" ht="14.25" customHeight="1" x14ac:dyDescent="0.45">
      <c r="A1010044" s="31"/>
    </row>
    <row r="1010050" s="30" customFormat="1" ht="14.25" customHeight="1" x14ac:dyDescent="0.35"/>
    <row r="1010066" spans="1:1" ht="14.25" customHeight="1" x14ac:dyDescent="0.45">
      <c r="A1010066" s="31"/>
    </row>
    <row r="1010072" spans="1:1" s="30" customFormat="1" ht="14.25" customHeight="1" x14ac:dyDescent="0.35"/>
    <row r="1010088" spans="1:1" ht="14.25" customHeight="1" x14ac:dyDescent="0.45">
      <c r="A1010088" s="31"/>
    </row>
    <row r="1010094" spans="1:1" s="30" customFormat="1" ht="14.25" customHeight="1" x14ac:dyDescent="0.35"/>
    <row r="1010110" spans="1:1" ht="14.25" customHeight="1" x14ac:dyDescent="0.45">
      <c r="A1010110" s="31"/>
    </row>
    <row r="1010116" s="30" customFormat="1" ht="14.25" customHeight="1" x14ac:dyDescent="0.35"/>
    <row r="1010132" spans="1:1" ht="14.25" customHeight="1" x14ac:dyDescent="0.45">
      <c r="A1010132" s="31"/>
    </row>
    <row r="1010138" spans="1:1" s="30" customFormat="1" ht="14.25" customHeight="1" x14ac:dyDescent="0.35"/>
    <row r="1010154" spans="1:1" ht="14.25" customHeight="1" x14ac:dyDescent="0.45">
      <c r="A1010154" s="31"/>
    </row>
    <row r="1010160" spans="1:1" s="30" customFormat="1" ht="14.25" customHeight="1" x14ac:dyDescent="0.35"/>
    <row r="1010176" spans="1:1" ht="14.25" customHeight="1" x14ac:dyDescent="0.45">
      <c r="A1010176" s="31"/>
    </row>
    <row r="1010182" s="30" customFormat="1" ht="14.25" customHeight="1" x14ac:dyDescent="0.35"/>
    <row r="1010198" spans="1:1" ht="14.25" customHeight="1" x14ac:dyDescent="0.45">
      <c r="A1010198" s="31"/>
    </row>
    <row r="1010204" spans="1:1" s="30" customFormat="1" ht="14.25" customHeight="1" x14ac:dyDescent="0.35"/>
    <row r="1010220" spans="1:1" ht="14.25" customHeight="1" x14ac:dyDescent="0.45">
      <c r="A1010220" s="31"/>
    </row>
    <row r="1010226" s="30" customFormat="1" ht="14.25" customHeight="1" x14ac:dyDescent="0.35"/>
    <row r="1010242" spans="1:1" ht="14.25" customHeight="1" x14ac:dyDescent="0.45">
      <c r="A1010242" s="31"/>
    </row>
    <row r="1010248" spans="1:1" s="30" customFormat="1" ht="14.25" customHeight="1" x14ac:dyDescent="0.35"/>
    <row r="1010264" spans="1:1" ht="14.25" customHeight="1" x14ac:dyDescent="0.45">
      <c r="A1010264" s="31"/>
    </row>
    <row r="1010270" spans="1:1" s="30" customFormat="1" ht="14.25" customHeight="1" x14ac:dyDescent="0.35"/>
    <row r="1010286" spans="1:1" ht="14.25" customHeight="1" x14ac:dyDescent="0.45">
      <c r="A1010286" s="31"/>
    </row>
    <row r="1010292" s="30" customFormat="1" ht="14.25" customHeight="1" x14ac:dyDescent="0.35"/>
    <row r="1010308" spans="1:1" ht="14.25" customHeight="1" x14ac:dyDescent="0.45">
      <c r="A1010308" s="31"/>
    </row>
    <row r="1010314" spans="1:1" s="30" customFormat="1" ht="14.25" customHeight="1" x14ac:dyDescent="0.35"/>
    <row r="1010330" spans="1:1" ht="14.25" customHeight="1" x14ac:dyDescent="0.45">
      <c r="A1010330" s="31"/>
    </row>
    <row r="1010336" spans="1:1" s="30" customFormat="1" ht="14.25" customHeight="1" x14ac:dyDescent="0.35"/>
    <row r="1010352" spans="1:1" ht="14.25" customHeight="1" x14ac:dyDescent="0.45">
      <c r="A1010352" s="31"/>
    </row>
    <row r="1010358" s="30" customFormat="1" ht="14.25" customHeight="1" x14ac:dyDescent="0.35"/>
    <row r="1010374" spans="1:1" ht="14.25" customHeight="1" x14ac:dyDescent="0.45">
      <c r="A1010374" s="31"/>
    </row>
    <row r="1010380" spans="1:1" s="30" customFormat="1" ht="14.25" customHeight="1" x14ac:dyDescent="0.35"/>
    <row r="1010396" spans="1:1" ht="14.25" customHeight="1" x14ac:dyDescent="0.45">
      <c r="A1010396" s="31"/>
    </row>
    <row r="1010402" s="30" customFormat="1" ht="14.25" customHeight="1" x14ac:dyDescent="0.35"/>
    <row r="1010418" spans="1:1" ht="14.25" customHeight="1" x14ac:dyDescent="0.45">
      <c r="A1010418" s="31"/>
    </row>
    <row r="1010424" spans="1:1" s="30" customFormat="1" ht="14.25" customHeight="1" x14ac:dyDescent="0.35"/>
    <row r="1010440" spans="1:1" ht="14.25" customHeight="1" x14ac:dyDescent="0.45">
      <c r="A1010440" s="31"/>
    </row>
    <row r="1010446" spans="1:1" s="30" customFormat="1" ht="14.25" customHeight="1" x14ac:dyDescent="0.35"/>
    <row r="1010462" spans="1:1" ht="14.25" customHeight="1" x14ac:dyDescent="0.45">
      <c r="A1010462" s="31"/>
    </row>
    <row r="1010468" s="30" customFormat="1" ht="14.25" customHeight="1" x14ac:dyDescent="0.35"/>
    <row r="1010484" spans="1:1" ht="14.25" customHeight="1" x14ac:dyDescent="0.45">
      <c r="A1010484" s="31"/>
    </row>
    <row r="1010490" spans="1:1" s="30" customFormat="1" ht="14.25" customHeight="1" x14ac:dyDescent="0.35"/>
    <row r="1010506" spans="1:1" ht="14.25" customHeight="1" x14ac:dyDescent="0.45">
      <c r="A1010506" s="31"/>
    </row>
    <row r="1010512" spans="1:1" s="30" customFormat="1" ht="14.25" customHeight="1" x14ac:dyDescent="0.35"/>
    <row r="1010528" spans="1:1" ht="14.25" customHeight="1" x14ac:dyDescent="0.45">
      <c r="A1010528" s="31"/>
    </row>
    <row r="1010534" s="30" customFormat="1" ht="14.25" customHeight="1" x14ac:dyDescent="0.35"/>
    <row r="1010550" spans="1:1" ht="14.25" customHeight="1" x14ac:dyDescent="0.45">
      <c r="A1010550" s="31"/>
    </row>
    <row r="1010556" spans="1:1" s="30" customFormat="1" ht="14.25" customHeight="1" x14ac:dyDescent="0.35"/>
    <row r="1010572" spans="1:1" ht="14.25" customHeight="1" x14ac:dyDescent="0.45">
      <c r="A1010572" s="31"/>
    </row>
    <row r="1010578" s="30" customFormat="1" ht="14.25" customHeight="1" x14ac:dyDescent="0.35"/>
    <row r="1010594" spans="1:1" ht="14.25" customHeight="1" x14ac:dyDescent="0.45">
      <c r="A1010594" s="31"/>
    </row>
    <row r="1010600" spans="1:1" s="30" customFormat="1" ht="14.25" customHeight="1" x14ac:dyDescent="0.35"/>
    <row r="1010616" spans="1:1" ht="14.25" customHeight="1" x14ac:dyDescent="0.45">
      <c r="A1010616" s="31"/>
    </row>
    <row r="1010622" spans="1:1" s="30" customFormat="1" ht="14.25" customHeight="1" x14ac:dyDescent="0.35"/>
    <row r="1010638" spans="1:1" ht="14.25" customHeight="1" x14ac:dyDescent="0.45">
      <c r="A1010638" s="31"/>
    </row>
    <row r="1010644" s="30" customFormat="1" ht="14.25" customHeight="1" x14ac:dyDescent="0.35"/>
    <row r="1010660" spans="1:1" ht="14.25" customHeight="1" x14ac:dyDescent="0.45">
      <c r="A1010660" s="31"/>
    </row>
    <row r="1010666" spans="1:1" s="30" customFormat="1" ht="14.25" customHeight="1" x14ac:dyDescent="0.35"/>
    <row r="1010682" spans="1:1" ht="14.25" customHeight="1" x14ac:dyDescent="0.45">
      <c r="A1010682" s="31"/>
    </row>
    <row r="1010688" spans="1:1" s="30" customFormat="1" ht="14.25" customHeight="1" x14ac:dyDescent="0.35"/>
    <row r="1010704" spans="1:1" ht="14.25" customHeight="1" x14ac:dyDescent="0.45">
      <c r="A1010704" s="31"/>
    </row>
    <row r="1010710" s="30" customFormat="1" ht="14.25" customHeight="1" x14ac:dyDescent="0.35"/>
    <row r="1010726" spans="1:1" ht="14.25" customHeight="1" x14ac:dyDescent="0.45">
      <c r="A1010726" s="31"/>
    </row>
    <row r="1010732" spans="1:1" s="30" customFormat="1" ht="14.25" customHeight="1" x14ac:dyDescent="0.35"/>
    <row r="1010748" spans="1:1" ht="14.25" customHeight="1" x14ac:dyDescent="0.45">
      <c r="A1010748" s="31"/>
    </row>
    <row r="1010754" s="30" customFormat="1" ht="14.25" customHeight="1" x14ac:dyDescent="0.35"/>
    <row r="1010770" spans="1:1" ht="14.25" customHeight="1" x14ac:dyDescent="0.45">
      <c r="A1010770" s="31"/>
    </row>
    <row r="1010776" spans="1:1" s="30" customFormat="1" ht="14.25" customHeight="1" x14ac:dyDescent="0.35"/>
    <row r="1010792" spans="1:1" ht="14.25" customHeight="1" x14ac:dyDescent="0.45">
      <c r="A1010792" s="31"/>
    </row>
    <row r="1010798" spans="1:1" s="30" customFormat="1" ht="14.25" customHeight="1" x14ac:dyDescent="0.35"/>
    <row r="1010814" spans="1:1" ht="14.25" customHeight="1" x14ac:dyDescent="0.45">
      <c r="A1010814" s="31"/>
    </row>
    <row r="1010820" s="30" customFormat="1" ht="14.25" customHeight="1" x14ac:dyDescent="0.35"/>
    <row r="1010836" spans="1:1" ht="14.25" customHeight="1" x14ac:dyDescent="0.45">
      <c r="A1010836" s="31"/>
    </row>
    <row r="1010842" spans="1:1" s="30" customFormat="1" ht="14.25" customHeight="1" x14ac:dyDescent="0.35"/>
    <row r="1010858" spans="1:1" ht="14.25" customHeight="1" x14ac:dyDescent="0.45">
      <c r="A1010858" s="31"/>
    </row>
    <row r="1010864" spans="1:1" s="30" customFormat="1" ht="14.25" customHeight="1" x14ac:dyDescent="0.35"/>
    <row r="1010880" spans="1:1" ht="14.25" customHeight="1" x14ac:dyDescent="0.45">
      <c r="A1010880" s="31"/>
    </row>
    <row r="1010886" s="30" customFormat="1" ht="14.25" customHeight="1" x14ac:dyDescent="0.35"/>
    <row r="1010902" spans="1:1" ht="14.25" customHeight="1" x14ac:dyDescent="0.45">
      <c r="A1010902" s="31"/>
    </row>
    <row r="1010908" spans="1:1" s="30" customFormat="1" ht="14.25" customHeight="1" x14ac:dyDescent="0.35"/>
    <row r="1010924" spans="1:1" ht="14.25" customHeight="1" x14ac:dyDescent="0.45">
      <c r="A1010924" s="31"/>
    </row>
    <row r="1010930" s="30" customFormat="1" ht="14.25" customHeight="1" x14ac:dyDescent="0.35"/>
    <row r="1010946" spans="1:1" ht="14.25" customHeight="1" x14ac:dyDescent="0.45">
      <c r="A1010946" s="31"/>
    </row>
    <row r="1010952" spans="1:1" s="30" customFormat="1" ht="14.25" customHeight="1" x14ac:dyDescent="0.35"/>
    <row r="1010968" spans="1:1" ht="14.25" customHeight="1" x14ac:dyDescent="0.45">
      <c r="A1010968" s="31"/>
    </row>
    <row r="1010974" spans="1:1" s="30" customFormat="1" ht="14.25" customHeight="1" x14ac:dyDescent="0.35"/>
    <row r="1010990" spans="1:1" ht="14.25" customHeight="1" x14ac:dyDescent="0.45">
      <c r="A1010990" s="31"/>
    </row>
    <row r="1010996" s="30" customFormat="1" ht="14.25" customHeight="1" x14ac:dyDescent="0.35"/>
    <row r="1011012" spans="1:1" ht="14.25" customHeight="1" x14ac:dyDescent="0.45">
      <c r="A1011012" s="31"/>
    </row>
    <row r="1011018" spans="1:1" s="30" customFormat="1" ht="14.25" customHeight="1" x14ac:dyDescent="0.35"/>
    <row r="1011034" spans="1:1" ht="14.25" customHeight="1" x14ac:dyDescent="0.45">
      <c r="A1011034" s="31"/>
    </row>
    <row r="1011040" spans="1:1" s="30" customFormat="1" ht="14.25" customHeight="1" x14ac:dyDescent="0.35"/>
    <row r="1011056" spans="1:1" ht="14.25" customHeight="1" x14ac:dyDescent="0.45">
      <c r="A1011056" s="31"/>
    </row>
    <row r="1011062" s="30" customFormat="1" ht="14.25" customHeight="1" x14ac:dyDescent="0.35"/>
    <row r="1011078" spans="1:1" ht="14.25" customHeight="1" x14ac:dyDescent="0.45">
      <c r="A1011078" s="31"/>
    </row>
    <row r="1011084" spans="1:1" s="30" customFormat="1" ht="14.25" customHeight="1" x14ac:dyDescent="0.35"/>
    <row r="1011100" spans="1:1" ht="14.25" customHeight="1" x14ac:dyDescent="0.45">
      <c r="A1011100" s="31"/>
    </row>
    <row r="1011106" s="30" customFormat="1" ht="14.25" customHeight="1" x14ac:dyDescent="0.35"/>
    <row r="1011122" spans="1:1" ht="14.25" customHeight="1" x14ac:dyDescent="0.45">
      <c r="A1011122" s="31"/>
    </row>
    <row r="1011128" spans="1:1" s="30" customFormat="1" ht="14.25" customHeight="1" x14ac:dyDescent="0.35"/>
    <row r="1011144" spans="1:1" ht="14.25" customHeight="1" x14ac:dyDescent="0.45">
      <c r="A1011144" s="31"/>
    </row>
    <row r="1011150" spans="1:1" s="30" customFormat="1" ht="14.25" customHeight="1" x14ac:dyDescent="0.35"/>
    <row r="1011166" spans="1:1" ht="14.25" customHeight="1" x14ac:dyDescent="0.45">
      <c r="A1011166" s="31"/>
    </row>
    <row r="1011172" s="30" customFormat="1" ht="14.25" customHeight="1" x14ac:dyDescent="0.35"/>
    <row r="1011188" spans="1:1" ht="14.25" customHeight="1" x14ac:dyDescent="0.45">
      <c r="A1011188" s="31"/>
    </row>
    <row r="1011194" spans="1:1" s="30" customFormat="1" ht="14.25" customHeight="1" x14ac:dyDescent="0.35"/>
    <row r="1011210" spans="1:1" ht="14.25" customHeight="1" x14ac:dyDescent="0.45">
      <c r="A1011210" s="31"/>
    </row>
    <row r="1011216" spans="1:1" s="30" customFormat="1" ht="14.25" customHeight="1" x14ac:dyDescent="0.35"/>
    <row r="1011232" spans="1:1" ht="14.25" customHeight="1" x14ac:dyDescent="0.45">
      <c r="A1011232" s="31"/>
    </row>
    <row r="1011238" s="30" customFormat="1" ht="14.25" customHeight="1" x14ac:dyDescent="0.35"/>
    <row r="1011254" spans="1:1" ht="14.25" customHeight="1" x14ac:dyDescent="0.45">
      <c r="A1011254" s="31"/>
    </row>
    <row r="1011260" spans="1:1" s="30" customFormat="1" ht="14.25" customHeight="1" x14ac:dyDescent="0.35"/>
    <row r="1011276" spans="1:1" ht="14.25" customHeight="1" x14ac:dyDescent="0.45">
      <c r="A1011276" s="31"/>
    </row>
    <row r="1011282" s="30" customFormat="1" ht="14.25" customHeight="1" x14ac:dyDescent="0.35"/>
    <row r="1011298" spans="1:1" ht="14.25" customHeight="1" x14ac:dyDescent="0.45">
      <c r="A1011298" s="31"/>
    </row>
    <row r="1011304" spans="1:1" s="30" customFormat="1" ht="14.25" customHeight="1" x14ac:dyDescent="0.35"/>
    <row r="1011320" spans="1:1" ht="14.25" customHeight="1" x14ac:dyDescent="0.45">
      <c r="A1011320" s="31"/>
    </row>
    <row r="1011326" spans="1:1" s="30" customFormat="1" ht="14.25" customHeight="1" x14ac:dyDescent="0.35"/>
    <row r="1011342" spans="1:1" ht="14.25" customHeight="1" x14ac:dyDescent="0.45">
      <c r="A1011342" s="31"/>
    </row>
    <row r="1011348" s="30" customFormat="1" ht="14.25" customHeight="1" x14ac:dyDescent="0.35"/>
    <row r="1011364" spans="1:1" ht="14.25" customHeight="1" x14ac:dyDescent="0.45">
      <c r="A1011364" s="31"/>
    </row>
    <row r="1011370" spans="1:1" s="30" customFormat="1" ht="14.25" customHeight="1" x14ac:dyDescent="0.35"/>
    <row r="1011386" spans="1:1" ht="14.25" customHeight="1" x14ac:dyDescent="0.45">
      <c r="A1011386" s="31"/>
    </row>
    <row r="1011392" spans="1:1" s="30" customFormat="1" ht="14.25" customHeight="1" x14ac:dyDescent="0.35"/>
    <row r="1011408" spans="1:1" ht="14.25" customHeight="1" x14ac:dyDescent="0.45">
      <c r="A1011408" s="31"/>
    </row>
    <row r="1011414" s="30" customFormat="1" ht="14.25" customHeight="1" x14ac:dyDescent="0.35"/>
    <row r="1011430" spans="1:1" ht="14.25" customHeight="1" x14ac:dyDescent="0.45">
      <c r="A1011430" s="31"/>
    </row>
    <row r="1011436" spans="1:1" s="30" customFormat="1" ht="14.25" customHeight="1" x14ac:dyDescent="0.35"/>
    <row r="1011452" spans="1:1" ht="14.25" customHeight="1" x14ac:dyDescent="0.45">
      <c r="A1011452" s="31"/>
    </row>
    <row r="1011458" s="30" customFormat="1" ht="14.25" customHeight="1" x14ac:dyDescent="0.35"/>
    <row r="1011474" spans="1:1" ht="14.25" customHeight="1" x14ac:dyDescent="0.45">
      <c r="A1011474" s="31"/>
    </row>
    <row r="1011480" spans="1:1" s="30" customFormat="1" ht="14.25" customHeight="1" x14ac:dyDescent="0.35"/>
    <row r="1011496" spans="1:1" ht="14.25" customHeight="1" x14ac:dyDescent="0.45">
      <c r="A1011496" s="31"/>
    </row>
    <row r="1011502" spans="1:1" s="30" customFormat="1" ht="14.25" customHeight="1" x14ac:dyDescent="0.35"/>
    <row r="1011518" spans="1:1" ht="14.25" customHeight="1" x14ac:dyDescent="0.45">
      <c r="A1011518" s="31"/>
    </row>
    <row r="1011524" s="30" customFormat="1" ht="14.25" customHeight="1" x14ac:dyDescent="0.35"/>
    <row r="1011540" spans="1:1" ht="14.25" customHeight="1" x14ac:dyDescent="0.45">
      <c r="A1011540" s="31"/>
    </row>
    <row r="1011546" spans="1:1" s="30" customFormat="1" ht="14.25" customHeight="1" x14ac:dyDescent="0.35"/>
    <row r="1011562" spans="1:1" ht="14.25" customHeight="1" x14ac:dyDescent="0.45">
      <c r="A1011562" s="31"/>
    </row>
    <row r="1011568" spans="1:1" s="30" customFormat="1" ht="14.25" customHeight="1" x14ac:dyDescent="0.35"/>
    <row r="1011584" spans="1:1" ht="14.25" customHeight="1" x14ac:dyDescent="0.45">
      <c r="A1011584" s="31"/>
    </row>
    <row r="1011590" s="30" customFormat="1" ht="14.25" customHeight="1" x14ac:dyDescent="0.35"/>
    <row r="1011606" spans="1:1" ht="14.25" customHeight="1" x14ac:dyDescent="0.45">
      <c r="A1011606" s="31"/>
    </row>
    <row r="1011612" spans="1:1" s="30" customFormat="1" ht="14.25" customHeight="1" x14ac:dyDescent="0.35"/>
    <row r="1011628" spans="1:1" ht="14.25" customHeight="1" x14ac:dyDescent="0.45">
      <c r="A1011628" s="31"/>
    </row>
    <row r="1011634" s="30" customFormat="1" ht="14.25" customHeight="1" x14ac:dyDescent="0.35"/>
    <row r="1011650" spans="1:1" ht="14.25" customHeight="1" x14ac:dyDescent="0.45">
      <c r="A1011650" s="31"/>
    </row>
    <row r="1011656" spans="1:1" s="30" customFormat="1" ht="14.25" customHeight="1" x14ac:dyDescent="0.35"/>
    <row r="1011672" spans="1:1" ht="14.25" customHeight="1" x14ac:dyDescent="0.45">
      <c r="A1011672" s="31"/>
    </row>
    <row r="1011678" spans="1:1" s="30" customFormat="1" ht="14.25" customHeight="1" x14ac:dyDescent="0.35"/>
    <row r="1011694" spans="1:1" ht="14.25" customHeight="1" x14ac:dyDescent="0.45">
      <c r="A1011694" s="31"/>
    </row>
    <row r="1011700" s="30" customFormat="1" ht="14.25" customHeight="1" x14ac:dyDescent="0.35"/>
    <row r="1011716" spans="1:1" ht="14.25" customHeight="1" x14ac:dyDescent="0.45">
      <c r="A1011716" s="31"/>
    </row>
    <row r="1011722" spans="1:1" s="30" customFormat="1" ht="14.25" customHeight="1" x14ac:dyDescent="0.35"/>
    <row r="1011738" spans="1:1" ht="14.25" customHeight="1" x14ac:dyDescent="0.45">
      <c r="A1011738" s="31"/>
    </row>
    <row r="1011744" spans="1:1" s="30" customFormat="1" ht="14.25" customHeight="1" x14ac:dyDescent="0.35"/>
    <row r="1011760" spans="1:1" ht="14.25" customHeight="1" x14ac:dyDescent="0.45">
      <c r="A1011760" s="31"/>
    </row>
    <row r="1011766" s="30" customFormat="1" ht="14.25" customHeight="1" x14ac:dyDescent="0.35"/>
    <row r="1011782" spans="1:1" ht="14.25" customHeight="1" x14ac:dyDescent="0.45">
      <c r="A1011782" s="31"/>
    </row>
    <row r="1011788" spans="1:1" s="30" customFormat="1" ht="14.25" customHeight="1" x14ac:dyDescent="0.35"/>
    <row r="1011804" spans="1:1" ht="14.25" customHeight="1" x14ac:dyDescent="0.45">
      <c r="A1011804" s="31"/>
    </row>
    <row r="1011810" s="30" customFormat="1" ht="14.25" customHeight="1" x14ac:dyDescent="0.35"/>
    <row r="1011826" spans="1:1" ht="14.25" customHeight="1" x14ac:dyDescent="0.45">
      <c r="A1011826" s="31"/>
    </row>
    <row r="1011832" spans="1:1" s="30" customFormat="1" ht="14.25" customHeight="1" x14ac:dyDescent="0.35"/>
    <row r="1011848" spans="1:1" ht="14.25" customHeight="1" x14ac:dyDescent="0.45">
      <c r="A1011848" s="31"/>
    </row>
    <row r="1011854" spans="1:1" s="30" customFormat="1" ht="14.25" customHeight="1" x14ac:dyDescent="0.35"/>
    <row r="1011870" spans="1:1" ht="14.25" customHeight="1" x14ac:dyDescent="0.45">
      <c r="A1011870" s="31"/>
    </row>
    <row r="1011876" s="30" customFormat="1" ht="14.25" customHeight="1" x14ac:dyDescent="0.35"/>
    <row r="1011892" spans="1:1" ht="14.25" customHeight="1" x14ac:dyDescent="0.45">
      <c r="A1011892" s="31"/>
    </row>
    <row r="1011898" spans="1:1" s="30" customFormat="1" ht="14.25" customHeight="1" x14ac:dyDescent="0.35"/>
    <row r="1011914" spans="1:1" ht="14.25" customHeight="1" x14ac:dyDescent="0.45">
      <c r="A1011914" s="31"/>
    </row>
    <row r="1011920" spans="1:1" s="30" customFormat="1" ht="14.25" customHeight="1" x14ac:dyDescent="0.35"/>
    <row r="1011936" spans="1:1" ht="14.25" customHeight="1" x14ac:dyDescent="0.45">
      <c r="A1011936" s="31"/>
    </row>
    <row r="1011942" s="30" customFormat="1" ht="14.25" customHeight="1" x14ac:dyDescent="0.35"/>
    <row r="1011958" spans="1:1" ht="14.25" customHeight="1" x14ac:dyDescent="0.45">
      <c r="A1011958" s="31"/>
    </row>
    <row r="1011964" spans="1:1" s="30" customFormat="1" ht="14.25" customHeight="1" x14ac:dyDescent="0.35"/>
    <row r="1011980" spans="1:1" ht="14.25" customHeight="1" x14ac:dyDescent="0.45">
      <c r="A1011980" s="31"/>
    </row>
    <row r="1011986" s="30" customFormat="1" ht="14.25" customHeight="1" x14ac:dyDescent="0.35"/>
    <row r="1012002" spans="1:1" ht="14.25" customHeight="1" x14ac:dyDescent="0.45">
      <c r="A1012002" s="31"/>
    </row>
    <row r="1012008" spans="1:1" s="30" customFormat="1" ht="14.25" customHeight="1" x14ac:dyDescent="0.35"/>
    <row r="1012024" spans="1:1" ht="14.25" customHeight="1" x14ac:dyDescent="0.45">
      <c r="A1012024" s="31"/>
    </row>
    <row r="1012030" spans="1:1" s="30" customFormat="1" ht="14.25" customHeight="1" x14ac:dyDescent="0.35"/>
    <row r="1012046" spans="1:1" ht="14.25" customHeight="1" x14ac:dyDescent="0.45">
      <c r="A1012046" s="31"/>
    </row>
    <row r="1012052" s="30" customFormat="1" ht="14.25" customHeight="1" x14ac:dyDescent="0.35"/>
    <row r="1012068" spans="1:1" ht="14.25" customHeight="1" x14ac:dyDescent="0.45">
      <c r="A1012068" s="31"/>
    </row>
    <row r="1012074" spans="1:1" s="30" customFormat="1" ht="14.25" customHeight="1" x14ac:dyDescent="0.35"/>
    <row r="1012090" spans="1:1" ht="14.25" customHeight="1" x14ac:dyDescent="0.45">
      <c r="A1012090" s="31"/>
    </row>
    <row r="1012096" spans="1:1" s="30" customFormat="1" ht="14.25" customHeight="1" x14ac:dyDescent="0.35"/>
    <row r="1012112" spans="1:1" ht="14.25" customHeight="1" x14ac:dyDescent="0.45">
      <c r="A1012112" s="31"/>
    </row>
    <row r="1012118" s="30" customFormat="1" ht="14.25" customHeight="1" x14ac:dyDescent="0.35"/>
    <row r="1012134" spans="1:1" ht="14.25" customHeight="1" x14ac:dyDescent="0.45">
      <c r="A1012134" s="31"/>
    </row>
    <row r="1012140" spans="1:1" s="30" customFormat="1" ht="14.25" customHeight="1" x14ac:dyDescent="0.35"/>
    <row r="1012156" spans="1:1" ht="14.25" customHeight="1" x14ac:dyDescent="0.45">
      <c r="A1012156" s="31"/>
    </row>
    <row r="1012162" s="30" customFormat="1" ht="14.25" customHeight="1" x14ac:dyDescent="0.35"/>
    <row r="1012178" spans="1:1" ht="14.25" customHeight="1" x14ac:dyDescent="0.45">
      <c r="A1012178" s="31"/>
    </row>
    <row r="1012184" spans="1:1" s="30" customFormat="1" ht="14.25" customHeight="1" x14ac:dyDescent="0.35"/>
    <row r="1012200" spans="1:1" ht="14.25" customHeight="1" x14ac:dyDescent="0.45">
      <c r="A1012200" s="31"/>
    </row>
    <row r="1012206" spans="1:1" s="30" customFormat="1" ht="14.25" customHeight="1" x14ac:dyDescent="0.35"/>
    <row r="1012222" spans="1:1" ht="14.25" customHeight="1" x14ac:dyDescent="0.45">
      <c r="A1012222" s="31"/>
    </row>
    <row r="1012228" s="30" customFormat="1" ht="14.25" customHeight="1" x14ac:dyDescent="0.35"/>
    <row r="1012244" spans="1:1" ht="14.25" customHeight="1" x14ac:dyDescent="0.45">
      <c r="A1012244" s="31"/>
    </row>
    <row r="1012250" spans="1:1" s="30" customFormat="1" ht="14.25" customHeight="1" x14ac:dyDescent="0.35"/>
    <row r="1012266" spans="1:1" ht="14.25" customHeight="1" x14ac:dyDescent="0.45">
      <c r="A1012266" s="31"/>
    </row>
    <row r="1012272" spans="1:1" s="30" customFormat="1" ht="14.25" customHeight="1" x14ac:dyDescent="0.35"/>
    <row r="1012288" spans="1:1" ht="14.25" customHeight="1" x14ac:dyDescent="0.45">
      <c r="A1012288" s="31"/>
    </row>
    <row r="1012294" s="30" customFormat="1" ht="14.25" customHeight="1" x14ac:dyDescent="0.35"/>
    <row r="1012310" spans="1:1" ht="14.25" customHeight="1" x14ac:dyDescent="0.45">
      <c r="A1012310" s="31"/>
    </row>
    <row r="1012316" spans="1:1" s="30" customFormat="1" ht="14.25" customHeight="1" x14ac:dyDescent="0.35"/>
    <row r="1012332" spans="1:1" ht="14.25" customHeight="1" x14ac:dyDescent="0.45">
      <c r="A1012332" s="31"/>
    </row>
    <row r="1012338" s="30" customFormat="1" ht="14.25" customHeight="1" x14ac:dyDescent="0.35"/>
    <row r="1012354" spans="1:1" ht="14.25" customHeight="1" x14ac:dyDescent="0.45">
      <c r="A1012354" s="31"/>
    </row>
    <row r="1012360" spans="1:1" s="30" customFormat="1" ht="14.25" customHeight="1" x14ac:dyDescent="0.35"/>
    <row r="1012376" spans="1:1" ht="14.25" customHeight="1" x14ac:dyDescent="0.45">
      <c r="A1012376" s="31"/>
    </row>
    <row r="1012382" spans="1:1" s="30" customFormat="1" ht="14.25" customHeight="1" x14ac:dyDescent="0.35"/>
    <row r="1012398" spans="1:1" ht="14.25" customHeight="1" x14ac:dyDescent="0.45">
      <c r="A1012398" s="31"/>
    </row>
    <row r="1012404" s="30" customFormat="1" ht="14.25" customHeight="1" x14ac:dyDescent="0.35"/>
    <row r="1012420" spans="1:1" ht="14.25" customHeight="1" x14ac:dyDescent="0.45">
      <c r="A1012420" s="31"/>
    </row>
    <row r="1012426" spans="1:1" s="30" customFormat="1" ht="14.25" customHeight="1" x14ac:dyDescent="0.35"/>
    <row r="1012442" spans="1:1" ht="14.25" customHeight="1" x14ac:dyDescent="0.45">
      <c r="A1012442" s="31"/>
    </row>
    <row r="1012448" spans="1:1" s="30" customFormat="1" ht="14.25" customHeight="1" x14ac:dyDescent="0.35"/>
    <row r="1012464" spans="1:1" ht="14.25" customHeight="1" x14ac:dyDescent="0.45">
      <c r="A1012464" s="31"/>
    </row>
    <row r="1012470" s="30" customFormat="1" ht="14.25" customHeight="1" x14ac:dyDescent="0.35"/>
    <row r="1012486" spans="1:1" ht="14.25" customHeight="1" x14ac:dyDescent="0.45">
      <c r="A1012486" s="31"/>
    </row>
    <row r="1012492" spans="1:1" s="30" customFormat="1" ht="14.25" customHeight="1" x14ac:dyDescent="0.35"/>
    <row r="1012508" spans="1:1" ht="14.25" customHeight="1" x14ac:dyDescent="0.45">
      <c r="A1012508" s="31"/>
    </row>
    <row r="1012514" s="30" customFormat="1" ht="14.25" customHeight="1" x14ac:dyDescent="0.35"/>
    <row r="1012530" spans="1:1" ht="14.25" customHeight="1" x14ac:dyDescent="0.45">
      <c r="A1012530" s="31"/>
    </row>
    <row r="1012536" spans="1:1" s="30" customFormat="1" ht="14.25" customHeight="1" x14ac:dyDescent="0.35"/>
    <row r="1012552" spans="1:1" ht="14.25" customHeight="1" x14ac:dyDescent="0.45">
      <c r="A1012552" s="31"/>
    </row>
    <row r="1012558" spans="1:1" s="30" customFormat="1" ht="14.25" customHeight="1" x14ac:dyDescent="0.35"/>
    <row r="1012574" spans="1:1" ht="14.25" customHeight="1" x14ac:dyDescent="0.45">
      <c r="A1012574" s="31"/>
    </row>
    <row r="1012580" s="30" customFormat="1" ht="14.25" customHeight="1" x14ac:dyDescent="0.35"/>
    <row r="1012596" spans="1:1" ht="14.25" customHeight="1" x14ac:dyDescent="0.45">
      <c r="A1012596" s="31"/>
    </row>
    <row r="1012602" spans="1:1" s="30" customFormat="1" ht="14.25" customHeight="1" x14ac:dyDescent="0.35"/>
    <row r="1012618" spans="1:1" ht="14.25" customHeight="1" x14ac:dyDescent="0.45">
      <c r="A1012618" s="31"/>
    </row>
    <row r="1012624" spans="1:1" s="30" customFormat="1" ht="14.25" customHeight="1" x14ac:dyDescent="0.35"/>
    <row r="1012640" spans="1:1" ht="14.25" customHeight="1" x14ac:dyDescent="0.45">
      <c r="A1012640" s="31"/>
    </row>
    <row r="1012646" s="30" customFormat="1" ht="14.25" customHeight="1" x14ac:dyDescent="0.35"/>
    <row r="1012662" spans="1:1" ht="14.25" customHeight="1" x14ac:dyDescent="0.45">
      <c r="A1012662" s="31"/>
    </row>
    <row r="1012668" spans="1:1" s="30" customFormat="1" ht="14.25" customHeight="1" x14ac:dyDescent="0.35"/>
    <row r="1012684" spans="1:1" ht="14.25" customHeight="1" x14ac:dyDescent="0.45">
      <c r="A1012684" s="31"/>
    </row>
    <row r="1012690" s="30" customFormat="1" ht="14.25" customHeight="1" x14ac:dyDescent="0.35"/>
    <row r="1012706" spans="1:1" ht="14.25" customHeight="1" x14ac:dyDescent="0.45">
      <c r="A1012706" s="31"/>
    </row>
    <row r="1012712" spans="1:1" s="30" customFormat="1" ht="14.25" customHeight="1" x14ac:dyDescent="0.35"/>
    <row r="1012728" spans="1:1" ht="14.25" customHeight="1" x14ac:dyDescent="0.45">
      <c r="A1012728" s="31"/>
    </row>
    <row r="1012734" spans="1:1" s="30" customFormat="1" ht="14.25" customHeight="1" x14ac:dyDescent="0.35"/>
    <row r="1012750" spans="1:1" ht="14.25" customHeight="1" x14ac:dyDescent="0.45">
      <c r="A1012750" s="31"/>
    </row>
    <row r="1012756" s="30" customFormat="1" ht="14.25" customHeight="1" x14ac:dyDescent="0.35"/>
    <row r="1012772" spans="1:1" ht="14.25" customHeight="1" x14ac:dyDescent="0.45">
      <c r="A1012772" s="31"/>
    </row>
    <row r="1012778" spans="1:1" s="30" customFormat="1" ht="14.25" customHeight="1" x14ac:dyDescent="0.35"/>
    <row r="1012794" spans="1:1" ht="14.25" customHeight="1" x14ac:dyDescent="0.45">
      <c r="A1012794" s="31"/>
    </row>
    <row r="1012800" spans="1:1" s="30" customFormat="1" ht="14.25" customHeight="1" x14ac:dyDescent="0.35"/>
    <row r="1012816" spans="1:1" ht="14.25" customHeight="1" x14ac:dyDescent="0.45">
      <c r="A1012816" s="31"/>
    </row>
    <row r="1012822" s="30" customFormat="1" ht="14.25" customHeight="1" x14ac:dyDescent="0.35"/>
    <row r="1012838" spans="1:1" ht="14.25" customHeight="1" x14ac:dyDescent="0.45">
      <c r="A1012838" s="31"/>
    </row>
    <row r="1012844" spans="1:1" s="30" customFormat="1" ht="14.25" customHeight="1" x14ac:dyDescent="0.35"/>
    <row r="1012860" spans="1:1" ht="14.25" customHeight="1" x14ac:dyDescent="0.45">
      <c r="A1012860" s="31"/>
    </row>
    <row r="1012866" s="30" customFormat="1" ht="14.25" customHeight="1" x14ac:dyDescent="0.35"/>
    <row r="1012882" spans="1:1" ht="14.25" customHeight="1" x14ac:dyDescent="0.45">
      <c r="A1012882" s="31"/>
    </row>
    <row r="1012888" spans="1:1" s="30" customFormat="1" ht="14.25" customHeight="1" x14ac:dyDescent="0.35"/>
    <row r="1012904" spans="1:1" ht="14.25" customHeight="1" x14ac:dyDescent="0.45">
      <c r="A1012904" s="31"/>
    </row>
    <row r="1012910" spans="1:1" s="30" customFormat="1" ht="14.25" customHeight="1" x14ac:dyDescent="0.35"/>
    <row r="1012926" spans="1:1" ht="14.25" customHeight="1" x14ac:dyDescent="0.45">
      <c r="A1012926" s="31"/>
    </row>
    <row r="1012932" s="30" customFormat="1" ht="14.25" customHeight="1" x14ac:dyDescent="0.35"/>
    <row r="1012948" spans="1:1" ht="14.25" customHeight="1" x14ac:dyDescent="0.45">
      <c r="A1012948" s="31"/>
    </row>
    <row r="1012954" spans="1:1" s="30" customFormat="1" ht="14.25" customHeight="1" x14ac:dyDescent="0.35"/>
    <row r="1012970" spans="1:1" ht="14.25" customHeight="1" x14ac:dyDescent="0.45">
      <c r="A1012970" s="31"/>
    </row>
    <row r="1012976" spans="1:1" s="30" customFormat="1" ht="14.25" customHeight="1" x14ac:dyDescent="0.35"/>
    <row r="1012992" spans="1:1" ht="14.25" customHeight="1" x14ac:dyDescent="0.45">
      <c r="A1012992" s="31"/>
    </row>
    <row r="1012998" s="30" customFormat="1" ht="14.25" customHeight="1" x14ac:dyDescent="0.35"/>
    <row r="1013014" spans="1:1" ht="14.25" customHeight="1" x14ac:dyDescent="0.45">
      <c r="A1013014" s="31"/>
    </row>
    <row r="1013020" spans="1:1" s="30" customFormat="1" ht="14.25" customHeight="1" x14ac:dyDescent="0.35"/>
    <row r="1013036" spans="1:1" ht="14.25" customHeight="1" x14ac:dyDescent="0.45">
      <c r="A1013036" s="31"/>
    </row>
    <row r="1013042" s="30" customFormat="1" ht="14.25" customHeight="1" x14ac:dyDescent="0.35"/>
    <row r="1013058" spans="1:1" ht="14.25" customHeight="1" x14ac:dyDescent="0.45">
      <c r="A1013058" s="31"/>
    </row>
    <row r="1013064" spans="1:1" s="30" customFormat="1" ht="14.25" customHeight="1" x14ac:dyDescent="0.35"/>
    <row r="1013080" spans="1:1" ht="14.25" customHeight="1" x14ac:dyDescent="0.45">
      <c r="A1013080" s="31"/>
    </row>
    <row r="1013086" spans="1:1" s="30" customFormat="1" ht="14.25" customHeight="1" x14ac:dyDescent="0.35"/>
    <row r="1013102" spans="1:1" ht="14.25" customHeight="1" x14ac:dyDescent="0.45">
      <c r="A1013102" s="31"/>
    </row>
    <row r="1013108" s="30" customFormat="1" ht="14.25" customHeight="1" x14ac:dyDescent="0.35"/>
    <row r="1013124" spans="1:1" ht="14.25" customHeight="1" x14ac:dyDescent="0.45">
      <c r="A1013124" s="31"/>
    </row>
    <row r="1013130" spans="1:1" s="30" customFormat="1" ht="14.25" customHeight="1" x14ac:dyDescent="0.35"/>
    <row r="1013146" spans="1:1" ht="14.25" customHeight="1" x14ac:dyDescent="0.45">
      <c r="A1013146" s="31"/>
    </row>
    <row r="1013152" spans="1:1" s="30" customFormat="1" ht="14.25" customHeight="1" x14ac:dyDescent="0.35"/>
    <row r="1013168" spans="1:1" ht="14.25" customHeight="1" x14ac:dyDescent="0.45">
      <c r="A1013168" s="31"/>
    </row>
    <row r="1013174" s="30" customFormat="1" ht="14.25" customHeight="1" x14ac:dyDescent="0.35"/>
    <row r="1013190" spans="1:1" ht="14.25" customHeight="1" x14ac:dyDescent="0.45">
      <c r="A1013190" s="31"/>
    </row>
    <row r="1013196" spans="1:1" s="30" customFormat="1" ht="14.25" customHeight="1" x14ac:dyDescent="0.35"/>
    <row r="1013212" spans="1:1" ht="14.25" customHeight="1" x14ac:dyDescent="0.45">
      <c r="A1013212" s="31"/>
    </row>
    <row r="1013218" s="30" customFormat="1" ht="14.25" customHeight="1" x14ac:dyDescent="0.35"/>
    <row r="1013234" spans="1:1" ht="14.25" customHeight="1" x14ac:dyDescent="0.45">
      <c r="A1013234" s="31"/>
    </row>
    <row r="1013240" spans="1:1" s="30" customFormat="1" ht="14.25" customHeight="1" x14ac:dyDescent="0.35"/>
    <row r="1013256" spans="1:1" ht="14.25" customHeight="1" x14ac:dyDescent="0.45">
      <c r="A1013256" s="31"/>
    </row>
    <row r="1013262" spans="1:1" s="30" customFormat="1" ht="14.25" customHeight="1" x14ac:dyDescent="0.35"/>
    <row r="1013278" spans="1:1" ht="14.25" customHeight="1" x14ac:dyDescent="0.45">
      <c r="A1013278" s="31"/>
    </row>
    <row r="1013284" s="30" customFormat="1" ht="14.25" customHeight="1" x14ac:dyDescent="0.35"/>
    <row r="1013300" spans="1:1" ht="14.25" customHeight="1" x14ac:dyDescent="0.45">
      <c r="A1013300" s="31"/>
    </row>
    <row r="1013306" spans="1:1" s="30" customFormat="1" ht="14.25" customHeight="1" x14ac:dyDescent="0.35"/>
    <row r="1013322" spans="1:1" ht="14.25" customHeight="1" x14ac:dyDescent="0.45">
      <c r="A1013322" s="31"/>
    </row>
    <row r="1013328" spans="1:1" s="30" customFormat="1" ht="14.25" customHeight="1" x14ac:dyDescent="0.35"/>
    <row r="1013344" spans="1:1" ht="14.25" customHeight="1" x14ac:dyDescent="0.45">
      <c r="A1013344" s="31"/>
    </row>
    <row r="1013350" s="30" customFormat="1" ht="14.25" customHeight="1" x14ac:dyDescent="0.35"/>
    <row r="1013366" spans="1:1" ht="14.25" customHeight="1" x14ac:dyDescent="0.45">
      <c r="A1013366" s="31"/>
    </row>
    <row r="1013372" spans="1:1" s="30" customFormat="1" ht="14.25" customHeight="1" x14ac:dyDescent="0.35"/>
    <row r="1013388" spans="1:1" ht="14.25" customHeight="1" x14ac:dyDescent="0.45">
      <c r="A1013388" s="31"/>
    </row>
    <row r="1013394" s="30" customFormat="1" ht="14.25" customHeight="1" x14ac:dyDescent="0.35"/>
    <row r="1013410" spans="1:1" ht="14.25" customHeight="1" x14ac:dyDescent="0.45">
      <c r="A1013410" s="31"/>
    </row>
    <row r="1013416" spans="1:1" s="30" customFormat="1" ht="14.25" customHeight="1" x14ac:dyDescent="0.35"/>
    <row r="1013432" spans="1:1" ht="14.25" customHeight="1" x14ac:dyDescent="0.45">
      <c r="A1013432" s="31"/>
    </row>
    <row r="1013438" spans="1:1" s="30" customFormat="1" ht="14.25" customHeight="1" x14ac:dyDescent="0.35"/>
    <row r="1013454" spans="1:1" ht="14.25" customHeight="1" x14ac:dyDescent="0.45">
      <c r="A1013454" s="31"/>
    </row>
    <row r="1013460" s="30" customFormat="1" ht="14.25" customHeight="1" x14ac:dyDescent="0.35"/>
    <row r="1013476" spans="1:1" ht="14.25" customHeight="1" x14ac:dyDescent="0.45">
      <c r="A1013476" s="31"/>
    </row>
    <row r="1013482" spans="1:1" s="30" customFormat="1" ht="14.25" customHeight="1" x14ac:dyDescent="0.35"/>
    <row r="1013498" spans="1:1" ht="14.25" customHeight="1" x14ac:dyDescent="0.45">
      <c r="A1013498" s="31"/>
    </row>
    <row r="1013504" spans="1:1" s="30" customFormat="1" ht="14.25" customHeight="1" x14ac:dyDescent="0.35"/>
    <row r="1013520" spans="1:1" ht="14.25" customHeight="1" x14ac:dyDescent="0.45">
      <c r="A1013520" s="31"/>
    </row>
    <row r="1013526" s="30" customFormat="1" ht="14.25" customHeight="1" x14ac:dyDescent="0.35"/>
    <row r="1013542" spans="1:1" ht="14.25" customHeight="1" x14ac:dyDescent="0.45">
      <c r="A1013542" s="31"/>
    </row>
    <row r="1013548" spans="1:1" s="30" customFormat="1" ht="14.25" customHeight="1" x14ac:dyDescent="0.35"/>
    <row r="1013564" spans="1:1" ht="14.25" customHeight="1" x14ac:dyDescent="0.45">
      <c r="A1013564" s="31"/>
    </row>
    <row r="1013570" s="30" customFormat="1" ht="14.25" customHeight="1" x14ac:dyDescent="0.35"/>
    <row r="1013586" spans="1:1" ht="14.25" customHeight="1" x14ac:dyDescent="0.45">
      <c r="A1013586" s="31"/>
    </row>
    <row r="1013592" spans="1:1" s="30" customFormat="1" ht="14.25" customHeight="1" x14ac:dyDescent="0.35"/>
    <row r="1013608" spans="1:1" ht="14.25" customHeight="1" x14ac:dyDescent="0.45">
      <c r="A1013608" s="31"/>
    </row>
    <row r="1013614" spans="1:1" s="30" customFormat="1" ht="14.25" customHeight="1" x14ac:dyDescent="0.35"/>
    <row r="1013630" spans="1:1" ht="14.25" customHeight="1" x14ac:dyDescent="0.45">
      <c r="A1013630" s="31"/>
    </row>
    <row r="1013636" s="30" customFormat="1" ht="14.25" customHeight="1" x14ac:dyDescent="0.35"/>
    <row r="1013652" spans="1:1" ht="14.25" customHeight="1" x14ac:dyDescent="0.45">
      <c r="A1013652" s="31"/>
    </row>
    <row r="1013658" spans="1:1" s="30" customFormat="1" ht="14.25" customHeight="1" x14ac:dyDescent="0.35"/>
    <row r="1013674" spans="1:1" ht="14.25" customHeight="1" x14ac:dyDescent="0.45">
      <c r="A1013674" s="31"/>
    </row>
    <row r="1013680" spans="1:1" s="30" customFormat="1" ht="14.25" customHeight="1" x14ac:dyDescent="0.35"/>
    <row r="1013696" spans="1:1" ht="14.25" customHeight="1" x14ac:dyDescent="0.45">
      <c r="A1013696" s="31"/>
    </row>
    <row r="1013702" s="30" customFormat="1" ht="14.25" customHeight="1" x14ac:dyDescent="0.35"/>
    <row r="1013718" spans="1:1" ht="14.25" customHeight="1" x14ac:dyDescent="0.45">
      <c r="A1013718" s="31"/>
    </row>
    <row r="1013724" spans="1:1" s="30" customFormat="1" ht="14.25" customHeight="1" x14ac:dyDescent="0.35"/>
    <row r="1013740" spans="1:1" ht="14.25" customHeight="1" x14ac:dyDescent="0.45">
      <c r="A1013740" s="31"/>
    </row>
    <row r="1013746" s="30" customFormat="1" ht="14.25" customHeight="1" x14ac:dyDescent="0.35"/>
    <row r="1013762" spans="1:1" ht="14.25" customHeight="1" x14ac:dyDescent="0.45">
      <c r="A1013762" s="31"/>
    </row>
    <row r="1013768" spans="1:1" s="30" customFormat="1" ht="14.25" customHeight="1" x14ac:dyDescent="0.35"/>
    <row r="1013784" spans="1:1" ht="14.25" customHeight="1" x14ac:dyDescent="0.45">
      <c r="A1013784" s="31"/>
    </row>
    <row r="1013790" spans="1:1" s="30" customFormat="1" ht="14.25" customHeight="1" x14ac:dyDescent="0.35"/>
    <row r="1013806" spans="1:1" ht="14.25" customHeight="1" x14ac:dyDescent="0.45">
      <c r="A1013806" s="31"/>
    </row>
    <row r="1013812" s="30" customFormat="1" ht="14.25" customHeight="1" x14ac:dyDescent="0.35"/>
    <row r="1013828" spans="1:1" ht="14.25" customHeight="1" x14ac:dyDescent="0.45">
      <c r="A1013828" s="31"/>
    </row>
    <row r="1013834" spans="1:1" s="30" customFormat="1" ht="14.25" customHeight="1" x14ac:dyDescent="0.35"/>
    <row r="1013850" spans="1:1" ht="14.25" customHeight="1" x14ac:dyDescent="0.45">
      <c r="A1013850" s="31"/>
    </row>
    <row r="1013856" spans="1:1" s="30" customFormat="1" ht="14.25" customHeight="1" x14ac:dyDescent="0.35"/>
    <row r="1013872" spans="1:1" ht="14.25" customHeight="1" x14ac:dyDescent="0.45">
      <c r="A1013872" s="31"/>
    </row>
    <row r="1013878" s="30" customFormat="1" ht="14.25" customHeight="1" x14ac:dyDescent="0.35"/>
    <row r="1013894" spans="1:1" ht="14.25" customHeight="1" x14ac:dyDescent="0.45">
      <c r="A1013894" s="31"/>
    </row>
    <row r="1013900" spans="1:1" s="30" customFormat="1" ht="14.25" customHeight="1" x14ac:dyDescent="0.35"/>
    <row r="1013916" spans="1:1" ht="14.25" customHeight="1" x14ac:dyDescent="0.45">
      <c r="A1013916" s="31"/>
    </row>
    <row r="1013922" s="30" customFormat="1" ht="14.25" customHeight="1" x14ac:dyDescent="0.35"/>
    <row r="1013938" spans="1:1" ht="14.25" customHeight="1" x14ac:dyDescent="0.45">
      <c r="A1013938" s="31"/>
    </row>
    <row r="1013944" spans="1:1" s="30" customFormat="1" ht="14.25" customHeight="1" x14ac:dyDescent="0.35"/>
    <row r="1013960" spans="1:1" ht="14.25" customHeight="1" x14ac:dyDescent="0.45">
      <c r="A1013960" s="31"/>
    </row>
    <row r="1013966" spans="1:1" s="30" customFormat="1" ht="14.25" customHeight="1" x14ac:dyDescent="0.35"/>
    <row r="1013982" spans="1:1" ht="14.25" customHeight="1" x14ac:dyDescent="0.45">
      <c r="A1013982" s="31"/>
    </row>
    <row r="1013988" s="30" customFormat="1" ht="14.25" customHeight="1" x14ac:dyDescent="0.35"/>
    <row r="1014004" spans="1:1" ht="14.25" customHeight="1" x14ac:dyDescent="0.45">
      <c r="A1014004" s="31"/>
    </row>
    <row r="1014010" spans="1:1" s="30" customFormat="1" ht="14.25" customHeight="1" x14ac:dyDescent="0.35"/>
    <row r="1014026" spans="1:1" ht="14.25" customHeight="1" x14ac:dyDescent="0.45">
      <c r="A1014026" s="31"/>
    </row>
    <row r="1014032" spans="1:1" s="30" customFormat="1" ht="14.25" customHeight="1" x14ac:dyDescent="0.35"/>
    <row r="1014048" spans="1:1" ht="14.25" customHeight="1" x14ac:dyDescent="0.45">
      <c r="A1014048" s="31"/>
    </row>
    <row r="1014054" s="30" customFormat="1" ht="14.25" customHeight="1" x14ac:dyDescent="0.35"/>
    <row r="1014070" spans="1:1" ht="14.25" customHeight="1" x14ac:dyDescent="0.45">
      <c r="A1014070" s="31"/>
    </row>
    <row r="1014076" spans="1:1" s="30" customFormat="1" ht="14.25" customHeight="1" x14ac:dyDescent="0.35"/>
    <row r="1014092" spans="1:1" ht="14.25" customHeight="1" x14ac:dyDescent="0.45">
      <c r="A1014092" s="31"/>
    </row>
    <row r="1014098" s="30" customFormat="1" ht="14.25" customHeight="1" x14ac:dyDescent="0.35"/>
    <row r="1014114" spans="1:1" ht="14.25" customHeight="1" x14ac:dyDescent="0.45">
      <c r="A1014114" s="31"/>
    </row>
    <row r="1014120" spans="1:1" s="30" customFormat="1" ht="14.25" customHeight="1" x14ac:dyDescent="0.35"/>
    <row r="1014136" spans="1:1" ht="14.25" customHeight="1" x14ac:dyDescent="0.45">
      <c r="A1014136" s="31"/>
    </row>
    <row r="1014142" spans="1:1" s="30" customFormat="1" ht="14.25" customHeight="1" x14ac:dyDescent="0.35"/>
    <row r="1014158" spans="1:1" ht="14.25" customHeight="1" x14ac:dyDescent="0.45">
      <c r="A1014158" s="31"/>
    </row>
    <row r="1014164" s="30" customFormat="1" ht="14.25" customHeight="1" x14ac:dyDescent="0.35"/>
    <row r="1014180" spans="1:1" ht="14.25" customHeight="1" x14ac:dyDescent="0.45">
      <c r="A1014180" s="31"/>
    </row>
    <row r="1014186" spans="1:1" s="30" customFormat="1" ht="14.25" customHeight="1" x14ac:dyDescent="0.35"/>
    <row r="1014202" spans="1:1" ht="14.25" customHeight="1" x14ac:dyDescent="0.45">
      <c r="A1014202" s="31"/>
    </row>
    <row r="1014208" spans="1:1" s="30" customFormat="1" ht="14.25" customHeight="1" x14ac:dyDescent="0.35"/>
    <row r="1014224" spans="1:1" ht="14.25" customHeight="1" x14ac:dyDescent="0.45">
      <c r="A1014224" s="31"/>
    </row>
    <row r="1014230" s="30" customFormat="1" ht="14.25" customHeight="1" x14ac:dyDescent="0.35"/>
    <row r="1014246" spans="1:1" ht="14.25" customHeight="1" x14ac:dyDescent="0.45">
      <c r="A1014246" s="31"/>
    </row>
    <row r="1014252" spans="1:1" s="30" customFormat="1" ht="14.25" customHeight="1" x14ac:dyDescent="0.35"/>
    <row r="1014268" spans="1:1" ht="14.25" customHeight="1" x14ac:dyDescent="0.45">
      <c r="A1014268" s="31"/>
    </row>
    <row r="1014274" s="30" customFormat="1" ht="14.25" customHeight="1" x14ac:dyDescent="0.35"/>
    <row r="1014290" spans="1:1" ht="14.25" customHeight="1" x14ac:dyDescent="0.45">
      <c r="A1014290" s="31"/>
    </row>
    <row r="1014296" spans="1:1" s="30" customFormat="1" ht="14.25" customHeight="1" x14ac:dyDescent="0.35"/>
    <row r="1014312" spans="1:1" ht="14.25" customHeight="1" x14ac:dyDescent="0.45">
      <c r="A1014312" s="31"/>
    </row>
    <row r="1014318" spans="1:1" s="30" customFormat="1" ht="14.25" customHeight="1" x14ac:dyDescent="0.35"/>
    <row r="1014334" spans="1:1" ht="14.25" customHeight="1" x14ac:dyDescent="0.45">
      <c r="A1014334" s="31"/>
    </row>
    <row r="1014340" s="30" customFormat="1" ht="14.25" customHeight="1" x14ac:dyDescent="0.35"/>
    <row r="1014356" spans="1:1" ht="14.25" customHeight="1" x14ac:dyDescent="0.45">
      <c r="A1014356" s="31"/>
    </row>
    <row r="1014362" spans="1:1" s="30" customFormat="1" ht="14.25" customHeight="1" x14ac:dyDescent="0.35"/>
    <row r="1014378" spans="1:1" ht="14.25" customHeight="1" x14ac:dyDescent="0.45">
      <c r="A1014378" s="31"/>
    </row>
    <row r="1014384" spans="1:1" s="30" customFormat="1" ht="14.25" customHeight="1" x14ac:dyDescent="0.35"/>
    <row r="1014400" spans="1:1" ht="14.25" customHeight="1" x14ac:dyDescent="0.45">
      <c r="A1014400" s="31"/>
    </row>
    <row r="1014406" s="30" customFormat="1" ht="14.25" customHeight="1" x14ac:dyDescent="0.35"/>
    <row r="1014422" spans="1:1" ht="14.25" customHeight="1" x14ac:dyDescent="0.45">
      <c r="A1014422" s="31"/>
    </row>
    <row r="1014428" spans="1:1" s="30" customFormat="1" ht="14.25" customHeight="1" x14ac:dyDescent="0.35"/>
    <row r="1014444" spans="1:1" ht="14.25" customHeight="1" x14ac:dyDescent="0.45">
      <c r="A1014444" s="31"/>
    </row>
    <row r="1014450" s="30" customFormat="1" ht="14.25" customHeight="1" x14ac:dyDescent="0.35"/>
    <row r="1014466" spans="1:1" ht="14.25" customHeight="1" x14ac:dyDescent="0.45">
      <c r="A1014466" s="31"/>
    </row>
    <row r="1014472" spans="1:1" s="30" customFormat="1" ht="14.25" customHeight="1" x14ac:dyDescent="0.35"/>
    <row r="1014488" spans="1:1" ht="14.25" customHeight="1" x14ac:dyDescent="0.45">
      <c r="A1014488" s="31"/>
    </row>
    <row r="1014494" spans="1:1" s="30" customFormat="1" ht="14.25" customHeight="1" x14ac:dyDescent="0.35"/>
    <row r="1014510" spans="1:1" ht="14.25" customHeight="1" x14ac:dyDescent="0.45">
      <c r="A1014510" s="31"/>
    </row>
    <row r="1014516" s="30" customFormat="1" ht="14.25" customHeight="1" x14ac:dyDescent="0.35"/>
    <row r="1014532" spans="1:1" ht="14.25" customHeight="1" x14ac:dyDescent="0.45">
      <c r="A1014532" s="31"/>
    </row>
    <row r="1014538" spans="1:1" s="30" customFormat="1" ht="14.25" customHeight="1" x14ac:dyDescent="0.35"/>
    <row r="1014554" spans="1:1" ht="14.25" customHeight="1" x14ac:dyDescent="0.45">
      <c r="A1014554" s="31"/>
    </row>
    <row r="1014560" spans="1:1" s="30" customFormat="1" ht="14.25" customHeight="1" x14ac:dyDescent="0.35"/>
    <row r="1014576" spans="1:1" ht="14.25" customHeight="1" x14ac:dyDescent="0.45">
      <c r="A1014576" s="31"/>
    </row>
    <row r="1014582" s="30" customFormat="1" ht="14.25" customHeight="1" x14ac:dyDescent="0.35"/>
    <row r="1014598" spans="1:1" ht="14.25" customHeight="1" x14ac:dyDescent="0.45">
      <c r="A1014598" s="31"/>
    </row>
    <row r="1014604" spans="1:1" s="30" customFormat="1" ht="14.25" customHeight="1" x14ac:dyDescent="0.35"/>
    <row r="1014620" spans="1:1" ht="14.25" customHeight="1" x14ac:dyDescent="0.45">
      <c r="A1014620" s="31"/>
    </row>
    <row r="1014626" s="30" customFormat="1" ht="14.25" customHeight="1" x14ac:dyDescent="0.35"/>
    <row r="1014642" spans="1:1" ht="14.25" customHeight="1" x14ac:dyDescent="0.45">
      <c r="A1014642" s="31"/>
    </row>
    <row r="1014648" spans="1:1" s="30" customFormat="1" ht="14.25" customHeight="1" x14ac:dyDescent="0.35"/>
    <row r="1014664" spans="1:1" ht="14.25" customHeight="1" x14ac:dyDescent="0.45">
      <c r="A1014664" s="31"/>
    </row>
    <row r="1014670" spans="1:1" s="30" customFormat="1" ht="14.25" customHeight="1" x14ac:dyDescent="0.35"/>
    <row r="1014686" spans="1:1" ht="14.25" customHeight="1" x14ac:dyDescent="0.45">
      <c r="A1014686" s="31"/>
    </row>
    <row r="1014692" s="30" customFormat="1" ht="14.25" customHeight="1" x14ac:dyDescent="0.35"/>
    <row r="1014708" spans="1:1" ht="14.25" customHeight="1" x14ac:dyDescent="0.45">
      <c r="A1014708" s="31"/>
    </row>
    <row r="1014714" spans="1:1" s="30" customFormat="1" ht="14.25" customHeight="1" x14ac:dyDescent="0.35"/>
    <row r="1014730" spans="1:1" ht="14.25" customHeight="1" x14ac:dyDescent="0.45">
      <c r="A1014730" s="31"/>
    </row>
    <row r="1014736" spans="1:1" s="30" customFormat="1" ht="14.25" customHeight="1" x14ac:dyDescent="0.35"/>
    <row r="1014752" spans="1:1" ht="14.25" customHeight="1" x14ac:dyDescent="0.45">
      <c r="A1014752" s="31"/>
    </row>
    <row r="1014758" s="30" customFormat="1" ht="14.25" customHeight="1" x14ac:dyDescent="0.35"/>
    <row r="1014774" spans="1:1" ht="14.25" customHeight="1" x14ac:dyDescent="0.45">
      <c r="A1014774" s="31"/>
    </row>
    <row r="1014780" spans="1:1" s="30" customFormat="1" ht="14.25" customHeight="1" x14ac:dyDescent="0.35"/>
    <row r="1014796" spans="1:1" ht="14.25" customHeight="1" x14ac:dyDescent="0.45">
      <c r="A1014796" s="31"/>
    </row>
    <row r="1014802" s="30" customFormat="1" ht="14.25" customHeight="1" x14ac:dyDescent="0.35"/>
    <row r="1014818" spans="1:1" ht="14.25" customHeight="1" x14ac:dyDescent="0.45">
      <c r="A1014818" s="31"/>
    </row>
    <row r="1014824" spans="1:1" s="30" customFormat="1" ht="14.25" customHeight="1" x14ac:dyDescent="0.35"/>
    <row r="1014840" spans="1:1" ht="14.25" customHeight="1" x14ac:dyDescent="0.45">
      <c r="A1014840" s="31"/>
    </row>
    <row r="1014846" spans="1:1" s="30" customFormat="1" ht="14.25" customHeight="1" x14ac:dyDescent="0.35"/>
    <row r="1014862" spans="1:1" ht="14.25" customHeight="1" x14ac:dyDescent="0.45">
      <c r="A1014862" s="31"/>
    </row>
    <row r="1014868" s="30" customFormat="1" ht="14.25" customHeight="1" x14ac:dyDescent="0.35"/>
    <row r="1014884" spans="1:1" ht="14.25" customHeight="1" x14ac:dyDescent="0.45">
      <c r="A1014884" s="31"/>
    </row>
    <row r="1014890" spans="1:1" s="30" customFormat="1" ht="14.25" customHeight="1" x14ac:dyDescent="0.35"/>
    <row r="1014906" spans="1:1" ht="14.25" customHeight="1" x14ac:dyDescent="0.45">
      <c r="A1014906" s="31"/>
    </row>
    <row r="1014912" spans="1:1" s="30" customFormat="1" ht="14.25" customHeight="1" x14ac:dyDescent="0.35"/>
    <row r="1014928" spans="1:1" ht="14.25" customHeight="1" x14ac:dyDescent="0.45">
      <c r="A1014928" s="31"/>
    </row>
    <row r="1014934" s="30" customFormat="1" ht="14.25" customHeight="1" x14ac:dyDescent="0.35"/>
    <row r="1014950" spans="1:1" ht="14.25" customHeight="1" x14ac:dyDescent="0.45">
      <c r="A1014950" s="31"/>
    </row>
    <row r="1014956" spans="1:1" s="30" customFormat="1" ht="14.25" customHeight="1" x14ac:dyDescent="0.35"/>
    <row r="1014972" spans="1:1" ht="14.25" customHeight="1" x14ac:dyDescent="0.45">
      <c r="A1014972" s="31"/>
    </row>
    <row r="1014978" s="30" customFormat="1" ht="14.25" customHeight="1" x14ac:dyDescent="0.35"/>
    <row r="1014994" spans="1:1" ht="14.25" customHeight="1" x14ac:dyDescent="0.45">
      <c r="A1014994" s="31"/>
    </row>
    <row r="1015000" spans="1:1" s="30" customFormat="1" ht="14.25" customHeight="1" x14ac:dyDescent="0.35"/>
    <row r="1015016" spans="1:1" ht="14.25" customHeight="1" x14ac:dyDescent="0.45">
      <c r="A1015016" s="31"/>
    </row>
    <row r="1015022" spans="1:1" s="30" customFormat="1" ht="14.25" customHeight="1" x14ac:dyDescent="0.35"/>
    <row r="1015038" spans="1:1" ht="14.25" customHeight="1" x14ac:dyDescent="0.45">
      <c r="A1015038" s="31"/>
    </row>
    <row r="1015044" s="30" customFormat="1" ht="14.25" customHeight="1" x14ac:dyDescent="0.35"/>
    <row r="1015060" spans="1:1" ht="14.25" customHeight="1" x14ac:dyDescent="0.45">
      <c r="A1015060" s="31"/>
    </row>
    <row r="1015066" spans="1:1" s="30" customFormat="1" ht="14.25" customHeight="1" x14ac:dyDescent="0.35"/>
    <row r="1015082" spans="1:1" ht="14.25" customHeight="1" x14ac:dyDescent="0.45">
      <c r="A1015082" s="31"/>
    </row>
    <row r="1015088" spans="1:1" s="30" customFormat="1" ht="14.25" customHeight="1" x14ac:dyDescent="0.35"/>
    <row r="1015104" spans="1:1" ht="14.25" customHeight="1" x14ac:dyDescent="0.45">
      <c r="A1015104" s="31"/>
    </row>
    <row r="1015110" s="30" customFormat="1" ht="14.25" customHeight="1" x14ac:dyDescent="0.35"/>
    <row r="1015126" spans="1:1" ht="14.25" customHeight="1" x14ac:dyDescent="0.45">
      <c r="A1015126" s="31"/>
    </row>
    <row r="1015132" spans="1:1" s="30" customFormat="1" ht="14.25" customHeight="1" x14ac:dyDescent="0.35"/>
    <row r="1015148" spans="1:1" ht="14.25" customHeight="1" x14ac:dyDescent="0.45">
      <c r="A1015148" s="31"/>
    </row>
    <row r="1015154" s="30" customFormat="1" ht="14.25" customHeight="1" x14ac:dyDescent="0.35"/>
    <row r="1015170" spans="1:1" ht="14.25" customHeight="1" x14ac:dyDescent="0.45">
      <c r="A1015170" s="31"/>
    </row>
    <row r="1015176" spans="1:1" s="30" customFormat="1" ht="14.25" customHeight="1" x14ac:dyDescent="0.35"/>
    <row r="1015192" spans="1:1" ht="14.25" customHeight="1" x14ac:dyDescent="0.45">
      <c r="A1015192" s="31"/>
    </row>
    <row r="1015198" spans="1:1" s="30" customFormat="1" ht="14.25" customHeight="1" x14ac:dyDescent="0.35"/>
    <row r="1015214" spans="1:1" ht="14.25" customHeight="1" x14ac:dyDescent="0.45">
      <c r="A1015214" s="31"/>
    </row>
    <row r="1015220" s="30" customFormat="1" ht="14.25" customHeight="1" x14ac:dyDescent="0.35"/>
    <row r="1015236" spans="1:1" ht="14.25" customHeight="1" x14ac:dyDescent="0.45">
      <c r="A1015236" s="31"/>
    </row>
    <row r="1015242" spans="1:1" s="30" customFormat="1" ht="14.25" customHeight="1" x14ac:dyDescent="0.35"/>
    <row r="1015258" spans="1:1" ht="14.25" customHeight="1" x14ac:dyDescent="0.45">
      <c r="A1015258" s="31"/>
    </row>
    <row r="1015264" spans="1:1" s="30" customFormat="1" ht="14.25" customHeight="1" x14ac:dyDescent="0.35"/>
    <row r="1015280" spans="1:1" ht="14.25" customHeight="1" x14ac:dyDescent="0.45">
      <c r="A1015280" s="31"/>
    </row>
    <row r="1015286" s="30" customFormat="1" ht="14.25" customHeight="1" x14ac:dyDescent="0.35"/>
    <row r="1015302" spans="1:1" ht="14.25" customHeight="1" x14ac:dyDescent="0.45">
      <c r="A1015302" s="31"/>
    </row>
    <row r="1015308" spans="1:1" s="30" customFormat="1" ht="14.25" customHeight="1" x14ac:dyDescent="0.35"/>
    <row r="1015324" spans="1:1" ht="14.25" customHeight="1" x14ac:dyDescent="0.45">
      <c r="A1015324" s="31"/>
    </row>
    <row r="1015330" s="30" customFormat="1" ht="14.25" customHeight="1" x14ac:dyDescent="0.35"/>
    <row r="1015346" spans="1:1" ht="14.25" customHeight="1" x14ac:dyDescent="0.45">
      <c r="A1015346" s="31"/>
    </row>
    <row r="1015352" spans="1:1" s="30" customFormat="1" ht="14.25" customHeight="1" x14ac:dyDescent="0.35"/>
    <row r="1015368" spans="1:1" ht="14.25" customHeight="1" x14ac:dyDescent="0.45">
      <c r="A1015368" s="31"/>
    </row>
    <row r="1015374" spans="1:1" s="30" customFormat="1" ht="14.25" customHeight="1" x14ac:dyDescent="0.35"/>
    <row r="1015390" spans="1:1" ht="14.25" customHeight="1" x14ac:dyDescent="0.45">
      <c r="A1015390" s="31"/>
    </row>
    <row r="1015396" s="30" customFormat="1" ht="14.25" customHeight="1" x14ac:dyDescent="0.35"/>
    <row r="1015412" spans="1:1" ht="14.25" customHeight="1" x14ac:dyDescent="0.45">
      <c r="A1015412" s="31"/>
    </row>
    <row r="1015418" spans="1:1" s="30" customFormat="1" ht="14.25" customHeight="1" x14ac:dyDescent="0.35"/>
    <row r="1015434" spans="1:1" ht="14.25" customHeight="1" x14ac:dyDescent="0.45">
      <c r="A1015434" s="31"/>
    </row>
    <row r="1015440" spans="1:1" s="30" customFormat="1" ht="14.25" customHeight="1" x14ac:dyDescent="0.35"/>
    <row r="1015456" spans="1:1" ht="14.25" customHeight="1" x14ac:dyDescent="0.45">
      <c r="A1015456" s="31"/>
    </row>
    <row r="1015462" s="30" customFormat="1" ht="14.25" customHeight="1" x14ac:dyDescent="0.35"/>
    <row r="1015478" spans="1:1" ht="14.25" customHeight="1" x14ac:dyDescent="0.45">
      <c r="A1015478" s="31"/>
    </row>
    <row r="1015484" spans="1:1" s="30" customFormat="1" ht="14.25" customHeight="1" x14ac:dyDescent="0.35"/>
    <row r="1015500" spans="1:1" ht="14.25" customHeight="1" x14ac:dyDescent="0.45">
      <c r="A1015500" s="31"/>
    </row>
    <row r="1015506" s="30" customFormat="1" ht="14.25" customHeight="1" x14ac:dyDescent="0.35"/>
    <row r="1015522" spans="1:1" ht="14.25" customHeight="1" x14ac:dyDescent="0.45">
      <c r="A1015522" s="31"/>
    </row>
    <row r="1015528" spans="1:1" s="30" customFormat="1" ht="14.25" customHeight="1" x14ac:dyDescent="0.35"/>
    <row r="1015544" spans="1:1" ht="14.25" customHeight="1" x14ac:dyDescent="0.45">
      <c r="A1015544" s="31"/>
    </row>
    <row r="1015550" spans="1:1" s="30" customFormat="1" ht="14.25" customHeight="1" x14ac:dyDescent="0.35"/>
    <row r="1015566" spans="1:1" ht="14.25" customHeight="1" x14ac:dyDescent="0.45">
      <c r="A1015566" s="31"/>
    </row>
    <row r="1015572" s="30" customFormat="1" ht="14.25" customHeight="1" x14ac:dyDescent="0.35"/>
    <row r="1015588" spans="1:1" ht="14.25" customHeight="1" x14ac:dyDescent="0.45">
      <c r="A1015588" s="31"/>
    </row>
    <row r="1015594" spans="1:1" s="30" customFormat="1" ht="14.25" customHeight="1" x14ac:dyDescent="0.35"/>
    <row r="1015610" spans="1:1" ht="14.25" customHeight="1" x14ac:dyDescent="0.45">
      <c r="A1015610" s="31"/>
    </row>
    <row r="1015616" spans="1:1" s="30" customFormat="1" ht="14.25" customHeight="1" x14ac:dyDescent="0.35"/>
    <row r="1015632" spans="1:1" ht="14.25" customHeight="1" x14ac:dyDescent="0.45">
      <c r="A1015632" s="31"/>
    </row>
    <row r="1015638" s="30" customFormat="1" ht="14.25" customHeight="1" x14ac:dyDescent="0.35"/>
    <row r="1015654" spans="1:1" ht="14.25" customHeight="1" x14ac:dyDescent="0.45">
      <c r="A1015654" s="31"/>
    </row>
    <row r="1015660" spans="1:1" s="30" customFormat="1" ht="14.25" customHeight="1" x14ac:dyDescent="0.35"/>
    <row r="1015676" spans="1:1" ht="14.25" customHeight="1" x14ac:dyDescent="0.45">
      <c r="A1015676" s="31"/>
    </row>
    <row r="1015682" s="30" customFormat="1" ht="14.25" customHeight="1" x14ac:dyDescent="0.35"/>
    <row r="1015698" spans="1:1" ht="14.25" customHeight="1" x14ac:dyDescent="0.45">
      <c r="A1015698" s="31"/>
    </row>
    <row r="1015704" spans="1:1" s="30" customFormat="1" ht="14.25" customHeight="1" x14ac:dyDescent="0.35"/>
    <row r="1015720" spans="1:1" ht="14.25" customHeight="1" x14ac:dyDescent="0.45">
      <c r="A1015720" s="31"/>
    </row>
    <row r="1015726" spans="1:1" s="30" customFormat="1" ht="14.25" customHeight="1" x14ac:dyDescent="0.35"/>
    <row r="1015742" spans="1:1" ht="14.25" customHeight="1" x14ac:dyDescent="0.45">
      <c r="A1015742" s="31"/>
    </row>
    <row r="1015748" s="30" customFormat="1" ht="14.25" customHeight="1" x14ac:dyDescent="0.35"/>
    <row r="1015764" spans="1:1" ht="14.25" customHeight="1" x14ac:dyDescent="0.45">
      <c r="A1015764" s="31"/>
    </row>
    <row r="1015770" spans="1:1" s="30" customFormat="1" ht="14.25" customHeight="1" x14ac:dyDescent="0.35"/>
    <row r="1015786" spans="1:1" ht="14.25" customHeight="1" x14ac:dyDescent="0.45">
      <c r="A1015786" s="31"/>
    </row>
    <row r="1015792" spans="1:1" s="30" customFormat="1" ht="14.25" customHeight="1" x14ac:dyDescent="0.35"/>
    <row r="1015808" spans="1:1" ht="14.25" customHeight="1" x14ac:dyDescent="0.45">
      <c r="A1015808" s="31"/>
    </row>
    <row r="1015814" s="30" customFormat="1" ht="14.25" customHeight="1" x14ac:dyDescent="0.35"/>
    <row r="1015830" spans="1:1" ht="14.25" customHeight="1" x14ac:dyDescent="0.45">
      <c r="A1015830" s="31"/>
    </row>
    <row r="1015836" spans="1:1" s="30" customFormat="1" ht="14.25" customHeight="1" x14ac:dyDescent="0.35"/>
    <row r="1015852" spans="1:1" ht="14.25" customHeight="1" x14ac:dyDescent="0.45">
      <c r="A1015852" s="31"/>
    </row>
    <row r="1015858" s="30" customFormat="1" ht="14.25" customHeight="1" x14ac:dyDescent="0.35"/>
    <row r="1015874" spans="1:1" ht="14.25" customHeight="1" x14ac:dyDescent="0.45">
      <c r="A1015874" s="31"/>
    </row>
    <row r="1015880" spans="1:1" s="30" customFormat="1" ht="14.25" customHeight="1" x14ac:dyDescent="0.35"/>
    <row r="1015896" spans="1:1" ht="14.25" customHeight="1" x14ac:dyDescent="0.45">
      <c r="A1015896" s="31"/>
    </row>
    <row r="1015902" spans="1:1" s="30" customFormat="1" ht="14.25" customHeight="1" x14ac:dyDescent="0.35"/>
    <row r="1015918" spans="1:1" ht="14.25" customHeight="1" x14ac:dyDescent="0.45">
      <c r="A1015918" s="31"/>
    </row>
    <row r="1015924" s="30" customFormat="1" ht="14.25" customHeight="1" x14ac:dyDescent="0.35"/>
    <row r="1015940" spans="1:1" ht="14.25" customHeight="1" x14ac:dyDescent="0.45">
      <c r="A1015940" s="31"/>
    </row>
    <row r="1015946" spans="1:1" s="30" customFormat="1" ht="14.25" customHeight="1" x14ac:dyDescent="0.35"/>
    <row r="1015962" spans="1:1" ht="14.25" customHeight="1" x14ac:dyDescent="0.45">
      <c r="A1015962" s="31"/>
    </row>
    <row r="1015968" spans="1:1" s="30" customFormat="1" ht="14.25" customHeight="1" x14ac:dyDescent="0.35"/>
    <row r="1015984" spans="1:1" ht="14.25" customHeight="1" x14ac:dyDescent="0.45">
      <c r="A1015984" s="31"/>
    </row>
    <row r="1015990" s="30" customFormat="1" ht="14.25" customHeight="1" x14ac:dyDescent="0.35"/>
    <row r="1016006" spans="1:1" ht="14.25" customHeight="1" x14ac:dyDescent="0.45">
      <c r="A1016006" s="31"/>
    </row>
    <row r="1016012" spans="1:1" s="30" customFormat="1" ht="14.25" customHeight="1" x14ac:dyDescent="0.35"/>
    <row r="1016028" spans="1:1" ht="14.25" customHeight="1" x14ac:dyDescent="0.45">
      <c r="A1016028" s="31"/>
    </row>
    <row r="1016034" s="30" customFormat="1" ht="14.25" customHeight="1" x14ac:dyDescent="0.35"/>
    <row r="1016050" spans="1:1" ht="14.25" customHeight="1" x14ac:dyDescent="0.45">
      <c r="A1016050" s="31"/>
    </row>
    <row r="1016056" spans="1:1" s="30" customFormat="1" ht="14.25" customHeight="1" x14ac:dyDescent="0.35"/>
    <row r="1016072" spans="1:1" ht="14.25" customHeight="1" x14ac:dyDescent="0.45">
      <c r="A1016072" s="31"/>
    </row>
    <row r="1016078" spans="1:1" s="30" customFormat="1" ht="14.25" customHeight="1" x14ac:dyDescent="0.35"/>
    <row r="1016094" spans="1:1" ht="14.25" customHeight="1" x14ac:dyDescent="0.45">
      <c r="A1016094" s="31"/>
    </row>
    <row r="1016100" s="30" customFormat="1" ht="14.25" customHeight="1" x14ac:dyDescent="0.35"/>
    <row r="1016116" spans="1:1" ht="14.25" customHeight="1" x14ac:dyDescent="0.45">
      <c r="A1016116" s="31"/>
    </row>
    <row r="1016122" spans="1:1" s="30" customFormat="1" ht="14.25" customHeight="1" x14ac:dyDescent="0.35"/>
    <row r="1016138" spans="1:1" ht="14.25" customHeight="1" x14ac:dyDescent="0.45">
      <c r="A1016138" s="31"/>
    </row>
    <row r="1016144" spans="1:1" s="30" customFormat="1" ht="14.25" customHeight="1" x14ac:dyDescent="0.35"/>
    <row r="1016160" spans="1:1" ht="14.25" customHeight="1" x14ac:dyDescent="0.45">
      <c r="A1016160" s="31"/>
    </row>
    <row r="1016166" s="30" customFormat="1" ht="14.25" customHeight="1" x14ac:dyDescent="0.35"/>
    <row r="1016182" spans="1:1" ht="14.25" customHeight="1" x14ac:dyDescent="0.45">
      <c r="A1016182" s="31"/>
    </row>
    <row r="1016188" spans="1:1" s="30" customFormat="1" ht="14.25" customHeight="1" x14ac:dyDescent="0.35"/>
    <row r="1016204" spans="1:1" ht="14.25" customHeight="1" x14ac:dyDescent="0.45">
      <c r="A1016204" s="31"/>
    </row>
    <row r="1016210" s="30" customFormat="1" ht="14.25" customHeight="1" x14ac:dyDescent="0.35"/>
    <row r="1016226" spans="1:1" ht="14.25" customHeight="1" x14ac:dyDescent="0.45">
      <c r="A1016226" s="31"/>
    </row>
    <row r="1016232" spans="1:1" s="30" customFormat="1" ht="14.25" customHeight="1" x14ac:dyDescent="0.35"/>
    <row r="1016248" spans="1:1" ht="14.25" customHeight="1" x14ac:dyDescent="0.45">
      <c r="A1016248" s="31"/>
    </row>
    <row r="1016254" spans="1:1" s="30" customFormat="1" ht="14.25" customHeight="1" x14ac:dyDescent="0.35"/>
    <row r="1016270" spans="1:1" ht="14.25" customHeight="1" x14ac:dyDescent="0.45">
      <c r="A1016270" s="31"/>
    </row>
    <row r="1016276" s="30" customFormat="1" ht="14.25" customHeight="1" x14ac:dyDescent="0.35"/>
    <row r="1016292" spans="1:1" ht="14.25" customHeight="1" x14ac:dyDescent="0.45">
      <c r="A1016292" s="31"/>
    </row>
    <row r="1016298" spans="1:1" s="30" customFormat="1" ht="14.25" customHeight="1" x14ac:dyDescent="0.35"/>
    <row r="1016314" spans="1:1" ht="14.25" customHeight="1" x14ac:dyDescent="0.45">
      <c r="A1016314" s="31"/>
    </row>
    <row r="1016320" spans="1:1" s="30" customFormat="1" ht="14.25" customHeight="1" x14ac:dyDescent="0.35"/>
    <row r="1016336" spans="1:1" ht="14.25" customHeight="1" x14ac:dyDescent="0.45">
      <c r="A1016336" s="31"/>
    </row>
    <row r="1016342" s="30" customFormat="1" ht="14.25" customHeight="1" x14ac:dyDescent="0.35"/>
    <row r="1016358" spans="1:1" ht="14.25" customHeight="1" x14ac:dyDescent="0.45">
      <c r="A1016358" s="31"/>
    </row>
    <row r="1016364" spans="1:1" s="30" customFormat="1" ht="14.25" customHeight="1" x14ac:dyDescent="0.35"/>
    <row r="1016380" spans="1:1" ht="14.25" customHeight="1" x14ac:dyDescent="0.45">
      <c r="A1016380" s="31"/>
    </row>
    <row r="1016386" s="30" customFormat="1" ht="14.25" customHeight="1" x14ac:dyDescent="0.35"/>
    <row r="1016402" spans="1:1" ht="14.25" customHeight="1" x14ac:dyDescent="0.45">
      <c r="A1016402" s="31"/>
    </row>
    <row r="1016408" spans="1:1" s="30" customFormat="1" ht="14.25" customHeight="1" x14ac:dyDescent="0.35"/>
    <row r="1016424" spans="1:1" ht="14.25" customHeight="1" x14ac:dyDescent="0.45">
      <c r="A1016424" s="31"/>
    </row>
    <row r="1016430" spans="1:1" s="30" customFormat="1" ht="14.25" customHeight="1" x14ac:dyDescent="0.35"/>
    <row r="1016446" spans="1:1" ht="14.25" customHeight="1" x14ac:dyDescent="0.45">
      <c r="A1016446" s="31"/>
    </row>
    <row r="1016452" s="30" customFormat="1" ht="14.25" customHeight="1" x14ac:dyDescent="0.35"/>
    <row r="1016468" spans="1:1" ht="14.25" customHeight="1" x14ac:dyDescent="0.45">
      <c r="A1016468" s="31"/>
    </row>
    <row r="1016474" spans="1:1" s="30" customFormat="1" ht="14.25" customHeight="1" x14ac:dyDescent="0.35"/>
    <row r="1016490" spans="1:1" ht="14.25" customHeight="1" x14ac:dyDescent="0.45">
      <c r="A1016490" s="31"/>
    </row>
    <row r="1016496" spans="1:1" s="30" customFormat="1" ht="14.25" customHeight="1" x14ac:dyDescent="0.35"/>
    <row r="1016512" spans="1:1" ht="14.25" customHeight="1" x14ac:dyDescent="0.45">
      <c r="A1016512" s="31"/>
    </row>
    <row r="1016518" s="30" customFormat="1" ht="14.25" customHeight="1" x14ac:dyDescent="0.35"/>
    <row r="1016534" spans="1:1" ht="14.25" customHeight="1" x14ac:dyDescent="0.45">
      <c r="A1016534" s="31"/>
    </row>
    <row r="1016540" spans="1:1" s="30" customFormat="1" ht="14.25" customHeight="1" x14ac:dyDescent="0.35"/>
    <row r="1016556" spans="1:1" ht="14.25" customHeight="1" x14ac:dyDescent="0.45">
      <c r="A1016556" s="31"/>
    </row>
    <row r="1016562" s="30" customFormat="1" ht="14.25" customHeight="1" x14ac:dyDescent="0.35"/>
    <row r="1016578" spans="1:1" ht="14.25" customHeight="1" x14ac:dyDescent="0.45">
      <c r="A1016578" s="31"/>
    </row>
    <row r="1016584" spans="1:1" s="30" customFormat="1" ht="14.25" customHeight="1" x14ac:dyDescent="0.35"/>
    <row r="1016600" spans="1:1" ht="14.25" customHeight="1" x14ac:dyDescent="0.45">
      <c r="A1016600" s="31"/>
    </row>
    <row r="1016606" spans="1:1" s="30" customFormat="1" ht="14.25" customHeight="1" x14ac:dyDescent="0.35"/>
    <row r="1016622" spans="1:1" ht="14.25" customHeight="1" x14ac:dyDescent="0.45">
      <c r="A1016622" s="31"/>
    </row>
    <row r="1016628" s="30" customFormat="1" ht="14.25" customHeight="1" x14ac:dyDescent="0.35"/>
    <row r="1016644" spans="1:1" ht="14.25" customHeight="1" x14ac:dyDescent="0.45">
      <c r="A1016644" s="31"/>
    </row>
    <row r="1016650" spans="1:1" s="30" customFormat="1" ht="14.25" customHeight="1" x14ac:dyDescent="0.35"/>
    <row r="1016666" spans="1:1" ht="14.25" customHeight="1" x14ac:dyDescent="0.45">
      <c r="A1016666" s="31"/>
    </row>
    <row r="1016672" spans="1:1" s="30" customFormat="1" ht="14.25" customHeight="1" x14ac:dyDescent="0.35"/>
    <row r="1016688" spans="1:1" ht="14.25" customHeight="1" x14ac:dyDescent="0.45">
      <c r="A1016688" s="31"/>
    </row>
    <row r="1016694" s="30" customFormat="1" ht="14.25" customHeight="1" x14ac:dyDescent="0.35"/>
    <row r="1016710" spans="1:1" ht="14.25" customHeight="1" x14ac:dyDescent="0.45">
      <c r="A1016710" s="31"/>
    </row>
    <row r="1016716" spans="1:1" s="30" customFormat="1" ht="14.25" customHeight="1" x14ac:dyDescent="0.35"/>
    <row r="1016732" spans="1:1" ht="14.25" customHeight="1" x14ac:dyDescent="0.45">
      <c r="A1016732" s="31"/>
    </row>
    <row r="1016738" s="30" customFormat="1" ht="14.25" customHeight="1" x14ac:dyDescent="0.35"/>
    <row r="1016754" spans="1:1" ht="14.25" customHeight="1" x14ac:dyDescent="0.45">
      <c r="A1016754" s="31"/>
    </row>
    <row r="1016760" spans="1:1" s="30" customFormat="1" ht="14.25" customHeight="1" x14ac:dyDescent="0.35"/>
    <row r="1016776" spans="1:1" ht="14.25" customHeight="1" x14ac:dyDescent="0.45">
      <c r="A1016776" s="31"/>
    </row>
    <row r="1016782" spans="1:1" s="30" customFormat="1" ht="14.25" customHeight="1" x14ac:dyDescent="0.35"/>
    <row r="1016798" spans="1:1" ht="14.25" customHeight="1" x14ac:dyDescent="0.45">
      <c r="A1016798" s="31"/>
    </row>
    <row r="1016804" s="30" customFormat="1" ht="14.25" customHeight="1" x14ac:dyDescent="0.35"/>
    <row r="1016820" spans="1:1" ht="14.25" customHeight="1" x14ac:dyDescent="0.45">
      <c r="A1016820" s="31"/>
    </row>
    <row r="1016826" spans="1:1" s="30" customFormat="1" ht="14.25" customHeight="1" x14ac:dyDescent="0.35"/>
    <row r="1016842" spans="1:1" ht="14.25" customHeight="1" x14ac:dyDescent="0.45">
      <c r="A1016842" s="31"/>
    </row>
    <row r="1016848" spans="1:1" s="30" customFormat="1" ht="14.25" customHeight="1" x14ac:dyDescent="0.35"/>
    <row r="1016864" spans="1:1" ht="14.25" customHeight="1" x14ac:dyDescent="0.45">
      <c r="A1016864" s="31"/>
    </row>
    <row r="1016870" s="30" customFormat="1" ht="14.25" customHeight="1" x14ac:dyDescent="0.35"/>
    <row r="1016886" spans="1:1" ht="14.25" customHeight="1" x14ac:dyDescent="0.45">
      <c r="A1016886" s="31"/>
    </row>
    <row r="1016892" spans="1:1" s="30" customFormat="1" ht="14.25" customHeight="1" x14ac:dyDescent="0.35"/>
    <row r="1016908" spans="1:1" ht="14.25" customHeight="1" x14ac:dyDescent="0.45">
      <c r="A1016908" s="31"/>
    </row>
    <row r="1016914" s="30" customFormat="1" ht="14.25" customHeight="1" x14ac:dyDescent="0.35"/>
    <row r="1016930" spans="1:1" ht="14.25" customHeight="1" x14ac:dyDescent="0.45">
      <c r="A1016930" s="31"/>
    </row>
    <row r="1016936" spans="1:1" s="30" customFormat="1" ht="14.25" customHeight="1" x14ac:dyDescent="0.35"/>
    <row r="1016952" spans="1:1" ht="14.25" customHeight="1" x14ac:dyDescent="0.45">
      <c r="A1016952" s="31"/>
    </row>
    <row r="1016958" spans="1:1" s="30" customFormat="1" ht="14.25" customHeight="1" x14ac:dyDescent="0.35"/>
    <row r="1016974" spans="1:1" ht="14.25" customHeight="1" x14ac:dyDescent="0.45">
      <c r="A1016974" s="31"/>
    </row>
    <row r="1016980" s="30" customFormat="1" ht="14.25" customHeight="1" x14ac:dyDescent="0.35"/>
    <row r="1016996" spans="1:1" ht="14.25" customHeight="1" x14ac:dyDescent="0.45">
      <c r="A1016996" s="31"/>
    </row>
    <row r="1017002" spans="1:1" s="30" customFormat="1" ht="14.25" customHeight="1" x14ac:dyDescent="0.35"/>
    <row r="1017018" spans="1:1" ht="14.25" customHeight="1" x14ac:dyDescent="0.45">
      <c r="A1017018" s="31"/>
    </row>
    <row r="1017024" spans="1:1" s="30" customFormat="1" ht="14.25" customHeight="1" x14ac:dyDescent="0.35"/>
    <row r="1017040" spans="1:1" ht="14.25" customHeight="1" x14ac:dyDescent="0.45">
      <c r="A1017040" s="31"/>
    </row>
    <row r="1017046" s="30" customFormat="1" ht="14.25" customHeight="1" x14ac:dyDescent="0.35"/>
    <row r="1017062" spans="1:1" ht="14.25" customHeight="1" x14ac:dyDescent="0.45">
      <c r="A1017062" s="31"/>
    </row>
    <row r="1017068" spans="1:1" s="30" customFormat="1" ht="14.25" customHeight="1" x14ac:dyDescent="0.35"/>
    <row r="1017084" spans="1:1" ht="14.25" customHeight="1" x14ac:dyDescent="0.45">
      <c r="A1017084" s="31"/>
    </row>
    <row r="1017090" s="30" customFormat="1" ht="14.25" customHeight="1" x14ac:dyDescent="0.35"/>
    <row r="1017106" spans="1:1" ht="14.25" customHeight="1" x14ac:dyDescent="0.45">
      <c r="A1017106" s="31"/>
    </row>
    <row r="1017112" spans="1:1" s="30" customFormat="1" ht="14.25" customHeight="1" x14ac:dyDescent="0.35"/>
    <row r="1017128" spans="1:1" ht="14.25" customHeight="1" x14ac:dyDescent="0.45">
      <c r="A1017128" s="31"/>
    </row>
    <row r="1017134" spans="1:1" s="30" customFormat="1" ht="14.25" customHeight="1" x14ac:dyDescent="0.35"/>
    <row r="1017150" spans="1:1" ht="14.25" customHeight="1" x14ac:dyDescent="0.45">
      <c r="A1017150" s="31"/>
    </row>
    <row r="1017156" s="30" customFormat="1" ht="14.25" customHeight="1" x14ac:dyDescent="0.35"/>
    <row r="1017172" spans="1:1" ht="14.25" customHeight="1" x14ac:dyDescent="0.45">
      <c r="A1017172" s="31"/>
    </row>
    <row r="1017178" spans="1:1" s="30" customFormat="1" ht="14.25" customHeight="1" x14ac:dyDescent="0.35"/>
    <row r="1017194" spans="1:1" ht="14.25" customHeight="1" x14ac:dyDescent="0.45">
      <c r="A1017194" s="31"/>
    </row>
    <row r="1017200" spans="1:1" s="30" customFormat="1" ht="14.25" customHeight="1" x14ac:dyDescent="0.35"/>
    <row r="1017216" spans="1:1" ht="14.25" customHeight="1" x14ac:dyDescent="0.45">
      <c r="A1017216" s="31"/>
    </row>
    <row r="1017222" s="30" customFormat="1" ht="14.25" customHeight="1" x14ac:dyDescent="0.35"/>
    <row r="1017238" spans="1:1" ht="14.25" customHeight="1" x14ac:dyDescent="0.45">
      <c r="A1017238" s="31"/>
    </row>
    <row r="1017244" spans="1:1" s="30" customFormat="1" ht="14.25" customHeight="1" x14ac:dyDescent="0.35"/>
    <row r="1017260" spans="1:1" ht="14.25" customHeight="1" x14ac:dyDescent="0.45">
      <c r="A1017260" s="31"/>
    </row>
    <row r="1017266" s="30" customFormat="1" ht="14.25" customHeight="1" x14ac:dyDescent="0.35"/>
    <row r="1017282" spans="1:1" ht="14.25" customHeight="1" x14ac:dyDescent="0.45">
      <c r="A1017282" s="31"/>
    </row>
    <row r="1017288" spans="1:1" s="30" customFormat="1" ht="14.25" customHeight="1" x14ac:dyDescent="0.35"/>
    <row r="1017304" spans="1:1" ht="14.25" customHeight="1" x14ac:dyDescent="0.45">
      <c r="A1017304" s="31"/>
    </row>
    <row r="1017310" spans="1:1" s="30" customFormat="1" ht="14.25" customHeight="1" x14ac:dyDescent="0.35"/>
    <row r="1017326" spans="1:1" ht="14.25" customHeight="1" x14ac:dyDescent="0.45">
      <c r="A1017326" s="31"/>
    </row>
    <row r="1017332" s="30" customFormat="1" ht="14.25" customHeight="1" x14ac:dyDescent="0.35"/>
    <row r="1017348" spans="1:1" ht="14.25" customHeight="1" x14ac:dyDescent="0.45">
      <c r="A1017348" s="31"/>
    </row>
    <row r="1017354" spans="1:1" s="30" customFormat="1" ht="14.25" customHeight="1" x14ac:dyDescent="0.35"/>
    <row r="1017370" spans="1:1" ht="14.25" customHeight="1" x14ac:dyDescent="0.45">
      <c r="A1017370" s="31"/>
    </row>
    <row r="1017376" spans="1:1" s="30" customFormat="1" ht="14.25" customHeight="1" x14ac:dyDescent="0.35"/>
    <row r="1017392" spans="1:1" ht="14.25" customHeight="1" x14ac:dyDescent="0.45">
      <c r="A1017392" s="31"/>
    </row>
    <row r="1017398" s="30" customFormat="1" ht="14.25" customHeight="1" x14ac:dyDescent="0.35"/>
    <row r="1017414" spans="1:1" ht="14.25" customHeight="1" x14ac:dyDescent="0.45">
      <c r="A1017414" s="31"/>
    </row>
    <row r="1017420" spans="1:1" s="30" customFormat="1" ht="14.25" customHeight="1" x14ac:dyDescent="0.35"/>
    <row r="1017436" spans="1:1" ht="14.25" customHeight="1" x14ac:dyDescent="0.45">
      <c r="A1017436" s="31"/>
    </row>
    <row r="1017442" s="30" customFormat="1" ht="14.25" customHeight="1" x14ac:dyDescent="0.35"/>
    <row r="1017458" spans="1:1" ht="14.25" customHeight="1" x14ac:dyDescent="0.45">
      <c r="A1017458" s="31"/>
    </row>
    <row r="1017464" spans="1:1" s="30" customFormat="1" ht="14.25" customHeight="1" x14ac:dyDescent="0.35"/>
    <row r="1017480" spans="1:1" ht="14.25" customHeight="1" x14ac:dyDescent="0.45">
      <c r="A1017480" s="31"/>
    </row>
    <row r="1017486" spans="1:1" s="30" customFormat="1" ht="14.25" customHeight="1" x14ac:dyDescent="0.35"/>
    <row r="1017502" spans="1:1" ht="14.25" customHeight="1" x14ac:dyDescent="0.45">
      <c r="A1017502" s="31"/>
    </row>
    <row r="1017508" s="30" customFormat="1" ht="14.25" customHeight="1" x14ac:dyDescent="0.35"/>
    <row r="1017524" spans="1:1" ht="14.25" customHeight="1" x14ac:dyDescent="0.45">
      <c r="A1017524" s="31"/>
    </row>
    <row r="1017530" spans="1:1" s="30" customFormat="1" ht="14.25" customHeight="1" x14ac:dyDescent="0.35"/>
    <row r="1017546" spans="1:1" ht="14.25" customHeight="1" x14ac:dyDescent="0.45">
      <c r="A1017546" s="31"/>
    </row>
    <row r="1017552" spans="1:1" s="30" customFormat="1" ht="14.25" customHeight="1" x14ac:dyDescent="0.35"/>
    <row r="1017568" spans="1:1" ht="14.25" customHeight="1" x14ac:dyDescent="0.45">
      <c r="A1017568" s="31"/>
    </row>
    <row r="1017574" s="30" customFormat="1" ht="14.25" customHeight="1" x14ac:dyDescent="0.35"/>
    <row r="1017590" spans="1:1" ht="14.25" customHeight="1" x14ac:dyDescent="0.45">
      <c r="A1017590" s="31"/>
    </row>
    <row r="1017596" spans="1:1" s="30" customFormat="1" ht="14.25" customHeight="1" x14ac:dyDescent="0.35"/>
    <row r="1017612" spans="1:1" ht="14.25" customHeight="1" x14ac:dyDescent="0.45">
      <c r="A1017612" s="31"/>
    </row>
    <row r="1017618" s="30" customFormat="1" ht="14.25" customHeight="1" x14ac:dyDescent="0.35"/>
    <row r="1017634" spans="1:1" ht="14.25" customHeight="1" x14ac:dyDescent="0.45">
      <c r="A1017634" s="31"/>
    </row>
    <row r="1017640" spans="1:1" s="30" customFormat="1" ht="14.25" customHeight="1" x14ac:dyDescent="0.35"/>
    <row r="1017656" spans="1:1" ht="14.25" customHeight="1" x14ac:dyDescent="0.45">
      <c r="A1017656" s="31"/>
    </row>
    <row r="1017662" spans="1:1" s="30" customFormat="1" ht="14.25" customHeight="1" x14ac:dyDescent="0.35"/>
    <row r="1017678" spans="1:1" ht="14.25" customHeight="1" x14ac:dyDescent="0.45">
      <c r="A1017678" s="31"/>
    </row>
    <row r="1017684" s="30" customFormat="1" ht="14.25" customHeight="1" x14ac:dyDescent="0.35"/>
    <row r="1017700" spans="1:1" ht="14.25" customHeight="1" x14ac:dyDescent="0.45">
      <c r="A1017700" s="31"/>
    </row>
    <row r="1017706" spans="1:1" s="30" customFormat="1" ht="14.25" customHeight="1" x14ac:dyDescent="0.35"/>
    <row r="1017722" spans="1:1" ht="14.25" customHeight="1" x14ac:dyDescent="0.45">
      <c r="A1017722" s="31"/>
    </row>
    <row r="1017728" spans="1:1" s="30" customFormat="1" ht="14.25" customHeight="1" x14ac:dyDescent="0.35"/>
    <row r="1017744" spans="1:1" ht="14.25" customHeight="1" x14ac:dyDescent="0.45">
      <c r="A1017744" s="31"/>
    </row>
    <row r="1017750" s="30" customFormat="1" ht="14.25" customHeight="1" x14ac:dyDescent="0.35"/>
    <row r="1017766" spans="1:1" ht="14.25" customHeight="1" x14ac:dyDescent="0.45">
      <c r="A1017766" s="31"/>
    </row>
    <row r="1017772" spans="1:1" s="30" customFormat="1" ht="14.25" customHeight="1" x14ac:dyDescent="0.35"/>
    <row r="1017788" spans="1:1" ht="14.25" customHeight="1" x14ac:dyDescent="0.45">
      <c r="A1017788" s="31"/>
    </row>
    <row r="1017794" s="30" customFormat="1" ht="14.25" customHeight="1" x14ac:dyDescent="0.35"/>
    <row r="1017810" spans="1:1" ht="14.25" customHeight="1" x14ac:dyDescent="0.45">
      <c r="A1017810" s="31"/>
    </row>
    <row r="1017816" spans="1:1" s="30" customFormat="1" ht="14.25" customHeight="1" x14ac:dyDescent="0.35"/>
    <row r="1017832" spans="1:1" ht="14.25" customHeight="1" x14ac:dyDescent="0.45">
      <c r="A1017832" s="31"/>
    </row>
    <row r="1017838" spans="1:1" s="30" customFormat="1" ht="14.25" customHeight="1" x14ac:dyDescent="0.35"/>
    <row r="1017854" spans="1:1" ht="14.25" customHeight="1" x14ac:dyDescent="0.45">
      <c r="A1017854" s="31"/>
    </row>
    <row r="1017860" s="30" customFormat="1" ht="14.25" customHeight="1" x14ac:dyDescent="0.35"/>
    <row r="1017876" spans="1:1" ht="14.25" customHeight="1" x14ac:dyDescent="0.45">
      <c r="A1017876" s="31"/>
    </row>
    <row r="1017882" spans="1:1" s="30" customFormat="1" ht="14.25" customHeight="1" x14ac:dyDescent="0.35"/>
    <row r="1017898" spans="1:1" ht="14.25" customHeight="1" x14ac:dyDescent="0.45">
      <c r="A1017898" s="31"/>
    </row>
    <row r="1017904" spans="1:1" s="30" customFormat="1" ht="14.25" customHeight="1" x14ac:dyDescent="0.35"/>
    <row r="1017920" spans="1:1" ht="14.25" customHeight="1" x14ac:dyDescent="0.45">
      <c r="A1017920" s="31"/>
    </row>
    <row r="1017926" s="30" customFormat="1" ht="14.25" customHeight="1" x14ac:dyDescent="0.35"/>
    <row r="1017942" spans="1:1" ht="14.25" customHeight="1" x14ac:dyDescent="0.45">
      <c r="A1017942" s="31"/>
    </row>
    <row r="1017948" spans="1:1" s="30" customFormat="1" ht="14.25" customHeight="1" x14ac:dyDescent="0.35"/>
    <row r="1017964" spans="1:1" ht="14.25" customHeight="1" x14ac:dyDescent="0.45">
      <c r="A1017964" s="31"/>
    </row>
    <row r="1017970" s="30" customFormat="1" ht="14.25" customHeight="1" x14ac:dyDescent="0.35"/>
    <row r="1017986" spans="1:1" ht="14.25" customHeight="1" x14ac:dyDescent="0.45">
      <c r="A1017986" s="31"/>
    </row>
    <row r="1017992" spans="1:1" s="30" customFormat="1" ht="14.25" customHeight="1" x14ac:dyDescent="0.35"/>
    <row r="1018008" spans="1:1" ht="14.25" customHeight="1" x14ac:dyDescent="0.45">
      <c r="A1018008" s="31"/>
    </row>
    <row r="1018014" spans="1:1" s="30" customFormat="1" ht="14.25" customHeight="1" x14ac:dyDescent="0.35"/>
    <row r="1018030" spans="1:1" ht="14.25" customHeight="1" x14ac:dyDescent="0.45">
      <c r="A1018030" s="31"/>
    </row>
    <row r="1018036" s="30" customFormat="1" ht="14.25" customHeight="1" x14ac:dyDescent="0.35"/>
    <row r="1018052" spans="1:1" ht="14.25" customHeight="1" x14ac:dyDescent="0.45">
      <c r="A1018052" s="31"/>
    </row>
    <row r="1018058" spans="1:1" s="30" customFormat="1" ht="14.25" customHeight="1" x14ac:dyDescent="0.35"/>
    <row r="1018074" spans="1:1" ht="14.25" customHeight="1" x14ac:dyDescent="0.45">
      <c r="A1018074" s="31"/>
    </row>
    <row r="1018080" spans="1:1" s="30" customFormat="1" ht="14.25" customHeight="1" x14ac:dyDescent="0.35"/>
    <row r="1018096" spans="1:1" ht="14.25" customHeight="1" x14ac:dyDescent="0.45">
      <c r="A1018096" s="31"/>
    </row>
    <row r="1018102" s="30" customFormat="1" ht="14.25" customHeight="1" x14ac:dyDescent="0.35"/>
    <row r="1018118" spans="1:1" ht="14.25" customHeight="1" x14ac:dyDescent="0.45">
      <c r="A1018118" s="31"/>
    </row>
    <row r="1018124" spans="1:1" s="30" customFormat="1" ht="14.25" customHeight="1" x14ac:dyDescent="0.35"/>
    <row r="1018140" spans="1:1" ht="14.25" customHeight="1" x14ac:dyDescent="0.45">
      <c r="A1018140" s="31"/>
    </row>
    <row r="1018146" s="30" customFormat="1" ht="14.25" customHeight="1" x14ac:dyDescent="0.35"/>
    <row r="1018162" spans="1:1" ht="14.25" customHeight="1" x14ac:dyDescent="0.45">
      <c r="A1018162" s="31"/>
    </row>
    <row r="1018168" spans="1:1" s="30" customFormat="1" ht="14.25" customHeight="1" x14ac:dyDescent="0.35"/>
    <row r="1018184" spans="1:1" ht="14.25" customHeight="1" x14ac:dyDescent="0.45">
      <c r="A1018184" s="31"/>
    </row>
    <row r="1018190" spans="1:1" s="30" customFormat="1" ht="14.25" customHeight="1" x14ac:dyDescent="0.35"/>
    <row r="1018206" spans="1:1" ht="14.25" customHeight="1" x14ac:dyDescent="0.45">
      <c r="A1018206" s="31"/>
    </row>
    <row r="1018212" s="30" customFormat="1" ht="14.25" customHeight="1" x14ac:dyDescent="0.35"/>
    <row r="1018228" spans="1:1" ht="14.25" customHeight="1" x14ac:dyDescent="0.45">
      <c r="A1018228" s="31"/>
    </row>
    <row r="1018234" spans="1:1" s="30" customFormat="1" ht="14.25" customHeight="1" x14ac:dyDescent="0.35"/>
    <row r="1018250" spans="1:1" ht="14.25" customHeight="1" x14ac:dyDescent="0.45">
      <c r="A1018250" s="31"/>
    </row>
    <row r="1018256" spans="1:1" s="30" customFormat="1" ht="14.25" customHeight="1" x14ac:dyDescent="0.35"/>
    <row r="1018272" spans="1:1" ht="14.25" customHeight="1" x14ac:dyDescent="0.45">
      <c r="A1018272" s="31"/>
    </row>
    <row r="1018278" s="30" customFormat="1" ht="14.25" customHeight="1" x14ac:dyDescent="0.35"/>
    <row r="1018294" spans="1:1" ht="14.25" customHeight="1" x14ac:dyDescent="0.45">
      <c r="A1018294" s="31"/>
    </row>
    <row r="1018300" spans="1:1" s="30" customFormat="1" ht="14.25" customHeight="1" x14ac:dyDescent="0.35"/>
    <row r="1018316" spans="1:1" ht="14.25" customHeight="1" x14ac:dyDescent="0.45">
      <c r="A1018316" s="31"/>
    </row>
    <row r="1018322" s="30" customFormat="1" ht="14.25" customHeight="1" x14ac:dyDescent="0.35"/>
    <row r="1018338" spans="1:1" ht="14.25" customHeight="1" x14ac:dyDescent="0.45">
      <c r="A1018338" s="31"/>
    </row>
    <row r="1018344" spans="1:1" s="30" customFormat="1" ht="14.25" customHeight="1" x14ac:dyDescent="0.35"/>
    <row r="1018360" spans="1:1" ht="14.25" customHeight="1" x14ac:dyDescent="0.45">
      <c r="A1018360" s="31"/>
    </row>
    <row r="1018366" spans="1:1" s="30" customFormat="1" ht="14.25" customHeight="1" x14ac:dyDescent="0.35"/>
    <row r="1018382" spans="1:1" ht="14.25" customHeight="1" x14ac:dyDescent="0.45">
      <c r="A1018382" s="31"/>
    </row>
    <row r="1018388" s="30" customFormat="1" ht="14.25" customHeight="1" x14ac:dyDescent="0.35"/>
    <row r="1018404" spans="1:1" ht="14.25" customHeight="1" x14ac:dyDescent="0.45">
      <c r="A1018404" s="31"/>
    </row>
    <row r="1018410" spans="1:1" s="30" customFormat="1" ht="14.25" customHeight="1" x14ac:dyDescent="0.35"/>
    <row r="1018426" spans="1:1" ht="14.25" customHeight="1" x14ac:dyDescent="0.45">
      <c r="A1018426" s="31"/>
    </row>
    <row r="1018432" spans="1:1" s="30" customFormat="1" ht="14.25" customHeight="1" x14ac:dyDescent="0.35"/>
    <row r="1018448" spans="1:1" ht="14.25" customHeight="1" x14ac:dyDescent="0.45">
      <c r="A1018448" s="31"/>
    </row>
    <row r="1018454" s="30" customFormat="1" ht="14.25" customHeight="1" x14ac:dyDescent="0.35"/>
    <row r="1018470" spans="1:1" ht="14.25" customHeight="1" x14ac:dyDescent="0.45">
      <c r="A1018470" s="31"/>
    </row>
    <row r="1018476" spans="1:1" s="30" customFormat="1" ht="14.25" customHeight="1" x14ac:dyDescent="0.35"/>
    <row r="1018492" spans="1:1" ht="14.25" customHeight="1" x14ac:dyDescent="0.45">
      <c r="A1018492" s="31"/>
    </row>
    <row r="1018498" s="30" customFormat="1" ht="14.25" customHeight="1" x14ac:dyDescent="0.35"/>
    <row r="1018514" spans="1:1" ht="14.25" customHeight="1" x14ac:dyDescent="0.45">
      <c r="A1018514" s="31"/>
    </row>
    <row r="1018520" spans="1:1" s="30" customFormat="1" ht="14.25" customHeight="1" x14ac:dyDescent="0.35"/>
    <row r="1018536" spans="1:1" ht="14.25" customHeight="1" x14ac:dyDescent="0.45">
      <c r="A1018536" s="31"/>
    </row>
    <row r="1018542" spans="1:1" s="30" customFormat="1" ht="14.25" customHeight="1" x14ac:dyDescent="0.35"/>
    <row r="1018558" spans="1:1" ht="14.25" customHeight="1" x14ac:dyDescent="0.45">
      <c r="A1018558" s="31"/>
    </row>
    <row r="1018564" s="30" customFormat="1" ht="14.25" customHeight="1" x14ac:dyDescent="0.35"/>
    <row r="1018580" spans="1:1" ht="14.25" customHeight="1" x14ac:dyDescent="0.45">
      <c r="A1018580" s="31"/>
    </row>
    <row r="1018586" spans="1:1" s="30" customFormat="1" ht="14.25" customHeight="1" x14ac:dyDescent="0.35"/>
    <row r="1018602" spans="1:1" ht="14.25" customHeight="1" x14ac:dyDescent="0.45">
      <c r="A1018602" s="31"/>
    </row>
    <row r="1018608" spans="1:1" s="30" customFormat="1" ht="14.25" customHeight="1" x14ac:dyDescent="0.35"/>
    <row r="1018624" spans="1:1" ht="14.25" customHeight="1" x14ac:dyDescent="0.45">
      <c r="A1018624" s="31"/>
    </row>
    <row r="1018630" s="30" customFormat="1" ht="14.25" customHeight="1" x14ac:dyDescent="0.35"/>
    <row r="1018646" spans="1:1" ht="14.25" customHeight="1" x14ac:dyDescent="0.45">
      <c r="A1018646" s="31"/>
    </row>
    <row r="1018652" spans="1:1" s="30" customFormat="1" ht="14.25" customHeight="1" x14ac:dyDescent="0.35"/>
    <row r="1018668" spans="1:1" ht="14.25" customHeight="1" x14ac:dyDescent="0.45">
      <c r="A1018668" s="31"/>
    </row>
    <row r="1018674" s="30" customFormat="1" ht="14.25" customHeight="1" x14ac:dyDescent="0.35"/>
    <row r="1018690" spans="1:1" ht="14.25" customHeight="1" x14ac:dyDescent="0.45">
      <c r="A1018690" s="31"/>
    </row>
    <row r="1018696" spans="1:1" s="30" customFormat="1" ht="14.25" customHeight="1" x14ac:dyDescent="0.35"/>
    <row r="1018712" spans="1:1" ht="14.25" customHeight="1" x14ac:dyDescent="0.45">
      <c r="A1018712" s="31"/>
    </row>
    <row r="1018718" spans="1:1" s="30" customFormat="1" ht="14.25" customHeight="1" x14ac:dyDescent="0.35"/>
    <row r="1018734" spans="1:1" ht="14.25" customHeight="1" x14ac:dyDescent="0.45">
      <c r="A1018734" s="31"/>
    </row>
    <row r="1018740" s="30" customFormat="1" ht="14.25" customHeight="1" x14ac:dyDescent="0.35"/>
    <row r="1018756" spans="1:1" ht="14.25" customHeight="1" x14ac:dyDescent="0.45">
      <c r="A1018756" s="31"/>
    </row>
    <row r="1018762" spans="1:1" s="30" customFormat="1" ht="14.25" customHeight="1" x14ac:dyDescent="0.35"/>
    <row r="1018778" spans="1:1" ht="14.25" customHeight="1" x14ac:dyDescent="0.45">
      <c r="A1018778" s="31"/>
    </row>
    <row r="1018784" spans="1:1" s="30" customFormat="1" ht="14.25" customHeight="1" x14ac:dyDescent="0.35"/>
    <row r="1018800" spans="1:1" ht="14.25" customHeight="1" x14ac:dyDescent="0.45">
      <c r="A1018800" s="31"/>
    </row>
    <row r="1018806" s="30" customFormat="1" ht="14.25" customHeight="1" x14ac:dyDescent="0.35"/>
    <row r="1018822" spans="1:1" ht="14.25" customHeight="1" x14ac:dyDescent="0.45">
      <c r="A1018822" s="31"/>
    </row>
    <row r="1018828" spans="1:1" s="30" customFormat="1" ht="14.25" customHeight="1" x14ac:dyDescent="0.35"/>
    <row r="1018844" spans="1:1" ht="14.25" customHeight="1" x14ac:dyDescent="0.45">
      <c r="A1018844" s="31"/>
    </row>
    <row r="1018850" s="30" customFormat="1" ht="14.25" customHeight="1" x14ac:dyDescent="0.35"/>
    <row r="1018866" spans="1:1" ht="14.25" customHeight="1" x14ac:dyDescent="0.45">
      <c r="A1018866" s="31"/>
    </row>
    <row r="1018872" spans="1:1" s="30" customFormat="1" ht="14.25" customHeight="1" x14ac:dyDescent="0.35"/>
    <row r="1018888" spans="1:1" ht="14.25" customHeight="1" x14ac:dyDescent="0.45">
      <c r="A1018888" s="31"/>
    </row>
    <row r="1018894" spans="1:1" s="30" customFormat="1" ht="14.25" customHeight="1" x14ac:dyDescent="0.35"/>
    <row r="1018910" spans="1:1" ht="14.25" customHeight="1" x14ac:dyDescent="0.45">
      <c r="A1018910" s="31"/>
    </row>
    <row r="1018916" s="30" customFormat="1" ht="14.25" customHeight="1" x14ac:dyDescent="0.35"/>
    <row r="1018932" spans="1:1" ht="14.25" customHeight="1" x14ac:dyDescent="0.45">
      <c r="A1018932" s="31"/>
    </row>
    <row r="1018938" spans="1:1" s="30" customFormat="1" ht="14.25" customHeight="1" x14ac:dyDescent="0.35"/>
    <row r="1018954" spans="1:1" ht="14.25" customHeight="1" x14ac:dyDescent="0.45">
      <c r="A1018954" s="31"/>
    </row>
    <row r="1018960" spans="1:1" s="30" customFormat="1" ht="14.25" customHeight="1" x14ac:dyDescent="0.35"/>
    <row r="1018976" spans="1:1" ht="14.25" customHeight="1" x14ac:dyDescent="0.45">
      <c r="A1018976" s="31"/>
    </row>
    <row r="1018982" s="30" customFormat="1" ht="14.25" customHeight="1" x14ac:dyDescent="0.35"/>
    <row r="1018998" spans="1:1" ht="14.25" customHeight="1" x14ac:dyDescent="0.45">
      <c r="A1018998" s="31"/>
    </row>
    <row r="1019004" spans="1:1" s="30" customFormat="1" ht="14.25" customHeight="1" x14ac:dyDescent="0.35"/>
    <row r="1019020" spans="1:1" ht="14.25" customHeight="1" x14ac:dyDescent="0.45">
      <c r="A1019020" s="31"/>
    </row>
    <row r="1019026" s="30" customFormat="1" ht="14.25" customHeight="1" x14ac:dyDescent="0.35"/>
    <row r="1019042" spans="1:1" ht="14.25" customHeight="1" x14ac:dyDescent="0.45">
      <c r="A1019042" s="31"/>
    </row>
    <row r="1019048" spans="1:1" s="30" customFormat="1" ht="14.25" customHeight="1" x14ac:dyDescent="0.35"/>
    <row r="1019064" spans="1:1" ht="14.25" customHeight="1" x14ac:dyDescent="0.45">
      <c r="A1019064" s="31"/>
    </row>
    <row r="1019070" spans="1:1" s="30" customFormat="1" ht="14.25" customHeight="1" x14ac:dyDescent="0.35"/>
    <row r="1019086" spans="1:1" ht="14.25" customHeight="1" x14ac:dyDescent="0.45">
      <c r="A1019086" s="31"/>
    </row>
    <row r="1019092" s="30" customFormat="1" ht="14.25" customHeight="1" x14ac:dyDescent="0.35"/>
    <row r="1019108" spans="1:1" ht="14.25" customHeight="1" x14ac:dyDescent="0.45">
      <c r="A1019108" s="31"/>
    </row>
    <row r="1019114" spans="1:1" s="30" customFormat="1" ht="14.25" customHeight="1" x14ac:dyDescent="0.35"/>
    <row r="1019130" spans="1:1" ht="14.25" customHeight="1" x14ac:dyDescent="0.45">
      <c r="A1019130" s="31"/>
    </row>
    <row r="1019136" spans="1:1" s="30" customFormat="1" ht="14.25" customHeight="1" x14ac:dyDescent="0.35"/>
    <row r="1019152" spans="1:1" ht="14.25" customHeight="1" x14ac:dyDescent="0.45">
      <c r="A1019152" s="31"/>
    </row>
    <row r="1019158" s="30" customFormat="1" ht="14.25" customHeight="1" x14ac:dyDescent="0.35"/>
    <row r="1019174" spans="1:1" ht="14.25" customHeight="1" x14ac:dyDescent="0.45">
      <c r="A1019174" s="31"/>
    </row>
    <row r="1019180" spans="1:1" s="30" customFormat="1" ht="14.25" customHeight="1" x14ac:dyDescent="0.35"/>
    <row r="1019196" spans="1:1" ht="14.25" customHeight="1" x14ac:dyDescent="0.45">
      <c r="A1019196" s="31"/>
    </row>
    <row r="1019202" s="30" customFormat="1" ht="14.25" customHeight="1" x14ac:dyDescent="0.35"/>
    <row r="1019218" spans="1:1" ht="14.25" customHeight="1" x14ac:dyDescent="0.45">
      <c r="A1019218" s="31"/>
    </row>
    <row r="1019224" spans="1:1" s="30" customFormat="1" ht="14.25" customHeight="1" x14ac:dyDescent="0.35"/>
    <row r="1019240" spans="1:1" ht="14.25" customHeight="1" x14ac:dyDescent="0.45">
      <c r="A1019240" s="31"/>
    </row>
    <row r="1019246" spans="1:1" s="30" customFormat="1" ht="14.25" customHeight="1" x14ac:dyDescent="0.35"/>
    <row r="1019262" spans="1:1" ht="14.25" customHeight="1" x14ac:dyDescent="0.45">
      <c r="A1019262" s="31"/>
    </row>
    <row r="1019268" s="30" customFormat="1" ht="14.25" customHeight="1" x14ac:dyDescent="0.35"/>
    <row r="1019284" spans="1:1" ht="14.25" customHeight="1" x14ac:dyDescent="0.45">
      <c r="A1019284" s="31"/>
    </row>
    <row r="1019290" spans="1:1" s="30" customFormat="1" ht="14.25" customHeight="1" x14ac:dyDescent="0.35"/>
    <row r="1019306" spans="1:1" ht="14.25" customHeight="1" x14ac:dyDescent="0.45">
      <c r="A1019306" s="31"/>
    </row>
    <row r="1019312" spans="1:1" s="30" customFormat="1" ht="14.25" customHeight="1" x14ac:dyDescent="0.35"/>
    <row r="1019328" spans="1:1" ht="14.25" customHeight="1" x14ac:dyDescent="0.45">
      <c r="A1019328" s="31"/>
    </row>
    <row r="1019334" s="30" customFormat="1" ht="14.25" customHeight="1" x14ac:dyDescent="0.35"/>
    <row r="1019350" spans="1:1" ht="14.25" customHeight="1" x14ac:dyDescent="0.45">
      <c r="A1019350" s="31"/>
    </row>
    <row r="1019356" spans="1:1" s="30" customFormat="1" ht="14.25" customHeight="1" x14ac:dyDescent="0.35"/>
    <row r="1019372" spans="1:1" ht="14.25" customHeight="1" x14ac:dyDescent="0.45">
      <c r="A1019372" s="31"/>
    </row>
    <row r="1019378" s="30" customFormat="1" ht="14.25" customHeight="1" x14ac:dyDescent="0.35"/>
    <row r="1019394" spans="1:1" ht="14.25" customHeight="1" x14ac:dyDescent="0.45">
      <c r="A1019394" s="31"/>
    </row>
    <row r="1019400" spans="1:1" s="30" customFormat="1" ht="14.25" customHeight="1" x14ac:dyDescent="0.35"/>
    <row r="1019416" spans="1:1" ht="14.25" customHeight="1" x14ac:dyDescent="0.45">
      <c r="A1019416" s="31"/>
    </row>
    <row r="1019422" spans="1:1" s="30" customFormat="1" ht="14.25" customHeight="1" x14ac:dyDescent="0.35"/>
    <row r="1019438" spans="1:1" ht="14.25" customHeight="1" x14ac:dyDescent="0.45">
      <c r="A1019438" s="31"/>
    </row>
    <row r="1019444" s="30" customFormat="1" ht="14.25" customHeight="1" x14ac:dyDescent="0.35"/>
    <row r="1019460" spans="1:1" ht="14.25" customHeight="1" x14ac:dyDescent="0.45">
      <c r="A1019460" s="31"/>
    </row>
    <row r="1019466" spans="1:1" s="30" customFormat="1" ht="14.25" customHeight="1" x14ac:dyDescent="0.35"/>
    <row r="1019482" spans="1:1" ht="14.25" customHeight="1" x14ac:dyDescent="0.45">
      <c r="A1019482" s="31"/>
    </row>
    <row r="1019488" spans="1:1" s="30" customFormat="1" ht="14.25" customHeight="1" x14ac:dyDescent="0.35"/>
    <row r="1019504" spans="1:1" ht="14.25" customHeight="1" x14ac:dyDescent="0.45">
      <c r="A1019504" s="31"/>
    </row>
    <row r="1019510" s="30" customFormat="1" ht="14.25" customHeight="1" x14ac:dyDescent="0.35"/>
    <row r="1019526" spans="1:1" ht="14.25" customHeight="1" x14ac:dyDescent="0.45">
      <c r="A1019526" s="31"/>
    </row>
    <row r="1019532" spans="1:1" s="30" customFormat="1" ht="14.25" customHeight="1" x14ac:dyDescent="0.35"/>
    <row r="1019548" spans="1:1" ht="14.25" customHeight="1" x14ac:dyDescent="0.45">
      <c r="A1019548" s="31"/>
    </row>
    <row r="1019554" s="30" customFormat="1" ht="14.25" customHeight="1" x14ac:dyDescent="0.35"/>
    <row r="1019570" spans="1:1" ht="14.25" customHeight="1" x14ac:dyDescent="0.45">
      <c r="A1019570" s="31"/>
    </row>
    <row r="1019576" spans="1:1" s="30" customFormat="1" ht="14.25" customHeight="1" x14ac:dyDescent="0.35"/>
    <row r="1019592" spans="1:1" ht="14.25" customHeight="1" x14ac:dyDescent="0.45">
      <c r="A1019592" s="31"/>
    </row>
    <row r="1019598" spans="1:1" s="30" customFormat="1" ht="14.25" customHeight="1" x14ac:dyDescent="0.35"/>
    <row r="1019614" spans="1:1" ht="14.25" customHeight="1" x14ac:dyDescent="0.45">
      <c r="A1019614" s="31"/>
    </row>
    <row r="1019620" s="30" customFormat="1" ht="14.25" customHeight="1" x14ac:dyDescent="0.35"/>
    <row r="1019636" spans="1:1" ht="14.25" customHeight="1" x14ac:dyDescent="0.45">
      <c r="A1019636" s="31"/>
    </row>
    <row r="1019642" spans="1:1" s="30" customFormat="1" ht="14.25" customHeight="1" x14ac:dyDescent="0.35"/>
    <row r="1019658" spans="1:1" ht="14.25" customHeight="1" x14ac:dyDescent="0.45">
      <c r="A1019658" s="31"/>
    </row>
    <row r="1019664" spans="1:1" s="30" customFormat="1" ht="14.25" customHeight="1" x14ac:dyDescent="0.35"/>
    <row r="1019680" spans="1:1" ht="14.25" customHeight="1" x14ac:dyDescent="0.45">
      <c r="A1019680" s="31"/>
    </row>
    <row r="1019686" s="30" customFormat="1" ht="14.25" customHeight="1" x14ac:dyDescent="0.35"/>
    <row r="1019702" spans="1:1" ht="14.25" customHeight="1" x14ac:dyDescent="0.45">
      <c r="A1019702" s="31"/>
    </row>
    <row r="1019708" spans="1:1" s="30" customFormat="1" ht="14.25" customHeight="1" x14ac:dyDescent="0.35"/>
    <row r="1019724" spans="1:1" ht="14.25" customHeight="1" x14ac:dyDescent="0.45">
      <c r="A1019724" s="31"/>
    </row>
    <row r="1019730" s="30" customFormat="1" ht="14.25" customHeight="1" x14ac:dyDescent="0.35"/>
    <row r="1019746" spans="1:1" ht="14.25" customHeight="1" x14ac:dyDescent="0.45">
      <c r="A1019746" s="31"/>
    </row>
    <row r="1019752" spans="1:1" s="30" customFormat="1" ht="14.25" customHeight="1" x14ac:dyDescent="0.35"/>
    <row r="1019768" spans="1:1" ht="14.25" customHeight="1" x14ac:dyDescent="0.45">
      <c r="A1019768" s="31"/>
    </row>
    <row r="1019774" spans="1:1" s="30" customFormat="1" ht="14.25" customHeight="1" x14ac:dyDescent="0.35"/>
    <row r="1019790" spans="1:1" ht="14.25" customHeight="1" x14ac:dyDescent="0.45">
      <c r="A1019790" s="31"/>
    </row>
    <row r="1019796" s="30" customFormat="1" ht="14.25" customHeight="1" x14ac:dyDescent="0.35"/>
    <row r="1019812" spans="1:1" ht="14.25" customHeight="1" x14ac:dyDescent="0.45">
      <c r="A1019812" s="31"/>
    </row>
    <row r="1019818" spans="1:1" s="30" customFormat="1" ht="14.25" customHeight="1" x14ac:dyDescent="0.35"/>
    <row r="1019834" spans="1:1" ht="14.25" customHeight="1" x14ac:dyDescent="0.45">
      <c r="A1019834" s="31"/>
    </row>
    <row r="1019840" spans="1:1" s="30" customFormat="1" ht="14.25" customHeight="1" x14ac:dyDescent="0.35"/>
    <row r="1019856" spans="1:1" ht="14.25" customHeight="1" x14ac:dyDescent="0.45">
      <c r="A1019856" s="31"/>
    </row>
    <row r="1019862" s="30" customFormat="1" ht="14.25" customHeight="1" x14ac:dyDescent="0.35"/>
    <row r="1019878" spans="1:1" ht="14.25" customHeight="1" x14ac:dyDescent="0.45">
      <c r="A1019878" s="31"/>
    </row>
    <row r="1019884" spans="1:1" s="30" customFormat="1" ht="14.25" customHeight="1" x14ac:dyDescent="0.35"/>
    <row r="1019900" spans="1:1" ht="14.25" customHeight="1" x14ac:dyDescent="0.45">
      <c r="A1019900" s="31"/>
    </row>
    <row r="1019906" s="30" customFormat="1" ht="14.25" customHeight="1" x14ac:dyDescent="0.35"/>
    <row r="1019922" spans="1:1" ht="14.25" customHeight="1" x14ac:dyDescent="0.45">
      <c r="A1019922" s="31"/>
    </row>
    <row r="1019928" spans="1:1" s="30" customFormat="1" ht="14.25" customHeight="1" x14ac:dyDescent="0.35"/>
    <row r="1019944" spans="1:1" ht="14.25" customHeight="1" x14ac:dyDescent="0.45">
      <c r="A1019944" s="31"/>
    </row>
    <row r="1019950" spans="1:1" s="30" customFormat="1" ht="14.25" customHeight="1" x14ac:dyDescent="0.35"/>
    <row r="1019966" spans="1:1" ht="14.25" customHeight="1" x14ac:dyDescent="0.45">
      <c r="A1019966" s="31"/>
    </row>
    <row r="1019972" s="30" customFormat="1" ht="14.25" customHeight="1" x14ac:dyDescent="0.35"/>
    <row r="1019988" spans="1:1" ht="14.25" customHeight="1" x14ac:dyDescent="0.45">
      <c r="A1019988" s="31"/>
    </row>
    <row r="1019994" spans="1:1" s="30" customFormat="1" ht="14.25" customHeight="1" x14ac:dyDescent="0.35"/>
    <row r="1020010" spans="1:1" ht="14.25" customHeight="1" x14ac:dyDescent="0.45">
      <c r="A1020010" s="31"/>
    </row>
    <row r="1020016" spans="1:1" s="30" customFormat="1" ht="14.25" customHeight="1" x14ac:dyDescent="0.35"/>
    <row r="1020032" spans="1:1" ht="14.25" customHeight="1" x14ac:dyDescent="0.45">
      <c r="A1020032" s="31"/>
    </row>
    <row r="1020038" s="30" customFormat="1" ht="14.25" customHeight="1" x14ac:dyDescent="0.35"/>
    <row r="1020054" spans="1:1" ht="14.25" customHeight="1" x14ac:dyDescent="0.45">
      <c r="A1020054" s="31"/>
    </row>
    <row r="1020060" spans="1:1" s="30" customFormat="1" ht="14.25" customHeight="1" x14ac:dyDescent="0.35"/>
    <row r="1020076" spans="1:1" ht="14.25" customHeight="1" x14ac:dyDescent="0.45">
      <c r="A1020076" s="31"/>
    </row>
    <row r="1020082" s="30" customFormat="1" ht="14.25" customHeight="1" x14ac:dyDescent="0.35"/>
    <row r="1020098" spans="1:1" ht="14.25" customHeight="1" x14ac:dyDescent="0.45">
      <c r="A1020098" s="31"/>
    </row>
    <row r="1020104" spans="1:1" s="30" customFormat="1" ht="14.25" customHeight="1" x14ac:dyDescent="0.35"/>
    <row r="1020120" spans="1:1" ht="14.25" customHeight="1" x14ac:dyDescent="0.45">
      <c r="A1020120" s="31"/>
    </row>
    <row r="1020126" spans="1:1" s="30" customFormat="1" ht="14.25" customHeight="1" x14ac:dyDescent="0.35"/>
    <row r="1020142" spans="1:1" ht="14.25" customHeight="1" x14ac:dyDescent="0.45">
      <c r="A1020142" s="31"/>
    </row>
    <row r="1020148" s="30" customFormat="1" ht="14.25" customHeight="1" x14ac:dyDescent="0.35"/>
    <row r="1020164" spans="1:1" ht="14.25" customHeight="1" x14ac:dyDescent="0.45">
      <c r="A1020164" s="31"/>
    </row>
    <row r="1020170" spans="1:1" s="30" customFormat="1" ht="14.25" customHeight="1" x14ac:dyDescent="0.35"/>
    <row r="1020186" spans="1:1" ht="14.25" customHeight="1" x14ac:dyDescent="0.45">
      <c r="A1020186" s="31"/>
    </row>
    <row r="1020192" spans="1:1" s="30" customFormat="1" ht="14.25" customHeight="1" x14ac:dyDescent="0.35"/>
    <row r="1020208" spans="1:1" ht="14.25" customHeight="1" x14ac:dyDescent="0.45">
      <c r="A1020208" s="31"/>
    </row>
    <row r="1020214" s="30" customFormat="1" ht="14.25" customHeight="1" x14ac:dyDescent="0.35"/>
    <row r="1020230" spans="1:1" ht="14.25" customHeight="1" x14ac:dyDescent="0.45">
      <c r="A1020230" s="31"/>
    </row>
    <row r="1020236" spans="1:1" s="30" customFormat="1" ht="14.25" customHeight="1" x14ac:dyDescent="0.35"/>
    <row r="1020252" spans="1:1" ht="14.25" customHeight="1" x14ac:dyDescent="0.45">
      <c r="A1020252" s="31"/>
    </row>
    <row r="1020258" s="30" customFormat="1" ht="14.25" customHeight="1" x14ac:dyDescent="0.35"/>
    <row r="1020274" spans="1:1" ht="14.25" customHeight="1" x14ac:dyDescent="0.45">
      <c r="A1020274" s="31"/>
    </row>
    <row r="1020280" spans="1:1" s="30" customFormat="1" ht="14.25" customHeight="1" x14ac:dyDescent="0.35"/>
    <row r="1020296" spans="1:1" ht="14.25" customHeight="1" x14ac:dyDescent="0.45">
      <c r="A1020296" s="31"/>
    </row>
    <row r="1020302" spans="1:1" s="30" customFormat="1" ht="14.25" customHeight="1" x14ac:dyDescent="0.35"/>
    <row r="1020318" spans="1:1" ht="14.25" customHeight="1" x14ac:dyDescent="0.45">
      <c r="A1020318" s="31"/>
    </row>
    <row r="1020324" s="30" customFormat="1" ht="14.25" customHeight="1" x14ac:dyDescent="0.35"/>
    <row r="1020340" spans="1:1" ht="14.25" customHeight="1" x14ac:dyDescent="0.45">
      <c r="A1020340" s="31"/>
    </row>
    <row r="1020346" spans="1:1" s="30" customFormat="1" ht="14.25" customHeight="1" x14ac:dyDescent="0.35"/>
    <row r="1020362" spans="1:1" ht="14.25" customHeight="1" x14ac:dyDescent="0.45">
      <c r="A1020362" s="31"/>
    </row>
    <row r="1020368" spans="1:1" s="30" customFormat="1" ht="14.25" customHeight="1" x14ac:dyDescent="0.35"/>
    <row r="1020384" spans="1:1" ht="14.25" customHeight="1" x14ac:dyDescent="0.45">
      <c r="A1020384" s="31"/>
    </row>
    <row r="1020390" s="30" customFormat="1" ht="14.25" customHeight="1" x14ac:dyDescent="0.35"/>
    <row r="1020406" spans="1:1" ht="14.25" customHeight="1" x14ac:dyDescent="0.45">
      <c r="A1020406" s="31"/>
    </row>
    <row r="1020412" spans="1:1" s="30" customFormat="1" ht="14.25" customHeight="1" x14ac:dyDescent="0.35"/>
    <row r="1020428" spans="1:1" ht="14.25" customHeight="1" x14ac:dyDescent="0.45">
      <c r="A1020428" s="31"/>
    </row>
    <row r="1020434" s="30" customFormat="1" ht="14.25" customHeight="1" x14ac:dyDescent="0.35"/>
    <row r="1020450" spans="1:1" ht="14.25" customHeight="1" x14ac:dyDescent="0.45">
      <c r="A1020450" s="31"/>
    </row>
    <row r="1020456" spans="1:1" s="30" customFormat="1" ht="14.25" customHeight="1" x14ac:dyDescent="0.35"/>
    <row r="1020472" spans="1:1" ht="14.25" customHeight="1" x14ac:dyDescent="0.45">
      <c r="A1020472" s="31"/>
    </row>
    <row r="1020478" spans="1:1" s="30" customFormat="1" ht="14.25" customHeight="1" x14ac:dyDescent="0.35"/>
    <row r="1020494" spans="1:1" ht="14.25" customHeight="1" x14ac:dyDescent="0.45">
      <c r="A1020494" s="31"/>
    </row>
    <row r="1020500" s="30" customFormat="1" ht="14.25" customHeight="1" x14ac:dyDescent="0.35"/>
    <row r="1020516" spans="1:1" ht="14.25" customHeight="1" x14ac:dyDescent="0.45">
      <c r="A1020516" s="31"/>
    </row>
    <row r="1020522" spans="1:1" s="30" customFormat="1" ht="14.25" customHeight="1" x14ac:dyDescent="0.35"/>
    <row r="1020538" spans="1:1" ht="14.25" customHeight="1" x14ac:dyDescent="0.45">
      <c r="A1020538" s="31"/>
    </row>
    <row r="1020544" spans="1:1" s="30" customFormat="1" ht="14.25" customHeight="1" x14ac:dyDescent="0.35"/>
    <row r="1020560" spans="1:1" ht="14.25" customHeight="1" x14ac:dyDescent="0.45">
      <c r="A1020560" s="31"/>
    </row>
    <row r="1020566" s="30" customFormat="1" ht="14.25" customHeight="1" x14ac:dyDescent="0.35"/>
    <row r="1020582" spans="1:1" ht="14.25" customHeight="1" x14ac:dyDescent="0.45">
      <c r="A1020582" s="31"/>
    </row>
    <row r="1020588" spans="1:1" s="30" customFormat="1" ht="14.25" customHeight="1" x14ac:dyDescent="0.35"/>
    <row r="1020604" spans="1:1" ht="14.25" customHeight="1" x14ac:dyDescent="0.45">
      <c r="A1020604" s="31"/>
    </row>
    <row r="1020610" s="30" customFormat="1" ht="14.25" customHeight="1" x14ac:dyDescent="0.35"/>
    <row r="1020626" spans="1:1" ht="14.25" customHeight="1" x14ac:dyDescent="0.45">
      <c r="A1020626" s="31"/>
    </row>
    <row r="1020632" spans="1:1" s="30" customFormat="1" ht="14.25" customHeight="1" x14ac:dyDescent="0.35"/>
    <row r="1020648" spans="1:1" ht="14.25" customHeight="1" x14ac:dyDescent="0.45">
      <c r="A1020648" s="31"/>
    </row>
    <row r="1020654" spans="1:1" s="30" customFormat="1" ht="14.25" customHeight="1" x14ac:dyDescent="0.35"/>
    <row r="1020670" spans="1:1" ht="14.25" customHeight="1" x14ac:dyDescent="0.45">
      <c r="A1020670" s="31"/>
    </row>
    <row r="1020676" s="30" customFormat="1" ht="14.25" customHeight="1" x14ac:dyDescent="0.35"/>
    <row r="1020692" spans="1:1" ht="14.25" customHeight="1" x14ac:dyDescent="0.45">
      <c r="A1020692" s="31"/>
    </row>
    <row r="1020698" spans="1:1" s="30" customFormat="1" ht="14.25" customHeight="1" x14ac:dyDescent="0.35"/>
    <row r="1020714" spans="1:1" ht="14.25" customHeight="1" x14ac:dyDescent="0.45">
      <c r="A1020714" s="31"/>
    </row>
    <row r="1020720" spans="1:1" s="30" customFormat="1" ht="14.25" customHeight="1" x14ac:dyDescent="0.35"/>
    <row r="1020736" spans="1:1" ht="14.25" customHeight="1" x14ac:dyDescent="0.45">
      <c r="A1020736" s="31"/>
    </row>
    <row r="1020742" s="30" customFormat="1" ht="14.25" customHeight="1" x14ac:dyDescent="0.35"/>
    <row r="1020758" spans="1:1" ht="14.25" customHeight="1" x14ac:dyDescent="0.45">
      <c r="A1020758" s="31"/>
    </row>
    <row r="1020764" spans="1:1" s="30" customFormat="1" ht="14.25" customHeight="1" x14ac:dyDescent="0.35"/>
    <row r="1020780" spans="1:1" ht="14.25" customHeight="1" x14ac:dyDescent="0.45">
      <c r="A1020780" s="31"/>
    </row>
    <row r="1020786" s="30" customFormat="1" ht="14.25" customHeight="1" x14ac:dyDescent="0.35"/>
    <row r="1020802" spans="1:1" ht="14.25" customHeight="1" x14ac:dyDescent="0.45">
      <c r="A1020802" s="31"/>
    </row>
    <row r="1020808" spans="1:1" s="30" customFormat="1" ht="14.25" customHeight="1" x14ac:dyDescent="0.35"/>
    <row r="1020824" spans="1:1" ht="14.25" customHeight="1" x14ac:dyDescent="0.45">
      <c r="A1020824" s="31"/>
    </row>
    <row r="1020830" spans="1:1" s="30" customFormat="1" ht="14.25" customHeight="1" x14ac:dyDescent="0.35"/>
    <row r="1020846" spans="1:1" ht="14.25" customHeight="1" x14ac:dyDescent="0.45">
      <c r="A1020846" s="31"/>
    </row>
    <row r="1020852" s="30" customFormat="1" ht="14.25" customHeight="1" x14ac:dyDescent="0.35"/>
    <row r="1020868" spans="1:1" ht="14.25" customHeight="1" x14ac:dyDescent="0.45">
      <c r="A1020868" s="31"/>
    </row>
    <row r="1020874" spans="1:1" s="30" customFormat="1" ht="14.25" customHeight="1" x14ac:dyDescent="0.35"/>
    <row r="1020890" spans="1:1" ht="14.25" customHeight="1" x14ac:dyDescent="0.45">
      <c r="A1020890" s="31"/>
    </row>
    <row r="1020896" spans="1:1" s="30" customFormat="1" ht="14.25" customHeight="1" x14ac:dyDescent="0.35"/>
    <row r="1020912" spans="1:1" ht="14.25" customHeight="1" x14ac:dyDescent="0.45">
      <c r="A1020912" s="31"/>
    </row>
    <row r="1020918" s="30" customFormat="1" ht="14.25" customHeight="1" x14ac:dyDescent="0.35"/>
    <row r="1020934" spans="1:1" ht="14.25" customHeight="1" x14ac:dyDescent="0.45">
      <c r="A1020934" s="31"/>
    </row>
    <row r="1020940" spans="1:1" s="30" customFormat="1" ht="14.25" customHeight="1" x14ac:dyDescent="0.35"/>
    <row r="1020956" spans="1:1" ht="14.25" customHeight="1" x14ac:dyDescent="0.45">
      <c r="A1020956" s="31"/>
    </row>
    <row r="1020962" s="30" customFormat="1" ht="14.25" customHeight="1" x14ac:dyDescent="0.35"/>
    <row r="1020978" spans="1:1" ht="14.25" customHeight="1" x14ac:dyDescent="0.45">
      <c r="A1020978" s="31"/>
    </row>
    <row r="1020984" spans="1:1" s="30" customFormat="1" ht="14.25" customHeight="1" x14ac:dyDescent="0.35"/>
    <row r="1021000" spans="1:1" ht="14.25" customHeight="1" x14ac:dyDescent="0.45">
      <c r="A1021000" s="31"/>
    </row>
    <row r="1021006" spans="1:1" s="30" customFormat="1" ht="14.25" customHeight="1" x14ac:dyDescent="0.35"/>
    <row r="1021022" spans="1:1" ht="14.25" customHeight="1" x14ac:dyDescent="0.45">
      <c r="A1021022" s="31"/>
    </row>
    <row r="1021028" s="30" customFormat="1" ht="14.25" customHeight="1" x14ac:dyDescent="0.35"/>
    <row r="1021044" spans="1:1" ht="14.25" customHeight="1" x14ac:dyDescent="0.45">
      <c r="A1021044" s="31"/>
    </row>
    <row r="1021050" spans="1:1" s="30" customFormat="1" ht="14.25" customHeight="1" x14ac:dyDescent="0.35"/>
    <row r="1021066" spans="1:1" ht="14.25" customHeight="1" x14ac:dyDescent="0.45">
      <c r="A1021066" s="31"/>
    </row>
    <row r="1021072" spans="1:1" s="30" customFormat="1" ht="14.25" customHeight="1" x14ac:dyDescent="0.35"/>
    <row r="1021088" spans="1:1" ht="14.25" customHeight="1" x14ac:dyDescent="0.45">
      <c r="A1021088" s="31"/>
    </row>
    <row r="1021094" s="30" customFormat="1" ht="14.25" customHeight="1" x14ac:dyDescent="0.35"/>
    <row r="1021110" spans="1:1" ht="14.25" customHeight="1" x14ac:dyDescent="0.45">
      <c r="A1021110" s="31"/>
    </row>
    <row r="1021116" spans="1:1" s="30" customFormat="1" ht="14.25" customHeight="1" x14ac:dyDescent="0.35"/>
    <row r="1021132" spans="1:1" ht="14.25" customHeight="1" x14ac:dyDescent="0.45">
      <c r="A1021132" s="31"/>
    </row>
    <row r="1021138" s="30" customFormat="1" ht="14.25" customHeight="1" x14ac:dyDescent="0.35"/>
    <row r="1021154" spans="1:1" ht="14.25" customHeight="1" x14ac:dyDescent="0.45">
      <c r="A1021154" s="31"/>
    </row>
    <row r="1021160" spans="1:1" s="30" customFormat="1" ht="14.25" customHeight="1" x14ac:dyDescent="0.35"/>
    <row r="1021176" spans="1:1" ht="14.25" customHeight="1" x14ac:dyDescent="0.45">
      <c r="A1021176" s="31"/>
    </row>
    <row r="1021182" spans="1:1" s="30" customFormat="1" ht="14.25" customHeight="1" x14ac:dyDescent="0.35"/>
    <row r="1021198" spans="1:1" ht="14.25" customHeight="1" x14ac:dyDescent="0.45">
      <c r="A1021198" s="31"/>
    </row>
    <row r="1021204" s="30" customFormat="1" ht="14.25" customHeight="1" x14ac:dyDescent="0.35"/>
    <row r="1021220" spans="1:1" ht="14.25" customHeight="1" x14ac:dyDescent="0.45">
      <c r="A1021220" s="31"/>
    </row>
    <row r="1021226" spans="1:1" s="30" customFormat="1" ht="14.25" customHeight="1" x14ac:dyDescent="0.35"/>
    <row r="1021242" spans="1:1" ht="14.25" customHeight="1" x14ac:dyDescent="0.45">
      <c r="A1021242" s="31"/>
    </row>
    <row r="1021248" spans="1:1" s="30" customFormat="1" ht="14.25" customHeight="1" x14ac:dyDescent="0.35"/>
    <row r="1021264" spans="1:1" ht="14.25" customHeight="1" x14ac:dyDescent="0.45">
      <c r="A1021264" s="31"/>
    </row>
    <row r="1021270" s="30" customFormat="1" ht="14.25" customHeight="1" x14ac:dyDescent="0.35"/>
    <row r="1021286" spans="1:1" ht="14.25" customHeight="1" x14ac:dyDescent="0.45">
      <c r="A1021286" s="31"/>
    </row>
    <row r="1021292" spans="1:1" s="30" customFormat="1" ht="14.25" customHeight="1" x14ac:dyDescent="0.35"/>
    <row r="1021308" spans="1:1" ht="14.25" customHeight="1" x14ac:dyDescent="0.45">
      <c r="A1021308" s="31"/>
    </row>
    <row r="1021314" s="30" customFormat="1" ht="14.25" customHeight="1" x14ac:dyDescent="0.35"/>
    <row r="1021330" spans="1:1" ht="14.25" customHeight="1" x14ac:dyDescent="0.45">
      <c r="A1021330" s="31"/>
    </row>
    <row r="1021336" spans="1:1" s="30" customFormat="1" ht="14.25" customHeight="1" x14ac:dyDescent="0.35"/>
    <row r="1021352" spans="1:1" ht="14.25" customHeight="1" x14ac:dyDescent="0.45">
      <c r="A1021352" s="31"/>
    </row>
    <row r="1021358" spans="1:1" s="30" customFormat="1" ht="14.25" customHeight="1" x14ac:dyDescent="0.35"/>
    <row r="1021374" spans="1:1" ht="14.25" customHeight="1" x14ac:dyDescent="0.45">
      <c r="A1021374" s="31"/>
    </row>
    <row r="1021380" s="30" customFormat="1" ht="14.25" customHeight="1" x14ac:dyDescent="0.35"/>
    <row r="1021396" spans="1:1" ht="14.25" customHeight="1" x14ac:dyDescent="0.45">
      <c r="A1021396" s="31"/>
    </row>
    <row r="1021402" spans="1:1" s="30" customFormat="1" ht="14.25" customHeight="1" x14ac:dyDescent="0.35"/>
    <row r="1021418" spans="1:1" ht="14.25" customHeight="1" x14ac:dyDescent="0.45">
      <c r="A1021418" s="31"/>
    </row>
    <row r="1021424" spans="1:1" s="30" customFormat="1" ht="14.25" customHeight="1" x14ac:dyDescent="0.35"/>
    <row r="1021440" spans="1:1" ht="14.25" customHeight="1" x14ac:dyDescent="0.45">
      <c r="A1021440" s="31"/>
    </row>
    <row r="1021446" s="30" customFormat="1" ht="14.25" customHeight="1" x14ac:dyDescent="0.35"/>
    <row r="1021462" spans="1:1" ht="14.25" customHeight="1" x14ac:dyDescent="0.45">
      <c r="A1021462" s="31"/>
    </row>
    <row r="1021468" spans="1:1" s="30" customFormat="1" ht="14.25" customHeight="1" x14ac:dyDescent="0.35"/>
    <row r="1021484" spans="1:1" ht="14.25" customHeight="1" x14ac:dyDescent="0.45">
      <c r="A1021484" s="31"/>
    </row>
    <row r="1021490" s="30" customFormat="1" ht="14.25" customHeight="1" x14ac:dyDescent="0.35"/>
    <row r="1021506" spans="1:1" ht="14.25" customHeight="1" x14ac:dyDescent="0.45">
      <c r="A1021506" s="31"/>
    </row>
    <row r="1021512" spans="1:1" s="30" customFormat="1" ht="14.25" customHeight="1" x14ac:dyDescent="0.35"/>
    <row r="1021528" spans="1:1" ht="14.25" customHeight="1" x14ac:dyDescent="0.45">
      <c r="A1021528" s="31"/>
    </row>
    <row r="1021534" spans="1:1" s="30" customFormat="1" ht="14.25" customHeight="1" x14ac:dyDescent="0.35"/>
    <row r="1021550" spans="1:1" ht="14.25" customHeight="1" x14ac:dyDescent="0.45">
      <c r="A1021550" s="31"/>
    </row>
    <row r="1021556" s="30" customFormat="1" ht="14.25" customHeight="1" x14ac:dyDescent="0.35"/>
    <row r="1021572" spans="1:1" ht="14.25" customHeight="1" x14ac:dyDescent="0.45">
      <c r="A1021572" s="31"/>
    </row>
    <row r="1021578" spans="1:1" s="30" customFormat="1" ht="14.25" customHeight="1" x14ac:dyDescent="0.35"/>
    <row r="1021594" spans="1:1" ht="14.25" customHeight="1" x14ac:dyDescent="0.45">
      <c r="A1021594" s="31"/>
    </row>
    <row r="1021600" spans="1:1" s="30" customFormat="1" ht="14.25" customHeight="1" x14ac:dyDescent="0.35"/>
    <row r="1021616" spans="1:1" ht="14.25" customHeight="1" x14ac:dyDescent="0.45">
      <c r="A1021616" s="31"/>
    </row>
    <row r="1021622" s="30" customFormat="1" ht="14.25" customHeight="1" x14ac:dyDescent="0.35"/>
    <row r="1021638" spans="1:1" ht="14.25" customHeight="1" x14ac:dyDescent="0.45">
      <c r="A1021638" s="31"/>
    </row>
    <row r="1021644" spans="1:1" s="30" customFormat="1" ht="14.25" customHeight="1" x14ac:dyDescent="0.35"/>
    <row r="1021660" spans="1:1" ht="14.25" customHeight="1" x14ac:dyDescent="0.45">
      <c r="A1021660" s="31"/>
    </row>
    <row r="1021666" s="30" customFormat="1" ht="14.25" customHeight="1" x14ac:dyDescent="0.35"/>
    <row r="1021682" spans="1:1" ht="14.25" customHeight="1" x14ac:dyDescent="0.45">
      <c r="A1021682" s="31"/>
    </row>
    <row r="1021688" spans="1:1" s="30" customFormat="1" ht="14.25" customHeight="1" x14ac:dyDescent="0.35"/>
    <row r="1021704" spans="1:1" ht="14.25" customHeight="1" x14ac:dyDescent="0.45">
      <c r="A1021704" s="31"/>
    </row>
    <row r="1021710" spans="1:1" s="30" customFormat="1" ht="14.25" customHeight="1" x14ac:dyDescent="0.35"/>
    <row r="1021726" spans="1:1" ht="14.25" customHeight="1" x14ac:dyDescent="0.45">
      <c r="A1021726" s="31"/>
    </row>
    <row r="1021732" s="30" customFormat="1" ht="14.25" customHeight="1" x14ac:dyDescent="0.35"/>
    <row r="1021748" spans="1:1" ht="14.25" customHeight="1" x14ac:dyDescent="0.45">
      <c r="A1021748" s="31"/>
    </row>
    <row r="1021754" spans="1:1" s="30" customFormat="1" ht="14.25" customHeight="1" x14ac:dyDescent="0.35"/>
    <row r="1021770" spans="1:1" ht="14.25" customHeight="1" x14ac:dyDescent="0.45">
      <c r="A1021770" s="31"/>
    </row>
    <row r="1021776" spans="1:1" s="30" customFormat="1" ht="14.25" customHeight="1" x14ac:dyDescent="0.35"/>
    <row r="1021792" spans="1:1" ht="14.25" customHeight="1" x14ac:dyDescent="0.45">
      <c r="A1021792" s="31"/>
    </row>
    <row r="1021798" s="30" customFormat="1" ht="14.25" customHeight="1" x14ac:dyDescent="0.35"/>
    <row r="1021814" spans="1:1" ht="14.25" customHeight="1" x14ac:dyDescent="0.45">
      <c r="A1021814" s="31"/>
    </row>
    <row r="1021820" spans="1:1" s="30" customFormat="1" ht="14.25" customHeight="1" x14ac:dyDescent="0.35"/>
    <row r="1021836" spans="1:1" ht="14.25" customHeight="1" x14ac:dyDescent="0.45">
      <c r="A1021836" s="31"/>
    </row>
    <row r="1021842" s="30" customFormat="1" ht="14.25" customHeight="1" x14ac:dyDescent="0.35"/>
    <row r="1021858" spans="1:1" ht="14.25" customHeight="1" x14ac:dyDescent="0.45">
      <c r="A1021858" s="31"/>
    </row>
    <row r="1021864" spans="1:1" s="30" customFormat="1" ht="14.25" customHeight="1" x14ac:dyDescent="0.35"/>
    <row r="1021880" spans="1:1" ht="14.25" customHeight="1" x14ac:dyDescent="0.45">
      <c r="A1021880" s="31"/>
    </row>
    <row r="1021886" spans="1:1" s="30" customFormat="1" ht="14.25" customHeight="1" x14ac:dyDescent="0.35"/>
    <row r="1021902" spans="1:1" ht="14.25" customHeight="1" x14ac:dyDescent="0.45">
      <c r="A1021902" s="31"/>
    </row>
    <row r="1021908" s="30" customFormat="1" ht="14.25" customHeight="1" x14ac:dyDescent="0.35"/>
    <row r="1021924" spans="1:1" ht="14.25" customHeight="1" x14ac:dyDescent="0.45">
      <c r="A1021924" s="31"/>
    </row>
    <row r="1021930" spans="1:1" s="30" customFormat="1" ht="14.25" customHeight="1" x14ac:dyDescent="0.35"/>
    <row r="1021946" spans="1:1" ht="14.25" customHeight="1" x14ac:dyDescent="0.45">
      <c r="A1021946" s="31"/>
    </row>
    <row r="1021952" spans="1:1" s="30" customFormat="1" ht="14.25" customHeight="1" x14ac:dyDescent="0.35"/>
    <row r="1021968" spans="1:1" ht="14.25" customHeight="1" x14ac:dyDescent="0.45">
      <c r="A1021968" s="31"/>
    </row>
    <row r="1021974" s="30" customFormat="1" ht="14.25" customHeight="1" x14ac:dyDescent="0.35"/>
    <row r="1021990" spans="1:1" ht="14.25" customHeight="1" x14ac:dyDescent="0.45">
      <c r="A1021990" s="31"/>
    </row>
    <row r="1021996" spans="1:1" s="30" customFormat="1" ht="14.25" customHeight="1" x14ac:dyDescent="0.35"/>
    <row r="1022012" spans="1:1" ht="14.25" customHeight="1" x14ac:dyDescent="0.45">
      <c r="A1022012" s="31"/>
    </row>
    <row r="1022018" s="30" customFormat="1" ht="14.25" customHeight="1" x14ac:dyDescent="0.35"/>
    <row r="1022034" spans="1:1" ht="14.25" customHeight="1" x14ac:dyDescent="0.45">
      <c r="A1022034" s="31"/>
    </row>
    <row r="1022040" spans="1:1" s="30" customFormat="1" ht="14.25" customHeight="1" x14ac:dyDescent="0.35"/>
    <row r="1022056" spans="1:1" ht="14.25" customHeight="1" x14ac:dyDescent="0.45">
      <c r="A1022056" s="31"/>
    </row>
    <row r="1022062" spans="1:1" s="30" customFormat="1" ht="14.25" customHeight="1" x14ac:dyDescent="0.35"/>
    <row r="1022078" spans="1:1" ht="14.25" customHeight="1" x14ac:dyDescent="0.45">
      <c r="A1022078" s="31"/>
    </row>
    <row r="1022084" s="30" customFormat="1" ht="14.25" customHeight="1" x14ac:dyDescent="0.35"/>
    <row r="1022100" spans="1:1" ht="14.25" customHeight="1" x14ac:dyDescent="0.45">
      <c r="A1022100" s="31"/>
    </row>
    <row r="1022106" spans="1:1" s="30" customFormat="1" ht="14.25" customHeight="1" x14ac:dyDescent="0.35"/>
    <row r="1022122" spans="1:1" ht="14.25" customHeight="1" x14ac:dyDescent="0.45">
      <c r="A1022122" s="31"/>
    </row>
    <row r="1022128" spans="1:1" s="30" customFormat="1" ht="14.25" customHeight="1" x14ac:dyDescent="0.35"/>
    <row r="1022144" spans="1:1" ht="14.25" customHeight="1" x14ac:dyDescent="0.45">
      <c r="A1022144" s="31"/>
    </row>
    <row r="1022150" s="30" customFormat="1" ht="14.25" customHeight="1" x14ac:dyDescent="0.35"/>
    <row r="1022166" spans="1:1" ht="14.25" customHeight="1" x14ac:dyDescent="0.45">
      <c r="A1022166" s="31"/>
    </row>
    <row r="1022172" spans="1:1" s="30" customFormat="1" ht="14.25" customHeight="1" x14ac:dyDescent="0.35"/>
    <row r="1022188" spans="1:1" ht="14.25" customHeight="1" x14ac:dyDescent="0.45">
      <c r="A1022188" s="31"/>
    </row>
    <row r="1022194" s="30" customFormat="1" ht="14.25" customHeight="1" x14ac:dyDescent="0.35"/>
    <row r="1022210" spans="1:1" ht="14.25" customHeight="1" x14ac:dyDescent="0.45">
      <c r="A1022210" s="31"/>
    </row>
    <row r="1022216" spans="1:1" s="30" customFormat="1" ht="14.25" customHeight="1" x14ac:dyDescent="0.35"/>
    <row r="1022232" spans="1:1" ht="14.25" customHeight="1" x14ac:dyDescent="0.45">
      <c r="A1022232" s="31"/>
    </row>
    <row r="1022238" spans="1:1" s="30" customFormat="1" ht="14.25" customHeight="1" x14ac:dyDescent="0.35"/>
    <row r="1022254" spans="1:1" ht="14.25" customHeight="1" x14ac:dyDescent="0.45">
      <c r="A1022254" s="31"/>
    </row>
    <row r="1022260" s="30" customFormat="1" ht="14.25" customHeight="1" x14ac:dyDescent="0.35"/>
    <row r="1022276" spans="1:1" ht="14.25" customHeight="1" x14ac:dyDescent="0.45">
      <c r="A1022276" s="31"/>
    </row>
    <row r="1022282" spans="1:1" s="30" customFormat="1" ht="14.25" customHeight="1" x14ac:dyDescent="0.35"/>
    <row r="1022298" spans="1:1" ht="14.25" customHeight="1" x14ac:dyDescent="0.45">
      <c r="A1022298" s="31"/>
    </row>
    <row r="1022304" spans="1:1" s="30" customFormat="1" ht="14.25" customHeight="1" x14ac:dyDescent="0.35"/>
    <row r="1022320" spans="1:1" ht="14.25" customHeight="1" x14ac:dyDescent="0.45">
      <c r="A1022320" s="31"/>
    </row>
    <row r="1022326" s="30" customFormat="1" ht="14.25" customHeight="1" x14ac:dyDescent="0.35"/>
    <row r="1022342" spans="1:1" ht="14.25" customHeight="1" x14ac:dyDescent="0.45">
      <c r="A1022342" s="31"/>
    </row>
    <row r="1022348" spans="1:1" s="30" customFormat="1" ht="14.25" customHeight="1" x14ac:dyDescent="0.35"/>
    <row r="1022364" spans="1:1" ht="14.25" customHeight="1" x14ac:dyDescent="0.45">
      <c r="A1022364" s="31"/>
    </row>
    <row r="1022370" s="30" customFormat="1" ht="14.25" customHeight="1" x14ac:dyDescent="0.35"/>
    <row r="1022386" spans="1:1" ht="14.25" customHeight="1" x14ac:dyDescent="0.45">
      <c r="A1022386" s="31"/>
    </row>
    <row r="1022392" spans="1:1" s="30" customFormat="1" ht="14.25" customHeight="1" x14ac:dyDescent="0.35"/>
    <row r="1022408" spans="1:1" ht="14.25" customHeight="1" x14ac:dyDescent="0.45">
      <c r="A1022408" s="31"/>
    </row>
    <row r="1022414" spans="1:1" s="30" customFormat="1" ht="14.25" customHeight="1" x14ac:dyDescent="0.35"/>
    <row r="1022430" spans="1:1" ht="14.25" customHeight="1" x14ac:dyDescent="0.45">
      <c r="A1022430" s="31"/>
    </row>
    <row r="1022436" s="30" customFormat="1" ht="14.25" customHeight="1" x14ac:dyDescent="0.35"/>
    <row r="1022452" spans="1:1" ht="14.25" customHeight="1" x14ac:dyDescent="0.45">
      <c r="A1022452" s="31"/>
    </row>
    <row r="1022458" spans="1:1" s="30" customFormat="1" ht="14.25" customHeight="1" x14ac:dyDescent="0.35"/>
    <row r="1022474" spans="1:1" ht="14.25" customHeight="1" x14ac:dyDescent="0.45">
      <c r="A1022474" s="31"/>
    </row>
    <row r="1022480" spans="1:1" s="30" customFormat="1" ht="14.25" customHeight="1" x14ac:dyDescent="0.35"/>
    <row r="1022496" spans="1:1" ht="14.25" customHeight="1" x14ac:dyDescent="0.45">
      <c r="A1022496" s="31"/>
    </row>
    <row r="1022502" s="30" customFormat="1" ht="14.25" customHeight="1" x14ac:dyDescent="0.35"/>
    <row r="1022518" spans="1:1" ht="14.25" customHeight="1" x14ac:dyDescent="0.45">
      <c r="A1022518" s="31"/>
    </row>
    <row r="1022524" spans="1:1" s="30" customFormat="1" ht="14.25" customHeight="1" x14ac:dyDescent="0.35"/>
    <row r="1022540" spans="1:1" ht="14.25" customHeight="1" x14ac:dyDescent="0.45">
      <c r="A1022540" s="31"/>
    </row>
    <row r="1022546" s="30" customFormat="1" ht="14.25" customHeight="1" x14ac:dyDescent="0.35"/>
    <row r="1022562" spans="1:1" ht="14.25" customHeight="1" x14ac:dyDescent="0.45">
      <c r="A1022562" s="31"/>
    </row>
    <row r="1022568" spans="1:1" s="30" customFormat="1" ht="14.25" customHeight="1" x14ac:dyDescent="0.35"/>
    <row r="1022584" spans="1:1" ht="14.25" customHeight="1" x14ac:dyDescent="0.45">
      <c r="A1022584" s="31"/>
    </row>
    <row r="1022590" spans="1:1" s="30" customFormat="1" ht="14.25" customHeight="1" x14ac:dyDescent="0.35"/>
    <row r="1022606" spans="1:1" ht="14.25" customHeight="1" x14ac:dyDescent="0.45">
      <c r="A1022606" s="31"/>
    </row>
    <row r="1022612" s="30" customFormat="1" ht="14.25" customHeight="1" x14ac:dyDescent="0.35"/>
    <row r="1022628" spans="1:1" ht="14.25" customHeight="1" x14ac:dyDescent="0.45">
      <c r="A1022628" s="31"/>
    </row>
    <row r="1022634" spans="1:1" s="30" customFormat="1" ht="14.25" customHeight="1" x14ac:dyDescent="0.35"/>
    <row r="1022650" spans="1:1" ht="14.25" customHeight="1" x14ac:dyDescent="0.45">
      <c r="A1022650" s="31"/>
    </row>
    <row r="1022656" spans="1:1" s="30" customFormat="1" ht="14.25" customHeight="1" x14ac:dyDescent="0.35"/>
    <row r="1022672" spans="1:1" ht="14.25" customHeight="1" x14ac:dyDescent="0.45">
      <c r="A1022672" s="31"/>
    </row>
    <row r="1022678" s="30" customFormat="1" ht="14.25" customHeight="1" x14ac:dyDescent="0.35"/>
    <row r="1022694" spans="1:1" ht="14.25" customHeight="1" x14ac:dyDescent="0.45">
      <c r="A1022694" s="31"/>
    </row>
    <row r="1022700" spans="1:1" s="30" customFormat="1" ht="14.25" customHeight="1" x14ac:dyDescent="0.35"/>
    <row r="1022716" spans="1:1" ht="14.25" customHeight="1" x14ac:dyDescent="0.45">
      <c r="A1022716" s="31"/>
    </row>
    <row r="1022722" s="30" customFormat="1" ht="14.25" customHeight="1" x14ac:dyDescent="0.35"/>
    <row r="1022738" spans="1:1" ht="14.25" customHeight="1" x14ac:dyDescent="0.45">
      <c r="A1022738" s="31"/>
    </row>
    <row r="1022744" spans="1:1" s="30" customFormat="1" ht="14.25" customHeight="1" x14ac:dyDescent="0.35"/>
    <row r="1022760" spans="1:1" ht="14.25" customHeight="1" x14ac:dyDescent="0.45">
      <c r="A1022760" s="31"/>
    </row>
    <row r="1022766" spans="1:1" s="30" customFormat="1" ht="14.25" customHeight="1" x14ac:dyDescent="0.35"/>
    <row r="1022782" spans="1:1" ht="14.25" customHeight="1" x14ac:dyDescent="0.45">
      <c r="A1022782" s="31"/>
    </row>
    <row r="1022788" s="30" customFormat="1" ht="14.25" customHeight="1" x14ac:dyDescent="0.35"/>
    <row r="1022804" spans="1:1" ht="14.25" customHeight="1" x14ac:dyDescent="0.45">
      <c r="A1022804" s="31"/>
    </row>
    <row r="1022810" spans="1:1" s="30" customFormat="1" ht="14.25" customHeight="1" x14ac:dyDescent="0.35"/>
    <row r="1022826" spans="1:1" ht="14.25" customHeight="1" x14ac:dyDescent="0.45">
      <c r="A1022826" s="31"/>
    </row>
    <row r="1022832" spans="1:1" s="30" customFormat="1" ht="14.25" customHeight="1" x14ac:dyDescent="0.35"/>
    <row r="1022848" spans="1:1" ht="14.25" customHeight="1" x14ac:dyDescent="0.45">
      <c r="A1022848" s="31"/>
    </row>
    <row r="1022854" s="30" customFormat="1" ht="14.25" customHeight="1" x14ac:dyDescent="0.35"/>
    <row r="1022870" spans="1:1" ht="14.25" customHeight="1" x14ac:dyDescent="0.45">
      <c r="A1022870" s="31"/>
    </row>
    <row r="1022876" spans="1:1" s="30" customFormat="1" ht="14.25" customHeight="1" x14ac:dyDescent="0.35"/>
    <row r="1022892" spans="1:1" ht="14.25" customHeight="1" x14ac:dyDescent="0.45">
      <c r="A1022892" s="31"/>
    </row>
    <row r="1022898" s="30" customFormat="1" ht="14.25" customHeight="1" x14ac:dyDescent="0.35"/>
    <row r="1022914" spans="1:1" ht="14.25" customHeight="1" x14ac:dyDescent="0.45">
      <c r="A1022914" s="31"/>
    </row>
    <row r="1022920" spans="1:1" s="30" customFormat="1" ht="14.25" customHeight="1" x14ac:dyDescent="0.35"/>
    <row r="1022936" spans="1:1" ht="14.25" customHeight="1" x14ac:dyDescent="0.45">
      <c r="A1022936" s="31"/>
    </row>
    <row r="1022942" spans="1:1" s="30" customFormat="1" ht="14.25" customHeight="1" x14ac:dyDescent="0.35"/>
    <row r="1022958" spans="1:1" ht="14.25" customHeight="1" x14ac:dyDescent="0.45">
      <c r="A1022958" s="31"/>
    </row>
    <row r="1022964" s="30" customFormat="1" ht="14.25" customHeight="1" x14ac:dyDescent="0.35"/>
    <row r="1022980" spans="1:1" ht="14.25" customHeight="1" x14ac:dyDescent="0.45">
      <c r="A1022980" s="31"/>
    </row>
    <row r="1022986" spans="1:1" s="30" customFormat="1" ht="14.25" customHeight="1" x14ac:dyDescent="0.35"/>
    <row r="1023002" spans="1:1" ht="14.25" customHeight="1" x14ac:dyDescent="0.45">
      <c r="A1023002" s="31"/>
    </row>
    <row r="1023008" spans="1:1" s="30" customFormat="1" ht="14.25" customHeight="1" x14ac:dyDescent="0.35"/>
    <row r="1023024" spans="1:1" ht="14.25" customHeight="1" x14ac:dyDescent="0.45">
      <c r="A1023024" s="31"/>
    </row>
    <row r="1023030" s="30" customFormat="1" ht="14.25" customHeight="1" x14ac:dyDescent="0.35"/>
    <row r="1023046" spans="1:1" ht="14.25" customHeight="1" x14ac:dyDescent="0.45">
      <c r="A1023046" s="31"/>
    </row>
    <row r="1023052" spans="1:1" s="30" customFormat="1" ht="14.25" customHeight="1" x14ac:dyDescent="0.35"/>
    <row r="1023068" spans="1:1" ht="14.25" customHeight="1" x14ac:dyDescent="0.45">
      <c r="A1023068" s="31"/>
    </row>
    <row r="1023074" s="30" customFormat="1" ht="14.25" customHeight="1" x14ac:dyDescent="0.35"/>
    <row r="1023090" spans="1:1" ht="14.25" customHeight="1" x14ac:dyDescent="0.45">
      <c r="A1023090" s="31"/>
    </row>
    <row r="1023096" spans="1:1" s="30" customFormat="1" ht="14.25" customHeight="1" x14ac:dyDescent="0.35"/>
    <row r="1023112" spans="1:1" ht="14.25" customHeight="1" x14ac:dyDescent="0.45">
      <c r="A1023112" s="31"/>
    </row>
    <row r="1023118" spans="1:1" s="30" customFormat="1" ht="14.25" customHeight="1" x14ac:dyDescent="0.35"/>
    <row r="1023134" spans="1:1" ht="14.25" customHeight="1" x14ac:dyDescent="0.45">
      <c r="A1023134" s="31"/>
    </row>
    <row r="1023140" s="30" customFormat="1" ht="14.25" customHeight="1" x14ac:dyDescent="0.35"/>
    <row r="1023156" spans="1:1" ht="14.25" customHeight="1" x14ac:dyDescent="0.45">
      <c r="A1023156" s="31"/>
    </row>
    <row r="1023162" spans="1:1" s="30" customFormat="1" ht="14.25" customHeight="1" x14ac:dyDescent="0.35"/>
    <row r="1023178" spans="1:1" ht="14.25" customHeight="1" x14ac:dyDescent="0.45">
      <c r="A1023178" s="31"/>
    </row>
    <row r="1023184" spans="1:1" s="30" customFormat="1" ht="14.25" customHeight="1" x14ac:dyDescent="0.35"/>
    <row r="1023200" spans="1:1" ht="14.25" customHeight="1" x14ac:dyDescent="0.45">
      <c r="A1023200" s="31"/>
    </row>
    <row r="1023206" s="30" customFormat="1" ht="14.25" customHeight="1" x14ac:dyDescent="0.35"/>
    <row r="1023222" spans="1:1" ht="14.25" customHeight="1" x14ac:dyDescent="0.45">
      <c r="A1023222" s="31"/>
    </row>
    <row r="1023228" spans="1:1" s="30" customFormat="1" ht="14.25" customHeight="1" x14ac:dyDescent="0.35"/>
    <row r="1023244" spans="1:1" ht="14.25" customHeight="1" x14ac:dyDescent="0.45">
      <c r="A1023244" s="31"/>
    </row>
    <row r="1023250" s="30" customFormat="1" ht="14.25" customHeight="1" x14ac:dyDescent="0.35"/>
    <row r="1023266" spans="1:1" ht="14.25" customHeight="1" x14ac:dyDescent="0.45">
      <c r="A1023266" s="31"/>
    </row>
    <row r="1023272" spans="1:1" s="30" customFormat="1" ht="14.25" customHeight="1" x14ac:dyDescent="0.35"/>
    <row r="1023288" spans="1:1" ht="14.25" customHeight="1" x14ac:dyDescent="0.45">
      <c r="A1023288" s="31"/>
    </row>
    <row r="1023294" spans="1:1" s="30" customFormat="1" ht="14.25" customHeight="1" x14ac:dyDescent="0.35"/>
    <row r="1023310" spans="1:1" ht="14.25" customHeight="1" x14ac:dyDescent="0.45">
      <c r="A1023310" s="31"/>
    </row>
    <row r="1023316" s="30" customFormat="1" ht="14.25" customHeight="1" x14ac:dyDescent="0.35"/>
    <row r="1023332" spans="1:1" ht="14.25" customHeight="1" x14ac:dyDescent="0.45">
      <c r="A1023332" s="31"/>
    </row>
    <row r="1023338" spans="1:1" s="30" customFormat="1" ht="14.25" customHeight="1" x14ac:dyDescent="0.35"/>
    <row r="1023354" spans="1:1" ht="14.25" customHeight="1" x14ac:dyDescent="0.45">
      <c r="A1023354" s="31"/>
    </row>
    <row r="1023360" spans="1:1" s="30" customFormat="1" ht="14.25" customHeight="1" x14ac:dyDescent="0.35"/>
    <row r="1023376" spans="1:1" ht="14.25" customHeight="1" x14ac:dyDescent="0.45">
      <c r="A1023376" s="31"/>
    </row>
    <row r="1023382" s="30" customFormat="1" ht="14.25" customHeight="1" x14ac:dyDescent="0.35"/>
    <row r="1023398" spans="1:1" ht="14.25" customHeight="1" x14ac:dyDescent="0.45">
      <c r="A1023398" s="31"/>
    </row>
    <row r="1023404" spans="1:1" s="30" customFormat="1" ht="14.25" customHeight="1" x14ac:dyDescent="0.35"/>
    <row r="1023420" spans="1:1" ht="14.25" customHeight="1" x14ac:dyDescent="0.45">
      <c r="A1023420" s="31"/>
    </row>
    <row r="1023426" s="30" customFormat="1" ht="14.25" customHeight="1" x14ac:dyDescent="0.35"/>
    <row r="1023442" spans="1:1" ht="14.25" customHeight="1" x14ac:dyDescent="0.45">
      <c r="A1023442" s="31"/>
    </row>
    <row r="1023448" spans="1:1" s="30" customFormat="1" ht="14.25" customHeight="1" x14ac:dyDescent="0.35"/>
    <row r="1023464" spans="1:1" ht="14.25" customHeight="1" x14ac:dyDescent="0.45">
      <c r="A1023464" s="31"/>
    </row>
    <row r="1023470" spans="1:1" s="30" customFormat="1" ht="14.25" customHeight="1" x14ac:dyDescent="0.35"/>
    <row r="1023486" spans="1:1" ht="14.25" customHeight="1" x14ac:dyDescent="0.45">
      <c r="A1023486" s="31"/>
    </row>
    <row r="1023492" s="30" customFormat="1" ht="14.25" customHeight="1" x14ac:dyDescent="0.35"/>
    <row r="1023508" spans="1:1" ht="14.25" customHeight="1" x14ac:dyDescent="0.45">
      <c r="A1023508" s="31"/>
    </row>
    <row r="1023514" spans="1:1" s="30" customFormat="1" ht="14.25" customHeight="1" x14ac:dyDescent="0.35"/>
    <row r="1023530" spans="1:1" ht="14.25" customHeight="1" x14ac:dyDescent="0.45">
      <c r="A1023530" s="31"/>
    </row>
    <row r="1023536" spans="1:1" s="30" customFormat="1" ht="14.25" customHeight="1" x14ac:dyDescent="0.35"/>
    <row r="1023552" spans="1:1" ht="14.25" customHeight="1" x14ac:dyDescent="0.45">
      <c r="A1023552" s="31"/>
    </row>
    <row r="1023558" s="30" customFormat="1" ht="14.25" customHeight="1" x14ac:dyDescent="0.35"/>
    <row r="1023574" spans="1:1" ht="14.25" customHeight="1" x14ac:dyDescent="0.45">
      <c r="A1023574" s="31"/>
    </row>
    <row r="1023580" spans="1:1" s="30" customFormat="1" ht="14.25" customHeight="1" x14ac:dyDescent="0.35"/>
    <row r="1023596" spans="1:1" ht="14.25" customHeight="1" x14ac:dyDescent="0.45">
      <c r="A1023596" s="31"/>
    </row>
    <row r="1023602" s="30" customFormat="1" ht="14.25" customHeight="1" x14ac:dyDescent="0.35"/>
    <row r="1023618" spans="1:1" ht="14.25" customHeight="1" x14ac:dyDescent="0.45">
      <c r="A1023618" s="31"/>
    </row>
    <row r="1023624" spans="1:1" s="30" customFormat="1" ht="14.25" customHeight="1" x14ac:dyDescent="0.35"/>
    <row r="1023640" spans="1:1" ht="14.25" customHeight="1" x14ac:dyDescent="0.45">
      <c r="A1023640" s="31"/>
    </row>
    <row r="1023646" spans="1:1" s="30" customFormat="1" ht="14.25" customHeight="1" x14ac:dyDescent="0.35"/>
    <row r="1023662" spans="1:1" ht="14.25" customHeight="1" x14ac:dyDescent="0.45">
      <c r="A1023662" s="31"/>
    </row>
    <row r="1023668" s="30" customFormat="1" ht="14.25" customHeight="1" x14ac:dyDescent="0.35"/>
    <row r="1023684" spans="1:1" ht="14.25" customHeight="1" x14ac:dyDescent="0.45">
      <c r="A1023684" s="31"/>
    </row>
    <row r="1023690" spans="1:1" s="30" customFormat="1" ht="14.25" customHeight="1" x14ac:dyDescent="0.35"/>
    <row r="1023706" spans="1:1" ht="14.25" customHeight="1" x14ac:dyDescent="0.45">
      <c r="A1023706" s="31"/>
    </row>
    <row r="1023712" spans="1:1" s="30" customFormat="1" ht="14.25" customHeight="1" x14ac:dyDescent="0.35"/>
    <row r="1023728" spans="1:1" ht="14.25" customHeight="1" x14ac:dyDescent="0.45">
      <c r="A1023728" s="31"/>
    </row>
    <row r="1023734" s="30" customFormat="1" ht="14.25" customHeight="1" x14ac:dyDescent="0.35"/>
    <row r="1023750" spans="1:1" ht="14.25" customHeight="1" x14ac:dyDescent="0.45">
      <c r="A1023750" s="31"/>
    </row>
    <row r="1023756" spans="1:1" s="30" customFormat="1" ht="14.25" customHeight="1" x14ac:dyDescent="0.35"/>
    <row r="1023772" spans="1:1" ht="14.25" customHeight="1" x14ac:dyDescent="0.45">
      <c r="A1023772" s="31"/>
    </row>
    <row r="1023778" s="30" customFormat="1" ht="14.25" customHeight="1" x14ac:dyDescent="0.35"/>
    <row r="1023794" spans="1:1" ht="14.25" customHeight="1" x14ac:dyDescent="0.45">
      <c r="A1023794" s="31"/>
    </row>
    <row r="1023800" spans="1:1" s="30" customFormat="1" ht="14.25" customHeight="1" x14ac:dyDescent="0.35"/>
    <row r="1023816" spans="1:1" ht="14.25" customHeight="1" x14ac:dyDescent="0.45">
      <c r="A1023816" s="31"/>
    </row>
    <row r="1023822" spans="1:1" s="30" customFormat="1" ht="14.25" customHeight="1" x14ac:dyDescent="0.35"/>
    <row r="1023838" spans="1:1" ht="14.25" customHeight="1" x14ac:dyDescent="0.45">
      <c r="A1023838" s="31"/>
    </row>
    <row r="1023844" s="30" customFormat="1" ht="14.25" customHeight="1" x14ac:dyDescent="0.35"/>
    <row r="1023860" spans="1:1" ht="14.25" customHeight="1" x14ac:dyDescent="0.45">
      <c r="A1023860" s="31"/>
    </row>
    <row r="1023866" spans="1:1" s="30" customFormat="1" ht="14.25" customHeight="1" x14ac:dyDescent="0.35"/>
    <row r="1023882" spans="1:1" ht="14.25" customHeight="1" x14ac:dyDescent="0.45">
      <c r="A1023882" s="31"/>
    </row>
    <row r="1023888" spans="1:1" s="30" customFormat="1" ht="14.25" customHeight="1" x14ac:dyDescent="0.35"/>
    <row r="1023904" spans="1:1" ht="14.25" customHeight="1" x14ac:dyDescent="0.45">
      <c r="A1023904" s="31"/>
    </row>
    <row r="1023910" s="30" customFormat="1" ht="14.25" customHeight="1" x14ac:dyDescent="0.35"/>
    <row r="1023926" spans="1:1" ht="14.25" customHeight="1" x14ac:dyDescent="0.45">
      <c r="A1023926" s="31"/>
    </row>
    <row r="1023932" spans="1:1" s="30" customFormat="1" ht="14.25" customHeight="1" x14ac:dyDescent="0.35"/>
    <row r="1023948" spans="1:1" ht="14.25" customHeight="1" x14ac:dyDescent="0.45">
      <c r="A1023948" s="31"/>
    </row>
    <row r="1023954" s="30" customFormat="1" ht="14.25" customHeight="1" x14ac:dyDescent="0.35"/>
    <row r="1023970" spans="1:1" ht="14.25" customHeight="1" x14ac:dyDescent="0.45">
      <c r="A1023970" s="31"/>
    </row>
    <row r="1023976" spans="1:1" s="30" customFormat="1" ht="14.25" customHeight="1" x14ac:dyDescent="0.35"/>
    <row r="1023992" spans="1:1" ht="14.25" customHeight="1" x14ac:dyDescent="0.45">
      <c r="A1023992" s="31"/>
    </row>
    <row r="1023998" spans="1:1" s="30" customFormat="1" ht="14.25" customHeight="1" x14ac:dyDescent="0.35"/>
    <row r="1024014" spans="1:1" ht="14.25" customHeight="1" x14ac:dyDescent="0.45">
      <c r="A1024014" s="31"/>
    </row>
    <row r="1024020" s="30" customFormat="1" ht="14.25" customHeight="1" x14ac:dyDescent="0.35"/>
    <row r="1024036" spans="1:1" ht="14.25" customHeight="1" x14ac:dyDescent="0.45">
      <c r="A1024036" s="31"/>
    </row>
    <row r="1024042" spans="1:1" s="30" customFormat="1" ht="14.25" customHeight="1" x14ac:dyDescent="0.35"/>
    <row r="1024058" spans="1:1" ht="14.25" customHeight="1" x14ac:dyDescent="0.45">
      <c r="A1024058" s="31"/>
    </row>
    <row r="1024064" spans="1:1" s="30" customFormat="1" ht="14.25" customHeight="1" x14ac:dyDescent="0.35"/>
    <row r="1024080" spans="1:1" ht="14.25" customHeight="1" x14ac:dyDescent="0.45">
      <c r="A1024080" s="31"/>
    </row>
    <row r="1024086" s="30" customFormat="1" ht="14.25" customHeight="1" x14ac:dyDescent="0.35"/>
    <row r="1024102" spans="1:1" ht="14.25" customHeight="1" x14ac:dyDescent="0.45">
      <c r="A1024102" s="31"/>
    </row>
    <row r="1024108" spans="1:1" s="30" customFormat="1" ht="14.25" customHeight="1" x14ac:dyDescent="0.35"/>
    <row r="1024124" spans="1:1" ht="14.25" customHeight="1" x14ac:dyDescent="0.45">
      <c r="A1024124" s="31"/>
    </row>
    <row r="1024130" s="30" customFormat="1" ht="14.25" customHeight="1" x14ac:dyDescent="0.35"/>
    <row r="1024146" spans="1:1" ht="14.25" customHeight="1" x14ac:dyDescent="0.45">
      <c r="A1024146" s="31"/>
    </row>
    <row r="1024152" spans="1:1" s="30" customFormat="1" ht="14.25" customHeight="1" x14ac:dyDescent="0.35"/>
    <row r="1024168" spans="1:1" ht="14.25" customHeight="1" x14ac:dyDescent="0.45">
      <c r="A1024168" s="31"/>
    </row>
    <row r="1024174" spans="1:1" s="30" customFormat="1" ht="14.25" customHeight="1" x14ac:dyDescent="0.35"/>
    <row r="1024190" spans="1:1" ht="14.25" customHeight="1" x14ac:dyDescent="0.45">
      <c r="A1024190" s="31"/>
    </row>
    <row r="1024196" s="30" customFormat="1" ht="14.25" customHeight="1" x14ac:dyDescent="0.35"/>
    <row r="1024212" spans="1:1" ht="14.25" customHeight="1" x14ac:dyDescent="0.45">
      <c r="A1024212" s="31"/>
    </row>
    <row r="1024218" spans="1:1" s="30" customFormat="1" ht="14.25" customHeight="1" x14ac:dyDescent="0.35"/>
    <row r="1024234" spans="1:1" ht="14.25" customHeight="1" x14ac:dyDescent="0.45">
      <c r="A1024234" s="31"/>
    </row>
    <row r="1024240" spans="1:1" s="30" customFormat="1" ht="14.25" customHeight="1" x14ac:dyDescent="0.35"/>
    <row r="1024256" spans="1:1" ht="14.25" customHeight="1" x14ac:dyDescent="0.45">
      <c r="A1024256" s="31"/>
    </row>
    <row r="1024262" s="30" customFormat="1" ht="14.25" customHeight="1" x14ac:dyDescent="0.35"/>
    <row r="1024278" spans="1:1" ht="14.25" customHeight="1" x14ac:dyDescent="0.45">
      <c r="A1024278" s="31"/>
    </row>
    <row r="1024284" spans="1:1" s="30" customFormat="1" ht="14.25" customHeight="1" x14ac:dyDescent="0.35"/>
    <row r="1024300" spans="1:1" ht="14.25" customHeight="1" x14ac:dyDescent="0.45">
      <c r="A1024300" s="31"/>
    </row>
    <row r="1024306" s="30" customFormat="1" ht="14.25" customHeight="1" x14ac:dyDescent="0.35"/>
    <row r="1024322" spans="1:1" ht="14.25" customHeight="1" x14ac:dyDescent="0.45">
      <c r="A1024322" s="31"/>
    </row>
    <row r="1024328" spans="1:1" s="30" customFormat="1" ht="14.25" customHeight="1" x14ac:dyDescent="0.35"/>
    <row r="1024344" spans="1:1" ht="14.25" customHeight="1" x14ac:dyDescent="0.45">
      <c r="A1024344" s="31"/>
    </row>
    <row r="1024350" spans="1:1" s="30" customFormat="1" ht="14.25" customHeight="1" x14ac:dyDescent="0.35"/>
    <row r="1024366" spans="1:1" ht="14.25" customHeight="1" x14ac:dyDescent="0.45">
      <c r="A1024366" s="31"/>
    </row>
    <row r="1024372" s="30" customFormat="1" ht="14.25" customHeight="1" x14ac:dyDescent="0.35"/>
    <row r="1024388" spans="1:1" ht="14.25" customHeight="1" x14ac:dyDescent="0.45">
      <c r="A1024388" s="31"/>
    </row>
    <row r="1024394" spans="1:1" s="30" customFormat="1" ht="14.25" customHeight="1" x14ac:dyDescent="0.35"/>
    <row r="1024410" spans="1:1" ht="14.25" customHeight="1" x14ac:dyDescent="0.45">
      <c r="A1024410" s="31"/>
    </row>
    <row r="1024416" spans="1:1" s="30" customFormat="1" ht="14.25" customHeight="1" x14ac:dyDescent="0.35"/>
    <row r="1024432" spans="1:1" ht="14.25" customHeight="1" x14ac:dyDescent="0.45">
      <c r="A1024432" s="31"/>
    </row>
    <row r="1024438" s="30" customFormat="1" ht="14.25" customHeight="1" x14ac:dyDescent="0.35"/>
    <row r="1024454" spans="1:1" ht="14.25" customHeight="1" x14ac:dyDescent="0.45">
      <c r="A1024454" s="31"/>
    </row>
    <row r="1024460" spans="1:1" s="30" customFormat="1" ht="14.25" customHeight="1" x14ac:dyDescent="0.35"/>
    <row r="1024476" spans="1:1" ht="14.25" customHeight="1" x14ac:dyDescent="0.45">
      <c r="A1024476" s="31"/>
    </row>
    <row r="1024482" s="30" customFormat="1" ht="14.25" customHeight="1" x14ac:dyDescent="0.35"/>
    <row r="1024498" spans="1:1" ht="14.25" customHeight="1" x14ac:dyDescent="0.45">
      <c r="A1024498" s="31"/>
    </row>
    <row r="1024504" spans="1:1" s="30" customFormat="1" ht="14.25" customHeight="1" x14ac:dyDescent="0.35"/>
    <row r="1024520" spans="1:1" ht="14.25" customHeight="1" x14ac:dyDescent="0.45">
      <c r="A1024520" s="31"/>
    </row>
    <row r="1024526" spans="1:1" s="30" customFormat="1" ht="14.25" customHeight="1" x14ac:dyDescent="0.35"/>
    <row r="1024542" spans="1:1" ht="14.25" customHeight="1" x14ac:dyDescent="0.45">
      <c r="A1024542" s="31"/>
    </row>
    <row r="1024548" s="30" customFormat="1" ht="14.25" customHeight="1" x14ac:dyDescent="0.35"/>
    <row r="1024564" spans="1:1" ht="14.25" customHeight="1" x14ac:dyDescent="0.45">
      <c r="A1024564" s="31"/>
    </row>
    <row r="1024570" spans="1:1" s="30" customFormat="1" ht="14.25" customHeight="1" x14ac:dyDescent="0.35"/>
    <row r="1024586" spans="1:1" ht="14.25" customHeight="1" x14ac:dyDescent="0.45">
      <c r="A1024586" s="31"/>
    </row>
    <row r="1024592" spans="1:1" s="30" customFormat="1" ht="14.25" customHeight="1" x14ac:dyDescent="0.35"/>
    <row r="1024608" spans="1:1" ht="14.25" customHeight="1" x14ac:dyDescent="0.45">
      <c r="A1024608" s="31"/>
    </row>
    <row r="1024614" s="30" customFormat="1" ht="14.25" customHeight="1" x14ac:dyDescent="0.35"/>
    <row r="1024630" spans="1:1" ht="14.25" customHeight="1" x14ac:dyDescent="0.45">
      <c r="A1024630" s="31"/>
    </row>
    <row r="1024636" spans="1:1" s="30" customFormat="1" ht="14.25" customHeight="1" x14ac:dyDescent="0.35"/>
    <row r="1024652" spans="1:1" ht="14.25" customHeight="1" x14ac:dyDescent="0.45">
      <c r="A1024652" s="31"/>
    </row>
    <row r="1024658" s="30" customFormat="1" ht="14.25" customHeight="1" x14ac:dyDescent="0.35"/>
    <row r="1024674" spans="1:1" ht="14.25" customHeight="1" x14ac:dyDescent="0.45">
      <c r="A1024674" s="31"/>
    </row>
    <row r="1024680" spans="1:1" s="30" customFormat="1" ht="14.25" customHeight="1" x14ac:dyDescent="0.35"/>
    <row r="1024696" spans="1:1" ht="14.25" customHeight="1" x14ac:dyDescent="0.45">
      <c r="A1024696" s="31"/>
    </row>
    <row r="1024702" spans="1:1" s="30" customFormat="1" ht="14.25" customHeight="1" x14ac:dyDescent="0.35"/>
    <row r="1024718" spans="1:1" ht="14.25" customHeight="1" x14ac:dyDescent="0.45">
      <c r="A1024718" s="31"/>
    </row>
    <row r="1024724" s="30" customFormat="1" ht="14.25" customHeight="1" x14ac:dyDescent="0.35"/>
    <row r="1024740" spans="1:1" ht="14.25" customHeight="1" x14ac:dyDescent="0.45">
      <c r="A1024740" s="31"/>
    </row>
    <row r="1024746" spans="1:1" s="30" customFormat="1" ht="14.25" customHeight="1" x14ac:dyDescent="0.35"/>
    <row r="1024762" spans="1:1" ht="14.25" customHeight="1" x14ac:dyDescent="0.45">
      <c r="A1024762" s="31"/>
    </row>
    <row r="1024768" spans="1:1" s="30" customFormat="1" ht="14.25" customHeight="1" x14ac:dyDescent="0.35"/>
    <row r="1024784" spans="1:1" ht="14.25" customHeight="1" x14ac:dyDescent="0.45">
      <c r="A1024784" s="31"/>
    </row>
    <row r="1024790" s="30" customFormat="1" ht="14.25" customHeight="1" x14ac:dyDescent="0.35"/>
    <row r="1024806" spans="1:1" ht="14.25" customHeight="1" x14ac:dyDescent="0.45">
      <c r="A1024806" s="31"/>
    </row>
    <row r="1024812" spans="1:1" s="30" customFormat="1" ht="14.25" customHeight="1" x14ac:dyDescent="0.35"/>
    <row r="1024828" spans="1:1" ht="14.25" customHeight="1" x14ac:dyDescent="0.45">
      <c r="A1024828" s="31"/>
    </row>
    <row r="1024834" s="30" customFormat="1" ht="14.25" customHeight="1" x14ac:dyDescent="0.35"/>
    <row r="1024850" spans="1:1" ht="14.25" customHeight="1" x14ac:dyDescent="0.45">
      <c r="A1024850" s="31"/>
    </row>
    <row r="1024856" spans="1:1" s="30" customFormat="1" ht="14.25" customHeight="1" x14ac:dyDescent="0.35"/>
    <row r="1024872" spans="1:1" ht="14.25" customHeight="1" x14ac:dyDescent="0.45">
      <c r="A1024872" s="31"/>
    </row>
    <row r="1024878" spans="1:1" s="30" customFormat="1" ht="14.25" customHeight="1" x14ac:dyDescent="0.35"/>
    <row r="1024894" spans="1:1" ht="14.25" customHeight="1" x14ac:dyDescent="0.45">
      <c r="A1024894" s="31"/>
    </row>
    <row r="1024900" s="30" customFormat="1" ht="14.25" customHeight="1" x14ac:dyDescent="0.35"/>
    <row r="1024916" spans="1:1" ht="14.25" customHeight="1" x14ac:dyDescent="0.45">
      <c r="A1024916" s="31"/>
    </row>
    <row r="1024922" spans="1:1" s="30" customFormat="1" ht="14.25" customHeight="1" x14ac:dyDescent="0.35"/>
    <row r="1024938" spans="1:1" ht="14.25" customHeight="1" x14ac:dyDescent="0.45">
      <c r="A1024938" s="31"/>
    </row>
    <row r="1024944" spans="1:1" s="30" customFormat="1" ht="14.25" customHeight="1" x14ac:dyDescent="0.35"/>
    <row r="1024960" spans="1:1" ht="14.25" customHeight="1" x14ac:dyDescent="0.45">
      <c r="A1024960" s="31"/>
    </row>
    <row r="1024966" s="30" customFormat="1" ht="14.25" customHeight="1" x14ac:dyDescent="0.35"/>
    <row r="1024982" spans="1:1" ht="14.25" customHeight="1" x14ac:dyDescent="0.45">
      <c r="A1024982" s="31"/>
    </row>
    <row r="1024988" spans="1:1" s="30" customFormat="1" ht="14.25" customHeight="1" x14ac:dyDescent="0.35"/>
    <row r="1025004" spans="1:1" ht="14.25" customHeight="1" x14ac:dyDescent="0.45">
      <c r="A1025004" s="31"/>
    </row>
    <row r="1025010" s="30" customFormat="1" ht="14.25" customHeight="1" x14ac:dyDescent="0.35"/>
    <row r="1025026" spans="1:1" ht="14.25" customHeight="1" x14ac:dyDescent="0.45">
      <c r="A1025026" s="31"/>
    </row>
    <row r="1025032" spans="1:1" s="30" customFormat="1" ht="14.25" customHeight="1" x14ac:dyDescent="0.35"/>
    <row r="1025048" spans="1:1" ht="14.25" customHeight="1" x14ac:dyDescent="0.45">
      <c r="A1025048" s="31"/>
    </row>
    <row r="1025054" spans="1:1" s="30" customFormat="1" ht="14.25" customHeight="1" x14ac:dyDescent="0.35"/>
    <row r="1025070" spans="1:1" ht="14.25" customHeight="1" x14ac:dyDescent="0.45">
      <c r="A1025070" s="31"/>
    </row>
    <row r="1025076" s="30" customFormat="1" ht="14.25" customHeight="1" x14ac:dyDescent="0.35"/>
    <row r="1025092" spans="1:1" ht="14.25" customHeight="1" x14ac:dyDescent="0.45">
      <c r="A1025092" s="31"/>
    </row>
    <row r="1025098" spans="1:1" s="30" customFormat="1" ht="14.25" customHeight="1" x14ac:dyDescent="0.35"/>
    <row r="1025114" spans="1:1" ht="14.25" customHeight="1" x14ac:dyDescent="0.45">
      <c r="A1025114" s="31"/>
    </row>
    <row r="1025120" spans="1:1" s="30" customFormat="1" ht="14.25" customHeight="1" x14ac:dyDescent="0.35"/>
    <row r="1025136" spans="1:1" ht="14.25" customHeight="1" x14ac:dyDescent="0.45">
      <c r="A1025136" s="31"/>
    </row>
    <row r="1025142" s="30" customFormat="1" ht="14.25" customHeight="1" x14ac:dyDescent="0.35"/>
    <row r="1025158" spans="1:1" ht="14.25" customHeight="1" x14ac:dyDescent="0.45">
      <c r="A1025158" s="31"/>
    </row>
    <row r="1025164" spans="1:1" s="30" customFormat="1" ht="14.25" customHeight="1" x14ac:dyDescent="0.35"/>
    <row r="1025180" spans="1:1" ht="14.25" customHeight="1" x14ac:dyDescent="0.45">
      <c r="A1025180" s="31"/>
    </row>
    <row r="1025186" s="30" customFormat="1" ht="14.25" customHeight="1" x14ac:dyDescent="0.35"/>
    <row r="1025202" spans="1:1" ht="14.25" customHeight="1" x14ac:dyDescent="0.45">
      <c r="A1025202" s="31"/>
    </row>
    <row r="1025208" spans="1:1" s="30" customFormat="1" ht="14.25" customHeight="1" x14ac:dyDescent="0.35"/>
    <row r="1025224" spans="1:1" ht="14.25" customHeight="1" x14ac:dyDescent="0.45">
      <c r="A1025224" s="31"/>
    </row>
    <row r="1025230" spans="1:1" s="30" customFormat="1" ht="14.25" customHeight="1" x14ac:dyDescent="0.35"/>
    <row r="1025246" spans="1:1" ht="14.25" customHeight="1" x14ac:dyDescent="0.45">
      <c r="A1025246" s="31"/>
    </row>
    <row r="1025252" s="30" customFormat="1" ht="14.25" customHeight="1" x14ac:dyDescent="0.35"/>
    <row r="1025268" spans="1:1" ht="14.25" customHeight="1" x14ac:dyDescent="0.45">
      <c r="A1025268" s="31"/>
    </row>
    <row r="1025274" spans="1:1" s="30" customFormat="1" ht="14.25" customHeight="1" x14ac:dyDescent="0.35"/>
    <row r="1025290" spans="1:1" ht="14.25" customHeight="1" x14ac:dyDescent="0.45">
      <c r="A1025290" s="31"/>
    </row>
    <row r="1025296" spans="1:1" s="30" customFormat="1" ht="14.25" customHeight="1" x14ac:dyDescent="0.35"/>
    <row r="1025312" spans="1:1" ht="14.25" customHeight="1" x14ac:dyDescent="0.45">
      <c r="A1025312" s="31"/>
    </row>
    <row r="1025318" s="30" customFormat="1" ht="14.25" customHeight="1" x14ac:dyDescent="0.35"/>
    <row r="1025334" spans="1:1" ht="14.25" customHeight="1" x14ac:dyDescent="0.45">
      <c r="A1025334" s="31"/>
    </row>
    <row r="1025340" spans="1:1" s="30" customFormat="1" ht="14.25" customHeight="1" x14ac:dyDescent="0.35"/>
    <row r="1025356" spans="1:1" ht="14.25" customHeight="1" x14ac:dyDescent="0.45">
      <c r="A1025356" s="31"/>
    </row>
    <row r="1025362" s="30" customFormat="1" ht="14.25" customHeight="1" x14ac:dyDescent="0.35"/>
    <row r="1025378" spans="1:1" ht="14.25" customHeight="1" x14ac:dyDescent="0.45">
      <c r="A1025378" s="31"/>
    </row>
    <row r="1025384" spans="1:1" s="30" customFormat="1" ht="14.25" customHeight="1" x14ac:dyDescent="0.35"/>
    <row r="1025400" spans="1:1" ht="14.25" customHeight="1" x14ac:dyDescent="0.45">
      <c r="A1025400" s="31"/>
    </row>
    <row r="1025406" spans="1:1" s="30" customFormat="1" ht="14.25" customHeight="1" x14ac:dyDescent="0.35"/>
    <row r="1025422" spans="1:1" ht="14.25" customHeight="1" x14ac:dyDescent="0.45">
      <c r="A1025422" s="31"/>
    </row>
    <row r="1025428" s="30" customFormat="1" ht="14.25" customHeight="1" x14ac:dyDescent="0.35"/>
    <row r="1025444" spans="1:1" ht="14.25" customHeight="1" x14ac:dyDescent="0.45">
      <c r="A1025444" s="31"/>
    </row>
    <row r="1025450" spans="1:1" s="30" customFormat="1" ht="14.25" customHeight="1" x14ac:dyDescent="0.35"/>
    <row r="1025466" spans="1:1" ht="14.25" customHeight="1" x14ac:dyDescent="0.45">
      <c r="A1025466" s="31"/>
    </row>
    <row r="1025472" spans="1:1" s="30" customFormat="1" ht="14.25" customHeight="1" x14ac:dyDescent="0.35"/>
    <row r="1025488" spans="1:1" ht="14.25" customHeight="1" x14ac:dyDescent="0.45">
      <c r="A1025488" s="31"/>
    </row>
    <row r="1025494" s="30" customFormat="1" ht="14.25" customHeight="1" x14ac:dyDescent="0.35"/>
    <row r="1025510" spans="1:1" ht="14.25" customHeight="1" x14ac:dyDescent="0.45">
      <c r="A1025510" s="31"/>
    </row>
    <row r="1025516" spans="1:1" s="30" customFormat="1" ht="14.25" customHeight="1" x14ac:dyDescent="0.35"/>
    <row r="1025532" spans="1:1" ht="14.25" customHeight="1" x14ac:dyDescent="0.45">
      <c r="A1025532" s="31"/>
    </row>
    <row r="1025538" s="30" customFormat="1" ht="14.25" customHeight="1" x14ac:dyDescent="0.35"/>
    <row r="1025554" spans="1:1" ht="14.25" customHeight="1" x14ac:dyDescent="0.45">
      <c r="A1025554" s="31"/>
    </row>
    <row r="1025560" spans="1:1" s="30" customFormat="1" ht="14.25" customHeight="1" x14ac:dyDescent="0.35"/>
    <row r="1025576" spans="1:1" ht="14.25" customHeight="1" x14ac:dyDescent="0.45">
      <c r="A1025576" s="31"/>
    </row>
    <row r="1025582" spans="1:1" s="30" customFormat="1" ht="14.25" customHeight="1" x14ac:dyDescent="0.35"/>
    <row r="1025598" spans="1:1" ht="14.25" customHeight="1" x14ac:dyDescent="0.45">
      <c r="A1025598" s="31"/>
    </row>
    <row r="1025604" s="30" customFormat="1" ht="14.25" customHeight="1" x14ac:dyDescent="0.35"/>
    <row r="1025620" spans="1:1" ht="14.25" customHeight="1" x14ac:dyDescent="0.45">
      <c r="A1025620" s="31"/>
    </row>
    <row r="1025626" spans="1:1" s="30" customFormat="1" ht="14.25" customHeight="1" x14ac:dyDescent="0.35"/>
    <row r="1025642" spans="1:1" ht="14.25" customHeight="1" x14ac:dyDescent="0.45">
      <c r="A1025642" s="31"/>
    </row>
    <row r="1025648" spans="1:1" s="30" customFormat="1" ht="14.25" customHeight="1" x14ac:dyDescent="0.35"/>
    <row r="1025664" spans="1:1" ht="14.25" customHeight="1" x14ac:dyDescent="0.45">
      <c r="A1025664" s="31"/>
    </row>
    <row r="1025670" s="30" customFormat="1" ht="14.25" customHeight="1" x14ac:dyDescent="0.35"/>
    <row r="1025686" spans="1:1" ht="14.25" customHeight="1" x14ac:dyDescent="0.45">
      <c r="A1025686" s="31"/>
    </row>
    <row r="1025692" spans="1:1" s="30" customFormat="1" ht="14.25" customHeight="1" x14ac:dyDescent="0.35"/>
    <row r="1025708" spans="1:1" ht="14.25" customHeight="1" x14ac:dyDescent="0.45">
      <c r="A1025708" s="31"/>
    </row>
    <row r="1025714" s="30" customFormat="1" ht="14.25" customHeight="1" x14ac:dyDescent="0.35"/>
    <row r="1025730" spans="1:1" ht="14.25" customHeight="1" x14ac:dyDescent="0.45">
      <c r="A1025730" s="31"/>
    </row>
    <row r="1025736" spans="1:1" s="30" customFormat="1" ht="14.25" customHeight="1" x14ac:dyDescent="0.35"/>
    <row r="1025752" spans="1:1" ht="14.25" customHeight="1" x14ac:dyDescent="0.45">
      <c r="A1025752" s="31"/>
    </row>
    <row r="1025758" spans="1:1" s="30" customFormat="1" ht="14.25" customHeight="1" x14ac:dyDescent="0.35"/>
    <row r="1025774" spans="1:1" ht="14.25" customHeight="1" x14ac:dyDescent="0.45">
      <c r="A1025774" s="31"/>
    </row>
    <row r="1025780" s="30" customFormat="1" ht="14.25" customHeight="1" x14ac:dyDescent="0.35"/>
    <row r="1025796" spans="1:1" ht="14.25" customHeight="1" x14ac:dyDescent="0.45">
      <c r="A1025796" s="31"/>
    </row>
    <row r="1025802" spans="1:1" s="30" customFormat="1" ht="14.25" customHeight="1" x14ac:dyDescent="0.35"/>
    <row r="1025818" spans="1:1" ht="14.25" customHeight="1" x14ac:dyDescent="0.45">
      <c r="A1025818" s="31"/>
    </row>
    <row r="1025824" spans="1:1" s="30" customFormat="1" ht="14.25" customHeight="1" x14ac:dyDescent="0.35"/>
    <row r="1025840" spans="1:1" ht="14.25" customHeight="1" x14ac:dyDescent="0.45">
      <c r="A1025840" s="31"/>
    </row>
    <row r="1025846" s="30" customFormat="1" ht="14.25" customHeight="1" x14ac:dyDescent="0.35"/>
    <row r="1025862" spans="1:1" ht="14.25" customHeight="1" x14ac:dyDescent="0.45">
      <c r="A1025862" s="31"/>
    </row>
    <row r="1025868" spans="1:1" s="30" customFormat="1" ht="14.25" customHeight="1" x14ac:dyDescent="0.35"/>
    <row r="1025884" spans="1:1" ht="14.25" customHeight="1" x14ac:dyDescent="0.45">
      <c r="A1025884" s="31"/>
    </row>
    <row r="1025890" s="30" customFormat="1" ht="14.25" customHeight="1" x14ac:dyDescent="0.35"/>
    <row r="1025906" spans="1:1" ht="14.25" customHeight="1" x14ac:dyDescent="0.45">
      <c r="A1025906" s="31"/>
    </row>
    <row r="1025912" spans="1:1" s="30" customFormat="1" ht="14.25" customHeight="1" x14ac:dyDescent="0.35"/>
    <row r="1025928" spans="1:1" ht="14.25" customHeight="1" x14ac:dyDescent="0.45">
      <c r="A1025928" s="31"/>
    </row>
    <row r="1025934" spans="1:1" s="30" customFormat="1" ht="14.25" customHeight="1" x14ac:dyDescent="0.35"/>
    <row r="1025950" spans="1:1" ht="14.25" customHeight="1" x14ac:dyDescent="0.45">
      <c r="A1025950" s="31"/>
    </row>
    <row r="1025956" s="30" customFormat="1" ht="14.25" customHeight="1" x14ac:dyDescent="0.35"/>
    <row r="1025972" spans="1:1" ht="14.25" customHeight="1" x14ac:dyDescent="0.45">
      <c r="A1025972" s="31"/>
    </row>
    <row r="1025978" spans="1:1" s="30" customFormat="1" ht="14.25" customHeight="1" x14ac:dyDescent="0.35"/>
    <row r="1025994" spans="1:1" ht="14.25" customHeight="1" x14ac:dyDescent="0.45">
      <c r="A1025994" s="31"/>
    </row>
    <row r="1026000" spans="1:1" s="30" customFormat="1" ht="14.25" customHeight="1" x14ac:dyDescent="0.35"/>
    <row r="1026016" spans="1:1" ht="14.25" customHeight="1" x14ac:dyDescent="0.45">
      <c r="A1026016" s="31"/>
    </row>
    <row r="1026022" s="30" customFormat="1" ht="14.25" customHeight="1" x14ac:dyDescent="0.35"/>
    <row r="1026038" spans="1:1" ht="14.25" customHeight="1" x14ac:dyDescent="0.45">
      <c r="A1026038" s="31"/>
    </row>
    <row r="1026044" spans="1:1" s="30" customFormat="1" ht="14.25" customHeight="1" x14ac:dyDescent="0.35"/>
    <row r="1026060" spans="1:1" ht="14.25" customHeight="1" x14ac:dyDescent="0.45">
      <c r="A1026060" s="31"/>
    </row>
    <row r="1026066" s="30" customFormat="1" ht="14.25" customHeight="1" x14ac:dyDescent="0.35"/>
    <row r="1026082" spans="1:1" ht="14.25" customHeight="1" x14ac:dyDescent="0.45">
      <c r="A1026082" s="31"/>
    </row>
    <row r="1026088" spans="1:1" s="30" customFormat="1" ht="14.25" customHeight="1" x14ac:dyDescent="0.35"/>
    <row r="1026104" spans="1:1" ht="14.25" customHeight="1" x14ac:dyDescent="0.45">
      <c r="A1026104" s="31"/>
    </row>
    <row r="1026110" spans="1:1" s="30" customFormat="1" ht="14.25" customHeight="1" x14ac:dyDescent="0.35"/>
    <row r="1026126" spans="1:1" ht="14.25" customHeight="1" x14ac:dyDescent="0.45">
      <c r="A1026126" s="31"/>
    </row>
    <row r="1026132" s="30" customFormat="1" ht="14.25" customHeight="1" x14ac:dyDescent="0.35"/>
    <row r="1026148" spans="1:1" ht="14.25" customHeight="1" x14ac:dyDescent="0.45">
      <c r="A1026148" s="31"/>
    </row>
    <row r="1026154" spans="1:1" s="30" customFormat="1" ht="14.25" customHeight="1" x14ac:dyDescent="0.35"/>
    <row r="1026170" spans="1:1" ht="14.25" customHeight="1" x14ac:dyDescent="0.45">
      <c r="A1026170" s="31"/>
    </row>
    <row r="1026176" spans="1:1" s="30" customFormat="1" ht="14.25" customHeight="1" x14ac:dyDescent="0.35"/>
    <row r="1026192" spans="1:1" ht="14.25" customHeight="1" x14ac:dyDescent="0.45">
      <c r="A1026192" s="31"/>
    </row>
    <row r="1026198" s="30" customFormat="1" ht="14.25" customHeight="1" x14ac:dyDescent="0.35"/>
    <row r="1026214" spans="1:1" ht="14.25" customHeight="1" x14ac:dyDescent="0.45">
      <c r="A1026214" s="31"/>
    </row>
    <row r="1026220" spans="1:1" s="30" customFormat="1" ht="14.25" customHeight="1" x14ac:dyDescent="0.35"/>
    <row r="1026236" spans="1:1" ht="14.25" customHeight="1" x14ac:dyDescent="0.45">
      <c r="A1026236" s="31"/>
    </row>
    <row r="1026242" s="30" customFormat="1" ht="14.25" customHeight="1" x14ac:dyDescent="0.35"/>
    <row r="1026258" spans="1:1" ht="14.25" customHeight="1" x14ac:dyDescent="0.45">
      <c r="A1026258" s="31"/>
    </row>
    <row r="1026264" spans="1:1" s="30" customFormat="1" ht="14.25" customHeight="1" x14ac:dyDescent="0.35"/>
    <row r="1026280" spans="1:1" ht="14.25" customHeight="1" x14ac:dyDescent="0.45">
      <c r="A1026280" s="31"/>
    </row>
    <row r="1026286" spans="1:1" s="30" customFormat="1" ht="14.25" customHeight="1" x14ac:dyDescent="0.35"/>
    <row r="1026302" spans="1:1" ht="14.25" customHeight="1" x14ac:dyDescent="0.45">
      <c r="A1026302" s="31"/>
    </row>
    <row r="1026308" s="30" customFormat="1" ht="14.25" customHeight="1" x14ac:dyDescent="0.35"/>
    <row r="1026324" spans="1:1" ht="14.25" customHeight="1" x14ac:dyDescent="0.45">
      <c r="A1026324" s="31"/>
    </row>
    <row r="1026330" spans="1:1" s="30" customFormat="1" ht="14.25" customHeight="1" x14ac:dyDescent="0.35"/>
    <row r="1026346" spans="1:1" ht="14.25" customHeight="1" x14ac:dyDescent="0.45">
      <c r="A1026346" s="31"/>
    </row>
    <row r="1026352" spans="1:1" s="30" customFormat="1" ht="14.25" customHeight="1" x14ac:dyDescent="0.35"/>
    <row r="1026368" spans="1:1" ht="14.25" customHeight="1" x14ac:dyDescent="0.45">
      <c r="A1026368" s="31"/>
    </row>
    <row r="1026374" s="30" customFormat="1" ht="14.25" customHeight="1" x14ac:dyDescent="0.35"/>
    <row r="1026390" spans="1:1" ht="14.25" customHeight="1" x14ac:dyDescent="0.45">
      <c r="A1026390" s="31"/>
    </row>
    <row r="1026396" spans="1:1" s="30" customFormat="1" ht="14.25" customHeight="1" x14ac:dyDescent="0.35"/>
    <row r="1026412" spans="1:1" ht="14.25" customHeight="1" x14ac:dyDescent="0.45">
      <c r="A1026412" s="31"/>
    </row>
    <row r="1026418" s="30" customFormat="1" ht="14.25" customHeight="1" x14ac:dyDescent="0.35"/>
    <row r="1026434" spans="1:1" ht="14.25" customHeight="1" x14ac:dyDescent="0.45">
      <c r="A1026434" s="31"/>
    </row>
    <row r="1026440" spans="1:1" s="30" customFormat="1" ht="14.25" customHeight="1" x14ac:dyDescent="0.35"/>
    <row r="1026456" spans="1:1" ht="14.25" customHeight="1" x14ac:dyDescent="0.45">
      <c r="A1026456" s="31"/>
    </row>
    <row r="1026462" spans="1:1" s="30" customFormat="1" ht="14.25" customHeight="1" x14ac:dyDescent="0.35"/>
    <row r="1026478" spans="1:1" ht="14.25" customHeight="1" x14ac:dyDescent="0.45">
      <c r="A1026478" s="31"/>
    </row>
    <row r="1026484" s="30" customFormat="1" ht="14.25" customHeight="1" x14ac:dyDescent="0.35"/>
    <row r="1026500" spans="1:1" ht="14.25" customHeight="1" x14ac:dyDescent="0.45">
      <c r="A1026500" s="31"/>
    </row>
    <row r="1026506" spans="1:1" s="30" customFormat="1" ht="14.25" customHeight="1" x14ac:dyDescent="0.35"/>
    <row r="1026522" spans="1:1" ht="14.25" customHeight="1" x14ac:dyDescent="0.45">
      <c r="A1026522" s="31"/>
    </row>
    <row r="1026528" spans="1:1" s="30" customFormat="1" ht="14.25" customHeight="1" x14ac:dyDescent="0.35"/>
    <row r="1026544" spans="1:1" ht="14.25" customHeight="1" x14ac:dyDescent="0.45">
      <c r="A1026544" s="31"/>
    </row>
    <row r="1026550" s="30" customFormat="1" ht="14.25" customHeight="1" x14ac:dyDescent="0.35"/>
    <row r="1026566" spans="1:1" ht="14.25" customHeight="1" x14ac:dyDescent="0.45">
      <c r="A1026566" s="31"/>
    </row>
    <row r="1026572" spans="1:1" s="30" customFormat="1" ht="14.25" customHeight="1" x14ac:dyDescent="0.35"/>
    <row r="1026588" spans="1:1" ht="14.25" customHeight="1" x14ac:dyDescent="0.45">
      <c r="A1026588" s="31"/>
    </row>
    <row r="1026594" s="30" customFormat="1" ht="14.25" customHeight="1" x14ac:dyDescent="0.35"/>
    <row r="1026610" spans="1:1" ht="14.25" customHeight="1" x14ac:dyDescent="0.45">
      <c r="A1026610" s="31"/>
    </row>
    <row r="1026616" spans="1:1" s="30" customFormat="1" ht="14.25" customHeight="1" x14ac:dyDescent="0.35"/>
    <row r="1026632" spans="1:1" ht="14.25" customHeight="1" x14ac:dyDescent="0.45">
      <c r="A1026632" s="31"/>
    </row>
    <row r="1026638" spans="1:1" s="30" customFormat="1" ht="14.25" customHeight="1" x14ac:dyDescent="0.35"/>
    <row r="1026654" spans="1:1" ht="14.25" customHeight="1" x14ac:dyDescent="0.45">
      <c r="A1026654" s="31"/>
    </row>
    <row r="1026660" s="30" customFormat="1" ht="14.25" customHeight="1" x14ac:dyDescent="0.35"/>
    <row r="1026676" spans="1:1" ht="14.25" customHeight="1" x14ac:dyDescent="0.45">
      <c r="A1026676" s="31"/>
    </row>
    <row r="1026682" spans="1:1" s="30" customFormat="1" ht="14.25" customHeight="1" x14ac:dyDescent="0.35"/>
    <row r="1026698" spans="1:1" ht="14.25" customHeight="1" x14ac:dyDescent="0.45">
      <c r="A1026698" s="31"/>
    </row>
    <row r="1026704" spans="1:1" s="30" customFormat="1" ht="14.25" customHeight="1" x14ac:dyDescent="0.35"/>
    <row r="1026720" spans="1:1" ht="14.25" customHeight="1" x14ac:dyDescent="0.45">
      <c r="A1026720" s="31"/>
    </row>
    <row r="1026726" s="30" customFormat="1" ht="14.25" customHeight="1" x14ac:dyDescent="0.35"/>
    <row r="1026742" spans="1:1" ht="14.25" customHeight="1" x14ac:dyDescent="0.45">
      <c r="A1026742" s="31"/>
    </row>
    <row r="1026748" spans="1:1" s="30" customFormat="1" ht="14.25" customHeight="1" x14ac:dyDescent="0.35"/>
    <row r="1026764" spans="1:1" ht="14.25" customHeight="1" x14ac:dyDescent="0.45">
      <c r="A1026764" s="31"/>
    </row>
    <row r="1026770" s="30" customFormat="1" ht="14.25" customHeight="1" x14ac:dyDescent="0.35"/>
    <row r="1026786" spans="1:1" ht="14.25" customHeight="1" x14ac:dyDescent="0.45">
      <c r="A1026786" s="31"/>
    </row>
    <row r="1026792" spans="1:1" s="30" customFormat="1" ht="14.25" customHeight="1" x14ac:dyDescent="0.35"/>
    <row r="1026808" spans="1:1" ht="14.25" customHeight="1" x14ac:dyDescent="0.45">
      <c r="A1026808" s="31"/>
    </row>
    <row r="1026814" spans="1:1" s="30" customFormat="1" ht="14.25" customHeight="1" x14ac:dyDescent="0.35"/>
    <row r="1026830" spans="1:1" ht="14.25" customHeight="1" x14ac:dyDescent="0.45">
      <c r="A1026830" s="31"/>
    </row>
    <row r="1026836" s="30" customFormat="1" ht="14.25" customHeight="1" x14ac:dyDescent="0.35"/>
    <row r="1026852" spans="1:1" ht="14.25" customHeight="1" x14ac:dyDescent="0.45">
      <c r="A1026852" s="31"/>
    </row>
    <row r="1026858" spans="1:1" s="30" customFormat="1" ht="14.25" customHeight="1" x14ac:dyDescent="0.35"/>
    <row r="1026874" spans="1:1" ht="14.25" customHeight="1" x14ac:dyDescent="0.45">
      <c r="A1026874" s="31"/>
    </row>
    <row r="1026880" spans="1:1" s="30" customFormat="1" ht="14.25" customHeight="1" x14ac:dyDescent="0.35"/>
    <row r="1026896" spans="1:1" ht="14.25" customHeight="1" x14ac:dyDescent="0.45">
      <c r="A1026896" s="31"/>
    </row>
    <row r="1026902" s="30" customFormat="1" ht="14.25" customHeight="1" x14ac:dyDescent="0.35"/>
    <row r="1026918" spans="1:1" ht="14.25" customHeight="1" x14ac:dyDescent="0.45">
      <c r="A1026918" s="31"/>
    </row>
    <row r="1026924" spans="1:1" s="30" customFormat="1" ht="14.25" customHeight="1" x14ac:dyDescent="0.35"/>
    <row r="1026940" spans="1:1" ht="14.25" customHeight="1" x14ac:dyDescent="0.45">
      <c r="A1026940" s="31"/>
    </row>
    <row r="1026946" s="30" customFormat="1" ht="14.25" customHeight="1" x14ac:dyDescent="0.35"/>
    <row r="1026962" spans="1:1" ht="14.25" customHeight="1" x14ac:dyDescent="0.45">
      <c r="A1026962" s="31"/>
    </row>
    <row r="1026968" spans="1:1" s="30" customFormat="1" ht="14.25" customHeight="1" x14ac:dyDescent="0.35"/>
    <row r="1026984" spans="1:1" ht="14.25" customHeight="1" x14ac:dyDescent="0.45">
      <c r="A1026984" s="31"/>
    </row>
    <row r="1026990" spans="1:1" s="30" customFormat="1" ht="14.25" customHeight="1" x14ac:dyDescent="0.35"/>
    <row r="1027006" spans="1:1" ht="14.25" customHeight="1" x14ac:dyDescent="0.45">
      <c r="A1027006" s="31"/>
    </row>
    <row r="1027012" s="30" customFormat="1" ht="14.25" customHeight="1" x14ac:dyDescent="0.35"/>
    <row r="1027028" spans="1:1" ht="14.25" customHeight="1" x14ac:dyDescent="0.45">
      <c r="A1027028" s="31"/>
    </row>
    <row r="1027034" spans="1:1" s="30" customFormat="1" ht="14.25" customHeight="1" x14ac:dyDescent="0.35"/>
    <row r="1027050" spans="1:1" ht="14.25" customHeight="1" x14ac:dyDescent="0.45">
      <c r="A1027050" s="31"/>
    </row>
    <row r="1027056" spans="1:1" s="30" customFormat="1" ht="14.25" customHeight="1" x14ac:dyDescent="0.35"/>
    <row r="1027072" spans="1:1" ht="14.25" customHeight="1" x14ac:dyDescent="0.45">
      <c r="A1027072" s="31"/>
    </row>
    <row r="1027078" s="30" customFormat="1" ht="14.25" customHeight="1" x14ac:dyDescent="0.35"/>
    <row r="1027094" spans="1:1" ht="14.25" customHeight="1" x14ac:dyDescent="0.45">
      <c r="A1027094" s="31"/>
    </row>
    <row r="1027100" spans="1:1" s="30" customFormat="1" ht="14.25" customHeight="1" x14ac:dyDescent="0.35"/>
    <row r="1027116" spans="1:1" ht="14.25" customHeight="1" x14ac:dyDescent="0.45">
      <c r="A1027116" s="31"/>
    </row>
    <row r="1027122" s="30" customFormat="1" ht="14.25" customHeight="1" x14ac:dyDescent="0.35"/>
    <row r="1027138" spans="1:1" ht="14.25" customHeight="1" x14ac:dyDescent="0.45">
      <c r="A1027138" s="31"/>
    </row>
    <row r="1027144" spans="1:1" s="30" customFormat="1" ht="14.25" customHeight="1" x14ac:dyDescent="0.35"/>
    <row r="1027160" spans="1:1" ht="14.25" customHeight="1" x14ac:dyDescent="0.45">
      <c r="A1027160" s="31"/>
    </row>
    <row r="1027166" spans="1:1" s="30" customFormat="1" ht="14.25" customHeight="1" x14ac:dyDescent="0.35"/>
    <row r="1027182" spans="1:1" ht="14.25" customHeight="1" x14ac:dyDescent="0.45">
      <c r="A1027182" s="31"/>
    </row>
    <row r="1027188" s="30" customFormat="1" ht="14.25" customHeight="1" x14ac:dyDescent="0.35"/>
    <row r="1027204" spans="1:1" ht="14.25" customHeight="1" x14ac:dyDescent="0.45">
      <c r="A1027204" s="31"/>
    </row>
    <row r="1027210" spans="1:1" s="30" customFormat="1" ht="14.25" customHeight="1" x14ac:dyDescent="0.35"/>
    <row r="1027226" spans="1:1" ht="14.25" customHeight="1" x14ac:dyDescent="0.45">
      <c r="A1027226" s="31"/>
    </row>
    <row r="1027232" spans="1:1" s="30" customFormat="1" ht="14.25" customHeight="1" x14ac:dyDescent="0.35"/>
    <row r="1027248" spans="1:1" ht="14.25" customHeight="1" x14ac:dyDescent="0.45">
      <c r="A1027248" s="31"/>
    </row>
    <row r="1027254" s="30" customFormat="1" ht="14.25" customHeight="1" x14ac:dyDescent="0.35"/>
    <row r="1027270" spans="1:1" ht="14.25" customHeight="1" x14ac:dyDescent="0.45">
      <c r="A1027270" s="31"/>
    </row>
    <row r="1027276" spans="1:1" s="30" customFormat="1" ht="14.25" customHeight="1" x14ac:dyDescent="0.35"/>
    <row r="1027292" spans="1:1" ht="14.25" customHeight="1" x14ac:dyDescent="0.45">
      <c r="A1027292" s="31"/>
    </row>
    <row r="1027298" s="30" customFormat="1" ht="14.25" customHeight="1" x14ac:dyDescent="0.35"/>
    <row r="1027314" spans="1:1" ht="14.25" customHeight="1" x14ac:dyDescent="0.45">
      <c r="A1027314" s="31"/>
    </row>
    <row r="1027320" spans="1:1" s="30" customFormat="1" ht="14.25" customHeight="1" x14ac:dyDescent="0.35"/>
    <row r="1027336" spans="1:1" ht="14.25" customHeight="1" x14ac:dyDescent="0.45">
      <c r="A1027336" s="31"/>
    </row>
    <row r="1027342" spans="1:1" s="30" customFormat="1" ht="14.25" customHeight="1" x14ac:dyDescent="0.35"/>
    <row r="1027358" spans="1:1" ht="14.25" customHeight="1" x14ac:dyDescent="0.45">
      <c r="A1027358" s="31"/>
    </row>
    <row r="1027364" s="30" customFormat="1" ht="14.25" customHeight="1" x14ac:dyDescent="0.35"/>
    <row r="1027380" spans="1:1" ht="14.25" customHeight="1" x14ac:dyDescent="0.45">
      <c r="A1027380" s="31"/>
    </row>
    <row r="1027386" spans="1:1" s="30" customFormat="1" ht="14.25" customHeight="1" x14ac:dyDescent="0.35"/>
    <row r="1027402" spans="1:1" ht="14.25" customHeight="1" x14ac:dyDescent="0.45">
      <c r="A1027402" s="31"/>
    </row>
    <row r="1027408" spans="1:1" s="30" customFormat="1" ht="14.25" customHeight="1" x14ac:dyDescent="0.35"/>
    <row r="1027424" spans="1:1" ht="14.25" customHeight="1" x14ac:dyDescent="0.45">
      <c r="A1027424" s="31"/>
    </row>
    <row r="1027430" s="30" customFormat="1" ht="14.25" customHeight="1" x14ac:dyDescent="0.35"/>
    <row r="1027446" spans="1:1" ht="14.25" customHeight="1" x14ac:dyDescent="0.45">
      <c r="A1027446" s="31"/>
    </row>
    <row r="1027452" spans="1:1" s="30" customFormat="1" ht="14.25" customHeight="1" x14ac:dyDescent="0.35"/>
    <row r="1027468" spans="1:1" ht="14.25" customHeight="1" x14ac:dyDescent="0.45">
      <c r="A1027468" s="31"/>
    </row>
    <row r="1027474" s="30" customFormat="1" ht="14.25" customHeight="1" x14ac:dyDescent="0.35"/>
    <row r="1027490" spans="1:1" ht="14.25" customHeight="1" x14ac:dyDescent="0.45">
      <c r="A1027490" s="31"/>
    </row>
    <row r="1027496" spans="1:1" s="30" customFormat="1" ht="14.25" customHeight="1" x14ac:dyDescent="0.35"/>
    <row r="1027512" spans="1:1" ht="14.25" customHeight="1" x14ac:dyDescent="0.45">
      <c r="A1027512" s="31"/>
    </row>
    <row r="1027518" spans="1:1" s="30" customFormat="1" ht="14.25" customHeight="1" x14ac:dyDescent="0.35"/>
    <row r="1027534" spans="1:1" ht="14.25" customHeight="1" x14ac:dyDescent="0.45">
      <c r="A1027534" s="31"/>
    </row>
    <row r="1027540" s="30" customFormat="1" ht="14.25" customHeight="1" x14ac:dyDescent="0.35"/>
    <row r="1027556" spans="1:1" ht="14.25" customHeight="1" x14ac:dyDescent="0.45">
      <c r="A1027556" s="31"/>
    </row>
    <row r="1027562" spans="1:1" s="30" customFormat="1" ht="14.25" customHeight="1" x14ac:dyDescent="0.35"/>
    <row r="1027578" spans="1:1" ht="14.25" customHeight="1" x14ac:dyDescent="0.45">
      <c r="A1027578" s="31"/>
    </row>
    <row r="1027584" spans="1:1" s="30" customFormat="1" ht="14.25" customHeight="1" x14ac:dyDescent="0.35"/>
    <row r="1027600" spans="1:1" ht="14.25" customHeight="1" x14ac:dyDescent="0.45">
      <c r="A1027600" s="31"/>
    </row>
    <row r="1027606" s="30" customFormat="1" ht="14.25" customHeight="1" x14ac:dyDescent="0.35"/>
    <row r="1027622" spans="1:1" ht="14.25" customHeight="1" x14ac:dyDescent="0.45">
      <c r="A1027622" s="31"/>
    </row>
    <row r="1027628" spans="1:1" s="30" customFormat="1" ht="14.25" customHeight="1" x14ac:dyDescent="0.35"/>
    <row r="1027644" spans="1:1" ht="14.25" customHeight="1" x14ac:dyDescent="0.45">
      <c r="A1027644" s="31"/>
    </row>
    <row r="1027650" s="30" customFormat="1" ht="14.25" customHeight="1" x14ac:dyDescent="0.35"/>
    <row r="1027666" spans="1:1" ht="14.25" customHeight="1" x14ac:dyDescent="0.45">
      <c r="A1027666" s="31"/>
    </row>
    <row r="1027672" spans="1:1" s="30" customFormat="1" ht="14.25" customHeight="1" x14ac:dyDescent="0.35"/>
    <row r="1027688" spans="1:1" ht="14.25" customHeight="1" x14ac:dyDescent="0.45">
      <c r="A1027688" s="31"/>
    </row>
    <row r="1027694" spans="1:1" s="30" customFormat="1" ht="14.25" customHeight="1" x14ac:dyDescent="0.35"/>
    <row r="1027710" spans="1:1" ht="14.25" customHeight="1" x14ac:dyDescent="0.45">
      <c r="A1027710" s="31"/>
    </row>
    <row r="1027716" s="30" customFormat="1" ht="14.25" customHeight="1" x14ac:dyDescent="0.35"/>
    <row r="1027732" spans="1:1" ht="14.25" customHeight="1" x14ac:dyDescent="0.45">
      <c r="A1027732" s="31"/>
    </row>
    <row r="1027738" spans="1:1" s="30" customFormat="1" ht="14.25" customHeight="1" x14ac:dyDescent="0.35"/>
    <row r="1027754" spans="1:1" ht="14.25" customHeight="1" x14ac:dyDescent="0.45">
      <c r="A1027754" s="31"/>
    </row>
    <row r="1027760" spans="1:1" s="30" customFormat="1" ht="14.25" customHeight="1" x14ac:dyDescent="0.35"/>
    <row r="1027776" spans="1:1" ht="14.25" customHeight="1" x14ac:dyDescent="0.45">
      <c r="A1027776" s="31"/>
    </row>
    <row r="1027782" s="30" customFormat="1" ht="14.25" customHeight="1" x14ac:dyDescent="0.35"/>
    <row r="1027798" spans="1:1" ht="14.25" customHeight="1" x14ac:dyDescent="0.45">
      <c r="A1027798" s="31"/>
    </row>
    <row r="1027804" spans="1:1" s="30" customFormat="1" ht="14.25" customHeight="1" x14ac:dyDescent="0.35"/>
    <row r="1027820" spans="1:1" ht="14.25" customHeight="1" x14ac:dyDescent="0.45">
      <c r="A1027820" s="31"/>
    </row>
    <row r="1027826" s="30" customFormat="1" ht="14.25" customHeight="1" x14ac:dyDescent="0.35"/>
    <row r="1027842" spans="1:1" ht="14.25" customHeight="1" x14ac:dyDescent="0.45">
      <c r="A1027842" s="31"/>
    </row>
    <row r="1027848" spans="1:1" s="30" customFormat="1" ht="14.25" customHeight="1" x14ac:dyDescent="0.35"/>
    <row r="1027864" spans="1:1" ht="14.25" customHeight="1" x14ac:dyDescent="0.45">
      <c r="A1027864" s="31"/>
    </row>
    <row r="1027870" spans="1:1" s="30" customFormat="1" ht="14.25" customHeight="1" x14ac:dyDescent="0.35"/>
    <row r="1027886" spans="1:1" ht="14.25" customHeight="1" x14ac:dyDescent="0.45">
      <c r="A1027886" s="31"/>
    </row>
    <row r="1027892" s="30" customFormat="1" ht="14.25" customHeight="1" x14ac:dyDescent="0.35"/>
    <row r="1027908" spans="1:1" ht="14.25" customHeight="1" x14ac:dyDescent="0.45">
      <c r="A1027908" s="31"/>
    </row>
    <row r="1027914" spans="1:1" s="30" customFormat="1" ht="14.25" customHeight="1" x14ac:dyDescent="0.35"/>
    <row r="1027930" spans="1:1" ht="14.25" customHeight="1" x14ac:dyDescent="0.45">
      <c r="A1027930" s="31"/>
    </row>
    <row r="1027936" spans="1:1" s="30" customFormat="1" ht="14.25" customHeight="1" x14ac:dyDescent="0.35"/>
    <row r="1027952" spans="1:1" ht="14.25" customHeight="1" x14ac:dyDescent="0.45">
      <c r="A1027952" s="31"/>
    </row>
    <row r="1027958" s="30" customFormat="1" ht="14.25" customHeight="1" x14ac:dyDescent="0.35"/>
    <row r="1027974" spans="1:1" ht="14.25" customHeight="1" x14ac:dyDescent="0.45">
      <c r="A1027974" s="31"/>
    </row>
    <row r="1027980" spans="1:1" s="30" customFormat="1" ht="14.25" customHeight="1" x14ac:dyDescent="0.35"/>
    <row r="1027996" spans="1:1" ht="14.25" customHeight="1" x14ac:dyDescent="0.45">
      <c r="A1027996" s="31"/>
    </row>
    <row r="1028002" s="30" customFormat="1" ht="14.25" customHeight="1" x14ac:dyDescent="0.35"/>
    <row r="1028018" spans="1:1" ht="14.25" customHeight="1" x14ac:dyDescent="0.45">
      <c r="A1028018" s="31"/>
    </row>
    <row r="1028024" spans="1:1" s="30" customFormat="1" ht="14.25" customHeight="1" x14ac:dyDescent="0.35"/>
    <row r="1028040" spans="1:1" ht="14.25" customHeight="1" x14ac:dyDescent="0.45">
      <c r="A1028040" s="31"/>
    </row>
    <row r="1028046" spans="1:1" s="30" customFormat="1" ht="14.25" customHeight="1" x14ac:dyDescent="0.35"/>
    <row r="1028062" spans="1:1" ht="14.25" customHeight="1" x14ac:dyDescent="0.45">
      <c r="A1028062" s="31"/>
    </row>
    <row r="1028068" s="30" customFormat="1" ht="14.25" customHeight="1" x14ac:dyDescent="0.35"/>
    <row r="1028084" spans="1:1" ht="14.25" customHeight="1" x14ac:dyDescent="0.45">
      <c r="A1028084" s="31"/>
    </row>
    <row r="1028090" spans="1:1" s="30" customFormat="1" ht="14.25" customHeight="1" x14ac:dyDescent="0.35"/>
    <row r="1028106" spans="1:1" ht="14.25" customHeight="1" x14ac:dyDescent="0.45">
      <c r="A1028106" s="31"/>
    </row>
    <row r="1028112" spans="1:1" s="30" customFormat="1" ht="14.25" customHeight="1" x14ac:dyDescent="0.35"/>
    <row r="1028128" spans="1:1" ht="14.25" customHeight="1" x14ac:dyDescent="0.45">
      <c r="A1028128" s="31"/>
    </row>
    <row r="1028134" s="30" customFormat="1" ht="14.25" customHeight="1" x14ac:dyDescent="0.35"/>
    <row r="1028150" spans="1:1" ht="14.25" customHeight="1" x14ac:dyDescent="0.45">
      <c r="A1028150" s="31"/>
    </row>
    <row r="1028156" spans="1:1" s="30" customFormat="1" ht="14.25" customHeight="1" x14ac:dyDescent="0.35"/>
    <row r="1028172" spans="1:1" ht="14.25" customHeight="1" x14ac:dyDescent="0.45">
      <c r="A1028172" s="31"/>
    </row>
    <row r="1028178" s="30" customFormat="1" ht="14.25" customHeight="1" x14ac:dyDescent="0.35"/>
    <row r="1028194" spans="1:1" ht="14.25" customHeight="1" x14ac:dyDescent="0.45">
      <c r="A1028194" s="31"/>
    </row>
    <row r="1028200" spans="1:1" s="30" customFormat="1" ht="14.25" customHeight="1" x14ac:dyDescent="0.35"/>
    <row r="1028216" spans="1:1" ht="14.25" customHeight="1" x14ac:dyDescent="0.45">
      <c r="A1028216" s="31"/>
    </row>
    <row r="1028222" spans="1:1" s="30" customFormat="1" ht="14.25" customHeight="1" x14ac:dyDescent="0.35"/>
    <row r="1028238" spans="1:1" ht="14.25" customHeight="1" x14ac:dyDescent="0.45">
      <c r="A1028238" s="31"/>
    </row>
    <row r="1028244" s="30" customFormat="1" ht="14.25" customHeight="1" x14ac:dyDescent="0.35"/>
    <row r="1028260" spans="1:1" ht="14.25" customHeight="1" x14ac:dyDescent="0.45">
      <c r="A1028260" s="31"/>
    </row>
    <row r="1028266" spans="1:1" s="30" customFormat="1" ht="14.25" customHeight="1" x14ac:dyDescent="0.35"/>
    <row r="1028282" spans="1:1" ht="14.25" customHeight="1" x14ac:dyDescent="0.45">
      <c r="A1028282" s="31"/>
    </row>
    <row r="1028288" spans="1:1" s="30" customFormat="1" ht="14.25" customHeight="1" x14ac:dyDescent="0.35"/>
    <row r="1028304" spans="1:1" ht="14.25" customHeight="1" x14ac:dyDescent="0.45">
      <c r="A1028304" s="31"/>
    </row>
    <row r="1028310" s="30" customFormat="1" ht="14.25" customHeight="1" x14ac:dyDescent="0.35"/>
    <row r="1028326" spans="1:1" ht="14.25" customHeight="1" x14ac:dyDescent="0.45">
      <c r="A1028326" s="31"/>
    </row>
    <row r="1028332" spans="1:1" s="30" customFormat="1" ht="14.25" customHeight="1" x14ac:dyDescent="0.35"/>
    <row r="1028348" spans="1:1" ht="14.25" customHeight="1" x14ac:dyDescent="0.45">
      <c r="A1028348" s="31"/>
    </row>
    <row r="1028354" s="30" customFormat="1" ht="14.25" customHeight="1" x14ac:dyDescent="0.35"/>
    <row r="1028370" spans="1:1" ht="14.25" customHeight="1" x14ac:dyDescent="0.45">
      <c r="A1028370" s="31"/>
    </row>
    <row r="1028376" spans="1:1" s="30" customFormat="1" ht="14.25" customHeight="1" x14ac:dyDescent="0.35"/>
    <row r="1028392" spans="1:1" ht="14.25" customHeight="1" x14ac:dyDescent="0.45">
      <c r="A1028392" s="31"/>
    </row>
    <row r="1028398" spans="1:1" s="30" customFormat="1" ht="14.25" customHeight="1" x14ac:dyDescent="0.35"/>
    <row r="1028414" spans="1:1" ht="14.25" customHeight="1" x14ac:dyDescent="0.45">
      <c r="A1028414" s="31"/>
    </row>
    <row r="1028420" s="30" customFormat="1" ht="14.25" customHeight="1" x14ac:dyDescent="0.35"/>
    <row r="1028436" spans="1:1" ht="14.25" customHeight="1" x14ac:dyDescent="0.45">
      <c r="A1028436" s="31"/>
    </row>
    <row r="1028442" spans="1:1" s="30" customFormat="1" ht="14.25" customHeight="1" x14ac:dyDescent="0.35"/>
    <row r="1028458" spans="1:1" ht="14.25" customHeight="1" x14ac:dyDescent="0.45">
      <c r="A1028458" s="31"/>
    </row>
    <row r="1028464" spans="1:1" s="30" customFormat="1" ht="14.25" customHeight="1" x14ac:dyDescent="0.35"/>
    <row r="1028480" spans="1:1" ht="14.25" customHeight="1" x14ac:dyDescent="0.45">
      <c r="A1028480" s="31"/>
    </row>
    <row r="1028486" s="30" customFormat="1" ht="14.25" customHeight="1" x14ac:dyDescent="0.35"/>
    <row r="1028502" spans="1:1" ht="14.25" customHeight="1" x14ac:dyDescent="0.45">
      <c r="A1028502" s="31"/>
    </row>
    <row r="1028508" spans="1:1" s="30" customFormat="1" ht="14.25" customHeight="1" x14ac:dyDescent="0.35"/>
    <row r="1028524" spans="1:1" ht="14.25" customHeight="1" x14ac:dyDescent="0.45">
      <c r="A1028524" s="31"/>
    </row>
    <row r="1028530" s="30" customFormat="1" ht="14.25" customHeight="1" x14ac:dyDescent="0.35"/>
    <row r="1028546" spans="1:1" ht="14.25" customHeight="1" x14ac:dyDescent="0.45">
      <c r="A1028546" s="31"/>
    </row>
    <row r="1028552" spans="1:1" s="30" customFormat="1" ht="14.25" customHeight="1" x14ac:dyDescent="0.35"/>
    <row r="1028568" spans="1:1" ht="14.25" customHeight="1" x14ac:dyDescent="0.45">
      <c r="A1028568" s="31"/>
    </row>
    <row r="1028574" spans="1:1" s="30" customFormat="1" ht="14.25" customHeight="1" x14ac:dyDescent="0.35"/>
    <row r="1028590" spans="1:1" ht="14.25" customHeight="1" x14ac:dyDescent="0.45">
      <c r="A1028590" s="31"/>
    </row>
    <row r="1028596" s="30" customFormat="1" ht="14.25" customHeight="1" x14ac:dyDescent="0.35"/>
    <row r="1028612" spans="1:1" ht="14.25" customHeight="1" x14ac:dyDescent="0.45">
      <c r="A1028612" s="31"/>
    </row>
    <row r="1028618" spans="1:1" s="30" customFormat="1" ht="14.25" customHeight="1" x14ac:dyDescent="0.35"/>
    <row r="1028634" spans="1:1" ht="14.25" customHeight="1" x14ac:dyDescent="0.45">
      <c r="A1028634" s="31"/>
    </row>
    <row r="1028640" spans="1:1" s="30" customFormat="1" ht="14.25" customHeight="1" x14ac:dyDescent="0.35"/>
    <row r="1028656" spans="1:1" ht="14.25" customHeight="1" x14ac:dyDescent="0.45">
      <c r="A1028656" s="31"/>
    </row>
    <row r="1028662" s="30" customFormat="1" ht="14.25" customHeight="1" x14ac:dyDescent="0.35"/>
    <row r="1028678" spans="1:1" ht="14.25" customHeight="1" x14ac:dyDescent="0.45">
      <c r="A1028678" s="31"/>
    </row>
    <row r="1028684" spans="1:1" s="30" customFormat="1" ht="14.25" customHeight="1" x14ac:dyDescent="0.35"/>
    <row r="1028700" spans="1:1" ht="14.25" customHeight="1" x14ac:dyDescent="0.45">
      <c r="A1028700" s="31"/>
    </row>
    <row r="1028706" s="30" customFormat="1" ht="14.25" customHeight="1" x14ac:dyDescent="0.35"/>
    <row r="1028722" spans="1:1" ht="14.25" customHeight="1" x14ac:dyDescent="0.45">
      <c r="A1028722" s="31"/>
    </row>
    <row r="1028728" spans="1:1" s="30" customFormat="1" ht="14.25" customHeight="1" x14ac:dyDescent="0.35"/>
    <row r="1028744" spans="1:1" ht="14.25" customHeight="1" x14ac:dyDescent="0.45">
      <c r="A1028744" s="31"/>
    </row>
    <row r="1028750" spans="1:1" s="30" customFormat="1" ht="14.25" customHeight="1" x14ac:dyDescent="0.35"/>
    <row r="1028766" spans="1:1" ht="14.25" customHeight="1" x14ac:dyDescent="0.45">
      <c r="A1028766" s="31"/>
    </row>
    <row r="1028772" s="30" customFormat="1" ht="14.25" customHeight="1" x14ac:dyDescent="0.35"/>
    <row r="1028788" spans="1:1" ht="14.25" customHeight="1" x14ac:dyDescent="0.45">
      <c r="A1028788" s="31"/>
    </row>
    <row r="1028794" spans="1:1" s="30" customFormat="1" ht="14.25" customHeight="1" x14ac:dyDescent="0.35"/>
    <row r="1028810" spans="1:1" ht="14.25" customHeight="1" x14ac:dyDescent="0.45">
      <c r="A1028810" s="31"/>
    </row>
    <row r="1028816" spans="1:1" s="30" customFormat="1" ht="14.25" customHeight="1" x14ac:dyDescent="0.35"/>
    <row r="1028832" spans="1:1" ht="14.25" customHeight="1" x14ac:dyDescent="0.45">
      <c r="A1028832" s="31"/>
    </row>
    <row r="1028838" s="30" customFormat="1" ht="14.25" customHeight="1" x14ac:dyDescent="0.35"/>
    <row r="1028854" spans="1:1" ht="14.25" customHeight="1" x14ac:dyDescent="0.45">
      <c r="A1028854" s="31"/>
    </row>
    <row r="1028860" spans="1:1" s="30" customFormat="1" ht="14.25" customHeight="1" x14ac:dyDescent="0.35"/>
    <row r="1028876" spans="1:1" ht="14.25" customHeight="1" x14ac:dyDescent="0.45">
      <c r="A1028876" s="31"/>
    </row>
    <row r="1028882" s="30" customFormat="1" ht="14.25" customHeight="1" x14ac:dyDescent="0.35"/>
    <row r="1028898" spans="1:1" ht="14.25" customHeight="1" x14ac:dyDescent="0.45">
      <c r="A1028898" s="31"/>
    </row>
    <row r="1028904" spans="1:1" s="30" customFormat="1" ht="14.25" customHeight="1" x14ac:dyDescent="0.35"/>
    <row r="1028920" spans="1:1" ht="14.25" customHeight="1" x14ac:dyDescent="0.45">
      <c r="A1028920" s="31"/>
    </row>
    <row r="1028926" spans="1:1" s="30" customFormat="1" ht="14.25" customHeight="1" x14ac:dyDescent="0.35"/>
    <row r="1028942" spans="1:1" ht="14.25" customHeight="1" x14ac:dyDescent="0.45">
      <c r="A1028942" s="31"/>
    </row>
    <row r="1028948" s="30" customFormat="1" ht="14.25" customHeight="1" x14ac:dyDescent="0.35"/>
    <row r="1028964" spans="1:1" ht="14.25" customHeight="1" x14ac:dyDescent="0.45">
      <c r="A1028964" s="31"/>
    </row>
    <row r="1028970" spans="1:1" s="30" customFormat="1" ht="14.25" customHeight="1" x14ac:dyDescent="0.35"/>
    <row r="1028986" spans="1:1" ht="14.25" customHeight="1" x14ac:dyDescent="0.45">
      <c r="A1028986" s="31"/>
    </row>
    <row r="1028992" spans="1:1" s="30" customFormat="1" ht="14.25" customHeight="1" x14ac:dyDescent="0.35"/>
    <row r="1029008" spans="1:1" ht="14.25" customHeight="1" x14ac:dyDescent="0.45">
      <c r="A1029008" s="31"/>
    </row>
    <row r="1029014" s="30" customFormat="1" ht="14.25" customHeight="1" x14ac:dyDescent="0.35"/>
    <row r="1029030" spans="1:1" ht="14.25" customHeight="1" x14ac:dyDescent="0.45">
      <c r="A1029030" s="31"/>
    </row>
    <row r="1029036" spans="1:1" s="30" customFormat="1" ht="14.25" customHeight="1" x14ac:dyDescent="0.35"/>
    <row r="1029052" spans="1:1" ht="14.25" customHeight="1" x14ac:dyDescent="0.45">
      <c r="A1029052" s="31"/>
    </row>
    <row r="1029058" s="30" customFormat="1" ht="14.25" customHeight="1" x14ac:dyDescent="0.35"/>
    <row r="1029074" spans="1:1" ht="14.25" customHeight="1" x14ac:dyDescent="0.45">
      <c r="A1029074" s="31"/>
    </row>
    <row r="1029080" spans="1:1" s="30" customFormat="1" ht="14.25" customHeight="1" x14ac:dyDescent="0.35"/>
    <row r="1029096" spans="1:1" ht="14.25" customHeight="1" x14ac:dyDescent="0.45">
      <c r="A1029096" s="31"/>
    </row>
    <row r="1029102" spans="1:1" s="30" customFormat="1" ht="14.25" customHeight="1" x14ac:dyDescent="0.35"/>
    <row r="1029118" spans="1:1" ht="14.25" customHeight="1" x14ac:dyDescent="0.45">
      <c r="A1029118" s="31"/>
    </row>
    <row r="1029124" s="30" customFormat="1" ht="14.25" customHeight="1" x14ac:dyDescent="0.35"/>
    <row r="1029140" spans="1:1" ht="14.25" customHeight="1" x14ac:dyDescent="0.45">
      <c r="A1029140" s="31"/>
    </row>
    <row r="1029146" spans="1:1" s="30" customFormat="1" ht="14.25" customHeight="1" x14ac:dyDescent="0.35"/>
    <row r="1029162" spans="1:1" ht="14.25" customHeight="1" x14ac:dyDescent="0.45">
      <c r="A1029162" s="31"/>
    </row>
    <row r="1029168" spans="1:1" s="30" customFormat="1" ht="14.25" customHeight="1" x14ac:dyDescent="0.35"/>
    <row r="1029184" spans="1:1" ht="14.25" customHeight="1" x14ac:dyDescent="0.45">
      <c r="A1029184" s="31"/>
    </row>
    <row r="1029190" s="30" customFormat="1" ht="14.25" customHeight="1" x14ac:dyDescent="0.35"/>
    <row r="1029206" spans="1:1" ht="14.25" customHeight="1" x14ac:dyDescent="0.45">
      <c r="A1029206" s="31"/>
    </row>
    <row r="1029212" spans="1:1" s="30" customFormat="1" ht="14.25" customHeight="1" x14ac:dyDescent="0.35"/>
    <row r="1029228" spans="1:1" ht="14.25" customHeight="1" x14ac:dyDescent="0.45">
      <c r="A1029228" s="31"/>
    </row>
    <row r="1029234" s="30" customFormat="1" ht="14.25" customHeight="1" x14ac:dyDescent="0.35"/>
    <row r="1029250" spans="1:1" ht="14.25" customHeight="1" x14ac:dyDescent="0.45">
      <c r="A1029250" s="31"/>
    </row>
    <row r="1029256" spans="1:1" s="30" customFormat="1" ht="14.25" customHeight="1" x14ac:dyDescent="0.35"/>
    <row r="1029272" spans="1:1" ht="14.25" customHeight="1" x14ac:dyDescent="0.45">
      <c r="A1029272" s="31"/>
    </row>
    <row r="1029278" spans="1:1" s="30" customFormat="1" ht="14.25" customHeight="1" x14ac:dyDescent="0.35"/>
    <row r="1029294" spans="1:1" ht="14.25" customHeight="1" x14ac:dyDescent="0.45">
      <c r="A1029294" s="31"/>
    </row>
    <row r="1029300" s="30" customFormat="1" ht="14.25" customHeight="1" x14ac:dyDescent="0.35"/>
    <row r="1029316" spans="1:1" ht="14.25" customHeight="1" x14ac:dyDescent="0.45">
      <c r="A1029316" s="31"/>
    </row>
    <row r="1029322" spans="1:1" s="30" customFormat="1" ht="14.25" customHeight="1" x14ac:dyDescent="0.35"/>
    <row r="1029338" spans="1:1" ht="14.25" customHeight="1" x14ac:dyDescent="0.45">
      <c r="A1029338" s="31"/>
    </row>
    <row r="1029344" spans="1:1" s="30" customFormat="1" ht="14.25" customHeight="1" x14ac:dyDescent="0.35"/>
    <row r="1029360" spans="1:1" ht="14.25" customHeight="1" x14ac:dyDescent="0.45">
      <c r="A1029360" s="31"/>
    </row>
    <row r="1029366" s="30" customFormat="1" ht="14.25" customHeight="1" x14ac:dyDescent="0.35"/>
    <row r="1029382" spans="1:1" ht="14.25" customHeight="1" x14ac:dyDescent="0.45">
      <c r="A1029382" s="31"/>
    </row>
    <row r="1029388" spans="1:1" s="30" customFormat="1" ht="14.25" customHeight="1" x14ac:dyDescent="0.35"/>
    <row r="1029404" spans="1:1" ht="14.25" customHeight="1" x14ac:dyDescent="0.45">
      <c r="A1029404" s="31"/>
    </row>
    <row r="1029410" s="30" customFormat="1" ht="14.25" customHeight="1" x14ac:dyDescent="0.35"/>
    <row r="1029426" spans="1:1" ht="14.25" customHeight="1" x14ac:dyDescent="0.45">
      <c r="A1029426" s="31"/>
    </row>
    <row r="1029432" spans="1:1" s="30" customFormat="1" ht="14.25" customHeight="1" x14ac:dyDescent="0.35"/>
    <row r="1029448" spans="1:1" ht="14.25" customHeight="1" x14ac:dyDescent="0.45">
      <c r="A1029448" s="31"/>
    </row>
    <row r="1029454" spans="1:1" s="30" customFormat="1" ht="14.25" customHeight="1" x14ac:dyDescent="0.35"/>
    <row r="1029470" spans="1:1" ht="14.25" customHeight="1" x14ac:dyDescent="0.45">
      <c r="A1029470" s="31"/>
    </row>
    <row r="1029476" s="30" customFormat="1" ht="14.25" customHeight="1" x14ac:dyDescent="0.35"/>
    <row r="1029492" spans="1:1" ht="14.25" customHeight="1" x14ac:dyDescent="0.45">
      <c r="A1029492" s="31"/>
    </row>
    <row r="1029498" spans="1:1" s="30" customFormat="1" ht="14.25" customHeight="1" x14ac:dyDescent="0.35"/>
    <row r="1029514" spans="1:1" ht="14.25" customHeight="1" x14ac:dyDescent="0.45">
      <c r="A1029514" s="31"/>
    </row>
    <row r="1029520" spans="1:1" s="30" customFormat="1" ht="14.25" customHeight="1" x14ac:dyDescent="0.35"/>
    <row r="1029536" spans="1:1" ht="14.25" customHeight="1" x14ac:dyDescent="0.45">
      <c r="A1029536" s="31"/>
    </row>
    <row r="1029542" s="30" customFormat="1" ht="14.25" customHeight="1" x14ac:dyDescent="0.35"/>
    <row r="1029558" spans="1:1" ht="14.25" customHeight="1" x14ac:dyDescent="0.45">
      <c r="A1029558" s="31"/>
    </row>
    <row r="1029564" spans="1:1" s="30" customFormat="1" ht="14.25" customHeight="1" x14ac:dyDescent="0.35"/>
    <row r="1029580" spans="1:1" ht="14.25" customHeight="1" x14ac:dyDescent="0.45">
      <c r="A1029580" s="31"/>
    </row>
    <row r="1029586" s="30" customFormat="1" ht="14.25" customHeight="1" x14ac:dyDescent="0.35"/>
    <row r="1029602" spans="1:1" ht="14.25" customHeight="1" x14ac:dyDescent="0.45">
      <c r="A1029602" s="31"/>
    </row>
    <row r="1029608" spans="1:1" s="30" customFormat="1" ht="14.25" customHeight="1" x14ac:dyDescent="0.35"/>
    <row r="1029624" spans="1:1" ht="14.25" customHeight="1" x14ac:dyDescent="0.45">
      <c r="A1029624" s="31"/>
    </row>
    <row r="1029630" spans="1:1" s="30" customFormat="1" ht="14.25" customHeight="1" x14ac:dyDescent="0.35"/>
    <row r="1029646" spans="1:1" ht="14.25" customHeight="1" x14ac:dyDescent="0.45">
      <c r="A1029646" s="31"/>
    </row>
    <row r="1029652" s="30" customFormat="1" ht="14.25" customHeight="1" x14ac:dyDescent="0.35"/>
    <row r="1029668" spans="1:1" ht="14.25" customHeight="1" x14ac:dyDescent="0.45">
      <c r="A1029668" s="31"/>
    </row>
    <row r="1029674" spans="1:1" s="30" customFormat="1" ht="14.25" customHeight="1" x14ac:dyDescent="0.35"/>
    <row r="1029690" spans="1:1" ht="14.25" customHeight="1" x14ac:dyDescent="0.45">
      <c r="A1029690" s="31"/>
    </row>
    <row r="1029696" spans="1:1" s="30" customFormat="1" ht="14.25" customHeight="1" x14ac:dyDescent="0.35"/>
    <row r="1029712" spans="1:1" ht="14.25" customHeight="1" x14ac:dyDescent="0.45">
      <c r="A1029712" s="31"/>
    </row>
    <row r="1029718" s="30" customFormat="1" ht="14.25" customHeight="1" x14ac:dyDescent="0.35"/>
    <row r="1029734" spans="1:1" ht="14.25" customHeight="1" x14ac:dyDescent="0.45">
      <c r="A1029734" s="31"/>
    </row>
    <row r="1029740" spans="1:1" s="30" customFormat="1" ht="14.25" customHeight="1" x14ac:dyDescent="0.35"/>
    <row r="1029756" spans="1:1" ht="14.25" customHeight="1" x14ac:dyDescent="0.45">
      <c r="A1029756" s="31"/>
    </row>
    <row r="1029762" s="30" customFormat="1" ht="14.25" customHeight="1" x14ac:dyDescent="0.35"/>
    <row r="1029778" spans="1:1" ht="14.25" customHeight="1" x14ac:dyDescent="0.45">
      <c r="A1029778" s="31"/>
    </row>
    <row r="1029784" spans="1:1" s="30" customFormat="1" ht="14.25" customHeight="1" x14ac:dyDescent="0.35"/>
    <row r="1029800" spans="1:1" ht="14.25" customHeight="1" x14ac:dyDescent="0.45">
      <c r="A1029800" s="31"/>
    </row>
    <row r="1029806" spans="1:1" s="30" customFormat="1" ht="14.25" customHeight="1" x14ac:dyDescent="0.35"/>
    <row r="1029822" spans="1:1" ht="14.25" customHeight="1" x14ac:dyDescent="0.45">
      <c r="A1029822" s="31"/>
    </row>
    <row r="1029828" s="30" customFormat="1" ht="14.25" customHeight="1" x14ac:dyDescent="0.35"/>
    <row r="1029844" spans="1:1" ht="14.25" customHeight="1" x14ac:dyDescent="0.45">
      <c r="A1029844" s="31"/>
    </row>
    <row r="1029850" spans="1:1" s="30" customFormat="1" ht="14.25" customHeight="1" x14ac:dyDescent="0.35"/>
    <row r="1029866" spans="1:1" ht="14.25" customHeight="1" x14ac:dyDescent="0.45">
      <c r="A1029866" s="31"/>
    </row>
    <row r="1029872" spans="1:1" s="30" customFormat="1" ht="14.25" customHeight="1" x14ac:dyDescent="0.35"/>
    <row r="1029888" spans="1:1" ht="14.25" customHeight="1" x14ac:dyDescent="0.45">
      <c r="A1029888" s="31"/>
    </row>
    <row r="1029894" s="30" customFormat="1" ht="14.25" customHeight="1" x14ac:dyDescent="0.35"/>
    <row r="1029910" spans="1:1" ht="14.25" customHeight="1" x14ac:dyDescent="0.45">
      <c r="A1029910" s="31"/>
    </row>
    <row r="1029916" spans="1:1" s="30" customFormat="1" ht="14.25" customHeight="1" x14ac:dyDescent="0.35"/>
    <row r="1029932" spans="1:1" ht="14.25" customHeight="1" x14ac:dyDescent="0.45">
      <c r="A1029932" s="31"/>
    </row>
    <row r="1029938" s="30" customFormat="1" ht="14.25" customHeight="1" x14ac:dyDescent="0.35"/>
    <row r="1029954" spans="1:1" ht="14.25" customHeight="1" x14ac:dyDescent="0.45">
      <c r="A1029954" s="31"/>
    </row>
    <row r="1029960" spans="1:1" s="30" customFormat="1" ht="14.25" customHeight="1" x14ac:dyDescent="0.35"/>
    <row r="1029976" spans="1:1" ht="14.25" customHeight="1" x14ac:dyDescent="0.45">
      <c r="A1029976" s="31"/>
    </row>
    <row r="1029982" spans="1:1" s="30" customFormat="1" ht="14.25" customHeight="1" x14ac:dyDescent="0.35"/>
    <row r="1029998" spans="1:1" ht="14.25" customHeight="1" x14ac:dyDescent="0.45">
      <c r="A1029998" s="31"/>
    </row>
    <row r="1030004" s="30" customFormat="1" ht="14.25" customHeight="1" x14ac:dyDescent="0.35"/>
    <row r="1030020" spans="1:1" ht="14.25" customHeight="1" x14ac:dyDescent="0.45">
      <c r="A1030020" s="31"/>
    </row>
    <row r="1030026" spans="1:1" s="30" customFormat="1" ht="14.25" customHeight="1" x14ac:dyDescent="0.35"/>
    <row r="1030042" spans="1:1" ht="14.25" customHeight="1" x14ac:dyDescent="0.45">
      <c r="A1030042" s="31"/>
    </row>
    <row r="1030048" spans="1:1" s="30" customFormat="1" ht="14.25" customHeight="1" x14ac:dyDescent="0.35"/>
    <row r="1030064" spans="1:1" ht="14.25" customHeight="1" x14ac:dyDescent="0.45">
      <c r="A1030064" s="31"/>
    </row>
    <row r="1030070" s="30" customFormat="1" ht="14.25" customHeight="1" x14ac:dyDescent="0.35"/>
    <row r="1030086" spans="1:1" ht="14.25" customHeight="1" x14ac:dyDescent="0.45">
      <c r="A1030086" s="31"/>
    </row>
    <row r="1030092" spans="1:1" s="30" customFormat="1" ht="14.25" customHeight="1" x14ac:dyDescent="0.35"/>
    <row r="1030108" spans="1:1" ht="14.25" customHeight="1" x14ac:dyDescent="0.45">
      <c r="A1030108" s="31"/>
    </row>
    <row r="1030114" s="30" customFormat="1" ht="14.25" customHeight="1" x14ac:dyDescent="0.35"/>
    <row r="1030130" spans="1:1" ht="14.25" customHeight="1" x14ac:dyDescent="0.45">
      <c r="A1030130" s="31"/>
    </row>
    <row r="1030136" spans="1:1" s="30" customFormat="1" ht="14.25" customHeight="1" x14ac:dyDescent="0.35"/>
    <row r="1030152" spans="1:1" ht="14.25" customHeight="1" x14ac:dyDescent="0.45">
      <c r="A1030152" s="31"/>
    </row>
    <row r="1030158" spans="1:1" s="30" customFormat="1" ht="14.25" customHeight="1" x14ac:dyDescent="0.35"/>
    <row r="1030174" spans="1:1" ht="14.25" customHeight="1" x14ac:dyDescent="0.45">
      <c r="A1030174" s="31"/>
    </row>
    <row r="1030180" s="30" customFormat="1" ht="14.25" customHeight="1" x14ac:dyDescent="0.35"/>
    <row r="1030196" spans="1:1" ht="14.25" customHeight="1" x14ac:dyDescent="0.45">
      <c r="A1030196" s="31"/>
    </row>
    <row r="1030202" spans="1:1" s="30" customFormat="1" ht="14.25" customHeight="1" x14ac:dyDescent="0.35"/>
    <row r="1030218" spans="1:1" ht="14.25" customHeight="1" x14ac:dyDescent="0.45">
      <c r="A1030218" s="31"/>
    </row>
    <row r="1030224" spans="1:1" s="30" customFormat="1" ht="14.25" customHeight="1" x14ac:dyDescent="0.35"/>
    <row r="1030240" spans="1:1" ht="14.25" customHeight="1" x14ac:dyDescent="0.45">
      <c r="A1030240" s="31"/>
    </row>
    <row r="1030246" s="30" customFormat="1" ht="14.25" customHeight="1" x14ac:dyDescent="0.35"/>
    <row r="1030262" spans="1:1" ht="14.25" customHeight="1" x14ac:dyDescent="0.45">
      <c r="A1030262" s="31"/>
    </row>
    <row r="1030268" spans="1:1" s="30" customFormat="1" ht="14.25" customHeight="1" x14ac:dyDescent="0.35"/>
    <row r="1030284" spans="1:1" ht="14.25" customHeight="1" x14ac:dyDescent="0.45">
      <c r="A1030284" s="31"/>
    </row>
    <row r="1030290" s="30" customFormat="1" ht="14.25" customHeight="1" x14ac:dyDescent="0.35"/>
    <row r="1030306" spans="1:1" ht="14.25" customHeight="1" x14ac:dyDescent="0.45">
      <c r="A1030306" s="31"/>
    </row>
    <row r="1030312" spans="1:1" s="30" customFormat="1" ht="14.25" customHeight="1" x14ac:dyDescent="0.35"/>
    <row r="1030328" spans="1:1" ht="14.25" customHeight="1" x14ac:dyDescent="0.45">
      <c r="A1030328" s="31"/>
    </row>
    <row r="1030334" spans="1:1" s="30" customFormat="1" ht="14.25" customHeight="1" x14ac:dyDescent="0.35"/>
    <row r="1030350" spans="1:1" ht="14.25" customHeight="1" x14ac:dyDescent="0.45">
      <c r="A1030350" s="31"/>
    </row>
    <row r="1030356" s="30" customFormat="1" ht="14.25" customHeight="1" x14ac:dyDescent="0.35"/>
    <row r="1030372" spans="1:1" ht="14.25" customHeight="1" x14ac:dyDescent="0.45">
      <c r="A1030372" s="31"/>
    </row>
    <row r="1030378" spans="1:1" s="30" customFormat="1" ht="14.25" customHeight="1" x14ac:dyDescent="0.35"/>
    <row r="1030394" spans="1:1" ht="14.25" customHeight="1" x14ac:dyDescent="0.45">
      <c r="A1030394" s="31"/>
    </row>
    <row r="1030400" spans="1:1" s="30" customFormat="1" ht="14.25" customHeight="1" x14ac:dyDescent="0.35"/>
    <row r="1030416" spans="1:1" ht="14.25" customHeight="1" x14ac:dyDescent="0.45">
      <c r="A1030416" s="31"/>
    </row>
    <row r="1030422" s="30" customFormat="1" ht="14.25" customHeight="1" x14ac:dyDescent="0.35"/>
    <row r="1030438" spans="1:1" ht="14.25" customHeight="1" x14ac:dyDescent="0.45">
      <c r="A1030438" s="31"/>
    </row>
    <row r="1030444" spans="1:1" s="30" customFormat="1" ht="14.25" customHeight="1" x14ac:dyDescent="0.35"/>
    <row r="1030460" spans="1:1" ht="14.25" customHeight="1" x14ac:dyDescent="0.45">
      <c r="A1030460" s="31"/>
    </row>
    <row r="1030466" s="30" customFormat="1" ht="14.25" customHeight="1" x14ac:dyDescent="0.35"/>
    <row r="1030482" spans="1:1" ht="14.25" customHeight="1" x14ac:dyDescent="0.45">
      <c r="A1030482" s="31"/>
    </row>
    <row r="1030488" spans="1:1" s="30" customFormat="1" ht="14.25" customHeight="1" x14ac:dyDescent="0.35"/>
    <row r="1030504" spans="1:1" ht="14.25" customHeight="1" x14ac:dyDescent="0.45">
      <c r="A1030504" s="31"/>
    </row>
    <row r="1030510" spans="1:1" s="30" customFormat="1" ht="14.25" customHeight="1" x14ac:dyDescent="0.35"/>
    <row r="1030526" spans="1:1" ht="14.25" customHeight="1" x14ac:dyDescent="0.45">
      <c r="A1030526" s="31"/>
    </row>
    <row r="1030532" s="30" customFormat="1" ht="14.25" customHeight="1" x14ac:dyDescent="0.35"/>
    <row r="1030548" spans="1:1" ht="14.25" customHeight="1" x14ac:dyDescent="0.45">
      <c r="A1030548" s="31"/>
    </row>
    <row r="1030554" spans="1:1" s="30" customFormat="1" ht="14.25" customHeight="1" x14ac:dyDescent="0.35"/>
    <row r="1030570" spans="1:1" ht="14.25" customHeight="1" x14ac:dyDescent="0.45">
      <c r="A1030570" s="31"/>
    </row>
    <row r="1030576" spans="1:1" s="30" customFormat="1" ht="14.25" customHeight="1" x14ac:dyDescent="0.35"/>
    <row r="1030592" spans="1:1" ht="14.25" customHeight="1" x14ac:dyDescent="0.45">
      <c r="A1030592" s="31"/>
    </row>
    <row r="1030598" s="30" customFormat="1" ht="14.25" customHeight="1" x14ac:dyDescent="0.35"/>
    <row r="1030614" spans="1:1" ht="14.25" customHeight="1" x14ac:dyDescent="0.45">
      <c r="A1030614" s="31"/>
    </row>
    <row r="1030620" spans="1:1" s="30" customFormat="1" ht="14.25" customHeight="1" x14ac:dyDescent="0.35"/>
    <row r="1030636" spans="1:1" ht="14.25" customHeight="1" x14ac:dyDescent="0.45">
      <c r="A1030636" s="31"/>
    </row>
    <row r="1030642" s="30" customFormat="1" ht="14.25" customHeight="1" x14ac:dyDescent="0.35"/>
    <row r="1030658" spans="1:1" ht="14.25" customHeight="1" x14ac:dyDescent="0.45">
      <c r="A1030658" s="31"/>
    </row>
    <row r="1030664" spans="1:1" s="30" customFormat="1" ht="14.25" customHeight="1" x14ac:dyDescent="0.35"/>
    <row r="1030680" spans="1:1" ht="14.25" customHeight="1" x14ac:dyDescent="0.45">
      <c r="A1030680" s="31"/>
    </row>
    <row r="1030686" spans="1:1" s="30" customFormat="1" ht="14.25" customHeight="1" x14ac:dyDescent="0.35"/>
    <row r="1030702" spans="1:1" ht="14.25" customHeight="1" x14ac:dyDescent="0.45">
      <c r="A1030702" s="31"/>
    </row>
    <row r="1030708" s="30" customFormat="1" ht="14.25" customHeight="1" x14ac:dyDescent="0.35"/>
    <row r="1030724" spans="1:1" ht="14.25" customHeight="1" x14ac:dyDescent="0.45">
      <c r="A1030724" s="31"/>
    </row>
    <row r="1030730" spans="1:1" s="30" customFormat="1" ht="14.25" customHeight="1" x14ac:dyDescent="0.35"/>
    <row r="1030746" spans="1:1" ht="14.25" customHeight="1" x14ac:dyDescent="0.45">
      <c r="A1030746" s="31"/>
    </row>
    <row r="1030752" spans="1:1" s="30" customFormat="1" ht="14.25" customHeight="1" x14ac:dyDescent="0.35"/>
    <row r="1030768" spans="1:1" ht="14.25" customHeight="1" x14ac:dyDescent="0.45">
      <c r="A1030768" s="31"/>
    </row>
    <row r="1030774" s="30" customFormat="1" ht="14.25" customHeight="1" x14ac:dyDescent="0.35"/>
    <row r="1030790" spans="1:1" ht="14.25" customHeight="1" x14ac:dyDescent="0.45">
      <c r="A1030790" s="31"/>
    </row>
    <row r="1030796" spans="1:1" s="30" customFormat="1" ht="14.25" customHeight="1" x14ac:dyDescent="0.35"/>
    <row r="1030812" spans="1:1" ht="14.25" customHeight="1" x14ac:dyDescent="0.45">
      <c r="A1030812" s="31"/>
    </row>
    <row r="1030818" s="30" customFormat="1" ht="14.25" customHeight="1" x14ac:dyDescent="0.35"/>
    <row r="1030834" spans="1:1" ht="14.25" customHeight="1" x14ac:dyDescent="0.45">
      <c r="A1030834" s="31"/>
    </row>
    <row r="1030840" spans="1:1" s="30" customFormat="1" ht="14.25" customHeight="1" x14ac:dyDescent="0.35"/>
    <row r="1030856" spans="1:1" ht="14.25" customHeight="1" x14ac:dyDescent="0.45">
      <c r="A1030856" s="31"/>
    </row>
    <row r="1030862" spans="1:1" s="30" customFormat="1" ht="14.25" customHeight="1" x14ac:dyDescent="0.35"/>
    <row r="1030878" spans="1:1" ht="14.25" customHeight="1" x14ac:dyDescent="0.45">
      <c r="A1030878" s="31"/>
    </row>
    <row r="1030884" s="30" customFormat="1" ht="14.25" customHeight="1" x14ac:dyDescent="0.35"/>
    <row r="1030900" spans="1:1" ht="14.25" customHeight="1" x14ac:dyDescent="0.45">
      <c r="A1030900" s="31"/>
    </row>
    <row r="1030906" spans="1:1" s="30" customFormat="1" ht="14.25" customHeight="1" x14ac:dyDescent="0.35"/>
    <row r="1030922" spans="1:1" ht="14.25" customHeight="1" x14ac:dyDescent="0.45">
      <c r="A1030922" s="31"/>
    </row>
    <row r="1030928" spans="1:1" s="30" customFormat="1" ht="14.25" customHeight="1" x14ac:dyDescent="0.35"/>
    <row r="1030944" spans="1:1" ht="14.25" customHeight="1" x14ac:dyDescent="0.45">
      <c r="A1030944" s="31"/>
    </row>
    <row r="1030950" s="30" customFormat="1" ht="14.25" customHeight="1" x14ac:dyDescent="0.35"/>
    <row r="1030966" spans="1:1" ht="14.25" customHeight="1" x14ac:dyDescent="0.45">
      <c r="A1030966" s="31"/>
    </row>
    <row r="1030972" spans="1:1" s="30" customFormat="1" ht="14.25" customHeight="1" x14ac:dyDescent="0.35"/>
    <row r="1030988" spans="1:1" ht="14.25" customHeight="1" x14ac:dyDescent="0.45">
      <c r="A1030988" s="31"/>
    </row>
    <row r="1030994" s="30" customFormat="1" ht="14.25" customHeight="1" x14ac:dyDescent="0.35"/>
    <row r="1031010" spans="1:1" ht="14.25" customHeight="1" x14ac:dyDescent="0.45">
      <c r="A1031010" s="31"/>
    </row>
    <row r="1031016" spans="1:1" s="30" customFormat="1" ht="14.25" customHeight="1" x14ac:dyDescent="0.35"/>
    <row r="1031032" spans="1:1" ht="14.25" customHeight="1" x14ac:dyDescent="0.45">
      <c r="A1031032" s="31"/>
    </row>
    <row r="1031038" spans="1:1" s="30" customFormat="1" ht="14.25" customHeight="1" x14ac:dyDescent="0.35"/>
    <row r="1031054" spans="1:1" ht="14.25" customHeight="1" x14ac:dyDescent="0.45">
      <c r="A1031054" s="31"/>
    </row>
    <row r="1031060" s="30" customFormat="1" ht="14.25" customHeight="1" x14ac:dyDescent="0.35"/>
    <row r="1031076" spans="1:1" ht="14.25" customHeight="1" x14ac:dyDescent="0.45">
      <c r="A1031076" s="31"/>
    </row>
    <row r="1031082" spans="1:1" s="30" customFormat="1" ht="14.25" customHeight="1" x14ac:dyDescent="0.35"/>
    <row r="1031098" spans="1:1" ht="14.25" customHeight="1" x14ac:dyDescent="0.45">
      <c r="A1031098" s="31"/>
    </row>
    <row r="1031104" spans="1:1" s="30" customFormat="1" ht="14.25" customHeight="1" x14ac:dyDescent="0.35"/>
    <row r="1031120" spans="1:1" ht="14.25" customHeight="1" x14ac:dyDescent="0.45">
      <c r="A1031120" s="31"/>
    </row>
    <row r="1031126" s="30" customFormat="1" ht="14.25" customHeight="1" x14ac:dyDescent="0.35"/>
    <row r="1031142" spans="1:1" ht="14.25" customHeight="1" x14ac:dyDescent="0.45">
      <c r="A1031142" s="31"/>
    </row>
    <row r="1031148" spans="1:1" s="30" customFormat="1" ht="14.25" customHeight="1" x14ac:dyDescent="0.35"/>
    <row r="1031164" spans="1:1" ht="14.25" customHeight="1" x14ac:dyDescent="0.45">
      <c r="A1031164" s="31"/>
    </row>
    <row r="1031170" s="30" customFormat="1" ht="14.25" customHeight="1" x14ac:dyDescent="0.35"/>
    <row r="1031186" spans="1:1" ht="14.25" customHeight="1" x14ac:dyDescent="0.45">
      <c r="A1031186" s="31"/>
    </row>
    <row r="1031192" spans="1:1" s="30" customFormat="1" ht="14.25" customHeight="1" x14ac:dyDescent="0.35"/>
    <row r="1031208" spans="1:1" ht="14.25" customHeight="1" x14ac:dyDescent="0.45">
      <c r="A1031208" s="31"/>
    </row>
    <row r="1031214" spans="1:1" s="30" customFormat="1" ht="14.25" customHeight="1" x14ac:dyDescent="0.35"/>
    <row r="1031230" spans="1:1" ht="14.25" customHeight="1" x14ac:dyDescent="0.45">
      <c r="A1031230" s="31"/>
    </row>
    <row r="1031236" s="30" customFormat="1" ht="14.25" customHeight="1" x14ac:dyDescent="0.35"/>
    <row r="1031252" spans="1:1" ht="14.25" customHeight="1" x14ac:dyDescent="0.45">
      <c r="A1031252" s="31"/>
    </row>
    <row r="1031258" spans="1:1" s="30" customFormat="1" ht="14.25" customHeight="1" x14ac:dyDescent="0.35"/>
    <row r="1031274" spans="1:1" ht="14.25" customHeight="1" x14ac:dyDescent="0.45">
      <c r="A1031274" s="31"/>
    </row>
    <row r="1031280" spans="1:1" s="30" customFormat="1" ht="14.25" customHeight="1" x14ac:dyDescent="0.35"/>
    <row r="1031296" spans="1:1" ht="14.25" customHeight="1" x14ac:dyDescent="0.45">
      <c r="A1031296" s="31"/>
    </row>
    <row r="1031302" s="30" customFormat="1" ht="14.25" customHeight="1" x14ac:dyDescent="0.35"/>
    <row r="1031318" spans="1:1" ht="14.25" customHeight="1" x14ac:dyDescent="0.45">
      <c r="A1031318" s="31"/>
    </row>
    <row r="1031324" spans="1:1" s="30" customFormat="1" ht="14.25" customHeight="1" x14ac:dyDescent="0.35"/>
    <row r="1031340" spans="1:1" ht="14.25" customHeight="1" x14ac:dyDescent="0.45">
      <c r="A1031340" s="31"/>
    </row>
    <row r="1031346" s="30" customFormat="1" ht="14.25" customHeight="1" x14ac:dyDescent="0.35"/>
    <row r="1031362" spans="1:1" ht="14.25" customHeight="1" x14ac:dyDescent="0.45">
      <c r="A1031362" s="31"/>
    </row>
    <row r="1031368" spans="1:1" s="30" customFormat="1" ht="14.25" customHeight="1" x14ac:dyDescent="0.35"/>
    <row r="1031384" spans="1:1" ht="14.25" customHeight="1" x14ac:dyDescent="0.45">
      <c r="A1031384" s="31"/>
    </row>
    <row r="1031390" spans="1:1" s="30" customFormat="1" ht="14.25" customHeight="1" x14ac:dyDescent="0.35"/>
    <row r="1031406" spans="1:1" ht="14.25" customHeight="1" x14ac:dyDescent="0.45">
      <c r="A1031406" s="31"/>
    </row>
    <row r="1031412" s="30" customFormat="1" ht="14.25" customHeight="1" x14ac:dyDescent="0.35"/>
    <row r="1031428" spans="1:1" ht="14.25" customHeight="1" x14ac:dyDescent="0.45">
      <c r="A1031428" s="31"/>
    </row>
    <row r="1031434" spans="1:1" s="30" customFormat="1" ht="14.25" customHeight="1" x14ac:dyDescent="0.35"/>
    <row r="1031450" spans="1:1" ht="14.25" customHeight="1" x14ac:dyDescent="0.45">
      <c r="A1031450" s="31"/>
    </row>
    <row r="1031456" spans="1:1" s="30" customFormat="1" ht="14.25" customHeight="1" x14ac:dyDescent="0.35"/>
    <row r="1031472" spans="1:1" ht="14.25" customHeight="1" x14ac:dyDescent="0.45">
      <c r="A1031472" s="31"/>
    </row>
    <row r="1031478" s="30" customFormat="1" ht="14.25" customHeight="1" x14ac:dyDescent="0.35"/>
    <row r="1031494" spans="1:1" ht="14.25" customHeight="1" x14ac:dyDescent="0.45">
      <c r="A1031494" s="31"/>
    </row>
    <row r="1031500" spans="1:1" s="30" customFormat="1" ht="14.25" customHeight="1" x14ac:dyDescent="0.35"/>
    <row r="1031516" spans="1:1" ht="14.25" customHeight="1" x14ac:dyDescent="0.45">
      <c r="A1031516" s="31"/>
    </row>
    <row r="1031522" s="30" customFormat="1" ht="14.25" customHeight="1" x14ac:dyDescent="0.35"/>
    <row r="1031538" spans="1:1" ht="14.25" customHeight="1" x14ac:dyDescent="0.45">
      <c r="A1031538" s="31"/>
    </row>
    <row r="1031544" spans="1:1" s="30" customFormat="1" ht="14.25" customHeight="1" x14ac:dyDescent="0.35"/>
    <row r="1031560" spans="1:1" ht="14.25" customHeight="1" x14ac:dyDescent="0.45">
      <c r="A1031560" s="31"/>
    </row>
    <row r="1031566" spans="1:1" s="30" customFormat="1" ht="14.25" customHeight="1" x14ac:dyDescent="0.35"/>
    <row r="1031582" spans="1:1" ht="14.25" customHeight="1" x14ac:dyDescent="0.45">
      <c r="A1031582" s="31"/>
    </row>
    <row r="1031588" s="30" customFormat="1" ht="14.25" customHeight="1" x14ac:dyDescent="0.35"/>
    <row r="1031604" spans="1:1" ht="14.25" customHeight="1" x14ac:dyDescent="0.45">
      <c r="A1031604" s="31"/>
    </row>
    <row r="1031610" spans="1:1" s="30" customFormat="1" ht="14.25" customHeight="1" x14ac:dyDescent="0.35"/>
    <row r="1031626" spans="1:1" ht="14.25" customHeight="1" x14ac:dyDescent="0.45">
      <c r="A1031626" s="31"/>
    </row>
    <row r="1031632" spans="1:1" s="30" customFormat="1" ht="14.25" customHeight="1" x14ac:dyDescent="0.35"/>
    <row r="1031648" spans="1:1" ht="14.25" customHeight="1" x14ac:dyDescent="0.45">
      <c r="A1031648" s="31"/>
    </row>
    <row r="1031654" s="30" customFormat="1" ht="14.25" customHeight="1" x14ac:dyDescent="0.35"/>
    <row r="1031670" spans="1:1" ht="14.25" customHeight="1" x14ac:dyDescent="0.45">
      <c r="A1031670" s="31"/>
    </row>
    <row r="1031676" spans="1:1" s="30" customFormat="1" ht="14.25" customHeight="1" x14ac:dyDescent="0.35"/>
    <row r="1031692" spans="1:1" ht="14.25" customHeight="1" x14ac:dyDescent="0.45">
      <c r="A1031692" s="31"/>
    </row>
    <row r="1031698" s="30" customFormat="1" ht="14.25" customHeight="1" x14ac:dyDescent="0.35"/>
    <row r="1031714" spans="1:1" ht="14.25" customHeight="1" x14ac:dyDescent="0.45">
      <c r="A1031714" s="31"/>
    </row>
    <row r="1031720" spans="1:1" s="30" customFormat="1" ht="14.25" customHeight="1" x14ac:dyDescent="0.35"/>
    <row r="1031736" spans="1:1" ht="14.25" customHeight="1" x14ac:dyDescent="0.45">
      <c r="A1031736" s="31"/>
    </row>
    <row r="1031742" spans="1:1" s="30" customFormat="1" ht="14.25" customHeight="1" x14ac:dyDescent="0.35"/>
    <row r="1031758" spans="1:1" ht="14.25" customHeight="1" x14ac:dyDescent="0.45">
      <c r="A1031758" s="31"/>
    </row>
    <row r="1031764" s="30" customFormat="1" ht="14.25" customHeight="1" x14ac:dyDescent="0.35"/>
    <row r="1031780" spans="1:1" ht="14.25" customHeight="1" x14ac:dyDescent="0.45">
      <c r="A1031780" s="31"/>
    </row>
    <row r="1031786" spans="1:1" s="30" customFormat="1" ht="14.25" customHeight="1" x14ac:dyDescent="0.35"/>
    <row r="1031802" spans="1:1" ht="14.25" customHeight="1" x14ac:dyDescent="0.45">
      <c r="A1031802" s="31"/>
    </row>
    <row r="1031808" spans="1:1" s="30" customFormat="1" ht="14.25" customHeight="1" x14ac:dyDescent="0.35"/>
    <row r="1031824" spans="1:1" ht="14.25" customHeight="1" x14ac:dyDescent="0.45">
      <c r="A1031824" s="31"/>
    </row>
    <row r="1031830" s="30" customFormat="1" ht="14.25" customHeight="1" x14ac:dyDescent="0.35"/>
    <row r="1031846" spans="1:1" ht="14.25" customHeight="1" x14ac:dyDescent="0.45">
      <c r="A1031846" s="31"/>
    </row>
    <row r="1031852" spans="1:1" s="30" customFormat="1" ht="14.25" customHeight="1" x14ac:dyDescent="0.35"/>
    <row r="1031868" spans="1:1" ht="14.25" customHeight="1" x14ac:dyDescent="0.45">
      <c r="A1031868" s="31"/>
    </row>
    <row r="1031874" s="30" customFormat="1" ht="14.25" customHeight="1" x14ac:dyDescent="0.35"/>
    <row r="1031890" spans="1:1" ht="14.25" customHeight="1" x14ac:dyDescent="0.45">
      <c r="A1031890" s="31"/>
    </row>
    <row r="1031896" spans="1:1" s="30" customFormat="1" ht="14.25" customHeight="1" x14ac:dyDescent="0.35"/>
    <row r="1031912" spans="1:1" ht="14.25" customHeight="1" x14ac:dyDescent="0.45">
      <c r="A1031912" s="31"/>
    </row>
    <row r="1031918" spans="1:1" s="30" customFormat="1" ht="14.25" customHeight="1" x14ac:dyDescent="0.35"/>
    <row r="1031934" spans="1:1" ht="14.25" customHeight="1" x14ac:dyDescent="0.45">
      <c r="A1031934" s="31"/>
    </row>
    <row r="1031940" s="30" customFormat="1" ht="14.25" customHeight="1" x14ac:dyDescent="0.35"/>
    <row r="1031956" spans="1:1" ht="14.25" customHeight="1" x14ac:dyDescent="0.45">
      <c r="A1031956" s="31"/>
    </row>
    <row r="1031962" spans="1:1" s="30" customFormat="1" ht="14.25" customHeight="1" x14ac:dyDescent="0.35"/>
    <row r="1031978" spans="1:1" ht="14.25" customHeight="1" x14ac:dyDescent="0.45">
      <c r="A1031978" s="31"/>
    </row>
    <row r="1031984" spans="1:1" s="30" customFormat="1" ht="14.25" customHeight="1" x14ac:dyDescent="0.35"/>
    <row r="1032000" spans="1:1" ht="14.25" customHeight="1" x14ac:dyDescent="0.45">
      <c r="A1032000" s="31"/>
    </row>
    <row r="1032006" s="30" customFormat="1" ht="14.25" customHeight="1" x14ac:dyDescent="0.35"/>
    <row r="1032022" spans="1:1" ht="14.25" customHeight="1" x14ac:dyDescent="0.45">
      <c r="A1032022" s="31"/>
    </row>
    <row r="1032028" spans="1:1" s="30" customFormat="1" ht="14.25" customHeight="1" x14ac:dyDescent="0.35"/>
    <row r="1032044" spans="1:1" ht="14.25" customHeight="1" x14ac:dyDescent="0.45">
      <c r="A1032044" s="31"/>
    </row>
    <row r="1032050" s="30" customFormat="1" ht="14.25" customHeight="1" x14ac:dyDescent="0.35"/>
    <row r="1032066" spans="1:1" ht="14.25" customHeight="1" x14ac:dyDescent="0.45">
      <c r="A1032066" s="31"/>
    </row>
    <row r="1032072" spans="1:1" s="30" customFormat="1" ht="14.25" customHeight="1" x14ac:dyDescent="0.35"/>
    <row r="1032088" spans="1:1" ht="14.25" customHeight="1" x14ac:dyDescent="0.45">
      <c r="A1032088" s="31"/>
    </row>
    <row r="1032094" spans="1:1" s="30" customFormat="1" ht="14.25" customHeight="1" x14ac:dyDescent="0.35"/>
    <row r="1032110" spans="1:1" ht="14.25" customHeight="1" x14ac:dyDescent="0.45">
      <c r="A1032110" s="31"/>
    </row>
    <row r="1032116" s="30" customFormat="1" ht="14.25" customHeight="1" x14ac:dyDescent="0.35"/>
    <row r="1032132" spans="1:1" ht="14.25" customHeight="1" x14ac:dyDescent="0.45">
      <c r="A1032132" s="31"/>
    </row>
    <row r="1032138" spans="1:1" s="30" customFormat="1" ht="14.25" customHeight="1" x14ac:dyDescent="0.35"/>
    <row r="1032154" spans="1:1" ht="14.25" customHeight="1" x14ac:dyDescent="0.45">
      <c r="A1032154" s="31"/>
    </row>
    <row r="1032160" spans="1:1" s="30" customFormat="1" ht="14.25" customHeight="1" x14ac:dyDescent="0.35"/>
    <row r="1032176" spans="1:1" ht="14.25" customHeight="1" x14ac:dyDescent="0.45">
      <c r="A1032176" s="31"/>
    </row>
    <row r="1032182" s="30" customFormat="1" ht="14.25" customHeight="1" x14ac:dyDescent="0.35"/>
    <row r="1032198" spans="1:1" ht="14.25" customHeight="1" x14ac:dyDescent="0.45">
      <c r="A1032198" s="31"/>
    </row>
    <row r="1032204" spans="1:1" s="30" customFormat="1" ht="14.25" customHeight="1" x14ac:dyDescent="0.35"/>
    <row r="1032220" spans="1:1" ht="14.25" customHeight="1" x14ac:dyDescent="0.45">
      <c r="A1032220" s="31"/>
    </row>
    <row r="1032226" s="30" customFormat="1" ht="14.25" customHeight="1" x14ac:dyDescent="0.35"/>
    <row r="1032242" spans="1:1" ht="14.25" customHeight="1" x14ac:dyDescent="0.45">
      <c r="A1032242" s="31"/>
    </row>
    <row r="1032248" spans="1:1" s="30" customFormat="1" ht="14.25" customHeight="1" x14ac:dyDescent="0.35"/>
    <row r="1032264" spans="1:1" ht="14.25" customHeight="1" x14ac:dyDescent="0.45">
      <c r="A1032264" s="31"/>
    </row>
    <row r="1032270" spans="1:1" s="30" customFormat="1" ht="14.25" customHeight="1" x14ac:dyDescent="0.35"/>
    <row r="1032286" spans="1:1" ht="14.25" customHeight="1" x14ac:dyDescent="0.45">
      <c r="A1032286" s="31"/>
    </row>
    <row r="1032292" s="30" customFormat="1" ht="14.25" customHeight="1" x14ac:dyDescent="0.35"/>
    <row r="1032308" spans="1:1" ht="14.25" customHeight="1" x14ac:dyDescent="0.45">
      <c r="A1032308" s="31"/>
    </row>
    <row r="1032314" spans="1:1" s="30" customFormat="1" ht="14.25" customHeight="1" x14ac:dyDescent="0.35"/>
    <row r="1032330" spans="1:1" ht="14.25" customHeight="1" x14ac:dyDescent="0.45">
      <c r="A1032330" s="31"/>
    </row>
    <row r="1032336" spans="1:1" s="30" customFormat="1" ht="14.25" customHeight="1" x14ac:dyDescent="0.35"/>
    <row r="1032352" spans="1:1" ht="14.25" customHeight="1" x14ac:dyDescent="0.45">
      <c r="A1032352" s="31"/>
    </row>
    <row r="1032358" s="30" customFormat="1" ht="14.25" customHeight="1" x14ac:dyDescent="0.35"/>
    <row r="1032374" spans="1:1" ht="14.25" customHeight="1" x14ac:dyDescent="0.45">
      <c r="A1032374" s="31"/>
    </row>
    <row r="1032380" spans="1:1" s="30" customFormat="1" ht="14.25" customHeight="1" x14ac:dyDescent="0.35"/>
    <row r="1032396" spans="1:1" ht="14.25" customHeight="1" x14ac:dyDescent="0.45">
      <c r="A1032396" s="31"/>
    </row>
    <row r="1032402" s="30" customFormat="1" ht="14.25" customHeight="1" x14ac:dyDescent="0.35"/>
    <row r="1032418" spans="1:1" ht="14.25" customHeight="1" x14ac:dyDescent="0.45">
      <c r="A1032418" s="31"/>
    </row>
    <row r="1032424" spans="1:1" s="30" customFormat="1" ht="14.25" customHeight="1" x14ac:dyDescent="0.35"/>
    <row r="1032440" spans="1:1" ht="14.25" customHeight="1" x14ac:dyDescent="0.45">
      <c r="A1032440" s="31"/>
    </row>
    <row r="1032446" spans="1:1" s="30" customFormat="1" ht="14.25" customHeight="1" x14ac:dyDescent="0.35"/>
    <row r="1032462" spans="1:1" ht="14.25" customHeight="1" x14ac:dyDescent="0.45">
      <c r="A1032462" s="31"/>
    </row>
    <row r="1032468" s="30" customFormat="1" ht="14.25" customHeight="1" x14ac:dyDescent="0.35"/>
    <row r="1032484" spans="1:1" ht="14.25" customHeight="1" x14ac:dyDescent="0.45">
      <c r="A1032484" s="31"/>
    </row>
    <row r="1032490" spans="1:1" s="30" customFormat="1" ht="14.25" customHeight="1" x14ac:dyDescent="0.35"/>
    <row r="1032506" spans="1:1" ht="14.25" customHeight="1" x14ac:dyDescent="0.45">
      <c r="A1032506" s="31"/>
    </row>
    <row r="1032512" spans="1:1" s="30" customFormat="1" ht="14.25" customHeight="1" x14ac:dyDescent="0.35"/>
    <row r="1032528" spans="1:1" ht="14.25" customHeight="1" x14ac:dyDescent="0.45">
      <c r="A1032528" s="31"/>
    </row>
    <row r="1032534" s="30" customFormat="1" ht="14.25" customHeight="1" x14ac:dyDescent="0.35"/>
    <row r="1032550" spans="1:1" ht="14.25" customHeight="1" x14ac:dyDescent="0.45">
      <c r="A1032550" s="31"/>
    </row>
    <row r="1032556" spans="1:1" s="30" customFormat="1" ht="14.25" customHeight="1" x14ac:dyDescent="0.35"/>
    <row r="1032572" spans="1:1" ht="14.25" customHeight="1" x14ac:dyDescent="0.45">
      <c r="A1032572" s="31"/>
    </row>
    <row r="1032578" s="30" customFormat="1" ht="14.25" customHeight="1" x14ac:dyDescent="0.35"/>
    <row r="1032594" spans="1:1" ht="14.25" customHeight="1" x14ac:dyDescent="0.45">
      <c r="A1032594" s="31"/>
    </row>
    <row r="1032600" spans="1:1" s="30" customFormat="1" ht="14.25" customHeight="1" x14ac:dyDescent="0.35"/>
    <row r="1032616" spans="1:1" ht="14.25" customHeight="1" x14ac:dyDescent="0.45">
      <c r="A1032616" s="31"/>
    </row>
    <row r="1032622" spans="1:1" s="30" customFormat="1" ht="14.25" customHeight="1" x14ac:dyDescent="0.35"/>
    <row r="1032638" spans="1:1" ht="14.25" customHeight="1" x14ac:dyDescent="0.45">
      <c r="A1032638" s="31"/>
    </row>
    <row r="1032644" s="30" customFormat="1" ht="14.25" customHeight="1" x14ac:dyDescent="0.35"/>
    <row r="1032660" spans="1:1" ht="14.25" customHeight="1" x14ac:dyDescent="0.45">
      <c r="A1032660" s="31"/>
    </row>
    <row r="1032666" spans="1:1" s="30" customFormat="1" ht="14.25" customHeight="1" x14ac:dyDescent="0.35"/>
    <row r="1032682" spans="1:1" ht="14.25" customHeight="1" x14ac:dyDescent="0.45">
      <c r="A1032682" s="31"/>
    </row>
    <row r="1032688" spans="1:1" s="30" customFormat="1" ht="14.25" customHeight="1" x14ac:dyDescent="0.35"/>
    <row r="1032704" spans="1:1" ht="14.25" customHeight="1" x14ac:dyDescent="0.45">
      <c r="A1032704" s="31"/>
    </row>
    <row r="1032710" s="30" customFormat="1" ht="14.25" customHeight="1" x14ac:dyDescent="0.35"/>
    <row r="1032726" spans="1:1" ht="14.25" customHeight="1" x14ac:dyDescent="0.45">
      <c r="A1032726" s="31"/>
    </row>
    <row r="1032732" spans="1:1" s="30" customFormat="1" ht="14.25" customHeight="1" x14ac:dyDescent="0.35"/>
    <row r="1032748" spans="1:1" ht="14.25" customHeight="1" x14ac:dyDescent="0.45">
      <c r="A1032748" s="31"/>
    </row>
    <row r="1032754" s="30" customFormat="1" ht="14.25" customHeight="1" x14ac:dyDescent="0.35"/>
    <row r="1032770" spans="1:1" ht="14.25" customHeight="1" x14ac:dyDescent="0.45">
      <c r="A1032770" s="31"/>
    </row>
    <row r="1032776" spans="1:1" s="30" customFormat="1" ht="14.25" customHeight="1" x14ac:dyDescent="0.35"/>
    <row r="1032792" spans="1:1" ht="14.25" customHeight="1" x14ac:dyDescent="0.45">
      <c r="A1032792" s="31"/>
    </row>
    <row r="1032798" spans="1:1" s="30" customFormat="1" ht="14.25" customHeight="1" x14ac:dyDescent="0.35"/>
    <row r="1032814" spans="1:1" ht="14.25" customHeight="1" x14ac:dyDescent="0.45">
      <c r="A1032814" s="31"/>
    </row>
    <row r="1032820" s="30" customFormat="1" ht="14.25" customHeight="1" x14ac:dyDescent="0.35"/>
    <row r="1032836" spans="1:1" ht="14.25" customHeight="1" x14ac:dyDescent="0.45">
      <c r="A1032836" s="31"/>
    </row>
    <row r="1032842" spans="1:1" s="30" customFormat="1" ht="14.25" customHeight="1" x14ac:dyDescent="0.35"/>
    <row r="1032858" spans="1:1" ht="14.25" customHeight="1" x14ac:dyDescent="0.45">
      <c r="A1032858" s="31"/>
    </row>
    <row r="1032864" spans="1:1" s="30" customFormat="1" ht="14.25" customHeight="1" x14ac:dyDescent="0.35"/>
    <row r="1032880" spans="1:1" ht="14.25" customHeight="1" x14ac:dyDescent="0.45">
      <c r="A1032880" s="31"/>
    </row>
    <row r="1032886" s="30" customFormat="1" ht="14.25" customHeight="1" x14ac:dyDescent="0.35"/>
    <row r="1032902" spans="1:1" ht="14.25" customHeight="1" x14ac:dyDescent="0.45">
      <c r="A1032902" s="31"/>
    </row>
    <row r="1032908" spans="1:1" s="30" customFormat="1" ht="14.25" customHeight="1" x14ac:dyDescent="0.35"/>
    <row r="1032924" spans="1:1" ht="14.25" customHeight="1" x14ac:dyDescent="0.45">
      <c r="A1032924" s="31"/>
    </row>
    <row r="1032930" s="30" customFormat="1" ht="14.25" customHeight="1" x14ac:dyDescent="0.35"/>
    <row r="1032946" spans="1:1" ht="14.25" customHeight="1" x14ac:dyDescent="0.45">
      <c r="A1032946" s="31"/>
    </row>
    <row r="1032952" spans="1:1" s="30" customFormat="1" ht="14.25" customHeight="1" x14ac:dyDescent="0.35"/>
    <row r="1032968" spans="1:1" ht="14.25" customHeight="1" x14ac:dyDescent="0.45">
      <c r="A1032968" s="31"/>
    </row>
    <row r="1032974" spans="1:1" s="30" customFormat="1" ht="14.25" customHeight="1" x14ac:dyDescent="0.35"/>
    <row r="1032990" spans="1:1" ht="14.25" customHeight="1" x14ac:dyDescent="0.45">
      <c r="A1032990" s="31"/>
    </row>
    <row r="1032996" s="30" customFormat="1" ht="14.25" customHeight="1" x14ac:dyDescent="0.35"/>
    <row r="1033012" spans="1:1" ht="14.25" customHeight="1" x14ac:dyDescent="0.45">
      <c r="A1033012" s="31"/>
    </row>
    <row r="1033018" spans="1:1" s="30" customFormat="1" ht="14.25" customHeight="1" x14ac:dyDescent="0.35"/>
    <row r="1033034" spans="1:1" ht="14.25" customHeight="1" x14ac:dyDescent="0.45">
      <c r="A1033034" s="31"/>
    </row>
    <row r="1033040" spans="1:1" s="30" customFormat="1" ht="14.25" customHeight="1" x14ac:dyDescent="0.35"/>
    <row r="1033056" spans="1:1" ht="14.25" customHeight="1" x14ac:dyDescent="0.45">
      <c r="A1033056" s="31"/>
    </row>
    <row r="1033062" s="30" customFormat="1" ht="14.25" customHeight="1" x14ac:dyDescent="0.35"/>
    <row r="1033078" spans="1:1" ht="14.25" customHeight="1" x14ac:dyDescent="0.45">
      <c r="A1033078" s="31"/>
    </row>
    <row r="1033084" spans="1:1" s="30" customFormat="1" ht="14.25" customHeight="1" x14ac:dyDescent="0.35"/>
    <row r="1033100" spans="1:1" ht="14.25" customHeight="1" x14ac:dyDescent="0.45">
      <c r="A1033100" s="31"/>
    </row>
    <row r="1033106" s="30" customFormat="1" ht="14.25" customHeight="1" x14ac:dyDescent="0.35"/>
    <row r="1033122" spans="1:1" ht="14.25" customHeight="1" x14ac:dyDescent="0.45">
      <c r="A1033122" s="31"/>
    </row>
    <row r="1033128" spans="1:1" s="30" customFormat="1" ht="14.25" customHeight="1" x14ac:dyDescent="0.35"/>
    <row r="1033144" spans="1:1" ht="14.25" customHeight="1" x14ac:dyDescent="0.45">
      <c r="A1033144" s="31"/>
    </row>
    <row r="1033150" spans="1:1" s="30" customFormat="1" ht="14.25" customHeight="1" x14ac:dyDescent="0.35"/>
    <row r="1033166" spans="1:1" ht="14.25" customHeight="1" x14ac:dyDescent="0.45">
      <c r="A1033166" s="31"/>
    </row>
    <row r="1033172" s="30" customFormat="1" ht="14.25" customHeight="1" x14ac:dyDescent="0.35"/>
    <row r="1033188" spans="1:1" ht="14.25" customHeight="1" x14ac:dyDescent="0.45">
      <c r="A1033188" s="31"/>
    </row>
    <row r="1033194" spans="1:1" s="30" customFormat="1" ht="14.25" customHeight="1" x14ac:dyDescent="0.35"/>
    <row r="1033210" spans="1:1" ht="14.25" customHeight="1" x14ac:dyDescent="0.45">
      <c r="A1033210" s="31"/>
    </row>
    <row r="1033216" spans="1:1" s="30" customFormat="1" ht="14.25" customHeight="1" x14ac:dyDescent="0.35"/>
    <row r="1033232" spans="1:1" ht="14.25" customHeight="1" x14ac:dyDescent="0.45">
      <c r="A1033232" s="31"/>
    </row>
    <row r="1033238" s="30" customFormat="1" ht="14.25" customHeight="1" x14ac:dyDescent="0.35"/>
    <row r="1033254" spans="1:1" ht="14.25" customHeight="1" x14ac:dyDescent="0.45">
      <c r="A1033254" s="31"/>
    </row>
    <row r="1033260" spans="1:1" s="30" customFormat="1" ht="14.25" customHeight="1" x14ac:dyDescent="0.35"/>
    <row r="1033276" spans="1:1" ht="14.25" customHeight="1" x14ac:dyDescent="0.45">
      <c r="A1033276" s="31"/>
    </row>
    <row r="1033282" s="30" customFormat="1" ht="14.25" customHeight="1" x14ac:dyDescent="0.35"/>
    <row r="1033298" spans="1:1" ht="14.25" customHeight="1" x14ac:dyDescent="0.45">
      <c r="A1033298" s="31"/>
    </row>
    <row r="1033304" spans="1:1" s="30" customFormat="1" ht="14.25" customHeight="1" x14ac:dyDescent="0.35"/>
    <row r="1033320" spans="1:1" ht="14.25" customHeight="1" x14ac:dyDescent="0.45">
      <c r="A1033320" s="31"/>
    </row>
    <row r="1033326" spans="1:1" s="30" customFormat="1" ht="14.25" customHeight="1" x14ac:dyDescent="0.35"/>
    <row r="1033342" spans="1:1" ht="14.25" customHeight="1" x14ac:dyDescent="0.45">
      <c r="A1033342" s="31"/>
    </row>
    <row r="1033348" s="30" customFormat="1" ht="14.25" customHeight="1" x14ac:dyDescent="0.35"/>
    <row r="1033364" spans="1:1" ht="14.25" customHeight="1" x14ac:dyDescent="0.45">
      <c r="A1033364" s="31"/>
    </row>
    <row r="1033370" spans="1:1" s="30" customFormat="1" ht="14.25" customHeight="1" x14ac:dyDescent="0.35"/>
    <row r="1033386" spans="1:1" ht="14.25" customHeight="1" x14ac:dyDescent="0.45">
      <c r="A1033386" s="31"/>
    </row>
    <row r="1033392" spans="1:1" s="30" customFormat="1" ht="14.25" customHeight="1" x14ac:dyDescent="0.35"/>
    <row r="1033408" spans="1:1" ht="14.25" customHeight="1" x14ac:dyDescent="0.45">
      <c r="A1033408" s="31"/>
    </row>
    <row r="1033414" s="30" customFormat="1" ht="14.25" customHeight="1" x14ac:dyDescent="0.35"/>
    <row r="1033430" spans="1:1" ht="14.25" customHeight="1" x14ac:dyDescent="0.45">
      <c r="A1033430" s="31"/>
    </row>
    <row r="1033436" spans="1:1" s="30" customFormat="1" ht="14.25" customHeight="1" x14ac:dyDescent="0.35"/>
    <row r="1033452" spans="1:1" ht="14.25" customHeight="1" x14ac:dyDescent="0.45">
      <c r="A1033452" s="31"/>
    </row>
    <row r="1033458" s="30" customFormat="1" ht="14.25" customHeight="1" x14ac:dyDescent="0.35"/>
    <row r="1033474" spans="1:1" ht="14.25" customHeight="1" x14ac:dyDescent="0.45">
      <c r="A1033474" s="31"/>
    </row>
    <row r="1033480" spans="1:1" s="30" customFormat="1" ht="14.25" customHeight="1" x14ac:dyDescent="0.35"/>
    <row r="1033496" spans="1:1" ht="14.25" customHeight="1" x14ac:dyDescent="0.45">
      <c r="A1033496" s="31"/>
    </row>
    <row r="1033502" spans="1:1" s="30" customFormat="1" ht="14.25" customHeight="1" x14ac:dyDescent="0.35"/>
    <row r="1033518" spans="1:1" ht="14.25" customHeight="1" x14ac:dyDescent="0.45">
      <c r="A1033518" s="31"/>
    </row>
    <row r="1033524" s="30" customFormat="1" ht="14.25" customHeight="1" x14ac:dyDescent="0.35"/>
    <row r="1033540" spans="1:1" ht="14.25" customHeight="1" x14ac:dyDescent="0.45">
      <c r="A1033540" s="31"/>
    </row>
    <row r="1033546" spans="1:1" s="30" customFormat="1" ht="14.25" customHeight="1" x14ac:dyDescent="0.35"/>
    <row r="1033562" spans="1:1" ht="14.25" customHeight="1" x14ac:dyDescent="0.45">
      <c r="A1033562" s="31"/>
    </row>
    <row r="1033568" spans="1:1" s="30" customFormat="1" ht="14.25" customHeight="1" x14ac:dyDescent="0.35"/>
    <row r="1033584" spans="1:1" ht="14.25" customHeight="1" x14ac:dyDescent="0.45">
      <c r="A1033584" s="31"/>
    </row>
    <row r="1033590" s="30" customFormat="1" ht="14.25" customHeight="1" x14ac:dyDescent="0.35"/>
    <row r="1033606" spans="1:1" ht="14.25" customHeight="1" x14ac:dyDescent="0.45">
      <c r="A1033606" s="31"/>
    </row>
    <row r="1033612" spans="1:1" s="30" customFormat="1" ht="14.25" customHeight="1" x14ac:dyDescent="0.35"/>
    <row r="1033628" spans="1:1" ht="14.25" customHeight="1" x14ac:dyDescent="0.45">
      <c r="A1033628" s="31"/>
    </row>
    <row r="1033634" s="30" customFormat="1" ht="14.25" customHeight="1" x14ac:dyDescent="0.35"/>
    <row r="1033650" spans="1:1" ht="14.25" customHeight="1" x14ac:dyDescent="0.45">
      <c r="A1033650" s="31"/>
    </row>
    <row r="1033656" spans="1:1" s="30" customFormat="1" ht="14.25" customHeight="1" x14ac:dyDescent="0.35"/>
    <row r="1033672" spans="1:1" ht="14.25" customHeight="1" x14ac:dyDescent="0.45">
      <c r="A1033672" s="31"/>
    </row>
    <row r="1033678" spans="1:1" s="30" customFormat="1" ht="14.25" customHeight="1" x14ac:dyDescent="0.35"/>
    <row r="1033694" spans="1:1" ht="14.25" customHeight="1" x14ac:dyDescent="0.45">
      <c r="A1033694" s="31"/>
    </row>
    <row r="1033700" s="30" customFormat="1" ht="14.25" customHeight="1" x14ac:dyDescent="0.35"/>
    <row r="1033716" spans="1:1" ht="14.25" customHeight="1" x14ac:dyDescent="0.45">
      <c r="A1033716" s="31"/>
    </row>
    <row r="1033722" spans="1:1" s="30" customFormat="1" ht="14.25" customHeight="1" x14ac:dyDescent="0.35"/>
    <row r="1033738" spans="1:1" ht="14.25" customHeight="1" x14ac:dyDescent="0.45">
      <c r="A1033738" s="31"/>
    </row>
    <row r="1033744" spans="1:1" s="30" customFormat="1" ht="14.25" customHeight="1" x14ac:dyDescent="0.35"/>
    <row r="1033760" spans="1:1" ht="14.25" customHeight="1" x14ac:dyDescent="0.45">
      <c r="A1033760" s="31"/>
    </row>
    <row r="1033766" s="30" customFormat="1" ht="14.25" customHeight="1" x14ac:dyDescent="0.35"/>
    <row r="1033782" spans="1:1" ht="14.25" customHeight="1" x14ac:dyDescent="0.45">
      <c r="A1033782" s="31"/>
    </row>
    <row r="1033788" spans="1:1" s="30" customFormat="1" ht="14.25" customHeight="1" x14ac:dyDescent="0.35"/>
    <row r="1033804" spans="1:1" ht="14.25" customHeight="1" x14ac:dyDescent="0.45">
      <c r="A1033804" s="31"/>
    </row>
    <row r="1033810" s="30" customFormat="1" ht="14.25" customHeight="1" x14ac:dyDescent="0.35"/>
    <row r="1033826" spans="1:1" ht="14.25" customHeight="1" x14ac:dyDescent="0.45">
      <c r="A1033826" s="31"/>
    </row>
    <row r="1033832" spans="1:1" s="30" customFormat="1" ht="14.25" customHeight="1" x14ac:dyDescent="0.35"/>
    <row r="1033848" spans="1:1" ht="14.25" customHeight="1" x14ac:dyDescent="0.45">
      <c r="A1033848" s="31"/>
    </row>
    <row r="1033854" spans="1:1" s="30" customFormat="1" ht="14.25" customHeight="1" x14ac:dyDescent="0.35"/>
    <row r="1033870" spans="1:1" ht="14.25" customHeight="1" x14ac:dyDescent="0.45">
      <c r="A1033870" s="31"/>
    </row>
    <row r="1033876" s="30" customFormat="1" ht="14.25" customHeight="1" x14ac:dyDescent="0.35"/>
    <row r="1033892" spans="1:1" ht="14.25" customHeight="1" x14ac:dyDescent="0.45">
      <c r="A1033892" s="31"/>
    </row>
    <row r="1033898" spans="1:1" s="30" customFormat="1" ht="14.25" customHeight="1" x14ac:dyDescent="0.35"/>
    <row r="1033914" spans="1:1" ht="14.25" customHeight="1" x14ac:dyDescent="0.45">
      <c r="A1033914" s="31"/>
    </row>
    <row r="1033920" spans="1:1" s="30" customFormat="1" ht="14.25" customHeight="1" x14ac:dyDescent="0.35"/>
    <row r="1033936" spans="1:1" ht="14.25" customHeight="1" x14ac:dyDescent="0.45">
      <c r="A1033936" s="31"/>
    </row>
    <row r="1033942" s="30" customFormat="1" ht="14.25" customHeight="1" x14ac:dyDescent="0.35"/>
    <row r="1033958" spans="1:1" ht="14.25" customHeight="1" x14ac:dyDescent="0.45">
      <c r="A1033958" s="31"/>
    </row>
    <row r="1033964" spans="1:1" s="30" customFormat="1" ht="14.25" customHeight="1" x14ac:dyDescent="0.35"/>
    <row r="1033980" spans="1:1" ht="14.25" customHeight="1" x14ac:dyDescent="0.45">
      <c r="A1033980" s="31"/>
    </row>
    <row r="1033986" s="30" customFormat="1" ht="14.25" customHeight="1" x14ac:dyDescent="0.35"/>
    <row r="1034002" spans="1:1" ht="14.25" customHeight="1" x14ac:dyDescent="0.45">
      <c r="A1034002" s="31"/>
    </row>
    <row r="1034008" spans="1:1" s="30" customFormat="1" ht="14.25" customHeight="1" x14ac:dyDescent="0.35"/>
    <row r="1034024" spans="1:1" ht="14.25" customHeight="1" x14ac:dyDescent="0.45">
      <c r="A1034024" s="31"/>
    </row>
    <row r="1034030" spans="1:1" s="30" customFormat="1" ht="14.25" customHeight="1" x14ac:dyDescent="0.35"/>
    <row r="1034046" spans="1:1" ht="14.25" customHeight="1" x14ac:dyDescent="0.45">
      <c r="A1034046" s="31"/>
    </row>
    <row r="1034052" s="30" customFormat="1" ht="14.25" customHeight="1" x14ac:dyDescent="0.35"/>
    <row r="1034068" spans="1:1" ht="14.25" customHeight="1" x14ac:dyDescent="0.45">
      <c r="A1034068" s="31"/>
    </row>
    <row r="1034074" spans="1:1" s="30" customFormat="1" ht="14.25" customHeight="1" x14ac:dyDescent="0.35"/>
    <row r="1034090" spans="1:1" ht="14.25" customHeight="1" x14ac:dyDescent="0.45">
      <c r="A1034090" s="31"/>
    </row>
    <row r="1034096" spans="1:1" s="30" customFormat="1" ht="14.25" customHeight="1" x14ac:dyDescent="0.35"/>
    <row r="1034112" spans="1:1" ht="14.25" customHeight="1" x14ac:dyDescent="0.45">
      <c r="A1034112" s="31"/>
    </row>
    <row r="1034118" s="30" customFormat="1" ht="14.25" customHeight="1" x14ac:dyDescent="0.35"/>
    <row r="1034134" spans="1:1" ht="14.25" customHeight="1" x14ac:dyDescent="0.45">
      <c r="A1034134" s="31"/>
    </row>
    <row r="1034140" spans="1:1" s="30" customFormat="1" ht="14.25" customHeight="1" x14ac:dyDescent="0.35"/>
    <row r="1034156" spans="1:1" ht="14.25" customHeight="1" x14ac:dyDescent="0.45">
      <c r="A1034156" s="31"/>
    </row>
    <row r="1034162" s="30" customFormat="1" ht="14.25" customHeight="1" x14ac:dyDescent="0.35"/>
    <row r="1034178" spans="1:1" ht="14.25" customHeight="1" x14ac:dyDescent="0.45">
      <c r="A1034178" s="31"/>
    </row>
    <row r="1034184" spans="1:1" s="30" customFormat="1" ht="14.25" customHeight="1" x14ac:dyDescent="0.35"/>
    <row r="1034200" spans="1:1" ht="14.25" customHeight="1" x14ac:dyDescent="0.45">
      <c r="A1034200" s="31"/>
    </row>
    <row r="1034206" spans="1:1" s="30" customFormat="1" ht="14.25" customHeight="1" x14ac:dyDescent="0.35"/>
    <row r="1034222" spans="1:1" ht="14.25" customHeight="1" x14ac:dyDescent="0.45">
      <c r="A1034222" s="31"/>
    </row>
    <row r="1034228" s="30" customFormat="1" ht="14.25" customHeight="1" x14ac:dyDescent="0.35"/>
    <row r="1034244" spans="1:1" ht="14.25" customHeight="1" x14ac:dyDescent="0.45">
      <c r="A1034244" s="31"/>
    </row>
    <row r="1034250" spans="1:1" s="30" customFormat="1" ht="14.25" customHeight="1" x14ac:dyDescent="0.35"/>
    <row r="1034266" spans="1:1" ht="14.25" customHeight="1" x14ac:dyDescent="0.45">
      <c r="A1034266" s="31"/>
    </row>
    <row r="1034272" spans="1:1" s="30" customFormat="1" ht="14.25" customHeight="1" x14ac:dyDescent="0.35"/>
    <row r="1034288" spans="1:1" ht="14.25" customHeight="1" x14ac:dyDescent="0.45">
      <c r="A1034288" s="31"/>
    </row>
    <row r="1034294" s="30" customFormat="1" ht="14.25" customHeight="1" x14ac:dyDescent="0.35"/>
    <row r="1034310" spans="1:1" ht="14.25" customHeight="1" x14ac:dyDescent="0.45">
      <c r="A1034310" s="31"/>
    </row>
    <row r="1034316" spans="1:1" s="30" customFormat="1" ht="14.25" customHeight="1" x14ac:dyDescent="0.35"/>
    <row r="1034332" spans="1:1" ht="14.25" customHeight="1" x14ac:dyDescent="0.45">
      <c r="A1034332" s="31"/>
    </row>
    <row r="1034338" s="30" customFormat="1" ht="14.25" customHeight="1" x14ac:dyDescent="0.35"/>
    <row r="1034354" spans="1:1" ht="14.25" customHeight="1" x14ac:dyDescent="0.45">
      <c r="A1034354" s="31"/>
    </row>
    <row r="1034360" spans="1:1" s="30" customFormat="1" ht="14.25" customHeight="1" x14ac:dyDescent="0.35"/>
    <row r="1034376" spans="1:1" ht="14.25" customHeight="1" x14ac:dyDescent="0.45">
      <c r="A1034376" s="31"/>
    </row>
    <row r="1034382" spans="1:1" s="30" customFormat="1" ht="14.25" customHeight="1" x14ac:dyDescent="0.35"/>
    <row r="1034398" spans="1:1" ht="14.25" customHeight="1" x14ac:dyDescent="0.45">
      <c r="A1034398" s="31"/>
    </row>
    <row r="1034404" s="30" customFormat="1" ht="14.25" customHeight="1" x14ac:dyDescent="0.35"/>
    <row r="1034420" spans="1:1" ht="14.25" customHeight="1" x14ac:dyDescent="0.45">
      <c r="A1034420" s="31"/>
    </row>
    <row r="1034426" spans="1:1" s="30" customFormat="1" ht="14.25" customHeight="1" x14ac:dyDescent="0.35"/>
    <row r="1034442" spans="1:1" ht="14.25" customHeight="1" x14ac:dyDescent="0.45">
      <c r="A1034442" s="31"/>
    </row>
    <row r="1034448" spans="1:1" s="30" customFormat="1" ht="14.25" customHeight="1" x14ac:dyDescent="0.35"/>
    <row r="1034464" spans="1:1" ht="14.25" customHeight="1" x14ac:dyDescent="0.45">
      <c r="A1034464" s="31"/>
    </row>
    <row r="1034470" s="30" customFormat="1" ht="14.25" customHeight="1" x14ac:dyDescent="0.35"/>
    <row r="1034486" spans="1:1" ht="14.25" customHeight="1" x14ac:dyDescent="0.45">
      <c r="A1034486" s="31"/>
    </row>
    <row r="1034492" spans="1:1" s="30" customFormat="1" ht="14.25" customHeight="1" x14ac:dyDescent="0.35"/>
    <row r="1034508" spans="1:1" ht="14.25" customHeight="1" x14ac:dyDescent="0.45">
      <c r="A1034508" s="31"/>
    </row>
    <row r="1034514" s="30" customFormat="1" ht="14.25" customHeight="1" x14ac:dyDescent="0.35"/>
    <row r="1034530" spans="1:1" ht="14.25" customHeight="1" x14ac:dyDescent="0.45">
      <c r="A1034530" s="31"/>
    </row>
    <row r="1034536" spans="1:1" s="30" customFormat="1" ht="14.25" customHeight="1" x14ac:dyDescent="0.35"/>
    <row r="1034552" spans="1:1" ht="14.25" customHeight="1" x14ac:dyDescent="0.45">
      <c r="A1034552" s="31"/>
    </row>
    <row r="1034558" spans="1:1" s="30" customFormat="1" ht="14.25" customHeight="1" x14ac:dyDescent="0.35"/>
    <row r="1034574" spans="1:1" ht="14.25" customHeight="1" x14ac:dyDescent="0.45">
      <c r="A1034574" s="31"/>
    </row>
    <row r="1034580" s="30" customFormat="1" ht="14.25" customHeight="1" x14ac:dyDescent="0.35"/>
    <row r="1034596" spans="1:1" ht="14.25" customHeight="1" x14ac:dyDescent="0.45">
      <c r="A1034596" s="31"/>
    </row>
    <row r="1034602" spans="1:1" s="30" customFormat="1" ht="14.25" customHeight="1" x14ac:dyDescent="0.35"/>
    <row r="1034618" spans="1:1" ht="14.25" customHeight="1" x14ac:dyDescent="0.45">
      <c r="A1034618" s="31"/>
    </row>
    <row r="1034624" spans="1:1" s="30" customFormat="1" ht="14.25" customHeight="1" x14ac:dyDescent="0.35"/>
    <row r="1034640" spans="1:1" ht="14.25" customHeight="1" x14ac:dyDescent="0.45">
      <c r="A1034640" s="31"/>
    </row>
    <row r="1034646" s="30" customFormat="1" ht="14.25" customHeight="1" x14ac:dyDescent="0.35"/>
    <row r="1034662" spans="1:1" ht="14.25" customHeight="1" x14ac:dyDescent="0.45">
      <c r="A1034662" s="31"/>
    </row>
    <row r="1034668" spans="1:1" s="30" customFormat="1" ht="14.25" customHeight="1" x14ac:dyDescent="0.35"/>
    <row r="1034684" spans="1:1" ht="14.25" customHeight="1" x14ac:dyDescent="0.45">
      <c r="A1034684" s="31"/>
    </row>
    <row r="1034690" s="30" customFormat="1" ht="14.25" customHeight="1" x14ac:dyDescent="0.35"/>
    <row r="1034706" spans="1:1" ht="14.25" customHeight="1" x14ac:dyDescent="0.45">
      <c r="A1034706" s="31"/>
    </row>
    <row r="1034712" spans="1:1" s="30" customFormat="1" ht="14.25" customHeight="1" x14ac:dyDescent="0.35"/>
    <row r="1034728" spans="1:1" ht="14.25" customHeight="1" x14ac:dyDescent="0.45">
      <c r="A1034728" s="31"/>
    </row>
    <row r="1034734" spans="1:1" s="30" customFormat="1" ht="14.25" customHeight="1" x14ac:dyDescent="0.35"/>
    <row r="1034750" spans="1:1" ht="14.25" customHeight="1" x14ac:dyDescent="0.45">
      <c r="A1034750" s="31"/>
    </row>
    <row r="1034756" s="30" customFormat="1" ht="14.25" customHeight="1" x14ac:dyDescent="0.35"/>
    <row r="1034772" spans="1:1" ht="14.25" customHeight="1" x14ac:dyDescent="0.45">
      <c r="A1034772" s="31"/>
    </row>
    <row r="1034778" spans="1:1" s="30" customFormat="1" ht="14.25" customHeight="1" x14ac:dyDescent="0.35"/>
    <row r="1034794" spans="1:1" ht="14.25" customHeight="1" x14ac:dyDescent="0.45">
      <c r="A1034794" s="31"/>
    </row>
    <row r="1034800" spans="1:1" s="30" customFormat="1" ht="14.25" customHeight="1" x14ac:dyDescent="0.35"/>
    <row r="1034816" spans="1:1" ht="14.25" customHeight="1" x14ac:dyDescent="0.45">
      <c r="A1034816" s="31"/>
    </row>
    <row r="1034822" s="30" customFormat="1" ht="14.25" customHeight="1" x14ac:dyDescent="0.35"/>
    <row r="1034838" spans="1:1" ht="14.25" customHeight="1" x14ac:dyDescent="0.45">
      <c r="A1034838" s="31"/>
    </row>
    <row r="1034844" spans="1:1" s="30" customFormat="1" ht="14.25" customHeight="1" x14ac:dyDescent="0.35"/>
    <row r="1034860" spans="1:1" ht="14.25" customHeight="1" x14ac:dyDescent="0.45">
      <c r="A1034860" s="31"/>
    </row>
    <row r="1034866" s="30" customFormat="1" ht="14.25" customHeight="1" x14ac:dyDescent="0.35"/>
    <row r="1034882" spans="1:1" ht="14.25" customHeight="1" x14ac:dyDescent="0.45">
      <c r="A1034882" s="31"/>
    </row>
    <row r="1034888" spans="1:1" s="30" customFormat="1" ht="14.25" customHeight="1" x14ac:dyDescent="0.35"/>
    <row r="1034904" spans="1:1" ht="14.25" customHeight="1" x14ac:dyDescent="0.45">
      <c r="A1034904" s="31"/>
    </row>
    <row r="1034910" spans="1:1" s="30" customFormat="1" ht="14.25" customHeight="1" x14ac:dyDescent="0.35"/>
    <row r="1034926" spans="1:1" ht="14.25" customHeight="1" x14ac:dyDescent="0.45">
      <c r="A1034926" s="31"/>
    </row>
    <row r="1034932" s="30" customFormat="1" ht="14.25" customHeight="1" x14ac:dyDescent="0.35"/>
    <row r="1034948" spans="1:1" ht="14.25" customHeight="1" x14ac:dyDescent="0.45">
      <c r="A1034948" s="31"/>
    </row>
    <row r="1034954" spans="1:1" s="30" customFormat="1" ht="14.25" customHeight="1" x14ac:dyDescent="0.35"/>
    <row r="1034970" spans="1:1" ht="14.25" customHeight="1" x14ac:dyDescent="0.45">
      <c r="A1034970" s="31"/>
    </row>
    <row r="1034976" spans="1:1" s="30" customFormat="1" ht="14.25" customHeight="1" x14ac:dyDescent="0.35"/>
    <row r="1034992" spans="1:1" ht="14.25" customHeight="1" x14ac:dyDescent="0.45">
      <c r="A1034992" s="31"/>
    </row>
    <row r="1034998" s="30" customFormat="1" ht="14.25" customHeight="1" x14ac:dyDescent="0.35"/>
    <row r="1035014" spans="1:1" ht="14.25" customHeight="1" x14ac:dyDescent="0.45">
      <c r="A1035014" s="31"/>
    </row>
    <row r="1035020" spans="1:1" s="30" customFormat="1" ht="14.25" customHeight="1" x14ac:dyDescent="0.35"/>
    <row r="1035036" spans="1:1" ht="14.25" customHeight="1" x14ac:dyDescent="0.45">
      <c r="A1035036" s="31"/>
    </row>
    <row r="1035042" s="30" customFormat="1" ht="14.25" customHeight="1" x14ac:dyDescent="0.35"/>
    <row r="1035058" spans="1:1" ht="14.25" customHeight="1" x14ac:dyDescent="0.45">
      <c r="A1035058" s="31"/>
    </row>
    <row r="1035064" spans="1:1" s="30" customFormat="1" ht="14.25" customHeight="1" x14ac:dyDescent="0.35"/>
    <row r="1035080" spans="1:1" ht="14.25" customHeight="1" x14ac:dyDescent="0.45">
      <c r="A1035080" s="31"/>
    </row>
    <row r="1035086" spans="1:1" s="30" customFormat="1" ht="14.25" customHeight="1" x14ac:dyDescent="0.35"/>
    <row r="1035102" spans="1:1" ht="14.25" customHeight="1" x14ac:dyDescent="0.45">
      <c r="A1035102" s="31"/>
    </row>
    <row r="1035108" s="30" customFormat="1" ht="14.25" customHeight="1" x14ac:dyDescent="0.35"/>
    <row r="1035124" spans="1:1" ht="14.25" customHeight="1" x14ac:dyDescent="0.45">
      <c r="A1035124" s="31"/>
    </row>
    <row r="1035130" spans="1:1" s="30" customFormat="1" ht="14.25" customHeight="1" x14ac:dyDescent="0.35"/>
    <row r="1035146" spans="1:1" ht="14.25" customHeight="1" x14ac:dyDescent="0.45">
      <c r="A1035146" s="31"/>
    </row>
    <row r="1035152" spans="1:1" s="30" customFormat="1" ht="14.25" customHeight="1" x14ac:dyDescent="0.35"/>
    <row r="1035168" spans="1:1" ht="14.25" customHeight="1" x14ac:dyDescent="0.45">
      <c r="A1035168" s="31"/>
    </row>
    <row r="1035174" s="30" customFormat="1" ht="14.25" customHeight="1" x14ac:dyDescent="0.35"/>
    <row r="1035190" spans="1:1" ht="14.25" customHeight="1" x14ac:dyDescent="0.45">
      <c r="A1035190" s="31"/>
    </row>
    <row r="1035196" spans="1:1" s="30" customFormat="1" ht="14.25" customHeight="1" x14ac:dyDescent="0.35"/>
    <row r="1035212" spans="1:1" ht="14.25" customHeight="1" x14ac:dyDescent="0.45">
      <c r="A1035212" s="31"/>
    </row>
    <row r="1035218" s="30" customFormat="1" ht="14.25" customHeight="1" x14ac:dyDescent="0.35"/>
    <row r="1035234" spans="1:1" ht="14.25" customHeight="1" x14ac:dyDescent="0.45">
      <c r="A1035234" s="31"/>
    </row>
    <row r="1035240" spans="1:1" s="30" customFormat="1" ht="14.25" customHeight="1" x14ac:dyDescent="0.35"/>
    <row r="1035256" spans="1:1" ht="14.25" customHeight="1" x14ac:dyDescent="0.45">
      <c r="A1035256" s="31"/>
    </row>
    <row r="1035262" spans="1:1" s="30" customFormat="1" ht="14.25" customHeight="1" x14ac:dyDescent="0.35"/>
    <row r="1035278" spans="1:1" ht="14.25" customHeight="1" x14ac:dyDescent="0.45">
      <c r="A1035278" s="31"/>
    </row>
    <row r="1035284" s="30" customFormat="1" ht="14.25" customHeight="1" x14ac:dyDescent="0.35"/>
    <row r="1035300" spans="1:1" ht="14.25" customHeight="1" x14ac:dyDescent="0.45">
      <c r="A1035300" s="31"/>
    </row>
    <row r="1035306" spans="1:1" s="30" customFormat="1" ht="14.25" customHeight="1" x14ac:dyDescent="0.35"/>
    <row r="1035322" spans="1:1" ht="14.25" customHeight="1" x14ac:dyDescent="0.45">
      <c r="A1035322" s="31"/>
    </row>
    <row r="1035328" spans="1:1" s="30" customFormat="1" ht="14.25" customHeight="1" x14ac:dyDescent="0.35"/>
    <row r="1035344" spans="1:1" ht="14.25" customHeight="1" x14ac:dyDescent="0.45">
      <c r="A1035344" s="31"/>
    </row>
    <row r="1035350" s="30" customFormat="1" ht="14.25" customHeight="1" x14ac:dyDescent="0.35"/>
    <row r="1035366" spans="1:1" ht="14.25" customHeight="1" x14ac:dyDescent="0.45">
      <c r="A1035366" s="31"/>
    </row>
    <row r="1035372" spans="1:1" s="30" customFormat="1" ht="14.25" customHeight="1" x14ac:dyDescent="0.35"/>
    <row r="1035388" spans="1:1" ht="14.25" customHeight="1" x14ac:dyDescent="0.45">
      <c r="A1035388" s="31"/>
    </row>
    <row r="1035394" s="30" customFormat="1" ht="14.25" customHeight="1" x14ac:dyDescent="0.35"/>
    <row r="1035410" spans="1:1" ht="14.25" customHeight="1" x14ac:dyDescent="0.45">
      <c r="A1035410" s="31"/>
    </row>
    <row r="1035416" spans="1:1" s="30" customFormat="1" ht="14.25" customHeight="1" x14ac:dyDescent="0.35"/>
    <row r="1035432" spans="1:1" ht="14.25" customHeight="1" x14ac:dyDescent="0.45">
      <c r="A1035432" s="31"/>
    </row>
    <row r="1035438" spans="1:1" s="30" customFormat="1" ht="14.25" customHeight="1" x14ac:dyDescent="0.35"/>
    <row r="1035454" spans="1:1" ht="14.25" customHeight="1" x14ac:dyDescent="0.45">
      <c r="A1035454" s="31"/>
    </row>
    <row r="1035460" s="30" customFormat="1" ht="14.25" customHeight="1" x14ac:dyDescent="0.35"/>
    <row r="1035476" spans="1:1" ht="14.25" customHeight="1" x14ac:dyDescent="0.45">
      <c r="A1035476" s="31"/>
    </row>
    <row r="1035482" spans="1:1" s="30" customFormat="1" ht="14.25" customHeight="1" x14ac:dyDescent="0.35"/>
    <row r="1035498" spans="1:1" ht="14.25" customHeight="1" x14ac:dyDescent="0.45">
      <c r="A1035498" s="31"/>
    </row>
    <row r="1035504" spans="1:1" s="30" customFormat="1" ht="14.25" customHeight="1" x14ac:dyDescent="0.35"/>
    <row r="1035520" spans="1:1" ht="14.25" customHeight="1" x14ac:dyDescent="0.45">
      <c r="A1035520" s="31"/>
    </row>
    <row r="1035526" s="30" customFormat="1" ht="14.25" customHeight="1" x14ac:dyDescent="0.35"/>
    <row r="1035542" spans="1:1" ht="14.25" customHeight="1" x14ac:dyDescent="0.45">
      <c r="A1035542" s="31"/>
    </row>
    <row r="1035548" spans="1:1" s="30" customFormat="1" ht="14.25" customHeight="1" x14ac:dyDescent="0.35"/>
    <row r="1035564" spans="1:1" ht="14.25" customHeight="1" x14ac:dyDescent="0.45">
      <c r="A1035564" s="31"/>
    </row>
    <row r="1035570" s="30" customFormat="1" ht="14.25" customHeight="1" x14ac:dyDescent="0.35"/>
    <row r="1035586" spans="1:1" ht="14.25" customHeight="1" x14ac:dyDescent="0.45">
      <c r="A1035586" s="31"/>
    </row>
    <row r="1035592" spans="1:1" s="30" customFormat="1" ht="14.25" customHeight="1" x14ac:dyDescent="0.35"/>
    <row r="1035608" spans="1:1" ht="14.25" customHeight="1" x14ac:dyDescent="0.45">
      <c r="A1035608" s="31"/>
    </row>
    <row r="1035614" spans="1:1" s="30" customFormat="1" ht="14.25" customHeight="1" x14ac:dyDescent="0.35"/>
    <row r="1035630" spans="1:1" ht="14.25" customHeight="1" x14ac:dyDescent="0.45">
      <c r="A1035630" s="31"/>
    </row>
    <row r="1035636" s="30" customFormat="1" ht="14.25" customHeight="1" x14ac:dyDescent="0.35"/>
    <row r="1035652" spans="1:1" ht="14.25" customHeight="1" x14ac:dyDescent="0.45">
      <c r="A1035652" s="31"/>
    </row>
    <row r="1035658" spans="1:1" s="30" customFormat="1" ht="14.25" customHeight="1" x14ac:dyDescent="0.35"/>
    <row r="1035674" spans="1:1" ht="14.25" customHeight="1" x14ac:dyDescent="0.45">
      <c r="A1035674" s="31"/>
    </row>
    <row r="1035680" spans="1:1" s="30" customFormat="1" ht="14.25" customHeight="1" x14ac:dyDescent="0.35"/>
    <row r="1035696" spans="1:1" ht="14.25" customHeight="1" x14ac:dyDescent="0.45">
      <c r="A1035696" s="31"/>
    </row>
    <row r="1035702" s="30" customFormat="1" ht="14.25" customHeight="1" x14ac:dyDescent="0.35"/>
    <row r="1035718" spans="1:1" ht="14.25" customHeight="1" x14ac:dyDescent="0.45">
      <c r="A1035718" s="31"/>
    </row>
    <row r="1035724" spans="1:1" s="30" customFormat="1" ht="14.25" customHeight="1" x14ac:dyDescent="0.35"/>
    <row r="1035740" spans="1:1" ht="14.25" customHeight="1" x14ac:dyDescent="0.45">
      <c r="A1035740" s="31"/>
    </row>
    <row r="1035746" s="30" customFormat="1" ht="14.25" customHeight="1" x14ac:dyDescent="0.35"/>
    <row r="1035762" spans="1:1" ht="14.25" customHeight="1" x14ac:dyDescent="0.45">
      <c r="A1035762" s="31"/>
    </row>
    <row r="1035768" spans="1:1" s="30" customFormat="1" ht="14.25" customHeight="1" x14ac:dyDescent="0.35"/>
    <row r="1035784" spans="1:1" ht="14.25" customHeight="1" x14ac:dyDescent="0.45">
      <c r="A1035784" s="31"/>
    </row>
    <row r="1035790" spans="1:1" s="30" customFormat="1" ht="14.25" customHeight="1" x14ac:dyDescent="0.35"/>
    <row r="1035806" spans="1:1" ht="14.25" customHeight="1" x14ac:dyDescent="0.45">
      <c r="A1035806" s="31"/>
    </row>
    <row r="1035812" s="30" customFormat="1" ht="14.25" customHeight="1" x14ac:dyDescent="0.35"/>
    <row r="1035828" spans="1:1" ht="14.25" customHeight="1" x14ac:dyDescent="0.45">
      <c r="A1035828" s="31"/>
    </row>
    <row r="1035834" spans="1:1" s="30" customFormat="1" ht="14.25" customHeight="1" x14ac:dyDescent="0.35"/>
    <row r="1035850" spans="1:1" ht="14.25" customHeight="1" x14ac:dyDescent="0.45">
      <c r="A1035850" s="31"/>
    </row>
    <row r="1035856" spans="1:1" s="30" customFormat="1" ht="14.25" customHeight="1" x14ac:dyDescent="0.35"/>
    <row r="1035872" spans="1:1" ht="14.25" customHeight="1" x14ac:dyDescent="0.45">
      <c r="A1035872" s="31"/>
    </row>
    <row r="1035878" s="30" customFormat="1" ht="14.25" customHeight="1" x14ac:dyDescent="0.35"/>
    <row r="1035894" spans="1:1" ht="14.25" customHeight="1" x14ac:dyDescent="0.45">
      <c r="A1035894" s="31"/>
    </row>
    <row r="1035900" spans="1:1" s="30" customFormat="1" ht="14.25" customHeight="1" x14ac:dyDescent="0.35"/>
    <row r="1035916" spans="1:1" ht="14.25" customHeight="1" x14ac:dyDescent="0.45">
      <c r="A1035916" s="31"/>
    </row>
    <row r="1035922" s="30" customFormat="1" ht="14.25" customHeight="1" x14ac:dyDescent="0.35"/>
    <row r="1035938" spans="1:1" ht="14.25" customHeight="1" x14ac:dyDescent="0.45">
      <c r="A1035938" s="31"/>
    </row>
    <row r="1035944" spans="1:1" s="30" customFormat="1" ht="14.25" customHeight="1" x14ac:dyDescent="0.35"/>
    <row r="1035960" spans="1:1" ht="14.25" customHeight="1" x14ac:dyDescent="0.45">
      <c r="A1035960" s="31"/>
    </row>
    <row r="1035966" spans="1:1" s="30" customFormat="1" ht="14.25" customHeight="1" x14ac:dyDescent="0.35"/>
    <row r="1035982" spans="1:1" ht="14.25" customHeight="1" x14ac:dyDescent="0.45">
      <c r="A1035982" s="31"/>
    </row>
    <row r="1035988" s="30" customFormat="1" ht="14.25" customHeight="1" x14ac:dyDescent="0.35"/>
    <row r="1036004" spans="1:1" ht="14.25" customHeight="1" x14ac:dyDescent="0.45">
      <c r="A1036004" s="31"/>
    </row>
    <row r="1036010" spans="1:1" s="30" customFormat="1" ht="14.25" customHeight="1" x14ac:dyDescent="0.35"/>
    <row r="1036026" spans="1:1" ht="14.25" customHeight="1" x14ac:dyDescent="0.45">
      <c r="A1036026" s="31"/>
    </row>
    <row r="1036032" spans="1:1" s="30" customFormat="1" ht="14.25" customHeight="1" x14ac:dyDescent="0.35"/>
    <row r="1036048" spans="1:1" ht="14.25" customHeight="1" x14ac:dyDescent="0.45">
      <c r="A1036048" s="31"/>
    </row>
    <row r="1036054" s="30" customFormat="1" ht="14.25" customHeight="1" x14ac:dyDescent="0.35"/>
    <row r="1036070" spans="1:1" ht="14.25" customHeight="1" x14ac:dyDescent="0.45">
      <c r="A1036070" s="31"/>
    </row>
    <row r="1036076" spans="1:1" s="30" customFormat="1" ht="14.25" customHeight="1" x14ac:dyDescent="0.35"/>
    <row r="1036092" spans="1:1" ht="14.25" customHeight="1" x14ac:dyDescent="0.45">
      <c r="A1036092" s="31"/>
    </row>
    <row r="1036098" s="30" customFormat="1" ht="14.25" customHeight="1" x14ac:dyDescent="0.35"/>
    <row r="1036114" spans="1:1" ht="14.25" customHeight="1" x14ac:dyDescent="0.45">
      <c r="A1036114" s="31"/>
    </row>
    <row r="1036120" spans="1:1" s="30" customFormat="1" ht="14.25" customHeight="1" x14ac:dyDescent="0.35"/>
    <row r="1036136" spans="1:1" ht="14.25" customHeight="1" x14ac:dyDescent="0.45">
      <c r="A1036136" s="31"/>
    </row>
    <row r="1036142" spans="1:1" s="30" customFormat="1" ht="14.25" customHeight="1" x14ac:dyDescent="0.35"/>
    <row r="1036158" spans="1:1" ht="14.25" customHeight="1" x14ac:dyDescent="0.45">
      <c r="A1036158" s="31"/>
    </row>
    <row r="1036164" s="30" customFormat="1" ht="14.25" customHeight="1" x14ac:dyDescent="0.35"/>
    <row r="1036180" spans="1:1" ht="14.25" customHeight="1" x14ac:dyDescent="0.45">
      <c r="A1036180" s="31"/>
    </row>
    <row r="1036186" spans="1:1" s="30" customFormat="1" ht="14.25" customHeight="1" x14ac:dyDescent="0.35"/>
    <row r="1036202" spans="1:1" ht="14.25" customHeight="1" x14ac:dyDescent="0.45">
      <c r="A1036202" s="31"/>
    </row>
    <row r="1036208" spans="1:1" s="30" customFormat="1" ht="14.25" customHeight="1" x14ac:dyDescent="0.35"/>
    <row r="1036224" spans="1:1" ht="14.25" customHeight="1" x14ac:dyDescent="0.45">
      <c r="A1036224" s="31"/>
    </row>
    <row r="1036230" s="30" customFormat="1" ht="14.25" customHeight="1" x14ac:dyDescent="0.35"/>
    <row r="1036246" spans="1:1" ht="14.25" customHeight="1" x14ac:dyDescent="0.45">
      <c r="A1036246" s="31"/>
    </row>
    <row r="1036252" spans="1:1" s="30" customFormat="1" ht="14.25" customHeight="1" x14ac:dyDescent="0.35"/>
    <row r="1036268" spans="1:1" ht="14.25" customHeight="1" x14ac:dyDescent="0.45">
      <c r="A1036268" s="31"/>
    </row>
    <row r="1036274" s="30" customFormat="1" ht="14.25" customHeight="1" x14ac:dyDescent="0.35"/>
    <row r="1036290" spans="1:1" ht="14.25" customHeight="1" x14ac:dyDescent="0.45">
      <c r="A1036290" s="31"/>
    </row>
    <row r="1036296" spans="1:1" s="30" customFormat="1" ht="14.25" customHeight="1" x14ac:dyDescent="0.35"/>
    <row r="1036312" spans="1:1" ht="14.25" customHeight="1" x14ac:dyDescent="0.45">
      <c r="A1036312" s="31"/>
    </row>
    <row r="1036318" spans="1:1" s="30" customFormat="1" ht="14.25" customHeight="1" x14ac:dyDescent="0.35"/>
    <row r="1036334" spans="1:1" ht="14.25" customHeight="1" x14ac:dyDescent="0.45">
      <c r="A1036334" s="31"/>
    </row>
    <row r="1036340" s="30" customFormat="1" ht="14.25" customHeight="1" x14ac:dyDescent="0.35"/>
    <row r="1036356" spans="1:1" ht="14.25" customHeight="1" x14ac:dyDescent="0.45">
      <c r="A1036356" s="31"/>
    </row>
    <row r="1036362" spans="1:1" s="30" customFormat="1" ht="14.25" customHeight="1" x14ac:dyDescent="0.35"/>
    <row r="1036378" spans="1:1" ht="14.25" customHeight="1" x14ac:dyDescent="0.45">
      <c r="A1036378" s="31"/>
    </row>
    <row r="1036384" spans="1:1" s="30" customFormat="1" ht="14.25" customHeight="1" x14ac:dyDescent="0.35"/>
    <row r="1036400" spans="1:1" ht="14.25" customHeight="1" x14ac:dyDescent="0.45">
      <c r="A1036400" s="31"/>
    </row>
    <row r="1036406" s="30" customFormat="1" ht="14.25" customHeight="1" x14ac:dyDescent="0.35"/>
    <row r="1036422" spans="1:1" ht="14.25" customHeight="1" x14ac:dyDescent="0.45">
      <c r="A1036422" s="31"/>
    </row>
    <row r="1036428" spans="1:1" s="30" customFormat="1" ht="14.25" customHeight="1" x14ac:dyDescent="0.35"/>
    <row r="1036444" spans="1:1" ht="14.25" customHeight="1" x14ac:dyDescent="0.45">
      <c r="A1036444" s="31"/>
    </row>
    <row r="1036450" s="30" customFormat="1" ht="14.25" customHeight="1" x14ac:dyDescent="0.35"/>
    <row r="1036466" spans="1:1" ht="14.25" customHeight="1" x14ac:dyDescent="0.45">
      <c r="A1036466" s="31"/>
    </row>
    <row r="1036472" spans="1:1" s="30" customFormat="1" ht="14.25" customHeight="1" x14ac:dyDescent="0.35"/>
    <row r="1036488" spans="1:1" ht="14.25" customHeight="1" x14ac:dyDescent="0.45">
      <c r="A1036488" s="31"/>
    </row>
    <row r="1036494" spans="1:1" s="30" customFormat="1" ht="14.25" customHeight="1" x14ac:dyDescent="0.35"/>
    <row r="1036510" spans="1:1" ht="14.25" customHeight="1" x14ac:dyDescent="0.45">
      <c r="A1036510" s="31"/>
    </row>
    <row r="1036516" s="30" customFormat="1" ht="14.25" customHeight="1" x14ac:dyDescent="0.35"/>
    <row r="1036532" spans="1:1" ht="14.25" customHeight="1" x14ac:dyDescent="0.45">
      <c r="A1036532" s="31"/>
    </row>
    <row r="1036538" spans="1:1" s="30" customFormat="1" ht="14.25" customHeight="1" x14ac:dyDescent="0.35"/>
    <row r="1036554" spans="1:1" ht="14.25" customHeight="1" x14ac:dyDescent="0.45">
      <c r="A1036554" s="31"/>
    </row>
    <row r="1036560" spans="1:1" s="30" customFormat="1" ht="14.25" customHeight="1" x14ac:dyDescent="0.35"/>
    <row r="1036576" spans="1:1" ht="14.25" customHeight="1" x14ac:dyDescent="0.45">
      <c r="A1036576" s="31"/>
    </row>
    <row r="1036582" s="30" customFormat="1" ht="14.25" customHeight="1" x14ac:dyDescent="0.35"/>
    <row r="1036598" spans="1:1" ht="14.25" customHeight="1" x14ac:dyDescent="0.45">
      <c r="A1036598" s="31"/>
    </row>
    <row r="1036604" spans="1:1" s="30" customFormat="1" ht="14.25" customHeight="1" x14ac:dyDescent="0.35"/>
    <row r="1036620" spans="1:1" ht="14.25" customHeight="1" x14ac:dyDescent="0.45">
      <c r="A1036620" s="31"/>
    </row>
    <row r="1036626" s="30" customFormat="1" ht="14.25" customHeight="1" x14ac:dyDescent="0.35"/>
    <row r="1036642" spans="1:1" ht="14.25" customHeight="1" x14ac:dyDescent="0.45">
      <c r="A1036642" s="31"/>
    </row>
    <row r="1036648" spans="1:1" s="30" customFormat="1" ht="14.25" customHeight="1" x14ac:dyDescent="0.35"/>
    <row r="1036664" spans="1:1" ht="14.25" customHeight="1" x14ac:dyDescent="0.45">
      <c r="A1036664" s="31"/>
    </row>
    <row r="1036670" spans="1:1" s="30" customFormat="1" ht="14.25" customHeight="1" x14ac:dyDescent="0.35"/>
    <row r="1036686" spans="1:1" ht="14.25" customHeight="1" x14ac:dyDescent="0.45">
      <c r="A1036686" s="31"/>
    </row>
    <row r="1036692" s="30" customFormat="1" ht="14.25" customHeight="1" x14ac:dyDescent="0.35"/>
    <row r="1036708" spans="1:1" ht="14.25" customHeight="1" x14ac:dyDescent="0.45">
      <c r="A1036708" s="31"/>
    </row>
    <row r="1036714" spans="1:1" s="30" customFormat="1" ht="14.25" customHeight="1" x14ac:dyDescent="0.35"/>
    <row r="1036730" spans="1:1" ht="14.25" customHeight="1" x14ac:dyDescent="0.45">
      <c r="A1036730" s="31"/>
    </row>
    <row r="1036736" spans="1:1" s="30" customFormat="1" ht="14.25" customHeight="1" x14ac:dyDescent="0.35"/>
    <row r="1036752" spans="1:1" ht="14.25" customHeight="1" x14ac:dyDescent="0.45">
      <c r="A1036752" s="31"/>
    </row>
    <row r="1036758" s="30" customFormat="1" ht="14.25" customHeight="1" x14ac:dyDescent="0.35"/>
    <row r="1036774" spans="1:1" ht="14.25" customHeight="1" x14ac:dyDescent="0.45">
      <c r="A1036774" s="31"/>
    </row>
    <row r="1036780" spans="1:1" s="30" customFormat="1" ht="14.25" customHeight="1" x14ac:dyDescent="0.35"/>
    <row r="1036796" spans="1:1" ht="14.25" customHeight="1" x14ac:dyDescent="0.45">
      <c r="A1036796" s="31"/>
    </row>
    <row r="1036802" s="30" customFormat="1" ht="14.25" customHeight="1" x14ac:dyDescent="0.35"/>
    <row r="1036818" spans="1:1" ht="14.25" customHeight="1" x14ac:dyDescent="0.45">
      <c r="A1036818" s="31"/>
    </row>
    <row r="1036824" spans="1:1" s="30" customFormat="1" ht="14.25" customHeight="1" x14ac:dyDescent="0.35"/>
    <row r="1036840" spans="1:1" ht="14.25" customHeight="1" x14ac:dyDescent="0.45">
      <c r="A1036840" s="31"/>
    </row>
    <row r="1036846" spans="1:1" s="30" customFormat="1" ht="14.25" customHeight="1" x14ac:dyDescent="0.35"/>
    <row r="1036862" spans="1:1" ht="14.25" customHeight="1" x14ac:dyDescent="0.45">
      <c r="A1036862" s="31"/>
    </row>
    <row r="1036868" s="30" customFormat="1" ht="14.25" customHeight="1" x14ac:dyDescent="0.35"/>
    <row r="1036884" spans="1:1" ht="14.25" customHeight="1" x14ac:dyDescent="0.45">
      <c r="A1036884" s="31"/>
    </row>
    <row r="1036890" spans="1:1" s="30" customFormat="1" ht="14.25" customHeight="1" x14ac:dyDescent="0.35"/>
    <row r="1036906" spans="1:1" ht="14.25" customHeight="1" x14ac:dyDescent="0.45">
      <c r="A1036906" s="31"/>
    </row>
    <row r="1036912" spans="1:1" s="30" customFormat="1" ht="14.25" customHeight="1" x14ac:dyDescent="0.35"/>
    <row r="1036928" spans="1:1" ht="14.25" customHeight="1" x14ac:dyDescent="0.45">
      <c r="A1036928" s="31"/>
    </row>
    <row r="1036934" s="30" customFormat="1" ht="14.25" customHeight="1" x14ac:dyDescent="0.35"/>
    <row r="1036950" spans="1:1" ht="14.25" customHeight="1" x14ac:dyDescent="0.45">
      <c r="A1036950" s="31"/>
    </row>
    <row r="1036956" spans="1:1" s="30" customFormat="1" ht="14.25" customHeight="1" x14ac:dyDescent="0.35"/>
    <row r="1036972" spans="1:1" ht="14.25" customHeight="1" x14ac:dyDescent="0.45">
      <c r="A1036972" s="31"/>
    </row>
    <row r="1036978" s="30" customFormat="1" ht="14.25" customHeight="1" x14ac:dyDescent="0.35"/>
    <row r="1036994" spans="1:1" ht="14.25" customHeight="1" x14ac:dyDescent="0.45">
      <c r="A1036994" s="31"/>
    </row>
    <row r="1037000" spans="1:1" s="30" customFormat="1" ht="14.25" customHeight="1" x14ac:dyDescent="0.35"/>
    <row r="1037016" spans="1:1" ht="14.25" customHeight="1" x14ac:dyDescent="0.45">
      <c r="A1037016" s="31"/>
    </row>
    <row r="1037022" spans="1:1" s="30" customFormat="1" ht="14.25" customHeight="1" x14ac:dyDescent="0.35"/>
    <row r="1037038" spans="1:1" ht="14.25" customHeight="1" x14ac:dyDescent="0.45">
      <c r="A1037038" s="31"/>
    </row>
    <row r="1037044" s="30" customFormat="1" ht="14.25" customHeight="1" x14ac:dyDescent="0.35"/>
    <row r="1037060" spans="1:1" ht="14.25" customHeight="1" x14ac:dyDescent="0.45">
      <c r="A1037060" s="31"/>
    </row>
    <row r="1037066" spans="1:1" s="30" customFormat="1" ht="14.25" customHeight="1" x14ac:dyDescent="0.35"/>
    <row r="1037082" spans="1:1" ht="14.25" customHeight="1" x14ac:dyDescent="0.45">
      <c r="A1037082" s="31"/>
    </row>
    <row r="1037088" spans="1:1" s="30" customFormat="1" ht="14.25" customHeight="1" x14ac:dyDescent="0.35"/>
    <row r="1037104" spans="1:1" ht="14.25" customHeight="1" x14ac:dyDescent="0.45">
      <c r="A1037104" s="31"/>
    </row>
    <row r="1037110" s="30" customFormat="1" ht="14.25" customHeight="1" x14ac:dyDescent="0.35"/>
    <row r="1037126" spans="1:1" ht="14.25" customHeight="1" x14ac:dyDescent="0.45">
      <c r="A1037126" s="31"/>
    </row>
    <row r="1037132" spans="1:1" s="30" customFormat="1" ht="14.25" customHeight="1" x14ac:dyDescent="0.35"/>
    <row r="1037148" spans="1:1" ht="14.25" customHeight="1" x14ac:dyDescent="0.45">
      <c r="A1037148" s="31"/>
    </row>
    <row r="1037154" s="30" customFormat="1" ht="14.25" customHeight="1" x14ac:dyDescent="0.35"/>
    <row r="1037170" spans="1:1" ht="14.25" customHeight="1" x14ac:dyDescent="0.45">
      <c r="A1037170" s="31"/>
    </row>
    <row r="1037176" spans="1:1" s="30" customFormat="1" ht="14.25" customHeight="1" x14ac:dyDescent="0.35"/>
    <row r="1037192" spans="1:1" ht="14.25" customHeight="1" x14ac:dyDescent="0.45">
      <c r="A1037192" s="31"/>
    </row>
    <row r="1037198" spans="1:1" s="30" customFormat="1" ht="14.25" customHeight="1" x14ac:dyDescent="0.35"/>
    <row r="1037214" spans="1:1" ht="14.25" customHeight="1" x14ac:dyDescent="0.45">
      <c r="A1037214" s="31"/>
    </row>
    <row r="1037220" s="30" customFormat="1" ht="14.25" customHeight="1" x14ac:dyDescent="0.35"/>
    <row r="1037236" spans="1:1" ht="14.25" customHeight="1" x14ac:dyDescent="0.45">
      <c r="A1037236" s="31"/>
    </row>
    <row r="1037242" spans="1:1" s="30" customFormat="1" ht="14.25" customHeight="1" x14ac:dyDescent="0.35"/>
    <row r="1037258" spans="1:1" ht="14.25" customHeight="1" x14ac:dyDescent="0.45">
      <c r="A1037258" s="31"/>
    </row>
    <row r="1037264" spans="1:1" s="30" customFormat="1" ht="14.25" customHeight="1" x14ac:dyDescent="0.35"/>
    <row r="1037280" spans="1:1" ht="14.25" customHeight="1" x14ac:dyDescent="0.45">
      <c r="A1037280" s="31"/>
    </row>
    <row r="1037286" s="30" customFormat="1" ht="14.25" customHeight="1" x14ac:dyDescent="0.35"/>
    <row r="1037302" spans="1:1" ht="14.25" customHeight="1" x14ac:dyDescent="0.45">
      <c r="A1037302" s="31"/>
    </row>
    <row r="1037308" spans="1:1" s="30" customFormat="1" ht="14.25" customHeight="1" x14ac:dyDescent="0.35"/>
    <row r="1037324" spans="1:1" ht="14.25" customHeight="1" x14ac:dyDescent="0.45">
      <c r="A1037324" s="31"/>
    </row>
    <row r="1037330" s="30" customFormat="1" ht="14.25" customHeight="1" x14ac:dyDescent="0.35"/>
    <row r="1037346" spans="1:1" ht="14.25" customHeight="1" x14ac:dyDescent="0.45">
      <c r="A1037346" s="31"/>
    </row>
    <row r="1037352" spans="1:1" s="30" customFormat="1" ht="14.25" customHeight="1" x14ac:dyDescent="0.35"/>
    <row r="1037368" spans="1:1" ht="14.25" customHeight="1" x14ac:dyDescent="0.45">
      <c r="A1037368" s="31"/>
    </row>
    <row r="1037374" spans="1:1" s="30" customFormat="1" ht="14.25" customHeight="1" x14ac:dyDescent="0.35"/>
    <row r="1037390" spans="1:1" ht="14.25" customHeight="1" x14ac:dyDescent="0.45">
      <c r="A1037390" s="31"/>
    </row>
    <row r="1037396" s="30" customFormat="1" ht="14.25" customHeight="1" x14ac:dyDescent="0.35"/>
    <row r="1037412" spans="1:1" ht="14.25" customHeight="1" x14ac:dyDescent="0.45">
      <c r="A1037412" s="31"/>
    </row>
    <row r="1037418" spans="1:1" s="30" customFormat="1" ht="14.25" customHeight="1" x14ac:dyDescent="0.35"/>
    <row r="1037434" spans="1:1" ht="14.25" customHeight="1" x14ac:dyDescent="0.45">
      <c r="A1037434" s="31"/>
    </row>
    <row r="1037440" spans="1:1" s="30" customFormat="1" ht="14.25" customHeight="1" x14ac:dyDescent="0.35"/>
    <row r="1037456" spans="1:1" ht="14.25" customHeight="1" x14ac:dyDescent="0.45">
      <c r="A1037456" s="31"/>
    </row>
    <row r="1037462" s="30" customFormat="1" ht="14.25" customHeight="1" x14ac:dyDescent="0.35"/>
    <row r="1037478" spans="1:1" ht="14.25" customHeight="1" x14ac:dyDescent="0.45">
      <c r="A1037478" s="31"/>
    </row>
    <row r="1037484" spans="1:1" s="30" customFormat="1" ht="14.25" customHeight="1" x14ac:dyDescent="0.35"/>
    <row r="1037500" spans="1:1" ht="14.25" customHeight="1" x14ac:dyDescent="0.45">
      <c r="A1037500" s="31"/>
    </row>
    <row r="1037506" s="30" customFormat="1" ht="14.25" customHeight="1" x14ac:dyDescent="0.35"/>
    <row r="1037522" spans="1:1" ht="14.25" customHeight="1" x14ac:dyDescent="0.45">
      <c r="A1037522" s="31"/>
    </row>
    <row r="1037528" spans="1:1" s="30" customFormat="1" ht="14.25" customHeight="1" x14ac:dyDescent="0.35"/>
    <row r="1037544" spans="1:1" ht="14.25" customHeight="1" x14ac:dyDescent="0.45">
      <c r="A1037544" s="31"/>
    </row>
    <row r="1037550" spans="1:1" s="30" customFormat="1" ht="14.25" customHeight="1" x14ac:dyDescent="0.35"/>
    <row r="1037566" spans="1:1" ht="14.25" customHeight="1" x14ac:dyDescent="0.45">
      <c r="A1037566" s="31"/>
    </row>
    <row r="1037572" s="30" customFormat="1" ht="14.25" customHeight="1" x14ac:dyDescent="0.35"/>
    <row r="1037588" spans="1:1" ht="14.25" customHeight="1" x14ac:dyDescent="0.45">
      <c r="A1037588" s="31"/>
    </row>
    <row r="1037594" spans="1:1" s="30" customFormat="1" ht="14.25" customHeight="1" x14ac:dyDescent="0.35"/>
    <row r="1037610" spans="1:1" ht="14.25" customHeight="1" x14ac:dyDescent="0.45">
      <c r="A1037610" s="31"/>
    </row>
    <row r="1037616" spans="1:1" s="30" customFormat="1" ht="14.25" customHeight="1" x14ac:dyDescent="0.35"/>
    <row r="1037632" spans="1:1" ht="14.25" customHeight="1" x14ac:dyDescent="0.45">
      <c r="A1037632" s="31"/>
    </row>
    <row r="1037638" s="30" customFormat="1" ht="14.25" customHeight="1" x14ac:dyDescent="0.35"/>
    <row r="1037654" spans="1:1" ht="14.25" customHeight="1" x14ac:dyDescent="0.45">
      <c r="A1037654" s="31"/>
    </row>
    <row r="1037660" spans="1:1" s="30" customFormat="1" ht="14.25" customHeight="1" x14ac:dyDescent="0.35"/>
    <row r="1037676" spans="1:1" ht="14.25" customHeight="1" x14ac:dyDescent="0.45">
      <c r="A1037676" s="31"/>
    </row>
    <row r="1037682" s="30" customFormat="1" ht="14.25" customHeight="1" x14ac:dyDescent="0.35"/>
    <row r="1037698" spans="1:1" ht="14.25" customHeight="1" x14ac:dyDescent="0.45">
      <c r="A1037698" s="31"/>
    </row>
    <row r="1037704" spans="1:1" s="30" customFormat="1" ht="14.25" customHeight="1" x14ac:dyDescent="0.35"/>
    <row r="1037720" spans="1:1" ht="14.25" customHeight="1" x14ac:dyDescent="0.45">
      <c r="A1037720" s="31"/>
    </row>
    <row r="1037726" spans="1:1" s="30" customFormat="1" ht="14.25" customHeight="1" x14ac:dyDescent="0.35"/>
    <row r="1037742" spans="1:1" ht="14.25" customHeight="1" x14ac:dyDescent="0.45">
      <c r="A1037742" s="31"/>
    </row>
    <row r="1037748" s="30" customFormat="1" ht="14.25" customHeight="1" x14ac:dyDescent="0.35"/>
    <row r="1037764" spans="1:1" ht="14.25" customHeight="1" x14ac:dyDescent="0.45">
      <c r="A1037764" s="31"/>
    </row>
    <row r="1037770" spans="1:1" s="30" customFormat="1" ht="14.25" customHeight="1" x14ac:dyDescent="0.35"/>
    <row r="1037786" spans="1:1" ht="14.25" customHeight="1" x14ac:dyDescent="0.45">
      <c r="A1037786" s="31"/>
    </row>
    <row r="1037792" spans="1:1" s="30" customFormat="1" ht="14.25" customHeight="1" x14ac:dyDescent="0.35"/>
    <row r="1037808" spans="1:1" ht="14.25" customHeight="1" x14ac:dyDescent="0.45">
      <c r="A1037808" s="31"/>
    </row>
    <row r="1037814" s="30" customFormat="1" ht="14.25" customHeight="1" x14ac:dyDescent="0.35"/>
    <row r="1037830" spans="1:1" ht="14.25" customHeight="1" x14ac:dyDescent="0.45">
      <c r="A1037830" s="31"/>
    </row>
    <row r="1037836" spans="1:1" s="30" customFormat="1" ht="14.25" customHeight="1" x14ac:dyDescent="0.35"/>
    <row r="1037852" spans="1:1" ht="14.25" customHeight="1" x14ac:dyDescent="0.45">
      <c r="A1037852" s="31"/>
    </row>
    <row r="1037858" s="30" customFormat="1" ht="14.25" customHeight="1" x14ac:dyDescent="0.35"/>
    <row r="1037874" spans="1:1" ht="14.25" customHeight="1" x14ac:dyDescent="0.45">
      <c r="A1037874" s="31"/>
    </row>
    <row r="1037880" spans="1:1" s="30" customFormat="1" ht="14.25" customHeight="1" x14ac:dyDescent="0.35"/>
    <row r="1037896" spans="1:1" ht="14.25" customHeight="1" x14ac:dyDescent="0.45">
      <c r="A1037896" s="31"/>
    </row>
    <row r="1037902" spans="1:1" s="30" customFormat="1" ht="14.25" customHeight="1" x14ac:dyDescent="0.35"/>
    <row r="1037918" spans="1:1" ht="14.25" customHeight="1" x14ac:dyDescent="0.45">
      <c r="A1037918" s="31"/>
    </row>
    <row r="1037924" s="30" customFormat="1" ht="14.25" customHeight="1" x14ac:dyDescent="0.35"/>
    <row r="1037940" spans="1:1" ht="14.25" customHeight="1" x14ac:dyDescent="0.45">
      <c r="A1037940" s="31"/>
    </row>
    <row r="1037946" spans="1:1" s="30" customFormat="1" ht="14.25" customHeight="1" x14ac:dyDescent="0.35"/>
    <row r="1037962" spans="1:1" ht="14.25" customHeight="1" x14ac:dyDescent="0.45">
      <c r="A1037962" s="31"/>
    </row>
    <row r="1037968" spans="1:1" s="30" customFormat="1" ht="14.25" customHeight="1" x14ac:dyDescent="0.35"/>
    <row r="1037984" spans="1:1" ht="14.25" customHeight="1" x14ac:dyDescent="0.45">
      <c r="A1037984" s="31"/>
    </row>
    <row r="1037990" s="30" customFormat="1" ht="14.25" customHeight="1" x14ac:dyDescent="0.35"/>
    <row r="1038006" spans="1:1" ht="14.25" customHeight="1" x14ac:dyDescent="0.45">
      <c r="A1038006" s="31"/>
    </row>
    <row r="1038012" spans="1:1" s="30" customFormat="1" ht="14.25" customHeight="1" x14ac:dyDescent="0.35"/>
    <row r="1038028" spans="1:1" ht="14.25" customHeight="1" x14ac:dyDescent="0.45">
      <c r="A1038028" s="31"/>
    </row>
    <row r="1038034" s="30" customFormat="1" ht="14.25" customHeight="1" x14ac:dyDescent="0.35"/>
    <row r="1038050" spans="1:1" ht="14.25" customHeight="1" x14ac:dyDescent="0.45">
      <c r="A1038050" s="31"/>
    </row>
    <row r="1038056" spans="1:1" s="30" customFormat="1" ht="14.25" customHeight="1" x14ac:dyDescent="0.35"/>
    <row r="1038072" spans="1:1" ht="14.25" customHeight="1" x14ac:dyDescent="0.45">
      <c r="A1038072" s="31"/>
    </row>
    <row r="1038078" spans="1:1" s="30" customFormat="1" ht="14.25" customHeight="1" x14ac:dyDescent="0.35"/>
    <row r="1038094" spans="1:1" ht="14.25" customHeight="1" x14ac:dyDescent="0.45">
      <c r="A1038094" s="31"/>
    </row>
    <row r="1038100" s="30" customFormat="1" ht="14.25" customHeight="1" x14ac:dyDescent="0.35"/>
    <row r="1038116" spans="1:1" ht="14.25" customHeight="1" x14ac:dyDescent="0.45">
      <c r="A1038116" s="31"/>
    </row>
    <row r="1038122" spans="1:1" s="30" customFormat="1" ht="14.25" customHeight="1" x14ac:dyDescent="0.35"/>
    <row r="1038138" spans="1:1" ht="14.25" customHeight="1" x14ac:dyDescent="0.45">
      <c r="A1038138" s="31"/>
    </row>
    <row r="1038144" spans="1:1" s="30" customFormat="1" ht="14.25" customHeight="1" x14ac:dyDescent="0.35"/>
    <row r="1038160" spans="1:1" ht="14.25" customHeight="1" x14ac:dyDescent="0.45">
      <c r="A1038160" s="31"/>
    </row>
    <row r="1038166" s="30" customFormat="1" ht="14.25" customHeight="1" x14ac:dyDescent="0.35"/>
    <row r="1038182" spans="1:1" ht="14.25" customHeight="1" x14ac:dyDescent="0.45">
      <c r="A1038182" s="31"/>
    </row>
    <row r="1038188" spans="1:1" s="30" customFormat="1" ht="14.25" customHeight="1" x14ac:dyDescent="0.35"/>
    <row r="1038204" spans="1:1" ht="14.25" customHeight="1" x14ac:dyDescent="0.45">
      <c r="A1038204" s="31"/>
    </row>
    <row r="1038210" s="30" customFormat="1" ht="14.25" customHeight="1" x14ac:dyDescent="0.35"/>
    <row r="1038226" spans="1:1" ht="14.25" customHeight="1" x14ac:dyDescent="0.45">
      <c r="A1038226" s="31"/>
    </row>
    <row r="1038232" spans="1:1" s="30" customFormat="1" ht="14.25" customHeight="1" x14ac:dyDescent="0.35"/>
    <row r="1038248" spans="1:1" ht="14.25" customHeight="1" x14ac:dyDescent="0.45">
      <c r="A1038248" s="31"/>
    </row>
    <row r="1038254" spans="1:1" s="30" customFormat="1" ht="14.25" customHeight="1" x14ac:dyDescent="0.35"/>
    <row r="1038270" spans="1:1" ht="14.25" customHeight="1" x14ac:dyDescent="0.45">
      <c r="A1038270" s="31"/>
    </row>
    <row r="1038276" s="30" customFormat="1" ht="14.25" customHeight="1" x14ac:dyDescent="0.35"/>
    <row r="1038292" spans="1:1" ht="14.25" customHeight="1" x14ac:dyDescent="0.45">
      <c r="A1038292" s="31"/>
    </row>
    <row r="1038298" spans="1:1" s="30" customFormat="1" ht="14.25" customHeight="1" x14ac:dyDescent="0.35"/>
    <row r="1038314" spans="1:1" ht="14.25" customHeight="1" x14ac:dyDescent="0.45">
      <c r="A1038314" s="31"/>
    </row>
    <row r="1038320" spans="1:1" s="30" customFormat="1" ht="14.25" customHeight="1" x14ac:dyDescent="0.35"/>
    <row r="1038336" spans="1:1" ht="14.25" customHeight="1" x14ac:dyDescent="0.45">
      <c r="A1038336" s="31"/>
    </row>
    <row r="1038342" s="30" customFormat="1" ht="14.25" customHeight="1" x14ac:dyDescent="0.35"/>
    <row r="1038358" spans="1:1" ht="14.25" customHeight="1" x14ac:dyDescent="0.45">
      <c r="A1038358" s="31"/>
    </row>
    <row r="1038364" spans="1:1" s="30" customFormat="1" ht="14.25" customHeight="1" x14ac:dyDescent="0.35"/>
    <row r="1038380" spans="1:1" ht="14.25" customHeight="1" x14ac:dyDescent="0.45">
      <c r="A1038380" s="31"/>
    </row>
    <row r="1038386" s="30" customFormat="1" ht="14.25" customHeight="1" x14ac:dyDescent="0.35"/>
    <row r="1038402" spans="1:1" ht="14.25" customHeight="1" x14ac:dyDescent="0.45">
      <c r="A1038402" s="31"/>
    </row>
    <row r="1038408" spans="1:1" s="30" customFormat="1" ht="14.25" customHeight="1" x14ac:dyDescent="0.35"/>
    <row r="1038424" spans="1:1" ht="14.25" customHeight="1" x14ac:dyDescent="0.45">
      <c r="A1038424" s="31"/>
    </row>
    <row r="1038430" spans="1:1" s="30" customFormat="1" ht="14.25" customHeight="1" x14ac:dyDescent="0.35"/>
    <row r="1038446" spans="1:1" ht="14.25" customHeight="1" x14ac:dyDescent="0.45">
      <c r="A1038446" s="31"/>
    </row>
    <row r="1038452" s="30" customFormat="1" ht="14.25" customHeight="1" x14ac:dyDescent="0.35"/>
    <row r="1038468" spans="1:1" ht="14.25" customHeight="1" x14ac:dyDescent="0.45">
      <c r="A1038468" s="31"/>
    </row>
    <row r="1038474" spans="1:1" s="30" customFormat="1" ht="14.25" customHeight="1" x14ac:dyDescent="0.35"/>
    <row r="1038490" spans="1:1" ht="14.25" customHeight="1" x14ac:dyDescent="0.45">
      <c r="A1038490" s="31"/>
    </row>
    <row r="1038496" spans="1:1" s="30" customFormat="1" ht="14.25" customHeight="1" x14ac:dyDescent="0.35"/>
    <row r="1038512" spans="1:1" ht="14.25" customHeight="1" x14ac:dyDescent="0.45">
      <c r="A1038512" s="31"/>
    </row>
    <row r="1038518" s="30" customFormat="1" ht="14.25" customHeight="1" x14ac:dyDescent="0.35"/>
    <row r="1038534" spans="1:1" ht="14.25" customHeight="1" x14ac:dyDescent="0.45">
      <c r="A1038534" s="31"/>
    </row>
    <row r="1038540" spans="1:1" s="30" customFormat="1" ht="14.25" customHeight="1" x14ac:dyDescent="0.35"/>
    <row r="1038556" spans="1:1" ht="14.25" customHeight="1" x14ac:dyDescent="0.45">
      <c r="A1038556" s="31"/>
    </row>
    <row r="1038562" s="30" customFormat="1" ht="14.25" customHeight="1" x14ac:dyDescent="0.35"/>
    <row r="1038578" spans="1:1" ht="14.25" customHeight="1" x14ac:dyDescent="0.45">
      <c r="A1038578" s="31"/>
    </row>
    <row r="1038584" spans="1:1" s="30" customFormat="1" ht="14.25" customHeight="1" x14ac:dyDescent="0.35"/>
    <row r="1038600" spans="1:1" ht="14.25" customHeight="1" x14ac:dyDescent="0.45">
      <c r="A1038600" s="31"/>
    </row>
    <row r="1038606" spans="1:1" s="30" customFormat="1" ht="14.25" customHeight="1" x14ac:dyDescent="0.35"/>
    <row r="1038622" spans="1:1" ht="14.25" customHeight="1" x14ac:dyDescent="0.45">
      <c r="A1038622" s="31"/>
    </row>
    <row r="1038628" s="30" customFormat="1" ht="14.25" customHeight="1" x14ac:dyDescent="0.35"/>
    <row r="1038644" spans="1:1" ht="14.25" customHeight="1" x14ac:dyDescent="0.45">
      <c r="A1038644" s="31"/>
    </row>
    <row r="1038650" spans="1:1" s="30" customFormat="1" ht="14.25" customHeight="1" x14ac:dyDescent="0.35"/>
    <row r="1038666" spans="1:1" ht="14.25" customHeight="1" x14ac:dyDescent="0.45">
      <c r="A1038666" s="31"/>
    </row>
    <row r="1038672" spans="1:1" s="30" customFormat="1" ht="14.25" customHeight="1" x14ac:dyDescent="0.35"/>
    <row r="1038688" spans="1:1" ht="14.25" customHeight="1" x14ac:dyDescent="0.45">
      <c r="A1038688" s="31"/>
    </row>
    <row r="1038694" s="30" customFormat="1" ht="14.25" customHeight="1" x14ac:dyDescent="0.35"/>
    <row r="1038710" spans="1:1" ht="14.25" customHeight="1" x14ac:dyDescent="0.45">
      <c r="A1038710" s="31"/>
    </row>
    <row r="1038716" spans="1:1" s="30" customFormat="1" ht="14.25" customHeight="1" x14ac:dyDescent="0.35"/>
    <row r="1038732" spans="1:1" ht="14.25" customHeight="1" x14ac:dyDescent="0.45">
      <c r="A1038732" s="31"/>
    </row>
    <row r="1038738" s="30" customFormat="1" ht="14.25" customHeight="1" x14ac:dyDescent="0.35"/>
    <row r="1038754" spans="1:1" ht="14.25" customHeight="1" x14ac:dyDescent="0.45">
      <c r="A1038754" s="31"/>
    </row>
    <row r="1038760" spans="1:1" s="30" customFormat="1" ht="14.25" customHeight="1" x14ac:dyDescent="0.35"/>
    <row r="1038776" spans="1:1" ht="14.25" customHeight="1" x14ac:dyDescent="0.45">
      <c r="A1038776" s="31"/>
    </row>
    <row r="1038782" spans="1:1" s="30" customFormat="1" ht="14.25" customHeight="1" x14ac:dyDescent="0.35"/>
    <row r="1038798" spans="1:1" ht="14.25" customHeight="1" x14ac:dyDescent="0.45">
      <c r="A1038798" s="31"/>
    </row>
    <row r="1038804" s="30" customFormat="1" ht="14.25" customHeight="1" x14ac:dyDescent="0.35"/>
    <row r="1038820" spans="1:1" ht="14.25" customHeight="1" x14ac:dyDescent="0.45">
      <c r="A1038820" s="31"/>
    </row>
    <row r="1038826" spans="1:1" s="30" customFormat="1" ht="14.25" customHeight="1" x14ac:dyDescent="0.35"/>
    <row r="1038842" spans="1:1" ht="14.25" customHeight="1" x14ac:dyDescent="0.45">
      <c r="A1038842" s="31"/>
    </row>
    <row r="1038848" spans="1:1" s="30" customFormat="1" ht="14.25" customHeight="1" x14ac:dyDescent="0.35"/>
    <row r="1038864" spans="1:1" ht="14.25" customHeight="1" x14ac:dyDescent="0.45">
      <c r="A1038864" s="31"/>
    </row>
    <row r="1038870" s="30" customFormat="1" ht="14.25" customHeight="1" x14ac:dyDescent="0.35"/>
    <row r="1038886" spans="1:1" ht="14.25" customHeight="1" x14ac:dyDescent="0.45">
      <c r="A1038886" s="31"/>
    </row>
    <row r="1038892" spans="1:1" s="30" customFormat="1" ht="14.25" customHeight="1" x14ac:dyDescent="0.35"/>
    <row r="1038908" spans="1:1" ht="14.25" customHeight="1" x14ac:dyDescent="0.45">
      <c r="A1038908" s="31"/>
    </row>
    <row r="1038914" s="30" customFormat="1" ht="14.25" customHeight="1" x14ac:dyDescent="0.35"/>
    <row r="1038930" spans="1:1" ht="14.25" customHeight="1" x14ac:dyDescent="0.45">
      <c r="A1038930" s="31"/>
    </row>
    <row r="1038936" spans="1:1" s="30" customFormat="1" ht="14.25" customHeight="1" x14ac:dyDescent="0.35"/>
    <row r="1038952" spans="1:1" ht="14.25" customHeight="1" x14ac:dyDescent="0.45">
      <c r="A1038952" s="31"/>
    </row>
    <row r="1038958" spans="1:1" s="30" customFormat="1" ht="14.25" customHeight="1" x14ac:dyDescent="0.35"/>
    <row r="1038974" spans="1:1" ht="14.25" customHeight="1" x14ac:dyDescent="0.45">
      <c r="A1038974" s="31"/>
    </row>
    <row r="1038980" s="30" customFormat="1" ht="14.25" customHeight="1" x14ac:dyDescent="0.35"/>
    <row r="1038996" spans="1:1" ht="14.25" customHeight="1" x14ac:dyDescent="0.45">
      <c r="A1038996" s="31"/>
    </row>
    <row r="1039002" spans="1:1" s="30" customFormat="1" ht="14.25" customHeight="1" x14ac:dyDescent="0.35"/>
    <row r="1039018" spans="1:1" ht="14.25" customHeight="1" x14ac:dyDescent="0.45">
      <c r="A1039018" s="31"/>
    </row>
    <row r="1039024" spans="1:1" s="30" customFormat="1" ht="14.25" customHeight="1" x14ac:dyDescent="0.35"/>
    <row r="1039040" spans="1:1" ht="14.25" customHeight="1" x14ac:dyDescent="0.45">
      <c r="A1039040" s="31"/>
    </row>
    <row r="1039046" s="30" customFormat="1" ht="14.25" customHeight="1" x14ac:dyDescent="0.35"/>
    <row r="1039062" spans="1:1" ht="14.25" customHeight="1" x14ac:dyDescent="0.45">
      <c r="A1039062" s="31"/>
    </row>
    <row r="1039068" spans="1:1" s="30" customFormat="1" ht="14.25" customHeight="1" x14ac:dyDescent="0.35"/>
    <row r="1039084" spans="1:1" ht="14.25" customHeight="1" x14ac:dyDescent="0.45">
      <c r="A1039084" s="31"/>
    </row>
    <row r="1039090" s="30" customFormat="1" ht="14.25" customHeight="1" x14ac:dyDescent="0.35"/>
    <row r="1039106" spans="1:1" ht="14.25" customHeight="1" x14ac:dyDescent="0.45">
      <c r="A1039106" s="31"/>
    </row>
    <row r="1039112" spans="1:1" s="30" customFormat="1" ht="14.25" customHeight="1" x14ac:dyDescent="0.35"/>
    <row r="1039128" spans="1:1" ht="14.25" customHeight="1" x14ac:dyDescent="0.45">
      <c r="A1039128" s="31"/>
    </row>
    <row r="1039134" spans="1:1" s="30" customFormat="1" ht="14.25" customHeight="1" x14ac:dyDescent="0.35"/>
    <row r="1039150" spans="1:1" ht="14.25" customHeight="1" x14ac:dyDescent="0.45">
      <c r="A1039150" s="31"/>
    </row>
    <row r="1039156" s="30" customFormat="1" ht="14.25" customHeight="1" x14ac:dyDescent="0.35"/>
    <row r="1039172" spans="1:1" ht="14.25" customHeight="1" x14ac:dyDescent="0.45">
      <c r="A1039172" s="31"/>
    </row>
    <row r="1039178" spans="1:1" s="30" customFormat="1" ht="14.25" customHeight="1" x14ac:dyDescent="0.35"/>
    <row r="1039194" spans="1:1" ht="14.25" customHeight="1" x14ac:dyDescent="0.45">
      <c r="A1039194" s="31"/>
    </row>
    <row r="1039200" spans="1:1" s="30" customFormat="1" ht="14.25" customHeight="1" x14ac:dyDescent="0.35"/>
    <row r="1039216" spans="1:1" ht="14.25" customHeight="1" x14ac:dyDescent="0.45">
      <c r="A1039216" s="31"/>
    </row>
    <row r="1039222" s="30" customFormat="1" ht="14.25" customHeight="1" x14ac:dyDescent="0.35"/>
    <row r="1039238" spans="1:1" ht="14.25" customHeight="1" x14ac:dyDescent="0.45">
      <c r="A1039238" s="31"/>
    </row>
    <row r="1039244" spans="1:1" s="30" customFormat="1" ht="14.25" customHeight="1" x14ac:dyDescent="0.35"/>
    <row r="1039260" spans="1:1" ht="14.25" customHeight="1" x14ac:dyDescent="0.45">
      <c r="A1039260" s="31"/>
    </row>
    <row r="1039266" s="30" customFormat="1" ht="14.25" customHeight="1" x14ac:dyDescent="0.35"/>
    <row r="1039282" spans="1:1" ht="14.25" customHeight="1" x14ac:dyDescent="0.45">
      <c r="A1039282" s="31"/>
    </row>
    <row r="1039288" spans="1:1" s="30" customFormat="1" ht="14.25" customHeight="1" x14ac:dyDescent="0.35"/>
    <row r="1039304" spans="1:1" ht="14.25" customHeight="1" x14ac:dyDescent="0.45">
      <c r="A1039304" s="31"/>
    </row>
    <row r="1039310" spans="1:1" s="30" customFormat="1" ht="14.25" customHeight="1" x14ac:dyDescent="0.35"/>
    <row r="1039326" spans="1:1" ht="14.25" customHeight="1" x14ac:dyDescent="0.45">
      <c r="A1039326" s="31"/>
    </row>
    <row r="1039332" s="30" customFormat="1" ht="14.25" customHeight="1" x14ac:dyDescent="0.35"/>
    <row r="1039348" spans="1:1" ht="14.25" customHeight="1" x14ac:dyDescent="0.45">
      <c r="A1039348" s="31"/>
    </row>
    <row r="1039354" spans="1:1" s="30" customFormat="1" ht="14.25" customHeight="1" x14ac:dyDescent="0.35"/>
    <row r="1039370" spans="1:1" ht="14.25" customHeight="1" x14ac:dyDescent="0.45">
      <c r="A1039370" s="31"/>
    </row>
    <row r="1039376" spans="1:1" s="30" customFormat="1" ht="14.25" customHeight="1" x14ac:dyDescent="0.35"/>
    <row r="1039392" spans="1:1" ht="14.25" customHeight="1" x14ac:dyDescent="0.45">
      <c r="A1039392" s="31"/>
    </row>
    <row r="1039398" s="30" customFormat="1" ht="14.25" customHeight="1" x14ac:dyDescent="0.35"/>
    <row r="1039414" spans="1:1" ht="14.25" customHeight="1" x14ac:dyDescent="0.45">
      <c r="A1039414" s="31"/>
    </row>
    <row r="1039420" spans="1:1" s="30" customFormat="1" ht="14.25" customHeight="1" x14ac:dyDescent="0.35"/>
    <row r="1039436" spans="1:1" ht="14.25" customHeight="1" x14ac:dyDescent="0.45">
      <c r="A1039436" s="31"/>
    </row>
    <row r="1039442" s="30" customFormat="1" ht="14.25" customHeight="1" x14ac:dyDescent="0.35"/>
    <row r="1039458" spans="1:1" ht="14.25" customHeight="1" x14ac:dyDescent="0.45">
      <c r="A1039458" s="31"/>
    </row>
    <row r="1039464" spans="1:1" s="30" customFormat="1" ht="14.25" customHeight="1" x14ac:dyDescent="0.35"/>
    <row r="1039480" spans="1:1" ht="14.25" customHeight="1" x14ac:dyDescent="0.45">
      <c r="A1039480" s="31"/>
    </row>
    <row r="1039486" spans="1:1" s="30" customFormat="1" ht="14.25" customHeight="1" x14ac:dyDescent="0.35"/>
    <row r="1039502" spans="1:1" ht="14.25" customHeight="1" x14ac:dyDescent="0.45">
      <c r="A1039502" s="31"/>
    </row>
    <row r="1039508" s="30" customFormat="1" ht="14.25" customHeight="1" x14ac:dyDescent="0.35"/>
    <row r="1039524" spans="1:1" ht="14.25" customHeight="1" x14ac:dyDescent="0.45">
      <c r="A1039524" s="31"/>
    </row>
    <row r="1039530" spans="1:1" s="30" customFormat="1" ht="14.25" customHeight="1" x14ac:dyDescent="0.35"/>
    <row r="1039546" spans="1:1" ht="14.25" customHeight="1" x14ac:dyDescent="0.45">
      <c r="A1039546" s="31"/>
    </row>
    <row r="1039552" spans="1:1" s="30" customFormat="1" ht="14.25" customHeight="1" x14ac:dyDescent="0.35"/>
    <row r="1039568" spans="1:1" ht="14.25" customHeight="1" x14ac:dyDescent="0.45">
      <c r="A1039568" s="31"/>
    </row>
    <row r="1039574" s="30" customFormat="1" ht="14.25" customHeight="1" x14ac:dyDescent="0.35"/>
    <row r="1039590" spans="1:1" ht="14.25" customHeight="1" x14ac:dyDescent="0.45">
      <c r="A1039590" s="31"/>
    </row>
    <row r="1039596" spans="1:1" s="30" customFormat="1" ht="14.25" customHeight="1" x14ac:dyDescent="0.35"/>
    <row r="1039612" spans="1:1" ht="14.25" customHeight="1" x14ac:dyDescent="0.45">
      <c r="A1039612" s="31"/>
    </row>
    <row r="1039618" s="30" customFormat="1" ht="14.25" customHeight="1" x14ac:dyDescent="0.35"/>
    <row r="1039634" spans="1:1" ht="14.25" customHeight="1" x14ac:dyDescent="0.45">
      <c r="A1039634" s="31"/>
    </row>
    <row r="1039640" spans="1:1" s="30" customFormat="1" ht="14.25" customHeight="1" x14ac:dyDescent="0.35"/>
    <row r="1039656" spans="1:1" ht="14.25" customHeight="1" x14ac:dyDescent="0.45">
      <c r="A1039656" s="31"/>
    </row>
    <row r="1039662" spans="1:1" s="30" customFormat="1" ht="14.25" customHeight="1" x14ac:dyDescent="0.35"/>
    <row r="1039678" spans="1:1" ht="14.25" customHeight="1" x14ac:dyDescent="0.45">
      <c r="A1039678" s="31"/>
    </row>
    <row r="1039684" s="30" customFormat="1" ht="14.25" customHeight="1" x14ac:dyDescent="0.35"/>
    <row r="1039700" spans="1:1" ht="14.25" customHeight="1" x14ac:dyDescent="0.45">
      <c r="A1039700" s="31"/>
    </row>
    <row r="1039706" spans="1:1" s="30" customFormat="1" ht="14.25" customHeight="1" x14ac:dyDescent="0.35"/>
    <row r="1039722" spans="1:1" ht="14.25" customHeight="1" x14ac:dyDescent="0.45">
      <c r="A1039722" s="31"/>
    </row>
    <row r="1039728" spans="1:1" s="30" customFormat="1" ht="14.25" customHeight="1" x14ac:dyDescent="0.35"/>
    <row r="1039744" spans="1:1" ht="14.25" customHeight="1" x14ac:dyDescent="0.45">
      <c r="A1039744" s="31"/>
    </row>
    <row r="1039750" s="30" customFormat="1" ht="14.25" customHeight="1" x14ac:dyDescent="0.35"/>
    <row r="1039766" spans="1:1" ht="14.25" customHeight="1" x14ac:dyDescent="0.45">
      <c r="A1039766" s="31"/>
    </row>
    <row r="1039772" spans="1:1" s="30" customFormat="1" ht="14.25" customHeight="1" x14ac:dyDescent="0.35"/>
    <row r="1039788" spans="1:1" ht="14.25" customHeight="1" x14ac:dyDescent="0.45">
      <c r="A1039788" s="31"/>
    </row>
    <row r="1039794" s="30" customFormat="1" ht="14.25" customHeight="1" x14ac:dyDescent="0.35"/>
    <row r="1039810" spans="1:1" ht="14.25" customHeight="1" x14ac:dyDescent="0.45">
      <c r="A1039810" s="31"/>
    </row>
    <row r="1039816" spans="1:1" s="30" customFormat="1" ht="14.25" customHeight="1" x14ac:dyDescent="0.35"/>
    <row r="1039832" spans="1:1" ht="14.25" customHeight="1" x14ac:dyDescent="0.45">
      <c r="A1039832" s="31"/>
    </row>
    <row r="1039838" spans="1:1" s="30" customFormat="1" ht="14.25" customHeight="1" x14ac:dyDescent="0.35"/>
    <row r="1039854" spans="1:1" ht="14.25" customHeight="1" x14ac:dyDescent="0.45">
      <c r="A1039854" s="31"/>
    </row>
    <row r="1039860" s="30" customFormat="1" ht="14.25" customHeight="1" x14ac:dyDescent="0.35"/>
    <row r="1039876" spans="1:1" ht="14.25" customHeight="1" x14ac:dyDescent="0.45">
      <c r="A1039876" s="31"/>
    </row>
    <row r="1039882" spans="1:1" s="30" customFormat="1" ht="14.25" customHeight="1" x14ac:dyDescent="0.35"/>
    <row r="1039898" spans="1:1" ht="14.25" customHeight="1" x14ac:dyDescent="0.45">
      <c r="A1039898" s="31"/>
    </row>
    <row r="1039904" spans="1:1" s="30" customFormat="1" ht="14.25" customHeight="1" x14ac:dyDescent="0.35"/>
    <row r="1039920" spans="1:1" ht="14.25" customHeight="1" x14ac:dyDescent="0.45">
      <c r="A1039920" s="31"/>
    </row>
    <row r="1039926" s="30" customFormat="1" ht="14.25" customHeight="1" x14ac:dyDescent="0.35"/>
    <row r="1039942" spans="1:1" ht="14.25" customHeight="1" x14ac:dyDescent="0.45">
      <c r="A1039942" s="31"/>
    </row>
    <row r="1039948" spans="1:1" s="30" customFormat="1" ht="14.25" customHeight="1" x14ac:dyDescent="0.35"/>
    <row r="1039964" spans="1:1" ht="14.25" customHeight="1" x14ac:dyDescent="0.45">
      <c r="A1039964" s="31"/>
    </row>
    <row r="1039970" s="30" customFormat="1" ht="14.25" customHeight="1" x14ac:dyDescent="0.35"/>
    <row r="1039986" spans="1:1" ht="14.25" customHeight="1" x14ac:dyDescent="0.45">
      <c r="A1039986" s="31"/>
    </row>
    <row r="1039992" spans="1:1" s="30" customFormat="1" ht="14.25" customHeight="1" x14ac:dyDescent="0.35"/>
    <row r="1040008" spans="1:1" ht="14.25" customHeight="1" x14ac:dyDescent="0.45">
      <c r="A1040008" s="31"/>
    </row>
    <row r="1040014" spans="1:1" s="30" customFormat="1" ht="14.25" customHeight="1" x14ac:dyDescent="0.35"/>
    <row r="1040030" spans="1:1" ht="14.25" customHeight="1" x14ac:dyDescent="0.45">
      <c r="A1040030" s="31"/>
    </row>
    <row r="1040036" s="30" customFormat="1" ht="14.25" customHeight="1" x14ac:dyDescent="0.35"/>
    <row r="1040052" spans="1:1" ht="14.25" customHeight="1" x14ac:dyDescent="0.45">
      <c r="A1040052" s="31"/>
    </row>
    <row r="1040058" spans="1:1" s="30" customFormat="1" ht="14.25" customHeight="1" x14ac:dyDescent="0.35"/>
    <row r="1040074" spans="1:1" ht="14.25" customHeight="1" x14ac:dyDescent="0.45">
      <c r="A1040074" s="31"/>
    </row>
    <row r="1040080" spans="1:1" s="30" customFormat="1" ht="14.25" customHeight="1" x14ac:dyDescent="0.35"/>
    <row r="1040096" spans="1:1" ht="14.25" customHeight="1" x14ac:dyDescent="0.45">
      <c r="A1040096" s="31"/>
    </row>
    <row r="1040102" s="30" customFormat="1" ht="14.25" customHeight="1" x14ac:dyDescent="0.35"/>
    <row r="1040118" spans="1:1" ht="14.25" customHeight="1" x14ac:dyDescent="0.45">
      <c r="A1040118" s="31"/>
    </row>
    <row r="1040124" spans="1:1" s="30" customFormat="1" ht="14.25" customHeight="1" x14ac:dyDescent="0.35"/>
    <row r="1040140" spans="1:1" ht="14.25" customHeight="1" x14ac:dyDescent="0.45">
      <c r="A1040140" s="31"/>
    </row>
    <row r="1040146" s="30" customFormat="1" ht="14.25" customHeight="1" x14ac:dyDescent="0.35"/>
    <row r="1040162" spans="1:1" ht="14.25" customHeight="1" x14ac:dyDescent="0.45">
      <c r="A1040162" s="31"/>
    </row>
    <row r="1040168" spans="1:1" s="30" customFormat="1" ht="14.25" customHeight="1" x14ac:dyDescent="0.35"/>
    <row r="1040184" spans="1:1" ht="14.25" customHeight="1" x14ac:dyDescent="0.45">
      <c r="A1040184" s="31"/>
    </row>
    <row r="1040190" spans="1:1" s="30" customFormat="1" ht="14.25" customHeight="1" x14ac:dyDescent="0.35"/>
    <row r="1040206" spans="1:1" ht="14.25" customHeight="1" x14ac:dyDescent="0.45">
      <c r="A1040206" s="31"/>
    </row>
    <row r="1040212" s="30" customFormat="1" ht="14.25" customHeight="1" x14ac:dyDescent="0.35"/>
    <row r="1040228" spans="1:1" ht="14.25" customHeight="1" x14ac:dyDescent="0.45">
      <c r="A1040228" s="31"/>
    </row>
    <row r="1040234" spans="1:1" s="30" customFormat="1" ht="14.25" customHeight="1" x14ac:dyDescent="0.35"/>
    <row r="1040250" spans="1:1" ht="14.25" customHeight="1" x14ac:dyDescent="0.45">
      <c r="A1040250" s="31"/>
    </row>
    <row r="1040256" spans="1:1" s="30" customFormat="1" ht="14.25" customHeight="1" x14ac:dyDescent="0.35"/>
    <row r="1040272" spans="1:1" ht="14.25" customHeight="1" x14ac:dyDescent="0.45">
      <c r="A1040272" s="31"/>
    </row>
    <row r="1040278" s="30" customFormat="1" ht="14.25" customHeight="1" x14ac:dyDescent="0.35"/>
    <row r="1040294" spans="1:1" ht="14.25" customHeight="1" x14ac:dyDescent="0.45">
      <c r="A1040294" s="31"/>
    </row>
    <row r="1040300" spans="1:1" s="30" customFormat="1" ht="14.25" customHeight="1" x14ac:dyDescent="0.35"/>
    <row r="1040316" spans="1:1" ht="14.25" customHeight="1" x14ac:dyDescent="0.45">
      <c r="A1040316" s="31"/>
    </row>
    <row r="1040322" s="30" customFormat="1" ht="14.25" customHeight="1" x14ac:dyDescent="0.35"/>
    <row r="1040338" spans="1:1" ht="14.25" customHeight="1" x14ac:dyDescent="0.45">
      <c r="A1040338" s="31"/>
    </row>
    <row r="1040344" spans="1:1" s="30" customFormat="1" ht="14.25" customHeight="1" x14ac:dyDescent="0.35"/>
    <row r="1040360" spans="1:1" ht="14.25" customHeight="1" x14ac:dyDescent="0.45">
      <c r="A1040360" s="31"/>
    </row>
    <row r="1040366" spans="1:1" s="30" customFormat="1" ht="14.25" customHeight="1" x14ac:dyDescent="0.35"/>
    <row r="1040382" spans="1:1" ht="14.25" customHeight="1" x14ac:dyDescent="0.45">
      <c r="A1040382" s="31"/>
    </row>
    <row r="1040388" s="30" customFormat="1" ht="14.25" customHeight="1" x14ac:dyDescent="0.35"/>
    <row r="1040404" spans="1:1" ht="14.25" customHeight="1" x14ac:dyDescent="0.45">
      <c r="A1040404" s="31"/>
    </row>
    <row r="1040410" spans="1:1" s="30" customFormat="1" ht="14.25" customHeight="1" x14ac:dyDescent="0.35"/>
    <row r="1040426" spans="1:1" ht="14.25" customHeight="1" x14ac:dyDescent="0.45">
      <c r="A1040426" s="31"/>
    </row>
    <row r="1040432" spans="1:1" s="30" customFormat="1" ht="14.25" customHeight="1" x14ac:dyDescent="0.35"/>
    <row r="1040448" spans="1:1" ht="14.25" customHeight="1" x14ac:dyDescent="0.45">
      <c r="A1040448" s="31"/>
    </row>
    <row r="1040454" s="30" customFormat="1" ht="14.25" customHeight="1" x14ac:dyDescent="0.35"/>
    <row r="1040470" spans="1:1" ht="14.25" customHeight="1" x14ac:dyDescent="0.45">
      <c r="A1040470" s="31"/>
    </row>
    <row r="1040476" spans="1:1" s="30" customFormat="1" ht="14.25" customHeight="1" x14ac:dyDescent="0.35"/>
    <row r="1040492" spans="1:1" ht="14.25" customHeight="1" x14ac:dyDescent="0.45">
      <c r="A1040492" s="31"/>
    </row>
    <row r="1040498" s="30" customFormat="1" ht="14.25" customHeight="1" x14ac:dyDescent="0.35"/>
    <row r="1040514" spans="1:1" ht="14.25" customHeight="1" x14ac:dyDescent="0.45">
      <c r="A1040514" s="31"/>
    </row>
    <row r="1040520" spans="1:1" s="30" customFormat="1" ht="14.25" customHeight="1" x14ac:dyDescent="0.35"/>
    <row r="1040536" spans="1:1" ht="14.25" customHeight="1" x14ac:dyDescent="0.45">
      <c r="A1040536" s="31"/>
    </row>
    <row r="1040542" spans="1:1" s="30" customFormat="1" ht="14.25" customHeight="1" x14ac:dyDescent="0.35"/>
    <row r="1040558" spans="1:1" ht="14.25" customHeight="1" x14ac:dyDescent="0.45">
      <c r="A1040558" s="31"/>
    </row>
    <row r="1040564" s="30" customFormat="1" ht="14.25" customHeight="1" x14ac:dyDescent="0.35"/>
    <row r="1040580" spans="1:1" ht="14.25" customHeight="1" x14ac:dyDescent="0.45">
      <c r="A1040580" s="31"/>
    </row>
    <row r="1040586" spans="1:1" s="30" customFormat="1" ht="14.25" customHeight="1" x14ac:dyDescent="0.35"/>
    <row r="1040602" spans="1:1" ht="14.25" customHeight="1" x14ac:dyDescent="0.45">
      <c r="A1040602" s="31"/>
    </row>
    <row r="1040608" spans="1:1" s="30" customFormat="1" ht="14.25" customHeight="1" x14ac:dyDescent="0.35"/>
    <row r="1040624" spans="1:1" ht="14.25" customHeight="1" x14ac:dyDescent="0.45">
      <c r="A1040624" s="31"/>
    </row>
    <row r="1040630" s="30" customFormat="1" ht="14.25" customHeight="1" x14ac:dyDescent="0.35"/>
    <row r="1040646" spans="1:1" ht="14.25" customHeight="1" x14ac:dyDescent="0.45">
      <c r="A1040646" s="31"/>
    </row>
    <row r="1040652" spans="1:1" s="30" customFormat="1" ht="14.25" customHeight="1" x14ac:dyDescent="0.35"/>
    <row r="1040668" spans="1:1" ht="14.25" customHeight="1" x14ac:dyDescent="0.45">
      <c r="A1040668" s="31"/>
    </row>
    <row r="1040674" s="30" customFormat="1" ht="14.25" customHeight="1" x14ac:dyDescent="0.35"/>
    <row r="1040690" spans="1:1" ht="14.25" customHeight="1" x14ac:dyDescent="0.45">
      <c r="A1040690" s="31"/>
    </row>
    <row r="1040696" spans="1:1" s="30" customFormat="1" ht="14.25" customHeight="1" x14ac:dyDescent="0.35"/>
    <row r="1040712" spans="1:1" ht="14.25" customHeight="1" x14ac:dyDescent="0.45">
      <c r="A1040712" s="31"/>
    </row>
    <row r="1040718" spans="1:1" s="30" customFormat="1" ht="14.25" customHeight="1" x14ac:dyDescent="0.35"/>
    <row r="1040734" spans="1:1" ht="14.25" customHeight="1" x14ac:dyDescent="0.45">
      <c r="A1040734" s="31"/>
    </row>
    <row r="1040740" s="30" customFormat="1" ht="14.25" customHeight="1" x14ac:dyDescent="0.35"/>
    <row r="1040756" spans="1:1" ht="14.25" customHeight="1" x14ac:dyDescent="0.45">
      <c r="A1040756" s="31"/>
    </row>
    <row r="1040762" spans="1:1" s="30" customFormat="1" ht="14.25" customHeight="1" x14ac:dyDescent="0.35"/>
    <row r="1040778" spans="1:1" ht="14.25" customHeight="1" x14ac:dyDescent="0.45">
      <c r="A1040778" s="31"/>
    </row>
    <row r="1040784" spans="1:1" s="30" customFormat="1" ht="14.25" customHeight="1" x14ac:dyDescent="0.35"/>
    <row r="1040800" spans="1:1" ht="14.25" customHeight="1" x14ac:dyDescent="0.45">
      <c r="A1040800" s="31"/>
    </row>
    <row r="1040806" s="30" customFormat="1" ht="14.25" customHeight="1" x14ac:dyDescent="0.35"/>
    <row r="1040822" spans="1:1" ht="14.25" customHeight="1" x14ac:dyDescent="0.45">
      <c r="A1040822" s="31"/>
    </row>
    <row r="1040828" spans="1:1" s="30" customFormat="1" ht="14.25" customHeight="1" x14ac:dyDescent="0.35"/>
    <row r="1040844" spans="1:1" ht="14.25" customHeight="1" x14ac:dyDescent="0.45">
      <c r="A1040844" s="31"/>
    </row>
    <row r="1040850" s="30" customFormat="1" ht="14.25" customHeight="1" x14ac:dyDescent="0.35"/>
    <row r="1040866" spans="1:1" ht="14.25" customHeight="1" x14ac:dyDescent="0.45">
      <c r="A1040866" s="31"/>
    </row>
    <row r="1040872" spans="1:1" s="30" customFormat="1" ht="14.25" customHeight="1" x14ac:dyDescent="0.35"/>
    <row r="1040888" spans="1:1" ht="14.25" customHeight="1" x14ac:dyDescent="0.45">
      <c r="A1040888" s="31"/>
    </row>
    <row r="1040894" spans="1:1" s="30" customFormat="1" ht="14.25" customHeight="1" x14ac:dyDescent="0.35"/>
    <row r="1040910" spans="1:1" ht="14.25" customHeight="1" x14ac:dyDescent="0.45">
      <c r="A1040910" s="31"/>
    </row>
    <row r="1040916" s="30" customFormat="1" ht="14.25" customHeight="1" x14ac:dyDescent="0.35"/>
    <row r="1040932" spans="1:1" ht="14.25" customHeight="1" x14ac:dyDescent="0.45">
      <c r="A1040932" s="31"/>
    </row>
    <row r="1040938" spans="1:1" s="30" customFormat="1" ht="14.25" customHeight="1" x14ac:dyDescent="0.35"/>
    <row r="1040954" spans="1:1" ht="14.25" customHeight="1" x14ac:dyDescent="0.45">
      <c r="A1040954" s="31"/>
    </row>
    <row r="1040960" spans="1:1" s="30" customFormat="1" ht="14.25" customHeight="1" x14ac:dyDescent="0.35"/>
    <row r="1040976" spans="1:1" ht="14.25" customHeight="1" x14ac:dyDescent="0.45">
      <c r="A1040976" s="31"/>
    </row>
    <row r="1040982" s="30" customFormat="1" ht="14.25" customHeight="1" x14ac:dyDescent="0.35"/>
    <row r="1040998" spans="1:1" ht="14.25" customHeight="1" x14ac:dyDescent="0.45">
      <c r="A1040998" s="31"/>
    </row>
    <row r="1041004" spans="1:1" s="30" customFormat="1" ht="14.25" customHeight="1" x14ac:dyDescent="0.35"/>
    <row r="1041020" spans="1:1" ht="14.25" customHeight="1" x14ac:dyDescent="0.45">
      <c r="A1041020" s="31"/>
    </row>
    <row r="1041026" s="30" customFormat="1" ht="14.25" customHeight="1" x14ac:dyDescent="0.35"/>
    <row r="1041042" spans="1:1" ht="14.25" customHeight="1" x14ac:dyDescent="0.45">
      <c r="A1041042" s="31"/>
    </row>
    <row r="1041048" spans="1:1" s="30" customFormat="1" ht="14.25" customHeight="1" x14ac:dyDescent="0.35"/>
    <row r="1041064" spans="1:1" ht="14.25" customHeight="1" x14ac:dyDescent="0.45">
      <c r="A1041064" s="31"/>
    </row>
    <row r="1041070" spans="1:1" s="30" customFormat="1" ht="14.25" customHeight="1" x14ac:dyDescent="0.35"/>
    <row r="1041086" spans="1:1" ht="14.25" customHeight="1" x14ac:dyDescent="0.45">
      <c r="A1041086" s="31"/>
    </row>
    <row r="1041092" s="30" customFormat="1" ht="14.25" customHeight="1" x14ac:dyDescent="0.35"/>
    <row r="1041108" spans="1:1" ht="14.25" customHeight="1" x14ac:dyDescent="0.45">
      <c r="A1041108" s="31"/>
    </row>
    <row r="1041114" spans="1:1" s="30" customFormat="1" ht="14.25" customHeight="1" x14ac:dyDescent="0.35"/>
    <row r="1041130" spans="1:1" ht="14.25" customHeight="1" x14ac:dyDescent="0.45">
      <c r="A1041130" s="31"/>
    </row>
    <row r="1041136" spans="1:1" s="30" customFormat="1" ht="14.25" customHeight="1" x14ac:dyDescent="0.35"/>
    <row r="1041152" spans="1:1" ht="14.25" customHeight="1" x14ac:dyDescent="0.45">
      <c r="A1041152" s="31"/>
    </row>
    <row r="1041158" s="30" customFormat="1" ht="14.25" customHeight="1" x14ac:dyDescent="0.35"/>
    <row r="1041174" spans="1:1" ht="14.25" customHeight="1" x14ac:dyDescent="0.45">
      <c r="A1041174" s="31"/>
    </row>
    <row r="1041180" spans="1:1" s="30" customFormat="1" ht="14.25" customHeight="1" x14ac:dyDescent="0.35"/>
    <row r="1041196" spans="1:1" ht="14.25" customHeight="1" x14ac:dyDescent="0.45">
      <c r="A1041196" s="31"/>
    </row>
    <row r="1041202" s="30" customFormat="1" ht="14.25" customHeight="1" x14ac:dyDescent="0.35"/>
    <row r="1041218" spans="1:1" ht="14.25" customHeight="1" x14ac:dyDescent="0.45">
      <c r="A1041218" s="31"/>
    </row>
    <row r="1041224" spans="1:1" s="30" customFormat="1" ht="14.25" customHeight="1" x14ac:dyDescent="0.35"/>
    <row r="1041240" spans="1:1" ht="14.25" customHeight="1" x14ac:dyDescent="0.45">
      <c r="A1041240" s="31"/>
    </row>
    <row r="1041246" spans="1:1" s="30" customFormat="1" ht="14.25" customHeight="1" x14ac:dyDescent="0.35"/>
    <row r="1041262" spans="1:1" ht="14.25" customHeight="1" x14ac:dyDescent="0.45">
      <c r="A1041262" s="31"/>
    </row>
    <row r="1041268" s="30" customFormat="1" ht="14.25" customHeight="1" x14ac:dyDescent="0.35"/>
    <row r="1041284" spans="1:1" ht="14.25" customHeight="1" x14ac:dyDescent="0.45">
      <c r="A1041284" s="31"/>
    </row>
    <row r="1041290" spans="1:1" s="30" customFormat="1" ht="14.25" customHeight="1" x14ac:dyDescent="0.35"/>
    <row r="1041306" spans="1:1" ht="14.25" customHeight="1" x14ac:dyDescent="0.45">
      <c r="A1041306" s="31"/>
    </row>
    <row r="1041312" spans="1:1" s="30" customFormat="1" ht="14.25" customHeight="1" x14ac:dyDescent="0.35"/>
    <row r="1041328" spans="1:1" ht="14.25" customHeight="1" x14ac:dyDescent="0.45">
      <c r="A1041328" s="31"/>
    </row>
    <row r="1041334" s="30" customFormat="1" ht="14.25" customHeight="1" x14ac:dyDescent="0.35"/>
    <row r="1041350" spans="1:1" ht="14.25" customHeight="1" x14ac:dyDescent="0.45">
      <c r="A1041350" s="31"/>
    </row>
    <row r="1041356" spans="1:1" s="30" customFormat="1" ht="14.25" customHeight="1" x14ac:dyDescent="0.35"/>
    <row r="1041372" spans="1:1" ht="14.25" customHeight="1" x14ac:dyDescent="0.45">
      <c r="A1041372" s="31"/>
    </row>
    <row r="1041378" s="30" customFormat="1" ht="14.25" customHeight="1" x14ac:dyDescent="0.35"/>
    <row r="1041394" spans="1:1" ht="14.25" customHeight="1" x14ac:dyDescent="0.45">
      <c r="A1041394" s="31"/>
    </row>
    <row r="1041400" spans="1:1" s="30" customFormat="1" ht="14.25" customHeight="1" x14ac:dyDescent="0.35"/>
    <row r="1041416" spans="1:1" ht="14.25" customHeight="1" x14ac:dyDescent="0.45">
      <c r="A1041416" s="31"/>
    </row>
    <row r="1041422" spans="1:1" s="30" customFormat="1" ht="14.25" customHeight="1" x14ac:dyDescent="0.35"/>
    <row r="1041438" spans="1:1" ht="14.25" customHeight="1" x14ac:dyDescent="0.45">
      <c r="A1041438" s="31"/>
    </row>
    <row r="1041444" s="30" customFormat="1" ht="14.25" customHeight="1" x14ac:dyDescent="0.35"/>
    <row r="1041460" spans="1:1" ht="14.25" customHeight="1" x14ac:dyDescent="0.45">
      <c r="A1041460" s="31"/>
    </row>
    <row r="1041466" spans="1:1" s="30" customFormat="1" ht="14.25" customHeight="1" x14ac:dyDescent="0.35"/>
    <row r="1041482" spans="1:1" ht="14.25" customHeight="1" x14ac:dyDescent="0.45">
      <c r="A1041482" s="31"/>
    </row>
    <row r="1041488" spans="1:1" s="30" customFormat="1" ht="14.25" customHeight="1" x14ac:dyDescent="0.35"/>
    <row r="1041504" spans="1:1" ht="14.25" customHeight="1" x14ac:dyDescent="0.45">
      <c r="A1041504" s="31"/>
    </row>
    <row r="1041510" s="30" customFormat="1" ht="14.25" customHeight="1" x14ac:dyDescent="0.35"/>
    <row r="1041526" spans="1:1" ht="14.25" customHeight="1" x14ac:dyDescent="0.45">
      <c r="A1041526" s="31"/>
    </row>
    <row r="1041532" spans="1:1" s="30" customFormat="1" ht="14.25" customHeight="1" x14ac:dyDescent="0.35"/>
    <row r="1041548" spans="1:1" ht="14.25" customHeight="1" x14ac:dyDescent="0.45">
      <c r="A1041548" s="31"/>
    </row>
    <row r="1041554" s="30" customFormat="1" ht="14.25" customHeight="1" x14ac:dyDescent="0.35"/>
    <row r="1041570" spans="1:1" ht="14.25" customHeight="1" x14ac:dyDescent="0.45">
      <c r="A1041570" s="31"/>
    </row>
    <row r="1041576" spans="1:1" s="30" customFormat="1" ht="14.25" customHeight="1" x14ac:dyDescent="0.35"/>
    <row r="1041592" spans="1:1" ht="14.25" customHeight="1" x14ac:dyDescent="0.45">
      <c r="A1041592" s="31"/>
    </row>
    <row r="1041598" spans="1:1" s="30" customFormat="1" ht="14.25" customHeight="1" x14ac:dyDescent="0.35"/>
    <row r="1041614" spans="1:1" ht="14.25" customHeight="1" x14ac:dyDescent="0.45">
      <c r="A1041614" s="31"/>
    </row>
    <row r="1041620" s="30" customFormat="1" ht="14.25" customHeight="1" x14ac:dyDescent="0.35"/>
    <row r="1041636" spans="1:1" ht="14.25" customHeight="1" x14ac:dyDescent="0.45">
      <c r="A1041636" s="31"/>
    </row>
    <row r="1041642" spans="1:1" s="30" customFormat="1" ht="14.25" customHeight="1" x14ac:dyDescent="0.35"/>
    <row r="1041658" spans="1:1" ht="14.25" customHeight="1" x14ac:dyDescent="0.45">
      <c r="A1041658" s="31"/>
    </row>
    <row r="1041664" spans="1:1" s="30" customFormat="1" ht="14.25" customHeight="1" x14ac:dyDescent="0.35"/>
    <row r="1041680" spans="1:1" ht="14.25" customHeight="1" x14ac:dyDescent="0.45">
      <c r="A1041680" s="31"/>
    </row>
    <row r="1041686" s="30" customFormat="1" ht="14.25" customHeight="1" x14ac:dyDescent="0.35"/>
    <row r="1041702" spans="1:1" ht="14.25" customHeight="1" x14ac:dyDescent="0.45">
      <c r="A1041702" s="31"/>
    </row>
    <row r="1041708" spans="1:1" s="30" customFormat="1" ht="14.25" customHeight="1" x14ac:dyDescent="0.35"/>
    <row r="1041724" spans="1:1" ht="14.25" customHeight="1" x14ac:dyDescent="0.45">
      <c r="A1041724" s="31"/>
    </row>
    <row r="1041730" s="30" customFormat="1" ht="14.25" customHeight="1" x14ac:dyDescent="0.35"/>
    <row r="1041746" spans="1:1" ht="14.25" customHeight="1" x14ac:dyDescent="0.45">
      <c r="A1041746" s="31"/>
    </row>
    <row r="1041752" spans="1:1" s="30" customFormat="1" ht="14.25" customHeight="1" x14ac:dyDescent="0.35"/>
    <row r="1041768" spans="1:1" ht="14.25" customHeight="1" x14ac:dyDescent="0.45">
      <c r="A1041768" s="31"/>
    </row>
    <row r="1041774" spans="1:1" s="30" customFormat="1" ht="14.25" customHeight="1" x14ac:dyDescent="0.35"/>
    <row r="1041790" spans="1:1" ht="14.25" customHeight="1" x14ac:dyDescent="0.45">
      <c r="A1041790" s="31"/>
    </row>
    <row r="1041796" s="30" customFormat="1" ht="14.25" customHeight="1" x14ac:dyDescent="0.35"/>
    <row r="1041812" spans="1:1" ht="14.25" customHeight="1" x14ac:dyDescent="0.45">
      <c r="A1041812" s="31"/>
    </row>
    <row r="1041818" spans="1:1" s="30" customFormat="1" ht="14.25" customHeight="1" x14ac:dyDescent="0.35"/>
    <row r="1041834" spans="1:1" ht="14.25" customHeight="1" x14ac:dyDescent="0.45">
      <c r="A1041834" s="31"/>
    </row>
    <row r="1041840" spans="1:1" s="30" customFormat="1" ht="14.25" customHeight="1" x14ac:dyDescent="0.35"/>
    <row r="1041856" spans="1:1" ht="14.25" customHeight="1" x14ac:dyDescent="0.45">
      <c r="A1041856" s="31"/>
    </row>
    <row r="1041862" s="30" customFormat="1" ht="14.25" customHeight="1" x14ac:dyDescent="0.35"/>
    <row r="1041878" spans="1:1" ht="14.25" customHeight="1" x14ac:dyDescent="0.45">
      <c r="A1041878" s="31"/>
    </row>
    <row r="1041884" spans="1:1" s="30" customFormat="1" ht="14.25" customHeight="1" x14ac:dyDescent="0.35"/>
    <row r="1041900" spans="1:1" ht="14.25" customHeight="1" x14ac:dyDescent="0.45">
      <c r="A1041900" s="31"/>
    </row>
    <row r="1041906" s="30" customFormat="1" ht="14.25" customHeight="1" x14ac:dyDescent="0.35"/>
    <row r="1041922" spans="1:1" ht="14.25" customHeight="1" x14ac:dyDescent="0.45">
      <c r="A1041922" s="31"/>
    </row>
    <row r="1041928" spans="1:1" s="30" customFormat="1" ht="14.25" customHeight="1" x14ac:dyDescent="0.35"/>
    <row r="1041944" spans="1:1" ht="14.25" customHeight="1" x14ac:dyDescent="0.45">
      <c r="A1041944" s="31"/>
    </row>
    <row r="1041950" spans="1:1" s="30" customFormat="1" ht="14.25" customHeight="1" x14ac:dyDescent="0.35"/>
    <row r="1041966" spans="1:1" ht="14.25" customHeight="1" x14ac:dyDescent="0.45">
      <c r="A1041966" s="31"/>
    </row>
    <row r="1041972" s="30" customFormat="1" ht="14.25" customHeight="1" x14ac:dyDescent="0.35"/>
    <row r="1041988" spans="1:1" ht="14.25" customHeight="1" x14ac:dyDescent="0.45">
      <c r="A1041988" s="31"/>
    </row>
    <row r="1041994" spans="1:1" s="30" customFormat="1" ht="14.25" customHeight="1" x14ac:dyDescent="0.35"/>
    <row r="1042010" spans="1:1" ht="14.25" customHeight="1" x14ac:dyDescent="0.45">
      <c r="A1042010" s="31"/>
    </row>
    <row r="1042016" spans="1:1" s="30" customFormat="1" ht="14.25" customHeight="1" x14ac:dyDescent="0.35"/>
    <row r="1042032" spans="1:1" ht="14.25" customHeight="1" x14ac:dyDescent="0.45">
      <c r="A1042032" s="31"/>
    </row>
    <row r="1042038" s="30" customFormat="1" ht="14.25" customHeight="1" x14ac:dyDescent="0.35"/>
    <row r="1042054" spans="1:1" ht="14.25" customHeight="1" x14ac:dyDescent="0.45">
      <c r="A1042054" s="31"/>
    </row>
    <row r="1042060" spans="1:1" s="30" customFormat="1" ht="14.25" customHeight="1" x14ac:dyDescent="0.35"/>
    <row r="1042076" spans="1:1" ht="14.25" customHeight="1" x14ac:dyDescent="0.45">
      <c r="A1042076" s="31"/>
    </row>
    <row r="1042082" s="30" customFormat="1" ht="14.25" customHeight="1" x14ac:dyDescent="0.35"/>
    <row r="1042098" spans="1:1" ht="14.25" customHeight="1" x14ac:dyDescent="0.45">
      <c r="A1042098" s="31"/>
    </row>
    <row r="1042104" spans="1:1" s="30" customFormat="1" ht="14.25" customHeight="1" x14ac:dyDescent="0.35"/>
    <row r="1042120" spans="1:1" ht="14.25" customHeight="1" x14ac:dyDescent="0.45">
      <c r="A1042120" s="31"/>
    </row>
    <row r="1042126" spans="1:1" s="30" customFormat="1" ht="14.25" customHeight="1" x14ac:dyDescent="0.35"/>
    <row r="1042142" spans="1:1" ht="14.25" customHeight="1" x14ac:dyDescent="0.45">
      <c r="A1042142" s="31"/>
    </row>
    <row r="1042148" s="30" customFormat="1" ht="14.25" customHeight="1" x14ac:dyDescent="0.35"/>
    <row r="1042164" spans="1:1" ht="14.25" customHeight="1" x14ac:dyDescent="0.45">
      <c r="A1042164" s="31"/>
    </row>
    <row r="1042170" spans="1:1" s="30" customFormat="1" ht="14.25" customHeight="1" x14ac:dyDescent="0.35"/>
    <row r="1042186" spans="1:1" ht="14.25" customHeight="1" x14ac:dyDescent="0.45">
      <c r="A1042186" s="31"/>
    </row>
    <row r="1042192" spans="1:1" s="30" customFormat="1" ht="14.25" customHeight="1" x14ac:dyDescent="0.35"/>
    <row r="1042208" spans="1:1" ht="14.25" customHeight="1" x14ac:dyDescent="0.45">
      <c r="A1042208" s="31"/>
    </row>
    <row r="1042214" s="30" customFormat="1" ht="14.25" customHeight="1" x14ac:dyDescent="0.35"/>
    <row r="1042230" spans="1:1" ht="14.25" customHeight="1" x14ac:dyDescent="0.45">
      <c r="A1042230" s="31"/>
    </row>
    <row r="1042236" spans="1:1" s="30" customFormat="1" ht="14.25" customHeight="1" x14ac:dyDescent="0.35"/>
    <row r="1042252" spans="1:1" ht="14.25" customHeight="1" x14ac:dyDescent="0.45">
      <c r="A1042252" s="31"/>
    </row>
    <row r="1042258" s="30" customFormat="1" ht="14.25" customHeight="1" x14ac:dyDescent="0.35"/>
    <row r="1042274" spans="1:1" ht="14.25" customHeight="1" x14ac:dyDescent="0.45">
      <c r="A1042274" s="31"/>
    </row>
    <row r="1042280" spans="1:1" s="30" customFormat="1" ht="14.25" customHeight="1" x14ac:dyDescent="0.35"/>
    <row r="1042296" spans="1:1" ht="14.25" customHeight="1" x14ac:dyDescent="0.45">
      <c r="A1042296" s="31"/>
    </row>
    <row r="1042302" spans="1:1" s="30" customFormat="1" ht="14.25" customHeight="1" x14ac:dyDescent="0.35"/>
    <row r="1042318" spans="1:1" ht="14.25" customHeight="1" x14ac:dyDescent="0.45">
      <c r="A1042318" s="31"/>
    </row>
    <row r="1042324" s="30" customFormat="1" ht="14.25" customHeight="1" x14ac:dyDescent="0.35"/>
    <row r="1042340" spans="1:1" ht="14.25" customHeight="1" x14ac:dyDescent="0.45">
      <c r="A1042340" s="31"/>
    </row>
    <row r="1042346" spans="1:1" s="30" customFormat="1" ht="14.25" customHeight="1" x14ac:dyDescent="0.35"/>
    <row r="1042362" spans="1:1" ht="14.25" customHeight="1" x14ac:dyDescent="0.45">
      <c r="A1042362" s="31"/>
    </row>
    <row r="1042368" spans="1:1" s="30" customFormat="1" ht="14.25" customHeight="1" x14ac:dyDescent="0.35"/>
    <row r="1042384" spans="1:1" ht="14.25" customHeight="1" x14ac:dyDescent="0.45">
      <c r="A1042384" s="31"/>
    </row>
    <row r="1042390" s="30" customFormat="1" ht="14.25" customHeight="1" x14ac:dyDescent="0.35"/>
    <row r="1042406" spans="1:1" ht="14.25" customHeight="1" x14ac:dyDescent="0.45">
      <c r="A1042406" s="31"/>
    </row>
    <row r="1042412" spans="1:1" s="30" customFormat="1" ht="14.25" customHeight="1" x14ac:dyDescent="0.35"/>
    <row r="1042428" spans="1:1" ht="14.25" customHeight="1" x14ac:dyDescent="0.45">
      <c r="A1042428" s="31"/>
    </row>
    <row r="1042434" s="30" customFormat="1" ht="14.25" customHeight="1" x14ac:dyDescent="0.35"/>
    <row r="1042450" spans="1:1" ht="14.25" customHeight="1" x14ac:dyDescent="0.45">
      <c r="A1042450" s="31"/>
    </row>
    <row r="1042456" spans="1:1" s="30" customFormat="1" ht="14.25" customHeight="1" x14ac:dyDescent="0.35"/>
    <row r="1042472" spans="1:1" ht="14.25" customHeight="1" x14ac:dyDescent="0.45">
      <c r="A1042472" s="31"/>
    </row>
    <row r="1042478" spans="1:1" s="30" customFormat="1" ht="14.25" customHeight="1" x14ac:dyDescent="0.35"/>
    <row r="1042494" spans="1:1" ht="14.25" customHeight="1" x14ac:dyDescent="0.45">
      <c r="A1042494" s="31"/>
    </row>
    <row r="1042500" s="30" customFormat="1" ht="14.25" customHeight="1" x14ac:dyDescent="0.35"/>
    <row r="1042516" spans="1:1" ht="14.25" customHeight="1" x14ac:dyDescent="0.45">
      <c r="A1042516" s="31"/>
    </row>
    <row r="1042522" spans="1:1" s="30" customFormat="1" ht="14.25" customHeight="1" x14ac:dyDescent="0.35"/>
    <row r="1042538" spans="1:1" ht="14.25" customHeight="1" x14ac:dyDescent="0.45">
      <c r="A1042538" s="31"/>
    </row>
    <row r="1042544" spans="1:1" s="30" customFormat="1" ht="14.25" customHeight="1" x14ac:dyDescent="0.35"/>
    <row r="1042560" spans="1:1" ht="14.25" customHeight="1" x14ac:dyDescent="0.45">
      <c r="A1042560" s="31"/>
    </row>
    <row r="1042566" s="30" customFormat="1" ht="14.25" customHeight="1" x14ac:dyDescent="0.35"/>
    <row r="1042582" spans="1:1" ht="14.25" customHeight="1" x14ac:dyDescent="0.45">
      <c r="A1042582" s="31"/>
    </row>
    <row r="1042588" spans="1:1" s="30" customFormat="1" ht="14.25" customHeight="1" x14ac:dyDescent="0.35"/>
    <row r="1042604" spans="1:1" ht="14.25" customHeight="1" x14ac:dyDescent="0.45">
      <c r="A1042604" s="31"/>
    </row>
    <row r="1042610" s="30" customFormat="1" ht="14.25" customHeight="1" x14ac:dyDescent="0.35"/>
    <row r="1042626" spans="1:1" ht="14.25" customHeight="1" x14ac:dyDescent="0.45">
      <c r="A1042626" s="31"/>
    </row>
    <row r="1042632" spans="1:1" s="30" customFormat="1" ht="14.25" customHeight="1" x14ac:dyDescent="0.35"/>
    <row r="1042648" spans="1:1" ht="14.25" customHeight="1" x14ac:dyDescent="0.45">
      <c r="A1042648" s="31"/>
    </row>
    <row r="1042654" spans="1:1" s="30" customFormat="1" ht="14.25" customHeight="1" x14ac:dyDescent="0.35"/>
    <row r="1042670" spans="1:1" ht="14.25" customHeight="1" x14ac:dyDescent="0.45">
      <c r="A1042670" s="31"/>
    </row>
    <row r="1042676" s="30" customFormat="1" ht="14.25" customHeight="1" x14ac:dyDescent="0.35"/>
    <row r="1042692" spans="1:1" ht="14.25" customHeight="1" x14ac:dyDescent="0.45">
      <c r="A1042692" s="31"/>
    </row>
    <row r="1042698" spans="1:1" s="30" customFormat="1" ht="14.25" customHeight="1" x14ac:dyDescent="0.35"/>
    <row r="1042714" spans="1:1" ht="14.25" customHeight="1" x14ac:dyDescent="0.45">
      <c r="A1042714" s="31"/>
    </row>
    <row r="1042720" spans="1:1" s="30" customFormat="1" ht="14.25" customHeight="1" x14ac:dyDescent="0.35"/>
    <row r="1042736" spans="1:1" ht="14.25" customHeight="1" x14ac:dyDescent="0.45">
      <c r="A1042736" s="31"/>
    </row>
    <row r="1042742" s="30" customFormat="1" ht="14.25" customHeight="1" x14ac:dyDescent="0.35"/>
    <row r="1042758" spans="1:1" ht="14.25" customHeight="1" x14ac:dyDescent="0.45">
      <c r="A1042758" s="31"/>
    </row>
    <row r="1042764" spans="1:1" s="30" customFormat="1" ht="14.25" customHeight="1" x14ac:dyDescent="0.35"/>
    <row r="1042780" spans="1:1" ht="14.25" customHeight="1" x14ac:dyDescent="0.45">
      <c r="A1042780" s="31"/>
    </row>
    <row r="1042786" s="30" customFormat="1" ht="14.25" customHeight="1" x14ac:dyDescent="0.35"/>
    <row r="1042802" spans="1:1" ht="14.25" customHeight="1" x14ac:dyDescent="0.45">
      <c r="A1042802" s="31"/>
    </row>
    <row r="1042808" spans="1:1" s="30" customFormat="1" ht="14.25" customHeight="1" x14ac:dyDescent="0.35"/>
    <row r="1042824" spans="1:1" ht="14.25" customHeight="1" x14ac:dyDescent="0.45">
      <c r="A1042824" s="31"/>
    </row>
    <row r="1042830" spans="1:1" s="30" customFormat="1" ht="14.25" customHeight="1" x14ac:dyDescent="0.35"/>
    <row r="1042846" spans="1:1" ht="14.25" customHeight="1" x14ac:dyDescent="0.45">
      <c r="A1042846" s="31"/>
    </row>
    <row r="1042852" s="30" customFormat="1" ht="14.25" customHeight="1" x14ac:dyDescent="0.35"/>
    <row r="1042868" spans="1:1" ht="14.25" customHeight="1" x14ac:dyDescent="0.45">
      <c r="A1042868" s="31"/>
    </row>
    <row r="1042874" spans="1:1" s="30" customFormat="1" ht="14.25" customHeight="1" x14ac:dyDescent="0.35"/>
    <row r="1042890" spans="1:1" ht="14.25" customHeight="1" x14ac:dyDescent="0.45">
      <c r="A1042890" s="31"/>
    </row>
    <row r="1042896" spans="1:1" s="30" customFormat="1" ht="14.25" customHeight="1" x14ac:dyDescent="0.35"/>
    <row r="1042912" spans="1:1" ht="14.25" customHeight="1" x14ac:dyDescent="0.45">
      <c r="A1042912" s="31"/>
    </row>
    <row r="1042918" s="30" customFormat="1" ht="14.25" customHeight="1" x14ac:dyDescent="0.35"/>
    <row r="1042934" spans="1:1" ht="14.25" customHeight="1" x14ac:dyDescent="0.45">
      <c r="A1042934" s="31"/>
    </row>
    <row r="1042940" spans="1:1" s="30" customFormat="1" ht="14.25" customHeight="1" x14ac:dyDescent="0.35"/>
    <row r="1042956" spans="1:1" ht="14.25" customHeight="1" x14ac:dyDescent="0.45">
      <c r="A1042956" s="31"/>
    </row>
    <row r="1042962" s="30" customFormat="1" ht="14.25" customHeight="1" x14ac:dyDescent="0.35"/>
    <row r="1042978" spans="1:1" ht="14.25" customHeight="1" x14ac:dyDescent="0.45">
      <c r="A1042978" s="31"/>
    </row>
    <row r="1042984" spans="1:1" s="30" customFormat="1" ht="14.25" customHeight="1" x14ac:dyDescent="0.35"/>
    <row r="1043000" spans="1:1" ht="14.25" customHeight="1" x14ac:dyDescent="0.45">
      <c r="A1043000" s="31"/>
    </row>
    <row r="1043006" spans="1:1" s="30" customFormat="1" ht="14.25" customHeight="1" x14ac:dyDescent="0.35"/>
    <row r="1043022" spans="1:1" ht="14.25" customHeight="1" x14ac:dyDescent="0.45">
      <c r="A1043022" s="31"/>
    </row>
    <row r="1043028" s="30" customFormat="1" ht="14.25" customHeight="1" x14ac:dyDescent="0.35"/>
    <row r="1043044" spans="1:1" ht="14.25" customHeight="1" x14ac:dyDescent="0.45">
      <c r="A1043044" s="31"/>
    </row>
    <row r="1043050" spans="1:1" s="30" customFormat="1" ht="14.25" customHeight="1" x14ac:dyDescent="0.35"/>
    <row r="1043066" spans="1:1" ht="14.25" customHeight="1" x14ac:dyDescent="0.45">
      <c r="A1043066" s="31"/>
    </row>
    <row r="1043072" spans="1:1" s="30" customFormat="1" ht="14.25" customHeight="1" x14ac:dyDescent="0.35"/>
    <row r="1043088" spans="1:1" ht="14.25" customHeight="1" x14ac:dyDescent="0.45">
      <c r="A1043088" s="31"/>
    </row>
    <row r="1043094" s="30" customFormat="1" ht="14.25" customHeight="1" x14ac:dyDescent="0.35"/>
    <row r="1043110" spans="1:1" ht="14.25" customHeight="1" x14ac:dyDescent="0.45">
      <c r="A1043110" s="31"/>
    </row>
    <row r="1043116" spans="1:1" s="30" customFormat="1" ht="14.25" customHeight="1" x14ac:dyDescent="0.35"/>
    <row r="1043132" spans="1:1" ht="14.25" customHeight="1" x14ac:dyDescent="0.45">
      <c r="A1043132" s="31"/>
    </row>
    <row r="1043138" s="30" customFormat="1" ht="14.25" customHeight="1" x14ac:dyDescent="0.35"/>
    <row r="1043154" spans="1:1" ht="14.25" customHeight="1" x14ac:dyDescent="0.45">
      <c r="A1043154" s="31"/>
    </row>
    <row r="1043160" spans="1:1" s="30" customFormat="1" ht="14.25" customHeight="1" x14ac:dyDescent="0.35"/>
    <row r="1043176" spans="1:1" ht="14.25" customHeight="1" x14ac:dyDescent="0.45">
      <c r="A1043176" s="31"/>
    </row>
    <row r="1043182" spans="1:1" s="30" customFormat="1" ht="14.25" customHeight="1" x14ac:dyDescent="0.35"/>
    <row r="1043198" spans="1:1" ht="14.25" customHeight="1" x14ac:dyDescent="0.45">
      <c r="A1043198" s="31"/>
    </row>
    <row r="1043204" s="30" customFormat="1" ht="14.25" customHeight="1" x14ac:dyDescent="0.35"/>
    <row r="1043220" spans="1:1" ht="14.25" customHeight="1" x14ac:dyDescent="0.45">
      <c r="A1043220" s="31"/>
    </row>
    <row r="1043226" spans="1:1" s="30" customFormat="1" ht="14.25" customHeight="1" x14ac:dyDescent="0.35"/>
    <row r="1043242" spans="1:1" ht="14.25" customHeight="1" x14ac:dyDescent="0.45">
      <c r="A1043242" s="31"/>
    </row>
    <row r="1043248" spans="1:1" s="30" customFormat="1" ht="14.25" customHeight="1" x14ac:dyDescent="0.35"/>
    <row r="1043264" spans="1:1" ht="14.25" customHeight="1" x14ac:dyDescent="0.45">
      <c r="A1043264" s="31"/>
    </row>
    <row r="1043270" s="30" customFormat="1" ht="14.25" customHeight="1" x14ac:dyDescent="0.35"/>
    <row r="1043286" spans="1:1" ht="14.25" customHeight="1" x14ac:dyDescent="0.45">
      <c r="A1043286" s="31"/>
    </row>
    <row r="1043292" spans="1:1" s="30" customFormat="1" ht="14.25" customHeight="1" x14ac:dyDescent="0.35"/>
    <row r="1043308" spans="1:1" ht="14.25" customHeight="1" x14ac:dyDescent="0.45">
      <c r="A1043308" s="31"/>
    </row>
    <row r="1043314" s="30" customFormat="1" ht="14.25" customHeight="1" x14ac:dyDescent="0.35"/>
    <row r="1043330" spans="1:1" ht="14.25" customHeight="1" x14ac:dyDescent="0.45">
      <c r="A1043330" s="31"/>
    </row>
    <row r="1043336" spans="1:1" s="30" customFormat="1" ht="14.25" customHeight="1" x14ac:dyDescent="0.35"/>
    <row r="1043352" spans="1:1" ht="14.25" customHeight="1" x14ac:dyDescent="0.45">
      <c r="A1043352" s="31"/>
    </row>
    <row r="1043358" spans="1:1" s="30" customFormat="1" ht="14.25" customHeight="1" x14ac:dyDescent="0.35"/>
    <row r="1043374" spans="1:1" ht="14.25" customHeight="1" x14ac:dyDescent="0.45">
      <c r="A1043374" s="31"/>
    </row>
    <row r="1043380" s="30" customFormat="1" ht="14.25" customHeight="1" x14ac:dyDescent="0.35"/>
    <row r="1043396" spans="1:1" ht="14.25" customHeight="1" x14ac:dyDescent="0.45">
      <c r="A1043396" s="31"/>
    </row>
    <row r="1043402" spans="1:1" s="30" customFormat="1" ht="14.25" customHeight="1" x14ac:dyDescent="0.35"/>
    <row r="1043418" spans="1:1" ht="14.25" customHeight="1" x14ac:dyDescent="0.45">
      <c r="A1043418" s="31"/>
    </row>
    <row r="1043424" spans="1:1" s="30" customFormat="1" ht="14.25" customHeight="1" x14ac:dyDescent="0.35"/>
    <row r="1043440" spans="1:1" ht="14.25" customHeight="1" x14ac:dyDescent="0.45">
      <c r="A1043440" s="31"/>
    </row>
    <row r="1043446" s="30" customFormat="1" ht="14.25" customHeight="1" x14ac:dyDescent="0.35"/>
    <row r="1043462" spans="1:1" ht="14.25" customHeight="1" x14ac:dyDescent="0.45">
      <c r="A1043462" s="31"/>
    </row>
    <row r="1043468" spans="1:1" s="30" customFormat="1" ht="14.25" customHeight="1" x14ac:dyDescent="0.35"/>
    <row r="1043484" spans="1:1" ht="14.25" customHeight="1" x14ac:dyDescent="0.45">
      <c r="A1043484" s="31"/>
    </row>
    <row r="1043490" s="30" customFormat="1" ht="14.25" customHeight="1" x14ac:dyDescent="0.35"/>
    <row r="1043506" spans="1:1" ht="14.25" customHeight="1" x14ac:dyDescent="0.45">
      <c r="A1043506" s="31"/>
    </row>
    <row r="1043512" spans="1:1" s="30" customFormat="1" ht="14.25" customHeight="1" x14ac:dyDescent="0.35"/>
    <row r="1043528" spans="1:1" ht="14.25" customHeight="1" x14ac:dyDescent="0.45">
      <c r="A1043528" s="31"/>
    </row>
    <row r="1043534" spans="1:1" s="30" customFormat="1" ht="14.25" customHeight="1" x14ac:dyDescent="0.35"/>
    <row r="1043550" spans="1:1" ht="14.25" customHeight="1" x14ac:dyDescent="0.45">
      <c r="A1043550" s="31"/>
    </row>
    <row r="1043556" s="30" customFormat="1" ht="14.25" customHeight="1" x14ac:dyDescent="0.35"/>
    <row r="1043572" spans="1:1" ht="14.25" customHeight="1" x14ac:dyDescent="0.45">
      <c r="A1043572" s="31"/>
    </row>
    <row r="1043578" spans="1:1" s="30" customFormat="1" ht="14.25" customHeight="1" x14ac:dyDescent="0.35"/>
    <row r="1043594" spans="1:1" ht="14.25" customHeight="1" x14ac:dyDescent="0.45">
      <c r="A1043594" s="31"/>
    </row>
    <row r="1043600" spans="1:1" s="30" customFormat="1" ht="14.25" customHeight="1" x14ac:dyDescent="0.35"/>
    <row r="1043616" spans="1:1" ht="14.25" customHeight="1" x14ac:dyDescent="0.45">
      <c r="A1043616" s="31"/>
    </row>
    <row r="1043622" s="30" customFormat="1" ht="14.25" customHeight="1" x14ac:dyDescent="0.35"/>
    <row r="1043638" spans="1:1" ht="14.25" customHeight="1" x14ac:dyDescent="0.45">
      <c r="A1043638" s="31"/>
    </row>
    <row r="1043644" spans="1:1" s="30" customFormat="1" ht="14.25" customHeight="1" x14ac:dyDescent="0.35"/>
    <row r="1043660" spans="1:1" ht="14.25" customHeight="1" x14ac:dyDescent="0.45">
      <c r="A1043660" s="31"/>
    </row>
    <row r="1043666" s="30" customFormat="1" ht="14.25" customHeight="1" x14ac:dyDescent="0.35"/>
    <row r="1043682" spans="1:1" ht="14.25" customHeight="1" x14ac:dyDescent="0.45">
      <c r="A1043682" s="31"/>
    </row>
    <row r="1043688" spans="1:1" s="30" customFormat="1" ht="14.25" customHeight="1" x14ac:dyDescent="0.35"/>
    <row r="1043704" spans="1:1" ht="14.25" customHeight="1" x14ac:dyDescent="0.45">
      <c r="A1043704" s="31"/>
    </row>
    <row r="1043710" spans="1:1" s="30" customFormat="1" ht="14.25" customHeight="1" x14ac:dyDescent="0.35"/>
    <row r="1043726" spans="1:1" ht="14.25" customHeight="1" x14ac:dyDescent="0.45">
      <c r="A1043726" s="31"/>
    </row>
    <row r="1043732" s="30" customFormat="1" ht="14.25" customHeight="1" x14ac:dyDescent="0.35"/>
    <row r="1043748" spans="1:1" ht="14.25" customHeight="1" x14ac:dyDescent="0.45">
      <c r="A1043748" s="31"/>
    </row>
    <row r="1043754" spans="1:1" s="30" customFormat="1" ht="14.25" customHeight="1" x14ac:dyDescent="0.35"/>
    <row r="1043770" spans="1:1" ht="14.25" customHeight="1" x14ac:dyDescent="0.45">
      <c r="A1043770" s="31"/>
    </row>
    <row r="1043776" spans="1:1" s="30" customFormat="1" ht="14.25" customHeight="1" x14ac:dyDescent="0.35"/>
    <row r="1043792" spans="1:1" ht="14.25" customHeight="1" x14ac:dyDescent="0.45">
      <c r="A1043792" s="31"/>
    </row>
    <row r="1043798" s="30" customFormat="1" ht="14.25" customHeight="1" x14ac:dyDescent="0.35"/>
    <row r="1043814" spans="1:1" ht="14.25" customHeight="1" x14ac:dyDescent="0.45">
      <c r="A1043814" s="31"/>
    </row>
    <row r="1043820" spans="1:1" s="30" customFormat="1" ht="14.25" customHeight="1" x14ac:dyDescent="0.35"/>
    <row r="1043836" spans="1:1" ht="14.25" customHeight="1" x14ac:dyDescent="0.45">
      <c r="A1043836" s="31"/>
    </row>
    <row r="1043842" s="30" customFormat="1" ht="14.25" customHeight="1" x14ac:dyDescent="0.35"/>
    <row r="1043858" spans="1:1" ht="14.25" customHeight="1" x14ac:dyDescent="0.45">
      <c r="A1043858" s="31"/>
    </row>
    <row r="1043864" spans="1:1" s="30" customFormat="1" ht="14.25" customHeight="1" x14ac:dyDescent="0.35"/>
    <row r="1043880" spans="1:1" ht="14.25" customHeight="1" x14ac:dyDescent="0.45">
      <c r="A1043880" s="31"/>
    </row>
    <row r="1043886" spans="1:1" s="30" customFormat="1" ht="14.25" customHeight="1" x14ac:dyDescent="0.35"/>
    <row r="1043902" spans="1:1" ht="14.25" customHeight="1" x14ac:dyDescent="0.45">
      <c r="A1043902" s="31"/>
    </row>
    <row r="1043908" s="30" customFormat="1" ht="14.25" customHeight="1" x14ac:dyDescent="0.35"/>
    <row r="1043924" spans="1:1" ht="14.25" customHeight="1" x14ac:dyDescent="0.45">
      <c r="A1043924" s="31"/>
    </row>
    <row r="1043930" spans="1:1" s="30" customFormat="1" ht="14.25" customHeight="1" x14ac:dyDescent="0.35"/>
    <row r="1043946" spans="1:1" ht="14.25" customHeight="1" x14ac:dyDescent="0.45">
      <c r="A1043946" s="31"/>
    </row>
    <row r="1043952" spans="1:1" s="30" customFormat="1" ht="14.25" customHeight="1" x14ac:dyDescent="0.35"/>
    <row r="1043968" spans="1:1" ht="14.25" customHeight="1" x14ac:dyDescent="0.45">
      <c r="A1043968" s="31"/>
    </row>
    <row r="1043974" s="30" customFormat="1" ht="14.25" customHeight="1" x14ac:dyDescent="0.35"/>
    <row r="1043990" spans="1:1" ht="14.25" customHeight="1" x14ac:dyDescent="0.45">
      <c r="A1043990" s="31"/>
    </row>
    <row r="1043996" spans="1:1" s="30" customFormat="1" ht="14.25" customHeight="1" x14ac:dyDescent="0.35"/>
    <row r="1044012" spans="1:1" ht="14.25" customHeight="1" x14ac:dyDescent="0.45">
      <c r="A1044012" s="31"/>
    </row>
    <row r="1044018" s="30" customFormat="1" ht="14.25" customHeight="1" x14ac:dyDescent="0.35"/>
    <row r="1044034" spans="1:1" ht="14.25" customHeight="1" x14ac:dyDescent="0.45">
      <c r="A1044034" s="31"/>
    </row>
    <row r="1044040" spans="1:1" s="30" customFormat="1" ht="14.25" customHeight="1" x14ac:dyDescent="0.35"/>
    <row r="1044056" spans="1:1" ht="14.25" customHeight="1" x14ac:dyDescent="0.45">
      <c r="A1044056" s="31"/>
    </row>
    <row r="1044062" spans="1:1" s="30" customFormat="1" ht="14.25" customHeight="1" x14ac:dyDescent="0.35"/>
    <row r="1044078" spans="1:1" ht="14.25" customHeight="1" x14ac:dyDescent="0.45">
      <c r="A1044078" s="31"/>
    </row>
    <row r="1044084" s="30" customFormat="1" ht="14.25" customHeight="1" x14ac:dyDescent="0.35"/>
    <row r="1044100" spans="1:1" ht="14.25" customHeight="1" x14ac:dyDescent="0.45">
      <c r="A1044100" s="31"/>
    </row>
    <row r="1044106" spans="1:1" s="30" customFormat="1" ht="14.25" customHeight="1" x14ac:dyDescent="0.35"/>
    <row r="1044122" spans="1:1" ht="14.25" customHeight="1" x14ac:dyDescent="0.45">
      <c r="A1044122" s="31"/>
    </row>
    <row r="1044128" spans="1:1" s="30" customFormat="1" ht="14.25" customHeight="1" x14ac:dyDescent="0.35"/>
    <row r="1044144" spans="1:1" ht="14.25" customHeight="1" x14ac:dyDescent="0.45">
      <c r="A1044144" s="31"/>
    </row>
    <row r="1044150" s="30" customFormat="1" ht="14.25" customHeight="1" x14ac:dyDescent="0.35"/>
    <row r="1044166" spans="1:1" ht="14.25" customHeight="1" x14ac:dyDescent="0.45">
      <c r="A1044166" s="31"/>
    </row>
    <row r="1044172" spans="1:1" s="30" customFormat="1" ht="14.25" customHeight="1" x14ac:dyDescent="0.35"/>
    <row r="1044188" spans="1:1" ht="14.25" customHeight="1" x14ac:dyDescent="0.45">
      <c r="A1044188" s="31"/>
    </row>
    <row r="1044194" s="30" customFormat="1" ht="14.25" customHeight="1" x14ac:dyDescent="0.35"/>
    <row r="1044210" spans="1:1" ht="14.25" customHeight="1" x14ac:dyDescent="0.45">
      <c r="A1044210" s="31"/>
    </row>
    <row r="1044216" spans="1:1" s="30" customFormat="1" ht="14.25" customHeight="1" x14ac:dyDescent="0.35"/>
    <row r="1044232" spans="1:1" ht="14.25" customHeight="1" x14ac:dyDescent="0.45">
      <c r="A1044232" s="31"/>
    </row>
    <row r="1044238" spans="1:1" s="30" customFormat="1" ht="14.25" customHeight="1" x14ac:dyDescent="0.35"/>
    <row r="1044254" spans="1:1" ht="14.25" customHeight="1" x14ac:dyDescent="0.45">
      <c r="A1044254" s="31"/>
    </row>
    <row r="1044260" s="30" customFormat="1" ht="14.25" customHeight="1" x14ac:dyDescent="0.35"/>
    <row r="1044276" spans="1:1" ht="14.25" customHeight="1" x14ac:dyDescent="0.45">
      <c r="A1044276" s="31"/>
    </row>
    <row r="1044282" spans="1:1" s="30" customFormat="1" ht="14.25" customHeight="1" x14ac:dyDescent="0.35"/>
    <row r="1044298" spans="1:1" ht="14.25" customHeight="1" x14ac:dyDescent="0.45">
      <c r="A1044298" s="31"/>
    </row>
    <row r="1044304" spans="1:1" s="30" customFormat="1" ht="14.25" customHeight="1" x14ac:dyDescent="0.35"/>
    <row r="1044320" spans="1:1" ht="14.25" customHeight="1" x14ac:dyDescent="0.45">
      <c r="A1044320" s="31"/>
    </row>
    <row r="1044326" s="30" customFormat="1" ht="14.25" customHeight="1" x14ac:dyDescent="0.35"/>
    <row r="1044342" spans="1:1" ht="14.25" customHeight="1" x14ac:dyDescent="0.45">
      <c r="A1044342" s="31"/>
    </row>
    <row r="1044348" spans="1:1" s="30" customFormat="1" ht="14.25" customHeight="1" x14ac:dyDescent="0.35"/>
    <row r="1044364" spans="1:1" ht="14.25" customHeight="1" x14ac:dyDescent="0.45">
      <c r="A1044364" s="31"/>
    </row>
    <row r="1044370" s="30" customFormat="1" ht="14.25" customHeight="1" x14ac:dyDescent="0.35"/>
    <row r="1044386" spans="1:1" ht="14.25" customHeight="1" x14ac:dyDescent="0.45">
      <c r="A1044386" s="31"/>
    </row>
    <row r="1044392" spans="1:1" s="30" customFormat="1" ht="14.25" customHeight="1" x14ac:dyDescent="0.35"/>
    <row r="1044408" spans="1:1" ht="14.25" customHeight="1" x14ac:dyDescent="0.45">
      <c r="A1044408" s="31"/>
    </row>
    <row r="1044414" spans="1:1" s="30" customFormat="1" ht="14.25" customHeight="1" x14ac:dyDescent="0.35"/>
    <row r="1044430" spans="1:1" ht="14.25" customHeight="1" x14ac:dyDescent="0.45">
      <c r="A1044430" s="31"/>
    </row>
    <row r="1044436" s="30" customFormat="1" ht="14.25" customHeight="1" x14ac:dyDescent="0.35"/>
    <row r="1044452" spans="1:1" ht="14.25" customHeight="1" x14ac:dyDescent="0.45">
      <c r="A1044452" s="31"/>
    </row>
    <row r="1044458" spans="1:1" s="30" customFormat="1" ht="14.25" customHeight="1" x14ac:dyDescent="0.35"/>
    <row r="1044474" spans="1:1" ht="14.25" customHeight="1" x14ac:dyDescent="0.45">
      <c r="A1044474" s="31"/>
    </row>
    <row r="1044480" spans="1:1" s="30" customFormat="1" ht="14.25" customHeight="1" x14ac:dyDescent="0.35"/>
    <row r="1044496" spans="1:1" ht="14.25" customHeight="1" x14ac:dyDescent="0.45">
      <c r="A1044496" s="31"/>
    </row>
    <row r="1044502" s="30" customFormat="1" ht="14.25" customHeight="1" x14ac:dyDescent="0.35"/>
    <row r="1044518" spans="1:1" ht="14.25" customHeight="1" x14ac:dyDescent="0.45">
      <c r="A1044518" s="31"/>
    </row>
    <row r="1044524" spans="1:1" s="30" customFormat="1" ht="14.25" customHeight="1" x14ac:dyDescent="0.35"/>
    <row r="1044540" spans="1:1" ht="14.25" customHeight="1" x14ac:dyDescent="0.45">
      <c r="A1044540" s="31"/>
    </row>
    <row r="1044546" s="30" customFormat="1" ht="14.25" customHeight="1" x14ac:dyDescent="0.35"/>
    <row r="1044562" spans="1:1" ht="14.25" customHeight="1" x14ac:dyDescent="0.45">
      <c r="A1044562" s="31"/>
    </row>
    <row r="1044568" spans="1:1" s="30" customFormat="1" ht="14.25" customHeight="1" x14ac:dyDescent="0.35"/>
    <row r="1044584" spans="1:1" ht="14.25" customHeight="1" x14ac:dyDescent="0.45">
      <c r="A1044584" s="31"/>
    </row>
    <row r="1044590" spans="1:1" s="30" customFormat="1" ht="14.25" customHeight="1" x14ac:dyDescent="0.35"/>
    <row r="1044606" spans="1:1" ht="14.25" customHeight="1" x14ac:dyDescent="0.45">
      <c r="A1044606" s="31"/>
    </row>
    <row r="1044612" s="30" customFormat="1" ht="14.25" customHeight="1" x14ac:dyDescent="0.35"/>
    <row r="1044628" spans="1:1" ht="14.25" customHeight="1" x14ac:dyDescent="0.45">
      <c r="A1044628" s="31"/>
    </row>
    <row r="1044634" spans="1:1" s="30" customFormat="1" ht="14.25" customHeight="1" x14ac:dyDescent="0.35"/>
    <row r="1044650" spans="1:1" ht="14.25" customHeight="1" x14ac:dyDescent="0.45">
      <c r="A1044650" s="31"/>
    </row>
    <row r="1044656" spans="1:1" s="30" customFormat="1" ht="14.25" customHeight="1" x14ac:dyDescent="0.35"/>
    <row r="1044672" spans="1:1" ht="14.25" customHeight="1" x14ac:dyDescent="0.45">
      <c r="A1044672" s="31"/>
    </row>
    <row r="1044678" s="30" customFormat="1" ht="14.25" customHeight="1" x14ac:dyDescent="0.35"/>
    <row r="1044694" spans="1:1" ht="14.25" customHeight="1" x14ac:dyDescent="0.45">
      <c r="A1044694" s="31"/>
    </row>
    <row r="1044700" spans="1:1" s="30" customFormat="1" ht="14.25" customHeight="1" x14ac:dyDescent="0.35"/>
    <row r="1044716" spans="1:1" ht="14.25" customHeight="1" x14ac:dyDescent="0.45">
      <c r="A1044716" s="31"/>
    </row>
    <row r="1044722" s="30" customFormat="1" ht="14.25" customHeight="1" x14ac:dyDescent="0.35"/>
    <row r="1044738" spans="1:1" ht="14.25" customHeight="1" x14ac:dyDescent="0.45">
      <c r="A1044738" s="31"/>
    </row>
    <row r="1044744" spans="1:1" s="30" customFormat="1" ht="14.25" customHeight="1" x14ac:dyDescent="0.35"/>
    <row r="1044760" spans="1:1" ht="14.25" customHeight="1" x14ac:dyDescent="0.45">
      <c r="A1044760" s="31"/>
    </row>
    <row r="1044766" spans="1:1" s="30" customFormat="1" ht="14.25" customHeight="1" x14ac:dyDescent="0.35"/>
    <row r="1044782" spans="1:1" ht="14.25" customHeight="1" x14ac:dyDescent="0.45">
      <c r="A1044782" s="31"/>
    </row>
    <row r="1044788" s="30" customFormat="1" ht="14.25" customHeight="1" x14ac:dyDescent="0.35"/>
    <row r="1044804" spans="1:1" ht="14.25" customHeight="1" x14ac:dyDescent="0.45">
      <c r="A1044804" s="31"/>
    </row>
    <row r="1044810" spans="1:1" s="30" customFormat="1" ht="14.25" customHeight="1" x14ac:dyDescent="0.35"/>
    <row r="1044826" spans="1:1" ht="14.25" customHeight="1" x14ac:dyDescent="0.45">
      <c r="A1044826" s="31"/>
    </row>
    <row r="1044832" spans="1:1" s="30" customFormat="1" ht="14.25" customHeight="1" x14ac:dyDescent="0.35"/>
    <row r="1044848" spans="1:1" ht="14.25" customHeight="1" x14ac:dyDescent="0.45">
      <c r="A1044848" s="31"/>
    </row>
    <row r="1044854" s="30" customFormat="1" ht="14.25" customHeight="1" x14ac:dyDescent="0.35"/>
    <row r="1044870" spans="1:1" ht="14.25" customHeight="1" x14ac:dyDescent="0.45">
      <c r="A1044870" s="31"/>
    </row>
    <row r="1044876" spans="1:1" s="30" customFormat="1" ht="14.25" customHeight="1" x14ac:dyDescent="0.35"/>
    <row r="1044892" spans="1:1" ht="14.25" customHeight="1" x14ac:dyDescent="0.45">
      <c r="A1044892" s="31"/>
    </row>
    <row r="1044898" s="30" customFormat="1" ht="14.25" customHeight="1" x14ac:dyDescent="0.35"/>
    <row r="1044914" spans="1:1" ht="14.25" customHeight="1" x14ac:dyDescent="0.45">
      <c r="A1044914" s="31"/>
    </row>
    <row r="1044920" spans="1:1" s="30" customFormat="1" ht="14.25" customHeight="1" x14ac:dyDescent="0.35"/>
    <row r="1044936" spans="1:1" ht="14.25" customHeight="1" x14ac:dyDescent="0.45">
      <c r="A1044936" s="31"/>
    </row>
    <row r="1044942" spans="1:1" s="30" customFormat="1" ht="14.25" customHeight="1" x14ac:dyDescent="0.35"/>
    <row r="1044958" spans="1:1" ht="14.25" customHeight="1" x14ac:dyDescent="0.45">
      <c r="A1044958" s="31"/>
    </row>
    <row r="1044964" s="30" customFormat="1" ht="14.25" customHeight="1" x14ac:dyDescent="0.35"/>
    <row r="1044980" spans="1:1" ht="14.25" customHeight="1" x14ac:dyDescent="0.45">
      <c r="A1044980" s="31"/>
    </row>
    <row r="1044986" spans="1:1" s="30" customFormat="1" ht="14.25" customHeight="1" x14ac:dyDescent="0.35"/>
    <row r="1045002" spans="1:1" ht="14.25" customHeight="1" x14ac:dyDescent="0.45">
      <c r="A1045002" s="31"/>
    </row>
    <row r="1045008" spans="1:1" s="30" customFormat="1" ht="14.25" customHeight="1" x14ac:dyDescent="0.35"/>
    <row r="1045024" spans="1:1" ht="14.25" customHeight="1" x14ac:dyDescent="0.45">
      <c r="A1045024" s="31"/>
    </row>
    <row r="1045030" s="30" customFormat="1" ht="14.25" customHeight="1" x14ac:dyDescent="0.35"/>
    <row r="1045046" spans="1:1" ht="14.25" customHeight="1" x14ac:dyDescent="0.45">
      <c r="A1045046" s="31"/>
    </row>
    <row r="1045052" spans="1:1" s="30" customFormat="1" ht="14.25" customHeight="1" x14ac:dyDescent="0.35"/>
    <row r="1045068" spans="1:1" ht="14.25" customHeight="1" x14ac:dyDescent="0.45">
      <c r="A1045068" s="31"/>
    </row>
    <row r="1045074" s="30" customFormat="1" ht="14.25" customHeight="1" x14ac:dyDescent="0.35"/>
    <row r="1045090" spans="1:1" ht="14.25" customHeight="1" x14ac:dyDescent="0.45">
      <c r="A1045090" s="31"/>
    </row>
    <row r="1045096" spans="1:1" s="30" customFormat="1" ht="14.25" customHeight="1" x14ac:dyDescent="0.35"/>
    <row r="1045112" spans="1:1" ht="14.25" customHeight="1" x14ac:dyDescent="0.45">
      <c r="A1045112" s="31"/>
    </row>
    <row r="1045118" spans="1:1" s="30" customFormat="1" ht="14.25" customHeight="1" x14ac:dyDescent="0.35"/>
    <row r="1045134" spans="1:1" ht="14.25" customHeight="1" x14ac:dyDescent="0.45">
      <c r="A1045134" s="31"/>
    </row>
    <row r="1045140" s="30" customFormat="1" ht="14.25" customHeight="1" x14ac:dyDescent="0.35"/>
    <row r="1045156" spans="1:1" ht="14.25" customHeight="1" x14ac:dyDescent="0.45">
      <c r="A1045156" s="31"/>
    </row>
    <row r="1045162" spans="1:1" s="30" customFormat="1" ht="14.25" customHeight="1" x14ac:dyDescent="0.35"/>
    <row r="1045178" spans="1:1" ht="14.25" customHeight="1" x14ac:dyDescent="0.45">
      <c r="A1045178" s="31"/>
    </row>
    <row r="1045184" spans="1:1" s="30" customFormat="1" ht="14.25" customHeight="1" x14ac:dyDescent="0.35"/>
    <row r="1045200" spans="1:1" ht="14.25" customHeight="1" x14ac:dyDescent="0.45">
      <c r="A1045200" s="31"/>
    </row>
    <row r="1045206" s="30" customFormat="1" ht="14.25" customHeight="1" x14ac:dyDescent="0.35"/>
    <row r="1045222" spans="1:1" ht="14.25" customHeight="1" x14ac:dyDescent="0.45">
      <c r="A1045222" s="31"/>
    </row>
    <row r="1045228" spans="1:1" s="30" customFormat="1" ht="14.25" customHeight="1" x14ac:dyDescent="0.35"/>
    <row r="1045244" spans="1:1" ht="14.25" customHeight="1" x14ac:dyDescent="0.45">
      <c r="A1045244" s="31"/>
    </row>
    <row r="1045250" s="30" customFormat="1" ht="14.25" customHeight="1" x14ac:dyDescent="0.35"/>
    <row r="1045266" spans="1:1" ht="14.25" customHeight="1" x14ac:dyDescent="0.45">
      <c r="A1045266" s="31"/>
    </row>
    <row r="1045272" spans="1:1" s="30" customFormat="1" ht="14.25" customHeight="1" x14ac:dyDescent="0.35"/>
    <row r="1045288" spans="1:1" ht="14.25" customHeight="1" x14ac:dyDescent="0.45">
      <c r="A1045288" s="31"/>
    </row>
    <row r="1045294" spans="1:1" s="30" customFormat="1" ht="14.25" customHeight="1" x14ac:dyDescent="0.35"/>
    <row r="1045310" spans="1:1" ht="14.25" customHeight="1" x14ac:dyDescent="0.45">
      <c r="A1045310" s="31"/>
    </row>
    <row r="1045316" s="30" customFormat="1" ht="14.25" customHeight="1" x14ac:dyDescent="0.35"/>
    <row r="1045332" spans="1:1" ht="14.25" customHeight="1" x14ac:dyDescent="0.45">
      <c r="A1045332" s="31"/>
    </row>
    <row r="1045338" spans="1:1" s="30" customFormat="1" ht="14.25" customHeight="1" x14ac:dyDescent="0.35"/>
    <row r="1045354" spans="1:1" ht="14.25" customHeight="1" x14ac:dyDescent="0.45">
      <c r="A1045354" s="31"/>
    </row>
    <row r="1045360" spans="1:1" s="30" customFormat="1" ht="14.25" customHeight="1" x14ac:dyDescent="0.35"/>
    <row r="1045376" spans="1:1" ht="14.25" customHeight="1" x14ac:dyDescent="0.45">
      <c r="A1045376" s="31"/>
    </row>
    <row r="1045382" s="30" customFormat="1" ht="14.25" customHeight="1" x14ac:dyDescent="0.35"/>
    <row r="1045398" spans="1:1" ht="14.25" customHeight="1" x14ac:dyDescent="0.45">
      <c r="A1045398" s="31"/>
    </row>
    <row r="1045404" spans="1:1" s="30" customFormat="1" ht="14.25" customHeight="1" x14ac:dyDescent="0.35"/>
    <row r="1045420" spans="1:1" ht="14.25" customHeight="1" x14ac:dyDescent="0.45">
      <c r="A1045420" s="31"/>
    </row>
    <row r="1045426" s="30" customFormat="1" ht="14.25" customHeight="1" x14ac:dyDescent="0.35"/>
    <row r="1045442" spans="1:1" ht="14.25" customHeight="1" x14ac:dyDescent="0.45">
      <c r="A1045442" s="31"/>
    </row>
    <row r="1045448" spans="1:1" s="30" customFormat="1" ht="14.25" customHeight="1" x14ac:dyDescent="0.35"/>
    <row r="1045464" spans="1:1" ht="14.25" customHeight="1" x14ac:dyDescent="0.45">
      <c r="A1045464" s="31"/>
    </row>
    <row r="1045470" spans="1:1" s="30" customFormat="1" ht="14.25" customHeight="1" x14ac:dyDescent="0.35"/>
    <row r="1045486" spans="1:1" ht="14.25" customHeight="1" x14ac:dyDescent="0.45">
      <c r="A1045486" s="31"/>
    </row>
    <row r="1045492" s="30" customFormat="1" ht="14.25" customHeight="1" x14ac:dyDescent="0.35"/>
    <row r="1045508" spans="1:1" ht="14.25" customHeight="1" x14ac:dyDescent="0.45">
      <c r="A1045508" s="31"/>
    </row>
    <row r="1045514" spans="1:1" s="30" customFormat="1" ht="14.25" customHeight="1" x14ac:dyDescent="0.35"/>
    <row r="1045530" spans="1:1" ht="14.25" customHeight="1" x14ac:dyDescent="0.45">
      <c r="A1045530" s="31"/>
    </row>
    <row r="1045536" spans="1:1" s="30" customFormat="1" ht="14.25" customHeight="1" x14ac:dyDescent="0.35"/>
    <row r="1045552" spans="1:1" ht="14.25" customHeight="1" x14ac:dyDescent="0.45">
      <c r="A1045552" s="31"/>
    </row>
    <row r="1045558" s="30" customFormat="1" ht="14.25" customHeight="1" x14ac:dyDescent="0.35"/>
    <row r="1045574" spans="1:1" ht="14.25" customHeight="1" x14ac:dyDescent="0.45">
      <c r="A1045574" s="31"/>
    </row>
    <row r="1045580" spans="1:1" s="30" customFormat="1" ht="14.25" customHeight="1" x14ac:dyDescent="0.35"/>
    <row r="1045596" spans="1:1" ht="14.25" customHeight="1" x14ac:dyDescent="0.45">
      <c r="A1045596" s="31"/>
    </row>
    <row r="1045602" s="30" customFormat="1" ht="14.25" customHeight="1" x14ac:dyDescent="0.35"/>
    <row r="1045618" spans="1:1" ht="14.25" customHeight="1" x14ac:dyDescent="0.45">
      <c r="A1045618" s="31"/>
    </row>
    <row r="1045624" spans="1:1" s="30" customFormat="1" ht="14.25" customHeight="1" x14ac:dyDescent="0.35"/>
    <row r="1045640" spans="1:1" ht="14.25" customHeight="1" x14ac:dyDescent="0.45">
      <c r="A1045640" s="31"/>
    </row>
    <row r="1045646" spans="1:1" s="30" customFormat="1" ht="14.25" customHeight="1" x14ac:dyDescent="0.35"/>
    <row r="1045662" spans="1:1" ht="14.25" customHeight="1" x14ac:dyDescent="0.45">
      <c r="A1045662" s="31"/>
    </row>
    <row r="1045668" s="30" customFormat="1" ht="14.25" customHeight="1" x14ac:dyDescent="0.35"/>
    <row r="1045684" spans="1:1" ht="14.25" customHeight="1" x14ac:dyDescent="0.45">
      <c r="A1045684" s="31"/>
    </row>
    <row r="1045690" spans="1:1" s="30" customFormat="1" ht="14.25" customHeight="1" x14ac:dyDescent="0.35"/>
    <row r="1045706" spans="1:1" ht="14.25" customHeight="1" x14ac:dyDescent="0.45">
      <c r="A1045706" s="31"/>
    </row>
    <row r="1045712" spans="1:1" s="30" customFormat="1" ht="14.25" customHeight="1" x14ac:dyDescent="0.35"/>
    <row r="1045728" spans="1:1" ht="14.25" customHeight="1" x14ac:dyDescent="0.45">
      <c r="A1045728" s="31"/>
    </row>
    <row r="1045734" s="30" customFormat="1" ht="14.25" customHeight="1" x14ac:dyDescent="0.35"/>
    <row r="1045750" spans="1:1" ht="14.25" customHeight="1" x14ac:dyDescent="0.45">
      <c r="A1045750" s="31"/>
    </row>
    <row r="1045756" spans="1:1" s="30" customFormat="1" ht="14.25" customHeight="1" x14ac:dyDescent="0.35"/>
    <row r="1045772" spans="1:1" ht="14.25" customHeight="1" x14ac:dyDescent="0.45">
      <c r="A1045772" s="31"/>
    </row>
    <row r="1045778" s="30" customFormat="1" ht="14.25" customHeight="1" x14ac:dyDescent="0.35"/>
    <row r="1045794" spans="1:1" ht="14.25" customHeight="1" x14ac:dyDescent="0.45">
      <c r="A1045794" s="31"/>
    </row>
    <row r="1045800" spans="1:1" s="30" customFormat="1" ht="14.25" customHeight="1" x14ac:dyDescent="0.35"/>
    <row r="1045816" spans="1:1" ht="14.25" customHeight="1" x14ac:dyDescent="0.45">
      <c r="A1045816" s="31"/>
    </row>
    <row r="1045822" spans="1:1" s="30" customFormat="1" ht="14.25" customHeight="1" x14ac:dyDescent="0.35"/>
    <row r="1045838" spans="1:1" ht="14.25" customHeight="1" x14ac:dyDescent="0.45">
      <c r="A1045838" s="31"/>
    </row>
    <row r="1045844" s="30" customFormat="1" ht="14.25" customHeight="1" x14ac:dyDescent="0.35"/>
    <row r="1045860" spans="1:1" ht="14.25" customHeight="1" x14ac:dyDescent="0.45">
      <c r="A1045860" s="31"/>
    </row>
    <row r="1045866" spans="1:1" s="30" customFormat="1" ht="14.25" customHeight="1" x14ac:dyDescent="0.35"/>
    <row r="1045882" spans="1:1" ht="14.25" customHeight="1" x14ac:dyDescent="0.45">
      <c r="A1045882" s="31"/>
    </row>
    <row r="1045888" spans="1:1" s="30" customFormat="1" ht="14.25" customHeight="1" x14ac:dyDescent="0.35"/>
    <row r="1045904" spans="1:1" ht="14.25" customHeight="1" x14ac:dyDescent="0.45">
      <c r="A1045904" s="31"/>
    </row>
    <row r="1045910" s="30" customFormat="1" ht="14.25" customHeight="1" x14ac:dyDescent="0.35"/>
    <row r="1045926" spans="1:1" ht="14.25" customHeight="1" x14ac:dyDescent="0.45">
      <c r="A1045926" s="31"/>
    </row>
    <row r="1045932" spans="1:1" s="30" customFormat="1" ht="14.25" customHeight="1" x14ac:dyDescent="0.35"/>
    <row r="1045948" spans="1:1" ht="14.25" customHeight="1" x14ac:dyDescent="0.45">
      <c r="A1045948" s="31"/>
    </row>
    <row r="1045954" s="30" customFormat="1" ht="14.25" customHeight="1" x14ac:dyDescent="0.35"/>
    <row r="1045970" spans="1:1" ht="14.25" customHeight="1" x14ac:dyDescent="0.45">
      <c r="A1045970" s="31"/>
    </row>
    <row r="1045976" spans="1:1" s="30" customFormat="1" ht="14.25" customHeight="1" x14ac:dyDescent="0.35"/>
    <row r="1045992" spans="1:1" ht="14.25" customHeight="1" x14ac:dyDescent="0.45">
      <c r="A1045992" s="31"/>
    </row>
    <row r="1045998" spans="1:1" s="30" customFormat="1" ht="14.25" customHeight="1" x14ac:dyDescent="0.35"/>
    <row r="1046014" spans="1:1" ht="14.25" customHeight="1" x14ac:dyDescent="0.45">
      <c r="A1046014" s="31"/>
    </row>
    <row r="1046020" s="30" customFormat="1" ht="14.25" customHeight="1" x14ac:dyDescent="0.35"/>
    <row r="1046036" spans="1:1" ht="14.25" customHeight="1" x14ac:dyDescent="0.45">
      <c r="A1046036" s="31"/>
    </row>
    <row r="1046042" spans="1:1" s="30" customFormat="1" ht="14.25" customHeight="1" x14ac:dyDescent="0.35"/>
    <row r="1046058" spans="1:1" ht="14.25" customHeight="1" x14ac:dyDescent="0.45">
      <c r="A1046058" s="31"/>
    </row>
    <row r="1046064" spans="1:1" s="30" customFormat="1" ht="14.25" customHeight="1" x14ac:dyDescent="0.35"/>
    <row r="1046080" spans="1:1" ht="14.25" customHeight="1" x14ac:dyDescent="0.45">
      <c r="A1046080" s="31"/>
    </row>
    <row r="1046086" s="30" customFormat="1" ht="14.25" customHeight="1" x14ac:dyDescent="0.35"/>
    <row r="1046102" spans="1:1" ht="14.25" customHeight="1" x14ac:dyDescent="0.45">
      <c r="A1046102" s="31"/>
    </row>
    <row r="1046108" spans="1:1" s="30" customFormat="1" ht="14.25" customHeight="1" x14ac:dyDescent="0.35"/>
    <row r="1046124" spans="1:1" ht="14.25" customHeight="1" x14ac:dyDescent="0.45">
      <c r="A1046124" s="31"/>
    </row>
    <row r="1046130" s="30" customFormat="1" ht="14.25" customHeight="1" x14ac:dyDescent="0.35"/>
    <row r="1046146" spans="1:1" ht="14.25" customHeight="1" x14ac:dyDescent="0.45">
      <c r="A1046146" s="31"/>
    </row>
    <row r="1046152" spans="1:1" s="30" customFormat="1" ht="14.25" customHeight="1" x14ac:dyDescent="0.35"/>
    <row r="1046168" spans="1:1" ht="14.25" customHeight="1" x14ac:dyDescent="0.45">
      <c r="A1046168" s="31"/>
    </row>
    <row r="1046174" spans="1:1" s="30" customFormat="1" ht="14.25" customHeight="1" x14ac:dyDescent="0.35"/>
    <row r="1046190" spans="1:1" ht="14.25" customHeight="1" x14ac:dyDescent="0.45">
      <c r="A1046190" s="31"/>
    </row>
    <row r="1046196" s="30" customFormat="1" ht="14.25" customHeight="1" x14ac:dyDescent="0.35"/>
    <row r="1046212" spans="1:1" ht="14.25" customHeight="1" x14ac:dyDescent="0.45">
      <c r="A1046212" s="31"/>
    </row>
    <row r="1046218" spans="1:1" s="30" customFormat="1" ht="14.25" customHeight="1" x14ac:dyDescent="0.35"/>
    <row r="1046234" spans="1:1" ht="14.25" customHeight="1" x14ac:dyDescent="0.45">
      <c r="A1046234" s="31"/>
    </row>
    <row r="1046240" spans="1:1" s="30" customFormat="1" ht="14.25" customHeight="1" x14ac:dyDescent="0.35"/>
    <row r="1046256" spans="1:1" ht="14.25" customHeight="1" x14ac:dyDescent="0.45">
      <c r="A1046256" s="31"/>
    </row>
    <row r="1046262" s="30" customFormat="1" ht="14.25" customHeight="1" x14ac:dyDescent="0.35"/>
    <row r="1046278" spans="1:1" ht="14.25" customHeight="1" x14ac:dyDescent="0.45">
      <c r="A1046278" s="31"/>
    </row>
    <row r="1046284" spans="1:1" s="30" customFormat="1" ht="14.25" customHeight="1" x14ac:dyDescent="0.35"/>
    <row r="1046300" spans="1:1" ht="14.25" customHeight="1" x14ac:dyDescent="0.45">
      <c r="A1046300" s="31"/>
    </row>
    <row r="1046306" s="30" customFormat="1" ht="14.25" customHeight="1" x14ac:dyDescent="0.35"/>
    <row r="1046322" spans="1:1" ht="14.25" customHeight="1" x14ac:dyDescent="0.45">
      <c r="A1046322" s="31"/>
    </row>
    <row r="1046328" spans="1:1" s="30" customFormat="1" ht="14.25" customHeight="1" x14ac:dyDescent="0.35"/>
    <row r="1046344" spans="1:1" ht="14.25" customHeight="1" x14ac:dyDescent="0.45">
      <c r="A1046344" s="31"/>
    </row>
    <row r="1046350" spans="1:1" s="30" customFormat="1" ht="14.25" customHeight="1" x14ac:dyDescent="0.35"/>
    <row r="1046366" spans="1:1" ht="14.25" customHeight="1" x14ac:dyDescent="0.45">
      <c r="A1046366" s="31"/>
    </row>
    <row r="1046372" s="30" customFormat="1" ht="14.25" customHeight="1" x14ac:dyDescent="0.35"/>
    <row r="1046388" spans="1:1" ht="14.25" customHeight="1" x14ac:dyDescent="0.45">
      <c r="A1046388" s="31"/>
    </row>
    <row r="1046394" spans="1:1" s="30" customFormat="1" ht="14.25" customHeight="1" x14ac:dyDescent="0.35"/>
    <row r="1046410" spans="1:1" ht="14.25" customHeight="1" x14ac:dyDescent="0.45">
      <c r="A1046410" s="31"/>
    </row>
    <row r="1046416" spans="1:1" s="30" customFormat="1" ht="14.25" customHeight="1" x14ac:dyDescent="0.35"/>
    <row r="1046432" spans="1:1" ht="14.25" customHeight="1" x14ac:dyDescent="0.45">
      <c r="A1046432" s="31"/>
    </row>
    <row r="1046438" s="30" customFormat="1" ht="14.25" customHeight="1" x14ac:dyDescent="0.35"/>
    <row r="1046454" spans="1:1" ht="14.25" customHeight="1" x14ac:dyDescent="0.45">
      <c r="A1046454" s="31"/>
    </row>
    <row r="1046460" spans="1:1" s="30" customFormat="1" ht="14.25" customHeight="1" x14ac:dyDescent="0.35"/>
    <row r="1046476" spans="1:1" ht="14.25" customHeight="1" x14ac:dyDescent="0.45">
      <c r="A1046476" s="31"/>
    </row>
    <row r="1046482" s="30" customFormat="1" ht="14.25" customHeight="1" x14ac:dyDescent="0.35"/>
    <row r="1046498" spans="1:1" ht="14.25" customHeight="1" x14ac:dyDescent="0.45">
      <c r="A1046498" s="31"/>
    </row>
    <row r="1046504" spans="1:1" s="30" customFormat="1" ht="14.25" customHeight="1" x14ac:dyDescent="0.35"/>
    <row r="1046520" spans="1:1" ht="14.25" customHeight="1" x14ac:dyDescent="0.45">
      <c r="A1046520" s="31"/>
    </row>
    <row r="1046526" spans="1:1" s="30" customFormat="1" ht="14.25" customHeight="1" x14ac:dyDescent="0.35"/>
    <row r="1046542" spans="1:1" ht="14.25" customHeight="1" x14ac:dyDescent="0.45">
      <c r="A1046542" s="31"/>
    </row>
    <row r="1046548" s="30" customFormat="1" ht="14.25" customHeight="1" x14ac:dyDescent="0.35"/>
    <row r="1046564" spans="1:1" ht="14.25" customHeight="1" x14ac:dyDescent="0.45">
      <c r="A1046564" s="31"/>
    </row>
    <row r="1046570" spans="1:1" s="30" customFormat="1" ht="14.25" customHeight="1" x14ac:dyDescent="0.35"/>
    <row r="1046586" spans="1:1" ht="14.25" customHeight="1" x14ac:dyDescent="0.45">
      <c r="A1046586" s="31"/>
    </row>
    <row r="1046592" spans="1:1" s="30" customFormat="1" ht="14.25" customHeight="1" x14ac:dyDescent="0.35"/>
    <row r="1046608" spans="1:1" ht="14.25" customHeight="1" x14ac:dyDescent="0.45">
      <c r="A1046608" s="31"/>
    </row>
    <row r="1046614" s="30" customFormat="1" ht="14.25" customHeight="1" x14ac:dyDescent="0.35"/>
    <row r="1046630" spans="1:1" ht="14.25" customHeight="1" x14ac:dyDescent="0.45">
      <c r="A1046630" s="31"/>
    </row>
    <row r="1046636" spans="1:1" s="30" customFormat="1" ht="14.25" customHeight="1" x14ac:dyDescent="0.35"/>
    <row r="1046652" spans="1:1" ht="14.25" customHeight="1" x14ac:dyDescent="0.45">
      <c r="A1046652" s="31"/>
    </row>
    <row r="1046658" s="30" customFormat="1" ht="14.25" customHeight="1" x14ac:dyDescent="0.35"/>
    <row r="1046674" spans="1:1" ht="14.25" customHeight="1" x14ac:dyDescent="0.45">
      <c r="A1046674" s="31"/>
    </row>
    <row r="1046680" spans="1:1" s="30" customFormat="1" ht="14.25" customHeight="1" x14ac:dyDescent="0.35"/>
    <row r="1046696" spans="1:1" ht="14.25" customHeight="1" x14ac:dyDescent="0.45">
      <c r="A1046696" s="31"/>
    </row>
    <row r="1046702" spans="1:1" s="30" customFormat="1" ht="14.25" customHeight="1" x14ac:dyDescent="0.35"/>
    <row r="1046718" spans="1:1" ht="14.25" customHeight="1" x14ac:dyDescent="0.45">
      <c r="A1046718" s="31"/>
    </row>
    <row r="1046724" s="30" customFormat="1" ht="14.25" customHeight="1" x14ac:dyDescent="0.35"/>
    <row r="1046740" spans="1:1" ht="14.25" customHeight="1" x14ac:dyDescent="0.45">
      <c r="A1046740" s="31"/>
    </row>
    <row r="1046746" spans="1:1" s="30" customFormat="1" ht="14.25" customHeight="1" x14ac:dyDescent="0.35"/>
    <row r="1046762" spans="1:1" ht="14.25" customHeight="1" x14ac:dyDescent="0.45">
      <c r="A1046762" s="31"/>
    </row>
    <row r="1046768" spans="1:1" s="30" customFormat="1" ht="14.25" customHeight="1" x14ac:dyDescent="0.35"/>
    <row r="1046784" spans="1:1" ht="14.25" customHeight="1" x14ac:dyDescent="0.45">
      <c r="A1046784" s="31"/>
    </row>
    <row r="1046790" s="30" customFormat="1" ht="14.25" customHeight="1" x14ac:dyDescent="0.35"/>
    <row r="1046806" spans="1:1" ht="14.25" customHeight="1" x14ac:dyDescent="0.45">
      <c r="A1046806" s="31"/>
    </row>
    <row r="1046812" spans="1:1" s="30" customFormat="1" ht="14.25" customHeight="1" x14ac:dyDescent="0.35"/>
    <row r="1046828" spans="1:1" ht="14.25" customHeight="1" x14ac:dyDescent="0.45">
      <c r="A1046828" s="31"/>
    </row>
    <row r="1046834" s="30" customFormat="1" ht="14.25" customHeight="1" x14ac:dyDescent="0.35"/>
    <row r="1046850" spans="1:1" ht="14.25" customHeight="1" x14ac:dyDescent="0.45">
      <c r="A1046850" s="31"/>
    </row>
    <row r="1046856" spans="1:1" s="30" customFormat="1" ht="14.25" customHeight="1" x14ac:dyDescent="0.35"/>
    <row r="1046872" spans="1:1" ht="14.25" customHeight="1" x14ac:dyDescent="0.45">
      <c r="A1046872" s="31"/>
    </row>
    <row r="1046878" spans="1:1" s="30" customFormat="1" ht="14.25" customHeight="1" x14ac:dyDescent="0.35"/>
    <row r="1046894" spans="1:1" ht="14.25" customHeight="1" x14ac:dyDescent="0.45">
      <c r="A1046894" s="31"/>
    </row>
    <row r="1046900" s="30" customFormat="1" ht="14.25" customHeight="1" x14ac:dyDescent="0.35"/>
    <row r="1046916" spans="1:1" ht="14.25" customHeight="1" x14ac:dyDescent="0.45">
      <c r="A1046916" s="31"/>
    </row>
    <row r="1046922" spans="1:1" s="30" customFormat="1" ht="14.25" customHeight="1" x14ac:dyDescent="0.35"/>
    <row r="1046938" spans="1:1" ht="14.25" customHeight="1" x14ac:dyDescent="0.45">
      <c r="A1046938" s="31"/>
    </row>
    <row r="1046944" spans="1:1" s="30" customFormat="1" ht="14.25" customHeight="1" x14ac:dyDescent="0.35"/>
    <row r="1046960" spans="1:1" ht="14.25" customHeight="1" x14ac:dyDescent="0.45">
      <c r="A1046960" s="31"/>
    </row>
    <row r="1046966" s="30" customFormat="1" ht="14.25" customHeight="1" x14ac:dyDescent="0.35"/>
    <row r="1046982" spans="1:1" ht="14.25" customHeight="1" x14ac:dyDescent="0.45">
      <c r="A1046982" s="31"/>
    </row>
    <row r="1046988" spans="1:1" s="30" customFormat="1" ht="14.25" customHeight="1" x14ac:dyDescent="0.35"/>
    <row r="1047004" spans="1:1" ht="14.25" customHeight="1" x14ac:dyDescent="0.45">
      <c r="A1047004" s="31"/>
    </row>
    <row r="1047010" s="30" customFormat="1" ht="14.25" customHeight="1" x14ac:dyDescent="0.35"/>
    <row r="1047026" spans="1:1" ht="14.25" customHeight="1" x14ac:dyDescent="0.45">
      <c r="A1047026" s="31"/>
    </row>
    <row r="1047032" spans="1:1" s="30" customFormat="1" ht="14.25" customHeight="1" x14ac:dyDescent="0.35"/>
    <row r="1047048" spans="1:1" ht="14.25" customHeight="1" x14ac:dyDescent="0.45">
      <c r="A1047048" s="31"/>
    </row>
    <row r="1047054" spans="1:1" s="30" customFormat="1" ht="14.25" customHeight="1" x14ac:dyDescent="0.35"/>
    <row r="1047070" spans="1:1" ht="14.25" customHeight="1" x14ac:dyDescent="0.45">
      <c r="A1047070" s="31"/>
    </row>
    <row r="1047076" s="30" customFormat="1" ht="14.25" customHeight="1" x14ac:dyDescent="0.35"/>
    <row r="1047092" spans="1:1" ht="14.25" customHeight="1" x14ac:dyDescent="0.45">
      <c r="A1047092" s="31"/>
    </row>
    <row r="1047098" spans="1:1" s="30" customFormat="1" ht="14.25" customHeight="1" x14ac:dyDescent="0.35"/>
    <row r="1047114" spans="1:1" ht="14.25" customHeight="1" x14ac:dyDescent="0.45">
      <c r="A1047114" s="31"/>
    </row>
    <row r="1047120" spans="1:1" s="30" customFormat="1" ht="14.25" customHeight="1" x14ac:dyDescent="0.35"/>
    <row r="1047136" spans="1:1" ht="14.25" customHeight="1" x14ac:dyDescent="0.45">
      <c r="A1047136" s="31"/>
    </row>
    <row r="1047142" s="30" customFormat="1" ht="14.25" customHeight="1" x14ac:dyDescent="0.35"/>
    <row r="1047158" spans="1:1" ht="14.25" customHeight="1" x14ac:dyDescent="0.45">
      <c r="A1047158" s="31"/>
    </row>
    <row r="1047164" spans="1:1" s="30" customFormat="1" ht="14.25" customHeight="1" x14ac:dyDescent="0.35"/>
    <row r="1047180" spans="1:1" ht="14.25" customHeight="1" x14ac:dyDescent="0.45">
      <c r="A1047180" s="31"/>
    </row>
    <row r="1047186" s="30" customFormat="1" ht="14.25" customHeight="1" x14ac:dyDescent="0.35"/>
    <row r="1047202" spans="1:1" ht="14.25" customHeight="1" x14ac:dyDescent="0.45">
      <c r="A1047202" s="31"/>
    </row>
    <row r="1047208" spans="1:1" s="30" customFormat="1" ht="14.25" customHeight="1" x14ac:dyDescent="0.35"/>
    <row r="1047224" spans="1:1" ht="14.25" customHeight="1" x14ac:dyDescent="0.45">
      <c r="A1047224" s="31"/>
    </row>
    <row r="1047230" spans="1:1" s="30" customFormat="1" ht="14.25" customHeight="1" x14ac:dyDescent="0.35"/>
    <row r="1047246" spans="1:1" ht="14.25" customHeight="1" x14ac:dyDescent="0.45">
      <c r="A1047246" s="31"/>
    </row>
    <row r="1047252" s="30" customFormat="1" ht="14.25" customHeight="1" x14ac:dyDescent="0.35"/>
    <row r="1047268" spans="1:1" ht="14.25" customHeight="1" x14ac:dyDescent="0.45">
      <c r="A1047268" s="31"/>
    </row>
    <row r="1047274" spans="1:1" s="30" customFormat="1" ht="14.25" customHeight="1" x14ac:dyDescent="0.35"/>
    <row r="1047290" spans="1:1" ht="14.25" customHeight="1" x14ac:dyDescent="0.45">
      <c r="A1047290" s="31"/>
    </row>
    <row r="1047296" spans="1:1" s="30" customFormat="1" ht="14.25" customHeight="1" x14ac:dyDescent="0.35"/>
    <row r="1047312" spans="1:1" ht="14.25" customHeight="1" x14ac:dyDescent="0.45">
      <c r="A1047312" s="31"/>
    </row>
    <row r="1047318" s="30" customFormat="1" ht="14.25" customHeight="1" x14ac:dyDescent="0.35"/>
    <row r="1047334" spans="1:1" ht="14.25" customHeight="1" x14ac:dyDescent="0.45">
      <c r="A1047334" s="31"/>
    </row>
    <row r="1047340" spans="1:1" s="30" customFormat="1" ht="14.25" customHeight="1" x14ac:dyDescent="0.35"/>
    <row r="1047356" spans="1:1" ht="14.25" customHeight="1" x14ac:dyDescent="0.45">
      <c r="A1047356" s="31"/>
    </row>
    <row r="1047362" s="30" customFormat="1" ht="14.25" customHeight="1" x14ac:dyDescent="0.35"/>
    <row r="1047378" spans="1:1" ht="14.25" customHeight="1" x14ac:dyDescent="0.45">
      <c r="A1047378" s="31"/>
    </row>
    <row r="1047384" spans="1:1" s="30" customFormat="1" ht="14.25" customHeight="1" x14ac:dyDescent="0.35"/>
    <row r="1047400" spans="1:1" ht="14.25" customHeight="1" x14ac:dyDescent="0.45">
      <c r="A1047400" s="31"/>
    </row>
    <row r="1047406" spans="1:1" s="30" customFormat="1" ht="14.25" customHeight="1" x14ac:dyDescent="0.35"/>
    <row r="1047422" spans="1:1" ht="14.25" customHeight="1" x14ac:dyDescent="0.45">
      <c r="A1047422" s="31"/>
    </row>
    <row r="1047428" s="30" customFormat="1" ht="14.25" customHeight="1" x14ac:dyDescent="0.35"/>
    <row r="1047444" spans="1:1" ht="14.25" customHeight="1" x14ac:dyDescent="0.45">
      <c r="A1047444" s="31"/>
    </row>
    <row r="1047450" spans="1:1" s="30" customFormat="1" ht="14.25" customHeight="1" x14ac:dyDescent="0.35"/>
    <row r="1047466" spans="1:1" ht="14.25" customHeight="1" x14ac:dyDescent="0.45">
      <c r="A1047466" s="31"/>
    </row>
    <row r="1047472" spans="1:1" s="30" customFormat="1" ht="14.25" customHeight="1" x14ac:dyDescent="0.35"/>
    <row r="1047488" spans="1:1" ht="14.25" customHeight="1" x14ac:dyDescent="0.45">
      <c r="A1047488" s="31"/>
    </row>
    <row r="1047494" s="30" customFormat="1" ht="14.25" customHeight="1" x14ac:dyDescent="0.35"/>
    <row r="1047510" spans="1:1" ht="14.25" customHeight="1" x14ac:dyDescent="0.45">
      <c r="A1047510" s="31"/>
    </row>
    <row r="1047516" spans="1:1" s="30" customFormat="1" ht="14.25" customHeight="1" x14ac:dyDescent="0.35"/>
    <row r="1047532" spans="1:1" ht="14.25" customHeight="1" x14ac:dyDescent="0.45">
      <c r="A1047532" s="31"/>
    </row>
    <row r="1047538" s="30" customFormat="1" ht="14.25" customHeight="1" x14ac:dyDescent="0.35"/>
    <row r="1047554" spans="1:1" ht="14.25" customHeight="1" x14ac:dyDescent="0.45">
      <c r="A1047554" s="31"/>
    </row>
    <row r="1047560" spans="1:1" s="30" customFormat="1" ht="14.25" customHeight="1" x14ac:dyDescent="0.35"/>
    <row r="1047576" spans="1:1" ht="14.25" customHeight="1" x14ac:dyDescent="0.45">
      <c r="A1047576" s="31"/>
    </row>
    <row r="1047582" spans="1:1" s="30" customFormat="1" ht="14.25" customHeight="1" x14ac:dyDescent="0.35"/>
    <row r="1047598" spans="1:1" ht="14.25" customHeight="1" x14ac:dyDescent="0.45">
      <c r="A1047598" s="31"/>
    </row>
    <row r="1047604" s="30" customFormat="1" ht="14.25" customHeight="1" x14ac:dyDescent="0.35"/>
    <row r="1047620" spans="1:1" ht="14.25" customHeight="1" x14ac:dyDescent="0.45">
      <c r="A1047620" s="31"/>
    </row>
    <row r="1047626" spans="1:1" s="30" customFormat="1" ht="14.25" customHeight="1" x14ac:dyDescent="0.35"/>
    <row r="1047642" spans="1:1" ht="14.25" customHeight="1" x14ac:dyDescent="0.45">
      <c r="A1047642" s="31"/>
    </row>
    <row r="1047648" spans="1:1" s="30" customFormat="1" ht="14.25" customHeight="1" x14ac:dyDescent="0.35"/>
    <row r="1047664" spans="1:1" ht="14.25" customHeight="1" x14ac:dyDescent="0.45">
      <c r="A1047664" s="31"/>
    </row>
    <row r="1047670" s="30" customFormat="1" ht="14.25" customHeight="1" x14ac:dyDescent="0.35"/>
    <row r="1047686" spans="1:1" ht="14.25" customHeight="1" x14ac:dyDescent="0.45">
      <c r="A1047686" s="31"/>
    </row>
    <row r="1047692" spans="1:1" s="30" customFormat="1" ht="14.25" customHeight="1" x14ac:dyDescent="0.35"/>
    <row r="1047708" spans="1:1" ht="14.25" customHeight="1" x14ac:dyDescent="0.45">
      <c r="A1047708" s="31"/>
    </row>
    <row r="1047714" s="30" customFormat="1" ht="14.25" customHeight="1" x14ac:dyDescent="0.35"/>
    <row r="1047730" spans="1:1" ht="14.25" customHeight="1" x14ac:dyDescent="0.45">
      <c r="A1047730" s="31"/>
    </row>
    <row r="1047736" spans="1:1" s="30" customFormat="1" ht="14.25" customHeight="1" x14ac:dyDescent="0.35"/>
    <row r="1047752" spans="1:1" ht="14.25" customHeight="1" x14ac:dyDescent="0.45">
      <c r="A1047752" s="31"/>
    </row>
    <row r="1047758" spans="1:1" s="30" customFormat="1" ht="14.25" customHeight="1" x14ac:dyDescent="0.35"/>
    <row r="1047774" spans="1:1" ht="14.25" customHeight="1" x14ac:dyDescent="0.45">
      <c r="A1047774" s="31"/>
    </row>
    <row r="1047780" s="30" customFormat="1" ht="14.25" customHeight="1" x14ac:dyDescent="0.35"/>
    <row r="1047796" spans="1:1" ht="14.25" customHeight="1" x14ac:dyDescent="0.45">
      <c r="A1047796" s="31"/>
    </row>
    <row r="1047802" spans="1:1" s="30" customFormat="1" ht="14.25" customHeight="1" x14ac:dyDescent="0.35"/>
    <row r="1047818" spans="1:1" ht="14.25" customHeight="1" x14ac:dyDescent="0.45">
      <c r="A1047818" s="31"/>
    </row>
    <row r="1047824" spans="1:1" s="30" customFormat="1" ht="14.25" customHeight="1" x14ac:dyDescent="0.35"/>
    <row r="1047840" spans="1:1" ht="14.25" customHeight="1" x14ac:dyDescent="0.45">
      <c r="A1047840" s="31"/>
    </row>
    <row r="1047846" s="30" customFormat="1" ht="14.25" customHeight="1" x14ac:dyDescent="0.35"/>
    <row r="1047862" spans="1:1" ht="14.25" customHeight="1" x14ac:dyDescent="0.45">
      <c r="A1047862" s="31"/>
    </row>
    <row r="1047868" spans="1:1" s="30" customFormat="1" ht="14.25" customHeight="1" x14ac:dyDescent="0.35"/>
    <row r="1047884" spans="1:1" ht="14.25" customHeight="1" x14ac:dyDescent="0.45">
      <c r="A1047884" s="31"/>
    </row>
    <row r="1047890" s="30" customFormat="1" ht="14.25" customHeight="1" x14ac:dyDescent="0.35"/>
    <row r="1047906" spans="1:1" ht="14.25" customHeight="1" x14ac:dyDescent="0.45">
      <c r="A1047906" s="31"/>
    </row>
    <row r="1047912" spans="1:1" s="30" customFormat="1" ht="14.25" customHeight="1" x14ac:dyDescent="0.35"/>
    <row r="1047928" spans="1:1" ht="14.25" customHeight="1" x14ac:dyDescent="0.45">
      <c r="A1047928" s="31"/>
    </row>
    <row r="1047934" spans="1:1" s="30" customFormat="1" ht="14.25" customHeight="1" x14ac:dyDescent="0.35"/>
    <row r="1047950" spans="1:1" ht="14.25" customHeight="1" x14ac:dyDescent="0.45">
      <c r="A1047950" s="31"/>
    </row>
    <row r="1047956" s="30" customFormat="1" ht="14.25" customHeight="1" x14ac:dyDescent="0.35"/>
    <row r="1047972" spans="1:1" ht="14.25" customHeight="1" x14ac:dyDescent="0.45">
      <c r="A1047972" s="31"/>
    </row>
    <row r="1047978" spans="1:1" s="30" customFormat="1" ht="14.25" customHeight="1" x14ac:dyDescent="0.35"/>
    <row r="1047994" spans="1:1" ht="14.25" customHeight="1" x14ac:dyDescent="0.45">
      <c r="A1047994" s="31"/>
    </row>
    <row r="1048000" spans="1:1" s="30" customFormat="1" ht="14.25" customHeight="1" x14ac:dyDescent="0.35"/>
    <row r="1048016" spans="1:1" ht="14.25" customHeight="1" x14ac:dyDescent="0.45">
      <c r="A1048016" s="31"/>
    </row>
    <row r="1048022" s="30" customFormat="1" ht="14.25" customHeight="1" x14ac:dyDescent="0.35"/>
    <row r="1048038" spans="1:1" ht="14.25" customHeight="1" x14ac:dyDescent="0.45">
      <c r="A1048038" s="31"/>
    </row>
    <row r="1048044" spans="1:1" s="30" customFormat="1" ht="14.25" customHeight="1" x14ac:dyDescent="0.35"/>
    <row r="1048060" spans="1:1" ht="14.25" customHeight="1" x14ac:dyDescent="0.45">
      <c r="A1048060" s="31"/>
    </row>
    <row r="1048066" s="30" customFormat="1" ht="14.25" customHeight="1" x14ac:dyDescent="0.35"/>
    <row r="1048082" spans="1:1" ht="14.25" customHeight="1" x14ac:dyDescent="0.45">
      <c r="A1048082" s="31"/>
    </row>
    <row r="1048088" spans="1:1" s="30" customFormat="1" ht="14.25" customHeight="1" x14ac:dyDescent="0.35"/>
    <row r="1048104" spans="1:1" ht="14.25" customHeight="1" x14ac:dyDescent="0.45">
      <c r="A1048104" s="31"/>
    </row>
    <row r="1048110" spans="1:1" s="30" customFormat="1" ht="14.25" customHeight="1" x14ac:dyDescent="0.35"/>
    <row r="1048126" spans="1:1" ht="14.25" customHeight="1" x14ac:dyDescent="0.45">
      <c r="A1048126" s="31"/>
    </row>
    <row r="1048132" s="30" customFormat="1" ht="14.25" customHeight="1" x14ac:dyDescent="0.35"/>
    <row r="1048148" spans="1:1" ht="14.25" customHeight="1" x14ac:dyDescent="0.45">
      <c r="A1048148" s="31"/>
    </row>
    <row r="1048154" spans="1:1" s="30" customFormat="1" ht="14.25" customHeight="1" x14ac:dyDescent="0.35"/>
    <row r="1048170" spans="1:1" ht="14.25" customHeight="1" x14ac:dyDescent="0.45">
      <c r="A1048170" s="31"/>
    </row>
    <row r="1048176" spans="1:1" s="30" customFormat="1" ht="14.25" customHeight="1" x14ac:dyDescent="0.35"/>
    <row r="1048192" spans="1:1" ht="14.25" customHeight="1" x14ac:dyDescent="0.45">
      <c r="A1048192" s="31"/>
    </row>
    <row r="1048198" s="30" customFormat="1" ht="14.25" customHeight="1" x14ac:dyDescent="0.35"/>
    <row r="1048214" spans="1:1" ht="14.25" customHeight="1" x14ac:dyDescent="0.45">
      <c r="A1048214" s="31"/>
    </row>
    <row r="1048220" spans="1:1" s="30" customFormat="1" ht="14.25" customHeight="1" x14ac:dyDescent="0.35"/>
    <row r="1048236" spans="1:1" ht="14.25" customHeight="1" x14ac:dyDescent="0.45">
      <c r="A1048236" s="31"/>
    </row>
    <row r="1048242" s="30" customFormat="1" ht="14.25" customHeight="1" x14ac:dyDescent="0.35"/>
    <row r="1048258" spans="1:1" ht="14.25" customHeight="1" x14ac:dyDescent="0.45">
      <c r="A1048258" s="31"/>
    </row>
    <row r="1048264" spans="1:1" s="30" customFormat="1" ht="14.25" customHeight="1" x14ac:dyDescent="0.35"/>
    <row r="1048280" spans="1:1" ht="14.25" customHeight="1" x14ac:dyDescent="0.45">
      <c r="A1048280" s="31"/>
    </row>
    <row r="1048286" spans="1:1" s="30" customFormat="1" ht="14.25" customHeight="1" x14ac:dyDescent="0.35"/>
    <row r="1048302" spans="1:1" ht="14.25" customHeight="1" x14ac:dyDescent="0.45">
      <c r="A1048302" s="31"/>
    </row>
    <row r="1048308" s="30" customFormat="1" ht="14.25" customHeight="1" x14ac:dyDescent="0.35"/>
    <row r="1048324" spans="1:1" ht="14.25" customHeight="1" x14ac:dyDescent="0.45">
      <c r="A1048324" s="31"/>
    </row>
    <row r="1048330" spans="1:1" s="30" customFormat="1" ht="14.25" customHeight="1" x14ac:dyDescent="0.35"/>
    <row r="1048346" spans="1:1" ht="14.25" customHeight="1" x14ac:dyDescent="0.45">
      <c r="A1048346" s="31"/>
    </row>
    <row r="1048352" spans="1:1" s="30" customFormat="1" ht="14.25" customHeight="1" x14ac:dyDescent="0.35"/>
    <row r="1048368" spans="1:1" ht="14.25" customHeight="1" x14ac:dyDescent="0.45">
      <c r="A1048368" s="31"/>
    </row>
    <row r="1048374" s="30" customFormat="1" ht="14.25" customHeight="1" x14ac:dyDescent="0.35"/>
    <row r="1048390" spans="1:1" ht="14.25" customHeight="1" x14ac:dyDescent="0.45">
      <c r="A1048390" s="31"/>
    </row>
    <row r="1048396" spans="1:1" s="30" customFormat="1" ht="14.25" customHeight="1" x14ac:dyDescent="0.35"/>
    <row r="1048412" spans="1:1" ht="14.25" customHeight="1" x14ac:dyDescent="0.45">
      <c r="A1048412" s="31"/>
    </row>
    <row r="1048418" s="30" customFormat="1" ht="14.25" customHeight="1" x14ac:dyDescent="0.35"/>
    <row r="1048434" spans="1:1" ht="14.25" customHeight="1" x14ac:dyDescent="0.45">
      <c r="A1048434" s="31"/>
    </row>
    <row r="1048440" spans="1:1" s="30" customFormat="1" ht="14.25" customHeight="1" x14ac:dyDescent="0.35"/>
    <row r="1048456" spans="1:1" ht="14.25" customHeight="1" x14ac:dyDescent="0.45">
      <c r="A1048456" s="31"/>
    </row>
    <row r="1048462" spans="1:1" s="30" customFormat="1" ht="14.25" customHeight="1" x14ac:dyDescent="0.35"/>
    <row r="1048478" spans="1:1" ht="14.25" customHeight="1" x14ac:dyDescent="0.45">
      <c r="A1048478" s="31"/>
    </row>
    <row r="1048484" s="30" customFormat="1" ht="14.25" customHeight="1" x14ac:dyDescent="0.35"/>
    <row r="1048500" spans="1:1" ht="14.25" customHeight="1" x14ac:dyDescent="0.45">
      <c r="A1048500" s="31"/>
    </row>
    <row r="1048506" spans="1:1" s="30" customFormat="1" ht="14.25" customHeight="1" x14ac:dyDescent="0.35"/>
    <row r="1048522" spans="1:1" ht="14.25" customHeight="1" x14ac:dyDescent="0.45">
      <c r="A1048522" s="31"/>
    </row>
    <row r="1048528" spans="1:1" s="30" customFormat="1" ht="14.25" customHeight="1" x14ac:dyDescent="0.35"/>
    <row r="1048544" spans="1:1" ht="14.25" customHeight="1" x14ac:dyDescent="0.45">
      <c r="A1048544" s="31"/>
    </row>
    <row r="1048550" s="30" customFormat="1" ht="14.25" customHeight="1" x14ac:dyDescent="0.35"/>
    <row r="1048566" spans="1:1" ht="14.25" customHeight="1" x14ac:dyDescent="0.45">
      <c r="A1048566" s="31"/>
    </row>
    <row r="1048572" spans="1:1" s="30" customFormat="1" ht="14.25" customHeight="1"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C2:U49"/>
  <sheetViews>
    <sheetView zoomScale="80" zoomScaleNormal="80" workbookViewId="0">
      <selection activeCell="H20" sqref="H20"/>
    </sheetView>
  </sheetViews>
  <sheetFormatPr defaultColWidth="9.1796875" defaultRowHeight="15" customHeight="1" x14ac:dyDescent="0.35"/>
  <cols>
    <col min="1" max="2" width="9.1796875" style="43"/>
    <col min="3" max="4" width="24.54296875" style="43" customWidth="1"/>
    <col min="5" max="5" width="11.54296875" style="43" bestFit="1" customWidth="1"/>
    <col min="6" max="6" width="12.26953125" style="43" bestFit="1" customWidth="1"/>
    <col min="7" max="7" width="9.1796875" style="43"/>
    <col min="8" max="8" width="16.453125" style="43" customWidth="1"/>
    <col min="9" max="9" width="15.81640625" style="43" customWidth="1"/>
    <col min="10" max="10" width="16" style="43" customWidth="1"/>
    <col min="11" max="12" width="14.1796875" style="43" customWidth="1"/>
    <col min="13" max="13" width="14.453125" style="43" customWidth="1"/>
    <col min="14" max="16384" width="9.1796875" style="43"/>
  </cols>
  <sheetData>
    <row r="2" spans="3:21" s="54" customFormat="1" ht="30.75" customHeight="1" x14ac:dyDescent="0.35">
      <c r="C2" s="66" t="s">
        <v>312</v>
      </c>
    </row>
    <row r="3" spans="3:21" ht="15" customHeight="1" thickBot="1" x14ac:dyDescent="0.4">
      <c r="C3" s="67" t="s">
        <v>297</v>
      </c>
    </row>
    <row r="4" spans="3:21" ht="15" customHeight="1" thickBot="1" x14ac:dyDescent="0.4">
      <c r="C4" s="166" t="s">
        <v>338</v>
      </c>
      <c r="D4" s="164" t="s">
        <v>298</v>
      </c>
      <c r="E4" s="164" t="s">
        <v>299</v>
      </c>
      <c r="F4" s="164" t="s">
        <v>300</v>
      </c>
    </row>
    <row r="5" spans="3:21" ht="38.25" customHeight="1" thickBot="1" x14ac:dyDescent="0.4">
      <c r="C5" s="167"/>
      <c r="D5" s="165"/>
      <c r="E5" s="165"/>
      <c r="F5" s="165"/>
      <c r="I5" s="168" t="s">
        <v>374</v>
      </c>
      <c r="J5" s="169"/>
      <c r="K5" s="169"/>
      <c r="L5" s="169"/>
      <c r="M5" s="169"/>
      <c r="N5" s="169"/>
      <c r="O5" s="169"/>
      <c r="P5" s="169"/>
      <c r="Q5" s="169"/>
      <c r="R5" s="169"/>
      <c r="S5" s="169"/>
      <c r="T5" s="169"/>
      <c r="U5" s="170"/>
    </row>
    <row r="6" spans="3:21" ht="15" customHeight="1" thickBot="1" x14ac:dyDescent="0.4">
      <c r="C6" s="68" t="s">
        <v>337</v>
      </c>
      <c r="D6" s="69">
        <f>((Emissionsfaktorer!H35-Emissionsfaktorer!H41)+Emissionsfaktorer!C67*0.01*44/28*298/1000+Emissionsfaktorer!D67*0.0025*44/28*298/1000+Emissionsfaktorer!E67*0.0025*44/28*298/1000+Emissionsfaktorer!F67*0.0025*44/28*298/1000)-(Emissionsfaktorer!G67*0.0025*44/28*298*1.8)</f>
        <v>0.60618649142857151</v>
      </c>
      <c r="E6" s="69">
        <f>((Emissionsfaktorer!H20-Emissionsfaktorer!H26)+Emissionsfaktorer!C67*0.01*44/28*298/1000+Emissionsfaktorer!D67*0.0025*44/28*298/1000+Emissionsfaktorer!E67*0.0025*44/28*298/1000+Emissionsfaktorer!F67*0.0025*44/28*298/1000)-(Emissionsfaktorer!G67*0.0025*44/28*298*1.8)</f>
        <v>24.733376967619044</v>
      </c>
      <c r="F6" s="69">
        <f>((Emissionsfaktorer!H6-Emissionsfaktorer!H12)+Emissionsfaktorer!C67*0.01*44/28*298/1000+Emissionsfaktorer!D67*0.0025*44/28*298/1000+Emissionsfaktorer!E67*0.0025*44/28*298/1000+Emissionsfaktorer!F67*0.0025*44/28*298/1000)-(Emissionsfaktorer!G67*0.0025*44/28*298*1.8)</f>
        <v>48.860567443809515</v>
      </c>
      <c r="I6" s="70" t="s">
        <v>375</v>
      </c>
      <c r="J6" s="171" t="s">
        <v>288</v>
      </c>
      <c r="K6" s="171"/>
      <c r="L6" s="172" t="s">
        <v>301</v>
      </c>
      <c r="M6" s="172"/>
      <c r="N6" s="172" t="s">
        <v>302</v>
      </c>
      <c r="O6" s="172"/>
      <c r="P6" s="172" t="s">
        <v>303</v>
      </c>
      <c r="Q6" s="172"/>
      <c r="R6" s="172"/>
      <c r="S6" s="172" t="s">
        <v>335</v>
      </c>
      <c r="T6" s="172"/>
      <c r="U6" s="173"/>
    </row>
    <row r="7" spans="3:21" ht="15" customHeight="1" thickBot="1" x14ac:dyDescent="0.4">
      <c r="C7" s="71" t="s">
        <v>301</v>
      </c>
      <c r="D7" s="69">
        <f>((Emissionsfaktorer!H35-Emissionsfaktorer!H42)+Emissionsfaktorer!C67*0.01*44/28*298/1000+Emissionsfaktorer!D67*0.0025*44/28*298/1000+Emissionsfaktorer!E67*0.0025*44/28*298/1000+Emissionsfaktorer!F67*0.0025*44/28*298/1000)-(Emissionsfaktorer!G67*0.0025*44/28*298*1.8)</f>
        <v>0.60618649142857151</v>
      </c>
      <c r="E7" s="69">
        <f>((Emissionsfaktorer!H20-Emissionsfaktorer!H27)+Emissionsfaktorer!C67*0.01*44/28*298/1000+Emissionsfaktorer!D67*0.0025*44/28*298/1000+Emissionsfaktorer!E67*0.0025*44/28*298/1000+Emissionsfaktorer!F67*0.0025*44/28*298/1000)-(Emissionsfaktorer!G67*0.0025*44/28*298*1.8)</f>
        <v>21.133376967619043</v>
      </c>
      <c r="F7" s="69">
        <f>((Emissionsfaktorer!H6-Emissionsfaktorer!H13)+Emissionsfaktorer!C67*0.01*44/28*298/1000+Emissionsfaktorer!D67*0.0025*44/28*298/1000+Emissionsfaktorer!E67*0.0025*44/28*298/1000+Emissionsfaktorer!F67*0.0025*44/28*298/1000)-(Emissionsfaktorer!G67*0.0025*44/28*298*1.8)</f>
        <v>41.660567443809512</v>
      </c>
      <c r="I7" s="72" t="s">
        <v>376</v>
      </c>
      <c r="J7" s="73" t="s">
        <v>377</v>
      </c>
      <c r="K7" s="73" t="s">
        <v>378</v>
      </c>
      <c r="L7" s="73" t="s">
        <v>377</v>
      </c>
      <c r="M7" s="73" t="s">
        <v>378</v>
      </c>
      <c r="N7" s="73" t="s">
        <v>377</v>
      </c>
      <c r="O7" s="172" t="s">
        <v>378</v>
      </c>
      <c r="P7" s="172"/>
      <c r="Q7" s="73" t="s">
        <v>377</v>
      </c>
      <c r="R7" s="172" t="s">
        <v>378</v>
      </c>
      <c r="S7" s="172"/>
      <c r="T7" s="73" t="s">
        <v>377</v>
      </c>
      <c r="U7" s="74" t="s">
        <v>378</v>
      </c>
    </row>
    <row r="8" spans="3:21" ht="15" customHeight="1" thickBot="1" x14ac:dyDescent="0.4">
      <c r="C8" s="71" t="s">
        <v>302</v>
      </c>
      <c r="D8" s="69">
        <f>((Emissionsfaktorer!H35-Emissionsfaktorer!H43)+Emissionsfaktorer!C67*0.01*44/28*298/1000+Emissionsfaktorer!D67*0.0025*44/28*298/1000+Emissionsfaktorer!E67*0.0025*44/28*298/1000+Emissionsfaktorer!F67*0.0025*44/28*298/1000)-(Emissionsfaktorer!G67*0.0025*44/28*298*1.8)</f>
        <v>0.60618649142857151</v>
      </c>
      <c r="E8" s="69">
        <f>((Emissionsfaktorer!H20-Emissionsfaktorer!H28)+Emissionsfaktorer!C67*0.01*44/28*298/1000+Emissionsfaktorer!D67*0.0025*44/28*298/1000+Emissionsfaktorer!E67*0.0025*44/28*298/1000+Emissionsfaktorer!F67*0.0025*44/28*298/1000)-(Emissionsfaktorer!G67*0.0025*44/28*298*1.8)</f>
        <v>16.626719824761903</v>
      </c>
      <c r="F8" s="69">
        <f>((Emissionsfaktorer!H6-Emissionsfaktorer!H14)+Emissionsfaktorer!C67*0.01*44/28*298/1000+Emissionsfaktorer!D67*0.0025*44/28*298/1000+Emissionsfaktorer!E67*0.0025*44/28*298/1000+Emissionsfaktorer!F67*0.0025*44/28*298/1000)-(Emissionsfaktorer!G67*0.0025*44/28*298*1.8)</f>
        <v>32.113919824761894</v>
      </c>
      <c r="I8" s="70" t="s">
        <v>379</v>
      </c>
      <c r="J8" s="75">
        <f>F6</f>
        <v>48.860567443809515</v>
      </c>
      <c r="K8" s="75">
        <f>F17</f>
        <v>35.425697897142861</v>
      </c>
      <c r="L8" s="75">
        <f>F7</f>
        <v>41.660567443809512</v>
      </c>
      <c r="M8" s="75">
        <f>F18</f>
        <v>28.225697897142854</v>
      </c>
      <c r="N8" s="75">
        <f>F8</f>
        <v>32.113919824761894</v>
      </c>
      <c r="O8" s="174">
        <f>F19</f>
        <v>18.679050278095232</v>
      </c>
      <c r="P8" s="172"/>
      <c r="Q8" s="75">
        <f>F9</f>
        <v>22.967272205714277</v>
      </c>
      <c r="R8" s="174">
        <f>F20</f>
        <v>9.5324026590476123</v>
      </c>
      <c r="S8" s="172"/>
      <c r="T8" s="75">
        <f>F10</f>
        <v>13.820624586666666</v>
      </c>
      <c r="U8" s="76">
        <f>F21</f>
        <v>0.38575504000000005</v>
      </c>
    </row>
    <row r="9" spans="3:21" ht="15" customHeight="1" thickBot="1" x14ac:dyDescent="0.4">
      <c r="C9" s="71" t="s">
        <v>303</v>
      </c>
      <c r="D9" s="69">
        <f>((Emissionsfaktorer!H35-Emissionsfaktorer!H44)+Emissionsfaktorer!C67*0.01*44/28*298/1000+Emissionsfaktorer!D67*0.0025*44/28*298/1000+Emissionsfaktorer!E67*0.0025*44/28*298/1000+Emissionsfaktorer!F67*0.0025*44/28*298/1000)-(Emissionsfaktorer!G67*0.0025*44/28*298*1.8)</f>
        <v>0.60618649142857151</v>
      </c>
      <c r="E9" s="69">
        <f>((Emissionsfaktorer!H20-Emissionsfaktorer!H29)+Emissionsfaktorer!C67*0.01*44/28*298/1000+Emissionsfaktorer!D67*0.0025*44/28*298/1000+Emissionsfaktorer!E67*0.0025*44/28*298/1000+Emissionsfaktorer!F67*0.0025*44/28*298/1000)-(Emissionsfaktorer!G67*0.0025*44/28*298*1.8)</f>
        <v>11.920062681904758</v>
      </c>
      <c r="F9" s="69">
        <f>((Emissionsfaktorer!H6-Emissionsfaktorer!H15)+Emissionsfaktorer!C67*0.01*44/28*298/1000+Emissionsfaktorer!D67*0.0025*44/28*298/1000+Emissionsfaktorer!E67*0.0025*44/28*298/1000+Emissionsfaktorer!F67*0.0025*44/28*298/1000)-(Emissionsfaktorer!G67*0.0025*44/28*298*1.8)</f>
        <v>22.967272205714277</v>
      </c>
      <c r="I9" s="77" t="s">
        <v>238</v>
      </c>
      <c r="J9" s="78">
        <f>E6</f>
        <v>24.733376967619044</v>
      </c>
      <c r="K9" s="78">
        <f>E17</f>
        <v>17.905726468571427</v>
      </c>
      <c r="L9" s="78">
        <f>E7</f>
        <v>21.133376967619043</v>
      </c>
      <c r="M9" s="78">
        <f>E18</f>
        <v>14.305726468571427</v>
      </c>
      <c r="N9" s="78">
        <f>E8</f>
        <v>16.626719824761903</v>
      </c>
      <c r="O9" s="174">
        <f>E19</f>
        <v>9.7990693257142834</v>
      </c>
      <c r="P9" s="172"/>
      <c r="Q9" s="78">
        <f>E9</f>
        <v>11.920062681904758</v>
      </c>
      <c r="R9" s="174">
        <f>E20</f>
        <v>5.0924121828571396</v>
      </c>
      <c r="S9" s="172"/>
      <c r="T9" s="78">
        <f>E10</f>
        <v>7.2134055390476188</v>
      </c>
      <c r="U9" s="79">
        <f>E21</f>
        <v>0.38575504000000005</v>
      </c>
    </row>
    <row r="10" spans="3:21" ht="15" customHeight="1" thickBot="1" x14ac:dyDescent="0.4">
      <c r="C10" s="71" t="s">
        <v>335</v>
      </c>
      <c r="D10" s="69">
        <f>((Emissionsfaktorer!H35-Emissionsfaktorer!H45)+Emissionsfaktorer!C67*0.01*44/28*298/1000+Emissionsfaktorer!D67*0.0025*44/28*298/1000+Emissionsfaktorer!E67*0.0025*44/28*298/1000+Emissionsfaktorer!F67*0.0025*44/28*298/1000)-(Emissionsfaktorer!G67*0.0025*44/28*298*1.8)</f>
        <v>0.60618649142857151</v>
      </c>
      <c r="E10" s="69">
        <f>((Emissionsfaktorer!H20-Emissionsfaktorer!H30)+Emissionsfaktorer!C67*0.01*44/28*298/1000+Emissionsfaktorer!D67*0.0025*44/28*298/1000+Emissionsfaktorer!E67*0.0025*44/28*298/1000+Emissionsfaktorer!F67*0.0025*44/28*298/1000)-(Emissionsfaktorer!G67*0.0025*44/28*298*1.8)</f>
        <v>7.2134055390476188</v>
      </c>
      <c r="F10" s="69">
        <f>((Emissionsfaktorer!H6-Emissionsfaktorer!H16)+Emissionsfaktorer!C67*0.01*44/28*298/1000+Emissionsfaktorer!D67*0.0025*44/28*298/1000+Emissionsfaktorer!E67*0.0025*44/28*298/1000+Emissionsfaktorer!F67*0.0025*44/28*298/1000)-(Emissionsfaktorer!G67*0.0025*44/28*298*1.8)</f>
        <v>13.820624586666666</v>
      </c>
      <c r="I10" s="70" t="s">
        <v>380</v>
      </c>
      <c r="J10" s="75">
        <f>D6</f>
        <v>0.60618649142857151</v>
      </c>
      <c r="K10" s="75">
        <f>D17</f>
        <v>0.38575504000000005</v>
      </c>
      <c r="L10" s="75">
        <f>D7</f>
        <v>0.60618649142857151</v>
      </c>
      <c r="M10" s="75">
        <f>D18</f>
        <v>0.38575504000000005</v>
      </c>
      <c r="N10" s="75">
        <f>D8</f>
        <v>0.60618649142857151</v>
      </c>
      <c r="O10" s="174">
        <f>D19</f>
        <v>0.38575504000000005</v>
      </c>
      <c r="P10" s="172"/>
      <c r="Q10" s="75">
        <f>D9</f>
        <v>0.60618649142857151</v>
      </c>
      <c r="R10" s="174">
        <f>D20</f>
        <v>0.38575504000000005</v>
      </c>
      <c r="S10" s="172"/>
      <c r="T10" s="75">
        <f>D10</f>
        <v>0.60618649142857151</v>
      </c>
      <c r="U10" s="76">
        <f>D21</f>
        <v>0.38575504000000005</v>
      </c>
    </row>
    <row r="11" spans="3:21" ht="15" customHeight="1" x14ac:dyDescent="0.35">
      <c r="C11" s="80"/>
      <c r="D11" s="80"/>
      <c r="E11" s="80"/>
      <c r="F11" s="80"/>
    </row>
    <row r="12" spans="3:21" ht="15" customHeight="1" x14ac:dyDescent="0.35">
      <c r="D12" s="80"/>
    </row>
    <row r="13" spans="3:21" ht="15" customHeight="1" x14ac:dyDescent="0.35">
      <c r="C13" s="81" t="s">
        <v>313</v>
      </c>
    </row>
    <row r="14" spans="3:21" ht="15" customHeight="1" thickBot="1" x14ac:dyDescent="0.4">
      <c r="C14" s="67" t="s">
        <v>297</v>
      </c>
    </row>
    <row r="15" spans="3:21" ht="15" customHeight="1" x14ac:dyDescent="0.35">
      <c r="C15" s="166" t="s">
        <v>338</v>
      </c>
      <c r="D15" s="164" t="s">
        <v>298</v>
      </c>
      <c r="E15" s="164" t="s">
        <v>299</v>
      </c>
      <c r="F15" s="164" t="s">
        <v>300</v>
      </c>
    </row>
    <row r="16" spans="3:21" ht="27" customHeight="1" thickBot="1" x14ac:dyDescent="0.4">
      <c r="C16" s="167"/>
      <c r="D16" s="165"/>
      <c r="E16" s="165"/>
      <c r="F16" s="165"/>
    </row>
    <row r="17" spans="3:6" ht="15" customHeight="1" thickBot="1" x14ac:dyDescent="0.4">
      <c r="C17" s="71" t="s">
        <v>250</v>
      </c>
      <c r="D17" s="69">
        <f>((Emissionsfaktorer!H36-Emissionsfaktorer!H41)+Emissionsfaktorer!C66*0.01*44/28*298/1000+Emissionsfaktorer!D66*0.0025*44/28*298/1000+Emissionsfaktorer!E66*0.0025*44/28*298/1000+Emissionsfaktorer!F66*0.0025*44/28*298/1000)-(Emissionsfaktorer!G66*0.0025*44/28*298*1.8)</f>
        <v>0.38575504000000005</v>
      </c>
      <c r="E17" s="69">
        <f>((Emissionsfaktorer!H21-Emissionsfaktorer!H26)+Emissionsfaktorer!C66*0.01*44/28*298/1000+Emissionsfaktorer!D66*0.0025*44/28*298/1000+Emissionsfaktorer!E66*0.0025*44/28*298/1000+Emissionsfaktorer!F66*0.0025*44/28*298/1000)-(Emissionsfaktorer!G66*0.0025*44/28*298*1.8)</f>
        <v>17.905726468571427</v>
      </c>
      <c r="F17" s="69">
        <f>((Emissionsfaktorer!H7-Emissionsfaktorer!H12)+Emissionsfaktorer!C66*0.01*44/28*298/1000+Emissionsfaktorer!D66*0.0025*44/28*298/1000+Emissionsfaktorer!E66*0.0025*44/28*298/1000+Emissionsfaktorer!F66*0.0025*44/28*298/1000)-(Emissionsfaktorer!G66*0.0025*44/28*298*1.8)</f>
        <v>35.425697897142861</v>
      </c>
    </row>
    <row r="18" spans="3:6" ht="15" customHeight="1" thickBot="1" x14ac:dyDescent="0.4">
      <c r="C18" s="71" t="s">
        <v>301</v>
      </c>
      <c r="D18" s="69">
        <f>((Emissionsfaktorer!H36-Emissionsfaktorer!H42)+Emissionsfaktorer!C66*0.01*44/28*298/1000+Emissionsfaktorer!D66*0.0025*44/28*298/1000+Emissionsfaktorer!E66*0.0025*44/28*298/1000+Emissionsfaktorer!F66*0.0025*44/28*298/1000)-(Emissionsfaktorer!G66*0.0025*44/28*298*1.8)</f>
        <v>0.38575504000000005</v>
      </c>
      <c r="E18" s="69">
        <f>((Emissionsfaktorer!H21-Emissionsfaktorer!H27)+Emissionsfaktorer!C66*0.01*44/28*298/1000+Emissionsfaktorer!D66*0.0025*44/28*298/1000+Emissionsfaktorer!E66*0.0025*44/28*298/1000+Emissionsfaktorer!F66*0.0025*44/28*298/1000)-(Emissionsfaktorer!G66*0.0025*44/28*298*1.8)</f>
        <v>14.305726468571427</v>
      </c>
      <c r="F18" s="69">
        <f>((Emissionsfaktorer!H7-Emissionsfaktorer!H13)+Emissionsfaktorer!C66*0.01*44/28*298/1000+Emissionsfaktorer!D66*0.0025*44/28*298/1000+Emissionsfaktorer!E66*0.0025*44/28*298/1000+Emissionsfaktorer!F66*0.0025*44/28*298/1000)-(Emissionsfaktorer!G66*0.0025*44/28*298*1.8)</f>
        <v>28.225697897142854</v>
      </c>
    </row>
    <row r="19" spans="3:6" ht="15" customHeight="1" thickBot="1" x14ac:dyDescent="0.4">
      <c r="C19" s="71" t="s">
        <v>302</v>
      </c>
      <c r="D19" s="69">
        <f>((Emissionsfaktorer!H36-Emissionsfaktorer!H43)+Emissionsfaktorer!C66*0.01*44/28*298/1000+Emissionsfaktorer!D66*0.0025*44/28*298/1000+Emissionsfaktorer!E66*0.0025*44/28*298/1000+Emissionsfaktorer!F66*0.0025*44/28*298/1000)-(Emissionsfaktorer!G66*0.0025*44/28*298*1.8)</f>
        <v>0.38575504000000005</v>
      </c>
      <c r="E19" s="69">
        <f>((Emissionsfaktorer!H21-Emissionsfaktorer!H28)+Emissionsfaktorer!C66*0.01*44/28*298/1000+Emissionsfaktorer!D66*0.0025*44/28*298/1000+Emissionsfaktorer!E66*0.0025*44/28*298/1000+Emissionsfaktorer!F66*0.0025*44/28*298/1000)-(Emissionsfaktorer!G66*0.0025*44/28*298*1.8)</f>
        <v>9.7990693257142834</v>
      </c>
      <c r="F19" s="69">
        <f>((Emissionsfaktorer!H7-Emissionsfaktorer!H14)+Emissionsfaktorer!C66*0.01*44/28*298/1000+Emissionsfaktorer!D66*0.0025*44/28*298/1000+Emissionsfaktorer!E66*0.0025*44/28*298/1000+Emissionsfaktorer!F66*0.0025*44/28*298/1000)-(Emissionsfaktorer!G66*0.0025*44/28*298*1.8)</f>
        <v>18.679050278095232</v>
      </c>
    </row>
    <row r="20" spans="3:6" ht="15" customHeight="1" thickBot="1" x14ac:dyDescent="0.4">
      <c r="C20" s="71" t="s">
        <v>303</v>
      </c>
      <c r="D20" s="69">
        <f>((Emissionsfaktorer!H36-Emissionsfaktorer!H44)+Emissionsfaktorer!C66*0.01*44/28*298/1000+Emissionsfaktorer!D66*0.0025*44/28*298/1000+Emissionsfaktorer!E66*0.0025*44/28*298/1000+Emissionsfaktorer!F66*0.0025*44/28*298/1000)-(Emissionsfaktorer!G66*0.0025*44/28*298*1.8)</f>
        <v>0.38575504000000005</v>
      </c>
      <c r="E20" s="69">
        <f>((Emissionsfaktorer!H21-Emissionsfaktorer!H29)+Emissionsfaktorer!C66*0.01*44/28*298/1000+Emissionsfaktorer!D66*0.0025*44/28*298/1000+Emissionsfaktorer!E66*0.0025*44/28*298/1000+Emissionsfaktorer!F66*0.0025*44/28*298/1000)-(Emissionsfaktorer!G66*0.0025*44/28*298*1.8)</f>
        <v>5.0924121828571396</v>
      </c>
      <c r="F20" s="69">
        <f>((Emissionsfaktorer!H7-Emissionsfaktorer!H15)+Emissionsfaktorer!C66*0.01*44/28*298/1000+Emissionsfaktorer!D66*0.0025*44/28*298/1000+Emissionsfaktorer!E66*0.0025*44/28*298/1000+Emissionsfaktorer!F66*0.0025*44/28*298/1000)-(Emissionsfaktorer!G66*0.0025*44/28*298*1.8)</f>
        <v>9.5324026590476123</v>
      </c>
    </row>
    <row r="21" spans="3:6" ht="15" customHeight="1" thickBot="1" x14ac:dyDescent="0.4">
      <c r="C21" s="71" t="s">
        <v>335</v>
      </c>
      <c r="D21" s="69">
        <f>((Emissionsfaktorer!H36-Emissionsfaktorer!H45)+Emissionsfaktorer!C66*0.01*44/28*298/1000+Emissionsfaktorer!D66*0.0025*44/28*298/1000+Emissionsfaktorer!E66*0.0025*44/28*298/1000+Emissionsfaktorer!F66*0.0025*44/28*298/1000)-(Emissionsfaktorer!G66*0.0025*44/28*298*1.8)</f>
        <v>0.38575504000000005</v>
      </c>
      <c r="E21" s="69">
        <f>((Emissionsfaktorer!H21-Emissionsfaktorer!H30)+Emissionsfaktorer!C66*0.01*44/28*298/1000+Emissionsfaktorer!D66*0.0025*44/28*298/1000+Emissionsfaktorer!E66*0.0025*44/28*298/1000+Emissionsfaktorer!F66*0.0025*44/28*298/1000)-(Emissionsfaktorer!G66*0.0025*44/28*298*1.8)</f>
        <v>0.38575504000000005</v>
      </c>
      <c r="F21" s="69">
        <f>((Emissionsfaktorer!H7-Emissionsfaktorer!H16)+Emissionsfaktorer!C66*0.01*44/28*298/1000+Emissionsfaktorer!D66*0.0025*44/28*298/1000+Emissionsfaktorer!E66*0.0025*44/28*298/1000+Emissionsfaktorer!F66*0.0025*44/28*298/1000)-(Emissionsfaktorer!G66*0.0025*44/28*298*1.8)</f>
        <v>0.38575504000000005</v>
      </c>
    </row>
    <row r="24" spans="3:6" ht="15" customHeight="1" x14ac:dyDescent="0.35">
      <c r="C24" s="81" t="s">
        <v>357</v>
      </c>
    </row>
    <row r="25" spans="3:6" ht="15" customHeight="1" thickBot="1" x14ac:dyDescent="0.4">
      <c r="C25" s="67" t="s">
        <v>297</v>
      </c>
    </row>
    <row r="26" spans="3:6" ht="15" customHeight="1" x14ac:dyDescent="0.35">
      <c r="C26" s="166" t="s">
        <v>338</v>
      </c>
      <c r="D26" s="164" t="s">
        <v>298</v>
      </c>
      <c r="E26" s="164" t="s">
        <v>299</v>
      </c>
      <c r="F26" s="164" t="s">
        <v>300</v>
      </c>
    </row>
    <row r="27" spans="3:6" ht="15" customHeight="1" thickBot="1" x14ac:dyDescent="0.4">
      <c r="C27" s="167"/>
      <c r="D27" s="165"/>
      <c r="E27" s="165"/>
      <c r="F27" s="165"/>
    </row>
    <row r="28" spans="3:6" ht="15" customHeight="1" thickBot="1" x14ac:dyDescent="0.4">
      <c r="C28" s="71" t="s">
        <v>250</v>
      </c>
      <c r="D28" s="69">
        <f>((Emissionsfaktorer!H38-Emissionsfaktorer!H41)+Emissionsfaktorer!C68*0.01*44/28*298/1000+Emissionsfaktorer!D66*0.0025*44/28*298/1000+Emissionsfaktorer!E68*0.0025*44/28*298/1000+Emissionsfaktorer!F68*0.0025*44/28*298/1000)-(Emissionsfaktorer!G68*0.0025*44/28*298*1.8)</f>
        <v>2.7863000000000002E-2</v>
      </c>
      <c r="E28" s="69">
        <f>((Emissionsfaktorer!H23-Emissionsfaktorer!H26)+Emissionsfaktorer!C68*0.01*44/28*298/1000+Emissionsfaktorer!D66*0.0025*44/28*298/1000+Emissionsfaktorer!E68*0.0025*44/28*298/1000+Emissionsfaktorer!F68*0.0025*44/28*298/1000)-(Emissionsfaktorer!G68*0.0025*44/28*298*1.8)</f>
        <v>5.4813796666666663</v>
      </c>
      <c r="F28" s="69">
        <f>((Emissionsfaktorer!H9-Emissionsfaktorer!H12)+Emissionsfaktorer!C68*0.01*44/28*298/1000+Emissionsfaktorer!D66*0.0025*44/28*298/1000+Emissionsfaktorer!E68*0.0025*44/28*298/1000+Emissionsfaktorer!F68*0.0025*44/28*298/1000)-(Emissionsfaktorer!G68*0.0025*44/28*298*1.8)</f>
        <v>10.934896333333333</v>
      </c>
    </row>
    <row r="29" spans="3:6" ht="15" customHeight="1" thickBot="1" x14ac:dyDescent="0.4">
      <c r="C29" s="71" t="s">
        <v>301</v>
      </c>
      <c r="D29" s="69">
        <f>((Emissionsfaktorer!H38-Emissionsfaktorer!H41)+Emissionsfaktorer!C68*0.01*44/28*298/1000+Emissionsfaktorer!D66*0.0025*44/28*298/1000+Emissionsfaktorer!E68*0.0025*44/28*298/1000+Emissionsfaktorer!F68*0.0025*44/28*298/1000)-(Emissionsfaktorer!G68*0.0025*44/28*298*1.8)</f>
        <v>2.7863000000000002E-2</v>
      </c>
      <c r="E29" s="69">
        <f>((Emissionsfaktorer!H23-Emissionsfaktorer!H27)+Emissionsfaktorer!C68*0.01*44/28*298/1000+Emissionsfaktorer!D66*0.0025*44/28*298/1000+Emissionsfaktorer!E68*0.0025*44/28*298/1000+Emissionsfaktorer!F68*0.0025*44/28*298/1000)-(Emissionsfaktorer!G68*0.0025*44/28*298*1.8)</f>
        <v>1.8813796666666662</v>
      </c>
      <c r="F29" s="69">
        <f>((Emissionsfaktorer!H9-Emissionsfaktorer!H13)+Emissionsfaktorer!C68*0.01*44/28*298/1000+Emissionsfaktorer!D66*0.0025*44/28*298/1000+Emissionsfaktorer!E68*0.0025*44/28*298/1000+Emissionsfaktorer!F68*0.0025*44/28*298/1000)-(Emissionsfaktorer!G68*0.0025*44/28*298*1.8)</f>
        <v>3.7348963333333325</v>
      </c>
    </row>
    <row r="30" spans="3:6" ht="15" customHeight="1" thickBot="1" x14ac:dyDescent="0.4">
      <c r="C30" s="71" t="s">
        <v>302</v>
      </c>
      <c r="D30" s="69">
        <f>((Emissionsfaktorer!H38-Emissionsfaktorer!H41)+Emissionsfaktorer!C68*0.01*44/28*298/1000+Emissionsfaktorer!D66*0.0025*44/28*298/1000+Emissionsfaktorer!E68*0.0025*44/28*298/1000+Emissionsfaktorer!F68*0.0025*44/28*298/1000)-(Emissionsfaktorer!G68*0.0025*44/28*298*1.8)</f>
        <v>2.7863000000000002E-2</v>
      </c>
      <c r="E30" s="69">
        <f>((Emissionsfaktorer!H23-Emissionsfaktorer!H28)+Emissionsfaktorer!C68*0.01*44/28*298/1000+Emissionsfaktorer!D66*0.0025*44/28*298/1000+Emissionsfaktorer!E68*0.0025*44/28*298/1000+Emissionsfaktorer!F68*0.0025*44/28*298/1000)-(Emissionsfaktorer!G68*0.0025*44/28*298*1.8)</f>
        <v>-2.6252774761904769</v>
      </c>
      <c r="F30" s="69">
        <f>((Emissionsfaktorer!H9-Emissionsfaktorer!H14)+Emissionsfaktorer!C68*0.01*44/28*298/1000+Emissionsfaktorer!D66*0.0025*44/28*298/1000+Emissionsfaktorer!E68*0.0025*44/28*298/1000+Emissionsfaktorer!F68*0.0025*44/28*298/1000)-(Emissionsfaktorer!G68*0.0025*44/28*298*1.8)</f>
        <v>-5.8117512857142888</v>
      </c>
    </row>
    <row r="31" spans="3:6" ht="15" customHeight="1" thickBot="1" x14ac:dyDescent="0.4">
      <c r="C31" s="71" t="s">
        <v>303</v>
      </c>
      <c r="D31" s="69">
        <f>((Emissionsfaktorer!H38-Emissionsfaktorer!H41)+Emissionsfaktorer!C68*0.01*44/28*298/1000+Emissionsfaktorer!D66*0.0025*44/28*298/1000+Emissionsfaktorer!E68*0.0025*44/28*298/1000+Emissionsfaktorer!F68*0.0025*44/28*298/1000)-(Emissionsfaktorer!G68*0.0025*44/28*298*1.8)</f>
        <v>2.7863000000000002E-2</v>
      </c>
      <c r="E31" s="69">
        <f>((Emissionsfaktorer!H23-Emissionsfaktorer!H29)+Emissionsfaktorer!C68*0.01*44/28*298/1000+Emissionsfaktorer!D66*0.0025*44/28*298/1000+Emissionsfaktorer!E68*0.0025*44/28*298/1000+Emissionsfaktorer!F68*0.0025*44/28*298/1000)-(Emissionsfaktorer!G68*0.0025*44/28*298*1.8)</f>
        <v>-7.3319346190476216</v>
      </c>
      <c r="F31" s="69">
        <f>((Emissionsfaktorer!H9-Emissionsfaktorer!H15)+Emissionsfaktorer!C68*0.01*44/28*298/1000+Emissionsfaktorer!D66*0.0025*44/28*298/1000+Emissionsfaktorer!E68*0.0025*44/28*298/1000+Emissionsfaktorer!F68*0.0025*44/28*298/1000)-(Emissionsfaktorer!G68*0.0025*44/28*298*1.8)</f>
        <v>-14.958398904761909</v>
      </c>
    </row>
    <row r="32" spans="3:6" ht="15" customHeight="1" thickBot="1" x14ac:dyDescent="0.4">
      <c r="C32" s="71" t="s">
        <v>335</v>
      </c>
      <c r="D32" s="69">
        <f>((Emissionsfaktorer!H38-Emissionsfaktorer!H41)+Emissionsfaktorer!C68*0.01*44/28*298/1000+Emissionsfaktorer!D66*0.0025*44/28*298/1000+Emissionsfaktorer!E68*0.0025*44/28*298/1000+Emissionsfaktorer!F68*0.0025*44/28*298/1000)-(Emissionsfaktorer!G68*0.0025*44/28*298*1.8)</f>
        <v>2.7863000000000002E-2</v>
      </c>
      <c r="E32" s="69">
        <f>((Emissionsfaktorer!H23-Emissionsfaktorer!H30)+Emissionsfaktorer!C68*0.01*44/28*298/1000+Emissionsfaktorer!D66*0.0025*44/28*298/1000+Emissionsfaktorer!E68*0.0025*44/28*298/1000+Emissionsfaktorer!F68*0.0025*44/28*298/1000)-(Emissionsfaktorer!G68*0.0025*44/28*298*1.8)</f>
        <v>-12.038591761904762</v>
      </c>
      <c r="F32" s="69">
        <f>((Emissionsfaktorer!H9-Emissionsfaktorer!H16)+Emissionsfaktorer!C68*0.01*44/28*298/1000+Emissionsfaktorer!D66*0.0025*44/28*298/1000+Emissionsfaktorer!E68*0.0025*44/28*298/1000+Emissionsfaktorer!F68*0.0025*44/28*298/1000)-(Emissionsfaktorer!G68*0.0025*44/28*298*1.8)</f>
        <v>-24.105046523809524</v>
      </c>
    </row>
    <row r="33" spans="3:7" ht="15" customHeight="1" x14ac:dyDescent="0.35">
      <c r="C33" s="82"/>
      <c r="D33" s="83"/>
      <c r="E33" s="83"/>
      <c r="F33" s="83"/>
    </row>
    <row r="34" spans="3:7" ht="15" customHeight="1" thickBot="1" x14ac:dyDescent="0.4">
      <c r="C34" s="43" t="s">
        <v>339</v>
      </c>
    </row>
    <row r="35" spans="3:7" ht="15" customHeight="1" x14ac:dyDescent="0.35">
      <c r="C35" s="166" t="s">
        <v>340</v>
      </c>
      <c r="D35" s="164" t="s">
        <v>298</v>
      </c>
      <c r="E35" s="164" t="s">
        <v>299</v>
      </c>
      <c r="F35" s="164" t="s">
        <v>300</v>
      </c>
    </row>
    <row r="36" spans="3:7" ht="15" customHeight="1" thickBot="1" x14ac:dyDescent="0.4">
      <c r="C36" s="167"/>
      <c r="D36" s="165"/>
      <c r="E36" s="165"/>
      <c r="F36" s="165"/>
    </row>
    <row r="37" spans="3:7" ht="15" customHeight="1" thickBot="1" x14ac:dyDescent="0.4">
      <c r="C37" s="68" t="s">
        <v>341</v>
      </c>
      <c r="D37" s="69">
        <f>((Emissionsfaktorer!H35-Emissionsfaktorer!H45)+Emissionsfaktorer!C67*0.01*44/28*298/1000+Emissionsfaktorer!D67*0.0025*44/28*298/1000+Emissionsfaktorer!E67*0.0025*44/28*298/1000+Emissionsfaktorer!F67*0.0025*44/28*298/1000)-(Emissionsfaktorer!G67*0.0025*44/28*298*1.8)</f>
        <v>0.60618649142857151</v>
      </c>
      <c r="E37" s="69">
        <f>((Emissionsfaktorer!H20-Emissionsfaktorer!H30)+Emissionsfaktorer!C67*0.01*44/28*298/1000+Emissionsfaktorer!D67*0.0025*44/28*298/1000+Emissionsfaktorer!E67*0.0025*44/28*298/1000+Emissionsfaktorer!F67*0.0025*44/28*298/1000)-(Emissionsfaktorer!G67*0.0025*44/28*298*1.8)</f>
        <v>7.2134055390476188</v>
      </c>
      <c r="F37" s="69">
        <f>((Emissionsfaktorer!H6-Emissionsfaktorer!H16)+Emissionsfaktorer!C67*0.01*44/28*298/1000+Emissionsfaktorer!D67*0.0025*44/28*298/1000+Emissionsfaktorer!E67*0.0025*44/28*298/1000+Emissionsfaktorer!F67*0.0025*44/28*298/1000)-(Emissionsfaktorer!G67*0.0025*44/28*298*1.8)</f>
        <v>13.820624586666666</v>
      </c>
    </row>
    <row r="38" spans="3:7" ht="15" customHeight="1" thickBot="1" x14ac:dyDescent="0.4">
      <c r="C38" s="71" t="s">
        <v>80</v>
      </c>
      <c r="D38" s="69">
        <f>((Emissionsfaktorer!H48-Emissionsfaktorer!H57)+Emissionsfaktorer!C66*0.01*44/28*298/1000+Emissionsfaktorer!D66*0.0025*44/28*298/1000+Emissionsfaktorer!E66*0.0025*44/28*298/1000+Emissionsfaktorer!F66*0.0025*44/28*298/1000)-(Emissionsfaktorer!G66*0.0025*44/28*298*1.8)</f>
        <v>0.38575504000000005</v>
      </c>
      <c r="E38" s="69">
        <f>((Emissionsfaktorer!H21-Emissionsfaktorer!H30)+Emissionsfaktorer!C66*0.01*44/28*298/1000+Emissionsfaktorer!D66*0.0025*44/28*298/1000+Emissionsfaktorer!E66*0.0025*44/28*298/1000+Emissionsfaktorer!F66*0.0025*44/28*298/1000)-(Emissionsfaktorer!G66*0.0025*44/28*298*1.8)</f>
        <v>0.38575504000000005</v>
      </c>
      <c r="F38" s="69">
        <f>((Emissionsfaktorer!H7-Emissionsfaktorer!H16)+Emissionsfaktorer!C66*0.01*44/28*298/1000+Emissionsfaktorer!D66*0.0025*44/28*298/1000+Emissionsfaktorer!E66*0.0025*44/28*298/1000+Emissionsfaktorer!F66*0.0025*44/28*298/1000)-(Emissionsfaktorer!G66*0.0025*44/28*298*1.8)</f>
        <v>0.38575504000000005</v>
      </c>
    </row>
    <row r="41" spans="3:7" ht="15" customHeight="1" thickBot="1" x14ac:dyDescent="0.4"/>
    <row r="42" spans="3:7" ht="15" customHeight="1" x14ac:dyDescent="0.35">
      <c r="C42" s="84" t="s">
        <v>381</v>
      </c>
      <c r="D42" s="175" t="s">
        <v>384</v>
      </c>
      <c r="E42" s="175" t="s">
        <v>299</v>
      </c>
      <c r="F42" s="175" t="s">
        <v>385</v>
      </c>
      <c r="G42" s="178"/>
    </row>
    <row r="43" spans="3:7" ht="15" customHeight="1" x14ac:dyDescent="0.35">
      <c r="C43" s="85" t="s">
        <v>382</v>
      </c>
      <c r="D43" s="176"/>
      <c r="E43" s="176"/>
      <c r="F43" s="176"/>
      <c r="G43" s="178"/>
    </row>
    <row r="44" spans="3:7" ht="15" customHeight="1" thickBot="1" x14ac:dyDescent="0.4">
      <c r="C44" s="86" t="s">
        <v>383</v>
      </c>
      <c r="D44" s="177"/>
      <c r="E44" s="177"/>
      <c r="F44" s="177"/>
      <c r="G44" s="87"/>
    </row>
    <row r="45" spans="3:7" ht="15" customHeight="1" thickBot="1" x14ac:dyDescent="0.4">
      <c r="C45" s="88" t="s">
        <v>250</v>
      </c>
      <c r="D45" s="89">
        <f t="shared" ref="D45" si="0">D21-D21</f>
        <v>0</v>
      </c>
      <c r="E45" s="89">
        <f>-Emissionsfaktorer!H26</f>
        <v>0</v>
      </c>
      <c r="F45" s="89">
        <f>-Emissionsfaktorer!H12</f>
        <v>0</v>
      </c>
      <c r="G45" s="87"/>
    </row>
    <row r="46" spans="3:7" ht="15" customHeight="1" thickBot="1" x14ac:dyDescent="0.4">
      <c r="C46" s="88" t="s">
        <v>301</v>
      </c>
      <c r="D46" s="89">
        <f t="shared" ref="D46" si="1">D21-D20</f>
        <v>0</v>
      </c>
      <c r="E46" s="89">
        <f>-Emissionsfaktorer!H27</f>
        <v>-3.6</v>
      </c>
      <c r="F46" s="89">
        <f>-Emissionsfaktorer!H13</f>
        <v>-7.2</v>
      </c>
      <c r="G46" s="87"/>
    </row>
    <row r="47" spans="3:7" ht="15" customHeight="1" thickBot="1" x14ac:dyDescent="0.4">
      <c r="C47" s="88" t="s">
        <v>302</v>
      </c>
      <c r="D47" s="89">
        <f t="shared" ref="D47" si="2">D21-D19</f>
        <v>0</v>
      </c>
      <c r="E47" s="89">
        <f>-Emissionsfaktorer!H28</f>
        <v>-8.1066571428571432</v>
      </c>
      <c r="F47" s="89">
        <f>-Emissionsfaktorer!H14</f>
        <v>-16.746647619047621</v>
      </c>
      <c r="G47" s="87"/>
    </row>
    <row r="48" spans="3:7" ht="15" customHeight="1" thickBot="1" x14ac:dyDescent="0.4">
      <c r="C48" s="88" t="s">
        <v>303</v>
      </c>
      <c r="D48" s="89">
        <f t="shared" ref="D48" si="3">D21-D18</f>
        <v>0</v>
      </c>
      <c r="E48" s="89">
        <f>-Emissionsfaktorer!H29</f>
        <v>-12.813314285714288</v>
      </c>
      <c r="F48" s="89">
        <f>-Emissionsfaktorer!H15</f>
        <v>-25.893295238095241</v>
      </c>
      <c r="G48" s="87"/>
    </row>
    <row r="49" spans="3:7" ht="15" customHeight="1" thickBot="1" x14ac:dyDescent="0.4">
      <c r="C49" s="88" t="s">
        <v>335</v>
      </c>
      <c r="D49" s="89">
        <f t="shared" ref="D49" si="4">D21-D17</f>
        <v>0</v>
      </c>
      <c r="E49" s="89">
        <f>-Emissionsfaktorer!H30</f>
        <v>-17.519971428571427</v>
      </c>
      <c r="F49" s="89">
        <f>-Emissionsfaktorer!H16</f>
        <v>-35.039942857142854</v>
      </c>
      <c r="G49" s="87"/>
    </row>
  </sheetData>
  <sheetProtection password="CCA4" sheet="1" objects="1" scenarios="1"/>
  <mergeCells count="34">
    <mergeCell ref="O10:P10"/>
    <mergeCell ref="R10:S10"/>
    <mergeCell ref="D42:D44"/>
    <mergeCell ref="E42:E44"/>
    <mergeCell ref="F42:F44"/>
    <mergeCell ref="G42:G43"/>
    <mergeCell ref="F35:F36"/>
    <mergeCell ref="O7:P7"/>
    <mergeCell ref="R7:S7"/>
    <mergeCell ref="O8:P8"/>
    <mergeCell ref="R8:S8"/>
    <mergeCell ref="O9:P9"/>
    <mergeCell ref="R9:S9"/>
    <mergeCell ref="I5:U5"/>
    <mergeCell ref="J6:K6"/>
    <mergeCell ref="L6:M6"/>
    <mergeCell ref="N6:O6"/>
    <mergeCell ref="P6:R6"/>
    <mergeCell ref="S6:U6"/>
    <mergeCell ref="C35:C36"/>
    <mergeCell ref="D35:D36"/>
    <mergeCell ref="E35:E36"/>
    <mergeCell ref="D4:D5"/>
    <mergeCell ref="E4:E5"/>
    <mergeCell ref="F4:F5"/>
    <mergeCell ref="D15:D16"/>
    <mergeCell ref="E15:E16"/>
    <mergeCell ref="F15:F16"/>
    <mergeCell ref="C26:C27"/>
    <mergeCell ref="D26:D27"/>
    <mergeCell ref="E26:E27"/>
    <mergeCell ref="F26:F27"/>
    <mergeCell ref="C4:C5"/>
    <mergeCell ref="C15:C16"/>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FH69"/>
  <sheetViews>
    <sheetView topLeftCell="A18" workbookViewId="0">
      <selection activeCell="D42" sqref="D42"/>
    </sheetView>
  </sheetViews>
  <sheetFormatPr defaultRowHeight="14.25" customHeight="1" x14ac:dyDescent="0.35"/>
  <cols>
    <col min="1" max="1" width="14.453125" customWidth="1"/>
    <col min="2" max="2" width="34.81640625" customWidth="1"/>
    <col min="3" max="3" width="24.1796875" customWidth="1"/>
    <col min="4" max="4" width="23.26953125" customWidth="1"/>
    <col min="5" max="5" width="15.1796875" customWidth="1"/>
    <col min="6" max="6" width="20.1796875" customWidth="1"/>
    <col min="7" max="7" width="17.7265625" customWidth="1"/>
    <col min="8" max="8" width="14.81640625" customWidth="1"/>
  </cols>
  <sheetData>
    <row r="1" spans="1:164" ht="20.25" customHeight="1" x14ac:dyDescent="0.5">
      <c r="A1" s="17" t="s">
        <v>320</v>
      </c>
    </row>
    <row r="5" spans="1:164" s="12" customFormat="1" ht="30.75" customHeight="1" x14ac:dyDescent="0.35">
      <c r="E5" s="12" t="s">
        <v>240</v>
      </c>
      <c r="F5" s="12" t="s">
        <v>241</v>
      </c>
      <c r="G5" s="12" t="s">
        <v>242</v>
      </c>
      <c r="H5" s="12" t="s">
        <v>251</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row>
    <row r="6" spans="1:164" ht="14.25" customHeight="1" x14ac:dyDescent="0.35">
      <c r="A6" t="s">
        <v>237</v>
      </c>
      <c r="B6" s="7" t="s">
        <v>248</v>
      </c>
      <c r="C6" t="s">
        <v>228</v>
      </c>
      <c r="E6">
        <v>11.5</v>
      </c>
      <c r="F6">
        <v>13</v>
      </c>
      <c r="G6">
        <v>0</v>
      </c>
      <c r="H6" s="8">
        <f>E6*44/12+F6*44/28/1000*298+G6*25/1000</f>
        <v>48.254380952380949</v>
      </c>
    </row>
    <row r="7" spans="1:164" ht="14.25" customHeight="1" x14ac:dyDescent="0.35">
      <c r="B7" s="7" t="s">
        <v>248</v>
      </c>
      <c r="C7" t="s">
        <v>236</v>
      </c>
      <c r="E7">
        <v>8.4</v>
      </c>
      <c r="F7">
        <v>8.1999999999999993</v>
      </c>
      <c r="G7">
        <v>16</v>
      </c>
      <c r="H7" s="8">
        <f>E7*44/12+F7*44/28/1000*298+G7*25/1000</f>
        <v>35.039942857142854</v>
      </c>
    </row>
    <row r="8" spans="1:164" ht="14.25" customHeight="1" x14ac:dyDescent="0.35">
      <c r="B8" s="7" t="s">
        <v>248</v>
      </c>
      <c r="C8" t="s">
        <v>295</v>
      </c>
      <c r="H8" s="8"/>
    </row>
    <row r="9" spans="1:164" ht="14.25" customHeight="1" x14ac:dyDescent="0.35">
      <c r="B9" s="6" t="s">
        <v>233</v>
      </c>
      <c r="C9" t="s">
        <v>231</v>
      </c>
      <c r="E9">
        <v>2.6</v>
      </c>
      <c r="F9">
        <v>2.8</v>
      </c>
      <c r="G9">
        <v>2.5</v>
      </c>
      <c r="H9" s="8">
        <f>E9*44/12+F9*44/28/1000*298+G9*25/1000</f>
        <v>10.907033333333333</v>
      </c>
    </row>
    <row r="10" spans="1:164" ht="14.25" customHeight="1" x14ac:dyDescent="0.35">
      <c r="B10" s="7" t="s">
        <v>248</v>
      </c>
      <c r="C10" t="s">
        <v>234</v>
      </c>
      <c r="D10" s="28" t="s">
        <v>332</v>
      </c>
      <c r="E10">
        <v>2.6</v>
      </c>
      <c r="F10">
        <v>2.8</v>
      </c>
      <c r="G10">
        <v>2.5</v>
      </c>
      <c r="H10" s="8">
        <f>E10*44/12+F10*44/28/1000*298+G10*25/1000</f>
        <v>10.907033333333333</v>
      </c>
    </row>
    <row r="11" spans="1:164" s="13" customFormat="1" ht="14.25" customHeight="1" x14ac:dyDescent="0.35">
      <c r="B11" s="24" t="s">
        <v>248</v>
      </c>
      <c r="C11" s="13" t="s">
        <v>331</v>
      </c>
      <c r="D11" s="13" t="s">
        <v>332</v>
      </c>
      <c r="E11" s="13">
        <v>2.6</v>
      </c>
      <c r="F11" s="13">
        <v>2.8</v>
      </c>
      <c r="G11" s="13">
        <v>2.5</v>
      </c>
      <c r="H11" s="25">
        <f>E11*44/12+F11*44/28/1000*298+G11*25/1000</f>
        <v>10.907033333333333</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row>
    <row r="12" spans="1:164" ht="14.25" customHeight="1" x14ac:dyDescent="0.35">
      <c r="B12" s="7"/>
      <c r="C12" s="7" t="s">
        <v>250</v>
      </c>
      <c r="E12">
        <v>0</v>
      </c>
      <c r="F12">
        <v>0</v>
      </c>
      <c r="G12">
        <v>0</v>
      </c>
      <c r="H12" s="8">
        <f>E12*44/12+F12*44/28/1000*298+G12*25/1000</f>
        <v>0</v>
      </c>
    </row>
    <row r="13" spans="1:164" ht="14.25" customHeight="1" x14ac:dyDescent="0.35">
      <c r="B13" s="6"/>
      <c r="C13" t="s">
        <v>243</v>
      </c>
      <c r="D13" t="s">
        <v>246</v>
      </c>
      <c r="E13">
        <v>0</v>
      </c>
      <c r="F13">
        <v>0</v>
      </c>
      <c r="G13">
        <v>288</v>
      </c>
      <c r="H13" s="8">
        <f t="shared" ref="H13:H24" si="0">E13*44/12+F13*44/28/1000*298+G13*25/1000</f>
        <v>7.2</v>
      </c>
    </row>
    <row r="14" spans="1:164" ht="14.25" customHeight="1" x14ac:dyDescent="0.35">
      <c r="B14" s="6"/>
      <c r="C14" t="s">
        <v>244</v>
      </c>
      <c r="D14" t="s">
        <v>246</v>
      </c>
      <c r="E14">
        <f>($E$7-$E$13)/3</f>
        <v>2.8000000000000003</v>
      </c>
      <c r="F14" s="8">
        <f>($F$7-$F$13)/3</f>
        <v>2.7333333333333329</v>
      </c>
      <c r="G14">
        <f>$G$13/3*2+$G$7</f>
        <v>208</v>
      </c>
      <c r="H14" s="8">
        <f t="shared" si="0"/>
        <v>16.746647619047621</v>
      </c>
    </row>
    <row r="15" spans="1:164" ht="14.25" customHeight="1" x14ac:dyDescent="0.35">
      <c r="B15" s="6"/>
      <c r="C15" t="s">
        <v>245</v>
      </c>
      <c r="D15" t="s">
        <v>246</v>
      </c>
      <c r="E15">
        <f>($E$7-$E$13)/3*2</f>
        <v>5.6000000000000005</v>
      </c>
      <c r="F15" s="8">
        <f>($F$7-$F$13)/3*2</f>
        <v>5.4666666666666659</v>
      </c>
      <c r="G15">
        <f>$G$13/3*1+$G$7</f>
        <v>112</v>
      </c>
      <c r="H15" s="8">
        <f t="shared" si="0"/>
        <v>25.893295238095241</v>
      </c>
    </row>
    <row r="16" spans="1:164" ht="14.25" customHeight="1" x14ac:dyDescent="0.35">
      <c r="B16" s="6"/>
      <c r="C16" t="s">
        <v>334</v>
      </c>
      <c r="D16" t="s">
        <v>246</v>
      </c>
      <c r="E16">
        <f>($E$7-$E$13)/3*3</f>
        <v>8.4</v>
      </c>
      <c r="F16">
        <f>($F$7-$F$13)/3*3</f>
        <v>8.1999999999999993</v>
      </c>
      <c r="G16">
        <f>$G$13/3*0+$G$7</f>
        <v>16</v>
      </c>
      <c r="H16" s="8">
        <f t="shared" si="0"/>
        <v>35.039942857142854</v>
      </c>
    </row>
    <row r="17" spans="1:164" ht="14.25" customHeight="1" x14ac:dyDescent="0.35">
      <c r="B17" s="15"/>
      <c r="E17" s="8"/>
      <c r="H17" s="8"/>
    </row>
    <row r="18" spans="1:164" ht="14.25" customHeight="1" x14ac:dyDescent="0.35">
      <c r="H18" s="8"/>
    </row>
    <row r="19" spans="1:164" s="12" customFormat="1" ht="30.75" customHeight="1" x14ac:dyDescent="0.35">
      <c r="E19" s="12" t="s">
        <v>240</v>
      </c>
      <c r="F19" s="12" t="s">
        <v>241</v>
      </c>
      <c r="G19" s="12" t="s">
        <v>242</v>
      </c>
      <c r="H19" s="12" t="s">
        <v>251</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row>
    <row r="20" spans="1:164" ht="14.25" customHeight="1" x14ac:dyDescent="0.35">
      <c r="A20" t="s">
        <v>238</v>
      </c>
      <c r="B20" s="7" t="s">
        <v>248</v>
      </c>
      <c r="C20" t="s">
        <v>228</v>
      </c>
      <c r="E20">
        <f t="shared" ref="E20:G21" si="1">E6/2</f>
        <v>5.75</v>
      </c>
      <c r="F20">
        <f t="shared" si="1"/>
        <v>6.5</v>
      </c>
      <c r="G20">
        <f t="shared" si="1"/>
        <v>0</v>
      </c>
      <c r="H20" s="8">
        <f t="shared" si="0"/>
        <v>24.127190476190474</v>
      </c>
    </row>
    <row r="21" spans="1:164" ht="14.25" customHeight="1" x14ac:dyDescent="0.35">
      <c r="B21" s="7" t="s">
        <v>248</v>
      </c>
      <c r="C21" t="s">
        <v>236</v>
      </c>
      <c r="E21">
        <f t="shared" si="1"/>
        <v>4.2</v>
      </c>
      <c r="F21">
        <f t="shared" si="1"/>
        <v>4.0999999999999996</v>
      </c>
      <c r="G21">
        <f t="shared" si="1"/>
        <v>8</v>
      </c>
      <c r="H21" s="8">
        <f t="shared" si="0"/>
        <v>17.519971428571427</v>
      </c>
    </row>
    <row r="22" spans="1:164" ht="14.25" customHeight="1" x14ac:dyDescent="0.35">
      <c r="B22" s="7" t="s">
        <v>248</v>
      </c>
      <c r="C22" t="s">
        <v>295</v>
      </c>
      <c r="H22" s="8"/>
    </row>
    <row r="23" spans="1:164" ht="14.25" customHeight="1" x14ac:dyDescent="0.35">
      <c r="B23" s="6" t="s">
        <v>249</v>
      </c>
      <c r="C23" t="s">
        <v>231</v>
      </c>
      <c r="E23">
        <f>E9/2</f>
        <v>1.3</v>
      </c>
      <c r="F23">
        <f>F9/2</f>
        <v>1.4</v>
      </c>
      <c r="G23">
        <f>G9/2</f>
        <v>1.25</v>
      </c>
      <c r="H23" s="8">
        <f t="shared" si="0"/>
        <v>5.4535166666666663</v>
      </c>
    </row>
    <row r="24" spans="1:164" ht="14.25" customHeight="1" x14ac:dyDescent="0.35">
      <c r="B24" s="7" t="s">
        <v>248</v>
      </c>
      <c r="C24" t="s">
        <v>234</v>
      </c>
      <c r="D24" s="28" t="s">
        <v>332</v>
      </c>
      <c r="E24" s="28">
        <f t="shared" ref="E24:G25" si="2">E10/2</f>
        <v>1.3</v>
      </c>
      <c r="F24" s="28">
        <f t="shared" si="2"/>
        <v>1.4</v>
      </c>
      <c r="G24" s="28">
        <f t="shared" si="2"/>
        <v>1.25</v>
      </c>
      <c r="H24" s="29">
        <f t="shared" si="0"/>
        <v>5.4535166666666663</v>
      </c>
    </row>
    <row r="25" spans="1:164" s="13" customFormat="1" ht="14.25" customHeight="1" x14ac:dyDescent="0.35">
      <c r="B25" s="24" t="s">
        <v>248</v>
      </c>
      <c r="C25" s="13" t="s">
        <v>331</v>
      </c>
      <c r="D25" s="13" t="s">
        <v>332</v>
      </c>
      <c r="E25" s="13">
        <f t="shared" si="2"/>
        <v>1.3</v>
      </c>
      <c r="F25" s="13">
        <f t="shared" si="2"/>
        <v>1.4</v>
      </c>
      <c r="G25" s="13">
        <f t="shared" si="2"/>
        <v>1.25</v>
      </c>
      <c r="H25" s="25">
        <f t="shared" ref="H25" si="3">E25*44/12+F25*44/28/1000*298+G25*25/1000</f>
        <v>5.4535166666666663</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row>
    <row r="26" spans="1:164" ht="14.25" customHeight="1" x14ac:dyDescent="0.35">
      <c r="B26" s="7" t="s">
        <v>249</v>
      </c>
      <c r="C26" s="7" t="s">
        <v>250</v>
      </c>
      <c r="E26">
        <v>0</v>
      </c>
      <c r="F26">
        <v>0</v>
      </c>
      <c r="G26">
        <v>0</v>
      </c>
      <c r="H26" s="8">
        <f>E26*44/12+F26*44/28/1000*298+G26*25/1000</f>
        <v>0</v>
      </c>
    </row>
    <row r="27" spans="1:164" ht="14.25" customHeight="1" x14ac:dyDescent="0.35">
      <c r="B27" s="6" t="s">
        <v>249</v>
      </c>
      <c r="C27" t="s">
        <v>243</v>
      </c>
      <c r="D27" t="s">
        <v>246</v>
      </c>
      <c r="E27">
        <v>0</v>
      </c>
      <c r="F27">
        <v>0</v>
      </c>
      <c r="G27">
        <f>288/2</f>
        <v>144</v>
      </c>
      <c r="H27" s="8">
        <f t="shared" ref="H27:H30" si="4">E27*44/12+F27*44/28/1000*298+G27*25/1000</f>
        <v>3.6</v>
      </c>
    </row>
    <row r="28" spans="1:164" ht="14.25" customHeight="1" x14ac:dyDescent="0.35">
      <c r="B28" s="6" t="s">
        <v>249</v>
      </c>
      <c r="C28" t="s">
        <v>244</v>
      </c>
      <c r="D28" t="s">
        <v>246</v>
      </c>
      <c r="E28" s="8">
        <f>($E$21-$E$26)/3</f>
        <v>1.4000000000000001</v>
      </c>
      <c r="F28" s="8">
        <f>($F$21-$F$26)/3</f>
        <v>1.3666666666666665</v>
      </c>
      <c r="G28" s="8">
        <f>($G$27-$G$7)/3*2+$G$21</f>
        <v>93.333333333333329</v>
      </c>
      <c r="H28" s="8">
        <f t="shared" si="4"/>
        <v>8.1066571428571432</v>
      </c>
    </row>
    <row r="29" spans="1:164" ht="14.25" customHeight="1" x14ac:dyDescent="0.35">
      <c r="B29" s="6" t="s">
        <v>249</v>
      </c>
      <c r="C29" t="s">
        <v>245</v>
      </c>
      <c r="D29" t="s">
        <v>246</v>
      </c>
      <c r="E29" s="8">
        <f>($E$21-$E$26)/3*2</f>
        <v>2.8000000000000003</v>
      </c>
      <c r="F29" s="8">
        <f>($F$21-$F$26)/3*2</f>
        <v>2.7333333333333329</v>
      </c>
      <c r="G29" s="8">
        <f>($G$27-$G$7)/3*1+$G$21</f>
        <v>50.666666666666664</v>
      </c>
      <c r="H29" s="8">
        <f t="shared" si="4"/>
        <v>12.813314285714288</v>
      </c>
    </row>
    <row r="30" spans="1:164" ht="14.25" customHeight="1" x14ac:dyDescent="0.35">
      <c r="B30" s="6" t="s">
        <v>249</v>
      </c>
      <c r="C30" t="s">
        <v>334</v>
      </c>
      <c r="D30" t="s">
        <v>246</v>
      </c>
      <c r="E30" s="8">
        <f>($E$21-$E$27)/3*3</f>
        <v>4.2</v>
      </c>
      <c r="F30">
        <f>($F$21-$F$27)/3*3</f>
        <v>4.0999999999999996</v>
      </c>
      <c r="G30">
        <f>($G$27-$G$7)/3*0+$G$21</f>
        <v>8</v>
      </c>
      <c r="H30" s="8">
        <f t="shared" si="4"/>
        <v>17.519971428571427</v>
      </c>
    </row>
    <row r="31" spans="1:164" ht="14.25" customHeight="1" x14ac:dyDescent="0.35">
      <c r="B31" s="15"/>
      <c r="E31" s="14"/>
      <c r="H31" s="8"/>
    </row>
    <row r="32" spans="1:164" ht="14.25" customHeight="1" x14ac:dyDescent="0.35">
      <c r="H32" s="8"/>
    </row>
    <row r="33" spans="1:164" ht="14.25" customHeight="1" x14ac:dyDescent="0.35">
      <c r="H33" s="8"/>
    </row>
    <row r="34" spans="1:164" s="12" customFormat="1" ht="30.75" customHeight="1" x14ac:dyDescent="0.35">
      <c r="E34" s="12" t="s">
        <v>240</v>
      </c>
      <c r="F34" s="12" t="s">
        <v>241</v>
      </c>
      <c r="G34" s="12" t="s">
        <v>242</v>
      </c>
      <c r="H34" s="12" t="s">
        <v>251</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row>
    <row r="35" spans="1:164" ht="14.25" customHeight="1" x14ac:dyDescent="0.35">
      <c r="A35" t="s">
        <v>239</v>
      </c>
      <c r="B35" s="7" t="s">
        <v>248</v>
      </c>
      <c r="C35" t="s">
        <v>228</v>
      </c>
      <c r="E35">
        <v>0</v>
      </c>
      <c r="F35">
        <v>0</v>
      </c>
      <c r="G35">
        <v>0</v>
      </c>
      <c r="H35" s="8">
        <f>E35*44/12+F35*44/28/1000*298+G35*25/1000</f>
        <v>0</v>
      </c>
    </row>
    <row r="36" spans="1:164" ht="14.25" customHeight="1" x14ac:dyDescent="0.35">
      <c r="B36" s="7" t="s">
        <v>248</v>
      </c>
      <c r="C36" t="s">
        <v>236</v>
      </c>
      <c r="E36">
        <v>0</v>
      </c>
      <c r="F36">
        <v>0</v>
      </c>
      <c r="G36">
        <v>0</v>
      </c>
      <c r="H36" s="8">
        <f>E36*44/12+F36*44/28/1000*298+G36*25/1000</f>
        <v>0</v>
      </c>
    </row>
    <row r="37" spans="1:164" ht="14.25" customHeight="1" x14ac:dyDescent="0.35">
      <c r="B37" s="7" t="s">
        <v>248</v>
      </c>
      <c r="C37" t="s">
        <v>295</v>
      </c>
      <c r="H37" s="8"/>
    </row>
    <row r="38" spans="1:164" ht="14.25" customHeight="1" x14ac:dyDescent="0.35">
      <c r="B38" s="7" t="s">
        <v>248</v>
      </c>
      <c r="C38" t="s">
        <v>231</v>
      </c>
      <c r="E38">
        <v>0</v>
      </c>
      <c r="F38">
        <v>0</v>
      </c>
      <c r="G38">
        <v>0</v>
      </c>
      <c r="H38" s="8">
        <f>E38*44/12+F38*44/28/1000*298+G38*25/1000</f>
        <v>0</v>
      </c>
    </row>
    <row r="39" spans="1:164" ht="14.25" customHeight="1" x14ac:dyDescent="0.35">
      <c r="B39" s="7" t="s">
        <v>248</v>
      </c>
      <c r="C39" t="s">
        <v>234</v>
      </c>
      <c r="D39" s="28" t="s">
        <v>332</v>
      </c>
      <c r="E39" s="28">
        <v>0</v>
      </c>
      <c r="F39" s="28">
        <v>0</v>
      </c>
      <c r="G39" s="28">
        <v>0</v>
      </c>
      <c r="H39" s="29">
        <f t="shared" ref="H39" si="5">E39*44/12+F39*44/28/1000*298+G39*25/1000</f>
        <v>0</v>
      </c>
    </row>
    <row r="40" spans="1:164" s="13" customFormat="1" ht="14.25" customHeight="1" x14ac:dyDescent="0.35">
      <c r="B40" s="24" t="s">
        <v>248</v>
      </c>
      <c r="C40" s="13" t="s">
        <v>331</v>
      </c>
      <c r="D40" s="13" t="s">
        <v>332</v>
      </c>
      <c r="E40" s="13">
        <f t="shared" ref="E40:G40" si="6">E26/2</f>
        <v>0</v>
      </c>
      <c r="F40" s="13">
        <f t="shared" si="6"/>
        <v>0</v>
      </c>
      <c r="G40" s="13">
        <f t="shared" si="6"/>
        <v>0</v>
      </c>
      <c r="H40" s="25">
        <f t="shared" ref="H40" si="7">E40*44/12+F40*44/28/1000*298+G40*25/1000</f>
        <v>0</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row>
    <row r="41" spans="1:164" ht="14.25" customHeight="1" x14ac:dyDescent="0.35">
      <c r="B41" s="7" t="s">
        <v>249</v>
      </c>
      <c r="C41" s="7" t="s">
        <v>250</v>
      </c>
      <c r="E41">
        <v>0</v>
      </c>
      <c r="F41">
        <v>0</v>
      </c>
      <c r="G41">
        <v>0</v>
      </c>
      <c r="H41" s="8">
        <f>E41*44/12+F41*44/28/1000*298+G41*25/1000</f>
        <v>0</v>
      </c>
    </row>
    <row r="42" spans="1:164" ht="14.25" customHeight="1" x14ac:dyDescent="0.35">
      <c r="B42" s="6" t="s">
        <v>249</v>
      </c>
      <c r="C42" t="s">
        <v>243</v>
      </c>
      <c r="D42" t="s">
        <v>246</v>
      </c>
      <c r="E42">
        <v>0</v>
      </c>
      <c r="F42">
        <v>0</v>
      </c>
      <c r="G42">
        <v>0</v>
      </c>
      <c r="H42" s="8">
        <f t="shared" ref="H42:H45" si="8">E42*44/12+F42*44/28/1000*298+G42*25/1000</f>
        <v>0</v>
      </c>
    </row>
    <row r="43" spans="1:164" ht="14.25" customHeight="1" x14ac:dyDescent="0.35">
      <c r="B43" s="6" t="s">
        <v>249</v>
      </c>
      <c r="C43" t="s">
        <v>244</v>
      </c>
      <c r="D43" t="s">
        <v>246</v>
      </c>
      <c r="E43">
        <v>0</v>
      </c>
      <c r="F43">
        <v>0</v>
      </c>
      <c r="G43">
        <v>0</v>
      </c>
      <c r="H43" s="8">
        <f t="shared" si="8"/>
        <v>0</v>
      </c>
    </row>
    <row r="44" spans="1:164" ht="14.25" customHeight="1" x14ac:dyDescent="0.35">
      <c r="B44" s="6" t="s">
        <v>249</v>
      </c>
      <c r="C44" t="s">
        <v>245</v>
      </c>
      <c r="D44" t="s">
        <v>246</v>
      </c>
      <c r="E44">
        <v>0</v>
      </c>
      <c r="F44">
        <v>0</v>
      </c>
      <c r="G44">
        <v>0</v>
      </c>
      <c r="H44" s="8">
        <f t="shared" si="8"/>
        <v>0</v>
      </c>
    </row>
    <row r="45" spans="1:164" ht="14.25" customHeight="1" x14ac:dyDescent="0.35">
      <c r="B45" s="6" t="s">
        <v>249</v>
      </c>
      <c r="C45" t="s">
        <v>334</v>
      </c>
      <c r="D45" t="s">
        <v>246</v>
      </c>
      <c r="E45">
        <v>0</v>
      </c>
      <c r="F45">
        <v>0</v>
      </c>
      <c r="G45">
        <v>0</v>
      </c>
      <c r="H45" s="8">
        <f t="shared" si="8"/>
        <v>0</v>
      </c>
    </row>
    <row r="46" spans="1:164" ht="14.25" customHeight="1" x14ac:dyDescent="0.35">
      <c r="H46" s="8"/>
    </row>
    <row r="49" spans="1:164" s="12" customFormat="1" ht="30.75" customHeight="1" x14ac:dyDescent="0.35">
      <c r="H49" s="12" t="s">
        <v>343</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row>
    <row r="50" spans="1:164" ht="14.25" customHeight="1" x14ac:dyDescent="0.35">
      <c r="A50" t="s">
        <v>342</v>
      </c>
      <c r="H50">
        <f>0.0025*44/28*1.8*298/1000</f>
        <v>2.1072857142857148E-3</v>
      </c>
    </row>
    <row r="64" spans="1:164" ht="14.25" customHeight="1" x14ac:dyDescent="0.35">
      <c r="B64" s="12"/>
      <c r="C64" s="12" t="s">
        <v>304</v>
      </c>
      <c r="D64" s="12" t="s">
        <v>308</v>
      </c>
      <c r="E64" s="12" t="s">
        <v>309</v>
      </c>
      <c r="F64" s="12" t="s">
        <v>310</v>
      </c>
      <c r="G64" s="12" t="s">
        <v>307</v>
      </c>
      <c r="H64" s="12" t="s">
        <v>311</v>
      </c>
    </row>
    <row r="65" spans="2:8" ht="14.25" customHeight="1" x14ac:dyDescent="0.35">
      <c r="C65" t="s">
        <v>306</v>
      </c>
    </row>
    <row r="66" spans="2:8" ht="14.25" customHeight="1" x14ac:dyDescent="0.35">
      <c r="B66" t="s">
        <v>80</v>
      </c>
      <c r="C66">
        <v>70</v>
      </c>
      <c r="D66">
        <f>C66*0.34</f>
        <v>23.8</v>
      </c>
      <c r="E66">
        <f>D66*0.6*1</f>
        <v>14.28</v>
      </c>
      <c r="F66">
        <f>E66*0.8</f>
        <v>11.423999999999999</v>
      </c>
      <c r="G66" s="2">
        <v>0</v>
      </c>
      <c r="H66">
        <v>16</v>
      </c>
    </row>
    <row r="67" spans="2:8" ht="14.25" customHeight="1" x14ac:dyDescent="0.35">
      <c r="B67" t="s">
        <v>228</v>
      </c>
      <c r="C67">
        <v>110</v>
      </c>
      <c r="D67">
        <f>C67*0.34</f>
        <v>37.400000000000006</v>
      </c>
      <c r="E67">
        <f>D67*0.6*1</f>
        <v>22.44</v>
      </c>
      <c r="F67">
        <f>E67*0.8</f>
        <v>17.952000000000002</v>
      </c>
      <c r="G67" s="2">
        <v>0</v>
      </c>
    </row>
    <row r="68" spans="2:8" ht="14.25" customHeight="1" x14ac:dyDescent="0.35">
      <c r="B68" t="s">
        <v>305</v>
      </c>
      <c r="C68">
        <v>0</v>
      </c>
      <c r="D68">
        <f>C68*0.34</f>
        <v>0</v>
      </c>
      <c r="E68">
        <f>D68*0.6*1</f>
        <v>0</v>
      </c>
      <c r="F68">
        <f>E68*0.8</f>
        <v>0</v>
      </c>
      <c r="G68" s="2">
        <v>0</v>
      </c>
    </row>
    <row r="69" spans="2:8" ht="14.25" customHeight="1" x14ac:dyDescent="0.35">
      <c r="B69" s="13" t="s">
        <v>232</v>
      </c>
      <c r="C69" s="13"/>
      <c r="D69" s="13"/>
      <c r="E69" s="13"/>
      <c r="F69" s="13"/>
      <c r="G69" s="37">
        <v>0</v>
      </c>
      <c r="H69" s="13">
        <v>288</v>
      </c>
    </row>
  </sheetData>
  <sheetProtection password="CCA4" sheet="1" objects="1" scenarios="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262"/>
  <sheetViews>
    <sheetView workbookViewId="0">
      <pane ySplit="1" topLeftCell="A241" activePane="bottomLeft" state="frozen"/>
      <selection activeCell="B1" sqref="B1"/>
      <selection pane="bottomLeft" activeCell="D27" sqref="D27"/>
    </sheetView>
  </sheetViews>
  <sheetFormatPr defaultRowHeight="14.5" x14ac:dyDescent="0.35"/>
  <cols>
    <col min="1" max="1" width="15.453125" customWidth="1"/>
    <col min="2" max="2" width="15.54296875" customWidth="1"/>
    <col min="3" max="3" width="40.453125" customWidth="1"/>
    <col min="4" max="5" width="25.26953125" customWidth="1"/>
    <col min="6" max="6" width="32.81640625" customWidth="1"/>
    <col min="7" max="7" width="25.26953125" customWidth="1"/>
    <col min="8" max="8" width="25.26953125" style="6" customWidth="1"/>
    <col min="9" max="9" width="25.26953125" customWidth="1"/>
  </cols>
  <sheetData>
    <row r="1" spans="1:9" s="2" customFormat="1" ht="48.75" customHeight="1" x14ac:dyDescent="0.35">
      <c r="A1" s="1" t="s">
        <v>0</v>
      </c>
      <c r="B1" s="1" t="s">
        <v>2</v>
      </c>
      <c r="C1" s="1" t="s">
        <v>1</v>
      </c>
      <c r="D1" s="1" t="s">
        <v>227</v>
      </c>
      <c r="E1" s="1" t="s">
        <v>418</v>
      </c>
      <c r="F1" s="5" t="s">
        <v>366</v>
      </c>
      <c r="G1" s="32" t="s">
        <v>365</v>
      </c>
      <c r="H1" s="5" t="s">
        <v>255</v>
      </c>
      <c r="I1" s="32" t="s">
        <v>358</v>
      </c>
    </row>
    <row r="2" spans="1:9" ht="14.25" customHeight="1" x14ac:dyDescent="0.35">
      <c r="A2" s="3">
        <v>2014</v>
      </c>
      <c r="B2" s="3">
        <v>1</v>
      </c>
      <c r="C2" s="4" t="s">
        <v>3</v>
      </c>
      <c r="D2" s="4" t="s">
        <v>228</v>
      </c>
      <c r="E2" s="6" t="s">
        <v>256</v>
      </c>
      <c r="F2" s="6" t="s">
        <v>256</v>
      </c>
      <c r="G2" s="4">
        <v>3500</v>
      </c>
      <c r="H2" s="6">
        <v>109</v>
      </c>
      <c r="I2" s="4"/>
    </row>
    <row r="3" spans="1:9" ht="14.25" customHeight="1" x14ac:dyDescent="0.35">
      <c r="A3" s="3">
        <v>2014</v>
      </c>
      <c r="B3" s="3">
        <v>2</v>
      </c>
      <c r="C3" s="4" t="s">
        <v>4</v>
      </c>
      <c r="D3" s="4" t="s">
        <v>228</v>
      </c>
      <c r="E3" s="6" t="s">
        <v>256</v>
      </c>
      <c r="F3" s="6" t="s">
        <v>256</v>
      </c>
      <c r="G3" s="4">
        <v>3500</v>
      </c>
      <c r="H3" s="6">
        <v>103</v>
      </c>
      <c r="I3" s="4"/>
    </row>
    <row r="4" spans="1:9" ht="14.25" customHeight="1" x14ac:dyDescent="0.35">
      <c r="A4" s="3">
        <v>2014</v>
      </c>
      <c r="B4" s="3">
        <v>3</v>
      </c>
      <c r="C4" s="4" t="s">
        <v>5</v>
      </c>
      <c r="D4" s="4" t="s">
        <v>228</v>
      </c>
      <c r="E4" s="6" t="s">
        <v>256</v>
      </c>
      <c r="F4" s="6" t="s">
        <v>256</v>
      </c>
      <c r="G4" s="4">
        <v>3500</v>
      </c>
      <c r="H4" s="6">
        <v>86</v>
      </c>
      <c r="I4" s="4"/>
    </row>
    <row r="5" spans="1:9" ht="14.25" customHeight="1" x14ac:dyDescent="0.35">
      <c r="A5" s="3">
        <v>2014</v>
      </c>
      <c r="B5" s="3">
        <v>4</v>
      </c>
      <c r="C5" s="4" t="s">
        <v>6</v>
      </c>
      <c r="D5" s="4" t="s">
        <v>228</v>
      </c>
      <c r="E5" s="6" t="s">
        <v>256</v>
      </c>
      <c r="F5" s="6" t="s">
        <v>256</v>
      </c>
      <c r="G5" s="4">
        <v>3500</v>
      </c>
      <c r="H5" s="6">
        <v>87</v>
      </c>
      <c r="I5" s="4"/>
    </row>
    <row r="6" spans="1:9" ht="14.25" customHeight="1" x14ac:dyDescent="0.35">
      <c r="A6" s="3">
        <v>2014</v>
      </c>
      <c r="B6" s="3">
        <v>5</v>
      </c>
      <c r="C6" s="4" t="s">
        <v>7</v>
      </c>
      <c r="D6" s="4" t="s">
        <v>228</v>
      </c>
      <c r="E6" s="6" t="s">
        <v>256</v>
      </c>
      <c r="F6" s="6" t="s">
        <v>256</v>
      </c>
      <c r="G6" s="4">
        <v>3500</v>
      </c>
      <c r="H6" s="6">
        <v>135</v>
      </c>
      <c r="I6" s="4"/>
    </row>
    <row r="7" spans="1:9" ht="14.25" customHeight="1" x14ac:dyDescent="0.35">
      <c r="A7" s="3">
        <v>2014</v>
      </c>
      <c r="B7" s="3">
        <v>6</v>
      </c>
      <c r="C7" s="4" t="s">
        <v>8</v>
      </c>
      <c r="D7" s="4" t="s">
        <v>228</v>
      </c>
      <c r="E7" s="6" t="s">
        <v>256</v>
      </c>
      <c r="F7" s="6" t="s">
        <v>256</v>
      </c>
      <c r="G7" s="4">
        <v>3500</v>
      </c>
      <c r="H7" s="6">
        <v>161</v>
      </c>
      <c r="I7" s="4"/>
    </row>
    <row r="8" spans="1:9" ht="14.25" customHeight="1" x14ac:dyDescent="0.35">
      <c r="A8" s="3">
        <v>2014</v>
      </c>
      <c r="B8" s="3">
        <v>7</v>
      </c>
      <c r="C8" s="4" t="s">
        <v>9</v>
      </c>
      <c r="D8" s="4" t="s">
        <v>228</v>
      </c>
      <c r="E8" s="6" t="s">
        <v>256</v>
      </c>
      <c r="F8" s="6" t="s">
        <v>256</v>
      </c>
      <c r="G8" s="4">
        <v>3500</v>
      </c>
      <c r="H8" s="6">
        <v>52</v>
      </c>
      <c r="I8" s="4"/>
    </row>
    <row r="9" spans="1:9" ht="14.25" customHeight="1" x14ac:dyDescent="0.35">
      <c r="A9" s="3">
        <v>2014</v>
      </c>
      <c r="B9" s="3">
        <v>10</v>
      </c>
      <c r="C9" s="4" t="s">
        <v>10</v>
      </c>
      <c r="D9" s="4" t="s">
        <v>228</v>
      </c>
      <c r="E9" s="6" t="s">
        <v>256</v>
      </c>
      <c r="F9" s="6" t="s">
        <v>256</v>
      </c>
      <c r="G9" s="4">
        <v>3500</v>
      </c>
      <c r="H9" s="6">
        <v>133</v>
      </c>
      <c r="I9" s="4"/>
    </row>
    <row r="10" spans="1:9" ht="14.25" customHeight="1" x14ac:dyDescent="0.35">
      <c r="A10" s="3">
        <v>2014</v>
      </c>
      <c r="B10" s="3">
        <v>11</v>
      </c>
      <c r="C10" s="4" t="s">
        <v>11</v>
      </c>
      <c r="D10" s="4" t="s">
        <v>228</v>
      </c>
      <c r="E10" s="6" t="s">
        <v>256</v>
      </c>
      <c r="F10" s="6" t="s">
        <v>256</v>
      </c>
      <c r="G10" s="4">
        <v>3500</v>
      </c>
      <c r="H10" s="6">
        <v>142</v>
      </c>
      <c r="I10" s="4"/>
    </row>
    <row r="11" spans="1:9" ht="14.25" customHeight="1" x14ac:dyDescent="0.35">
      <c r="A11" s="3">
        <v>2014</v>
      </c>
      <c r="B11" s="3">
        <v>13</v>
      </c>
      <c r="C11" s="4" t="s">
        <v>12</v>
      </c>
      <c r="D11" s="4" t="s">
        <v>228</v>
      </c>
      <c r="E11" s="6" t="s">
        <v>256</v>
      </c>
      <c r="F11" s="6" t="s">
        <v>256</v>
      </c>
      <c r="G11" s="4">
        <v>3500</v>
      </c>
      <c r="H11" s="6">
        <v>215</v>
      </c>
      <c r="I11" s="4"/>
    </row>
    <row r="12" spans="1:9" ht="14.25" customHeight="1" x14ac:dyDescent="0.35">
      <c r="A12" s="3">
        <v>2014</v>
      </c>
      <c r="B12" s="3">
        <v>14</v>
      </c>
      <c r="C12" s="4" t="s">
        <v>13</v>
      </c>
      <c r="D12" s="4" t="s">
        <v>228</v>
      </c>
      <c r="E12" s="6" t="s">
        <v>256</v>
      </c>
      <c r="F12" s="6" t="s">
        <v>256</v>
      </c>
      <c r="G12" s="4">
        <v>3500</v>
      </c>
      <c r="H12" s="6">
        <v>121</v>
      </c>
      <c r="I12" s="4"/>
    </row>
    <row r="13" spans="1:9" ht="14.25" customHeight="1" x14ac:dyDescent="0.35">
      <c r="A13" s="3">
        <v>2014</v>
      </c>
      <c r="B13" s="3">
        <v>15</v>
      </c>
      <c r="C13" s="4" t="s">
        <v>14</v>
      </c>
      <c r="D13" s="4" t="s">
        <v>228</v>
      </c>
      <c r="E13" s="6" t="s">
        <v>256</v>
      </c>
      <c r="F13" s="6" t="s">
        <v>256</v>
      </c>
      <c r="G13" s="4">
        <v>3500</v>
      </c>
      <c r="H13" s="6">
        <v>134</v>
      </c>
      <c r="I13" s="4"/>
    </row>
    <row r="14" spans="1:9" ht="14.25" customHeight="1" x14ac:dyDescent="0.35">
      <c r="A14" s="3">
        <v>2014</v>
      </c>
      <c r="B14" s="3">
        <v>16</v>
      </c>
      <c r="C14" s="4" t="s">
        <v>15</v>
      </c>
      <c r="D14" s="4" t="s">
        <v>228</v>
      </c>
      <c r="E14" s="6" t="s">
        <v>256</v>
      </c>
      <c r="F14" s="6" t="s">
        <v>256</v>
      </c>
      <c r="G14" s="4">
        <v>3500</v>
      </c>
      <c r="H14" s="6">
        <v>137</v>
      </c>
      <c r="I14" s="4"/>
    </row>
    <row r="15" spans="1:9" ht="14.25" customHeight="1" x14ac:dyDescent="0.35">
      <c r="A15" s="3">
        <v>2014</v>
      </c>
      <c r="B15" s="3">
        <v>17</v>
      </c>
      <c r="C15" s="4" t="s">
        <v>6</v>
      </c>
      <c r="D15" s="4" t="s">
        <v>228</v>
      </c>
      <c r="E15" s="6" t="s">
        <v>256</v>
      </c>
      <c r="F15" s="6" t="s">
        <v>256</v>
      </c>
      <c r="G15" s="4">
        <v>3500</v>
      </c>
      <c r="H15" s="6">
        <v>119</v>
      </c>
      <c r="I15" s="4"/>
    </row>
    <row r="16" spans="1:9" ht="14.25" customHeight="1" x14ac:dyDescent="0.35">
      <c r="A16" s="3">
        <v>2014</v>
      </c>
      <c r="B16" s="3">
        <v>21</v>
      </c>
      <c r="C16" s="4" t="s">
        <v>16</v>
      </c>
      <c r="D16" s="4" t="s">
        <v>228</v>
      </c>
      <c r="E16" s="6" t="s">
        <v>256</v>
      </c>
      <c r="F16" s="6" t="s">
        <v>256</v>
      </c>
      <c r="G16" s="4">
        <v>3500</v>
      </c>
      <c r="H16" s="6">
        <v>109</v>
      </c>
      <c r="I16" s="4"/>
    </row>
    <row r="17" spans="1:9" ht="14.25" customHeight="1" x14ac:dyDescent="0.35">
      <c r="A17" s="3">
        <v>2014</v>
      </c>
      <c r="B17" s="3">
        <v>22</v>
      </c>
      <c r="C17" s="4" t="s">
        <v>17</v>
      </c>
      <c r="D17" s="4" t="s">
        <v>228</v>
      </c>
      <c r="E17" s="6" t="s">
        <v>256</v>
      </c>
      <c r="F17" s="6" t="s">
        <v>256</v>
      </c>
      <c r="G17" s="4">
        <v>3500</v>
      </c>
      <c r="H17" s="6">
        <v>184</v>
      </c>
      <c r="I17" s="4"/>
    </row>
    <row r="18" spans="1:9" ht="14.25" customHeight="1" x14ac:dyDescent="0.35">
      <c r="A18" s="3">
        <v>2014</v>
      </c>
      <c r="B18" s="3">
        <v>23</v>
      </c>
      <c r="C18" s="4" t="s">
        <v>18</v>
      </c>
      <c r="D18" s="4" t="s">
        <v>228</v>
      </c>
      <c r="E18" s="6" t="s">
        <v>256</v>
      </c>
      <c r="F18" s="6" t="s">
        <v>256</v>
      </c>
      <c r="G18" s="4">
        <v>3500</v>
      </c>
      <c r="H18" s="6">
        <v>104</v>
      </c>
      <c r="I18" s="4"/>
    </row>
    <row r="19" spans="1:9" ht="14.25" customHeight="1" x14ac:dyDescent="0.35">
      <c r="A19" s="3">
        <v>2014</v>
      </c>
      <c r="B19" s="3">
        <v>24</v>
      </c>
      <c r="C19" s="4" t="s">
        <v>19</v>
      </c>
      <c r="D19" s="4" t="s">
        <v>228</v>
      </c>
      <c r="E19" s="6" t="s">
        <v>256</v>
      </c>
      <c r="F19" s="6" t="s">
        <v>256</v>
      </c>
      <c r="G19" s="4">
        <v>3500</v>
      </c>
      <c r="H19" s="6">
        <v>143</v>
      </c>
      <c r="I19" s="4"/>
    </row>
    <row r="20" spans="1:9" ht="14.25" customHeight="1" x14ac:dyDescent="0.35">
      <c r="A20" s="3">
        <v>2014</v>
      </c>
      <c r="B20" s="3">
        <v>25</v>
      </c>
      <c r="C20" s="4" t="s">
        <v>20</v>
      </c>
      <c r="D20" s="4" t="s">
        <v>228</v>
      </c>
      <c r="E20" s="6" t="s">
        <v>256</v>
      </c>
      <c r="F20" s="6" t="s">
        <v>256</v>
      </c>
      <c r="G20" s="4">
        <v>3500</v>
      </c>
      <c r="H20" s="6">
        <v>0</v>
      </c>
      <c r="I20" s="4"/>
    </row>
    <row r="21" spans="1:9" ht="14.25" customHeight="1" x14ac:dyDescent="0.35">
      <c r="A21" s="3">
        <v>2014</v>
      </c>
      <c r="B21" s="3">
        <v>30</v>
      </c>
      <c r="C21" s="4" t="s">
        <v>21</v>
      </c>
      <c r="D21" s="4" t="s">
        <v>228</v>
      </c>
      <c r="E21" s="6" t="s">
        <v>256</v>
      </c>
      <c r="F21" s="6" t="s">
        <v>256</v>
      </c>
      <c r="G21" s="4">
        <v>3500</v>
      </c>
      <c r="H21" s="6">
        <v>0</v>
      </c>
      <c r="I21" s="4"/>
    </row>
    <row r="22" spans="1:9" ht="14.25" customHeight="1" x14ac:dyDescent="0.35">
      <c r="A22" s="3">
        <v>2014</v>
      </c>
      <c r="B22" s="3">
        <v>31</v>
      </c>
      <c r="C22" s="4" t="s">
        <v>22</v>
      </c>
      <c r="D22" s="4" t="s">
        <v>228</v>
      </c>
      <c r="E22" s="6" t="s">
        <v>256</v>
      </c>
      <c r="F22" s="6" t="s">
        <v>256</v>
      </c>
      <c r="G22" s="4">
        <v>3500</v>
      </c>
      <c r="H22" s="6">
        <v>0</v>
      </c>
      <c r="I22" s="4"/>
    </row>
    <row r="23" spans="1:9" ht="14.25" customHeight="1" x14ac:dyDescent="0.35">
      <c r="A23" s="3">
        <v>2014</v>
      </c>
      <c r="B23" s="3">
        <v>32</v>
      </c>
      <c r="C23" s="4" t="s">
        <v>23</v>
      </c>
      <c r="D23" s="4" t="s">
        <v>228</v>
      </c>
      <c r="E23" s="6" t="s">
        <v>256</v>
      </c>
      <c r="F23" s="6" t="s">
        <v>256</v>
      </c>
      <c r="G23" s="4">
        <v>3500</v>
      </c>
      <c r="H23" s="6">
        <v>0</v>
      </c>
      <c r="I23" s="4"/>
    </row>
    <row r="24" spans="1:9" ht="14.25" customHeight="1" x14ac:dyDescent="0.35">
      <c r="A24" s="3">
        <v>2014</v>
      </c>
      <c r="B24" s="3">
        <v>35</v>
      </c>
      <c r="C24" s="4" t="s">
        <v>24</v>
      </c>
      <c r="D24" s="4" t="s">
        <v>228</v>
      </c>
      <c r="E24" s="6" t="s">
        <v>256</v>
      </c>
      <c r="F24" s="6" t="s">
        <v>256</v>
      </c>
      <c r="G24" s="4">
        <v>3500</v>
      </c>
      <c r="H24" s="6">
        <v>0</v>
      </c>
      <c r="I24" s="4"/>
    </row>
    <row r="25" spans="1:9" ht="14.25" customHeight="1" x14ac:dyDescent="0.35">
      <c r="A25" s="3">
        <v>2014</v>
      </c>
      <c r="B25" s="3">
        <v>36</v>
      </c>
      <c r="C25" s="4" t="s">
        <v>25</v>
      </c>
      <c r="D25" s="4" t="s">
        <v>228</v>
      </c>
      <c r="E25" s="6" t="s">
        <v>256</v>
      </c>
      <c r="F25" s="6" t="s">
        <v>256</v>
      </c>
      <c r="G25" s="4">
        <v>3500</v>
      </c>
      <c r="H25" s="6">
        <v>0</v>
      </c>
      <c r="I25" s="4"/>
    </row>
    <row r="26" spans="1:9" ht="14.25" customHeight="1" x14ac:dyDescent="0.35">
      <c r="A26" s="3">
        <v>2014</v>
      </c>
      <c r="B26" s="3">
        <v>40</v>
      </c>
      <c r="C26" s="4" t="s">
        <v>26</v>
      </c>
      <c r="D26" s="4" t="s">
        <v>228</v>
      </c>
      <c r="E26" s="6" t="s">
        <v>256</v>
      </c>
      <c r="F26" s="6" t="s">
        <v>256</v>
      </c>
      <c r="G26" s="4">
        <v>3500</v>
      </c>
      <c r="H26" s="6">
        <v>72</v>
      </c>
      <c r="I26" s="4"/>
    </row>
    <row r="27" spans="1:9" ht="14.25" customHeight="1" x14ac:dyDescent="0.35">
      <c r="A27" s="3">
        <v>2014</v>
      </c>
      <c r="B27" s="3">
        <v>41</v>
      </c>
      <c r="C27" s="4" t="s">
        <v>27</v>
      </c>
      <c r="D27" s="4" t="s">
        <v>228</v>
      </c>
      <c r="E27" s="6" t="s">
        <v>256</v>
      </c>
      <c r="F27" s="6" t="s">
        <v>256</v>
      </c>
      <c r="G27" s="4">
        <v>3500</v>
      </c>
      <c r="H27" s="6">
        <v>40</v>
      </c>
      <c r="I27" s="4"/>
    </row>
    <row r="28" spans="1:9" ht="14.25" customHeight="1" x14ac:dyDescent="0.35">
      <c r="A28" s="3">
        <v>2014</v>
      </c>
      <c r="B28" s="3">
        <v>42</v>
      </c>
      <c r="C28" s="4" t="s">
        <v>28</v>
      </c>
      <c r="D28" s="4" t="s">
        <v>228</v>
      </c>
      <c r="E28" s="6" t="s">
        <v>256</v>
      </c>
      <c r="F28" s="6" t="s">
        <v>256</v>
      </c>
      <c r="G28" s="4">
        <v>3500</v>
      </c>
      <c r="H28" s="6">
        <v>118</v>
      </c>
      <c r="I28" s="4"/>
    </row>
    <row r="29" spans="1:9" ht="14.25" customHeight="1" x14ac:dyDescent="0.35">
      <c r="A29" s="3">
        <v>2014</v>
      </c>
      <c r="B29" s="3">
        <v>101</v>
      </c>
      <c r="C29" s="4" t="s">
        <v>29</v>
      </c>
      <c r="D29" s="4" t="s">
        <v>228</v>
      </c>
      <c r="E29" s="6" t="s">
        <v>256</v>
      </c>
      <c r="F29" s="6" t="s">
        <v>256</v>
      </c>
      <c r="G29" s="4">
        <v>3500</v>
      </c>
      <c r="H29" s="6">
        <v>143</v>
      </c>
      <c r="I29" s="4"/>
    </row>
    <row r="30" spans="1:9" ht="14.25" customHeight="1" x14ac:dyDescent="0.35">
      <c r="A30" s="3">
        <v>2014</v>
      </c>
      <c r="B30" s="3">
        <v>102</v>
      </c>
      <c r="C30" s="4" t="s">
        <v>29</v>
      </c>
      <c r="D30" s="4" t="s">
        <v>228</v>
      </c>
      <c r="E30" s="6" t="s">
        <v>256</v>
      </c>
      <c r="F30" s="6" t="s">
        <v>256</v>
      </c>
      <c r="G30" s="4">
        <v>3500</v>
      </c>
      <c r="H30" s="6">
        <v>177</v>
      </c>
      <c r="I30" s="4"/>
    </row>
    <row r="31" spans="1:9" ht="14.25" customHeight="1" x14ac:dyDescent="0.35">
      <c r="A31" s="3">
        <v>2014</v>
      </c>
      <c r="B31" s="3">
        <v>103</v>
      </c>
      <c r="C31" s="4" t="s">
        <v>30</v>
      </c>
      <c r="D31" s="4" t="s">
        <v>228</v>
      </c>
      <c r="E31" s="6" t="s">
        <v>256</v>
      </c>
      <c r="F31" s="6" t="s">
        <v>256</v>
      </c>
      <c r="G31" s="4">
        <v>3500</v>
      </c>
      <c r="H31" s="6">
        <v>105</v>
      </c>
      <c r="I31" s="4"/>
    </row>
    <row r="32" spans="1:9" ht="14.25" customHeight="1" x14ac:dyDescent="0.35">
      <c r="A32" s="3">
        <v>2014</v>
      </c>
      <c r="B32" s="3">
        <v>104</v>
      </c>
      <c r="C32" s="4" t="s">
        <v>30</v>
      </c>
      <c r="D32" s="4" t="s">
        <v>228</v>
      </c>
      <c r="E32" s="6" t="s">
        <v>256</v>
      </c>
      <c r="F32" s="6" t="s">
        <v>256</v>
      </c>
      <c r="G32" s="4">
        <v>3500</v>
      </c>
      <c r="H32" s="6">
        <v>139</v>
      </c>
      <c r="I32" s="4"/>
    </row>
    <row r="33" spans="1:9" ht="14.25" customHeight="1" x14ac:dyDescent="0.35">
      <c r="A33" s="3">
        <v>2014</v>
      </c>
      <c r="B33" s="3">
        <v>105</v>
      </c>
      <c r="C33" s="4" t="s">
        <v>31</v>
      </c>
      <c r="D33" s="4" t="s">
        <v>228</v>
      </c>
      <c r="E33" s="6" t="s">
        <v>256</v>
      </c>
      <c r="F33" s="6" t="s">
        <v>256</v>
      </c>
      <c r="G33" s="4">
        <v>3500</v>
      </c>
      <c r="H33" s="6">
        <v>93</v>
      </c>
      <c r="I33" s="4"/>
    </row>
    <row r="34" spans="1:9" ht="14.25" customHeight="1" x14ac:dyDescent="0.35">
      <c r="A34" s="3">
        <v>2014</v>
      </c>
      <c r="B34" s="3">
        <v>106</v>
      </c>
      <c r="C34" s="4" t="s">
        <v>32</v>
      </c>
      <c r="D34" s="4" t="s">
        <v>228</v>
      </c>
      <c r="E34" s="6" t="s">
        <v>256</v>
      </c>
      <c r="F34" s="6" t="s">
        <v>256</v>
      </c>
      <c r="G34" s="4">
        <v>3500</v>
      </c>
      <c r="H34" s="6">
        <v>168</v>
      </c>
      <c r="I34" s="4"/>
    </row>
    <row r="35" spans="1:9" ht="14.25" customHeight="1" x14ac:dyDescent="0.35">
      <c r="A35" s="3">
        <v>2014</v>
      </c>
      <c r="B35" s="3">
        <v>107</v>
      </c>
      <c r="C35" s="4" t="s">
        <v>33</v>
      </c>
      <c r="D35" s="4" t="s">
        <v>228</v>
      </c>
      <c r="E35" s="6" t="s">
        <v>256</v>
      </c>
      <c r="F35" s="6" t="s">
        <v>256</v>
      </c>
      <c r="G35" s="4">
        <v>3500</v>
      </c>
      <c r="H35" s="6">
        <v>101</v>
      </c>
      <c r="I35" s="4"/>
    </row>
    <row r="36" spans="1:9" ht="14.25" customHeight="1" x14ac:dyDescent="0.35">
      <c r="A36" s="3">
        <v>2014</v>
      </c>
      <c r="B36" s="3">
        <v>108</v>
      </c>
      <c r="C36" s="4" t="s">
        <v>34</v>
      </c>
      <c r="D36" s="4" t="s">
        <v>228</v>
      </c>
      <c r="E36" s="6" t="s">
        <v>256</v>
      </c>
      <c r="F36" s="6" t="s">
        <v>256</v>
      </c>
      <c r="G36" s="4">
        <v>3500</v>
      </c>
      <c r="H36" s="6">
        <v>115</v>
      </c>
      <c r="I36" s="4"/>
    </row>
    <row r="37" spans="1:9" ht="14.25" customHeight="1" x14ac:dyDescent="0.35">
      <c r="A37" s="3">
        <v>2014</v>
      </c>
      <c r="B37" s="3">
        <v>109</v>
      </c>
      <c r="C37" s="4" t="s">
        <v>35</v>
      </c>
      <c r="D37" s="4" t="s">
        <v>228</v>
      </c>
      <c r="E37" s="6" t="s">
        <v>256</v>
      </c>
      <c r="F37" s="6" t="s">
        <v>256</v>
      </c>
      <c r="G37" s="4">
        <v>3500</v>
      </c>
      <c r="H37" s="6">
        <v>135</v>
      </c>
      <c r="I37" s="4"/>
    </row>
    <row r="38" spans="1:9" ht="14.25" customHeight="1" x14ac:dyDescent="0.35">
      <c r="A38" s="3">
        <v>2014</v>
      </c>
      <c r="B38" s="3">
        <v>110</v>
      </c>
      <c r="C38" s="4" t="s">
        <v>36</v>
      </c>
      <c r="D38" s="4" t="s">
        <v>228</v>
      </c>
      <c r="E38" s="6" t="s">
        <v>256</v>
      </c>
      <c r="F38" s="6" t="s">
        <v>256</v>
      </c>
      <c r="G38" s="4">
        <v>3500</v>
      </c>
      <c r="H38" s="6">
        <v>118</v>
      </c>
      <c r="I38" s="4"/>
    </row>
    <row r="39" spans="1:9" ht="14.25" customHeight="1" x14ac:dyDescent="0.35">
      <c r="A39" s="3">
        <v>2014</v>
      </c>
      <c r="B39" s="3">
        <v>111</v>
      </c>
      <c r="C39" s="4" t="s">
        <v>37</v>
      </c>
      <c r="D39" s="4" t="s">
        <v>228</v>
      </c>
      <c r="E39" s="6" t="s">
        <v>256</v>
      </c>
      <c r="F39" s="6" t="s">
        <v>256</v>
      </c>
      <c r="G39" s="4">
        <v>3500</v>
      </c>
      <c r="H39" s="6">
        <v>160</v>
      </c>
      <c r="I39" s="4"/>
    </row>
    <row r="40" spans="1:9" ht="14.25" customHeight="1" x14ac:dyDescent="0.35">
      <c r="A40" s="3">
        <v>2014</v>
      </c>
      <c r="B40" s="3">
        <v>112</v>
      </c>
      <c r="C40" s="4" t="s">
        <v>38</v>
      </c>
      <c r="D40" s="4" t="s">
        <v>228</v>
      </c>
      <c r="E40" s="6" t="s">
        <v>256</v>
      </c>
      <c r="F40" s="6" t="s">
        <v>256</v>
      </c>
      <c r="G40" s="4">
        <v>3500</v>
      </c>
      <c r="H40" s="6">
        <v>126</v>
      </c>
      <c r="I40" s="4"/>
    </row>
    <row r="41" spans="1:9" ht="14.25" customHeight="1" x14ac:dyDescent="0.35">
      <c r="A41" s="3">
        <v>2014</v>
      </c>
      <c r="B41" s="3">
        <v>113</v>
      </c>
      <c r="C41" s="4" t="s">
        <v>39</v>
      </c>
      <c r="D41" s="4" t="s">
        <v>228</v>
      </c>
      <c r="E41" s="6" t="s">
        <v>256</v>
      </c>
      <c r="F41" s="6" t="s">
        <v>256</v>
      </c>
      <c r="G41" s="4">
        <v>3500</v>
      </c>
      <c r="H41" s="6">
        <v>135</v>
      </c>
      <c r="I41" s="4"/>
    </row>
    <row r="42" spans="1:9" ht="14.25" customHeight="1" x14ac:dyDescent="0.35">
      <c r="A42" s="3">
        <v>2014</v>
      </c>
      <c r="B42" s="3">
        <v>114</v>
      </c>
      <c r="C42" s="4" t="s">
        <v>40</v>
      </c>
      <c r="D42" s="4" t="s">
        <v>228</v>
      </c>
      <c r="E42" s="6" t="s">
        <v>256</v>
      </c>
      <c r="F42" s="6" t="s">
        <v>256</v>
      </c>
      <c r="G42" s="4">
        <v>3500</v>
      </c>
      <c r="H42" s="6">
        <v>109</v>
      </c>
      <c r="I42" s="4"/>
    </row>
    <row r="43" spans="1:9" ht="14.25" customHeight="1" x14ac:dyDescent="0.35">
      <c r="A43" s="3">
        <v>2014</v>
      </c>
      <c r="B43" s="3">
        <v>115</v>
      </c>
      <c r="C43" s="4" t="s">
        <v>41</v>
      </c>
      <c r="D43" s="4" t="s">
        <v>228</v>
      </c>
      <c r="E43" s="6" t="s">
        <v>256</v>
      </c>
      <c r="F43" s="6" t="s">
        <v>256</v>
      </c>
      <c r="G43" s="4">
        <v>3500</v>
      </c>
      <c r="H43" s="6">
        <v>101</v>
      </c>
      <c r="I43" s="4"/>
    </row>
    <row r="44" spans="1:9" ht="14.25" customHeight="1" x14ac:dyDescent="0.35">
      <c r="A44" s="3">
        <v>2014</v>
      </c>
      <c r="B44" s="3">
        <v>116</v>
      </c>
      <c r="C44" s="4" t="s">
        <v>42</v>
      </c>
      <c r="D44" s="4" t="s">
        <v>228</v>
      </c>
      <c r="E44" s="6" t="s">
        <v>256</v>
      </c>
      <c r="F44" s="6" t="s">
        <v>256</v>
      </c>
      <c r="G44" s="4">
        <v>3500</v>
      </c>
      <c r="H44" s="6">
        <v>118</v>
      </c>
      <c r="I44" s="4"/>
    </row>
    <row r="45" spans="1:9" ht="14.25" customHeight="1" x14ac:dyDescent="0.35">
      <c r="A45" s="3">
        <v>2014</v>
      </c>
      <c r="B45" s="3">
        <v>117</v>
      </c>
      <c r="C45" s="4" t="s">
        <v>43</v>
      </c>
      <c r="D45" s="4" t="s">
        <v>228</v>
      </c>
      <c r="E45" s="6" t="s">
        <v>256</v>
      </c>
      <c r="F45" s="6" t="s">
        <v>256</v>
      </c>
      <c r="G45" s="4">
        <v>3500</v>
      </c>
      <c r="H45" s="6">
        <v>151</v>
      </c>
      <c r="I45" s="4"/>
    </row>
    <row r="46" spans="1:9" ht="14.25" customHeight="1" x14ac:dyDescent="0.35">
      <c r="A46" s="3">
        <v>2014</v>
      </c>
      <c r="B46" s="3">
        <v>118</v>
      </c>
      <c r="C46" s="4" t="s">
        <v>44</v>
      </c>
      <c r="D46" s="4" t="s">
        <v>228</v>
      </c>
      <c r="E46" s="6" t="s">
        <v>256</v>
      </c>
      <c r="F46" s="6" t="s">
        <v>256</v>
      </c>
      <c r="G46" s="4">
        <v>3500</v>
      </c>
      <c r="H46" s="6">
        <v>164</v>
      </c>
      <c r="I46" s="4"/>
    </row>
    <row r="47" spans="1:9" ht="14.25" customHeight="1" x14ac:dyDescent="0.35">
      <c r="A47" s="3">
        <v>2014</v>
      </c>
      <c r="B47" s="3">
        <v>120</v>
      </c>
      <c r="C47" s="4" t="s">
        <v>45</v>
      </c>
      <c r="D47" s="4" t="s">
        <v>228</v>
      </c>
      <c r="E47" s="6" t="s">
        <v>256</v>
      </c>
      <c r="F47" s="6" t="s">
        <v>256</v>
      </c>
      <c r="G47" s="4">
        <v>3500</v>
      </c>
      <c r="H47" s="6">
        <v>0</v>
      </c>
      <c r="I47" s="4"/>
    </row>
    <row r="48" spans="1:9" ht="14.25" customHeight="1" x14ac:dyDescent="0.35">
      <c r="A48" s="3">
        <v>2014</v>
      </c>
      <c r="B48" s="3">
        <v>121</v>
      </c>
      <c r="C48" s="4" t="s">
        <v>46</v>
      </c>
      <c r="D48" s="4" t="s">
        <v>228</v>
      </c>
      <c r="E48" s="6" t="s">
        <v>256</v>
      </c>
      <c r="F48" s="6" t="s">
        <v>256</v>
      </c>
      <c r="G48" s="4">
        <v>3500</v>
      </c>
      <c r="H48" s="6">
        <v>0</v>
      </c>
      <c r="I48" s="4"/>
    </row>
    <row r="49" spans="1:9" ht="14.25" customHeight="1" x14ac:dyDescent="0.35">
      <c r="A49" s="3">
        <v>2014</v>
      </c>
      <c r="B49" s="3">
        <v>122</v>
      </c>
      <c r="C49" s="4" t="s">
        <v>47</v>
      </c>
      <c r="D49" s="4" t="s">
        <v>228</v>
      </c>
      <c r="E49" s="6" t="s">
        <v>256</v>
      </c>
      <c r="F49" s="6" t="s">
        <v>256</v>
      </c>
      <c r="G49" s="4">
        <v>3500</v>
      </c>
      <c r="H49" s="6">
        <v>110</v>
      </c>
      <c r="I49" s="4"/>
    </row>
    <row r="50" spans="1:9" ht="14.25" customHeight="1" x14ac:dyDescent="0.35">
      <c r="A50" s="3">
        <v>2014</v>
      </c>
      <c r="B50" s="3">
        <v>123</v>
      </c>
      <c r="C50" s="4" t="s">
        <v>48</v>
      </c>
      <c r="D50" s="4" t="s">
        <v>228</v>
      </c>
      <c r="E50" s="6" t="s">
        <v>256</v>
      </c>
      <c r="F50" s="6" t="s">
        <v>256</v>
      </c>
      <c r="G50" s="4">
        <v>3500</v>
      </c>
      <c r="H50" s="6">
        <v>110</v>
      </c>
      <c r="I50" s="4"/>
    </row>
    <row r="51" spans="1:9" ht="14.25" customHeight="1" x14ac:dyDescent="0.35">
      <c r="A51" s="3">
        <v>2014</v>
      </c>
      <c r="B51" s="3">
        <v>124</v>
      </c>
      <c r="C51" s="4" t="s">
        <v>49</v>
      </c>
      <c r="D51" s="4" t="s">
        <v>228</v>
      </c>
      <c r="E51" s="6" t="s">
        <v>256</v>
      </c>
      <c r="F51" s="6" t="s">
        <v>256</v>
      </c>
      <c r="G51" s="4">
        <v>3500</v>
      </c>
      <c r="H51" s="6">
        <v>133</v>
      </c>
      <c r="I51" s="4"/>
    </row>
    <row r="52" spans="1:9" ht="14.25" customHeight="1" x14ac:dyDescent="0.35">
      <c r="A52" s="3">
        <v>2014</v>
      </c>
      <c r="B52" s="3">
        <v>125</v>
      </c>
      <c r="C52" s="4" t="s">
        <v>50</v>
      </c>
      <c r="D52" s="4" t="s">
        <v>228</v>
      </c>
      <c r="E52" s="6" t="s">
        <v>256</v>
      </c>
      <c r="F52" s="6" t="s">
        <v>256</v>
      </c>
      <c r="G52" s="4">
        <v>3500</v>
      </c>
      <c r="H52" s="6">
        <v>177</v>
      </c>
      <c r="I52" s="4"/>
    </row>
    <row r="53" spans="1:9" ht="14.25" customHeight="1" x14ac:dyDescent="0.35">
      <c r="A53" s="3">
        <v>2014</v>
      </c>
      <c r="B53" s="3">
        <v>126</v>
      </c>
      <c r="C53" s="4" t="s">
        <v>51</v>
      </c>
      <c r="D53" s="4" t="s">
        <v>228</v>
      </c>
      <c r="E53" s="6" t="s">
        <v>256</v>
      </c>
      <c r="F53" s="6" t="s">
        <v>256</v>
      </c>
      <c r="G53" s="4">
        <v>3500</v>
      </c>
      <c r="H53" s="6">
        <v>101</v>
      </c>
      <c r="I53" s="4"/>
    </row>
    <row r="54" spans="1:9" ht="14.25" customHeight="1" x14ac:dyDescent="0.35">
      <c r="A54" s="3">
        <v>2014</v>
      </c>
      <c r="B54" s="3">
        <v>150</v>
      </c>
      <c r="C54" s="4" t="s">
        <v>52</v>
      </c>
      <c r="D54" s="4" t="s">
        <v>228</v>
      </c>
      <c r="E54" s="6" t="s">
        <v>256</v>
      </c>
      <c r="F54" s="6" t="s">
        <v>256</v>
      </c>
      <c r="G54" s="4">
        <v>3500</v>
      </c>
      <c r="H54" s="6">
        <v>103</v>
      </c>
      <c r="I54" s="4"/>
    </row>
    <row r="55" spans="1:9" ht="14.25" customHeight="1" x14ac:dyDescent="0.35">
      <c r="A55" s="3">
        <v>2014</v>
      </c>
      <c r="B55" s="3">
        <v>151</v>
      </c>
      <c r="C55" s="4" t="s">
        <v>53</v>
      </c>
      <c r="D55" s="4" t="s">
        <v>228</v>
      </c>
      <c r="E55" s="6" t="s">
        <v>256</v>
      </c>
      <c r="F55" s="6" t="s">
        <v>256</v>
      </c>
      <c r="G55" s="4">
        <v>3500</v>
      </c>
      <c r="H55" s="6">
        <v>172</v>
      </c>
      <c r="I55" s="4"/>
    </row>
    <row r="56" spans="1:9" ht="14.25" customHeight="1" x14ac:dyDescent="0.35">
      <c r="A56" s="3">
        <v>2014</v>
      </c>
      <c r="B56" s="3">
        <v>152</v>
      </c>
      <c r="C56" s="4" t="s">
        <v>54</v>
      </c>
      <c r="D56" s="4" t="s">
        <v>228</v>
      </c>
      <c r="E56" s="6" t="s">
        <v>256</v>
      </c>
      <c r="F56" s="6" t="s">
        <v>256</v>
      </c>
      <c r="G56" s="4">
        <v>3500</v>
      </c>
      <c r="H56" s="6">
        <v>138</v>
      </c>
      <c r="I56" s="4"/>
    </row>
    <row r="57" spans="1:9" ht="14.25" customHeight="1" x14ac:dyDescent="0.35">
      <c r="A57" s="3">
        <v>2014</v>
      </c>
      <c r="B57" s="3">
        <v>153</v>
      </c>
      <c r="C57" s="4" t="s">
        <v>55</v>
      </c>
      <c r="D57" s="4" t="s">
        <v>228</v>
      </c>
      <c r="E57" s="6" t="s">
        <v>256</v>
      </c>
      <c r="F57" s="6" t="s">
        <v>256</v>
      </c>
      <c r="G57" s="4">
        <v>3500</v>
      </c>
      <c r="H57" s="6">
        <v>183</v>
      </c>
      <c r="I57" s="4"/>
    </row>
    <row r="58" spans="1:9" ht="14.25" customHeight="1" x14ac:dyDescent="0.35">
      <c r="A58" s="3">
        <v>2014</v>
      </c>
      <c r="B58" s="3">
        <v>160</v>
      </c>
      <c r="C58" s="4" t="s">
        <v>56</v>
      </c>
      <c r="D58" s="4" t="s">
        <v>228</v>
      </c>
      <c r="E58" s="6" t="s">
        <v>256</v>
      </c>
      <c r="F58" s="6" t="s">
        <v>256</v>
      </c>
      <c r="G58" s="4">
        <v>3500</v>
      </c>
      <c r="H58" s="6">
        <v>102</v>
      </c>
      <c r="I58" s="4"/>
    </row>
    <row r="59" spans="1:9" ht="14.25" customHeight="1" x14ac:dyDescent="0.35">
      <c r="A59" s="3">
        <v>2014</v>
      </c>
      <c r="B59" s="3">
        <v>161</v>
      </c>
      <c r="C59" s="4" t="s">
        <v>57</v>
      </c>
      <c r="D59" s="4" t="s">
        <v>228</v>
      </c>
      <c r="E59" s="6" t="s">
        <v>256</v>
      </c>
      <c r="F59" s="6" t="s">
        <v>256</v>
      </c>
      <c r="G59" s="4">
        <v>3500</v>
      </c>
      <c r="H59" s="6">
        <v>118</v>
      </c>
      <c r="I59" s="4"/>
    </row>
    <row r="60" spans="1:9" ht="14.25" customHeight="1" x14ac:dyDescent="0.35">
      <c r="A60" s="3">
        <v>2014</v>
      </c>
      <c r="B60" s="3">
        <v>162</v>
      </c>
      <c r="C60" s="4" t="s">
        <v>58</v>
      </c>
      <c r="D60" s="4" t="s">
        <v>228</v>
      </c>
      <c r="E60" s="6" t="s">
        <v>256</v>
      </c>
      <c r="F60" s="6" t="s">
        <v>256</v>
      </c>
      <c r="G60" s="4">
        <v>3500</v>
      </c>
      <c r="H60" s="6">
        <v>101</v>
      </c>
      <c r="I60" s="4"/>
    </row>
    <row r="61" spans="1:9" ht="14.25" customHeight="1" x14ac:dyDescent="0.35">
      <c r="A61" s="3">
        <v>2014</v>
      </c>
      <c r="B61" s="3">
        <v>170</v>
      </c>
      <c r="C61" s="4" t="s">
        <v>59</v>
      </c>
      <c r="D61" s="4" t="s">
        <v>228</v>
      </c>
      <c r="E61" s="6" t="s">
        <v>256</v>
      </c>
      <c r="F61" s="6" t="s">
        <v>256</v>
      </c>
      <c r="G61" s="4">
        <v>3500</v>
      </c>
      <c r="H61" s="6">
        <v>288</v>
      </c>
      <c r="I61" s="4"/>
    </row>
    <row r="62" spans="1:9" ht="14.25" customHeight="1" x14ac:dyDescent="0.35">
      <c r="A62" s="3">
        <v>2014</v>
      </c>
      <c r="B62" s="3">
        <v>171</v>
      </c>
      <c r="C62" s="4" t="s">
        <v>60</v>
      </c>
      <c r="D62" s="4" t="s">
        <v>228</v>
      </c>
      <c r="E62" s="6" t="s">
        <v>256</v>
      </c>
      <c r="F62" s="6" t="s">
        <v>256</v>
      </c>
      <c r="G62" s="4">
        <v>3500</v>
      </c>
      <c r="H62" s="6">
        <v>0</v>
      </c>
      <c r="I62" s="4"/>
    </row>
    <row r="63" spans="1:9" ht="14.25" customHeight="1" x14ac:dyDescent="0.35">
      <c r="A63" s="3">
        <v>2014</v>
      </c>
      <c r="B63" s="3">
        <v>172</v>
      </c>
      <c r="C63" s="4" t="s">
        <v>61</v>
      </c>
      <c r="D63" s="4" t="s">
        <v>228</v>
      </c>
      <c r="E63" s="6" t="s">
        <v>256</v>
      </c>
      <c r="F63" s="6" t="s">
        <v>256</v>
      </c>
      <c r="G63" s="4">
        <v>3500</v>
      </c>
      <c r="H63" s="6">
        <v>63</v>
      </c>
      <c r="I63" s="4"/>
    </row>
    <row r="64" spans="1:9" ht="14.25" customHeight="1" x14ac:dyDescent="0.35">
      <c r="A64" s="3">
        <v>2014</v>
      </c>
      <c r="B64" s="3">
        <v>173</v>
      </c>
      <c r="C64" s="4" t="s">
        <v>62</v>
      </c>
      <c r="D64" s="4" t="s">
        <v>228</v>
      </c>
      <c r="E64" s="6" t="s">
        <v>256</v>
      </c>
      <c r="F64" s="6" t="s">
        <v>256</v>
      </c>
      <c r="G64" s="4">
        <v>3500</v>
      </c>
      <c r="H64" s="6">
        <v>0</v>
      </c>
      <c r="I64" s="4"/>
    </row>
    <row r="65" spans="1:9" ht="14.25" customHeight="1" x14ac:dyDescent="0.35">
      <c r="A65" s="3">
        <v>2014</v>
      </c>
      <c r="B65" s="3">
        <v>174</v>
      </c>
      <c r="C65" s="4" t="s">
        <v>63</v>
      </c>
      <c r="D65" s="4" t="s">
        <v>228</v>
      </c>
      <c r="E65" s="6" t="s">
        <v>256</v>
      </c>
      <c r="F65" s="6" t="s">
        <v>256</v>
      </c>
      <c r="G65" s="4">
        <v>3500</v>
      </c>
      <c r="H65" s="6">
        <v>198</v>
      </c>
      <c r="I65" s="4"/>
    </row>
    <row r="66" spans="1:9" ht="14.25" customHeight="1" x14ac:dyDescent="0.35">
      <c r="A66" s="3">
        <v>2014</v>
      </c>
      <c r="B66" s="3">
        <v>180</v>
      </c>
      <c r="C66" s="4" t="s">
        <v>64</v>
      </c>
      <c r="D66" s="4" t="s">
        <v>228</v>
      </c>
      <c r="E66" s="6" t="s">
        <v>256</v>
      </c>
      <c r="F66" s="6" t="s">
        <v>256</v>
      </c>
      <c r="G66" s="4">
        <v>3500</v>
      </c>
      <c r="H66" s="6">
        <v>106</v>
      </c>
      <c r="I66" s="4"/>
    </row>
    <row r="67" spans="1:9" ht="14.25" customHeight="1" x14ac:dyDescent="0.35">
      <c r="A67" s="3">
        <v>2014</v>
      </c>
      <c r="B67" s="3">
        <v>181</v>
      </c>
      <c r="C67" s="4" t="s">
        <v>65</v>
      </c>
      <c r="D67" s="4" t="s">
        <v>228</v>
      </c>
      <c r="E67" s="6" t="s">
        <v>256</v>
      </c>
      <c r="F67" s="6" t="s">
        <v>256</v>
      </c>
      <c r="G67" s="4">
        <v>3500</v>
      </c>
      <c r="H67" s="6">
        <v>105</v>
      </c>
      <c r="I67" s="4"/>
    </row>
    <row r="68" spans="1:9" ht="14.25" customHeight="1" x14ac:dyDescent="0.35">
      <c r="A68" s="3">
        <v>2014</v>
      </c>
      <c r="B68" s="3">
        <v>210</v>
      </c>
      <c r="C68" s="4" t="s">
        <v>66</v>
      </c>
      <c r="D68" s="4" t="s">
        <v>228</v>
      </c>
      <c r="E68" s="6" t="s">
        <v>256</v>
      </c>
      <c r="F68" s="6" t="s">
        <v>256</v>
      </c>
      <c r="G68" s="4">
        <v>3500</v>
      </c>
      <c r="H68" s="6">
        <v>109</v>
      </c>
      <c r="I68" s="4"/>
    </row>
    <row r="69" spans="1:9" ht="14.25" customHeight="1" x14ac:dyDescent="0.35">
      <c r="A69" s="3">
        <v>2014</v>
      </c>
      <c r="B69" s="3">
        <v>211</v>
      </c>
      <c r="C69" s="4" t="s">
        <v>67</v>
      </c>
      <c r="D69" s="4" t="s">
        <v>228</v>
      </c>
      <c r="E69" s="6" t="s">
        <v>256</v>
      </c>
      <c r="F69" s="6" t="s">
        <v>256</v>
      </c>
      <c r="G69" s="4">
        <v>3500</v>
      </c>
      <c r="H69" s="6">
        <v>103</v>
      </c>
      <c r="I69" s="4"/>
    </row>
    <row r="70" spans="1:9" ht="14.25" customHeight="1" x14ac:dyDescent="0.35">
      <c r="A70" s="3">
        <v>2014</v>
      </c>
      <c r="B70" s="3">
        <v>212</v>
      </c>
      <c r="C70" s="4" t="s">
        <v>68</v>
      </c>
      <c r="D70" s="4" t="s">
        <v>228</v>
      </c>
      <c r="E70" s="6" t="s">
        <v>256</v>
      </c>
      <c r="F70" s="6" t="s">
        <v>256</v>
      </c>
      <c r="G70" s="4">
        <v>3500</v>
      </c>
      <c r="H70" s="6">
        <v>86</v>
      </c>
      <c r="I70" s="4"/>
    </row>
    <row r="71" spans="1:9" ht="14.25" customHeight="1" x14ac:dyDescent="0.35">
      <c r="A71" s="3">
        <v>2014</v>
      </c>
      <c r="B71" s="3">
        <v>213</v>
      </c>
      <c r="C71" s="4" t="s">
        <v>69</v>
      </c>
      <c r="D71" s="4" t="s">
        <v>228</v>
      </c>
      <c r="E71" s="6" t="s">
        <v>256</v>
      </c>
      <c r="F71" s="6" t="s">
        <v>256</v>
      </c>
      <c r="G71" s="4">
        <v>3500</v>
      </c>
      <c r="H71" s="6">
        <v>87</v>
      </c>
      <c r="I71" s="4"/>
    </row>
    <row r="72" spans="1:9" ht="14.25" customHeight="1" x14ac:dyDescent="0.35">
      <c r="A72" s="3">
        <v>2014</v>
      </c>
      <c r="B72" s="3">
        <v>214</v>
      </c>
      <c r="C72" s="4" t="s">
        <v>70</v>
      </c>
      <c r="D72" s="4" t="s">
        <v>228</v>
      </c>
      <c r="E72" s="6" t="s">
        <v>256</v>
      </c>
      <c r="F72" s="6" t="s">
        <v>256</v>
      </c>
      <c r="G72" s="4">
        <v>3500</v>
      </c>
      <c r="H72" s="6">
        <v>52</v>
      </c>
      <c r="I72" s="4"/>
    </row>
    <row r="73" spans="1:9" ht="14.25" customHeight="1" x14ac:dyDescent="0.35">
      <c r="A73" s="3">
        <v>2014</v>
      </c>
      <c r="B73" s="3">
        <v>215</v>
      </c>
      <c r="C73" s="4" t="s">
        <v>71</v>
      </c>
      <c r="D73" s="4" t="s">
        <v>228</v>
      </c>
      <c r="E73" s="6" t="s">
        <v>256</v>
      </c>
      <c r="F73" s="6" t="s">
        <v>256</v>
      </c>
      <c r="G73" s="4">
        <v>3500</v>
      </c>
      <c r="H73" s="6">
        <v>0</v>
      </c>
      <c r="I73" s="4"/>
    </row>
    <row r="74" spans="1:9" ht="14.25" customHeight="1" x14ac:dyDescent="0.35">
      <c r="A74" s="3">
        <v>2014</v>
      </c>
      <c r="B74" s="3">
        <v>216</v>
      </c>
      <c r="C74" s="4" t="s">
        <v>72</v>
      </c>
      <c r="D74" s="4" t="s">
        <v>228</v>
      </c>
      <c r="E74" s="6" t="s">
        <v>256</v>
      </c>
      <c r="F74" s="6" t="s">
        <v>256</v>
      </c>
      <c r="G74" s="4">
        <v>3500</v>
      </c>
      <c r="H74" s="6">
        <v>135</v>
      </c>
      <c r="I74" s="4"/>
    </row>
    <row r="75" spans="1:9" ht="14.25" customHeight="1" x14ac:dyDescent="0.35">
      <c r="A75" s="3">
        <v>2014</v>
      </c>
      <c r="B75" s="3">
        <v>220</v>
      </c>
      <c r="C75" s="4" t="s">
        <v>73</v>
      </c>
      <c r="D75" s="4" t="s">
        <v>228</v>
      </c>
      <c r="E75" s="6" t="s">
        <v>256</v>
      </c>
      <c r="F75" s="6" t="s">
        <v>256</v>
      </c>
      <c r="G75" s="4">
        <v>3500</v>
      </c>
      <c r="H75" s="6">
        <v>133</v>
      </c>
      <c r="I75" s="4"/>
    </row>
    <row r="76" spans="1:9" ht="14.25" customHeight="1" x14ac:dyDescent="0.35">
      <c r="A76" s="3">
        <v>2014</v>
      </c>
      <c r="B76" s="3">
        <v>221</v>
      </c>
      <c r="C76" s="4" t="s">
        <v>74</v>
      </c>
      <c r="D76" s="4" t="s">
        <v>228</v>
      </c>
      <c r="E76" s="6" t="s">
        <v>256</v>
      </c>
      <c r="F76" s="6" t="s">
        <v>256</v>
      </c>
      <c r="G76" s="4">
        <v>3500</v>
      </c>
      <c r="H76" s="6">
        <v>142</v>
      </c>
      <c r="I76" s="4"/>
    </row>
    <row r="77" spans="1:9" ht="14.25" customHeight="1" x14ac:dyDescent="0.35">
      <c r="A77" s="3">
        <v>2014</v>
      </c>
      <c r="B77" s="3">
        <v>222</v>
      </c>
      <c r="C77" s="4" t="s">
        <v>75</v>
      </c>
      <c r="D77" s="4" t="s">
        <v>228</v>
      </c>
      <c r="E77" s="6" t="s">
        <v>256</v>
      </c>
      <c r="F77" s="6" t="s">
        <v>256</v>
      </c>
      <c r="G77" s="4">
        <v>3500</v>
      </c>
      <c r="H77" s="6">
        <v>121</v>
      </c>
      <c r="I77" s="4"/>
    </row>
    <row r="78" spans="1:9" ht="14.25" customHeight="1" x14ac:dyDescent="0.35">
      <c r="A78" s="3">
        <v>2014</v>
      </c>
      <c r="B78" s="3">
        <v>223</v>
      </c>
      <c r="C78" s="4" t="s">
        <v>76</v>
      </c>
      <c r="D78" s="4" t="s">
        <v>228</v>
      </c>
      <c r="E78" s="6" t="s">
        <v>256</v>
      </c>
      <c r="F78" s="6" t="s">
        <v>256</v>
      </c>
      <c r="G78" s="4">
        <v>3500</v>
      </c>
      <c r="H78" s="6">
        <v>137</v>
      </c>
      <c r="I78" s="4"/>
    </row>
    <row r="79" spans="1:9" ht="14.25" customHeight="1" x14ac:dyDescent="0.35">
      <c r="A79" s="3">
        <v>2014</v>
      </c>
      <c r="B79" s="3">
        <v>224</v>
      </c>
      <c r="C79" s="4" t="s">
        <v>77</v>
      </c>
      <c r="D79" s="4" t="s">
        <v>228</v>
      </c>
      <c r="E79" s="6" t="s">
        <v>256</v>
      </c>
      <c r="F79" s="6" t="s">
        <v>256</v>
      </c>
      <c r="G79" s="4">
        <v>3500</v>
      </c>
      <c r="H79" s="6">
        <v>119</v>
      </c>
      <c r="I79" s="4"/>
    </row>
    <row r="80" spans="1:9" ht="14.25" customHeight="1" x14ac:dyDescent="0.35">
      <c r="A80" s="3">
        <v>2014</v>
      </c>
      <c r="B80" s="3">
        <v>230</v>
      </c>
      <c r="C80" s="4" t="s">
        <v>78</v>
      </c>
      <c r="D80" s="4" t="s">
        <v>228</v>
      </c>
      <c r="E80" s="6" t="s">
        <v>256</v>
      </c>
      <c r="F80" s="6" t="s">
        <v>256</v>
      </c>
      <c r="G80" s="4">
        <v>3500</v>
      </c>
      <c r="H80" s="6">
        <v>99</v>
      </c>
      <c r="I80" s="4"/>
    </row>
    <row r="81" spans="1:9" ht="14.25" customHeight="1" x14ac:dyDescent="0.35">
      <c r="A81" s="3">
        <v>2014</v>
      </c>
      <c r="B81" s="3">
        <v>234</v>
      </c>
      <c r="C81" s="4" t="s">
        <v>70</v>
      </c>
      <c r="D81" s="4" t="s">
        <v>228</v>
      </c>
      <c r="E81" s="6" t="s">
        <v>256</v>
      </c>
      <c r="F81" s="6" t="s">
        <v>256</v>
      </c>
      <c r="G81" s="4">
        <v>3500</v>
      </c>
      <c r="H81" s="6">
        <v>61</v>
      </c>
      <c r="I81" s="4"/>
    </row>
    <row r="82" spans="1:9" ht="14.25" customHeight="1" x14ac:dyDescent="0.35">
      <c r="A82" s="3">
        <v>2014</v>
      </c>
      <c r="B82" s="3">
        <v>235</v>
      </c>
      <c r="C82" s="4" t="s">
        <v>79</v>
      </c>
      <c r="D82" s="4" t="s">
        <v>228</v>
      </c>
      <c r="E82" s="6" t="s">
        <v>256</v>
      </c>
      <c r="F82" s="6" t="s">
        <v>256</v>
      </c>
      <c r="G82" s="4">
        <v>3500</v>
      </c>
      <c r="H82" s="6">
        <v>129</v>
      </c>
      <c r="I82" s="4"/>
    </row>
    <row r="83" spans="1:9" ht="14.25" customHeight="1" x14ac:dyDescent="0.35">
      <c r="A83" s="3">
        <v>2014</v>
      </c>
      <c r="B83" s="3">
        <v>250</v>
      </c>
      <c r="C83" s="4" t="s">
        <v>80</v>
      </c>
      <c r="D83" s="4" t="s">
        <v>229</v>
      </c>
      <c r="E83" s="6" t="s">
        <v>256</v>
      </c>
      <c r="F83" s="6" t="s">
        <v>256</v>
      </c>
      <c r="G83" s="4">
        <v>1800</v>
      </c>
      <c r="H83" s="6">
        <v>25</v>
      </c>
      <c r="I83" s="4"/>
    </row>
    <row r="84" spans="1:9" ht="14.25" customHeight="1" x14ac:dyDescent="0.35">
      <c r="A84" s="3">
        <v>2014</v>
      </c>
      <c r="B84" s="3">
        <v>251</v>
      </c>
      <c r="C84" s="4" t="s">
        <v>80</v>
      </c>
      <c r="D84" s="4" t="s">
        <v>229</v>
      </c>
      <c r="E84" s="6" t="s">
        <v>256</v>
      </c>
      <c r="F84" s="6" t="s">
        <v>256</v>
      </c>
      <c r="G84" s="4">
        <v>1800</v>
      </c>
      <c r="H84" s="6">
        <v>67</v>
      </c>
      <c r="I84" s="4"/>
    </row>
    <row r="85" spans="1:9" ht="14.25" customHeight="1" x14ac:dyDescent="0.35">
      <c r="A85" s="3">
        <v>2014</v>
      </c>
      <c r="B85" s="3">
        <v>252</v>
      </c>
      <c r="C85" s="4" t="s">
        <v>80</v>
      </c>
      <c r="D85" s="4" t="s">
        <v>229</v>
      </c>
      <c r="E85" s="6" t="s">
        <v>256</v>
      </c>
      <c r="F85" s="6" t="s">
        <v>256</v>
      </c>
      <c r="G85" s="4">
        <v>1800</v>
      </c>
      <c r="H85" s="6">
        <v>130</v>
      </c>
      <c r="I85" s="4"/>
    </row>
    <row r="86" spans="1:9" ht="14.25" customHeight="1" x14ac:dyDescent="0.35">
      <c r="A86" s="3">
        <v>2014</v>
      </c>
      <c r="B86" s="3">
        <v>253</v>
      </c>
      <c r="C86" s="4" t="s">
        <v>81</v>
      </c>
      <c r="D86" s="4" t="s">
        <v>229</v>
      </c>
      <c r="E86" s="6" t="s">
        <v>256</v>
      </c>
      <c r="F86" s="6" t="s">
        <v>256</v>
      </c>
      <c r="G86" s="4">
        <v>1800</v>
      </c>
      <c r="H86" s="6">
        <v>80</v>
      </c>
      <c r="I86" s="4"/>
    </row>
    <row r="87" spans="1:9" ht="14.25" customHeight="1" x14ac:dyDescent="0.35">
      <c r="A87" s="3">
        <v>2014</v>
      </c>
      <c r="B87" s="3">
        <v>254</v>
      </c>
      <c r="C87" s="4" t="s">
        <v>81</v>
      </c>
      <c r="D87" s="4" t="s">
        <v>229</v>
      </c>
      <c r="E87" s="6" t="s">
        <v>256</v>
      </c>
      <c r="F87" s="6" t="s">
        <v>256</v>
      </c>
      <c r="G87" s="4">
        <v>1800</v>
      </c>
      <c r="H87" s="6">
        <v>0</v>
      </c>
      <c r="I87" s="4" t="s">
        <v>359</v>
      </c>
    </row>
    <row r="88" spans="1:9" ht="14.25" customHeight="1" x14ac:dyDescent="0.35">
      <c r="A88" s="3">
        <v>2014</v>
      </c>
      <c r="B88" s="3">
        <v>255</v>
      </c>
      <c r="C88" s="4" t="s">
        <v>82</v>
      </c>
      <c r="D88" s="4" t="s">
        <v>229</v>
      </c>
      <c r="E88" s="6" t="s">
        <v>256</v>
      </c>
      <c r="F88" s="6" t="s">
        <v>256</v>
      </c>
      <c r="G88" s="4">
        <v>1800</v>
      </c>
      <c r="H88" s="6">
        <v>231</v>
      </c>
      <c r="I88" s="4"/>
    </row>
    <row r="89" spans="1:9" ht="14.25" customHeight="1" x14ac:dyDescent="0.35">
      <c r="A89" s="3">
        <v>2014</v>
      </c>
      <c r="B89" s="3">
        <v>256</v>
      </c>
      <c r="C89" s="4" t="s">
        <v>80</v>
      </c>
      <c r="D89" s="4" t="s">
        <v>229</v>
      </c>
      <c r="E89" s="6" t="s">
        <v>256</v>
      </c>
      <c r="F89" s="6" t="s">
        <v>256</v>
      </c>
      <c r="G89" s="4">
        <v>1800</v>
      </c>
      <c r="H89" s="6">
        <v>63</v>
      </c>
      <c r="I89" s="4"/>
    </row>
    <row r="90" spans="1:9" ht="14.25" customHeight="1" x14ac:dyDescent="0.35">
      <c r="A90" s="3">
        <v>2014</v>
      </c>
      <c r="B90" s="3">
        <v>257</v>
      </c>
      <c r="C90" s="4" t="s">
        <v>80</v>
      </c>
      <c r="D90" s="4" t="s">
        <v>229</v>
      </c>
      <c r="E90" s="6" t="s">
        <v>256</v>
      </c>
      <c r="F90" s="6" t="s">
        <v>256</v>
      </c>
      <c r="G90" s="4">
        <v>1800</v>
      </c>
      <c r="H90" s="6">
        <v>315</v>
      </c>
      <c r="I90" s="4"/>
    </row>
    <row r="91" spans="1:9" ht="14.25" customHeight="1" x14ac:dyDescent="0.35">
      <c r="A91" s="3">
        <v>2014</v>
      </c>
      <c r="B91" s="3">
        <v>258</v>
      </c>
      <c r="C91" s="4" t="s">
        <v>83</v>
      </c>
      <c r="D91" s="4" t="s">
        <v>229</v>
      </c>
      <c r="E91" s="6" t="s">
        <v>256</v>
      </c>
      <c r="F91" s="6" t="s">
        <v>256</v>
      </c>
      <c r="G91" s="4">
        <v>1800</v>
      </c>
      <c r="H91" s="6">
        <v>19</v>
      </c>
      <c r="I91" s="4"/>
    </row>
    <row r="92" spans="1:9" ht="14.25" customHeight="1" x14ac:dyDescent="0.35">
      <c r="A92" s="3">
        <v>2014</v>
      </c>
      <c r="B92" s="3">
        <v>259</v>
      </c>
      <c r="C92" s="4" t="s">
        <v>83</v>
      </c>
      <c r="D92" s="4" t="s">
        <v>229</v>
      </c>
      <c r="E92" s="6" t="s">
        <v>256</v>
      </c>
      <c r="F92" s="6" t="s">
        <v>256</v>
      </c>
      <c r="G92" s="4">
        <v>1800</v>
      </c>
      <c r="H92" s="6">
        <v>179</v>
      </c>
      <c r="I92" s="4"/>
    </row>
    <row r="93" spans="1:9" ht="14.25" customHeight="1" x14ac:dyDescent="0.35">
      <c r="A93" s="3">
        <v>2014</v>
      </c>
      <c r="B93" s="3">
        <v>260</v>
      </c>
      <c r="C93" s="4" t="s">
        <v>84</v>
      </c>
      <c r="D93" s="4" t="s">
        <v>228</v>
      </c>
      <c r="E93" s="6" t="s">
        <v>256</v>
      </c>
      <c r="F93" s="6" t="s">
        <v>256</v>
      </c>
      <c r="G93" s="4">
        <v>3500</v>
      </c>
      <c r="H93" s="6">
        <v>231</v>
      </c>
      <c r="I93" s="4" t="s">
        <v>360</v>
      </c>
    </row>
    <row r="94" spans="1:9" ht="14.25" customHeight="1" x14ac:dyDescent="0.35">
      <c r="A94" s="3">
        <v>2014</v>
      </c>
      <c r="B94" s="3">
        <v>261</v>
      </c>
      <c r="C94" s="4" t="s">
        <v>85</v>
      </c>
      <c r="D94" s="4" t="s">
        <v>228</v>
      </c>
      <c r="E94" s="6" t="s">
        <v>256</v>
      </c>
      <c r="F94" s="6" t="s">
        <v>256</v>
      </c>
      <c r="G94" s="4">
        <v>3500</v>
      </c>
      <c r="H94" s="6">
        <v>63</v>
      </c>
      <c r="I94" s="4" t="s">
        <v>360</v>
      </c>
    </row>
    <row r="95" spans="1:9" ht="14.25" customHeight="1" x14ac:dyDescent="0.35">
      <c r="A95" s="3">
        <v>2014</v>
      </c>
      <c r="B95" s="3">
        <v>262</v>
      </c>
      <c r="C95" s="4" t="s">
        <v>86</v>
      </c>
      <c r="D95" s="4" t="s">
        <v>228</v>
      </c>
      <c r="E95" s="6" t="s">
        <v>256</v>
      </c>
      <c r="F95" s="6" t="s">
        <v>256</v>
      </c>
      <c r="G95" s="4">
        <v>3500</v>
      </c>
      <c r="H95" s="6">
        <v>63</v>
      </c>
      <c r="I95" s="4" t="s">
        <v>360</v>
      </c>
    </row>
    <row r="96" spans="1:9" ht="14.25" customHeight="1" x14ac:dyDescent="0.35">
      <c r="A96" s="3">
        <v>2014</v>
      </c>
      <c r="B96" s="3">
        <v>263</v>
      </c>
      <c r="C96" s="4" t="s">
        <v>87</v>
      </c>
      <c r="D96" s="4" t="s">
        <v>228</v>
      </c>
      <c r="E96" s="6" t="s">
        <v>256</v>
      </c>
      <c r="F96" s="6" t="s">
        <v>256</v>
      </c>
      <c r="G96" s="4">
        <v>3500</v>
      </c>
      <c r="H96" s="6">
        <v>315</v>
      </c>
      <c r="I96" s="4" t="s">
        <v>360</v>
      </c>
    </row>
    <row r="97" spans="1:9" ht="14.25" customHeight="1" x14ac:dyDescent="0.35">
      <c r="A97" s="3">
        <v>2014</v>
      </c>
      <c r="B97" s="3">
        <v>264</v>
      </c>
      <c r="C97" s="4" t="s">
        <v>88</v>
      </c>
      <c r="D97" s="4" t="s">
        <v>228</v>
      </c>
      <c r="E97" s="6" t="s">
        <v>256</v>
      </c>
      <c r="F97" s="6" t="s">
        <v>256</v>
      </c>
      <c r="G97" s="4">
        <v>3500</v>
      </c>
      <c r="H97" s="6">
        <v>0</v>
      </c>
      <c r="I97" s="4" t="s">
        <v>360</v>
      </c>
    </row>
    <row r="98" spans="1:9" ht="14.25" customHeight="1" x14ac:dyDescent="0.35">
      <c r="A98" s="3">
        <v>2014</v>
      </c>
      <c r="B98" s="3">
        <v>265</v>
      </c>
      <c r="C98" s="4" t="s">
        <v>89</v>
      </c>
      <c r="D98" s="4" t="s">
        <v>228</v>
      </c>
      <c r="E98" s="6" t="s">
        <v>256</v>
      </c>
      <c r="F98" s="6" t="s">
        <v>256</v>
      </c>
      <c r="G98" s="4">
        <v>3500</v>
      </c>
      <c r="H98" s="6">
        <v>89</v>
      </c>
      <c r="I98" s="4" t="s">
        <v>360</v>
      </c>
    </row>
    <row r="99" spans="1:9" ht="14.25" customHeight="1" x14ac:dyDescent="0.35">
      <c r="A99" s="3">
        <v>2014</v>
      </c>
      <c r="B99" s="3">
        <v>266</v>
      </c>
      <c r="C99" s="4" t="s">
        <v>90</v>
      </c>
      <c r="D99" s="4" t="s">
        <v>228</v>
      </c>
      <c r="E99" s="6" t="s">
        <v>256</v>
      </c>
      <c r="F99" s="6" t="s">
        <v>256</v>
      </c>
      <c r="G99" s="4">
        <v>3500</v>
      </c>
      <c r="H99" s="6">
        <v>25</v>
      </c>
      <c r="I99" s="4" t="s">
        <v>360</v>
      </c>
    </row>
    <row r="100" spans="1:9" ht="14.25" customHeight="1" x14ac:dyDescent="0.35">
      <c r="A100" s="3">
        <v>2014</v>
      </c>
      <c r="B100" s="3">
        <v>267</v>
      </c>
      <c r="C100" s="4" t="s">
        <v>84</v>
      </c>
      <c r="D100" s="4" t="s">
        <v>228</v>
      </c>
      <c r="E100" s="6" t="s">
        <v>256</v>
      </c>
      <c r="F100" s="6" t="s">
        <v>256</v>
      </c>
      <c r="G100" s="4">
        <v>3500</v>
      </c>
      <c r="H100" s="6">
        <v>67</v>
      </c>
      <c r="I100" s="4" t="s">
        <v>360</v>
      </c>
    </row>
    <row r="101" spans="1:9" ht="14.25" customHeight="1" x14ac:dyDescent="0.35">
      <c r="A101" s="3">
        <v>2014</v>
      </c>
      <c r="B101" s="3">
        <v>268</v>
      </c>
      <c r="C101" s="4" t="s">
        <v>90</v>
      </c>
      <c r="D101" s="4" t="s">
        <v>228</v>
      </c>
      <c r="E101" s="6" t="s">
        <v>256</v>
      </c>
      <c r="F101" s="6" t="s">
        <v>256</v>
      </c>
      <c r="G101" s="4">
        <v>3500</v>
      </c>
      <c r="H101" s="6">
        <v>130</v>
      </c>
      <c r="I101" s="4" t="s">
        <v>360</v>
      </c>
    </row>
    <row r="102" spans="1:9" ht="14.25" customHeight="1" x14ac:dyDescent="0.35">
      <c r="A102" s="3">
        <v>2014</v>
      </c>
      <c r="B102" s="3">
        <v>269</v>
      </c>
      <c r="C102" s="4" t="s">
        <v>91</v>
      </c>
      <c r="D102" s="4" t="s">
        <v>228</v>
      </c>
      <c r="E102" s="6" t="s">
        <v>256</v>
      </c>
      <c r="F102" s="6" t="s">
        <v>256</v>
      </c>
      <c r="G102" s="4">
        <v>3500</v>
      </c>
      <c r="H102" s="6">
        <v>210</v>
      </c>
      <c r="I102" s="4" t="s">
        <v>360</v>
      </c>
    </row>
    <row r="103" spans="1:9" ht="14.25" customHeight="1" x14ac:dyDescent="0.35">
      <c r="A103" s="3">
        <v>2014</v>
      </c>
      <c r="B103" s="3">
        <v>270</v>
      </c>
      <c r="C103" s="4" t="s">
        <v>92</v>
      </c>
      <c r="D103" s="4" t="s">
        <v>228</v>
      </c>
      <c r="E103" s="6" t="s">
        <v>256</v>
      </c>
      <c r="F103" s="6" t="s">
        <v>256</v>
      </c>
      <c r="G103" s="4">
        <v>3500</v>
      </c>
      <c r="H103" s="6">
        <v>180</v>
      </c>
      <c r="I103" s="4" t="s">
        <v>360</v>
      </c>
    </row>
    <row r="104" spans="1:9" ht="14.25" customHeight="1" x14ac:dyDescent="0.35">
      <c r="A104" s="3">
        <v>2014</v>
      </c>
      <c r="B104" s="3">
        <v>271</v>
      </c>
      <c r="C104" s="4" t="s">
        <v>93</v>
      </c>
      <c r="D104" s="4" t="s">
        <v>229</v>
      </c>
      <c r="E104" s="6" t="s">
        <v>256</v>
      </c>
      <c r="F104" s="6" t="s">
        <v>256</v>
      </c>
      <c r="G104" s="4">
        <v>300</v>
      </c>
      <c r="H104" s="6">
        <v>0</v>
      </c>
      <c r="I104" s="4"/>
    </row>
    <row r="105" spans="1:9" ht="14.25" customHeight="1" x14ac:dyDescent="0.35">
      <c r="A105" s="3">
        <v>2014</v>
      </c>
      <c r="B105" s="3">
        <v>272</v>
      </c>
      <c r="C105" s="4" t="s">
        <v>80</v>
      </c>
      <c r="D105" s="4" t="s">
        <v>229</v>
      </c>
      <c r="E105" s="6" t="s">
        <v>256</v>
      </c>
      <c r="F105" s="6" t="s">
        <v>256</v>
      </c>
      <c r="G105" s="4">
        <v>1800</v>
      </c>
      <c r="H105" s="6">
        <v>288</v>
      </c>
      <c r="I105" s="4"/>
    </row>
    <row r="106" spans="1:9" ht="14.25" customHeight="1" x14ac:dyDescent="0.35">
      <c r="A106" s="3">
        <v>2014</v>
      </c>
      <c r="B106" s="3">
        <v>273</v>
      </c>
      <c r="C106" s="4" t="s">
        <v>94</v>
      </c>
      <c r="D106" s="4" t="s">
        <v>229</v>
      </c>
      <c r="E106" s="6" t="s">
        <v>256</v>
      </c>
      <c r="F106" s="6" t="s">
        <v>256</v>
      </c>
      <c r="G106" s="4">
        <v>1800</v>
      </c>
      <c r="H106" s="6">
        <v>0</v>
      </c>
      <c r="I106" s="4"/>
    </row>
    <row r="107" spans="1:9" ht="14.25" customHeight="1" x14ac:dyDescent="0.35">
      <c r="A107" s="3">
        <v>2014</v>
      </c>
      <c r="B107" s="3">
        <v>274</v>
      </c>
      <c r="C107" s="4" t="s">
        <v>95</v>
      </c>
      <c r="D107" s="4" t="s">
        <v>229</v>
      </c>
      <c r="E107" s="6" t="s">
        <v>256</v>
      </c>
      <c r="F107" s="6" t="s">
        <v>256</v>
      </c>
      <c r="G107" s="4">
        <v>1800</v>
      </c>
      <c r="H107" s="6">
        <v>63</v>
      </c>
      <c r="I107" s="4"/>
    </row>
    <row r="108" spans="1:9" ht="14.25" customHeight="1" x14ac:dyDescent="0.35">
      <c r="A108" s="3">
        <v>2014</v>
      </c>
      <c r="B108" s="3">
        <v>275</v>
      </c>
      <c r="C108" s="4" t="s">
        <v>96</v>
      </c>
      <c r="D108" s="4" t="s">
        <v>229</v>
      </c>
      <c r="E108" s="6" t="s">
        <v>256</v>
      </c>
      <c r="F108" s="6" t="s">
        <v>256</v>
      </c>
      <c r="G108" s="4">
        <v>1800</v>
      </c>
      <c r="H108" s="6">
        <v>177</v>
      </c>
      <c r="I108" s="4"/>
    </row>
    <row r="109" spans="1:9" ht="14.25" customHeight="1" x14ac:dyDescent="0.35">
      <c r="A109" s="3">
        <v>2014</v>
      </c>
      <c r="B109" s="3">
        <v>276</v>
      </c>
      <c r="C109" s="4" t="s">
        <v>97</v>
      </c>
      <c r="D109" s="4" t="s">
        <v>229</v>
      </c>
      <c r="E109" s="6" t="s">
        <v>256</v>
      </c>
      <c r="F109" s="6" t="s">
        <v>256</v>
      </c>
      <c r="G109" s="4">
        <v>1800</v>
      </c>
      <c r="H109" s="6">
        <v>0</v>
      </c>
      <c r="I109" s="4"/>
    </row>
    <row r="110" spans="1:9" ht="14.25" customHeight="1" x14ac:dyDescent="0.35">
      <c r="A110" s="3">
        <v>2014</v>
      </c>
      <c r="B110" s="3">
        <v>277</v>
      </c>
      <c r="C110" s="4" t="s">
        <v>98</v>
      </c>
      <c r="D110" s="4" t="s">
        <v>229</v>
      </c>
      <c r="E110" s="6" t="s">
        <v>256</v>
      </c>
      <c r="F110" s="6" t="s">
        <v>256</v>
      </c>
      <c r="G110" s="4">
        <v>1800</v>
      </c>
      <c r="H110" s="6">
        <v>0</v>
      </c>
      <c r="I110" s="4"/>
    </row>
    <row r="111" spans="1:9" ht="14.25" customHeight="1" x14ac:dyDescent="0.35">
      <c r="A111" s="3">
        <v>2014</v>
      </c>
      <c r="B111" s="3">
        <v>278</v>
      </c>
      <c r="C111" s="4" t="s">
        <v>99</v>
      </c>
      <c r="D111" s="4" t="s">
        <v>229</v>
      </c>
      <c r="E111" s="6" t="s">
        <v>256</v>
      </c>
      <c r="F111" s="6" t="s">
        <v>256</v>
      </c>
      <c r="G111" s="4">
        <v>1800</v>
      </c>
      <c r="H111" s="6">
        <v>63</v>
      </c>
      <c r="I111" s="4"/>
    </row>
    <row r="112" spans="1:9" ht="14.25" customHeight="1" x14ac:dyDescent="0.35">
      <c r="A112" s="3">
        <v>2014</v>
      </c>
      <c r="B112" s="3">
        <v>279</v>
      </c>
      <c r="C112" s="4" t="s">
        <v>80</v>
      </c>
      <c r="D112" s="4" t="s">
        <v>229</v>
      </c>
      <c r="E112" s="6" t="s">
        <v>256</v>
      </c>
      <c r="F112" s="6" t="s">
        <v>256</v>
      </c>
      <c r="G112" s="4">
        <v>1800</v>
      </c>
      <c r="H112" s="6">
        <v>198</v>
      </c>
      <c r="I112" s="4"/>
    </row>
    <row r="113" spans="1:9" ht="14.25" customHeight="1" x14ac:dyDescent="0.35">
      <c r="A113" s="3">
        <v>2014</v>
      </c>
      <c r="B113" s="3">
        <v>280</v>
      </c>
      <c r="C113" s="4" t="s">
        <v>100</v>
      </c>
      <c r="D113" s="4" t="s">
        <v>228</v>
      </c>
      <c r="E113" s="6" t="s">
        <v>256</v>
      </c>
      <c r="F113" s="6" t="s">
        <v>256</v>
      </c>
      <c r="G113" s="4">
        <v>3500</v>
      </c>
      <c r="H113" s="6">
        <v>168</v>
      </c>
      <c r="I113" s="4"/>
    </row>
    <row r="114" spans="1:9" ht="14.25" customHeight="1" x14ac:dyDescent="0.35">
      <c r="A114" s="3">
        <v>2014</v>
      </c>
      <c r="B114" s="3">
        <v>281</v>
      </c>
      <c r="C114" s="4" t="s">
        <v>101</v>
      </c>
      <c r="D114" s="4" t="s">
        <v>228</v>
      </c>
      <c r="E114" s="6" t="s">
        <v>256</v>
      </c>
      <c r="F114" s="6" t="s">
        <v>256</v>
      </c>
      <c r="G114" s="4">
        <v>3500</v>
      </c>
      <c r="H114" s="6">
        <v>151</v>
      </c>
      <c r="I114" s="4"/>
    </row>
    <row r="115" spans="1:9" ht="14.25" customHeight="1" x14ac:dyDescent="0.35">
      <c r="A115" s="3">
        <v>2014</v>
      </c>
      <c r="B115" s="3">
        <v>282</v>
      </c>
      <c r="C115" s="4" t="s">
        <v>102</v>
      </c>
      <c r="D115" s="4" t="s">
        <v>228</v>
      </c>
      <c r="E115" s="6" t="s">
        <v>256</v>
      </c>
      <c r="F115" s="6" t="s">
        <v>256</v>
      </c>
      <c r="G115" s="4">
        <v>3500</v>
      </c>
      <c r="H115" s="6">
        <v>101</v>
      </c>
      <c r="I115" s="4"/>
    </row>
    <row r="116" spans="1:9" ht="14.25" customHeight="1" x14ac:dyDescent="0.35">
      <c r="A116" s="3">
        <v>2014</v>
      </c>
      <c r="B116" s="3">
        <v>283</v>
      </c>
      <c r="C116" s="4" t="s">
        <v>103</v>
      </c>
      <c r="D116" s="4" t="s">
        <v>228</v>
      </c>
      <c r="E116" s="6" t="s">
        <v>256</v>
      </c>
      <c r="F116" s="6" t="s">
        <v>256</v>
      </c>
      <c r="G116" s="4">
        <v>3500</v>
      </c>
      <c r="H116" s="6">
        <v>139</v>
      </c>
      <c r="I116" s="4"/>
    </row>
    <row r="117" spans="1:9" ht="14.25" customHeight="1" x14ac:dyDescent="0.35">
      <c r="A117" s="3">
        <v>2014</v>
      </c>
      <c r="B117" s="3">
        <v>284</v>
      </c>
      <c r="C117" s="6" t="s">
        <v>293</v>
      </c>
      <c r="D117" s="4" t="s">
        <v>228</v>
      </c>
      <c r="E117" s="6" t="s">
        <v>256</v>
      </c>
      <c r="F117" s="6" t="s">
        <v>256</v>
      </c>
      <c r="G117" s="4">
        <v>3500</v>
      </c>
      <c r="H117" s="6">
        <v>231</v>
      </c>
      <c r="I117" s="4"/>
    </row>
    <row r="118" spans="1:9" ht="14.25" customHeight="1" x14ac:dyDescent="0.35">
      <c r="A118" s="3">
        <v>2014</v>
      </c>
      <c r="B118" s="3">
        <v>310</v>
      </c>
      <c r="C118" s="4" t="s">
        <v>459</v>
      </c>
      <c r="D118" s="4" t="s">
        <v>230</v>
      </c>
      <c r="E118" s="6" t="s">
        <v>367</v>
      </c>
      <c r="F118" s="6" t="s">
        <v>367</v>
      </c>
      <c r="G118" s="4">
        <v>3500</v>
      </c>
      <c r="H118" s="6">
        <v>0</v>
      </c>
      <c r="I118" s="4"/>
    </row>
    <row r="119" spans="1:9" ht="14.25" customHeight="1" x14ac:dyDescent="0.35">
      <c r="A119" s="3">
        <v>2014</v>
      </c>
      <c r="B119" s="3">
        <v>311</v>
      </c>
      <c r="C119" s="4" t="s">
        <v>104</v>
      </c>
      <c r="D119" s="4" t="s">
        <v>231</v>
      </c>
      <c r="E119" s="4" t="s">
        <v>367</v>
      </c>
      <c r="F119" s="4" t="s">
        <v>438</v>
      </c>
      <c r="G119" s="4">
        <v>0</v>
      </c>
      <c r="H119" s="6">
        <v>0</v>
      </c>
      <c r="I119" s="4"/>
    </row>
    <row r="120" spans="1:9" ht="14.25" customHeight="1" x14ac:dyDescent="0.35">
      <c r="A120" s="3">
        <v>2014</v>
      </c>
      <c r="B120" s="3">
        <v>312</v>
      </c>
      <c r="C120" s="4" t="s">
        <v>441</v>
      </c>
      <c r="D120" s="4" t="s">
        <v>80</v>
      </c>
      <c r="E120" s="4" t="s">
        <v>256</v>
      </c>
      <c r="F120" s="4" t="s">
        <v>439</v>
      </c>
      <c r="G120" s="4">
        <v>3500</v>
      </c>
      <c r="H120" s="6">
        <v>0</v>
      </c>
      <c r="I120" s="4"/>
    </row>
    <row r="121" spans="1:9" ht="14.25" customHeight="1" x14ac:dyDescent="0.35">
      <c r="A121" s="3">
        <v>2014</v>
      </c>
      <c r="B121" s="3">
        <v>313</v>
      </c>
      <c r="C121" s="4" t="s">
        <v>442</v>
      </c>
      <c r="D121" s="4" t="s">
        <v>231</v>
      </c>
      <c r="E121" s="4" t="s">
        <v>256</v>
      </c>
      <c r="F121" s="4" t="s">
        <v>439</v>
      </c>
      <c r="G121" s="4">
        <v>1800</v>
      </c>
      <c r="H121" s="6">
        <v>0</v>
      </c>
      <c r="I121" s="4"/>
    </row>
    <row r="122" spans="1:9" ht="14.25" customHeight="1" x14ac:dyDescent="0.35">
      <c r="A122" s="3">
        <v>2014</v>
      </c>
      <c r="B122" s="3">
        <v>317</v>
      </c>
      <c r="C122" s="4" t="s">
        <v>460</v>
      </c>
      <c r="D122" s="4" t="s">
        <v>232</v>
      </c>
      <c r="E122" s="6" t="s">
        <v>257</v>
      </c>
      <c r="F122" s="6" t="s">
        <v>257</v>
      </c>
      <c r="G122" s="4">
        <v>0</v>
      </c>
      <c r="H122" s="6">
        <v>0</v>
      </c>
      <c r="I122" s="4" t="s">
        <v>369</v>
      </c>
    </row>
    <row r="123" spans="1:9" ht="14.25" customHeight="1" x14ac:dyDescent="0.35">
      <c r="A123" s="3">
        <v>2014</v>
      </c>
      <c r="B123" s="3">
        <v>318</v>
      </c>
      <c r="C123" s="4" t="s">
        <v>443</v>
      </c>
      <c r="D123" s="4" t="s">
        <v>80</v>
      </c>
      <c r="E123" s="4" t="s">
        <v>367</v>
      </c>
      <c r="F123" s="4" t="s">
        <v>440</v>
      </c>
      <c r="G123" s="4">
        <v>1800</v>
      </c>
      <c r="H123" s="6">
        <v>0</v>
      </c>
      <c r="I123" s="4" t="s">
        <v>361</v>
      </c>
    </row>
    <row r="124" spans="1:9" ht="14.25" customHeight="1" x14ac:dyDescent="0.35">
      <c r="A124" s="3">
        <v>2014</v>
      </c>
      <c r="B124" s="3">
        <v>319</v>
      </c>
      <c r="C124" s="150" t="s">
        <v>444</v>
      </c>
      <c r="D124" s="4" t="s">
        <v>230</v>
      </c>
      <c r="E124" s="4" t="s">
        <v>367</v>
      </c>
      <c r="F124" s="4" t="s">
        <v>439</v>
      </c>
      <c r="G124" s="4">
        <v>3500</v>
      </c>
      <c r="H124" s="6">
        <v>0</v>
      </c>
      <c r="I124" s="4" t="s">
        <v>361</v>
      </c>
    </row>
    <row r="125" spans="1:9" ht="14.25" customHeight="1" x14ac:dyDescent="0.35">
      <c r="A125" s="3">
        <v>2014</v>
      </c>
      <c r="B125" s="3">
        <v>320</v>
      </c>
      <c r="C125" s="4" t="s">
        <v>105</v>
      </c>
      <c r="D125" s="4" t="s">
        <v>230</v>
      </c>
      <c r="E125" s="4" t="s">
        <v>367</v>
      </c>
      <c r="F125" s="6" t="s">
        <v>368</v>
      </c>
      <c r="G125" s="4">
        <v>1800</v>
      </c>
      <c r="H125" s="6">
        <v>0</v>
      </c>
      <c r="I125" s="4" t="s">
        <v>362</v>
      </c>
    </row>
    <row r="126" spans="1:9" ht="14.25" customHeight="1" x14ac:dyDescent="0.35">
      <c r="A126" s="3">
        <v>2014</v>
      </c>
      <c r="B126" s="3">
        <v>321</v>
      </c>
      <c r="C126" s="4" t="s">
        <v>106</v>
      </c>
      <c r="D126" s="4" t="s">
        <v>232</v>
      </c>
      <c r="E126" s="4" t="s">
        <v>257</v>
      </c>
      <c r="F126" s="4" t="s">
        <v>440</v>
      </c>
      <c r="G126" s="4">
        <v>0</v>
      </c>
      <c r="H126" s="6">
        <v>0</v>
      </c>
      <c r="I126" s="4" t="s">
        <v>363</v>
      </c>
    </row>
    <row r="127" spans="1:9" ht="14.25" customHeight="1" x14ac:dyDescent="0.35">
      <c r="A127" s="3">
        <v>2014</v>
      </c>
      <c r="B127" s="3">
        <v>400</v>
      </c>
      <c r="C127" s="4" t="s">
        <v>107</v>
      </c>
      <c r="D127" s="4" t="s">
        <v>228</v>
      </c>
      <c r="E127" s="6" t="s">
        <v>256</v>
      </c>
      <c r="F127" s="6" t="s">
        <v>256</v>
      </c>
      <c r="G127" s="4">
        <v>3500</v>
      </c>
      <c r="H127" s="6">
        <v>120</v>
      </c>
      <c r="I127" s="4"/>
    </row>
    <row r="128" spans="1:9" ht="14.25" customHeight="1" x14ac:dyDescent="0.35">
      <c r="A128" s="3">
        <v>2014</v>
      </c>
      <c r="B128" s="3">
        <v>401</v>
      </c>
      <c r="C128" s="4" t="s">
        <v>108</v>
      </c>
      <c r="D128" s="4" t="s">
        <v>228</v>
      </c>
      <c r="E128" s="6" t="s">
        <v>256</v>
      </c>
      <c r="F128" s="6" t="s">
        <v>256</v>
      </c>
      <c r="G128" s="4">
        <v>3500</v>
      </c>
      <c r="H128" s="6">
        <v>150</v>
      </c>
      <c r="I128" s="4"/>
    </row>
    <row r="129" spans="1:9" ht="14.25" customHeight="1" x14ac:dyDescent="0.35">
      <c r="A129" s="3">
        <v>2014</v>
      </c>
      <c r="B129" s="3">
        <v>402</v>
      </c>
      <c r="C129" s="4" t="s">
        <v>109</v>
      </c>
      <c r="D129" s="4" t="s">
        <v>228</v>
      </c>
      <c r="E129" s="6" t="s">
        <v>256</v>
      </c>
      <c r="F129" s="6" t="s">
        <v>256</v>
      </c>
      <c r="G129" s="4">
        <v>3500</v>
      </c>
      <c r="H129" s="6">
        <v>200</v>
      </c>
      <c r="I129" s="4"/>
    </row>
    <row r="130" spans="1:9" ht="14.25" customHeight="1" x14ac:dyDescent="0.35">
      <c r="A130" s="3">
        <v>2014</v>
      </c>
      <c r="B130" s="3">
        <v>403</v>
      </c>
      <c r="C130" s="4" t="s">
        <v>110</v>
      </c>
      <c r="D130" s="4" t="s">
        <v>228</v>
      </c>
      <c r="E130" s="6" t="s">
        <v>256</v>
      </c>
      <c r="F130" s="6" t="s">
        <v>256</v>
      </c>
      <c r="G130" s="4">
        <v>3500</v>
      </c>
      <c r="H130" s="6">
        <v>240</v>
      </c>
      <c r="I130" s="4"/>
    </row>
    <row r="131" spans="1:9" ht="14.25" customHeight="1" x14ac:dyDescent="0.35">
      <c r="A131" s="3">
        <v>2014</v>
      </c>
      <c r="B131" s="3">
        <v>404</v>
      </c>
      <c r="C131" s="4" t="s">
        <v>111</v>
      </c>
      <c r="D131" s="4" t="s">
        <v>228</v>
      </c>
      <c r="E131" s="6" t="s">
        <v>256</v>
      </c>
      <c r="F131" s="6" t="s">
        <v>256</v>
      </c>
      <c r="G131" s="4">
        <v>3500</v>
      </c>
      <c r="H131" s="6">
        <v>200</v>
      </c>
      <c r="I131" s="4"/>
    </row>
    <row r="132" spans="1:9" ht="14.25" customHeight="1" x14ac:dyDescent="0.35">
      <c r="A132" s="3">
        <v>2014</v>
      </c>
      <c r="B132" s="3">
        <v>405</v>
      </c>
      <c r="C132" s="4" t="s">
        <v>112</v>
      </c>
      <c r="D132" s="4" t="s">
        <v>228</v>
      </c>
      <c r="E132" s="6" t="s">
        <v>256</v>
      </c>
      <c r="F132" s="6" t="s">
        <v>256</v>
      </c>
      <c r="G132" s="4">
        <v>3500</v>
      </c>
      <c r="H132" s="6">
        <v>135</v>
      </c>
      <c r="I132" s="4"/>
    </row>
    <row r="133" spans="1:9" ht="14.25" customHeight="1" x14ac:dyDescent="0.35">
      <c r="A133" s="3">
        <v>2014</v>
      </c>
      <c r="B133" s="3">
        <v>406</v>
      </c>
      <c r="C133" s="4" t="s">
        <v>113</v>
      </c>
      <c r="D133" s="4" t="s">
        <v>228</v>
      </c>
      <c r="E133" s="6" t="s">
        <v>256</v>
      </c>
      <c r="F133" s="6" t="s">
        <v>256</v>
      </c>
      <c r="G133" s="4">
        <v>3500</v>
      </c>
      <c r="H133" s="6">
        <v>170</v>
      </c>
      <c r="I133" s="4"/>
    </row>
    <row r="134" spans="1:9" ht="14.25" customHeight="1" x14ac:dyDescent="0.35">
      <c r="A134" s="3">
        <v>2014</v>
      </c>
      <c r="B134" s="3">
        <v>407</v>
      </c>
      <c r="C134" s="4" t="s">
        <v>114</v>
      </c>
      <c r="D134" s="4" t="s">
        <v>228</v>
      </c>
      <c r="E134" s="6" t="s">
        <v>256</v>
      </c>
      <c r="F134" s="6" t="s">
        <v>256</v>
      </c>
      <c r="G134" s="4">
        <v>3500</v>
      </c>
      <c r="H134" s="6">
        <v>110</v>
      </c>
      <c r="I134" s="4"/>
    </row>
    <row r="135" spans="1:9" ht="14.25" customHeight="1" x14ac:dyDescent="0.35">
      <c r="A135" s="3">
        <v>2014</v>
      </c>
      <c r="B135" s="3">
        <v>408</v>
      </c>
      <c r="C135" s="4" t="s">
        <v>115</v>
      </c>
      <c r="D135" s="4" t="s">
        <v>228</v>
      </c>
      <c r="E135" s="6" t="s">
        <v>256</v>
      </c>
      <c r="F135" s="6" t="s">
        <v>256</v>
      </c>
      <c r="G135" s="4">
        <v>3500</v>
      </c>
      <c r="H135" s="6">
        <v>270</v>
      </c>
      <c r="I135" s="4"/>
    </row>
    <row r="136" spans="1:9" ht="14.25" customHeight="1" x14ac:dyDescent="0.35">
      <c r="A136" s="3">
        <v>2014</v>
      </c>
      <c r="B136" s="3">
        <v>409</v>
      </c>
      <c r="C136" s="4" t="s">
        <v>116</v>
      </c>
      <c r="D136" s="4" t="s">
        <v>228</v>
      </c>
      <c r="E136" s="6" t="s">
        <v>256</v>
      </c>
      <c r="F136" s="6" t="s">
        <v>256</v>
      </c>
      <c r="G136" s="4">
        <v>3500</v>
      </c>
      <c r="H136" s="6">
        <v>180</v>
      </c>
      <c r="I136" s="4"/>
    </row>
    <row r="137" spans="1:9" ht="14.25" customHeight="1" x14ac:dyDescent="0.35">
      <c r="A137" s="3">
        <v>2014</v>
      </c>
      <c r="B137" s="3">
        <v>410</v>
      </c>
      <c r="C137" s="4" t="s">
        <v>117</v>
      </c>
      <c r="D137" s="4" t="s">
        <v>228</v>
      </c>
      <c r="E137" s="6" t="s">
        <v>256</v>
      </c>
      <c r="F137" s="6" t="s">
        <v>256</v>
      </c>
      <c r="G137" s="4">
        <v>3500</v>
      </c>
      <c r="H137" s="6">
        <v>220</v>
      </c>
      <c r="I137" s="4"/>
    </row>
    <row r="138" spans="1:9" ht="14.25" customHeight="1" x14ac:dyDescent="0.35">
      <c r="A138" s="3">
        <v>2014</v>
      </c>
      <c r="B138" s="3">
        <v>411</v>
      </c>
      <c r="C138" s="4" t="s">
        <v>118</v>
      </c>
      <c r="D138" s="4" t="s">
        <v>228</v>
      </c>
      <c r="E138" s="6" t="s">
        <v>256</v>
      </c>
      <c r="F138" s="6" t="s">
        <v>256</v>
      </c>
      <c r="G138" s="4">
        <v>3500</v>
      </c>
      <c r="H138" s="6">
        <v>150</v>
      </c>
      <c r="I138" s="4"/>
    </row>
    <row r="139" spans="1:9" ht="14.25" customHeight="1" x14ac:dyDescent="0.35">
      <c r="A139" s="3">
        <v>2014</v>
      </c>
      <c r="B139" s="3">
        <v>412</v>
      </c>
      <c r="C139" s="4" t="s">
        <v>119</v>
      </c>
      <c r="D139" s="4" t="s">
        <v>228</v>
      </c>
      <c r="E139" s="6" t="s">
        <v>256</v>
      </c>
      <c r="F139" s="6" t="s">
        <v>256</v>
      </c>
      <c r="G139" s="4">
        <v>3500</v>
      </c>
      <c r="H139" s="6">
        <v>150</v>
      </c>
      <c r="I139" s="4"/>
    </row>
    <row r="140" spans="1:9" ht="14.25" customHeight="1" x14ac:dyDescent="0.35">
      <c r="A140" s="3">
        <v>2014</v>
      </c>
      <c r="B140" s="3">
        <v>413</v>
      </c>
      <c r="C140" s="4" t="s">
        <v>120</v>
      </c>
      <c r="D140" s="4" t="s">
        <v>228</v>
      </c>
      <c r="E140" s="6" t="s">
        <v>256</v>
      </c>
      <c r="F140" s="6" t="s">
        <v>256</v>
      </c>
      <c r="G140" s="4">
        <v>3500</v>
      </c>
      <c r="H140" s="6">
        <v>150</v>
      </c>
      <c r="I140" s="4"/>
    </row>
    <row r="141" spans="1:9" ht="14.25" customHeight="1" x14ac:dyDescent="0.35">
      <c r="A141" s="3">
        <v>2014</v>
      </c>
      <c r="B141" s="3">
        <v>415</v>
      </c>
      <c r="C141" s="4" t="s">
        <v>121</v>
      </c>
      <c r="D141" s="4" t="s">
        <v>228</v>
      </c>
      <c r="E141" s="6" t="s">
        <v>256</v>
      </c>
      <c r="F141" s="6" t="s">
        <v>256</v>
      </c>
      <c r="G141" s="4">
        <v>3500</v>
      </c>
      <c r="H141" s="6">
        <v>210</v>
      </c>
      <c r="I141" s="4"/>
    </row>
    <row r="142" spans="1:9" ht="14.25" customHeight="1" x14ac:dyDescent="0.35">
      <c r="A142" s="3">
        <v>2014</v>
      </c>
      <c r="B142" s="3">
        <v>416</v>
      </c>
      <c r="C142" s="4" t="s">
        <v>122</v>
      </c>
      <c r="D142" s="4" t="s">
        <v>228</v>
      </c>
      <c r="E142" s="6" t="s">
        <v>256</v>
      </c>
      <c r="F142" s="6" t="s">
        <v>256</v>
      </c>
      <c r="G142" s="4">
        <v>3500</v>
      </c>
      <c r="H142" s="6">
        <v>225</v>
      </c>
      <c r="I142" s="4"/>
    </row>
    <row r="143" spans="1:9" ht="14.25" customHeight="1" x14ac:dyDescent="0.35">
      <c r="A143" s="3">
        <v>2014</v>
      </c>
      <c r="B143" s="3">
        <v>417</v>
      </c>
      <c r="C143" s="4" t="s">
        <v>123</v>
      </c>
      <c r="D143" s="4" t="s">
        <v>228</v>
      </c>
      <c r="E143" s="6" t="s">
        <v>256</v>
      </c>
      <c r="F143" s="6" t="s">
        <v>256</v>
      </c>
      <c r="G143" s="4">
        <v>3500</v>
      </c>
      <c r="H143" s="6">
        <v>165</v>
      </c>
      <c r="I143" s="4"/>
    </row>
    <row r="144" spans="1:9" ht="14.25" customHeight="1" x14ac:dyDescent="0.35">
      <c r="A144" s="3">
        <v>2014</v>
      </c>
      <c r="B144" s="3">
        <v>418</v>
      </c>
      <c r="C144" s="4" t="s">
        <v>124</v>
      </c>
      <c r="D144" s="4" t="s">
        <v>228</v>
      </c>
      <c r="E144" s="6" t="s">
        <v>256</v>
      </c>
      <c r="F144" s="6" t="s">
        <v>256</v>
      </c>
      <c r="G144" s="4">
        <v>3500</v>
      </c>
      <c r="H144" s="6">
        <v>250</v>
      </c>
      <c r="I144" s="4"/>
    </row>
    <row r="145" spans="1:9" ht="14.25" customHeight="1" x14ac:dyDescent="0.35">
      <c r="A145" s="3">
        <v>2014</v>
      </c>
      <c r="B145" s="3">
        <v>420</v>
      </c>
      <c r="C145" s="4" t="s">
        <v>125</v>
      </c>
      <c r="D145" s="4" t="s">
        <v>228</v>
      </c>
      <c r="E145" s="6" t="s">
        <v>256</v>
      </c>
      <c r="F145" s="6" t="s">
        <v>256</v>
      </c>
      <c r="G145" s="4">
        <v>3500</v>
      </c>
      <c r="H145" s="6">
        <v>150</v>
      </c>
      <c r="I145" s="4"/>
    </row>
    <row r="146" spans="1:9" ht="14.25" customHeight="1" x14ac:dyDescent="0.35">
      <c r="A146" s="3">
        <v>2014</v>
      </c>
      <c r="B146" s="3">
        <v>421</v>
      </c>
      <c r="C146" s="4" t="s">
        <v>126</v>
      </c>
      <c r="D146" s="4" t="s">
        <v>228</v>
      </c>
      <c r="E146" s="6" t="s">
        <v>256</v>
      </c>
      <c r="F146" s="6" t="s">
        <v>256</v>
      </c>
      <c r="G146" s="4">
        <v>3500</v>
      </c>
      <c r="H146" s="6">
        <v>250</v>
      </c>
      <c r="I146" s="4"/>
    </row>
    <row r="147" spans="1:9" ht="14.25" customHeight="1" x14ac:dyDescent="0.35">
      <c r="A147" s="3">
        <v>2014</v>
      </c>
      <c r="B147" s="3">
        <v>422</v>
      </c>
      <c r="C147" s="4" t="s">
        <v>127</v>
      </c>
      <c r="D147" s="4" t="s">
        <v>228</v>
      </c>
      <c r="E147" s="6" t="s">
        <v>256</v>
      </c>
      <c r="F147" s="6" t="s">
        <v>256</v>
      </c>
      <c r="G147" s="4">
        <v>3500</v>
      </c>
      <c r="H147" s="6">
        <v>105</v>
      </c>
      <c r="I147" s="4"/>
    </row>
    <row r="148" spans="1:9" ht="14.25" customHeight="1" x14ac:dyDescent="0.35">
      <c r="A148" s="3">
        <v>2014</v>
      </c>
      <c r="B148" s="3">
        <v>423</v>
      </c>
      <c r="C148" s="4" t="s">
        <v>128</v>
      </c>
      <c r="D148" s="4" t="s">
        <v>228</v>
      </c>
      <c r="E148" s="6" t="s">
        <v>256</v>
      </c>
      <c r="F148" s="6" t="s">
        <v>256</v>
      </c>
      <c r="G148" s="4">
        <v>3500</v>
      </c>
      <c r="H148" s="6">
        <v>140</v>
      </c>
      <c r="I148" s="4"/>
    </row>
    <row r="149" spans="1:9" ht="14.25" customHeight="1" x14ac:dyDescent="0.35">
      <c r="A149" s="3">
        <v>2014</v>
      </c>
      <c r="B149" s="3">
        <v>424</v>
      </c>
      <c r="C149" s="4" t="s">
        <v>458</v>
      </c>
      <c r="D149" s="4" t="s">
        <v>228</v>
      </c>
      <c r="E149" s="6" t="s">
        <v>256</v>
      </c>
      <c r="F149" s="6" t="s">
        <v>256</v>
      </c>
      <c r="G149" s="4">
        <v>3500</v>
      </c>
      <c r="H149" s="6">
        <v>0</v>
      </c>
      <c r="I149" s="4"/>
    </row>
    <row r="150" spans="1:9" ht="14.25" customHeight="1" x14ac:dyDescent="0.35">
      <c r="A150" s="3">
        <v>2014</v>
      </c>
      <c r="B150" s="3">
        <v>429</v>
      </c>
      <c r="C150" s="4" t="s">
        <v>457</v>
      </c>
      <c r="D150" s="4" t="s">
        <v>228</v>
      </c>
      <c r="E150" s="6" t="s">
        <v>256</v>
      </c>
      <c r="F150" s="6" t="s">
        <v>256</v>
      </c>
      <c r="G150" s="4">
        <v>3500</v>
      </c>
      <c r="H150" s="6">
        <v>150</v>
      </c>
      <c r="I150" s="4"/>
    </row>
    <row r="151" spans="1:9" ht="14.25" customHeight="1" x14ac:dyDescent="0.35">
      <c r="A151" s="3">
        <v>2014</v>
      </c>
      <c r="B151" s="3">
        <v>430</v>
      </c>
      <c r="C151" s="4" t="s">
        <v>129</v>
      </c>
      <c r="D151" s="4" t="s">
        <v>228</v>
      </c>
      <c r="E151" s="6" t="s">
        <v>256</v>
      </c>
      <c r="F151" s="6" t="s">
        <v>256</v>
      </c>
      <c r="G151" s="4">
        <v>3500</v>
      </c>
      <c r="H151" s="6">
        <v>190</v>
      </c>
      <c r="I151" s="4"/>
    </row>
    <row r="152" spans="1:9" ht="14.25" customHeight="1" x14ac:dyDescent="0.35">
      <c r="A152" s="3">
        <v>2014</v>
      </c>
      <c r="B152" s="3">
        <v>431</v>
      </c>
      <c r="C152" s="4" t="s">
        <v>130</v>
      </c>
      <c r="D152" s="4" t="s">
        <v>228</v>
      </c>
      <c r="E152" s="6" t="s">
        <v>256</v>
      </c>
      <c r="F152" s="6" t="s">
        <v>256</v>
      </c>
      <c r="G152" s="4">
        <v>3500</v>
      </c>
      <c r="H152" s="6">
        <v>285</v>
      </c>
      <c r="I152" s="4"/>
    </row>
    <row r="153" spans="1:9" ht="14.25" customHeight="1" x14ac:dyDescent="0.35">
      <c r="A153" s="3">
        <v>2014</v>
      </c>
      <c r="B153" s="3">
        <v>432</v>
      </c>
      <c r="C153" s="4" t="s">
        <v>131</v>
      </c>
      <c r="D153" s="4" t="s">
        <v>228</v>
      </c>
      <c r="E153" s="6" t="s">
        <v>256</v>
      </c>
      <c r="F153" s="6" t="s">
        <v>256</v>
      </c>
      <c r="G153" s="4">
        <v>3500</v>
      </c>
      <c r="H153" s="6">
        <v>190</v>
      </c>
      <c r="I153" s="4"/>
    </row>
    <row r="154" spans="1:9" ht="14.25" customHeight="1" x14ac:dyDescent="0.35">
      <c r="A154" s="3">
        <v>2014</v>
      </c>
      <c r="B154" s="3">
        <v>433</v>
      </c>
      <c r="C154" s="4" t="s">
        <v>132</v>
      </c>
      <c r="D154" s="4" t="s">
        <v>228</v>
      </c>
      <c r="E154" s="6" t="s">
        <v>256</v>
      </c>
      <c r="F154" s="6" t="s">
        <v>256</v>
      </c>
      <c r="G154" s="4">
        <v>3500</v>
      </c>
      <c r="H154" s="6">
        <v>190</v>
      </c>
      <c r="I154" s="4"/>
    </row>
    <row r="155" spans="1:9" ht="14.25" customHeight="1" x14ac:dyDescent="0.35">
      <c r="A155" s="3">
        <v>2014</v>
      </c>
      <c r="B155" s="3">
        <v>440</v>
      </c>
      <c r="C155" s="4" t="s">
        <v>133</v>
      </c>
      <c r="D155" s="4" t="s">
        <v>228</v>
      </c>
      <c r="E155" s="6" t="s">
        <v>256</v>
      </c>
      <c r="F155" s="6" t="s">
        <v>256</v>
      </c>
      <c r="G155" s="4">
        <v>3500</v>
      </c>
      <c r="H155" s="6">
        <v>75</v>
      </c>
      <c r="I155" s="4"/>
    </row>
    <row r="156" spans="1:9" ht="14.25" customHeight="1" x14ac:dyDescent="0.35">
      <c r="A156" s="3">
        <v>2014</v>
      </c>
      <c r="B156" s="3">
        <v>448</v>
      </c>
      <c r="C156" s="4" t="s">
        <v>456</v>
      </c>
      <c r="D156" s="4" t="s">
        <v>228</v>
      </c>
      <c r="E156" s="6" t="s">
        <v>256</v>
      </c>
      <c r="F156" s="6" t="s">
        <v>256</v>
      </c>
      <c r="G156" s="4">
        <v>3500</v>
      </c>
      <c r="H156" s="6">
        <v>80</v>
      </c>
      <c r="I156" s="4"/>
    </row>
    <row r="157" spans="1:9" ht="14.25" customHeight="1" x14ac:dyDescent="0.35">
      <c r="A157" s="3">
        <v>2014</v>
      </c>
      <c r="B157" s="3">
        <v>449</v>
      </c>
      <c r="C157" s="4" t="s">
        <v>455</v>
      </c>
      <c r="D157" s="4" t="s">
        <v>228</v>
      </c>
      <c r="E157" s="6" t="s">
        <v>256</v>
      </c>
      <c r="F157" s="6" t="s">
        <v>256</v>
      </c>
      <c r="G157" s="4">
        <v>3500</v>
      </c>
      <c r="H157" s="6">
        <v>80</v>
      </c>
      <c r="I157" s="4"/>
    </row>
    <row r="158" spans="1:9" ht="14.25" customHeight="1" x14ac:dyDescent="0.35">
      <c r="A158" s="3">
        <v>2014</v>
      </c>
      <c r="B158" s="3">
        <v>450</v>
      </c>
      <c r="C158" s="4" t="s">
        <v>454</v>
      </c>
      <c r="D158" s="4" t="s">
        <v>228</v>
      </c>
      <c r="E158" s="6" t="s">
        <v>256</v>
      </c>
      <c r="F158" s="6" t="s">
        <v>256</v>
      </c>
      <c r="G158" s="4">
        <v>3500</v>
      </c>
      <c r="H158" s="6">
        <v>120</v>
      </c>
      <c r="I158" s="4"/>
    </row>
    <row r="159" spans="1:9" ht="14.25" customHeight="1" x14ac:dyDescent="0.35">
      <c r="A159" s="3">
        <v>2014</v>
      </c>
      <c r="B159" s="3">
        <v>500</v>
      </c>
      <c r="C159" s="4" t="s">
        <v>134</v>
      </c>
      <c r="D159" s="4" t="s">
        <v>228</v>
      </c>
      <c r="E159" s="6" t="s">
        <v>256</v>
      </c>
      <c r="F159" s="6" t="s">
        <v>256</v>
      </c>
      <c r="G159" s="4">
        <v>3500</v>
      </c>
      <c r="H159" s="6">
        <v>150</v>
      </c>
      <c r="I159" s="4"/>
    </row>
    <row r="160" spans="1:9" ht="14.25" customHeight="1" x14ac:dyDescent="0.35">
      <c r="A160" s="3">
        <v>2014</v>
      </c>
      <c r="B160" s="3">
        <v>501</v>
      </c>
      <c r="C160" s="4" t="s">
        <v>135</v>
      </c>
      <c r="D160" s="4" t="s">
        <v>228</v>
      </c>
      <c r="E160" s="6" t="s">
        <v>256</v>
      </c>
      <c r="F160" s="6" t="s">
        <v>256</v>
      </c>
      <c r="G160" s="4">
        <v>3500</v>
      </c>
      <c r="H160" s="6">
        <v>300</v>
      </c>
      <c r="I160" s="4"/>
    </row>
    <row r="161" spans="1:9" ht="14.25" customHeight="1" x14ac:dyDescent="0.35">
      <c r="A161" s="3">
        <v>2014</v>
      </c>
      <c r="B161" s="3">
        <v>502</v>
      </c>
      <c r="C161" s="4" t="s">
        <v>136</v>
      </c>
      <c r="D161" s="4" t="s">
        <v>228</v>
      </c>
      <c r="E161" s="6" t="s">
        <v>256</v>
      </c>
      <c r="F161" s="6" t="s">
        <v>256</v>
      </c>
      <c r="G161" s="4">
        <v>3500</v>
      </c>
      <c r="H161" s="6">
        <v>300</v>
      </c>
      <c r="I161" s="4"/>
    </row>
    <row r="162" spans="1:9" ht="14.25" customHeight="1" x14ac:dyDescent="0.35">
      <c r="A162" s="3">
        <v>2014</v>
      </c>
      <c r="B162" s="3">
        <v>503</v>
      </c>
      <c r="C162" s="4" t="s">
        <v>137</v>
      </c>
      <c r="D162" s="4" t="s">
        <v>228</v>
      </c>
      <c r="E162" s="6" t="s">
        <v>256</v>
      </c>
      <c r="F162" s="6" t="s">
        <v>256</v>
      </c>
      <c r="G162" s="4">
        <v>3500</v>
      </c>
      <c r="H162" s="6">
        <v>300</v>
      </c>
      <c r="I162" s="4"/>
    </row>
    <row r="163" spans="1:9" ht="14.25" customHeight="1" x14ac:dyDescent="0.35">
      <c r="A163" s="3">
        <v>2014</v>
      </c>
      <c r="B163" s="3">
        <v>504</v>
      </c>
      <c r="C163" s="4" t="s">
        <v>138</v>
      </c>
      <c r="D163" s="4" t="s">
        <v>228</v>
      </c>
      <c r="E163" s="6" t="s">
        <v>256</v>
      </c>
      <c r="F163" s="6" t="s">
        <v>256</v>
      </c>
      <c r="G163" s="4">
        <v>3500</v>
      </c>
      <c r="H163" s="6">
        <v>100</v>
      </c>
      <c r="I163" s="4"/>
    </row>
    <row r="164" spans="1:9" ht="14.25" customHeight="1" x14ac:dyDescent="0.35">
      <c r="A164" s="3">
        <v>2014</v>
      </c>
      <c r="B164" s="3">
        <v>505</v>
      </c>
      <c r="C164" s="4" t="s">
        <v>139</v>
      </c>
      <c r="D164" s="4" t="s">
        <v>228</v>
      </c>
      <c r="E164" s="6" t="s">
        <v>256</v>
      </c>
      <c r="F164" s="6" t="s">
        <v>256</v>
      </c>
      <c r="G164" s="4">
        <v>3500</v>
      </c>
      <c r="H164" s="6">
        <v>100</v>
      </c>
      <c r="I164" s="4"/>
    </row>
    <row r="165" spans="1:9" ht="14.25" customHeight="1" x14ac:dyDescent="0.35">
      <c r="A165" s="3">
        <v>2014</v>
      </c>
      <c r="B165" s="3">
        <v>506</v>
      </c>
      <c r="C165" s="4" t="s">
        <v>140</v>
      </c>
      <c r="D165" s="4" t="s">
        <v>228</v>
      </c>
      <c r="E165" s="6" t="s">
        <v>256</v>
      </c>
      <c r="F165" s="6" t="s">
        <v>256</v>
      </c>
      <c r="G165" s="4">
        <v>3500</v>
      </c>
      <c r="H165" s="6">
        <v>100</v>
      </c>
      <c r="I165" s="4"/>
    </row>
    <row r="166" spans="1:9" ht="14.25" customHeight="1" x14ac:dyDescent="0.35">
      <c r="A166" s="3">
        <v>2014</v>
      </c>
      <c r="B166" s="3">
        <v>507</v>
      </c>
      <c r="C166" s="4" t="s">
        <v>141</v>
      </c>
      <c r="D166" s="4" t="s">
        <v>228</v>
      </c>
      <c r="E166" s="6" t="s">
        <v>256</v>
      </c>
      <c r="F166" s="6" t="s">
        <v>256</v>
      </c>
      <c r="G166" s="4">
        <v>3500</v>
      </c>
      <c r="H166" s="6">
        <v>100</v>
      </c>
      <c r="I166" s="4"/>
    </row>
    <row r="167" spans="1:9" ht="14.25" customHeight="1" x14ac:dyDescent="0.35">
      <c r="A167" s="3">
        <v>2014</v>
      </c>
      <c r="B167" s="3">
        <v>508</v>
      </c>
      <c r="C167" s="4" t="s">
        <v>142</v>
      </c>
      <c r="D167" s="4" t="s">
        <v>228</v>
      </c>
      <c r="E167" s="6" t="s">
        <v>256</v>
      </c>
      <c r="F167" s="6" t="s">
        <v>256</v>
      </c>
      <c r="G167" s="4">
        <v>3500</v>
      </c>
      <c r="H167" s="6">
        <v>100</v>
      </c>
      <c r="I167" s="4"/>
    </row>
    <row r="168" spans="1:9" ht="14.25" customHeight="1" x14ac:dyDescent="0.35">
      <c r="A168" s="3">
        <v>2014</v>
      </c>
      <c r="B168" s="3">
        <v>509</v>
      </c>
      <c r="C168" s="4" t="s">
        <v>143</v>
      </c>
      <c r="D168" s="4" t="s">
        <v>228</v>
      </c>
      <c r="E168" s="6" t="s">
        <v>256</v>
      </c>
      <c r="F168" s="6" t="s">
        <v>256</v>
      </c>
      <c r="G168" s="4">
        <v>3500</v>
      </c>
      <c r="H168" s="6">
        <v>100</v>
      </c>
      <c r="I168" s="4"/>
    </row>
    <row r="169" spans="1:9" ht="14.25" customHeight="1" x14ac:dyDescent="0.35">
      <c r="A169" s="3">
        <v>2014</v>
      </c>
      <c r="B169" s="3">
        <v>510</v>
      </c>
      <c r="C169" s="4" t="s">
        <v>144</v>
      </c>
      <c r="D169" s="4" t="s">
        <v>228</v>
      </c>
      <c r="E169" s="6" t="s">
        <v>256</v>
      </c>
      <c r="F169" s="6" t="s">
        <v>256</v>
      </c>
      <c r="G169" s="4">
        <v>3500</v>
      </c>
      <c r="H169" s="6">
        <v>135</v>
      </c>
      <c r="I169" s="4"/>
    </row>
    <row r="170" spans="1:9" ht="14.25" customHeight="1" x14ac:dyDescent="0.35">
      <c r="A170" s="3">
        <v>2014</v>
      </c>
      <c r="B170" s="3">
        <v>511</v>
      </c>
      <c r="C170" s="4" t="s">
        <v>145</v>
      </c>
      <c r="D170" s="4" t="s">
        <v>228</v>
      </c>
      <c r="E170" s="6" t="s">
        <v>256</v>
      </c>
      <c r="F170" s="6" t="s">
        <v>256</v>
      </c>
      <c r="G170" s="4">
        <v>3500</v>
      </c>
      <c r="H170" s="6">
        <v>135</v>
      </c>
      <c r="I170" s="4"/>
    </row>
    <row r="171" spans="1:9" ht="14.25" customHeight="1" x14ac:dyDescent="0.35">
      <c r="A171" s="3">
        <v>2014</v>
      </c>
      <c r="B171" s="3">
        <v>512</v>
      </c>
      <c r="C171" s="4" t="s">
        <v>146</v>
      </c>
      <c r="D171" s="4" t="s">
        <v>228</v>
      </c>
      <c r="E171" s="6" t="s">
        <v>256</v>
      </c>
      <c r="F171" s="6" t="s">
        <v>256</v>
      </c>
      <c r="G171" s="4">
        <v>3500</v>
      </c>
      <c r="H171" s="6">
        <v>100</v>
      </c>
      <c r="I171" s="4"/>
    </row>
    <row r="172" spans="1:9" ht="14.25" customHeight="1" x14ac:dyDescent="0.35">
      <c r="A172" s="3">
        <v>2014</v>
      </c>
      <c r="B172" s="3">
        <v>513</v>
      </c>
      <c r="C172" s="4" t="s">
        <v>147</v>
      </c>
      <c r="D172" s="4" t="s">
        <v>228</v>
      </c>
      <c r="E172" s="6" t="s">
        <v>256</v>
      </c>
      <c r="F172" s="6" t="s">
        <v>256</v>
      </c>
      <c r="G172" s="4">
        <v>3500</v>
      </c>
      <c r="H172" s="6">
        <v>80</v>
      </c>
      <c r="I172" s="4"/>
    </row>
    <row r="173" spans="1:9" ht="14.25" customHeight="1" x14ac:dyDescent="0.35">
      <c r="A173" s="3">
        <v>2014</v>
      </c>
      <c r="B173" s="3">
        <v>514</v>
      </c>
      <c r="C173" s="4" t="s">
        <v>148</v>
      </c>
      <c r="D173" s="4" t="s">
        <v>228</v>
      </c>
      <c r="E173" s="6" t="s">
        <v>256</v>
      </c>
      <c r="F173" s="6" t="s">
        <v>256</v>
      </c>
      <c r="G173" s="4">
        <v>3500</v>
      </c>
      <c r="H173" s="6">
        <v>160</v>
      </c>
      <c r="I173" s="4"/>
    </row>
    <row r="174" spans="1:9" ht="14.25" customHeight="1" x14ac:dyDescent="0.35">
      <c r="A174" s="3">
        <v>2014</v>
      </c>
      <c r="B174" s="3">
        <v>515</v>
      </c>
      <c r="C174" s="4" t="s">
        <v>149</v>
      </c>
      <c r="D174" s="4" t="s">
        <v>228</v>
      </c>
      <c r="E174" s="6" t="s">
        <v>256</v>
      </c>
      <c r="F174" s="6" t="s">
        <v>256</v>
      </c>
      <c r="G174" s="4">
        <v>3500</v>
      </c>
      <c r="H174" s="6">
        <v>160</v>
      </c>
      <c r="I174" s="4"/>
    </row>
    <row r="175" spans="1:9" ht="14.25" customHeight="1" x14ac:dyDescent="0.35">
      <c r="A175" s="3">
        <v>2014</v>
      </c>
      <c r="B175" s="3">
        <v>516</v>
      </c>
      <c r="C175" s="4" t="s">
        <v>150</v>
      </c>
      <c r="D175" s="4" t="s">
        <v>228</v>
      </c>
      <c r="E175" s="6" t="s">
        <v>256</v>
      </c>
      <c r="F175" s="6" t="s">
        <v>256</v>
      </c>
      <c r="G175" s="4">
        <v>3500</v>
      </c>
      <c r="H175" s="6">
        <v>100</v>
      </c>
      <c r="I175" s="4"/>
    </row>
    <row r="176" spans="1:9" ht="14.25" customHeight="1" x14ac:dyDescent="0.35">
      <c r="A176" s="3">
        <v>2014</v>
      </c>
      <c r="B176" s="3">
        <v>517</v>
      </c>
      <c r="C176" s="4" t="s">
        <v>151</v>
      </c>
      <c r="D176" s="4" t="s">
        <v>228</v>
      </c>
      <c r="E176" s="6" t="s">
        <v>256</v>
      </c>
      <c r="F176" s="6" t="s">
        <v>256</v>
      </c>
      <c r="G176" s="4">
        <v>3500</v>
      </c>
      <c r="H176" s="6">
        <v>100</v>
      </c>
      <c r="I176" s="4"/>
    </row>
    <row r="177" spans="1:9" ht="14.25" customHeight="1" x14ac:dyDescent="0.35">
      <c r="A177" s="3">
        <v>2014</v>
      </c>
      <c r="B177" s="3">
        <v>518</v>
      </c>
      <c r="C177" s="4" t="s">
        <v>152</v>
      </c>
      <c r="D177" s="4" t="s">
        <v>228</v>
      </c>
      <c r="E177" s="6" t="s">
        <v>256</v>
      </c>
      <c r="F177" s="6" t="s">
        <v>256</v>
      </c>
      <c r="G177" s="4">
        <v>3500</v>
      </c>
      <c r="H177" s="6">
        <v>100</v>
      </c>
      <c r="I177" s="4"/>
    </row>
    <row r="178" spans="1:9" ht="14.25" customHeight="1" x14ac:dyDescent="0.35">
      <c r="A178" s="3">
        <v>2014</v>
      </c>
      <c r="B178" s="3">
        <v>519</v>
      </c>
      <c r="C178" s="4" t="s">
        <v>153</v>
      </c>
      <c r="D178" s="4" t="s">
        <v>228</v>
      </c>
      <c r="E178" s="6" t="s">
        <v>256</v>
      </c>
      <c r="F178" s="6" t="s">
        <v>256</v>
      </c>
      <c r="G178" s="4">
        <v>3500</v>
      </c>
      <c r="H178" s="6">
        <v>160</v>
      </c>
      <c r="I178" s="4"/>
    </row>
    <row r="179" spans="1:9" ht="14.25" customHeight="1" x14ac:dyDescent="0.35">
      <c r="A179" s="3">
        <v>2014</v>
      </c>
      <c r="B179" s="3">
        <v>520</v>
      </c>
      <c r="C179" s="4" t="s">
        <v>154</v>
      </c>
      <c r="D179" s="4" t="s">
        <v>228</v>
      </c>
      <c r="E179" s="6" t="s">
        <v>256</v>
      </c>
      <c r="F179" s="6" t="s">
        <v>256</v>
      </c>
      <c r="G179" s="4">
        <v>3500</v>
      </c>
      <c r="H179" s="6">
        <v>150</v>
      </c>
      <c r="I179" s="4"/>
    </row>
    <row r="180" spans="1:9" ht="14.25" customHeight="1" x14ac:dyDescent="0.35">
      <c r="A180" s="3">
        <v>2014</v>
      </c>
      <c r="B180" s="3">
        <v>521</v>
      </c>
      <c r="C180" s="4" t="s">
        <v>155</v>
      </c>
      <c r="D180" s="4" t="s">
        <v>228</v>
      </c>
      <c r="E180" s="6" t="s">
        <v>256</v>
      </c>
      <c r="F180" s="6" t="s">
        <v>256</v>
      </c>
      <c r="G180" s="4">
        <v>3500</v>
      </c>
      <c r="H180" s="6">
        <v>200</v>
      </c>
      <c r="I180" s="4"/>
    </row>
    <row r="181" spans="1:9" ht="14.25" customHeight="1" x14ac:dyDescent="0.35">
      <c r="A181" s="3">
        <v>2014</v>
      </c>
      <c r="B181" s="3">
        <v>522</v>
      </c>
      <c r="C181" s="4" t="s">
        <v>156</v>
      </c>
      <c r="D181" s="4" t="s">
        <v>228</v>
      </c>
      <c r="E181" s="6" t="s">
        <v>256</v>
      </c>
      <c r="F181" s="6" t="s">
        <v>256</v>
      </c>
      <c r="G181" s="4">
        <v>3500</v>
      </c>
      <c r="H181" s="6">
        <v>150</v>
      </c>
      <c r="I181" s="4"/>
    </row>
    <row r="182" spans="1:9" ht="14.25" customHeight="1" x14ac:dyDescent="0.35">
      <c r="A182" s="3">
        <v>2014</v>
      </c>
      <c r="B182" s="3">
        <v>523</v>
      </c>
      <c r="C182" s="4" t="s">
        <v>157</v>
      </c>
      <c r="D182" s="4" t="s">
        <v>228</v>
      </c>
      <c r="E182" s="6" t="s">
        <v>256</v>
      </c>
      <c r="F182" s="6" t="s">
        <v>256</v>
      </c>
      <c r="G182" s="4">
        <v>3500</v>
      </c>
      <c r="H182" s="6">
        <v>200</v>
      </c>
      <c r="I182" s="4"/>
    </row>
    <row r="183" spans="1:9" ht="14.25" customHeight="1" x14ac:dyDescent="0.35">
      <c r="A183" s="3">
        <v>2014</v>
      </c>
      <c r="B183" s="3">
        <v>524</v>
      </c>
      <c r="C183" s="4" t="s">
        <v>158</v>
      </c>
      <c r="D183" s="4" t="s">
        <v>228</v>
      </c>
      <c r="E183" s="6" t="s">
        <v>256</v>
      </c>
      <c r="F183" s="6" t="s">
        <v>256</v>
      </c>
      <c r="G183" s="4">
        <v>3500</v>
      </c>
      <c r="H183" s="6">
        <v>150</v>
      </c>
      <c r="I183" s="4"/>
    </row>
    <row r="184" spans="1:9" ht="14.25" customHeight="1" x14ac:dyDescent="0.35">
      <c r="A184" s="3">
        <v>2014</v>
      </c>
      <c r="B184" s="3">
        <v>525</v>
      </c>
      <c r="C184" s="4" t="s">
        <v>159</v>
      </c>
      <c r="D184" s="4" t="s">
        <v>228</v>
      </c>
      <c r="E184" s="6" t="s">
        <v>256</v>
      </c>
      <c r="F184" s="6" t="s">
        <v>256</v>
      </c>
      <c r="G184" s="4">
        <v>3500</v>
      </c>
      <c r="H184" s="6">
        <v>200</v>
      </c>
      <c r="I184" s="4"/>
    </row>
    <row r="185" spans="1:9" ht="14.25" customHeight="1" x14ac:dyDescent="0.35">
      <c r="A185" s="3">
        <v>2014</v>
      </c>
      <c r="B185" s="3">
        <v>526</v>
      </c>
      <c r="C185" s="4" t="s">
        <v>160</v>
      </c>
      <c r="D185" s="4" t="s">
        <v>228</v>
      </c>
      <c r="E185" s="6" t="s">
        <v>256</v>
      </c>
      <c r="F185" s="6" t="s">
        <v>256</v>
      </c>
      <c r="G185" s="4">
        <v>3500</v>
      </c>
      <c r="H185" s="6">
        <v>200</v>
      </c>
      <c r="I185" s="4"/>
    </row>
    <row r="186" spans="1:9" ht="14.25" customHeight="1" x14ac:dyDescent="0.35">
      <c r="A186" s="3">
        <v>2014</v>
      </c>
      <c r="B186" s="3">
        <v>527</v>
      </c>
      <c r="C186" s="4" t="s">
        <v>161</v>
      </c>
      <c r="D186" s="4" t="s">
        <v>228</v>
      </c>
      <c r="E186" s="6" t="s">
        <v>256</v>
      </c>
      <c r="F186" s="6" t="s">
        <v>256</v>
      </c>
      <c r="G186" s="4">
        <v>3500</v>
      </c>
      <c r="H186" s="6">
        <v>85</v>
      </c>
      <c r="I186" s="4"/>
    </row>
    <row r="187" spans="1:9" ht="14.25" customHeight="1" x14ac:dyDescent="0.35">
      <c r="A187" s="3">
        <v>2014</v>
      </c>
      <c r="B187" s="3">
        <v>528</v>
      </c>
      <c r="C187" s="4" t="s">
        <v>162</v>
      </c>
      <c r="D187" s="4" t="s">
        <v>228</v>
      </c>
      <c r="E187" s="6" t="s">
        <v>256</v>
      </c>
      <c r="F187" s="6" t="s">
        <v>256</v>
      </c>
      <c r="G187" s="4">
        <v>3500</v>
      </c>
      <c r="H187" s="6">
        <v>140</v>
      </c>
      <c r="I187" s="4"/>
    </row>
    <row r="188" spans="1:9" ht="14.25" customHeight="1" x14ac:dyDescent="0.35">
      <c r="A188" s="3">
        <v>2014</v>
      </c>
      <c r="B188" s="3">
        <v>529</v>
      </c>
      <c r="C188" s="4" t="s">
        <v>163</v>
      </c>
      <c r="D188" s="4" t="s">
        <v>228</v>
      </c>
      <c r="E188" s="6" t="s">
        <v>256</v>
      </c>
      <c r="F188" s="6" t="s">
        <v>256</v>
      </c>
      <c r="G188" s="4">
        <v>3500</v>
      </c>
      <c r="H188" s="6">
        <v>140</v>
      </c>
      <c r="I188" s="4"/>
    </row>
    <row r="189" spans="1:9" ht="14.25" customHeight="1" x14ac:dyDescent="0.35">
      <c r="A189" s="3">
        <v>2014</v>
      </c>
      <c r="B189" s="3">
        <v>530</v>
      </c>
      <c r="C189" s="4" t="s">
        <v>164</v>
      </c>
      <c r="D189" s="4" t="s">
        <v>228</v>
      </c>
      <c r="E189" s="6" t="s">
        <v>256</v>
      </c>
      <c r="F189" s="6" t="s">
        <v>256</v>
      </c>
      <c r="G189" s="4">
        <v>3500</v>
      </c>
      <c r="H189" s="6">
        <v>140</v>
      </c>
      <c r="I189" s="4"/>
    </row>
    <row r="190" spans="1:9" ht="14.25" customHeight="1" x14ac:dyDescent="0.35">
      <c r="A190" s="3">
        <v>2014</v>
      </c>
      <c r="B190" s="3">
        <v>531</v>
      </c>
      <c r="C190" s="4" t="s">
        <v>165</v>
      </c>
      <c r="D190" s="4" t="s">
        <v>228</v>
      </c>
      <c r="E190" s="6" t="s">
        <v>256</v>
      </c>
      <c r="F190" s="6" t="s">
        <v>256</v>
      </c>
      <c r="G190" s="4">
        <v>3500</v>
      </c>
      <c r="H190" s="6">
        <v>100</v>
      </c>
      <c r="I190" s="4"/>
    </row>
    <row r="191" spans="1:9" ht="14.25" customHeight="1" x14ac:dyDescent="0.35">
      <c r="A191" s="3">
        <v>2014</v>
      </c>
      <c r="B191" s="3">
        <v>532</v>
      </c>
      <c r="C191" s="4" t="s">
        <v>166</v>
      </c>
      <c r="D191" s="4" t="s">
        <v>228</v>
      </c>
      <c r="E191" s="6" t="s">
        <v>256</v>
      </c>
      <c r="F191" s="6" t="s">
        <v>256</v>
      </c>
      <c r="G191" s="4">
        <v>3500</v>
      </c>
      <c r="H191" s="6">
        <v>85</v>
      </c>
      <c r="I191" s="4"/>
    </row>
    <row r="192" spans="1:9" ht="14.25" customHeight="1" x14ac:dyDescent="0.35">
      <c r="A192" s="3">
        <v>2014</v>
      </c>
      <c r="B192" s="3">
        <v>533</v>
      </c>
      <c r="C192" s="4" t="s">
        <v>167</v>
      </c>
      <c r="D192" s="4" t="s">
        <v>228</v>
      </c>
      <c r="E192" s="6" t="s">
        <v>256</v>
      </c>
      <c r="F192" s="6" t="s">
        <v>256</v>
      </c>
      <c r="G192" s="4">
        <v>3500</v>
      </c>
      <c r="H192" s="6">
        <v>100</v>
      </c>
      <c r="I192" s="4"/>
    </row>
    <row r="193" spans="1:9" ht="14.25" customHeight="1" x14ac:dyDescent="0.35">
      <c r="A193" s="3">
        <v>2014</v>
      </c>
      <c r="B193" s="3">
        <v>534</v>
      </c>
      <c r="C193" s="4" t="s">
        <v>168</v>
      </c>
      <c r="D193" s="4" t="s">
        <v>228</v>
      </c>
      <c r="E193" s="6" t="s">
        <v>256</v>
      </c>
      <c r="F193" s="6" t="s">
        <v>256</v>
      </c>
      <c r="G193" s="4">
        <v>3500</v>
      </c>
      <c r="H193" s="6">
        <v>100</v>
      </c>
      <c r="I193" s="4"/>
    </row>
    <row r="194" spans="1:9" ht="14.25" customHeight="1" x14ac:dyDescent="0.35">
      <c r="A194" s="3">
        <v>2014</v>
      </c>
      <c r="B194" s="3">
        <v>535</v>
      </c>
      <c r="C194" s="4" t="s">
        <v>169</v>
      </c>
      <c r="D194" s="4" t="s">
        <v>228</v>
      </c>
      <c r="E194" s="6" t="s">
        <v>256</v>
      </c>
      <c r="F194" s="6" t="s">
        <v>256</v>
      </c>
      <c r="G194" s="4">
        <v>3500</v>
      </c>
      <c r="H194" s="6">
        <v>100</v>
      </c>
      <c r="I194" s="4"/>
    </row>
    <row r="195" spans="1:9" ht="14.25" customHeight="1" x14ac:dyDescent="0.35">
      <c r="A195" s="3">
        <v>2014</v>
      </c>
      <c r="B195" s="3">
        <v>536</v>
      </c>
      <c r="C195" s="4" t="s">
        <v>170</v>
      </c>
      <c r="D195" s="4" t="s">
        <v>228</v>
      </c>
      <c r="E195" s="6" t="s">
        <v>256</v>
      </c>
      <c r="F195" s="6" t="s">
        <v>256</v>
      </c>
      <c r="G195" s="4">
        <v>3500</v>
      </c>
      <c r="H195" s="6">
        <v>140</v>
      </c>
      <c r="I195" s="4"/>
    </row>
    <row r="196" spans="1:9" ht="14.25" customHeight="1" x14ac:dyDescent="0.35">
      <c r="A196" s="3">
        <v>2014</v>
      </c>
      <c r="B196" s="3">
        <v>539</v>
      </c>
      <c r="C196" s="4" t="s">
        <v>171</v>
      </c>
      <c r="D196" s="4" t="s">
        <v>228</v>
      </c>
      <c r="E196" s="6" t="s">
        <v>256</v>
      </c>
      <c r="F196" s="6" t="s">
        <v>256</v>
      </c>
      <c r="G196" s="4">
        <v>3500</v>
      </c>
      <c r="H196" s="6">
        <v>100</v>
      </c>
      <c r="I196" s="4"/>
    </row>
    <row r="197" spans="1:9" ht="14.25" customHeight="1" x14ac:dyDescent="0.35">
      <c r="A197" s="3">
        <v>2014</v>
      </c>
      <c r="B197" s="3">
        <v>540</v>
      </c>
      <c r="C197" s="4" t="s">
        <v>172</v>
      </c>
      <c r="D197" s="4" t="s">
        <v>233</v>
      </c>
      <c r="E197" s="6" t="s">
        <v>257</v>
      </c>
      <c r="F197" s="6" t="s">
        <v>257</v>
      </c>
      <c r="G197" s="4">
        <v>3500</v>
      </c>
      <c r="H197" s="6">
        <v>2350</v>
      </c>
      <c r="I197" s="4"/>
    </row>
    <row r="198" spans="1:9" ht="14.25" customHeight="1" x14ac:dyDescent="0.35">
      <c r="A198" s="3">
        <v>2014</v>
      </c>
      <c r="B198" s="3">
        <v>541</v>
      </c>
      <c r="C198" s="4" t="s">
        <v>173</v>
      </c>
      <c r="D198" s="4" t="s">
        <v>233</v>
      </c>
      <c r="E198" s="6" t="s">
        <v>257</v>
      </c>
      <c r="F198" s="6" t="s">
        <v>257</v>
      </c>
      <c r="G198" s="4">
        <v>3500</v>
      </c>
      <c r="H198" s="6">
        <v>2100</v>
      </c>
      <c r="I198" s="4"/>
    </row>
    <row r="199" spans="1:9" ht="14.25" customHeight="1" x14ac:dyDescent="0.35">
      <c r="A199" s="3">
        <v>2014</v>
      </c>
      <c r="B199" s="3">
        <v>542</v>
      </c>
      <c r="C199" s="4" t="s">
        <v>125</v>
      </c>
      <c r="D199" s="4" t="s">
        <v>233</v>
      </c>
      <c r="E199" s="6" t="s">
        <v>257</v>
      </c>
      <c r="F199" s="6" t="s">
        <v>257</v>
      </c>
      <c r="G199" s="4">
        <v>3500</v>
      </c>
      <c r="H199" s="6">
        <v>900</v>
      </c>
      <c r="I199" s="4"/>
    </row>
    <row r="200" spans="1:9" ht="14.25" customHeight="1" x14ac:dyDescent="0.35">
      <c r="A200" s="3">
        <v>2014</v>
      </c>
      <c r="B200" s="3">
        <v>543</v>
      </c>
      <c r="C200" s="4" t="s">
        <v>174</v>
      </c>
      <c r="D200" s="4" t="s">
        <v>233</v>
      </c>
      <c r="E200" s="6" t="s">
        <v>257</v>
      </c>
      <c r="F200" s="6" t="s">
        <v>257</v>
      </c>
      <c r="G200" s="4">
        <v>3500</v>
      </c>
      <c r="H200" s="6">
        <v>900</v>
      </c>
      <c r="I200" s="4"/>
    </row>
    <row r="201" spans="1:9" ht="14.25" customHeight="1" x14ac:dyDescent="0.35">
      <c r="A201" s="3">
        <v>2014</v>
      </c>
      <c r="B201" s="3">
        <v>544</v>
      </c>
      <c r="C201" s="4" t="s">
        <v>175</v>
      </c>
      <c r="D201" s="4" t="s">
        <v>233</v>
      </c>
      <c r="E201" s="6" t="s">
        <v>257</v>
      </c>
      <c r="F201" s="6" t="s">
        <v>257</v>
      </c>
      <c r="G201" s="4">
        <v>3500</v>
      </c>
      <c r="H201" s="6">
        <v>1100</v>
      </c>
      <c r="I201" s="4"/>
    </row>
    <row r="202" spans="1:9" ht="14.25" customHeight="1" x14ac:dyDescent="0.35">
      <c r="A202" s="3">
        <v>2014</v>
      </c>
      <c r="B202" s="3">
        <v>545</v>
      </c>
      <c r="C202" s="4" t="s">
        <v>176</v>
      </c>
      <c r="D202" s="4" t="s">
        <v>233</v>
      </c>
      <c r="E202" s="6" t="s">
        <v>257</v>
      </c>
      <c r="F202" s="6" t="s">
        <v>257</v>
      </c>
      <c r="G202" s="4">
        <v>3500</v>
      </c>
      <c r="H202" s="6">
        <v>950</v>
      </c>
      <c r="I202" s="4"/>
    </row>
    <row r="203" spans="1:9" ht="14.25" customHeight="1" x14ac:dyDescent="0.35">
      <c r="A203" s="3">
        <v>2014</v>
      </c>
      <c r="B203" s="3">
        <v>547</v>
      </c>
      <c r="C203" s="4" t="s">
        <v>177</v>
      </c>
      <c r="D203" s="4" t="s">
        <v>233</v>
      </c>
      <c r="E203" s="6" t="s">
        <v>257</v>
      </c>
      <c r="F203" s="6" t="s">
        <v>257</v>
      </c>
      <c r="G203" s="4">
        <v>3500</v>
      </c>
      <c r="H203" s="6">
        <v>300</v>
      </c>
      <c r="I203" s="4"/>
    </row>
    <row r="204" spans="1:9" ht="14.25" customHeight="1" x14ac:dyDescent="0.35">
      <c r="A204" s="3">
        <v>2014</v>
      </c>
      <c r="B204" s="3">
        <v>548</v>
      </c>
      <c r="C204" s="4" t="s">
        <v>178</v>
      </c>
      <c r="D204" s="4" t="s">
        <v>233</v>
      </c>
      <c r="E204" s="6" t="s">
        <v>257</v>
      </c>
      <c r="F204" s="6" t="s">
        <v>257</v>
      </c>
      <c r="G204" s="4">
        <v>3500</v>
      </c>
      <c r="H204" s="6">
        <v>300</v>
      </c>
      <c r="I204" s="4"/>
    </row>
    <row r="205" spans="1:9" ht="14.25" customHeight="1" x14ac:dyDescent="0.35">
      <c r="A205" s="3">
        <v>2014</v>
      </c>
      <c r="B205" s="3">
        <v>549</v>
      </c>
      <c r="C205" s="4" t="s">
        <v>179</v>
      </c>
      <c r="D205" s="4" t="s">
        <v>233</v>
      </c>
      <c r="E205" s="6" t="s">
        <v>257</v>
      </c>
      <c r="F205" s="6" t="s">
        <v>257</v>
      </c>
      <c r="G205" s="4">
        <v>3500</v>
      </c>
      <c r="H205" s="6">
        <v>0</v>
      </c>
      <c r="I205" s="4"/>
    </row>
    <row r="206" spans="1:9" ht="14.25" customHeight="1" x14ac:dyDescent="0.35">
      <c r="A206" s="3">
        <v>2014</v>
      </c>
      <c r="B206" s="3">
        <v>550</v>
      </c>
      <c r="C206" s="4" t="s">
        <v>180</v>
      </c>
      <c r="D206" s="4" t="s">
        <v>233</v>
      </c>
      <c r="E206" s="6" t="s">
        <v>257</v>
      </c>
      <c r="F206" s="6" t="s">
        <v>257</v>
      </c>
      <c r="G206" s="4">
        <v>3500</v>
      </c>
      <c r="H206" s="6">
        <v>0</v>
      </c>
      <c r="I206" s="4"/>
    </row>
    <row r="207" spans="1:9" ht="14.25" customHeight="1" x14ac:dyDescent="0.35">
      <c r="A207" s="3">
        <v>2014</v>
      </c>
      <c r="B207" s="3">
        <v>560</v>
      </c>
      <c r="C207" s="4" t="s">
        <v>181</v>
      </c>
      <c r="D207" s="4" t="s">
        <v>233</v>
      </c>
      <c r="E207" s="6" t="s">
        <v>257</v>
      </c>
      <c r="F207" s="6" t="s">
        <v>257</v>
      </c>
      <c r="G207" s="4">
        <v>3500</v>
      </c>
      <c r="H207" s="6">
        <v>550</v>
      </c>
      <c r="I207" s="4"/>
    </row>
    <row r="208" spans="1:9" ht="14.25" customHeight="1" x14ac:dyDescent="0.35">
      <c r="A208" s="3">
        <v>2014</v>
      </c>
      <c r="B208" s="3">
        <v>561</v>
      </c>
      <c r="C208" s="4" t="s">
        <v>181</v>
      </c>
      <c r="D208" s="4" t="s">
        <v>233</v>
      </c>
      <c r="E208" s="6" t="s">
        <v>257</v>
      </c>
      <c r="F208" s="6" t="s">
        <v>257</v>
      </c>
      <c r="G208" s="4">
        <v>3500</v>
      </c>
      <c r="H208" s="6">
        <v>550</v>
      </c>
      <c r="I208" s="4"/>
    </row>
    <row r="209" spans="1:9" ht="14.25" customHeight="1" x14ac:dyDescent="0.35">
      <c r="A209" s="3">
        <v>2014</v>
      </c>
      <c r="B209" s="3">
        <v>562</v>
      </c>
      <c r="C209" s="4" t="s">
        <v>181</v>
      </c>
      <c r="D209" s="4" t="s">
        <v>233</v>
      </c>
      <c r="E209" s="6" t="s">
        <v>257</v>
      </c>
      <c r="F209" s="6" t="s">
        <v>257</v>
      </c>
      <c r="G209" s="4">
        <v>3500</v>
      </c>
      <c r="H209" s="6">
        <v>550</v>
      </c>
      <c r="I209" s="4"/>
    </row>
    <row r="210" spans="1:9" ht="14.25" customHeight="1" x14ac:dyDescent="0.35">
      <c r="A210" s="3">
        <v>2014</v>
      </c>
      <c r="B210" s="3">
        <v>563</v>
      </c>
      <c r="C210" s="4" t="s">
        <v>182</v>
      </c>
      <c r="D210" s="4" t="s">
        <v>233</v>
      </c>
      <c r="E210" s="6" t="s">
        <v>257</v>
      </c>
      <c r="F210" s="6" t="s">
        <v>257</v>
      </c>
      <c r="G210" s="4">
        <v>3500</v>
      </c>
      <c r="H210" s="6">
        <v>0</v>
      </c>
      <c r="I210" s="4"/>
    </row>
    <row r="211" spans="1:9" ht="14.25" customHeight="1" x14ac:dyDescent="0.35">
      <c r="A211" s="3">
        <v>2014</v>
      </c>
      <c r="B211" s="3">
        <v>570</v>
      </c>
      <c r="C211" s="4" t="s">
        <v>183</v>
      </c>
      <c r="D211" s="4" t="s">
        <v>233</v>
      </c>
      <c r="E211" s="4" t="s">
        <v>367</v>
      </c>
      <c r="F211" s="6" t="s">
        <v>257</v>
      </c>
      <c r="G211" s="4">
        <v>3500</v>
      </c>
      <c r="H211" s="6">
        <v>175</v>
      </c>
      <c r="I211" s="4" t="s">
        <v>411</v>
      </c>
    </row>
    <row r="212" spans="1:9" ht="14.25" customHeight="1" x14ac:dyDescent="0.35">
      <c r="A212" s="3">
        <v>2014</v>
      </c>
      <c r="B212" s="3">
        <v>579</v>
      </c>
      <c r="C212" s="4" t="s">
        <v>184</v>
      </c>
      <c r="D212" s="4" t="s">
        <v>233</v>
      </c>
      <c r="E212" s="4" t="s">
        <v>367</v>
      </c>
      <c r="F212" s="6" t="s">
        <v>257</v>
      </c>
      <c r="G212" s="4">
        <v>3500</v>
      </c>
      <c r="H212" s="6">
        <v>0</v>
      </c>
      <c r="I212" s="4" t="s">
        <v>412</v>
      </c>
    </row>
    <row r="213" spans="1:9" ht="14.25" customHeight="1" x14ac:dyDescent="0.35">
      <c r="A213" s="3">
        <v>2014</v>
      </c>
      <c r="B213" s="3">
        <v>580</v>
      </c>
      <c r="C213" s="4" t="s">
        <v>185</v>
      </c>
      <c r="D213" s="4" t="s">
        <v>231</v>
      </c>
      <c r="E213" s="4" t="s">
        <v>367</v>
      </c>
      <c r="F213" s="4" t="s">
        <v>257</v>
      </c>
      <c r="G213" s="4">
        <v>0</v>
      </c>
      <c r="H213" s="6">
        <v>0</v>
      </c>
      <c r="I213" s="4" t="s">
        <v>413</v>
      </c>
    </row>
    <row r="214" spans="1:9" ht="14.25" customHeight="1" x14ac:dyDescent="0.35">
      <c r="A214" s="3">
        <v>2014</v>
      </c>
      <c r="B214" s="3">
        <v>581</v>
      </c>
      <c r="C214" s="4" t="s">
        <v>186</v>
      </c>
      <c r="D214" s="4" t="s">
        <v>231</v>
      </c>
      <c r="E214" s="4" t="s">
        <v>367</v>
      </c>
      <c r="F214" s="4" t="s">
        <v>257</v>
      </c>
      <c r="G214" s="4">
        <v>0</v>
      </c>
      <c r="H214" s="6">
        <v>15</v>
      </c>
      <c r="I214" s="4" t="s">
        <v>414</v>
      </c>
    </row>
    <row r="215" spans="1:9" ht="14.25" customHeight="1" x14ac:dyDescent="0.35">
      <c r="A215" s="3">
        <v>2014</v>
      </c>
      <c r="B215" s="3">
        <v>582</v>
      </c>
      <c r="C215" s="4" t="s">
        <v>187</v>
      </c>
      <c r="D215" s="4" t="s">
        <v>231</v>
      </c>
      <c r="E215" s="4" t="s">
        <v>367</v>
      </c>
      <c r="F215" s="4" t="s">
        <v>367</v>
      </c>
      <c r="G215" s="4">
        <v>0</v>
      </c>
      <c r="H215" s="6">
        <v>0</v>
      </c>
      <c r="I215" s="4" t="s">
        <v>414</v>
      </c>
    </row>
    <row r="216" spans="1:9" ht="14.25" customHeight="1" x14ac:dyDescent="0.35">
      <c r="A216" s="3">
        <v>2014</v>
      </c>
      <c r="B216" s="3">
        <v>583</v>
      </c>
      <c r="C216" s="4" t="s">
        <v>188</v>
      </c>
      <c r="D216" s="4" t="s">
        <v>231</v>
      </c>
      <c r="E216" s="4" t="s">
        <v>367</v>
      </c>
      <c r="F216" s="4" t="s">
        <v>257</v>
      </c>
      <c r="G216" s="4">
        <v>3500</v>
      </c>
      <c r="H216" s="6">
        <v>90</v>
      </c>
      <c r="I216" s="4" t="s">
        <v>415</v>
      </c>
    </row>
    <row r="217" spans="1:9" ht="14.25" customHeight="1" x14ac:dyDescent="0.35">
      <c r="A217" s="3">
        <v>2014</v>
      </c>
      <c r="B217" s="3">
        <v>585</v>
      </c>
      <c r="C217" s="4" t="s">
        <v>189</v>
      </c>
      <c r="D217" s="4" t="s">
        <v>231</v>
      </c>
      <c r="E217" s="4" t="s">
        <v>367</v>
      </c>
      <c r="F217" s="6" t="s">
        <v>257</v>
      </c>
      <c r="G217" s="4">
        <v>0</v>
      </c>
      <c r="H217" s="6">
        <v>0</v>
      </c>
      <c r="I217" s="4" t="s">
        <v>414</v>
      </c>
    </row>
    <row r="218" spans="1:9" ht="14.25" customHeight="1" x14ac:dyDescent="0.35">
      <c r="A218" s="3">
        <v>2014</v>
      </c>
      <c r="B218" s="3">
        <v>586</v>
      </c>
      <c r="C218" s="4" t="s">
        <v>190</v>
      </c>
      <c r="D218" s="4" t="s">
        <v>231</v>
      </c>
      <c r="E218" s="4" t="s">
        <v>367</v>
      </c>
      <c r="F218" s="6" t="s">
        <v>257</v>
      </c>
      <c r="G218" s="4">
        <v>0</v>
      </c>
      <c r="H218" s="6">
        <v>0</v>
      </c>
      <c r="I218" s="4" t="s">
        <v>367</v>
      </c>
    </row>
    <row r="219" spans="1:9" ht="14.25" customHeight="1" x14ac:dyDescent="0.35">
      <c r="A219" s="3">
        <v>2014</v>
      </c>
      <c r="B219" s="3">
        <v>587</v>
      </c>
      <c r="C219" s="4" t="s">
        <v>104</v>
      </c>
      <c r="D219" s="4" t="s">
        <v>231</v>
      </c>
      <c r="E219" s="4" t="s">
        <v>367</v>
      </c>
      <c r="F219" s="6" t="s">
        <v>257</v>
      </c>
      <c r="G219" s="4">
        <v>0</v>
      </c>
      <c r="H219" s="6">
        <v>0</v>
      </c>
      <c r="I219" s="4" t="s">
        <v>367</v>
      </c>
    </row>
    <row r="220" spans="1:9" ht="14.25" customHeight="1" x14ac:dyDescent="0.35">
      <c r="A220" s="3">
        <v>2014</v>
      </c>
      <c r="B220" s="3">
        <v>588</v>
      </c>
      <c r="C220" s="4" t="s">
        <v>191</v>
      </c>
      <c r="D220" s="4" t="s">
        <v>231</v>
      </c>
      <c r="E220" s="4" t="s">
        <v>367</v>
      </c>
      <c r="F220" s="6" t="s">
        <v>257</v>
      </c>
      <c r="G220" s="4">
        <v>0</v>
      </c>
      <c r="H220" s="6">
        <v>0</v>
      </c>
      <c r="I220" s="4" t="s">
        <v>367</v>
      </c>
    </row>
    <row r="221" spans="1:9" ht="14.25" customHeight="1" x14ac:dyDescent="0.35">
      <c r="A221" s="3">
        <v>2014</v>
      </c>
      <c r="B221" s="3">
        <v>589</v>
      </c>
      <c r="C221" s="4" t="s">
        <v>192</v>
      </c>
      <c r="D221" s="4" t="s">
        <v>231</v>
      </c>
      <c r="E221" s="4" t="s">
        <v>367</v>
      </c>
      <c r="F221" s="6" t="s">
        <v>257</v>
      </c>
      <c r="G221" s="4">
        <v>0</v>
      </c>
      <c r="H221" s="6">
        <v>0</v>
      </c>
      <c r="I221" s="4" t="s">
        <v>416</v>
      </c>
    </row>
    <row r="222" spans="1:9" ht="14.25" customHeight="1" x14ac:dyDescent="0.35">
      <c r="A222" s="3">
        <v>2014</v>
      </c>
      <c r="B222" s="3">
        <v>591</v>
      </c>
      <c r="C222" s="4" t="s">
        <v>193</v>
      </c>
      <c r="D222" s="4" t="s">
        <v>231</v>
      </c>
      <c r="E222" s="6" t="s">
        <v>367</v>
      </c>
      <c r="F222" s="6" t="s">
        <v>367</v>
      </c>
      <c r="G222" s="4">
        <v>3500</v>
      </c>
      <c r="H222" s="6">
        <v>100</v>
      </c>
      <c r="I222" s="4" t="s">
        <v>367</v>
      </c>
    </row>
    <row r="223" spans="1:9" ht="14.25" customHeight="1" x14ac:dyDescent="0.35">
      <c r="A223" s="3">
        <v>2014</v>
      </c>
      <c r="B223" s="3">
        <v>592</v>
      </c>
      <c r="C223" s="4" t="s">
        <v>194</v>
      </c>
      <c r="D223" s="4" t="s">
        <v>234</v>
      </c>
      <c r="E223" s="6" t="s">
        <v>367</v>
      </c>
      <c r="F223" s="6" t="s">
        <v>367</v>
      </c>
      <c r="G223" s="4">
        <v>3500</v>
      </c>
      <c r="H223" s="6">
        <v>120</v>
      </c>
      <c r="I223" s="4"/>
    </row>
    <row r="224" spans="1:9" ht="14.25" customHeight="1" x14ac:dyDescent="0.35">
      <c r="A224" s="3">
        <v>2014</v>
      </c>
      <c r="B224" s="3">
        <v>593</v>
      </c>
      <c r="C224" s="4" t="s">
        <v>195</v>
      </c>
      <c r="D224" s="4" t="s">
        <v>234</v>
      </c>
      <c r="E224" s="6" t="s">
        <v>367</v>
      </c>
      <c r="F224" s="6" t="s">
        <v>367</v>
      </c>
      <c r="G224" s="4">
        <v>3500</v>
      </c>
      <c r="H224" s="6">
        <v>120</v>
      </c>
      <c r="I224" s="4"/>
    </row>
    <row r="225" spans="1:9" ht="14.25" customHeight="1" x14ac:dyDescent="0.35">
      <c r="A225" s="3">
        <v>2014</v>
      </c>
      <c r="B225" s="3">
        <v>594</v>
      </c>
      <c r="C225" s="4" t="s">
        <v>196</v>
      </c>
      <c r="D225" s="4" t="s">
        <v>231</v>
      </c>
      <c r="E225" s="6" t="s">
        <v>367</v>
      </c>
      <c r="F225" s="6" t="s">
        <v>367</v>
      </c>
      <c r="G225" s="4">
        <v>3500</v>
      </c>
      <c r="H225" s="6">
        <v>75</v>
      </c>
      <c r="I225" s="4"/>
    </row>
    <row r="226" spans="1:9" ht="14.25" customHeight="1" x14ac:dyDescent="0.35">
      <c r="A226" s="3">
        <v>2014</v>
      </c>
      <c r="B226" s="3">
        <v>596</v>
      </c>
      <c r="C226" s="4" t="s">
        <v>197</v>
      </c>
      <c r="D226" s="4" t="s">
        <v>234</v>
      </c>
      <c r="E226" s="6" t="s">
        <v>367</v>
      </c>
      <c r="F226" s="6" t="s">
        <v>367</v>
      </c>
      <c r="G226" s="4">
        <v>3500</v>
      </c>
      <c r="H226" s="6">
        <v>75</v>
      </c>
      <c r="I226" s="4"/>
    </row>
    <row r="227" spans="1:9" ht="14.25" customHeight="1" x14ac:dyDescent="0.35">
      <c r="A227" s="3">
        <v>2014</v>
      </c>
      <c r="B227" s="3">
        <v>597</v>
      </c>
      <c r="C227" s="4" t="s">
        <v>198</v>
      </c>
      <c r="D227" s="4" t="s">
        <v>233</v>
      </c>
      <c r="E227" s="6" t="s">
        <v>367</v>
      </c>
      <c r="F227" s="6" t="s">
        <v>367</v>
      </c>
      <c r="G227" s="4">
        <v>3500</v>
      </c>
      <c r="H227" s="6">
        <v>75</v>
      </c>
      <c r="I227" s="4"/>
    </row>
    <row r="228" spans="1:9" ht="14.25" customHeight="1" x14ac:dyDescent="0.35">
      <c r="A228" s="3">
        <v>2014</v>
      </c>
      <c r="B228" s="3">
        <v>598</v>
      </c>
      <c r="C228" s="4" t="s">
        <v>199</v>
      </c>
      <c r="D228" s="4" t="s">
        <v>233</v>
      </c>
      <c r="E228" s="6" t="s">
        <v>367</v>
      </c>
      <c r="F228" s="6" t="s">
        <v>367</v>
      </c>
      <c r="G228" s="4">
        <v>3500</v>
      </c>
      <c r="H228" s="6">
        <v>150</v>
      </c>
      <c r="I228" s="4"/>
    </row>
    <row r="229" spans="1:9" ht="14.25" customHeight="1" x14ac:dyDescent="0.35">
      <c r="A229" s="3">
        <v>2014</v>
      </c>
      <c r="B229" s="3">
        <v>650</v>
      </c>
      <c r="C229" s="4" t="s">
        <v>200</v>
      </c>
      <c r="D229" s="4" t="s">
        <v>228</v>
      </c>
      <c r="E229" s="6" t="s">
        <v>256</v>
      </c>
      <c r="F229" s="6" t="s">
        <v>256</v>
      </c>
      <c r="G229" s="4">
        <v>3500</v>
      </c>
      <c r="H229" s="6">
        <v>60</v>
      </c>
      <c r="I229" s="4"/>
    </row>
    <row r="230" spans="1:9" ht="14.25" customHeight="1" x14ac:dyDescent="0.35">
      <c r="A230" s="3">
        <v>2014</v>
      </c>
      <c r="B230" s="3">
        <v>651</v>
      </c>
      <c r="C230" s="4" t="s">
        <v>201</v>
      </c>
      <c r="D230" s="4" t="s">
        <v>228</v>
      </c>
      <c r="E230" s="6" t="s">
        <v>256</v>
      </c>
      <c r="F230" s="6" t="s">
        <v>256</v>
      </c>
      <c r="G230" s="4">
        <v>3500</v>
      </c>
      <c r="H230" s="6">
        <v>90</v>
      </c>
      <c r="I230" s="4"/>
    </row>
    <row r="231" spans="1:9" ht="14.25" customHeight="1" x14ac:dyDescent="0.35">
      <c r="A231" s="3">
        <v>2014</v>
      </c>
      <c r="B231" s="3">
        <v>652</v>
      </c>
      <c r="C231" s="4" t="s">
        <v>202</v>
      </c>
      <c r="D231" s="4" t="s">
        <v>228</v>
      </c>
      <c r="E231" s="6" t="s">
        <v>256</v>
      </c>
      <c r="F231" s="6" t="s">
        <v>256</v>
      </c>
      <c r="G231" s="4">
        <v>3500</v>
      </c>
      <c r="H231" s="6">
        <v>140</v>
      </c>
      <c r="I231" s="4"/>
    </row>
    <row r="232" spans="1:9" ht="14.25" customHeight="1" x14ac:dyDescent="0.35">
      <c r="A232" s="3">
        <v>2014</v>
      </c>
      <c r="B232" s="3">
        <v>653</v>
      </c>
      <c r="C232" s="4" t="s">
        <v>203</v>
      </c>
      <c r="D232" s="4" t="s">
        <v>228</v>
      </c>
      <c r="E232" s="6" t="s">
        <v>256</v>
      </c>
      <c r="F232" s="6" t="s">
        <v>256</v>
      </c>
      <c r="G232" s="4">
        <v>3500</v>
      </c>
      <c r="H232" s="6">
        <v>120</v>
      </c>
      <c r="I232" s="4"/>
    </row>
    <row r="233" spans="1:9" ht="14.25" customHeight="1" x14ac:dyDescent="0.35">
      <c r="A233" s="3">
        <v>2014</v>
      </c>
      <c r="B233" s="3">
        <v>654</v>
      </c>
      <c r="C233" s="4" t="s">
        <v>204</v>
      </c>
      <c r="D233" s="4" t="s">
        <v>228</v>
      </c>
      <c r="E233" s="6" t="s">
        <v>256</v>
      </c>
      <c r="F233" s="6" t="s">
        <v>256</v>
      </c>
      <c r="G233" s="4">
        <v>3500</v>
      </c>
      <c r="H233" s="6">
        <v>110</v>
      </c>
      <c r="I233" s="4"/>
    </row>
    <row r="234" spans="1:9" ht="14.25" customHeight="1" x14ac:dyDescent="0.35">
      <c r="A234" s="3">
        <v>2014</v>
      </c>
      <c r="B234" s="3">
        <v>655</v>
      </c>
      <c r="C234" s="4" t="s">
        <v>205</v>
      </c>
      <c r="D234" s="4" t="s">
        <v>228</v>
      </c>
      <c r="E234" s="6" t="s">
        <v>256</v>
      </c>
      <c r="F234" s="6" t="s">
        <v>256</v>
      </c>
      <c r="G234" s="4">
        <v>3500</v>
      </c>
      <c r="H234" s="6">
        <v>120</v>
      </c>
      <c r="I234" s="4"/>
    </row>
    <row r="235" spans="1:9" ht="14.25" customHeight="1" x14ac:dyDescent="0.35">
      <c r="A235" s="3">
        <v>2014</v>
      </c>
      <c r="B235" s="3">
        <v>656</v>
      </c>
      <c r="C235" s="4" t="s">
        <v>206</v>
      </c>
      <c r="D235" s="4" t="s">
        <v>228</v>
      </c>
      <c r="E235" s="6" t="s">
        <v>256</v>
      </c>
      <c r="F235" s="6" t="s">
        <v>256</v>
      </c>
      <c r="G235" s="4">
        <v>3500</v>
      </c>
      <c r="H235" s="6">
        <v>210</v>
      </c>
      <c r="I235" s="4"/>
    </row>
    <row r="236" spans="1:9" ht="14.25" customHeight="1" x14ac:dyDescent="0.35">
      <c r="A236" s="3">
        <v>2014</v>
      </c>
      <c r="B236" s="3">
        <v>657</v>
      </c>
      <c r="C236" s="4" t="s">
        <v>207</v>
      </c>
      <c r="D236" s="4" t="s">
        <v>228</v>
      </c>
      <c r="E236" s="6" t="s">
        <v>256</v>
      </c>
      <c r="F236" s="6" t="s">
        <v>256</v>
      </c>
      <c r="G236" s="4">
        <v>3500</v>
      </c>
      <c r="H236" s="6">
        <v>160</v>
      </c>
      <c r="I236" s="4"/>
    </row>
    <row r="237" spans="1:9" ht="14.25" customHeight="1" x14ac:dyDescent="0.35">
      <c r="A237" s="3">
        <v>2014</v>
      </c>
      <c r="B237" s="3">
        <v>658</v>
      </c>
      <c r="C237" s="4" t="s">
        <v>208</v>
      </c>
      <c r="D237" s="4" t="s">
        <v>228</v>
      </c>
      <c r="E237" s="6" t="s">
        <v>256</v>
      </c>
      <c r="F237" s="6" t="s">
        <v>256</v>
      </c>
      <c r="G237" s="4">
        <v>3500</v>
      </c>
      <c r="H237" s="6">
        <v>160</v>
      </c>
      <c r="I237" s="4"/>
    </row>
    <row r="238" spans="1:9" ht="14.25" customHeight="1" x14ac:dyDescent="0.35">
      <c r="A238" s="3">
        <v>2014</v>
      </c>
      <c r="B238" s="3">
        <v>659</v>
      </c>
      <c r="C238" s="4" t="s">
        <v>449</v>
      </c>
      <c r="D238" s="4" t="s">
        <v>228</v>
      </c>
      <c r="E238" s="6" t="s">
        <v>256</v>
      </c>
      <c r="F238" s="6" t="s">
        <v>256</v>
      </c>
      <c r="G238" s="4">
        <v>3500</v>
      </c>
      <c r="H238" s="6">
        <v>200</v>
      </c>
      <c r="I238" s="4"/>
    </row>
    <row r="239" spans="1:9" ht="14.25" customHeight="1" x14ac:dyDescent="0.35">
      <c r="A239" s="3">
        <v>2014</v>
      </c>
      <c r="B239" s="3">
        <v>660</v>
      </c>
      <c r="C239" s="4" t="s">
        <v>209</v>
      </c>
      <c r="D239" s="4" t="s">
        <v>228</v>
      </c>
      <c r="E239" s="6" t="s">
        <v>256</v>
      </c>
      <c r="F239" s="6" t="s">
        <v>256</v>
      </c>
      <c r="G239" s="4">
        <v>3500</v>
      </c>
      <c r="H239" s="6">
        <v>210</v>
      </c>
      <c r="I239" s="4"/>
    </row>
    <row r="240" spans="1:9" ht="14.25" customHeight="1" x14ac:dyDescent="0.35">
      <c r="A240" s="3">
        <v>2014</v>
      </c>
      <c r="B240" s="3">
        <v>661</v>
      </c>
      <c r="C240" s="4" t="s">
        <v>210</v>
      </c>
      <c r="D240" s="4" t="s">
        <v>228</v>
      </c>
      <c r="E240" s="6" t="s">
        <v>256</v>
      </c>
      <c r="F240" s="6" t="s">
        <v>256</v>
      </c>
      <c r="G240" s="4">
        <v>3500</v>
      </c>
      <c r="H240" s="6">
        <v>180</v>
      </c>
      <c r="I240" s="4"/>
    </row>
    <row r="241" spans="1:9" ht="14.25" customHeight="1" x14ac:dyDescent="0.35">
      <c r="A241" s="3">
        <v>2014</v>
      </c>
      <c r="B241" s="3">
        <v>662</v>
      </c>
      <c r="C241" s="4" t="s">
        <v>211</v>
      </c>
      <c r="D241" s="4" t="s">
        <v>228</v>
      </c>
      <c r="E241" s="6" t="s">
        <v>256</v>
      </c>
      <c r="F241" s="6" t="s">
        <v>256</v>
      </c>
      <c r="G241" s="4">
        <v>3500</v>
      </c>
      <c r="H241" s="6">
        <v>160</v>
      </c>
      <c r="I241" s="4"/>
    </row>
    <row r="242" spans="1:9" ht="14.25" customHeight="1" x14ac:dyDescent="0.35">
      <c r="A242" s="3">
        <v>2014</v>
      </c>
      <c r="B242" s="3">
        <v>663</v>
      </c>
      <c r="C242" s="4" t="s">
        <v>212</v>
      </c>
      <c r="D242" s="4" t="s">
        <v>228</v>
      </c>
      <c r="E242" s="6" t="s">
        <v>256</v>
      </c>
      <c r="F242" s="6" t="s">
        <v>256</v>
      </c>
      <c r="G242" s="4">
        <v>3500</v>
      </c>
      <c r="H242" s="6">
        <v>120</v>
      </c>
      <c r="I242" s="4"/>
    </row>
    <row r="243" spans="1:9" ht="14.25" customHeight="1" x14ac:dyDescent="0.35">
      <c r="A243" s="3">
        <v>2014</v>
      </c>
      <c r="B243" s="3">
        <v>664</v>
      </c>
      <c r="C243" s="4" t="s">
        <v>213</v>
      </c>
      <c r="D243" s="4" t="s">
        <v>228</v>
      </c>
      <c r="E243" s="6" t="s">
        <v>256</v>
      </c>
      <c r="F243" s="6" t="s">
        <v>256</v>
      </c>
      <c r="G243" s="4">
        <v>3500</v>
      </c>
      <c r="H243" s="6">
        <v>150</v>
      </c>
      <c r="I243" s="4"/>
    </row>
    <row r="244" spans="1:9" ht="14.25" customHeight="1" x14ac:dyDescent="0.35">
      <c r="A244" s="3">
        <v>2014</v>
      </c>
      <c r="B244" s="3">
        <v>665</v>
      </c>
      <c r="C244" s="4" t="s">
        <v>214</v>
      </c>
      <c r="D244" s="4" t="s">
        <v>228</v>
      </c>
      <c r="E244" s="6" t="s">
        <v>256</v>
      </c>
      <c r="F244" s="6" t="s">
        <v>256</v>
      </c>
      <c r="G244" s="4">
        <v>3500</v>
      </c>
      <c r="H244" s="6">
        <v>150</v>
      </c>
      <c r="I244" s="4"/>
    </row>
    <row r="245" spans="1:9" ht="14.25" customHeight="1" x14ac:dyDescent="0.35">
      <c r="A245" s="3">
        <v>2014</v>
      </c>
      <c r="B245" s="3">
        <v>666</v>
      </c>
      <c r="C245" s="4" t="s">
        <v>215</v>
      </c>
      <c r="D245" s="4" t="s">
        <v>228</v>
      </c>
      <c r="E245" s="6" t="s">
        <v>256</v>
      </c>
      <c r="F245" s="6" t="s">
        <v>256</v>
      </c>
      <c r="G245" s="4">
        <v>3500</v>
      </c>
      <c r="H245" s="6">
        <v>120</v>
      </c>
      <c r="I245" s="4"/>
    </row>
    <row r="246" spans="1:9" ht="14.25" customHeight="1" x14ac:dyDescent="0.35">
      <c r="A246" s="3">
        <v>2014</v>
      </c>
      <c r="B246" s="3">
        <v>667</v>
      </c>
      <c r="C246" s="4" t="s">
        <v>216</v>
      </c>
      <c r="D246" s="4" t="s">
        <v>228</v>
      </c>
      <c r="E246" s="6" t="s">
        <v>256</v>
      </c>
      <c r="F246" s="6" t="s">
        <v>256</v>
      </c>
      <c r="G246" s="4">
        <v>3500</v>
      </c>
      <c r="H246" s="6">
        <v>120</v>
      </c>
      <c r="I246" s="4"/>
    </row>
    <row r="247" spans="1:9" ht="14.25" customHeight="1" x14ac:dyDescent="0.35">
      <c r="A247" s="3">
        <v>2014</v>
      </c>
      <c r="B247" s="3">
        <v>668</v>
      </c>
      <c r="C247" s="4" t="s">
        <v>217</v>
      </c>
      <c r="D247" s="4" t="s">
        <v>228</v>
      </c>
      <c r="E247" s="6" t="s">
        <v>256</v>
      </c>
      <c r="F247" s="6" t="s">
        <v>256</v>
      </c>
      <c r="G247" s="4">
        <v>3500</v>
      </c>
      <c r="H247" s="6">
        <v>60</v>
      </c>
      <c r="I247" s="4"/>
    </row>
    <row r="248" spans="1:9" ht="14.25" customHeight="1" x14ac:dyDescent="0.35">
      <c r="A248" s="3">
        <v>2014</v>
      </c>
      <c r="B248" s="3">
        <v>669</v>
      </c>
      <c r="C248" s="4" t="s">
        <v>218</v>
      </c>
      <c r="D248" s="4" t="s">
        <v>228</v>
      </c>
      <c r="E248" s="6" t="s">
        <v>256</v>
      </c>
      <c r="F248" s="6" t="s">
        <v>256</v>
      </c>
      <c r="G248" s="4">
        <v>3500</v>
      </c>
      <c r="H248" s="6">
        <v>110</v>
      </c>
      <c r="I248" s="4"/>
    </row>
    <row r="249" spans="1:9" ht="14.25" customHeight="1" x14ac:dyDescent="0.35">
      <c r="A249" s="3">
        <v>2014</v>
      </c>
      <c r="B249" s="3">
        <v>900</v>
      </c>
      <c r="C249" s="4" t="s">
        <v>219</v>
      </c>
      <c r="D249" s="4" t="s">
        <v>233</v>
      </c>
      <c r="E249" s="4" t="s">
        <v>257</v>
      </c>
      <c r="F249" s="6" t="s">
        <v>257</v>
      </c>
      <c r="G249" s="4">
        <v>0</v>
      </c>
      <c r="H249" s="6">
        <v>60</v>
      </c>
      <c r="I249" s="4" t="s">
        <v>364</v>
      </c>
    </row>
    <row r="250" spans="1:9" ht="14.25" customHeight="1" x14ac:dyDescent="0.35">
      <c r="A250" s="3">
        <v>2014</v>
      </c>
      <c r="B250" s="3">
        <v>903</v>
      </c>
      <c r="C250" s="4" t="s">
        <v>220</v>
      </c>
      <c r="D250" s="4" t="s">
        <v>233</v>
      </c>
      <c r="E250" s="4" t="s">
        <v>257</v>
      </c>
      <c r="F250" s="6" t="s">
        <v>257</v>
      </c>
      <c r="G250" s="4">
        <v>1800</v>
      </c>
      <c r="H250" s="6">
        <v>0</v>
      </c>
      <c r="I250" s="4"/>
    </row>
    <row r="251" spans="1:9" ht="14.25" customHeight="1" x14ac:dyDescent="0.35">
      <c r="A251" s="3">
        <v>2014</v>
      </c>
      <c r="B251" s="3">
        <v>905</v>
      </c>
      <c r="C251" s="4" t="s">
        <v>448</v>
      </c>
      <c r="D251" s="4" t="s">
        <v>233</v>
      </c>
      <c r="E251" s="6" t="s">
        <v>257</v>
      </c>
      <c r="F251" s="6" t="s">
        <v>257</v>
      </c>
      <c r="G251" s="4">
        <v>0</v>
      </c>
      <c r="H251" s="6">
        <v>0</v>
      </c>
      <c r="I251" s="4" t="s">
        <v>417</v>
      </c>
    </row>
    <row r="252" spans="1:9" ht="14.25" customHeight="1" x14ac:dyDescent="0.35">
      <c r="A252" s="3">
        <v>2014</v>
      </c>
      <c r="B252" s="3">
        <v>906</v>
      </c>
      <c r="C252" s="4" t="s">
        <v>445</v>
      </c>
      <c r="D252" s="4" t="s">
        <v>233</v>
      </c>
      <c r="E252" s="4" t="s">
        <v>257</v>
      </c>
      <c r="F252" s="6" t="s">
        <v>257</v>
      </c>
      <c r="G252" s="4">
        <v>300</v>
      </c>
      <c r="H252" s="6">
        <v>0</v>
      </c>
      <c r="I252" s="4"/>
    </row>
    <row r="253" spans="1:9" ht="14.25" customHeight="1" x14ac:dyDescent="0.35">
      <c r="A253" s="3">
        <v>2014</v>
      </c>
      <c r="B253" s="3">
        <v>907</v>
      </c>
      <c r="C253" s="4" t="s">
        <v>446</v>
      </c>
      <c r="D253" s="4" t="s">
        <v>233</v>
      </c>
      <c r="E253" s="6" t="s">
        <v>257</v>
      </c>
      <c r="F253" s="6" t="s">
        <v>257</v>
      </c>
      <c r="G253" s="4">
        <v>300</v>
      </c>
      <c r="H253" s="6">
        <v>0</v>
      </c>
      <c r="I253" s="4"/>
    </row>
    <row r="254" spans="1:9" ht="14.25" customHeight="1" x14ac:dyDescent="0.35">
      <c r="A254" s="3">
        <v>2014</v>
      </c>
      <c r="B254" s="3">
        <v>908</v>
      </c>
      <c r="C254" s="4" t="s">
        <v>447</v>
      </c>
      <c r="D254" s="4" t="s">
        <v>233</v>
      </c>
      <c r="E254" s="6" t="s">
        <v>257</v>
      </c>
      <c r="F254" s="6" t="s">
        <v>257</v>
      </c>
      <c r="G254" s="4">
        <v>300</v>
      </c>
      <c r="H254" s="6">
        <v>0</v>
      </c>
      <c r="I254" s="4"/>
    </row>
    <row r="255" spans="1:9" ht="14.25" customHeight="1" x14ac:dyDescent="0.35">
      <c r="A255" s="3">
        <v>2014</v>
      </c>
      <c r="B255" s="3">
        <v>910</v>
      </c>
      <c r="C255" s="4" t="s">
        <v>453</v>
      </c>
      <c r="D255" s="4" t="s">
        <v>233</v>
      </c>
      <c r="E255" s="6" t="s">
        <v>257</v>
      </c>
      <c r="F255" s="6" t="s">
        <v>257</v>
      </c>
      <c r="G255" s="4">
        <v>1800</v>
      </c>
      <c r="H255" s="6">
        <v>0</v>
      </c>
      <c r="I255" s="4"/>
    </row>
    <row r="256" spans="1:9" ht="14.25" customHeight="1" x14ac:dyDescent="0.35">
      <c r="A256" s="3">
        <v>2014</v>
      </c>
      <c r="B256" s="3">
        <v>998</v>
      </c>
      <c r="C256" s="4" t="s">
        <v>221</v>
      </c>
      <c r="D256" s="4" t="s">
        <v>233</v>
      </c>
      <c r="E256" s="6" t="s">
        <v>257</v>
      </c>
      <c r="F256" s="6" t="s">
        <v>257</v>
      </c>
      <c r="G256" s="4">
        <v>0</v>
      </c>
      <c r="H256" s="6">
        <v>0</v>
      </c>
      <c r="I256" s="4"/>
    </row>
    <row r="257" spans="1:9" ht="14.25" customHeight="1" x14ac:dyDescent="0.35">
      <c r="A257" s="3">
        <v>2014</v>
      </c>
      <c r="B257" s="3">
        <v>999</v>
      </c>
      <c r="C257" s="4" t="s">
        <v>222</v>
      </c>
      <c r="D257" s="4" t="s">
        <v>233</v>
      </c>
      <c r="E257" s="6" t="s">
        <v>257</v>
      </c>
      <c r="F257" s="6" t="s">
        <v>257</v>
      </c>
      <c r="G257" s="4">
        <v>0</v>
      </c>
      <c r="H257" s="6">
        <v>0</v>
      </c>
      <c r="I257" s="4"/>
    </row>
    <row r="258" spans="1:9" ht="14.25" customHeight="1" x14ac:dyDescent="0.35">
      <c r="A258" s="3">
        <v>2014</v>
      </c>
      <c r="B258" s="3">
        <v>9996</v>
      </c>
      <c r="C258" s="4" t="s">
        <v>347</v>
      </c>
      <c r="D258" s="4" t="s">
        <v>231</v>
      </c>
      <c r="E258" s="6" t="s">
        <v>256</v>
      </c>
      <c r="F258" s="6" t="s">
        <v>256</v>
      </c>
      <c r="G258" s="4">
        <v>0</v>
      </c>
      <c r="H258" s="6">
        <v>0</v>
      </c>
      <c r="I258" s="4"/>
    </row>
    <row r="259" spans="1:9" ht="14.25" customHeight="1" x14ac:dyDescent="0.35">
      <c r="A259" s="3">
        <v>2014</v>
      </c>
      <c r="B259" s="3">
        <v>9997</v>
      </c>
      <c r="C259" s="4" t="s">
        <v>221</v>
      </c>
      <c r="D259" s="4" t="s">
        <v>228</v>
      </c>
      <c r="E259" s="6" t="s">
        <v>256</v>
      </c>
      <c r="F259" s="6" t="s">
        <v>256</v>
      </c>
      <c r="G259" s="6">
        <v>3500</v>
      </c>
      <c r="H259" s="6">
        <v>110</v>
      </c>
      <c r="I259" s="6"/>
    </row>
    <row r="260" spans="1:9" ht="14.25" customHeight="1" x14ac:dyDescent="0.35">
      <c r="A260" s="3">
        <v>2014</v>
      </c>
      <c r="B260" s="3">
        <v>9998</v>
      </c>
      <c r="C260" s="6" t="s">
        <v>292</v>
      </c>
      <c r="D260" s="4" t="s">
        <v>229</v>
      </c>
      <c r="E260" s="33" t="s">
        <v>256</v>
      </c>
      <c r="F260" s="33" t="s">
        <v>256</v>
      </c>
      <c r="G260" s="33">
        <v>1800</v>
      </c>
      <c r="H260" s="6">
        <v>70</v>
      </c>
    </row>
    <row r="261" spans="1:9" ht="14.25" customHeight="1" x14ac:dyDescent="0.35">
      <c r="A261" s="3"/>
      <c r="B261" s="3"/>
      <c r="C261" s="4"/>
      <c r="D261" s="6"/>
      <c r="E261" s="33"/>
      <c r="F261" s="33"/>
      <c r="G261" s="33"/>
    </row>
    <row r="262" spans="1:9" x14ac:dyDescent="0.35">
      <c r="B262" s="23"/>
    </row>
  </sheetData>
  <sheetProtection password="CCA4"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8</vt:i4>
      </vt:variant>
      <vt:variant>
        <vt:lpstr>Navngivne områder</vt:lpstr>
      </vt:variant>
      <vt:variant>
        <vt:i4>1</vt:i4>
      </vt:variant>
    </vt:vector>
  </HeadingPairs>
  <TitlesOfParts>
    <vt:vector size="9" baseType="lpstr">
      <vt:lpstr>Introduktion</vt:lpstr>
      <vt:lpstr>Aktiv udtag - CO2 beregning</vt:lpstr>
      <vt:lpstr>Jordprøver</vt:lpstr>
      <vt:lpstr>beregninger</vt:lpstr>
      <vt:lpstr>Tørvelagets tykkelse</vt:lpstr>
      <vt:lpstr>Tabeller til TR</vt:lpstr>
      <vt:lpstr>Emissionsfaktorer</vt:lpstr>
      <vt:lpstr>Afgrøder 2014</vt:lpstr>
      <vt:lpstr>'Aktiv udtag - CO2 beregning'!Udskriftsområde</vt:lpstr>
    </vt:vector>
  </TitlesOfParts>
  <Company>Aarhus Universitet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Gyldenkærne, Steen</dc:creator>
  <cp:lastModifiedBy>JOPE - John Pedersen</cp:lastModifiedBy>
  <cp:lastPrinted>2017-11-07T09:40:50Z</cp:lastPrinted>
  <dcterms:created xsi:type="dcterms:W3CDTF">2015-01-21T08:22:52Z</dcterms:created>
  <dcterms:modified xsi:type="dcterms:W3CDTF">2018-04-19T14:29:20Z</dcterms:modified>
</cp:coreProperties>
</file>